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22FC603E-89C2-45A9-A191-A36ED9200642}" xr6:coauthVersionLast="47" xr6:coauthVersionMax="47" xr10:uidLastSave="{00000000-0000-0000-0000-000000000000}"/>
  <bookViews>
    <workbookView xWindow="-110" yWindow="-110" windowWidth="19420" windowHeight="10300" activeTab="4" xr2:uid="{1ED5F7F6-F753-4D3F-B211-3C60BED704DC}"/>
  </bookViews>
  <sheets>
    <sheet name="Data chi tiết_Total" sheetId="1" r:id="rId1"/>
    <sheet name="CO.OP" sheetId="2" r:id="rId2"/>
    <sheet name="BIG C" sheetId="3" r:id="rId3"/>
    <sheet name="LOTTE" sheetId="4" r:id="rId4"/>
    <sheet name="MEGA" sheetId="5" r:id="rId5"/>
    <sheet name="SATRA" sheetId="6" r:id="rId6"/>
    <sheet name="THISO" sheetId="7" r:id="rId7"/>
    <sheet name="WIN" sheetId="9" r:id="rId8"/>
    <sheet name="INTIMEX" sheetId="11" r:id="rId9"/>
    <sheet name="AEON" sheetId="12" r:id="rId10"/>
    <sheet name="OTHERS-SOUTH" sheetId="14" r:id="rId11"/>
    <sheet name="OTHERS-NORTH" sheetId="15" r:id="rId12"/>
    <sheet name="DC_BHX" sheetId="16" r:id="rId13"/>
    <sheet name="DC_CVS" sheetId="17" r:id="rId14"/>
    <sheet name="TARGET T9 (DB OLD)" sheetId="18" r:id="rId15"/>
  </sheets>
  <definedNames>
    <definedName name="_xlnm._FilterDatabase" localSheetId="9" hidden="1">AEON!$A$2:$U$19</definedName>
    <definedName name="_xlnm._FilterDatabase" localSheetId="2" hidden="1">'BIG C'!$A$2:$U$62</definedName>
    <definedName name="_xlnm._FilterDatabase" localSheetId="1" hidden="1">'CO.OP'!$A$2:$V$133</definedName>
    <definedName name="_xlnm._FilterDatabase" localSheetId="0" hidden="1">'Data chi tiết_Total'!$A$2:$Z$4383</definedName>
    <definedName name="_xlnm._FilterDatabase" localSheetId="12" hidden="1">DC_BHX!$A$2:$U$26</definedName>
    <definedName name="_xlnm._FilterDatabase" localSheetId="8" hidden="1">INTIMEX!$A$2:$U$61</definedName>
    <definedName name="_xlnm._FilterDatabase" localSheetId="3" hidden="1">LOTTE!$A$2:$U$19</definedName>
    <definedName name="_xlnm._FilterDatabase" localSheetId="4" hidden="1">MEGA!$A$2:$U$25</definedName>
    <definedName name="_xlnm._FilterDatabase" localSheetId="11" hidden="1">'OTHERS-NORTH'!$A$2:$U$11</definedName>
    <definedName name="_xlnm._FilterDatabase" localSheetId="10" hidden="1">'OTHERS-SOUTH'!$A$2:$U$85</definedName>
    <definedName name="_xlnm._FilterDatabase" localSheetId="5" hidden="1">SATRA!$A$2:$U$193</definedName>
    <definedName name="_xlnm._FilterDatabase" localSheetId="14" hidden="1">'TARGET T9 (DB OLD)'!$A$3:$Z$4402</definedName>
    <definedName name="_xlnm._FilterDatabase" localSheetId="6" hidden="1">THISO!$A$2:$U$7</definedName>
    <definedName name="_xlnm._FilterDatabase" localSheetId="7" hidden="1">WIN!$A$2:$U$3728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9" i="5" l="1"/>
  <c r="V28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P90" i="14" l="1"/>
  <c r="O90" i="14"/>
  <c r="N90" i="14"/>
  <c r="M90" i="14"/>
  <c r="L90" i="14"/>
  <c r="K90" i="14"/>
  <c r="J90" i="14"/>
  <c r="I90" i="14"/>
  <c r="E4445" i="18" l="1"/>
  <c r="E4444" i="18"/>
  <c r="E4443" i="18"/>
  <c r="E4442" i="18"/>
  <c r="E4441" i="18"/>
  <c r="E4440" i="18"/>
  <c r="E4439" i="18"/>
  <c r="E4438" i="18"/>
  <c r="E4437" i="18"/>
  <c r="E4436" i="18"/>
  <c r="E4435" i="18"/>
  <c r="E4434" i="18"/>
  <c r="E4433" i="18"/>
  <c r="E4432" i="18"/>
  <c r="E4431" i="18"/>
  <c r="E4430" i="18"/>
  <c r="E4429" i="18"/>
  <c r="E4428" i="18"/>
  <c r="E4427" i="18"/>
  <c r="E4426" i="18"/>
  <c r="E4425" i="18"/>
  <c r="E4424" i="18"/>
  <c r="E4423" i="18"/>
  <c r="E4422" i="18"/>
  <c r="E4421" i="18"/>
  <c r="E4420" i="18"/>
  <c r="E4419" i="18"/>
  <c r="E4418" i="18"/>
  <c r="E4417" i="18"/>
  <c r="E4416" i="18"/>
  <c r="E4415" i="18"/>
  <c r="E4414" i="18"/>
  <c r="E4413" i="18"/>
  <c r="E4412" i="18"/>
  <c r="E4411" i="18"/>
  <c r="D4444" i="18"/>
  <c r="D4440" i="18"/>
  <c r="D4436" i="18"/>
  <c r="D4434" i="18"/>
  <c r="D4417" i="18"/>
  <c r="D4416" i="18"/>
  <c r="D4415" i="18"/>
  <c r="D4414" i="18"/>
  <c r="D4413" i="18"/>
  <c r="D4412" i="18"/>
  <c r="D4411" i="18"/>
  <c r="C4444" i="18"/>
  <c r="C4440" i="18"/>
  <c r="C4436" i="18"/>
  <c r="C4434" i="18"/>
  <c r="C4417" i="18"/>
  <c r="C4416" i="18"/>
  <c r="C4415" i="18"/>
  <c r="C4414" i="18"/>
  <c r="C4413" i="18"/>
  <c r="C4412" i="18"/>
  <c r="C4411" i="18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8" i="1"/>
  <c r="V277" i="1"/>
  <c r="V276" i="1"/>
  <c r="V275" i="1"/>
  <c r="V274" i="1"/>
  <c r="V273" i="1"/>
  <c r="V272" i="1"/>
  <c r="V271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72" i="17"/>
  <c r="Y4" i="18"/>
  <c r="X111" i="17"/>
  <c r="X110" i="17"/>
  <c r="X109" i="17"/>
  <c r="X108" i="17"/>
  <c r="X107" i="17"/>
  <c r="X106" i="17"/>
  <c r="X105" i="17"/>
  <c r="X104" i="17"/>
  <c r="X103" i="17"/>
  <c r="X102" i="17"/>
  <c r="W110" i="17"/>
  <c r="W109" i="17"/>
  <c r="W108" i="17"/>
  <c r="W107" i="17"/>
  <c r="W106" i="17"/>
  <c r="W105" i="17"/>
  <c r="W104" i="17"/>
  <c r="W103" i="17"/>
  <c r="W102" i="17"/>
  <c r="V102" i="17"/>
  <c r="U102" i="17"/>
  <c r="E4456" i="18" l="1"/>
  <c r="E4455" i="18"/>
  <c r="E4452" i="18"/>
  <c r="E4453" i="18"/>
  <c r="E4446" i="18"/>
  <c r="E4454" i="18"/>
  <c r="V4383" i="1"/>
  <c r="Y112" i="17"/>
  <c r="V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U111" i="17"/>
  <c r="U110" i="17"/>
  <c r="U109" i="17"/>
  <c r="U108" i="17"/>
  <c r="U107" i="17"/>
  <c r="U106" i="17"/>
  <c r="U105" i="17"/>
  <c r="U104" i="17"/>
  <c r="Z103" i="17"/>
  <c r="U103" i="17"/>
  <c r="V103" i="17" s="1"/>
  <c r="J101" i="17"/>
  <c r="K101" i="17" s="1"/>
  <c r="L101" i="17" s="1"/>
  <c r="M101" i="17" s="1"/>
  <c r="N101" i="17" s="1"/>
  <c r="O101" i="17" s="1"/>
  <c r="P101" i="17" s="1"/>
  <c r="Q101" i="17" s="1"/>
  <c r="R101" i="17" s="1"/>
  <c r="S101" i="17" s="1"/>
  <c r="T101" i="17" s="1"/>
  <c r="V134" i="18"/>
  <c r="Z134" i="18" s="1"/>
  <c r="U134" i="18"/>
  <c r="Z133" i="18"/>
  <c r="V133" i="18"/>
  <c r="U133" i="18"/>
  <c r="Z132" i="18"/>
  <c r="V132" i="18"/>
  <c r="U132" i="18"/>
  <c r="Z131" i="18"/>
  <c r="V131" i="18"/>
  <c r="U131" i="18"/>
  <c r="Z130" i="18"/>
  <c r="V130" i="18"/>
  <c r="U130" i="18"/>
  <c r="Z129" i="18"/>
  <c r="V129" i="18"/>
  <c r="U129" i="18"/>
  <c r="Z128" i="18"/>
  <c r="V128" i="18"/>
  <c r="U128" i="18"/>
  <c r="Z127" i="18"/>
  <c r="V127" i="18"/>
  <c r="D4438" i="18" s="1"/>
  <c r="U127" i="18"/>
  <c r="C4438" i="18" s="1"/>
  <c r="V126" i="18"/>
  <c r="Z126" i="18" s="1"/>
  <c r="U126" i="18"/>
  <c r="Z125" i="18"/>
  <c r="V125" i="18"/>
  <c r="U125" i="18"/>
  <c r="Z124" i="18"/>
  <c r="V124" i="18"/>
  <c r="U124" i="18"/>
  <c r="V123" i="18"/>
  <c r="Z123" i="18" s="1"/>
  <c r="U123" i="18"/>
  <c r="V122" i="18"/>
  <c r="Z122" i="18" s="1"/>
  <c r="U122" i="18"/>
  <c r="Z121" i="18"/>
  <c r="V121" i="18"/>
  <c r="U121" i="18"/>
  <c r="Z120" i="18"/>
  <c r="V120" i="18"/>
  <c r="D4443" i="18" s="1"/>
  <c r="U120" i="18"/>
  <c r="C4443" i="18" s="1"/>
  <c r="V119" i="18"/>
  <c r="Z119" i="18" s="1"/>
  <c r="U119" i="18"/>
  <c r="Z118" i="18"/>
  <c r="V118" i="18"/>
  <c r="U118" i="18"/>
  <c r="Z117" i="18"/>
  <c r="V117" i="18"/>
  <c r="U117" i="18"/>
  <c r="Z116" i="18"/>
  <c r="V116" i="18"/>
  <c r="U116" i="18"/>
  <c r="Z115" i="18"/>
  <c r="V115" i="18"/>
  <c r="U115" i="18"/>
  <c r="Z114" i="18"/>
  <c r="V114" i="18"/>
  <c r="U114" i="18"/>
  <c r="Z113" i="18"/>
  <c r="V113" i="18"/>
  <c r="U113" i="18"/>
  <c r="Z112" i="18"/>
  <c r="V112" i="18"/>
  <c r="U112" i="18"/>
  <c r="Z111" i="18"/>
  <c r="V111" i="18"/>
  <c r="U111" i="18"/>
  <c r="V110" i="18"/>
  <c r="Z110" i="18" s="1"/>
  <c r="U110" i="18"/>
  <c r="Z109" i="18"/>
  <c r="V109" i="18"/>
  <c r="U109" i="18"/>
  <c r="Z108" i="18"/>
  <c r="V108" i="18"/>
  <c r="U108" i="18"/>
  <c r="V107" i="18"/>
  <c r="Z107" i="18" s="1"/>
  <c r="U107" i="18"/>
  <c r="V106" i="18"/>
  <c r="Z106" i="18" s="1"/>
  <c r="U106" i="18"/>
  <c r="Z105" i="18"/>
  <c r="V105" i="18"/>
  <c r="U105" i="18"/>
  <c r="Z104" i="18"/>
  <c r="V104" i="18"/>
  <c r="U104" i="18"/>
  <c r="V103" i="18"/>
  <c r="Z103" i="18" s="1"/>
  <c r="U103" i="18"/>
  <c r="Z102" i="18"/>
  <c r="V102" i="18"/>
  <c r="U102" i="18"/>
  <c r="Z101" i="18"/>
  <c r="V101" i="18"/>
  <c r="U101" i="18"/>
  <c r="Z100" i="18"/>
  <c r="V100" i="18"/>
  <c r="U100" i="18"/>
  <c r="Z99" i="18"/>
  <c r="V99" i="18"/>
  <c r="U99" i="18"/>
  <c r="Z98" i="18"/>
  <c r="V98" i="18"/>
  <c r="U98" i="18"/>
  <c r="Z97" i="18"/>
  <c r="V97" i="18"/>
  <c r="U97" i="18"/>
  <c r="Z96" i="18"/>
  <c r="V96" i="18"/>
  <c r="U96" i="18"/>
  <c r="Z95" i="18"/>
  <c r="V95" i="18"/>
  <c r="U95" i="18"/>
  <c r="V94" i="18"/>
  <c r="Z94" i="18" s="1"/>
  <c r="U94" i="18"/>
  <c r="Z93" i="18"/>
  <c r="V93" i="18"/>
  <c r="U93" i="18"/>
  <c r="Z92" i="18"/>
  <c r="V92" i="18"/>
  <c r="U92" i="18"/>
  <c r="V91" i="18"/>
  <c r="Z91" i="18" s="1"/>
  <c r="U91" i="18"/>
  <c r="V90" i="18"/>
  <c r="Z90" i="18" s="1"/>
  <c r="U90" i="18"/>
  <c r="Z89" i="18"/>
  <c r="V89" i="18"/>
  <c r="U89" i="18"/>
  <c r="Z88" i="18"/>
  <c r="V88" i="18"/>
  <c r="U88" i="18"/>
  <c r="V87" i="18"/>
  <c r="Z87" i="18" s="1"/>
  <c r="U87" i="18"/>
  <c r="Z86" i="18"/>
  <c r="V86" i="18"/>
  <c r="U86" i="18"/>
  <c r="Z85" i="18"/>
  <c r="V85" i="18"/>
  <c r="U85" i="18"/>
  <c r="Z84" i="18"/>
  <c r="V84" i="18"/>
  <c r="U84" i="18"/>
  <c r="Z83" i="18"/>
  <c r="V83" i="18"/>
  <c r="U83" i="18"/>
  <c r="Z82" i="18"/>
  <c r="V82" i="18"/>
  <c r="U82" i="18"/>
  <c r="Z81" i="18"/>
  <c r="V81" i="18"/>
  <c r="U81" i="18"/>
  <c r="Z80" i="18"/>
  <c r="V80" i="18"/>
  <c r="U80" i="18"/>
  <c r="Z79" i="18"/>
  <c r="V79" i="18"/>
  <c r="U79" i="18"/>
  <c r="V78" i="18"/>
  <c r="Z78" i="18" s="1"/>
  <c r="U78" i="18"/>
  <c r="Z77" i="18"/>
  <c r="V77" i="18"/>
  <c r="U77" i="18"/>
  <c r="Z76" i="18"/>
  <c r="V76" i="18"/>
  <c r="U76" i="18"/>
  <c r="V75" i="18"/>
  <c r="Z75" i="18" s="1"/>
  <c r="U75" i="18"/>
  <c r="V74" i="18"/>
  <c r="Z74" i="18" s="1"/>
  <c r="U74" i="18"/>
  <c r="Z73" i="18"/>
  <c r="V73" i="18"/>
  <c r="U73" i="18"/>
  <c r="Z72" i="18"/>
  <c r="V72" i="18"/>
  <c r="U72" i="18"/>
  <c r="V71" i="18"/>
  <c r="Z71" i="18" s="1"/>
  <c r="U71" i="18"/>
  <c r="Z70" i="18"/>
  <c r="V70" i="18"/>
  <c r="U70" i="18"/>
  <c r="Z69" i="18"/>
  <c r="V69" i="18"/>
  <c r="U69" i="18"/>
  <c r="Z68" i="18"/>
  <c r="V68" i="18"/>
  <c r="U68" i="18"/>
  <c r="Z67" i="18"/>
  <c r="V67" i="18"/>
  <c r="U67" i="18"/>
  <c r="Z66" i="18"/>
  <c r="V66" i="18"/>
  <c r="U66" i="18"/>
  <c r="Z65" i="18"/>
  <c r="V65" i="18"/>
  <c r="U65" i="18"/>
  <c r="Z64" i="18"/>
  <c r="V64" i="18"/>
  <c r="U64" i="18"/>
  <c r="Z63" i="18"/>
  <c r="V63" i="18"/>
  <c r="U63" i="18"/>
  <c r="V62" i="18"/>
  <c r="Z62" i="18" s="1"/>
  <c r="U62" i="18"/>
  <c r="Z61" i="18"/>
  <c r="V61" i="18"/>
  <c r="U61" i="18"/>
  <c r="Z60" i="18"/>
  <c r="V60" i="18"/>
  <c r="U60" i="18"/>
  <c r="V59" i="18"/>
  <c r="Z59" i="18" s="1"/>
  <c r="U59" i="18"/>
  <c r="V58" i="18"/>
  <c r="Z58" i="18" s="1"/>
  <c r="U58" i="18"/>
  <c r="Z57" i="18"/>
  <c r="V57" i="18"/>
  <c r="U57" i="18"/>
  <c r="Z56" i="18"/>
  <c r="V56" i="18"/>
  <c r="U56" i="18"/>
  <c r="V55" i="18"/>
  <c r="Z55" i="18" s="1"/>
  <c r="U55" i="18"/>
  <c r="Z54" i="18"/>
  <c r="V54" i="18"/>
  <c r="U54" i="18"/>
  <c r="Z53" i="18"/>
  <c r="V53" i="18"/>
  <c r="U53" i="18"/>
  <c r="Z52" i="18"/>
  <c r="V52" i="18"/>
  <c r="U52" i="18"/>
  <c r="Z51" i="18"/>
  <c r="V51" i="18"/>
  <c r="U51" i="18"/>
  <c r="Z50" i="18"/>
  <c r="V50" i="18"/>
  <c r="U50" i="18"/>
  <c r="Z49" i="18"/>
  <c r="V49" i="18"/>
  <c r="U49" i="18"/>
  <c r="Z48" i="18"/>
  <c r="V48" i="18"/>
  <c r="U48" i="18"/>
  <c r="Z47" i="18"/>
  <c r="V47" i="18"/>
  <c r="U47" i="18"/>
  <c r="V46" i="18"/>
  <c r="Z46" i="18" s="1"/>
  <c r="U46" i="18"/>
  <c r="Z45" i="18"/>
  <c r="V45" i="18"/>
  <c r="U45" i="18"/>
  <c r="Z44" i="18"/>
  <c r="V44" i="18"/>
  <c r="U44" i="18"/>
  <c r="V43" i="18"/>
  <c r="Z43" i="18" s="1"/>
  <c r="U43" i="18"/>
  <c r="V42" i="18"/>
  <c r="Z42" i="18" s="1"/>
  <c r="U42" i="18"/>
  <c r="Z41" i="18"/>
  <c r="V41" i="18"/>
  <c r="U41" i="18"/>
  <c r="Z40" i="18"/>
  <c r="V40" i="18"/>
  <c r="U40" i="18"/>
  <c r="V39" i="18"/>
  <c r="Z39" i="18" s="1"/>
  <c r="U39" i="18"/>
  <c r="Z38" i="18"/>
  <c r="V38" i="18"/>
  <c r="U38" i="18"/>
  <c r="Z37" i="18"/>
  <c r="V37" i="18"/>
  <c r="U37" i="18"/>
  <c r="Z36" i="18"/>
  <c r="V36" i="18"/>
  <c r="U36" i="18"/>
  <c r="Z35" i="18"/>
  <c r="V35" i="18"/>
  <c r="U35" i="18"/>
  <c r="Z34" i="18"/>
  <c r="V34" i="18"/>
  <c r="U34" i="18"/>
  <c r="Z33" i="18"/>
  <c r="V33" i="18"/>
  <c r="U33" i="18"/>
  <c r="Z32" i="18"/>
  <c r="V32" i="18"/>
  <c r="U32" i="18"/>
  <c r="Z31" i="18"/>
  <c r="V31" i="18"/>
  <c r="U31" i="18"/>
  <c r="V30" i="18"/>
  <c r="U30" i="18"/>
  <c r="C4431" i="18" s="1"/>
  <c r="Z29" i="18"/>
  <c r="V29" i="18"/>
  <c r="U29" i="18"/>
  <c r="Z28" i="18"/>
  <c r="V28" i="18"/>
  <c r="U28" i="18"/>
  <c r="Z27" i="18"/>
  <c r="V27" i="18"/>
  <c r="U27" i="18"/>
  <c r="Z26" i="18"/>
  <c r="V26" i="18"/>
  <c r="U26" i="18"/>
  <c r="Z25" i="18"/>
  <c r="V25" i="18"/>
  <c r="U25" i="18"/>
  <c r="Z24" i="18"/>
  <c r="V24" i="18"/>
  <c r="U24" i="18"/>
  <c r="Z23" i="18"/>
  <c r="V23" i="18"/>
  <c r="U23" i="18"/>
  <c r="Z22" i="18"/>
  <c r="V22" i="18"/>
  <c r="U22" i="18"/>
  <c r="V21" i="18"/>
  <c r="Z21" i="18" s="1"/>
  <c r="U21" i="18"/>
  <c r="V20" i="18"/>
  <c r="Z20" i="18" s="1"/>
  <c r="U20" i="18"/>
  <c r="Z19" i="18"/>
  <c r="V19" i="18"/>
  <c r="U19" i="18"/>
  <c r="Z18" i="18"/>
  <c r="V18" i="18"/>
  <c r="U18" i="18"/>
  <c r="V17" i="18"/>
  <c r="Z17" i="18" s="1"/>
  <c r="U17" i="18"/>
  <c r="V16" i="18"/>
  <c r="Z16" i="18" s="1"/>
  <c r="U16" i="18"/>
  <c r="Z15" i="18"/>
  <c r="V15" i="18"/>
  <c r="U15" i="18"/>
  <c r="Z14" i="18"/>
  <c r="V14" i="18"/>
  <c r="U14" i="18"/>
  <c r="V13" i="18"/>
  <c r="Z13" i="18" s="1"/>
  <c r="U13" i="18"/>
  <c r="V12" i="18"/>
  <c r="U12" i="18"/>
  <c r="Z11" i="18"/>
  <c r="V11" i="18"/>
  <c r="U11" i="18"/>
  <c r="Z10" i="18"/>
  <c r="V10" i="18"/>
  <c r="U10" i="18"/>
  <c r="V9" i="18"/>
  <c r="U9" i="18"/>
  <c r="V8" i="18"/>
  <c r="U8" i="18"/>
  <c r="Z7" i="18"/>
  <c r="V7" i="18"/>
  <c r="U7" i="18"/>
  <c r="Z6" i="18"/>
  <c r="V6" i="18"/>
  <c r="U6" i="18"/>
  <c r="V5" i="18"/>
  <c r="U5" i="18"/>
  <c r="J3" i="18"/>
  <c r="K3" i="18" s="1"/>
  <c r="L3" i="18" s="1"/>
  <c r="M3" i="18" s="1"/>
  <c r="N3" i="18" s="1"/>
  <c r="O3" i="18" s="1"/>
  <c r="P3" i="18" s="1"/>
  <c r="Q3" i="18" s="1"/>
  <c r="R3" i="18" s="1"/>
  <c r="S3" i="18" s="1"/>
  <c r="T3" i="18" s="1"/>
  <c r="X23" i="15"/>
  <c r="X22" i="15"/>
  <c r="X21" i="15"/>
  <c r="X20" i="15"/>
  <c r="X19" i="15"/>
  <c r="X18" i="15"/>
  <c r="W23" i="15"/>
  <c r="W22" i="15"/>
  <c r="W21" i="15"/>
  <c r="W20" i="15"/>
  <c r="W19" i="15"/>
  <c r="W18" i="15"/>
  <c r="P17" i="15"/>
  <c r="O17" i="15"/>
  <c r="N17" i="15"/>
  <c r="M17" i="15"/>
  <c r="L17" i="15"/>
  <c r="U17" i="15" s="1"/>
  <c r="U24" i="15" s="1"/>
  <c r="K17" i="15"/>
  <c r="J17" i="15"/>
  <c r="I17" i="15"/>
  <c r="Y24" i="15"/>
  <c r="V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Z23" i="15"/>
  <c r="U23" i="15"/>
  <c r="Z22" i="15"/>
  <c r="U22" i="15"/>
  <c r="Z21" i="15"/>
  <c r="U21" i="15"/>
  <c r="U20" i="15"/>
  <c r="Z19" i="15"/>
  <c r="U19" i="15"/>
  <c r="U18" i="15"/>
  <c r="J16" i="15"/>
  <c r="K16" i="15" s="1"/>
  <c r="L16" i="15" s="1"/>
  <c r="M16" i="15" s="1"/>
  <c r="N16" i="15" s="1"/>
  <c r="O16" i="15" s="1"/>
  <c r="P16" i="15" s="1"/>
  <c r="Q16" i="15" s="1"/>
  <c r="R16" i="15" s="1"/>
  <c r="S16" i="15" s="1"/>
  <c r="T16" i="15" s="1"/>
  <c r="E4457" i="18" l="1"/>
  <c r="C4420" i="18"/>
  <c r="D4419" i="18"/>
  <c r="D4422" i="18"/>
  <c r="C4424" i="18"/>
  <c r="C4422" i="18"/>
  <c r="C4418" i="18"/>
  <c r="C4421" i="18"/>
  <c r="D4423" i="18"/>
  <c r="C4430" i="18"/>
  <c r="D4429" i="18"/>
  <c r="C4442" i="18"/>
  <c r="C4439" i="18"/>
  <c r="D4432" i="18"/>
  <c r="C4427" i="18"/>
  <c r="C4437" i="18"/>
  <c r="C4435" i="18"/>
  <c r="D4442" i="18"/>
  <c r="D4428" i="18"/>
  <c r="D4439" i="18"/>
  <c r="C4445" i="18"/>
  <c r="D4418" i="18"/>
  <c r="D4430" i="18"/>
  <c r="D4435" i="18"/>
  <c r="C4441" i="18"/>
  <c r="C4425" i="18"/>
  <c r="D4427" i="18"/>
  <c r="D4437" i="18"/>
  <c r="D4455" i="18" s="1"/>
  <c r="D4445" i="18"/>
  <c r="Z30" i="18"/>
  <c r="D4431" i="18"/>
  <c r="C4433" i="18"/>
  <c r="Z9" i="18"/>
  <c r="D4421" i="18"/>
  <c r="Z12" i="18"/>
  <c r="D4424" i="18"/>
  <c r="C4419" i="18"/>
  <c r="C4429" i="18"/>
  <c r="D4441" i="18"/>
  <c r="D4433" i="18"/>
  <c r="C4426" i="18"/>
  <c r="D4425" i="18"/>
  <c r="Z8" i="18"/>
  <c r="D4420" i="18"/>
  <c r="C4423" i="18"/>
  <c r="C4432" i="18"/>
  <c r="D4426" i="18"/>
  <c r="C4428" i="18"/>
  <c r="U4" i="18"/>
  <c r="U1" i="18" s="1"/>
  <c r="Z5" i="18"/>
  <c r="V4" i="18"/>
  <c r="V1" i="18" s="1"/>
  <c r="U112" i="17"/>
  <c r="Z20" i="15"/>
  <c r="Z18" i="15"/>
  <c r="X24" i="15"/>
  <c r="Z24" i="15" s="1"/>
  <c r="W24" i="15"/>
  <c r="V87" i="17"/>
  <c r="Y96" i="17"/>
  <c r="V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U95" i="17"/>
  <c r="U94" i="17"/>
  <c r="U93" i="17"/>
  <c r="U92" i="17"/>
  <c r="U91" i="17"/>
  <c r="U90" i="17"/>
  <c r="U89" i="17"/>
  <c r="U88" i="17"/>
  <c r="Z87" i="17"/>
  <c r="U87" i="17"/>
  <c r="J86" i="17"/>
  <c r="K86" i="17" s="1"/>
  <c r="L86" i="17" s="1"/>
  <c r="M86" i="17" s="1"/>
  <c r="N86" i="17" s="1"/>
  <c r="O86" i="17" s="1"/>
  <c r="P86" i="17" s="1"/>
  <c r="Q86" i="17" s="1"/>
  <c r="R86" i="17" s="1"/>
  <c r="S86" i="17" s="1"/>
  <c r="T86" i="17" s="1"/>
  <c r="W74" i="17"/>
  <c r="X74" i="17" s="1"/>
  <c r="V81" i="17"/>
  <c r="W78" i="17" s="1"/>
  <c r="X78" i="17" s="1"/>
  <c r="Z78" i="17" s="1"/>
  <c r="P81" i="17"/>
  <c r="O81" i="17"/>
  <c r="N81" i="17"/>
  <c r="M81" i="17"/>
  <c r="L81" i="17"/>
  <c r="K81" i="17"/>
  <c r="J81" i="17"/>
  <c r="I81" i="17"/>
  <c r="U80" i="17"/>
  <c r="Y81" i="17"/>
  <c r="T81" i="17"/>
  <c r="S81" i="17"/>
  <c r="R81" i="17"/>
  <c r="Q81" i="17"/>
  <c r="U79" i="17"/>
  <c r="U78" i="17"/>
  <c r="U77" i="17"/>
  <c r="U76" i="17"/>
  <c r="U75" i="17"/>
  <c r="U74" i="17"/>
  <c r="U73" i="17"/>
  <c r="Z72" i="17"/>
  <c r="U72" i="17"/>
  <c r="J71" i="17"/>
  <c r="K71" i="17" s="1"/>
  <c r="L71" i="17" s="1"/>
  <c r="M71" i="17" s="1"/>
  <c r="N71" i="17" s="1"/>
  <c r="O71" i="17" s="1"/>
  <c r="P71" i="17" s="1"/>
  <c r="Q71" i="17" s="1"/>
  <c r="R71" i="17" s="1"/>
  <c r="S71" i="17" s="1"/>
  <c r="T71" i="17" s="1"/>
  <c r="U60" i="17"/>
  <c r="U61" i="17"/>
  <c r="U62" i="17"/>
  <c r="U63" i="17"/>
  <c r="U64" i="17"/>
  <c r="U65" i="17"/>
  <c r="Y66" i="17"/>
  <c r="V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U59" i="17"/>
  <c r="U58" i="17"/>
  <c r="U57" i="17"/>
  <c r="U56" i="17"/>
  <c r="U55" i="17"/>
  <c r="U54" i="17"/>
  <c r="Z53" i="17"/>
  <c r="V53" i="17"/>
  <c r="U53" i="17"/>
  <c r="J52" i="17"/>
  <c r="K52" i="17" s="1"/>
  <c r="L52" i="17" s="1"/>
  <c r="M52" i="17" s="1"/>
  <c r="N52" i="17" s="1"/>
  <c r="O52" i="17" s="1"/>
  <c r="P52" i="17" s="1"/>
  <c r="Q52" i="17" s="1"/>
  <c r="R52" i="17" s="1"/>
  <c r="S52" i="17" s="1"/>
  <c r="T52" i="17" s="1"/>
  <c r="U45" i="17"/>
  <c r="U46" i="17"/>
  <c r="U47" i="17"/>
  <c r="U11" i="17"/>
  <c r="U12" i="17"/>
  <c r="U13" i="17"/>
  <c r="U14" i="17"/>
  <c r="U15" i="17"/>
  <c r="I48" i="17"/>
  <c r="J48" i="17"/>
  <c r="K48" i="17"/>
  <c r="L48" i="17"/>
  <c r="M48" i="17"/>
  <c r="N48" i="17"/>
  <c r="O48" i="17"/>
  <c r="P48" i="17"/>
  <c r="Y48" i="17"/>
  <c r="V48" i="17"/>
  <c r="W46" i="17" s="1"/>
  <c r="X46" i="17" s="1"/>
  <c r="Z46" i="17" s="1"/>
  <c r="T48" i="17"/>
  <c r="S48" i="17"/>
  <c r="R48" i="17"/>
  <c r="Q48" i="17"/>
  <c r="U44" i="17"/>
  <c r="U43" i="17"/>
  <c r="U42" i="17"/>
  <c r="U41" i="17"/>
  <c r="U40" i="17"/>
  <c r="U39" i="17"/>
  <c r="V38" i="17"/>
  <c r="Z38" i="17" s="1"/>
  <c r="U38" i="17"/>
  <c r="J37" i="17"/>
  <c r="K37" i="17" s="1"/>
  <c r="L37" i="17" s="1"/>
  <c r="M37" i="17" s="1"/>
  <c r="N37" i="17" s="1"/>
  <c r="O37" i="17" s="1"/>
  <c r="P37" i="17" s="1"/>
  <c r="Q37" i="17" s="1"/>
  <c r="R37" i="17" s="1"/>
  <c r="S37" i="17" s="1"/>
  <c r="T37" i="17" s="1"/>
  <c r="Y32" i="17"/>
  <c r="V32" i="17"/>
  <c r="W30" i="17" s="1"/>
  <c r="T32" i="17"/>
  <c r="S32" i="17"/>
  <c r="R32" i="17"/>
  <c r="Q32" i="17"/>
  <c r="P32" i="17"/>
  <c r="O32" i="17"/>
  <c r="N32" i="17"/>
  <c r="M32" i="17"/>
  <c r="L32" i="17"/>
  <c r="K32" i="17"/>
  <c r="J32" i="17"/>
  <c r="I32" i="17"/>
  <c r="U31" i="17"/>
  <c r="U30" i="17"/>
  <c r="U29" i="17"/>
  <c r="U28" i="17"/>
  <c r="U27" i="17"/>
  <c r="U26" i="17"/>
  <c r="U25" i="17"/>
  <c r="V24" i="17"/>
  <c r="U24" i="17"/>
  <c r="J23" i="17"/>
  <c r="K23" i="17" s="1"/>
  <c r="L23" i="17" s="1"/>
  <c r="M23" i="17" s="1"/>
  <c r="N23" i="17" s="1"/>
  <c r="O23" i="17" s="1"/>
  <c r="P23" i="17" s="1"/>
  <c r="Q23" i="17" s="1"/>
  <c r="R23" i="17" s="1"/>
  <c r="S23" i="17" s="1"/>
  <c r="T23" i="17" s="1"/>
  <c r="V5" i="17"/>
  <c r="Y18" i="17"/>
  <c r="V18" i="17"/>
  <c r="W17" i="17" s="1"/>
  <c r="T18" i="17"/>
  <c r="S18" i="17"/>
  <c r="R18" i="17"/>
  <c r="Q18" i="17"/>
  <c r="P18" i="17"/>
  <c r="O18" i="17"/>
  <c r="N18" i="17"/>
  <c r="M18" i="17"/>
  <c r="L18" i="17"/>
  <c r="K18" i="17"/>
  <c r="J18" i="17"/>
  <c r="I18" i="17"/>
  <c r="U17" i="17"/>
  <c r="U16" i="17"/>
  <c r="U10" i="17"/>
  <c r="U9" i="17"/>
  <c r="U8" i="17"/>
  <c r="U7" i="17"/>
  <c r="U6" i="17"/>
  <c r="U5" i="17"/>
  <c r="J4" i="17"/>
  <c r="K4" i="17" s="1"/>
  <c r="L4" i="17" s="1"/>
  <c r="M4" i="17" s="1"/>
  <c r="N4" i="17" s="1"/>
  <c r="O4" i="17" s="1"/>
  <c r="P4" i="17" s="1"/>
  <c r="Q4" i="17" s="1"/>
  <c r="R4" i="17" s="1"/>
  <c r="S4" i="17" s="1"/>
  <c r="T4" i="17" s="1"/>
  <c r="X38" i="16"/>
  <c r="X37" i="16"/>
  <c r="X36" i="16"/>
  <c r="X35" i="16"/>
  <c r="X34" i="16"/>
  <c r="X33" i="16"/>
  <c r="X32" i="16"/>
  <c r="X31" i="16"/>
  <c r="V31" i="16"/>
  <c r="W38" i="16"/>
  <c r="W37" i="16"/>
  <c r="W36" i="16"/>
  <c r="W35" i="16"/>
  <c r="W34" i="16"/>
  <c r="W33" i="16"/>
  <c r="W32" i="16"/>
  <c r="C4456" i="18" l="1"/>
  <c r="C4455" i="18"/>
  <c r="D4456" i="18"/>
  <c r="C4453" i="18"/>
  <c r="C4452" i="18"/>
  <c r="D4446" i="18"/>
  <c r="D4452" i="18"/>
  <c r="D4453" i="18"/>
  <c r="C4446" i="18"/>
  <c r="X4" i="18"/>
  <c r="Z4" i="18" s="1"/>
  <c r="W92" i="17"/>
  <c r="X92" i="17" s="1"/>
  <c r="W88" i="17"/>
  <c r="X88" i="17" s="1"/>
  <c r="W95" i="17"/>
  <c r="X95" i="17" s="1"/>
  <c r="Z95" i="17" s="1"/>
  <c r="W91" i="17"/>
  <c r="X91" i="17" s="1"/>
  <c r="Z91" i="17" s="1"/>
  <c r="W89" i="17"/>
  <c r="X89" i="17" s="1"/>
  <c r="W94" i="17"/>
  <c r="X94" i="17" s="1"/>
  <c r="Z94" i="17" s="1"/>
  <c r="W90" i="17"/>
  <c r="X90" i="17" s="1"/>
  <c r="W93" i="17"/>
  <c r="X93" i="17" s="1"/>
  <c r="Z93" i="17" s="1"/>
  <c r="W111" i="17"/>
  <c r="Z111" i="17" s="1"/>
  <c r="Z107" i="17"/>
  <c r="Z108" i="17"/>
  <c r="Z109" i="17"/>
  <c r="Z105" i="17"/>
  <c r="Z110" i="17"/>
  <c r="Z106" i="17"/>
  <c r="U81" i="17"/>
  <c r="Z90" i="17"/>
  <c r="W75" i="17"/>
  <c r="X75" i="17" s="1"/>
  <c r="Z75" i="17" s="1"/>
  <c r="W79" i="17"/>
  <c r="X79" i="17" s="1"/>
  <c r="Z79" i="17" s="1"/>
  <c r="U96" i="17"/>
  <c r="Z89" i="17"/>
  <c r="W76" i="17"/>
  <c r="X76" i="17" s="1"/>
  <c r="Z76" i="17" s="1"/>
  <c r="W80" i="17"/>
  <c r="X80" i="17" s="1"/>
  <c r="Z80" i="17" s="1"/>
  <c r="Z92" i="17"/>
  <c r="W61" i="17"/>
  <c r="X61" i="17" s="1"/>
  <c r="Z61" i="17" s="1"/>
  <c r="W73" i="17"/>
  <c r="W77" i="17"/>
  <c r="X77" i="17" s="1"/>
  <c r="Z77" i="17" s="1"/>
  <c r="W56" i="17"/>
  <c r="X56" i="17" s="1"/>
  <c r="Z56" i="17" s="1"/>
  <c r="W64" i="17"/>
  <c r="X64" i="17" s="1"/>
  <c r="Z64" i="17" s="1"/>
  <c r="W57" i="17"/>
  <c r="X57" i="17" s="1"/>
  <c r="Z57" i="17" s="1"/>
  <c r="W65" i="17"/>
  <c r="X65" i="17" s="1"/>
  <c r="Z65" i="17" s="1"/>
  <c r="Z74" i="17"/>
  <c r="W60" i="17"/>
  <c r="X60" i="17" s="1"/>
  <c r="Z60" i="17" s="1"/>
  <c r="W54" i="17"/>
  <c r="X54" i="17" s="1"/>
  <c r="W58" i="17"/>
  <c r="X58" i="17" s="1"/>
  <c r="Z58" i="17" s="1"/>
  <c r="W62" i="17"/>
  <c r="X62" i="17" s="1"/>
  <c r="Z62" i="17" s="1"/>
  <c r="W55" i="17"/>
  <c r="X55" i="17" s="1"/>
  <c r="Z55" i="17" s="1"/>
  <c r="W59" i="17"/>
  <c r="X59" i="17" s="1"/>
  <c r="Z59" i="17" s="1"/>
  <c r="W63" i="17"/>
  <c r="X63" i="17" s="1"/>
  <c r="Z63" i="17" s="1"/>
  <c r="W14" i="17"/>
  <c r="W7" i="17"/>
  <c r="W15" i="17"/>
  <c r="W10" i="17"/>
  <c r="W11" i="17"/>
  <c r="W8" i="17"/>
  <c r="W12" i="17"/>
  <c r="W16" i="17"/>
  <c r="U66" i="17"/>
  <c r="W9" i="17"/>
  <c r="W13" i="17"/>
  <c r="W40" i="17"/>
  <c r="X40" i="17" s="1"/>
  <c r="Z40" i="17" s="1"/>
  <c r="W39" i="17"/>
  <c r="X39" i="17" s="1"/>
  <c r="W47" i="17"/>
  <c r="X47" i="17" s="1"/>
  <c r="Z47" i="17" s="1"/>
  <c r="W27" i="17"/>
  <c r="W43" i="17"/>
  <c r="X43" i="17" s="1"/>
  <c r="Z43" i="17" s="1"/>
  <c r="W28" i="17"/>
  <c r="W44" i="17"/>
  <c r="X44" i="17" s="1"/>
  <c r="Z44" i="17" s="1"/>
  <c r="W31" i="17"/>
  <c r="W41" i="17"/>
  <c r="X41" i="17" s="1"/>
  <c r="Z41" i="17" s="1"/>
  <c r="W45" i="17"/>
  <c r="X45" i="17" s="1"/>
  <c r="Z45" i="17" s="1"/>
  <c r="W25" i="17"/>
  <c r="W29" i="17"/>
  <c r="W42" i="17"/>
  <c r="X42" i="17" s="1"/>
  <c r="Z42" i="17" s="1"/>
  <c r="W26" i="17"/>
  <c r="W24" i="17"/>
  <c r="X24" i="17" s="1"/>
  <c r="U18" i="17"/>
  <c r="W6" i="17"/>
  <c r="W5" i="17"/>
  <c r="X5" i="17" s="1"/>
  <c r="U32" i="17"/>
  <c r="U48" i="17"/>
  <c r="P31" i="16"/>
  <c r="O31" i="16"/>
  <c r="N31" i="16"/>
  <c r="M31" i="16"/>
  <c r="L31" i="16"/>
  <c r="K31" i="16"/>
  <c r="J31" i="16"/>
  <c r="I31" i="16"/>
  <c r="Y39" i="16"/>
  <c r="V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Z38" i="16"/>
  <c r="U38" i="16"/>
  <c r="Z37" i="16"/>
  <c r="U37" i="16"/>
  <c r="Z36" i="16"/>
  <c r="U36" i="16"/>
  <c r="Z35" i="16"/>
  <c r="U35" i="16"/>
  <c r="Z34" i="16"/>
  <c r="U34" i="16"/>
  <c r="Z33" i="16"/>
  <c r="U33" i="16"/>
  <c r="U32" i="16"/>
  <c r="J30" i="16"/>
  <c r="K30" i="16" s="1"/>
  <c r="L30" i="16" s="1"/>
  <c r="M30" i="16" s="1"/>
  <c r="N30" i="16" s="1"/>
  <c r="O30" i="16" s="1"/>
  <c r="P30" i="16" s="1"/>
  <c r="Q30" i="16" s="1"/>
  <c r="R30" i="16" s="1"/>
  <c r="S30" i="16" s="1"/>
  <c r="T30" i="16" s="1"/>
  <c r="W96" i="14"/>
  <c r="X96" i="14" s="1"/>
  <c r="V99" i="14"/>
  <c r="W95" i="14" s="1"/>
  <c r="X95" i="14" s="1"/>
  <c r="P99" i="14"/>
  <c r="O99" i="14"/>
  <c r="N99" i="14"/>
  <c r="M99" i="14"/>
  <c r="L99" i="14"/>
  <c r="K99" i="14"/>
  <c r="J99" i="14"/>
  <c r="I99" i="14"/>
  <c r="W97" i="14" l="1"/>
  <c r="X97" i="14" s="1"/>
  <c r="W92" i="14"/>
  <c r="X92" i="14" s="1"/>
  <c r="W93" i="14"/>
  <c r="X93" i="14" s="1"/>
  <c r="W94" i="14"/>
  <c r="X94" i="14" s="1"/>
  <c r="W98" i="14"/>
  <c r="X98" i="14" s="1"/>
  <c r="Z98" i="14" s="1"/>
  <c r="W91" i="14"/>
  <c r="W112" i="17"/>
  <c r="W96" i="17"/>
  <c r="W81" i="17"/>
  <c r="X73" i="17"/>
  <c r="X81" i="17" s="1"/>
  <c r="Z81" i="17" s="1"/>
  <c r="X16" i="17"/>
  <c r="Z16" i="17" s="1"/>
  <c r="X31" i="17"/>
  <c r="Z31" i="17" s="1"/>
  <c r="X10" i="17"/>
  <c r="Z10" i="17" s="1"/>
  <c r="X17" i="17"/>
  <c r="Z17" i="17" s="1"/>
  <c r="W18" i="17"/>
  <c r="X13" i="17"/>
  <c r="Z13" i="17" s="1"/>
  <c r="X8" i="17"/>
  <c r="Z8" i="17" s="1"/>
  <c r="X9" i="17"/>
  <c r="Z9" i="17" s="1"/>
  <c r="W66" i="17"/>
  <c r="X15" i="17"/>
  <c r="Z15" i="17" s="1"/>
  <c r="X11" i="17"/>
  <c r="Z11" i="17" s="1"/>
  <c r="X7" i="17"/>
  <c r="Z7" i="17" s="1"/>
  <c r="X12" i="17"/>
  <c r="Z12" i="17" s="1"/>
  <c r="X14" i="17"/>
  <c r="Z14" i="17" s="1"/>
  <c r="X29" i="17"/>
  <c r="Z29" i="17" s="1"/>
  <c r="Z24" i="17"/>
  <c r="X28" i="17"/>
  <c r="Z28" i="17" s="1"/>
  <c r="X25" i="17"/>
  <c r="X30" i="17"/>
  <c r="Z30" i="17" s="1"/>
  <c r="W48" i="17"/>
  <c r="W32" i="17"/>
  <c r="X26" i="17"/>
  <c r="Z26" i="17" s="1"/>
  <c r="X27" i="17"/>
  <c r="Z27" i="17" s="1"/>
  <c r="X48" i="17"/>
  <c r="Z48" i="17" s="1"/>
  <c r="U31" i="16"/>
  <c r="U39" i="16" s="1"/>
  <c r="Z32" i="16"/>
  <c r="X39" i="16"/>
  <c r="Z39" i="16" s="1"/>
  <c r="W39" i="16"/>
  <c r="W99" i="14" l="1"/>
  <c r="X91" i="14"/>
  <c r="X99" i="14" s="1"/>
  <c r="X112" i="17"/>
  <c r="Z112" i="17" s="1"/>
  <c r="Z104" i="17"/>
  <c r="Z73" i="17"/>
  <c r="Z88" i="17"/>
  <c r="X96" i="17"/>
  <c r="Z96" i="17" s="1"/>
  <c r="Z54" i="17"/>
  <c r="X66" i="17"/>
  <c r="Z66" i="17" s="1"/>
  <c r="X32" i="17"/>
  <c r="Z32" i="17" s="1"/>
  <c r="Z25" i="17"/>
  <c r="Z39" i="17"/>
  <c r="X6" i="17"/>
  <c r="Z5" i="17"/>
  <c r="X18" i="17" l="1"/>
  <c r="Z18" i="17" s="1"/>
  <c r="Z6" i="17"/>
  <c r="Y99" i="14" l="1"/>
  <c r="Z99" i="14" s="1"/>
  <c r="T99" i="14"/>
  <c r="S99" i="14"/>
  <c r="R99" i="14"/>
  <c r="Q99" i="14"/>
  <c r="U97" i="14"/>
  <c r="U96" i="14"/>
  <c r="U95" i="14"/>
  <c r="U94" i="14"/>
  <c r="U93" i="14"/>
  <c r="U92" i="14"/>
  <c r="U91" i="14"/>
  <c r="U90" i="14"/>
  <c r="C4454" i="18" s="1"/>
  <c r="C4457" i="18" s="1"/>
  <c r="J89" i="14"/>
  <c r="K89" i="14" s="1"/>
  <c r="L89" i="14" s="1"/>
  <c r="M89" i="14" s="1"/>
  <c r="N89" i="14" s="1"/>
  <c r="O89" i="14" s="1"/>
  <c r="P89" i="14" s="1"/>
  <c r="Q89" i="14" s="1"/>
  <c r="R89" i="14" s="1"/>
  <c r="S89" i="14" s="1"/>
  <c r="T89" i="14" s="1"/>
  <c r="U99" i="14" l="1"/>
  <c r="Y26" i="16" l="1"/>
  <c r="Z26" i="16" s="1"/>
  <c r="T26" i="16"/>
  <c r="S26" i="16"/>
  <c r="R26" i="16"/>
  <c r="Q26" i="16"/>
  <c r="P26" i="16"/>
  <c r="O26" i="16"/>
  <c r="N26" i="16"/>
  <c r="M26" i="16"/>
  <c r="L26" i="16"/>
  <c r="K26" i="16"/>
  <c r="J26" i="16"/>
  <c r="I26" i="16"/>
  <c r="U25" i="16"/>
  <c r="V24" i="16"/>
  <c r="U24" i="16"/>
  <c r="V23" i="16"/>
  <c r="U23" i="16"/>
  <c r="V22" i="16"/>
  <c r="U22" i="16"/>
  <c r="V21" i="16"/>
  <c r="U21" i="16"/>
  <c r="V20" i="16"/>
  <c r="U20" i="16"/>
  <c r="V19" i="16"/>
  <c r="U19" i="16"/>
  <c r="V18" i="16"/>
  <c r="U18" i="16"/>
  <c r="V17" i="16"/>
  <c r="U17" i="16"/>
  <c r="V16" i="16"/>
  <c r="U16" i="16"/>
  <c r="V15" i="16"/>
  <c r="U15" i="16"/>
  <c r="V14" i="16"/>
  <c r="U14" i="16"/>
  <c r="V13" i="16"/>
  <c r="U13" i="16"/>
  <c r="V12" i="16"/>
  <c r="U12" i="16"/>
  <c r="V11" i="16"/>
  <c r="U11" i="16"/>
  <c r="V10" i="16"/>
  <c r="U10" i="16"/>
  <c r="V9" i="16"/>
  <c r="U9" i="16"/>
  <c r="V8" i="16"/>
  <c r="U8" i="16"/>
  <c r="V7" i="16"/>
  <c r="U7" i="16"/>
  <c r="V6" i="16"/>
  <c r="U6" i="16"/>
  <c r="V5" i="16"/>
  <c r="U5" i="16"/>
  <c r="V4" i="16"/>
  <c r="U4" i="16"/>
  <c r="V3" i="16"/>
  <c r="U3" i="16"/>
  <c r="J2" i="16"/>
  <c r="K2" i="16" s="1"/>
  <c r="L2" i="16" s="1"/>
  <c r="M2" i="16" s="1"/>
  <c r="N2" i="16" s="1"/>
  <c r="O2" i="16" s="1"/>
  <c r="P2" i="16" s="1"/>
  <c r="Q2" i="16" s="1"/>
  <c r="R2" i="16" s="1"/>
  <c r="S2" i="16" s="1"/>
  <c r="T2" i="16" s="1"/>
  <c r="Y11" i="15"/>
  <c r="Z11" i="15" s="1"/>
  <c r="T11" i="15"/>
  <c r="S11" i="15"/>
  <c r="R11" i="15"/>
  <c r="Q11" i="15"/>
  <c r="P11" i="15"/>
  <c r="O11" i="15"/>
  <c r="N11" i="15"/>
  <c r="M11" i="15"/>
  <c r="L11" i="15"/>
  <c r="K11" i="15"/>
  <c r="J11" i="15"/>
  <c r="I11" i="15"/>
  <c r="V10" i="15"/>
  <c r="U10" i="15"/>
  <c r="V9" i="15"/>
  <c r="U9" i="15"/>
  <c r="V8" i="15"/>
  <c r="U8" i="15"/>
  <c r="V7" i="15"/>
  <c r="U7" i="15"/>
  <c r="V6" i="15"/>
  <c r="U6" i="15"/>
  <c r="V5" i="15"/>
  <c r="U5" i="15"/>
  <c r="V4" i="15"/>
  <c r="U4" i="15"/>
  <c r="V3" i="15"/>
  <c r="V17" i="15" s="1"/>
  <c r="U3" i="15"/>
  <c r="J2" i="15"/>
  <c r="K2" i="15" s="1"/>
  <c r="L2" i="15" s="1"/>
  <c r="M2" i="15" s="1"/>
  <c r="N2" i="15" s="1"/>
  <c r="O2" i="15" s="1"/>
  <c r="P2" i="15" s="1"/>
  <c r="Q2" i="15" s="1"/>
  <c r="R2" i="15" s="1"/>
  <c r="S2" i="15" s="1"/>
  <c r="T2" i="15" s="1"/>
  <c r="M85" i="14"/>
  <c r="Y85" i="14"/>
  <c r="Z85" i="14" s="1"/>
  <c r="T85" i="14"/>
  <c r="S85" i="14"/>
  <c r="R85" i="14"/>
  <c r="Q85" i="14"/>
  <c r="P85" i="14"/>
  <c r="O85" i="14"/>
  <c r="N85" i="14"/>
  <c r="L85" i="14"/>
  <c r="K85" i="14"/>
  <c r="J85" i="14"/>
  <c r="I85" i="14"/>
  <c r="U84" i="14"/>
  <c r="V83" i="14"/>
  <c r="U83" i="14"/>
  <c r="V82" i="14"/>
  <c r="U82" i="14"/>
  <c r="V81" i="14"/>
  <c r="U81" i="14"/>
  <c r="V80" i="14"/>
  <c r="U80" i="14"/>
  <c r="V79" i="14"/>
  <c r="U79" i="14"/>
  <c r="V78" i="14"/>
  <c r="U78" i="14"/>
  <c r="V77" i="14"/>
  <c r="U77" i="14"/>
  <c r="V76" i="14"/>
  <c r="U76" i="14"/>
  <c r="V75" i="14"/>
  <c r="U75" i="14"/>
  <c r="V74" i="14"/>
  <c r="U74" i="14"/>
  <c r="V73" i="14"/>
  <c r="U73" i="14"/>
  <c r="V72" i="14"/>
  <c r="U72" i="14"/>
  <c r="V71" i="14"/>
  <c r="U71" i="14"/>
  <c r="V70" i="14"/>
  <c r="U70" i="14"/>
  <c r="V69" i="14"/>
  <c r="U69" i="14"/>
  <c r="V68" i="14"/>
  <c r="U68" i="14"/>
  <c r="V67" i="14"/>
  <c r="U67" i="14"/>
  <c r="V66" i="14"/>
  <c r="U66" i="14"/>
  <c r="V65" i="14"/>
  <c r="U65" i="14"/>
  <c r="V64" i="14"/>
  <c r="U64" i="14"/>
  <c r="V63" i="14"/>
  <c r="U63" i="14"/>
  <c r="V62" i="14"/>
  <c r="U62" i="14"/>
  <c r="V61" i="14"/>
  <c r="U61" i="14"/>
  <c r="V60" i="14"/>
  <c r="U60" i="14"/>
  <c r="V59" i="14"/>
  <c r="U59" i="14"/>
  <c r="V58" i="14"/>
  <c r="U58" i="14"/>
  <c r="V57" i="14"/>
  <c r="U57" i="14"/>
  <c r="V56" i="14"/>
  <c r="U56" i="14"/>
  <c r="V55" i="14"/>
  <c r="U55" i="14"/>
  <c r="V54" i="14"/>
  <c r="U54" i="14"/>
  <c r="V53" i="14"/>
  <c r="U53" i="14"/>
  <c r="V52" i="14"/>
  <c r="U52" i="14"/>
  <c r="V51" i="14"/>
  <c r="U51" i="14"/>
  <c r="V50" i="14"/>
  <c r="U50" i="14"/>
  <c r="V49" i="14"/>
  <c r="U49" i="14"/>
  <c r="V48" i="14"/>
  <c r="U48" i="14"/>
  <c r="V47" i="14"/>
  <c r="U47" i="14"/>
  <c r="V46" i="14"/>
  <c r="U46" i="14"/>
  <c r="V45" i="14"/>
  <c r="U45" i="14"/>
  <c r="V44" i="14"/>
  <c r="U44" i="14"/>
  <c r="V43" i="14"/>
  <c r="U43" i="14"/>
  <c r="V42" i="14"/>
  <c r="U42" i="14"/>
  <c r="V41" i="14"/>
  <c r="U41" i="14"/>
  <c r="V40" i="14"/>
  <c r="U40" i="14"/>
  <c r="V39" i="14"/>
  <c r="U39" i="14"/>
  <c r="V38" i="14"/>
  <c r="U38" i="14"/>
  <c r="V37" i="14"/>
  <c r="U37" i="14"/>
  <c r="V36" i="14"/>
  <c r="U36" i="14"/>
  <c r="V35" i="14"/>
  <c r="U35" i="14"/>
  <c r="V34" i="14"/>
  <c r="U34" i="14"/>
  <c r="V33" i="14"/>
  <c r="U33" i="14"/>
  <c r="V32" i="14"/>
  <c r="U32" i="14"/>
  <c r="V31" i="14"/>
  <c r="U31" i="14"/>
  <c r="V30" i="14"/>
  <c r="U30" i="14"/>
  <c r="V29" i="14"/>
  <c r="U29" i="14"/>
  <c r="V28" i="14"/>
  <c r="U28" i="14"/>
  <c r="V27" i="14"/>
  <c r="U27" i="14"/>
  <c r="V26" i="14"/>
  <c r="U26" i="14"/>
  <c r="V25" i="14"/>
  <c r="U25" i="14"/>
  <c r="V23" i="14"/>
  <c r="U23" i="14"/>
  <c r="V22" i="14"/>
  <c r="U22" i="14"/>
  <c r="V21" i="14"/>
  <c r="U21" i="14"/>
  <c r="V20" i="14"/>
  <c r="V90" i="14" s="1"/>
  <c r="D4454" i="18" s="1"/>
  <c r="D4457" i="18" s="1"/>
  <c r="U20" i="14"/>
  <c r="V19" i="14"/>
  <c r="U19" i="14"/>
  <c r="V18" i="14"/>
  <c r="U18" i="14"/>
  <c r="V17" i="14"/>
  <c r="U17" i="14"/>
  <c r="V16" i="14"/>
  <c r="U16" i="14"/>
  <c r="V15" i="14"/>
  <c r="U15" i="14"/>
  <c r="V14" i="14"/>
  <c r="U14" i="14"/>
  <c r="V13" i="14"/>
  <c r="U13" i="14"/>
  <c r="V12" i="14"/>
  <c r="U12" i="14"/>
  <c r="V11" i="14"/>
  <c r="U11" i="14"/>
  <c r="V10" i="14"/>
  <c r="U10" i="14"/>
  <c r="V9" i="14"/>
  <c r="U9" i="14"/>
  <c r="V8" i="14"/>
  <c r="U8" i="14"/>
  <c r="V7" i="14"/>
  <c r="U7" i="14"/>
  <c r="V6" i="14"/>
  <c r="U6" i="14"/>
  <c r="V5" i="14"/>
  <c r="U5" i="14"/>
  <c r="V4" i="14"/>
  <c r="U4" i="14"/>
  <c r="J2" i="14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Y19" i="12"/>
  <c r="Z19" i="12" s="1"/>
  <c r="T19" i="12"/>
  <c r="S19" i="12"/>
  <c r="R19" i="12"/>
  <c r="Q19" i="12"/>
  <c r="P19" i="12"/>
  <c r="O19" i="12"/>
  <c r="N19" i="12"/>
  <c r="M19" i="12"/>
  <c r="L19" i="12"/>
  <c r="K19" i="12"/>
  <c r="J19" i="12"/>
  <c r="I19" i="12"/>
  <c r="U18" i="12"/>
  <c r="U17" i="12"/>
  <c r="U16" i="12"/>
  <c r="U15" i="12"/>
  <c r="V14" i="12"/>
  <c r="U14" i="12"/>
  <c r="V13" i="12"/>
  <c r="U13" i="12"/>
  <c r="V12" i="12"/>
  <c r="U12" i="12"/>
  <c r="V11" i="12"/>
  <c r="U11" i="12"/>
  <c r="V10" i="12"/>
  <c r="U10" i="12"/>
  <c r="V9" i="12"/>
  <c r="U9" i="12"/>
  <c r="V8" i="12"/>
  <c r="U8" i="12"/>
  <c r="V7" i="12"/>
  <c r="U7" i="12"/>
  <c r="V6" i="12"/>
  <c r="U6" i="12"/>
  <c r="V5" i="12"/>
  <c r="U5" i="12"/>
  <c r="V4" i="12"/>
  <c r="U4" i="12"/>
  <c r="V3" i="12"/>
  <c r="U3" i="12"/>
  <c r="J2" i="12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Y61" i="11"/>
  <c r="Z61" i="11" s="1"/>
  <c r="T61" i="11"/>
  <c r="S61" i="11"/>
  <c r="R61" i="11"/>
  <c r="Q61" i="11"/>
  <c r="P61" i="11"/>
  <c r="O61" i="11"/>
  <c r="N61" i="11"/>
  <c r="M61" i="11"/>
  <c r="L61" i="11"/>
  <c r="K61" i="11"/>
  <c r="J61" i="11"/>
  <c r="I61" i="11"/>
  <c r="U60" i="11"/>
  <c r="V59" i="11"/>
  <c r="U59" i="11"/>
  <c r="V58" i="11"/>
  <c r="U58" i="11"/>
  <c r="V57" i="11"/>
  <c r="U57" i="11"/>
  <c r="V56" i="11"/>
  <c r="U56" i="11"/>
  <c r="V55" i="11"/>
  <c r="U55" i="11"/>
  <c r="V54" i="11"/>
  <c r="U54" i="11"/>
  <c r="V53" i="11"/>
  <c r="U53" i="11"/>
  <c r="V52" i="11"/>
  <c r="U52" i="11"/>
  <c r="V51" i="11"/>
  <c r="U51" i="11"/>
  <c r="V50" i="11"/>
  <c r="U50" i="11"/>
  <c r="V49" i="11"/>
  <c r="U49" i="11"/>
  <c r="V48" i="11"/>
  <c r="U48" i="11"/>
  <c r="V47" i="11"/>
  <c r="U47" i="11"/>
  <c r="V46" i="11"/>
  <c r="U46" i="11"/>
  <c r="V45" i="11"/>
  <c r="U45" i="11"/>
  <c r="V44" i="11"/>
  <c r="U44" i="11"/>
  <c r="V43" i="11"/>
  <c r="U43" i="11"/>
  <c r="V42" i="11"/>
  <c r="U42" i="11"/>
  <c r="V41" i="11"/>
  <c r="U41" i="11"/>
  <c r="V40" i="11"/>
  <c r="U40" i="11"/>
  <c r="V39" i="11"/>
  <c r="U39" i="11"/>
  <c r="V38" i="11"/>
  <c r="U38" i="11"/>
  <c r="V37" i="11"/>
  <c r="U37" i="11"/>
  <c r="V36" i="11"/>
  <c r="U36" i="11"/>
  <c r="V35" i="11"/>
  <c r="U35" i="11"/>
  <c r="V34" i="11"/>
  <c r="U34" i="11"/>
  <c r="V33" i="11"/>
  <c r="U33" i="11"/>
  <c r="V32" i="11"/>
  <c r="U32" i="11"/>
  <c r="V31" i="11"/>
  <c r="U31" i="11"/>
  <c r="V30" i="11"/>
  <c r="U30" i="11"/>
  <c r="V29" i="11"/>
  <c r="U29" i="11"/>
  <c r="V28" i="11"/>
  <c r="U28" i="11"/>
  <c r="V27" i="11"/>
  <c r="U27" i="11"/>
  <c r="V26" i="11"/>
  <c r="U26" i="11"/>
  <c r="V25" i="11"/>
  <c r="U25" i="11"/>
  <c r="V24" i="11"/>
  <c r="U24" i="11"/>
  <c r="V23" i="11"/>
  <c r="U23" i="11"/>
  <c r="V22" i="11"/>
  <c r="U22" i="11"/>
  <c r="V21" i="11"/>
  <c r="U21" i="11"/>
  <c r="V20" i="11"/>
  <c r="U20" i="11"/>
  <c r="V19" i="11"/>
  <c r="U19" i="11"/>
  <c r="V18" i="11"/>
  <c r="U18" i="11"/>
  <c r="V17" i="11"/>
  <c r="U17" i="11"/>
  <c r="V16" i="11"/>
  <c r="U16" i="11"/>
  <c r="V15" i="11"/>
  <c r="U15" i="11"/>
  <c r="V14" i="11"/>
  <c r="U14" i="11"/>
  <c r="V13" i="11"/>
  <c r="U13" i="11"/>
  <c r="V12" i="11"/>
  <c r="U12" i="11"/>
  <c r="V11" i="11"/>
  <c r="U11" i="11"/>
  <c r="V10" i="11"/>
  <c r="U10" i="11"/>
  <c r="V9" i="11"/>
  <c r="U9" i="11"/>
  <c r="V8" i="11"/>
  <c r="U8" i="11"/>
  <c r="V7" i="11"/>
  <c r="U7" i="11"/>
  <c r="V6" i="11"/>
  <c r="U6" i="11"/>
  <c r="V5" i="11"/>
  <c r="U5" i="11"/>
  <c r="V4" i="11"/>
  <c r="U4" i="11"/>
  <c r="V3" i="11"/>
  <c r="U3" i="11"/>
  <c r="J2" i="1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Y4383" i="1"/>
  <c r="X4383" i="1"/>
  <c r="T4383" i="1"/>
  <c r="S4383" i="1"/>
  <c r="R4383" i="1"/>
  <c r="Q4383" i="1"/>
  <c r="P4383" i="1"/>
  <c r="O4383" i="1"/>
  <c r="N4383" i="1"/>
  <c r="M4383" i="1"/>
  <c r="L4383" i="1"/>
  <c r="K4383" i="1"/>
  <c r="J4383" i="1"/>
  <c r="I4383" i="1"/>
  <c r="V85" i="14" l="1"/>
  <c r="W44" i="14" s="1"/>
  <c r="X44" i="14" s="1"/>
  <c r="Z44" i="14" s="1"/>
  <c r="V11" i="15"/>
  <c r="Z96" i="14"/>
  <c r="Z92" i="14"/>
  <c r="Z97" i="14"/>
  <c r="Z91" i="14"/>
  <c r="Z93" i="14"/>
  <c r="Z94" i="14"/>
  <c r="Z95" i="14"/>
  <c r="U26" i="16"/>
  <c r="V26" i="16"/>
  <c r="U11" i="15"/>
  <c r="W31" i="14"/>
  <c r="X31" i="14" s="1"/>
  <c r="Z31" i="14" s="1"/>
  <c r="U85" i="14"/>
  <c r="W38" i="14"/>
  <c r="X38" i="14" s="1"/>
  <c r="Z38" i="14" s="1"/>
  <c r="W76" i="14"/>
  <c r="X76" i="14" s="1"/>
  <c r="Z76" i="14" s="1"/>
  <c r="W68" i="14"/>
  <c r="X68" i="14" s="1"/>
  <c r="Z68" i="14" s="1"/>
  <c r="W40" i="14"/>
  <c r="X40" i="14" s="1"/>
  <c r="Z40" i="14" s="1"/>
  <c r="W50" i="14"/>
  <c r="X50" i="14" s="1"/>
  <c r="Z50" i="14" s="1"/>
  <c r="W72" i="14"/>
  <c r="X72" i="14" s="1"/>
  <c r="Z72" i="14" s="1"/>
  <c r="U19" i="12"/>
  <c r="V19" i="12"/>
  <c r="V61" i="11"/>
  <c r="U61" i="11"/>
  <c r="W74" i="14" l="1"/>
  <c r="X74" i="14" s="1"/>
  <c r="Z74" i="14" s="1"/>
  <c r="W70" i="14"/>
  <c r="X70" i="14" s="1"/>
  <c r="Z70" i="14" s="1"/>
  <c r="W64" i="14"/>
  <c r="X64" i="14" s="1"/>
  <c r="Z64" i="14" s="1"/>
  <c r="W82" i="14"/>
  <c r="X82" i="14" s="1"/>
  <c r="Z82" i="14" s="1"/>
  <c r="W78" i="14"/>
  <c r="X78" i="14" s="1"/>
  <c r="Z78" i="14" s="1"/>
  <c r="W11" i="14"/>
  <c r="X11" i="14" s="1"/>
  <c r="Z11" i="14" s="1"/>
  <c r="W24" i="14"/>
  <c r="X24" i="14" s="1"/>
  <c r="Z24" i="14" s="1"/>
  <c r="W33" i="14"/>
  <c r="X33" i="14" s="1"/>
  <c r="Z33" i="14" s="1"/>
  <c r="W14" i="14"/>
  <c r="X14" i="14" s="1"/>
  <c r="Z14" i="14" s="1"/>
  <c r="W66" i="14"/>
  <c r="X66" i="14" s="1"/>
  <c r="Z66" i="14" s="1"/>
  <c r="W34" i="14"/>
  <c r="X34" i="14" s="1"/>
  <c r="Z34" i="14" s="1"/>
  <c r="W52" i="14"/>
  <c r="X52" i="14" s="1"/>
  <c r="Z52" i="14" s="1"/>
  <c r="W60" i="14"/>
  <c r="X60" i="14" s="1"/>
  <c r="Z60" i="14" s="1"/>
  <c r="W62" i="14"/>
  <c r="X62" i="14" s="1"/>
  <c r="Z62" i="14" s="1"/>
  <c r="W42" i="14"/>
  <c r="X42" i="14" s="1"/>
  <c r="Z42" i="14" s="1"/>
  <c r="W9" i="14"/>
  <c r="X9" i="14" s="1"/>
  <c r="Z9" i="14" s="1"/>
  <c r="W84" i="14"/>
  <c r="X84" i="14" s="1"/>
  <c r="Z84" i="14" s="1"/>
  <c r="W61" i="14"/>
  <c r="X61" i="14" s="1"/>
  <c r="Z61" i="14" s="1"/>
  <c r="W17" i="14"/>
  <c r="X17" i="14" s="1"/>
  <c r="Z17" i="14" s="1"/>
  <c r="W81" i="14"/>
  <c r="X81" i="14" s="1"/>
  <c r="Z81" i="14" s="1"/>
  <c r="W45" i="14"/>
  <c r="X45" i="14" s="1"/>
  <c r="Z45" i="14" s="1"/>
  <c r="W5" i="14"/>
  <c r="X5" i="14" s="1"/>
  <c r="Z5" i="14" s="1"/>
  <c r="W56" i="14"/>
  <c r="X56" i="14" s="1"/>
  <c r="Z56" i="14" s="1"/>
  <c r="W23" i="14"/>
  <c r="X23" i="14" s="1"/>
  <c r="Z23" i="14" s="1"/>
  <c r="W46" i="14"/>
  <c r="X46" i="14" s="1"/>
  <c r="Z46" i="14" s="1"/>
  <c r="W54" i="14"/>
  <c r="X54" i="14" s="1"/>
  <c r="Z54" i="14" s="1"/>
  <c r="W36" i="14"/>
  <c r="X36" i="14" s="1"/>
  <c r="Z36" i="14" s="1"/>
  <c r="W32" i="14"/>
  <c r="X32" i="14" s="1"/>
  <c r="Z32" i="14" s="1"/>
  <c r="W69" i="14"/>
  <c r="X69" i="14" s="1"/>
  <c r="Z69" i="14" s="1"/>
  <c r="W10" i="14"/>
  <c r="X10" i="14" s="1"/>
  <c r="Z10" i="14" s="1"/>
  <c r="W21" i="16"/>
  <c r="X21" i="16" s="1"/>
  <c r="Z21" i="16" s="1"/>
  <c r="W31" i="16"/>
  <c r="Z90" i="14"/>
  <c r="W19" i="16"/>
  <c r="X19" i="16" s="1"/>
  <c r="Z19" i="16" s="1"/>
  <c r="W15" i="16"/>
  <c r="X15" i="16" s="1"/>
  <c r="Z15" i="16" s="1"/>
  <c r="W11" i="16"/>
  <c r="X11" i="16" s="1"/>
  <c r="Z11" i="16" s="1"/>
  <c r="W20" i="16"/>
  <c r="X20" i="16" s="1"/>
  <c r="W24" i="16"/>
  <c r="X24" i="16" s="1"/>
  <c r="Z24" i="16" s="1"/>
  <c r="W22" i="16"/>
  <c r="X22" i="16" s="1"/>
  <c r="Z22" i="16" s="1"/>
  <c r="W18" i="16"/>
  <c r="X18" i="16" s="1"/>
  <c r="Z18" i="16" s="1"/>
  <c r="W14" i="16"/>
  <c r="X14" i="16" s="1"/>
  <c r="Z14" i="16" s="1"/>
  <c r="W10" i="16"/>
  <c r="X10" i="16" s="1"/>
  <c r="Z10" i="16" s="1"/>
  <c r="W6" i="16"/>
  <c r="X6" i="16" s="1"/>
  <c r="Z6" i="16" s="1"/>
  <c r="W12" i="16"/>
  <c r="X12" i="16" s="1"/>
  <c r="Z12" i="16" s="1"/>
  <c r="W4" i="16"/>
  <c r="X4" i="16" s="1"/>
  <c r="Z4" i="16" s="1"/>
  <c r="W25" i="16"/>
  <c r="X25" i="16" s="1"/>
  <c r="Z25" i="16" s="1"/>
  <c r="W16" i="16"/>
  <c r="X16" i="16" s="1"/>
  <c r="Z16" i="16" s="1"/>
  <c r="W8" i="16"/>
  <c r="X8" i="16" s="1"/>
  <c r="Z8" i="16" s="1"/>
  <c r="W17" i="16"/>
  <c r="X17" i="16" s="1"/>
  <c r="Z17" i="16" s="1"/>
  <c r="W13" i="16"/>
  <c r="X13" i="16" s="1"/>
  <c r="Z13" i="16" s="1"/>
  <c r="W7" i="16"/>
  <c r="X7" i="16" s="1"/>
  <c r="Z7" i="16" s="1"/>
  <c r="W9" i="16"/>
  <c r="X9" i="16" s="1"/>
  <c r="Z9" i="16" s="1"/>
  <c r="W23" i="16"/>
  <c r="X23" i="16" s="1"/>
  <c r="Z23" i="16" s="1"/>
  <c r="W5" i="16"/>
  <c r="X5" i="16" s="1"/>
  <c r="Z5" i="16" s="1"/>
  <c r="W3" i="16"/>
  <c r="W6" i="15"/>
  <c r="X6" i="15" s="1"/>
  <c r="Z6" i="15" s="1"/>
  <c r="W10" i="15"/>
  <c r="X10" i="15" s="1"/>
  <c r="Z10" i="15" s="1"/>
  <c r="W8" i="15"/>
  <c r="X8" i="15" s="1"/>
  <c r="Z8" i="15" s="1"/>
  <c r="W4" i="15"/>
  <c r="X4" i="15" s="1"/>
  <c r="Z4" i="15" s="1"/>
  <c r="W3" i="15"/>
  <c r="W7" i="15"/>
  <c r="X7" i="15" s="1"/>
  <c r="Z7" i="15" s="1"/>
  <c r="W5" i="15"/>
  <c r="X5" i="15" s="1"/>
  <c r="Z5" i="15" s="1"/>
  <c r="W9" i="15"/>
  <c r="X9" i="15" s="1"/>
  <c r="Z9" i="15" s="1"/>
  <c r="W28" i="14"/>
  <c r="X28" i="14" s="1"/>
  <c r="Z28" i="14" s="1"/>
  <c r="W30" i="14"/>
  <c r="X30" i="14" s="1"/>
  <c r="Z30" i="14" s="1"/>
  <c r="W58" i="14"/>
  <c r="X58" i="14" s="1"/>
  <c r="Z58" i="14" s="1"/>
  <c r="W26" i="14"/>
  <c r="X26" i="14" s="1"/>
  <c r="Z26" i="14" s="1"/>
  <c r="W37" i="14"/>
  <c r="X37" i="14" s="1"/>
  <c r="Z37" i="14" s="1"/>
  <c r="W49" i="14"/>
  <c r="X49" i="14" s="1"/>
  <c r="Z49" i="14" s="1"/>
  <c r="W12" i="14"/>
  <c r="X12" i="14" s="1"/>
  <c r="Z12" i="14" s="1"/>
  <c r="W18" i="14"/>
  <c r="X18" i="14" s="1"/>
  <c r="Z18" i="14" s="1"/>
  <c r="W20" i="14"/>
  <c r="X20" i="14" s="1"/>
  <c r="W47" i="14"/>
  <c r="X47" i="14" s="1"/>
  <c r="Z47" i="14" s="1"/>
  <c r="W21" i="14"/>
  <c r="X21" i="14" s="1"/>
  <c r="Z21" i="14" s="1"/>
  <c r="W80" i="14"/>
  <c r="X80" i="14" s="1"/>
  <c r="Z80" i="14" s="1"/>
  <c r="W48" i="14"/>
  <c r="X48" i="14" s="1"/>
  <c r="Z48" i="14" s="1"/>
  <c r="W53" i="14"/>
  <c r="X53" i="14" s="1"/>
  <c r="Z53" i="14" s="1"/>
  <c r="W65" i="14"/>
  <c r="X65" i="14" s="1"/>
  <c r="Z65" i="14" s="1"/>
  <c r="W6" i="14"/>
  <c r="X6" i="14" s="1"/>
  <c r="Z6" i="14" s="1"/>
  <c r="W29" i="14"/>
  <c r="X29" i="14" s="1"/>
  <c r="Z29" i="14" s="1"/>
  <c r="W7" i="14"/>
  <c r="X7" i="14" s="1"/>
  <c r="Z7" i="14" s="1"/>
  <c r="W63" i="14"/>
  <c r="X63" i="14" s="1"/>
  <c r="Z63" i="14" s="1"/>
  <c r="W4" i="14"/>
  <c r="X4" i="14" s="1"/>
  <c r="Z4" i="14" s="1"/>
  <c r="W73" i="14"/>
  <c r="X73" i="14" s="1"/>
  <c r="Z73" i="14" s="1"/>
  <c r="W79" i="14"/>
  <c r="X79" i="14" s="1"/>
  <c r="Z79" i="14" s="1"/>
  <c r="W83" i="14"/>
  <c r="X83" i="14" s="1"/>
  <c r="Z83" i="14" s="1"/>
  <c r="W57" i="14"/>
  <c r="X57" i="14" s="1"/>
  <c r="Z57" i="14" s="1"/>
  <c r="W51" i="14"/>
  <c r="X51" i="14" s="1"/>
  <c r="Z51" i="14" s="1"/>
  <c r="W35" i="14"/>
  <c r="X35" i="14" s="1"/>
  <c r="Z35" i="14" s="1"/>
  <c r="W67" i="14"/>
  <c r="X67" i="14" s="1"/>
  <c r="Z67" i="14" s="1"/>
  <c r="W13" i="14"/>
  <c r="X13" i="14" s="1"/>
  <c r="Z13" i="14" s="1"/>
  <c r="W8" i="14"/>
  <c r="X8" i="14" s="1"/>
  <c r="Z8" i="14" s="1"/>
  <c r="W15" i="14"/>
  <c r="X15" i="14" s="1"/>
  <c r="Z15" i="14" s="1"/>
  <c r="W25" i="14"/>
  <c r="X25" i="14" s="1"/>
  <c r="Z25" i="14" s="1"/>
  <c r="W22" i="14"/>
  <c r="X22" i="14" s="1"/>
  <c r="Z22" i="14" s="1"/>
  <c r="W39" i="14"/>
  <c r="X39" i="14" s="1"/>
  <c r="Z39" i="14" s="1"/>
  <c r="W55" i="14"/>
  <c r="X55" i="14" s="1"/>
  <c r="Z55" i="14" s="1"/>
  <c r="W71" i="14"/>
  <c r="X71" i="14" s="1"/>
  <c r="Z71" i="14" s="1"/>
  <c r="W77" i="14"/>
  <c r="X77" i="14" s="1"/>
  <c r="Z77" i="14" s="1"/>
  <c r="W16" i="14"/>
  <c r="X16" i="14" s="1"/>
  <c r="Z16" i="14" s="1"/>
  <c r="W3" i="14"/>
  <c r="Z3" i="14" s="1"/>
  <c r="W19" i="14"/>
  <c r="X19" i="14" s="1"/>
  <c r="Z19" i="14" s="1"/>
  <c r="W41" i="14"/>
  <c r="X41" i="14" s="1"/>
  <c r="Z41" i="14" s="1"/>
  <c r="W27" i="14"/>
  <c r="X27" i="14" s="1"/>
  <c r="Z27" i="14" s="1"/>
  <c r="W43" i="14"/>
  <c r="X43" i="14" s="1"/>
  <c r="Z43" i="14" s="1"/>
  <c r="W59" i="14"/>
  <c r="X59" i="14" s="1"/>
  <c r="Z59" i="14" s="1"/>
  <c r="W75" i="14"/>
  <c r="X75" i="14" s="1"/>
  <c r="Z75" i="14" s="1"/>
  <c r="W17" i="12"/>
  <c r="X17" i="12" s="1"/>
  <c r="Z17" i="12" s="1"/>
  <c r="W14" i="12"/>
  <c r="X14" i="12" s="1"/>
  <c r="Z14" i="12" s="1"/>
  <c r="W6" i="12"/>
  <c r="X6" i="12" s="1"/>
  <c r="Z6" i="12" s="1"/>
  <c r="W18" i="12"/>
  <c r="X18" i="12" s="1"/>
  <c r="Z18" i="12" s="1"/>
  <c r="W10" i="12"/>
  <c r="X10" i="12" s="1"/>
  <c r="Z10" i="12" s="1"/>
  <c r="W4" i="12"/>
  <c r="X4" i="12" s="1"/>
  <c r="Z4" i="12" s="1"/>
  <c r="W9" i="12"/>
  <c r="X9" i="12" s="1"/>
  <c r="Z9" i="12" s="1"/>
  <c r="W16" i="12"/>
  <c r="X16" i="12" s="1"/>
  <c r="Z16" i="12" s="1"/>
  <c r="W15" i="12"/>
  <c r="X15" i="12" s="1"/>
  <c r="Z15" i="12" s="1"/>
  <c r="W7" i="12"/>
  <c r="X7" i="12" s="1"/>
  <c r="Z7" i="12" s="1"/>
  <c r="W12" i="12"/>
  <c r="X12" i="12" s="1"/>
  <c r="Z12" i="12" s="1"/>
  <c r="W13" i="12"/>
  <c r="X13" i="12" s="1"/>
  <c r="Z13" i="12" s="1"/>
  <c r="W5" i="12"/>
  <c r="X5" i="12" s="1"/>
  <c r="Z5" i="12" s="1"/>
  <c r="W8" i="12"/>
  <c r="X8" i="12" s="1"/>
  <c r="Z8" i="12" s="1"/>
  <c r="W11" i="12"/>
  <c r="X11" i="12" s="1"/>
  <c r="Z11" i="12" s="1"/>
  <c r="W3" i="12"/>
  <c r="W49" i="11"/>
  <c r="X49" i="11" s="1"/>
  <c r="Z49" i="11" s="1"/>
  <c r="W40" i="11"/>
  <c r="X40" i="11" s="1"/>
  <c r="Z40" i="11" s="1"/>
  <c r="W37" i="11"/>
  <c r="X37" i="11" s="1"/>
  <c r="Z37" i="11" s="1"/>
  <c r="W36" i="11"/>
  <c r="X36" i="11" s="1"/>
  <c r="Z36" i="11" s="1"/>
  <c r="W25" i="11"/>
  <c r="X25" i="11" s="1"/>
  <c r="Z25" i="11" s="1"/>
  <c r="W60" i="11"/>
  <c r="X60" i="11" s="1"/>
  <c r="Z60" i="11" s="1"/>
  <c r="W32" i="11"/>
  <c r="X32" i="11" s="1"/>
  <c r="Z32" i="11" s="1"/>
  <c r="W29" i="11"/>
  <c r="X29" i="11" s="1"/>
  <c r="Z29" i="11" s="1"/>
  <c r="W28" i="11"/>
  <c r="X28" i="11" s="1"/>
  <c r="Z28" i="11" s="1"/>
  <c r="W24" i="11"/>
  <c r="X24" i="11" s="1"/>
  <c r="Z24" i="11" s="1"/>
  <c r="W22" i="11"/>
  <c r="X22" i="11" s="1"/>
  <c r="Z22" i="11" s="1"/>
  <c r="W6" i="11"/>
  <c r="X6" i="11" s="1"/>
  <c r="Z6" i="11" s="1"/>
  <c r="W56" i="11"/>
  <c r="X56" i="11" s="1"/>
  <c r="Z56" i="11" s="1"/>
  <c r="W53" i="11"/>
  <c r="X53" i="11" s="1"/>
  <c r="Z53" i="11" s="1"/>
  <c r="W52" i="11"/>
  <c r="X52" i="11" s="1"/>
  <c r="Z52" i="11" s="1"/>
  <c r="W18" i="11"/>
  <c r="X18" i="11" s="1"/>
  <c r="Z18" i="11" s="1"/>
  <c r="W57" i="11"/>
  <c r="X57" i="11" s="1"/>
  <c r="Z57" i="11" s="1"/>
  <c r="W48" i="11"/>
  <c r="X48" i="11" s="1"/>
  <c r="Z48" i="11" s="1"/>
  <c r="W45" i="11"/>
  <c r="X45" i="11" s="1"/>
  <c r="Z45" i="11" s="1"/>
  <c r="W44" i="11"/>
  <c r="X44" i="11" s="1"/>
  <c r="Z44" i="11" s="1"/>
  <c r="W14" i="11"/>
  <c r="X14" i="11" s="1"/>
  <c r="Z14" i="11" s="1"/>
  <c r="W12" i="11"/>
  <c r="X12" i="11" s="1"/>
  <c r="Z12" i="11" s="1"/>
  <c r="W10" i="11"/>
  <c r="X10" i="11" s="1"/>
  <c r="Z10" i="11" s="1"/>
  <c r="W8" i="11"/>
  <c r="X8" i="11" s="1"/>
  <c r="Z8" i="11" s="1"/>
  <c r="W7" i="11"/>
  <c r="X7" i="11" s="1"/>
  <c r="Z7" i="11" s="1"/>
  <c r="W16" i="11"/>
  <c r="X16" i="11" s="1"/>
  <c r="Z16" i="11" s="1"/>
  <c r="W4" i="11"/>
  <c r="X4" i="11" s="1"/>
  <c r="Z4" i="11" s="1"/>
  <c r="W43" i="11"/>
  <c r="X43" i="11" s="1"/>
  <c r="Z43" i="11" s="1"/>
  <c r="W31" i="11"/>
  <c r="X31" i="11" s="1"/>
  <c r="Z31" i="11" s="1"/>
  <c r="W38" i="11"/>
  <c r="X38" i="11" s="1"/>
  <c r="Z38" i="11" s="1"/>
  <c r="W42" i="11"/>
  <c r="X42" i="11" s="1"/>
  <c r="Z42" i="11" s="1"/>
  <c r="W19" i="11"/>
  <c r="X19" i="11" s="1"/>
  <c r="Z19" i="11" s="1"/>
  <c r="W41" i="11"/>
  <c r="X41" i="11" s="1"/>
  <c r="Z41" i="11" s="1"/>
  <c r="W59" i="11"/>
  <c r="X59" i="11" s="1"/>
  <c r="Z59" i="11" s="1"/>
  <c r="W27" i="11"/>
  <c r="X27" i="11" s="1"/>
  <c r="Z27" i="11" s="1"/>
  <c r="W34" i="11"/>
  <c r="X34" i="11" s="1"/>
  <c r="Z34" i="11" s="1"/>
  <c r="W58" i="11"/>
  <c r="X58" i="11" s="1"/>
  <c r="Z58" i="11" s="1"/>
  <c r="W9" i="11"/>
  <c r="X9" i="11" s="1"/>
  <c r="Z9" i="11" s="1"/>
  <c r="W55" i="11"/>
  <c r="X55" i="11" s="1"/>
  <c r="Z55" i="11" s="1"/>
  <c r="W5" i="11"/>
  <c r="X5" i="11" s="1"/>
  <c r="Z5" i="11" s="1"/>
  <c r="W17" i="11"/>
  <c r="X17" i="11" s="1"/>
  <c r="Z17" i="11" s="1"/>
  <c r="W20" i="11"/>
  <c r="X20" i="11" s="1"/>
  <c r="Z20" i="11" s="1"/>
  <c r="W51" i="11"/>
  <c r="X51" i="11" s="1"/>
  <c r="Z51" i="11" s="1"/>
  <c r="W23" i="11"/>
  <c r="X23" i="11" s="1"/>
  <c r="Z23" i="11" s="1"/>
  <c r="W13" i="11"/>
  <c r="X13" i="11" s="1"/>
  <c r="Z13" i="11" s="1"/>
  <c r="W46" i="11"/>
  <c r="X46" i="11" s="1"/>
  <c r="Z46" i="11" s="1"/>
  <c r="W3" i="11"/>
  <c r="W50" i="11"/>
  <c r="X50" i="11" s="1"/>
  <c r="Z50" i="11" s="1"/>
  <c r="W47" i="11"/>
  <c r="X47" i="11" s="1"/>
  <c r="Z47" i="11" s="1"/>
  <c r="W33" i="11"/>
  <c r="X33" i="11" s="1"/>
  <c r="Z33" i="11" s="1"/>
  <c r="W54" i="11"/>
  <c r="X54" i="11" s="1"/>
  <c r="Z54" i="11" s="1"/>
  <c r="W35" i="11"/>
  <c r="X35" i="11" s="1"/>
  <c r="Z35" i="11" s="1"/>
  <c r="W39" i="11"/>
  <c r="X39" i="11" s="1"/>
  <c r="Z39" i="11" s="1"/>
  <c r="W26" i="11"/>
  <c r="X26" i="11" s="1"/>
  <c r="Z26" i="11" s="1"/>
  <c r="W21" i="11"/>
  <c r="X21" i="11" s="1"/>
  <c r="Z21" i="11" s="1"/>
  <c r="W30" i="11"/>
  <c r="X30" i="11" s="1"/>
  <c r="Z30" i="11" s="1"/>
  <c r="W11" i="11"/>
  <c r="X11" i="11" s="1"/>
  <c r="Z11" i="11" s="1"/>
  <c r="W15" i="11"/>
  <c r="X15" i="11" s="1"/>
  <c r="Z15" i="11" s="1"/>
  <c r="Z20" i="14" l="1"/>
  <c r="X87" i="14"/>
  <c r="W17" i="15"/>
  <c r="X3" i="15"/>
  <c r="Z20" i="16"/>
  <c r="Z31" i="16"/>
  <c r="W26" i="16"/>
  <c r="X3" i="16"/>
  <c r="Z3" i="16" s="1"/>
  <c r="W11" i="15"/>
  <c r="W85" i="14"/>
  <c r="X3" i="12"/>
  <c r="Z3" i="12" s="1"/>
  <c r="W19" i="12"/>
  <c r="W61" i="11"/>
  <c r="X3" i="11"/>
  <c r="Z3" i="11" s="1"/>
  <c r="Z3" i="15" l="1"/>
  <c r="X17" i="15"/>
  <c r="Z17" i="15" s="1"/>
  <c r="V622" i="9"/>
  <c r="V2467" i="9"/>
  <c r="V317" i="9"/>
  <c r="V2466" i="9"/>
  <c r="V1167" i="9"/>
  <c r="V2164" i="9"/>
  <c r="V2805" i="9"/>
  <c r="V316" i="9"/>
  <c r="V966" i="9"/>
  <c r="V315" i="9"/>
  <c r="V965" i="9"/>
  <c r="V964" i="9"/>
  <c r="V3105" i="9"/>
  <c r="V963" i="9"/>
  <c r="V3104" i="9"/>
  <c r="V2163" i="9"/>
  <c r="V2804" i="9"/>
  <c r="V2162" i="9"/>
  <c r="V2161" i="9"/>
  <c r="V2465" i="9"/>
  <c r="V3103" i="9"/>
  <c r="V1861" i="9"/>
  <c r="V962" i="9"/>
  <c r="V3102" i="9"/>
  <c r="V2160" i="9"/>
  <c r="V2159" i="9"/>
  <c r="V1860" i="9"/>
  <c r="V3101" i="9"/>
  <c r="V2158" i="9"/>
  <c r="V2803" i="9"/>
  <c r="V3100" i="9"/>
  <c r="V961" i="9"/>
  <c r="V314" i="9"/>
  <c r="V2464" i="9"/>
  <c r="V2463" i="9"/>
  <c r="V2462" i="9"/>
  <c r="V2802" i="9"/>
  <c r="V2801" i="9"/>
  <c r="V2157" i="9"/>
  <c r="V2461" i="9"/>
  <c r="V313" i="9"/>
  <c r="V2156" i="9"/>
  <c r="V2155" i="9"/>
  <c r="V2154" i="9"/>
  <c r="V2460" i="9"/>
  <c r="V1859" i="9"/>
  <c r="V1858" i="9"/>
  <c r="V312" i="9"/>
  <c r="V311" i="9"/>
  <c r="V2459" i="9"/>
  <c r="V310" i="9"/>
  <c r="V2153" i="9"/>
  <c r="V2152" i="9"/>
  <c r="V2151" i="9"/>
  <c r="V309" i="9"/>
  <c r="V960" i="9"/>
  <c r="V3099" i="9"/>
  <c r="V2458" i="9"/>
  <c r="V3098" i="9"/>
  <c r="V2800" i="9"/>
  <c r="V2457" i="9"/>
  <c r="V2456" i="9"/>
  <c r="V3097" i="9"/>
  <c r="V1857" i="9"/>
  <c r="V3096" i="9"/>
  <c r="V2455" i="9"/>
  <c r="V2150" i="9"/>
  <c r="V2454" i="9"/>
  <c r="V2453" i="9"/>
  <c r="V1856" i="9"/>
  <c r="V1855" i="9"/>
  <c r="V2149" i="9"/>
  <c r="V1854" i="9"/>
  <c r="V2452" i="9"/>
  <c r="V1853" i="9"/>
  <c r="V1852" i="9"/>
  <c r="V3095" i="9"/>
  <c r="V2451" i="9"/>
  <c r="V2148" i="9"/>
  <c r="V2450" i="9"/>
  <c r="V3219" i="9"/>
  <c r="V1343" i="9"/>
  <c r="V1166" i="9"/>
  <c r="V621" i="9"/>
  <c r="V1279" i="9"/>
  <c r="V1027" i="9"/>
  <c r="V1249" i="9"/>
  <c r="V3432" i="9"/>
  <c r="V3496" i="9"/>
  <c r="V308" i="9"/>
  <c r="V620" i="9"/>
  <c r="V1246" i="9"/>
  <c r="V1248" i="9"/>
  <c r="V959" i="9"/>
  <c r="V619" i="9"/>
  <c r="V3218" i="9"/>
  <c r="V1278" i="9"/>
  <c r="V1450" i="9"/>
  <c r="V1165" i="9"/>
  <c r="V1245" i="9"/>
  <c r="V1164" i="9"/>
  <c r="V1210" i="9"/>
  <c r="V618" i="9"/>
  <c r="V617" i="9"/>
  <c r="V1375" i="9"/>
  <c r="V1026" i="9"/>
  <c r="V616" i="9"/>
  <c r="V1342" i="9"/>
  <c r="V1163" i="9"/>
  <c r="V3309" i="9"/>
  <c r="V3431" i="9"/>
  <c r="V1341" i="9"/>
  <c r="V1025" i="9"/>
  <c r="V3308" i="9"/>
  <c r="V3307" i="9"/>
  <c r="V3639" i="9"/>
  <c r="V1162" i="9"/>
  <c r="V3306" i="9"/>
  <c r="V3495" i="9"/>
  <c r="V1504" i="9"/>
  <c r="V1024" i="9"/>
  <c r="V1503" i="9"/>
  <c r="V1112" i="9"/>
  <c r="V1161" i="9"/>
  <c r="V1502" i="9"/>
  <c r="V1277" i="9"/>
  <c r="V3217" i="9"/>
  <c r="V3430" i="9"/>
  <c r="V3305" i="9"/>
  <c r="V3429" i="9"/>
  <c r="V1111" i="9"/>
  <c r="V1501" i="9"/>
  <c r="V615" i="9"/>
  <c r="V3494" i="9"/>
  <c r="V3304" i="9"/>
  <c r="V3428" i="9"/>
  <c r="V1209" i="9"/>
  <c r="V1247" i="9"/>
  <c r="V1208" i="9"/>
  <c r="V2147" i="9"/>
  <c r="V2146" i="9"/>
  <c r="V958" i="9"/>
  <c r="V2145" i="9"/>
  <c r="V2799" i="9"/>
  <c r="V2798" i="9"/>
  <c r="V3638" i="9"/>
  <c r="V1851" i="9"/>
  <c r="V307" i="9"/>
  <c r="V3216" i="9"/>
  <c r="V2449" i="9"/>
  <c r="V3493" i="9"/>
  <c r="V3215" i="9"/>
  <c r="V2448" i="9"/>
  <c r="V2447" i="9"/>
  <c r="V2446" i="9"/>
  <c r="V2445" i="9"/>
  <c r="V2444" i="9"/>
  <c r="V3637" i="9"/>
  <c r="V2443" i="9"/>
  <c r="V2442" i="9"/>
  <c r="V3303" i="9"/>
  <c r="V3578" i="9"/>
  <c r="V614" i="9"/>
  <c r="V613" i="9"/>
  <c r="V612" i="9"/>
  <c r="V611" i="9"/>
  <c r="V610" i="9"/>
  <c r="V609" i="9"/>
  <c r="V608" i="9"/>
  <c r="V607" i="9"/>
  <c r="V606" i="9"/>
  <c r="V605" i="9"/>
  <c r="V604" i="9"/>
  <c r="V603" i="9"/>
  <c r="V602" i="9"/>
  <c r="V601" i="9"/>
  <c r="V600" i="9"/>
  <c r="V599" i="9"/>
  <c r="V598" i="9"/>
  <c r="V597" i="9"/>
  <c r="V596" i="9"/>
  <c r="V595" i="9"/>
  <c r="V594" i="9"/>
  <c r="V593" i="9"/>
  <c r="V592" i="9"/>
  <c r="V591" i="9"/>
  <c r="V590" i="9"/>
  <c r="V589" i="9"/>
  <c r="V588" i="9"/>
  <c r="V587" i="9"/>
  <c r="V586" i="9"/>
  <c r="V585" i="9"/>
  <c r="V584" i="9"/>
  <c r="V583" i="9"/>
  <c r="V582" i="9"/>
  <c r="V581" i="9"/>
  <c r="V580" i="9"/>
  <c r="V579" i="9"/>
  <c r="V578" i="9"/>
  <c r="V577" i="9"/>
  <c r="V576" i="9"/>
  <c r="V575" i="9"/>
  <c r="V574" i="9"/>
  <c r="V573" i="9"/>
  <c r="V572" i="9"/>
  <c r="V571" i="9"/>
  <c r="V570" i="9"/>
  <c r="V569" i="9"/>
  <c r="V568" i="9"/>
  <c r="V567" i="9"/>
  <c r="V566" i="9"/>
  <c r="V565" i="9"/>
  <c r="V564" i="9"/>
  <c r="V563" i="9"/>
  <c r="V562" i="9"/>
  <c r="V561" i="9"/>
  <c r="V560" i="9"/>
  <c r="V559" i="9"/>
  <c r="V558" i="9"/>
  <c r="V557" i="9"/>
  <c r="V556" i="9"/>
  <c r="V555" i="9"/>
  <c r="V554" i="9"/>
  <c r="V553" i="9"/>
  <c r="V552" i="9"/>
  <c r="V551" i="9"/>
  <c r="V550" i="9"/>
  <c r="V549" i="9"/>
  <c r="V548" i="9"/>
  <c r="V547" i="9"/>
  <c r="V546" i="9"/>
  <c r="V545" i="9"/>
  <c r="V544" i="9"/>
  <c r="V543" i="9"/>
  <c r="V542" i="9"/>
  <c r="V541" i="9"/>
  <c r="V540" i="9"/>
  <c r="V539" i="9"/>
  <c r="V538" i="9"/>
  <c r="V537" i="9"/>
  <c r="V536" i="9"/>
  <c r="V535" i="9"/>
  <c r="V534" i="9"/>
  <c r="V533" i="9"/>
  <c r="V532" i="9"/>
  <c r="V531" i="9"/>
  <c r="V530" i="9"/>
  <c r="V529" i="9"/>
  <c r="V528" i="9"/>
  <c r="V527" i="9"/>
  <c r="V526" i="9"/>
  <c r="V525" i="9"/>
  <c r="V524" i="9"/>
  <c r="V523" i="9"/>
  <c r="V522" i="9"/>
  <c r="V521" i="9"/>
  <c r="V520" i="9"/>
  <c r="V519" i="9"/>
  <c r="V518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V957" i="9"/>
  <c r="V956" i="9"/>
  <c r="V955" i="9"/>
  <c r="V954" i="9"/>
  <c r="V953" i="9"/>
  <c r="V952" i="9"/>
  <c r="V951" i="9"/>
  <c r="V950" i="9"/>
  <c r="V949" i="9"/>
  <c r="V948" i="9"/>
  <c r="V947" i="9"/>
  <c r="V946" i="9"/>
  <c r="V945" i="9"/>
  <c r="V944" i="9"/>
  <c r="V943" i="9"/>
  <c r="V942" i="9"/>
  <c r="V941" i="9"/>
  <c r="V940" i="9"/>
  <c r="V939" i="9"/>
  <c r="V938" i="9"/>
  <c r="V937" i="9"/>
  <c r="V936" i="9"/>
  <c r="V935" i="9"/>
  <c r="V934" i="9"/>
  <c r="V933" i="9"/>
  <c r="V932" i="9"/>
  <c r="V931" i="9"/>
  <c r="V930" i="9"/>
  <c r="V929" i="9"/>
  <c r="V928" i="9"/>
  <c r="V927" i="9"/>
  <c r="V926" i="9"/>
  <c r="V925" i="9"/>
  <c r="V924" i="9"/>
  <c r="V923" i="9"/>
  <c r="V922" i="9"/>
  <c r="V921" i="9"/>
  <c r="V920" i="9"/>
  <c r="V919" i="9"/>
  <c r="V918" i="9"/>
  <c r="V917" i="9"/>
  <c r="V916" i="9"/>
  <c r="V915" i="9"/>
  <c r="V914" i="9"/>
  <c r="V913" i="9"/>
  <c r="V912" i="9"/>
  <c r="V911" i="9"/>
  <c r="V910" i="9"/>
  <c r="V909" i="9"/>
  <c r="V908" i="9"/>
  <c r="V907" i="9"/>
  <c r="V906" i="9"/>
  <c r="V905" i="9"/>
  <c r="V904" i="9"/>
  <c r="V903" i="9"/>
  <c r="V902" i="9"/>
  <c r="V901" i="9"/>
  <c r="V900" i="9"/>
  <c r="V899" i="9"/>
  <c r="V898" i="9"/>
  <c r="V897" i="9"/>
  <c r="V896" i="9"/>
  <c r="V895" i="9"/>
  <c r="V894" i="9"/>
  <c r="V893" i="9"/>
  <c r="V892" i="9"/>
  <c r="V891" i="9"/>
  <c r="V890" i="9"/>
  <c r="V889" i="9"/>
  <c r="V888" i="9"/>
  <c r="V887" i="9"/>
  <c r="V886" i="9"/>
  <c r="V885" i="9"/>
  <c r="V884" i="9"/>
  <c r="V883" i="9"/>
  <c r="V882" i="9"/>
  <c r="V881" i="9"/>
  <c r="V880" i="9"/>
  <c r="V879" i="9"/>
  <c r="V878" i="9"/>
  <c r="V877" i="9"/>
  <c r="V876" i="9"/>
  <c r="V875" i="9"/>
  <c r="V874" i="9"/>
  <c r="V873" i="9"/>
  <c r="V872" i="9"/>
  <c r="V871" i="9"/>
  <c r="V870" i="9"/>
  <c r="V869" i="9"/>
  <c r="V868" i="9"/>
  <c r="V867" i="9"/>
  <c r="V866" i="9"/>
  <c r="V865" i="9"/>
  <c r="V864" i="9"/>
  <c r="V863" i="9"/>
  <c r="V862" i="9"/>
  <c r="V861" i="9"/>
  <c r="V860" i="9"/>
  <c r="V859" i="9"/>
  <c r="V858" i="9"/>
  <c r="V857" i="9"/>
  <c r="V856" i="9"/>
  <c r="V855" i="9"/>
  <c r="V854" i="9"/>
  <c r="V853" i="9"/>
  <c r="V852" i="9"/>
  <c r="V851" i="9"/>
  <c r="V850" i="9"/>
  <c r="V849" i="9"/>
  <c r="V848" i="9"/>
  <c r="V847" i="9"/>
  <c r="V846" i="9"/>
  <c r="V845" i="9"/>
  <c r="V844" i="9"/>
  <c r="V843" i="9"/>
  <c r="V842" i="9"/>
  <c r="V841" i="9"/>
  <c r="V840" i="9"/>
  <c r="V839" i="9"/>
  <c r="V838" i="9"/>
  <c r="V837" i="9"/>
  <c r="V836" i="9"/>
  <c r="V835" i="9"/>
  <c r="V834" i="9"/>
  <c r="V833" i="9"/>
  <c r="V832" i="9"/>
  <c r="V831" i="9"/>
  <c r="V830" i="9"/>
  <c r="V829" i="9"/>
  <c r="V828" i="9"/>
  <c r="V827" i="9"/>
  <c r="V826" i="9"/>
  <c r="V825" i="9"/>
  <c r="V824" i="9"/>
  <c r="V823" i="9"/>
  <c r="V822" i="9"/>
  <c r="V821" i="9"/>
  <c r="V820" i="9"/>
  <c r="V819" i="9"/>
  <c r="V818" i="9"/>
  <c r="V817" i="9"/>
  <c r="V816" i="9"/>
  <c r="V815" i="9"/>
  <c r="V814" i="9"/>
  <c r="V813" i="9"/>
  <c r="V812" i="9"/>
  <c r="V811" i="9"/>
  <c r="V810" i="9"/>
  <c r="V809" i="9"/>
  <c r="V808" i="9"/>
  <c r="V807" i="9"/>
  <c r="V806" i="9"/>
  <c r="V805" i="9"/>
  <c r="V804" i="9"/>
  <c r="V803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789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769" i="9"/>
  <c r="V768" i="9"/>
  <c r="V767" i="9"/>
  <c r="V766" i="9"/>
  <c r="V765" i="9"/>
  <c r="V764" i="9"/>
  <c r="V763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747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2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702" i="9"/>
  <c r="V701" i="9"/>
  <c r="V700" i="9"/>
  <c r="V699" i="9"/>
  <c r="V698" i="9"/>
  <c r="V697" i="9"/>
  <c r="V696" i="9"/>
  <c r="V695" i="9"/>
  <c r="V694" i="9"/>
  <c r="V693" i="9"/>
  <c r="V692" i="9"/>
  <c r="V691" i="9"/>
  <c r="V690" i="9"/>
  <c r="V689" i="9"/>
  <c r="V688" i="9"/>
  <c r="V687" i="9"/>
  <c r="V686" i="9"/>
  <c r="V685" i="9"/>
  <c r="V684" i="9"/>
  <c r="V683" i="9"/>
  <c r="V682" i="9"/>
  <c r="V681" i="9"/>
  <c r="V680" i="9"/>
  <c r="V679" i="9"/>
  <c r="V678" i="9"/>
  <c r="V677" i="9"/>
  <c r="V676" i="9"/>
  <c r="V675" i="9"/>
  <c r="V674" i="9"/>
  <c r="V673" i="9"/>
  <c r="V672" i="9"/>
  <c r="V671" i="9"/>
  <c r="V670" i="9"/>
  <c r="V669" i="9"/>
  <c r="V668" i="9"/>
  <c r="V667" i="9"/>
  <c r="V666" i="9"/>
  <c r="V665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1" i="9"/>
  <c r="V650" i="9"/>
  <c r="V649" i="9"/>
  <c r="V648" i="9"/>
  <c r="V647" i="9"/>
  <c r="V646" i="9"/>
  <c r="V645" i="9"/>
  <c r="V644" i="9"/>
  <c r="V643" i="9"/>
  <c r="V642" i="9"/>
  <c r="V641" i="9"/>
  <c r="V640" i="9"/>
  <c r="V639" i="9"/>
  <c r="V638" i="9"/>
  <c r="V637" i="9"/>
  <c r="V636" i="9"/>
  <c r="V635" i="9"/>
  <c r="V634" i="9"/>
  <c r="V633" i="9"/>
  <c r="V632" i="9"/>
  <c r="V631" i="9"/>
  <c r="V630" i="9"/>
  <c r="V629" i="9"/>
  <c r="V628" i="9"/>
  <c r="V627" i="9"/>
  <c r="V626" i="9"/>
  <c r="V625" i="9"/>
  <c r="V624" i="9"/>
  <c r="V623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1679" i="9"/>
  <c r="V1678" i="9"/>
  <c r="V1677" i="9"/>
  <c r="V1676" i="9"/>
  <c r="V1675" i="9"/>
  <c r="V1674" i="9"/>
  <c r="V1673" i="9"/>
  <c r="V1672" i="9"/>
  <c r="V1671" i="9"/>
  <c r="V1670" i="9"/>
  <c r="V1669" i="9"/>
  <c r="V1668" i="9"/>
  <c r="V1667" i="9"/>
  <c r="V1666" i="9"/>
  <c r="V1665" i="9"/>
  <c r="V1664" i="9"/>
  <c r="V1663" i="9"/>
  <c r="V1662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634" i="9"/>
  <c r="V1633" i="9"/>
  <c r="V1632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5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581" i="9"/>
  <c r="V1580" i="9"/>
  <c r="V1579" i="9"/>
  <c r="V1578" i="9"/>
  <c r="V1577" i="9"/>
  <c r="V1576" i="9"/>
  <c r="V1575" i="9"/>
  <c r="V1574" i="9"/>
  <c r="V1573" i="9"/>
  <c r="V1572" i="9"/>
  <c r="V1571" i="9"/>
  <c r="V1570" i="9"/>
  <c r="V1569" i="9"/>
  <c r="V1568" i="9"/>
  <c r="V1567" i="9"/>
  <c r="V1566" i="9"/>
  <c r="V1565" i="9"/>
  <c r="V1564" i="9"/>
  <c r="V1563" i="9"/>
  <c r="V1562" i="9"/>
  <c r="V1561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1526" i="9"/>
  <c r="V1525" i="9"/>
  <c r="V1524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2144" i="9"/>
  <c r="V2143" i="9"/>
  <c r="V2142" i="9"/>
  <c r="V2141" i="9"/>
  <c r="V2140" i="9"/>
  <c r="V2139" i="9"/>
  <c r="V2138" i="9"/>
  <c r="V2137" i="9"/>
  <c r="V2136" i="9"/>
  <c r="V2135" i="9"/>
  <c r="V2134" i="9"/>
  <c r="V2133" i="9"/>
  <c r="V2132" i="9"/>
  <c r="V2131" i="9"/>
  <c r="V2130" i="9"/>
  <c r="V2129" i="9"/>
  <c r="V2128" i="9"/>
  <c r="V2127" i="9"/>
  <c r="V2126" i="9"/>
  <c r="V2125" i="9"/>
  <c r="V2124" i="9"/>
  <c r="V2123" i="9"/>
  <c r="V2122" i="9"/>
  <c r="V2121" i="9"/>
  <c r="V2120" i="9"/>
  <c r="V2119" i="9"/>
  <c r="V2118" i="9"/>
  <c r="V2117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100" i="9"/>
  <c r="V2099" i="9"/>
  <c r="V2098" i="9"/>
  <c r="V2097" i="9"/>
  <c r="V2096" i="9"/>
  <c r="V2095" i="9"/>
  <c r="V2094" i="9"/>
  <c r="V2093" i="9"/>
  <c r="V2092" i="9"/>
  <c r="V2091" i="9"/>
  <c r="V2090" i="9"/>
  <c r="V2089" i="9"/>
  <c r="V2088" i="9"/>
  <c r="V2087" i="9"/>
  <c r="V2086" i="9"/>
  <c r="V2085" i="9"/>
  <c r="V2084" i="9"/>
  <c r="V2083" i="9"/>
  <c r="V2082" i="9"/>
  <c r="V2081" i="9"/>
  <c r="V2080" i="9"/>
  <c r="V2079" i="9"/>
  <c r="V2078" i="9"/>
  <c r="V2077" i="9"/>
  <c r="V2076" i="9"/>
  <c r="V2075" i="9"/>
  <c r="V2074" i="9"/>
  <c r="V2073" i="9"/>
  <c r="V2072" i="9"/>
  <c r="V2071" i="9"/>
  <c r="V2070" i="9"/>
  <c r="V2069" i="9"/>
  <c r="V2068" i="9"/>
  <c r="V2067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002" i="9"/>
  <c r="V2001" i="9"/>
  <c r="V2000" i="9"/>
  <c r="V1999" i="9"/>
  <c r="V1998" i="9"/>
  <c r="V1997" i="9"/>
  <c r="V1996" i="9"/>
  <c r="V1995" i="9"/>
  <c r="V1994" i="9"/>
  <c r="V1993" i="9"/>
  <c r="V1992" i="9"/>
  <c r="V1991" i="9"/>
  <c r="V1990" i="9"/>
  <c r="V1989" i="9"/>
  <c r="V1988" i="9"/>
  <c r="V1987" i="9"/>
  <c r="V1986" i="9"/>
  <c r="V1985" i="9"/>
  <c r="V1984" i="9"/>
  <c r="V1983" i="9"/>
  <c r="V1982" i="9"/>
  <c r="V1981" i="9"/>
  <c r="V1980" i="9"/>
  <c r="V1979" i="9"/>
  <c r="V1978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43" i="9"/>
  <c r="V1942" i="9"/>
  <c r="V1941" i="9"/>
  <c r="V1940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10" i="9"/>
  <c r="V1909" i="9"/>
  <c r="V1908" i="9"/>
  <c r="V1907" i="9"/>
  <c r="V1906" i="9"/>
  <c r="V1905" i="9"/>
  <c r="V1904" i="9"/>
  <c r="V1903" i="9"/>
  <c r="V1902" i="9"/>
  <c r="V1901" i="9"/>
  <c r="V1900" i="9"/>
  <c r="V1899" i="9"/>
  <c r="V1898" i="9"/>
  <c r="V1897" i="9"/>
  <c r="V1896" i="9"/>
  <c r="V1895" i="9"/>
  <c r="V1894" i="9"/>
  <c r="V1893" i="9"/>
  <c r="V1892" i="9"/>
  <c r="V1891" i="9"/>
  <c r="V1890" i="9"/>
  <c r="V1889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418" i="9"/>
  <c r="V2417" i="9"/>
  <c r="V2416" i="9"/>
  <c r="V2415" i="9"/>
  <c r="V2414" i="9"/>
  <c r="V2413" i="9"/>
  <c r="V2412" i="9"/>
  <c r="V2411" i="9"/>
  <c r="V2410" i="9"/>
  <c r="V2409" i="9"/>
  <c r="V2408" i="9"/>
  <c r="V2407" i="9"/>
  <c r="V2406" i="9"/>
  <c r="V2405" i="9"/>
  <c r="V2404" i="9"/>
  <c r="V2403" i="9"/>
  <c r="V2402" i="9"/>
  <c r="V2401" i="9"/>
  <c r="V2400" i="9"/>
  <c r="V2399" i="9"/>
  <c r="V2398" i="9"/>
  <c r="V2397" i="9"/>
  <c r="V2396" i="9"/>
  <c r="V2395" i="9"/>
  <c r="V2394" i="9"/>
  <c r="V2393" i="9"/>
  <c r="V2392" i="9"/>
  <c r="V2391" i="9"/>
  <c r="V2390" i="9"/>
  <c r="V2389" i="9"/>
  <c r="V2388" i="9"/>
  <c r="V2387" i="9"/>
  <c r="V2386" i="9"/>
  <c r="V2385" i="9"/>
  <c r="V2384" i="9"/>
  <c r="V2383" i="9"/>
  <c r="V2382" i="9"/>
  <c r="V2381" i="9"/>
  <c r="V2380" i="9"/>
  <c r="V2379" i="9"/>
  <c r="V2378" i="9"/>
  <c r="V2377" i="9"/>
  <c r="V2376" i="9"/>
  <c r="V2375" i="9"/>
  <c r="V2374" i="9"/>
  <c r="V2373" i="9"/>
  <c r="V2372" i="9"/>
  <c r="V2371" i="9"/>
  <c r="V2370" i="9"/>
  <c r="V2369" i="9"/>
  <c r="V2368" i="9"/>
  <c r="V2367" i="9"/>
  <c r="V2366" i="9"/>
  <c r="V2365" i="9"/>
  <c r="V2364" i="9"/>
  <c r="V2363" i="9"/>
  <c r="V2362" i="9"/>
  <c r="V2361" i="9"/>
  <c r="V2360" i="9"/>
  <c r="V2359" i="9"/>
  <c r="V2358" i="9"/>
  <c r="V2357" i="9"/>
  <c r="V2356" i="9"/>
  <c r="V2355" i="9"/>
  <c r="V2354" i="9"/>
  <c r="V2353" i="9"/>
  <c r="V2352" i="9"/>
  <c r="V2351" i="9"/>
  <c r="V2350" i="9"/>
  <c r="V2349" i="9"/>
  <c r="V2348" i="9"/>
  <c r="V2347" i="9"/>
  <c r="V2346" i="9"/>
  <c r="V2345" i="9"/>
  <c r="V2344" i="9"/>
  <c r="V2343" i="9"/>
  <c r="V2342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265" i="9"/>
  <c r="V2264" i="9"/>
  <c r="V2263" i="9"/>
  <c r="V2262" i="9"/>
  <c r="V2261" i="9"/>
  <c r="V2260" i="9"/>
  <c r="V2259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7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169" i="9"/>
  <c r="V2168" i="9"/>
  <c r="V2167" i="9"/>
  <c r="V2166" i="9"/>
  <c r="V2165" i="9"/>
  <c r="V3094" i="9"/>
  <c r="V3093" i="9"/>
  <c r="V3092" i="9"/>
  <c r="V3091" i="9"/>
  <c r="V3090" i="9"/>
  <c r="V3089" i="9"/>
  <c r="V3088" i="9"/>
  <c r="V3087" i="9"/>
  <c r="V3086" i="9"/>
  <c r="V3085" i="9"/>
  <c r="V3084" i="9"/>
  <c r="V3083" i="9"/>
  <c r="V3082" i="9"/>
  <c r="V3081" i="9"/>
  <c r="V3080" i="9"/>
  <c r="V3079" i="9"/>
  <c r="V3078" i="9"/>
  <c r="V3077" i="9"/>
  <c r="V3076" i="9"/>
  <c r="V3075" i="9"/>
  <c r="V3074" i="9"/>
  <c r="V3073" i="9"/>
  <c r="V3072" i="9"/>
  <c r="V3071" i="9"/>
  <c r="V3070" i="9"/>
  <c r="V3069" i="9"/>
  <c r="V3068" i="9"/>
  <c r="V3067" i="9"/>
  <c r="V3066" i="9"/>
  <c r="V3065" i="9"/>
  <c r="V3064" i="9"/>
  <c r="V3063" i="9"/>
  <c r="V3062" i="9"/>
  <c r="V3061" i="9"/>
  <c r="V3060" i="9"/>
  <c r="V3059" i="9"/>
  <c r="V3058" i="9"/>
  <c r="V3057" i="9"/>
  <c r="V3056" i="9"/>
  <c r="V3055" i="9"/>
  <c r="V3054" i="9"/>
  <c r="V3053" i="9"/>
  <c r="V3052" i="9"/>
  <c r="V3051" i="9"/>
  <c r="V3050" i="9"/>
  <c r="V3049" i="9"/>
  <c r="V3048" i="9"/>
  <c r="V3047" i="9"/>
  <c r="V3046" i="9"/>
  <c r="V3045" i="9"/>
  <c r="V3044" i="9"/>
  <c r="V3043" i="9"/>
  <c r="V3042" i="9"/>
  <c r="V3041" i="9"/>
  <c r="V3040" i="9"/>
  <c r="V3039" i="9"/>
  <c r="V3038" i="9"/>
  <c r="V3037" i="9"/>
  <c r="V3036" i="9"/>
  <c r="V3035" i="9"/>
  <c r="V3034" i="9"/>
  <c r="V3033" i="9"/>
  <c r="V3032" i="9"/>
  <c r="V3031" i="9"/>
  <c r="V3030" i="9"/>
  <c r="V3029" i="9"/>
  <c r="V3028" i="9"/>
  <c r="V3027" i="9"/>
  <c r="V3026" i="9"/>
  <c r="V3025" i="9"/>
  <c r="V3024" i="9"/>
  <c r="V3023" i="9"/>
  <c r="V3022" i="9"/>
  <c r="V3021" i="9"/>
  <c r="V3020" i="9"/>
  <c r="V3019" i="9"/>
  <c r="V3018" i="9"/>
  <c r="V3017" i="9"/>
  <c r="V3016" i="9"/>
  <c r="V3015" i="9"/>
  <c r="V3014" i="9"/>
  <c r="V3013" i="9"/>
  <c r="V3012" i="9"/>
  <c r="V3011" i="9"/>
  <c r="V3010" i="9"/>
  <c r="V3009" i="9"/>
  <c r="V3008" i="9"/>
  <c r="V3007" i="9"/>
  <c r="V3006" i="9"/>
  <c r="V3005" i="9"/>
  <c r="V3004" i="9"/>
  <c r="V3003" i="9"/>
  <c r="V3002" i="9"/>
  <c r="V3001" i="9"/>
  <c r="V3000" i="9"/>
  <c r="V2999" i="9"/>
  <c r="V2998" i="9"/>
  <c r="V2997" i="9"/>
  <c r="V2996" i="9"/>
  <c r="V2995" i="9"/>
  <c r="V2994" i="9"/>
  <c r="V2993" i="9"/>
  <c r="V2992" i="9"/>
  <c r="V2991" i="9"/>
  <c r="V2990" i="9"/>
  <c r="V2989" i="9"/>
  <c r="V2988" i="9"/>
  <c r="V2987" i="9"/>
  <c r="V2986" i="9"/>
  <c r="V2985" i="9"/>
  <c r="V2984" i="9"/>
  <c r="V2983" i="9"/>
  <c r="V2982" i="9"/>
  <c r="V2981" i="9"/>
  <c r="V2980" i="9"/>
  <c r="V2979" i="9"/>
  <c r="V2978" i="9"/>
  <c r="V2977" i="9"/>
  <c r="V2976" i="9"/>
  <c r="V2975" i="9"/>
  <c r="V2974" i="9"/>
  <c r="V2973" i="9"/>
  <c r="V2972" i="9"/>
  <c r="V2971" i="9"/>
  <c r="V2970" i="9"/>
  <c r="V2969" i="9"/>
  <c r="V2968" i="9"/>
  <c r="V2967" i="9"/>
  <c r="V2966" i="9"/>
  <c r="V2965" i="9"/>
  <c r="V2964" i="9"/>
  <c r="V2963" i="9"/>
  <c r="V2962" i="9"/>
  <c r="V2961" i="9"/>
  <c r="V2960" i="9"/>
  <c r="V2959" i="9"/>
  <c r="V2958" i="9"/>
  <c r="V2957" i="9"/>
  <c r="V2956" i="9"/>
  <c r="V2955" i="9"/>
  <c r="V2954" i="9"/>
  <c r="V2953" i="9"/>
  <c r="V2952" i="9"/>
  <c r="V2951" i="9"/>
  <c r="V2950" i="9"/>
  <c r="V2949" i="9"/>
  <c r="V2948" i="9"/>
  <c r="V2947" i="9"/>
  <c r="V2946" i="9"/>
  <c r="V2945" i="9"/>
  <c r="V2944" i="9"/>
  <c r="V2943" i="9"/>
  <c r="V2942" i="9"/>
  <c r="V2941" i="9"/>
  <c r="V2940" i="9"/>
  <c r="V2939" i="9"/>
  <c r="V2938" i="9"/>
  <c r="V2937" i="9"/>
  <c r="V2936" i="9"/>
  <c r="V2935" i="9"/>
  <c r="V2934" i="9"/>
  <c r="V2933" i="9"/>
  <c r="V2932" i="9"/>
  <c r="V2931" i="9"/>
  <c r="V2930" i="9"/>
  <c r="V2929" i="9"/>
  <c r="V2928" i="9"/>
  <c r="V2927" i="9"/>
  <c r="V2926" i="9"/>
  <c r="V2925" i="9"/>
  <c r="V2924" i="9"/>
  <c r="V2923" i="9"/>
  <c r="V2922" i="9"/>
  <c r="V2921" i="9"/>
  <c r="V2920" i="9"/>
  <c r="V2919" i="9"/>
  <c r="V2918" i="9"/>
  <c r="V2917" i="9"/>
  <c r="V2916" i="9"/>
  <c r="V2915" i="9"/>
  <c r="V2914" i="9"/>
  <c r="V2913" i="9"/>
  <c r="V2912" i="9"/>
  <c r="V2911" i="9"/>
  <c r="V2910" i="9"/>
  <c r="V2909" i="9"/>
  <c r="V2908" i="9"/>
  <c r="V2907" i="9"/>
  <c r="V2906" i="9"/>
  <c r="V2905" i="9"/>
  <c r="V2904" i="9"/>
  <c r="V2903" i="9"/>
  <c r="V2902" i="9"/>
  <c r="V2901" i="9"/>
  <c r="V2900" i="9"/>
  <c r="V2899" i="9"/>
  <c r="V2898" i="9"/>
  <c r="V2897" i="9"/>
  <c r="V2896" i="9"/>
  <c r="V2895" i="9"/>
  <c r="V2894" i="9"/>
  <c r="V2893" i="9"/>
  <c r="V2892" i="9"/>
  <c r="V2891" i="9"/>
  <c r="V2890" i="9"/>
  <c r="V2889" i="9"/>
  <c r="V2888" i="9"/>
  <c r="V2887" i="9"/>
  <c r="V2886" i="9"/>
  <c r="V2885" i="9"/>
  <c r="V2884" i="9"/>
  <c r="V2883" i="9"/>
  <c r="V2882" i="9"/>
  <c r="V2881" i="9"/>
  <c r="V2880" i="9"/>
  <c r="V2879" i="9"/>
  <c r="V2878" i="9"/>
  <c r="V2877" i="9"/>
  <c r="V2876" i="9"/>
  <c r="V2875" i="9"/>
  <c r="V2874" i="9"/>
  <c r="V2873" i="9"/>
  <c r="V2872" i="9"/>
  <c r="V2871" i="9"/>
  <c r="V2870" i="9"/>
  <c r="V2869" i="9"/>
  <c r="V2868" i="9"/>
  <c r="V2867" i="9"/>
  <c r="V2866" i="9"/>
  <c r="V2865" i="9"/>
  <c r="V2864" i="9"/>
  <c r="V2863" i="9"/>
  <c r="V2862" i="9"/>
  <c r="V2861" i="9"/>
  <c r="V2860" i="9"/>
  <c r="V2859" i="9"/>
  <c r="V2858" i="9"/>
  <c r="V2857" i="9"/>
  <c r="V2856" i="9"/>
  <c r="V2855" i="9"/>
  <c r="V2854" i="9"/>
  <c r="V2853" i="9"/>
  <c r="V2852" i="9"/>
  <c r="V2851" i="9"/>
  <c r="V2850" i="9"/>
  <c r="V2849" i="9"/>
  <c r="V2848" i="9"/>
  <c r="V2847" i="9"/>
  <c r="V2846" i="9"/>
  <c r="V2845" i="9"/>
  <c r="V2844" i="9"/>
  <c r="V2843" i="9"/>
  <c r="V2842" i="9"/>
  <c r="V2841" i="9"/>
  <c r="V2840" i="9"/>
  <c r="V2839" i="9"/>
  <c r="V2838" i="9"/>
  <c r="V2837" i="9"/>
  <c r="V2836" i="9"/>
  <c r="V2835" i="9"/>
  <c r="V2834" i="9"/>
  <c r="V2833" i="9"/>
  <c r="V2832" i="9"/>
  <c r="V2831" i="9"/>
  <c r="V2830" i="9"/>
  <c r="V2829" i="9"/>
  <c r="V2828" i="9"/>
  <c r="V2827" i="9"/>
  <c r="V2826" i="9"/>
  <c r="V2825" i="9"/>
  <c r="V2824" i="9"/>
  <c r="V2823" i="9"/>
  <c r="V2822" i="9"/>
  <c r="V2821" i="9"/>
  <c r="V2820" i="9"/>
  <c r="V2819" i="9"/>
  <c r="V2818" i="9"/>
  <c r="V2817" i="9"/>
  <c r="V2816" i="9"/>
  <c r="V2815" i="9"/>
  <c r="V2814" i="9"/>
  <c r="V2813" i="9"/>
  <c r="V2812" i="9"/>
  <c r="V2811" i="9"/>
  <c r="V2810" i="9"/>
  <c r="V2809" i="9"/>
  <c r="V2808" i="9"/>
  <c r="V2807" i="9"/>
  <c r="V2806" i="9"/>
  <c r="V2797" i="9"/>
  <c r="V2796" i="9"/>
  <c r="V2795" i="9"/>
  <c r="V2794" i="9"/>
  <c r="V2793" i="9"/>
  <c r="V2792" i="9"/>
  <c r="V2791" i="9"/>
  <c r="V2790" i="9"/>
  <c r="V2789" i="9"/>
  <c r="V2788" i="9"/>
  <c r="V2787" i="9"/>
  <c r="V2786" i="9"/>
  <c r="V2785" i="9"/>
  <c r="V2784" i="9"/>
  <c r="V2783" i="9"/>
  <c r="V2782" i="9"/>
  <c r="V2781" i="9"/>
  <c r="V2780" i="9"/>
  <c r="V2779" i="9"/>
  <c r="V2778" i="9"/>
  <c r="V2777" i="9"/>
  <c r="V2776" i="9"/>
  <c r="V2775" i="9"/>
  <c r="V2774" i="9"/>
  <c r="V2773" i="9"/>
  <c r="V2772" i="9"/>
  <c r="V2771" i="9"/>
  <c r="V2770" i="9"/>
  <c r="V2769" i="9"/>
  <c r="V2768" i="9"/>
  <c r="V2767" i="9"/>
  <c r="V2766" i="9"/>
  <c r="V2765" i="9"/>
  <c r="V2764" i="9"/>
  <c r="V2763" i="9"/>
  <c r="V2762" i="9"/>
  <c r="V2761" i="9"/>
  <c r="V2760" i="9"/>
  <c r="V2759" i="9"/>
  <c r="V2758" i="9"/>
  <c r="V2757" i="9"/>
  <c r="V2756" i="9"/>
  <c r="V2755" i="9"/>
  <c r="V2754" i="9"/>
  <c r="V2753" i="9"/>
  <c r="V2752" i="9"/>
  <c r="V2751" i="9"/>
  <c r="V2750" i="9"/>
  <c r="V2749" i="9"/>
  <c r="V2748" i="9"/>
  <c r="V2747" i="9"/>
  <c r="V2746" i="9"/>
  <c r="V2745" i="9"/>
  <c r="V2744" i="9"/>
  <c r="V2743" i="9"/>
  <c r="V2742" i="9"/>
  <c r="V2741" i="9"/>
  <c r="V2740" i="9"/>
  <c r="V2739" i="9"/>
  <c r="V2738" i="9"/>
  <c r="V2737" i="9"/>
  <c r="V2736" i="9"/>
  <c r="V2735" i="9"/>
  <c r="V2734" i="9"/>
  <c r="V2733" i="9"/>
  <c r="V2732" i="9"/>
  <c r="V2731" i="9"/>
  <c r="V2730" i="9"/>
  <c r="V2729" i="9"/>
  <c r="V2728" i="9"/>
  <c r="V2727" i="9"/>
  <c r="V2726" i="9"/>
  <c r="V2725" i="9"/>
  <c r="V2724" i="9"/>
  <c r="V2723" i="9"/>
  <c r="V2722" i="9"/>
  <c r="V2721" i="9"/>
  <c r="V2720" i="9"/>
  <c r="V2719" i="9"/>
  <c r="V2718" i="9"/>
  <c r="V2717" i="9"/>
  <c r="V2716" i="9"/>
  <c r="V2715" i="9"/>
  <c r="V2714" i="9"/>
  <c r="V2713" i="9"/>
  <c r="V2712" i="9"/>
  <c r="V2711" i="9"/>
  <c r="V2710" i="9"/>
  <c r="V2709" i="9"/>
  <c r="V2708" i="9"/>
  <c r="V2707" i="9"/>
  <c r="V2706" i="9"/>
  <c r="V2705" i="9"/>
  <c r="V2704" i="9"/>
  <c r="V2703" i="9"/>
  <c r="V2702" i="9"/>
  <c r="V2701" i="9"/>
  <c r="V2700" i="9"/>
  <c r="V2699" i="9"/>
  <c r="V2698" i="9"/>
  <c r="V2697" i="9"/>
  <c r="V2696" i="9"/>
  <c r="V2695" i="9"/>
  <c r="V2694" i="9"/>
  <c r="V2693" i="9"/>
  <c r="V2692" i="9"/>
  <c r="V2691" i="9"/>
  <c r="V2690" i="9"/>
  <c r="V2689" i="9"/>
  <c r="V2688" i="9"/>
  <c r="V2687" i="9"/>
  <c r="V2686" i="9"/>
  <c r="V2685" i="9"/>
  <c r="V2684" i="9"/>
  <c r="V2683" i="9"/>
  <c r="V2682" i="9"/>
  <c r="V2681" i="9"/>
  <c r="V2680" i="9"/>
  <c r="V2679" i="9"/>
  <c r="V2678" i="9"/>
  <c r="V2677" i="9"/>
  <c r="V2676" i="9"/>
  <c r="V2675" i="9"/>
  <c r="V2674" i="9"/>
  <c r="V2673" i="9"/>
  <c r="V2672" i="9"/>
  <c r="V2671" i="9"/>
  <c r="V2670" i="9"/>
  <c r="V2669" i="9"/>
  <c r="V2668" i="9"/>
  <c r="V2667" i="9"/>
  <c r="V2666" i="9"/>
  <c r="V2665" i="9"/>
  <c r="V2664" i="9"/>
  <c r="V2663" i="9"/>
  <c r="V2662" i="9"/>
  <c r="V2661" i="9"/>
  <c r="V2660" i="9"/>
  <c r="V2659" i="9"/>
  <c r="V2658" i="9"/>
  <c r="V2657" i="9"/>
  <c r="V2656" i="9"/>
  <c r="V2655" i="9"/>
  <c r="V2654" i="9"/>
  <c r="V2653" i="9"/>
  <c r="V2652" i="9"/>
  <c r="V2651" i="9"/>
  <c r="V2650" i="9"/>
  <c r="V2649" i="9"/>
  <c r="V2648" i="9"/>
  <c r="V2647" i="9"/>
  <c r="V2646" i="9"/>
  <c r="V2645" i="9"/>
  <c r="V2644" i="9"/>
  <c r="V2643" i="9"/>
  <c r="V2642" i="9"/>
  <c r="V2641" i="9"/>
  <c r="V2640" i="9"/>
  <c r="V2639" i="9"/>
  <c r="V2638" i="9"/>
  <c r="V2637" i="9"/>
  <c r="V2636" i="9"/>
  <c r="V2635" i="9"/>
  <c r="V2634" i="9"/>
  <c r="V2633" i="9"/>
  <c r="V2632" i="9"/>
  <c r="V2631" i="9"/>
  <c r="V2630" i="9"/>
  <c r="V2629" i="9"/>
  <c r="V2628" i="9"/>
  <c r="V2627" i="9"/>
  <c r="V2626" i="9"/>
  <c r="V2625" i="9"/>
  <c r="V2624" i="9"/>
  <c r="V2623" i="9"/>
  <c r="V2622" i="9"/>
  <c r="V2621" i="9"/>
  <c r="V2620" i="9"/>
  <c r="V2619" i="9"/>
  <c r="V2618" i="9"/>
  <c r="V2617" i="9"/>
  <c r="V2616" i="9"/>
  <c r="V2615" i="9"/>
  <c r="V2614" i="9"/>
  <c r="V2613" i="9"/>
  <c r="V2612" i="9"/>
  <c r="V2611" i="9"/>
  <c r="V2610" i="9"/>
  <c r="V2609" i="9"/>
  <c r="V2608" i="9"/>
  <c r="V2607" i="9"/>
  <c r="V2606" i="9"/>
  <c r="V2605" i="9"/>
  <c r="V2604" i="9"/>
  <c r="V2603" i="9"/>
  <c r="V2602" i="9"/>
  <c r="V2601" i="9"/>
  <c r="V2600" i="9"/>
  <c r="V2599" i="9"/>
  <c r="V2598" i="9"/>
  <c r="V2597" i="9"/>
  <c r="V2596" i="9"/>
  <c r="V2595" i="9"/>
  <c r="V2594" i="9"/>
  <c r="V2593" i="9"/>
  <c r="V2592" i="9"/>
  <c r="V2591" i="9"/>
  <c r="V2590" i="9"/>
  <c r="V2589" i="9"/>
  <c r="V2588" i="9"/>
  <c r="V2587" i="9"/>
  <c r="V2586" i="9"/>
  <c r="V2585" i="9"/>
  <c r="V2584" i="9"/>
  <c r="V2583" i="9"/>
  <c r="V2582" i="9"/>
  <c r="V2581" i="9"/>
  <c r="V2580" i="9"/>
  <c r="V2579" i="9"/>
  <c r="V2578" i="9"/>
  <c r="V2577" i="9"/>
  <c r="V2576" i="9"/>
  <c r="V2575" i="9"/>
  <c r="V2574" i="9"/>
  <c r="V2573" i="9"/>
  <c r="V2572" i="9"/>
  <c r="V2571" i="9"/>
  <c r="V2570" i="9"/>
  <c r="V2569" i="9"/>
  <c r="V2568" i="9"/>
  <c r="V2567" i="9"/>
  <c r="V2566" i="9"/>
  <c r="V2565" i="9"/>
  <c r="V2564" i="9"/>
  <c r="V2563" i="9"/>
  <c r="V2562" i="9"/>
  <c r="V2561" i="9"/>
  <c r="V2560" i="9"/>
  <c r="V2559" i="9"/>
  <c r="V2558" i="9"/>
  <c r="V2557" i="9"/>
  <c r="V2556" i="9"/>
  <c r="V2555" i="9"/>
  <c r="V2554" i="9"/>
  <c r="V2553" i="9"/>
  <c r="V2552" i="9"/>
  <c r="V2551" i="9"/>
  <c r="V2550" i="9"/>
  <c r="V2549" i="9"/>
  <c r="V2548" i="9"/>
  <c r="V2547" i="9"/>
  <c r="V2546" i="9"/>
  <c r="V2545" i="9"/>
  <c r="V2544" i="9"/>
  <c r="V2543" i="9"/>
  <c r="V2542" i="9"/>
  <c r="V2541" i="9"/>
  <c r="V2540" i="9"/>
  <c r="V2539" i="9"/>
  <c r="V2538" i="9"/>
  <c r="V2537" i="9"/>
  <c r="V2536" i="9"/>
  <c r="V2535" i="9"/>
  <c r="V2534" i="9"/>
  <c r="V2533" i="9"/>
  <c r="V2532" i="9"/>
  <c r="V2531" i="9"/>
  <c r="V2530" i="9"/>
  <c r="V2529" i="9"/>
  <c r="V2528" i="9"/>
  <c r="V2527" i="9"/>
  <c r="V2526" i="9"/>
  <c r="V2525" i="9"/>
  <c r="V2524" i="9"/>
  <c r="V2523" i="9"/>
  <c r="V2522" i="9"/>
  <c r="V2521" i="9"/>
  <c r="V2520" i="9"/>
  <c r="V2519" i="9"/>
  <c r="V2518" i="9"/>
  <c r="V2517" i="9"/>
  <c r="V2516" i="9"/>
  <c r="V2515" i="9"/>
  <c r="V2514" i="9"/>
  <c r="V2513" i="9"/>
  <c r="V2512" i="9"/>
  <c r="V2511" i="9"/>
  <c r="V2510" i="9"/>
  <c r="V2509" i="9"/>
  <c r="V2508" i="9"/>
  <c r="V2507" i="9"/>
  <c r="V2506" i="9"/>
  <c r="V2505" i="9"/>
  <c r="V2504" i="9"/>
  <c r="V2503" i="9"/>
  <c r="V2502" i="9"/>
  <c r="V2501" i="9"/>
  <c r="V2500" i="9"/>
  <c r="V2499" i="9"/>
  <c r="V2498" i="9"/>
  <c r="V2497" i="9"/>
  <c r="V2496" i="9"/>
  <c r="V2495" i="9"/>
  <c r="V2494" i="9"/>
  <c r="V2493" i="9"/>
  <c r="V2492" i="9"/>
  <c r="V2491" i="9"/>
  <c r="V2490" i="9"/>
  <c r="V2489" i="9"/>
  <c r="V2488" i="9"/>
  <c r="V2487" i="9"/>
  <c r="V2486" i="9"/>
  <c r="V2485" i="9"/>
  <c r="V2484" i="9"/>
  <c r="V2483" i="9"/>
  <c r="V2482" i="9"/>
  <c r="V2481" i="9"/>
  <c r="V2480" i="9"/>
  <c r="V2479" i="9"/>
  <c r="V2478" i="9"/>
  <c r="V2477" i="9"/>
  <c r="V2476" i="9"/>
  <c r="V2475" i="9"/>
  <c r="V2474" i="9"/>
  <c r="V2473" i="9"/>
  <c r="V2472" i="9"/>
  <c r="V2471" i="9"/>
  <c r="V2470" i="9"/>
  <c r="V2469" i="9"/>
  <c r="V2468" i="9"/>
  <c r="V3492" i="9"/>
  <c r="V3491" i="9"/>
  <c r="V3490" i="9"/>
  <c r="V3489" i="9"/>
  <c r="V3488" i="9"/>
  <c r="V3487" i="9"/>
  <c r="V3486" i="9"/>
  <c r="V3485" i="9"/>
  <c r="V3484" i="9"/>
  <c r="V3483" i="9"/>
  <c r="V3482" i="9"/>
  <c r="V3481" i="9"/>
  <c r="V3480" i="9"/>
  <c r="V3479" i="9"/>
  <c r="V3478" i="9"/>
  <c r="V3477" i="9"/>
  <c r="V3476" i="9"/>
  <c r="V3475" i="9"/>
  <c r="V3474" i="9"/>
  <c r="V3473" i="9"/>
  <c r="V3472" i="9"/>
  <c r="V3471" i="9"/>
  <c r="V3470" i="9"/>
  <c r="V3469" i="9"/>
  <c r="V3468" i="9"/>
  <c r="V3467" i="9"/>
  <c r="V3466" i="9"/>
  <c r="V3465" i="9"/>
  <c r="V3464" i="9"/>
  <c r="V3463" i="9"/>
  <c r="V3462" i="9"/>
  <c r="V3461" i="9"/>
  <c r="V3460" i="9"/>
  <c r="V3459" i="9"/>
  <c r="V3458" i="9"/>
  <c r="V3457" i="9"/>
  <c r="V3456" i="9"/>
  <c r="V3455" i="9"/>
  <c r="V3454" i="9"/>
  <c r="V3453" i="9"/>
  <c r="V3452" i="9"/>
  <c r="V3451" i="9"/>
  <c r="V3450" i="9"/>
  <c r="V3449" i="9"/>
  <c r="V3448" i="9"/>
  <c r="V3447" i="9"/>
  <c r="V3446" i="9"/>
  <c r="V3445" i="9"/>
  <c r="V3444" i="9"/>
  <c r="V3443" i="9"/>
  <c r="V3442" i="9"/>
  <c r="V3441" i="9"/>
  <c r="V3440" i="9"/>
  <c r="V3439" i="9"/>
  <c r="V3438" i="9"/>
  <c r="V3437" i="9"/>
  <c r="V3436" i="9"/>
  <c r="V3435" i="9"/>
  <c r="V3434" i="9"/>
  <c r="V3433" i="9"/>
  <c r="V3636" i="9"/>
  <c r="V3635" i="9"/>
  <c r="V3634" i="9"/>
  <c r="V3633" i="9"/>
  <c r="V3632" i="9"/>
  <c r="V3631" i="9"/>
  <c r="V3630" i="9"/>
  <c r="V3629" i="9"/>
  <c r="V3628" i="9"/>
  <c r="V3627" i="9"/>
  <c r="V3626" i="9"/>
  <c r="V3625" i="9"/>
  <c r="V3624" i="9"/>
  <c r="V3623" i="9"/>
  <c r="V3622" i="9"/>
  <c r="V3621" i="9"/>
  <c r="V3620" i="9"/>
  <c r="V3619" i="9"/>
  <c r="V3618" i="9"/>
  <c r="V3617" i="9"/>
  <c r="V3616" i="9"/>
  <c r="V3615" i="9"/>
  <c r="V3614" i="9"/>
  <c r="V3613" i="9"/>
  <c r="V3612" i="9"/>
  <c r="V3611" i="9"/>
  <c r="V3610" i="9"/>
  <c r="V3609" i="9"/>
  <c r="V3608" i="9"/>
  <c r="V3607" i="9"/>
  <c r="V3606" i="9"/>
  <c r="V3605" i="9"/>
  <c r="V3604" i="9"/>
  <c r="V3603" i="9"/>
  <c r="V3602" i="9"/>
  <c r="V3601" i="9"/>
  <c r="V3600" i="9"/>
  <c r="V3599" i="9"/>
  <c r="V3598" i="9"/>
  <c r="V3597" i="9"/>
  <c r="V3596" i="9"/>
  <c r="V3595" i="9"/>
  <c r="V3594" i="9"/>
  <c r="V3593" i="9"/>
  <c r="V3592" i="9"/>
  <c r="V3591" i="9"/>
  <c r="V3590" i="9"/>
  <c r="V3589" i="9"/>
  <c r="V3588" i="9"/>
  <c r="V3587" i="9"/>
  <c r="V3586" i="9"/>
  <c r="V3585" i="9"/>
  <c r="V3584" i="9"/>
  <c r="V3583" i="9"/>
  <c r="V3582" i="9"/>
  <c r="V3581" i="9"/>
  <c r="V3580" i="9"/>
  <c r="V3579" i="9"/>
  <c r="V3726" i="9"/>
  <c r="V3725" i="9"/>
  <c r="V3724" i="9"/>
  <c r="V3723" i="9"/>
  <c r="V3722" i="9"/>
  <c r="V3721" i="9"/>
  <c r="V3720" i="9"/>
  <c r="V3719" i="9"/>
  <c r="V3718" i="9"/>
  <c r="V3717" i="9"/>
  <c r="V3716" i="9"/>
  <c r="V3715" i="9"/>
  <c r="V3714" i="9"/>
  <c r="V3713" i="9"/>
  <c r="V3712" i="9"/>
  <c r="V3711" i="9"/>
  <c r="V3710" i="9"/>
  <c r="V3709" i="9"/>
  <c r="V3708" i="9"/>
  <c r="V3707" i="9"/>
  <c r="V3706" i="9"/>
  <c r="V3705" i="9"/>
  <c r="V3704" i="9"/>
  <c r="V3703" i="9"/>
  <c r="V3702" i="9"/>
  <c r="V3701" i="9"/>
  <c r="V3700" i="9"/>
  <c r="V3699" i="9"/>
  <c r="V3698" i="9"/>
  <c r="V3697" i="9"/>
  <c r="V3696" i="9"/>
  <c r="V3695" i="9"/>
  <c r="V3694" i="9"/>
  <c r="V3693" i="9"/>
  <c r="V3692" i="9"/>
  <c r="V3691" i="9"/>
  <c r="V3690" i="9"/>
  <c r="V3689" i="9"/>
  <c r="V3688" i="9"/>
  <c r="V3687" i="9"/>
  <c r="V3686" i="9"/>
  <c r="V3685" i="9"/>
  <c r="V3684" i="9"/>
  <c r="V3683" i="9"/>
  <c r="V3682" i="9"/>
  <c r="V3681" i="9"/>
  <c r="V3680" i="9"/>
  <c r="V3679" i="9"/>
  <c r="V3678" i="9"/>
  <c r="V3677" i="9"/>
  <c r="V3676" i="9"/>
  <c r="V3675" i="9"/>
  <c r="V3674" i="9"/>
  <c r="V3673" i="9"/>
  <c r="V3672" i="9"/>
  <c r="V3671" i="9"/>
  <c r="V3670" i="9"/>
  <c r="V3669" i="9"/>
  <c r="V3668" i="9"/>
  <c r="V3667" i="9"/>
  <c r="V3666" i="9"/>
  <c r="V3665" i="9"/>
  <c r="V3664" i="9"/>
  <c r="V3663" i="9"/>
  <c r="V3662" i="9"/>
  <c r="V3661" i="9"/>
  <c r="V3660" i="9"/>
  <c r="V3659" i="9"/>
  <c r="V3658" i="9"/>
  <c r="V3657" i="9"/>
  <c r="V3656" i="9"/>
  <c r="V3655" i="9"/>
  <c r="V3654" i="9"/>
  <c r="V3653" i="9"/>
  <c r="V3652" i="9"/>
  <c r="V3651" i="9"/>
  <c r="V3650" i="9"/>
  <c r="V3649" i="9"/>
  <c r="V3648" i="9"/>
  <c r="V3647" i="9"/>
  <c r="V3646" i="9"/>
  <c r="V3645" i="9"/>
  <c r="V3644" i="9"/>
  <c r="V3643" i="9"/>
  <c r="V3642" i="9"/>
  <c r="V3641" i="9"/>
  <c r="V3640" i="9"/>
  <c r="V3427" i="9"/>
  <c r="V3426" i="9"/>
  <c r="V3425" i="9"/>
  <c r="V3424" i="9"/>
  <c r="V3423" i="9"/>
  <c r="V3422" i="9"/>
  <c r="V3421" i="9"/>
  <c r="V3420" i="9"/>
  <c r="V3419" i="9"/>
  <c r="V3418" i="9"/>
  <c r="V3417" i="9"/>
  <c r="V3416" i="9"/>
  <c r="V3415" i="9"/>
  <c r="V3414" i="9"/>
  <c r="V3413" i="9"/>
  <c r="V3412" i="9"/>
  <c r="V3411" i="9"/>
  <c r="V3410" i="9"/>
  <c r="V3409" i="9"/>
  <c r="V3408" i="9"/>
  <c r="V3407" i="9"/>
  <c r="V3406" i="9"/>
  <c r="V3405" i="9"/>
  <c r="V3404" i="9"/>
  <c r="V3403" i="9"/>
  <c r="V3402" i="9"/>
  <c r="V3401" i="9"/>
  <c r="V3400" i="9"/>
  <c r="V3399" i="9"/>
  <c r="V3398" i="9"/>
  <c r="V3397" i="9"/>
  <c r="V3396" i="9"/>
  <c r="V3395" i="9"/>
  <c r="V3394" i="9"/>
  <c r="V3393" i="9"/>
  <c r="V3392" i="9"/>
  <c r="V3391" i="9"/>
  <c r="V3390" i="9"/>
  <c r="V3389" i="9"/>
  <c r="V3388" i="9"/>
  <c r="V3387" i="9"/>
  <c r="V3386" i="9"/>
  <c r="V3385" i="9"/>
  <c r="V3384" i="9"/>
  <c r="V3383" i="9"/>
  <c r="V3382" i="9"/>
  <c r="V3381" i="9"/>
  <c r="V3380" i="9"/>
  <c r="V3379" i="9"/>
  <c r="V3378" i="9"/>
  <c r="V3377" i="9"/>
  <c r="V3376" i="9"/>
  <c r="V3375" i="9"/>
  <c r="V3374" i="9"/>
  <c r="V3373" i="9"/>
  <c r="V3372" i="9"/>
  <c r="V3371" i="9"/>
  <c r="V3370" i="9"/>
  <c r="V3369" i="9"/>
  <c r="V3368" i="9"/>
  <c r="V3367" i="9"/>
  <c r="V3366" i="9"/>
  <c r="V3365" i="9"/>
  <c r="V3364" i="9"/>
  <c r="V3363" i="9"/>
  <c r="V3362" i="9"/>
  <c r="V3361" i="9"/>
  <c r="V3360" i="9"/>
  <c r="V3359" i="9"/>
  <c r="V3358" i="9"/>
  <c r="V3357" i="9"/>
  <c r="V3356" i="9"/>
  <c r="V3355" i="9"/>
  <c r="V3354" i="9"/>
  <c r="V3353" i="9"/>
  <c r="V3352" i="9"/>
  <c r="V3351" i="9"/>
  <c r="V3350" i="9"/>
  <c r="V3349" i="9"/>
  <c r="V3348" i="9"/>
  <c r="V3347" i="9"/>
  <c r="V3346" i="9"/>
  <c r="V3345" i="9"/>
  <c r="V3344" i="9"/>
  <c r="V3343" i="9"/>
  <c r="V3342" i="9"/>
  <c r="V3341" i="9"/>
  <c r="V3340" i="9"/>
  <c r="V3339" i="9"/>
  <c r="V3338" i="9"/>
  <c r="V3337" i="9"/>
  <c r="V3336" i="9"/>
  <c r="V3335" i="9"/>
  <c r="V3334" i="9"/>
  <c r="V3333" i="9"/>
  <c r="V3332" i="9"/>
  <c r="V3331" i="9"/>
  <c r="V3330" i="9"/>
  <c r="V3329" i="9"/>
  <c r="V3328" i="9"/>
  <c r="V3327" i="9"/>
  <c r="V3326" i="9"/>
  <c r="V3325" i="9"/>
  <c r="V3324" i="9"/>
  <c r="V3323" i="9"/>
  <c r="V3322" i="9"/>
  <c r="V3321" i="9"/>
  <c r="V3320" i="9"/>
  <c r="V3319" i="9"/>
  <c r="V3318" i="9"/>
  <c r="V3317" i="9"/>
  <c r="V3316" i="9"/>
  <c r="V3315" i="9"/>
  <c r="V3314" i="9"/>
  <c r="V3313" i="9"/>
  <c r="V3312" i="9"/>
  <c r="V3311" i="9"/>
  <c r="V3310" i="9"/>
  <c r="V3214" i="9"/>
  <c r="V3213" i="9"/>
  <c r="V3212" i="9"/>
  <c r="V3211" i="9"/>
  <c r="V3210" i="9"/>
  <c r="V3209" i="9"/>
  <c r="V3208" i="9"/>
  <c r="V3207" i="9"/>
  <c r="V3206" i="9"/>
  <c r="V3205" i="9"/>
  <c r="V3204" i="9"/>
  <c r="V3203" i="9"/>
  <c r="V3202" i="9"/>
  <c r="V3201" i="9"/>
  <c r="V3200" i="9"/>
  <c r="V3199" i="9"/>
  <c r="V3198" i="9"/>
  <c r="V3197" i="9"/>
  <c r="V3196" i="9"/>
  <c r="V3195" i="9"/>
  <c r="V3194" i="9"/>
  <c r="V3193" i="9"/>
  <c r="V3192" i="9"/>
  <c r="V3191" i="9"/>
  <c r="V3190" i="9"/>
  <c r="V3189" i="9"/>
  <c r="V3188" i="9"/>
  <c r="V3187" i="9"/>
  <c r="V3186" i="9"/>
  <c r="V3185" i="9"/>
  <c r="V3184" i="9"/>
  <c r="V3183" i="9"/>
  <c r="V3182" i="9"/>
  <c r="V3181" i="9"/>
  <c r="V3180" i="9"/>
  <c r="V3179" i="9"/>
  <c r="V3178" i="9"/>
  <c r="V3177" i="9"/>
  <c r="V3176" i="9"/>
  <c r="V3175" i="9"/>
  <c r="V3174" i="9"/>
  <c r="V3173" i="9"/>
  <c r="V3172" i="9"/>
  <c r="V3171" i="9"/>
  <c r="V3170" i="9"/>
  <c r="V3169" i="9"/>
  <c r="V3168" i="9"/>
  <c r="V3167" i="9"/>
  <c r="V3166" i="9"/>
  <c r="V3165" i="9"/>
  <c r="V3164" i="9"/>
  <c r="V3163" i="9"/>
  <c r="V3162" i="9"/>
  <c r="V3161" i="9"/>
  <c r="V3160" i="9"/>
  <c r="V3159" i="9"/>
  <c r="V3158" i="9"/>
  <c r="V3157" i="9"/>
  <c r="V3156" i="9"/>
  <c r="V3155" i="9"/>
  <c r="V3154" i="9"/>
  <c r="V3153" i="9"/>
  <c r="V3152" i="9"/>
  <c r="V3151" i="9"/>
  <c r="V3150" i="9"/>
  <c r="V3149" i="9"/>
  <c r="V3148" i="9"/>
  <c r="V3147" i="9"/>
  <c r="V3146" i="9"/>
  <c r="V3145" i="9"/>
  <c r="V3144" i="9"/>
  <c r="V3143" i="9"/>
  <c r="V3142" i="9"/>
  <c r="V3141" i="9"/>
  <c r="V3140" i="9"/>
  <c r="V3139" i="9"/>
  <c r="V3138" i="9"/>
  <c r="V3137" i="9"/>
  <c r="V3136" i="9"/>
  <c r="V3135" i="9"/>
  <c r="V3134" i="9"/>
  <c r="V3133" i="9"/>
  <c r="V3132" i="9"/>
  <c r="V3131" i="9"/>
  <c r="V3130" i="9"/>
  <c r="V3129" i="9"/>
  <c r="V3128" i="9"/>
  <c r="V3127" i="9"/>
  <c r="V3126" i="9"/>
  <c r="V3125" i="9"/>
  <c r="V3124" i="9"/>
  <c r="V3123" i="9"/>
  <c r="V3122" i="9"/>
  <c r="V3121" i="9"/>
  <c r="V3120" i="9"/>
  <c r="V3119" i="9"/>
  <c r="V3118" i="9"/>
  <c r="V3117" i="9"/>
  <c r="V3116" i="9"/>
  <c r="V3115" i="9"/>
  <c r="V3114" i="9"/>
  <c r="V3113" i="9"/>
  <c r="V3112" i="9"/>
  <c r="V3111" i="9"/>
  <c r="V3110" i="9"/>
  <c r="V3109" i="9"/>
  <c r="V3108" i="9"/>
  <c r="V3107" i="9"/>
  <c r="V3106" i="9"/>
  <c r="V3302" i="9"/>
  <c r="V3301" i="9"/>
  <c r="V3300" i="9"/>
  <c r="V3299" i="9"/>
  <c r="V3298" i="9"/>
  <c r="V3297" i="9"/>
  <c r="V3296" i="9"/>
  <c r="V3295" i="9"/>
  <c r="V3294" i="9"/>
  <c r="V3293" i="9"/>
  <c r="V3292" i="9"/>
  <c r="V3291" i="9"/>
  <c r="V3290" i="9"/>
  <c r="V3289" i="9"/>
  <c r="V3288" i="9"/>
  <c r="V3287" i="9"/>
  <c r="V3286" i="9"/>
  <c r="V3285" i="9"/>
  <c r="V3284" i="9"/>
  <c r="V3283" i="9"/>
  <c r="V3282" i="9"/>
  <c r="V3281" i="9"/>
  <c r="V3280" i="9"/>
  <c r="V3279" i="9"/>
  <c r="V3278" i="9"/>
  <c r="V3277" i="9"/>
  <c r="V3276" i="9"/>
  <c r="V3275" i="9"/>
  <c r="V3274" i="9"/>
  <c r="V3273" i="9"/>
  <c r="V3272" i="9"/>
  <c r="V3271" i="9"/>
  <c r="V3270" i="9"/>
  <c r="V3269" i="9"/>
  <c r="V3268" i="9"/>
  <c r="V3267" i="9"/>
  <c r="V3266" i="9"/>
  <c r="V3265" i="9"/>
  <c r="V3264" i="9"/>
  <c r="V3263" i="9"/>
  <c r="V3262" i="9"/>
  <c r="V3261" i="9"/>
  <c r="V3260" i="9"/>
  <c r="V3259" i="9"/>
  <c r="V3258" i="9"/>
  <c r="V3257" i="9"/>
  <c r="V3256" i="9"/>
  <c r="V3255" i="9"/>
  <c r="V3254" i="9"/>
  <c r="V3253" i="9"/>
  <c r="V3252" i="9"/>
  <c r="V3251" i="9"/>
  <c r="V3250" i="9"/>
  <c r="V3249" i="9"/>
  <c r="V3248" i="9"/>
  <c r="V3247" i="9"/>
  <c r="V3246" i="9"/>
  <c r="V3245" i="9"/>
  <c r="V3244" i="9"/>
  <c r="V3243" i="9"/>
  <c r="V3242" i="9"/>
  <c r="V3241" i="9"/>
  <c r="V3240" i="9"/>
  <c r="V3239" i="9"/>
  <c r="V3238" i="9"/>
  <c r="V3237" i="9"/>
  <c r="V3236" i="9"/>
  <c r="V3235" i="9"/>
  <c r="V3234" i="9"/>
  <c r="V3233" i="9"/>
  <c r="V3232" i="9"/>
  <c r="V3231" i="9"/>
  <c r="V3230" i="9"/>
  <c r="V3229" i="9"/>
  <c r="V3228" i="9"/>
  <c r="V3227" i="9"/>
  <c r="V3226" i="9"/>
  <c r="V3225" i="9"/>
  <c r="V3224" i="9"/>
  <c r="V3223" i="9"/>
  <c r="V3222" i="9"/>
  <c r="V3221" i="9"/>
  <c r="V3220" i="9"/>
  <c r="V3577" i="9"/>
  <c r="V3576" i="9"/>
  <c r="V3575" i="9"/>
  <c r="V3574" i="9"/>
  <c r="V3573" i="9"/>
  <c r="V3572" i="9"/>
  <c r="V3571" i="9"/>
  <c r="V3570" i="9"/>
  <c r="V3569" i="9"/>
  <c r="V3568" i="9"/>
  <c r="V3567" i="9"/>
  <c r="V3566" i="9"/>
  <c r="V3565" i="9"/>
  <c r="V3564" i="9"/>
  <c r="V3563" i="9"/>
  <c r="V3562" i="9"/>
  <c r="V3561" i="9"/>
  <c r="V3560" i="9"/>
  <c r="V3559" i="9"/>
  <c r="V3558" i="9"/>
  <c r="V3557" i="9"/>
  <c r="V3556" i="9"/>
  <c r="V3555" i="9"/>
  <c r="V3554" i="9"/>
  <c r="V3553" i="9"/>
  <c r="V3552" i="9"/>
  <c r="V3551" i="9"/>
  <c r="V3550" i="9"/>
  <c r="V3549" i="9"/>
  <c r="V3548" i="9"/>
  <c r="V3547" i="9"/>
  <c r="V3546" i="9"/>
  <c r="V3545" i="9"/>
  <c r="V3544" i="9"/>
  <c r="V3543" i="9"/>
  <c r="V3542" i="9"/>
  <c r="V3541" i="9"/>
  <c r="V3540" i="9"/>
  <c r="V3539" i="9"/>
  <c r="V3538" i="9"/>
  <c r="V3537" i="9"/>
  <c r="V3536" i="9"/>
  <c r="V3535" i="9"/>
  <c r="V3534" i="9"/>
  <c r="V3533" i="9"/>
  <c r="V3532" i="9"/>
  <c r="V3531" i="9"/>
  <c r="V3530" i="9"/>
  <c r="V3529" i="9"/>
  <c r="V3528" i="9"/>
  <c r="V3527" i="9"/>
  <c r="V3526" i="9"/>
  <c r="V3525" i="9"/>
  <c r="V3524" i="9"/>
  <c r="V3523" i="9"/>
  <c r="V3522" i="9"/>
  <c r="V3521" i="9"/>
  <c r="V3520" i="9"/>
  <c r="V3519" i="9"/>
  <c r="V3518" i="9"/>
  <c r="V3517" i="9"/>
  <c r="V3516" i="9"/>
  <c r="V3515" i="9"/>
  <c r="V3514" i="9"/>
  <c r="V3513" i="9"/>
  <c r="V3512" i="9"/>
  <c r="V3511" i="9"/>
  <c r="V3510" i="9"/>
  <c r="V3509" i="9"/>
  <c r="V3508" i="9"/>
  <c r="V3507" i="9"/>
  <c r="V3506" i="9"/>
  <c r="V3505" i="9"/>
  <c r="V3504" i="9"/>
  <c r="V3503" i="9"/>
  <c r="V3502" i="9"/>
  <c r="V3501" i="9"/>
  <c r="V3500" i="9"/>
  <c r="V3499" i="9"/>
  <c r="V3498" i="9"/>
  <c r="V3497" i="9"/>
  <c r="V1374" i="9"/>
  <c r="V1373" i="9"/>
  <c r="V1372" i="9"/>
  <c r="V1371" i="9"/>
  <c r="V1370" i="9"/>
  <c r="V1369" i="9"/>
  <c r="V1368" i="9"/>
  <c r="V1367" i="9"/>
  <c r="V1366" i="9"/>
  <c r="V1365" i="9"/>
  <c r="V1364" i="9"/>
  <c r="V1363" i="9"/>
  <c r="V1362" i="9"/>
  <c r="V1361" i="9"/>
  <c r="V1360" i="9"/>
  <c r="V1359" i="9"/>
  <c r="V1358" i="9"/>
  <c r="V1357" i="9"/>
  <c r="V1356" i="9"/>
  <c r="V1355" i="9"/>
  <c r="V1354" i="9"/>
  <c r="V1353" i="9"/>
  <c r="V1352" i="9"/>
  <c r="V1351" i="9"/>
  <c r="V1350" i="9"/>
  <c r="V1349" i="9"/>
  <c r="V1348" i="9"/>
  <c r="V1347" i="9"/>
  <c r="V1346" i="9"/>
  <c r="V1345" i="9"/>
  <c r="V1344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1321" i="9"/>
  <c r="V1320" i="9"/>
  <c r="V1319" i="9"/>
  <c r="V1318" i="9"/>
  <c r="V1317" i="9"/>
  <c r="V1316" i="9"/>
  <c r="V1315" i="9"/>
  <c r="V1314" i="9"/>
  <c r="V1313" i="9"/>
  <c r="V1312" i="9"/>
  <c r="V1311" i="9"/>
  <c r="V1310" i="9"/>
  <c r="V1309" i="9"/>
  <c r="V1308" i="9"/>
  <c r="V1307" i="9"/>
  <c r="V1306" i="9"/>
  <c r="V1305" i="9"/>
  <c r="V1304" i="9"/>
  <c r="V1303" i="9"/>
  <c r="V1302" i="9"/>
  <c r="V1301" i="9"/>
  <c r="V1300" i="9"/>
  <c r="V1299" i="9"/>
  <c r="V1298" i="9"/>
  <c r="V1297" i="9"/>
  <c r="V1296" i="9"/>
  <c r="V1295" i="9"/>
  <c r="V1294" i="9"/>
  <c r="V1293" i="9"/>
  <c r="V1292" i="9"/>
  <c r="V1291" i="9"/>
  <c r="V1290" i="9"/>
  <c r="V1289" i="9"/>
  <c r="V1288" i="9"/>
  <c r="V1287" i="9"/>
  <c r="V1286" i="9"/>
  <c r="V1285" i="9"/>
  <c r="V1284" i="9"/>
  <c r="V1283" i="9"/>
  <c r="V1282" i="9"/>
  <c r="V1281" i="9"/>
  <c r="V1280" i="9"/>
  <c r="V1449" i="9"/>
  <c r="V1448" i="9"/>
  <c r="V1447" i="9"/>
  <c r="V1446" i="9"/>
  <c r="V1445" i="9"/>
  <c r="V1444" i="9"/>
  <c r="V1443" i="9"/>
  <c r="V1442" i="9"/>
  <c r="V1441" i="9"/>
  <c r="V1440" i="9"/>
  <c r="V1439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6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1410" i="9"/>
  <c r="V1409" i="9"/>
  <c r="V1408" i="9"/>
  <c r="V1407" i="9"/>
  <c r="V1406" i="9"/>
  <c r="V1405" i="9"/>
  <c r="V1404" i="9"/>
  <c r="V1403" i="9"/>
  <c r="V1402" i="9"/>
  <c r="V1401" i="9"/>
  <c r="V1400" i="9"/>
  <c r="V1399" i="9"/>
  <c r="V1398" i="9"/>
  <c r="V1397" i="9"/>
  <c r="V1396" i="9"/>
  <c r="V1395" i="9"/>
  <c r="V1394" i="9"/>
  <c r="V1393" i="9"/>
  <c r="V1392" i="9"/>
  <c r="V1391" i="9"/>
  <c r="V1390" i="9"/>
  <c r="V1389" i="9"/>
  <c r="V1388" i="9"/>
  <c r="V1387" i="9"/>
  <c r="V1386" i="9"/>
  <c r="V1385" i="9"/>
  <c r="V1384" i="9"/>
  <c r="V1383" i="9"/>
  <c r="V1382" i="9"/>
  <c r="V1381" i="9"/>
  <c r="V1380" i="9"/>
  <c r="V1379" i="9"/>
  <c r="V1378" i="9"/>
  <c r="V1377" i="9"/>
  <c r="V1376" i="9"/>
  <c r="V1110" i="9"/>
  <c r="V1109" i="9"/>
  <c r="V1108" i="9"/>
  <c r="V1107" i="9"/>
  <c r="V1106" i="9"/>
  <c r="V1105" i="9"/>
  <c r="V1104" i="9"/>
  <c r="V1103" i="9"/>
  <c r="V1102" i="9"/>
  <c r="V1101" i="9"/>
  <c r="V1100" i="9"/>
  <c r="V1099" i="9"/>
  <c r="V1098" i="9"/>
  <c r="V1097" i="9"/>
  <c r="V1096" i="9"/>
  <c r="V1095" i="9"/>
  <c r="V1094" i="9"/>
  <c r="V1093" i="9"/>
  <c r="V1092" i="9"/>
  <c r="V1091" i="9"/>
  <c r="V1090" i="9"/>
  <c r="V1089" i="9"/>
  <c r="V1088" i="9"/>
  <c r="V1087" i="9"/>
  <c r="V1086" i="9"/>
  <c r="V1085" i="9"/>
  <c r="V1084" i="9"/>
  <c r="V1083" i="9"/>
  <c r="V1082" i="9"/>
  <c r="V1081" i="9"/>
  <c r="V1080" i="9"/>
  <c r="V1079" i="9"/>
  <c r="V1078" i="9"/>
  <c r="V1077" i="9"/>
  <c r="V1076" i="9"/>
  <c r="V1075" i="9"/>
  <c r="V1074" i="9"/>
  <c r="V1073" i="9"/>
  <c r="V1072" i="9"/>
  <c r="V1071" i="9"/>
  <c r="V1070" i="9"/>
  <c r="V1069" i="9"/>
  <c r="V1068" i="9"/>
  <c r="V1067" i="9"/>
  <c r="V1066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1033" i="9"/>
  <c r="V1032" i="9"/>
  <c r="V1031" i="9"/>
  <c r="V1030" i="9"/>
  <c r="V1029" i="9"/>
  <c r="V1028" i="9"/>
  <c r="V1276" i="9"/>
  <c r="V1275" i="9"/>
  <c r="V1274" i="9"/>
  <c r="V1273" i="9"/>
  <c r="V1272" i="9"/>
  <c r="V1271" i="9"/>
  <c r="V1270" i="9"/>
  <c r="V1269" i="9"/>
  <c r="V1268" i="9"/>
  <c r="V1267" i="9"/>
  <c r="V1266" i="9"/>
  <c r="V1265" i="9"/>
  <c r="V1264" i="9"/>
  <c r="V1263" i="9"/>
  <c r="V1262" i="9"/>
  <c r="V1261" i="9"/>
  <c r="V1260" i="9"/>
  <c r="V1259" i="9"/>
  <c r="V1258" i="9"/>
  <c r="V1257" i="9"/>
  <c r="V1256" i="9"/>
  <c r="V1255" i="9"/>
  <c r="V1254" i="9"/>
  <c r="V1253" i="9"/>
  <c r="V1252" i="9"/>
  <c r="V1251" i="9"/>
  <c r="V1250" i="9"/>
  <c r="V1207" i="9"/>
  <c r="V1206" i="9"/>
  <c r="V1205" i="9"/>
  <c r="V1204" i="9"/>
  <c r="V1203" i="9"/>
  <c r="V1202" i="9"/>
  <c r="V1201" i="9"/>
  <c r="V1200" i="9"/>
  <c r="V1199" i="9"/>
  <c r="V1198" i="9"/>
  <c r="V1197" i="9"/>
  <c r="V1196" i="9"/>
  <c r="V1195" i="9"/>
  <c r="V1194" i="9"/>
  <c r="V1193" i="9"/>
  <c r="V1192" i="9"/>
  <c r="V1191" i="9"/>
  <c r="V1190" i="9"/>
  <c r="V1189" i="9"/>
  <c r="V1188" i="9"/>
  <c r="V1187" i="9"/>
  <c r="V1186" i="9"/>
  <c r="V1185" i="9"/>
  <c r="V1184" i="9"/>
  <c r="V1183" i="9"/>
  <c r="V1182" i="9"/>
  <c r="V1181" i="9"/>
  <c r="V1180" i="9"/>
  <c r="V1179" i="9"/>
  <c r="V1178" i="9"/>
  <c r="V1177" i="9"/>
  <c r="V1176" i="9"/>
  <c r="V1175" i="9"/>
  <c r="V1174" i="9"/>
  <c r="V1173" i="9"/>
  <c r="V1172" i="9"/>
  <c r="V1171" i="9"/>
  <c r="V1170" i="9"/>
  <c r="V1169" i="9"/>
  <c r="V1168" i="9"/>
  <c r="V1160" i="9"/>
  <c r="V1159" i="9"/>
  <c r="V1158" i="9"/>
  <c r="V1157" i="9"/>
  <c r="V1156" i="9"/>
  <c r="V1155" i="9"/>
  <c r="V1154" i="9"/>
  <c r="V1153" i="9"/>
  <c r="V1152" i="9"/>
  <c r="V1151" i="9"/>
  <c r="V1150" i="9"/>
  <c r="V1149" i="9"/>
  <c r="V1148" i="9"/>
  <c r="V1147" i="9"/>
  <c r="V1146" i="9"/>
  <c r="V1145" i="9"/>
  <c r="V1144" i="9"/>
  <c r="V1143" i="9"/>
  <c r="V1142" i="9"/>
  <c r="V1141" i="9"/>
  <c r="V1140" i="9"/>
  <c r="V1139" i="9"/>
  <c r="V1138" i="9"/>
  <c r="V1137" i="9"/>
  <c r="V1136" i="9"/>
  <c r="V1135" i="9"/>
  <c r="V1134" i="9"/>
  <c r="V1133" i="9"/>
  <c r="V1132" i="9"/>
  <c r="V1131" i="9"/>
  <c r="V1130" i="9"/>
  <c r="V1129" i="9"/>
  <c r="V1128" i="9"/>
  <c r="V1127" i="9"/>
  <c r="V1126" i="9"/>
  <c r="V1125" i="9"/>
  <c r="V1124" i="9"/>
  <c r="V1123" i="9"/>
  <c r="V1122" i="9"/>
  <c r="V1121" i="9"/>
  <c r="V1120" i="9"/>
  <c r="V1119" i="9"/>
  <c r="V1118" i="9"/>
  <c r="V1117" i="9"/>
  <c r="V1116" i="9"/>
  <c r="V1115" i="9"/>
  <c r="V1114" i="9"/>
  <c r="V1113" i="9"/>
  <c r="V1500" i="9"/>
  <c r="V1499" i="9"/>
  <c r="V1498" i="9"/>
  <c r="V1497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1458" i="9"/>
  <c r="V1457" i="9"/>
  <c r="V1456" i="9"/>
  <c r="V1455" i="9"/>
  <c r="V1454" i="9"/>
  <c r="V1453" i="9"/>
  <c r="V1452" i="9"/>
  <c r="V1451" i="9"/>
  <c r="V1244" i="9"/>
  <c r="V1243" i="9"/>
  <c r="V1242" i="9"/>
  <c r="V1241" i="9"/>
  <c r="V1240" i="9"/>
  <c r="V1239" i="9"/>
  <c r="V1238" i="9"/>
  <c r="V1237" i="9"/>
  <c r="V1236" i="9"/>
  <c r="V1235" i="9"/>
  <c r="V1234" i="9"/>
  <c r="V1233" i="9"/>
  <c r="V1232" i="9"/>
  <c r="V1231" i="9"/>
  <c r="V1230" i="9"/>
  <c r="V1229" i="9"/>
  <c r="V1228" i="9"/>
  <c r="V1227" i="9"/>
  <c r="V1226" i="9"/>
  <c r="V1225" i="9"/>
  <c r="V1224" i="9"/>
  <c r="V1223" i="9"/>
  <c r="V1222" i="9"/>
  <c r="V1221" i="9"/>
  <c r="V1220" i="9"/>
  <c r="V1219" i="9"/>
  <c r="V1218" i="9"/>
  <c r="V1217" i="9"/>
  <c r="V1216" i="9"/>
  <c r="V1215" i="9"/>
  <c r="V1214" i="9"/>
  <c r="V1213" i="9"/>
  <c r="V1212" i="9"/>
  <c r="V1211" i="9"/>
  <c r="V1023" i="9"/>
  <c r="V1022" i="9"/>
  <c r="V1021" i="9"/>
  <c r="V1020" i="9"/>
  <c r="V1019" i="9"/>
  <c r="V1018" i="9"/>
  <c r="V1017" i="9"/>
  <c r="V1016" i="9"/>
  <c r="V1015" i="9"/>
  <c r="V1014" i="9"/>
  <c r="V1013" i="9"/>
  <c r="V1012" i="9"/>
  <c r="V1011" i="9"/>
  <c r="V1010" i="9"/>
  <c r="V1009" i="9"/>
  <c r="V1008" i="9"/>
  <c r="V1007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982" i="9"/>
  <c r="V981" i="9"/>
  <c r="V980" i="9"/>
  <c r="V979" i="9"/>
  <c r="V978" i="9"/>
  <c r="V977" i="9"/>
  <c r="V976" i="9"/>
  <c r="V975" i="9"/>
  <c r="V974" i="9"/>
  <c r="V973" i="9"/>
  <c r="V972" i="9"/>
  <c r="V971" i="9"/>
  <c r="V970" i="9"/>
  <c r="V969" i="9"/>
  <c r="V968" i="9"/>
  <c r="U3727" i="9"/>
  <c r="U622" i="9"/>
  <c r="U2467" i="9"/>
  <c r="U317" i="9"/>
  <c r="U2466" i="9"/>
  <c r="U1167" i="9"/>
  <c r="U2164" i="9"/>
  <c r="U2805" i="9"/>
  <c r="U316" i="9"/>
  <c r="U966" i="9"/>
  <c r="U315" i="9"/>
  <c r="U965" i="9"/>
  <c r="U964" i="9"/>
  <c r="U3105" i="9"/>
  <c r="U963" i="9"/>
  <c r="U3104" i="9"/>
  <c r="U2163" i="9"/>
  <c r="U2804" i="9"/>
  <c r="U2162" i="9"/>
  <c r="U2161" i="9"/>
  <c r="U2465" i="9"/>
  <c r="U3103" i="9"/>
  <c r="U1861" i="9"/>
  <c r="U962" i="9"/>
  <c r="U3102" i="9"/>
  <c r="U2160" i="9"/>
  <c r="U2159" i="9"/>
  <c r="U1860" i="9"/>
  <c r="U3101" i="9"/>
  <c r="U2158" i="9"/>
  <c r="U2803" i="9"/>
  <c r="U3100" i="9"/>
  <c r="U961" i="9"/>
  <c r="U314" i="9"/>
  <c r="U2464" i="9"/>
  <c r="U2463" i="9"/>
  <c r="U2462" i="9"/>
  <c r="U2802" i="9"/>
  <c r="U2801" i="9"/>
  <c r="U2157" i="9"/>
  <c r="U2461" i="9"/>
  <c r="U313" i="9"/>
  <c r="U2156" i="9"/>
  <c r="U2155" i="9"/>
  <c r="U2154" i="9"/>
  <c r="U2460" i="9"/>
  <c r="U1859" i="9"/>
  <c r="U1858" i="9"/>
  <c r="U312" i="9"/>
  <c r="U311" i="9"/>
  <c r="U2459" i="9"/>
  <c r="U310" i="9"/>
  <c r="U2153" i="9"/>
  <c r="U2152" i="9"/>
  <c r="U2151" i="9"/>
  <c r="U309" i="9"/>
  <c r="U960" i="9"/>
  <c r="U3099" i="9"/>
  <c r="U2458" i="9"/>
  <c r="U3098" i="9"/>
  <c r="U2800" i="9"/>
  <c r="U2457" i="9"/>
  <c r="U2456" i="9"/>
  <c r="U3097" i="9"/>
  <c r="U1857" i="9"/>
  <c r="U3096" i="9"/>
  <c r="U2455" i="9"/>
  <c r="U2150" i="9"/>
  <c r="U2454" i="9"/>
  <c r="U2453" i="9"/>
  <c r="U1856" i="9"/>
  <c r="U1855" i="9"/>
  <c r="U2149" i="9"/>
  <c r="U1854" i="9"/>
  <c r="U2452" i="9"/>
  <c r="U1853" i="9"/>
  <c r="U1852" i="9"/>
  <c r="U3095" i="9"/>
  <c r="U2451" i="9"/>
  <c r="U2148" i="9"/>
  <c r="U2450" i="9"/>
  <c r="U3219" i="9"/>
  <c r="U1343" i="9"/>
  <c r="U1166" i="9"/>
  <c r="U621" i="9"/>
  <c r="U1279" i="9"/>
  <c r="U1027" i="9"/>
  <c r="U1249" i="9"/>
  <c r="U3432" i="9"/>
  <c r="U3496" i="9"/>
  <c r="U308" i="9"/>
  <c r="U620" i="9"/>
  <c r="U1246" i="9"/>
  <c r="U1248" i="9"/>
  <c r="U959" i="9"/>
  <c r="U619" i="9"/>
  <c r="U3218" i="9"/>
  <c r="U1278" i="9"/>
  <c r="U1450" i="9"/>
  <c r="U1165" i="9"/>
  <c r="U1245" i="9"/>
  <c r="U1164" i="9"/>
  <c r="U1210" i="9"/>
  <c r="U618" i="9"/>
  <c r="U617" i="9"/>
  <c r="U1375" i="9"/>
  <c r="U1026" i="9"/>
  <c r="U616" i="9"/>
  <c r="U1342" i="9"/>
  <c r="U1163" i="9"/>
  <c r="U3309" i="9"/>
  <c r="U3431" i="9"/>
  <c r="U1341" i="9"/>
  <c r="U1025" i="9"/>
  <c r="U3308" i="9"/>
  <c r="U3307" i="9"/>
  <c r="U3639" i="9"/>
  <c r="U1162" i="9"/>
  <c r="U3306" i="9"/>
  <c r="U3495" i="9"/>
  <c r="U1504" i="9"/>
  <c r="U1024" i="9"/>
  <c r="U1503" i="9"/>
  <c r="U1112" i="9"/>
  <c r="U1161" i="9"/>
  <c r="U1502" i="9"/>
  <c r="U1277" i="9"/>
  <c r="U3217" i="9"/>
  <c r="U3430" i="9"/>
  <c r="U3305" i="9"/>
  <c r="U3429" i="9"/>
  <c r="U1111" i="9"/>
  <c r="U1501" i="9"/>
  <c r="U615" i="9"/>
  <c r="U3494" i="9"/>
  <c r="U3304" i="9"/>
  <c r="U3428" i="9"/>
  <c r="U1209" i="9"/>
  <c r="U1247" i="9"/>
  <c r="U1208" i="9"/>
  <c r="U2147" i="9"/>
  <c r="U2146" i="9"/>
  <c r="U958" i="9"/>
  <c r="U2145" i="9"/>
  <c r="U2799" i="9"/>
  <c r="U2798" i="9"/>
  <c r="U3638" i="9"/>
  <c r="U1851" i="9"/>
  <c r="U307" i="9"/>
  <c r="U3216" i="9"/>
  <c r="U2449" i="9"/>
  <c r="U3493" i="9"/>
  <c r="U3215" i="9"/>
  <c r="U2448" i="9"/>
  <c r="U2447" i="9"/>
  <c r="U2446" i="9"/>
  <c r="U2445" i="9"/>
  <c r="U2444" i="9"/>
  <c r="U3637" i="9"/>
  <c r="U2443" i="9"/>
  <c r="U2442" i="9"/>
  <c r="U3303" i="9"/>
  <c r="U3578" i="9"/>
  <c r="U614" i="9"/>
  <c r="U613" i="9"/>
  <c r="U612" i="9"/>
  <c r="U611" i="9"/>
  <c r="U610" i="9"/>
  <c r="U609" i="9"/>
  <c r="U608" i="9"/>
  <c r="U607" i="9"/>
  <c r="U606" i="9"/>
  <c r="U605" i="9"/>
  <c r="U604" i="9"/>
  <c r="U603" i="9"/>
  <c r="U602" i="9"/>
  <c r="U601" i="9"/>
  <c r="U600" i="9"/>
  <c r="U599" i="9"/>
  <c r="U598" i="9"/>
  <c r="U597" i="9"/>
  <c r="U596" i="9"/>
  <c r="U595" i="9"/>
  <c r="U594" i="9"/>
  <c r="U593" i="9"/>
  <c r="U592" i="9"/>
  <c r="U591" i="9"/>
  <c r="U590" i="9"/>
  <c r="U589" i="9"/>
  <c r="U588" i="9"/>
  <c r="U587" i="9"/>
  <c r="U586" i="9"/>
  <c r="U585" i="9"/>
  <c r="U584" i="9"/>
  <c r="U583" i="9"/>
  <c r="U582" i="9"/>
  <c r="U581" i="9"/>
  <c r="U580" i="9"/>
  <c r="U579" i="9"/>
  <c r="U578" i="9"/>
  <c r="U577" i="9"/>
  <c r="U576" i="9"/>
  <c r="U575" i="9"/>
  <c r="U574" i="9"/>
  <c r="U573" i="9"/>
  <c r="U572" i="9"/>
  <c r="U571" i="9"/>
  <c r="U570" i="9"/>
  <c r="U569" i="9"/>
  <c r="U568" i="9"/>
  <c r="U567" i="9"/>
  <c r="U566" i="9"/>
  <c r="U565" i="9"/>
  <c r="U564" i="9"/>
  <c r="U563" i="9"/>
  <c r="U562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42" i="9"/>
  <c r="U541" i="9"/>
  <c r="U540" i="9"/>
  <c r="U539" i="9"/>
  <c r="U538" i="9"/>
  <c r="U537" i="9"/>
  <c r="U536" i="9"/>
  <c r="U535" i="9"/>
  <c r="U534" i="9"/>
  <c r="U533" i="9"/>
  <c r="U532" i="9"/>
  <c r="U531" i="9"/>
  <c r="U530" i="9"/>
  <c r="U529" i="9"/>
  <c r="U528" i="9"/>
  <c r="U527" i="9"/>
  <c r="U526" i="9"/>
  <c r="U525" i="9"/>
  <c r="U524" i="9"/>
  <c r="U523" i="9"/>
  <c r="U522" i="9"/>
  <c r="U521" i="9"/>
  <c r="U520" i="9"/>
  <c r="U519" i="9"/>
  <c r="U518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957" i="9"/>
  <c r="U956" i="9"/>
  <c r="U955" i="9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1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1" i="9"/>
  <c r="U910" i="9"/>
  <c r="U909" i="9"/>
  <c r="U908" i="9"/>
  <c r="U907" i="9"/>
  <c r="U906" i="9"/>
  <c r="U905" i="9"/>
  <c r="U904" i="9"/>
  <c r="U903" i="9"/>
  <c r="U902" i="9"/>
  <c r="U901" i="9"/>
  <c r="U900" i="9"/>
  <c r="U899" i="9"/>
  <c r="U898" i="9"/>
  <c r="U897" i="9"/>
  <c r="U896" i="9"/>
  <c r="U895" i="9"/>
  <c r="U894" i="9"/>
  <c r="U893" i="9"/>
  <c r="U892" i="9"/>
  <c r="U891" i="9"/>
  <c r="U890" i="9"/>
  <c r="U889" i="9"/>
  <c r="U888" i="9"/>
  <c r="U887" i="9"/>
  <c r="U886" i="9"/>
  <c r="U885" i="9"/>
  <c r="U884" i="9"/>
  <c r="U883" i="9"/>
  <c r="U882" i="9"/>
  <c r="U881" i="9"/>
  <c r="U880" i="9"/>
  <c r="U879" i="9"/>
  <c r="U878" i="9"/>
  <c r="U877" i="9"/>
  <c r="U876" i="9"/>
  <c r="U875" i="9"/>
  <c r="U874" i="9"/>
  <c r="U873" i="9"/>
  <c r="U872" i="9"/>
  <c r="U871" i="9"/>
  <c r="U870" i="9"/>
  <c r="U869" i="9"/>
  <c r="U868" i="9"/>
  <c r="U867" i="9"/>
  <c r="U866" i="9"/>
  <c r="U865" i="9"/>
  <c r="U864" i="9"/>
  <c r="U863" i="9"/>
  <c r="U862" i="9"/>
  <c r="U861" i="9"/>
  <c r="U860" i="9"/>
  <c r="U859" i="9"/>
  <c r="U858" i="9"/>
  <c r="U857" i="9"/>
  <c r="U856" i="9"/>
  <c r="U855" i="9"/>
  <c r="U854" i="9"/>
  <c r="U853" i="9"/>
  <c r="U852" i="9"/>
  <c r="U851" i="9"/>
  <c r="U850" i="9"/>
  <c r="U849" i="9"/>
  <c r="U848" i="9"/>
  <c r="U847" i="9"/>
  <c r="U846" i="9"/>
  <c r="U845" i="9"/>
  <c r="U844" i="9"/>
  <c r="U843" i="9"/>
  <c r="U842" i="9"/>
  <c r="U841" i="9"/>
  <c r="U840" i="9"/>
  <c r="U839" i="9"/>
  <c r="U838" i="9"/>
  <c r="U837" i="9"/>
  <c r="U836" i="9"/>
  <c r="U835" i="9"/>
  <c r="U834" i="9"/>
  <c r="U833" i="9"/>
  <c r="U832" i="9"/>
  <c r="U831" i="9"/>
  <c r="U830" i="9"/>
  <c r="U829" i="9"/>
  <c r="U828" i="9"/>
  <c r="U827" i="9"/>
  <c r="U826" i="9"/>
  <c r="U825" i="9"/>
  <c r="U824" i="9"/>
  <c r="U823" i="9"/>
  <c r="U822" i="9"/>
  <c r="U821" i="9"/>
  <c r="U820" i="9"/>
  <c r="U819" i="9"/>
  <c r="U818" i="9"/>
  <c r="U817" i="9"/>
  <c r="U816" i="9"/>
  <c r="U815" i="9"/>
  <c r="U814" i="9"/>
  <c r="U813" i="9"/>
  <c r="U812" i="9"/>
  <c r="U811" i="9"/>
  <c r="U810" i="9"/>
  <c r="U809" i="9"/>
  <c r="U808" i="9"/>
  <c r="U807" i="9"/>
  <c r="U806" i="9"/>
  <c r="U805" i="9"/>
  <c r="U804" i="9"/>
  <c r="U803" i="9"/>
  <c r="U802" i="9"/>
  <c r="U801" i="9"/>
  <c r="U800" i="9"/>
  <c r="U799" i="9"/>
  <c r="U798" i="9"/>
  <c r="U797" i="9"/>
  <c r="U796" i="9"/>
  <c r="U795" i="9"/>
  <c r="U794" i="9"/>
  <c r="U793" i="9"/>
  <c r="U792" i="9"/>
  <c r="U791" i="9"/>
  <c r="U790" i="9"/>
  <c r="U789" i="9"/>
  <c r="U788" i="9"/>
  <c r="U787" i="9"/>
  <c r="U786" i="9"/>
  <c r="U785" i="9"/>
  <c r="U784" i="9"/>
  <c r="U783" i="9"/>
  <c r="U782" i="9"/>
  <c r="U781" i="9"/>
  <c r="U780" i="9"/>
  <c r="U779" i="9"/>
  <c r="U778" i="9"/>
  <c r="U777" i="9"/>
  <c r="U776" i="9"/>
  <c r="U775" i="9"/>
  <c r="U774" i="9"/>
  <c r="U773" i="9"/>
  <c r="U772" i="9"/>
  <c r="U771" i="9"/>
  <c r="U770" i="9"/>
  <c r="U769" i="9"/>
  <c r="U768" i="9"/>
  <c r="U767" i="9"/>
  <c r="U766" i="9"/>
  <c r="U765" i="9"/>
  <c r="U764" i="9"/>
  <c r="U763" i="9"/>
  <c r="U76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747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702" i="9"/>
  <c r="U701" i="9"/>
  <c r="U700" i="9"/>
  <c r="U699" i="9"/>
  <c r="U698" i="9"/>
  <c r="U697" i="9"/>
  <c r="U696" i="9"/>
  <c r="U695" i="9"/>
  <c r="U694" i="9"/>
  <c r="U693" i="9"/>
  <c r="U692" i="9"/>
  <c r="U691" i="9"/>
  <c r="U690" i="9"/>
  <c r="U689" i="9"/>
  <c r="U688" i="9"/>
  <c r="U687" i="9"/>
  <c r="U686" i="9"/>
  <c r="U685" i="9"/>
  <c r="U684" i="9"/>
  <c r="U683" i="9"/>
  <c r="U682" i="9"/>
  <c r="U681" i="9"/>
  <c r="U680" i="9"/>
  <c r="U679" i="9"/>
  <c r="U678" i="9"/>
  <c r="U677" i="9"/>
  <c r="U676" i="9"/>
  <c r="U675" i="9"/>
  <c r="U674" i="9"/>
  <c r="U673" i="9"/>
  <c r="U672" i="9"/>
  <c r="U671" i="9"/>
  <c r="U670" i="9"/>
  <c r="U669" i="9"/>
  <c r="U668" i="9"/>
  <c r="U667" i="9"/>
  <c r="U666" i="9"/>
  <c r="U665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1" i="9"/>
  <c r="U650" i="9"/>
  <c r="U649" i="9"/>
  <c r="U648" i="9"/>
  <c r="U647" i="9"/>
  <c r="U646" i="9"/>
  <c r="U645" i="9"/>
  <c r="U644" i="9"/>
  <c r="U643" i="9"/>
  <c r="U642" i="9"/>
  <c r="U641" i="9"/>
  <c r="U640" i="9"/>
  <c r="U639" i="9"/>
  <c r="U638" i="9"/>
  <c r="U637" i="9"/>
  <c r="U636" i="9"/>
  <c r="U635" i="9"/>
  <c r="U634" i="9"/>
  <c r="U633" i="9"/>
  <c r="U632" i="9"/>
  <c r="U631" i="9"/>
  <c r="U630" i="9"/>
  <c r="U629" i="9"/>
  <c r="U628" i="9"/>
  <c r="U627" i="9"/>
  <c r="U626" i="9"/>
  <c r="U625" i="9"/>
  <c r="U624" i="9"/>
  <c r="U623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2127" i="9"/>
  <c r="U2126" i="9"/>
  <c r="U2125" i="9"/>
  <c r="U2124" i="9"/>
  <c r="U2123" i="9"/>
  <c r="U2122" i="9"/>
  <c r="U2121" i="9"/>
  <c r="U2120" i="9"/>
  <c r="U2119" i="9"/>
  <c r="U2118" i="9"/>
  <c r="U2117" i="9"/>
  <c r="U2116" i="9"/>
  <c r="U2115" i="9"/>
  <c r="U2114" i="9"/>
  <c r="U2113" i="9"/>
  <c r="U2112" i="9"/>
  <c r="U2111" i="9"/>
  <c r="U2110" i="9"/>
  <c r="U2109" i="9"/>
  <c r="U2108" i="9"/>
  <c r="U2107" i="9"/>
  <c r="U2106" i="9"/>
  <c r="U2105" i="9"/>
  <c r="U2104" i="9"/>
  <c r="U2103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2325" i="9"/>
  <c r="U2324" i="9"/>
  <c r="U2323" i="9"/>
  <c r="U2322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195" i="9"/>
  <c r="U2194" i="9"/>
  <c r="U2193" i="9"/>
  <c r="U2192" i="9"/>
  <c r="U2191" i="9"/>
  <c r="U2190" i="9"/>
  <c r="U2189" i="9"/>
  <c r="U2188" i="9"/>
  <c r="U2187" i="9"/>
  <c r="U2186" i="9"/>
  <c r="U2185" i="9"/>
  <c r="U2184" i="9"/>
  <c r="U2183" i="9"/>
  <c r="U2182" i="9"/>
  <c r="U2181" i="9"/>
  <c r="U2180" i="9"/>
  <c r="U2179" i="9"/>
  <c r="U2178" i="9"/>
  <c r="U2177" i="9"/>
  <c r="U2176" i="9"/>
  <c r="U2175" i="9"/>
  <c r="U2174" i="9"/>
  <c r="U2173" i="9"/>
  <c r="U2172" i="9"/>
  <c r="U2171" i="9"/>
  <c r="U2170" i="9"/>
  <c r="U2169" i="9"/>
  <c r="U2168" i="9"/>
  <c r="U2167" i="9"/>
  <c r="U2166" i="9"/>
  <c r="U2165" i="9"/>
  <c r="U3094" i="9"/>
  <c r="U3093" i="9"/>
  <c r="U3092" i="9"/>
  <c r="U3091" i="9"/>
  <c r="U3090" i="9"/>
  <c r="U3089" i="9"/>
  <c r="U3088" i="9"/>
  <c r="U3087" i="9"/>
  <c r="U3086" i="9"/>
  <c r="U3085" i="9"/>
  <c r="U3084" i="9"/>
  <c r="U3083" i="9"/>
  <c r="U3082" i="9"/>
  <c r="U3081" i="9"/>
  <c r="U3080" i="9"/>
  <c r="U3079" i="9"/>
  <c r="U3078" i="9"/>
  <c r="U3077" i="9"/>
  <c r="U3076" i="9"/>
  <c r="U3075" i="9"/>
  <c r="U3074" i="9"/>
  <c r="U3073" i="9"/>
  <c r="U3072" i="9"/>
  <c r="U3071" i="9"/>
  <c r="U3070" i="9"/>
  <c r="U3069" i="9"/>
  <c r="U3068" i="9"/>
  <c r="U3067" i="9"/>
  <c r="U3066" i="9"/>
  <c r="U3065" i="9"/>
  <c r="U3064" i="9"/>
  <c r="U3063" i="9"/>
  <c r="U3062" i="9"/>
  <c r="U3061" i="9"/>
  <c r="U3060" i="9"/>
  <c r="U3059" i="9"/>
  <c r="U3058" i="9"/>
  <c r="U3057" i="9"/>
  <c r="U3056" i="9"/>
  <c r="U3055" i="9"/>
  <c r="U3054" i="9"/>
  <c r="U3053" i="9"/>
  <c r="U3052" i="9"/>
  <c r="U3051" i="9"/>
  <c r="U3050" i="9"/>
  <c r="U3049" i="9"/>
  <c r="U3048" i="9"/>
  <c r="U3047" i="9"/>
  <c r="U3046" i="9"/>
  <c r="U3045" i="9"/>
  <c r="U3044" i="9"/>
  <c r="U3043" i="9"/>
  <c r="U3042" i="9"/>
  <c r="U3041" i="9"/>
  <c r="U3040" i="9"/>
  <c r="U3039" i="9"/>
  <c r="U3038" i="9"/>
  <c r="U3037" i="9"/>
  <c r="U3036" i="9"/>
  <c r="U3035" i="9"/>
  <c r="U3034" i="9"/>
  <c r="U3033" i="9"/>
  <c r="U3032" i="9"/>
  <c r="U3031" i="9"/>
  <c r="U3030" i="9"/>
  <c r="U3029" i="9"/>
  <c r="U3028" i="9"/>
  <c r="U3027" i="9"/>
  <c r="U3026" i="9"/>
  <c r="U3025" i="9"/>
  <c r="U3024" i="9"/>
  <c r="U3023" i="9"/>
  <c r="U3022" i="9"/>
  <c r="U3021" i="9"/>
  <c r="U3020" i="9"/>
  <c r="U3019" i="9"/>
  <c r="U3018" i="9"/>
  <c r="U3017" i="9"/>
  <c r="U3016" i="9"/>
  <c r="U3015" i="9"/>
  <c r="U3014" i="9"/>
  <c r="U3013" i="9"/>
  <c r="U3012" i="9"/>
  <c r="U3011" i="9"/>
  <c r="U3010" i="9"/>
  <c r="U3009" i="9"/>
  <c r="U3008" i="9"/>
  <c r="U3007" i="9"/>
  <c r="U3006" i="9"/>
  <c r="U3005" i="9"/>
  <c r="U3004" i="9"/>
  <c r="U3003" i="9"/>
  <c r="U3002" i="9"/>
  <c r="U3001" i="9"/>
  <c r="U3000" i="9"/>
  <c r="U2999" i="9"/>
  <c r="U2998" i="9"/>
  <c r="U2997" i="9"/>
  <c r="U2996" i="9"/>
  <c r="U2995" i="9"/>
  <c r="U2994" i="9"/>
  <c r="U2993" i="9"/>
  <c r="U2992" i="9"/>
  <c r="U2991" i="9"/>
  <c r="U2990" i="9"/>
  <c r="U2989" i="9"/>
  <c r="U2988" i="9"/>
  <c r="U2987" i="9"/>
  <c r="U2986" i="9"/>
  <c r="U2985" i="9"/>
  <c r="U2984" i="9"/>
  <c r="U2983" i="9"/>
  <c r="U2982" i="9"/>
  <c r="U2981" i="9"/>
  <c r="U2980" i="9"/>
  <c r="U2979" i="9"/>
  <c r="U2978" i="9"/>
  <c r="U2977" i="9"/>
  <c r="U2976" i="9"/>
  <c r="U2975" i="9"/>
  <c r="U2974" i="9"/>
  <c r="U2973" i="9"/>
  <c r="U2972" i="9"/>
  <c r="U2971" i="9"/>
  <c r="U2970" i="9"/>
  <c r="U2969" i="9"/>
  <c r="U2968" i="9"/>
  <c r="U2967" i="9"/>
  <c r="U2966" i="9"/>
  <c r="U2965" i="9"/>
  <c r="U2964" i="9"/>
  <c r="U2963" i="9"/>
  <c r="U2962" i="9"/>
  <c r="U2961" i="9"/>
  <c r="U2960" i="9"/>
  <c r="U2959" i="9"/>
  <c r="U2958" i="9"/>
  <c r="U2957" i="9"/>
  <c r="U2956" i="9"/>
  <c r="U2955" i="9"/>
  <c r="U2954" i="9"/>
  <c r="U2953" i="9"/>
  <c r="U2952" i="9"/>
  <c r="U2951" i="9"/>
  <c r="U2950" i="9"/>
  <c r="U2949" i="9"/>
  <c r="U2948" i="9"/>
  <c r="U2947" i="9"/>
  <c r="U2946" i="9"/>
  <c r="U2945" i="9"/>
  <c r="U2944" i="9"/>
  <c r="U2943" i="9"/>
  <c r="U2942" i="9"/>
  <c r="U2941" i="9"/>
  <c r="U2940" i="9"/>
  <c r="U2939" i="9"/>
  <c r="U2938" i="9"/>
  <c r="U2937" i="9"/>
  <c r="U2936" i="9"/>
  <c r="U2935" i="9"/>
  <c r="U2934" i="9"/>
  <c r="U2933" i="9"/>
  <c r="U2932" i="9"/>
  <c r="U2931" i="9"/>
  <c r="U2930" i="9"/>
  <c r="U2929" i="9"/>
  <c r="U2928" i="9"/>
  <c r="U2927" i="9"/>
  <c r="U2926" i="9"/>
  <c r="U2925" i="9"/>
  <c r="U2924" i="9"/>
  <c r="U2923" i="9"/>
  <c r="U2922" i="9"/>
  <c r="U2921" i="9"/>
  <c r="U2920" i="9"/>
  <c r="U2919" i="9"/>
  <c r="U2918" i="9"/>
  <c r="U2917" i="9"/>
  <c r="U2916" i="9"/>
  <c r="U2915" i="9"/>
  <c r="U2914" i="9"/>
  <c r="U2913" i="9"/>
  <c r="U2912" i="9"/>
  <c r="U2911" i="9"/>
  <c r="U2910" i="9"/>
  <c r="U2909" i="9"/>
  <c r="U2908" i="9"/>
  <c r="U2907" i="9"/>
  <c r="U2906" i="9"/>
  <c r="U2905" i="9"/>
  <c r="U2904" i="9"/>
  <c r="U2903" i="9"/>
  <c r="U2902" i="9"/>
  <c r="U2901" i="9"/>
  <c r="U2900" i="9"/>
  <c r="U2899" i="9"/>
  <c r="U2898" i="9"/>
  <c r="U2897" i="9"/>
  <c r="U2896" i="9"/>
  <c r="U2895" i="9"/>
  <c r="U2894" i="9"/>
  <c r="U2893" i="9"/>
  <c r="U2892" i="9"/>
  <c r="U2891" i="9"/>
  <c r="U2890" i="9"/>
  <c r="U2889" i="9"/>
  <c r="U2888" i="9"/>
  <c r="U2887" i="9"/>
  <c r="U2886" i="9"/>
  <c r="U2885" i="9"/>
  <c r="U2884" i="9"/>
  <c r="U2883" i="9"/>
  <c r="U2882" i="9"/>
  <c r="U2881" i="9"/>
  <c r="U2880" i="9"/>
  <c r="U2879" i="9"/>
  <c r="U2878" i="9"/>
  <c r="U2877" i="9"/>
  <c r="U2876" i="9"/>
  <c r="U2875" i="9"/>
  <c r="U2874" i="9"/>
  <c r="U2873" i="9"/>
  <c r="U2872" i="9"/>
  <c r="U2871" i="9"/>
  <c r="U2870" i="9"/>
  <c r="U2869" i="9"/>
  <c r="U2868" i="9"/>
  <c r="U2867" i="9"/>
  <c r="U2866" i="9"/>
  <c r="U2865" i="9"/>
  <c r="U2864" i="9"/>
  <c r="U2863" i="9"/>
  <c r="U2862" i="9"/>
  <c r="U2861" i="9"/>
  <c r="U2860" i="9"/>
  <c r="U2859" i="9"/>
  <c r="U2858" i="9"/>
  <c r="U2857" i="9"/>
  <c r="U2856" i="9"/>
  <c r="U2855" i="9"/>
  <c r="U2854" i="9"/>
  <c r="U2853" i="9"/>
  <c r="U2852" i="9"/>
  <c r="U2851" i="9"/>
  <c r="U2850" i="9"/>
  <c r="U2849" i="9"/>
  <c r="U2848" i="9"/>
  <c r="U2847" i="9"/>
  <c r="U2846" i="9"/>
  <c r="U2845" i="9"/>
  <c r="U2844" i="9"/>
  <c r="U2843" i="9"/>
  <c r="U2842" i="9"/>
  <c r="U2841" i="9"/>
  <c r="U2840" i="9"/>
  <c r="U2839" i="9"/>
  <c r="U2838" i="9"/>
  <c r="U2837" i="9"/>
  <c r="U2836" i="9"/>
  <c r="U2835" i="9"/>
  <c r="U2834" i="9"/>
  <c r="U2833" i="9"/>
  <c r="U2832" i="9"/>
  <c r="U2831" i="9"/>
  <c r="U2830" i="9"/>
  <c r="U2829" i="9"/>
  <c r="U2828" i="9"/>
  <c r="U2827" i="9"/>
  <c r="U2826" i="9"/>
  <c r="U2825" i="9"/>
  <c r="U2824" i="9"/>
  <c r="U2823" i="9"/>
  <c r="U2822" i="9"/>
  <c r="U2821" i="9"/>
  <c r="U2820" i="9"/>
  <c r="U2819" i="9"/>
  <c r="U2818" i="9"/>
  <c r="U2817" i="9"/>
  <c r="U2816" i="9"/>
  <c r="U2815" i="9"/>
  <c r="U2814" i="9"/>
  <c r="U2813" i="9"/>
  <c r="U2812" i="9"/>
  <c r="U2811" i="9"/>
  <c r="U2810" i="9"/>
  <c r="U2809" i="9"/>
  <c r="U2808" i="9"/>
  <c r="U2807" i="9"/>
  <c r="U2806" i="9"/>
  <c r="U2797" i="9"/>
  <c r="U2796" i="9"/>
  <c r="U2795" i="9"/>
  <c r="U2794" i="9"/>
  <c r="U2793" i="9"/>
  <c r="U2792" i="9"/>
  <c r="U2791" i="9"/>
  <c r="U2790" i="9"/>
  <c r="U2789" i="9"/>
  <c r="U2788" i="9"/>
  <c r="U2787" i="9"/>
  <c r="U2786" i="9"/>
  <c r="U2785" i="9"/>
  <c r="U2784" i="9"/>
  <c r="U2783" i="9"/>
  <c r="U2782" i="9"/>
  <c r="U2781" i="9"/>
  <c r="U2780" i="9"/>
  <c r="U2779" i="9"/>
  <c r="U2778" i="9"/>
  <c r="U2777" i="9"/>
  <c r="U2776" i="9"/>
  <c r="U2775" i="9"/>
  <c r="U2774" i="9"/>
  <c r="U2773" i="9"/>
  <c r="U2772" i="9"/>
  <c r="U2771" i="9"/>
  <c r="U2770" i="9"/>
  <c r="U2769" i="9"/>
  <c r="U2768" i="9"/>
  <c r="U2767" i="9"/>
  <c r="U2766" i="9"/>
  <c r="U2765" i="9"/>
  <c r="U2764" i="9"/>
  <c r="U2763" i="9"/>
  <c r="U2762" i="9"/>
  <c r="U2761" i="9"/>
  <c r="U2760" i="9"/>
  <c r="U2759" i="9"/>
  <c r="U2758" i="9"/>
  <c r="U2757" i="9"/>
  <c r="U2756" i="9"/>
  <c r="U2755" i="9"/>
  <c r="U2754" i="9"/>
  <c r="U2753" i="9"/>
  <c r="U2752" i="9"/>
  <c r="U2751" i="9"/>
  <c r="U2750" i="9"/>
  <c r="U2749" i="9"/>
  <c r="U2748" i="9"/>
  <c r="U2747" i="9"/>
  <c r="U2746" i="9"/>
  <c r="U2745" i="9"/>
  <c r="U2744" i="9"/>
  <c r="U2743" i="9"/>
  <c r="U2742" i="9"/>
  <c r="U2741" i="9"/>
  <c r="U2740" i="9"/>
  <c r="U2739" i="9"/>
  <c r="U2738" i="9"/>
  <c r="U2737" i="9"/>
  <c r="U2736" i="9"/>
  <c r="U2735" i="9"/>
  <c r="U2734" i="9"/>
  <c r="U2733" i="9"/>
  <c r="U2732" i="9"/>
  <c r="U2731" i="9"/>
  <c r="U2730" i="9"/>
  <c r="U2729" i="9"/>
  <c r="U2728" i="9"/>
  <c r="U2727" i="9"/>
  <c r="U2726" i="9"/>
  <c r="U2725" i="9"/>
  <c r="U2724" i="9"/>
  <c r="U2723" i="9"/>
  <c r="U2722" i="9"/>
  <c r="U2721" i="9"/>
  <c r="U2720" i="9"/>
  <c r="U2719" i="9"/>
  <c r="U2718" i="9"/>
  <c r="U2717" i="9"/>
  <c r="U2716" i="9"/>
  <c r="U2715" i="9"/>
  <c r="U2714" i="9"/>
  <c r="U2713" i="9"/>
  <c r="U2712" i="9"/>
  <c r="U2711" i="9"/>
  <c r="U2710" i="9"/>
  <c r="U2709" i="9"/>
  <c r="U2708" i="9"/>
  <c r="U2707" i="9"/>
  <c r="U2706" i="9"/>
  <c r="U2705" i="9"/>
  <c r="U2704" i="9"/>
  <c r="U2703" i="9"/>
  <c r="U2702" i="9"/>
  <c r="U2701" i="9"/>
  <c r="U2700" i="9"/>
  <c r="U2699" i="9"/>
  <c r="U2698" i="9"/>
  <c r="U2697" i="9"/>
  <c r="U2696" i="9"/>
  <c r="U2695" i="9"/>
  <c r="U2694" i="9"/>
  <c r="U2693" i="9"/>
  <c r="U2692" i="9"/>
  <c r="U2691" i="9"/>
  <c r="U2690" i="9"/>
  <c r="U2689" i="9"/>
  <c r="U2688" i="9"/>
  <c r="U2687" i="9"/>
  <c r="U2686" i="9"/>
  <c r="U2685" i="9"/>
  <c r="U2684" i="9"/>
  <c r="U2683" i="9"/>
  <c r="U2682" i="9"/>
  <c r="U2681" i="9"/>
  <c r="U2680" i="9"/>
  <c r="U2679" i="9"/>
  <c r="U2678" i="9"/>
  <c r="U2677" i="9"/>
  <c r="U2676" i="9"/>
  <c r="U2675" i="9"/>
  <c r="U2674" i="9"/>
  <c r="U2673" i="9"/>
  <c r="U2672" i="9"/>
  <c r="U2671" i="9"/>
  <c r="U2670" i="9"/>
  <c r="U2669" i="9"/>
  <c r="U2668" i="9"/>
  <c r="U2667" i="9"/>
  <c r="U2666" i="9"/>
  <c r="U2665" i="9"/>
  <c r="U2664" i="9"/>
  <c r="U2663" i="9"/>
  <c r="U2662" i="9"/>
  <c r="U2661" i="9"/>
  <c r="U2660" i="9"/>
  <c r="U2659" i="9"/>
  <c r="U2658" i="9"/>
  <c r="U2657" i="9"/>
  <c r="U2656" i="9"/>
  <c r="U2655" i="9"/>
  <c r="U2654" i="9"/>
  <c r="U2653" i="9"/>
  <c r="U2652" i="9"/>
  <c r="U2651" i="9"/>
  <c r="U2650" i="9"/>
  <c r="U2649" i="9"/>
  <c r="U2648" i="9"/>
  <c r="U2647" i="9"/>
  <c r="U2646" i="9"/>
  <c r="U2645" i="9"/>
  <c r="U2644" i="9"/>
  <c r="U2643" i="9"/>
  <c r="U2642" i="9"/>
  <c r="U2641" i="9"/>
  <c r="U2640" i="9"/>
  <c r="U2639" i="9"/>
  <c r="U2638" i="9"/>
  <c r="U2637" i="9"/>
  <c r="U2636" i="9"/>
  <c r="U2635" i="9"/>
  <c r="U2634" i="9"/>
  <c r="U2633" i="9"/>
  <c r="U2632" i="9"/>
  <c r="U2631" i="9"/>
  <c r="U2630" i="9"/>
  <c r="U2629" i="9"/>
  <c r="U2628" i="9"/>
  <c r="U2627" i="9"/>
  <c r="U2626" i="9"/>
  <c r="U2625" i="9"/>
  <c r="U2624" i="9"/>
  <c r="U2623" i="9"/>
  <c r="U2622" i="9"/>
  <c r="U2621" i="9"/>
  <c r="U2620" i="9"/>
  <c r="U2619" i="9"/>
  <c r="U2618" i="9"/>
  <c r="U2617" i="9"/>
  <c r="U2616" i="9"/>
  <c r="U2615" i="9"/>
  <c r="U2614" i="9"/>
  <c r="U2613" i="9"/>
  <c r="U2612" i="9"/>
  <c r="U2611" i="9"/>
  <c r="U2610" i="9"/>
  <c r="U2609" i="9"/>
  <c r="U2608" i="9"/>
  <c r="U2607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3492" i="9"/>
  <c r="U3491" i="9"/>
  <c r="U3490" i="9"/>
  <c r="U3489" i="9"/>
  <c r="U3488" i="9"/>
  <c r="U3487" i="9"/>
  <c r="U3486" i="9"/>
  <c r="U3485" i="9"/>
  <c r="U3484" i="9"/>
  <c r="U3483" i="9"/>
  <c r="U3482" i="9"/>
  <c r="U3481" i="9"/>
  <c r="U3480" i="9"/>
  <c r="U3479" i="9"/>
  <c r="U3478" i="9"/>
  <c r="U3477" i="9"/>
  <c r="U3476" i="9"/>
  <c r="U3475" i="9"/>
  <c r="U3474" i="9"/>
  <c r="U3473" i="9"/>
  <c r="U3472" i="9"/>
  <c r="U3471" i="9"/>
  <c r="U3470" i="9"/>
  <c r="U3469" i="9"/>
  <c r="U3468" i="9"/>
  <c r="U3467" i="9"/>
  <c r="U3466" i="9"/>
  <c r="U3465" i="9"/>
  <c r="U3464" i="9"/>
  <c r="U3463" i="9"/>
  <c r="U3462" i="9"/>
  <c r="U3461" i="9"/>
  <c r="U3460" i="9"/>
  <c r="U3459" i="9"/>
  <c r="U3458" i="9"/>
  <c r="U3457" i="9"/>
  <c r="U3456" i="9"/>
  <c r="U3455" i="9"/>
  <c r="U3454" i="9"/>
  <c r="U3453" i="9"/>
  <c r="U3452" i="9"/>
  <c r="U3451" i="9"/>
  <c r="U3450" i="9"/>
  <c r="U3449" i="9"/>
  <c r="U3448" i="9"/>
  <c r="U3447" i="9"/>
  <c r="U3446" i="9"/>
  <c r="U3445" i="9"/>
  <c r="U3444" i="9"/>
  <c r="U3443" i="9"/>
  <c r="U3442" i="9"/>
  <c r="U3441" i="9"/>
  <c r="U3440" i="9"/>
  <c r="U3439" i="9"/>
  <c r="U3438" i="9"/>
  <c r="U3437" i="9"/>
  <c r="U3436" i="9"/>
  <c r="U3435" i="9"/>
  <c r="U3434" i="9"/>
  <c r="U3433" i="9"/>
  <c r="U3636" i="9"/>
  <c r="U3635" i="9"/>
  <c r="U3634" i="9"/>
  <c r="U3633" i="9"/>
  <c r="U3632" i="9"/>
  <c r="U3631" i="9"/>
  <c r="U3630" i="9"/>
  <c r="U3629" i="9"/>
  <c r="U3628" i="9"/>
  <c r="U3627" i="9"/>
  <c r="U3626" i="9"/>
  <c r="U3625" i="9"/>
  <c r="U3624" i="9"/>
  <c r="U3623" i="9"/>
  <c r="U3622" i="9"/>
  <c r="U3621" i="9"/>
  <c r="U3620" i="9"/>
  <c r="U3619" i="9"/>
  <c r="U3618" i="9"/>
  <c r="U3617" i="9"/>
  <c r="U3616" i="9"/>
  <c r="U3615" i="9"/>
  <c r="U3614" i="9"/>
  <c r="U3613" i="9"/>
  <c r="U3612" i="9"/>
  <c r="U3611" i="9"/>
  <c r="U3610" i="9"/>
  <c r="U3609" i="9"/>
  <c r="U3608" i="9"/>
  <c r="U3607" i="9"/>
  <c r="U3606" i="9"/>
  <c r="U3605" i="9"/>
  <c r="U3604" i="9"/>
  <c r="U3603" i="9"/>
  <c r="U3602" i="9"/>
  <c r="U3601" i="9"/>
  <c r="U3600" i="9"/>
  <c r="U3599" i="9"/>
  <c r="U3598" i="9"/>
  <c r="U3597" i="9"/>
  <c r="U3596" i="9"/>
  <c r="U3595" i="9"/>
  <c r="U3594" i="9"/>
  <c r="U3593" i="9"/>
  <c r="U3592" i="9"/>
  <c r="U3591" i="9"/>
  <c r="U3590" i="9"/>
  <c r="U3589" i="9"/>
  <c r="U3588" i="9"/>
  <c r="U3587" i="9"/>
  <c r="U3586" i="9"/>
  <c r="U3585" i="9"/>
  <c r="U3584" i="9"/>
  <c r="U3583" i="9"/>
  <c r="U3582" i="9"/>
  <c r="U3581" i="9"/>
  <c r="U3580" i="9"/>
  <c r="U3579" i="9"/>
  <c r="U3726" i="9"/>
  <c r="U3725" i="9"/>
  <c r="U3724" i="9"/>
  <c r="U3723" i="9"/>
  <c r="U3722" i="9"/>
  <c r="U3721" i="9"/>
  <c r="U3720" i="9"/>
  <c r="U3719" i="9"/>
  <c r="U3718" i="9"/>
  <c r="U3717" i="9"/>
  <c r="U3716" i="9"/>
  <c r="U3715" i="9"/>
  <c r="U3714" i="9"/>
  <c r="U3713" i="9"/>
  <c r="U3712" i="9"/>
  <c r="U3711" i="9"/>
  <c r="U3710" i="9"/>
  <c r="U3709" i="9"/>
  <c r="U3708" i="9"/>
  <c r="U3707" i="9"/>
  <c r="U3706" i="9"/>
  <c r="U3705" i="9"/>
  <c r="U3704" i="9"/>
  <c r="U3703" i="9"/>
  <c r="U3702" i="9"/>
  <c r="U3701" i="9"/>
  <c r="U3700" i="9"/>
  <c r="U3699" i="9"/>
  <c r="U3698" i="9"/>
  <c r="U3697" i="9"/>
  <c r="U3696" i="9"/>
  <c r="U3695" i="9"/>
  <c r="U3694" i="9"/>
  <c r="U3693" i="9"/>
  <c r="U3692" i="9"/>
  <c r="U3691" i="9"/>
  <c r="U3690" i="9"/>
  <c r="U3689" i="9"/>
  <c r="U3688" i="9"/>
  <c r="U3687" i="9"/>
  <c r="U3686" i="9"/>
  <c r="U3685" i="9"/>
  <c r="U3684" i="9"/>
  <c r="U3683" i="9"/>
  <c r="U3682" i="9"/>
  <c r="U3681" i="9"/>
  <c r="U3680" i="9"/>
  <c r="U3679" i="9"/>
  <c r="U3678" i="9"/>
  <c r="U3677" i="9"/>
  <c r="U3676" i="9"/>
  <c r="U3675" i="9"/>
  <c r="U3674" i="9"/>
  <c r="U3673" i="9"/>
  <c r="U3672" i="9"/>
  <c r="U3671" i="9"/>
  <c r="U3670" i="9"/>
  <c r="U3669" i="9"/>
  <c r="U3668" i="9"/>
  <c r="U3667" i="9"/>
  <c r="U3666" i="9"/>
  <c r="U3665" i="9"/>
  <c r="U3664" i="9"/>
  <c r="U3663" i="9"/>
  <c r="U3662" i="9"/>
  <c r="U3661" i="9"/>
  <c r="U3660" i="9"/>
  <c r="U3659" i="9"/>
  <c r="U3658" i="9"/>
  <c r="U3657" i="9"/>
  <c r="U3656" i="9"/>
  <c r="U3655" i="9"/>
  <c r="U3654" i="9"/>
  <c r="U3653" i="9"/>
  <c r="U3652" i="9"/>
  <c r="U3651" i="9"/>
  <c r="U3650" i="9"/>
  <c r="U3649" i="9"/>
  <c r="U3648" i="9"/>
  <c r="U3647" i="9"/>
  <c r="U3646" i="9"/>
  <c r="U3645" i="9"/>
  <c r="U3644" i="9"/>
  <c r="U3643" i="9"/>
  <c r="U3642" i="9"/>
  <c r="U3641" i="9"/>
  <c r="U3640" i="9"/>
  <c r="U3427" i="9"/>
  <c r="U3426" i="9"/>
  <c r="U3425" i="9"/>
  <c r="U3424" i="9"/>
  <c r="U3423" i="9"/>
  <c r="U3422" i="9"/>
  <c r="U3421" i="9"/>
  <c r="U3420" i="9"/>
  <c r="U3419" i="9"/>
  <c r="U3418" i="9"/>
  <c r="U3417" i="9"/>
  <c r="U3416" i="9"/>
  <c r="U3415" i="9"/>
  <c r="U3414" i="9"/>
  <c r="U3413" i="9"/>
  <c r="U3412" i="9"/>
  <c r="U3411" i="9"/>
  <c r="U3410" i="9"/>
  <c r="U3409" i="9"/>
  <c r="U3408" i="9"/>
  <c r="U3407" i="9"/>
  <c r="U3406" i="9"/>
  <c r="U3405" i="9"/>
  <c r="U3404" i="9"/>
  <c r="U3403" i="9"/>
  <c r="U3402" i="9"/>
  <c r="U3401" i="9"/>
  <c r="U3400" i="9"/>
  <c r="U3399" i="9"/>
  <c r="U3398" i="9"/>
  <c r="U3397" i="9"/>
  <c r="U3396" i="9"/>
  <c r="U3395" i="9"/>
  <c r="U3394" i="9"/>
  <c r="U3393" i="9"/>
  <c r="U3392" i="9"/>
  <c r="U3391" i="9"/>
  <c r="U3390" i="9"/>
  <c r="U3389" i="9"/>
  <c r="U3388" i="9"/>
  <c r="U3387" i="9"/>
  <c r="U3386" i="9"/>
  <c r="U3385" i="9"/>
  <c r="U3384" i="9"/>
  <c r="U3383" i="9"/>
  <c r="U3382" i="9"/>
  <c r="U3381" i="9"/>
  <c r="U3380" i="9"/>
  <c r="U3379" i="9"/>
  <c r="U3378" i="9"/>
  <c r="U3377" i="9"/>
  <c r="U3376" i="9"/>
  <c r="U3375" i="9"/>
  <c r="U3374" i="9"/>
  <c r="U3373" i="9"/>
  <c r="U3372" i="9"/>
  <c r="U3371" i="9"/>
  <c r="U3370" i="9"/>
  <c r="U3369" i="9"/>
  <c r="U3368" i="9"/>
  <c r="U3367" i="9"/>
  <c r="U3366" i="9"/>
  <c r="U3365" i="9"/>
  <c r="U3364" i="9"/>
  <c r="U3363" i="9"/>
  <c r="U3362" i="9"/>
  <c r="U3361" i="9"/>
  <c r="U3360" i="9"/>
  <c r="U3359" i="9"/>
  <c r="U3358" i="9"/>
  <c r="U3357" i="9"/>
  <c r="U3356" i="9"/>
  <c r="U3355" i="9"/>
  <c r="U3354" i="9"/>
  <c r="U3353" i="9"/>
  <c r="U3352" i="9"/>
  <c r="U3351" i="9"/>
  <c r="U3350" i="9"/>
  <c r="U3349" i="9"/>
  <c r="U3348" i="9"/>
  <c r="U3347" i="9"/>
  <c r="U3346" i="9"/>
  <c r="U3345" i="9"/>
  <c r="U3344" i="9"/>
  <c r="U3343" i="9"/>
  <c r="U3342" i="9"/>
  <c r="U3341" i="9"/>
  <c r="U3340" i="9"/>
  <c r="U3339" i="9"/>
  <c r="U3338" i="9"/>
  <c r="U3337" i="9"/>
  <c r="U3336" i="9"/>
  <c r="U3335" i="9"/>
  <c r="U3334" i="9"/>
  <c r="U3333" i="9"/>
  <c r="U3332" i="9"/>
  <c r="U3331" i="9"/>
  <c r="U3330" i="9"/>
  <c r="U3329" i="9"/>
  <c r="U3328" i="9"/>
  <c r="U3327" i="9"/>
  <c r="U3326" i="9"/>
  <c r="U3325" i="9"/>
  <c r="U3324" i="9"/>
  <c r="U3323" i="9"/>
  <c r="U3322" i="9"/>
  <c r="U3321" i="9"/>
  <c r="U3320" i="9"/>
  <c r="U3319" i="9"/>
  <c r="U3318" i="9"/>
  <c r="U3317" i="9"/>
  <c r="U3316" i="9"/>
  <c r="U3315" i="9"/>
  <c r="U3314" i="9"/>
  <c r="U3313" i="9"/>
  <c r="U3312" i="9"/>
  <c r="U3311" i="9"/>
  <c r="U3310" i="9"/>
  <c r="U3214" i="9"/>
  <c r="U3213" i="9"/>
  <c r="U3212" i="9"/>
  <c r="U3211" i="9"/>
  <c r="U3210" i="9"/>
  <c r="U3209" i="9"/>
  <c r="U3208" i="9"/>
  <c r="U3207" i="9"/>
  <c r="U3206" i="9"/>
  <c r="U3205" i="9"/>
  <c r="U3204" i="9"/>
  <c r="U3203" i="9"/>
  <c r="U3202" i="9"/>
  <c r="U3201" i="9"/>
  <c r="U3200" i="9"/>
  <c r="U3199" i="9"/>
  <c r="U3198" i="9"/>
  <c r="U3197" i="9"/>
  <c r="U3196" i="9"/>
  <c r="U3195" i="9"/>
  <c r="U3194" i="9"/>
  <c r="U3193" i="9"/>
  <c r="U3192" i="9"/>
  <c r="U3191" i="9"/>
  <c r="U3190" i="9"/>
  <c r="U3189" i="9"/>
  <c r="U3188" i="9"/>
  <c r="U3187" i="9"/>
  <c r="U3186" i="9"/>
  <c r="U3185" i="9"/>
  <c r="U3184" i="9"/>
  <c r="U3183" i="9"/>
  <c r="U3182" i="9"/>
  <c r="U3181" i="9"/>
  <c r="U3180" i="9"/>
  <c r="U3179" i="9"/>
  <c r="U3178" i="9"/>
  <c r="U3177" i="9"/>
  <c r="U3176" i="9"/>
  <c r="U3175" i="9"/>
  <c r="U3174" i="9"/>
  <c r="U3173" i="9"/>
  <c r="U3172" i="9"/>
  <c r="U3171" i="9"/>
  <c r="U3170" i="9"/>
  <c r="U3169" i="9"/>
  <c r="U3168" i="9"/>
  <c r="U3167" i="9"/>
  <c r="U3166" i="9"/>
  <c r="U3165" i="9"/>
  <c r="U3164" i="9"/>
  <c r="U3163" i="9"/>
  <c r="U3162" i="9"/>
  <c r="U3161" i="9"/>
  <c r="U3160" i="9"/>
  <c r="U3159" i="9"/>
  <c r="U3158" i="9"/>
  <c r="U3157" i="9"/>
  <c r="U3156" i="9"/>
  <c r="U3155" i="9"/>
  <c r="U3154" i="9"/>
  <c r="U3153" i="9"/>
  <c r="U3152" i="9"/>
  <c r="U3151" i="9"/>
  <c r="U3150" i="9"/>
  <c r="U3149" i="9"/>
  <c r="U3148" i="9"/>
  <c r="U3147" i="9"/>
  <c r="U3146" i="9"/>
  <c r="U3145" i="9"/>
  <c r="U3144" i="9"/>
  <c r="U3143" i="9"/>
  <c r="U3142" i="9"/>
  <c r="U3141" i="9"/>
  <c r="U3140" i="9"/>
  <c r="U3139" i="9"/>
  <c r="U3138" i="9"/>
  <c r="U3137" i="9"/>
  <c r="U3136" i="9"/>
  <c r="U3135" i="9"/>
  <c r="U3134" i="9"/>
  <c r="U3133" i="9"/>
  <c r="U3132" i="9"/>
  <c r="U3131" i="9"/>
  <c r="U3130" i="9"/>
  <c r="U3129" i="9"/>
  <c r="U3128" i="9"/>
  <c r="U3127" i="9"/>
  <c r="U3126" i="9"/>
  <c r="U3125" i="9"/>
  <c r="U3124" i="9"/>
  <c r="U3123" i="9"/>
  <c r="U3122" i="9"/>
  <c r="U3121" i="9"/>
  <c r="U3120" i="9"/>
  <c r="U3119" i="9"/>
  <c r="U3118" i="9"/>
  <c r="U3117" i="9"/>
  <c r="U3116" i="9"/>
  <c r="U3115" i="9"/>
  <c r="U3114" i="9"/>
  <c r="U3113" i="9"/>
  <c r="U3112" i="9"/>
  <c r="U3111" i="9"/>
  <c r="U3110" i="9"/>
  <c r="U3109" i="9"/>
  <c r="U3108" i="9"/>
  <c r="U3107" i="9"/>
  <c r="U3106" i="9"/>
  <c r="U3302" i="9"/>
  <c r="U3301" i="9"/>
  <c r="U3300" i="9"/>
  <c r="U3299" i="9"/>
  <c r="U3298" i="9"/>
  <c r="U3297" i="9"/>
  <c r="U3296" i="9"/>
  <c r="U3295" i="9"/>
  <c r="U3294" i="9"/>
  <c r="U3293" i="9"/>
  <c r="U3292" i="9"/>
  <c r="U3291" i="9"/>
  <c r="U3290" i="9"/>
  <c r="U3289" i="9"/>
  <c r="U3288" i="9"/>
  <c r="U3287" i="9"/>
  <c r="U3286" i="9"/>
  <c r="U3285" i="9"/>
  <c r="U3284" i="9"/>
  <c r="U3283" i="9"/>
  <c r="U3282" i="9"/>
  <c r="U3281" i="9"/>
  <c r="U3280" i="9"/>
  <c r="U3279" i="9"/>
  <c r="U3278" i="9"/>
  <c r="U3277" i="9"/>
  <c r="U3276" i="9"/>
  <c r="U3275" i="9"/>
  <c r="U3274" i="9"/>
  <c r="U3273" i="9"/>
  <c r="U3272" i="9"/>
  <c r="U3271" i="9"/>
  <c r="U3270" i="9"/>
  <c r="U3269" i="9"/>
  <c r="U3268" i="9"/>
  <c r="U3267" i="9"/>
  <c r="U3266" i="9"/>
  <c r="U3265" i="9"/>
  <c r="U3264" i="9"/>
  <c r="U3263" i="9"/>
  <c r="U3262" i="9"/>
  <c r="U3261" i="9"/>
  <c r="U3260" i="9"/>
  <c r="U3259" i="9"/>
  <c r="U3258" i="9"/>
  <c r="U3257" i="9"/>
  <c r="U3256" i="9"/>
  <c r="U3255" i="9"/>
  <c r="U3254" i="9"/>
  <c r="U3253" i="9"/>
  <c r="U3252" i="9"/>
  <c r="U3251" i="9"/>
  <c r="U3250" i="9"/>
  <c r="U3249" i="9"/>
  <c r="U3248" i="9"/>
  <c r="U3247" i="9"/>
  <c r="U3246" i="9"/>
  <c r="U3245" i="9"/>
  <c r="U3244" i="9"/>
  <c r="U3243" i="9"/>
  <c r="U3242" i="9"/>
  <c r="U3241" i="9"/>
  <c r="U3240" i="9"/>
  <c r="U3239" i="9"/>
  <c r="U3238" i="9"/>
  <c r="U3237" i="9"/>
  <c r="U3236" i="9"/>
  <c r="U3235" i="9"/>
  <c r="U3234" i="9"/>
  <c r="U3233" i="9"/>
  <c r="U3232" i="9"/>
  <c r="U3231" i="9"/>
  <c r="U3230" i="9"/>
  <c r="U3229" i="9"/>
  <c r="U3228" i="9"/>
  <c r="U3227" i="9"/>
  <c r="U3226" i="9"/>
  <c r="U3225" i="9"/>
  <c r="U3224" i="9"/>
  <c r="U3223" i="9"/>
  <c r="U3222" i="9"/>
  <c r="U3221" i="9"/>
  <c r="U3220" i="9"/>
  <c r="U3577" i="9"/>
  <c r="U3576" i="9"/>
  <c r="U3575" i="9"/>
  <c r="U3574" i="9"/>
  <c r="U3573" i="9"/>
  <c r="U3572" i="9"/>
  <c r="U3571" i="9"/>
  <c r="U3570" i="9"/>
  <c r="U3569" i="9"/>
  <c r="U3568" i="9"/>
  <c r="U3567" i="9"/>
  <c r="U3566" i="9"/>
  <c r="U3565" i="9"/>
  <c r="U3564" i="9"/>
  <c r="U3563" i="9"/>
  <c r="U3562" i="9"/>
  <c r="U3561" i="9"/>
  <c r="U3560" i="9"/>
  <c r="U3559" i="9"/>
  <c r="U3558" i="9"/>
  <c r="U3557" i="9"/>
  <c r="U3556" i="9"/>
  <c r="U3555" i="9"/>
  <c r="U3554" i="9"/>
  <c r="U3553" i="9"/>
  <c r="U3552" i="9"/>
  <c r="U3551" i="9"/>
  <c r="U3550" i="9"/>
  <c r="U3549" i="9"/>
  <c r="U3548" i="9"/>
  <c r="U3547" i="9"/>
  <c r="U3546" i="9"/>
  <c r="U3545" i="9"/>
  <c r="U3544" i="9"/>
  <c r="U3543" i="9"/>
  <c r="U3542" i="9"/>
  <c r="U3541" i="9"/>
  <c r="U3540" i="9"/>
  <c r="U3539" i="9"/>
  <c r="U3538" i="9"/>
  <c r="U3537" i="9"/>
  <c r="U3536" i="9"/>
  <c r="U3535" i="9"/>
  <c r="U3534" i="9"/>
  <c r="U3533" i="9"/>
  <c r="U3532" i="9"/>
  <c r="U3531" i="9"/>
  <c r="U3530" i="9"/>
  <c r="U3529" i="9"/>
  <c r="U3528" i="9"/>
  <c r="U3527" i="9"/>
  <c r="U3526" i="9"/>
  <c r="U3525" i="9"/>
  <c r="U3524" i="9"/>
  <c r="U3523" i="9"/>
  <c r="U3522" i="9"/>
  <c r="U3521" i="9"/>
  <c r="U3520" i="9"/>
  <c r="U3519" i="9"/>
  <c r="U3518" i="9"/>
  <c r="U3517" i="9"/>
  <c r="U3516" i="9"/>
  <c r="U3515" i="9"/>
  <c r="U3514" i="9"/>
  <c r="U3513" i="9"/>
  <c r="U3512" i="9"/>
  <c r="U3511" i="9"/>
  <c r="U3510" i="9"/>
  <c r="U3509" i="9"/>
  <c r="U3508" i="9"/>
  <c r="U3507" i="9"/>
  <c r="U3506" i="9"/>
  <c r="U3505" i="9"/>
  <c r="U3504" i="9"/>
  <c r="U3503" i="9"/>
  <c r="U3502" i="9"/>
  <c r="U3501" i="9"/>
  <c r="U3500" i="9"/>
  <c r="U3499" i="9"/>
  <c r="U3498" i="9"/>
  <c r="U3497" i="9"/>
  <c r="U1374" i="9"/>
  <c r="U1373" i="9"/>
  <c r="U1372" i="9"/>
  <c r="U1371" i="9"/>
  <c r="U1370" i="9"/>
  <c r="U1369" i="9"/>
  <c r="U1368" i="9"/>
  <c r="U1367" i="9"/>
  <c r="U1366" i="9"/>
  <c r="U1365" i="9"/>
  <c r="U1364" i="9"/>
  <c r="U1363" i="9"/>
  <c r="U1362" i="9"/>
  <c r="U1361" i="9"/>
  <c r="U1360" i="9"/>
  <c r="U1359" i="9"/>
  <c r="U1358" i="9"/>
  <c r="U1357" i="9"/>
  <c r="U1356" i="9"/>
  <c r="U1355" i="9"/>
  <c r="U1354" i="9"/>
  <c r="U1353" i="9"/>
  <c r="U1352" i="9"/>
  <c r="U1351" i="9"/>
  <c r="U1350" i="9"/>
  <c r="U1349" i="9"/>
  <c r="U1348" i="9"/>
  <c r="U1347" i="9"/>
  <c r="U1346" i="9"/>
  <c r="U1345" i="9"/>
  <c r="U1344" i="9"/>
  <c r="U1340" i="9"/>
  <c r="U1339" i="9"/>
  <c r="U1338" i="9"/>
  <c r="U1337" i="9"/>
  <c r="U1336" i="9"/>
  <c r="U1335" i="9"/>
  <c r="U1334" i="9"/>
  <c r="U1333" i="9"/>
  <c r="U1332" i="9"/>
  <c r="U1331" i="9"/>
  <c r="U1330" i="9"/>
  <c r="U1329" i="9"/>
  <c r="U1328" i="9"/>
  <c r="U1327" i="9"/>
  <c r="U1326" i="9"/>
  <c r="U1325" i="9"/>
  <c r="U1324" i="9"/>
  <c r="U1323" i="9"/>
  <c r="U1322" i="9"/>
  <c r="U1321" i="9"/>
  <c r="U1320" i="9"/>
  <c r="U1319" i="9"/>
  <c r="U1318" i="9"/>
  <c r="U1317" i="9"/>
  <c r="U1316" i="9"/>
  <c r="U1315" i="9"/>
  <c r="U1314" i="9"/>
  <c r="U1313" i="9"/>
  <c r="U1312" i="9"/>
  <c r="U1311" i="9"/>
  <c r="U1310" i="9"/>
  <c r="U1309" i="9"/>
  <c r="U1308" i="9"/>
  <c r="U1307" i="9"/>
  <c r="U1306" i="9"/>
  <c r="U1305" i="9"/>
  <c r="U1304" i="9"/>
  <c r="U1303" i="9"/>
  <c r="U1302" i="9"/>
  <c r="U1301" i="9"/>
  <c r="U1300" i="9"/>
  <c r="U1299" i="9"/>
  <c r="U1298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6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1410" i="9"/>
  <c r="U1409" i="9"/>
  <c r="U1408" i="9"/>
  <c r="U1407" i="9"/>
  <c r="U1406" i="9"/>
  <c r="U1405" i="9"/>
  <c r="U1404" i="9"/>
  <c r="U1403" i="9"/>
  <c r="U1402" i="9"/>
  <c r="U1401" i="9"/>
  <c r="U1400" i="9"/>
  <c r="U1399" i="9"/>
  <c r="U1398" i="9"/>
  <c r="U1397" i="9"/>
  <c r="U1396" i="9"/>
  <c r="U1395" i="9"/>
  <c r="U1394" i="9"/>
  <c r="U1393" i="9"/>
  <c r="U1392" i="9"/>
  <c r="U1391" i="9"/>
  <c r="U1390" i="9"/>
  <c r="U1389" i="9"/>
  <c r="U1388" i="9"/>
  <c r="U1387" i="9"/>
  <c r="U1386" i="9"/>
  <c r="U1385" i="9"/>
  <c r="U1384" i="9"/>
  <c r="U1383" i="9"/>
  <c r="U1382" i="9"/>
  <c r="U1381" i="9"/>
  <c r="U1380" i="9"/>
  <c r="U1379" i="9"/>
  <c r="U1378" i="9"/>
  <c r="U1377" i="9"/>
  <c r="U1376" i="9"/>
  <c r="U1110" i="9"/>
  <c r="U1109" i="9"/>
  <c r="U1108" i="9"/>
  <c r="U1107" i="9"/>
  <c r="U1106" i="9"/>
  <c r="U1105" i="9"/>
  <c r="U1104" i="9"/>
  <c r="U1103" i="9"/>
  <c r="U1102" i="9"/>
  <c r="U1101" i="9"/>
  <c r="U1100" i="9"/>
  <c r="U1099" i="9"/>
  <c r="U1098" i="9"/>
  <c r="U1097" i="9"/>
  <c r="U1096" i="9"/>
  <c r="U1095" i="9"/>
  <c r="U1094" i="9"/>
  <c r="U1093" i="9"/>
  <c r="U1092" i="9"/>
  <c r="U1091" i="9"/>
  <c r="U1090" i="9"/>
  <c r="U1089" i="9"/>
  <c r="U1088" i="9"/>
  <c r="U1087" i="9"/>
  <c r="U1086" i="9"/>
  <c r="U1085" i="9"/>
  <c r="U1084" i="9"/>
  <c r="U1083" i="9"/>
  <c r="U1082" i="9"/>
  <c r="U1081" i="9"/>
  <c r="U1080" i="9"/>
  <c r="U1079" i="9"/>
  <c r="U1078" i="9"/>
  <c r="U1077" i="9"/>
  <c r="U1076" i="9"/>
  <c r="U1075" i="9"/>
  <c r="U1074" i="9"/>
  <c r="U1073" i="9"/>
  <c r="U1072" i="9"/>
  <c r="U1071" i="9"/>
  <c r="U1070" i="9"/>
  <c r="U1069" i="9"/>
  <c r="U1068" i="9"/>
  <c r="U1067" i="9"/>
  <c r="U1066" i="9"/>
  <c r="U1065" i="9"/>
  <c r="U1064" i="9"/>
  <c r="U1063" i="9"/>
  <c r="U1062" i="9"/>
  <c r="U1061" i="9"/>
  <c r="U1060" i="9"/>
  <c r="U1059" i="9"/>
  <c r="U1058" i="9"/>
  <c r="U1057" i="9"/>
  <c r="U1056" i="9"/>
  <c r="U1055" i="9"/>
  <c r="U1054" i="9"/>
  <c r="U1053" i="9"/>
  <c r="U1052" i="9"/>
  <c r="U1051" i="9"/>
  <c r="U1050" i="9"/>
  <c r="U1049" i="9"/>
  <c r="U1048" i="9"/>
  <c r="U1047" i="9"/>
  <c r="U1046" i="9"/>
  <c r="U1045" i="9"/>
  <c r="U1044" i="9"/>
  <c r="U1043" i="9"/>
  <c r="U1042" i="9"/>
  <c r="U1041" i="9"/>
  <c r="U1040" i="9"/>
  <c r="U1039" i="9"/>
  <c r="U1038" i="9"/>
  <c r="U1037" i="9"/>
  <c r="U1036" i="9"/>
  <c r="U1035" i="9"/>
  <c r="U1034" i="9"/>
  <c r="U1033" i="9"/>
  <c r="U1032" i="9"/>
  <c r="U1031" i="9"/>
  <c r="U1030" i="9"/>
  <c r="U1029" i="9"/>
  <c r="U1028" i="9"/>
  <c r="U1276" i="9"/>
  <c r="U1275" i="9"/>
  <c r="U1274" i="9"/>
  <c r="U1273" i="9"/>
  <c r="U1272" i="9"/>
  <c r="U1271" i="9"/>
  <c r="U1270" i="9"/>
  <c r="U1269" i="9"/>
  <c r="U1268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07" i="9"/>
  <c r="U1206" i="9"/>
  <c r="U1205" i="9"/>
  <c r="U1204" i="9"/>
  <c r="U1203" i="9"/>
  <c r="U1202" i="9"/>
  <c r="U1201" i="9"/>
  <c r="U1200" i="9"/>
  <c r="U1199" i="9"/>
  <c r="U1198" i="9"/>
  <c r="U1197" i="9"/>
  <c r="U1196" i="9"/>
  <c r="U1195" i="9"/>
  <c r="U1194" i="9"/>
  <c r="U1193" i="9"/>
  <c r="U1192" i="9"/>
  <c r="U1191" i="9"/>
  <c r="U1190" i="9"/>
  <c r="U1189" i="9"/>
  <c r="U1188" i="9"/>
  <c r="U1187" i="9"/>
  <c r="U1186" i="9"/>
  <c r="U1185" i="9"/>
  <c r="U1184" i="9"/>
  <c r="U1183" i="9"/>
  <c r="U1182" i="9"/>
  <c r="U1181" i="9"/>
  <c r="U1180" i="9"/>
  <c r="U1179" i="9"/>
  <c r="U1178" i="9"/>
  <c r="U1177" i="9"/>
  <c r="U1176" i="9"/>
  <c r="U1175" i="9"/>
  <c r="U1174" i="9"/>
  <c r="U1173" i="9"/>
  <c r="U1172" i="9"/>
  <c r="U1171" i="9"/>
  <c r="U1170" i="9"/>
  <c r="U1169" i="9"/>
  <c r="U1168" i="9"/>
  <c r="U1160" i="9"/>
  <c r="U1159" i="9"/>
  <c r="U1158" i="9"/>
  <c r="U1157" i="9"/>
  <c r="U1156" i="9"/>
  <c r="U1155" i="9"/>
  <c r="U1154" i="9"/>
  <c r="U1153" i="9"/>
  <c r="U1152" i="9"/>
  <c r="U1151" i="9"/>
  <c r="U1150" i="9"/>
  <c r="U1149" i="9"/>
  <c r="U1148" i="9"/>
  <c r="U1147" i="9"/>
  <c r="U1146" i="9"/>
  <c r="U1145" i="9"/>
  <c r="U1144" i="9"/>
  <c r="U1143" i="9"/>
  <c r="U1142" i="9"/>
  <c r="U1141" i="9"/>
  <c r="U1140" i="9"/>
  <c r="U1139" i="9"/>
  <c r="U1138" i="9"/>
  <c r="U1137" i="9"/>
  <c r="U1136" i="9"/>
  <c r="U1135" i="9"/>
  <c r="U1134" i="9"/>
  <c r="U1133" i="9"/>
  <c r="U1132" i="9"/>
  <c r="U1131" i="9"/>
  <c r="U1130" i="9"/>
  <c r="U1129" i="9"/>
  <c r="U1128" i="9"/>
  <c r="U1127" i="9"/>
  <c r="U1126" i="9"/>
  <c r="U1125" i="9"/>
  <c r="U1124" i="9"/>
  <c r="U1123" i="9"/>
  <c r="U1122" i="9"/>
  <c r="U1121" i="9"/>
  <c r="U1120" i="9"/>
  <c r="U1119" i="9"/>
  <c r="U1118" i="9"/>
  <c r="U1117" i="9"/>
  <c r="U1116" i="9"/>
  <c r="U1115" i="9"/>
  <c r="U1114" i="9"/>
  <c r="U1113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244" i="9"/>
  <c r="U1243" i="9"/>
  <c r="U1242" i="9"/>
  <c r="U1241" i="9"/>
  <c r="U1240" i="9"/>
  <c r="U1239" i="9"/>
  <c r="U1238" i="9"/>
  <c r="U1237" i="9"/>
  <c r="U1236" i="9"/>
  <c r="U1235" i="9"/>
  <c r="U1234" i="9"/>
  <c r="U1233" i="9"/>
  <c r="U1232" i="9"/>
  <c r="U1231" i="9"/>
  <c r="U1230" i="9"/>
  <c r="U1229" i="9"/>
  <c r="U1228" i="9"/>
  <c r="U1227" i="9"/>
  <c r="U1226" i="9"/>
  <c r="U1225" i="9"/>
  <c r="U1224" i="9"/>
  <c r="U1223" i="9"/>
  <c r="U1222" i="9"/>
  <c r="U1221" i="9"/>
  <c r="U1220" i="9"/>
  <c r="U1219" i="9"/>
  <c r="U1218" i="9"/>
  <c r="U1217" i="9"/>
  <c r="U1216" i="9"/>
  <c r="U1215" i="9"/>
  <c r="U1214" i="9"/>
  <c r="U1213" i="9"/>
  <c r="U1212" i="9"/>
  <c r="U1211" i="9"/>
  <c r="U1023" i="9"/>
  <c r="U1022" i="9"/>
  <c r="U1021" i="9"/>
  <c r="U1020" i="9"/>
  <c r="U1019" i="9"/>
  <c r="U1018" i="9"/>
  <c r="U1017" i="9"/>
  <c r="U1016" i="9"/>
  <c r="U1015" i="9"/>
  <c r="U1014" i="9"/>
  <c r="U1013" i="9"/>
  <c r="U1012" i="9"/>
  <c r="U1011" i="9"/>
  <c r="U1010" i="9"/>
  <c r="U1009" i="9"/>
  <c r="U1008" i="9"/>
  <c r="U1007" i="9"/>
  <c r="U1006" i="9"/>
  <c r="U1005" i="9"/>
  <c r="U1004" i="9"/>
  <c r="U1003" i="9"/>
  <c r="U1002" i="9"/>
  <c r="U1001" i="9"/>
  <c r="U1000" i="9"/>
  <c r="U999" i="9"/>
  <c r="U998" i="9"/>
  <c r="U997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982" i="9"/>
  <c r="U981" i="9"/>
  <c r="U980" i="9"/>
  <c r="U979" i="9"/>
  <c r="U978" i="9"/>
  <c r="U977" i="9"/>
  <c r="U976" i="9"/>
  <c r="U975" i="9"/>
  <c r="U974" i="9"/>
  <c r="U973" i="9"/>
  <c r="U972" i="9"/>
  <c r="U971" i="9"/>
  <c r="U970" i="9"/>
  <c r="U969" i="9"/>
  <c r="U968" i="9"/>
  <c r="Y3728" i="9"/>
  <c r="Z3728" i="9" s="1"/>
  <c r="T3728" i="9"/>
  <c r="S3728" i="9"/>
  <c r="R3728" i="9"/>
  <c r="Q3728" i="9"/>
  <c r="P3728" i="9"/>
  <c r="O3728" i="9"/>
  <c r="N3728" i="9"/>
  <c r="M3728" i="9"/>
  <c r="L3728" i="9"/>
  <c r="K3728" i="9"/>
  <c r="J3728" i="9"/>
  <c r="I3728" i="9"/>
  <c r="Z3727" i="9"/>
  <c r="V967" i="9"/>
  <c r="U967" i="9"/>
  <c r="J2" i="9"/>
  <c r="K2" i="9" s="1"/>
  <c r="L2" i="9" s="1"/>
  <c r="M2" i="9" s="1"/>
  <c r="N2" i="9" s="1"/>
  <c r="O2" i="9" s="1"/>
  <c r="P2" i="9" s="1"/>
  <c r="Q2" i="9" s="1"/>
  <c r="R2" i="9" s="1"/>
  <c r="S2" i="9" s="1"/>
  <c r="T2" i="9" s="1"/>
  <c r="Y7" i="7"/>
  <c r="Z7" i="7" s="1"/>
  <c r="T7" i="7"/>
  <c r="S7" i="7"/>
  <c r="R7" i="7"/>
  <c r="Q7" i="7"/>
  <c r="P7" i="7"/>
  <c r="O7" i="7"/>
  <c r="N7" i="7"/>
  <c r="M7" i="7"/>
  <c r="L7" i="7"/>
  <c r="K7" i="7"/>
  <c r="J7" i="7"/>
  <c r="I7" i="7"/>
  <c r="U6" i="7"/>
  <c r="V5" i="7"/>
  <c r="U5" i="7"/>
  <c r="V4" i="7"/>
  <c r="U4" i="7"/>
  <c r="V3" i="7"/>
  <c r="V7" i="7" s="1"/>
  <c r="U3" i="7"/>
  <c r="J2" i="7"/>
  <c r="K2" i="7" s="1"/>
  <c r="L2" i="7" s="1"/>
  <c r="M2" i="7" s="1"/>
  <c r="N2" i="7" s="1"/>
  <c r="O2" i="7" s="1"/>
  <c r="P2" i="7" s="1"/>
  <c r="Q2" i="7" s="1"/>
  <c r="R2" i="7" s="1"/>
  <c r="S2" i="7" s="1"/>
  <c r="T2" i="7" s="1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I193" i="6"/>
  <c r="J193" i="6"/>
  <c r="K193" i="6"/>
  <c r="L193" i="6"/>
  <c r="M193" i="6"/>
  <c r="N193" i="6"/>
  <c r="O193" i="6"/>
  <c r="P193" i="6"/>
  <c r="Q193" i="6"/>
  <c r="Y193" i="6"/>
  <c r="Z193" i="6" s="1"/>
  <c r="T193" i="6"/>
  <c r="S193" i="6"/>
  <c r="R193" i="6"/>
  <c r="V3" i="6"/>
  <c r="U3" i="6"/>
  <c r="N2" i="6"/>
  <c r="O2" i="6" s="1"/>
  <c r="P2" i="6" s="1"/>
  <c r="Q2" i="6" s="1"/>
  <c r="R2" i="6" s="1"/>
  <c r="S2" i="6" s="1"/>
  <c r="T2" i="6" s="1"/>
  <c r="J2" i="6"/>
  <c r="K2" i="6" s="1"/>
  <c r="L2" i="6" s="1"/>
  <c r="M2" i="6" s="1"/>
  <c r="U133" i="2"/>
  <c r="T133" i="2"/>
  <c r="S133" i="2"/>
  <c r="R133" i="2"/>
  <c r="Q133" i="2"/>
  <c r="P133" i="2"/>
  <c r="O133" i="2"/>
  <c r="N133" i="2"/>
  <c r="M133" i="2"/>
  <c r="L133" i="2"/>
  <c r="K133" i="2"/>
  <c r="J133" i="2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T25" i="5"/>
  <c r="S25" i="5"/>
  <c r="R25" i="5"/>
  <c r="Q25" i="5"/>
  <c r="P25" i="5"/>
  <c r="O25" i="5"/>
  <c r="N25" i="5"/>
  <c r="M25" i="5"/>
  <c r="L25" i="5"/>
  <c r="K25" i="5"/>
  <c r="J25" i="5"/>
  <c r="I25" i="5"/>
  <c r="Y25" i="5"/>
  <c r="Z25" i="5" s="1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V25" i="5"/>
  <c r="U3" i="5"/>
  <c r="J2" i="5"/>
  <c r="K2" i="5" s="1"/>
  <c r="L2" i="5" s="1"/>
  <c r="M2" i="5" s="1"/>
  <c r="N2" i="5" s="1"/>
  <c r="O2" i="5" s="1"/>
  <c r="P2" i="5" s="1"/>
  <c r="Q2" i="5" s="1"/>
  <c r="R2" i="5" s="1"/>
  <c r="S2" i="5" s="1"/>
  <c r="T2" i="5" s="1"/>
  <c r="Y19" i="4"/>
  <c r="Z19" i="4" s="1"/>
  <c r="V18" i="4"/>
  <c r="U18" i="4"/>
  <c r="V17" i="4"/>
  <c r="U17" i="4"/>
  <c r="V16" i="4"/>
  <c r="U16" i="4"/>
  <c r="V15" i="4"/>
  <c r="U15" i="4"/>
  <c r="V14" i="4"/>
  <c r="U14" i="4"/>
  <c r="V13" i="4"/>
  <c r="U13" i="4"/>
  <c r="V12" i="4"/>
  <c r="U12" i="4"/>
  <c r="V11" i="4"/>
  <c r="U11" i="4"/>
  <c r="V10" i="4"/>
  <c r="U10" i="4"/>
  <c r="V9" i="4"/>
  <c r="U9" i="4"/>
  <c r="V8" i="4"/>
  <c r="U8" i="4"/>
  <c r="V7" i="4"/>
  <c r="U7" i="4"/>
  <c r="V6" i="4"/>
  <c r="U6" i="4"/>
  <c r="V5" i="4"/>
  <c r="U5" i="4"/>
  <c r="V4" i="4"/>
  <c r="U4" i="4"/>
  <c r="V3" i="4"/>
  <c r="V19" i="4" s="1"/>
  <c r="U3" i="4"/>
  <c r="J2" i="4"/>
  <c r="K2" i="4" s="1"/>
  <c r="L2" i="4" s="1"/>
  <c r="M2" i="4" s="1"/>
  <c r="N2" i="4" s="1"/>
  <c r="O2" i="4" s="1"/>
  <c r="P2" i="4" s="1"/>
  <c r="Q2" i="4" s="1"/>
  <c r="R2" i="4" s="1"/>
  <c r="S2" i="4" s="1"/>
  <c r="T2" i="4" s="1"/>
  <c r="W62" i="3"/>
  <c r="Y62" i="3"/>
  <c r="Z62" i="3" s="1"/>
  <c r="V61" i="3"/>
  <c r="U61" i="3"/>
  <c r="V60" i="3"/>
  <c r="U60" i="3"/>
  <c r="V59" i="3"/>
  <c r="U59" i="3"/>
  <c r="V58" i="3"/>
  <c r="U58" i="3"/>
  <c r="V57" i="3"/>
  <c r="U57" i="3"/>
  <c r="V56" i="3"/>
  <c r="U56" i="3"/>
  <c r="V55" i="3"/>
  <c r="U55" i="3"/>
  <c r="V54" i="3"/>
  <c r="U54" i="3"/>
  <c r="V53" i="3"/>
  <c r="U53" i="3"/>
  <c r="V52" i="3"/>
  <c r="U52" i="3"/>
  <c r="V51" i="3"/>
  <c r="U51" i="3"/>
  <c r="V50" i="3"/>
  <c r="U50" i="3"/>
  <c r="V49" i="3"/>
  <c r="U49" i="3"/>
  <c r="V48" i="3"/>
  <c r="U48" i="3"/>
  <c r="V47" i="3"/>
  <c r="U47" i="3"/>
  <c r="V46" i="3"/>
  <c r="U46" i="3"/>
  <c r="V45" i="3"/>
  <c r="U45" i="3"/>
  <c r="V44" i="3"/>
  <c r="U44" i="3"/>
  <c r="V43" i="3"/>
  <c r="U43" i="3"/>
  <c r="V42" i="3"/>
  <c r="U42" i="3"/>
  <c r="V41" i="3"/>
  <c r="U41" i="3"/>
  <c r="V40" i="3"/>
  <c r="U40" i="3"/>
  <c r="V39" i="3"/>
  <c r="U39" i="3"/>
  <c r="V38" i="3"/>
  <c r="U38" i="3"/>
  <c r="V37" i="3"/>
  <c r="U37" i="3"/>
  <c r="V36" i="3"/>
  <c r="U36" i="3"/>
  <c r="V35" i="3"/>
  <c r="U35" i="3"/>
  <c r="V34" i="3"/>
  <c r="U34" i="3"/>
  <c r="V33" i="3"/>
  <c r="U33" i="3"/>
  <c r="V32" i="3"/>
  <c r="U32" i="3"/>
  <c r="V31" i="3"/>
  <c r="U31" i="3"/>
  <c r="V30" i="3"/>
  <c r="U30" i="3"/>
  <c r="V29" i="3"/>
  <c r="U29" i="3"/>
  <c r="V28" i="3"/>
  <c r="U28" i="3"/>
  <c r="V27" i="3"/>
  <c r="U27" i="3"/>
  <c r="V26" i="3"/>
  <c r="U26" i="3"/>
  <c r="V25" i="3"/>
  <c r="U25" i="3"/>
  <c r="V24" i="3"/>
  <c r="U24" i="3"/>
  <c r="V23" i="3"/>
  <c r="U23" i="3"/>
  <c r="V22" i="3"/>
  <c r="U22" i="3"/>
  <c r="V21" i="3"/>
  <c r="U21" i="3"/>
  <c r="V20" i="3"/>
  <c r="U20" i="3"/>
  <c r="V19" i="3"/>
  <c r="U19" i="3"/>
  <c r="V18" i="3"/>
  <c r="U18" i="3"/>
  <c r="V17" i="3"/>
  <c r="U17" i="3"/>
  <c r="V16" i="3"/>
  <c r="U16" i="3"/>
  <c r="V15" i="3"/>
  <c r="U15" i="3"/>
  <c r="V14" i="3"/>
  <c r="U14" i="3"/>
  <c r="V13" i="3"/>
  <c r="U13" i="3"/>
  <c r="V12" i="3"/>
  <c r="U12" i="3"/>
  <c r="V11" i="3"/>
  <c r="U11" i="3"/>
  <c r="V10" i="3"/>
  <c r="U10" i="3"/>
  <c r="V9" i="3"/>
  <c r="U9" i="3"/>
  <c r="V8" i="3"/>
  <c r="U8" i="3"/>
  <c r="V7" i="3"/>
  <c r="U7" i="3"/>
  <c r="V6" i="3"/>
  <c r="U6" i="3"/>
  <c r="V5" i="3"/>
  <c r="U5" i="3"/>
  <c r="V4" i="3"/>
  <c r="U4" i="3"/>
  <c r="V3" i="3"/>
  <c r="U3" i="3"/>
  <c r="J2" i="3"/>
  <c r="K2" i="3" s="1"/>
  <c r="L2" i="3" s="1"/>
  <c r="M2" i="3" s="1"/>
  <c r="N2" i="3" s="1"/>
  <c r="O2" i="3" s="1"/>
  <c r="P2" i="3" s="1"/>
  <c r="Q2" i="3" s="1"/>
  <c r="R2" i="3" s="1"/>
  <c r="S2" i="3" s="1"/>
  <c r="T2" i="3" s="1"/>
  <c r="Z133" i="2"/>
  <c r="AA133" i="2" s="1"/>
  <c r="U25" i="5" l="1"/>
  <c r="U3728" i="9"/>
  <c r="V3728" i="9"/>
  <c r="W318" i="9" s="1"/>
  <c r="X318" i="9" s="1"/>
  <c r="Z318" i="9" s="1"/>
  <c r="U7" i="7"/>
  <c r="W6" i="7"/>
  <c r="X6" i="7" s="1"/>
  <c r="Z6" i="7" s="1"/>
  <c r="W5" i="7"/>
  <c r="X5" i="7" s="1"/>
  <c r="Z5" i="7" s="1"/>
  <c r="W4" i="7"/>
  <c r="X4" i="7" s="1"/>
  <c r="Z4" i="7" s="1"/>
  <c r="W3" i="7"/>
  <c r="V193" i="6"/>
  <c r="W37" i="6" s="1"/>
  <c r="U193" i="6"/>
  <c r="W21" i="5"/>
  <c r="X21" i="5" s="1"/>
  <c r="Z21" i="5" s="1"/>
  <c r="W17" i="5"/>
  <c r="X17" i="5" s="1"/>
  <c r="Z17" i="5" s="1"/>
  <c r="W13" i="5"/>
  <c r="X13" i="5" s="1"/>
  <c r="Z13" i="5" s="1"/>
  <c r="W9" i="5"/>
  <c r="X9" i="5" s="1"/>
  <c r="Z9" i="5" s="1"/>
  <c r="W14" i="5"/>
  <c r="X14" i="5" s="1"/>
  <c r="Z14" i="5" s="1"/>
  <c r="W6" i="5"/>
  <c r="X6" i="5" s="1"/>
  <c r="Z6" i="5" s="1"/>
  <c r="W23" i="5"/>
  <c r="X23" i="5" s="1"/>
  <c r="Z23" i="5" s="1"/>
  <c r="W22" i="5"/>
  <c r="X22" i="5" s="1"/>
  <c r="Z22" i="5" s="1"/>
  <c r="W18" i="5"/>
  <c r="X18" i="5" s="1"/>
  <c r="Z18" i="5" s="1"/>
  <c r="W10" i="5"/>
  <c r="X10" i="5" s="1"/>
  <c r="Z10" i="5" s="1"/>
  <c r="W5" i="5"/>
  <c r="X5" i="5" s="1"/>
  <c r="Z5" i="5" s="1"/>
  <c r="W7" i="5"/>
  <c r="X7" i="5" s="1"/>
  <c r="Z7" i="5" s="1"/>
  <c r="W11" i="5"/>
  <c r="X11" i="5" s="1"/>
  <c r="Z11" i="5" s="1"/>
  <c r="W19" i="5"/>
  <c r="X19" i="5" s="1"/>
  <c r="Z19" i="5" s="1"/>
  <c r="W4" i="5"/>
  <c r="X4" i="5" s="1"/>
  <c r="Z4" i="5" s="1"/>
  <c r="W8" i="5"/>
  <c r="X8" i="5" s="1"/>
  <c r="Z8" i="5" s="1"/>
  <c r="W12" i="5"/>
  <c r="X12" i="5" s="1"/>
  <c r="Z12" i="5" s="1"/>
  <c r="W16" i="5"/>
  <c r="X16" i="5" s="1"/>
  <c r="Z16" i="5" s="1"/>
  <c r="W20" i="5"/>
  <c r="X20" i="5" s="1"/>
  <c r="Z20" i="5" s="1"/>
  <c r="W15" i="5"/>
  <c r="X15" i="5" s="1"/>
  <c r="Z15" i="5" s="1"/>
  <c r="W3" i="5"/>
  <c r="W24" i="5"/>
  <c r="X24" i="5" s="1"/>
  <c r="Z24" i="5" s="1"/>
  <c r="W7" i="4"/>
  <c r="X7" i="4" s="1"/>
  <c r="Z7" i="4" s="1"/>
  <c r="W6" i="4"/>
  <c r="X6" i="4" s="1"/>
  <c r="Z6" i="4" s="1"/>
  <c r="W18" i="4"/>
  <c r="X18" i="4" s="1"/>
  <c r="Z18" i="4" s="1"/>
  <c r="W13" i="4"/>
  <c r="X13" i="4" s="1"/>
  <c r="Z13" i="4" s="1"/>
  <c r="W11" i="4"/>
  <c r="X11" i="4" s="1"/>
  <c r="Z11" i="4" s="1"/>
  <c r="W10" i="4"/>
  <c r="X10" i="4" s="1"/>
  <c r="Z10" i="4" s="1"/>
  <c r="W17" i="4"/>
  <c r="X17" i="4" s="1"/>
  <c r="Z17" i="4" s="1"/>
  <c r="W15" i="4"/>
  <c r="X15" i="4" s="1"/>
  <c r="Z15" i="4" s="1"/>
  <c r="W9" i="4"/>
  <c r="X9" i="4" s="1"/>
  <c r="Z9" i="4" s="1"/>
  <c r="W5" i="4"/>
  <c r="X5" i="4" s="1"/>
  <c r="Z5" i="4" s="1"/>
  <c r="W14" i="4"/>
  <c r="X14" i="4" s="1"/>
  <c r="Z14" i="4" s="1"/>
  <c r="W4" i="4"/>
  <c r="X4" i="4" s="1"/>
  <c r="Z4" i="4" s="1"/>
  <c r="W3" i="4"/>
  <c r="W8" i="4"/>
  <c r="X8" i="4" s="1"/>
  <c r="Z8" i="4" s="1"/>
  <c r="W12" i="4"/>
  <c r="X12" i="4" s="1"/>
  <c r="Z12" i="4" s="1"/>
  <c r="W16" i="4"/>
  <c r="X16" i="4" s="1"/>
  <c r="Z16" i="4" s="1"/>
  <c r="V62" i="3"/>
  <c r="W27" i="3" s="1"/>
  <c r="X27" i="3" s="1"/>
  <c r="Z27" i="3" s="1"/>
  <c r="W44" i="3"/>
  <c r="X44" i="3" s="1"/>
  <c r="Z44" i="3" s="1"/>
  <c r="W19" i="3"/>
  <c r="X19" i="3" s="1"/>
  <c r="Z19" i="3" s="1"/>
  <c r="W21" i="3"/>
  <c r="X21" i="3" s="1"/>
  <c r="Z21" i="3" s="1"/>
  <c r="W2456" i="9" l="1"/>
  <c r="X2456" i="9" s="1"/>
  <c r="Z2456" i="9" s="1"/>
  <c r="W1277" i="9"/>
  <c r="X1277" i="9" s="1"/>
  <c r="Z1277" i="9" s="1"/>
  <c r="W587" i="9"/>
  <c r="X587" i="9" s="1"/>
  <c r="Z587" i="9" s="1"/>
  <c r="W523" i="9"/>
  <c r="X523" i="9" s="1"/>
  <c r="Z523" i="9" s="1"/>
  <c r="W459" i="9"/>
  <c r="X459" i="9" s="1"/>
  <c r="Z459" i="9" s="1"/>
  <c r="W395" i="9"/>
  <c r="X395" i="9" s="1"/>
  <c r="Z395" i="9" s="1"/>
  <c r="W331" i="9"/>
  <c r="X331" i="9" s="1"/>
  <c r="Z331" i="9" s="1"/>
  <c r="W208" i="9"/>
  <c r="X208" i="9" s="1"/>
  <c r="Z208" i="9" s="1"/>
  <c r="W128" i="9"/>
  <c r="X128" i="9" s="1"/>
  <c r="Z128" i="9" s="1"/>
  <c r="W64" i="9"/>
  <c r="X64" i="9" s="1"/>
  <c r="Z64" i="9" s="1"/>
  <c r="W955" i="9"/>
  <c r="X955" i="9" s="1"/>
  <c r="Z955" i="9" s="1"/>
  <c r="W891" i="9"/>
  <c r="X891" i="9" s="1"/>
  <c r="Z891" i="9" s="1"/>
  <c r="W827" i="9"/>
  <c r="X827" i="9" s="1"/>
  <c r="Z827" i="9" s="1"/>
  <c r="W763" i="9"/>
  <c r="X763" i="9" s="1"/>
  <c r="Z763" i="9" s="1"/>
  <c r="W699" i="9"/>
  <c r="X699" i="9" s="1"/>
  <c r="Z699" i="9" s="1"/>
  <c r="W635" i="9"/>
  <c r="X635" i="9" s="1"/>
  <c r="Z635" i="9" s="1"/>
  <c r="W1799" i="9"/>
  <c r="X1799" i="9" s="1"/>
  <c r="Z1799" i="9" s="1"/>
  <c r="W1735" i="9"/>
  <c r="X1735" i="9" s="1"/>
  <c r="Z1735" i="9" s="1"/>
  <c r="W1671" i="9"/>
  <c r="X1671" i="9" s="1"/>
  <c r="Z1671" i="9" s="1"/>
  <c r="W1607" i="9"/>
  <c r="X1607" i="9" s="1"/>
  <c r="Z1607" i="9" s="1"/>
  <c r="W1543" i="9"/>
  <c r="X1543" i="9" s="1"/>
  <c r="Z1543" i="9" s="1"/>
  <c r="W2119" i="9"/>
  <c r="X2119" i="9" s="1"/>
  <c r="Z2119" i="9" s="1"/>
  <c r="W2055" i="9"/>
  <c r="X2055" i="9" s="1"/>
  <c r="Z2055" i="9" s="1"/>
  <c r="W1991" i="9"/>
  <c r="X1991" i="9" s="1"/>
  <c r="Z1991" i="9" s="1"/>
  <c r="W1927" i="9"/>
  <c r="X1927" i="9" s="1"/>
  <c r="Z1927" i="9" s="1"/>
  <c r="W1863" i="9"/>
  <c r="X1863" i="9" s="1"/>
  <c r="Z1863" i="9" s="1"/>
  <c r="W3104" i="9"/>
  <c r="X3104" i="9" s="1"/>
  <c r="Z3104" i="9" s="1"/>
  <c r="W2145" i="9"/>
  <c r="X2145" i="9" s="1"/>
  <c r="Z2145" i="9" s="1"/>
  <c r="W510" i="9"/>
  <c r="X510" i="9" s="1"/>
  <c r="Z510" i="9" s="1"/>
  <c r="W382" i="9"/>
  <c r="X382" i="9" s="1"/>
  <c r="Z382" i="9" s="1"/>
  <c r="W963" i="9"/>
  <c r="X963" i="9" s="1"/>
  <c r="Z963" i="9" s="1"/>
  <c r="W2451" i="9"/>
  <c r="X2451" i="9" s="1"/>
  <c r="Z2451" i="9" s="1"/>
  <c r="W958" i="9"/>
  <c r="X958" i="9" s="1"/>
  <c r="Z958" i="9" s="1"/>
  <c r="W571" i="9"/>
  <c r="X571" i="9" s="1"/>
  <c r="Z571" i="9" s="1"/>
  <c r="W507" i="9"/>
  <c r="X507" i="9" s="1"/>
  <c r="Z507" i="9" s="1"/>
  <c r="W443" i="9"/>
  <c r="X443" i="9" s="1"/>
  <c r="Z443" i="9" s="1"/>
  <c r="W379" i="9"/>
  <c r="X379" i="9" s="1"/>
  <c r="Z379" i="9" s="1"/>
  <c r="W304" i="9"/>
  <c r="X304" i="9" s="1"/>
  <c r="Z304" i="9" s="1"/>
  <c r="W176" i="9"/>
  <c r="X176" i="9" s="1"/>
  <c r="Z176" i="9" s="1"/>
  <c r="W112" i="9"/>
  <c r="X112" i="9" s="1"/>
  <c r="Z112" i="9" s="1"/>
  <c r="W48" i="9"/>
  <c r="X48" i="9" s="1"/>
  <c r="Z48" i="9" s="1"/>
  <c r="W939" i="9"/>
  <c r="X939" i="9" s="1"/>
  <c r="Z939" i="9" s="1"/>
  <c r="W875" i="9"/>
  <c r="X875" i="9" s="1"/>
  <c r="Z875" i="9" s="1"/>
  <c r="W811" i="9"/>
  <c r="X811" i="9" s="1"/>
  <c r="Z811" i="9" s="1"/>
  <c r="W747" i="9"/>
  <c r="X747" i="9" s="1"/>
  <c r="Z747" i="9" s="1"/>
  <c r="W683" i="9"/>
  <c r="X683" i="9" s="1"/>
  <c r="Z683" i="9" s="1"/>
  <c r="W1847" i="9"/>
  <c r="X1847" i="9" s="1"/>
  <c r="Z1847" i="9" s="1"/>
  <c r="W1783" i="9"/>
  <c r="X1783" i="9" s="1"/>
  <c r="Z1783" i="9" s="1"/>
  <c r="W1719" i="9"/>
  <c r="X1719" i="9" s="1"/>
  <c r="Z1719" i="9" s="1"/>
  <c r="W1655" i="9"/>
  <c r="X1655" i="9" s="1"/>
  <c r="Z1655" i="9" s="1"/>
  <c r="W1591" i="9"/>
  <c r="X1591" i="9" s="1"/>
  <c r="Z1591" i="9" s="1"/>
  <c r="W1527" i="9"/>
  <c r="X1527" i="9" s="1"/>
  <c r="Z1527" i="9" s="1"/>
  <c r="W2103" i="9"/>
  <c r="X2103" i="9" s="1"/>
  <c r="Z2103" i="9" s="1"/>
  <c r="W2039" i="9"/>
  <c r="X2039" i="9" s="1"/>
  <c r="Z2039" i="9" s="1"/>
  <c r="W1975" i="9"/>
  <c r="X1975" i="9" s="1"/>
  <c r="Z1975" i="9" s="1"/>
  <c r="W1911" i="9"/>
  <c r="X1911" i="9" s="1"/>
  <c r="Z1911" i="9" s="1"/>
  <c r="W2427" i="9"/>
  <c r="X2427" i="9" s="1"/>
  <c r="Z2427" i="9" s="1"/>
  <c r="W1858" i="9"/>
  <c r="X1858" i="9" s="1"/>
  <c r="Z1858" i="9" s="1"/>
  <c r="W606" i="9"/>
  <c r="X606" i="9" s="1"/>
  <c r="Z606" i="9" s="1"/>
  <c r="W478" i="9"/>
  <c r="X478" i="9" s="1"/>
  <c r="Z478" i="9" s="1"/>
  <c r="W350" i="9"/>
  <c r="X350" i="9" s="1"/>
  <c r="Z350" i="9" s="1"/>
  <c r="W2803" i="9"/>
  <c r="X2803" i="9" s="1"/>
  <c r="Z2803" i="9" s="1"/>
  <c r="W959" i="9"/>
  <c r="X959" i="9" s="1"/>
  <c r="Z959" i="9" s="1"/>
  <c r="W3637" i="9"/>
  <c r="X3637" i="9" s="1"/>
  <c r="Z3637" i="9" s="1"/>
  <c r="W555" i="9"/>
  <c r="X555" i="9" s="1"/>
  <c r="Z555" i="9" s="1"/>
  <c r="W491" i="9"/>
  <c r="X491" i="9" s="1"/>
  <c r="Z491" i="9" s="1"/>
  <c r="W427" i="9"/>
  <c r="X427" i="9" s="1"/>
  <c r="Z427" i="9" s="1"/>
  <c r="W363" i="9"/>
  <c r="X363" i="9" s="1"/>
  <c r="Z363" i="9" s="1"/>
  <c r="W272" i="9"/>
  <c r="X272" i="9" s="1"/>
  <c r="Z272" i="9" s="1"/>
  <c r="W160" i="9"/>
  <c r="X160" i="9" s="1"/>
  <c r="Z160" i="9" s="1"/>
  <c r="W96" i="9"/>
  <c r="X96" i="9" s="1"/>
  <c r="Z96" i="9" s="1"/>
  <c r="W32" i="9"/>
  <c r="X32" i="9" s="1"/>
  <c r="Z32" i="9" s="1"/>
  <c r="W923" i="9"/>
  <c r="X923" i="9" s="1"/>
  <c r="Z923" i="9" s="1"/>
  <c r="W859" i="9"/>
  <c r="X859" i="9" s="1"/>
  <c r="Z859" i="9" s="1"/>
  <c r="W795" i="9"/>
  <c r="X795" i="9" s="1"/>
  <c r="Z795" i="9" s="1"/>
  <c r="W731" i="9"/>
  <c r="X731" i="9" s="1"/>
  <c r="Z731" i="9" s="1"/>
  <c r="W667" i="9"/>
  <c r="X667" i="9" s="1"/>
  <c r="Z667" i="9" s="1"/>
  <c r="W1831" i="9"/>
  <c r="X1831" i="9" s="1"/>
  <c r="Z1831" i="9" s="1"/>
  <c r="W1767" i="9"/>
  <c r="X1767" i="9" s="1"/>
  <c r="Z1767" i="9" s="1"/>
  <c r="W1703" i="9"/>
  <c r="X1703" i="9" s="1"/>
  <c r="Z1703" i="9" s="1"/>
  <c r="W1639" i="9"/>
  <c r="X1639" i="9" s="1"/>
  <c r="Z1639" i="9" s="1"/>
  <c r="W1575" i="9"/>
  <c r="X1575" i="9" s="1"/>
  <c r="Z1575" i="9" s="1"/>
  <c r="W1511" i="9"/>
  <c r="X1511" i="9" s="1"/>
  <c r="Z1511" i="9" s="1"/>
  <c r="W2087" i="9"/>
  <c r="X2087" i="9" s="1"/>
  <c r="Z2087" i="9" s="1"/>
  <c r="W2023" i="9"/>
  <c r="X2023" i="9" s="1"/>
  <c r="Z2023" i="9" s="1"/>
  <c r="W1959" i="9"/>
  <c r="X1959" i="9" s="1"/>
  <c r="Z1959" i="9" s="1"/>
  <c r="W1895" i="9"/>
  <c r="X1895" i="9" s="1"/>
  <c r="Z1895" i="9" s="1"/>
  <c r="W2411" i="9"/>
  <c r="X2411" i="9" s="1"/>
  <c r="Z2411" i="9" s="1"/>
  <c r="W2148" i="9"/>
  <c r="X2148" i="9" s="1"/>
  <c r="Z2148" i="9" s="1"/>
  <c r="W574" i="9"/>
  <c r="X574" i="9" s="1"/>
  <c r="Z574" i="9" s="1"/>
  <c r="W446" i="9"/>
  <c r="X446" i="9" s="1"/>
  <c r="Z446" i="9" s="1"/>
  <c r="W2648" i="9"/>
  <c r="X2648" i="9" s="1"/>
  <c r="Z2648" i="9" s="1"/>
  <c r="W2320" i="9"/>
  <c r="X2320" i="9" s="1"/>
  <c r="Z2320" i="9" s="1"/>
  <c r="W1908" i="9"/>
  <c r="X1908" i="9" s="1"/>
  <c r="Z1908" i="9" s="1"/>
  <c r="W2076" i="9"/>
  <c r="X2076" i="9" s="1"/>
  <c r="Z2076" i="9" s="1"/>
  <c r="W1612" i="9"/>
  <c r="X1612" i="9" s="1"/>
  <c r="Z1612" i="9" s="1"/>
  <c r="W1780" i="9"/>
  <c r="X1780" i="9" s="1"/>
  <c r="Z1780" i="9" s="1"/>
  <c r="W720" i="9"/>
  <c r="X720" i="9" s="1"/>
  <c r="Z720" i="9" s="1"/>
  <c r="W896" i="9"/>
  <c r="X896" i="9" s="1"/>
  <c r="Z896" i="9" s="1"/>
  <c r="W109" i="9"/>
  <c r="X109" i="9" s="1"/>
  <c r="Z109" i="9" s="1"/>
  <c r="W456" i="9"/>
  <c r="X456" i="9" s="1"/>
  <c r="Z456" i="9" s="1"/>
  <c r="W1250" i="9"/>
  <c r="X1250" i="9" s="1"/>
  <c r="Z1250" i="9" s="1"/>
  <c r="W1382" i="9"/>
  <c r="X1382" i="9" s="1"/>
  <c r="Z1382" i="9" s="1"/>
  <c r="W1336" i="9"/>
  <c r="X1336" i="9" s="1"/>
  <c r="Z1336" i="9" s="1"/>
  <c r="W3577" i="9"/>
  <c r="X3577" i="9" s="1"/>
  <c r="Z3577" i="9" s="1"/>
  <c r="W3146" i="9"/>
  <c r="X3146" i="9" s="1"/>
  <c r="Z3146" i="9" s="1"/>
  <c r="W3369" i="9"/>
  <c r="X3369" i="9" s="1"/>
  <c r="Z3369" i="9" s="1"/>
  <c r="W3617" i="9"/>
  <c r="X3617" i="9" s="1"/>
  <c r="Z3617" i="9" s="1"/>
  <c r="W2915" i="9"/>
  <c r="X2915" i="9" s="1"/>
  <c r="Z2915" i="9" s="1"/>
  <c r="W2257" i="9"/>
  <c r="X2257" i="9" s="1"/>
  <c r="Z2257" i="9" s="1"/>
  <c r="W2413" i="9"/>
  <c r="X2413" i="9" s="1"/>
  <c r="Z2413" i="9" s="1"/>
  <c r="W2021" i="9"/>
  <c r="X2021" i="9" s="1"/>
  <c r="Z2021" i="9" s="1"/>
  <c r="W1513" i="9"/>
  <c r="X1513" i="9" s="1"/>
  <c r="Z1513" i="9" s="1"/>
  <c r="W1637" i="9"/>
  <c r="X1637" i="9" s="1"/>
  <c r="Z1637" i="9" s="1"/>
  <c r="W1765" i="9"/>
  <c r="X1765" i="9" s="1"/>
  <c r="Z1765" i="9" s="1"/>
  <c r="W661" i="9"/>
  <c r="X661" i="9" s="1"/>
  <c r="Z661" i="9" s="1"/>
  <c r="W789" i="9"/>
  <c r="X789" i="9" s="1"/>
  <c r="Z789" i="9" s="1"/>
  <c r="W917" i="9"/>
  <c r="X917" i="9" s="1"/>
  <c r="Z917" i="9" s="1"/>
  <c r="W86" i="9"/>
  <c r="X86" i="9" s="1"/>
  <c r="Z86" i="9" s="1"/>
  <c r="W214" i="9"/>
  <c r="X214" i="9" s="1"/>
  <c r="Z214" i="9" s="1"/>
  <c r="W357" i="9"/>
  <c r="X357" i="9" s="1"/>
  <c r="Z357" i="9" s="1"/>
  <c r="W481" i="9"/>
  <c r="X481" i="9" s="1"/>
  <c r="Z481" i="9" s="1"/>
  <c r="W613" i="9"/>
  <c r="X613" i="9" s="1"/>
  <c r="Z613" i="9" s="1"/>
  <c r="W2462" i="9"/>
  <c r="X2462" i="9" s="1"/>
  <c r="Z2462" i="9" s="1"/>
  <c r="W1021" i="9"/>
  <c r="X1021" i="9" s="1"/>
  <c r="Z1021" i="9" s="1"/>
  <c r="W1478" i="9"/>
  <c r="X1478" i="9" s="1"/>
  <c r="Z1478" i="9" s="1"/>
  <c r="W1154" i="9"/>
  <c r="X1154" i="9" s="1"/>
  <c r="Z1154" i="9" s="1"/>
  <c r="W1267" i="9"/>
  <c r="X1267" i="9" s="1"/>
  <c r="Z1267" i="9" s="1"/>
  <c r="W1082" i="9"/>
  <c r="X1082" i="9" s="1"/>
  <c r="Z1082" i="9" s="1"/>
  <c r="W1411" i="9"/>
  <c r="X1411" i="9" s="1"/>
  <c r="Z1411" i="9" s="1"/>
  <c r="W1305" i="9"/>
  <c r="X1305" i="9" s="1"/>
  <c r="Z1305" i="9" s="1"/>
  <c r="W1372" i="9"/>
  <c r="X1372" i="9" s="1"/>
  <c r="Z1372" i="9" s="1"/>
  <c r="W3558" i="9"/>
  <c r="X3558" i="9" s="1"/>
  <c r="Z3558" i="9" s="1"/>
  <c r="W3264" i="9"/>
  <c r="X3264" i="9" s="1"/>
  <c r="Z3264" i="9" s="1"/>
  <c r="W3131" i="9"/>
  <c r="X3131" i="9" s="1"/>
  <c r="Z3131" i="9" s="1"/>
  <c r="W3195" i="9"/>
  <c r="X3195" i="9" s="1"/>
  <c r="Z3195" i="9" s="1"/>
  <c r="W3354" i="9"/>
  <c r="X3354" i="9" s="1"/>
  <c r="Z3354" i="9" s="1"/>
  <c r="W3418" i="9"/>
  <c r="X3418" i="9" s="1"/>
  <c r="Z3418" i="9" s="1"/>
  <c r="W3694" i="9"/>
  <c r="X3694" i="9" s="1"/>
  <c r="Z3694" i="9" s="1"/>
  <c r="W3610" i="9"/>
  <c r="X3610" i="9" s="1"/>
  <c r="Z3610" i="9" s="1"/>
  <c r="W3470" i="9"/>
  <c r="X3470" i="9" s="1"/>
  <c r="Z3470" i="9" s="1"/>
  <c r="W2509" i="9"/>
  <c r="X2509" i="9" s="1"/>
  <c r="Z2509" i="9" s="1"/>
  <c r="W2573" i="9"/>
  <c r="X2573" i="9" s="1"/>
  <c r="Z2573" i="9" s="1"/>
  <c r="W2637" i="9"/>
  <c r="X2637" i="9" s="1"/>
  <c r="Z2637" i="9" s="1"/>
  <c r="W2701" i="9"/>
  <c r="X2701" i="9" s="1"/>
  <c r="Z2701" i="9" s="1"/>
  <c r="W2765" i="9"/>
  <c r="X2765" i="9" s="1"/>
  <c r="Z2765" i="9" s="1"/>
  <c r="W223" i="9"/>
  <c r="X223" i="9" s="1"/>
  <c r="Z223" i="9" s="1"/>
  <c r="W498" i="9"/>
  <c r="X498" i="9" s="1"/>
  <c r="Z498" i="9" s="1"/>
  <c r="W962" i="9"/>
  <c r="X962" i="9" s="1"/>
  <c r="Z962" i="9" s="1"/>
  <c r="W1215" i="9"/>
  <c r="X1215" i="9" s="1"/>
  <c r="Z1215" i="9" s="1"/>
  <c r="W1485" i="9"/>
  <c r="X1485" i="9" s="1"/>
  <c r="Z1485" i="9" s="1"/>
  <c r="W1196" i="9"/>
  <c r="X1196" i="9" s="1"/>
  <c r="Z1196" i="9" s="1"/>
  <c r="W1394" i="9"/>
  <c r="X1394" i="9" s="1"/>
  <c r="Z1394" i="9" s="1"/>
  <c r="W1363" i="9"/>
  <c r="X1363" i="9" s="1"/>
  <c r="Z1363" i="9" s="1"/>
  <c r="W3263" i="9"/>
  <c r="X3263" i="9" s="1"/>
  <c r="Z3263" i="9" s="1"/>
  <c r="W3198" i="9"/>
  <c r="X3198" i="9" s="1"/>
  <c r="Z3198" i="9" s="1"/>
  <c r="W3425" i="9"/>
  <c r="X3425" i="9" s="1"/>
  <c r="Z3425" i="9" s="1"/>
  <c r="W3717" i="9"/>
  <c r="X3717" i="9" s="1"/>
  <c r="Z3717" i="9" s="1"/>
  <c r="W3481" i="9"/>
  <c r="X3481" i="9" s="1"/>
  <c r="Z3481" i="9" s="1"/>
  <c r="W2524" i="9"/>
  <c r="X2524" i="9" s="1"/>
  <c r="Z2524" i="9" s="1"/>
  <c r="W2588" i="9"/>
  <c r="X2588" i="9" s="1"/>
  <c r="Z2588" i="9" s="1"/>
  <c r="W2672" i="9"/>
  <c r="X2672" i="9" s="1"/>
  <c r="Z2672" i="9" s="1"/>
  <c r="W2756" i="9"/>
  <c r="X2756" i="9" s="1"/>
  <c r="Z2756" i="9" s="1"/>
  <c r="W2867" i="9"/>
  <c r="X2867" i="9" s="1"/>
  <c r="Z2867" i="9" s="1"/>
  <c r="W3019" i="9"/>
  <c r="X3019" i="9" s="1"/>
  <c r="Z3019" i="9" s="1"/>
  <c r="W2193" i="9"/>
  <c r="X2193" i="9" s="1"/>
  <c r="Z2193" i="9" s="1"/>
  <c r="W2261" i="9"/>
  <c r="X2261" i="9" s="1"/>
  <c r="Z2261" i="9" s="1"/>
  <c r="W2377" i="9"/>
  <c r="X2377" i="9" s="1"/>
  <c r="Z2377" i="9" s="1"/>
  <c r="W1873" i="9"/>
  <c r="X1873" i="9" s="1"/>
  <c r="Z1873" i="9" s="1"/>
  <c r="W1977" i="9"/>
  <c r="X1977" i="9" s="1"/>
  <c r="Z1977" i="9" s="1"/>
  <c r="W2101" i="9"/>
  <c r="X2101" i="9" s="1"/>
  <c r="Z2101" i="9" s="1"/>
  <c r="W1593" i="9"/>
  <c r="X1593" i="9" s="1"/>
  <c r="Z1593" i="9" s="1"/>
  <c r="W1721" i="9"/>
  <c r="X1721" i="9" s="1"/>
  <c r="Z1721" i="9" s="1"/>
  <c r="W1849" i="9"/>
  <c r="X1849" i="9" s="1"/>
  <c r="Z1849" i="9" s="1"/>
  <c r="W753" i="9"/>
  <c r="X753" i="9" s="1"/>
  <c r="Z753" i="9" s="1"/>
  <c r="W881" i="9"/>
  <c r="X881" i="9" s="1"/>
  <c r="Z881" i="9" s="1"/>
  <c r="W58" i="9"/>
  <c r="X58" i="9" s="1"/>
  <c r="Z58" i="9" s="1"/>
  <c r="W2360" i="9"/>
  <c r="X2360" i="9" s="1"/>
  <c r="Z2360" i="9" s="1"/>
  <c r="W1948" i="9"/>
  <c r="X1948" i="9" s="1"/>
  <c r="Z1948" i="9" s="1"/>
  <c r="W2124" i="9"/>
  <c r="X2124" i="9" s="1"/>
  <c r="Z2124" i="9" s="1"/>
  <c r="W1652" i="9"/>
  <c r="X1652" i="9" s="1"/>
  <c r="Z1652" i="9" s="1"/>
  <c r="W1820" i="9"/>
  <c r="X1820" i="9" s="1"/>
  <c r="Z1820" i="9" s="1"/>
  <c r="W768" i="9"/>
  <c r="X768" i="9" s="1"/>
  <c r="Z768" i="9" s="1"/>
  <c r="W936" i="9"/>
  <c r="X936" i="9" s="1"/>
  <c r="Z936" i="9" s="1"/>
  <c r="W149" i="9"/>
  <c r="X149" i="9" s="1"/>
  <c r="Z149" i="9" s="1"/>
  <c r="W552" i="9"/>
  <c r="X552" i="9" s="1"/>
  <c r="Z552" i="9" s="1"/>
  <c r="W1029" i="9"/>
  <c r="X1029" i="9" s="1"/>
  <c r="Z1029" i="9" s="1"/>
  <c r="W1418" i="9"/>
  <c r="X1418" i="9" s="1"/>
  <c r="Z1418" i="9" s="1"/>
  <c r="W1367" i="9"/>
  <c r="X1367" i="9" s="1"/>
  <c r="Z1367" i="9" s="1"/>
  <c r="W3247" i="9"/>
  <c r="X3247" i="9" s="1"/>
  <c r="Z3247" i="9" s="1"/>
  <c r="W3182" i="9"/>
  <c r="X3182" i="9" s="1"/>
  <c r="Z3182" i="9" s="1"/>
  <c r="W3397" i="9"/>
  <c r="X3397" i="9" s="1"/>
  <c r="Z3397" i="9" s="1"/>
  <c r="W3445" i="9"/>
  <c r="X3445" i="9" s="1"/>
  <c r="Z3445" i="9" s="1"/>
  <c r="W2967" i="9"/>
  <c r="X2967" i="9" s="1"/>
  <c r="Z2967" i="9" s="1"/>
  <c r="W2289" i="9"/>
  <c r="X2289" i="9" s="1"/>
  <c r="Z2289" i="9" s="1"/>
  <c r="W1925" i="9"/>
  <c r="X1925" i="9" s="1"/>
  <c r="Z1925" i="9" s="1"/>
  <c r="W2053" i="9"/>
  <c r="X2053" i="9" s="1"/>
  <c r="Z2053" i="9" s="1"/>
  <c r="W1545" i="9"/>
  <c r="X1545" i="9" s="1"/>
  <c r="Z1545" i="9" s="1"/>
  <c r="W1669" i="9"/>
  <c r="X1669" i="9" s="1"/>
  <c r="Z1669" i="9" s="1"/>
  <c r="W1801" i="9"/>
  <c r="X1801" i="9" s="1"/>
  <c r="Z1801" i="9" s="1"/>
  <c r="W693" i="9"/>
  <c r="X693" i="9" s="1"/>
  <c r="Z693" i="9" s="1"/>
  <c r="W821" i="9"/>
  <c r="X821" i="9" s="1"/>
  <c r="Z821" i="9" s="1"/>
  <c r="W949" i="9"/>
  <c r="X949" i="9" s="1"/>
  <c r="Z949" i="9" s="1"/>
  <c r="W118" i="9"/>
  <c r="X118" i="9" s="1"/>
  <c r="Z118" i="9" s="1"/>
  <c r="W246" i="9"/>
  <c r="X246" i="9" s="1"/>
  <c r="Z246" i="9" s="1"/>
  <c r="W385" i="9"/>
  <c r="X385" i="9" s="1"/>
  <c r="Z385" i="9" s="1"/>
  <c r="W517" i="9"/>
  <c r="X517" i="9" s="1"/>
  <c r="Z517" i="9" s="1"/>
  <c r="W1501" i="9"/>
  <c r="X1501" i="9" s="1"/>
  <c r="Z1501" i="9" s="1"/>
  <c r="W973" i="9"/>
  <c r="X973" i="9" s="1"/>
  <c r="Z973" i="9" s="1"/>
  <c r="W1224" i="9"/>
  <c r="X1224" i="9" s="1"/>
  <c r="Z1224" i="9" s="1"/>
  <c r="W1494" i="9"/>
  <c r="X1494" i="9" s="1"/>
  <c r="Z1494" i="9" s="1"/>
  <c r="W1177" i="9"/>
  <c r="X1177" i="9" s="1"/>
  <c r="Z1177" i="9" s="1"/>
  <c r="W1034" i="9"/>
  <c r="X1034" i="9" s="1"/>
  <c r="Z1034" i="9" s="1"/>
  <c r="W1098" i="9"/>
  <c r="X1098" i="9" s="1"/>
  <c r="Z1098" i="9" s="1"/>
  <c r="W1427" i="9"/>
  <c r="X1427" i="9" s="1"/>
  <c r="Z1427" i="9" s="1"/>
  <c r="W1321" i="9"/>
  <c r="X1321" i="9" s="1"/>
  <c r="Z1321" i="9" s="1"/>
  <c r="W3510" i="9"/>
  <c r="X3510" i="9" s="1"/>
  <c r="Z3510" i="9" s="1"/>
  <c r="W3574" i="9"/>
  <c r="X3574" i="9" s="1"/>
  <c r="Z3574" i="9" s="1"/>
  <c r="W3280" i="9"/>
  <c r="X3280" i="9" s="1"/>
  <c r="Z3280" i="9" s="1"/>
  <c r="W3147" i="9"/>
  <c r="X3147" i="9" s="1"/>
  <c r="Z3147" i="9" s="1"/>
  <c r="W3211" i="9"/>
  <c r="X3211" i="9" s="1"/>
  <c r="Z3211" i="9" s="1"/>
  <c r="W3370" i="9"/>
  <c r="X3370" i="9" s="1"/>
  <c r="Z3370" i="9" s="1"/>
  <c r="W3646" i="9"/>
  <c r="X3646" i="9" s="1"/>
  <c r="Z3646" i="9" s="1"/>
  <c r="W3710" i="9"/>
  <c r="X3710" i="9" s="1"/>
  <c r="Z3710" i="9" s="1"/>
  <c r="W3626" i="9"/>
  <c r="X3626" i="9" s="1"/>
  <c r="Z3626" i="9" s="1"/>
  <c r="W3486" i="9"/>
  <c r="X3486" i="9" s="1"/>
  <c r="Z3486" i="9" s="1"/>
  <c r="W2525" i="9"/>
  <c r="X2525" i="9" s="1"/>
  <c r="Z2525" i="9" s="1"/>
  <c r="W2589" i="9"/>
  <c r="X2589" i="9" s="1"/>
  <c r="Z2589" i="9" s="1"/>
  <c r="W2653" i="9"/>
  <c r="X2653" i="9" s="1"/>
  <c r="Z2653" i="9" s="1"/>
  <c r="W2717" i="9"/>
  <c r="X2717" i="9" s="1"/>
  <c r="Z2717" i="9" s="1"/>
  <c r="W2781" i="9"/>
  <c r="X2781" i="9" s="1"/>
  <c r="Z2781" i="9" s="1"/>
  <c r="W287" i="9"/>
  <c r="X287" i="9" s="1"/>
  <c r="Z287" i="9" s="1"/>
  <c r="W562" i="9"/>
  <c r="X562" i="9" s="1"/>
  <c r="Z562" i="9" s="1"/>
  <c r="W980" i="9"/>
  <c r="X980" i="9" s="1"/>
  <c r="Z980" i="9" s="1"/>
  <c r="W1231" i="9"/>
  <c r="X1231" i="9" s="1"/>
  <c r="Z1231" i="9" s="1"/>
  <c r="W1113" i="9"/>
  <c r="X1113" i="9" s="1"/>
  <c r="Z1113" i="9" s="1"/>
  <c r="W1274" i="9"/>
  <c r="X1274" i="9" s="1"/>
  <c r="Z1274" i="9" s="1"/>
  <c r="W1422" i="9"/>
  <c r="X1422" i="9" s="1"/>
  <c r="Z1422" i="9" s="1"/>
  <c r="W3521" i="9"/>
  <c r="X3521" i="9" s="1"/>
  <c r="Z3521" i="9" s="1"/>
  <c r="W3295" i="9"/>
  <c r="X3295" i="9" s="1"/>
  <c r="Z3295" i="9" s="1"/>
  <c r="W3325" i="9"/>
  <c r="X3325" i="9" s="1"/>
  <c r="Z3325" i="9" s="1"/>
  <c r="W3665" i="9"/>
  <c r="X3665" i="9" s="1"/>
  <c r="Z3665" i="9" s="1"/>
  <c r="W3589" i="9"/>
  <c r="X3589" i="9" s="1"/>
  <c r="Z3589" i="9" s="1"/>
  <c r="W2472" i="9"/>
  <c r="X2472" i="9" s="1"/>
  <c r="Z2472" i="9" s="1"/>
  <c r="W2540" i="9"/>
  <c r="X2540" i="9" s="1"/>
  <c r="Z2540" i="9" s="1"/>
  <c r="W2608" i="9"/>
  <c r="X2608" i="9" s="1"/>
  <c r="Z2608" i="9" s="1"/>
  <c r="W2692" i="9"/>
  <c r="X2692" i="9" s="1"/>
  <c r="Z2692" i="9" s="1"/>
  <c r="W2780" i="9"/>
  <c r="X2780" i="9" s="1"/>
  <c r="Z2780" i="9" s="1"/>
  <c r="W2899" i="9"/>
  <c r="X2899" i="9" s="1"/>
  <c r="Z2899" i="9" s="1"/>
  <c r="W3051" i="9"/>
  <c r="X3051" i="9" s="1"/>
  <c r="Z3051" i="9" s="1"/>
  <c r="W2209" i="9"/>
  <c r="X2209" i="9" s="1"/>
  <c r="Z2209" i="9" s="1"/>
  <c r="W2293" i="9"/>
  <c r="X2293" i="9" s="1"/>
  <c r="Z2293" i="9" s="1"/>
  <c r="W2401" i="9"/>
  <c r="X2401" i="9" s="1"/>
  <c r="Z2401" i="9" s="1"/>
  <c r="W1889" i="9"/>
  <c r="X1889" i="9" s="1"/>
  <c r="Z1889" i="9" s="1"/>
  <c r="W2009" i="9"/>
  <c r="X2009" i="9" s="1"/>
  <c r="Z2009" i="9" s="1"/>
  <c r="W2137" i="9"/>
  <c r="X2137" i="9" s="1"/>
  <c r="Z2137" i="9" s="1"/>
  <c r="W1625" i="9"/>
  <c r="X1625" i="9" s="1"/>
  <c r="Z1625" i="9" s="1"/>
  <c r="W1753" i="9"/>
  <c r="X1753" i="9" s="1"/>
  <c r="Z1753" i="9" s="1"/>
  <c r="W657" i="9"/>
  <c r="X657" i="9" s="1"/>
  <c r="Z657" i="9" s="1"/>
  <c r="W785" i="9"/>
  <c r="X785" i="9" s="1"/>
  <c r="Z785" i="9" s="1"/>
  <c r="W913" i="9"/>
  <c r="X913" i="9" s="1"/>
  <c r="Z913" i="9" s="1"/>
  <c r="W90" i="9"/>
  <c r="X90" i="9" s="1"/>
  <c r="Z90" i="9" s="1"/>
  <c r="W2400" i="9"/>
  <c r="X2400" i="9" s="1"/>
  <c r="Z2400" i="9" s="1"/>
  <c r="W1996" i="9"/>
  <c r="X1996" i="9" s="1"/>
  <c r="Z1996" i="9" s="1"/>
  <c r="W1524" i="9"/>
  <c r="X1524" i="9" s="1"/>
  <c r="Z1524" i="9" s="1"/>
  <c r="W1692" i="9"/>
  <c r="X1692" i="9" s="1"/>
  <c r="Z1692" i="9" s="1"/>
  <c r="W640" i="9"/>
  <c r="X640" i="9" s="1"/>
  <c r="Z640" i="9" s="1"/>
  <c r="W808" i="9"/>
  <c r="X808" i="9" s="1"/>
  <c r="Z808" i="9" s="1"/>
  <c r="W21" i="9"/>
  <c r="X21" i="9" s="1"/>
  <c r="Z21" i="9" s="1"/>
  <c r="W269" i="9"/>
  <c r="X269" i="9" s="1"/>
  <c r="Z269" i="9" s="1"/>
  <c r="W1141" i="9"/>
  <c r="X1141" i="9" s="1"/>
  <c r="Z1141" i="9" s="1"/>
  <c r="W1057" i="9"/>
  <c r="X1057" i="9" s="1"/>
  <c r="Z1057" i="9" s="1"/>
  <c r="W1446" i="9"/>
  <c r="X1446" i="9" s="1"/>
  <c r="Z1446" i="9" s="1"/>
  <c r="W3517" i="9"/>
  <c r="X3517" i="9" s="1"/>
  <c r="Z3517" i="9" s="1"/>
  <c r="W3283" i="9"/>
  <c r="X3283" i="9" s="1"/>
  <c r="Z3283" i="9" s="1"/>
  <c r="W3210" i="9"/>
  <c r="X3210" i="9" s="1"/>
  <c r="Z3210" i="9" s="1"/>
  <c r="W3641" i="9"/>
  <c r="X3641" i="9" s="1"/>
  <c r="Z3641" i="9" s="1"/>
  <c r="W3477" i="9"/>
  <c r="X3477" i="9" s="1"/>
  <c r="Z3477" i="9" s="1"/>
  <c r="W3003" i="9"/>
  <c r="X3003" i="9" s="1"/>
  <c r="Z3003" i="9" s="1"/>
  <c r="W2321" i="9"/>
  <c r="X2321" i="9" s="1"/>
  <c r="Z2321" i="9" s="1"/>
  <c r="W1957" i="9"/>
  <c r="X1957" i="9" s="1"/>
  <c r="Z1957" i="9" s="1"/>
  <c r="W2085" i="9"/>
  <c r="X2085" i="9" s="1"/>
  <c r="Z2085" i="9" s="1"/>
  <c r="W1577" i="9"/>
  <c r="X1577" i="9" s="1"/>
  <c r="Z1577" i="9" s="1"/>
  <c r="W1701" i="9"/>
  <c r="X1701" i="9" s="1"/>
  <c r="Z1701" i="9" s="1"/>
  <c r="W1829" i="9"/>
  <c r="X1829" i="9" s="1"/>
  <c r="Z1829" i="9" s="1"/>
  <c r="W725" i="9"/>
  <c r="X725" i="9" s="1"/>
  <c r="Z725" i="9" s="1"/>
  <c r="W853" i="9"/>
  <c r="X853" i="9" s="1"/>
  <c r="Z853" i="9" s="1"/>
  <c r="W22" i="9"/>
  <c r="X22" i="9" s="1"/>
  <c r="Z22" i="9" s="1"/>
  <c r="W150" i="9"/>
  <c r="X150" i="9" s="1"/>
  <c r="Z150" i="9" s="1"/>
  <c r="W282" i="9"/>
  <c r="X282" i="9" s="1"/>
  <c r="Z282" i="9" s="1"/>
  <c r="W421" i="9"/>
  <c r="X421" i="9" s="1"/>
  <c r="Z421" i="9" s="1"/>
  <c r="W549" i="9"/>
  <c r="X549" i="9" s="1"/>
  <c r="Z549" i="9" s="1"/>
  <c r="W1245" i="9"/>
  <c r="X1245" i="9" s="1"/>
  <c r="Z1245" i="9" s="1"/>
  <c r="W989" i="9"/>
  <c r="X989" i="9" s="1"/>
  <c r="Z989" i="9" s="1"/>
  <c r="W1240" i="9"/>
  <c r="X1240" i="9" s="1"/>
  <c r="Z1240" i="9" s="1"/>
  <c r="W1122" i="9"/>
  <c r="X1122" i="9" s="1"/>
  <c r="Z1122" i="9" s="1"/>
  <c r="W1193" i="9"/>
  <c r="X1193" i="9" s="1"/>
  <c r="Z1193" i="9" s="1"/>
  <c r="W1050" i="9"/>
  <c r="X1050" i="9" s="1"/>
  <c r="Z1050" i="9" s="1"/>
  <c r="W1379" i="9"/>
  <c r="X1379" i="9" s="1"/>
  <c r="Z1379" i="9" s="1"/>
  <c r="W1443" i="9"/>
  <c r="X1443" i="9" s="1"/>
  <c r="Z1443" i="9" s="1"/>
  <c r="W1337" i="9"/>
  <c r="X1337" i="9" s="1"/>
  <c r="Z1337" i="9" s="1"/>
  <c r="W3526" i="9"/>
  <c r="X3526" i="9" s="1"/>
  <c r="Z3526" i="9" s="1"/>
  <c r="W3232" i="9"/>
  <c r="X3232" i="9" s="1"/>
  <c r="Z3232" i="9" s="1"/>
  <c r="W3296" i="9"/>
  <c r="X3296" i="9" s="1"/>
  <c r="Z3296" i="9" s="1"/>
  <c r="W3163" i="9"/>
  <c r="X3163" i="9" s="1"/>
  <c r="Z3163" i="9" s="1"/>
  <c r="W3322" i="9"/>
  <c r="X3322" i="9" s="1"/>
  <c r="Z3322" i="9" s="1"/>
  <c r="W3386" i="9"/>
  <c r="X3386" i="9" s="1"/>
  <c r="Z3386" i="9" s="1"/>
  <c r="W3662" i="9"/>
  <c r="X3662" i="9" s="1"/>
  <c r="Z3662" i="9" s="1"/>
  <c r="W3726" i="9"/>
  <c r="X3726" i="9" s="1"/>
  <c r="Z3726" i="9" s="1"/>
  <c r="W3438" i="9"/>
  <c r="X3438" i="9" s="1"/>
  <c r="Z3438" i="9" s="1"/>
  <c r="W2477" i="9"/>
  <c r="X2477" i="9" s="1"/>
  <c r="Z2477" i="9" s="1"/>
  <c r="W2541" i="9"/>
  <c r="X2541" i="9" s="1"/>
  <c r="Z2541" i="9" s="1"/>
  <c r="W2605" i="9"/>
  <c r="X2605" i="9" s="1"/>
  <c r="Z2605" i="9" s="1"/>
  <c r="W2669" i="9"/>
  <c r="X2669" i="9" s="1"/>
  <c r="Z2669" i="9" s="1"/>
  <c r="W2733" i="9"/>
  <c r="X2733" i="9" s="1"/>
  <c r="Z2733" i="9" s="1"/>
  <c r="W2796" i="9"/>
  <c r="X2796" i="9" s="1"/>
  <c r="Z2796" i="9" s="1"/>
  <c r="W370" i="9"/>
  <c r="X370" i="9" s="1"/>
  <c r="Z370" i="9" s="1"/>
  <c r="W3493" i="9"/>
  <c r="X3493" i="9" s="1"/>
  <c r="Z3493" i="9" s="1"/>
  <c r="W996" i="9"/>
  <c r="X996" i="9" s="1"/>
  <c r="Z996" i="9" s="1"/>
  <c r="W1453" i="9"/>
  <c r="X1453" i="9" s="1"/>
  <c r="Z1453" i="9" s="1"/>
  <c r="W1129" i="9"/>
  <c r="X1129" i="9" s="1"/>
  <c r="Z1129" i="9" s="1"/>
  <c r="W1061" i="9"/>
  <c r="X1061" i="9" s="1"/>
  <c r="Z1061" i="9" s="1"/>
  <c r="W1288" i="9"/>
  <c r="X1288" i="9" s="1"/>
  <c r="Z1288" i="9" s="1"/>
  <c r="W3557" i="9"/>
  <c r="X3557" i="9" s="1"/>
  <c r="Z3557" i="9" s="1"/>
  <c r="W3130" i="9"/>
  <c r="X3130" i="9" s="1"/>
  <c r="Z3130" i="9" s="1"/>
  <c r="W3361" i="9"/>
  <c r="X3361" i="9" s="1"/>
  <c r="Z3361" i="9" s="1"/>
  <c r="W3685" i="9"/>
  <c r="X3685" i="9" s="1"/>
  <c r="Z3685" i="9" s="1"/>
  <c r="W3621" i="9"/>
  <c r="X3621" i="9" s="1"/>
  <c r="Z3621" i="9" s="1"/>
  <c r="W2492" i="9"/>
  <c r="X2492" i="9" s="1"/>
  <c r="Z2492" i="9" s="1"/>
  <c r="W2556" i="9"/>
  <c r="X2556" i="9" s="1"/>
  <c r="Z2556" i="9" s="1"/>
  <c r="W2628" i="9"/>
  <c r="X2628" i="9" s="1"/>
  <c r="Z2628" i="9" s="1"/>
  <c r="W2716" i="9"/>
  <c r="X2716" i="9" s="1"/>
  <c r="Z2716" i="9" s="1"/>
  <c r="W2807" i="9"/>
  <c r="X2807" i="9" s="1"/>
  <c r="Z2807" i="9" s="1"/>
  <c r="W2939" i="9"/>
  <c r="X2939" i="9" s="1"/>
  <c r="Z2939" i="9" s="1"/>
  <c r="W3083" i="9"/>
  <c r="X3083" i="9" s="1"/>
  <c r="Z3083" i="9" s="1"/>
  <c r="W2225" i="9"/>
  <c r="X2225" i="9" s="1"/>
  <c r="Z2225" i="9" s="1"/>
  <c r="W2325" i="9"/>
  <c r="X2325" i="9" s="1"/>
  <c r="Z2325" i="9" s="1"/>
  <c r="W2421" i="9"/>
  <c r="X2421" i="9" s="1"/>
  <c r="Z2421" i="9" s="1"/>
  <c r="W1913" i="9"/>
  <c r="X1913" i="9" s="1"/>
  <c r="Z1913" i="9" s="1"/>
  <c r="W2041" i="9"/>
  <c r="X2041" i="9" s="1"/>
  <c r="Z2041" i="9" s="1"/>
  <c r="W1529" i="9"/>
  <c r="X1529" i="9" s="1"/>
  <c r="Z1529" i="9" s="1"/>
  <c r="W1657" i="9"/>
  <c r="X1657" i="9" s="1"/>
  <c r="Z1657" i="9" s="1"/>
  <c r="W1781" i="9"/>
  <c r="X1781" i="9" s="1"/>
  <c r="Z1781" i="9" s="1"/>
  <c r="W689" i="9"/>
  <c r="X689" i="9" s="1"/>
  <c r="Z689" i="9" s="1"/>
  <c r="W817" i="9"/>
  <c r="X817" i="9" s="1"/>
  <c r="Z817" i="9" s="1"/>
  <c r="W945" i="9"/>
  <c r="X945" i="9" s="1"/>
  <c r="Z945" i="9" s="1"/>
  <c r="W122" i="9"/>
  <c r="X122" i="9" s="1"/>
  <c r="Z122" i="9" s="1"/>
  <c r="W1868" i="9"/>
  <c r="X1868" i="9" s="1"/>
  <c r="Z1868" i="9" s="1"/>
  <c r="W2036" i="9"/>
  <c r="X2036" i="9" s="1"/>
  <c r="Z2036" i="9" s="1"/>
  <c r="W1564" i="9"/>
  <c r="X1564" i="9" s="1"/>
  <c r="Z1564" i="9" s="1"/>
  <c r="W1740" i="9"/>
  <c r="X1740" i="9" s="1"/>
  <c r="Z1740" i="9" s="1"/>
  <c r="W680" i="9"/>
  <c r="X680" i="9" s="1"/>
  <c r="Z680" i="9" s="1"/>
  <c r="W848" i="9"/>
  <c r="X848" i="9" s="1"/>
  <c r="Z848" i="9" s="1"/>
  <c r="W69" i="9"/>
  <c r="X69" i="9" s="1"/>
  <c r="Z69" i="9" s="1"/>
  <c r="W376" i="9"/>
  <c r="X376" i="9" s="1"/>
  <c r="Z376" i="9" s="1"/>
  <c r="W1176" i="9"/>
  <c r="X1176" i="9" s="1"/>
  <c r="Z1176" i="9" s="1"/>
  <c r="W1085" i="9"/>
  <c r="X1085" i="9" s="1"/>
  <c r="Z1085" i="9" s="1"/>
  <c r="W1308" i="9"/>
  <c r="X1308" i="9" s="1"/>
  <c r="Z1308" i="9" s="1"/>
  <c r="W3545" i="9"/>
  <c r="X3545" i="9" s="1"/>
  <c r="Z3545" i="9" s="1"/>
  <c r="W3118" i="9"/>
  <c r="X3118" i="9" s="1"/>
  <c r="Z3118" i="9" s="1"/>
  <c r="W3337" i="9"/>
  <c r="X3337" i="9" s="1"/>
  <c r="Z3337" i="9" s="1"/>
  <c r="W3585" i="9"/>
  <c r="X3585" i="9" s="1"/>
  <c r="Z3585" i="9" s="1"/>
  <c r="W2859" i="9"/>
  <c r="X2859" i="9" s="1"/>
  <c r="Z2859" i="9" s="1"/>
  <c r="W3063" i="9"/>
  <c r="X3063" i="9" s="1"/>
  <c r="Z3063" i="9" s="1"/>
  <c r="W2357" i="9"/>
  <c r="X2357" i="9" s="1"/>
  <c r="Z2357" i="9" s="1"/>
  <c r="W1989" i="9"/>
  <c r="X1989" i="9" s="1"/>
  <c r="Z1989" i="9" s="1"/>
  <c r="W2121" i="9"/>
  <c r="X2121" i="9" s="1"/>
  <c r="Z2121" i="9" s="1"/>
  <c r="W1605" i="9"/>
  <c r="X1605" i="9" s="1"/>
  <c r="Z1605" i="9" s="1"/>
  <c r="W1733" i="9"/>
  <c r="X1733" i="9" s="1"/>
  <c r="Z1733" i="9" s="1"/>
  <c r="W633" i="9"/>
  <c r="X633" i="9" s="1"/>
  <c r="Z633" i="9" s="1"/>
  <c r="W757" i="9"/>
  <c r="X757" i="9" s="1"/>
  <c r="Z757" i="9" s="1"/>
  <c r="W885" i="9"/>
  <c r="X885" i="9" s="1"/>
  <c r="Z885" i="9" s="1"/>
  <c r="W54" i="9"/>
  <c r="X54" i="9" s="1"/>
  <c r="Z54" i="9" s="1"/>
  <c r="W178" i="9"/>
  <c r="X178" i="9" s="1"/>
  <c r="Z178" i="9" s="1"/>
  <c r="W325" i="9"/>
  <c r="X325" i="9" s="1"/>
  <c r="Z325" i="9" s="1"/>
  <c r="W449" i="9"/>
  <c r="X449" i="9" s="1"/>
  <c r="Z449" i="9" s="1"/>
  <c r="W577" i="9"/>
  <c r="X577" i="9" s="1"/>
  <c r="Z577" i="9" s="1"/>
  <c r="W2149" i="9"/>
  <c r="X2149" i="9" s="1"/>
  <c r="Z2149" i="9" s="1"/>
  <c r="W1005" i="9"/>
  <c r="X1005" i="9" s="1"/>
  <c r="Z1005" i="9" s="1"/>
  <c r="W1462" i="9"/>
  <c r="X1462" i="9" s="1"/>
  <c r="Z1462" i="9" s="1"/>
  <c r="W1138" i="9"/>
  <c r="X1138" i="9" s="1"/>
  <c r="Z1138" i="9" s="1"/>
  <c r="W1251" i="9"/>
  <c r="X1251" i="9" s="1"/>
  <c r="Z1251" i="9" s="1"/>
  <c r="W1066" i="9"/>
  <c r="X1066" i="9" s="1"/>
  <c r="Z1066" i="9" s="1"/>
  <c r="W1395" i="9"/>
  <c r="X1395" i="9" s="1"/>
  <c r="Z1395" i="9" s="1"/>
  <c r="W1289" i="9"/>
  <c r="X1289" i="9" s="1"/>
  <c r="Z1289" i="9" s="1"/>
  <c r="W1356" i="9"/>
  <c r="X1356" i="9" s="1"/>
  <c r="Z1356" i="9" s="1"/>
  <c r="W3542" i="9"/>
  <c r="X3542" i="9" s="1"/>
  <c r="Z3542" i="9" s="1"/>
  <c r="W3248" i="9"/>
  <c r="X3248" i="9" s="1"/>
  <c r="Z3248" i="9" s="1"/>
  <c r="W3115" i="9"/>
  <c r="X3115" i="9" s="1"/>
  <c r="Z3115" i="9" s="1"/>
  <c r="W3179" i="9"/>
  <c r="X3179" i="9" s="1"/>
  <c r="Z3179" i="9" s="1"/>
  <c r="W3338" i="9"/>
  <c r="X3338" i="9" s="1"/>
  <c r="Z3338" i="9" s="1"/>
  <c r="W3402" i="9"/>
  <c r="X3402" i="9" s="1"/>
  <c r="Z3402" i="9" s="1"/>
  <c r="W3678" i="9"/>
  <c r="X3678" i="9" s="1"/>
  <c r="Z3678" i="9" s="1"/>
  <c r="W3594" i="9"/>
  <c r="X3594" i="9" s="1"/>
  <c r="Z3594" i="9" s="1"/>
  <c r="W3454" i="9"/>
  <c r="X3454" i="9" s="1"/>
  <c r="Z3454" i="9" s="1"/>
  <c r="W2493" i="9"/>
  <c r="X2493" i="9" s="1"/>
  <c r="Z2493" i="9" s="1"/>
  <c r="W2557" i="9"/>
  <c r="X2557" i="9" s="1"/>
  <c r="Z2557" i="9" s="1"/>
  <c r="W2621" i="9"/>
  <c r="X2621" i="9" s="1"/>
  <c r="Z2621" i="9" s="1"/>
  <c r="W2685" i="9"/>
  <c r="X2685" i="9" s="1"/>
  <c r="Z2685" i="9" s="1"/>
  <c r="W2749" i="9"/>
  <c r="X2749" i="9" s="1"/>
  <c r="Z2749" i="9" s="1"/>
  <c r="W2820" i="9"/>
  <c r="X2820" i="9" s="1"/>
  <c r="Z2820" i="9" s="1"/>
  <c r="W434" i="9"/>
  <c r="X434" i="9" s="1"/>
  <c r="Z434" i="9" s="1"/>
  <c r="W1249" i="9"/>
  <c r="X1249" i="9" s="1"/>
  <c r="Z1249" i="9" s="1"/>
  <c r="W1012" i="9"/>
  <c r="X1012" i="9" s="1"/>
  <c r="Z1012" i="9" s="1"/>
  <c r="W1469" i="9"/>
  <c r="X1469" i="9" s="1"/>
  <c r="Z1469" i="9" s="1"/>
  <c r="W1157" i="9"/>
  <c r="X1157" i="9" s="1"/>
  <c r="Z1157" i="9" s="1"/>
  <c r="W1097" i="9"/>
  <c r="X1097" i="9" s="1"/>
  <c r="Z1097" i="9" s="1"/>
  <c r="W1324" i="9"/>
  <c r="X1324" i="9" s="1"/>
  <c r="Z1324" i="9" s="1"/>
  <c r="W3235" i="9"/>
  <c r="X3235" i="9" s="1"/>
  <c r="Z3235" i="9" s="1"/>
  <c r="W3166" i="9"/>
  <c r="X3166" i="9" s="1"/>
  <c r="Z3166" i="9" s="1"/>
  <c r="W3393" i="9"/>
  <c r="X3393" i="9" s="1"/>
  <c r="Z3393" i="9" s="1"/>
  <c r="W3701" i="9"/>
  <c r="X3701" i="9" s="1"/>
  <c r="Z3701" i="9" s="1"/>
  <c r="W3449" i="9"/>
  <c r="X3449" i="9" s="1"/>
  <c r="Z3449" i="9" s="1"/>
  <c r="W2508" i="9"/>
  <c r="X2508" i="9" s="1"/>
  <c r="Z2508" i="9" s="1"/>
  <c r="W2572" i="9"/>
  <c r="X2572" i="9" s="1"/>
  <c r="Z2572" i="9" s="1"/>
  <c r="W2652" i="9"/>
  <c r="X2652" i="9" s="1"/>
  <c r="Z2652" i="9" s="1"/>
  <c r="W2736" i="9"/>
  <c r="X2736" i="9" s="1"/>
  <c r="Z2736" i="9" s="1"/>
  <c r="W2835" i="9"/>
  <c r="X2835" i="9" s="1"/>
  <c r="Z2835" i="9" s="1"/>
  <c r="W2971" i="9"/>
  <c r="X2971" i="9" s="1"/>
  <c r="Z2971" i="9" s="1"/>
  <c r="W2173" i="9"/>
  <c r="X2173" i="9" s="1"/>
  <c r="Z2173" i="9" s="1"/>
  <c r="W2241" i="9"/>
  <c r="X2241" i="9" s="1"/>
  <c r="Z2241" i="9" s="1"/>
  <c r="W2353" i="9"/>
  <c r="X2353" i="9" s="1"/>
  <c r="Z2353" i="9" s="1"/>
  <c r="W2437" i="9"/>
  <c r="X2437" i="9" s="1"/>
  <c r="Z2437" i="9" s="1"/>
  <c r="W1945" i="9"/>
  <c r="X1945" i="9" s="1"/>
  <c r="Z1945" i="9" s="1"/>
  <c r="W2069" i="9"/>
  <c r="X2069" i="9" s="1"/>
  <c r="Z2069" i="9" s="1"/>
  <c r="W1557" i="9"/>
  <c r="X1557" i="9" s="1"/>
  <c r="Z1557" i="9" s="1"/>
  <c r="W1689" i="9"/>
  <c r="X1689" i="9" s="1"/>
  <c r="Z1689" i="9" s="1"/>
  <c r="W1813" i="9"/>
  <c r="X1813" i="9" s="1"/>
  <c r="Z1813" i="9" s="1"/>
  <c r="W721" i="9"/>
  <c r="X721" i="9" s="1"/>
  <c r="Z721" i="9" s="1"/>
  <c r="W849" i="9"/>
  <c r="X849" i="9" s="1"/>
  <c r="Z849" i="9" s="1"/>
  <c r="W26" i="9"/>
  <c r="X26" i="9" s="1"/>
  <c r="Z26" i="9" s="1"/>
  <c r="W154" i="9"/>
  <c r="X154" i="9" s="1"/>
  <c r="Z154" i="9" s="1"/>
  <c r="W190" i="9"/>
  <c r="X190" i="9" s="1"/>
  <c r="Z190" i="9" s="1"/>
  <c r="W321" i="9"/>
  <c r="X321" i="9" s="1"/>
  <c r="Z321" i="9" s="1"/>
  <c r="W453" i="9"/>
  <c r="X453" i="9" s="1"/>
  <c r="Z453" i="9" s="1"/>
  <c r="W581" i="9"/>
  <c r="X581" i="9" s="1"/>
  <c r="Z581" i="9" s="1"/>
  <c r="W2454" i="9"/>
  <c r="X2454" i="9" s="1"/>
  <c r="Z2454" i="9" s="1"/>
  <c r="W1006" i="9"/>
  <c r="X1006" i="9" s="1"/>
  <c r="Z1006" i="9" s="1"/>
  <c r="W1463" i="9"/>
  <c r="X1463" i="9" s="1"/>
  <c r="Z1463" i="9" s="1"/>
  <c r="W1139" i="9"/>
  <c r="X1139" i="9" s="1"/>
  <c r="Z1139" i="9" s="1"/>
  <c r="W1252" i="9"/>
  <c r="X1252" i="9" s="1"/>
  <c r="Z1252" i="9" s="1"/>
  <c r="W1067" i="9"/>
  <c r="X1067" i="9" s="1"/>
  <c r="Z1067" i="9" s="1"/>
  <c r="W1396" i="9"/>
  <c r="X1396" i="9" s="1"/>
  <c r="Z1396" i="9" s="1"/>
  <c r="W1290" i="9"/>
  <c r="X1290" i="9" s="1"/>
  <c r="Z1290" i="9" s="1"/>
  <c r="W1357" i="9"/>
  <c r="X1357" i="9" s="1"/>
  <c r="Z1357" i="9" s="1"/>
  <c r="W3543" i="9"/>
  <c r="X3543" i="9" s="1"/>
  <c r="Z3543" i="9" s="1"/>
  <c r="W3249" i="9"/>
  <c r="X3249" i="9" s="1"/>
  <c r="Z3249" i="9" s="1"/>
  <c r="W3116" i="9"/>
  <c r="X3116" i="9" s="1"/>
  <c r="Z3116" i="9" s="1"/>
  <c r="W3180" i="9"/>
  <c r="X3180" i="9" s="1"/>
  <c r="Z3180" i="9" s="1"/>
  <c r="W3339" i="9"/>
  <c r="X3339" i="9" s="1"/>
  <c r="Z3339" i="9" s="1"/>
  <c r="W3403" i="9"/>
  <c r="X3403" i="9" s="1"/>
  <c r="Z3403" i="9" s="1"/>
  <c r="W3679" i="9"/>
  <c r="X3679" i="9" s="1"/>
  <c r="Z3679" i="9" s="1"/>
  <c r="W3595" i="9"/>
  <c r="X3595" i="9" s="1"/>
  <c r="Z3595" i="9" s="1"/>
  <c r="W3455" i="9"/>
  <c r="X3455" i="9" s="1"/>
  <c r="Z3455" i="9" s="1"/>
  <c r="W2494" i="9"/>
  <c r="X2494" i="9" s="1"/>
  <c r="Z2494" i="9" s="1"/>
  <c r="W2558" i="9"/>
  <c r="X2558" i="9" s="1"/>
  <c r="Z2558" i="9" s="1"/>
  <c r="W2630" i="9"/>
  <c r="X2630" i="9" s="1"/>
  <c r="Z2630" i="9" s="1"/>
  <c r="W2714" i="9"/>
  <c r="X2714" i="9" s="1"/>
  <c r="Z2714" i="9" s="1"/>
  <c r="W2809" i="9"/>
  <c r="X2809" i="9" s="1"/>
  <c r="Z2809" i="9" s="1"/>
  <c r="W2893" i="9"/>
  <c r="X2893" i="9" s="1"/>
  <c r="Z2893" i="9" s="1"/>
  <c r="W2977" i="9"/>
  <c r="X2977" i="9" s="1"/>
  <c r="Z2977" i="9" s="1"/>
  <c r="W3065" i="9"/>
  <c r="X3065" i="9" s="1"/>
  <c r="Z3065" i="9" s="1"/>
  <c r="W2203" i="9"/>
  <c r="X2203" i="9" s="1"/>
  <c r="Z2203" i="9" s="1"/>
  <c r="W2267" i="9"/>
  <c r="X2267" i="9" s="1"/>
  <c r="Z2267" i="9" s="1"/>
  <c r="W2331" i="9"/>
  <c r="X2331" i="9" s="1"/>
  <c r="Z2331" i="9" s="1"/>
  <c r="W212" i="9"/>
  <c r="X212" i="9" s="1"/>
  <c r="Z212" i="9" s="1"/>
  <c r="W2651" i="9"/>
  <c r="X2651" i="9" s="1"/>
  <c r="Z2651" i="9" s="1"/>
  <c r="W2735" i="9"/>
  <c r="X2735" i="9" s="1"/>
  <c r="Z2735" i="9" s="1"/>
  <c r="W2830" i="9"/>
  <c r="X2830" i="9" s="1"/>
  <c r="Z2830" i="9" s="1"/>
  <c r="W2914" i="9"/>
  <c r="X2914" i="9" s="1"/>
  <c r="Z2914" i="9" s="1"/>
  <c r="W2998" i="9"/>
  <c r="X2998" i="9" s="1"/>
  <c r="Z2998" i="9" s="1"/>
  <c r="W3086" i="9"/>
  <c r="X3086" i="9" s="1"/>
  <c r="Z3086" i="9" s="1"/>
  <c r="W2284" i="9"/>
  <c r="X2284" i="9" s="1"/>
  <c r="Z2284" i="9" s="1"/>
  <c r="W2412" i="9"/>
  <c r="X2412" i="9" s="1"/>
  <c r="Z2412" i="9" s="1"/>
  <c r="W1960" i="9"/>
  <c r="X1960" i="9" s="1"/>
  <c r="Z1960" i="9" s="1"/>
  <c r="W2088" i="9"/>
  <c r="X2088" i="9" s="1"/>
  <c r="Z2088" i="9" s="1"/>
  <c r="W1576" i="9"/>
  <c r="X1576" i="9" s="1"/>
  <c r="Z1576" i="9" s="1"/>
  <c r="W1704" i="9"/>
  <c r="X1704" i="9" s="1"/>
  <c r="Z1704" i="9" s="1"/>
  <c r="W1832" i="9"/>
  <c r="X1832" i="9" s="1"/>
  <c r="Z1832" i="9" s="1"/>
  <c r="W732" i="9"/>
  <c r="X732" i="9" s="1"/>
  <c r="Z732" i="9" s="1"/>
  <c r="W860" i="9"/>
  <c r="X860" i="9" s="1"/>
  <c r="Z860" i="9" s="1"/>
  <c r="W33" i="9"/>
  <c r="X33" i="9" s="1"/>
  <c r="Z33" i="9" s="1"/>
  <c r="W161" i="9"/>
  <c r="X161" i="9" s="1"/>
  <c r="Z161" i="9" s="1"/>
  <c r="W241" i="9"/>
  <c r="X241" i="9" s="1"/>
  <c r="Z241" i="9" s="1"/>
  <c r="W324" i="9"/>
  <c r="X324" i="9" s="1"/>
  <c r="Z324" i="9" s="1"/>
  <c r="W412" i="9"/>
  <c r="X412" i="9" s="1"/>
  <c r="Z412" i="9" s="1"/>
  <c r="W496" i="9"/>
  <c r="X496" i="9" s="1"/>
  <c r="Z496" i="9" s="1"/>
  <c r="W580" i="9"/>
  <c r="X580" i="9" s="1"/>
  <c r="Z580" i="9" s="1"/>
  <c r="W1024" i="9"/>
  <c r="X1024" i="9" s="1"/>
  <c r="Z1024" i="9" s="1"/>
  <c r="W3099" i="9"/>
  <c r="X3099" i="9" s="1"/>
  <c r="Z3099" i="9" s="1"/>
  <c r="W964" i="9"/>
  <c r="X964" i="9" s="1"/>
  <c r="Z964" i="9" s="1"/>
  <c r="W2876" i="9"/>
  <c r="X2876" i="9" s="1"/>
  <c r="Z2876" i="9" s="1"/>
  <c r="W2940" i="9"/>
  <c r="X2940" i="9" s="1"/>
  <c r="Z2940" i="9" s="1"/>
  <c r="W3004" i="9"/>
  <c r="X3004" i="9" s="1"/>
  <c r="Z3004" i="9" s="1"/>
  <c r="W3068" i="9"/>
  <c r="X3068" i="9" s="1"/>
  <c r="Z3068" i="9" s="1"/>
  <c r="W2202" i="9"/>
  <c r="X2202" i="9" s="1"/>
  <c r="Z2202" i="9" s="1"/>
  <c r="W2266" i="9"/>
  <c r="X2266" i="9" s="1"/>
  <c r="Z2266" i="9" s="1"/>
  <c r="W2330" i="9"/>
  <c r="X2330" i="9" s="1"/>
  <c r="Z2330" i="9" s="1"/>
  <c r="W2394" i="9"/>
  <c r="X2394" i="9" s="1"/>
  <c r="Z2394" i="9" s="1"/>
  <c r="W1878" i="9"/>
  <c r="X1878" i="9" s="1"/>
  <c r="Z1878" i="9" s="1"/>
  <c r="W1942" i="9"/>
  <c r="X1942" i="9" s="1"/>
  <c r="Z1942" i="9" s="1"/>
  <c r="W2006" i="9"/>
  <c r="X2006" i="9" s="1"/>
  <c r="Z2006" i="9" s="1"/>
  <c r="W2070" i="9"/>
  <c r="X2070" i="9" s="1"/>
  <c r="Z2070" i="9" s="1"/>
  <c r="W2134" i="9"/>
  <c r="X2134" i="9" s="1"/>
  <c r="Z2134" i="9" s="1"/>
  <c r="W1558" i="9"/>
  <c r="X1558" i="9" s="1"/>
  <c r="Z1558" i="9" s="1"/>
  <c r="W1622" i="9"/>
  <c r="X1622" i="9" s="1"/>
  <c r="Z1622" i="9" s="1"/>
  <c r="W1686" i="9"/>
  <c r="X1686" i="9" s="1"/>
  <c r="Z1686" i="9" s="1"/>
  <c r="W1750" i="9"/>
  <c r="X1750" i="9" s="1"/>
  <c r="Z1750" i="9" s="1"/>
  <c r="W1814" i="9"/>
  <c r="X1814" i="9" s="1"/>
  <c r="Z1814" i="9" s="1"/>
  <c r="W650" i="9"/>
  <c r="X650" i="9" s="1"/>
  <c r="Z650" i="9" s="1"/>
  <c r="W714" i="9"/>
  <c r="X714" i="9" s="1"/>
  <c r="Z714" i="9" s="1"/>
  <c r="W778" i="9"/>
  <c r="X778" i="9" s="1"/>
  <c r="Z778" i="9" s="1"/>
  <c r="W842" i="9"/>
  <c r="X842" i="9" s="1"/>
  <c r="Z842" i="9" s="1"/>
  <c r="W906" i="9"/>
  <c r="X906" i="9" s="1"/>
  <c r="Z906" i="9" s="1"/>
  <c r="W15" i="9"/>
  <c r="X15" i="9" s="1"/>
  <c r="Z15" i="9" s="1"/>
  <c r="W79" i="9"/>
  <c r="X79" i="9" s="1"/>
  <c r="Z79" i="9" s="1"/>
  <c r="W143" i="9"/>
  <c r="X143" i="9" s="1"/>
  <c r="Z143" i="9" s="1"/>
  <c r="W247" i="9"/>
  <c r="X247" i="9" s="1"/>
  <c r="Z247" i="9" s="1"/>
  <c r="W218" i="9"/>
  <c r="X218" i="9" s="1"/>
  <c r="Z218" i="9" s="1"/>
  <c r="W353" i="9"/>
  <c r="X353" i="9" s="1"/>
  <c r="Z353" i="9" s="1"/>
  <c r="W485" i="9"/>
  <c r="X485" i="9" s="1"/>
  <c r="Z485" i="9" s="1"/>
  <c r="W609" i="9"/>
  <c r="X609" i="9" s="1"/>
  <c r="Z609" i="9" s="1"/>
  <c r="W2461" i="9"/>
  <c r="X2461" i="9" s="1"/>
  <c r="Z2461" i="9" s="1"/>
  <c r="W1022" i="9"/>
  <c r="X1022" i="9" s="1"/>
  <c r="Z1022" i="9" s="1"/>
  <c r="W1479" i="9"/>
  <c r="X1479" i="9" s="1"/>
  <c r="Z1479" i="9" s="1"/>
  <c r="W1155" i="9"/>
  <c r="X1155" i="9" s="1"/>
  <c r="Z1155" i="9" s="1"/>
  <c r="W1268" i="9"/>
  <c r="X1268" i="9" s="1"/>
  <c r="Z1268" i="9" s="1"/>
  <c r="W1083" i="9"/>
  <c r="X1083" i="9" s="1"/>
  <c r="Z1083" i="9" s="1"/>
  <c r="W1412" i="9"/>
  <c r="X1412" i="9" s="1"/>
  <c r="Z1412" i="9" s="1"/>
  <c r="W1306" i="9"/>
  <c r="X1306" i="9" s="1"/>
  <c r="Z1306" i="9" s="1"/>
  <c r="W1373" i="9"/>
  <c r="X1373" i="9" s="1"/>
  <c r="Z1373" i="9" s="1"/>
  <c r="W3559" i="9"/>
  <c r="X3559" i="9" s="1"/>
  <c r="Z3559" i="9" s="1"/>
  <c r="W3265" i="9"/>
  <c r="X3265" i="9" s="1"/>
  <c r="Z3265" i="9" s="1"/>
  <c r="W3132" i="9"/>
  <c r="X3132" i="9" s="1"/>
  <c r="Z3132" i="9" s="1"/>
  <c r="W3196" i="9"/>
  <c r="X3196" i="9" s="1"/>
  <c r="Z3196" i="9" s="1"/>
  <c r="W3355" i="9"/>
  <c r="X3355" i="9" s="1"/>
  <c r="Z3355" i="9" s="1"/>
  <c r="W3419" i="9"/>
  <c r="X3419" i="9" s="1"/>
  <c r="Z3419" i="9" s="1"/>
  <c r="W3695" i="9"/>
  <c r="X3695" i="9" s="1"/>
  <c r="Z3695" i="9" s="1"/>
  <c r="W3611" i="9"/>
  <c r="X3611" i="9" s="1"/>
  <c r="Z3611" i="9" s="1"/>
  <c r="W3471" i="9"/>
  <c r="X3471" i="9" s="1"/>
  <c r="Z3471" i="9" s="1"/>
  <c r="W2510" i="9"/>
  <c r="X2510" i="9" s="1"/>
  <c r="Z2510" i="9" s="1"/>
  <c r="W2574" i="9"/>
  <c r="X2574" i="9" s="1"/>
  <c r="Z2574" i="9" s="1"/>
  <c r="W2650" i="9"/>
  <c r="X2650" i="9" s="1"/>
  <c r="Z2650" i="9" s="1"/>
  <c r="W2738" i="9"/>
  <c r="X2738" i="9" s="1"/>
  <c r="Z2738" i="9" s="1"/>
  <c r="W2829" i="9"/>
  <c r="X2829" i="9" s="1"/>
  <c r="Z2829" i="9" s="1"/>
  <c r="W2913" i="9"/>
  <c r="X2913" i="9" s="1"/>
  <c r="Z2913" i="9" s="1"/>
  <c r="W3001" i="9"/>
  <c r="X3001" i="9" s="1"/>
  <c r="Z3001" i="9" s="1"/>
  <c r="W3085" i="9"/>
  <c r="X3085" i="9" s="1"/>
  <c r="Z3085" i="9" s="1"/>
  <c r="W2219" i="9"/>
  <c r="X2219" i="9" s="1"/>
  <c r="Z2219" i="9" s="1"/>
  <c r="W2283" i="9"/>
  <c r="X2283" i="9" s="1"/>
  <c r="Z2283" i="9" s="1"/>
  <c r="W2347" i="9"/>
  <c r="X2347" i="9" s="1"/>
  <c r="Z2347" i="9" s="1"/>
  <c r="W276" i="9"/>
  <c r="X276" i="9" s="1"/>
  <c r="Z276" i="9" s="1"/>
  <c r="W2671" i="9"/>
  <c r="X2671" i="9" s="1"/>
  <c r="Z2671" i="9" s="1"/>
  <c r="W2759" i="9"/>
  <c r="X2759" i="9" s="1"/>
  <c r="Z2759" i="9" s="1"/>
  <c r="W2850" i="9"/>
  <c r="X2850" i="9" s="1"/>
  <c r="Z2850" i="9" s="1"/>
  <c r="W2934" i="9"/>
  <c r="X2934" i="9" s="1"/>
  <c r="Z2934" i="9" s="1"/>
  <c r="W3022" i="9"/>
  <c r="X3022" i="9" s="1"/>
  <c r="Z3022" i="9" s="1"/>
  <c r="W2188" i="9"/>
  <c r="X2188" i="9" s="1"/>
  <c r="Z2188" i="9" s="1"/>
  <c r="W2316" i="9"/>
  <c r="X2316" i="9" s="1"/>
  <c r="Z2316" i="9" s="1"/>
  <c r="W1864" i="9"/>
  <c r="X1864" i="9" s="1"/>
  <c r="Z1864" i="9" s="1"/>
  <c r="W1992" i="9"/>
  <c r="X1992" i="9" s="1"/>
  <c r="Z1992" i="9" s="1"/>
  <c r="W2120" i="9"/>
  <c r="X2120" i="9" s="1"/>
  <c r="Z2120" i="9" s="1"/>
  <c r="W1608" i="9"/>
  <c r="X1608" i="9" s="1"/>
  <c r="Z1608" i="9" s="1"/>
  <c r="W1736" i="9"/>
  <c r="X1736" i="9" s="1"/>
  <c r="Z1736" i="9" s="1"/>
  <c r="W636" i="9"/>
  <c r="X636" i="9" s="1"/>
  <c r="Z636" i="9" s="1"/>
  <c r="W764" i="9"/>
  <c r="X764" i="9" s="1"/>
  <c r="Z764" i="9" s="1"/>
  <c r="W892" i="9"/>
  <c r="X892" i="9" s="1"/>
  <c r="Z892" i="9" s="1"/>
  <c r="W65" i="9"/>
  <c r="X65" i="9" s="1"/>
  <c r="Z65" i="9" s="1"/>
  <c r="W185" i="9"/>
  <c r="X185" i="9" s="1"/>
  <c r="Z185" i="9" s="1"/>
  <c r="W257" i="9"/>
  <c r="X257" i="9" s="1"/>
  <c r="Z257" i="9" s="1"/>
  <c r="W348" i="9"/>
  <c r="X348" i="9" s="1"/>
  <c r="Z348" i="9" s="1"/>
  <c r="W432" i="9"/>
  <c r="X432" i="9" s="1"/>
  <c r="Z432" i="9" s="1"/>
  <c r="W516" i="9"/>
  <c r="X516" i="9" s="1"/>
  <c r="Z516" i="9" s="1"/>
  <c r="W604" i="9"/>
  <c r="X604" i="9" s="1"/>
  <c r="Z604" i="9" s="1"/>
  <c r="W1375" i="9"/>
  <c r="X1375" i="9" s="1"/>
  <c r="Z1375" i="9" s="1"/>
  <c r="W313" i="9"/>
  <c r="X313" i="9" s="1"/>
  <c r="Z313" i="9" s="1"/>
  <c r="W2828" i="9"/>
  <c r="X2828" i="9" s="1"/>
  <c r="Z2828" i="9" s="1"/>
  <c r="W2892" i="9"/>
  <c r="X2892" i="9" s="1"/>
  <c r="Z2892" i="9" s="1"/>
  <c r="W2956" i="9"/>
  <c r="X2956" i="9" s="1"/>
  <c r="Z2956" i="9" s="1"/>
  <c r="W3020" i="9"/>
  <c r="X3020" i="9" s="1"/>
  <c r="Z3020" i="9" s="1"/>
  <c r="W3084" i="9"/>
  <c r="X3084" i="9" s="1"/>
  <c r="Z3084" i="9" s="1"/>
  <c r="W2218" i="9"/>
  <c r="X2218" i="9" s="1"/>
  <c r="Z2218" i="9" s="1"/>
  <c r="W2282" i="9"/>
  <c r="X2282" i="9" s="1"/>
  <c r="Z2282" i="9" s="1"/>
  <c r="W2346" i="9"/>
  <c r="X2346" i="9" s="1"/>
  <c r="Z2346" i="9" s="1"/>
  <c r="W2410" i="9"/>
  <c r="X2410" i="9" s="1"/>
  <c r="Z2410" i="9" s="1"/>
  <c r="W1894" i="9"/>
  <c r="X1894" i="9" s="1"/>
  <c r="Z1894" i="9" s="1"/>
  <c r="W1958" i="9"/>
  <c r="X1958" i="9" s="1"/>
  <c r="Z1958" i="9" s="1"/>
  <c r="W2022" i="9"/>
  <c r="X2022" i="9" s="1"/>
  <c r="Z2022" i="9" s="1"/>
  <c r="W2086" i="9"/>
  <c r="X2086" i="9" s="1"/>
  <c r="Z2086" i="9" s="1"/>
  <c r="W1510" i="9"/>
  <c r="X1510" i="9" s="1"/>
  <c r="Z1510" i="9" s="1"/>
  <c r="W1574" i="9"/>
  <c r="X1574" i="9" s="1"/>
  <c r="Z1574" i="9" s="1"/>
  <c r="W1638" i="9"/>
  <c r="X1638" i="9" s="1"/>
  <c r="Z1638" i="9" s="1"/>
  <c r="W1702" i="9"/>
  <c r="X1702" i="9" s="1"/>
  <c r="Z1702" i="9" s="1"/>
  <c r="W1766" i="9"/>
  <c r="X1766" i="9" s="1"/>
  <c r="Z1766" i="9" s="1"/>
  <c r="W1830" i="9"/>
  <c r="X1830" i="9" s="1"/>
  <c r="Z1830" i="9" s="1"/>
  <c r="W666" i="9"/>
  <c r="X666" i="9" s="1"/>
  <c r="Z666" i="9" s="1"/>
  <c r="W730" i="9"/>
  <c r="X730" i="9" s="1"/>
  <c r="Z730" i="9" s="1"/>
  <c r="W794" i="9"/>
  <c r="X794" i="9" s="1"/>
  <c r="Z794" i="9" s="1"/>
  <c r="W858" i="9"/>
  <c r="X858" i="9" s="1"/>
  <c r="Z858" i="9" s="1"/>
  <c r="W922" i="9"/>
  <c r="X922" i="9" s="1"/>
  <c r="Z922" i="9" s="1"/>
  <c r="W31" i="9"/>
  <c r="X31" i="9" s="1"/>
  <c r="Z31" i="9" s="1"/>
  <c r="W95" i="9"/>
  <c r="X95" i="9" s="1"/>
  <c r="Z95" i="9" s="1"/>
  <c r="W159" i="9"/>
  <c r="X159" i="9" s="1"/>
  <c r="Z159" i="9" s="1"/>
  <c r="W250" i="9"/>
  <c r="X250" i="9" s="1"/>
  <c r="Z250" i="9" s="1"/>
  <c r="W389" i="9"/>
  <c r="X389" i="9" s="1"/>
  <c r="Z389" i="9" s="1"/>
  <c r="W513" i="9"/>
  <c r="X513" i="9" s="1"/>
  <c r="Z513" i="9" s="1"/>
  <c r="W3428" i="9"/>
  <c r="X3428" i="9" s="1"/>
  <c r="Z3428" i="9" s="1"/>
  <c r="W974" i="9"/>
  <c r="X974" i="9" s="1"/>
  <c r="Z974" i="9" s="1"/>
  <c r="W1225" i="9"/>
  <c r="X1225" i="9" s="1"/>
  <c r="Z1225" i="9" s="1"/>
  <c r="W1495" i="9"/>
  <c r="X1495" i="9" s="1"/>
  <c r="Z1495" i="9" s="1"/>
  <c r="W1178" i="9"/>
  <c r="X1178" i="9" s="1"/>
  <c r="Z1178" i="9" s="1"/>
  <c r="W1035" i="9"/>
  <c r="X1035" i="9" s="1"/>
  <c r="Z1035" i="9" s="1"/>
  <c r="W1099" i="9"/>
  <c r="X1099" i="9" s="1"/>
  <c r="Z1099" i="9" s="1"/>
  <c r="W1428" i="9"/>
  <c r="X1428" i="9" s="1"/>
  <c r="Z1428" i="9" s="1"/>
  <c r="W1322" i="9"/>
  <c r="X1322" i="9" s="1"/>
  <c r="Z1322" i="9" s="1"/>
  <c r="W3511" i="9"/>
  <c r="X3511" i="9" s="1"/>
  <c r="Z3511" i="9" s="1"/>
  <c r="W3575" i="9"/>
  <c r="X3575" i="9" s="1"/>
  <c r="Z3575" i="9" s="1"/>
  <c r="W3281" i="9"/>
  <c r="X3281" i="9" s="1"/>
  <c r="Z3281" i="9" s="1"/>
  <c r="W3148" i="9"/>
  <c r="X3148" i="9" s="1"/>
  <c r="Z3148" i="9" s="1"/>
  <c r="W3212" i="9"/>
  <c r="X3212" i="9" s="1"/>
  <c r="Z3212" i="9" s="1"/>
  <c r="W3371" i="9"/>
  <c r="X3371" i="9" s="1"/>
  <c r="Z3371" i="9" s="1"/>
  <c r="W3647" i="9"/>
  <c r="X3647" i="9" s="1"/>
  <c r="Z3647" i="9" s="1"/>
  <c r="W3711" i="9"/>
  <c r="X3711" i="9" s="1"/>
  <c r="Z3711" i="9" s="1"/>
  <c r="W3627" i="9"/>
  <c r="X3627" i="9" s="1"/>
  <c r="Z3627" i="9" s="1"/>
  <c r="W3487" i="9"/>
  <c r="X3487" i="9" s="1"/>
  <c r="Z3487" i="9" s="1"/>
  <c r="W2526" i="9"/>
  <c r="X2526" i="9" s="1"/>
  <c r="Z2526" i="9" s="1"/>
  <c r="W2590" i="9"/>
  <c r="X2590" i="9" s="1"/>
  <c r="Z2590" i="9" s="1"/>
  <c r="W2674" i="9"/>
  <c r="X2674" i="9" s="1"/>
  <c r="Z2674" i="9" s="1"/>
  <c r="W2758" i="9"/>
  <c r="X2758" i="9" s="1"/>
  <c r="Z2758" i="9" s="1"/>
  <c r="W2849" i="9"/>
  <c r="X2849" i="9" s="1"/>
  <c r="Z2849" i="9" s="1"/>
  <c r="W2937" i="9"/>
  <c r="X2937" i="9" s="1"/>
  <c r="Z2937" i="9" s="1"/>
  <c r="W3021" i="9"/>
  <c r="X3021" i="9" s="1"/>
  <c r="Z3021" i="9" s="1"/>
  <c r="W2171" i="9"/>
  <c r="X2171" i="9" s="1"/>
  <c r="Z2171" i="9" s="1"/>
  <c r="W2235" i="9"/>
  <c r="X2235" i="9" s="1"/>
  <c r="Z2235" i="9" s="1"/>
  <c r="W2299" i="9"/>
  <c r="X2299" i="9" s="1"/>
  <c r="Z2299" i="9" s="1"/>
  <c r="W2363" i="9"/>
  <c r="X2363" i="9" s="1"/>
  <c r="Z2363" i="9" s="1"/>
  <c r="W2607" i="9"/>
  <c r="X2607" i="9" s="1"/>
  <c r="Z2607" i="9" s="1"/>
  <c r="W2695" i="9"/>
  <c r="X2695" i="9" s="1"/>
  <c r="Z2695" i="9" s="1"/>
  <c r="W2779" i="9"/>
  <c r="X2779" i="9" s="1"/>
  <c r="Z2779" i="9" s="1"/>
  <c r="W2870" i="9"/>
  <c r="X2870" i="9" s="1"/>
  <c r="Z2870" i="9" s="1"/>
  <c r="W2958" i="9"/>
  <c r="X2958" i="9" s="1"/>
  <c r="Z2958" i="9" s="1"/>
  <c r="W3042" i="9"/>
  <c r="X3042" i="9" s="1"/>
  <c r="Z3042" i="9" s="1"/>
  <c r="W2220" i="9"/>
  <c r="X2220" i="9" s="1"/>
  <c r="Z2220" i="9" s="1"/>
  <c r="W2348" i="9"/>
  <c r="X2348" i="9" s="1"/>
  <c r="Z2348" i="9" s="1"/>
  <c r="W1896" i="9"/>
  <c r="X1896" i="9" s="1"/>
  <c r="Z1896" i="9" s="1"/>
  <c r="W2024" i="9"/>
  <c r="X2024" i="9" s="1"/>
  <c r="Z2024" i="9" s="1"/>
  <c r="W1512" i="9"/>
  <c r="X1512" i="9" s="1"/>
  <c r="Z1512" i="9" s="1"/>
  <c r="W1640" i="9"/>
  <c r="X1640" i="9" s="1"/>
  <c r="Z1640" i="9" s="1"/>
  <c r="W1768" i="9"/>
  <c r="X1768" i="9" s="1"/>
  <c r="Z1768" i="9" s="1"/>
  <c r="W668" i="9"/>
  <c r="X668" i="9" s="1"/>
  <c r="Z668" i="9" s="1"/>
  <c r="W796" i="9"/>
  <c r="X796" i="9" s="1"/>
  <c r="Z796" i="9" s="1"/>
  <c r="W924" i="9"/>
  <c r="X924" i="9" s="1"/>
  <c r="Z924" i="9" s="1"/>
  <c r="W97" i="9"/>
  <c r="X97" i="9" s="1"/>
  <c r="Z97" i="9" s="1"/>
  <c r="W201" i="9"/>
  <c r="X201" i="9" s="1"/>
  <c r="Z201" i="9" s="1"/>
  <c r="W277" i="9"/>
  <c r="X277" i="9" s="1"/>
  <c r="Z277" i="9" s="1"/>
  <c r="W368" i="9"/>
  <c r="X368" i="9" s="1"/>
  <c r="Z368" i="9" s="1"/>
  <c r="W452" i="9"/>
  <c r="X452" i="9" s="1"/>
  <c r="Z452" i="9" s="1"/>
  <c r="W540" i="9"/>
  <c r="X540" i="9" s="1"/>
  <c r="Z540" i="9" s="1"/>
  <c r="W2448" i="9"/>
  <c r="X2448" i="9" s="1"/>
  <c r="Z2448" i="9" s="1"/>
  <c r="W3496" i="9"/>
  <c r="X3496" i="9" s="1"/>
  <c r="Z3496" i="9" s="1"/>
  <c r="W2160" i="9"/>
  <c r="X2160" i="9" s="1"/>
  <c r="Z2160" i="9" s="1"/>
  <c r="W2844" i="9"/>
  <c r="X2844" i="9" s="1"/>
  <c r="Z2844" i="9" s="1"/>
  <c r="W2908" i="9"/>
  <c r="X2908" i="9" s="1"/>
  <c r="Z2908" i="9" s="1"/>
  <c r="W2972" i="9"/>
  <c r="X2972" i="9" s="1"/>
  <c r="Z2972" i="9" s="1"/>
  <c r="W3036" i="9"/>
  <c r="X3036" i="9" s="1"/>
  <c r="Z3036" i="9" s="1"/>
  <c r="W2170" i="9"/>
  <c r="X2170" i="9" s="1"/>
  <c r="Z2170" i="9" s="1"/>
  <c r="W2234" i="9"/>
  <c r="X2234" i="9" s="1"/>
  <c r="Z2234" i="9" s="1"/>
  <c r="W2298" i="9"/>
  <c r="X2298" i="9" s="1"/>
  <c r="Z2298" i="9" s="1"/>
  <c r="W2362" i="9"/>
  <c r="X2362" i="9" s="1"/>
  <c r="Z2362" i="9" s="1"/>
  <c r="W2426" i="9"/>
  <c r="X2426" i="9" s="1"/>
  <c r="Z2426" i="9" s="1"/>
  <c r="W1910" i="9"/>
  <c r="X1910" i="9" s="1"/>
  <c r="Z1910" i="9" s="1"/>
  <c r="W1974" i="9"/>
  <c r="X1974" i="9" s="1"/>
  <c r="Z1974" i="9" s="1"/>
  <c r="W2038" i="9"/>
  <c r="X2038" i="9" s="1"/>
  <c r="Z2038" i="9" s="1"/>
  <c r="W2102" i="9"/>
  <c r="X2102" i="9" s="1"/>
  <c r="Z2102" i="9" s="1"/>
  <c r="W1526" i="9"/>
  <c r="X1526" i="9" s="1"/>
  <c r="Z1526" i="9" s="1"/>
  <c r="W1590" i="9"/>
  <c r="X1590" i="9" s="1"/>
  <c r="Z1590" i="9" s="1"/>
  <c r="W1654" i="9"/>
  <c r="X1654" i="9" s="1"/>
  <c r="Z1654" i="9" s="1"/>
  <c r="W1718" i="9"/>
  <c r="X1718" i="9" s="1"/>
  <c r="Z1718" i="9" s="1"/>
  <c r="W1782" i="9"/>
  <c r="X1782" i="9" s="1"/>
  <c r="Z1782" i="9" s="1"/>
  <c r="W1846" i="9"/>
  <c r="X1846" i="9" s="1"/>
  <c r="Z1846" i="9" s="1"/>
  <c r="W682" i="9"/>
  <c r="X682" i="9" s="1"/>
  <c r="Z682" i="9" s="1"/>
  <c r="W746" i="9"/>
  <c r="X746" i="9" s="1"/>
  <c r="Z746" i="9" s="1"/>
  <c r="W810" i="9"/>
  <c r="X810" i="9" s="1"/>
  <c r="Z810" i="9" s="1"/>
  <c r="W874" i="9"/>
  <c r="X874" i="9" s="1"/>
  <c r="Z874" i="9" s="1"/>
  <c r="W938" i="9"/>
  <c r="X938" i="9" s="1"/>
  <c r="Z938" i="9" s="1"/>
  <c r="W47" i="9"/>
  <c r="X47" i="9" s="1"/>
  <c r="Z47" i="9" s="1"/>
  <c r="W111" i="9"/>
  <c r="X111" i="9" s="1"/>
  <c r="Z111" i="9" s="1"/>
  <c r="W183" i="9"/>
  <c r="X183" i="9" s="1"/>
  <c r="Z183" i="9" s="1"/>
  <c r="W278" i="9"/>
  <c r="X278" i="9" s="1"/>
  <c r="Z278" i="9" s="1"/>
  <c r="W417" i="9"/>
  <c r="X417" i="9" s="1"/>
  <c r="Z417" i="9" s="1"/>
  <c r="W545" i="9"/>
  <c r="X545" i="9" s="1"/>
  <c r="Z545" i="9" s="1"/>
  <c r="W617" i="9"/>
  <c r="X617" i="9" s="1"/>
  <c r="Z617" i="9" s="1"/>
  <c r="W990" i="9"/>
  <c r="X990" i="9" s="1"/>
  <c r="Z990" i="9" s="1"/>
  <c r="W1241" i="9"/>
  <c r="X1241" i="9" s="1"/>
  <c r="Z1241" i="9" s="1"/>
  <c r="W1123" i="9"/>
  <c r="X1123" i="9" s="1"/>
  <c r="Z1123" i="9" s="1"/>
  <c r="W1194" i="9"/>
  <c r="X1194" i="9" s="1"/>
  <c r="Z1194" i="9" s="1"/>
  <c r="W1051" i="9"/>
  <c r="X1051" i="9" s="1"/>
  <c r="Z1051" i="9" s="1"/>
  <c r="W1380" i="9"/>
  <c r="X1380" i="9" s="1"/>
  <c r="Z1380" i="9" s="1"/>
  <c r="W1444" i="9"/>
  <c r="X1444" i="9" s="1"/>
  <c r="Z1444" i="9" s="1"/>
  <c r="W1338" i="9"/>
  <c r="X1338" i="9" s="1"/>
  <c r="Z1338" i="9" s="1"/>
  <c r="W3527" i="9"/>
  <c r="X3527" i="9" s="1"/>
  <c r="Z3527" i="9" s="1"/>
  <c r="W3233" i="9"/>
  <c r="X3233" i="9" s="1"/>
  <c r="Z3233" i="9" s="1"/>
  <c r="W3297" i="9"/>
  <c r="X3297" i="9" s="1"/>
  <c r="Z3297" i="9" s="1"/>
  <c r="W3164" i="9"/>
  <c r="X3164" i="9" s="1"/>
  <c r="Z3164" i="9" s="1"/>
  <c r="W3323" i="9"/>
  <c r="X3323" i="9" s="1"/>
  <c r="Z3323" i="9" s="1"/>
  <c r="W3387" i="9"/>
  <c r="X3387" i="9" s="1"/>
  <c r="Z3387" i="9" s="1"/>
  <c r="W3663" i="9"/>
  <c r="X3663" i="9" s="1"/>
  <c r="Z3663" i="9" s="1"/>
  <c r="W3579" i="9"/>
  <c r="X3579" i="9" s="1"/>
  <c r="Z3579" i="9" s="1"/>
  <c r="W3439" i="9"/>
  <c r="X3439" i="9" s="1"/>
  <c r="Z3439" i="9" s="1"/>
  <c r="W2478" i="9"/>
  <c r="X2478" i="9" s="1"/>
  <c r="Z2478" i="9" s="1"/>
  <c r="W2542" i="9"/>
  <c r="X2542" i="9" s="1"/>
  <c r="Z2542" i="9" s="1"/>
  <c r="W2610" i="9"/>
  <c r="X2610" i="9" s="1"/>
  <c r="Z2610" i="9" s="1"/>
  <c r="W2694" i="9"/>
  <c r="X2694" i="9" s="1"/>
  <c r="Z2694" i="9" s="1"/>
  <c r="W2778" i="9"/>
  <c r="X2778" i="9" s="1"/>
  <c r="Z2778" i="9" s="1"/>
  <c r="W2873" i="9"/>
  <c r="X2873" i="9" s="1"/>
  <c r="Z2873" i="9" s="1"/>
  <c r="W2957" i="9"/>
  <c r="X2957" i="9" s="1"/>
  <c r="Z2957" i="9" s="1"/>
  <c r="W3041" i="9"/>
  <c r="X3041" i="9" s="1"/>
  <c r="Z3041" i="9" s="1"/>
  <c r="W2187" i="9"/>
  <c r="X2187" i="9" s="1"/>
  <c r="Z2187" i="9" s="1"/>
  <c r="W2251" i="9"/>
  <c r="X2251" i="9" s="1"/>
  <c r="Z2251" i="9" s="1"/>
  <c r="W2315" i="9"/>
  <c r="X2315" i="9" s="1"/>
  <c r="Z2315" i="9" s="1"/>
  <c r="W2379" i="9"/>
  <c r="X2379" i="9" s="1"/>
  <c r="Z2379" i="9" s="1"/>
  <c r="W2631" i="9"/>
  <c r="X2631" i="9" s="1"/>
  <c r="Z2631" i="9" s="1"/>
  <c r="W2715" i="9"/>
  <c r="X2715" i="9" s="1"/>
  <c r="Z2715" i="9" s="1"/>
  <c r="W2806" i="9"/>
  <c r="X2806" i="9" s="1"/>
  <c r="Z2806" i="9" s="1"/>
  <c r="W2894" i="9"/>
  <c r="X2894" i="9" s="1"/>
  <c r="Z2894" i="9" s="1"/>
  <c r="W2978" i="9"/>
  <c r="X2978" i="9" s="1"/>
  <c r="Z2978" i="9" s="1"/>
  <c r="W3062" i="9"/>
  <c r="X3062" i="9" s="1"/>
  <c r="Z3062" i="9" s="1"/>
  <c r="W2252" i="9"/>
  <c r="X2252" i="9" s="1"/>
  <c r="Z2252" i="9" s="1"/>
  <c r="W2380" i="9"/>
  <c r="X2380" i="9" s="1"/>
  <c r="Z2380" i="9" s="1"/>
  <c r="W1928" i="9"/>
  <c r="X1928" i="9" s="1"/>
  <c r="Z1928" i="9" s="1"/>
  <c r="W2056" i="9"/>
  <c r="X2056" i="9" s="1"/>
  <c r="Z2056" i="9" s="1"/>
  <c r="W1544" i="9"/>
  <c r="X1544" i="9" s="1"/>
  <c r="Z1544" i="9" s="1"/>
  <c r="W1672" i="9"/>
  <c r="X1672" i="9" s="1"/>
  <c r="Z1672" i="9" s="1"/>
  <c r="W1800" i="9"/>
  <c r="X1800" i="9" s="1"/>
  <c r="Z1800" i="9" s="1"/>
  <c r="W700" i="9"/>
  <c r="X700" i="9" s="1"/>
  <c r="Z700" i="9" s="1"/>
  <c r="W828" i="9"/>
  <c r="X828" i="9" s="1"/>
  <c r="Z828" i="9" s="1"/>
  <c r="W956" i="9"/>
  <c r="X956" i="9" s="1"/>
  <c r="Z956" i="9" s="1"/>
  <c r="W129" i="9"/>
  <c r="X129" i="9" s="1"/>
  <c r="Z129" i="9" s="1"/>
  <c r="W221" i="9"/>
  <c r="X221" i="9" s="1"/>
  <c r="Z221" i="9" s="1"/>
  <c r="W293" i="9"/>
  <c r="X293" i="9" s="1"/>
  <c r="Z293" i="9" s="1"/>
  <c r="W388" i="9"/>
  <c r="X388" i="9" s="1"/>
  <c r="Z388" i="9" s="1"/>
  <c r="W476" i="9"/>
  <c r="X476" i="9" s="1"/>
  <c r="Z476" i="9" s="1"/>
  <c r="W560" i="9"/>
  <c r="X560" i="9" s="1"/>
  <c r="Z560" i="9" s="1"/>
  <c r="W1209" i="9"/>
  <c r="X1209" i="9" s="1"/>
  <c r="Z1209" i="9" s="1"/>
  <c r="W1854" i="9"/>
  <c r="X1854" i="9" s="1"/>
  <c r="Z1854" i="9" s="1"/>
  <c r="W966" i="9"/>
  <c r="X966" i="9" s="1"/>
  <c r="Z966" i="9" s="1"/>
  <c r="W2860" i="9"/>
  <c r="X2860" i="9" s="1"/>
  <c r="Z2860" i="9" s="1"/>
  <c r="W2924" i="9"/>
  <c r="X2924" i="9" s="1"/>
  <c r="Z2924" i="9" s="1"/>
  <c r="W2988" i="9"/>
  <c r="X2988" i="9" s="1"/>
  <c r="Z2988" i="9" s="1"/>
  <c r="W3052" i="9"/>
  <c r="X3052" i="9" s="1"/>
  <c r="Z3052" i="9" s="1"/>
  <c r="W2186" i="9"/>
  <c r="X2186" i="9" s="1"/>
  <c r="Z2186" i="9" s="1"/>
  <c r="W2250" i="9"/>
  <c r="X2250" i="9" s="1"/>
  <c r="Z2250" i="9" s="1"/>
  <c r="W2314" i="9"/>
  <c r="X2314" i="9" s="1"/>
  <c r="Z2314" i="9" s="1"/>
  <c r="W2378" i="9"/>
  <c r="X2378" i="9" s="1"/>
  <c r="Z2378" i="9" s="1"/>
  <c r="W1862" i="9"/>
  <c r="X1862" i="9" s="1"/>
  <c r="Z1862" i="9" s="1"/>
  <c r="W1926" i="9"/>
  <c r="X1926" i="9" s="1"/>
  <c r="Z1926" i="9" s="1"/>
  <c r="W1990" i="9"/>
  <c r="X1990" i="9" s="1"/>
  <c r="Z1990" i="9" s="1"/>
  <c r="W2054" i="9"/>
  <c r="X2054" i="9" s="1"/>
  <c r="Z2054" i="9" s="1"/>
  <c r="W2118" i="9"/>
  <c r="X2118" i="9" s="1"/>
  <c r="Z2118" i="9" s="1"/>
  <c r="W1542" i="9"/>
  <c r="X1542" i="9" s="1"/>
  <c r="Z1542" i="9" s="1"/>
  <c r="W1606" i="9"/>
  <c r="X1606" i="9" s="1"/>
  <c r="Z1606" i="9" s="1"/>
  <c r="W1670" i="9"/>
  <c r="X1670" i="9" s="1"/>
  <c r="Z1670" i="9" s="1"/>
  <c r="W1734" i="9"/>
  <c r="X1734" i="9" s="1"/>
  <c r="Z1734" i="9" s="1"/>
  <c r="W1798" i="9"/>
  <c r="X1798" i="9" s="1"/>
  <c r="Z1798" i="9" s="1"/>
  <c r="W634" i="9"/>
  <c r="X634" i="9" s="1"/>
  <c r="Z634" i="9" s="1"/>
  <c r="W698" i="9"/>
  <c r="X698" i="9" s="1"/>
  <c r="Z698" i="9" s="1"/>
  <c r="W762" i="9"/>
  <c r="X762" i="9" s="1"/>
  <c r="Z762" i="9" s="1"/>
  <c r="W826" i="9"/>
  <c r="X826" i="9" s="1"/>
  <c r="Z826" i="9" s="1"/>
  <c r="W890" i="9"/>
  <c r="X890" i="9" s="1"/>
  <c r="Z890" i="9" s="1"/>
  <c r="W954" i="9"/>
  <c r="X954" i="9" s="1"/>
  <c r="Z954" i="9" s="1"/>
  <c r="W63" i="9"/>
  <c r="X63" i="9" s="1"/>
  <c r="Z63" i="9" s="1"/>
  <c r="W127" i="9"/>
  <c r="X127" i="9" s="1"/>
  <c r="Z127" i="9" s="1"/>
  <c r="W215" i="9"/>
  <c r="X215" i="9" s="1"/>
  <c r="Z215" i="9" s="1"/>
  <c r="W1859" i="9"/>
  <c r="X1859" i="9" s="1"/>
  <c r="Z1859" i="9" s="1"/>
  <c r="W3309" i="9"/>
  <c r="X3309" i="9" s="1"/>
  <c r="Z3309" i="9" s="1"/>
  <c r="W603" i="9"/>
  <c r="X603" i="9" s="1"/>
  <c r="Z603" i="9" s="1"/>
  <c r="W539" i="9"/>
  <c r="X539" i="9" s="1"/>
  <c r="Z539" i="9" s="1"/>
  <c r="W475" i="9"/>
  <c r="X475" i="9" s="1"/>
  <c r="Z475" i="9" s="1"/>
  <c r="W411" i="9"/>
  <c r="X411" i="9" s="1"/>
  <c r="Z411" i="9" s="1"/>
  <c r="W347" i="9"/>
  <c r="X347" i="9" s="1"/>
  <c r="Z347" i="9" s="1"/>
  <c r="W240" i="9"/>
  <c r="X240" i="9" s="1"/>
  <c r="Z240" i="9" s="1"/>
  <c r="W144" i="9"/>
  <c r="X144" i="9" s="1"/>
  <c r="Z144" i="9" s="1"/>
  <c r="W80" i="9"/>
  <c r="X80" i="9" s="1"/>
  <c r="Z80" i="9" s="1"/>
  <c r="W16" i="9"/>
  <c r="X16" i="9" s="1"/>
  <c r="Z16" i="9" s="1"/>
  <c r="W907" i="9"/>
  <c r="X907" i="9" s="1"/>
  <c r="Z907" i="9" s="1"/>
  <c r="W843" i="9"/>
  <c r="X843" i="9" s="1"/>
  <c r="Z843" i="9" s="1"/>
  <c r="W779" i="9"/>
  <c r="X779" i="9" s="1"/>
  <c r="Z779" i="9" s="1"/>
  <c r="W715" i="9"/>
  <c r="X715" i="9" s="1"/>
  <c r="Z715" i="9" s="1"/>
  <c r="W651" i="9"/>
  <c r="X651" i="9" s="1"/>
  <c r="Z651" i="9" s="1"/>
  <c r="W1815" i="9"/>
  <c r="X1815" i="9" s="1"/>
  <c r="Z1815" i="9" s="1"/>
  <c r="W1751" i="9"/>
  <c r="X1751" i="9" s="1"/>
  <c r="Z1751" i="9" s="1"/>
  <c r="W1687" i="9"/>
  <c r="X1687" i="9" s="1"/>
  <c r="Z1687" i="9" s="1"/>
  <c r="W1623" i="9"/>
  <c r="X1623" i="9" s="1"/>
  <c r="Z1623" i="9" s="1"/>
  <c r="W1559" i="9"/>
  <c r="X1559" i="9" s="1"/>
  <c r="Z1559" i="9" s="1"/>
  <c r="W2135" i="9"/>
  <c r="X2135" i="9" s="1"/>
  <c r="Z2135" i="9" s="1"/>
  <c r="W2071" i="9"/>
  <c r="X2071" i="9" s="1"/>
  <c r="Z2071" i="9" s="1"/>
  <c r="W2007" i="9"/>
  <c r="X2007" i="9" s="1"/>
  <c r="Z2007" i="9" s="1"/>
  <c r="W1943" i="9"/>
  <c r="X1943" i="9" s="1"/>
  <c r="Z1943" i="9" s="1"/>
  <c r="W1879" i="9"/>
  <c r="X1879" i="9" s="1"/>
  <c r="Z1879" i="9" s="1"/>
  <c r="W2395" i="9"/>
  <c r="X2395" i="9" s="1"/>
  <c r="Z2395" i="9" s="1"/>
  <c r="W3431" i="9"/>
  <c r="X3431" i="9" s="1"/>
  <c r="Z3431" i="9" s="1"/>
  <c r="W542" i="9"/>
  <c r="X542" i="9" s="1"/>
  <c r="Z542" i="9" s="1"/>
  <c r="W414" i="9"/>
  <c r="X414" i="9" s="1"/>
  <c r="Z414" i="9" s="1"/>
  <c r="W279" i="9"/>
  <c r="X279" i="9" s="1"/>
  <c r="Z279" i="9" s="1"/>
  <c r="W2272" i="9"/>
  <c r="X2272" i="9" s="1"/>
  <c r="Z2272" i="9" s="1"/>
  <c r="W2192" i="9"/>
  <c r="X2192" i="9" s="1"/>
  <c r="Z2192" i="9" s="1"/>
  <c r="W2986" i="9"/>
  <c r="X2986" i="9" s="1"/>
  <c r="Z2986" i="9" s="1"/>
  <c r="W2810" i="9"/>
  <c r="X2810" i="9" s="1"/>
  <c r="Z2810" i="9" s="1"/>
  <c r="W2643" i="9"/>
  <c r="X2643" i="9" s="1"/>
  <c r="Z2643" i="9" s="1"/>
  <c r="W2563" i="9"/>
  <c r="X2563" i="9" s="1"/>
  <c r="Z2563" i="9" s="1"/>
  <c r="W2519" i="9"/>
  <c r="X2519" i="9" s="1"/>
  <c r="Z2519" i="9" s="1"/>
  <c r="W2479" i="9"/>
  <c r="X2479" i="9" s="1"/>
  <c r="Z2479" i="9" s="1"/>
  <c r="W3460" i="9"/>
  <c r="X3460" i="9" s="1"/>
  <c r="Z3460" i="9" s="1"/>
  <c r="W3620" i="9"/>
  <c r="X3620" i="9" s="1"/>
  <c r="Z3620" i="9" s="1"/>
  <c r="W3580" i="9"/>
  <c r="X3580" i="9" s="1"/>
  <c r="Z3580" i="9" s="1"/>
  <c r="W3684" i="9"/>
  <c r="X3684" i="9" s="1"/>
  <c r="Z3684" i="9" s="1"/>
  <c r="W3408" i="9"/>
  <c r="X3408" i="9" s="1"/>
  <c r="Z3408" i="9" s="1"/>
  <c r="W3388" i="9"/>
  <c r="X3388" i="9" s="1"/>
  <c r="Z3388" i="9" s="1"/>
  <c r="W3324" i="9"/>
  <c r="X3324" i="9" s="1"/>
  <c r="Z3324" i="9" s="1"/>
  <c r="W3205" i="9"/>
  <c r="X3205" i="9" s="1"/>
  <c r="Z3205" i="9" s="1"/>
  <c r="W3165" i="9"/>
  <c r="X3165" i="9" s="1"/>
  <c r="Z3165" i="9" s="1"/>
  <c r="W3121" i="9"/>
  <c r="X3121" i="9" s="1"/>
  <c r="Z3121" i="9" s="1"/>
  <c r="W3274" i="9"/>
  <c r="X3274" i="9" s="1"/>
  <c r="Z3274" i="9" s="1"/>
  <c r="W3234" i="9"/>
  <c r="X3234" i="9" s="1"/>
  <c r="Z3234" i="9" s="1"/>
  <c r="W3568" i="9"/>
  <c r="X3568" i="9" s="1"/>
  <c r="Z3568" i="9" s="1"/>
  <c r="W3528" i="9"/>
  <c r="X3528" i="9" s="1"/>
  <c r="Z3528" i="9" s="1"/>
  <c r="W1362" i="9"/>
  <c r="X1362" i="9" s="1"/>
  <c r="Z1362" i="9" s="1"/>
  <c r="W1315" i="9"/>
  <c r="X1315" i="9" s="1"/>
  <c r="Z1315" i="9" s="1"/>
  <c r="W1445" i="9"/>
  <c r="X1445" i="9" s="1"/>
  <c r="Z1445" i="9" s="1"/>
  <c r="W1401" i="9"/>
  <c r="X1401" i="9" s="1"/>
  <c r="Z1401" i="9" s="1"/>
  <c r="W1092" i="9"/>
  <c r="X1092" i="9" s="1"/>
  <c r="Z1092" i="9" s="1"/>
  <c r="W1052" i="9"/>
  <c r="X1052" i="9" s="1"/>
  <c r="Z1052" i="9" s="1"/>
  <c r="W1257" i="9"/>
  <c r="X1257" i="9" s="1"/>
  <c r="Z1257" i="9" s="1"/>
  <c r="W1171" i="9"/>
  <c r="X1171" i="9" s="1"/>
  <c r="Z1171" i="9" s="1"/>
  <c r="W1116" i="9"/>
  <c r="X1116" i="9" s="1"/>
  <c r="Z1116" i="9" s="1"/>
  <c r="W1464" i="9"/>
  <c r="X1464" i="9" s="1"/>
  <c r="Z1464" i="9" s="1"/>
  <c r="W1214" i="9"/>
  <c r="X1214" i="9" s="1"/>
  <c r="Z1214" i="9" s="1"/>
  <c r="W983" i="9"/>
  <c r="X983" i="9" s="1"/>
  <c r="Z983" i="9" s="1"/>
  <c r="W2965" i="9"/>
  <c r="X2965" i="9" s="1"/>
  <c r="Z2965" i="9" s="1"/>
  <c r="W2782" i="9"/>
  <c r="X2782" i="9" s="1"/>
  <c r="Z2782" i="9" s="1"/>
  <c r="W2622" i="9"/>
  <c r="X2622" i="9" s="1"/>
  <c r="Z2622" i="9" s="1"/>
  <c r="W2847" i="9"/>
  <c r="X2847" i="9" s="1"/>
  <c r="Z2847" i="9" s="1"/>
  <c r="W2600" i="9"/>
  <c r="X2600" i="9" s="1"/>
  <c r="Z2600" i="9" s="1"/>
  <c r="W2712" i="9"/>
  <c r="X2712" i="9" s="1"/>
  <c r="Z2712" i="9" s="1"/>
  <c r="W2467" i="9"/>
  <c r="X2467" i="9" s="1"/>
  <c r="Z2467" i="9" s="1"/>
  <c r="W2162" i="9"/>
  <c r="X2162" i="9" s="1"/>
  <c r="Z2162" i="9" s="1"/>
  <c r="W2464" i="9"/>
  <c r="X2464" i="9" s="1"/>
  <c r="Z2464" i="9" s="1"/>
  <c r="W2459" i="9"/>
  <c r="X2459" i="9" s="1"/>
  <c r="Z2459" i="9" s="1"/>
  <c r="W2455" i="9"/>
  <c r="X2455" i="9" s="1"/>
  <c r="Z2455" i="9" s="1"/>
  <c r="W1343" i="9"/>
  <c r="X1343" i="9" s="1"/>
  <c r="Z1343" i="9" s="1"/>
  <c r="W1450" i="9"/>
  <c r="X1450" i="9" s="1"/>
  <c r="Z1450" i="9" s="1"/>
  <c r="W3308" i="9"/>
  <c r="X3308" i="9" s="1"/>
  <c r="Z3308" i="9" s="1"/>
  <c r="W3429" i="9"/>
  <c r="X3429" i="9" s="1"/>
  <c r="Z3429" i="9" s="1"/>
  <c r="W3638" i="9"/>
  <c r="X3638" i="9" s="1"/>
  <c r="Z3638" i="9" s="1"/>
  <c r="W3578" i="9"/>
  <c r="X3578" i="9" s="1"/>
  <c r="Z3578" i="9" s="1"/>
  <c r="W599" i="9"/>
  <c r="X599" i="9" s="1"/>
  <c r="Z599" i="9" s="1"/>
  <c r="W583" i="9"/>
  <c r="X583" i="9" s="1"/>
  <c r="Z583" i="9" s="1"/>
  <c r="W567" i="9"/>
  <c r="X567" i="9" s="1"/>
  <c r="Z567" i="9" s="1"/>
  <c r="W551" i="9"/>
  <c r="X551" i="9" s="1"/>
  <c r="Z551" i="9" s="1"/>
  <c r="W535" i="9"/>
  <c r="X535" i="9" s="1"/>
  <c r="Z535" i="9" s="1"/>
  <c r="W519" i="9"/>
  <c r="X519" i="9" s="1"/>
  <c r="Z519" i="9" s="1"/>
  <c r="W503" i="9"/>
  <c r="X503" i="9" s="1"/>
  <c r="Z503" i="9" s="1"/>
  <c r="W487" i="9"/>
  <c r="X487" i="9" s="1"/>
  <c r="Z487" i="9" s="1"/>
  <c r="W471" i="9"/>
  <c r="X471" i="9" s="1"/>
  <c r="Z471" i="9" s="1"/>
  <c r="W455" i="9"/>
  <c r="X455" i="9" s="1"/>
  <c r="Z455" i="9" s="1"/>
  <c r="W439" i="9"/>
  <c r="X439" i="9" s="1"/>
  <c r="Z439" i="9" s="1"/>
  <c r="W423" i="9"/>
  <c r="X423" i="9" s="1"/>
  <c r="Z423" i="9" s="1"/>
  <c r="W407" i="9"/>
  <c r="X407" i="9" s="1"/>
  <c r="Z407" i="9" s="1"/>
  <c r="W391" i="9"/>
  <c r="X391" i="9" s="1"/>
  <c r="Z391" i="9" s="1"/>
  <c r="W375" i="9"/>
  <c r="X375" i="9" s="1"/>
  <c r="Z375" i="9" s="1"/>
  <c r="W359" i="9"/>
  <c r="X359" i="9" s="1"/>
  <c r="Z359" i="9" s="1"/>
  <c r="W343" i="9"/>
  <c r="X343" i="9" s="1"/>
  <c r="Z343" i="9" s="1"/>
  <c r="W327" i="9"/>
  <c r="X327" i="9" s="1"/>
  <c r="Z327" i="9" s="1"/>
  <c r="W300" i="9"/>
  <c r="X300" i="9" s="1"/>
  <c r="Z300" i="9" s="1"/>
  <c r="W268" i="9"/>
  <c r="X268" i="9" s="1"/>
  <c r="Z268" i="9" s="1"/>
  <c r="W236" i="9"/>
  <c r="X236" i="9" s="1"/>
  <c r="Z236" i="9" s="1"/>
  <c r="W204" i="9"/>
  <c r="X204" i="9" s="1"/>
  <c r="Z204" i="9" s="1"/>
  <c r="W172" i="9"/>
  <c r="X172" i="9" s="1"/>
  <c r="Z172" i="9" s="1"/>
  <c r="W156" i="9"/>
  <c r="X156" i="9" s="1"/>
  <c r="Z156" i="9" s="1"/>
  <c r="W140" i="9"/>
  <c r="X140" i="9" s="1"/>
  <c r="Z140" i="9" s="1"/>
  <c r="W124" i="9"/>
  <c r="X124" i="9" s="1"/>
  <c r="Z124" i="9" s="1"/>
  <c r="W108" i="9"/>
  <c r="X108" i="9" s="1"/>
  <c r="Z108" i="9" s="1"/>
  <c r="W92" i="9"/>
  <c r="X92" i="9" s="1"/>
  <c r="Z92" i="9" s="1"/>
  <c r="W76" i="9"/>
  <c r="X76" i="9" s="1"/>
  <c r="Z76" i="9" s="1"/>
  <c r="W60" i="9"/>
  <c r="X60" i="9" s="1"/>
  <c r="Z60" i="9" s="1"/>
  <c r="W44" i="9"/>
  <c r="X44" i="9" s="1"/>
  <c r="Z44" i="9" s="1"/>
  <c r="W28" i="9"/>
  <c r="X28" i="9" s="1"/>
  <c r="Z28" i="9" s="1"/>
  <c r="W12" i="9"/>
  <c r="X12" i="9" s="1"/>
  <c r="Z12" i="9" s="1"/>
  <c r="W951" i="9"/>
  <c r="X951" i="9" s="1"/>
  <c r="Z951" i="9" s="1"/>
  <c r="W935" i="9"/>
  <c r="X935" i="9" s="1"/>
  <c r="Z935" i="9" s="1"/>
  <c r="W919" i="9"/>
  <c r="X919" i="9" s="1"/>
  <c r="Z919" i="9" s="1"/>
  <c r="W903" i="9"/>
  <c r="X903" i="9" s="1"/>
  <c r="Z903" i="9" s="1"/>
  <c r="W887" i="9"/>
  <c r="X887" i="9" s="1"/>
  <c r="Z887" i="9" s="1"/>
  <c r="W871" i="9"/>
  <c r="X871" i="9" s="1"/>
  <c r="Z871" i="9" s="1"/>
  <c r="W855" i="9"/>
  <c r="X855" i="9" s="1"/>
  <c r="Z855" i="9" s="1"/>
  <c r="W839" i="9"/>
  <c r="X839" i="9" s="1"/>
  <c r="Z839" i="9" s="1"/>
  <c r="W823" i="9"/>
  <c r="X823" i="9" s="1"/>
  <c r="Z823" i="9" s="1"/>
  <c r="W807" i="9"/>
  <c r="X807" i="9" s="1"/>
  <c r="Z807" i="9" s="1"/>
  <c r="W791" i="9"/>
  <c r="X791" i="9" s="1"/>
  <c r="Z791" i="9" s="1"/>
  <c r="W775" i="9"/>
  <c r="X775" i="9" s="1"/>
  <c r="Z775" i="9" s="1"/>
  <c r="W759" i="9"/>
  <c r="X759" i="9" s="1"/>
  <c r="Z759" i="9" s="1"/>
  <c r="W743" i="9"/>
  <c r="X743" i="9" s="1"/>
  <c r="Z743" i="9" s="1"/>
  <c r="W727" i="9"/>
  <c r="X727" i="9" s="1"/>
  <c r="Z727" i="9" s="1"/>
  <c r="W711" i="9"/>
  <c r="X711" i="9" s="1"/>
  <c r="Z711" i="9" s="1"/>
  <c r="W695" i="9"/>
  <c r="X695" i="9" s="1"/>
  <c r="Z695" i="9" s="1"/>
  <c r="W679" i="9"/>
  <c r="X679" i="9" s="1"/>
  <c r="Z679" i="9" s="1"/>
  <c r="W663" i="9"/>
  <c r="X663" i="9" s="1"/>
  <c r="Z663" i="9" s="1"/>
  <c r="W647" i="9"/>
  <c r="X647" i="9" s="1"/>
  <c r="Z647" i="9" s="1"/>
  <c r="W631" i="9"/>
  <c r="X631" i="9" s="1"/>
  <c r="Z631" i="9" s="1"/>
  <c r="W1843" i="9"/>
  <c r="X1843" i="9" s="1"/>
  <c r="Z1843" i="9" s="1"/>
  <c r="W1827" i="9"/>
  <c r="X1827" i="9" s="1"/>
  <c r="Z1827" i="9" s="1"/>
  <c r="W1811" i="9"/>
  <c r="X1811" i="9" s="1"/>
  <c r="Z1811" i="9" s="1"/>
  <c r="W1795" i="9"/>
  <c r="X1795" i="9" s="1"/>
  <c r="Z1795" i="9" s="1"/>
  <c r="W1779" i="9"/>
  <c r="X1779" i="9" s="1"/>
  <c r="Z1779" i="9" s="1"/>
  <c r="W1763" i="9"/>
  <c r="X1763" i="9" s="1"/>
  <c r="Z1763" i="9" s="1"/>
  <c r="W1747" i="9"/>
  <c r="X1747" i="9" s="1"/>
  <c r="Z1747" i="9" s="1"/>
  <c r="W1731" i="9"/>
  <c r="X1731" i="9" s="1"/>
  <c r="Z1731" i="9" s="1"/>
  <c r="W1715" i="9"/>
  <c r="X1715" i="9" s="1"/>
  <c r="Z1715" i="9" s="1"/>
  <c r="W1699" i="9"/>
  <c r="X1699" i="9" s="1"/>
  <c r="Z1699" i="9" s="1"/>
  <c r="W1683" i="9"/>
  <c r="X1683" i="9" s="1"/>
  <c r="Z1683" i="9" s="1"/>
  <c r="W1667" i="9"/>
  <c r="X1667" i="9" s="1"/>
  <c r="Z1667" i="9" s="1"/>
  <c r="W1651" i="9"/>
  <c r="X1651" i="9" s="1"/>
  <c r="Z1651" i="9" s="1"/>
  <c r="W1635" i="9"/>
  <c r="X1635" i="9" s="1"/>
  <c r="Z1635" i="9" s="1"/>
  <c r="W1619" i="9"/>
  <c r="X1619" i="9" s="1"/>
  <c r="Z1619" i="9" s="1"/>
  <c r="W1603" i="9"/>
  <c r="X1603" i="9" s="1"/>
  <c r="Z1603" i="9" s="1"/>
  <c r="W1587" i="9"/>
  <c r="X1587" i="9" s="1"/>
  <c r="Z1587" i="9" s="1"/>
  <c r="W1571" i="9"/>
  <c r="X1571" i="9" s="1"/>
  <c r="Z1571" i="9" s="1"/>
  <c r="W1555" i="9"/>
  <c r="X1555" i="9" s="1"/>
  <c r="Z1555" i="9" s="1"/>
  <c r="W1539" i="9"/>
  <c r="X1539" i="9" s="1"/>
  <c r="Z1539" i="9" s="1"/>
  <c r="W1523" i="9"/>
  <c r="X1523" i="9" s="1"/>
  <c r="Z1523" i="9" s="1"/>
  <c r="W1507" i="9"/>
  <c r="X1507" i="9" s="1"/>
  <c r="Z1507" i="9" s="1"/>
  <c r="W2131" i="9"/>
  <c r="X2131" i="9" s="1"/>
  <c r="Z2131" i="9" s="1"/>
  <c r="W2115" i="9"/>
  <c r="X2115" i="9" s="1"/>
  <c r="Z2115" i="9" s="1"/>
  <c r="W2099" i="9"/>
  <c r="X2099" i="9" s="1"/>
  <c r="Z2099" i="9" s="1"/>
  <c r="W2083" i="9"/>
  <c r="X2083" i="9" s="1"/>
  <c r="Z2083" i="9" s="1"/>
  <c r="W2067" i="9"/>
  <c r="X2067" i="9" s="1"/>
  <c r="Z2067" i="9" s="1"/>
  <c r="W2051" i="9"/>
  <c r="X2051" i="9" s="1"/>
  <c r="Z2051" i="9" s="1"/>
  <c r="W2035" i="9"/>
  <c r="X2035" i="9" s="1"/>
  <c r="Z2035" i="9" s="1"/>
  <c r="W2019" i="9"/>
  <c r="X2019" i="9" s="1"/>
  <c r="Z2019" i="9" s="1"/>
  <c r="W2003" i="9"/>
  <c r="X2003" i="9" s="1"/>
  <c r="Z2003" i="9" s="1"/>
  <c r="W1987" i="9"/>
  <c r="X1987" i="9" s="1"/>
  <c r="Z1987" i="9" s="1"/>
  <c r="W1971" i="9"/>
  <c r="X1971" i="9" s="1"/>
  <c r="Z1971" i="9" s="1"/>
  <c r="W1955" i="9"/>
  <c r="X1955" i="9" s="1"/>
  <c r="Z1955" i="9" s="1"/>
  <c r="W1939" i="9"/>
  <c r="X1939" i="9" s="1"/>
  <c r="Z1939" i="9" s="1"/>
  <c r="W1923" i="9"/>
  <c r="X1923" i="9" s="1"/>
  <c r="Z1923" i="9" s="1"/>
  <c r="W1907" i="9"/>
  <c r="X1907" i="9" s="1"/>
  <c r="Z1907" i="9" s="1"/>
  <c r="W1891" i="9"/>
  <c r="X1891" i="9" s="1"/>
  <c r="Z1891" i="9" s="1"/>
  <c r="W1875" i="9"/>
  <c r="X1875" i="9" s="1"/>
  <c r="Z1875" i="9" s="1"/>
  <c r="W2439" i="9"/>
  <c r="X2439" i="9" s="1"/>
  <c r="Z2439" i="9" s="1"/>
  <c r="W2423" i="9"/>
  <c r="X2423" i="9" s="1"/>
  <c r="Z2423" i="9" s="1"/>
  <c r="W2407" i="9"/>
  <c r="X2407" i="9" s="1"/>
  <c r="Z2407" i="9" s="1"/>
  <c r="W2391" i="9"/>
  <c r="X2391" i="9" s="1"/>
  <c r="Z2391" i="9" s="1"/>
  <c r="W2161" i="9"/>
  <c r="X2161" i="9" s="1"/>
  <c r="Z2161" i="9" s="1"/>
  <c r="W310" i="9"/>
  <c r="X310" i="9" s="1"/>
  <c r="Z310" i="9" s="1"/>
  <c r="W1166" i="9"/>
  <c r="X1166" i="9" s="1"/>
  <c r="Z1166" i="9" s="1"/>
  <c r="W3307" i="9"/>
  <c r="X3307" i="9" s="1"/>
  <c r="Z3307" i="9" s="1"/>
  <c r="W1851" i="9"/>
  <c r="X1851" i="9" s="1"/>
  <c r="Z1851" i="9" s="1"/>
  <c r="W598" i="9"/>
  <c r="X598" i="9" s="1"/>
  <c r="Z598" i="9" s="1"/>
  <c r="W566" i="9"/>
  <c r="X566" i="9" s="1"/>
  <c r="Z566" i="9" s="1"/>
  <c r="W534" i="9"/>
  <c r="X534" i="9" s="1"/>
  <c r="Z534" i="9" s="1"/>
  <c r="W502" i="9"/>
  <c r="X502" i="9" s="1"/>
  <c r="Z502" i="9" s="1"/>
  <c r="W470" i="9"/>
  <c r="X470" i="9" s="1"/>
  <c r="Z470" i="9" s="1"/>
  <c r="W438" i="9"/>
  <c r="X438" i="9" s="1"/>
  <c r="Z438" i="9" s="1"/>
  <c r="W406" i="9"/>
  <c r="X406" i="9" s="1"/>
  <c r="Z406" i="9" s="1"/>
  <c r="W374" i="9"/>
  <c r="X374" i="9" s="1"/>
  <c r="Z374" i="9" s="1"/>
  <c r="W342" i="9"/>
  <c r="X342" i="9" s="1"/>
  <c r="Z342" i="9" s="1"/>
  <c r="W299" i="9"/>
  <c r="X299" i="9" s="1"/>
  <c r="Z299" i="9" s="1"/>
  <c r="W267" i="9"/>
  <c r="X267" i="9" s="1"/>
  <c r="Z267" i="9" s="1"/>
  <c r="W235" i="9"/>
  <c r="X235" i="9" s="1"/>
  <c r="Z235" i="9" s="1"/>
  <c r="W203" i="9"/>
  <c r="X203" i="9" s="1"/>
  <c r="Z203" i="9" s="1"/>
  <c r="W171" i="9"/>
  <c r="X171" i="9" s="1"/>
  <c r="Z171" i="9" s="1"/>
  <c r="W155" i="9"/>
  <c r="X155" i="9" s="1"/>
  <c r="Z155" i="9" s="1"/>
  <c r="W139" i="9"/>
  <c r="X139" i="9" s="1"/>
  <c r="Z139" i="9" s="1"/>
  <c r="W123" i="9"/>
  <c r="X123" i="9" s="1"/>
  <c r="Z123" i="9" s="1"/>
  <c r="W107" i="9"/>
  <c r="X107" i="9" s="1"/>
  <c r="Z107" i="9" s="1"/>
  <c r="W91" i="9"/>
  <c r="X91" i="9" s="1"/>
  <c r="Z91" i="9" s="1"/>
  <c r="W75" i="9"/>
  <c r="X75" i="9" s="1"/>
  <c r="Z75" i="9" s="1"/>
  <c r="W59" i="9"/>
  <c r="X59" i="9" s="1"/>
  <c r="Z59" i="9" s="1"/>
  <c r="W43" i="9"/>
  <c r="X43" i="9" s="1"/>
  <c r="Z43" i="9" s="1"/>
  <c r="W27" i="9"/>
  <c r="X27" i="9" s="1"/>
  <c r="Z27" i="9" s="1"/>
  <c r="W11" i="9"/>
  <c r="X11" i="9" s="1"/>
  <c r="Z11" i="9" s="1"/>
  <c r="W950" i="9"/>
  <c r="X950" i="9" s="1"/>
  <c r="Z950" i="9" s="1"/>
  <c r="W934" i="9"/>
  <c r="X934" i="9" s="1"/>
  <c r="Z934" i="9" s="1"/>
  <c r="W918" i="9"/>
  <c r="X918" i="9" s="1"/>
  <c r="Z918" i="9" s="1"/>
  <c r="W902" i="9"/>
  <c r="X902" i="9" s="1"/>
  <c r="Z902" i="9" s="1"/>
  <c r="W886" i="9"/>
  <c r="X886" i="9" s="1"/>
  <c r="Z886" i="9" s="1"/>
  <c r="W870" i="9"/>
  <c r="X870" i="9" s="1"/>
  <c r="Z870" i="9" s="1"/>
  <c r="W854" i="9"/>
  <c r="X854" i="9" s="1"/>
  <c r="Z854" i="9" s="1"/>
  <c r="W838" i="9"/>
  <c r="X838" i="9" s="1"/>
  <c r="Z838" i="9" s="1"/>
  <c r="W822" i="9"/>
  <c r="X822" i="9" s="1"/>
  <c r="Z822" i="9" s="1"/>
  <c r="W806" i="9"/>
  <c r="X806" i="9" s="1"/>
  <c r="Z806" i="9" s="1"/>
  <c r="W790" i="9"/>
  <c r="X790" i="9" s="1"/>
  <c r="Z790" i="9" s="1"/>
  <c r="W774" i="9"/>
  <c r="X774" i="9" s="1"/>
  <c r="Z774" i="9" s="1"/>
  <c r="W758" i="9"/>
  <c r="X758" i="9" s="1"/>
  <c r="Z758" i="9" s="1"/>
  <c r="W742" i="9"/>
  <c r="X742" i="9" s="1"/>
  <c r="Z742" i="9" s="1"/>
  <c r="W726" i="9"/>
  <c r="X726" i="9" s="1"/>
  <c r="Z726" i="9" s="1"/>
  <c r="W710" i="9"/>
  <c r="X710" i="9" s="1"/>
  <c r="Z710" i="9" s="1"/>
  <c r="W694" i="9"/>
  <c r="X694" i="9" s="1"/>
  <c r="Z694" i="9" s="1"/>
  <c r="W678" i="9"/>
  <c r="X678" i="9" s="1"/>
  <c r="Z678" i="9" s="1"/>
  <c r="W662" i="9"/>
  <c r="X662" i="9" s="1"/>
  <c r="Z662" i="9" s="1"/>
  <c r="W646" i="9"/>
  <c r="X646" i="9" s="1"/>
  <c r="Z646" i="9" s="1"/>
  <c r="W630" i="9"/>
  <c r="X630" i="9" s="1"/>
  <c r="Z630" i="9" s="1"/>
  <c r="W1842" i="9"/>
  <c r="X1842" i="9" s="1"/>
  <c r="Z1842" i="9" s="1"/>
  <c r="W1826" i="9"/>
  <c r="X1826" i="9" s="1"/>
  <c r="Z1826" i="9" s="1"/>
  <c r="W1810" i="9"/>
  <c r="X1810" i="9" s="1"/>
  <c r="Z1810" i="9" s="1"/>
  <c r="W1794" i="9"/>
  <c r="X1794" i="9" s="1"/>
  <c r="Z1794" i="9" s="1"/>
  <c r="W1778" i="9"/>
  <c r="X1778" i="9" s="1"/>
  <c r="Z1778" i="9" s="1"/>
  <c r="W1762" i="9"/>
  <c r="X1762" i="9" s="1"/>
  <c r="Z1762" i="9" s="1"/>
  <c r="W1746" i="9"/>
  <c r="X1746" i="9" s="1"/>
  <c r="Z1746" i="9" s="1"/>
  <c r="W1730" i="9"/>
  <c r="X1730" i="9" s="1"/>
  <c r="Z1730" i="9" s="1"/>
  <c r="W1714" i="9"/>
  <c r="X1714" i="9" s="1"/>
  <c r="Z1714" i="9" s="1"/>
  <c r="W1698" i="9"/>
  <c r="X1698" i="9" s="1"/>
  <c r="Z1698" i="9" s="1"/>
  <c r="W1682" i="9"/>
  <c r="X1682" i="9" s="1"/>
  <c r="Z1682" i="9" s="1"/>
  <c r="W1666" i="9"/>
  <c r="X1666" i="9" s="1"/>
  <c r="Z1666" i="9" s="1"/>
  <c r="W1650" i="9"/>
  <c r="X1650" i="9" s="1"/>
  <c r="Z1650" i="9" s="1"/>
  <c r="W1634" i="9"/>
  <c r="X1634" i="9" s="1"/>
  <c r="Z1634" i="9" s="1"/>
  <c r="W1618" i="9"/>
  <c r="X1618" i="9" s="1"/>
  <c r="Z1618" i="9" s="1"/>
  <c r="W1602" i="9"/>
  <c r="X1602" i="9" s="1"/>
  <c r="Z1602" i="9" s="1"/>
  <c r="W1586" i="9"/>
  <c r="X1586" i="9" s="1"/>
  <c r="Z1586" i="9" s="1"/>
  <c r="W1570" i="9"/>
  <c r="X1570" i="9" s="1"/>
  <c r="Z1570" i="9" s="1"/>
  <c r="W1554" i="9"/>
  <c r="X1554" i="9" s="1"/>
  <c r="Z1554" i="9" s="1"/>
  <c r="W1538" i="9"/>
  <c r="X1538" i="9" s="1"/>
  <c r="Z1538" i="9" s="1"/>
  <c r="W1522" i="9"/>
  <c r="X1522" i="9" s="1"/>
  <c r="Z1522" i="9" s="1"/>
  <c r="W1506" i="9"/>
  <c r="X1506" i="9" s="1"/>
  <c r="Z1506" i="9" s="1"/>
  <c r="W2130" i="9"/>
  <c r="X2130" i="9" s="1"/>
  <c r="Z2130" i="9" s="1"/>
  <c r="W2114" i="9"/>
  <c r="X2114" i="9" s="1"/>
  <c r="Z2114" i="9" s="1"/>
  <c r="W2098" i="9"/>
  <c r="X2098" i="9" s="1"/>
  <c r="Z2098" i="9" s="1"/>
  <c r="W2082" i="9"/>
  <c r="X2082" i="9" s="1"/>
  <c r="Z2082" i="9" s="1"/>
  <c r="W2066" i="9"/>
  <c r="X2066" i="9" s="1"/>
  <c r="Z2066" i="9" s="1"/>
  <c r="W2050" i="9"/>
  <c r="X2050" i="9" s="1"/>
  <c r="Z2050" i="9" s="1"/>
  <c r="W2034" i="9"/>
  <c r="X2034" i="9" s="1"/>
  <c r="Z2034" i="9" s="1"/>
  <c r="W2018" i="9"/>
  <c r="X2018" i="9" s="1"/>
  <c r="Z2018" i="9" s="1"/>
  <c r="W2002" i="9"/>
  <c r="X2002" i="9" s="1"/>
  <c r="Z2002" i="9" s="1"/>
  <c r="W1986" i="9"/>
  <c r="X1986" i="9" s="1"/>
  <c r="Z1986" i="9" s="1"/>
  <c r="W1970" i="9"/>
  <c r="X1970" i="9" s="1"/>
  <c r="Z1970" i="9" s="1"/>
  <c r="W1954" i="9"/>
  <c r="X1954" i="9" s="1"/>
  <c r="Z1954" i="9" s="1"/>
  <c r="W1938" i="9"/>
  <c r="X1938" i="9" s="1"/>
  <c r="Z1938" i="9" s="1"/>
  <c r="W1922" i="9"/>
  <c r="X1922" i="9" s="1"/>
  <c r="Z1922" i="9" s="1"/>
  <c r="W1906" i="9"/>
  <c r="X1906" i="9" s="1"/>
  <c r="Z1906" i="9" s="1"/>
  <c r="W1890" i="9"/>
  <c r="X1890" i="9" s="1"/>
  <c r="Z1890" i="9" s="1"/>
  <c r="W1874" i="9"/>
  <c r="X1874" i="9" s="1"/>
  <c r="Z1874" i="9" s="1"/>
  <c r="W2438" i="9"/>
  <c r="X2438" i="9" s="1"/>
  <c r="Z2438" i="9" s="1"/>
  <c r="W2422" i="9"/>
  <c r="X2422" i="9" s="1"/>
  <c r="Z2422" i="9" s="1"/>
  <c r="W2406" i="9"/>
  <c r="X2406" i="9" s="1"/>
  <c r="Z2406" i="9" s="1"/>
  <c r="W2390" i="9"/>
  <c r="X2390" i="9" s="1"/>
  <c r="Z2390" i="9" s="1"/>
  <c r="W2374" i="9"/>
  <c r="X2374" i="9" s="1"/>
  <c r="Z2374" i="9" s="1"/>
  <c r="W2358" i="9"/>
  <c r="X2358" i="9" s="1"/>
  <c r="Z2358" i="9" s="1"/>
  <c r="W2342" i="9"/>
  <c r="X2342" i="9" s="1"/>
  <c r="Z2342" i="9" s="1"/>
  <c r="W2326" i="9"/>
  <c r="X2326" i="9" s="1"/>
  <c r="Z2326" i="9" s="1"/>
  <c r="W2310" i="9"/>
  <c r="X2310" i="9" s="1"/>
  <c r="Z2310" i="9" s="1"/>
  <c r="W2294" i="9"/>
  <c r="X2294" i="9" s="1"/>
  <c r="Z2294" i="9" s="1"/>
  <c r="W2278" i="9"/>
  <c r="X2278" i="9" s="1"/>
  <c r="Z2278" i="9" s="1"/>
  <c r="W2262" i="9"/>
  <c r="X2262" i="9" s="1"/>
  <c r="Z2262" i="9" s="1"/>
  <c r="W2246" i="9"/>
  <c r="X2246" i="9" s="1"/>
  <c r="Z2246" i="9" s="1"/>
  <c r="W2230" i="9"/>
  <c r="X2230" i="9" s="1"/>
  <c r="Z2230" i="9" s="1"/>
  <c r="W2214" i="9"/>
  <c r="X2214" i="9" s="1"/>
  <c r="Z2214" i="9" s="1"/>
  <c r="W2198" i="9"/>
  <c r="X2198" i="9" s="1"/>
  <c r="Z2198" i="9" s="1"/>
  <c r="W2182" i="9"/>
  <c r="X2182" i="9" s="1"/>
  <c r="Z2182" i="9" s="1"/>
  <c r="W2166" i="9"/>
  <c r="X2166" i="9" s="1"/>
  <c r="Z2166" i="9" s="1"/>
  <c r="W3080" i="9"/>
  <c r="X3080" i="9" s="1"/>
  <c r="Z3080" i="9" s="1"/>
  <c r="W3064" i="9"/>
  <c r="X3064" i="9" s="1"/>
  <c r="Z3064" i="9" s="1"/>
  <c r="W3048" i="9"/>
  <c r="X3048" i="9" s="1"/>
  <c r="Z3048" i="9" s="1"/>
  <c r="W3032" i="9"/>
  <c r="X3032" i="9" s="1"/>
  <c r="Z3032" i="9" s="1"/>
  <c r="W3016" i="9"/>
  <c r="X3016" i="9" s="1"/>
  <c r="Z3016" i="9" s="1"/>
  <c r="W3000" i="9"/>
  <c r="X3000" i="9" s="1"/>
  <c r="Z3000" i="9" s="1"/>
  <c r="W2984" i="9"/>
  <c r="X2984" i="9" s="1"/>
  <c r="Z2984" i="9" s="1"/>
  <c r="W2968" i="9"/>
  <c r="X2968" i="9" s="1"/>
  <c r="Z2968" i="9" s="1"/>
  <c r="W2952" i="9"/>
  <c r="X2952" i="9" s="1"/>
  <c r="Z2952" i="9" s="1"/>
  <c r="W2936" i="9"/>
  <c r="X2936" i="9" s="1"/>
  <c r="Z2936" i="9" s="1"/>
  <c r="W2920" i="9"/>
  <c r="X2920" i="9" s="1"/>
  <c r="Z2920" i="9" s="1"/>
  <c r="W2904" i="9"/>
  <c r="X2904" i="9" s="1"/>
  <c r="Z2904" i="9" s="1"/>
  <c r="W2888" i="9"/>
  <c r="X2888" i="9" s="1"/>
  <c r="Z2888" i="9" s="1"/>
  <c r="W2872" i="9"/>
  <c r="X2872" i="9" s="1"/>
  <c r="Z2872" i="9" s="1"/>
  <c r="W2856" i="9"/>
  <c r="X2856" i="9" s="1"/>
  <c r="Z2856" i="9" s="1"/>
  <c r="W2840" i="9"/>
  <c r="X2840" i="9" s="1"/>
  <c r="Z2840" i="9" s="1"/>
  <c r="W2824" i="9"/>
  <c r="X2824" i="9" s="1"/>
  <c r="Z2824" i="9" s="1"/>
  <c r="W2163" i="9"/>
  <c r="X2163" i="9" s="1"/>
  <c r="Z2163" i="9" s="1"/>
  <c r="W3105" i="9"/>
  <c r="X3105" i="9" s="1"/>
  <c r="Z3105" i="9" s="1"/>
  <c r="W2158" i="9"/>
  <c r="X2158" i="9" s="1"/>
  <c r="Z2158" i="9" s="1"/>
  <c r="W2460" i="9"/>
  <c r="X2460" i="9" s="1"/>
  <c r="Z2460" i="9" s="1"/>
  <c r="W2457" i="9"/>
  <c r="X2457" i="9" s="1"/>
  <c r="Z2457" i="9" s="1"/>
  <c r="W3095" i="9"/>
  <c r="X3095" i="9" s="1"/>
  <c r="Z3095" i="9" s="1"/>
  <c r="W1248" i="9"/>
  <c r="X1248" i="9" s="1"/>
  <c r="Z1248" i="9" s="1"/>
  <c r="W1163" i="9"/>
  <c r="X1163" i="9" s="1"/>
  <c r="Z1163" i="9" s="1"/>
  <c r="W1502" i="9"/>
  <c r="X1502" i="9" s="1"/>
  <c r="Z1502" i="9" s="1"/>
  <c r="W2146" i="9"/>
  <c r="X2146" i="9" s="1"/>
  <c r="Z2146" i="9" s="1"/>
  <c r="W2444" i="9"/>
  <c r="X2444" i="9" s="1"/>
  <c r="Z2444" i="9" s="1"/>
  <c r="W596" i="9"/>
  <c r="X596" i="9" s="1"/>
  <c r="Z596" i="9" s="1"/>
  <c r="W576" i="9"/>
  <c r="X576" i="9" s="1"/>
  <c r="Z576" i="9" s="1"/>
  <c r="W556" i="9"/>
  <c r="X556" i="9" s="1"/>
  <c r="Z556" i="9" s="1"/>
  <c r="W532" i="9"/>
  <c r="X532" i="9" s="1"/>
  <c r="Z532" i="9" s="1"/>
  <c r="W512" i="9"/>
  <c r="X512" i="9" s="1"/>
  <c r="Z512" i="9" s="1"/>
  <c r="W492" i="9"/>
  <c r="X492" i="9" s="1"/>
  <c r="Z492" i="9" s="1"/>
  <c r="W468" i="9"/>
  <c r="X468" i="9" s="1"/>
  <c r="Z468" i="9" s="1"/>
  <c r="W448" i="9"/>
  <c r="X448" i="9" s="1"/>
  <c r="Z448" i="9" s="1"/>
  <c r="W428" i="9"/>
  <c r="X428" i="9" s="1"/>
  <c r="Z428" i="9" s="1"/>
  <c r="W404" i="9"/>
  <c r="X404" i="9" s="1"/>
  <c r="Z404" i="9" s="1"/>
  <c r="W384" i="9"/>
  <c r="X384" i="9" s="1"/>
  <c r="Z384" i="9" s="1"/>
  <c r="W364" i="9"/>
  <c r="X364" i="9" s="1"/>
  <c r="Z364" i="9" s="1"/>
  <c r="W340" i="9"/>
  <c r="X340" i="9" s="1"/>
  <c r="Z340" i="9" s="1"/>
  <c r="W320" i="9"/>
  <c r="X320" i="9" s="1"/>
  <c r="Z320" i="9" s="1"/>
  <c r="W289" i="9"/>
  <c r="X289" i="9" s="1"/>
  <c r="Z289" i="9" s="1"/>
  <c r="W273" i="9"/>
  <c r="X273" i="9" s="1"/>
  <c r="Z273" i="9" s="1"/>
  <c r="W253" i="9"/>
  <c r="X253" i="9" s="1"/>
  <c r="Z253" i="9" s="1"/>
  <c r="W233" i="9"/>
  <c r="X233" i="9" s="1"/>
  <c r="Z233" i="9" s="1"/>
  <c r="W217" i="9"/>
  <c r="X217" i="9" s="1"/>
  <c r="Z217" i="9" s="1"/>
  <c r="W197" i="9"/>
  <c r="X197" i="9" s="1"/>
  <c r="Z197" i="9" s="1"/>
  <c r="W181" i="9"/>
  <c r="X181" i="9" s="1"/>
  <c r="Z181" i="9" s="1"/>
  <c r="W153" i="9"/>
  <c r="X153" i="9" s="1"/>
  <c r="Z153" i="9" s="1"/>
  <c r="W121" i="9"/>
  <c r="X121" i="9" s="1"/>
  <c r="Z121" i="9" s="1"/>
  <c r="W89" i="9"/>
  <c r="X89" i="9" s="1"/>
  <c r="Z89" i="9" s="1"/>
  <c r="W57" i="9"/>
  <c r="X57" i="9" s="1"/>
  <c r="Z57" i="9" s="1"/>
  <c r="W25" i="9"/>
  <c r="X25" i="9" s="1"/>
  <c r="Z25" i="9" s="1"/>
  <c r="W948" i="9"/>
  <c r="X948" i="9" s="1"/>
  <c r="Z948" i="9" s="1"/>
  <c r="W916" i="9"/>
  <c r="X916" i="9" s="1"/>
  <c r="Z916" i="9" s="1"/>
  <c r="W884" i="9"/>
  <c r="X884" i="9" s="1"/>
  <c r="Z884" i="9" s="1"/>
  <c r="W852" i="9"/>
  <c r="X852" i="9" s="1"/>
  <c r="Z852" i="9" s="1"/>
  <c r="W820" i="9"/>
  <c r="X820" i="9" s="1"/>
  <c r="Z820" i="9" s="1"/>
  <c r="W788" i="9"/>
  <c r="X788" i="9" s="1"/>
  <c r="Z788" i="9" s="1"/>
  <c r="W756" i="9"/>
  <c r="X756" i="9" s="1"/>
  <c r="Z756" i="9" s="1"/>
  <c r="W724" i="9"/>
  <c r="X724" i="9" s="1"/>
  <c r="Z724" i="9" s="1"/>
  <c r="W692" i="9"/>
  <c r="X692" i="9" s="1"/>
  <c r="Z692" i="9" s="1"/>
  <c r="W660" i="9"/>
  <c r="X660" i="9" s="1"/>
  <c r="Z660" i="9" s="1"/>
  <c r="W628" i="9"/>
  <c r="X628" i="9" s="1"/>
  <c r="Z628" i="9" s="1"/>
  <c r="W1824" i="9"/>
  <c r="X1824" i="9" s="1"/>
  <c r="Z1824" i="9" s="1"/>
  <c r="W1792" i="9"/>
  <c r="X1792" i="9" s="1"/>
  <c r="Z1792" i="9" s="1"/>
  <c r="W1760" i="9"/>
  <c r="X1760" i="9" s="1"/>
  <c r="Z1760" i="9" s="1"/>
  <c r="W1728" i="9"/>
  <c r="X1728" i="9" s="1"/>
  <c r="Z1728" i="9" s="1"/>
  <c r="W1696" i="9"/>
  <c r="X1696" i="9" s="1"/>
  <c r="Z1696" i="9" s="1"/>
  <c r="W1664" i="9"/>
  <c r="X1664" i="9" s="1"/>
  <c r="Z1664" i="9" s="1"/>
  <c r="W1632" i="9"/>
  <c r="X1632" i="9" s="1"/>
  <c r="Z1632" i="9" s="1"/>
  <c r="W1600" i="9"/>
  <c r="X1600" i="9" s="1"/>
  <c r="Z1600" i="9" s="1"/>
  <c r="W1568" i="9"/>
  <c r="X1568" i="9" s="1"/>
  <c r="Z1568" i="9" s="1"/>
  <c r="W1536" i="9"/>
  <c r="X1536" i="9" s="1"/>
  <c r="Z1536" i="9" s="1"/>
  <c r="W2144" i="9"/>
  <c r="X2144" i="9" s="1"/>
  <c r="Z2144" i="9" s="1"/>
  <c r="W2112" i="9"/>
  <c r="X2112" i="9" s="1"/>
  <c r="Z2112" i="9" s="1"/>
  <c r="W2080" i="9"/>
  <c r="X2080" i="9" s="1"/>
  <c r="Z2080" i="9" s="1"/>
  <c r="W2048" i="9"/>
  <c r="X2048" i="9" s="1"/>
  <c r="Z2048" i="9" s="1"/>
  <c r="W2016" i="9"/>
  <c r="X2016" i="9" s="1"/>
  <c r="Z2016" i="9" s="1"/>
  <c r="W1984" i="9"/>
  <c r="X1984" i="9" s="1"/>
  <c r="Z1984" i="9" s="1"/>
  <c r="W1952" i="9"/>
  <c r="X1952" i="9" s="1"/>
  <c r="Z1952" i="9" s="1"/>
  <c r="W1920" i="9"/>
  <c r="X1920" i="9" s="1"/>
  <c r="Z1920" i="9" s="1"/>
  <c r="W1888" i="9"/>
  <c r="X1888" i="9" s="1"/>
  <c r="Z1888" i="9" s="1"/>
  <c r="W2436" i="9"/>
  <c r="X2436" i="9" s="1"/>
  <c r="Z2436" i="9" s="1"/>
  <c r="W2404" i="9"/>
  <c r="X2404" i="9" s="1"/>
  <c r="Z2404" i="9" s="1"/>
  <c r="W2372" i="9"/>
  <c r="X2372" i="9" s="1"/>
  <c r="Z2372" i="9" s="1"/>
  <c r="W2340" i="9"/>
  <c r="X2340" i="9" s="1"/>
  <c r="Z2340" i="9" s="1"/>
  <c r="W2308" i="9"/>
  <c r="X2308" i="9" s="1"/>
  <c r="Z2308" i="9" s="1"/>
  <c r="W2276" i="9"/>
  <c r="X2276" i="9" s="1"/>
  <c r="Z2276" i="9" s="1"/>
  <c r="W2244" i="9"/>
  <c r="X2244" i="9" s="1"/>
  <c r="Z2244" i="9" s="1"/>
  <c r="W2212" i="9"/>
  <c r="X2212" i="9" s="1"/>
  <c r="Z2212" i="9" s="1"/>
  <c r="W2180" i="9"/>
  <c r="X2180" i="9" s="1"/>
  <c r="Z2180" i="9" s="1"/>
  <c r="W3078" i="9"/>
  <c r="X3078" i="9" s="1"/>
  <c r="Z3078" i="9" s="1"/>
  <c r="W3058" i="9"/>
  <c r="X3058" i="9" s="1"/>
  <c r="Z3058" i="9" s="1"/>
  <c r="W3038" i="9"/>
  <c r="X3038" i="9" s="1"/>
  <c r="Z3038" i="9" s="1"/>
  <c r="W3014" i="9"/>
  <c r="X3014" i="9" s="1"/>
  <c r="Z3014" i="9" s="1"/>
  <c r="W2994" i="9"/>
  <c r="X2994" i="9" s="1"/>
  <c r="Z2994" i="9" s="1"/>
  <c r="W2974" i="9"/>
  <c r="X2974" i="9" s="1"/>
  <c r="Z2974" i="9" s="1"/>
  <c r="W2950" i="9"/>
  <c r="X2950" i="9" s="1"/>
  <c r="Z2950" i="9" s="1"/>
  <c r="W2930" i="9"/>
  <c r="X2930" i="9" s="1"/>
  <c r="Z2930" i="9" s="1"/>
  <c r="W2910" i="9"/>
  <c r="X2910" i="9" s="1"/>
  <c r="Z2910" i="9" s="1"/>
  <c r="W2886" i="9"/>
  <c r="X2886" i="9" s="1"/>
  <c r="Z2886" i="9" s="1"/>
  <c r="W2866" i="9"/>
  <c r="X2866" i="9" s="1"/>
  <c r="Z2866" i="9" s="1"/>
  <c r="W2846" i="9"/>
  <c r="X2846" i="9" s="1"/>
  <c r="Z2846" i="9" s="1"/>
  <c r="W2822" i="9"/>
  <c r="X2822" i="9" s="1"/>
  <c r="Z2822" i="9" s="1"/>
  <c r="W2794" i="9"/>
  <c r="X2794" i="9" s="1"/>
  <c r="Z2794" i="9" s="1"/>
  <c r="W2775" i="9"/>
  <c r="X2775" i="9" s="1"/>
  <c r="Z2775" i="9" s="1"/>
  <c r="W2751" i="9"/>
  <c r="X2751" i="9" s="1"/>
  <c r="Z2751" i="9" s="1"/>
  <c r="W2731" i="9"/>
  <c r="X2731" i="9" s="1"/>
  <c r="Z2731" i="9" s="1"/>
  <c r="W2711" i="9"/>
  <c r="X2711" i="9" s="1"/>
  <c r="Z2711" i="9" s="1"/>
  <c r="W2687" i="9"/>
  <c r="X2687" i="9" s="1"/>
  <c r="Z2687" i="9" s="1"/>
  <c r="W2667" i="9"/>
  <c r="X2667" i="9" s="1"/>
  <c r="Z2667" i="9" s="1"/>
  <c r="W2647" i="9"/>
  <c r="X2647" i="9" s="1"/>
  <c r="Z2647" i="9" s="1"/>
  <c r="W2623" i="9"/>
  <c r="X2623" i="9" s="1"/>
  <c r="Z2623" i="9" s="1"/>
  <c r="W2603" i="9"/>
  <c r="X2603" i="9" s="1"/>
  <c r="Z2603" i="9" s="1"/>
  <c r="W264" i="9"/>
  <c r="X264" i="9" s="1"/>
  <c r="Z264" i="9" s="1"/>
  <c r="W200" i="9"/>
  <c r="X200" i="9" s="1"/>
  <c r="Z200" i="9" s="1"/>
  <c r="W2375" i="9"/>
  <c r="X2375" i="9" s="1"/>
  <c r="Z2375" i="9" s="1"/>
  <c r="W2359" i="9"/>
  <c r="X2359" i="9" s="1"/>
  <c r="Z2359" i="9" s="1"/>
  <c r="W2343" i="9"/>
  <c r="X2343" i="9" s="1"/>
  <c r="Z2343" i="9" s="1"/>
  <c r="W2327" i="9"/>
  <c r="X2327" i="9" s="1"/>
  <c r="Z2327" i="9" s="1"/>
  <c r="W2311" i="9"/>
  <c r="X2311" i="9" s="1"/>
  <c r="Z2311" i="9" s="1"/>
  <c r="W2295" i="9"/>
  <c r="X2295" i="9" s="1"/>
  <c r="Z2295" i="9" s="1"/>
  <c r="W2279" i="9"/>
  <c r="X2279" i="9" s="1"/>
  <c r="Z2279" i="9" s="1"/>
  <c r="W2263" i="9"/>
  <c r="X2263" i="9" s="1"/>
  <c r="Z2263" i="9" s="1"/>
  <c r="W2247" i="9"/>
  <c r="X2247" i="9" s="1"/>
  <c r="Z2247" i="9" s="1"/>
  <c r="W2231" i="9"/>
  <c r="X2231" i="9" s="1"/>
  <c r="Z2231" i="9" s="1"/>
  <c r="W2215" i="9"/>
  <c r="X2215" i="9" s="1"/>
  <c r="Z2215" i="9" s="1"/>
  <c r="W2199" i="9"/>
  <c r="X2199" i="9" s="1"/>
  <c r="Z2199" i="9" s="1"/>
  <c r="W2183" i="9"/>
  <c r="X2183" i="9" s="1"/>
  <c r="Z2183" i="9" s="1"/>
  <c r="W2167" i="9"/>
  <c r="X2167" i="9" s="1"/>
  <c r="Z2167" i="9" s="1"/>
  <c r="W3081" i="9"/>
  <c r="X3081" i="9" s="1"/>
  <c r="Z3081" i="9" s="1"/>
  <c r="W3057" i="9"/>
  <c r="X3057" i="9" s="1"/>
  <c r="Z3057" i="9" s="1"/>
  <c r="W3037" i="9"/>
  <c r="X3037" i="9" s="1"/>
  <c r="Z3037" i="9" s="1"/>
  <c r="W3017" i="9"/>
  <c r="X3017" i="9" s="1"/>
  <c r="Z3017" i="9" s="1"/>
  <c r="W2993" i="9"/>
  <c r="X2993" i="9" s="1"/>
  <c r="Z2993" i="9" s="1"/>
  <c r="W2973" i="9"/>
  <c r="X2973" i="9" s="1"/>
  <c r="Z2973" i="9" s="1"/>
  <c r="W2953" i="9"/>
  <c r="X2953" i="9" s="1"/>
  <c r="Z2953" i="9" s="1"/>
  <c r="W2929" i="9"/>
  <c r="X2929" i="9" s="1"/>
  <c r="Z2929" i="9" s="1"/>
  <c r="W2909" i="9"/>
  <c r="X2909" i="9" s="1"/>
  <c r="Z2909" i="9" s="1"/>
  <c r="W2889" i="9"/>
  <c r="X2889" i="9" s="1"/>
  <c r="Z2889" i="9" s="1"/>
  <c r="W2865" i="9"/>
  <c r="X2865" i="9" s="1"/>
  <c r="Z2865" i="9" s="1"/>
  <c r="W2845" i="9"/>
  <c r="X2845" i="9" s="1"/>
  <c r="Z2845" i="9" s="1"/>
  <c r="W2825" i="9"/>
  <c r="X2825" i="9" s="1"/>
  <c r="Z2825" i="9" s="1"/>
  <c r="W2793" i="9"/>
  <c r="X2793" i="9" s="1"/>
  <c r="Z2793" i="9" s="1"/>
  <c r="W2774" i="9"/>
  <c r="X2774" i="9" s="1"/>
  <c r="Z2774" i="9" s="1"/>
  <c r="W2754" i="9"/>
  <c r="X2754" i="9" s="1"/>
  <c r="Z2754" i="9" s="1"/>
  <c r="W2730" i="9"/>
  <c r="X2730" i="9" s="1"/>
  <c r="Z2730" i="9" s="1"/>
  <c r="W2710" i="9"/>
  <c r="X2710" i="9" s="1"/>
  <c r="Z2710" i="9" s="1"/>
  <c r="W2690" i="9"/>
  <c r="X2690" i="9" s="1"/>
  <c r="Z2690" i="9" s="1"/>
  <c r="W2666" i="9"/>
  <c r="X2666" i="9" s="1"/>
  <c r="Z2666" i="9" s="1"/>
  <c r="W2646" i="9"/>
  <c r="X2646" i="9" s="1"/>
  <c r="Z2646" i="9" s="1"/>
  <c r="W2626" i="9"/>
  <c r="X2626" i="9" s="1"/>
  <c r="Z2626" i="9" s="1"/>
  <c r="W2602" i="9"/>
  <c r="X2602" i="9" s="1"/>
  <c r="Z2602" i="9" s="1"/>
  <c r="W2586" i="9"/>
  <c r="X2586" i="9" s="1"/>
  <c r="Z2586" i="9" s="1"/>
  <c r="W2570" i="9"/>
  <c r="X2570" i="9" s="1"/>
  <c r="Z2570" i="9" s="1"/>
  <c r="W2554" i="9"/>
  <c r="X2554" i="9" s="1"/>
  <c r="Z2554" i="9" s="1"/>
  <c r="W2538" i="9"/>
  <c r="X2538" i="9" s="1"/>
  <c r="Z2538" i="9" s="1"/>
  <c r="W2522" i="9"/>
  <c r="X2522" i="9" s="1"/>
  <c r="Z2522" i="9" s="1"/>
  <c r="W2506" i="9"/>
  <c r="X2506" i="9" s="1"/>
  <c r="Z2506" i="9" s="1"/>
  <c r="W2490" i="9"/>
  <c r="X2490" i="9" s="1"/>
  <c r="Z2490" i="9" s="1"/>
  <c r="W2474" i="9"/>
  <c r="X2474" i="9" s="1"/>
  <c r="Z2474" i="9" s="1"/>
  <c r="W3483" i="9"/>
  <c r="X3483" i="9" s="1"/>
  <c r="Z3483" i="9" s="1"/>
  <c r="W3467" i="9"/>
  <c r="X3467" i="9" s="1"/>
  <c r="Z3467" i="9" s="1"/>
  <c r="W3451" i="9"/>
  <c r="X3451" i="9" s="1"/>
  <c r="Z3451" i="9" s="1"/>
  <c r="W3435" i="9"/>
  <c r="X3435" i="9" s="1"/>
  <c r="Z3435" i="9" s="1"/>
  <c r="W3623" i="9"/>
  <c r="X3623" i="9" s="1"/>
  <c r="Z3623" i="9" s="1"/>
  <c r="W3607" i="9"/>
  <c r="X3607" i="9" s="1"/>
  <c r="Z3607" i="9" s="1"/>
  <c r="W3591" i="9"/>
  <c r="X3591" i="9" s="1"/>
  <c r="Z3591" i="9" s="1"/>
  <c r="W3723" i="9"/>
  <c r="X3723" i="9" s="1"/>
  <c r="Z3723" i="9" s="1"/>
  <c r="W3707" i="9"/>
  <c r="X3707" i="9" s="1"/>
  <c r="Z3707" i="9" s="1"/>
  <c r="W3691" i="9"/>
  <c r="X3691" i="9" s="1"/>
  <c r="Z3691" i="9" s="1"/>
  <c r="W3675" i="9"/>
  <c r="X3675" i="9" s="1"/>
  <c r="Z3675" i="9" s="1"/>
  <c r="W3659" i="9"/>
  <c r="X3659" i="9" s="1"/>
  <c r="Z3659" i="9" s="1"/>
  <c r="W3643" i="9"/>
  <c r="X3643" i="9" s="1"/>
  <c r="Z3643" i="9" s="1"/>
  <c r="W3415" i="9"/>
  <c r="X3415" i="9" s="1"/>
  <c r="Z3415" i="9" s="1"/>
  <c r="W3399" i="9"/>
  <c r="X3399" i="9" s="1"/>
  <c r="Z3399" i="9" s="1"/>
  <c r="W3383" i="9"/>
  <c r="X3383" i="9" s="1"/>
  <c r="Z3383" i="9" s="1"/>
  <c r="W3367" i="9"/>
  <c r="X3367" i="9" s="1"/>
  <c r="Z3367" i="9" s="1"/>
  <c r="W3351" i="9"/>
  <c r="X3351" i="9" s="1"/>
  <c r="Z3351" i="9" s="1"/>
  <c r="W3335" i="9"/>
  <c r="X3335" i="9" s="1"/>
  <c r="Z3335" i="9" s="1"/>
  <c r="W3319" i="9"/>
  <c r="X3319" i="9" s="1"/>
  <c r="Z3319" i="9" s="1"/>
  <c r="W3208" i="9"/>
  <c r="X3208" i="9" s="1"/>
  <c r="Z3208" i="9" s="1"/>
  <c r="W3192" i="9"/>
  <c r="X3192" i="9" s="1"/>
  <c r="Z3192" i="9" s="1"/>
  <c r="W3176" i="9"/>
  <c r="X3176" i="9" s="1"/>
  <c r="Z3176" i="9" s="1"/>
  <c r="W3160" i="9"/>
  <c r="X3160" i="9" s="1"/>
  <c r="Z3160" i="9" s="1"/>
  <c r="W3144" i="9"/>
  <c r="X3144" i="9" s="1"/>
  <c r="Z3144" i="9" s="1"/>
  <c r="W3128" i="9"/>
  <c r="X3128" i="9" s="1"/>
  <c r="Z3128" i="9" s="1"/>
  <c r="W3112" i="9"/>
  <c r="X3112" i="9" s="1"/>
  <c r="Z3112" i="9" s="1"/>
  <c r="W3293" i="9"/>
  <c r="X3293" i="9" s="1"/>
  <c r="Z3293" i="9" s="1"/>
  <c r="W3277" i="9"/>
  <c r="X3277" i="9" s="1"/>
  <c r="Z3277" i="9" s="1"/>
  <c r="W3261" i="9"/>
  <c r="X3261" i="9" s="1"/>
  <c r="Z3261" i="9" s="1"/>
  <c r="W3245" i="9"/>
  <c r="X3245" i="9" s="1"/>
  <c r="Z3245" i="9" s="1"/>
  <c r="W3229" i="9"/>
  <c r="X3229" i="9" s="1"/>
  <c r="Z3229" i="9" s="1"/>
  <c r="W3571" i="9"/>
  <c r="X3571" i="9" s="1"/>
  <c r="Z3571" i="9" s="1"/>
  <c r="W3555" i="9"/>
  <c r="X3555" i="9" s="1"/>
  <c r="Z3555" i="9" s="1"/>
  <c r="W3539" i="9"/>
  <c r="X3539" i="9" s="1"/>
  <c r="Z3539" i="9" s="1"/>
  <c r="W3523" i="9"/>
  <c r="X3523" i="9" s="1"/>
  <c r="Z3523" i="9" s="1"/>
  <c r="W3507" i="9"/>
  <c r="X3507" i="9" s="1"/>
  <c r="Z3507" i="9" s="1"/>
  <c r="W1369" i="9"/>
  <c r="X1369" i="9" s="1"/>
  <c r="Z1369" i="9" s="1"/>
  <c r="W1353" i="9"/>
  <c r="X1353" i="9" s="1"/>
  <c r="Z1353" i="9" s="1"/>
  <c r="W1334" i="9"/>
  <c r="X1334" i="9" s="1"/>
  <c r="Z1334" i="9" s="1"/>
  <c r="W1318" i="9"/>
  <c r="X1318" i="9" s="1"/>
  <c r="Z1318" i="9" s="1"/>
  <c r="W1302" i="9"/>
  <c r="X1302" i="9" s="1"/>
  <c r="Z1302" i="9" s="1"/>
  <c r="W1286" i="9"/>
  <c r="X1286" i="9" s="1"/>
  <c r="Z1286" i="9" s="1"/>
  <c r="W1440" i="9"/>
  <c r="X1440" i="9" s="1"/>
  <c r="Z1440" i="9" s="1"/>
  <c r="W1424" i="9"/>
  <c r="X1424" i="9" s="1"/>
  <c r="Z1424" i="9" s="1"/>
  <c r="W1408" i="9"/>
  <c r="X1408" i="9" s="1"/>
  <c r="Z1408" i="9" s="1"/>
  <c r="W1392" i="9"/>
  <c r="X1392" i="9" s="1"/>
  <c r="Z1392" i="9" s="1"/>
  <c r="W1376" i="9"/>
  <c r="X1376" i="9" s="1"/>
  <c r="Z1376" i="9" s="1"/>
  <c r="W1095" i="9"/>
  <c r="X1095" i="9" s="1"/>
  <c r="Z1095" i="9" s="1"/>
  <c r="W1079" i="9"/>
  <c r="X1079" i="9" s="1"/>
  <c r="Z1079" i="9" s="1"/>
  <c r="W1063" i="9"/>
  <c r="X1063" i="9" s="1"/>
  <c r="Z1063" i="9" s="1"/>
  <c r="W1047" i="9"/>
  <c r="X1047" i="9" s="1"/>
  <c r="Z1047" i="9" s="1"/>
  <c r="W1031" i="9"/>
  <c r="X1031" i="9" s="1"/>
  <c r="Z1031" i="9" s="1"/>
  <c r="W1264" i="9"/>
  <c r="X1264" i="9" s="1"/>
  <c r="Z1264" i="9" s="1"/>
  <c r="W1206" i="9"/>
  <c r="X1206" i="9" s="1"/>
  <c r="Z1206" i="9" s="1"/>
  <c r="W1190" i="9"/>
  <c r="X1190" i="9" s="1"/>
  <c r="Z1190" i="9" s="1"/>
  <c r="W1174" i="9"/>
  <c r="X1174" i="9" s="1"/>
  <c r="Z1174" i="9" s="1"/>
  <c r="W1151" i="9"/>
  <c r="X1151" i="9" s="1"/>
  <c r="Z1151" i="9" s="1"/>
  <c r="W1135" i="9"/>
  <c r="X1135" i="9" s="1"/>
  <c r="Z1135" i="9" s="1"/>
  <c r="W1119" i="9"/>
  <c r="X1119" i="9" s="1"/>
  <c r="Z1119" i="9" s="1"/>
  <c r="W1491" i="9"/>
  <c r="X1491" i="9" s="1"/>
  <c r="Z1491" i="9" s="1"/>
  <c r="W1475" i="9"/>
  <c r="X1475" i="9" s="1"/>
  <c r="Z1475" i="9" s="1"/>
  <c r="W1459" i="9"/>
  <c r="X1459" i="9" s="1"/>
  <c r="Z1459" i="9" s="1"/>
  <c r="W1237" i="9"/>
  <c r="X1237" i="9" s="1"/>
  <c r="Z1237" i="9" s="1"/>
  <c r="W1221" i="9"/>
  <c r="X1221" i="9" s="1"/>
  <c r="Z1221" i="9" s="1"/>
  <c r="W1018" i="9"/>
  <c r="X1018" i="9" s="1"/>
  <c r="Z1018" i="9" s="1"/>
  <c r="W1002" i="9"/>
  <c r="X1002" i="9" s="1"/>
  <c r="Z1002" i="9" s="1"/>
  <c r="W986" i="9"/>
  <c r="X986" i="9" s="1"/>
  <c r="Z986" i="9" s="1"/>
  <c r="W970" i="9"/>
  <c r="X970" i="9" s="1"/>
  <c r="Z970" i="9" s="1"/>
  <c r="W312" i="9"/>
  <c r="X312" i="9" s="1"/>
  <c r="Z312" i="9" s="1"/>
  <c r="W2450" i="9"/>
  <c r="X2450" i="9" s="1"/>
  <c r="Z2450" i="9" s="1"/>
  <c r="W1341" i="9"/>
  <c r="X1341" i="9" s="1"/>
  <c r="Z1341" i="9" s="1"/>
  <c r="W2799" i="9"/>
  <c r="X2799" i="9" s="1"/>
  <c r="Z2799" i="9" s="1"/>
  <c r="W601" i="9"/>
  <c r="X601" i="9" s="1"/>
  <c r="Z601" i="9" s="1"/>
  <c r="W573" i="9"/>
  <c r="X573" i="9" s="1"/>
  <c r="Z573" i="9" s="1"/>
  <c r="W537" i="9"/>
  <c r="X537" i="9" s="1"/>
  <c r="Z537" i="9" s="1"/>
  <c r="W509" i="9"/>
  <c r="X509" i="9" s="1"/>
  <c r="Z509" i="9" s="1"/>
  <c r="W477" i="9"/>
  <c r="X477" i="9" s="1"/>
  <c r="Z477" i="9" s="1"/>
  <c r="W441" i="9"/>
  <c r="X441" i="9" s="1"/>
  <c r="Z441" i="9" s="1"/>
  <c r="W409" i="9"/>
  <c r="X409" i="9" s="1"/>
  <c r="Z409" i="9" s="1"/>
  <c r="W381" i="9"/>
  <c r="X381" i="9" s="1"/>
  <c r="Z381" i="9" s="1"/>
  <c r="W345" i="9"/>
  <c r="X345" i="9" s="1"/>
  <c r="Z345" i="9" s="1"/>
  <c r="W302" i="9"/>
  <c r="X302" i="9" s="1"/>
  <c r="Z302" i="9" s="1"/>
  <c r="W270" i="9"/>
  <c r="X270" i="9" s="1"/>
  <c r="Z270" i="9" s="1"/>
  <c r="W242" i="9"/>
  <c r="X242" i="9" s="1"/>
  <c r="Z242" i="9" s="1"/>
  <c r="W210" i="9"/>
  <c r="X210" i="9" s="1"/>
  <c r="Z210" i="9" s="1"/>
  <c r="W182" i="9"/>
  <c r="X182" i="9" s="1"/>
  <c r="Z182" i="9" s="1"/>
  <c r="W146" i="9"/>
  <c r="X146" i="9" s="1"/>
  <c r="Z146" i="9" s="1"/>
  <c r="W114" i="9"/>
  <c r="X114" i="9" s="1"/>
  <c r="Z114" i="9" s="1"/>
  <c r="W82" i="9"/>
  <c r="X82" i="9" s="1"/>
  <c r="Z82" i="9" s="1"/>
  <c r="W50" i="9"/>
  <c r="X50" i="9" s="1"/>
  <c r="Z50" i="9" s="1"/>
  <c r="W14" i="9"/>
  <c r="X14" i="9" s="1"/>
  <c r="Z14" i="9" s="1"/>
  <c r="W937" i="9"/>
  <c r="X937" i="9" s="1"/>
  <c r="Z937" i="9" s="1"/>
  <c r="W905" i="9"/>
  <c r="X905" i="9" s="1"/>
  <c r="Z905" i="9" s="1"/>
  <c r="W873" i="9"/>
  <c r="X873" i="9" s="1"/>
  <c r="Z873" i="9" s="1"/>
  <c r="W841" i="9"/>
  <c r="X841" i="9" s="1"/>
  <c r="Z841" i="9" s="1"/>
  <c r="W809" i="9"/>
  <c r="X809" i="9" s="1"/>
  <c r="Z809" i="9" s="1"/>
  <c r="W777" i="9"/>
  <c r="X777" i="9" s="1"/>
  <c r="Z777" i="9" s="1"/>
  <c r="W745" i="9"/>
  <c r="X745" i="9" s="1"/>
  <c r="Z745" i="9" s="1"/>
  <c r="W713" i="9"/>
  <c r="X713" i="9" s="1"/>
  <c r="Z713" i="9" s="1"/>
  <c r="W681" i="9"/>
  <c r="X681" i="9" s="1"/>
  <c r="Z681" i="9" s="1"/>
  <c r="W645" i="9"/>
  <c r="X645" i="9" s="1"/>
  <c r="Z645" i="9" s="1"/>
  <c r="W1841" i="9"/>
  <c r="X1841" i="9" s="1"/>
  <c r="Z1841" i="9" s="1"/>
  <c r="W1805" i="9"/>
  <c r="X1805" i="9" s="1"/>
  <c r="Z1805" i="9" s="1"/>
  <c r="W1777" i="9"/>
  <c r="X1777" i="9" s="1"/>
  <c r="Z1777" i="9" s="1"/>
  <c r="W1745" i="9"/>
  <c r="X1745" i="9" s="1"/>
  <c r="Z1745" i="9" s="1"/>
  <c r="W1713" i="9"/>
  <c r="X1713" i="9" s="1"/>
  <c r="Z1713" i="9" s="1"/>
  <c r="W1681" i="9"/>
  <c r="X1681" i="9" s="1"/>
  <c r="Z1681" i="9" s="1"/>
  <c r="W1649" i="9"/>
  <c r="X1649" i="9" s="1"/>
  <c r="Z1649" i="9" s="1"/>
  <c r="W1617" i="9"/>
  <c r="X1617" i="9" s="1"/>
  <c r="Z1617" i="9" s="1"/>
  <c r="W1585" i="9"/>
  <c r="X1585" i="9" s="1"/>
  <c r="Z1585" i="9" s="1"/>
  <c r="W1549" i="9"/>
  <c r="X1549" i="9" s="1"/>
  <c r="Z1549" i="9" s="1"/>
  <c r="W1517" i="9"/>
  <c r="X1517" i="9" s="1"/>
  <c r="Z1517" i="9" s="1"/>
  <c r="W2129" i="9"/>
  <c r="X2129" i="9" s="1"/>
  <c r="Z2129" i="9" s="1"/>
  <c r="W2097" i="9"/>
  <c r="X2097" i="9" s="1"/>
  <c r="Z2097" i="9" s="1"/>
  <c r="W2065" i="9"/>
  <c r="X2065" i="9" s="1"/>
  <c r="Z2065" i="9" s="1"/>
  <c r="W2033" i="9"/>
  <c r="X2033" i="9" s="1"/>
  <c r="Z2033" i="9" s="1"/>
  <c r="W2001" i="9"/>
  <c r="X2001" i="9" s="1"/>
  <c r="Z2001" i="9" s="1"/>
  <c r="W1969" i="9"/>
  <c r="X1969" i="9" s="1"/>
  <c r="Z1969" i="9" s="1"/>
  <c r="W1937" i="9"/>
  <c r="X1937" i="9" s="1"/>
  <c r="Z1937" i="9" s="1"/>
  <c r="W1905" i="9"/>
  <c r="X1905" i="9" s="1"/>
  <c r="Z1905" i="9" s="1"/>
  <c r="W1885" i="9"/>
  <c r="X1885" i="9" s="1"/>
  <c r="Z1885" i="9" s="1"/>
  <c r="W1869" i="9"/>
  <c r="X1869" i="9" s="1"/>
  <c r="Z1869" i="9" s="1"/>
  <c r="W2433" i="9"/>
  <c r="X2433" i="9" s="1"/>
  <c r="Z2433" i="9" s="1"/>
  <c r="W2417" i="9"/>
  <c r="X2417" i="9" s="1"/>
  <c r="Z2417" i="9" s="1"/>
  <c r="W2397" i="9"/>
  <c r="X2397" i="9" s="1"/>
  <c r="Z2397" i="9" s="1"/>
  <c r="W2373" i="9"/>
  <c r="X2373" i="9" s="1"/>
  <c r="Z2373" i="9" s="1"/>
  <c r="W2345" i="9"/>
  <c r="X2345" i="9" s="1"/>
  <c r="Z2345" i="9" s="1"/>
  <c r="W2317" i="9"/>
  <c r="X2317" i="9" s="1"/>
  <c r="Z2317" i="9" s="1"/>
  <c r="W2285" i="9"/>
  <c r="X2285" i="9" s="1"/>
  <c r="Z2285" i="9" s="1"/>
  <c r="W2253" i="9"/>
  <c r="X2253" i="9" s="1"/>
  <c r="Z2253" i="9" s="1"/>
  <c r="W2237" i="9"/>
  <c r="X2237" i="9" s="1"/>
  <c r="Z2237" i="9" s="1"/>
  <c r="W2221" i="9"/>
  <c r="X2221" i="9" s="1"/>
  <c r="Z2221" i="9" s="1"/>
  <c r="W2205" i="9"/>
  <c r="X2205" i="9" s="1"/>
  <c r="Z2205" i="9" s="1"/>
  <c r="W2189" i="9"/>
  <c r="X2189" i="9" s="1"/>
  <c r="Z2189" i="9" s="1"/>
  <c r="W2169" i="9"/>
  <c r="X2169" i="9" s="1"/>
  <c r="Z2169" i="9" s="1"/>
  <c r="W3075" i="9"/>
  <c r="X3075" i="9" s="1"/>
  <c r="Z3075" i="9" s="1"/>
  <c r="W3043" i="9"/>
  <c r="X3043" i="9" s="1"/>
  <c r="Z3043" i="9" s="1"/>
  <c r="W3011" i="9"/>
  <c r="X3011" i="9" s="1"/>
  <c r="Z3011" i="9" s="1"/>
  <c r="W2963" i="9"/>
  <c r="X2963" i="9" s="1"/>
  <c r="Z2963" i="9" s="1"/>
  <c r="W2931" i="9"/>
  <c r="X2931" i="9" s="1"/>
  <c r="Z2931" i="9" s="1"/>
  <c r="W2891" i="9"/>
  <c r="X2891" i="9" s="1"/>
  <c r="Z2891" i="9" s="1"/>
  <c r="W2855" i="9"/>
  <c r="X2855" i="9" s="1"/>
  <c r="Z2855" i="9" s="1"/>
  <c r="W2827" i="9"/>
  <c r="X2827" i="9" s="1"/>
  <c r="Z2827" i="9" s="1"/>
  <c r="W2795" i="9"/>
  <c r="X2795" i="9" s="1"/>
  <c r="Z2795" i="9" s="1"/>
  <c r="W2772" i="9"/>
  <c r="X2772" i="9" s="1"/>
  <c r="Z2772" i="9" s="1"/>
  <c r="W2752" i="9"/>
  <c r="X2752" i="9" s="1"/>
  <c r="Z2752" i="9" s="1"/>
  <c r="W2732" i="9"/>
  <c r="X2732" i="9" s="1"/>
  <c r="Z2732" i="9" s="1"/>
  <c r="W2708" i="9"/>
  <c r="X2708" i="9" s="1"/>
  <c r="Z2708" i="9" s="1"/>
  <c r="W2688" i="9"/>
  <c r="X2688" i="9" s="1"/>
  <c r="Z2688" i="9" s="1"/>
  <c r="W2668" i="9"/>
  <c r="X2668" i="9" s="1"/>
  <c r="Z2668" i="9" s="1"/>
  <c r="W2644" i="9"/>
  <c r="X2644" i="9" s="1"/>
  <c r="Z2644" i="9" s="1"/>
  <c r="W2624" i="9"/>
  <c r="X2624" i="9" s="1"/>
  <c r="Z2624" i="9" s="1"/>
  <c r="W2604" i="9"/>
  <c r="X2604" i="9" s="1"/>
  <c r="Z2604" i="9" s="1"/>
  <c r="W2584" i="9"/>
  <c r="X2584" i="9" s="1"/>
  <c r="Z2584" i="9" s="1"/>
  <c r="W2568" i="9"/>
  <c r="X2568" i="9" s="1"/>
  <c r="Z2568" i="9" s="1"/>
  <c r="W2552" i="9"/>
  <c r="X2552" i="9" s="1"/>
  <c r="Z2552" i="9" s="1"/>
  <c r="W2536" i="9"/>
  <c r="X2536" i="9" s="1"/>
  <c r="Z2536" i="9" s="1"/>
  <c r="W2520" i="9"/>
  <c r="X2520" i="9" s="1"/>
  <c r="Z2520" i="9" s="1"/>
  <c r="W2504" i="9"/>
  <c r="X2504" i="9" s="1"/>
  <c r="Z2504" i="9" s="1"/>
  <c r="W2488" i="9"/>
  <c r="X2488" i="9" s="1"/>
  <c r="Z2488" i="9" s="1"/>
  <c r="W2468" i="9"/>
  <c r="X2468" i="9" s="1"/>
  <c r="Z2468" i="9" s="1"/>
  <c r="W3473" i="9"/>
  <c r="X3473" i="9" s="1"/>
  <c r="Z3473" i="9" s="1"/>
  <c r="W3441" i="9"/>
  <c r="X3441" i="9" s="1"/>
  <c r="Z3441" i="9" s="1"/>
  <c r="W3613" i="9"/>
  <c r="X3613" i="9" s="1"/>
  <c r="Z3613" i="9" s="1"/>
  <c r="W3581" i="9"/>
  <c r="X3581" i="9" s="1"/>
  <c r="Z3581" i="9" s="1"/>
  <c r="W3713" i="9"/>
  <c r="X3713" i="9" s="1"/>
  <c r="Z3713" i="9" s="1"/>
  <c r="W3697" i="9"/>
  <c r="X3697" i="9" s="1"/>
  <c r="Z3697" i="9" s="1"/>
  <c r="W3681" i="9"/>
  <c r="X3681" i="9" s="1"/>
  <c r="Z3681" i="9" s="1"/>
  <c r="W3661" i="9"/>
  <c r="X3661" i="9" s="1"/>
  <c r="Z3661" i="9" s="1"/>
  <c r="W3417" i="9"/>
  <c r="X3417" i="9" s="1"/>
  <c r="Z3417" i="9" s="1"/>
  <c r="W3381" i="9"/>
  <c r="X3381" i="9" s="1"/>
  <c r="Z3381" i="9" s="1"/>
  <c r="W3353" i="9"/>
  <c r="X3353" i="9" s="1"/>
  <c r="Z3353" i="9" s="1"/>
  <c r="W3317" i="9"/>
  <c r="X3317" i="9" s="1"/>
  <c r="Z3317" i="9" s="1"/>
  <c r="W3190" i="9"/>
  <c r="X3190" i="9" s="1"/>
  <c r="Z3190" i="9" s="1"/>
  <c r="W3158" i="9"/>
  <c r="X3158" i="9" s="1"/>
  <c r="Z3158" i="9" s="1"/>
  <c r="W3122" i="9"/>
  <c r="X3122" i="9" s="1"/>
  <c r="Z3122" i="9" s="1"/>
  <c r="W3287" i="9"/>
  <c r="X3287" i="9" s="1"/>
  <c r="Z3287" i="9" s="1"/>
  <c r="W3259" i="9"/>
  <c r="X3259" i="9" s="1"/>
  <c r="Z3259" i="9" s="1"/>
  <c r="W3223" i="9"/>
  <c r="X3223" i="9" s="1"/>
  <c r="Z3223" i="9" s="1"/>
  <c r="W3549" i="9"/>
  <c r="X3549" i="9" s="1"/>
  <c r="Z3549" i="9" s="1"/>
  <c r="W3513" i="9"/>
  <c r="X3513" i="9" s="1"/>
  <c r="Z3513" i="9" s="1"/>
  <c r="W1355" i="9"/>
  <c r="X1355" i="9" s="1"/>
  <c r="Z1355" i="9" s="1"/>
  <c r="W1316" i="9"/>
  <c r="X1316" i="9" s="1"/>
  <c r="Z1316" i="9" s="1"/>
  <c r="W1280" i="9"/>
  <c r="X1280" i="9" s="1"/>
  <c r="Z1280" i="9" s="1"/>
  <c r="W1414" i="9"/>
  <c r="X1414" i="9" s="1"/>
  <c r="Z1414" i="9" s="1"/>
  <c r="W1386" i="9"/>
  <c r="X1386" i="9" s="1"/>
  <c r="Z1386" i="9" s="1"/>
  <c r="W1089" i="9"/>
  <c r="X1089" i="9" s="1"/>
  <c r="Z1089" i="9" s="1"/>
  <c r="W1053" i="9"/>
  <c r="X1053" i="9" s="1"/>
  <c r="Z1053" i="9" s="1"/>
  <c r="W1266" i="9"/>
  <c r="X1266" i="9" s="1"/>
  <c r="Z1266" i="9" s="1"/>
  <c r="W1188" i="9"/>
  <c r="X1188" i="9" s="1"/>
  <c r="Z1188" i="9" s="1"/>
  <c r="W1149" i="9"/>
  <c r="X1149" i="9" s="1"/>
  <c r="Z1149" i="9" s="1"/>
  <c r="W1125" i="9"/>
  <c r="X1125" i="9" s="1"/>
  <c r="Z1125" i="9" s="1"/>
  <c r="W1497" i="9"/>
  <c r="X1497" i="9" s="1"/>
  <c r="Z1497" i="9" s="1"/>
  <c r="W1481" i="9"/>
  <c r="X1481" i="9" s="1"/>
  <c r="Z1481" i="9" s="1"/>
  <c r="W1465" i="9"/>
  <c r="X1465" i="9" s="1"/>
  <c r="Z1465" i="9" s="1"/>
  <c r="W1243" i="9"/>
  <c r="X1243" i="9" s="1"/>
  <c r="Z1243" i="9" s="1"/>
  <c r="W1227" i="9"/>
  <c r="X1227" i="9" s="1"/>
  <c r="Z1227" i="9" s="1"/>
  <c r="W1211" i="9"/>
  <c r="X1211" i="9" s="1"/>
  <c r="Z1211" i="9" s="1"/>
  <c r="W1008" i="9"/>
  <c r="X1008" i="9" s="1"/>
  <c r="Z1008" i="9" s="1"/>
  <c r="W992" i="9"/>
  <c r="X992" i="9" s="1"/>
  <c r="Z992" i="9" s="1"/>
  <c r="W976" i="9"/>
  <c r="X976" i="9" s="1"/>
  <c r="Z976" i="9" s="1"/>
  <c r="W1860" i="9"/>
  <c r="X1860" i="9" s="1"/>
  <c r="Z1860" i="9" s="1"/>
  <c r="W620" i="9"/>
  <c r="X620" i="9" s="1"/>
  <c r="Z620" i="9" s="1"/>
  <c r="W610" i="9"/>
  <c r="X610" i="9" s="1"/>
  <c r="Z610" i="9" s="1"/>
  <c r="W546" i="9"/>
  <c r="X546" i="9" s="1"/>
  <c r="Z546" i="9" s="1"/>
  <c r="W482" i="9"/>
  <c r="X482" i="9" s="1"/>
  <c r="Z482" i="9" s="1"/>
  <c r="W418" i="9"/>
  <c r="X418" i="9" s="1"/>
  <c r="Z418" i="9" s="1"/>
  <c r="W354" i="9"/>
  <c r="X354" i="9" s="1"/>
  <c r="Z354" i="9" s="1"/>
  <c r="W275" i="9"/>
  <c r="X275" i="9" s="1"/>
  <c r="Z275" i="9" s="1"/>
  <c r="W211" i="9"/>
  <c r="X211" i="9" s="1"/>
  <c r="Z211" i="9" s="1"/>
  <c r="W2816" i="9"/>
  <c r="X2816" i="9" s="1"/>
  <c r="Z2816" i="9" s="1"/>
  <c r="W2792" i="9"/>
  <c r="X2792" i="9" s="1"/>
  <c r="Z2792" i="9" s="1"/>
  <c r="W2777" i="9"/>
  <c r="X2777" i="9" s="1"/>
  <c r="Z2777" i="9" s="1"/>
  <c r="W2761" i="9"/>
  <c r="X2761" i="9" s="1"/>
  <c r="Z2761" i="9" s="1"/>
  <c r="W2745" i="9"/>
  <c r="X2745" i="9" s="1"/>
  <c r="Z2745" i="9" s="1"/>
  <c r="W2729" i="9"/>
  <c r="X2729" i="9" s="1"/>
  <c r="Z2729" i="9" s="1"/>
  <c r="W2713" i="9"/>
  <c r="X2713" i="9" s="1"/>
  <c r="Z2713" i="9" s="1"/>
  <c r="W2697" i="9"/>
  <c r="X2697" i="9" s="1"/>
  <c r="Z2697" i="9" s="1"/>
  <c r="W2681" i="9"/>
  <c r="X2681" i="9" s="1"/>
  <c r="Z2681" i="9" s="1"/>
  <c r="W2665" i="9"/>
  <c r="X2665" i="9" s="1"/>
  <c r="Z2665" i="9" s="1"/>
  <c r="W2649" i="9"/>
  <c r="X2649" i="9" s="1"/>
  <c r="Z2649" i="9" s="1"/>
  <c r="W2633" i="9"/>
  <c r="X2633" i="9" s="1"/>
  <c r="Z2633" i="9" s="1"/>
  <c r="W2617" i="9"/>
  <c r="X2617" i="9" s="1"/>
  <c r="Z2617" i="9" s="1"/>
  <c r="W2601" i="9"/>
  <c r="X2601" i="9" s="1"/>
  <c r="Z2601" i="9" s="1"/>
  <c r="W2585" i="9"/>
  <c r="X2585" i="9" s="1"/>
  <c r="Z2585" i="9" s="1"/>
  <c r="W2569" i="9"/>
  <c r="X2569" i="9" s="1"/>
  <c r="Z2569" i="9" s="1"/>
  <c r="W2553" i="9"/>
  <c r="X2553" i="9" s="1"/>
  <c r="Z2553" i="9" s="1"/>
  <c r="W2537" i="9"/>
  <c r="X2537" i="9" s="1"/>
  <c r="Z2537" i="9" s="1"/>
  <c r="W2521" i="9"/>
  <c r="X2521" i="9" s="1"/>
  <c r="Z2521" i="9" s="1"/>
  <c r="W2505" i="9"/>
  <c r="X2505" i="9" s="1"/>
  <c r="Z2505" i="9" s="1"/>
  <c r="W2489" i="9"/>
  <c r="X2489" i="9" s="1"/>
  <c r="Z2489" i="9" s="1"/>
  <c r="W2473" i="9"/>
  <c r="X2473" i="9" s="1"/>
  <c r="Z2473" i="9" s="1"/>
  <c r="W3482" i="9"/>
  <c r="X3482" i="9" s="1"/>
  <c r="Z3482" i="9" s="1"/>
  <c r="W3466" i="9"/>
  <c r="X3466" i="9" s="1"/>
  <c r="Z3466" i="9" s="1"/>
  <c r="W3450" i="9"/>
  <c r="X3450" i="9" s="1"/>
  <c r="Z3450" i="9" s="1"/>
  <c r="W3434" i="9"/>
  <c r="X3434" i="9" s="1"/>
  <c r="Z3434" i="9" s="1"/>
  <c r="W3622" i="9"/>
  <c r="X3622" i="9" s="1"/>
  <c r="Z3622" i="9" s="1"/>
  <c r="W3606" i="9"/>
  <c r="X3606" i="9" s="1"/>
  <c r="Z3606" i="9" s="1"/>
  <c r="W3590" i="9"/>
  <c r="X3590" i="9" s="1"/>
  <c r="Z3590" i="9" s="1"/>
  <c r="W3722" i="9"/>
  <c r="X3722" i="9" s="1"/>
  <c r="Z3722" i="9" s="1"/>
  <c r="W3706" i="9"/>
  <c r="X3706" i="9" s="1"/>
  <c r="Z3706" i="9" s="1"/>
  <c r="W3690" i="9"/>
  <c r="X3690" i="9" s="1"/>
  <c r="Z3690" i="9" s="1"/>
  <c r="W3674" i="9"/>
  <c r="X3674" i="9" s="1"/>
  <c r="Z3674" i="9" s="1"/>
  <c r="W3658" i="9"/>
  <c r="X3658" i="9" s="1"/>
  <c r="Z3658" i="9" s="1"/>
  <c r="W3642" i="9"/>
  <c r="X3642" i="9" s="1"/>
  <c r="Z3642" i="9" s="1"/>
  <c r="W3414" i="9"/>
  <c r="X3414" i="9" s="1"/>
  <c r="Z3414" i="9" s="1"/>
  <c r="W3398" i="9"/>
  <c r="X3398" i="9" s="1"/>
  <c r="Z3398" i="9" s="1"/>
  <c r="W3382" i="9"/>
  <c r="X3382" i="9" s="1"/>
  <c r="Z3382" i="9" s="1"/>
  <c r="W3366" i="9"/>
  <c r="X3366" i="9" s="1"/>
  <c r="Z3366" i="9" s="1"/>
  <c r="W3350" i="9"/>
  <c r="X3350" i="9" s="1"/>
  <c r="Z3350" i="9" s="1"/>
  <c r="W3334" i="9"/>
  <c r="X3334" i="9" s="1"/>
  <c r="Z3334" i="9" s="1"/>
  <c r="W3318" i="9"/>
  <c r="X3318" i="9" s="1"/>
  <c r="Z3318" i="9" s="1"/>
  <c r="W3207" i="9"/>
  <c r="X3207" i="9" s="1"/>
  <c r="Z3207" i="9" s="1"/>
  <c r="W3191" i="9"/>
  <c r="X3191" i="9" s="1"/>
  <c r="Z3191" i="9" s="1"/>
  <c r="W3175" i="9"/>
  <c r="X3175" i="9" s="1"/>
  <c r="Z3175" i="9" s="1"/>
  <c r="W3159" i="9"/>
  <c r="X3159" i="9" s="1"/>
  <c r="Z3159" i="9" s="1"/>
  <c r="W3143" i="9"/>
  <c r="X3143" i="9" s="1"/>
  <c r="Z3143" i="9" s="1"/>
  <c r="W3127" i="9"/>
  <c r="X3127" i="9" s="1"/>
  <c r="Z3127" i="9" s="1"/>
  <c r="W3111" i="9"/>
  <c r="X3111" i="9" s="1"/>
  <c r="Z3111" i="9" s="1"/>
  <c r="W3292" i="9"/>
  <c r="X3292" i="9" s="1"/>
  <c r="Z3292" i="9" s="1"/>
  <c r="W3276" i="9"/>
  <c r="X3276" i="9" s="1"/>
  <c r="Z3276" i="9" s="1"/>
  <c r="W3260" i="9"/>
  <c r="X3260" i="9" s="1"/>
  <c r="Z3260" i="9" s="1"/>
  <c r="W3244" i="9"/>
  <c r="X3244" i="9" s="1"/>
  <c r="Z3244" i="9" s="1"/>
  <c r="W3228" i="9"/>
  <c r="X3228" i="9" s="1"/>
  <c r="Z3228" i="9" s="1"/>
  <c r="W3570" i="9"/>
  <c r="X3570" i="9" s="1"/>
  <c r="Z3570" i="9" s="1"/>
  <c r="W3554" i="9"/>
  <c r="X3554" i="9" s="1"/>
  <c r="Z3554" i="9" s="1"/>
  <c r="W3538" i="9"/>
  <c r="X3538" i="9" s="1"/>
  <c r="Z3538" i="9" s="1"/>
  <c r="W3522" i="9"/>
  <c r="X3522" i="9" s="1"/>
  <c r="Z3522" i="9" s="1"/>
  <c r="W3506" i="9"/>
  <c r="X3506" i="9" s="1"/>
  <c r="Z3506" i="9" s="1"/>
  <c r="W1368" i="9"/>
  <c r="X1368" i="9" s="1"/>
  <c r="Z1368" i="9" s="1"/>
  <c r="W1352" i="9"/>
  <c r="X1352" i="9" s="1"/>
  <c r="Z1352" i="9" s="1"/>
  <c r="W1333" i="9"/>
  <c r="X1333" i="9" s="1"/>
  <c r="Z1333" i="9" s="1"/>
  <c r="W1317" i="9"/>
  <c r="X1317" i="9" s="1"/>
  <c r="Z1317" i="9" s="1"/>
  <c r="W1301" i="9"/>
  <c r="X1301" i="9" s="1"/>
  <c r="Z1301" i="9" s="1"/>
  <c r="W1285" i="9"/>
  <c r="X1285" i="9" s="1"/>
  <c r="Z1285" i="9" s="1"/>
  <c r="W1439" i="9"/>
  <c r="X1439" i="9" s="1"/>
  <c r="Z1439" i="9" s="1"/>
  <c r="W1423" i="9"/>
  <c r="X1423" i="9" s="1"/>
  <c r="Z1423" i="9" s="1"/>
  <c r="W1407" i="9"/>
  <c r="X1407" i="9" s="1"/>
  <c r="Z1407" i="9" s="1"/>
  <c r="W1391" i="9"/>
  <c r="X1391" i="9" s="1"/>
  <c r="Z1391" i="9" s="1"/>
  <c r="W1110" i="9"/>
  <c r="X1110" i="9" s="1"/>
  <c r="Z1110" i="9" s="1"/>
  <c r="W1094" i="9"/>
  <c r="X1094" i="9" s="1"/>
  <c r="Z1094" i="9" s="1"/>
  <c r="W1078" i="9"/>
  <c r="X1078" i="9" s="1"/>
  <c r="Z1078" i="9" s="1"/>
  <c r="W1062" i="9"/>
  <c r="X1062" i="9" s="1"/>
  <c r="Z1062" i="9" s="1"/>
  <c r="W1046" i="9"/>
  <c r="X1046" i="9" s="1"/>
  <c r="Z1046" i="9" s="1"/>
  <c r="W1030" i="9"/>
  <c r="X1030" i="9" s="1"/>
  <c r="Z1030" i="9" s="1"/>
  <c r="W1263" i="9"/>
  <c r="X1263" i="9" s="1"/>
  <c r="Z1263" i="9" s="1"/>
  <c r="W1205" i="9"/>
  <c r="X1205" i="9" s="1"/>
  <c r="Z1205" i="9" s="1"/>
  <c r="W1189" i="9"/>
  <c r="X1189" i="9" s="1"/>
  <c r="Z1189" i="9" s="1"/>
  <c r="W1173" i="9"/>
  <c r="X1173" i="9" s="1"/>
  <c r="Z1173" i="9" s="1"/>
  <c r="W1150" i="9"/>
  <c r="X1150" i="9" s="1"/>
  <c r="Z1150" i="9" s="1"/>
  <c r="W1134" i="9"/>
  <c r="X1134" i="9" s="1"/>
  <c r="Z1134" i="9" s="1"/>
  <c r="W1118" i="9"/>
  <c r="X1118" i="9" s="1"/>
  <c r="Z1118" i="9" s="1"/>
  <c r="W1490" i="9"/>
  <c r="X1490" i="9" s="1"/>
  <c r="Z1490" i="9" s="1"/>
  <c r="W1474" i="9"/>
  <c r="X1474" i="9" s="1"/>
  <c r="Z1474" i="9" s="1"/>
  <c r="W1458" i="9"/>
  <c r="X1458" i="9" s="1"/>
  <c r="Z1458" i="9" s="1"/>
  <c r="W1236" i="9"/>
  <c r="X1236" i="9" s="1"/>
  <c r="Z1236" i="9" s="1"/>
  <c r="W1220" i="9"/>
  <c r="X1220" i="9" s="1"/>
  <c r="Z1220" i="9" s="1"/>
  <c r="W1017" i="9"/>
  <c r="X1017" i="9" s="1"/>
  <c r="Z1017" i="9" s="1"/>
  <c r="W1001" i="9"/>
  <c r="X1001" i="9" s="1"/>
  <c r="Z1001" i="9" s="1"/>
  <c r="W985" i="9"/>
  <c r="X985" i="9" s="1"/>
  <c r="Z985" i="9" s="1"/>
  <c r="W969" i="9"/>
  <c r="X969" i="9" s="1"/>
  <c r="Z969" i="9" s="1"/>
  <c r="W2154" i="9"/>
  <c r="X2154" i="9" s="1"/>
  <c r="Z2154" i="9" s="1"/>
  <c r="W1852" i="9"/>
  <c r="X1852" i="9" s="1"/>
  <c r="Z1852" i="9" s="1"/>
  <c r="W1342" i="9"/>
  <c r="X1342" i="9" s="1"/>
  <c r="Z1342" i="9" s="1"/>
  <c r="W2147" i="9"/>
  <c r="X2147" i="9" s="1"/>
  <c r="Z2147" i="9" s="1"/>
  <c r="W605" i="9"/>
  <c r="X605" i="9" s="1"/>
  <c r="Z605" i="9" s="1"/>
  <c r="W569" i="9"/>
  <c r="X569" i="9" s="1"/>
  <c r="Z569" i="9" s="1"/>
  <c r="W541" i="9"/>
  <c r="X541" i="9" s="1"/>
  <c r="Z541" i="9" s="1"/>
  <c r="W505" i="9"/>
  <c r="X505" i="9" s="1"/>
  <c r="Z505" i="9" s="1"/>
  <c r="W473" i="9"/>
  <c r="X473" i="9" s="1"/>
  <c r="Z473" i="9" s="1"/>
  <c r="W445" i="9"/>
  <c r="X445" i="9" s="1"/>
  <c r="Z445" i="9" s="1"/>
  <c r="W413" i="9"/>
  <c r="X413" i="9" s="1"/>
  <c r="Z413" i="9" s="1"/>
  <c r="W377" i="9"/>
  <c r="X377" i="9" s="1"/>
  <c r="Z377" i="9" s="1"/>
  <c r="W349" i="9"/>
  <c r="X349" i="9" s="1"/>
  <c r="Z349" i="9" s="1"/>
  <c r="W306" i="9"/>
  <c r="X306" i="9" s="1"/>
  <c r="Z306" i="9" s="1"/>
  <c r="W274" i="9"/>
  <c r="X274" i="9" s="1"/>
  <c r="Z274" i="9" s="1"/>
  <c r="W238" i="9"/>
  <c r="X238" i="9" s="1"/>
  <c r="Z238" i="9" s="1"/>
  <c r="W206" i="9"/>
  <c r="X206" i="9" s="1"/>
  <c r="Z206" i="9" s="1"/>
  <c r="W170" i="9"/>
  <c r="X170" i="9" s="1"/>
  <c r="Z170" i="9" s="1"/>
  <c r="W142" i="9"/>
  <c r="X142" i="9" s="1"/>
  <c r="Z142" i="9" s="1"/>
  <c r="W110" i="9"/>
  <c r="X110" i="9" s="1"/>
  <c r="Z110" i="9" s="1"/>
  <c r="W78" i="9"/>
  <c r="X78" i="9" s="1"/>
  <c r="Z78" i="9" s="1"/>
  <c r="W46" i="9"/>
  <c r="X46" i="9" s="1"/>
  <c r="Z46" i="9" s="1"/>
  <c r="W18" i="9"/>
  <c r="X18" i="9" s="1"/>
  <c r="Z18" i="9" s="1"/>
  <c r="W941" i="9"/>
  <c r="X941" i="9" s="1"/>
  <c r="Z941" i="9" s="1"/>
  <c r="W909" i="9"/>
  <c r="X909" i="9" s="1"/>
  <c r="Z909" i="9" s="1"/>
  <c r="W877" i="9"/>
  <c r="X877" i="9" s="1"/>
  <c r="Z877" i="9" s="1"/>
  <c r="W845" i="9"/>
  <c r="X845" i="9" s="1"/>
  <c r="Z845" i="9" s="1"/>
  <c r="W813" i="9"/>
  <c r="X813" i="9" s="1"/>
  <c r="Z813" i="9" s="1"/>
  <c r="W781" i="9"/>
  <c r="X781" i="9" s="1"/>
  <c r="Z781" i="9" s="1"/>
  <c r="W749" i="9"/>
  <c r="X749" i="9" s="1"/>
  <c r="Z749" i="9" s="1"/>
  <c r="W717" i="9"/>
  <c r="X717" i="9" s="1"/>
  <c r="Z717" i="9" s="1"/>
  <c r="W685" i="9"/>
  <c r="X685" i="9" s="1"/>
  <c r="Z685" i="9" s="1"/>
  <c r="W653" i="9"/>
  <c r="X653" i="9" s="1"/>
  <c r="Z653" i="9" s="1"/>
  <c r="W625" i="9"/>
  <c r="X625" i="9" s="1"/>
  <c r="Z625" i="9" s="1"/>
  <c r="W1821" i="9"/>
  <c r="X1821" i="9" s="1"/>
  <c r="Z1821" i="9" s="1"/>
  <c r="W1793" i="9"/>
  <c r="X1793" i="9" s="1"/>
  <c r="Z1793" i="9" s="1"/>
  <c r="W1757" i="9"/>
  <c r="X1757" i="9" s="1"/>
  <c r="Z1757" i="9" s="1"/>
  <c r="W1725" i="9"/>
  <c r="X1725" i="9" s="1"/>
  <c r="Z1725" i="9" s="1"/>
  <c r="W1693" i="9"/>
  <c r="X1693" i="9" s="1"/>
  <c r="Z1693" i="9" s="1"/>
  <c r="W1661" i="9"/>
  <c r="X1661" i="9" s="1"/>
  <c r="Z1661" i="9" s="1"/>
  <c r="W1629" i="9"/>
  <c r="X1629" i="9" s="1"/>
  <c r="Z1629" i="9" s="1"/>
  <c r="W1601" i="9"/>
  <c r="X1601" i="9" s="1"/>
  <c r="Z1601" i="9" s="1"/>
  <c r="W1569" i="9"/>
  <c r="X1569" i="9" s="1"/>
  <c r="Z1569" i="9" s="1"/>
  <c r="W1537" i="9"/>
  <c r="X1537" i="9" s="1"/>
  <c r="Z1537" i="9" s="1"/>
  <c r="W2141" i="9"/>
  <c r="X2141" i="9" s="1"/>
  <c r="Z2141" i="9" s="1"/>
  <c r="W2109" i="9"/>
  <c r="X2109" i="9" s="1"/>
  <c r="Z2109" i="9" s="1"/>
  <c r="W2081" i="9"/>
  <c r="X2081" i="9" s="1"/>
  <c r="Z2081" i="9" s="1"/>
  <c r="W2045" i="9"/>
  <c r="X2045" i="9" s="1"/>
  <c r="Z2045" i="9" s="1"/>
  <c r="W2013" i="9"/>
  <c r="X2013" i="9" s="1"/>
  <c r="Z2013" i="9" s="1"/>
  <c r="W1981" i="9"/>
  <c r="X1981" i="9" s="1"/>
  <c r="Z1981" i="9" s="1"/>
  <c r="W1949" i="9"/>
  <c r="X1949" i="9" s="1"/>
  <c r="Z1949" i="9" s="1"/>
  <c r="W1917" i="9"/>
  <c r="X1917" i="9" s="1"/>
  <c r="Z1917" i="9" s="1"/>
  <c r="W2389" i="9"/>
  <c r="X2389" i="9" s="1"/>
  <c r="Z2389" i="9" s="1"/>
  <c r="W2349" i="9"/>
  <c r="X2349" i="9" s="1"/>
  <c r="Z2349" i="9" s="1"/>
  <c r="W2313" i="9"/>
  <c r="X2313" i="9" s="1"/>
  <c r="Z2313" i="9" s="1"/>
  <c r="W2281" i="9"/>
  <c r="X2281" i="9" s="1"/>
  <c r="Z2281" i="9" s="1"/>
  <c r="W2181" i="9"/>
  <c r="X2181" i="9" s="1"/>
  <c r="Z2181" i="9" s="1"/>
  <c r="W3047" i="9"/>
  <c r="X3047" i="9" s="1"/>
  <c r="Z3047" i="9" s="1"/>
  <c r="W2995" i="9"/>
  <c r="X2995" i="9" s="1"/>
  <c r="Z2995" i="9" s="1"/>
  <c r="W2951" i="9"/>
  <c r="X2951" i="9" s="1"/>
  <c r="Z2951" i="9" s="1"/>
  <c r="W2903" i="9"/>
  <c r="X2903" i="9" s="1"/>
  <c r="Z2903" i="9" s="1"/>
  <c r="W2839" i="9"/>
  <c r="X2839" i="9" s="1"/>
  <c r="Z2839" i="9" s="1"/>
  <c r="W3469" i="9"/>
  <c r="X3469" i="9" s="1"/>
  <c r="Z3469" i="9" s="1"/>
  <c r="W3437" i="9"/>
  <c r="X3437" i="9" s="1"/>
  <c r="Z3437" i="9" s="1"/>
  <c r="W3609" i="9"/>
  <c r="X3609" i="9" s="1"/>
  <c r="Z3609" i="9" s="1"/>
  <c r="W3669" i="9"/>
  <c r="X3669" i="9" s="1"/>
  <c r="Z3669" i="9" s="1"/>
  <c r="W3421" i="9"/>
  <c r="X3421" i="9" s="1"/>
  <c r="Z3421" i="9" s="1"/>
  <c r="W3389" i="9"/>
  <c r="X3389" i="9" s="1"/>
  <c r="Z3389" i="9" s="1"/>
  <c r="W3357" i="9"/>
  <c r="X3357" i="9" s="1"/>
  <c r="Z3357" i="9" s="1"/>
  <c r="W3329" i="9"/>
  <c r="X3329" i="9" s="1"/>
  <c r="Z3329" i="9" s="1"/>
  <c r="W3202" i="9"/>
  <c r="X3202" i="9" s="1"/>
  <c r="Z3202" i="9" s="1"/>
  <c r="W3170" i="9"/>
  <c r="X3170" i="9" s="1"/>
  <c r="Z3170" i="9" s="1"/>
  <c r="W3142" i="9"/>
  <c r="X3142" i="9" s="1"/>
  <c r="Z3142" i="9" s="1"/>
  <c r="W3110" i="9"/>
  <c r="X3110" i="9" s="1"/>
  <c r="Z3110" i="9" s="1"/>
  <c r="W3275" i="9"/>
  <c r="X3275" i="9" s="1"/>
  <c r="Z3275" i="9" s="1"/>
  <c r="W3239" i="9"/>
  <c r="X3239" i="9" s="1"/>
  <c r="Z3239" i="9" s="1"/>
  <c r="W3569" i="9"/>
  <c r="X3569" i="9" s="1"/>
  <c r="Z3569" i="9" s="1"/>
  <c r="W3541" i="9"/>
  <c r="X3541" i="9" s="1"/>
  <c r="Z3541" i="9" s="1"/>
  <c r="W3509" i="9"/>
  <c r="X3509" i="9" s="1"/>
  <c r="Z3509" i="9" s="1"/>
  <c r="W1359" i="9"/>
  <c r="X1359" i="9" s="1"/>
  <c r="Z1359" i="9" s="1"/>
  <c r="W1328" i="9"/>
  <c r="X1328" i="9" s="1"/>
  <c r="Z1328" i="9" s="1"/>
  <c r="W1300" i="9"/>
  <c r="X1300" i="9" s="1"/>
  <c r="Z1300" i="9" s="1"/>
  <c r="W1442" i="9"/>
  <c r="X1442" i="9" s="1"/>
  <c r="Z1442" i="9" s="1"/>
  <c r="W1406" i="9"/>
  <c r="X1406" i="9" s="1"/>
  <c r="Z1406" i="9" s="1"/>
  <c r="W1109" i="9"/>
  <c r="X1109" i="9" s="1"/>
  <c r="Z1109" i="9" s="1"/>
  <c r="W1077" i="9"/>
  <c r="X1077" i="9" s="1"/>
  <c r="Z1077" i="9" s="1"/>
  <c r="W1049" i="9"/>
  <c r="X1049" i="9" s="1"/>
  <c r="Z1049" i="9" s="1"/>
  <c r="W1270" i="9"/>
  <c r="X1270" i="9" s="1"/>
  <c r="Z1270" i="9" s="1"/>
  <c r="W1200" i="9"/>
  <c r="X1200" i="9" s="1"/>
  <c r="Z1200" i="9" s="1"/>
  <c r="W1168" i="9"/>
  <c r="X1168" i="9" s="1"/>
  <c r="Z1168" i="9" s="1"/>
  <c r="W3303" i="9"/>
  <c r="X3303" i="9" s="1"/>
  <c r="Z3303" i="9" s="1"/>
  <c r="W520" i="9"/>
  <c r="X520" i="9" s="1"/>
  <c r="Z520" i="9" s="1"/>
  <c r="W440" i="9"/>
  <c r="X440" i="9" s="1"/>
  <c r="Z440" i="9" s="1"/>
  <c r="W360" i="9"/>
  <c r="X360" i="9" s="1"/>
  <c r="Z360" i="9" s="1"/>
  <c r="W205" i="9"/>
  <c r="X205" i="9" s="1"/>
  <c r="Z205" i="9" s="1"/>
  <c r="W141" i="9"/>
  <c r="X141" i="9" s="1"/>
  <c r="Z141" i="9" s="1"/>
  <c r="W101" i="9"/>
  <c r="X101" i="9" s="1"/>
  <c r="Z101" i="9" s="1"/>
  <c r="W53" i="9"/>
  <c r="X53" i="9" s="1"/>
  <c r="Z53" i="9" s="1"/>
  <c r="W13" i="9"/>
  <c r="X13" i="9" s="1"/>
  <c r="Z13" i="9" s="1"/>
  <c r="W928" i="9"/>
  <c r="X928" i="9" s="1"/>
  <c r="Z928" i="9" s="1"/>
  <c r="W880" i="9"/>
  <c r="X880" i="9" s="1"/>
  <c r="Z880" i="9" s="1"/>
  <c r="W840" i="9"/>
  <c r="X840" i="9" s="1"/>
  <c r="Z840" i="9" s="1"/>
  <c r="W800" i="9"/>
  <c r="X800" i="9" s="1"/>
  <c r="Z800" i="9" s="1"/>
  <c r="W752" i="9"/>
  <c r="X752" i="9" s="1"/>
  <c r="Z752" i="9" s="1"/>
  <c r="W712" i="9"/>
  <c r="X712" i="9" s="1"/>
  <c r="Z712" i="9" s="1"/>
  <c r="W672" i="9"/>
  <c r="X672" i="9" s="1"/>
  <c r="Z672" i="9" s="1"/>
  <c r="W624" i="9"/>
  <c r="X624" i="9" s="1"/>
  <c r="Z624" i="9" s="1"/>
  <c r="W1812" i="9"/>
  <c r="X1812" i="9" s="1"/>
  <c r="Z1812" i="9" s="1"/>
  <c r="W1772" i="9"/>
  <c r="X1772" i="9" s="1"/>
  <c r="Z1772" i="9" s="1"/>
  <c r="W1724" i="9"/>
  <c r="X1724" i="9" s="1"/>
  <c r="Z1724" i="9" s="1"/>
  <c r="W1684" i="9"/>
  <c r="X1684" i="9" s="1"/>
  <c r="Z1684" i="9" s="1"/>
  <c r="W1644" i="9"/>
  <c r="X1644" i="9" s="1"/>
  <c r="Z1644" i="9" s="1"/>
  <c r="W1596" i="9"/>
  <c r="X1596" i="9" s="1"/>
  <c r="Z1596" i="9" s="1"/>
  <c r="W1556" i="9"/>
  <c r="X1556" i="9" s="1"/>
  <c r="Z1556" i="9" s="1"/>
  <c r="W1516" i="9"/>
  <c r="X1516" i="9" s="1"/>
  <c r="Z1516" i="9" s="1"/>
  <c r="W2108" i="9"/>
  <c r="X2108" i="9" s="1"/>
  <c r="Z2108" i="9" s="1"/>
  <c r="W2068" i="9"/>
  <c r="X2068" i="9" s="1"/>
  <c r="Z2068" i="9" s="1"/>
  <c r="W2028" i="9"/>
  <c r="X2028" i="9" s="1"/>
  <c r="Z2028" i="9" s="1"/>
  <c r="W1980" i="9"/>
  <c r="X1980" i="9" s="1"/>
  <c r="Z1980" i="9" s="1"/>
  <c r="W1940" i="9"/>
  <c r="X1940" i="9" s="1"/>
  <c r="Z1940" i="9" s="1"/>
  <c r="W1900" i="9"/>
  <c r="X1900" i="9" s="1"/>
  <c r="Z1900" i="9" s="1"/>
  <c r="W2432" i="9"/>
  <c r="X2432" i="9" s="1"/>
  <c r="Z2432" i="9" s="1"/>
  <c r="W2392" i="9"/>
  <c r="X2392" i="9" s="1"/>
  <c r="Z2392" i="9" s="1"/>
  <c r="W2352" i="9"/>
  <c r="X2352" i="9" s="1"/>
  <c r="Z2352" i="9" s="1"/>
  <c r="W2304" i="9"/>
  <c r="X2304" i="9" s="1"/>
  <c r="Z2304" i="9" s="1"/>
  <c r="W2264" i="9"/>
  <c r="X2264" i="9" s="1"/>
  <c r="Z2264" i="9" s="1"/>
  <c r="W2224" i="9"/>
  <c r="X2224" i="9" s="1"/>
  <c r="Z2224" i="9" s="1"/>
  <c r="W2176" i="9"/>
  <c r="X2176" i="9" s="1"/>
  <c r="Z2176" i="9" s="1"/>
  <c r="W3050" i="9"/>
  <c r="X3050" i="9" s="1"/>
  <c r="Z3050" i="9" s="1"/>
  <c r="W2970" i="9"/>
  <c r="X2970" i="9" s="1"/>
  <c r="Z2970" i="9" s="1"/>
  <c r="W2874" i="9"/>
  <c r="X2874" i="9" s="1"/>
  <c r="Z2874" i="9" s="1"/>
  <c r="W2787" i="9"/>
  <c r="X2787" i="9" s="1"/>
  <c r="Z2787" i="9" s="1"/>
  <c r="W2707" i="9"/>
  <c r="X2707" i="9" s="1"/>
  <c r="Z2707" i="9" s="1"/>
  <c r="W2611" i="9"/>
  <c r="X2611" i="9" s="1"/>
  <c r="Z2611" i="9" s="1"/>
  <c r="W2579" i="9"/>
  <c r="X2579" i="9" s="1"/>
  <c r="Z2579" i="9" s="1"/>
  <c r="W2559" i="9"/>
  <c r="X2559" i="9" s="1"/>
  <c r="Z2559" i="9" s="1"/>
  <c r="W2535" i="9"/>
  <c r="X2535" i="9" s="1"/>
  <c r="Z2535" i="9" s="1"/>
  <c r="W2515" i="9"/>
  <c r="X2515" i="9" s="1"/>
  <c r="Z2515" i="9" s="1"/>
  <c r="W2495" i="9"/>
  <c r="X2495" i="9" s="1"/>
  <c r="Z2495" i="9" s="1"/>
  <c r="W2471" i="9"/>
  <c r="X2471" i="9" s="1"/>
  <c r="Z2471" i="9" s="1"/>
  <c r="W3476" i="9"/>
  <c r="X3476" i="9" s="1"/>
  <c r="Z3476" i="9" s="1"/>
  <c r="W3456" i="9"/>
  <c r="X3456" i="9" s="1"/>
  <c r="Z3456" i="9" s="1"/>
  <c r="W3636" i="9"/>
  <c r="X3636" i="9" s="1"/>
  <c r="Z3636" i="9" s="1"/>
  <c r="W3616" i="9"/>
  <c r="X3616" i="9" s="1"/>
  <c r="Z3616" i="9" s="1"/>
  <c r="W3596" i="9"/>
  <c r="X3596" i="9" s="1"/>
  <c r="Z3596" i="9" s="1"/>
  <c r="W3720" i="9"/>
  <c r="X3720" i="9" s="1"/>
  <c r="Z3720" i="9" s="1"/>
  <c r="W3700" i="9"/>
  <c r="X3700" i="9" s="1"/>
  <c r="Z3700" i="9" s="1"/>
  <c r="W3680" i="9"/>
  <c r="X3680" i="9" s="1"/>
  <c r="Z3680" i="9" s="1"/>
  <c r="W3656" i="9"/>
  <c r="X3656" i="9" s="1"/>
  <c r="Z3656" i="9" s="1"/>
  <c r="W3424" i="9"/>
  <c r="X3424" i="9" s="1"/>
  <c r="Z3424" i="9" s="1"/>
  <c r="W3404" i="9"/>
  <c r="X3404" i="9" s="1"/>
  <c r="Z3404" i="9" s="1"/>
  <c r="W3380" i="9"/>
  <c r="X3380" i="9" s="1"/>
  <c r="Z3380" i="9" s="1"/>
  <c r="W3360" i="9"/>
  <c r="X3360" i="9" s="1"/>
  <c r="Z3360" i="9" s="1"/>
  <c r="W3340" i="9"/>
  <c r="X3340" i="9" s="1"/>
  <c r="Z3340" i="9" s="1"/>
  <c r="W3316" i="9"/>
  <c r="X3316" i="9" s="1"/>
  <c r="Z3316" i="9" s="1"/>
  <c r="W3201" i="9"/>
  <c r="X3201" i="9" s="1"/>
  <c r="Z3201" i="9" s="1"/>
  <c r="W3181" i="9"/>
  <c r="X3181" i="9" s="1"/>
  <c r="Z3181" i="9" s="1"/>
  <c r="W3157" i="9"/>
  <c r="X3157" i="9" s="1"/>
  <c r="Z3157" i="9" s="1"/>
  <c r="W3137" i="9"/>
  <c r="X3137" i="9" s="1"/>
  <c r="Z3137" i="9" s="1"/>
  <c r="W3117" i="9"/>
  <c r="X3117" i="9" s="1"/>
  <c r="Z3117" i="9" s="1"/>
  <c r="W3290" i="9"/>
  <c r="X3290" i="9" s="1"/>
  <c r="Z3290" i="9" s="1"/>
  <c r="W3270" i="9"/>
  <c r="X3270" i="9" s="1"/>
  <c r="Z3270" i="9" s="1"/>
  <c r="W3250" i="9"/>
  <c r="X3250" i="9" s="1"/>
  <c r="Z3250" i="9" s="1"/>
  <c r="W3226" i="9"/>
  <c r="X3226" i="9" s="1"/>
  <c r="Z3226" i="9" s="1"/>
  <c r="W3564" i="9"/>
  <c r="X3564" i="9" s="1"/>
  <c r="Z3564" i="9" s="1"/>
  <c r="W3544" i="9"/>
  <c r="X3544" i="9" s="1"/>
  <c r="Z3544" i="9" s="1"/>
  <c r="W3520" i="9"/>
  <c r="X3520" i="9" s="1"/>
  <c r="Z3520" i="9" s="1"/>
  <c r="W3500" i="9"/>
  <c r="X3500" i="9" s="1"/>
  <c r="Z3500" i="9" s="1"/>
  <c r="W1358" i="9"/>
  <c r="X1358" i="9" s="1"/>
  <c r="Z1358" i="9" s="1"/>
  <c r="W1331" i="9"/>
  <c r="X1331" i="9" s="1"/>
  <c r="Z1331" i="9" s="1"/>
  <c r="W1311" i="9"/>
  <c r="X1311" i="9" s="1"/>
  <c r="Z1311" i="9" s="1"/>
  <c r="W1291" i="9"/>
  <c r="X1291" i="9" s="1"/>
  <c r="Z1291" i="9" s="1"/>
  <c r="W1437" i="9"/>
  <c r="X1437" i="9" s="1"/>
  <c r="Z1437" i="9" s="1"/>
  <c r="W1417" i="9"/>
  <c r="X1417" i="9" s="1"/>
  <c r="Z1417" i="9" s="1"/>
  <c r="W1397" i="9"/>
  <c r="X1397" i="9" s="1"/>
  <c r="Z1397" i="9" s="1"/>
  <c r="W1108" i="9"/>
  <c r="X1108" i="9" s="1"/>
  <c r="Z1108" i="9" s="1"/>
  <c r="W1088" i="9"/>
  <c r="X1088" i="9" s="1"/>
  <c r="Z1088" i="9" s="1"/>
  <c r="W1068" i="9"/>
  <c r="X1068" i="9" s="1"/>
  <c r="Z1068" i="9" s="1"/>
  <c r="W1044" i="9"/>
  <c r="X1044" i="9" s="1"/>
  <c r="Z1044" i="9" s="1"/>
  <c r="W1273" i="9"/>
  <c r="X1273" i="9" s="1"/>
  <c r="Z1273" i="9" s="1"/>
  <c r="W1253" i="9"/>
  <c r="X1253" i="9" s="1"/>
  <c r="Z1253" i="9" s="1"/>
  <c r="W1187" i="9"/>
  <c r="X1187" i="9" s="1"/>
  <c r="Z1187" i="9" s="1"/>
  <c r="W1160" i="9"/>
  <c r="X1160" i="9" s="1"/>
  <c r="Z1160" i="9" s="1"/>
  <c r="W1132" i="9"/>
  <c r="X1132" i="9" s="1"/>
  <c r="Z1132" i="9" s="1"/>
  <c r="W1500" i="9"/>
  <c r="X1500" i="9" s="1"/>
  <c r="Z1500" i="9" s="1"/>
  <c r="W1480" i="9"/>
  <c r="X1480" i="9" s="1"/>
  <c r="Z1480" i="9" s="1"/>
  <c r="W1456" i="9"/>
  <c r="X1456" i="9" s="1"/>
  <c r="Z1456" i="9" s="1"/>
  <c r="W1230" i="9"/>
  <c r="X1230" i="9" s="1"/>
  <c r="Z1230" i="9" s="1"/>
  <c r="W1023" i="9"/>
  <c r="X1023" i="9" s="1"/>
  <c r="Z1023" i="9" s="1"/>
  <c r="W999" i="9"/>
  <c r="X999" i="9" s="1"/>
  <c r="Z999" i="9" s="1"/>
  <c r="W979" i="9"/>
  <c r="X979" i="9" s="1"/>
  <c r="Z979" i="9" s="1"/>
  <c r="W3029" i="9"/>
  <c r="X3029" i="9" s="1"/>
  <c r="Z3029" i="9" s="1"/>
  <c r="W2949" i="9"/>
  <c r="X2949" i="9" s="1"/>
  <c r="Z2949" i="9" s="1"/>
  <c r="W2853" i="9"/>
  <c r="X2853" i="9" s="1"/>
  <c r="Z2853" i="9" s="1"/>
  <c r="W2766" i="9"/>
  <c r="X2766" i="9" s="1"/>
  <c r="Z2766" i="9" s="1"/>
  <c r="W2686" i="9"/>
  <c r="X2686" i="9" s="1"/>
  <c r="Z2686" i="9" s="1"/>
  <c r="W3071" i="9"/>
  <c r="X3071" i="9" s="1"/>
  <c r="Z3071" i="9" s="1"/>
  <c r="W2943" i="9"/>
  <c r="X2943" i="9" s="1"/>
  <c r="Z2943" i="9" s="1"/>
  <c r="W2831" i="9"/>
  <c r="X2831" i="9" s="1"/>
  <c r="Z2831" i="9" s="1"/>
  <c r="W2696" i="9"/>
  <c r="X2696" i="9" s="1"/>
  <c r="Z2696" i="9" s="1"/>
  <c r="W1156" i="9"/>
  <c r="X1156" i="9" s="1"/>
  <c r="Z1156" i="9" s="1"/>
  <c r="W2959" i="9"/>
  <c r="X2959" i="9" s="1"/>
  <c r="Z2959" i="9" s="1"/>
  <c r="W2815" i="9"/>
  <c r="X2815" i="9" s="1"/>
  <c r="Z2815" i="9" s="1"/>
  <c r="W2680" i="9"/>
  <c r="X2680" i="9" s="1"/>
  <c r="Z2680" i="9" s="1"/>
  <c r="W2232" i="9"/>
  <c r="X2232" i="9" s="1"/>
  <c r="Z2232" i="9" s="1"/>
  <c r="W3066" i="9"/>
  <c r="X3066" i="9" s="1"/>
  <c r="Z3066" i="9" s="1"/>
  <c r="W2906" i="9"/>
  <c r="X2906" i="9" s="1"/>
  <c r="Z2906" i="9" s="1"/>
  <c r="W2723" i="9"/>
  <c r="X2723" i="9" s="1"/>
  <c r="Z2723" i="9" s="1"/>
  <c r="W2583" i="9"/>
  <c r="X2583" i="9" s="1"/>
  <c r="Z2583" i="9" s="1"/>
  <c r="W2543" i="9"/>
  <c r="X2543" i="9" s="1"/>
  <c r="Z2543" i="9" s="1"/>
  <c r="W2499" i="9"/>
  <c r="X2499" i="9" s="1"/>
  <c r="Z2499" i="9" s="1"/>
  <c r="W3480" i="9"/>
  <c r="X3480" i="9" s="1"/>
  <c r="Z3480" i="9" s="1"/>
  <c r="W3440" i="9"/>
  <c r="X3440" i="9" s="1"/>
  <c r="Z3440" i="9" s="1"/>
  <c r="W3600" i="9"/>
  <c r="X3600" i="9" s="1"/>
  <c r="Z3600" i="9" s="1"/>
  <c r="W3704" i="9"/>
  <c r="X3704" i="9" s="1"/>
  <c r="Z3704" i="9" s="1"/>
  <c r="W3664" i="9"/>
  <c r="X3664" i="9" s="1"/>
  <c r="Z3664" i="9" s="1"/>
  <c r="W3640" i="9"/>
  <c r="X3640" i="9" s="1"/>
  <c r="Z3640" i="9" s="1"/>
  <c r="W3364" i="9"/>
  <c r="X3364" i="9" s="1"/>
  <c r="Z3364" i="9" s="1"/>
  <c r="W3344" i="9"/>
  <c r="X3344" i="9" s="1"/>
  <c r="Z3344" i="9" s="1"/>
  <c r="W3185" i="9"/>
  <c r="X3185" i="9" s="1"/>
  <c r="Z3185" i="9" s="1"/>
  <c r="W3141" i="9"/>
  <c r="X3141" i="9" s="1"/>
  <c r="Z3141" i="9" s="1"/>
  <c r="W3298" i="9"/>
  <c r="X3298" i="9" s="1"/>
  <c r="Z3298" i="9" s="1"/>
  <c r="W3254" i="9"/>
  <c r="X3254" i="9" s="1"/>
  <c r="Z3254" i="9" s="1"/>
  <c r="W3548" i="9"/>
  <c r="X3548" i="9" s="1"/>
  <c r="Z3548" i="9" s="1"/>
  <c r="W3504" i="9"/>
  <c r="X3504" i="9" s="1"/>
  <c r="Z3504" i="9" s="1"/>
  <c r="W1339" i="9"/>
  <c r="X1339" i="9" s="1"/>
  <c r="Z1339" i="9" s="1"/>
  <c r="W1295" i="9"/>
  <c r="X1295" i="9" s="1"/>
  <c r="Z1295" i="9" s="1"/>
  <c r="W1421" i="9"/>
  <c r="X1421" i="9" s="1"/>
  <c r="Z1421" i="9" s="1"/>
  <c r="W1381" i="9"/>
  <c r="X1381" i="9" s="1"/>
  <c r="Z1381" i="9" s="1"/>
  <c r="W1072" i="9"/>
  <c r="X1072" i="9" s="1"/>
  <c r="Z1072" i="9" s="1"/>
  <c r="W1028" i="9"/>
  <c r="X1028" i="9" s="1"/>
  <c r="Z1028" i="9" s="1"/>
  <c r="W1195" i="9"/>
  <c r="X1195" i="9" s="1"/>
  <c r="Z1195" i="9" s="1"/>
  <c r="W1140" i="9"/>
  <c r="X1140" i="9" s="1"/>
  <c r="Z1140" i="9" s="1"/>
  <c r="W1484" i="9"/>
  <c r="X1484" i="9" s="1"/>
  <c r="Z1484" i="9" s="1"/>
  <c r="W1234" i="9"/>
  <c r="X1234" i="9" s="1"/>
  <c r="Z1234" i="9" s="1"/>
  <c r="W1007" i="9"/>
  <c r="X1007" i="9" s="1"/>
  <c r="Z1007" i="9" s="1"/>
  <c r="W3045" i="9"/>
  <c r="X3045" i="9" s="1"/>
  <c r="Z3045" i="9" s="1"/>
  <c r="W2885" i="9"/>
  <c r="X2885" i="9" s="1"/>
  <c r="Z2885" i="9" s="1"/>
  <c r="W2702" i="9"/>
  <c r="X2702" i="9" s="1"/>
  <c r="Z2702" i="9" s="1"/>
  <c r="W2975" i="9"/>
  <c r="X2975" i="9" s="1"/>
  <c r="Z2975" i="9" s="1"/>
  <c r="W2728" i="9"/>
  <c r="X2728" i="9" s="1"/>
  <c r="Z2728" i="9" s="1"/>
  <c r="W2991" i="9"/>
  <c r="X2991" i="9" s="1"/>
  <c r="Z2991" i="9" s="1"/>
  <c r="W2863" i="9"/>
  <c r="X2863" i="9" s="1"/>
  <c r="Z2863" i="9" s="1"/>
  <c r="W2164" i="9"/>
  <c r="X2164" i="9" s="1"/>
  <c r="Z2164" i="9" s="1"/>
  <c r="W1861" i="9"/>
  <c r="X1861" i="9" s="1"/>
  <c r="Z1861" i="9" s="1"/>
  <c r="W2801" i="9"/>
  <c r="X2801" i="9" s="1"/>
  <c r="Z2801" i="9" s="1"/>
  <c r="W2151" i="9"/>
  <c r="X2151" i="9" s="1"/>
  <c r="Z2151" i="9" s="1"/>
  <c r="W1856" i="9"/>
  <c r="X1856" i="9" s="1"/>
  <c r="Z1856" i="9" s="1"/>
  <c r="W1027" i="9"/>
  <c r="X1027" i="9" s="1"/>
  <c r="Z1027" i="9" s="1"/>
  <c r="W1210" i="9"/>
  <c r="X1210" i="9" s="1"/>
  <c r="Z1210" i="9" s="1"/>
  <c r="W3306" i="9"/>
  <c r="X3306" i="9" s="1"/>
  <c r="Z3306" i="9" s="1"/>
  <c r="W3494" i="9"/>
  <c r="X3494" i="9" s="1"/>
  <c r="Z3494" i="9" s="1"/>
  <c r="W2449" i="9"/>
  <c r="X2449" i="9" s="1"/>
  <c r="Z2449" i="9" s="1"/>
  <c r="W611" i="9"/>
  <c r="X611" i="9" s="1"/>
  <c r="Z611" i="9" s="1"/>
  <c r="W595" i="9"/>
  <c r="X595" i="9" s="1"/>
  <c r="Z595" i="9" s="1"/>
  <c r="W579" i="9"/>
  <c r="X579" i="9" s="1"/>
  <c r="Z579" i="9" s="1"/>
  <c r="W563" i="9"/>
  <c r="X563" i="9" s="1"/>
  <c r="Z563" i="9" s="1"/>
  <c r="W547" i="9"/>
  <c r="X547" i="9" s="1"/>
  <c r="Z547" i="9" s="1"/>
  <c r="W531" i="9"/>
  <c r="X531" i="9" s="1"/>
  <c r="Z531" i="9" s="1"/>
  <c r="W515" i="9"/>
  <c r="X515" i="9" s="1"/>
  <c r="Z515" i="9" s="1"/>
  <c r="W499" i="9"/>
  <c r="X499" i="9" s="1"/>
  <c r="Z499" i="9" s="1"/>
  <c r="W483" i="9"/>
  <c r="X483" i="9" s="1"/>
  <c r="Z483" i="9" s="1"/>
  <c r="W467" i="9"/>
  <c r="X467" i="9" s="1"/>
  <c r="Z467" i="9" s="1"/>
  <c r="W451" i="9"/>
  <c r="X451" i="9" s="1"/>
  <c r="Z451" i="9" s="1"/>
  <c r="W435" i="9"/>
  <c r="X435" i="9" s="1"/>
  <c r="Z435" i="9" s="1"/>
  <c r="W419" i="9"/>
  <c r="X419" i="9" s="1"/>
  <c r="Z419" i="9" s="1"/>
  <c r="W403" i="9"/>
  <c r="X403" i="9" s="1"/>
  <c r="Z403" i="9" s="1"/>
  <c r="W387" i="9"/>
  <c r="X387" i="9" s="1"/>
  <c r="Z387" i="9" s="1"/>
  <c r="W371" i="9"/>
  <c r="X371" i="9" s="1"/>
  <c r="Z371" i="9" s="1"/>
  <c r="W355" i="9"/>
  <c r="X355" i="9" s="1"/>
  <c r="Z355" i="9" s="1"/>
  <c r="W339" i="9"/>
  <c r="X339" i="9" s="1"/>
  <c r="Z339" i="9" s="1"/>
  <c r="W323" i="9"/>
  <c r="X323" i="9" s="1"/>
  <c r="Z323" i="9" s="1"/>
  <c r="W288" i="9"/>
  <c r="X288" i="9" s="1"/>
  <c r="Z288" i="9" s="1"/>
  <c r="W256" i="9"/>
  <c r="X256" i="9" s="1"/>
  <c r="Z256" i="9" s="1"/>
  <c r="W224" i="9"/>
  <c r="X224" i="9" s="1"/>
  <c r="Z224" i="9" s="1"/>
  <c r="W192" i="9"/>
  <c r="X192" i="9" s="1"/>
  <c r="Z192" i="9" s="1"/>
  <c r="W168" i="9"/>
  <c r="X168" i="9" s="1"/>
  <c r="Z168" i="9" s="1"/>
  <c r="W152" i="9"/>
  <c r="X152" i="9" s="1"/>
  <c r="Z152" i="9" s="1"/>
  <c r="W136" i="9"/>
  <c r="X136" i="9" s="1"/>
  <c r="Z136" i="9" s="1"/>
  <c r="W120" i="9"/>
  <c r="X120" i="9" s="1"/>
  <c r="Z120" i="9" s="1"/>
  <c r="W104" i="9"/>
  <c r="X104" i="9" s="1"/>
  <c r="Z104" i="9" s="1"/>
  <c r="W88" i="9"/>
  <c r="X88" i="9" s="1"/>
  <c r="Z88" i="9" s="1"/>
  <c r="W72" i="9"/>
  <c r="X72" i="9" s="1"/>
  <c r="Z72" i="9" s="1"/>
  <c r="W56" i="9"/>
  <c r="X56" i="9" s="1"/>
  <c r="Z56" i="9" s="1"/>
  <c r="W40" i="9"/>
  <c r="X40" i="9" s="1"/>
  <c r="Z40" i="9" s="1"/>
  <c r="W24" i="9"/>
  <c r="X24" i="9" s="1"/>
  <c r="Z24" i="9" s="1"/>
  <c r="W8" i="9"/>
  <c r="X8" i="9" s="1"/>
  <c r="Z8" i="9" s="1"/>
  <c r="W947" i="9"/>
  <c r="X947" i="9" s="1"/>
  <c r="Z947" i="9" s="1"/>
  <c r="W931" i="9"/>
  <c r="X931" i="9" s="1"/>
  <c r="Z931" i="9" s="1"/>
  <c r="W915" i="9"/>
  <c r="X915" i="9" s="1"/>
  <c r="Z915" i="9" s="1"/>
  <c r="W899" i="9"/>
  <c r="X899" i="9" s="1"/>
  <c r="Z899" i="9" s="1"/>
  <c r="W883" i="9"/>
  <c r="X883" i="9" s="1"/>
  <c r="Z883" i="9" s="1"/>
  <c r="W867" i="9"/>
  <c r="X867" i="9" s="1"/>
  <c r="Z867" i="9" s="1"/>
  <c r="W851" i="9"/>
  <c r="X851" i="9" s="1"/>
  <c r="Z851" i="9" s="1"/>
  <c r="W835" i="9"/>
  <c r="X835" i="9" s="1"/>
  <c r="Z835" i="9" s="1"/>
  <c r="W819" i="9"/>
  <c r="X819" i="9" s="1"/>
  <c r="Z819" i="9" s="1"/>
  <c r="W803" i="9"/>
  <c r="X803" i="9" s="1"/>
  <c r="Z803" i="9" s="1"/>
  <c r="W787" i="9"/>
  <c r="X787" i="9" s="1"/>
  <c r="Z787" i="9" s="1"/>
  <c r="W771" i="9"/>
  <c r="X771" i="9" s="1"/>
  <c r="Z771" i="9" s="1"/>
  <c r="W755" i="9"/>
  <c r="X755" i="9" s="1"/>
  <c r="Z755" i="9" s="1"/>
  <c r="W739" i="9"/>
  <c r="X739" i="9" s="1"/>
  <c r="Z739" i="9" s="1"/>
  <c r="W723" i="9"/>
  <c r="X723" i="9" s="1"/>
  <c r="Z723" i="9" s="1"/>
  <c r="W707" i="9"/>
  <c r="X707" i="9" s="1"/>
  <c r="Z707" i="9" s="1"/>
  <c r="W691" i="9"/>
  <c r="X691" i="9" s="1"/>
  <c r="Z691" i="9" s="1"/>
  <c r="W675" i="9"/>
  <c r="X675" i="9" s="1"/>
  <c r="Z675" i="9" s="1"/>
  <c r="W659" i="9"/>
  <c r="X659" i="9" s="1"/>
  <c r="Z659" i="9" s="1"/>
  <c r="W643" i="9"/>
  <c r="X643" i="9" s="1"/>
  <c r="Z643" i="9" s="1"/>
  <c r="W627" i="9"/>
  <c r="X627" i="9" s="1"/>
  <c r="Z627" i="9" s="1"/>
  <c r="W1839" i="9"/>
  <c r="X1839" i="9" s="1"/>
  <c r="Z1839" i="9" s="1"/>
  <c r="W1823" i="9"/>
  <c r="X1823" i="9" s="1"/>
  <c r="Z1823" i="9" s="1"/>
  <c r="W1807" i="9"/>
  <c r="X1807" i="9" s="1"/>
  <c r="Z1807" i="9" s="1"/>
  <c r="W1791" i="9"/>
  <c r="X1791" i="9" s="1"/>
  <c r="Z1791" i="9" s="1"/>
  <c r="W1775" i="9"/>
  <c r="X1775" i="9" s="1"/>
  <c r="Z1775" i="9" s="1"/>
  <c r="W1759" i="9"/>
  <c r="X1759" i="9" s="1"/>
  <c r="Z1759" i="9" s="1"/>
  <c r="W1743" i="9"/>
  <c r="X1743" i="9" s="1"/>
  <c r="Z1743" i="9" s="1"/>
  <c r="W1727" i="9"/>
  <c r="X1727" i="9" s="1"/>
  <c r="Z1727" i="9" s="1"/>
  <c r="W1711" i="9"/>
  <c r="X1711" i="9" s="1"/>
  <c r="Z1711" i="9" s="1"/>
  <c r="W1695" i="9"/>
  <c r="X1695" i="9" s="1"/>
  <c r="Z1695" i="9" s="1"/>
  <c r="W1679" i="9"/>
  <c r="X1679" i="9" s="1"/>
  <c r="Z1679" i="9" s="1"/>
  <c r="W1663" i="9"/>
  <c r="X1663" i="9" s="1"/>
  <c r="Z1663" i="9" s="1"/>
  <c r="W1647" i="9"/>
  <c r="X1647" i="9" s="1"/>
  <c r="Z1647" i="9" s="1"/>
  <c r="W1631" i="9"/>
  <c r="X1631" i="9" s="1"/>
  <c r="Z1631" i="9" s="1"/>
  <c r="W1615" i="9"/>
  <c r="X1615" i="9" s="1"/>
  <c r="Z1615" i="9" s="1"/>
  <c r="W1599" i="9"/>
  <c r="X1599" i="9" s="1"/>
  <c r="Z1599" i="9" s="1"/>
  <c r="W1583" i="9"/>
  <c r="X1583" i="9" s="1"/>
  <c r="Z1583" i="9" s="1"/>
  <c r="W1567" i="9"/>
  <c r="X1567" i="9" s="1"/>
  <c r="Z1567" i="9" s="1"/>
  <c r="W1551" i="9"/>
  <c r="X1551" i="9" s="1"/>
  <c r="Z1551" i="9" s="1"/>
  <c r="W1535" i="9"/>
  <c r="X1535" i="9" s="1"/>
  <c r="Z1535" i="9" s="1"/>
  <c r="W1519" i="9"/>
  <c r="X1519" i="9" s="1"/>
  <c r="Z1519" i="9" s="1"/>
  <c r="W2143" i="9"/>
  <c r="X2143" i="9" s="1"/>
  <c r="Z2143" i="9" s="1"/>
  <c r="W2127" i="9"/>
  <c r="X2127" i="9" s="1"/>
  <c r="Z2127" i="9" s="1"/>
  <c r="W2111" i="9"/>
  <c r="X2111" i="9" s="1"/>
  <c r="Z2111" i="9" s="1"/>
  <c r="W2095" i="9"/>
  <c r="X2095" i="9" s="1"/>
  <c r="Z2095" i="9" s="1"/>
  <c r="W2079" i="9"/>
  <c r="X2079" i="9" s="1"/>
  <c r="Z2079" i="9" s="1"/>
  <c r="W2063" i="9"/>
  <c r="X2063" i="9" s="1"/>
  <c r="Z2063" i="9" s="1"/>
  <c r="W2047" i="9"/>
  <c r="X2047" i="9" s="1"/>
  <c r="Z2047" i="9" s="1"/>
  <c r="W2031" i="9"/>
  <c r="X2031" i="9" s="1"/>
  <c r="Z2031" i="9" s="1"/>
  <c r="W2015" i="9"/>
  <c r="X2015" i="9" s="1"/>
  <c r="Z2015" i="9" s="1"/>
  <c r="W1999" i="9"/>
  <c r="X1999" i="9" s="1"/>
  <c r="Z1999" i="9" s="1"/>
  <c r="W1983" i="9"/>
  <c r="X1983" i="9" s="1"/>
  <c r="Z1983" i="9" s="1"/>
  <c r="W1967" i="9"/>
  <c r="X1967" i="9" s="1"/>
  <c r="Z1967" i="9" s="1"/>
  <c r="W1951" i="9"/>
  <c r="X1951" i="9" s="1"/>
  <c r="Z1951" i="9" s="1"/>
  <c r="W1935" i="9"/>
  <c r="X1935" i="9" s="1"/>
  <c r="Z1935" i="9" s="1"/>
  <c r="W1919" i="9"/>
  <c r="X1919" i="9" s="1"/>
  <c r="Z1919" i="9" s="1"/>
  <c r="W1903" i="9"/>
  <c r="X1903" i="9" s="1"/>
  <c r="Z1903" i="9" s="1"/>
  <c r="W1887" i="9"/>
  <c r="X1887" i="9" s="1"/>
  <c r="Z1887" i="9" s="1"/>
  <c r="W1871" i="9"/>
  <c r="X1871" i="9" s="1"/>
  <c r="Z1871" i="9" s="1"/>
  <c r="W2435" i="9"/>
  <c r="X2435" i="9" s="1"/>
  <c r="Z2435" i="9" s="1"/>
  <c r="W2419" i="9"/>
  <c r="X2419" i="9" s="1"/>
  <c r="Z2419" i="9" s="1"/>
  <c r="W2403" i="9"/>
  <c r="X2403" i="9" s="1"/>
  <c r="Z2403" i="9" s="1"/>
  <c r="W2387" i="9"/>
  <c r="X2387" i="9" s="1"/>
  <c r="Z2387" i="9" s="1"/>
  <c r="W3100" i="9"/>
  <c r="X3100" i="9" s="1"/>
  <c r="Z3100" i="9" s="1"/>
  <c r="W3097" i="9"/>
  <c r="X3097" i="9" s="1"/>
  <c r="Z3097" i="9" s="1"/>
  <c r="W619" i="9"/>
  <c r="X619" i="9" s="1"/>
  <c r="Z619" i="9" s="1"/>
  <c r="W3217" i="9"/>
  <c r="X3217" i="9" s="1"/>
  <c r="Z3217" i="9" s="1"/>
  <c r="W2446" i="9"/>
  <c r="X2446" i="9" s="1"/>
  <c r="Z2446" i="9" s="1"/>
  <c r="W590" i="9"/>
  <c r="X590" i="9" s="1"/>
  <c r="Z590" i="9" s="1"/>
  <c r="W558" i="9"/>
  <c r="X558" i="9" s="1"/>
  <c r="Z558" i="9" s="1"/>
  <c r="W526" i="9"/>
  <c r="X526" i="9" s="1"/>
  <c r="Z526" i="9" s="1"/>
  <c r="W494" i="9"/>
  <c r="X494" i="9" s="1"/>
  <c r="Z494" i="9" s="1"/>
  <c r="W462" i="9"/>
  <c r="X462" i="9" s="1"/>
  <c r="Z462" i="9" s="1"/>
  <c r="W430" i="9"/>
  <c r="X430" i="9" s="1"/>
  <c r="Z430" i="9" s="1"/>
  <c r="W398" i="9"/>
  <c r="X398" i="9" s="1"/>
  <c r="Z398" i="9" s="1"/>
  <c r="W366" i="9"/>
  <c r="X366" i="9" s="1"/>
  <c r="Z366" i="9" s="1"/>
  <c r="W334" i="9"/>
  <c r="X334" i="9" s="1"/>
  <c r="Z334" i="9" s="1"/>
  <c r="W295" i="9"/>
  <c r="X295" i="9" s="1"/>
  <c r="Z295" i="9" s="1"/>
  <c r="W263" i="9"/>
  <c r="X263" i="9" s="1"/>
  <c r="Z263" i="9" s="1"/>
  <c r="W231" i="9"/>
  <c r="X231" i="9" s="1"/>
  <c r="Z231" i="9" s="1"/>
  <c r="W199" i="9"/>
  <c r="X199" i="9" s="1"/>
  <c r="Z199" i="9" s="1"/>
  <c r="W167" i="9"/>
  <c r="X167" i="9" s="1"/>
  <c r="Z167" i="9" s="1"/>
  <c r="W151" i="9"/>
  <c r="X151" i="9" s="1"/>
  <c r="Z151" i="9" s="1"/>
  <c r="W135" i="9"/>
  <c r="X135" i="9" s="1"/>
  <c r="Z135" i="9" s="1"/>
  <c r="W119" i="9"/>
  <c r="X119" i="9" s="1"/>
  <c r="Z119" i="9" s="1"/>
  <c r="W103" i="9"/>
  <c r="X103" i="9" s="1"/>
  <c r="Z103" i="9" s="1"/>
  <c r="W87" i="9"/>
  <c r="X87" i="9" s="1"/>
  <c r="Z87" i="9" s="1"/>
  <c r="W71" i="9"/>
  <c r="X71" i="9" s="1"/>
  <c r="Z71" i="9" s="1"/>
  <c r="W55" i="9"/>
  <c r="X55" i="9" s="1"/>
  <c r="Z55" i="9" s="1"/>
  <c r="W39" i="9"/>
  <c r="X39" i="9" s="1"/>
  <c r="Z39" i="9" s="1"/>
  <c r="W23" i="9"/>
  <c r="X23" i="9" s="1"/>
  <c r="Z23" i="9" s="1"/>
  <c r="W7" i="9"/>
  <c r="X7" i="9" s="1"/>
  <c r="Z7" i="9" s="1"/>
  <c r="W946" i="9"/>
  <c r="X946" i="9" s="1"/>
  <c r="Z946" i="9" s="1"/>
  <c r="W930" i="9"/>
  <c r="X930" i="9" s="1"/>
  <c r="Z930" i="9" s="1"/>
  <c r="W914" i="9"/>
  <c r="X914" i="9" s="1"/>
  <c r="Z914" i="9" s="1"/>
  <c r="W898" i="9"/>
  <c r="X898" i="9" s="1"/>
  <c r="Z898" i="9" s="1"/>
  <c r="W882" i="9"/>
  <c r="X882" i="9" s="1"/>
  <c r="Z882" i="9" s="1"/>
  <c r="W866" i="9"/>
  <c r="X866" i="9" s="1"/>
  <c r="Z866" i="9" s="1"/>
  <c r="W850" i="9"/>
  <c r="X850" i="9" s="1"/>
  <c r="Z850" i="9" s="1"/>
  <c r="W834" i="9"/>
  <c r="X834" i="9" s="1"/>
  <c r="Z834" i="9" s="1"/>
  <c r="W818" i="9"/>
  <c r="X818" i="9" s="1"/>
  <c r="Z818" i="9" s="1"/>
  <c r="W802" i="9"/>
  <c r="X802" i="9" s="1"/>
  <c r="Z802" i="9" s="1"/>
  <c r="W786" i="9"/>
  <c r="X786" i="9" s="1"/>
  <c r="Z786" i="9" s="1"/>
  <c r="W770" i="9"/>
  <c r="X770" i="9" s="1"/>
  <c r="Z770" i="9" s="1"/>
  <c r="W754" i="9"/>
  <c r="X754" i="9" s="1"/>
  <c r="Z754" i="9" s="1"/>
  <c r="W738" i="9"/>
  <c r="X738" i="9" s="1"/>
  <c r="Z738" i="9" s="1"/>
  <c r="W722" i="9"/>
  <c r="X722" i="9" s="1"/>
  <c r="Z722" i="9" s="1"/>
  <c r="W706" i="9"/>
  <c r="X706" i="9" s="1"/>
  <c r="Z706" i="9" s="1"/>
  <c r="W690" i="9"/>
  <c r="X690" i="9" s="1"/>
  <c r="Z690" i="9" s="1"/>
  <c r="W674" i="9"/>
  <c r="X674" i="9" s="1"/>
  <c r="Z674" i="9" s="1"/>
  <c r="W658" i="9"/>
  <c r="X658" i="9" s="1"/>
  <c r="Z658" i="9" s="1"/>
  <c r="W642" i="9"/>
  <c r="X642" i="9" s="1"/>
  <c r="Z642" i="9" s="1"/>
  <c r="W626" i="9"/>
  <c r="X626" i="9" s="1"/>
  <c r="Z626" i="9" s="1"/>
  <c r="W1838" i="9"/>
  <c r="X1838" i="9" s="1"/>
  <c r="Z1838" i="9" s="1"/>
  <c r="W1822" i="9"/>
  <c r="X1822" i="9" s="1"/>
  <c r="Z1822" i="9" s="1"/>
  <c r="W1806" i="9"/>
  <c r="X1806" i="9" s="1"/>
  <c r="Z1806" i="9" s="1"/>
  <c r="W1790" i="9"/>
  <c r="X1790" i="9" s="1"/>
  <c r="Z1790" i="9" s="1"/>
  <c r="W1774" i="9"/>
  <c r="X1774" i="9" s="1"/>
  <c r="Z1774" i="9" s="1"/>
  <c r="W1758" i="9"/>
  <c r="X1758" i="9" s="1"/>
  <c r="Z1758" i="9" s="1"/>
  <c r="W1742" i="9"/>
  <c r="X1742" i="9" s="1"/>
  <c r="Z1742" i="9" s="1"/>
  <c r="W1726" i="9"/>
  <c r="X1726" i="9" s="1"/>
  <c r="Z1726" i="9" s="1"/>
  <c r="W1710" i="9"/>
  <c r="X1710" i="9" s="1"/>
  <c r="Z1710" i="9" s="1"/>
  <c r="W1694" i="9"/>
  <c r="X1694" i="9" s="1"/>
  <c r="Z1694" i="9" s="1"/>
  <c r="W1678" i="9"/>
  <c r="X1678" i="9" s="1"/>
  <c r="Z1678" i="9" s="1"/>
  <c r="W1662" i="9"/>
  <c r="X1662" i="9" s="1"/>
  <c r="Z1662" i="9" s="1"/>
  <c r="W1646" i="9"/>
  <c r="X1646" i="9" s="1"/>
  <c r="Z1646" i="9" s="1"/>
  <c r="W1630" i="9"/>
  <c r="X1630" i="9" s="1"/>
  <c r="Z1630" i="9" s="1"/>
  <c r="W1614" i="9"/>
  <c r="X1614" i="9" s="1"/>
  <c r="Z1614" i="9" s="1"/>
  <c r="W1598" i="9"/>
  <c r="X1598" i="9" s="1"/>
  <c r="Z1598" i="9" s="1"/>
  <c r="W1582" i="9"/>
  <c r="X1582" i="9" s="1"/>
  <c r="Z1582" i="9" s="1"/>
  <c r="W1566" i="9"/>
  <c r="X1566" i="9" s="1"/>
  <c r="Z1566" i="9" s="1"/>
  <c r="W1550" i="9"/>
  <c r="X1550" i="9" s="1"/>
  <c r="Z1550" i="9" s="1"/>
  <c r="W1534" i="9"/>
  <c r="X1534" i="9" s="1"/>
  <c r="Z1534" i="9" s="1"/>
  <c r="W1518" i="9"/>
  <c r="X1518" i="9" s="1"/>
  <c r="Z1518" i="9" s="1"/>
  <c r="W2142" i="9"/>
  <c r="X2142" i="9" s="1"/>
  <c r="Z2142" i="9" s="1"/>
  <c r="W2126" i="9"/>
  <c r="X2126" i="9" s="1"/>
  <c r="Z2126" i="9" s="1"/>
  <c r="W2110" i="9"/>
  <c r="X2110" i="9" s="1"/>
  <c r="Z2110" i="9" s="1"/>
  <c r="W2094" i="9"/>
  <c r="X2094" i="9" s="1"/>
  <c r="Z2094" i="9" s="1"/>
  <c r="W2078" i="9"/>
  <c r="X2078" i="9" s="1"/>
  <c r="Z2078" i="9" s="1"/>
  <c r="W2062" i="9"/>
  <c r="X2062" i="9" s="1"/>
  <c r="Z2062" i="9" s="1"/>
  <c r="W2046" i="9"/>
  <c r="X2046" i="9" s="1"/>
  <c r="Z2046" i="9" s="1"/>
  <c r="W2030" i="9"/>
  <c r="X2030" i="9" s="1"/>
  <c r="Z2030" i="9" s="1"/>
  <c r="W2014" i="9"/>
  <c r="X2014" i="9" s="1"/>
  <c r="Z2014" i="9" s="1"/>
  <c r="W1998" i="9"/>
  <c r="X1998" i="9" s="1"/>
  <c r="Z1998" i="9" s="1"/>
  <c r="W1982" i="9"/>
  <c r="X1982" i="9" s="1"/>
  <c r="Z1982" i="9" s="1"/>
  <c r="W1966" i="9"/>
  <c r="X1966" i="9" s="1"/>
  <c r="Z1966" i="9" s="1"/>
  <c r="W1950" i="9"/>
  <c r="X1950" i="9" s="1"/>
  <c r="Z1950" i="9" s="1"/>
  <c r="W1934" i="9"/>
  <c r="X1934" i="9" s="1"/>
  <c r="Z1934" i="9" s="1"/>
  <c r="W1918" i="9"/>
  <c r="X1918" i="9" s="1"/>
  <c r="Z1918" i="9" s="1"/>
  <c r="W1902" i="9"/>
  <c r="X1902" i="9" s="1"/>
  <c r="Z1902" i="9" s="1"/>
  <c r="W1886" i="9"/>
  <c r="X1886" i="9" s="1"/>
  <c r="Z1886" i="9" s="1"/>
  <c r="W1870" i="9"/>
  <c r="X1870" i="9" s="1"/>
  <c r="Z1870" i="9" s="1"/>
  <c r="W2434" i="9"/>
  <c r="X2434" i="9" s="1"/>
  <c r="Z2434" i="9" s="1"/>
  <c r="W2418" i="9"/>
  <c r="X2418" i="9" s="1"/>
  <c r="Z2418" i="9" s="1"/>
  <c r="W2402" i="9"/>
  <c r="X2402" i="9" s="1"/>
  <c r="Z2402" i="9" s="1"/>
  <c r="W2386" i="9"/>
  <c r="X2386" i="9" s="1"/>
  <c r="Z2386" i="9" s="1"/>
  <c r="W2370" i="9"/>
  <c r="X2370" i="9" s="1"/>
  <c r="Z2370" i="9" s="1"/>
  <c r="W2354" i="9"/>
  <c r="X2354" i="9" s="1"/>
  <c r="Z2354" i="9" s="1"/>
  <c r="W2338" i="9"/>
  <c r="X2338" i="9" s="1"/>
  <c r="Z2338" i="9" s="1"/>
  <c r="W2322" i="9"/>
  <c r="X2322" i="9" s="1"/>
  <c r="Z2322" i="9" s="1"/>
  <c r="W2306" i="9"/>
  <c r="X2306" i="9" s="1"/>
  <c r="Z2306" i="9" s="1"/>
  <c r="W2290" i="9"/>
  <c r="X2290" i="9" s="1"/>
  <c r="Z2290" i="9" s="1"/>
  <c r="W2274" i="9"/>
  <c r="X2274" i="9" s="1"/>
  <c r="Z2274" i="9" s="1"/>
  <c r="W2258" i="9"/>
  <c r="X2258" i="9" s="1"/>
  <c r="Z2258" i="9" s="1"/>
  <c r="W2242" i="9"/>
  <c r="X2242" i="9" s="1"/>
  <c r="Z2242" i="9" s="1"/>
  <c r="W2226" i="9"/>
  <c r="X2226" i="9" s="1"/>
  <c r="Z2226" i="9" s="1"/>
  <c r="W2210" i="9"/>
  <c r="X2210" i="9" s="1"/>
  <c r="Z2210" i="9" s="1"/>
  <c r="W2194" i="9"/>
  <c r="X2194" i="9" s="1"/>
  <c r="Z2194" i="9" s="1"/>
  <c r="W2178" i="9"/>
  <c r="X2178" i="9" s="1"/>
  <c r="Z2178" i="9" s="1"/>
  <c r="W3092" i="9"/>
  <c r="X3092" i="9" s="1"/>
  <c r="Z3092" i="9" s="1"/>
  <c r="W3076" i="9"/>
  <c r="X3076" i="9" s="1"/>
  <c r="Z3076" i="9" s="1"/>
  <c r="W3060" i="9"/>
  <c r="X3060" i="9" s="1"/>
  <c r="Z3060" i="9" s="1"/>
  <c r="W3044" i="9"/>
  <c r="X3044" i="9" s="1"/>
  <c r="Z3044" i="9" s="1"/>
  <c r="W3028" i="9"/>
  <c r="X3028" i="9" s="1"/>
  <c r="Z3028" i="9" s="1"/>
  <c r="W3012" i="9"/>
  <c r="X3012" i="9" s="1"/>
  <c r="Z3012" i="9" s="1"/>
  <c r="W2996" i="9"/>
  <c r="X2996" i="9" s="1"/>
  <c r="Z2996" i="9" s="1"/>
  <c r="W2980" i="9"/>
  <c r="X2980" i="9" s="1"/>
  <c r="Z2980" i="9" s="1"/>
  <c r="W2964" i="9"/>
  <c r="X2964" i="9" s="1"/>
  <c r="Z2964" i="9" s="1"/>
  <c r="W2948" i="9"/>
  <c r="X2948" i="9" s="1"/>
  <c r="Z2948" i="9" s="1"/>
  <c r="W2932" i="9"/>
  <c r="X2932" i="9" s="1"/>
  <c r="Z2932" i="9" s="1"/>
  <c r="W2916" i="9"/>
  <c r="X2916" i="9" s="1"/>
  <c r="Z2916" i="9" s="1"/>
  <c r="W2900" i="9"/>
  <c r="X2900" i="9" s="1"/>
  <c r="Z2900" i="9" s="1"/>
  <c r="W2884" i="9"/>
  <c r="X2884" i="9" s="1"/>
  <c r="Z2884" i="9" s="1"/>
  <c r="W2868" i="9"/>
  <c r="X2868" i="9" s="1"/>
  <c r="Z2868" i="9" s="1"/>
  <c r="W2852" i="9"/>
  <c r="X2852" i="9" s="1"/>
  <c r="Z2852" i="9" s="1"/>
  <c r="W2836" i="9"/>
  <c r="X2836" i="9" s="1"/>
  <c r="Z2836" i="9" s="1"/>
  <c r="W2466" i="9"/>
  <c r="X2466" i="9" s="1"/>
  <c r="Z2466" i="9" s="1"/>
  <c r="W622" i="9"/>
  <c r="X622" i="9" s="1"/>
  <c r="Z622" i="9" s="1"/>
  <c r="W2804" i="9"/>
  <c r="X2804" i="9" s="1"/>
  <c r="Z2804" i="9" s="1"/>
  <c r="W314" i="9"/>
  <c r="X314" i="9" s="1"/>
  <c r="Z314" i="9" s="1"/>
  <c r="W311" i="9"/>
  <c r="X311" i="9" s="1"/>
  <c r="Z311" i="9" s="1"/>
  <c r="W3096" i="9"/>
  <c r="X3096" i="9" s="1"/>
  <c r="Z3096" i="9" s="1"/>
  <c r="W3219" i="9"/>
  <c r="X3219" i="9" s="1"/>
  <c r="Z3219" i="9" s="1"/>
  <c r="W1278" i="9"/>
  <c r="X1278" i="9" s="1"/>
  <c r="Z1278" i="9" s="1"/>
  <c r="W1025" i="9"/>
  <c r="X1025" i="9" s="1"/>
  <c r="Z1025" i="9" s="1"/>
  <c r="W3305" i="9"/>
  <c r="X3305" i="9" s="1"/>
  <c r="Z3305" i="9" s="1"/>
  <c r="W2798" i="9"/>
  <c r="X2798" i="9" s="1"/>
  <c r="Z2798" i="9" s="1"/>
  <c r="W612" i="9"/>
  <c r="X612" i="9" s="1"/>
  <c r="Z612" i="9" s="1"/>
  <c r="W592" i="9"/>
  <c r="X592" i="9" s="1"/>
  <c r="Z592" i="9" s="1"/>
  <c r="W572" i="9"/>
  <c r="X572" i="9" s="1"/>
  <c r="Z572" i="9" s="1"/>
  <c r="W548" i="9"/>
  <c r="X548" i="9" s="1"/>
  <c r="Z548" i="9" s="1"/>
  <c r="W528" i="9"/>
  <c r="X528" i="9" s="1"/>
  <c r="Z528" i="9" s="1"/>
  <c r="W508" i="9"/>
  <c r="X508" i="9" s="1"/>
  <c r="Z508" i="9" s="1"/>
  <c r="W484" i="9"/>
  <c r="X484" i="9" s="1"/>
  <c r="Z484" i="9" s="1"/>
  <c r="W464" i="9"/>
  <c r="X464" i="9" s="1"/>
  <c r="Z464" i="9" s="1"/>
  <c r="W444" i="9"/>
  <c r="X444" i="9" s="1"/>
  <c r="Z444" i="9" s="1"/>
  <c r="W420" i="9"/>
  <c r="X420" i="9" s="1"/>
  <c r="Z420" i="9" s="1"/>
  <c r="W400" i="9"/>
  <c r="X400" i="9" s="1"/>
  <c r="Z400" i="9" s="1"/>
  <c r="W380" i="9"/>
  <c r="X380" i="9" s="1"/>
  <c r="Z380" i="9" s="1"/>
  <c r="W356" i="9"/>
  <c r="X356" i="9" s="1"/>
  <c r="Z356" i="9" s="1"/>
  <c r="W336" i="9"/>
  <c r="X336" i="9" s="1"/>
  <c r="Z336" i="9" s="1"/>
  <c r="W305" i="9"/>
  <c r="X305" i="9" s="1"/>
  <c r="Z305" i="9" s="1"/>
  <c r="W285" i="9"/>
  <c r="X285" i="9" s="1"/>
  <c r="Z285" i="9" s="1"/>
  <c r="W265" i="9"/>
  <c r="X265" i="9" s="1"/>
  <c r="Z265" i="9" s="1"/>
  <c r="W249" i="9"/>
  <c r="X249" i="9" s="1"/>
  <c r="Z249" i="9" s="1"/>
  <c r="W229" i="9"/>
  <c r="X229" i="9" s="1"/>
  <c r="Z229" i="9" s="1"/>
  <c r="W213" i="9"/>
  <c r="X213" i="9" s="1"/>
  <c r="Z213" i="9" s="1"/>
  <c r="W193" i="9"/>
  <c r="X193" i="9" s="1"/>
  <c r="Z193" i="9" s="1"/>
  <c r="W177" i="9"/>
  <c r="X177" i="9" s="1"/>
  <c r="Z177" i="9" s="1"/>
  <c r="W145" i="9"/>
  <c r="X145" i="9" s="1"/>
  <c r="Z145" i="9" s="1"/>
  <c r="W113" i="9"/>
  <c r="X113" i="9" s="1"/>
  <c r="Z113" i="9" s="1"/>
  <c r="W81" i="9"/>
  <c r="X81" i="9" s="1"/>
  <c r="Z81" i="9" s="1"/>
  <c r="W49" i="9"/>
  <c r="X49" i="9" s="1"/>
  <c r="Z49" i="9" s="1"/>
  <c r="W17" i="9"/>
  <c r="X17" i="9" s="1"/>
  <c r="Z17" i="9" s="1"/>
  <c r="W940" i="9"/>
  <c r="X940" i="9" s="1"/>
  <c r="Z940" i="9" s="1"/>
  <c r="W908" i="9"/>
  <c r="X908" i="9" s="1"/>
  <c r="Z908" i="9" s="1"/>
  <c r="W876" i="9"/>
  <c r="X876" i="9" s="1"/>
  <c r="Z876" i="9" s="1"/>
  <c r="W844" i="9"/>
  <c r="X844" i="9" s="1"/>
  <c r="Z844" i="9" s="1"/>
  <c r="W812" i="9"/>
  <c r="X812" i="9" s="1"/>
  <c r="Z812" i="9" s="1"/>
  <c r="W780" i="9"/>
  <c r="X780" i="9" s="1"/>
  <c r="Z780" i="9" s="1"/>
  <c r="W748" i="9"/>
  <c r="X748" i="9" s="1"/>
  <c r="Z748" i="9" s="1"/>
  <c r="W716" i="9"/>
  <c r="X716" i="9" s="1"/>
  <c r="Z716" i="9" s="1"/>
  <c r="W684" i="9"/>
  <c r="X684" i="9" s="1"/>
  <c r="Z684" i="9" s="1"/>
  <c r="W652" i="9"/>
  <c r="X652" i="9" s="1"/>
  <c r="Z652" i="9" s="1"/>
  <c r="W1848" i="9"/>
  <c r="X1848" i="9" s="1"/>
  <c r="Z1848" i="9" s="1"/>
  <c r="W1816" i="9"/>
  <c r="X1816" i="9" s="1"/>
  <c r="Z1816" i="9" s="1"/>
  <c r="W1784" i="9"/>
  <c r="X1784" i="9" s="1"/>
  <c r="Z1784" i="9" s="1"/>
  <c r="W1752" i="9"/>
  <c r="X1752" i="9" s="1"/>
  <c r="Z1752" i="9" s="1"/>
  <c r="W1720" i="9"/>
  <c r="X1720" i="9" s="1"/>
  <c r="Z1720" i="9" s="1"/>
  <c r="W1688" i="9"/>
  <c r="X1688" i="9" s="1"/>
  <c r="Z1688" i="9" s="1"/>
  <c r="W1656" i="9"/>
  <c r="X1656" i="9" s="1"/>
  <c r="Z1656" i="9" s="1"/>
  <c r="W1624" i="9"/>
  <c r="X1624" i="9" s="1"/>
  <c r="Z1624" i="9" s="1"/>
  <c r="W1592" i="9"/>
  <c r="X1592" i="9" s="1"/>
  <c r="Z1592" i="9" s="1"/>
  <c r="W1560" i="9"/>
  <c r="X1560" i="9" s="1"/>
  <c r="Z1560" i="9" s="1"/>
  <c r="W1528" i="9"/>
  <c r="X1528" i="9" s="1"/>
  <c r="Z1528" i="9" s="1"/>
  <c r="W2136" i="9"/>
  <c r="X2136" i="9" s="1"/>
  <c r="Z2136" i="9" s="1"/>
  <c r="W2104" i="9"/>
  <c r="X2104" i="9" s="1"/>
  <c r="Z2104" i="9" s="1"/>
  <c r="W2072" i="9"/>
  <c r="X2072" i="9" s="1"/>
  <c r="Z2072" i="9" s="1"/>
  <c r="W2040" i="9"/>
  <c r="X2040" i="9" s="1"/>
  <c r="Z2040" i="9" s="1"/>
  <c r="W2008" i="9"/>
  <c r="X2008" i="9" s="1"/>
  <c r="Z2008" i="9" s="1"/>
  <c r="W1976" i="9"/>
  <c r="X1976" i="9" s="1"/>
  <c r="Z1976" i="9" s="1"/>
  <c r="W1944" i="9"/>
  <c r="X1944" i="9" s="1"/>
  <c r="Z1944" i="9" s="1"/>
  <c r="W1912" i="9"/>
  <c r="X1912" i="9" s="1"/>
  <c r="Z1912" i="9" s="1"/>
  <c r="W1880" i="9"/>
  <c r="X1880" i="9" s="1"/>
  <c r="Z1880" i="9" s="1"/>
  <c r="W2428" i="9"/>
  <c r="X2428" i="9" s="1"/>
  <c r="Z2428" i="9" s="1"/>
  <c r="W2396" i="9"/>
  <c r="X2396" i="9" s="1"/>
  <c r="Z2396" i="9" s="1"/>
  <c r="W2364" i="9"/>
  <c r="X2364" i="9" s="1"/>
  <c r="Z2364" i="9" s="1"/>
  <c r="W2332" i="9"/>
  <c r="X2332" i="9" s="1"/>
  <c r="Z2332" i="9" s="1"/>
  <c r="W2300" i="9"/>
  <c r="X2300" i="9" s="1"/>
  <c r="Z2300" i="9" s="1"/>
  <c r="W2268" i="9"/>
  <c r="X2268" i="9" s="1"/>
  <c r="Z2268" i="9" s="1"/>
  <c r="W2236" i="9"/>
  <c r="X2236" i="9" s="1"/>
  <c r="Z2236" i="9" s="1"/>
  <c r="W2204" i="9"/>
  <c r="X2204" i="9" s="1"/>
  <c r="Z2204" i="9" s="1"/>
  <c r="W2172" i="9"/>
  <c r="X2172" i="9" s="1"/>
  <c r="Z2172" i="9" s="1"/>
  <c r="W3074" i="9"/>
  <c r="X3074" i="9" s="1"/>
  <c r="Z3074" i="9" s="1"/>
  <c r="W3054" i="9"/>
  <c r="X3054" i="9" s="1"/>
  <c r="Z3054" i="9" s="1"/>
  <c r="W3030" i="9"/>
  <c r="X3030" i="9" s="1"/>
  <c r="Z3030" i="9" s="1"/>
  <c r="W3010" i="9"/>
  <c r="X3010" i="9" s="1"/>
  <c r="Z3010" i="9" s="1"/>
  <c r="W2990" i="9"/>
  <c r="X2990" i="9" s="1"/>
  <c r="Z2990" i="9" s="1"/>
  <c r="W2966" i="9"/>
  <c r="X2966" i="9" s="1"/>
  <c r="Z2966" i="9" s="1"/>
  <c r="W2946" i="9"/>
  <c r="X2946" i="9" s="1"/>
  <c r="Z2946" i="9" s="1"/>
  <c r="W2926" i="9"/>
  <c r="X2926" i="9" s="1"/>
  <c r="Z2926" i="9" s="1"/>
  <c r="W2902" i="9"/>
  <c r="X2902" i="9" s="1"/>
  <c r="Z2902" i="9" s="1"/>
  <c r="W2882" i="9"/>
  <c r="X2882" i="9" s="1"/>
  <c r="Z2882" i="9" s="1"/>
  <c r="W2862" i="9"/>
  <c r="X2862" i="9" s="1"/>
  <c r="Z2862" i="9" s="1"/>
  <c r="W2838" i="9"/>
  <c r="X2838" i="9" s="1"/>
  <c r="Z2838" i="9" s="1"/>
  <c r="W2818" i="9"/>
  <c r="X2818" i="9" s="1"/>
  <c r="Z2818" i="9" s="1"/>
  <c r="W2790" i="9"/>
  <c r="X2790" i="9" s="1"/>
  <c r="Z2790" i="9" s="1"/>
  <c r="W2767" i="9"/>
  <c r="X2767" i="9" s="1"/>
  <c r="Z2767" i="9" s="1"/>
  <c r="W2747" i="9"/>
  <c r="X2747" i="9" s="1"/>
  <c r="Z2747" i="9" s="1"/>
  <c r="W2727" i="9"/>
  <c r="X2727" i="9" s="1"/>
  <c r="Z2727" i="9" s="1"/>
  <c r="W2703" i="9"/>
  <c r="X2703" i="9" s="1"/>
  <c r="Z2703" i="9" s="1"/>
  <c r="W2683" i="9"/>
  <c r="X2683" i="9" s="1"/>
  <c r="Z2683" i="9" s="1"/>
  <c r="W2663" i="9"/>
  <c r="X2663" i="9" s="1"/>
  <c r="Z2663" i="9" s="1"/>
  <c r="W2639" i="9"/>
  <c r="X2639" i="9" s="1"/>
  <c r="Z2639" i="9" s="1"/>
  <c r="W2619" i="9"/>
  <c r="X2619" i="9" s="1"/>
  <c r="Z2619" i="9" s="1"/>
  <c r="W2599" i="9"/>
  <c r="X2599" i="9" s="1"/>
  <c r="Z2599" i="9" s="1"/>
  <c r="W244" i="9"/>
  <c r="X244" i="9" s="1"/>
  <c r="Z244" i="9" s="1"/>
  <c r="W180" i="9"/>
  <c r="X180" i="9" s="1"/>
  <c r="Z180" i="9" s="1"/>
  <c r="W2371" i="9"/>
  <c r="X2371" i="9" s="1"/>
  <c r="Z2371" i="9" s="1"/>
  <c r="W2355" i="9"/>
  <c r="X2355" i="9" s="1"/>
  <c r="Z2355" i="9" s="1"/>
  <c r="W2339" i="9"/>
  <c r="X2339" i="9" s="1"/>
  <c r="Z2339" i="9" s="1"/>
  <c r="W2323" i="9"/>
  <c r="X2323" i="9" s="1"/>
  <c r="Z2323" i="9" s="1"/>
  <c r="W2307" i="9"/>
  <c r="X2307" i="9" s="1"/>
  <c r="Z2307" i="9" s="1"/>
  <c r="W2291" i="9"/>
  <c r="X2291" i="9" s="1"/>
  <c r="Z2291" i="9" s="1"/>
  <c r="W2275" i="9"/>
  <c r="X2275" i="9" s="1"/>
  <c r="Z2275" i="9" s="1"/>
  <c r="W2259" i="9"/>
  <c r="X2259" i="9" s="1"/>
  <c r="Z2259" i="9" s="1"/>
  <c r="W2243" i="9"/>
  <c r="X2243" i="9" s="1"/>
  <c r="Z2243" i="9" s="1"/>
  <c r="W2227" i="9"/>
  <c r="X2227" i="9" s="1"/>
  <c r="Z2227" i="9" s="1"/>
  <c r="W2211" i="9"/>
  <c r="X2211" i="9" s="1"/>
  <c r="Z2211" i="9" s="1"/>
  <c r="W2195" i="9"/>
  <c r="X2195" i="9" s="1"/>
  <c r="Z2195" i="9" s="1"/>
  <c r="W2179" i="9"/>
  <c r="X2179" i="9" s="1"/>
  <c r="Z2179" i="9" s="1"/>
  <c r="W3093" i="9"/>
  <c r="X3093" i="9" s="1"/>
  <c r="Z3093" i="9" s="1"/>
  <c r="W3073" i="9"/>
  <c r="X3073" i="9" s="1"/>
  <c r="Z3073" i="9" s="1"/>
  <c r="W3053" i="9"/>
  <c r="X3053" i="9" s="1"/>
  <c r="Z3053" i="9" s="1"/>
  <c r="W3033" i="9"/>
  <c r="X3033" i="9" s="1"/>
  <c r="Z3033" i="9" s="1"/>
  <c r="W3009" i="9"/>
  <c r="X3009" i="9" s="1"/>
  <c r="Z3009" i="9" s="1"/>
  <c r="W2989" i="9"/>
  <c r="X2989" i="9" s="1"/>
  <c r="Z2989" i="9" s="1"/>
  <c r="W2969" i="9"/>
  <c r="X2969" i="9" s="1"/>
  <c r="Z2969" i="9" s="1"/>
  <c r="W2945" i="9"/>
  <c r="X2945" i="9" s="1"/>
  <c r="Z2945" i="9" s="1"/>
  <c r="W2925" i="9"/>
  <c r="X2925" i="9" s="1"/>
  <c r="Z2925" i="9" s="1"/>
  <c r="W2905" i="9"/>
  <c r="X2905" i="9" s="1"/>
  <c r="Z2905" i="9" s="1"/>
  <c r="W2881" i="9"/>
  <c r="X2881" i="9" s="1"/>
  <c r="Z2881" i="9" s="1"/>
  <c r="W2861" i="9"/>
  <c r="X2861" i="9" s="1"/>
  <c r="Z2861" i="9" s="1"/>
  <c r="W2841" i="9"/>
  <c r="X2841" i="9" s="1"/>
  <c r="Z2841" i="9" s="1"/>
  <c r="W2817" i="9"/>
  <c r="X2817" i="9" s="1"/>
  <c r="Z2817" i="9" s="1"/>
  <c r="W2789" i="9"/>
  <c r="X2789" i="9" s="1"/>
  <c r="Z2789" i="9" s="1"/>
  <c r="W2770" i="9"/>
  <c r="X2770" i="9" s="1"/>
  <c r="Z2770" i="9" s="1"/>
  <c r="W2746" i="9"/>
  <c r="X2746" i="9" s="1"/>
  <c r="Z2746" i="9" s="1"/>
  <c r="W2726" i="9"/>
  <c r="X2726" i="9" s="1"/>
  <c r="Z2726" i="9" s="1"/>
  <c r="W2706" i="9"/>
  <c r="X2706" i="9" s="1"/>
  <c r="Z2706" i="9" s="1"/>
  <c r="W2682" i="9"/>
  <c r="X2682" i="9" s="1"/>
  <c r="Z2682" i="9" s="1"/>
  <c r="W2662" i="9"/>
  <c r="X2662" i="9" s="1"/>
  <c r="Z2662" i="9" s="1"/>
  <c r="W2642" i="9"/>
  <c r="X2642" i="9" s="1"/>
  <c r="Z2642" i="9" s="1"/>
  <c r="W2618" i="9"/>
  <c r="X2618" i="9" s="1"/>
  <c r="Z2618" i="9" s="1"/>
  <c r="W2598" i="9"/>
  <c r="X2598" i="9" s="1"/>
  <c r="Z2598" i="9" s="1"/>
  <c r="W2582" i="9"/>
  <c r="X2582" i="9" s="1"/>
  <c r="Z2582" i="9" s="1"/>
  <c r="W2566" i="9"/>
  <c r="X2566" i="9" s="1"/>
  <c r="Z2566" i="9" s="1"/>
  <c r="W2550" i="9"/>
  <c r="X2550" i="9" s="1"/>
  <c r="Z2550" i="9" s="1"/>
  <c r="W2534" i="9"/>
  <c r="X2534" i="9" s="1"/>
  <c r="Z2534" i="9" s="1"/>
  <c r="W2518" i="9"/>
  <c r="X2518" i="9" s="1"/>
  <c r="Z2518" i="9" s="1"/>
  <c r="W2502" i="9"/>
  <c r="X2502" i="9" s="1"/>
  <c r="Z2502" i="9" s="1"/>
  <c r="W2486" i="9"/>
  <c r="X2486" i="9" s="1"/>
  <c r="Z2486" i="9" s="1"/>
  <c r="W2470" i="9"/>
  <c r="X2470" i="9" s="1"/>
  <c r="Z2470" i="9" s="1"/>
  <c r="W3479" i="9"/>
  <c r="X3479" i="9" s="1"/>
  <c r="Z3479" i="9" s="1"/>
  <c r="W3463" i="9"/>
  <c r="X3463" i="9" s="1"/>
  <c r="Z3463" i="9" s="1"/>
  <c r="W3447" i="9"/>
  <c r="X3447" i="9" s="1"/>
  <c r="Z3447" i="9" s="1"/>
  <c r="W3635" i="9"/>
  <c r="X3635" i="9" s="1"/>
  <c r="Z3635" i="9" s="1"/>
  <c r="W3619" i="9"/>
  <c r="X3619" i="9" s="1"/>
  <c r="Z3619" i="9" s="1"/>
  <c r="W3603" i="9"/>
  <c r="X3603" i="9" s="1"/>
  <c r="Z3603" i="9" s="1"/>
  <c r="W3587" i="9"/>
  <c r="X3587" i="9" s="1"/>
  <c r="Z3587" i="9" s="1"/>
  <c r="W3719" i="9"/>
  <c r="X3719" i="9" s="1"/>
  <c r="Z3719" i="9" s="1"/>
  <c r="W3703" i="9"/>
  <c r="X3703" i="9" s="1"/>
  <c r="Z3703" i="9" s="1"/>
  <c r="W3687" i="9"/>
  <c r="X3687" i="9" s="1"/>
  <c r="Z3687" i="9" s="1"/>
  <c r="W3671" i="9"/>
  <c r="X3671" i="9" s="1"/>
  <c r="Z3671" i="9" s="1"/>
  <c r="W3655" i="9"/>
  <c r="X3655" i="9" s="1"/>
  <c r="Z3655" i="9" s="1"/>
  <c r="W3427" i="9"/>
  <c r="X3427" i="9" s="1"/>
  <c r="Z3427" i="9" s="1"/>
  <c r="W3411" i="9"/>
  <c r="X3411" i="9" s="1"/>
  <c r="Z3411" i="9" s="1"/>
  <c r="W3395" i="9"/>
  <c r="X3395" i="9" s="1"/>
  <c r="Z3395" i="9" s="1"/>
  <c r="W3379" i="9"/>
  <c r="X3379" i="9" s="1"/>
  <c r="Z3379" i="9" s="1"/>
  <c r="W3363" i="9"/>
  <c r="X3363" i="9" s="1"/>
  <c r="Z3363" i="9" s="1"/>
  <c r="W3347" i="9"/>
  <c r="X3347" i="9" s="1"/>
  <c r="Z3347" i="9" s="1"/>
  <c r="W3331" i="9"/>
  <c r="X3331" i="9" s="1"/>
  <c r="Z3331" i="9" s="1"/>
  <c r="W3315" i="9"/>
  <c r="X3315" i="9" s="1"/>
  <c r="Z3315" i="9" s="1"/>
  <c r="W3204" i="9"/>
  <c r="X3204" i="9" s="1"/>
  <c r="Z3204" i="9" s="1"/>
  <c r="W3188" i="9"/>
  <c r="X3188" i="9" s="1"/>
  <c r="Z3188" i="9" s="1"/>
  <c r="W3172" i="9"/>
  <c r="X3172" i="9" s="1"/>
  <c r="Z3172" i="9" s="1"/>
  <c r="W3156" i="9"/>
  <c r="X3156" i="9" s="1"/>
  <c r="Z3156" i="9" s="1"/>
  <c r="W3140" i="9"/>
  <c r="X3140" i="9" s="1"/>
  <c r="Z3140" i="9" s="1"/>
  <c r="W3124" i="9"/>
  <c r="X3124" i="9" s="1"/>
  <c r="Z3124" i="9" s="1"/>
  <c r="W3108" i="9"/>
  <c r="X3108" i="9" s="1"/>
  <c r="Z3108" i="9" s="1"/>
  <c r="W3289" i="9"/>
  <c r="X3289" i="9" s="1"/>
  <c r="Z3289" i="9" s="1"/>
  <c r="W3273" i="9"/>
  <c r="X3273" i="9" s="1"/>
  <c r="Z3273" i="9" s="1"/>
  <c r="W3257" i="9"/>
  <c r="X3257" i="9" s="1"/>
  <c r="Z3257" i="9" s="1"/>
  <c r="W3241" i="9"/>
  <c r="X3241" i="9" s="1"/>
  <c r="Z3241" i="9" s="1"/>
  <c r="W3225" i="9"/>
  <c r="X3225" i="9" s="1"/>
  <c r="Z3225" i="9" s="1"/>
  <c r="W3567" i="9"/>
  <c r="X3567" i="9" s="1"/>
  <c r="Z3567" i="9" s="1"/>
  <c r="W3551" i="9"/>
  <c r="X3551" i="9" s="1"/>
  <c r="Z3551" i="9" s="1"/>
  <c r="W3535" i="9"/>
  <c r="X3535" i="9" s="1"/>
  <c r="Z3535" i="9" s="1"/>
  <c r="W3519" i="9"/>
  <c r="X3519" i="9" s="1"/>
  <c r="Z3519" i="9" s="1"/>
  <c r="W3503" i="9"/>
  <c r="X3503" i="9" s="1"/>
  <c r="Z3503" i="9" s="1"/>
  <c r="W1365" i="9"/>
  <c r="X1365" i="9" s="1"/>
  <c r="Z1365" i="9" s="1"/>
  <c r="W1349" i="9"/>
  <c r="X1349" i="9" s="1"/>
  <c r="Z1349" i="9" s="1"/>
  <c r="W1330" i="9"/>
  <c r="X1330" i="9" s="1"/>
  <c r="Z1330" i="9" s="1"/>
  <c r="W1314" i="9"/>
  <c r="X1314" i="9" s="1"/>
  <c r="Z1314" i="9" s="1"/>
  <c r="W1298" i="9"/>
  <c r="X1298" i="9" s="1"/>
  <c r="Z1298" i="9" s="1"/>
  <c r="W1282" i="9"/>
  <c r="X1282" i="9" s="1"/>
  <c r="Z1282" i="9" s="1"/>
  <c r="W1436" i="9"/>
  <c r="X1436" i="9" s="1"/>
  <c r="Z1436" i="9" s="1"/>
  <c r="W1420" i="9"/>
  <c r="X1420" i="9" s="1"/>
  <c r="Z1420" i="9" s="1"/>
  <c r="W1404" i="9"/>
  <c r="X1404" i="9" s="1"/>
  <c r="Z1404" i="9" s="1"/>
  <c r="W1388" i="9"/>
  <c r="X1388" i="9" s="1"/>
  <c r="Z1388" i="9" s="1"/>
  <c r="W1107" i="9"/>
  <c r="X1107" i="9" s="1"/>
  <c r="Z1107" i="9" s="1"/>
  <c r="W1091" i="9"/>
  <c r="X1091" i="9" s="1"/>
  <c r="Z1091" i="9" s="1"/>
  <c r="W1075" i="9"/>
  <c r="X1075" i="9" s="1"/>
  <c r="Z1075" i="9" s="1"/>
  <c r="W1059" i="9"/>
  <c r="X1059" i="9" s="1"/>
  <c r="Z1059" i="9" s="1"/>
  <c r="W1043" i="9"/>
  <c r="X1043" i="9" s="1"/>
  <c r="Z1043" i="9" s="1"/>
  <c r="W1276" i="9"/>
  <c r="X1276" i="9" s="1"/>
  <c r="Z1276" i="9" s="1"/>
  <c r="W1260" i="9"/>
  <c r="X1260" i="9" s="1"/>
  <c r="Z1260" i="9" s="1"/>
  <c r="W1202" i="9"/>
  <c r="X1202" i="9" s="1"/>
  <c r="Z1202" i="9" s="1"/>
  <c r="W1186" i="9"/>
  <c r="X1186" i="9" s="1"/>
  <c r="Z1186" i="9" s="1"/>
  <c r="W1170" i="9"/>
  <c r="X1170" i="9" s="1"/>
  <c r="Z1170" i="9" s="1"/>
  <c r="W1147" i="9"/>
  <c r="X1147" i="9" s="1"/>
  <c r="Z1147" i="9" s="1"/>
  <c r="W1131" i="9"/>
  <c r="X1131" i="9" s="1"/>
  <c r="Z1131" i="9" s="1"/>
  <c r="W1115" i="9"/>
  <c r="X1115" i="9" s="1"/>
  <c r="Z1115" i="9" s="1"/>
  <c r="W1487" i="9"/>
  <c r="X1487" i="9" s="1"/>
  <c r="Z1487" i="9" s="1"/>
  <c r="W1471" i="9"/>
  <c r="X1471" i="9" s="1"/>
  <c r="Z1471" i="9" s="1"/>
  <c r="W1455" i="9"/>
  <c r="X1455" i="9" s="1"/>
  <c r="Z1455" i="9" s="1"/>
  <c r="W1233" i="9"/>
  <c r="X1233" i="9" s="1"/>
  <c r="Z1233" i="9" s="1"/>
  <c r="W1217" i="9"/>
  <c r="X1217" i="9" s="1"/>
  <c r="Z1217" i="9" s="1"/>
  <c r="W1014" i="9"/>
  <c r="X1014" i="9" s="1"/>
  <c r="Z1014" i="9" s="1"/>
  <c r="W998" i="9"/>
  <c r="X998" i="9" s="1"/>
  <c r="Z998" i="9" s="1"/>
  <c r="W982" i="9"/>
  <c r="X982" i="9" s="1"/>
  <c r="Z982" i="9" s="1"/>
  <c r="W3102" i="9"/>
  <c r="X3102" i="9" s="1"/>
  <c r="Z3102" i="9" s="1"/>
  <c r="W960" i="9"/>
  <c r="X960" i="9" s="1"/>
  <c r="Z960" i="9" s="1"/>
  <c r="W3432" i="9"/>
  <c r="X3432" i="9" s="1"/>
  <c r="Z3432" i="9" s="1"/>
  <c r="W1504" i="9"/>
  <c r="X1504" i="9" s="1"/>
  <c r="Z1504" i="9" s="1"/>
  <c r="W3215" i="9"/>
  <c r="X3215" i="9" s="1"/>
  <c r="Z3215" i="9" s="1"/>
  <c r="W597" i="9"/>
  <c r="X597" i="9" s="1"/>
  <c r="Z597" i="9" s="1"/>
  <c r="W561" i="9"/>
  <c r="X561" i="9" s="1"/>
  <c r="Z561" i="9" s="1"/>
  <c r="W529" i="9"/>
  <c r="X529" i="9" s="1"/>
  <c r="Z529" i="9" s="1"/>
  <c r="W501" i="9"/>
  <c r="X501" i="9" s="1"/>
  <c r="Z501" i="9" s="1"/>
  <c r="W469" i="9"/>
  <c r="X469" i="9" s="1"/>
  <c r="Z469" i="9" s="1"/>
  <c r="W433" i="9"/>
  <c r="X433" i="9" s="1"/>
  <c r="Z433" i="9" s="1"/>
  <c r="W401" i="9"/>
  <c r="X401" i="9" s="1"/>
  <c r="Z401" i="9" s="1"/>
  <c r="W369" i="9"/>
  <c r="X369" i="9" s="1"/>
  <c r="Z369" i="9" s="1"/>
  <c r="W337" i="9"/>
  <c r="X337" i="9" s="1"/>
  <c r="Z337" i="9" s="1"/>
  <c r="W294" i="9"/>
  <c r="X294" i="9" s="1"/>
  <c r="Z294" i="9" s="1"/>
  <c r="W266" i="9"/>
  <c r="X266" i="9" s="1"/>
  <c r="Z266" i="9" s="1"/>
  <c r="W234" i="9"/>
  <c r="X234" i="9" s="1"/>
  <c r="Z234" i="9" s="1"/>
  <c r="W202" i="9"/>
  <c r="X202" i="9" s="1"/>
  <c r="Z202" i="9" s="1"/>
  <c r="W174" i="9"/>
  <c r="X174" i="9" s="1"/>
  <c r="Z174" i="9" s="1"/>
  <c r="W138" i="9"/>
  <c r="X138" i="9" s="1"/>
  <c r="Z138" i="9" s="1"/>
  <c r="W106" i="9"/>
  <c r="X106" i="9" s="1"/>
  <c r="Z106" i="9" s="1"/>
  <c r="W74" i="9"/>
  <c r="X74" i="9" s="1"/>
  <c r="Z74" i="9" s="1"/>
  <c r="W42" i="9"/>
  <c r="X42" i="9" s="1"/>
  <c r="Z42" i="9" s="1"/>
  <c r="W6" i="9"/>
  <c r="X6" i="9" s="1"/>
  <c r="Z6" i="9" s="1"/>
  <c r="W929" i="9"/>
  <c r="X929" i="9" s="1"/>
  <c r="Z929" i="9" s="1"/>
  <c r="W897" i="9"/>
  <c r="X897" i="9" s="1"/>
  <c r="Z897" i="9" s="1"/>
  <c r="W865" i="9"/>
  <c r="X865" i="9" s="1"/>
  <c r="Z865" i="9" s="1"/>
  <c r="W833" i="9"/>
  <c r="X833" i="9" s="1"/>
  <c r="Z833" i="9" s="1"/>
  <c r="W801" i="9"/>
  <c r="X801" i="9" s="1"/>
  <c r="Z801" i="9" s="1"/>
  <c r="W769" i="9"/>
  <c r="X769" i="9" s="1"/>
  <c r="Z769" i="9" s="1"/>
  <c r="W737" i="9"/>
  <c r="X737" i="9" s="1"/>
  <c r="Z737" i="9" s="1"/>
  <c r="W705" i="9"/>
  <c r="X705" i="9" s="1"/>
  <c r="Z705" i="9" s="1"/>
  <c r="W673" i="9"/>
  <c r="X673" i="9" s="1"/>
  <c r="Z673" i="9" s="1"/>
  <c r="W637" i="9"/>
  <c r="X637" i="9" s="1"/>
  <c r="Z637" i="9" s="1"/>
  <c r="W1833" i="9"/>
  <c r="X1833" i="9" s="1"/>
  <c r="Z1833" i="9" s="1"/>
  <c r="W1797" i="9"/>
  <c r="X1797" i="9" s="1"/>
  <c r="Z1797" i="9" s="1"/>
  <c r="W1769" i="9"/>
  <c r="X1769" i="9" s="1"/>
  <c r="Z1769" i="9" s="1"/>
  <c r="W1737" i="9"/>
  <c r="X1737" i="9" s="1"/>
  <c r="Z1737" i="9" s="1"/>
  <c r="W1705" i="9"/>
  <c r="X1705" i="9" s="1"/>
  <c r="Z1705" i="9" s="1"/>
  <c r="W1673" i="9"/>
  <c r="X1673" i="9" s="1"/>
  <c r="Z1673" i="9" s="1"/>
  <c r="W1641" i="9"/>
  <c r="X1641" i="9" s="1"/>
  <c r="Z1641" i="9" s="1"/>
  <c r="W1609" i="9"/>
  <c r="X1609" i="9" s="1"/>
  <c r="Z1609" i="9" s="1"/>
  <c r="W1573" i="9"/>
  <c r="X1573" i="9" s="1"/>
  <c r="Z1573" i="9" s="1"/>
  <c r="W1541" i="9"/>
  <c r="X1541" i="9" s="1"/>
  <c r="Z1541" i="9" s="1"/>
  <c r="W1509" i="9"/>
  <c r="X1509" i="9" s="1"/>
  <c r="Z1509" i="9" s="1"/>
  <c r="W2117" i="9"/>
  <c r="X2117" i="9" s="1"/>
  <c r="Z2117" i="9" s="1"/>
  <c r="W2089" i="9"/>
  <c r="X2089" i="9" s="1"/>
  <c r="Z2089" i="9" s="1"/>
  <c r="W2057" i="9"/>
  <c r="X2057" i="9" s="1"/>
  <c r="Z2057" i="9" s="1"/>
  <c r="W2025" i="9"/>
  <c r="X2025" i="9" s="1"/>
  <c r="Z2025" i="9" s="1"/>
  <c r="W1993" i="9"/>
  <c r="X1993" i="9" s="1"/>
  <c r="Z1993" i="9" s="1"/>
  <c r="W1961" i="9"/>
  <c r="X1961" i="9" s="1"/>
  <c r="Z1961" i="9" s="1"/>
  <c r="W1929" i="9"/>
  <c r="X1929" i="9" s="1"/>
  <c r="Z1929" i="9" s="1"/>
  <c r="W1897" i="9"/>
  <c r="X1897" i="9" s="1"/>
  <c r="Z1897" i="9" s="1"/>
  <c r="W1881" i="9"/>
  <c r="X1881" i="9" s="1"/>
  <c r="Z1881" i="9" s="1"/>
  <c r="W1865" i="9"/>
  <c r="X1865" i="9" s="1"/>
  <c r="Z1865" i="9" s="1"/>
  <c r="W2429" i="9"/>
  <c r="X2429" i="9" s="1"/>
  <c r="Z2429" i="9" s="1"/>
  <c r="W2409" i="9"/>
  <c r="X2409" i="9" s="1"/>
  <c r="Z2409" i="9" s="1"/>
  <c r="W2393" i="9"/>
  <c r="X2393" i="9" s="1"/>
  <c r="Z2393" i="9" s="1"/>
  <c r="W2365" i="9"/>
  <c r="X2365" i="9" s="1"/>
  <c r="Z2365" i="9" s="1"/>
  <c r="W2337" i="9"/>
  <c r="X2337" i="9" s="1"/>
  <c r="Z2337" i="9" s="1"/>
  <c r="W2309" i="9"/>
  <c r="X2309" i="9" s="1"/>
  <c r="Z2309" i="9" s="1"/>
  <c r="W2277" i="9"/>
  <c r="X2277" i="9" s="1"/>
  <c r="Z2277" i="9" s="1"/>
  <c r="W2249" i="9"/>
  <c r="X2249" i="9" s="1"/>
  <c r="Z2249" i="9" s="1"/>
  <c r="W2233" i="9"/>
  <c r="X2233" i="9" s="1"/>
  <c r="Z2233" i="9" s="1"/>
  <c r="W2217" i="9"/>
  <c r="X2217" i="9" s="1"/>
  <c r="Z2217" i="9" s="1"/>
  <c r="W2201" i="9"/>
  <c r="X2201" i="9" s="1"/>
  <c r="Z2201" i="9" s="1"/>
  <c r="W2185" i="9"/>
  <c r="X2185" i="9" s="1"/>
  <c r="Z2185" i="9" s="1"/>
  <c r="W2165" i="9"/>
  <c r="X2165" i="9" s="1"/>
  <c r="Z2165" i="9" s="1"/>
  <c r="W3067" i="9"/>
  <c r="X3067" i="9" s="1"/>
  <c r="Z3067" i="9" s="1"/>
  <c r="W3035" i="9"/>
  <c r="X3035" i="9" s="1"/>
  <c r="Z3035" i="9" s="1"/>
  <c r="W2999" i="9"/>
  <c r="X2999" i="9" s="1"/>
  <c r="Z2999" i="9" s="1"/>
  <c r="W2955" i="9"/>
  <c r="X2955" i="9" s="1"/>
  <c r="Z2955" i="9" s="1"/>
  <c r="W2919" i="9"/>
  <c r="X2919" i="9" s="1"/>
  <c r="Z2919" i="9" s="1"/>
  <c r="W2883" i="9"/>
  <c r="X2883" i="9" s="1"/>
  <c r="Z2883" i="9" s="1"/>
  <c r="W2851" i="9"/>
  <c r="X2851" i="9" s="1"/>
  <c r="Z2851" i="9" s="1"/>
  <c r="W2819" i="9"/>
  <c r="X2819" i="9" s="1"/>
  <c r="Z2819" i="9" s="1"/>
  <c r="W2768" i="9"/>
  <c r="X2768" i="9" s="1"/>
  <c r="Z2768" i="9" s="1"/>
  <c r="W2748" i="9"/>
  <c r="X2748" i="9" s="1"/>
  <c r="Z2748" i="9" s="1"/>
  <c r="W2724" i="9"/>
  <c r="X2724" i="9" s="1"/>
  <c r="Z2724" i="9" s="1"/>
  <c r="W2704" i="9"/>
  <c r="X2704" i="9" s="1"/>
  <c r="Z2704" i="9" s="1"/>
  <c r="W2684" i="9"/>
  <c r="X2684" i="9" s="1"/>
  <c r="Z2684" i="9" s="1"/>
  <c r="W2660" i="9"/>
  <c r="X2660" i="9" s="1"/>
  <c r="Z2660" i="9" s="1"/>
  <c r="W2640" i="9"/>
  <c r="X2640" i="9" s="1"/>
  <c r="Z2640" i="9" s="1"/>
  <c r="W2620" i="9"/>
  <c r="X2620" i="9" s="1"/>
  <c r="Z2620" i="9" s="1"/>
  <c r="W2596" i="9"/>
  <c r="X2596" i="9" s="1"/>
  <c r="Z2596" i="9" s="1"/>
  <c r="W2580" i="9"/>
  <c r="X2580" i="9" s="1"/>
  <c r="Z2580" i="9" s="1"/>
  <c r="W2564" i="9"/>
  <c r="X2564" i="9" s="1"/>
  <c r="Z2564" i="9" s="1"/>
  <c r="W2548" i="9"/>
  <c r="X2548" i="9" s="1"/>
  <c r="Z2548" i="9" s="1"/>
  <c r="W2532" i="9"/>
  <c r="X2532" i="9" s="1"/>
  <c r="Z2532" i="9" s="1"/>
  <c r="W2516" i="9"/>
  <c r="X2516" i="9" s="1"/>
  <c r="Z2516" i="9" s="1"/>
  <c r="W2500" i="9"/>
  <c r="X2500" i="9" s="1"/>
  <c r="Z2500" i="9" s="1"/>
  <c r="W2484" i="9"/>
  <c r="X2484" i="9" s="1"/>
  <c r="Z2484" i="9" s="1"/>
  <c r="W3489" i="9"/>
  <c r="X3489" i="9" s="1"/>
  <c r="Z3489" i="9" s="1"/>
  <c r="W3465" i="9"/>
  <c r="X3465" i="9" s="1"/>
  <c r="Z3465" i="9" s="1"/>
  <c r="W3633" i="9"/>
  <c r="X3633" i="9" s="1"/>
  <c r="Z3633" i="9" s="1"/>
  <c r="W3605" i="9"/>
  <c r="X3605" i="9" s="1"/>
  <c r="Z3605" i="9" s="1"/>
  <c r="W3725" i="9"/>
  <c r="X3725" i="9" s="1"/>
  <c r="Z3725" i="9" s="1"/>
  <c r="W3709" i="9"/>
  <c r="X3709" i="9" s="1"/>
  <c r="Z3709" i="9" s="1"/>
  <c r="W3693" i="9"/>
  <c r="X3693" i="9" s="1"/>
  <c r="Z3693" i="9" s="1"/>
  <c r="W3677" i="9"/>
  <c r="X3677" i="9" s="1"/>
  <c r="Z3677" i="9" s="1"/>
  <c r="W3653" i="9"/>
  <c r="X3653" i="9" s="1"/>
  <c r="Z3653" i="9" s="1"/>
  <c r="W3409" i="9"/>
  <c r="X3409" i="9" s="1"/>
  <c r="Z3409" i="9" s="1"/>
  <c r="W3373" i="9"/>
  <c r="X3373" i="9" s="1"/>
  <c r="Z3373" i="9" s="1"/>
  <c r="W3345" i="9"/>
  <c r="X3345" i="9" s="1"/>
  <c r="Z3345" i="9" s="1"/>
  <c r="W3214" i="9"/>
  <c r="X3214" i="9" s="1"/>
  <c r="Z3214" i="9" s="1"/>
  <c r="W3178" i="9"/>
  <c r="X3178" i="9" s="1"/>
  <c r="Z3178" i="9" s="1"/>
  <c r="W3150" i="9"/>
  <c r="X3150" i="9" s="1"/>
  <c r="Z3150" i="9" s="1"/>
  <c r="W3114" i="9"/>
  <c r="X3114" i="9" s="1"/>
  <c r="Z3114" i="9" s="1"/>
  <c r="W3279" i="9"/>
  <c r="X3279" i="9" s="1"/>
  <c r="Z3279" i="9" s="1"/>
  <c r="W3251" i="9"/>
  <c r="X3251" i="9" s="1"/>
  <c r="Z3251" i="9" s="1"/>
  <c r="W3573" i="9"/>
  <c r="X3573" i="9" s="1"/>
  <c r="Z3573" i="9" s="1"/>
  <c r="W3537" i="9"/>
  <c r="X3537" i="9" s="1"/>
  <c r="Z3537" i="9" s="1"/>
  <c r="W3505" i="9"/>
  <c r="X3505" i="9" s="1"/>
  <c r="Z3505" i="9" s="1"/>
  <c r="W1340" i="9"/>
  <c r="X1340" i="9" s="1"/>
  <c r="Z1340" i="9" s="1"/>
  <c r="W1304" i="9"/>
  <c r="X1304" i="9" s="1"/>
  <c r="Z1304" i="9" s="1"/>
  <c r="W1438" i="9"/>
  <c r="X1438" i="9" s="1"/>
  <c r="Z1438" i="9" s="1"/>
  <c r="W1410" i="9"/>
  <c r="X1410" i="9" s="1"/>
  <c r="Z1410" i="9" s="1"/>
  <c r="W1378" i="9"/>
  <c r="X1378" i="9" s="1"/>
  <c r="Z1378" i="9" s="1"/>
  <c r="W1081" i="9"/>
  <c r="X1081" i="9" s="1"/>
  <c r="Z1081" i="9" s="1"/>
  <c r="W1045" i="9"/>
  <c r="X1045" i="9" s="1"/>
  <c r="Z1045" i="9" s="1"/>
  <c r="W1258" i="9"/>
  <c r="X1258" i="9" s="1"/>
  <c r="Z1258" i="9" s="1"/>
  <c r="W1180" i="9"/>
  <c r="X1180" i="9" s="1"/>
  <c r="Z1180" i="9" s="1"/>
  <c r="W1137" i="9"/>
  <c r="X1137" i="9" s="1"/>
  <c r="Z1137" i="9" s="1"/>
  <c r="W1121" i="9"/>
  <c r="X1121" i="9" s="1"/>
  <c r="Z1121" i="9" s="1"/>
  <c r="W1493" i="9"/>
  <c r="X1493" i="9" s="1"/>
  <c r="Z1493" i="9" s="1"/>
  <c r="W1477" i="9"/>
  <c r="X1477" i="9" s="1"/>
  <c r="Z1477" i="9" s="1"/>
  <c r="W1461" i="9"/>
  <c r="X1461" i="9" s="1"/>
  <c r="Z1461" i="9" s="1"/>
  <c r="W1239" i="9"/>
  <c r="X1239" i="9" s="1"/>
  <c r="Z1239" i="9" s="1"/>
  <c r="W1223" i="9"/>
  <c r="X1223" i="9" s="1"/>
  <c r="Z1223" i="9" s="1"/>
  <c r="W1020" i="9"/>
  <c r="X1020" i="9" s="1"/>
  <c r="Z1020" i="9" s="1"/>
  <c r="W1004" i="9"/>
  <c r="X1004" i="9" s="1"/>
  <c r="Z1004" i="9" s="1"/>
  <c r="W988" i="9"/>
  <c r="X988" i="9" s="1"/>
  <c r="Z988" i="9" s="1"/>
  <c r="W972" i="9"/>
  <c r="X972" i="9" s="1"/>
  <c r="Z972" i="9" s="1"/>
  <c r="W309" i="9"/>
  <c r="X309" i="9" s="1"/>
  <c r="Z309" i="9" s="1"/>
  <c r="W3495" i="9"/>
  <c r="X3495" i="9" s="1"/>
  <c r="Z3495" i="9" s="1"/>
  <c r="W594" i="9"/>
  <c r="X594" i="9" s="1"/>
  <c r="Z594" i="9" s="1"/>
  <c r="W530" i="9"/>
  <c r="X530" i="9" s="1"/>
  <c r="Z530" i="9" s="1"/>
  <c r="W466" i="9"/>
  <c r="X466" i="9" s="1"/>
  <c r="Z466" i="9" s="1"/>
  <c r="W402" i="9"/>
  <c r="X402" i="9" s="1"/>
  <c r="Z402" i="9" s="1"/>
  <c r="W338" i="9"/>
  <c r="X338" i="9" s="1"/>
  <c r="Z338" i="9" s="1"/>
  <c r="W255" i="9"/>
  <c r="X255" i="9" s="1"/>
  <c r="Z255" i="9" s="1"/>
  <c r="W191" i="9"/>
  <c r="X191" i="9" s="1"/>
  <c r="Z191" i="9" s="1"/>
  <c r="W2812" i="9"/>
  <c r="X2812" i="9" s="1"/>
  <c r="Z2812" i="9" s="1"/>
  <c r="W2788" i="9"/>
  <c r="X2788" i="9" s="1"/>
  <c r="Z2788" i="9" s="1"/>
  <c r="W2773" i="9"/>
  <c r="X2773" i="9" s="1"/>
  <c r="Z2773" i="9" s="1"/>
  <c r="W2757" i="9"/>
  <c r="X2757" i="9" s="1"/>
  <c r="Z2757" i="9" s="1"/>
  <c r="W2741" i="9"/>
  <c r="X2741" i="9" s="1"/>
  <c r="Z2741" i="9" s="1"/>
  <c r="W2725" i="9"/>
  <c r="X2725" i="9" s="1"/>
  <c r="Z2725" i="9" s="1"/>
  <c r="W2709" i="9"/>
  <c r="X2709" i="9" s="1"/>
  <c r="Z2709" i="9" s="1"/>
  <c r="W2693" i="9"/>
  <c r="X2693" i="9" s="1"/>
  <c r="Z2693" i="9" s="1"/>
  <c r="W2677" i="9"/>
  <c r="X2677" i="9" s="1"/>
  <c r="Z2677" i="9" s="1"/>
  <c r="W2661" i="9"/>
  <c r="X2661" i="9" s="1"/>
  <c r="Z2661" i="9" s="1"/>
  <c r="W2645" i="9"/>
  <c r="X2645" i="9" s="1"/>
  <c r="Z2645" i="9" s="1"/>
  <c r="W2629" i="9"/>
  <c r="X2629" i="9" s="1"/>
  <c r="Z2629" i="9" s="1"/>
  <c r="W2613" i="9"/>
  <c r="X2613" i="9" s="1"/>
  <c r="Z2613" i="9" s="1"/>
  <c r="W2597" i="9"/>
  <c r="X2597" i="9" s="1"/>
  <c r="Z2597" i="9" s="1"/>
  <c r="W2581" i="9"/>
  <c r="X2581" i="9" s="1"/>
  <c r="Z2581" i="9" s="1"/>
  <c r="W2565" i="9"/>
  <c r="X2565" i="9" s="1"/>
  <c r="Z2565" i="9" s="1"/>
  <c r="W2549" i="9"/>
  <c r="X2549" i="9" s="1"/>
  <c r="Z2549" i="9" s="1"/>
  <c r="W2533" i="9"/>
  <c r="X2533" i="9" s="1"/>
  <c r="Z2533" i="9" s="1"/>
  <c r="W2517" i="9"/>
  <c r="X2517" i="9" s="1"/>
  <c r="Z2517" i="9" s="1"/>
  <c r="W2501" i="9"/>
  <c r="X2501" i="9" s="1"/>
  <c r="Z2501" i="9" s="1"/>
  <c r="W2485" i="9"/>
  <c r="X2485" i="9" s="1"/>
  <c r="Z2485" i="9" s="1"/>
  <c r="W2469" i="9"/>
  <c r="X2469" i="9" s="1"/>
  <c r="Z2469" i="9" s="1"/>
  <c r="W3478" i="9"/>
  <c r="X3478" i="9" s="1"/>
  <c r="Z3478" i="9" s="1"/>
  <c r="W3462" i="9"/>
  <c r="X3462" i="9" s="1"/>
  <c r="Z3462" i="9" s="1"/>
  <c r="W3446" i="9"/>
  <c r="X3446" i="9" s="1"/>
  <c r="Z3446" i="9" s="1"/>
  <c r="W3634" i="9"/>
  <c r="X3634" i="9" s="1"/>
  <c r="Z3634" i="9" s="1"/>
  <c r="W3618" i="9"/>
  <c r="X3618" i="9" s="1"/>
  <c r="Z3618" i="9" s="1"/>
  <c r="W3602" i="9"/>
  <c r="X3602" i="9" s="1"/>
  <c r="Z3602" i="9" s="1"/>
  <c r="W3586" i="9"/>
  <c r="X3586" i="9" s="1"/>
  <c r="Z3586" i="9" s="1"/>
  <c r="W3718" i="9"/>
  <c r="X3718" i="9" s="1"/>
  <c r="Z3718" i="9" s="1"/>
  <c r="W3702" i="9"/>
  <c r="X3702" i="9" s="1"/>
  <c r="Z3702" i="9" s="1"/>
  <c r="W3686" i="9"/>
  <c r="X3686" i="9" s="1"/>
  <c r="Z3686" i="9" s="1"/>
  <c r="W3670" i="9"/>
  <c r="X3670" i="9" s="1"/>
  <c r="Z3670" i="9" s="1"/>
  <c r="W3654" i="9"/>
  <c r="X3654" i="9" s="1"/>
  <c r="Z3654" i="9" s="1"/>
  <c r="W3426" i="9"/>
  <c r="X3426" i="9" s="1"/>
  <c r="Z3426" i="9" s="1"/>
  <c r="W3410" i="9"/>
  <c r="X3410" i="9" s="1"/>
  <c r="Z3410" i="9" s="1"/>
  <c r="W3394" i="9"/>
  <c r="X3394" i="9" s="1"/>
  <c r="Z3394" i="9" s="1"/>
  <c r="W3378" i="9"/>
  <c r="X3378" i="9" s="1"/>
  <c r="Z3378" i="9" s="1"/>
  <c r="W3362" i="9"/>
  <c r="X3362" i="9" s="1"/>
  <c r="Z3362" i="9" s="1"/>
  <c r="W3346" i="9"/>
  <c r="X3346" i="9" s="1"/>
  <c r="Z3346" i="9" s="1"/>
  <c r="W3330" i="9"/>
  <c r="X3330" i="9" s="1"/>
  <c r="Z3330" i="9" s="1"/>
  <c r="W3314" i="9"/>
  <c r="X3314" i="9" s="1"/>
  <c r="Z3314" i="9" s="1"/>
  <c r="W3203" i="9"/>
  <c r="X3203" i="9" s="1"/>
  <c r="Z3203" i="9" s="1"/>
  <c r="W3187" i="9"/>
  <c r="X3187" i="9" s="1"/>
  <c r="Z3187" i="9" s="1"/>
  <c r="W3171" i="9"/>
  <c r="X3171" i="9" s="1"/>
  <c r="Z3171" i="9" s="1"/>
  <c r="W3155" i="9"/>
  <c r="X3155" i="9" s="1"/>
  <c r="Z3155" i="9" s="1"/>
  <c r="W3139" i="9"/>
  <c r="X3139" i="9" s="1"/>
  <c r="Z3139" i="9" s="1"/>
  <c r="W3123" i="9"/>
  <c r="X3123" i="9" s="1"/>
  <c r="Z3123" i="9" s="1"/>
  <c r="W3107" i="9"/>
  <c r="X3107" i="9" s="1"/>
  <c r="Z3107" i="9" s="1"/>
  <c r="W3288" i="9"/>
  <c r="X3288" i="9" s="1"/>
  <c r="Z3288" i="9" s="1"/>
  <c r="W3272" i="9"/>
  <c r="X3272" i="9" s="1"/>
  <c r="Z3272" i="9" s="1"/>
  <c r="W3256" i="9"/>
  <c r="X3256" i="9" s="1"/>
  <c r="Z3256" i="9" s="1"/>
  <c r="W3240" i="9"/>
  <c r="X3240" i="9" s="1"/>
  <c r="Z3240" i="9" s="1"/>
  <c r="W3224" i="9"/>
  <c r="X3224" i="9" s="1"/>
  <c r="Z3224" i="9" s="1"/>
  <c r="W3566" i="9"/>
  <c r="X3566" i="9" s="1"/>
  <c r="Z3566" i="9" s="1"/>
  <c r="W3550" i="9"/>
  <c r="X3550" i="9" s="1"/>
  <c r="Z3550" i="9" s="1"/>
  <c r="W3534" i="9"/>
  <c r="X3534" i="9" s="1"/>
  <c r="Z3534" i="9" s="1"/>
  <c r="W3518" i="9"/>
  <c r="X3518" i="9" s="1"/>
  <c r="Z3518" i="9" s="1"/>
  <c r="W3502" i="9"/>
  <c r="X3502" i="9" s="1"/>
  <c r="Z3502" i="9" s="1"/>
  <c r="W1364" i="9"/>
  <c r="X1364" i="9" s="1"/>
  <c r="Z1364" i="9" s="1"/>
  <c r="W1348" i="9"/>
  <c r="X1348" i="9" s="1"/>
  <c r="Z1348" i="9" s="1"/>
  <c r="W1329" i="9"/>
  <c r="X1329" i="9" s="1"/>
  <c r="Z1329" i="9" s="1"/>
  <c r="W1313" i="9"/>
  <c r="X1313" i="9" s="1"/>
  <c r="Z1313" i="9" s="1"/>
  <c r="W1297" i="9"/>
  <c r="X1297" i="9" s="1"/>
  <c r="Z1297" i="9" s="1"/>
  <c r="W1281" i="9"/>
  <c r="X1281" i="9" s="1"/>
  <c r="Z1281" i="9" s="1"/>
  <c r="W1435" i="9"/>
  <c r="X1435" i="9" s="1"/>
  <c r="Z1435" i="9" s="1"/>
  <c r="W1419" i="9"/>
  <c r="X1419" i="9" s="1"/>
  <c r="Z1419" i="9" s="1"/>
  <c r="W1403" i="9"/>
  <c r="X1403" i="9" s="1"/>
  <c r="Z1403" i="9" s="1"/>
  <c r="W1387" i="9"/>
  <c r="X1387" i="9" s="1"/>
  <c r="Z1387" i="9" s="1"/>
  <c r="W1106" i="9"/>
  <c r="X1106" i="9" s="1"/>
  <c r="Z1106" i="9" s="1"/>
  <c r="W1090" i="9"/>
  <c r="X1090" i="9" s="1"/>
  <c r="Z1090" i="9" s="1"/>
  <c r="W1074" i="9"/>
  <c r="X1074" i="9" s="1"/>
  <c r="Z1074" i="9" s="1"/>
  <c r="W1058" i="9"/>
  <c r="X1058" i="9" s="1"/>
  <c r="Z1058" i="9" s="1"/>
  <c r="W1042" i="9"/>
  <c r="X1042" i="9" s="1"/>
  <c r="Z1042" i="9" s="1"/>
  <c r="W1275" i="9"/>
  <c r="X1275" i="9" s="1"/>
  <c r="Z1275" i="9" s="1"/>
  <c r="W1259" i="9"/>
  <c r="X1259" i="9" s="1"/>
  <c r="Z1259" i="9" s="1"/>
  <c r="W1201" i="9"/>
  <c r="X1201" i="9" s="1"/>
  <c r="Z1201" i="9" s="1"/>
  <c r="W1185" i="9"/>
  <c r="X1185" i="9" s="1"/>
  <c r="Z1185" i="9" s="1"/>
  <c r="W1169" i="9"/>
  <c r="X1169" i="9" s="1"/>
  <c r="Z1169" i="9" s="1"/>
  <c r="W1146" i="9"/>
  <c r="X1146" i="9" s="1"/>
  <c r="Z1146" i="9" s="1"/>
  <c r="W1130" i="9"/>
  <c r="X1130" i="9" s="1"/>
  <c r="Z1130" i="9" s="1"/>
  <c r="W1114" i="9"/>
  <c r="X1114" i="9" s="1"/>
  <c r="Z1114" i="9" s="1"/>
  <c r="W1486" i="9"/>
  <c r="X1486" i="9" s="1"/>
  <c r="Z1486" i="9" s="1"/>
  <c r="W1470" i="9"/>
  <c r="X1470" i="9" s="1"/>
  <c r="Z1470" i="9" s="1"/>
  <c r="W1454" i="9"/>
  <c r="X1454" i="9" s="1"/>
  <c r="Z1454" i="9" s="1"/>
  <c r="W1232" i="9"/>
  <c r="X1232" i="9" s="1"/>
  <c r="Z1232" i="9" s="1"/>
  <c r="W1216" i="9"/>
  <c r="X1216" i="9" s="1"/>
  <c r="Z1216" i="9" s="1"/>
  <c r="W1013" i="9"/>
  <c r="X1013" i="9" s="1"/>
  <c r="Z1013" i="9" s="1"/>
  <c r="W997" i="9"/>
  <c r="X997" i="9" s="1"/>
  <c r="Z997" i="9" s="1"/>
  <c r="W981" i="9"/>
  <c r="X981" i="9" s="1"/>
  <c r="Z981" i="9" s="1"/>
  <c r="W2465" i="9"/>
  <c r="X2465" i="9" s="1"/>
  <c r="Z2465" i="9" s="1"/>
  <c r="W2153" i="9"/>
  <c r="X2153" i="9" s="1"/>
  <c r="Z2153" i="9" s="1"/>
  <c r="W621" i="9"/>
  <c r="X621" i="9" s="1"/>
  <c r="Z621" i="9" s="1"/>
  <c r="W3639" i="9"/>
  <c r="X3639" i="9" s="1"/>
  <c r="Z3639" i="9" s="1"/>
  <c r="W307" i="9"/>
  <c r="X307" i="9" s="1"/>
  <c r="Z307" i="9" s="1"/>
  <c r="W593" i="9"/>
  <c r="X593" i="9" s="1"/>
  <c r="Z593" i="9" s="1"/>
  <c r="W565" i="9"/>
  <c r="X565" i="9" s="1"/>
  <c r="Z565" i="9" s="1"/>
  <c r="W533" i="9"/>
  <c r="X533" i="9" s="1"/>
  <c r="Z533" i="9" s="1"/>
  <c r="W497" i="9"/>
  <c r="X497" i="9" s="1"/>
  <c r="Z497" i="9" s="1"/>
  <c r="W465" i="9"/>
  <c r="X465" i="9" s="1"/>
  <c r="Z465" i="9" s="1"/>
  <c r="W437" i="9"/>
  <c r="X437" i="9" s="1"/>
  <c r="Z437" i="9" s="1"/>
  <c r="W405" i="9"/>
  <c r="X405" i="9" s="1"/>
  <c r="Z405" i="9" s="1"/>
  <c r="W373" i="9"/>
  <c r="X373" i="9" s="1"/>
  <c r="Z373" i="9" s="1"/>
  <c r="W341" i="9"/>
  <c r="X341" i="9" s="1"/>
  <c r="Z341" i="9" s="1"/>
  <c r="W298" i="9"/>
  <c r="X298" i="9" s="1"/>
  <c r="Z298" i="9" s="1"/>
  <c r="W262" i="9"/>
  <c r="X262" i="9" s="1"/>
  <c r="Z262" i="9" s="1"/>
  <c r="W230" i="9"/>
  <c r="X230" i="9" s="1"/>
  <c r="Z230" i="9" s="1"/>
  <c r="W198" i="9"/>
  <c r="X198" i="9" s="1"/>
  <c r="Z198" i="9" s="1"/>
  <c r="W166" i="9"/>
  <c r="X166" i="9" s="1"/>
  <c r="Z166" i="9" s="1"/>
  <c r="W134" i="9"/>
  <c r="X134" i="9" s="1"/>
  <c r="Z134" i="9" s="1"/>
  <c r="W102" i="9"/>
  <c r="X102" i="9" s="1"/>
  <c r="Z102" i="9" s="1"/>
  <c r="W70" i="9"/>
  <c r="X70" i="9" s="1"/>
  <c r="Z70" i="9" s="1"/>
  <c r="W38" i="9"/>
  <c r="X38" i="9" s="1"/>
  <c r="Z38" i="9" s="1"/>
  <c r="W10" i="9"/>
  <c r="X10" i="9" s="1"/>
  <c r="Z10" i="9" s="1"/>
  <c r="W933" i="9"/>
  <c r="X933" i="9" s="1"/>
  <c r="Z933" i="9" s="1"/>
  <c r="W901" i="9"/>
  <c r="X901" i="9" s="1"/>
  <c r="Z901" i="9" s="1"/>
  <c r="W869" i="9"/>
  <c r="X869" i="9" s="1"/>
  <c r="Z869" i="9" s="1"/>
  <c r="W837" i="9"/>
  <c r="X837" i="9" s="1"/>
  <c r="Z837" i="9" s="1"/>
  <c r="W805" i="9"/>
  <c r="X805" i="9" s="1"/>
  <c r="Z805" i="9" s="1"/>
  <c r="W773" i="9"/>
  <c r="X773" i="9" s="1"/>
  <c r="Z773" i="9" s="1"/>
  <c r="W741" i="9"/>
  <c r="X741" i="9" s="1"/>
  <c r="Z741" i="9" s="1"/>
  <c r="W709" i="9"/>
  <c r="X709" i="9" s="1"/>
  <c r="Z709" i="9" s="1"/>
  <c r="W677" i="9"/>
  <c r="X677" i="9" s="1"/>
  <c r="Z677" i="9" s="1"/>
  <c r="W649" i="9"/>
  <c r="X649" i="9" s="1"/>
  <c r="Z649" i="9" s="1"/>
  <c r="W1845" i="9"/>
  <c r="X1845" i="9" s="1"/>
  <c r="Z1845" i="9" s="1"/>
  <c r="W1817" i="9"/>
  <c r="X1817" i="9" s="1"/>
  <c r="Z1817" i="9" s="1"/>
  <c r="W1785" i="9"/>
  <c r="X1785" i="9" s="1"/>
  <c r="Z1785" i="9" s="1"/>
  <c r="W1749" i="9"/>
  <c r="X1749" i="9" s="1"/>
  <c r="Z1749" i="9" s="1"/>
  <c r="W1717" i="9"/>
  <c r="X1717" i="9" s="1"/>
  <c r="Z1717" i="9" s="1"/>
  <c r="W1685" i="9"/>
  <c r="X1685" i="9" s="1"/>
  <c r="Z1685" i="9" s="1"/>
  <c r="W1653" i="9"/>
  <c r="X1653" i="9" s="1"/>
  <c r="Z1653" i="9" s="1"/>
  <c r="W1621" i="9"/>
  <c r="X1621" i="9" s="1"/>
  <c r="Z1621" i="9" s="1"/>
  <c r="W1589" i="9"/>
  <c r="X1589" i="9" s="1"/>
  <c r="Z1589" i="9" s="1"/>
  <c r="W1561" i="9"/>
  <c r="X1561" i="9" s="1"/>
  <c r="Z1561" i="9" s="1"/>
  <c r="W1525" i="9"/>
  <c r="X1525" i="9" s="1"/>
  <c r="Z1525" i="9" s="1"/>
  <c r="W2133" i="9"/>
  <c r="X2133" i="9" s="1"/>
  <c r="Z2133" i="9" s="1"/>
  <c r="W2105" i="9"/>
  <c r="X2105" i="9" s="1"/>
  <c r="Z2105" i="9" s="1"/>
  <c r="W2073" i="9"/>
  <c r="X2073" i="9" s="1"/>
  <c r="Z2073" i="9" s="1"/>
  <c r="W2037" i="9"/>
  <c r="X2037" i="9" s="1"/>
  <c r="Z2037" i="9" s="1"/>
  <c r="W2005" i="9"/>
  <c r="X2005" i="9" s="1"/>
  <c r="Z2005" i="9" s="1"/>
  <c r="W1973" i="9"/>
  <c r="X1973" i="9" s="1"/>
  <c r="Z1973" i="9" s="1"/>
  <c r="W1941" i="9"/>
  <c r="X1941" i="9" s="1"/>
  <c r="Z1941" i="9" s="1"/>
  <c r="W1909" i="9"/>
  <c r="X1909" i="9" s="1"/>
  <c r="Z1909" i="9" s="1"/>
  <c r="W2381" i="9"/>
  <c r="X2381" i="9" s="1"/>
  <c r="Z2381" i="9" s="1"/>
  <c r="W2341" i="9"/>
  <c r="X2341" i="9" s="1"/>
  <c r="Z2341" i="9" s="1"/>
  <c r="W2305" i="9"/>
  <c r="X2305" i="9" s="1"/>
  <c r="Z2305" i="9" s="1"/>
  <c r="W2273" i="9"/>
  <c r="X2273" i="9" s="1"/>
  <c r="Z2273" i="9" s="1"/>
  <c r="W3087" i="9"/>
  <c r="X3087" i="9" s="1"/>
  <c r="Z3087" i="9" s="1"/>
  <c r="W3031" i="9"/>
  <c r="X3031" i="9" s="1"/>
  <c r="Z3031" i="9" s="1"/>
  <c r="W2987" i="9"/>
  <c r="X2987" i="9" s="1"/>
  <c r="Z2987" i="9" s="1"/>
  <c r="W2935" i="9"/>
  <c r="X2935" i="9" s="1"/>
  <c r="Z2935" i="9" s="1"/>
  <c r="W2887" i="9"/>
  <c r="X2887" i="9" s="1"/>
  <c r="Z2887" i="9" s="1"/>
  <c r="W2823" i="9"/>
  <c r="X2823" i="9" s="1"/>
  <c r="Z2823" i="9" s="1"/>
  <c r="W3461" i="9"/>
  <c r="X3461" i="9" s="1"/>
  <c r="Z3461" i="9" s="1"/>
  <c r="W3433" i="9"/>
  <c r="X3433" i="9" s="1"/>
  <c r="Z3433" i="9" s="1"/>
  <c r="W3601" i="9"/>
  <c r="X3601" i="9" s="1"/>
  <c r="Z3601" i="9" s="1"/>
  <c r="W3657" i="9"/>
  <c r="X3657" i="9" s="1"/>
  <c r="Z3657" i="9" s="1"/>
  <c r="W3413" i="9"/>
  <c r="X3413" i="9" s="1"/>
  <c r="Z3413" i="9" s="1"/>
  <c r="W3385" i="9"/>
  <c r="X3385" i="9" s="1"/>
  <c r="Z3385" i="9" s="1"/>
  <c r="W3349" i="9"/>
  <c r="X3349" i="9" s="1"/>
  <c r="Z3349" i="9" s="1"/>
  <c r="W3321" i="9"/>
  <c r="X3321" i="9" s="1"/>
  <c r="Z3321" i="9" s="1"/>
  <c r="W3194" i="9"/>
  <c r="X3194" i="9" s="1"/>
  <c r="Z3194" i="9" s="1"/>
  <c r="W3162" i="9"/>
  <c r="X3162" i="9" s="1"/>
  <c r="Z3162" i="9" s="1"/>
  <c r="W3134" i="9"/>
  <c r="X3134" i="9" s="1"/>
  <c r="Z3134" i="9" s="1"/>
  <c r="W3299" i="9"/>
  <c r="X3299" i="9" s="1"/>
  <c r="Z3299" i="9" s="1"/>
  <c r="W3267" i="9"/>
  <c r="X3267" i="9" s="1"/>
  <c r="Z3267" i="9" s="1"/>
  <c r="W3231" i="9"/>
  <c r="X3231" i="9" s="1"/>
  <c r="Z3231" i="9" s="1"/>
  <c r="W3561" i="9"/>
  <c r="X3561" i="9" s="1"/>
  <c r="Z3561" i="9" s="1"/>
  <c r="W3533" i="9"/>
  <c r="X3533" i="9" s="1"/>
  <c r="Z3533" i="9" s="1"/>
  <c r="W3501" i="9"/>
  <c r="X3501" i="9" s="1"/>
  <c r="Z3501" i="9" s="1"/>
  <c r="W1351" i="9"/>
  <c r="X1351" i="9" s="1"/>
  <c r="Z1351" i="9" s="1"/>
  <c r="W1320" i="9"/>
  <c r="X1320" i="9" s="1"/>
  <c r="Z1320" i="9" s="1"/>
  <c r="W1292" i="9"/>
  <c r="X1292" i="9" s="1"/>
  <c r="Z1292" i="9" s="1"/>
  <c r="W1434" i="9"/>
  <c r="X1434" i="9" s="1"/>
  <c r="Z1434" i="9" s="1"/>
  <c r="W1398" i="9"/>
  <c r="X1398" i="9" s="1"/>
  <c r="Z1398" i="9" s="1"/>
  <c r="W1101" i="9"/>
  <c r="X1101" i="9" s="1"/>
  <c r="Z1101" i="9" s="1"/>
  <c r="W1073" i="9"/>
  <c r="X1073" i="9" s="1"/>
  <c r="Z1073" i="9" s="1"/>
  <c r="W1041" i="9"/>
  <c r="X1041" i="9" s="1"/>
  <c r="Z1041" i="9" s="1"/>
  <c r="W1262" i="9"/>
  <c r="X1262" i="9" s="1"/>
  <c r="Z1262" i="9" s="1"/>
  <c r="W1192" i="9"/>
  <c r="X1192" i="9" s="1"/>
  <c r="Z1192" i="9" s="1"/>
  <c r="W1153" i="9"/>
  <c r="X1153" i="9" s="1"/>
  <c r="Z1153" i="9" s="1"/>
  <c r="W584" i="9"/>
  <c r="X584" i="9" s="1"/>
  <c r="Z584" i="9" s="1"/>
  <c r="W504" i="9"/>
  <c r="X504" i="9" s="1"/>
  <c r="Z504" i="9" s="1"/>
  <c r="W424" i="9"/>
  <c r="X424" i="9" s="1"/>
  <c r="Z424" i="9" s="1"/>
  <c r="W328" i="9"/>
  <c r="X328" i="9" s="1"/>
  <c r="Z328" i="9" s="1"/>
  <c r="W173" i="9"/>
  <c r="X173" i="9" s="1"/>
  <c r="Z173" i="9" s="1"/>
  <c r="W133" i="9"/>
  <c r="X133" i="9" s="1"/>
  <c r="Z133" i="9" s="1"/>
  <c r="W85" i="9"/>
  <c r="X85" i="9" s="1"/>
  <c r="Z85" i="9" s="1"/>
  <c r="W45" i="9"/>
  <c r="X45" i="9" s="1"/>
  <c r="Z45" i="9" s="1"/>
  <c r="W5" i="9"/>
  <c r="X5" i="9" s="1"/>
  <c r="Z5" i="9" s="1"/>
  <c r="W912" i="9"/>
  <c r="X912" i="9" s="1"/>
  <c r="Z912" i="9" s="1"/>
  <c r="W872" i="9"/>
  <c r="X872" i="9" s="1"/>
  <c r="Z872" i="9" s="1"/>
  <c r="W832" i="9"/>
  <c r="X832" i="9" s="1"/>
  <c r="Z832" i="9" s="1"/>
  <c r="W784" i="9"/>
  <c r="X784" i="9" s="1"/>
  <c r="Z784" i="9" s="1"/>
  <c r="W744" i="9"/>
  <c r="X744" i="9" s="1"/>
  <c r="Z744" i="9" s="1"/>
  <c r="W704" i="9"/>
  <c r="X704" i="9" s="1"/>
  <c r="Z704" i="9" s="1"/>
  <c r="W656" i="9"/>
  <c r="X656" i="9" s="1"/>
  <c r="Z656" i="9" s="1"/>
  <c r="W1844" i="9"/>
  <c r="X1844" i="9" s="1"/>
  <c r="Z1844" i="9" s="1"/>
  <c r="W1804" i="9"/>
  <c r="X1804" i="9" s="1"/>
  <c r="Z1804" i="9" s="1"/>
  <c r="W1756" i="9"/>
  <c r="X1756" i="9" s="1"/>
  <c r="Z1756" i="9" s="1"/>
  <c r="W1716" i="9"/>
  <c r="X1716" i="9" s="1"/>
  <c r="Z1716" i="9" s="1"/>
  <c r="W1676" i="9"/>
  <c r="X1676" i="9" s="1"/>
  <c r="Z1676" i="9" s="1"/>
  <c r="W1628" i="9"/>
  <c r="X1628" i="9" s="1"/>
  <c r="Z1628" i="9" s="1"/>
  <c r="W1588" i="9"/>
  <c r="X1588" i="9" s="1"/>
  <c r="Z1588" i="9" s="1"/>
  <c r="W1548" i="9"/>
  <c r="X1548" i="9" s="1"/>
  <c r="Z1548" i="9" s="1"/>
  <c r="W2140" i="9"/>
  <c r="X2140" i="9" s="1"/>
  <c r="Z2140" i="9" s="1"/>
  <c r="W2100" i="9"/>
  <c r="X2100" i="9" s="1"/>
  <c r="Z2100" i="9" s="1"/>
  <c r="W2060" i="9"/>
  <c r="X2060" i="9" s="1"/>
  <c r="Z2060" i="9" s="1"/>
  <c r="W2012" i="9"/>
  <c r="X2012" i="9" s="1"/>
  <c r="Z2012" i="9" s="1"/>
  <c r="W1972" i="9"/>
  <c r="X1972" i="9" s="1"/>
  <c r="Z1972" i="9" s="1"/>
  <c r="W1932" i="9"/>
  <c r="X1932" i="9" s="1"/>
  <c r="Z1932" i="9" s="1"/>
  <c r="W1884" i="9"/>
  <c r="X1884" i="9" s="1"/>
  <c r="Z1884" i="9" s="1"/>
  <c r="W2424" i="9"/>
  <c r="X2424" i="9" s="1"/>
  <c r="Z2424" i="9" s="1"/>
  <c r="W2384" i="9"/>
  <c r="X2384" i="9" s="1"/>
  <c r="Z2384" i="9" s="1"/>
  <c r="W2336" i="9"/>
  <c r="X2336" i="9" s="1"/>
  <c r="Z2336" i="9" s="1"/>
  <c r="W2296" i="9"/>
  <c r="X2296" i="9" s="1"/>
  <c r="Z2296" i="9" s="1"/>
  <c r="W2256" i="9"/>
  <c r="X2256" i="9" s="1"/>
  <c r="Z2256" i="9" s="1"/>
  <c r="W2208" i="9"/>
  <c r="X2208" i="9" s="1"/>
  <c r="Z2208" i="9" s="1"/>
  <c r="W2168" i="9"/>
  <c r="X2168" i="9" s="1"/>
  <c r="Z2168" i="9" s="1"/>
  <c r="W3034" i="9"/>
  <c r="X3034" i="9" s="1"/>
  <c r="Z3034" i="9" s="1"/>
  <c r="W2938" i="9"/>
  <c r="X2938" i="9" s="1"/>
  <c r="Z2938" i="9" s="1"/>
  <c r="W2858" i="9"/>
  <c r="X2858" i="9" s="1"/>
  <c r="Z2858" i="9" s="1"/>
  <c r="W2771" i="9"/>
  <c r="X2771" i="9" s="1"/>
  <c r="Z2771" i="9" s="1"/>
  <c r="W2675" i="9"/>
  <c r="X2675" i="9" s="1"/>
  <c r="Z2675" i="9" s="1"/>
  <c r="W2595" i="9"/>
  <c r="X2595" i="9" s="1"/>
  <c r="Z2595" i="9" s="1"/>
  <c r="W2575" i="9"/>
  <c r="X2575" i="9" s="1"/>
  <c r="Z2575" i="9" s="1"/>
  <c r="W2551" i="9"/>
  <c r="X2551" i="9" s="1"/>
  <c r="Z2551" i="9" s="1"/>
  <c r="W2531" i="9"/>
  <c r="X2531" i="9" s="1"/>
  <c r="Z2531" i="9" s="1"/>
  <c r="W2511" i="9"/>
  <c r="X2511" i="9" s="1"/>
  <c r="Z2511" i="9" s="1"/>
  <c r="W2487" i="9"/>
  <c r="X2487" i="9" s="1"/>
  <c r="Z2487" i="9" s="1"/>
  <c r="W3492" i="9"/>
  <c r="X3492" i="9" s="1"/>
  <c r="Z3492" i="9" s="1"/>
  <c r="W3472" i="9"/>
  <c r="X3472" i="9" s="1"/>
  <c r="Z3472" i="9" s="1"/>
  <c r="W3448" i="9"/>
  <c r="X3448" i="9" s="1"/>
  <c r="Z3448" i="9" s="1"/>
  <c r="W3632" i="9"/>
  <c r="X3632" i="9" s="1"/>
  <c r="Z3632" i="9" s="1"/>
  <c r="W3612" i="9"/>
  <c r="X3612" i="9" s="1"/>
  <c r="Z3612" i="9" s="1"/>
  <c r="W3588" i="9"/>
  <c r="X3588" i="9" s="1"/>
  <c r="Z3588" i="9" s="1"/>
  <c r="W3716" i="9"/>
  <c r="X3716" i="9" s="1"/>
  <c r="Z3716" i="9" s="1"/>
  <c r="W3696" i="9"/>
  <c r="X3696" i="9" s="1"/>
  <c r="Z3696" i="9" s="1"/>
  <c r="W3672" i="9"/>
  <c r="X3672" i="9" s="1"/>
  <c r="Z3672" i="9" s="1"/>
  <c r="W3652" i="9"/>
  <c r="X3652" i="9" s="1"/>
  <c r="Z3652" i="9" s="1"/>
  <c r="W3420" i="9"/>
  <c r="X3420" i="9" s="1"/>
  <c r="Z3420" i="9" s="1"/>
  <c r="W3396" i="9"/>
  <c r="X3396" i="9" s="1"/>
  <c r="Z3396" i="9" s="1"/>
  <c r="W3376" i="9"/>
  <c r="X3376" i="9" s="1"/>
  <c r="Z3376" i="9" s="1"/>
  <c r="W3356" i="9"/>
  <c r="X3356" i="9" s="1"/>
  <c r="Z3356" i="9" s="1"/>
  <c r="W3332" i="9"/>
  <c r="X3332" i="9" s="1"/>
  <c r="Z3332" i="9" s="1"/>
  <c r="W3312" i="9"/>
  <c r="X3312" i="9" s="1"/>
  <c r="Z3312" i="9" s="1"/>
  <c r="W3197" i="9"/>
  <c r="X3197" i="9" s="1"/>
  <c r="Z3197" i="9" s="1"/>
  <c r="W3173" i="9"/>
  <c r="X3173" i="9" s="1"/>
  <c r="Z3173" i="9" s="1"/>
  <c r="W3153" i="9"/>
  <c r="X3153" i="9" s="1"/>
  <c r="Z3153" i="9" s="1"/>
  <c r="W3133" i="9"/>
  <c r="X3133" i="9" s="1"/>
  <c r="Z3133" i="9" s="1"/>
  <c r="W3109" i="9"/>
  <c r="X3109" i="9" s="1"/>
  <c r="Z3109" i="9" s="1"/>
  <c r="W3286" i="9"/>
  <c r="X3286" i="9" s="1"/>
  <c r="Z3286" i="9" s="1"/>
  <c r="W3266" i="9"/>
  <c r="X3266" i="9" s="1"/>
  <c r="Z3266" i="9" s="1"/>
  <c r="W3242" i="9"/>
  <c r="X3242" i="9" s="1"/>
  <c r="Z3242" i="9" s="1"/>
  <c r="W3222" i="9"/>
  <c r="X3222" i="9" s="1"/>
  <c r="Z3222" i="9" s="1"/>
  <c r="W3560" i="9"/>
  <c r="X3560" i="9" s="1"/>
  <c r="Z3560" i="9" s="1"/>
  <c r="W3536" i="9"/>
  <c r="X3536" i="9" s="1"/>
  <c r="Z3536" i="9" s="1"/>
  <c r="W3516" i="9"/>
  <c r="X3516" i="9" s="1"/>
  <c r="Z3516" i="9" s="1"/>
  <c r="W1374" i="9"/>
  <c r="X1374" i="9" s="1"/>
  <c r="Z1374" i="9" s="1"/>
  <c r="W1350" i="9"/>
  <c r="X1350" i="9" s="1"/>
  <c r="Z1350" i="9" s="1"/>
  <c r="W1327" i="9"/>
  <c r="X1327" i="9" s="1"/>
  <c r="Z1327" i="9" s="1"/>
  <c r="W1307" i="9"/>
  <c r="X1307" i="9" s="1"/>
  <c r="Z1307" i="9" s="1"/>
  <c r="W1283" i="9"/>
  <c r="X1283" i="9" s="1"/>
  <c r="Z1283" i="9" s="1"/>
  <c r="W1433" i="9"/>
  <c r="X1433" i="9" s="1"/>
  <c r="Z1433" i="9" s="1"/>
  <c r="W1413" i="9"/>
  <c r="X1413" i="9" s="1"/>
  <c r="Z1413" i="9" s="1"/>
  <c r="W1389" i="9"/>
  <c r="X1389" i="9" s="1"/>
  <c r="Z1389" i="9" s="1"/>
  <c r="W1104" i="9"/>
  <c r="X1104" i="9" s="1"/>
  <c r="Z1104" i="9" s="1"/>
  <c r="W1084" i="9"/>
  <c r="X1084" i="9" s="1"/>
  <c r="Z1084" i="9" s="1"/>
  <c r="W1060" i="9"/>
  <c r="X1060" i="9" s="1"/>
  <c r="Z1060" i="9" s="1"/>
  <c r="W1040" i="9"/>
  <c r="X1040" i="9" s="1"/>
  <c r="Z1040" i="9" s="1"/>
  <c r="W1269" i="9"/>
  <c r="X1269" i="9" s="1"/>
  <c r="Z1269" i="9" s="1"/>
  <c r="W1203" i="9"/>
  <c r="X1203" i="9" s="1"/>
  <c r="Z1203" i="9" s="1"/>
  <c r="W1183" i="9"/>
  <c r="X1183" i="9" s="1"/>
  <c r="Z1183" i="9" s="1"/>
  <c r="W1148" i="9"/>
  <c r="X1148" i="9" s="1"/>
  <c r="Z1148" i="9" s="1"/>
  <c r="W1128" i="9"/>
  <c r="X1128" i="9" s="1"/>
  <c r="Z1128" i="9" s="1"/>
  <c r="W1496" i="9"/>
  <c r="X1496" i="9" s="1"/>
  <c r="Z1496" i="9" s="1"/>
  <c r="W1472" i="9"/>
  <c r="X1472" i="9" s="1"/>
  <c r="Z1472" i="9" s="1"/>
  <c r="W1452" i="9"/>
  <c r="X1452" i="9" s="1"/>
  <c r="Z1452" i="9" s="1"/>
  <c r="W1226" i="9"/>
  <c r="X1226" i="9" s="1"/>
  <c r="Z1226" i="9" s="1"/>
  <c r="W1015" i="9"/>
  <c r="X1015" i="9" s="1"/>
  <c r="Z1015" i="9" s="1"/>
  <c r="W995" i="9"/>
  <c r="X995" i="9" s="1"/>
  <c r="Z995" i="9" s="1"/>
  <c r="W975" i="9"/>
  <c r="X975" i="9" s="1"/>
  <c r="Z975" i="9" s="1"/>
  <c r="W3013" i="9"/>
  <c r="X3013" i="9" s="1"/>
  <c r="Z3013" i="9" s="1"/>
  <c r="W2917" i="9"/>
  <c r="X2917" i="9" s="1"/>
  <c r="Z2917" i="9" s="1"/>
  <c r="W2837" i="9"/>
  <c r="X2837" i="9" s="1"/>
  <c r="Z2837" i="9" s="1"/>
  <c r="W2750" i="9"/>
  <c r="X2750" i="9" s="1"/>
  <c r="Z2750" i="9" s="1"/>
  <c r="W2654" i="9"/>
  <c r="X2654" i="9" s="1"/>
  <c r="Z2654" i="9" s="1"/>
  <c r="W3039" i="9"/>
  <c r="X3039" i="9" s="1"/>
  <c r="Z3039" i="9" s="1"/>
  <c r="W2911" i="9"/>
  <c r="X2911" i="9" s="1"/>
  <c r="Z2911" i="9" s="1"/>
  <c r="W2791" i="9"/>
  <c r="X2791" i="9" s="1"/>
  <c r="Z2791" i="9" s="1"/>
  <c r="W2664" i="9"/>
  <c r="X2664" i="9" s="1"/>
  <c r="Z2664" i="9" s="1"/>
  <c r="W3055" i="9"/>
  <c r="X3055" i="9" s="1"/>
  <c r="Z3055" i="9" s="1"/>
  <c r="W2927" i="9"/>
  <c r="X2927" i="9" s="1"/>
  <c r="Z2927" i="9" s="1"/>
  <c r="W2776" i="9"/>
  <c r="X2776" i="9" s="1"/>
  <c r="Z2776" i="9" s="1"/>
  <c r="W2805" i="9"/>
  <c r="X2805" i="9" s="1"/>
  <c r="Z2805" i="9" s="1"/>
  <c r="W2157" i="9"/>
  <c r="X2157" i="9" s="1"/>
  <c r="Z2157" i="9" s="1"/>
  <c r="W1855" i="9"/>
  <c r="X1855" i="9" s="1"/>
  <c r="Z1855" i="9" s="1"/>
  <c r="W618" i="9"/>
  <c r="X618" i="9" s="1"/>
  <c r="Z618" i="9" s="1"/>
  <c r="W3304" i="9"/>
  <c r="X3304" i="9" s="1"/>
  <c r="Z3304" i="9" s="1"/>
  <c r="W2443" i="9"/>
  <c r="X2443" i="9" s="1"/>
  <c r="Z2443" i="9" s="1"/>
  <c r="W602" i="9"/>
  <c r="X602" i="9" s="1"/>
  <c r="Z602" i="9" s="1"/>
  <c r="W586" i="9"/>
  <c r="X586" i="9" s="1"/>
  <c r="Z586" i="9" s="1"/>
  <c r="W570" i="9"/>
  <c r="X570" i="9" s="1"/>
  <c r="Z570" i="9" s="1"/>
  <c r="W554" i="9"/>
  <c r="X554" i="9" s="1"/>
  <c r="Z554" i="9" s="1"/>
  <c r="W538" i="9"/>
  <c r="X538" i="9" s="1"/>
  <c r="Z538" i="9" s="1"/>
  <c r="W522" i="9"/>
  <c r="X522" i="9" s="1"/>
  <c r="Z522" i="9" s="1"/>
  <c r="W506" i="9"/>
  <c r="X506" i="9" s="1"/>
  <c r="Z506" i="9" s="1"/>
  <c r="W490" i="9"/>
  <c r="X490" i="9" s="1"/>
  <c r="Z490" i="9" s="1"/>
  <c r="W474" i="9"/>
  <c r="X474" i="9" s="1"/>
  <c r="Z474" i="9" s="1"/>
  <c r="W458" i="9"/>
  <c r="X458" i="9" s="1"/>
  <c r="Z458" i="9" s="1"/>
  <c r="W442" i="9"/>
  <c r="X442" i="9" s="1"/>
  <c r="Z442" i="9" s="1"/>
  <c r="W426" i="9"/>
  <c r="X426" i="9" s="1"/>
  <c r="Z426" i="9" s="1"/>
  <c r="W410" i="9"/>
  <c r="X410" i="9" s="1"/>
  <c r="Z410" i="9" s="1"/>
  <c r="W394" i="9"/>
  <c r="X394" i="9" s="1"/>
  <c r="Z394" i="9" s="1"/>
  <c r="W378" i="9"/>
  <c r="X378" i="9" s="1"/>
  <c r="Z378" i="9" s="1"/>
  <c r="W362" i="9"/>
  <c r="X362" i="9" s="1"/>
  <c r="Z362" i="9" s="1"/>
  <c r="W346" i="9"/>
  <c r="X346" i="9" s="1"/>
  <c r="Z346" i="9" s="1"/>
  <c r="W330" i="9"/>
  <c r="X330" i="9" s="1"/>
  <c r="Z330" i="9" s="1"/>
  <c r="W303" i="9"/>
  <c r="X303" i="9" s="1"/>
  <c r="Z303" i="9" s="1"/>
  <c r="W292" i="9"/>
  <c r="X292" i="9" s="1"/>
  <c r="Z292" i="9" s="1"/>
  <c r="W271" i="9"/>
  <c r="X271" i="9" s="1"/>
  <c r="Z271" i="9" s="1"/>
  <c r="W260" i="9"/>
  <c r="X260" i="9" s="1"/>
  <c r="Z260" i="9" s="1"/>
  <c r="W239" i="9"/>
  <c r="X239" i="9" s="1"/>
  <c r="Z239" i="9" s="1"/>
  <c r="W228" i="9"/>
  <c r="X228" i="9" s="1"/>
  <c r="Z228" i="9" s="1"/>
  <c r="W207" i="9"/>
  <c r="X207" i="9" s="1"/>
  <c r="Z207" i="9" s="1"/>
  <c r="W196" i="9"/>
  <c r="X196" i="9" s="1"/>
  <c r="Z196" i="9" s="1"/>
  <c r="W175" i="9"/>
  <c r="X175" i="9" s="1"/>
  <c r="Z175" i="9" s="1"/>
  <c r="W616" i="9"/>
  <c r="X616" i="9" s="1"/>
  <c r="Z616" i="9" s="1"/>
  <c r="W227" i="9"/>
  <c r="X227" i="9" s="1"/>
  <c r="Z227" i="9" s="1"/>
  <c r="W184" i="9"/>
  <c r="X184" i="9" s="1"/>
  <c r="Z184" i="9" s="1"/>
  <c r="W965" i="9"/>
  <c r="X965" i="9" s="1"/>
  <c r="Z965" i="9" s="1"/>
  <c r="W1208" i="9"/>
  <c r="X1208" i="9" s="1"/>
  <c r="Z1208" i="9" s="1"/>
  <c r="W259" i="9"/>
  <c r="X259" i="9" s="1"/>
  <c r="Z259" i="9" s="1"/>
  <c r="W216" i="9"/>
  <c r="X216" i="9" s="1"/>
  <c r="Z216" i="9" s="1"/>
  <c r="W600" i="9"/>
  <c r="X600" i="9" s="1"/>
  <c r="Z600" i="9" s="1"/>
  <c r="W536" i="9"/>
  <c r="X536" i="9" s="1"/>
  <c r="Z536" i="9" s="1"/>
  <c r="W408" i="9"/>
  <c r="X408" i="9" s="1"/>
  <c r="Z408" i="9" s="1"/>
  <c r="W280" i="9"/>
  <c r="X280" i="9" s="1"/>
  <c r="Z280" i="9" s="1"/>
  <c r="W195" i="9"/>
  <c r="X195" i="9" s="1"/>
  <c r="Z195" i="9" s="1"/>
  <c r="W125" i="9"/>
  <c r="X125" i="9" s="1"/>
  <c r="Z125" i="9" s="1"/>
  <c r="W61" i="9"/>
  <c r="X61" i="9" s="1"/>
  <c r="Z61" i="9" s="1"/>
  <c r="W952" i="9"/>
  <c r="X952" i="9" s="1"/>
  <c r="Z952" i="9" s="1"/>
  <c r="W888" i="9"/>
  <c r="X888" i="9" s="1"/>
  <c r="Z888" i="9" s="1"/>
  <c r="W824" i="9"/>
  <c r="X824" i="9" s="1"/>
  <c r="Z824" i="9" s="1"/>
  <c r="W760" i="9"/>
  <c r="X760" i="9" s="1"/>
  <c r="Z760" i="9" s="1"/>
  <c r="W696" i="9"/>
  <c r="X696" i="9" s="1"/>
  <c r="Z696" i="9" s="1"/>
  <c r="W632" i="9"/>
  <c r="X632" i="9" s="1"/>
  <c r="Z632" i="9" s="1"/>
  <c r="W1796" i="9"/>
  <c r="X1796" i="9" s="1"/>
  <c r="Z1796" i="9" s="1"/>
  <c r="W1732" i="9"/>
  <c r="X1732" i="9" s="1"/>
  <c r="Z1732" i="9" s="1"/>
  <c r="W1668" i="9"/>
  <c r="X1668" i="9" s="1"/>
  <c r="Z1668" i="9" s="1"/>
  <c r="W1572" i="9"/>
  <c r="X1572" i="9" s="1"/>
  <c r="Z1572" i="9" s="1"/>
  <c r="W1508" i="9"/>
  <c r="X1508" i="9" s="1"/>
  <c r="Z1508" i="9" s="1"/>
  <c r="W2116" i="9"/>
  <c r="X2116" i="9" s="1"/>
  <c r="Z2116" i="9" s="1"/>
  <c r="W2020" i="9"/>
  <c r="X2020" i="9" s="1"/>
  <c r="Z2020" i="9" s="1"/>
  <c r="W1956" i="9"/>
  <c r="X1956" i="9" s="1"/>
  <c r="Z1956" i="9" s="1"/>
  <c r="W2440" i="9"/>
  <c r="X2440" i="9" s="1"/>
  <c r="Z2440" i="9" s="1"/>
  <c r="W2376" i="9"/>
  <c r="X2376" i="9" s="1"/>
  <c r="Z2376" i="9" s="1"/>
  <c r="W2280" i="9"/>
  <c r="X2280" i="9" s="1"/>
  <c r="Z2280" i="9" s="1"/>
  <c r="W2216" i="9"/>
  <c r="X2216" i="9" s="1"/>
  <c r="Z2216" i="9" s="1"/>
  <c r="W3082" i="9"/>
  <c r="X3082" i="9" s="1"/>
  <c r="Z3082" i="9" s="1"/>
  <c r="W2997" i="9"/>
  <c r="X2997" i="9" s="1"/>
  <c r="Z2997" i="9" s="1"/>
  <c r="W2954" i="9"/>
  <c r="X2954" i="9" s="1"/>
  <c r="Z2954" i="9" s="1"/>
  <c r="W2890" i="9"/>
  <c r="X2890" i="9" s="1"/>
  <c r="Z2890" i="9" s="1"/>
  <c r="W2826" i="9"/>
  <c r="X2826" i="9" s="1"/>
  <c r="Z2826" i="9" s="1"/>
  <c r="W2734" i="9"/>
  <c r="X2734" i="9" s="1"/>
  <c r="Z2734" i="9" s="1"/>
  <c r="W2691" i="9"/>
  <c r="X2691" i="9" s="1"/>
  <c r="Z2691" i="9" s="1"/>
  <c r="W2627" i="9"/>
  <c r="X2627" i="9" s="1"/>
  <c r="Z2627" i="9" s="1"/>
  <c r="W2587" i="9"/>
  <c r="X2587" i="9" s="1"/>
  <c r="Z2587" i="9" s="1"/>
  <c r="W2539" i="9"/>
  <c r="X2539" i="9" s="1"/>
  <c r="Z2539" i="9" s="1"/>
  <c r="W2523" i="9"/>
  <c r="X2523" i="9" s="1"/>
  <c r="Z2523" i="9" s="1"/>
  <c r="W2491" i="9"/>
  <c r="X2491" i="9" s="1"/>
  <c r="Z2491" i="9" s="1"/>
  <c r="W3484" i="9"/>
  <c r="X3484" i="9" s="1"/>
  <c r="Z3484" i="9" s="1"/>
  <c r="W3436" i="9"/>
  <c r="X3436" i="9" s="1"/>
  <c r="Z3436" i="9" s="1"/>
  <c r="W3608" i="9"/>
  <c r="X3608" i="9" s="1"/>
  <c r="Z3608" i="9" s="1"/>
  <c r="W3592" i="9"/>
  <c r="X3592" i="9" s="1"/>
  <c r="Z3592" i="9" s="1"/>
  <c r="W3708" i="9"/>
  <c r="X3708" i="9" s="1"/>
  <c r="Z3708" i="9" s="1"/>
  <c r="W3676" i="9"/>
  <c r="X3676" i="9" s="1"/>
  <c r="Z3676" i="9" s="1"/>
  <c r="W3644" i="9"/>
  <c r="X3644" i="9" s="1"/>
  <c r="Z3644" i="9" s="1"/>
  <c r="W3400" i="9"/>
  <c r="X3400" i="9" s="1"/>
  <c r="Z3400" i="9" s="1"/>
  <c r="W3368" i="9"/>
  <c r="X3368" i="9" s="1"/>
  <c r="Z3368" i="9" s="1"/>
  <c r="W3336" i="9"/>
  <c r="X3336" i="9" s="1"/>
  <c r="Z3336" i="9" s="1"/>
  <c r="W3209" i="9"/>
  <c r="X3209" i="9" s="1"/>
  <c r="Z3209" i="9" s="1"/>
  <c r="W3177" i="9"/>
  <c r="X3177" i="9" s="1"/>
  <c r="Z3177" i="9" s="1"/>
  <c r="W3145" i="9"/>
  <c r="X3145" i="9" s="1"/>
  <c r="Z3145" i="9" s="1"/>
  <c r="W3294" i="9"/>
  <c r="X3294" i="9" s="1"/>
  <c r="Z3294" i="9" s="1"/>
  <c r="W3262" i="9"/>
  <c r="X3262" i="9" s="1"/>
  <c r="Z3262" i="9" s="1"/>
  <c r="W3230" i="9"/>
  <c r="X3230" i="9" s="1"/>
  <c r="Z3230" i="9" s="1"/>
  <c r="W3556" i="9"/>
  <c r="X3556" i="9" s="1"/>
  <c r="Z3556" i="9" s="1"/>
  <c r="W3540" i="9"/>
  <c r="X3540" i="9" s="1"/>
  <c r="Z3540" i="9" s="1"/>
  <c r="W3508" i="9"/>
  <c r="X3508" i="9" s="1"/>
  <c r="Z3508" i="9" s="1"/>
  <c r="W1354" i="9"/>
  <c r="X1354" i="9" s="1"/>
  <c r="Z1354" i="9" s="1"/>
  <c r="W1335" i="9"/>
  <c r="X1335" i="9" s="1"/>
  <c r="Z1335" i="9" s="1"/>
  <c r="W1303" i="9"/>
  <c r="X1303" i="9" s="1"/>
  <c r="Z1303" i="9" s="1"/>
  <c r="W1425" i="9"/>
  <c r="X1425" i="9" s="1"/>
  <c r="Z1425" i="9" s="1"/>
  <c r="W1393" i="9"/>
  <c r="X1393" i="9" s="1"/>
  <c r="Z1393" i="9" s="1"/>
  <c r="W1096" i="9"/>
  <c r="X1096" i="9" s="1"/>
  <c r="Z1096" i="9" s="1"/>
  <c r="W1064" i="9"/>
  <c r="X1064" i="9" s="1"/>
  <c r="Z1064" i="9" s="1"/>
  <c r="W1032" i="9"/>
  <c r="X1032" i="9" s="1"/>
  <c r="Z1032" i="9" s="1"/>
  <c r="W1207" i="9"/>
  <c r="X1207" i="9" s="1"/>
  <c r="Z1207" i="9" s="1"/>
  <c r="W1191" i="9"/>
  <c r="X1191" i="9" s="1"/>
  <c r="Z1191" i="9" s="1"/>
  <c r="W1152" i="9"/>
  <c r="X1152" i="9" s="1"/>
  <c r="Z1152" i="9" s="1"/>
  <c r="W1120" i="9"/>
  <c r="X1120" i="9" s="1"/>
  <c r="Z1120" i="9" s="1"/>
  <c r="W1476" i="9"/>
  <c r="X1476" i="9" s="1"/>
  <c r="Z1476" i="9" s="1"/>
  <c r="W1238" i="9"/>
  <c r="X1238" i="9" s="1"/>
  <c r="Z1238" i="9" s="1"/>
  <c r="W1003" i="9"/>
  <c r="X1003" i="9" s="1"/>
  <c r="Z1003" i="9" s="1"/>
  <c r="W971" i="9"/>
  <c r="X971" i="9" s="1"/>
  <c r="Z971" i="9" s="1"/>
  <c r="W2155" i="9"/>
  <c r="X2155" i="9" s="1"/>
  <c r="Z2155" i="9" s="1"/>
  <c r="W291" i="9"/>
  <c r="X291" i="9" s="1"/>
  <c r="Z291" i="9" s="1"/>
  <c r="W248" i="9"/>
  <c r="X248" i="9" s="1"/>
  <c r="Z248" i="9" s="1"/>
  <c r="W1853" i="9"/>
  <c r="X1853" i="9" s="1"/>
  <c r="Z1853" i="9" s="1"/>
  <c r="W472" i="9"/>
  <c r="X472" i="9" s="1"/>
  <c r="Z472" i="9" s="1"/>
  <c r="W344" i="9"/>
  <c r="X344" i="9" s="1"/>
  <c r="Z344" i="9" s="1"/>
  <c r="W237" i="9"/>
  <c r="X237" i="9" s="1"/>
  <c r="Z237" i="9" s="1"/>
  <c r="W157" i="9"/>
  <c r="X157" i="9" s="1"/>
  <c r="Z157" i="9" s="1"/>
  <c r="W93" i="9"/>
  <c r="X93" i="9" s="1"/>
  <c r="Z93" i="9" s="1"/>
  <c r="W29" i="9"/>
  <c r="X29" i="9" s="1"/>
  <c r="Z29" i="9" s="1"/>
  <c r="W920" i="9"/>
  <c r="X920" i="9" s="1"/>
  <c r="Z920" i="9" s="1"/>
  <c r="W856" i="9"/>
  <c r="X856" i="9" s="1"/>
  <c r="Z856" i="9" s="1"/>
  <c r="W792" i="9"/>
  <c r="X792" i="9" s="1"/>
  <c r="Z792" i="9" s="1"/>
  <c r="W728" i="9"/>
  <c r="X728" i="9" s="1"/>
  <c r="Z728" i="9" s="1"/>
  <c r="W664" i="9"/>
  <c r="X664" i="9" s="1"/>
  <c r="Z664" i="9" s="1"/>
  <c r="W1828" i="9"/>
  <c r="X1828" i="9" s="1"/>
  <c r="Z1828" i="9" s="1"/>
  <c r="W1764" i="9"/>
  <c r="X1764" i="9" s="1"/>
  <c r="Z1764" i="9" s="1"/>
  <c r="W1700" i="9"/>
  <c r="X1700" i="9" s="1"/>
  <c r="Z1700" i="9" s="1"/>
  <c r="W1636" i="9"/>
  <c r="X1636" i="9" s="1"/>
  <c r="Z1636" i="9" s="1"/>
  <c r="W1604" i="9"/>
  <c r="X1604" i="9" s="1"/>
  <c r="Z1604" i="9" s="1"/>
  <c r="W1540" i="9"/>
  <c r="X1540" i="9" s="1"/>
  <c r="Z1540" i="9" s="1"/>
  <c r="W2084" i="9"/>
  <c r="X2084" i="9" s="1"/>
  <c r="Z2084" i="9" s="1"/>
  <c r="W2052" i="9"/>
  <c r="X2052" i="9" s="1"/>
  <c r="Z2052" i="9" s="1"/>
  <c r="W1988" i="9"/>
  <c r="X1988" i="9" s="1"/>
  <c r="Z1988" i="9" s="1"/>
  <c r="W1924" i="9"/>
  <c r="X1924" i="9" s="1"/>
  <c r="Z1924" i="9" s="1"/>
  <c r="W1892" i="9"/>
  <c r="X1892" i="9" s="1"/>
  <c r="Z1892" i="9" s="1"/>
  <c r="W2408" i="9"/>
  <c r="X2408" i="9" s="1"/>
  <c r="Z2408" i="9" s="1"/>
  <c r="W2344" i="9"/>
  <c r="X2344" i="9" s="1"/>
  <c r="Z2344" i="9" s="1"/>
  <c r="W2312" i="9"/>
  <c r="X2312" i="9" s="1"/>
  <c r="Z2312" i="9" s="1"/>
  <c r="W2248" i="9"/>
  <c r="X2248" i="9" s="1"/>
  <c r="Z2248" i="9" s="1"/>
  <c r="W2184" i="9"/>
  <c r="X2184" i="9" s="1"/>
  <c r="Z2184" i="9" s="1"/>
  <c r="W3061" i="9"/>
  <c r="X3061" i="9" s="1"/>
  <c r="Z3061" i="9" s="1"/>
  <c r="W3018" i="9"/>
  <c r="X3018" i="9" s="1"/>
  <c r="Z3018" i="9" s="1"/>
  <c r="W2933" i="9"/>
  <c r="X2933" i="9" s="1"/>
  <c r="Z2933" i="9" s="1"/>
  <c r="W2869" i="9"/>
  <c r="X2869" i="9" s="1"/>
  <c r="Z2869" i="9" s="1"/>
  <c r="W2797" i="9"/>
  <c r="X2797" i="9" s="1"/>
  <c r="Z2797" i="9" s="1"/>
  <c r="W2755" i="9"/>
  <c r="X2755" i="9" s="1"/>
  <c r="Z2755" i="9" s="1"/>
  <c r="W2670" i="9"/>
  <c r="X2670" i="9" s="1"/>
  <c r="Z2670" i="9" s="1"/>
  <c r="W2606" i="9"/>
  <c r="X2606" i="9" s="1"/>
  <c r="Z2606" i="9" s="1"/>
  <c r="W2571" i="9"/>
  <c r="X2571" i="9" s="1"/>
  <c r="Z2571" i="9" s="1"/>
  <c r="W2555" i="9"/>
  <c r="X2555" i="9" s="1"/>
  <c r="Z2555" i="9" s="1"/>
  <c r="W2507" i="9"/>
  <c r="X2507" i="9" s="1"/>
  <c r="Z2507" i="9" s="1"/>
  <c r="W2475" i="9"/>
  <c r="X2475" i="9" s="1"/>
  <c r="Z2475" i="9" s="1"/>
  <c r="W3468" i="9"/>
  <c r="X3468" i="9" s="1"/>
  <c r="Z3468" i="9" s="1"/>
  <c r="W3452" i="9"/>
  <c r="X3452" i="9" s="1"/>
  <c r="Z3452" i="9" s="1"/>
  <c r="W3624" i="9"/>
  <c r="X3624" i="9" s="1"/>
  <c r="Z3624" i="9" s="1"/>
  <c r="W3724" i="9"/>
  <c r="X3724" i="9" s="1"/>
  <c r="Z3724" i="9" s="1"/>
  <c r="W3692" i="9"/>
  <c r="X3692" i="9" s="1"/>
  <c r="Z3692" i="9" s="1"/>
  <c r="W3660" i="9"/>
  <c r="X3660" i="9" s="1"/>
  <c r="Z3660" i="9" s="1"/>
  <c r="W3416" i="9"/>
  <c r="X3416" i="9" s="1"/>
  <c r="Z3416" i="9" s="1"/>
  <c r="W3384" i="9"/>
  <c r="X3384" i="9" s="1"/>
  <c r="Z3384" i="9" s="1"/>
  <c r="W3352" i="9"/>
  <c r="X3352" i="9" s="1"/>
  <c r="Z3352" i="9" s="1"/>
  <c r="W3320" i="9"/>
  <c r="X3320" i="9" s="1"/>
  <c r="Z3320" i="9" s="1"/>
  <c r="W3193" i="9"/>
  <c r="X3193" i="9" s="1"/>
  <c r="Z3193" i="9" s="1"/>
  <c r="W3161" i="9"/>
  <c r="X3161" i="9" s="1"/>
  <c r="Z3161" i="9" s="1"/>
  <c r="W3129" i="9"/>
  <c r="X3129" i="9" s="1"/>
  <c r="Z3129" i="9" s="1"/>
  <c r="W3113" i="9"/>
  <c r="X3113" i="9" s="1"/>
  <c r="Z3113" i="9" s="1"/>
  <c r="W3278" i="9"/>
  <c r="X3278" i="9" s="1"/>
  <c r="Z3278" i="9" s="1"/>
  <c r="W3246" i="9"/>
  <c r="X3246" i="9" s="1"/>
  <c r="Z3246" i="9" s="1"/>
  <c r="W3572" i="9"/>
  <c r="X3572" i="9" s="1"/>
  <c r="Z3572" i="9" s="1"/>
  <c r="W3524" i="9"/>
  <c r="X3524" i="9" s="1"/>
  <c r="Z3524" i="9" s="1"/>
  <c r="W1370" i="9"/>
  <c r="X1370" i="9" s="1"/>
  <c r="Z1370" i="9" s="1"/>
  <c r="W1319" i="9"/>
  <c r="X1319" i="9" s="1"/>
  <c r="Z1319" i="9" s="1"/>
  <c r="W1287" i="9"/>
  <c r="X1287" i="9" s="1"/>
  <c r="Z1287" i="9" s="1"/>
  <c r="W1441" i="9"/>
  <c r="X1441" i="9" s="1"/>
  <c r="Z1441" i="9" s="1"/>
  <c r="W1409" i="9"/>
  <c r="X1409" i="9" s="1"/>
  <c r="Z1409" i="9" s="1"/>
  <c r="W1377" i="9"/>
  <c r="X1377" i="9" s="1"/>
  <c r="Z1377" i="9" s="1"/>
  <c r="W1080" i="9"/>
  <c r="X1080" i="9" s="1"/>
  <c r="Z1080" i="9" s="1"/>
  <c r="W1048" i="9"/>
  <c r="X1048" i="9" s="1"/>
  <c r="Z1048" i="9" s="1"/>
  <c r="W1265" i="9"/>
  <c r="X1265" i="9" s="1"/>
  <c r="Z1265" i="9" s="1"/>
  <c r="W1175" i="9"/>
  <c r="X1175" i="9" s="1"/>
  <c r="Z1175" i="9" s="1"/>
  <c r="W1136" i="9"/>
  <c r="X1136" i="9" s="1"/>
  <c r="Z1136" i="9" s="1"/>
  <c r="W1492" i="9"/>
  <c r="X1492" i="9" s="1"/>
  <c r="Z1492" i="9" s="1"/>
  <c r="W1460" i="9"/>
  <c r="X1460" i="9" s="1"/>
  <c r="Z1460" i="9" s="1"/>
  <c r="W1222" i="9"/>
  <c r="X1222" i="9" s="1"/>
  <c r="Z1222" i="9" s="1"/>
  <c r="W1019" i="9"/>
  <c r="X1019" i="9" s="1"/>
  <c r="Z1019" i="9" s="1"/>
  <c r="W987" i="9"/>
  <c r="X987" i="9" s="1"/>
  <c r="Z987" i="9" s="1"/>
  <c r="W315" i="9"/>
  <c r="X315" i="9" s="1"/>
  <c r="Z315" i="9" s="1"/>
  <c r="W2159" i="9"/>
  <c r="X2159" i="9" s="1"/>
  <c r="Z2159" i="9" s="1"/>
  <c r="W2156" i="9"/>
  <c r="X2156" i="9" s="1"/>
  <c r="Z2156" i="9" s="1"/>
  <c r="W2458" i="9"/>
  <c r="X2458" i="9" s="1"/>
  <c r="Z2458" i="9" s="1"/>
  <c r="W2452" i="9"/>
  <c r="X2452" i="9" s="1"/>
  <c r="Z2452" i="9" s="1"/>
  <c r="W308" i="9"/>
  <c r="X308" i="9" s="1"/>
  <c r="Z308" i="9" s="1"/>
  <c r="W1026" i="9"/>
  <c r="X1026" i="9" s="1"/>
  <c r="Z1026" i="9" s="1"/>
  <c r="W1503" i="9"/>
  <c r="X1503" i="9" s="1"/>
  <c r="Z1503" i="9" s="1"/>
  <c r="W1247" i="9"/>
  <c r="X1247" i="9" s="1"/>
  <c r="Z1247" i="9" s="1"/>
  <c r="W2447" i="9"/>
  <c r="X2447" i="9" s="1"/>
  <c r="Z2447" i="9" s="1"/>
  <c r="W607" i="9"/>
  <c r="X607" i="9" s="1"/>
  <c r="Z607" i="9" s="1"/>
  <c r="W591" i="9"/>
  <c r="X591" i="9" s="1"/>
  <c r="Z591" i="9" s="1"/>
  <c r="W575" i="9"/>
  <c r="X575" i="9" s="1"/>
  <c r="Z575" i="9" s="1"/>
  <c r="W559" i="9"/>
  <c r="X559" i="9" s="1"/>
  <c r="Z559" i="9" s="1"/>
  <c r="W543" i="9"/>
  <c r="X543" i="9" s="1"/>
  <c r="Z543" i="9" s="1"/>
  <c r="W527" i="9"/>
  <c r="X527" i="9" s="1"/>
  <c r="Z527" i="9" s="1"/>
  <c r="W511" i="9"/>
  <c r="X511" i="9" s="1"/>
  <c r="Z511" i="9" s="1"/>
  <c r="W495" i="9"/>
  <c r="X495" i="9" s="1"/>
  <c r="Z495" i="9" s="1"/>
  <c r="W479" i="9"/>
  <c r="X479" i="9" s="1"/>
  <c r="Z479" i="9" s="1"/>
  <c r="W463" i="9"/>
  <c r="X463" i="9" s="1"/>
  <c r="Z463" i="9" s="1"/>
  <c r="W447" i="9"/>
  <c r="X447" i="9" s="1"/>
  <c r="Z447" i="9" s="1"/>
  <c r="W431" i="9"/>
  <c r="X431" i="9" s="1"/>
  <c r="Z431" i="9" s="1"/>
  <c r="W415" i="9"/>
  <c r="X415" i="9" s="1"/>
  <c r="Z415" i="9" s="1"/>
  <c r="W399" i="9"/>
  <c r="X399" i="9" s="1"/>
  <c r="Z399" i="9" s="1"/>
  <c r="W383" i="9"/>
  <c r="X383" i="9" s="1"/>
  <c r="Z383" i="9" s="1"/>
  <c r="W367" i="9"/>
  <c r="X367" i="9" s="1"/>
  <c r="Z367" i="9" s="1"/>
  <c r="W351" i="9"/>
  <c r="X351" i="9" s="1"/>
  <c r="Z351" i="9" s="1"/>
  <c r="W335" i="9"/>
  <c r="X335" i="9" s="1"/>
  <c r="Z335" i="9" s="1"/>
  <c r="W319" i="9"/>
  <c r="X319" i="9" s="1"/>
  <c r="Z319" i="9" s="1"/>
  <c r="W284" i="9"/>
  <c r="X284" i="9" s="1"/>
  <c r="Z284" i="9" s="1"/>
  <c r="W252" i="9"/>
  <c r="X252" i="9" s="1"/>
  <c r="Z252" i="9" s="1"/>
  <c r="W220" i="9"/>
  <c r="X220" i="9" s="1"/>
  <c r="Z220" i="9" s="1"/>
  <c r="W188" i="9"/>
  <c r="X188" i="9" s="1"/>
  <c r="Z188" i="9" s="1"/>
  <c r="W164" i="9"/>
  <c r="X164" i="9" s="1"/>
  <c r="Z164" i="9" s="1"/>
  <c r="W148" i="9"/>
  <c r="X148" i="9" s="1"/>
  <c r="Z148" i="9" s="1"/>
  <c r="W132" i="9"/>
  <c r="X132" i="9" s="1"/>
  <c r="Z132" i="9" s="1"/>
  <c r="W116" i="9"/>
  <c r="X116" i="9" s="1"/>
  <c r="Z116" i="9" s="1"/>
  <c r="W100" i="9"/>
  <c r="X100" i="9" s="1"/>
  <c r="Z100" i="9" s="1"/>
  <c r="W84" i="9"/>
  <c r="X84" i="9" s="1"/>
  <c r="Z84" i="9" s="1"/>
  <c r="W68" i="9"/>
  <c r="X68" i="9" s="1"/>
  <c r="Z68" i="9" s="1"/>
  <c r="W52" i="9"/>
  <c r="X52" i="9" s="1"/>
  <c r="Z52" i="9" s="1"/>
  <c r="W36" i="9"/>
  <c r="X36" i="9" s="1"/>
  <c r="Z36" i="9" s="1"/>
  <c r="W20" i="9"/>
  <c r="X20" i="9" s="1"/>
  <c r="Z20" i="9" s="1"/>
  <c r="W4" i="9"/>
  <c r="X4" i="9" s="1"/>
  <c r="Z4" i="9" s="1"/>
  <c r="W943" i="9"/>
  <c r="X943" i="9" s="1"/>
  <c r="Z943" i="9" s="1"/>
  <c r="W927" i="9"/>
  <c r="X927" i="9" s="1"/>
  <c r="Z927" i="9" s="1"/>
  <c r="W911" i="9"/>
  <c r="X911" i="9" s="1"/>
  <c r="Z911" i="9" s="1"/>
  <c r="W895" i="9"/>
  <c r="X895" i="9" s="1"/>
  <c r="Z895" i="9" s="1"/>
  <c r="W879" i="9"/>
  <c r="X879" i="9" s="1"/>
  <c r="Z879" i="9" s="1"/>
  <c r="W863" i="9"/>
  <c r="X863" i="9" s="1"/>
  <c r="Z863" i="9" s="1"/>
  <c r="W847" i="9"/>
  <c r="X847" i="9" s="1"/>
  <c r="Z847" i="9" s="1"/>
  <c r="W831" i="9"/>
  <c r="X831" i="9" s="1"/>
  <c r="Z831" i="9" s="1"/>
  <c r="W815" i="9"/>
  <c r="X815" i="9" s="1"/>
  <c r="Z815" i="9" s="1"/>
  <c r="W799" i="9"/>
  <c r="X799" i="9" s="1"/>
  <c r="Z799" i="9" s="1"/>
  <c r="W783" i="9"/>
  <c r="X783" i="9" s="1"/>
  <c r="Z783" i="9" s="1"/>
  <c r="W767" i="9"/>
  <c r="X767" i="9" s="1"/>
  <c r="Z767" i="9" s="1"/>
  <c r="W751" i="9"/>
  <c r="X751" i="9" s="1"/>
  <c r="Z751" i="9" s="1"/>
  <c r="W735" i="9"/>
  <c r="X735" i="9" s="1"/>
  <c r="Z735" i="9" s="1"/>
  <c r="W719" i="9"/>
  <c r="X719" i="9" s="1"/>
  <c r="Z719" i="9" s="1"/>
  <c r="W703" i="9"/>
  <c r="X703" i="9" s="1"/>
  <c r="Z703" i="9" s="1"/>
  <c r="W687" i="9"/>
  <c r="X687" i="9" s="1"/>
  <c r="Z687" i="9" s="1"/>
  <c r="W671" i="9"/>
  <c r="X671" i="9" s="1"/>
  <c r="Z671" i="9" s="1"/>
  <c r="W655" i="9"/>
  <c r="X655" i="9" s="1"/>
  <c r="Z655" i="9" s="1"/>
  <c r="W639" i="9"/>
  <c r="X639" i="9" s="1"/>
  <c r="Z639" i="9" s="1"/>
  <c r="W623" i="9"/>
  <c r="X623" i="9" s="1"/>
  <c r="Z623" i="9" s="1"/>
  <c r="W1835" i="9"/>
  <c r="X1835" i="9" s="1"/>
  <c r="Z1835" i="9" s="1"/>
  <c r="W1819" i="9"/>
  <c r="X1819" i="9" s="1"/>
  <c r="Z1819" i="9" s="1"/>
  <c r="W1803" i="9"/>
  <c r="X1803" i="9" s="1"/>
  <c r="Z1803" i="9" s="1"/>
  <c r="W1787" i="9"/>
  <c r="X1787" i="9" s="1"/>
  <c r="Z1787" i="9" s="1"/>
  <c r="W1771" i="9"/>
  <c r="X1771" i="9" s="1"/>
  <c r="Z1771" i="9" s="1"/>
  <c r="W1755" i="9"/>
  <c r="X1755" i="9" s="1"/>
  <c r="Z1755" i="9" s="1"/>
  <c r="W1739" i="9"/>
  <c r="X1739" i="9" s="1"/>
  <c r="Z1739" i="9" s="1"/>
  <c r="W1723" i="9"/>
  <c r="X1723" i="9" s="1"/>
  <c r="Z1723" i="9" s="1"/>
  <c r="W1707" i="9"/>
  <c r="X1707" i="9" s="1"/>
  <c r="Z1707" i="9" s="1"/>
  <c r="W1691" i="9"/>
  <c r="X1691" i="9" s="1"/>
  <c r="Z1691" i="9" s="1"/>
  <c r="W1675" i="9"/>
  <c r="X1675" i="9" s="1"/>
  <c r="Z1675" i="9" s="1"/>
  <c r="W1659" i="9"/>
  <c r="X1659" i="9" s="1"/>
  <c r="Z1659" i="9" s="1"/>
  <c r="W1643" i="9"/>
  <c r="X1643" i="9" s="1"/>
  <c r="Z1643" i="9" s="1"/>
  <c r="W1627" i="9"/>
  <c r="X1627" i="9" s="1"/>
  <c r="Z1627" i="9" s="1"/>
  <c r="W1611" i="9"/>
  <c r="X1611" i="9" s="1"/>
  <c r="Z1611" i="9" s="1"/>
  <c r="W1595" i="9"/>
  <c r="X1595" i="9" s="1"/>
  <c r="Z1595" i="9" s="1"/>
  <c r="W1579" i="9"/>
  <c r="X1579" i="9" s="1"/>
  <c r="Z1579" i="9" s="1"/>
  <c r="W1563" i="9"/>
  <c r="X1563" i="9" s="1"/>
  <c r="Z1563" i="9" s="1"/>
  <c r="W1547" i="9"/>
  <c r="X1547" i="9" s="1"/>
  <c r="Z1547" i="9" s="1"/>
  <c r="W1531" i="9"/>
  <c r="X1531" i="9" s="1"/>
  <c r="Z1531" i="9" s="1"/>
  <c r="W1515" i="9"/>
  <c r="X1515" i="9" s="1"/>
  <c r="Z1515" i="9" s="1"/>
  <c r="W2139" i="9"/>
  <c r="X2139" i="9" s="1"/>
  <c r="Z2139" i="9" s="1"/>
  <c r="W2123" i="9"/>
  <c r="X2123" i="9" s="1"/>
  <c r="Z2123" i="9" s="1"/>
  <c r="W2107" i="9"/>
  <c r="X2107" i="9" s="1"/>
  <c r="Z2107" i="9" s="1"/>
  <c r="W2091" i="9"/>
  <c r="X2091" i="9" s="1"/>
  <c r="Z2091" i="9" s="1"/>
  <c r="W2075" i="9"/>
  <c r="X2075" i="9" s="1"/>
  <c r="Z2075" i="9" s="1"/>
  <c r="W2059" i="9"/>
  <c r="X2059" i="9" s="1"/>
  <c r="Z2059" i="9" s="1"/>
  <c r="W2043" i="9"/>
  <c r="X2043" i="9" s="1"/>
  <c r="Z2043" i="9" s="1"/>
  <c r="W2027" i="9"/>
  <c r="X2027" i="9" s="1"/>
  <c r="Z2027" i="9" s="1"/>
  <c r="W2011" i="9"/>
  <c r="X2011" i="9" s="1"/>
  <c r="Z2011" i="9" s="1"/>
  <c r="W1995" i="9"/>
  <c r="X1995" i="9" s="1"/>
  <c r="Z1995" i="9" s="1"/>
  <c r="W1979" i="9"/>
  <c r="X1979" i="9" s="1"/>
  <c r="Z1979" i="9" s="1"/>
  <c r="W1963" i="9"/>
  <c r="X1963" i="9" s="1"/>
  <c r="Z1963" i="9" s="1"/>
  <c r="W1947" i="9"/>
  <c r="X1947" i="9" s="1"/>
  <c r="Z1947" i="9" s="1"/>
  <c r="W1931" i="9"/>
  <c r="X1931" i="9" s="1"/>
  <c r="Z1931" i="9" s="1"/>
  <c r="W1915" i="9"/>
  <c r="X1915" i="9" s="1"/>
  <c r="Z1915" i="9" s="1"/>
  <c r="W1899" i="9"/>
  <c r="X1899" i="9" s="1"/>
  <c r="Z1899" i="9" s="1"/>
  <c r="W1883" i="9"/>
  <c r="X1883" i="9" s="1"/>
  <c r="Z1883" i="9" s="1"/>
  <c r="W1867" i="9"/>
  <c r="X1867" i="9" s="1"/>
  <c r="Z1867" i="9" s="1"/>
  <c r="W2431" i="9"/>
  <c r="X2431" i="9" s="1"/>
  <c r="Z2431" i="9" s="1"/>
  <c r="W2415" i="9"/>
  <c r="X2415" i="9" s="1"/>
  <c r="Z2415" i="9" s="1"/>
  <c r="W2399" i="9"/>
  <c r="X2399" i="9" s="1"/>
  <c r="Z2399" i="9" s="1"/>
  <c r="W317" i="9"/>
  <c r="X317" i="9" s="1"/>
  <c r="Z317" i="9" s="1"/>
  <c r="W2463" i="9"/>
  <c r="X2463" i="9" s="1"/>
  <c r="Z2463" i="9" s="1"/>
  <c r="W2150" i="9"/>
  <c r="X2150" i="9" s="1"/>
  <c r="Z2150" i="9" s="1"/>
  <c r="W1165" i="9"/>
  <c r="X1165" i="9" s="1"/>
  <c r="Z1165" i="9" s="1"/>
  <c r="W1111" i="9"/>
  <c r="X1111" i="9" s="1"/>
  <c r="Z1111" i="9" s="1"/>
  <c r="W614" i="9"/>
  <c r="X614" i="9" s="1"/>
  <c r="Z614" i="9" s="1"/>
  <c r="W582" i="9"/>
  <c r="X582" i="9" s="1"/>
  <c r="Z582" i="9" s="1"/>
  <c r="W550" i="9"/>
  <c r="X550" i="9" s="1"/>
  <c r="Z550" i="9" s="1"/>
  <c r="W518" i="9"/>
  <c r="X518" i="9" s="1"/>
  <c r="Z518" i="9" s="1"/>
  <c r="W486" i="9"/>
  <c r="X486" i="9" s="1"/>
  <c r="Z486" i="9" s="1"/>
  <c r="W454" i="9"/>
  <c r="X454" i="9" s="1"/>
  <c r="Z454" i="9" s="1"/>
  <c r="W422" i="9"/>
  <c r="X422" i="9" s="1"/>
  <c r="Z422" i="9" s="1"/>
  <c r="W390" i="9"/>
  <c r="X390" i="9" s="1"/>
  <c r="Z390" i="9" s="1"/>
  <c r="W358" i="9"/>
  <c r="X358" i="9" s="1"/>
  <c r="Z358" i="9" s="1"/>
  <c r="W326" i="9"/>
  <c r="X326" i="9" s="1"/>
  <c r="Z326" i="9" s="1"/>
  <c r="W283" i="9"/>
  <c r="X283" i="9" s="1"/>
  <c r="Z283" i="9" s="1"/>
  <c r="W251" i="9"/>
  <c r="X251" i="9" s="1"/>
  <c r="Z251" i="9" s="1"/>
  <c r="W219" i="9"/>
  <c r="X219" i="9" s="1"/>
  <c r="Z219" i="9" s="1"/>
  <c r="W187" i="9"/>
  <c r="X187" i="9" s="1"/>
  <c r="Z187" i="9" s="1"/>
  <c r="W163" i="9"/>
  <c r="X163" i="9" s="1"/>
  <c r="Z163" i="9" s="1"/>
  <c r="W147" i="9"/>
  <c r="X147" i="9" s="1"/>
  <c r="Z147" i="9" s="1"/>
  <c r="W131" i="9"/>
  <c r="X131" i="9" s="1"/>
  <c r="Z131" i="9" s="1"/>
  <c r="W115" i="9"/>
  <c r="X115" i="9" s="1"/>
  <c r="Z115" i="9" s="1"/>
  <c r="W99" i="9"/>
  <c r="X99" i="9" s="1"/>
  <c r="Z99" i="9" s="1"/>
  <c r="W83" i="9"/>
  <c r="X83" i="9" s="1"/>
  <c r="Z83" i="9" s="1"/>
  <c r="W67" i="9"/>
  <c r="X67" i="9" s="1"/>
  <c r="Z67" i="9" s="1"/>
  <c r="W51" i="9"/>
  <c r="X51" i="9" s="1"/>
  <c r="Z51" i="9" s="1"/>
  <c r="W35" i="9"/>
  <c r="X35" i="9" s="1"/>
  <c r="Z35" i="9" s="1"/>
  <c r="W19" i="9"/>
  <c r="X19" i="9" s="1"/>
  <c r="Z19" i="9" s="1"/>
  <c r="W3" i="9"/>
  <c r="X3" i="9" s="1"/>
  <c r="Z3" i="9" s="1"/>
  <c r="W942" i="9"/>
  <c r="X942" i="9" s="1"/>
  <c r="Z942" i="9" s="1"/>
  <c r="W926" i="9"/>
  <c r="X926" i="9" s="1"/>
  <c r="Z926" i="9" s="1"/>
  <c r="W910" i="9"/>
  <c r="X910" i="9" s="1"/>
  <c r="Z910" i="9" s="1"/>
  <c r="W894" i="9"/>
  <c r="X894" i="9" s="1"/>
  <c r="Z894" i="9" s="1"/>
  <c r="W878" i="9"/>
  <c r="X878" i="9" s="1"/>
  <c r="Z878" i="9" s="1"/>
  <c r="W862" i="9"/>
  <c r="X862" i="9" s="1"/>
  <c r="Z862" i="9" s="1"/>
  <c r="W846" i="9"/>
  <c r="X846" i="9" s="1"/>
  <c r="Z846" i="9" s="1"/>
  <c r="W830" i="9"/>
  <c r="X830" i="9" s="1"/>
  <c r="Z830" i="9" s="1"/>
  <c r="W814" i="9"/>
  <c r="X814" i="9" s="1"/>
  <c r="Z814" i="9" s="1"/>
  <c r="W798" i="9"/>
  <c r="X798" i="9" s="1"/>
  <c r="Z798" i="9" s="1"/>
  <c r="W782" i="9"/>
  <c r="X782" i="9" s="1"/>
  <c r="Z782" i="9" s="1"/>
  <c r="W766" i="9"/>
  <c r="X766" i="9" s="1"/>
  <c r="Z766" i="9" s="1"/>
  <c r="W750" i="9"/>
  <c r="X750" i="9" s="1"/>
  <c r="Z750" i="9" s="1"/>
  <c r="W734" i="9"/>
  <c r="X734" i="9" s="1"/>
  <c r="Z734" i="9" s="1"/>
  <c r="W718" i="9"/>
  <c r="X718" i="9" s="1"/>
  <c r="Z718" i="9" s="1"/>
  <c r="W702" i="9"/>
  <c r="X702" i="9" s="1"/>
  <c r="Z702" i="9" s="1"/>
  <c r="W686" i="9"/>
  <c r="X686" i="9" s="1"/>
  <c r="Z686" i="9" s="1"/>
  <c r="W670" i="9"/>
  <c r="X670" i="9" s="1"/>
  <c r="Z670" i="9" s="1"/>
  <c r="W654" i="9"/>
  <c r="X654" i="9" s="1"/>
  <c r="Z654" i="9" s="1"/>
  <c r="W638" i="9"/>
  <c r="X638" i="9" s="1"/>
  <c r="Z638" i="9" s="1"/>
  <c r="W1850" i="9"/>
  <c r="X1850" i="9" s="1"/>
  <c r="Z1850" i="9" s="1"/>
  <c r="W1834" i="9"/>
  <c r="X1834" i="9" s="1"/>
  <c r="Z1834" i="9" s="1"/>
  <c r="W1818" i="9"/>
  <c r="X1818" i="9" s="1"/>
  <c r="Z1818" i="9" s="1"/>
  <c r="W1802" i="9"/>
  <c r="X1802" i="9" s="1"/>
  <c r="Z1802" i="9" s="1"/>
  <c r="W1786" i="9"/>
  <c r="X1786" i="9" s="1"/>
  <c r="Z1786" i="9" s="1"/>
  <c r="W1770" i="9"/>
  <c r="X1770" i="9" s="1"/>
  <c r="Z1770" i="9" s="1"/>
  <c r="W1754" i="9"/>
  <c r="X1754" i="9" s="1"/>
  <c r="Z1754" i="9" s="1"/>
  <c r="W1738" i="9"/>
  <c r="X1738" i="9" s="1"/>
  <c r="Z1738" i="9" s="1"/>
  <c r="W1722" i="9"/>
  <c r="X1722" i="9" s="1"/>
  <c r="Z1722" i="9" s="1"/>
  <c r="W1706" i="9"/>
  <c r="X1706" i="9" s="1"/>
  <c r="Z1706" i="9" s="1"/>
  <c r="W1690" i="9"/>
  <c r="X1690" i="9" s="1"/>
  <c r="Z1690" i="9" s="1"/>
  <c r="W1674" i="9"/>
  <c r="X1674" i="9" s="1"/>
  <c r="Z1674" i="9" s="1"/>
  <c r="W1658" i="9"/>
  <c r="X1658" i="9" s="1"/>
  <c r="Z1658" i="9" s="1"/>
  <c r="W1642" i="9"/>
  <c r="X1642" i="9" s="1"/>
  <c r="Z1642" i="9" s="1"/>
  <c r="W1626" i="9"/>
  <c r="X1626" i="9" s="1"/>
  <c r="Z1626" i="9" s="1"/>
  <c r="W1610" i="9"/>
  <c r="X1610" i="9" s="1"/>
  <c r="Z1610" i="9" s="1"/>
  <c r="W1594" i="9"/>
  <c r="X1594" i="9" s="1"/>
  <c r="Z1594" i="9" s="1"/>
  <c r="W1578" i="9"/>
  <c r="X1578" i="9" s="1"/>
  <c r="Z1578" i="9" s="1"/>
  <c r="W1562" i="9"/>
  <c r="X1562" i="9" s="1"/>
  <c r="Z1562" i="9" s="1"/>
  <c r="W1546" i="9"/>
  <c r="X1546" i="9" s="1"/>
  <c r="Z1546" i="9" s="1"/>
  <c r="W1530" i="9"/>
  <c r="X1530" i="9" s="1"/>
  <c r="Z1530" i="9" s="1"/>
  <c r="W1514" i="9"/>
  <c r="X1514" i="9" s="1"/>
  <c r="Z1514" i="9" s="1"/>
  <c r="W2138" i="9"/>
  <c r="X2138" i="9" s="1"/>
  <c r="Z2138" i="9" s="1"/>
  <c r="W2122" i="9"/>
  <c r="X2122" i="9" s="1"/>
  <c r="Z2122" i="9" s="1"/>
  <c r="W2106" i="9"/>
  <c r="X2106" i="9" s="1"/>
  <c r="Z2106" i="9" s="1"/>
  <c r="W2090" i="9"/>
  <c r="X2090" i="9" s="1"/>
  <c r="Z2090" i="9" s="1"/>
  <c r="W2074" i="9"/>
  <c r="X2074" i="9" s="1"/>
  <c r="Z2074" i="9" s="1"/>
  <c r="W2058" i="9"/>
  <c r="X2058" i="9" s="1"/>
  <c r="Z2058" i="9" s="1"/>
  <c r="W2042" i="9"/>
  <c r="X2042" i="9" s="1"/>
  <c r="Z2042" i="9" s="1"/>
  <c r="W2026" i="9"/>
  <c r="X2026" i="9" s="1"/>
  <c r="Z2026" i="9" s="1"/>
  <c r="W2010" i="9"/>
  <c r="X2010" i="9" s="1"/>
  <c r="Z2010" i="9" s="1"/>
  <c r="W1994" i="9"/>
  <c r="X1994" i="9" s="1"/>
  <c r="Z1994" i="9" s="1"/>
  <c r="W1978" i="9"/>
  <c r="X1978" i="9" s="1"/>
  <c r="Z1978" i="9" s="1"/>
  <c r="W1962" i="9"/>
  <c r="X1962" i="9" s="1"/>
  <c r="Z1962" i="9" s="1"/>
  <c r="W1946" i="9"/>
  <c r="X1946" i="9" s="1"/>
  <c r="Z1946" i="9" s="1"/>
  <c r="W1930" i="9"/>
  <c r="X1930" i="9" s="1"/>
  <c r="Z1930" i="9" s="1"/>
  <c r="W1914" i="9"/>
  <c r="X1914" i="9" s="1"/>
  <c r="Z1914" i="9" s="1"/>
  <c r="W1898" i="9"/>
  <c r="X1898" i="9" s="1"/>
  <c r="Z1898" i="9" s="1"/>
  <c r="W1882" i="9"/>
  <c r="X1882" i="9" s="1"/>
  <c r="Z1882" i="9" s="1"/>
  <c r="W1866" i="9"/>
  <c r="X1866" i="9" s="1"/>
  <c r="Z1866" i="9" s="1"/>
  <c r="W2430" i="9"/>
  <c r="X2430" i="9" s="1"/>
  <c r="Z2430" i="9" s="1"/>
  <c r="W2414" i="9"/>
  <c r="X2414" i="9" s="1"/>
  <c r="Z2414" i="9" s="1"/>
  <c r="W2398" i="9"/>
  <c r="X2398" i="9" s="1"/>
  <c r="Z2398" i="9" s="1"/>
  <c r="W2382" i="9"/>
  <c r="X2382" i="9" s="1"/>
  <c r="Z2382" i="9" s="1"/>
  <c r="W2366" i="9"/>
  <c r="X2366" i="9" s="1"/>
  <c r="Z2366" i="9" s="1"/>
  <c r="W2350" i="9"/>
  <c r="X2350" i="9" s="1"/>
  <c r="Z2350" i="9" s="1"/>
  <c r="W2334" i="9"/>
  <c r="X2334" i="9" s="1"/>
  <c r="Z2334" i="9" s="1"/>
  <c r="W2318" i="9"/>
  <c r="X2318" i="9" s="1"/>
  <c r="Z2318" i="9" s="1"/>
  <c r="W2302" i="9"/>
  <c r="X2302" i="9" s="1"/>
  <c r="Z2302" i="9" s="1"/>
  <c r="W2286" i="9"/>
  <c r="X2286" i="9" s="1"/>
  <c r="Z2286" i="9" s="1"/>
  <c r="W2270" i="9"/>
  <c r="X2270" i="9" s="1"/>
  <c r="Z2270" i="9" s="1"/>
  <c r="W2254" i="9"/>
  <c r="X2254" i="9" s="1"/>
  <c r="Z2254" i="9" s="1"/>
  <c r="W2238" i="9"/>
  <c r="X2238" i="9" s="1"/>
  <c r="Z2238" i="9" s="1"/>
  <c r="W2222" i="9"/>
  <c r="X2222" i="9" s="1"/>
  <c r="Z2222" i="9" s="1"/>
  <c r="W2206" i="9"/>
  <c r="X2206" i="9" s="1"/>
  <c r="Z2206" i="9" s="1"/>
  <c r="W2190" i="9"/>
  <c r="X2190" i="9" s="1"/>
  <c r="Z2190" i="9" s="1"/>
  <c r="W2174" i="9"/>
  <c r="X2174" i="9" s="1"/>
  <c r="Z2174" i="9" s="1"/>
  <c r="W3088" i="9"/>
  <c r="X3088" i="9" s="1"/>
  <c r="Z3088" i="9" s="1"/>
  <c r="W3072" i="9"/>
  <c r="X3072" i="9" s="1"/>
  <c r="Z3072" i="9" s="1"/>
  <c r="W3056" i="9"/>
  <c r="X3056" i="9" s="1"/>
  <c r="Z3056" i="9" s="1"/>
  <c r="W3040" i="9"/>
  <c r="X3040" i="9" s="1"/>
  <c r="Z3040" i="9" s="1"/>
  <c r="W3024" i="9"/>
  <c r="X3024" i="9" s="1"/>
  <c r="Z3024" i="9" s="1"/>
  <c r="W3008" i="9"/>
  <c r="X3008" i="9" s="1"/>
  <c r="Z3008" i="9" s="1"/>
  <c r="W2992" i="9"/>
  <c r="X2992" i="9" s="1"/>
  <c r="Z2992" i="9" s="1"/>
  <c r="W2976" i="9"/>
  <c r="X2976" i="9" s="1"/>
  <c r="Z2976" i="9" s="1"/>
  <c r="W2960" i="9"/>
  <c r="X2960" i="9" s="1"/>
  <c r="Z2960" i="9" s="1"/>
  <c r="W2944" i="9"/>
  <c r="X2944" i="9" s="1"/>
  <c r="Z2944" i="9" s="1"/>
  <c r="W2928" i="9"/>
  <c r="X2928" i="9" s="1"/>
  <c r="Z2928" i="9" s="1"/>
  <c r="W2912" i="9"/>
  <c r="X2912" i="9" s="1"/>
  <c r="Z2912" i="9" s="1"/>
  <c r="W2896" i="9"/>
  <c r="X2896" i="9" s="1"/>
  <c r="Z2896" i="9" s="1"/>
  <c r="W2880" i="9"/>
  <c r="X2880" i="9" s="1"/>
  <c r="Z2880" i="9" s="1"/>
  <c r="W2864" i="9"/>
  <c r="X2864" i="9" s="1"/>
  <c r="Z2864" i="9" s="1"/>
  <c r="W2848" i="9"/>
  <c r="X2848" i="9" s="1"/>
  <c r="Z2848" i="9" s="1"/>
  <c r="W2832" i="9"/>
  <c r="X2832" i="9" s="1"/>
  <c r="Z2832" i="9" s="1"/>
  <c r="W316" i="9"/>
  <c r="X316" i="9" s="1"/>
  <c r="Z316" i="9" s="1"/>
  <c r="W1167" i="9"/>
  <c r="X1167" i="9" s="1"/>
  <c r="Z1167" i="9" s="1"/>
  <c r="W3103" i="9"/>
  <c r="X3103" i="9" s="1"/>
  <c r="Z3103" i="9" s="1"/>
  <c r="W2802" i="9"/>
  <c r="X2802" i="9" s="1"/>
  <c r="Z2802" i="9" s="1"/>
  <c r="W2152" i="9"/>
  <c r="X2152" i="9" s="1"/>
  <c r="Z2152" i="9" s="1"/>
  <c r="W2453" i="9"/>
  <c r="X2453" i="9" s="1"/>
  <c r="Z2453" i="9" s="1"/>
  <c r="W1279" i="9"/>
  <c r="X1279" i="9" s="1"/>
  <c r="Z1279" i="9" s="1"/>
  <c r="W1164" i="9"/>
  <c r="X1164" i="9" s="1"/>
  <c r="Z1164" i="9" s="1"/>
  <c r="W1162" i="9"/>
  <c r="X1162" i="9" s="1"/>
  <c r="Z1162" i="9" s="1"/>
  <c r="W615" i="9"/>
  <c r="X615" i="9" s="1"/>
  <c r="Z615" i="9" s="1"/>
  <c r="W3216" i="9"/>
  <c r="X3216" i="9" s="1"/>
  <c r="Z3216" i="9" s="1"/>
  <c r="W608" i="9"/>
  <c r="X608" i="9" s="1"/>
  <c r="Z608" i="9" s="1"/>
  <c r="W588" i="9"/>
  <c r="X588" i="9" s="1"/>
  <c r="Z588" i="9" s="1"/>
  <c r="W564" i="9"/>
  <c r="X564" i="9" s="1"/>
  <c r="Z564" i="9" s="1"/>
  <c r="W544" i="9"/>
  <c r="X544" i="9" s="1"/>
  <c r="Z544" i="9" s="1"/>
  <c r="W524" i="9"/>
  <c r="X524" i="9" s="1"/>
  <c r="Z524" i="9" s="1"/>
  <c r="W500" i="9"/>
  <c r="X500" i="9" s="1"/>
  <c r="Z500" i="9" s="1"/>
  <c r="W480" i="9"/>
  <c r="X480" i="9" s="1"/>
  <c r="Z480" i="9" s="1"/>
  <c r="W460" i="9"/>
  <c r="X460" i="9" s="1"/>
  <c r="Z460" i="9" s="1"/>
  <c r="W436" i="9"/>
  <c r="X436" i="9" s="1"/>
  <c r="Z436" i="9" s="1"/>
  <c r="W416" i="9"/>
  <c r="X416" i="9" s="1"/>
  <c r="Z416" i="9" s="1"/>
  <c r="W396" i="9"/>
  <c r="X396" i="9" s="1"/>
  <c r="Z396" i="9" s="1"/>
  <c r="W372" i="9"/>
  <c r="X372" i="9" s="1"/>
  <c r="Z372" i="9" s="1"/>
  <c r="W352" i="9"/>
  <c r="X352" i="9" s="1"/>
  <c r="Z352" i="9" s="1"/>
  <c r="W332" i="9"/>
  <c r="X332" i="9" s="1"/>
  <c r="Z332" i="9" s="1"/>
  <c r="W297" i="9"/>
  <c r="X297" i="9" s="1"/>
  <c r="Z297" i="9" s="1"/>
  <c r="W281" i="9"/>
  <c r="X281" i="9" s="1"/>
  <c r="Z281" i="9" s="1"/>
  <c r="W261" i="9"/>
  <c r="X261" i="9" s="1"/>
  <c r="Z261" i="9" s="1"/>
  <c r="W245" i="9"/>
  <c r="X245" i="9" s="1"/>
  <c r="Z245" i="9" s="1"/>
  <c r="W225" i="9"/>
  <c r="X225" i="9" s="1"/>
  <c r="Z225" i="9" s="1"/>
  <c r="W209" i="9"/>
  <c r="X209" i="9" s="1"/>
  <c r="Z209" i="9" s="1"/>
  <c r="W189" i="9"/>
  <c r="X189" i="9" s="1"/>
  <c r="Z189" i="9" s="1"/>
  <c r="W169" i="9"/>
  <c r="X169" i="9" s="1"/>
  <c r="Z169" i="9" s="1"/>
  <c r="W137" i="9"/>
  <c r="X137" i="9" s="1"/>
  <c r="Z137" i="9" s="1"/>
  <c r="W105" i="9"/>
  <c r="X105" i="9" s="1"/>
  <c r="Z105" i="9" s="1"/>
  <c r="W73" i="9"/>
  <c r="X73" i="9" s="1"/>
  <c r="Z73" i="9" s="1"/>
  <c r="W41" i="9"/>
  <c r="X41" i="9" s="1"/>
  <c r="Z41" i="9" s="1"/>
  <c r="W9" i="9"/>
  <c r="X9" i="9" s="1"/>
  <c r="Z9" i="9" s="1"/>
  <c r="W932" i="9"/>
  <c r="X932" i="9" s="1"/>
  <c r="Z932" i="9" s="1"/>
  <c r="W900" i="9"/>
  <c r="X900" i="9" s="1"/>
  <c r="Z900" i="9" s="1"/>
  <c r="W868" i="9"/>
  <c r="X868" i="9" s="1"/>
  <c r="Z868" i="9" s="1"/>
  <c r="W836" i="9"/>
  <c r="X836" i="9" s="1"/>
  <c r="Z836" i="9" s="1"/>
  <c r="W804" i="9"/>
  <c r="X804" i="9" s="1"/>
  <c r="Z804" i="9" s="1"/>
  <c r="W772" i="9"/>
  <c r="X772" i="9" s="1"/>
  <c r="Z772" i="9" s="1"/>
  <c r="W740" i="9"/>
  <c r="X740" i="9" s="1"/>
  <c r="Z740" i="9" s="1"/>
  <c r="W708" i="9"/>
  <c r="X708" i="9" s="1"/>
  <c r="Z708" i="9" s="1"/>
  <c r="W676" i="9"/>
  <c r="X676" i="9" s="1"/>
  <c r="Z676" i="9" s="1"/>
  <c r="W644" i="9"/>
  <c r="X644" i="9" s="1"/>
  <c r="Z644" i="9" s="1"/>
  <c r="W1840" i="9"/>
  <c r="X1840" i="9" s="1"/>
  <c r="Z1840" i="9" s="1"/>
  <c r="W1808" i="9"/>
  <c r="X1808" i="9" s="1"/>
  <c r="Z1808" i="9" s="1"/>
  <c r="W1776" i="9"/>
  <c r="X1776" i="9" s="1"/>
  <c r="Z1776" i="9" s="1"/>
  <c r="W1744" i="9"/>
  <c r="X1744" i="9" s="1"/>
  <c r="Z1744" i="9" s="1"/>
  <c r="W1712" i="9"/>
  <c r="X1712" i="9" s="1"/>
  <c r="Z1712" i="9" s="1"/>
  <c r="W1680" i="9"/>
  <c r="X1680" i="9" s="1"/>
  <c r="Z1680" i="9" s="1"/>
  <c r="W1648" i="9"/>
  <c r="X1648" i="9" s="1"/>
  <c r="Z1648" i="9" s="1"/>
  <c r="W1616" i="9"/>
  <c r="X1616" i="9" s="1"/>
  <c r="Z1616" i="9" s="1"/>
  <c r="W1584" i="9"/>
  <c r="X1584" i="9" s="1"/>
  <c r="Z1584" i="9" s="1"/>
  <c r="W1552" i="9"/>
  <c r="X1552" i="9" s="1"/>
  <c r="Z1552" i="9" s="1"/>
  <c r="W1520" i="9"/>
  <c r="X1520" i="9" s="1"/>
  <c r="Z1520" i="9" s="1"/>
  <c r="W2128" i="9"/>
  <c r="X2128" i="9" s="1"/>
  <c r="Z2128" i="9" s="1"/>
  <c r="W2096" i="9"/>
  <c r="X2096" i="9" s="1"/>
  <c r="Z2096" i="9" s="1"/>
  <c r="W2064" i="9"/>
  <c r="X2064" i="9" s="1"/>
  <c r="Z2064" i="9" s="1"/>
  <c r="W2032" i="9"/>
  <c r="X2032" i="9" s="1"/>
  <c r="Z2032" i="9" s="1"/>
  <c r="W2000" i="9"/>
  <c r="X2000" i="9" s="1"/>
  <c r="Z2000" i="9" s="1"/>
  <c r="W1968" i="9"/>
  <c r="X1968" i="9" s="1"/>
  <c r="Z1968" i="9" s="1"/>
  <c r="W1936" i="9"/>
  <c r="X1936" i="9" s="1"/>
  <c r="Z1936" i="9" s="1"/>
  <c r="W1904" i="9"/>
  <c r="X1904" i="9" s="1"/>
  <c r="Z1904" i="9" s="1"/>
  <c r="W1872" i="9"/>
  <c r="X1872" i="9" s="1"/>
  <c r="Z1872" i="9" s="1"/>
  <c r="W2420" i="9"/>
  <c r="X2420" i="9" s="1"/>
  <c r="Z2420" i="9" s="1"/>
  <c r="W2388" i="9"/>
  <c r="X2388" i="9" s="1"/>
  <c r="Z2388" i="9" s="1"/>
  <c r="W2356" i="9"/>
  <c r="X2356" i="9" s="1"/>
  <c r="Z2356" i="9" s="1"/>
  <c r="W2324" i="9"/>
  <c r="X2324" i="9" s="1"/>
  <c r="Z2324" i="9" s="1"/>
  <c r="W2292" i="9"/>
  <c r="X2292" i="9" s="1"/>
  <c r="Z2292" i="9" s="1"/>
  <c r="W2260" i="9"/>
  <c r="X2260" i="9" s="1"/>
  <c r="Z2260" i="9" s="1"/>
  <c r="W2228" i="9"/>
  <c r="X2228" i="9" s="1"/>
  <c r="Z2228" i="9" s="1"/>
  <c r="W2196" i="9"/>
  <c r="X2196" i="9" s="1"/>
  <c r="Z2196" i="9" s="1"/>
  <c r="W3094" i="9"/>
  <c r="X3094" i="9" s="1"/>
  <c r="Z3094" i="9" s="1"/>
  <c r="W3070" i="9"/>
  <c r="X3070" i="9" s="1"/>
  <c r="Z3070" i="9" s="1"/>
  <c r="W3046" i="9"/>
  <c r="X3046" i="9" s="1"/>
  <c r="Z3046" i="9" s="1"/>
  <c r="W3026" i="9"/>
  <c r="X3026" i="9" s="1"/>
  <c r="Z3026" i="9" s="1"/>
  <c r="W3006" i="9"/>
  <c r="X3006" i="9" s="1"/>
  <c r="Z3006" i="9" s="1"/>
  <c r="W2982" i="9"/>
  <c r="X2982" i="9" s="1"/>
  <c r="Z2982" i="9" s="1"/>
  <c r="W2962" i="9"/>
  <c r="X2962" i="9" s="1"/>
  <c r="Z2962" i="9" s="1"/>
  <c r="W2942" i="9"/>
  <c r="X2942" i="9" s="1"/>
  <c r="Z2942" i="9" s="1"/>
  <c r="W2918" i="9"/>
  <c r="X2918" i="9" s="1"/>
  <c r="Z2918" i="9" s="1"/>
  <c r="W2898" i="9"/>
  <c r="X2898" i="9" s="1"/>
  <c r="Z2898" i="9" s="1"/>
  <c r="W2878" i="9"/>
  <c r="X2878" i="9" s="1"/>
  <c r="Z2878" i="9" s="1"/>
  <c r="W2854" i="9"/>
  <c r="X2854" i="9" s="1"/>
  <c r="Z2854" i="9" s="1"/>
  <c r="W2834" i="9"/>
  <c r="X2834" i="9" s="1"/>
  <c r="Z2834" i="9" s="1"/>
  <c r="W2814" i="9"/>
  <c r="X2814" i="9" s="1"/>
  <c r="Z2814" i="9" s="1"/>
  <c r="W2783" i="9"/>
  <c r="X2783" i="9" s="1"/>
  <c r="Z2783" i="9" s="1"/>
  <c r="W2763" i="9"/>
  <c r="X2763" i="9" s="1"/>
  <c r="Z2763" i="9" s="1"/>
  <c r="W2743" i="9"/>
  <c r="X2743" i="9" s="1"/>
  <c r="Z2743" i="9" s="1"/>
  <c r="W2719" i="9"/>
  <c r="X2719" i="9" s="1"/>
  <c r="Z2719" i="9" s="1"/>
  <c r="W2699" i="9"/>
  <c r="X2699" i="9" s="1"/>
  <c r="Z2699" i="9" s="1"/>
  <c r="W2679" i="9"/>
  <c r="X2679" i="9" s="1"/>
  <c r="Z2679" i="9" s="1"/>
  <c r="W2655" i="9"/>
  <c r="X2655" i="9" s="1"/>
  <c r="Z2655" i="9" s="1"/>
  <c r="W2635" i="9"/>
  <c r="X2635" i="9" s="1"/>
  <c r="Z2635" i="9" s="1"/>
  <c r="W2615" i="9"/>
  <c r="X2615" i="9" s="1"/>
  <c r="Z2615" i="9" s="1"/>
  <c r="W296" i="9"/>
  <c r="X296" i="9" s="1"/>
  <c r="Z296" i="9" s="1"/>
  <c r="W232" i="9"/>
  <c r="X232" i="9" s="1"/>
  <c r="Z232" i="9" s="1"/>
  <c r="W2383" i="9"/>
  <c r="X2383" i="9" s="1"/>
  <c r="Z2383" i="9" s="1"/>
  <c r="W2367" i="9"/>
  <c r="X2367" i="9" s="1"/>
  <c r="Z2367" i="9" s="1"/>
  <c r="W2351" i="9"/>
  <c r="X2351" i="9" s="1"/>
  <c r="Z2351" i="9" s="1"/>
  <c r="W2335" i="9"/>
  <c r="X2335" i="9" s="1"/>
  <c r="Z2335" i="9" s="1"/>
  <c r="W2319" i="9"/>
  <c r="X2319" i="9" s="1"/>
  <c r="Z2319" i="9" s="1"/>
  <c r="W2303" i="9"/>
  <c r="X2303" i="9" s="1"/>
  <c r="Z2303" i="9" s="1"/>
  <c r="W2287" i="9"/>
  <c r="X2287" i="9" s="1"/>
  <c r="Z2287" i="9" s="1"/>
  <c r="W2271" i="9"/>
  <c r="X2271" i="9" s="1"/>
  <c r="Z2271" i="9" s="1"/>
  <c r="W2255" i="9"/>
  <c r="X2255" i="9" s="1"/>
  <c r="Z2255" i="9" s="1"/>
  <c r="W2239" i="9"/>
  <c r="X2239" i="9" s="1"/>
  <c r="Z2239" i="9" s="1"/>
  <c r="W2223" i="9"/>
  <c r="X2223" i="9" s="1"/>
  <c r="Z2223" i="9" s="1"/>
  <c r="W2207" i="9"/>
  <c r="X2207" i="9" s="1"/>
  <c r="Z2207" i="9" s="1"/>
  <c r="W2191" i="9"/>
  <c r="X2191" i="9" s="1"/>
  <c r="Z2191" i="9" s="1"/>
  <c r="W2175" i="9"/>
  <c r="X2175" i="9" s="1"/>
  <c r="Z2175" i="9" s="1"/>
  <c r="W3089" i="9"/>
  <c r="X3089" i="9" s="1"/>
  <c r="Z3089" i="9" s="1"/>
  <c r="W3069" i="9"/>
  <c r="X3069" i="9" s="1"/>
  <c r="Z3069" i="9" s="1"/>
  <c r="W3049" i="9"/>
  <c r="X3049" i="9" s="1"/>
  <c r="Z3049" i="9" s="1"/>
  <c r="W3025" i="9"/>
  <c r="X3025" i="9" s="1"/>
  <c r="Z3025" i="9" s="1"/>
  <c r="W3005" i="9"/>
  <c r="X3005" i="9" s="1"/>
  <c r="Z3005" i="9" s="1"/>
  <c r="W2985" i="9"/>
  <c r="X2985" i="9" s="1"/>
  <c r="Z2985" i="9" s="1"/>
  <c r="W2961" i="9"/>
  <c r="X2961" i="9" s="1"/>
  <c r="Z2961" i="9" s="1"/>
  <c r="W2941" i="9"/>
  <c r="X2941" i="9" s="1"/>
  <c r="Z2941" i="9" s="1"/>
  <c r="W2921" i="9"/>
  <c r="X2921" i="9" s="1"/>
  <c r="Z2921" i="9" s="1"/>
  <c r="W2897" i="9"/>
  <c r="X2897" i="9" s="1"/>
  <c r="Z2897" i="9" s="1"/>
  <c r="W2877" i="9"/>
  <c r="X2877" i="9" s="1"/>
  <c r="Z2877" i="9" s="1"/>
  <c r="W2857" i="9"/>
  <c r="X2857" i="9" s="1"/>
  <c r="Z2857" i="9" s="1"/>
  <c r="W2833" i="9"/>
  <c r="X2833" i="9" s="1"/>
  <c r="Z2833" i="9" s="1"/>
  <c r="W2813" i="9"/>
  <c r="X2813" i="9" s="1"/>
  <c r="Z2813" i="9" s="1"/>
  <c r="W2786" i="9"/>
  <c r="X2786" i="9" s="1"/>
  <c r="Z2786" i="9" s="1"/>
  <c r="W2762" i="9"/>
  <c r="X2762" i="9" s="1"/>
  <c r="Z2762" i="9" s="1"/>
  <c r="W2742" i="9"/>
  <c r="X2742" i="9" s="1"/>
  <c r="Z2742" i="9" s="1"/>
  <c r="W2722" i="9"/>
  <c r="X2722" i="9" s="1"/>
  <c r="Z2722" i="9" s="1"/>
  <c r="W2698" i="9"/>
  <c r="X2698" i="9" s="1"/>
  <c r="Z2698" i="9" s="1"/>
  <c r="W2678" i="9"/>
  <c r="X2678" i="9" s="1"/>
  <c r="Z2678" i="9" s="1"/>
  <c r="W2658" i="9"/>
  <c r="X2658" i="9" s="1"/>
  <c r="Z2658" i="9" s="1"/>
  <c r="W2634" i="9"/>
  <c r="X2634" i="9" s="1"/>
  <c r="Z2634" i="9" s="1"/>
  <c r="W2614" i="9"/>
  <c r="X2614" i="9" s="1"/>
  <c r="Z2614" i="9" s="1"/>
  <c r="W2594" i="9"/>
  <c r="X2594" i="9" s="1"/>
  <c r="Z2594" i="9" s="1"/>
  <c r="W2578" i="9"/>
  <c r="X2578" i="9" s="1"/>
  <c r="Z2578" i="9" s="1"/>
  <c r="W2562" i="9"/>
  <c r="X2562" i="9" s="1"/>
  <c r="Z2562" i="9" s="1"/>
  <c r="W2546" i="9"/>
  <c r="X2546" i="9" s="1"/>
  <c r="Z2546" i="9" s="1"/>
  <c r="W2530" i="9"/>
  <c r="X2530" i="9" s="1"/>
  <c r="Z2530" i="9" s="1"/>
  <c r="W2514" i="9"/>
  <c r="X2514" i="9" s="1"/>
  <c r="Z2514" i="9" s="1"/>
  <c r="W2498" i="9"/>
  <c r="X2498" i="9" s="1"/>
  <c r="Z2498" i="9" s="1"/>
  <c r="W2482" i="9"/>
  <c r="X2482" i="9" s="1"/>
  <c r="Z2482" i="9" s="1"/>
  <c r="W3491" i="9"/>
  <c r="X3491" i="9" s="1"/>
  <c r="Z3491" i="9" s="1"/>
  <c r="W3475" i="9"/>
  <c r="X3475" i="9" s="1"/>
  <c r="Z3475" i="9" s="1"/>
  <c r="W3459" i="9"/>
  <c r="X3459" i="9" s="1"/>
  <c r="Z3459" i="9" s="1"/>
  <c r="W3443" i="9"/>
  <c r="X3443" i="9" s="1"/>
  <c r="Z3443" i="9" s="1"/>
  <c r="W3631" i="9"/>
  <c r="X3631" i="9" s="1"/>
  <c r="Z3631" i="9" s="1"/>
  <c r="W3615" i="9"/>
  <c r="X3615" i="9" s="1"/>
  <c r="Z3615" i="9" s="1"/>
  <c r="W3599" i="9"/>
  <c r="X3599" i="9" s="1"/>
  <c r="Z3599" i="9" s="1"/>
  <c r="W3583" i="9"/>
  <c r="X3583" i="9" s="1"/>
  <c r="Z3583" i="9" s="1"/>
  <c r="W3715" i="9"/>
  <c r="X3715" i="9" s="1"/>
  <c r="Z3715" i="9" s="1"/>
  <c r="W3699" i="9"/>
  <c r="X3699" i="9" s="1"/>
  <c r="Z3699" i="9" s="1"/>
  <c r="W3683" i="9"/>
  <c r="X3683" i="9" s="1"/>
  <c r="Z3683" i="9" s="1"/>
  <c r="W3667" i="9"/>
  <c r="X3667" i="9" s="1"/>
  <c r="Z3667" i="9" s="1"/>
  <c r="W3651" i="9"/>
  <c r="X3651" i="9" s="1"/>
  <c r="Z3651" i="9" s="1"/>
  <c r="W3423" i="9"/>
  <c r="X3423" i="9" s="1"/>
  <c r="Z3423" i="9" s="1"/>
  <c r="W3407" i="9"/>
  <c r="X3407" i="9" s="1"/>
  <c r="Z3407" i="9" s="1"/>
  <c r="W3391" i="9"/>
  <c r="X3391" i="9" s="1"/>
  <c r="Z3391" i="9" s="1"/>
  <c r="W3375" i="9"/>
  <c r="X3375" i="9" s="1"/>
  <c r="Z3375" i="9" s="1"/>
  <c r="W3359" i="9"/>
  <c r="X3359" i="9" s="1"/>
  <c r="Z3359" i="9" s="1"/>
  <c r="W3343" i="9"/>
  <c r="X3343" i="9" s="1"/>
  <c r="Z3343" i="9" s="1"/>
  <c r="W3327" i="9"/>
  <c r="X3327" i="9" s="1"/>
  <c r="Z3327" i="9" s="1"/>
  <c r="W3311" i="9"/>
  <c r="X3311" i="9" s="1"/>
  <c r="Z3311" i="9" s="1"/>
  <c r="W3200" i="9"/>
  <c r="X3200" i="9" s="1"/>
  <c r="Z3200" i="9" s="1"/>
  <c r="W3184" i="9"/>
  <c r="X3184" i="9" s="1"/>
  <c r="Z3184" i="9" s="1"/>
  <c r="W3168" i="9"/>
  <c r="X3168" i="9" s="1"/>
  <c r="Z3168" i="9" s="1"/>
  <c r="W3152" i="9"/>
  <c r="X3152" i="9" s="1"/>
  <c r="Z3152" i="9" s="1"/>
  <c r="W3136" i="9"/>
  <c r="X3136" i="9" s="1"/>
  <c r="Z3136" i="9" s="1"/>
  <c r="W3120" i="9"/>
  <c r="X3120" i="9" s="1"/>
  <c r="Z3120" i="9" s="1"/>
  <c r="W3301" i="9"/>
  <c r="X3301" i="9" s="1"/>
  <c r="Z3301" i="9" s="1"/>
  <c r="W3285" i="9"/>
  <c r="X3285" i="9" s="1"/>
  <c r="Z3285" i="9" s="1"/>
  <c r="W3269" i="9"/>
  <c r="X3269" i="9" s="1"/>
  <c r="Z3269" i="9" s="1"/>
  <c r="W3253" i="9"/>
  <c r="X3253" i="9" s="1"/>
  <c r="Z3253" i="9" s="1"/>
  <c r="W3237" i="9"/>
  <c r="X3237" i="9" s="1"/>
  <c r="Z3237" i="9" s="1"/>
  <c r="W3221" i="9"/>
  <c r="X3221" i="9" s="1"/>
  <c r="Z3221" i="9" s="1"/>
  <c r="W3563" i="9"/>
  <c r="X3563" i="9" s="1"/>
  <c r="Z3563" i="9" s="1"/>
  <c r="W3547" i="9"/>
  <c r="X3547" i="9" s="1"/>
  <c r="Z3547" i="9" s="1"/>
  <c r="W3531" i="9"/>
  <c r="X3531" i="9" s="1"/>
  <c r="Z3531" i="9" s="1"/>
  <c r="W3515" i="9"/>
  <c r="X3515" i="9" s="1"/>
  <c r="Z3515" i="9" s="1"/>
  <c r="W3499" i="9"/>
  <c r="X3499" i="9" s="1"/>
  <c r="Z3499" i="9" s="1"/>
  <c r="W1361" i="9"/>
  <c r="X1361" i="9" s="1"/>
  <c r="Z1361" i="9" s="1"/>
  <c r="W1345" i="9"/>
  <c r="X1345" i="9" s="1"/>
  <c r="Z1345" i="9" s="1"/>
  <c r="W1326" i="9"/>
  <c r="X1326" i="9" s="1"/>
  <c r="Z1326" i="9" s="1"/>
  <c r="W1310" i="9"/>
  <c r="X1310" i="9" s="1"/>
  <c r="Z1310" i="9" s="1"/>
  <c r="W1294" i="9"/>
  <c r="X1294" i="9" s="1"/>
  <c r="Z1294" i="9" s="1"/>
  <c r="W1448" i="9"/>
  <c r="X1448" i="9" s="1"/>
  <c r="Z1448" i="9" s="1"/>
  <c r="W1432" i="9"/>
  <c r="X1432" i="9" s="1"/>
  <c r="Z1432" i="9" s="1"/>
  <c r="W1416" i="9"/>
  <c r="X1416" i="9" s="1"/>
  <c r="Z1416" i="9" s="1"/>
  <c r="W1400" i="9"/>
  <c r="X1400" i="9" s="1"/>
  <c r="Z1400" i="9" s="1"/>
  <c r="W1384" i="9"/>
  <c r="X1384" i="9" s="1"/>
  <c r="Z1384" i="9" s="1"/>
  <c r="W1103" i="9"/>
  <c r="X1103" i="9" s="1"/>
  <c r="Z1103" i="9" s="1"/>
  <c r="W1087" i="9"/>
  <c r="X1087" i="9" s="1"/>
  <c r="Z1087" i="9" s="1"/>
  <c r="W1071" i="9"/>
  <c r="X1071" i="9" s="1"/>
  <c r="Z1071" i="9" s="1"/>
  <c r="W1055" i="9"/>
  <c r="X1055" i="9" s="1"/>
  <c r="Z1055" i="9" s="1"/>
  <c r="W1039" i="9"/>
  <c r="X1039" i="9" s="1"/>
  <c r="Z1039" i="9" s="1"/>
  <c r="W1272" i="9"/>
  <c r="X1272" i="9" s="1"/>
  <c r="Z1272" i="9" s="1"/>
  <c r="W1256" i="9"/>
  <c r="X1256" i="9" s="1"/>
  <c r="Z1256" i="9" s="1"/>
  <c r="W1198" i="9"/>
  <c r="X1198" i="9" s="1"/>
  <c r="Z1198" i="9" s="1"/>
  <c r="W1182" i="9"/>
  <c r="X1182" i="9" s="1"/>
  <c r="Z1182" i="9" s="1"/>
  <c r="W1159" i="9"/>
  <c r="X1159" i="9" s="1"/>
  <c r="Z1159" i="9" s="1"/>
  <c r="W1143" i="9"/>
  <c r="X1143" i="9" s="1"/>
  <c r="Z1143" i="9" s="1"/>
  <c r="W1127" i="9"/>
  <c r="X1127" i="9" s="1"/>
  <c r="Z1127" i="9" s="1"/>
  <c r="W1499" i="9"/>
  <c r="X1499" i="9" s="1"/>
  <c r="Z1499" i="9" s="1"/>
  <c r="W1483" i="9"/>
  <c r="X1483" i="9" s="1"/>
  <c r="Z1483" i="9" s="1"/>
  <c r="W1467" i="9"/>
  <c r="X1467" i="9" s="1"/>
  <c r="Z1467" i="9" s="1"/>
  <c r="W1451" i="9"/>
  <c r="X1451" i="9" s="1"/>
  <c r="Z1451" i="9" s="1"/>
  <c r="W1229" i="9"/>
  <c r="X1229" i="9" s="1"/>
  <c r="Z1229" i="9" s="1"/>
  <c r="W1213" i="9"/>
  <c r="X1213" i="9" s="1"/>
  <c r="Z1213" i="9" s="1"/>
  <c r="W1010" i="9"/>
  <c r="X1010" i="9" s="1"/>
  <c r="Z1010" i="9" s="1"/>
  <c r="W994" i="9"/>
  <c r="X994" i="9" s="1"/>
  <c r="Z994" i="9" s="1"/>
  <c r="W978" i="9"/>
  <c r="X978" i="9" s="1"/>
  <c r="Z978" i="9" s="1"/>
  <c r="W3101" i="9"/>
  <c r="X3101" i="9" s="1"/>
  <c r="Z3101" i="9" s="1"/>
  <c r="W1857" i="9"/>
  <c r="X1857" i="9" s="1"/>
  <c r="Z1857" i="9" s="1"/>
  <c r="W3218" i="9"/>
  <c r="X3218" i="9" s="1"/>
  <c r="Z3218" i="9" s="1"/>
  <c r="W3430" i="9"/>
  <c r="X3430" i="9" s="1"/>
  <c r="Z3430" i="9" s="1"/>
  <c r="W2442" i="9"/>
  <c r="X2442" i="9" s="1"/>
  <c r="Z2442" i="9" s="1"/>
  <c r="W589" i="9"/>
  <c r="X589" i="9" s="1"/>
  <c r="Z589" i="9" s="1"/>
  <c r="W553" i="9"/>
  <c r="X553" i="9" s="1"/>
  <c r="Z553" i="9" s="1"/>
  <c r="W521" i="9"/>
  <c r="X521" i="9" s="1"/>
  <c r="Z521" i="9" s="1"/>
  <c r="W493" i="9"/>
  <c r="X493" i="9" s="1"/>
  <c r="Z493" i="9" s="1"/>
  <c r="W461" i="9"/>
  <c r="X461" i="9" s="1"/>
  <c r="Z461" i="9" s="1"/>
  <c r="W425" i="9"/>
  <c r="X425" i="9" s="1"/>
  <c r="Z425" i="9" s="1"/>
  <c r="W393" i="9"/>
  <c r="X393" i="9" s="1"/>
  <c r="Z393" i="9" s="1"/>
  <c r="W361" i="9"/>
  <c r="X361" i="9" s="1"/>
  <c r="Z361" i="9" s="1"/>
  <c r="W329" i="9"/>
  <c r="X329" i="9" s="1"/>
  <c r="Z329" i="9" s="1"/>
  <c r="W286" i="9"/>
  <c r="X286" i="9" s="1"/>
  <c r="Z286" i="9" s="1"/>
  <c r="W258" i="9"/>
  <c r="X258" i="9" s="1"/>
  <c r="Z258" i="9" s="1"/>
  <c r="W226" i="9"/>
  <c r="X226" i="9" s="1"/>
  <c r="Z226" i="9" s="1"/>
  <c r="W194" i="9"/>
  <c r="X194" i="9" s="1"/>
  <c r="Z194" i="9" s="1"/>
  <c r="W162" i="9"/>
  <c r="X162" i="9" s="1"/>
  <c r="Z162" i="9" s="1"/>
  <c r="W130" i="9"/>
  <c r="X130" i="9" s="1"/>
  <c r="Z130" i="9" s="1"/>
  <c r="W98" i="9"/>
  <c r="X98" i="9" s="1"/>
  <c r="Z98" i="9" s="1"/>
  <c r="W66" i="9"/>
  <c r="X66" i="9" s="1"/>
  <c r="Z66" i="9" s="1"/>
  <c r="W34" i="9"/>
  <c r="X34" i="9" s="1"/>
  <c r="Z34" i="9" s="1"/>
  <c r="W953" i="9"/>
  <c r="X953" i="9" s="1"/>
  <c r="Z953" i="9" s="1"/>
  <c r="W921" i="9"/>
  <c r="X921" i="9" s="1"/>
  <c r="Z921" i="9" s="1"/>
  <c r="W889" i="9"/>
  <c r="X889" i="9" s="1"/>
  <c r="Z889" i="9" s="1"/>
  <c r="W857" i="9"/>
  <c r="X857" i="9" s="1"/>
  <c r="Z857" i="9" s="1"/>
  <c r="W825" i="9"/>
  <c r="X825" i="9" s="1"/>
  <c r="Z825" i="9" s="1"/>
  <c r="W793" i="9"/>
  <c r="X793" i="9" s="1"/>
  <c r="Z793" i="9" s="1"/>
  <c r="W761" i="9"/>
  <c r="X761" i="9" s="1"/>
  <c r="Z761" i="9" s="1"/>
  <c r="W729" i="9"/>
  <c r="X729" i="9" s="1"/>
  <c r="Z729" i="9" s="1"/>
  <c r="W697" i="9"/>
  <c r="X697" i="9" s="1"/>
  <c r="Z697" i="9" s="1"/>
  <c r="W665" i="9"/>
  <c r="X665" i="9" s="1"/>
  <c r="Z665" i="9" s="1"/>
  <c r="W629" i="9"/>
  <c r="X629" i="9" s="1"/>
  <c r="Z629" i="9" s="1"/>
  <c r="W1825" i="9"/>
  <c r="X1825" i="9" s="1"/>
  <c r="Z1825" i="9" s="1"/>
  <c r="W1789" i="9"/>
  <c r="X1789" i="9" s="1"/>
  <c r="Z1789" i="9" s="1"/>
  <c r="W1761" i="9"/>
  <c r="X1761" i="9" s="1"/>
  <c r="Z1761" i="9" s="1"/>
  <c r="W1729" i="9"/>
  <c r="X1729" i="9" s="1"/>
  <c r="Z1729" i="9" s="1"/>
  <c r="W1697" i="9"/>
  <c r="X1697" i="9" s="1"/>
  <c r="Z1697" i="9" s="1"/>
  <c r="W1665" i="9"/>
  <c r="X1665" i="9" s="1"/>
  <c r="Z1665" i="9" s="1"/>
  <c r="W1633" i="9"/>
  <c r="X1633" i="9" s="1"/>
  <c r="Z1633" i="9" s="1"/>
  <c r="W1597" i="9"/>
  <c r="X1597" i="9" s="1"/>
  <c r="Z1597" i="9" s="1"/>
  <c r="W1565" i="9"/>
  <c r="X1565" i="9" s="1"/>
  <c r="Z1565" i="9" s="1"/>
  <c r="W1533" i="9"/>
  <c r="X1533" i="9" s="1"/>
  <c r="Z1533" i="9" s="1"/>
  <c r="W1505" i="9"/>
  <c r="X1505" i="9" s="1"/>
  <c r="Z1505" i="9" s="1"/>
  <c r="W2113" i="9"/>
  <c r="X2113" i="9" s="1"/>
  <c r="Z2113" i="9" s="1"/>
  <c r="W2077" i="9"/>
  <c r="X2077" i="9" s="1"/>
  <c r="Z2077" i="9" s="1"/>
  <c r="W2049" i="9"/>
  <c r="X2049" i="9" s="1"/>
  <c r="Z2049" i="9" s="1"/>
  <c r="W2017" i="9"/>
  <c r="X2017" i="9" s="1"/>
  <c r="Z2017" i="9" s="1"/>
  <c r="W1985" i="9"/>
  <c r="X1985" i="9" s="1"/>
  <c r="Z1985" i="9" s="1"/>
  <c r="W1953" i="9"/>
  <c r="X1953" i="9" s="1"/>
  <c r="Z1953" i="9" s="1"/>
  <c r="W1921" i="9"/>
  <c r="X1921" i="9" s="1"/>
  <c r="Z1921" i="9" s="1"/>
  <c r="W1893" i="9"/>
  <c r="X1893" i="9" s="1"/>
  <c r="Z1893" i="9" s="1"/>
  <c r="W1877" i="9"/>
  <c r="X1877" i="9" s="1"/>
  <c r="Z1877" i="9" s="1"/>
  <c r="W2441" i="9"/>
  <c r="X2441" i="9" s="1"/>
  <c r="Z2441" i="9" s="1"/>
  <c r="W2425" i="9"/>
  <c r="X2425" i="9" s="1"/>
  <c r="Z2425" i="9" s="1"/>
  <c r="W2405" i="9"/>
  <c r="X2405" i="9" s="1"/>
  <c r="Z2405" i="9" s="1"/>
  <c r="W2385" i="9"/>
  <c r="X2385" i="9" s="1"/>
  <c r="Z2385" i="9" s="1"/>
  <c r="W2361" i="9"/>
  <c r="X2361" i="9" s="1"/>
  <c r="Z2361" i="9" s="1"/>
  <c r="W2329" i="9"/>
  <c r="X2329" i="9" s="1"/>
  <c r="Z2329" i="9" s="1"/>
  <c r="W2301" i="9"/>
  <c r="X2301" i="9" s="1"/>
  <c r="Z2301" i="9" s="1"/>
  <c r="W2269" i="9"/>
  <c r="X2269" i="9" s="1"/>
  <c r="Z2269" i="9" s="1"/>
  <c r="W2245" i="9"/>
  <c r="X2245" i="9" s="1"/>
  <c r="Z2245" i="9" s="1"/>
  <c r="W2229" i="9"/>
  <c r="X2229" i="9" s="1"/>
  <c r="Z2229" i="9" s="1"/>
  <c r="W2213" i="9"/>
  <c r="X2213" i="9" s="1"/>
  <c r="Z2213" i="9" s="1"/>
  <c r="W2197" i="9"/>
  <c r="X2197" i="9" s="1"/>
  <c r="Z2197" i="9" s="1"/>
  <c r="W2177" i="9"/>
  <c r="X2177" i="9" s="1"/>
  <c r="Z2177" i="9" s="1"/>
  <c r="W3091" i="9"/>
  <c r="X3091" i="9" s="1"/>
  <c r="Z3091" i="9" s="1"/>
  <c r="W3059" i="9"/>
  <c r="X3059" i="9" s="1"/>
  <c r="Z3059" i="9" s="1"/>
  <c r="W3027" i="9"/>
  <c r="X3027" i="9" s="1"/>
  <c r="Z3027" i="9" s="1"/>
  <c r="W2983" i="9"/>
  <c r="X2983" i="9" s="1"/>
  <c r="Z2983" i="9" s="1"/>
  <c r="W2947" i="9"/>
  <c r="X2947" i="9" s="1"/>
  <c r="Z2947" i="9" s="1"/>
  <c r="W2907" i="9"/>
  <c r="X2907" i="9" s="1"/>
  <c r="Z2907" i="9" s="1"/>
  <c r="W2875" i="9"/>
  <c r="X2875" i="9" s="1"/>
  <c r="Z2875" i="9" s="1"/>
  <c r="W2843" i="9"/>
  <c r="X2843" i="9" s="1"/>
  <c r="Z2843" i="9" s="1"/>
  <c r="W2811" i="9"/>
  <c r="X2811" i="9" s="1"/>
  <c r="Z2811" i="9" s="1"/>
  <c r="W2784" i="9"/>
  <c r="X2784" i="9" s="1"/>
  <c r="Z2784" i="9" s="1"/>
  <c r="W2764" i="9"/>
  <c r="X2764" i="9" s="1"/>
  <c r="Z2764" i="9" s="1"/>
  <c r="W2740" i="9"/>
  <c r="X2740" i="9" s="1"/>
  <c r="Z2740" i="9" s="1"/>
  <c r="W2720" i="9"/>
  <c r="X2720" i="9" s="1"/>
  <c r="Z2720" i="9" s="1"/>
  <c r="W2700" i="9"/>
  <c r="X2700" i="9" s="1"/>
  <c r="Z2700" i="9" s="1"/>
  <c r="W2676" i="9"/>
  <c r="X2676" i="9" s="1"/>
  <c r="Z2676" i="9" s="1"/>
  <c r="W2656" i="9"/>
  <c r="X2656" i="9" s="1"/>
  <c r="Z2656" i="9" s="1"/>
  <c r="W2636" i="9"/>
  <c r="X2636" i="9" s="1"/>
  <c r="Z2636" i="9" s="1"/>
  <c r="W2612" i="9"/>
  <c r="X2612" i="9" s="1"/>
  <c r="Z2612" i="9" s="1"/>
  <c r="W2592" i="9"/>
  <c r="X2592" i="9" s="1"/>
  <c r="Z2592" i="9" s="1"/>
  <c r="W2576" i="9"/>
  <c r="X2576" i="9" s="1"/>
  <c r="Z2576" i="9" s="1"/>
  <c r="W2560" i="9"/>
  <c r="X2560" i="9" s="1"/>
  <c r="Z2560" i="9" s="1"/>
  <c r="W2544" i="9"/>
  <c r="X2544" i="9" s="1"/>
  <c r="Z2544" i="9" s="1"/>
  <c r="W2528" i="9"/>
  <c r="X2528" i="9" s="1"/>
  <c r="Z2528" i="9" s="1"/>
  <c r="W2512" i="9"/>
  <c r="X2512" i="9" s="1"/>
  <c r="Z2512" i="9" s="1"/>
  <c r="W2496" i="9"/>
  <c r="X2496" i="9" s="1"/>
  <c r="Z2496" i="9" s="1"/>
  <c r="W2476" i="9"/>
  <c r="X2476" i="9" s="1"/>
  <c r="Z2476" i="9" s="1"/>
  <c r="W3485" i="9"/>
  <c r="X3485" i="9" s="1"/>
  <c r="Z3485" i="9" s="1"/>
  <c r="W3457" i="9"/>
  <c r="X3457" i="9" s="1"/>
  <c r="Z3457" i="9" s="1"/>
  <c r="W3625" i="9"/>
  <c r="X3625" i="9" s="1"/>
  <c r="Z3625" i="9" s="1"/>
  <c r="W3597" i="9"/>
  <c r="X3597" i="9" s="1"/>
  <c r="Z3597" i="9" s="1"/>
  <c r="W3721" i="9"/>
  <c r="X3721" i="9" s="1"/>
  <c r="Z3721" i="9" s="1"/>
  <c r="W3705" i="9"/>
  <c r="X3705" i="9" s="1"/>
  <c r="Z3705" i="9" s="1"/>
  <c r="W3689" i="9"/>
  <c r="X3689" i="9" s="1"/>
  <c r="Z3689" i="9" s="1"/>
  <c r="W3673" i="9"/>
  <c r="X3673" i="9" s="1"/>
  <c r="Z3673" i="9" s="1"/>
  <c r="W3645" i="9"/>
  <c r="X3645" i="9" s="1"/>
  <c r="Z3645" i="9" s="1"/>
  <c r="W3401" i="9"/>
  <c r="X3401" i="9" s="1"/>
  <c r="Z3401" i="9" s="1"/>
  <c r="W3365" i="9"/>
  <c r="X3365" i="9" s="1"/>
  <c r="Z3365" i="9" s="1"/>
  <c r="W3333" i="9"/>
  <c r="X3333" i="9" s="1"/>
  <c r="Z3333" i="9" s="1"/>
  <c r="W3206" i="9"/>
  <c r="X3206" i="9" s="1"/>
  <c r="Z3206" i="9" s="1"/>
  <c r="W3174" i="9"/>
  <c r="X3174" i="9" s="1"/>
  <c r="Z3174" i="9" s="1"/>
  <c r="W3138" i="9"/>
  <c r="X3138" i="9" s="1"/>
  <c r="Z3138" i="9" s="1"/>
  <c r="W3106" i="9"/>
  <c r="X3106" i="9" s="1"/>
  <c r="Z3106" i="9" s="1"/>
  <c r="W3271" i="9"/>
  <c r="X3271" i="9" s="1"/>
  <c r="Z3271" i="9" s="1"/>
  <c r="W3243" i="9"/>
  <c r="X3243" i="9" s="1"/>
  <c r="Z3243" i="9" s="1"/>
  <c r="W3565" i="9"/>
  <c r="X3565" i="9" s="1"/>
  <c r="Z3565" i="9" s="1"/>
  <c r="W3529" i="9"/>
  <c r="X3529" i="9" s="1"/>
  <c r="Z3529" i="9" s="1"/>
  <c r="W1371" i="9"/>
  <c r="X1371" i="9" s="1"/>
  <c r="Z1371" i="9" s="1"/>
  <c r="W1332" i="9"/>
  <c r="X1332" i="9" s="1"/>
  <c r="Z1332" i="9" s="1"/>
  <c r="W1296" i="9"/>
  <c r="X1296" i="9" s="1"/>
  <c r="Z1296" i="9" s="1"/>
  <c r="W1430" i="9"/>
  <c r="X1430" i="9" s="1"/>
  <c r="Z1430" i="9" s="1"/>
  <c r="W1402" i="9"/>
  <c r="X1402" i="9" s="1"/>
  <c r="Z1402" i="9" s="1"/>
  <c r="W1105" i="9"/>
  <c r="X1105" i="9" s="1"/>
  <c r="Z1105" i="9" s="1"/>
  <c r="W1069" i="9"/>
  <c r="X1069" i="9" s="1"/>
  <c r="Z1069" i="9" s="1"/>
  <c r="W1037" i="9"/>
  <c r="X1037" i="9" s="1"/>
  <c r="Z1037" i="9" s="1"/>
  <c r="W1204" i="9"/>
  <c r="X1204" i="9" s="1"/>
  <c r="Z1204" i="9" s="1"/>
  <c r="W1172" i="9"/>
  <c r="X1172" i="9" s="1"/>
  <c r="Z1172" i="9" s="1"/>
  <c r="W1133" i="9"/>
  <c r="X1133" i="9" s="1"/>
  <c r="Z1133" i="9" s="1"/>
  <c r="W1117" i="9"/>
  <c r="X1117" i="9" s="1"/>
  <c r="Z1117" i="9" s="1"/>
  <c r="W1489" i="9"/>
  <c r="X1489" i="9" s="1"/>
  <c r="Z1489" i="9" s="1"/>
  <c r="W1473" i="9"/>
  <c r="X1473" i="9" s="1"/>
  <c r="Z1473" i="9" s="1"/>
  <c r="W1457" i="9"/>
  <c r="X1457" i="9" s="1"/>
  <c r="Z1457" i="9" s="1"/>
  <c r="W1235" i="9"/>
  <c r="X1235" i="9" s="1"/>
  <c r="Z1235" i="9" s="1"/>
  <c r="W1219" i="9"/>
  <c r="X1219" i="9" s="1"/>
  <c r="Z1219" i="9" s="1"/>
  <c r="W1016" i="9"/>
  <c r="X1016" i="9" s="1"/>
  <c r="Z1016" i="9" s="1"/>
  <c r="W1000" i="9"/>
  <c r="X1000" i="9" s="1"/>
  <c r="Z1000" i="9" s="1"/>
  <c r="W984" i="9"/>
  <c r="X984" i="9" s="1"/>
  <c r="Z984" i="9" s="1"/>
  <c r="W968" i="9"/>
  <c r="X968" i="9" s="1"/>
  <c r="Z968" i="9" s="1"/>
  <c r="W3098" i="9"/>
  <c r="X3098" i="9" s="1"/>
  <c r="Z3098" i="9" s="1"/>
  <c r="W1112" i="9"/>
  <c r="X1112" i="9" s="1"/>
  <c r="Z1112" i="9" s="1"/>
  <c r="W578" i="9"/>
  <c r="X578" i="9" s="1"/>
  <c r="Z578" i="9" s="1"/>
  <c r="W514" i="9"/>
  <c r="X514" i="9" s="1"/>
  <c r="Z514" i="9" s="1"/>
  <c r="W450" i="9"/>
  <c r="X450" i="9" s="1"/>
  <c r="Z450" i="9" s="1"/>
  <c r="W386" i="9"/>
  <c r="X386" i="9" s="1"/>
  <c r="Z386" i="9" s="1"/>
  <c r="W322" i="9"/>
  <c r="X322" i="9" s="1"/>
  <c r="Z322" i="9" s="1"/>
  <c r="W243" i="9"/>
  <c r="X243" i="9" s="1"/>
  <c r="Z243" i="9" s="1"/>
  <c r="W179" i="9"/>
  <c r="X179" i="9" s="1"/>
  <c r="Z179" i="9" s="1"/>
  <c r="W2808" i="9"/>
  <c r="X2808" i="9" s="1"/>
  <c r="Z2808" i="9" s="1"/>
  <c r="W2785" i="9"/>
  <c r="X2785" i="9" s="1"/>
  <c r="Z2785" i="9" s="1"/>
  <c r="W2769" i="9"/>
  <c r="X2769" i="9" s="1"/>
  <c r="Z2769" i="9" s="1"/>
  <c r="W2753" i="9"/>
  <c r="X2753" i="9" s="1"/>
  <c r="Z2753" i="9" s="1"/>
  <c r="W2737" i="9"/>
  <c r="X2737" i="9" s="1"/>
  <c r="Z2737" i="9" s="1"/>
  <c r="W2721" i="9"/>
  <c r="X2721" i="9" s="1"/>
  <c r="Z2721" i="9" s="1"/>
  <c r="W2705" i="9"/>
  <c r="X2705" i="9" s="1"/>
  <c r="Z2705" i="9" s="1"/>
  <c r="W2689" i="9"/>
  <c r="X2689" i="9" s="1"/>
  <c r="Z2689" i="9" s="1"/>
  <c r="W2673" i="9"/>
  <c r="X2673" i="9" s="1"/>
  <c r="Z2673" i="9" s="1"/>
  <c r="W2657" i="9"/>
  <c r="X2657" i="9" s="1"/>
  <c r="Z2657" i="9" s="1"/>
  <c r="W2641" i="9"/>
  <c r="X2641" i="9" s="1"/>
  <c r="Z2641" i="9" s="1"/>
  <c r="W2625" i="9"/>
  <c r="X2625" i="9" s="1"/>
  <c r="Z2625" i="9" s="1"/>
  <c r="W2609" i="9"/>
  <c r="X2609" i="9" s="1"/>
  <c r="Z2609" i="9" s="1"/>
  <c r="W2593" i="9"/>
  <c r="X2593" i="9" s="1"/>
  <c r="Z2593" i="9" s="1"/>
  <c r="W2577" i="9"/>
  <c r="X2577" i="9" s="1"/>
  <c r="Z2577" i="9" s="1"/>
  <c r="W2561" i="9"/>
  <c r="X2561" i="9" s="1"/>
  <c r="Z2561" i="9" s="1"/>
  <c r="W2545" i="9"/>
  <c r="X2545" i="9" s="1"/>
  <c r="Z2545" i="9" s="1"/>
  <c r="W2529" i="9"/>
  <c r="X2529" i="9" s="1"/>
  <c r="Z2529" i="9" s="1"/>
  <c r="W2513" i="9"/>
  <c r="X2513" i="9" s="1"/>
  <c r="Z2513" i="9" s="1"/>
  <c r="W2497" i="9"/>
  <c r="X2497" i="9" s="1"/>
  <c r="Z2497" i="9" s="1"/>
  <c r="W2481" i="9"/>
  <c r="X2481" i="9" s="1"/>
  <c r="Z2481" i="9" s="1"/>
  <c r="W3490" i="9"/>
  <c r="X3490" i="9" s="1"/>
  <c r="Z3490" i="9" s="1"/>
  <c r="W3474" i="9"/>
  <c r="X3474" i="9" s="1"/>
  <c r="Z3474" i="9" s="1"/>
  <c r="W3458" i="9"/>
  <c r="X3458" i="9" s="1"/>
  <c r="Z3458" i="9" s="1"/>
  <c r="W3442" i="9"/>
  <c r="X3442" i="9" s="1"/>
  <c r="Z3442" i="9" s="1"/>
  <c r="W3630" i="9"/>
  <c r="X3630" i="9" s="1"/>
  <c r="Z3630" i="9" s="1"/>
  <c r="W3614" i="9"/>
  <c r="X3614" i="9" s="1"/>
  <c r="Z3614" i="9" s="1"/>
  <c r="W3598" i="9"/>
  <c r="X3598" i="9" s="1"/>
  <c r="Z3598" i="9" s="1"/>
  <c r="W3582" i="9"/>
  <c r="X3582" i="9" s="1"/>
  <c r="Z3582" i="9" s="1"/>
  <c r="W3714" i="9"/>
  <c r="X3714" i="9" s="1"/>
  <c r="Z3714" i="9" s="1"/>
  <c r="W3698" i="9"/>
  <c r="X3698" i="9" s="1"/>
  <c r="Z3698" i="9" s="1"/>
  <c r="W3682" i="9"/>
  <c r="X3682" i="9" s="1"/>
  <c r="Z3682" i="9" s="1"/>
  <c r="W3666" i="9"/>
  <c r="X3666" i="9" s="1"/>
  <c r="Z3666" i="9" s="1"/>
  <c r="W3650" i="9"/>
  <c r="X3650" i="9" s="1"/>
  <c r="Z3650" i="9" s="1"/>
  <c r="W3422" i="9"/>
  <c r="X3422" i="9" s="1"/>
  <c r="Z3422" i="9" s="1"/>
  <c r="W3406" i="9"/>
  <c r="X3406" i="9" s="1"/>
  <c r="Z3406" i="9" s="1"/>
  <c r="W3390" i="9"/>
  <c r="X3390" i="9" s="1"/>
  <c r="Z3390" i="9" s="1"/>
  <c r="W3374" i="9"/>
  <c r="X3374" i="9" s="1"/>
  <c r="Z3374" i="9" s="1"/>
  <c r="W3358" i="9"/>
  <c r="X3358" i="9" s="1"/>
  <c r="Z3358" i="9" s="1"/>
  <c r="W3342" i="9"/>
  <c r="X3342" i="9" s="1"/>
  <c r="Z3342" i="9" s="1"/>
  <c r="W3326" i="9"/>
  <c r="X3326" i="9" s="1"/>
  <c r="Z3326" i="9" s="1"/>
  <c r="W3310" i="9"/>
  <c r="X3310" i="9" s="1"/>
  <c r="Z3310" i="9" s="1"/>
  <c r="W3199" i="9"/>
  <c r="X3199" i="9" s="1"/>
  <c r="Z3199" i="9" s="1"/>
  <c r="W3183" i="9"/>
  <c r="X3183" i="9" s="1"/>
  <c r="Z3183" i="9" s="1"/>
  <c r="W3167" i="9"/>
  <c r="X3167" i="9" s="1"/>
  <c r="Z3167" i="9" s="1"/>
  <c r="W3151" i="9"/>
  <c r="X3151" i="9" s="1"/>
  <c r="Z3151" i="9" s="1"/>
  <c r="W3135" i="9"/>
  <c r="X3135" i="9" s="1"/>
  <c r="Z3135" i="9" s="1"/>
  <c r="W3119" i="9"/>
  <c r="X3119" i="9" s="1"/>
  <c r="Z3119" i="9" s="1"/>
  <c r="W3300" i="9"/>
  <c r="X3300" i="9" s="1"/>
  <c r="Z3300" i="9" s="1"/>
  <c r="W3284" i="9"/>
  <c r="X3284" i="9" s="1"/>
  <c r="Z3284" i="9" s="1"/>
  <c r="W3268" i="9"/>
  <c r="X3268" i="9" s="1"/>
  <c r="Z3268" i="9" s="1"/>
  <c r="W3252" i="9"/>
  <c r="X3252" i="9" s="1"/>
  <c r="Z3252" i="9" s="1"/>
  <c r="W3236" i="9"/>
  <c r="X3236" i="9" s="1"/>
  <c r="Z3236" i="9" s="1"/>
  <c r="W3220" i="9"/>
  <c r="X3220" i="9" s="1"/>
  <c r="Z3220" i="9" s="1"/>
  <c r="W3562" i="9"/>
  <c r="X3562" i="9" s="1"/>
  <c r="Z3562" i="9" s="1"/>
  <c r="W3546" i="9"/>
  <c r="X3546" i="9" s="1"/>
  <c r="Z3546" i="9" s="1"/>
  <c r="W3530" i="9"/>
  <c r="X3530" i="9" s="1"/>
  <c r="Z3530" i="9" s="1"/>
  <c r="W3514" i="9"/>
  <c r="X3514" i="9" s="1"/>
  <c r="Z3514" i="9" s="1"/>
  <c r="W3498" i="9"/>
  <c r="X3498" i="9" s="1"/>
  <c r="Z3498" i="9" s="1"/>
  <c r="W1360" i="9"/>
  <c r="X1360" i="9" s="1"/>
  <c r="Z1360" i="9" s="1"/>
  <c r="W1344" i="9"/>
  <c r="X1344" i="9" s="1"/>
  <c r="Z1344" i="9" s="1"/>
  <c r="W1325" i="9"/>
  <c r="X1325" i="9" s="1"/>
  <c r="Z1325" i="9" s="1"/>
  <c r="W1309" i="9"/>
  <c r="X1309" i="9" s="1"/>
  <c r="Z1309" i="9" s="1"/>
  <c r="W1293" i="9"/>
  <c r="X1293" i="9" s="1"/>
  <c r="Z1293" i="9" s="1"/>
  <c r="W1447" i="9"/>
  <c r="X1447" i="9" s="1"/>
  <c r="Z1447" i="9" s="1"/>
  <c r="W1431" i="9"/>
  <c r="X1431" i="9" s="1"/>
  <c r="Z1431" i="9" s="1"/>
  <c r="W1415" i="9"/>
  <c r="X1415" i="9" s="1"/>
  <c r="Z1415" i="9" s="1"/>
  <c r="W1399" i="9"/>
  <c r="X1399" i="9" s="1"/>
  <c r="Z1399" i="9" s="1"/>
  <c r="W1383" i="9"/>
  <c r="X1383" i="9" s="1"/>
  <c r="Z1383" i="9" s="1"/>
  <c r="W1102" i="9"/>
  <c r="X1102" i="9" s="1"/>
  <c r="Z1102" i="9" s="1"/>
  <c r="W1086" i="9"/>
  <c r="X1086" i="9" s="1"/>
  <c r="Z1086" i="9" s="1"/>
  <c r="W1070" i="9"/>
  <c r="X1070" i="9" s="1"/>
  <c r="Z1070" i="9" s="1"/>
  <c r="W1054" i="9"/>
  <c r="X1054" i="9" s="1"/>
  <c r="Z1054" i="9" s="1"/>
  <c r="W1038" i="9"/>
  <c r="X1038" i="9" s="1"/>
  <c r="Z1038" i="9" s="1"/>
  <c r="W1271" i="9"/>
  <c r="X1271" i="9" s="1"/>
  <c r="Z1271" i="9" s="1"/>
  <c r="W1255" i="9"/>
  <c r="X1255" i="9" s="1"/>
  <c r="Z1255" i="9" s="1"/>
  <c r="W1197" i="9"/>
  <c r="X1197" i="9" s="1"/>
  <c r="Z1197" i="9" s="1"/>
  <c r="W1181" i="9"/>
  <c r="X1181" i="9" s="1"/>
  <c r="Z1181" i="9" s="1"/>
  <c r="W1158" i="9"/>
  <c r="X1158" i="9" s="1"/>
  <c r="Z1158" i="9" s="1"/>
  <c r="W1142" i="9"/>
  <c r="X1142" i="9" s="1"/>
  <c r="Z1142" i="9" s="1"/>
  <c r="W1126" i="9"/>
  <c r="X1126" i="9" s="1"/>
  <c r="Z1126" i="9" s="1"/>
  <c r="W1498" i="9"/>
  <c r="X1498" i="9" s="1"/>
  <c r="Z1498" i="9" s="1"/>
  <c r="W1482" i="9"/>
  <c r="X1482" i="9" s="1"/>
  <c r="Z1482" i="9" s="1"/>
  <c r="W1466" i="9"/>
  <c r="X1466" i="9" s="1"/>
  <c r="Z1466" i="9" s="1"/>
  <c r="W1244" i="9"/>
  <c r="X1244" i="9" s="1"/>
  <c r="Z1244" i="9" s="1"/>
  <c r="W1228" i="9"/>
  <c r="X1228" i="9" s="1"/>
  <c r="Z1228" i="9" s="1"/>
  <c r="W1212" i="9"/>
  <c r="X1212" i="9" s="1"/>
  <c r="Z1212" i="9" s="1"/>
  <c r="W1009" i="9"/>
  <c r="X1009" i="9" s="1"/>
  <c r="Z1009" i="9" s="1"/>
  <c r="W993" i="9"/>
  <c r="X993" i="9" s="1"/>
  <c r="Z993" i="9" s="1"/>
  <c r="W977" i="9"/>
  <c r="X977" i="9" s="1"/>
  <c r="Z977" i="9" s="1"/>
  <c r="W961" i="9"/>
  <c r="X961" i="9" s="1"/>
  <c r="Z961" i="9" s="1"/>
  <c r="W2800" i="9"/>
  <c r="X2800" i="9" s="1"/>
  <c r="Z2800" i="9" s="1"/>
  <c r="W1246" i="9"/>
  <c r="X1246" i="9" s="1"/>
  <c r="Z1246" i="9" s="1"/>
  <c r="W1161" i="9"/>
  <c r="X1161" i="9" s="1"/>
  <c r="Z1161" i="9" s="1"/>
  <c r="W2445" i="9"/>
  <c r="X2445" i="9" s="1"/>
  <c r="Z2445" i="9" s="1"/>
  <c r="W585" i="9"/>
  <c r="X585" i="9" s="1"/>
  <c r="Z585" i="9" s="1"/>
  <c r="W557" i="9"/>
  <c r="X557" i="9" s="1"/>
  <c r="Z557" i="9" s="1"/>
  <c r="W525" i="9"/>
  <c r="X525" i="9" s="1"/>
  <c r="Z525" i="9" s="1"/>
  <c r="W489" i="9"/>
  <c r="X489" i="9" s="1"/>
  <c r="Z489" i="9" s="1"/>
  <c r="W457" i="9"/>
  <c r="X457" i="9" s="1"/>
  <c r="Z457" i="9" s="1"/>
  <c r="W429" i="9"/>
  <c r="X429" i="9" s="1"/>
  <c r="Z429" i="9" s="1"/>
  <c r="W397" i="9"/>
  <c r="X397" i="9" s="1"/>
  <c r="Z397" i="9" s="1"/>
  <c r="W365" i="9"/>
  <c r="X365" i="9" s="1"/>
  <c r="Z365" i="9" s="1"/>
  <c r="W333" i="9"/>
  <c r="X333" i="9" s="1"/>
  <c r="Z333" i="9" s="1"/>
  <c r="W290" i="9"/>
  <c r="X290" i="9" s="1"/>
  <c r="Z290" i="9" s="1"/>
  <c r="W254" i="9"/>
  <c r="X254" i="9" s="1"/>
  <c r="Z254" i="9" s="1"/>
  <c r="W222" i="9"/>
  <c r="X222" i="9" s="1"/>
  <c r="Z222" i="9" s="1"/>
  <c r="W186" i="9"/>
  <c r="X186" i="9" s="1"/>
  <c r="Z186" i="9" s="1"/>
  <c r="W158" i="9"/>
  <c r="X158" i="9" s="1"/>
  <c r="Z158" i="9" s="1"/>
  <c r="W126" i="9"/>
  <c r="X126" i="9" s="1"/>
  <c r="Z126" i="9" s="1"/>
  <c r="W94" i="9"/>
  <c r="X94" i="9" s="1"/>
  <c r="Z94" i="9" s="1"/>
  <c r="W62" i="9"/>
  <c r="X62" i="9" s="1"/>
  <c r="Z62" i="9" s="1"/>
  <c r="W30" i="9"/>
  <c r="X30" i="9" s="1"/>
  <c r="Z30" i="9" s="1"/>
  <c r="W957" i="9"/>
  <c r="X957" i="9" s="1"/>
  <c r="Z957" i="9" s="1"/>
  <c r="W925" i="9"/>
  <c r="X925" i="9" s="1"/>
  <c r="Z925" i="9" s="1"/>
  <c r="W893" i="9"/>
  <c r="X893" i="9" s="1"/>
  <c r="Z893" i="9" s="1"/>
  <c r="W861" i="9"/>
  <c r="X861" i="9" s="1"/>
  <c r="Z861" i="9" s="1"/>
  <c r="W829" i="9"/>
  <c r="X829" i="9" s="1"/>
  <c r="Z829" i="9" s="1"/>
  <c r="W797" i="9"/>
  <c r="X797" i="9" s="1"/>
  <c r="Z797" i="9" s="1"/>
  <c r="W765" i="9"/>
  <c r="X765" i="9" s="1"/>
  <c r="Z765" i="9" s="1"/>
  <c r="W733" i="9"/>
  <c r="X733" i="9" s="1"/>
  <c r="Z733" i="9" s="1"/>
  <c r="W701" i="9"/>
  <c r="X701" i="9" s="1"/>
  <c r="Z701" i="9" s="1"/>
  <c r="W669" i="9"/>
  <c r="X669" i="9" s="1"/>
  <c r="Z669" i="9" s="1"/>
  <c r="W641" i="9"/>
  <c r="X641" i="9" s="1"/>
  <c r="Z641" i="9" s="1"/>
  <c r="W1837" i="9"/>
  <c r="X1837" i="9" s="1"/>
  <c r="Z1837" i="9" s="1"/>
  <c r="W1809" i="9"/>
  <c r="X1809" i="9" s="1"/>
  <c r="Z1809" i="9" s="1"/>
  <c r="W1773" i="9"/>
  <c r="X1773" i="9" s="1"/>
  <c r="Z1773" i="9" s="1"/>
  <c r="W1741" i="9"/>
  <c r="X1741" i="9" s="1"/>
  <c r="Z1741" i="9" s="1"/>
  <c r="W1709" i="9"/>
  <c r="X1709" i="9" s="1"/>
  <c r="Z1709" i="9" s="1"/>
  <c r="W1677" i="9"/>
  <c r="X1677" i="9" s="1"/>
  <c r="Z1677" i="9" s="1"/>
  <c r="W1645" i="9"/>
  <c r="X1645" i="9" s="1"/>
  <c r="Z1645" i="9" s="1"/>
  <c r="W1613" i="9"/>
  <c r="X1613" i="9" s="1"/>
  <c r="Z1613" i="9" s="1"/>
  <c r="W1581" i="9"/>
  <c r="X1581" i="9" s="1"/>
  <c r="Z1581" i="9" s="1"/>
  <c r="W1553" i="9"/>
  <c r="X1553" i="9" s="1"/>
  <c r="Z1553" i="9" s="1"/>
  <c r="W1521" i="9"/>
  <c r="X1521" i="9" s="1"/>
  <c r="Z1521" i="9" s="1"/>
  <c r="W2125" i="9"/>
  <c r="X2125" i="9" s="1"/>
  <c r="Z2125" i="9" s="1"/>
  <c r="W2093" i="9"/>
  <c r="X2093" i="9" s="1"/>
  <c r="Z2093" i="9" s="1"/>
  <c r="W2061" i="9"/>
  <c r="X2061" i="9" s="1"/>
  <c r="Z2061" i="9" s="1"/>
  <c r="W2029" i="9"/>
  <c r="X2029" i="9" s="1"/>
  <c r="Z2029" i="9" s="1"/>
  <c r="W1997" i="9"/>
  <c r="X1997" i="9" s="1"/>
  <c r="Z1997" i="9" s="1"/>
  <c r="W1965" i="9"/>
  <c r="X1965" i="9" s="1"/>
  <c r="Z1965" i="9" s="1"/>
  <c r="W1933" i="9"/>
  <c r="X1933" i="9" s="1"/>
  <c r="Z1933" i="9" s="1"/>
  <c r="W1901" i="9"/>
  <c r="X1901" i="9" s="1"/>
  <c r="Z1901" i="9" s="1"/>
  <c r="W2369" i="9"/>
  <c r="X2369" i="9" s="1"/>
  <c r="Z2369" i="9" s="1"/>
  <c r="W2333" i="9"/>
  <c r="X2333" i="9" s="1"/>
  <c r="Z2333" i="9" s="1"/>
  <c r="W2297" i="9"/>
  <c r="X2297" i="9" s="1"/>
  <c r="Z2297" i="9" s="1"/>
  <c r="W2265" i="9"/>
  <c r="X2265" i="9" s="1"/>
  <c r="Z2265" i="9" s="1"/>
  <c r="W3079" i="9"/>
  <c r="X3079" i="9" s="1"/>
  <c r="Z3079" i="9" s="1"/>
  <c r="W3015" i="9"/>
  <c r="X3015" i="9" s="1"/>
  <c r="Z3015" i="9" s="1"/>
  <c r="W2979" i="9"/>
  <c r="X2979" i="9" s="1"/>
  <c r="Z2979" i="9" s="1"/>
  <c r="W2923" i="9"/>
  <c r="X2923" i="9" s="1"/>
  <c r="Z2923" i="9" s="1"/>
  <c r="W2871" i="9"/>
  <c r="X2871" i="9" s="1"/>
  <c r="Z2871" i="9" s="1"/>
  <c r="W2480" i="9"/>
  <c r="X2480" i="9" s="1"/>
  <c r="Z2480" i="9" s="1"/>
  <c r="W3453" i="9"/>
  <c r="X3453" i="9" s="1"/>
  <c r="Z3453" i="9" s="1"/>
  <c r="W3629" i="9"/>
  <c r="X3629" i="9" s="1"/>
  <c r="Z3629" i="9" s="1"/>
  <c r="W3593" i="9"/>
  <c r="X3593" i="9" s="1"/>
  <c r="Z3593" i="9" s="1"/>
  <c r="W3649" i="9"/>
  <c r="X3649" i="9" s="1"/>
  <c r="Z3649" i="9" s="1"/>
  <c r="W3405" i="9"/>
  <c r="X3405" i="9" s="1"/>
  <c r="Z3405" i="9" s="1"/>
  <c r="W3377" i="9"/>
  <c r="X3377" i="9" s="1"/>
  <c r="Z3377" i="9" s="1"/>
  <c r="W3341" i="9"/>
  <c r="X3341" i="9" s="1"/>
  <c r="Z3341" i="9" s="1"/>
  <c r="W3313" i="9"/>
  <c r="X3313" i="9" s="1"/>
  <c r="Z3313" i="9" s="1"/>
  <c r="W3186" i="9"/>
  <c r="X3186" i="9" s="1"/>
  <c r="Z3186" i="9" s="1"/>
  <c r="W3154" i="9"/>
  <c r="X3154" i="9" s="1"/>
  <c r="Z3154" i="9" s="1"/>
  <c r="W3126" i="9"/>
  <c r="X3126" i="9" s="1"/>
  <c r="Z3126" i="9" s="1"/>
  <c r="W3291" i="9"/>
  <c r="X3291" i="9" s="1"/>
  <c r="Z3291" i="9" s="1"/>
  <c r="W3255" i="9"/>
  <c r="X3255" i="9" s="1"/>
  <c r="Z3255" i="9" s="1"/>
  <c r="W3227" i="9"/>
  <c r="X3227" i="9" s="1"/>
  <c r="Z3227" i="9" s="1"/>
  <c r="W3553" i="9"/>
  <c r="X3553" i="9" s="1"/>
  <c r="Z3553" i="9" s="1"/>
  <c r="W3525" i="9"/>
  <c r="X3525" i="9" s="1"/>
  <c r="Z3525" i="9" s="1"/>
  <c r="W3497" i="9"/>
  <c r="X3497" i="9" s="1"/>
  <c r="Z3497" i="9" s="1"/>
  <c r="W1347" i="9"/>
  <c r="X1347" i="9" s="1"/>
  <c r="Z1347" i="9" s="1"/>
  <c r="W1312" i="9"/>
  <c r="X1312" i="9" s="1"/>
  <c r="Z1312" i="9" s="1"/>
  <c r="W1284" i="9"/>
  <c r="X1284" i="9" s="1"/>
  <c r="Z1284" i="9" s="1"/>
  <c r="W1426" i="9"/>
  <c r="X1426" i="9" s="1"/>
  <c r="Z1426" i="9" s="1"/>
  <c r="W1390" i="9"/>
  <c r="X1390" i="9" s="1"/>
  <c r="Z1390" i="9" s="1"/>
  <c r="W1093" i="9"/>
  <c r="X1093" i="9" s="1"/>
  <c r="Z1093" i="9" s="1"/>
  <c r="W1065" i="9"/>
  <c r="X1065" i="9" s="1"/>
  <c r="Z1065" i="9" s="1"/>
  <c r="W1033" i="9"/>
  <c r="X1033" i="9" s="1"/>
  <c r="Z1033" i="9" s="1"/>
  <c r="W1254" i="9"/>
  <c r="X1254" i="9" s="1"/>
  <c r="Z1254" i="9" s="1"/>
  <c r="W1184" i="9"/>
  <c r="X1184" i="9" s="1"/>
  <c r="Z1184" i="9" s="1"/>
  <c r="W1145" i="9"/>
  <c r="X1145" i="9" s="1"/>
  <c r="Z1145" i="9" s="1"/>
  <c r="W568" i="9"/>
  <c r="X568" i="9" s="1"/>
  <c r="Z568" i="9" s="1"/>
  <c r="W488" i="9"/>
  <c r="X488" i="9" s="1"/>
  <c r="Z488" i="9" s="1"/>
  <c r="W392" i="9"/>
  <c r="X392" i="9" s="1"/>
  <c r="Z392" i="9" s="1"/>
  <c r="W301" i="9"/>
  <c r="X301" i="9" s="1"/>
  <c r="Z301" i="9" s="1"/>
  <c r="W165" i="9"/>
  <c r="X165" i="9" s="1"/>
  <c r="Z165" i="9" s="1"/>
  <c r="W117" i="9"/>
  <c r="X117" i="9" s="1"/>
  <c r="Z117" i="9" s="1"/>
  <c r="W77" i="9"/>
  <c r="X77" i="9" s="1"/>
  <c r="Z77" i="9" s="1"/>
  <c r="W37" i="9"/>
  <c r="X37" i="9" s="1"/>
  <c r="Z37" i="9" s="1"/>
  <c r="W944" i="9"/>
  <c r="X944" i="9" s="1"/>
  <c r="Z944" i="9" s="1"/>
  <c r="W904" i="9"/>
  <c r="X904" i="9" s="1"/>
  <c r="Z904" i="9" s="1"/>
  <c r="W864" i="9"/>
  <c r="X864" i="9" s="1"/>
  <c r="Z864" i="9" s="1"/>
  <c r="W816" i="9"/>
  <c r="X816" i="9" s="1"/>
  <c r="Z816" i="9" s="1"/>
  <c r="W776" i="9"/>
  <c r="X776" i="9" s="1"/>
  <c r="Z776" i="9" s="1"/>
  <c r="W736" i="9"/>
  <c r="X736" i="9" s="1"/>
  <c r="Z736" i="9" s="1"/>
  <c r="W688" i="9"/>
  <c r="X688" i="9" s="1"/>
  <c r="Z688" i="9" s="1"/>
  <c r="W648" i="9"/>
  <c r="X648" i="9" s="1"/>
  <c r="Z648" i="9" s="1"/>
  <c r="W1836" i="9"/>
  <c r="X1836" i="9" s="1"/>
  <c r="Z1836" i="9" s="1"/>
  <c r="W1788" i="9"/>
  <c r="X1788" i="9" s="1"/>
  <c r="Z1788" i="9" s="1"/>
  <c r="W1748" i="9"/>
  <c r="X1748" i="9" s="1"/>
  <c r="Z1748" i="9" s="1"/>
  <c r="W1708" i="9"/>
  <c r="X1708" i="9" s="1"/>
  <c r="Z1708" i="9" s="1"/>
  <c r="W1660" i="9"/>
  <c r="X1660" i="9" s="1"/>
  <c r="Z1660" i="9" s="1"/>
  <c r="W1620" i="9"/>
  <c r="X1620" i="9" s="1"/>
  <c r="Z1620" i="9" s="1"/>
  <c r="W1580" i="9"/>
  <c r="X1580" i="9" s="1"/>
  <c r="Z1580" i="9" s="1"/>
  <c r="W1532" i="9"/>
  <c r="X1532" i="9" s="1"/>
  <c r="Z1532" i="9" s="1"/>
  <c r="W2132" i="9"/>
  <c r="X2132" i="9" s="1"/>
  <c r="Z2132" i="9" s="1"/>
  <c r="W2092" i="9"/>
  <c r="X2092" i="9" s="1"/>
  <c r="Z2092" i="9" s="1"/>
  <c r="W2044" i="9"/>
  <c r="X2044" i="9" s="1"/>
  <c r="Z2044" i="9" s="1"/>
  <c r="W2004" i="9"/>
  <c r="X2004" i="9" s="1"/>
  <c r="Z2004" i="9" s="1"/>
  <c r="W1964" i="9"/>
  <c r="X1964" i="9" s="1"/>
  <c r="Z1964" i="9" s="1"/>
  <c r="W1916" i="9"/>
  <c r="X1916" i="9" s="1"/>
  <c r="Z1916" i="9" s="1"/>
  <c r="W1876" i="9"/>
  <c r="X1876" i="9" s="1"/>
  <c r="Z1876" i="9" s="1"/>
  <c r="W2416" i="9"/>
  <c r="X2416" i="9" s="1"/>
  <c r="Z2416" i="9" s="1"/>
  <c r="W2368" i="9"/>
  <c r="X2368" i="9" s="1"/>
  <c r="Z2368" i="9" s="1"/>
  <c r="W2328" i="9"/>
  <c r="X2328" i="9" s="1"/>
  <c r="Z2328" i="9" s="1"/>
  <c r="W2288" i="9"/>
  <c r="X2288" i="9" s="1"/>
  <c r="Z2288" i="9" s="1"/>
  <c r="W2240" i="9"/>
  <c r="X2240" i="9" s="1"/>
  <c r="Z2240" i="9" s="1"/>
  <c r="W2200" i="9"/>
  <c r="X2200" i="9" s="1"/>
  <c r="Z2200" i="9" s="1"/>
  <c r="W3090" i="9"/>
  <c r="X3090" i="9" s="1"/>
  <c r="Z3090" i="9" s="1"/>
  <c r="W3002" i="9"/>
  <c r="X3002" i="9" s="1"/>
  <c r="Z3002" i="9" s="1"/>
  <c r="W2922" i="9"/>
  <c r="X2922" i="9" s="1"/>
  <c r="Z2922" i="9" s="1"/>
  <c r="W2842" i="9"/>
  <c r="X2842" i="9" s="1"/>
  <c r="Z2842" i="9" s="1"/>
  <c r="W2739" i="9"/>
  <c r="X2739" i="9" s="1"/>
  <c r="Z2739" i="9" s="1"/>
  <c r="W2659" i="9"/>
  <c r="X2659" i="9" s="1"/>
  <c r="Z2659" i="9" s="1"/>
  <c r="W2591" i="9"/>
  <c r="X2591" i="9" s="1"/>
  <c r="Z2591" i="9" s="1"/>
  <c r="W2567" i="9"/>
  <c r="X2567" i="9" s="1"/>
  <c r="Z2567" i="9" s="1"/>
  <c r="W2547" i="9"/>
  <c r="X2547" i="9" s="1"/>
  <c r="Z2547" i="9" s="1"/>
  <c r="W2527" i="9"/>
  <c r="X2527" i="9" s="1"/>
  <c r="Z2527" i="9" s="1"/>
  <c r="W2503" i="9"/>
  <c r="X2503" i="9" s="1"/>
  <c r="Z2503" i="9" s="1"/>
  <c r="W2483" i="9"/>
  <c r="X2483" i="9" s="1"/>
  <c r="Z2483" i="9" s="1"/>
  <c r="W3488" i="9"/>
  <c r="X3488" i="9" s="1"/>
  <c r="Z3488" i="9" s="1"/>
  <c r="W3464" i="9"/>
  <c r="X3464" i="9" s="1"/>
  <c r="Z3464" i="9" s="1"/>
  <c r="W3444" i="9"/>
  <c r="X3444" i="9" s="1"/>
  <c r="Z3444" i="9" s="1"/>
  <c r="W3628" i="9"/>
  <c r="X3628" i="9" s="1"/>
  <c r="Z3628" i="9" s="1"/>
  <c r="W3604" i="9"/>
  <c r="X3604" i="9" s="1"/>
  <c r="Z3604" i="9" s="1"/>
  <c r="W3584" i="9"/>
  <c r="X3584" i="9" s="1"/>
  <c r="Z3584" i="9" s="1"/>
  <c r="W3712" i="9"/>
  <c r="X3712" i="9" s="1"/>
  <c r="Z3712" i="9" s="1"/>
  <c r="W3688" i="9"/>
  <c r="X3688" i="9" s="1"/>
  <c r="Z3688" i="9" s="1"/>
  <c r="W3668" i="9"/>
  <c r="X3668" i="9" s="1"/>
  <c r="Z3668" i="9" s="1"/>
  <c r="W3648" i="9"/>
  <c r="X3648" i="9" s="1"/>
  <c r="Z3648" i="9" s="1"/>
  <c r="W3412" i="9"/>
  <c r="X3412" i="9" s="1"/>
  <c r="Z3412" i="9" s="1"/>
  <c r="W3392" i="9"/>
  <c r="X3392" i="9" s="1"/>
  <c r="Z3392" i="9" s="1"/>
  <c r="W3372" i="9"/>
  <c r="X3372" i="9" s="1"/>
  <c r="Z3372" i="9" s="1"/>
  <c r="W3348" i="9"/>
  <c r="X3348" i="9" s="1"/>
  <c r="Z3348" i="9" s="1"/>
  <c r="W3328" i="9"/>
  <c r="X3328" i="9" s="1"/>
  <c r="Z3328" i="9" s="1"/>
  <c r="W3213" i="9"/>
  <c r="X3213" i="9" s="1"/>
  <c r="Z3213" i="9" s="1"/>
  <c r="W3189" i="9"/>
  <c r="X3189" i="9" s="1"/>
  <c r="Z3189" i="9" s="1"/>
  <c r="W3169" i="9"/>
  <c r="X3169" i="9" s="1"/>
  <c r="Z3169" i="9" s="1"/>
  <c r="W3149" i="9"/>
  <c r="X3149" i="9" s="1"/>
  <c r="Z3149" i="9" s="1"/>
  <c r="W3125" i="9"/>
  <c r="X3125" i="9" s="1"/>
  <c r="Z3125" i="9" s="1"/>
  <c r="W3302" i="9"/>
  <c r="X3302" i="9" s="1"/>
  <c r="Z3302" i="9" s="1"/>
  <c r="W3282" i="9"/>
  <c r="X3282" i="9" s="1"/>
  <c r="Z3282" i="9" s="1"/>
  <c r="W3258" i="9"/>
  <c r="X3258" i="9" s="1"/>
  <c r="Z3258" i="9" s="1"/>
  <c r="W3238" i="9"/>
  <c r="X3238" i="9" s="1"/>
  <c r="Z3238" i="9" s="1"/>
  <c r="W3576" i="9"/>
  <c r="X3576" i="9" s="1"/>
  <c r="Z3576" i="9" s="1"/>
  <c r="W3552" i="9"/>
  <c r="X3552" i="9" s="1"/>
  <c r="Z3552" i="9" s="1"/>
  <c r="W3532" i="9"/>
  <c r="X3532" i="9" s="1"/>
  <c r="Z3532" i="9" s="1"/>
  <c r="W3512" i="9"/>
  <c r="X3512" i="9" s="1"/>
  <c r="Z3512" i="9" s="1"/>
  <c r="W1366" i="9"/>
  <c r="X1366" i="9" s="1"/>
  <c r="Z1366" i="9" s="1"/>
  <c r="W1346" i="9"/>
  <c r="X1346" i="9" s="1"/>
  <c r="Z1346" i="9" s="1"/>
  <c r="W1323" i="9"/>
  <c r="X1323" i="9" s="1"/>
  <c r="Z1323" i="9" s="1"/>
  <c r="W1299" i="9"/>
  <c r="X1299" i="9" s="1"/>
  <c r="Z1299" i="9" s="1"/>
  <c r="W1449" i="9"/>
  <c r="X1449" i="9" s="1"/>
  <c r="Z1449" i="9" s="1"/>
  <c r="W1429" i="9"/>
  <c r="X1429" i="9" s="1"/>
  <c r="Z1429" i="9" s="1"/>
  <c r="W1405" i="9"/>
  <c r="X1405" i="9" s="1"/>
  <c r="Z1405" i="9" s="1"/>
  <c r="W1385" i="9"/>
  <c r="X1385" i="9" s="1"/>
  <c r="Z1385" i="9" s="1"/>
  <c r="W1100" i="9"/>
  <c r="X1100" i="9" s="1"/>
  <c r="Z1100" i="9" s="1"/>
  <c r="W1076" i="9"/>
  <c r="X1076" i="9" s="1"/>
  <c r="Z1076" i="9" s="1"/>
  <c r="W1056" i="9"/>
  <c r="X1056" i="9" s="1"/>
  <c r="Z1056" i="9" s="1"/>
  <c r="W1036" i="9"/>
  <c r="X1036" i="9" s="1"/>
  <c r="Z1036" i="9" s="1"/>
  <c r="W1261" i="9"/>
  <c r="X1261" i="9" s="1"/>
  <c r="Z1261" i="9" s="1"/>
  <c r="W1199" i="9"/>
  <c r="X1199" i="9" s="1"/>
  <c r="Z1199" i="9" s="1"/>
  <c r="W1179" i="9"/>
  <c r="X1179" i="9" s="1"/>
  <c r="Z1179" i="9" s="1"/>
  <c r="W1144" i="9"/>
  <c r="X1144" i="9" s="1"/>
  <c r="Z1144" i="9" s="1"/>
  <c r="W1124" i="9"/>
  <c r="X1124" i="9" s="1"/>
  <c r="Z1124" i="9" s="1"/>
  <c r="W1488" i="9"/>
  <c r="X1488" i="9" s="1"/>
  <c r="Z1488" i="9" s="1"/>
  <c r="W1468" i="9"/>
  <c r="X1468" i="9" s="1"/>
  <c r="Z1468" i="9" s="1"/>
  <c r="W1242" i="9"/>
  <c r="X1242" i="9" s="1"/>
  <c r="Z1242" i="9" s="1"/>
  <c r="W1218" i="9"/>
  <c r="X1218" i="9" s="1"/>
  <c r="Z1218" i="9" s="1"/>
  <c r="W1011" i="9"/>
  <c r="X1011" i="9" s="1"/>
  <c r="Z1011" i="9" s="1"/>
  <c r="W991" i="9"/>
  <c r="X991" i="9" s="1"/>
  <c r="Z991" i="9" s="1"/>
  <c r="W3077" i="9"/>
  <c r="X3077" i="9" s="1"/>
  <c r="Z3077" i="9" s="1"/>
  <c r="W2981" i="9"/>
  <c r="X2981" i="9" s="1"/>
  <c r="Z2981" i="9" s="1"/>
  <c r="W2901" i="9"/>
  <c r="X2901" i="9" s="1"/>
  <c r="Z2901" i="9" s="1"/>
  <c r="W2821" i="9"/>
  <c r="X2821" i="9" s="1"/>
  <c r="Z2821" i="9" s="1"/>
  <c r="W2718" i="9"/>
  <c r="X2718" i="9" s="1"/>
  <c r="Z2718" i="9" s="1"/>
  <c r="W2638" i="9"/>
  <c r="X2638" i="9" s="1"/>
  <c r="Z2638" i="9" s="1"/>
  <c r="W3007" i="9"/>
  <c r="X3007" i="9" s="1"/>
  <c r="Z3007" i="9" s="1"/>
  <c r="W2879" i="9"/>
  <c r="X2879" i="9" s="1"/>
  <c r="Z2879" i="9" s="1"/>
  <c r="W2760" i="9"/>
  <c r="X2760" i="9" s="1"/>
  <c r="Z2760" i="9" s="1"/>
  <c r="W2632" i="9"/>
  <c r="X2632" i="9" s="1"/>
  <c r="Z2632" i="9" s="1"/>
  <c r="W3023" i="9"/>
  <c r="X3023" i="9" s="1"/>
  <c r="Z3023" i="9" s="1"/>
  <c r="W2895" i="9"/>
  <c r="X2895" i="9" s="1"/>
  <c r="Z2895" i="9" s="1"/>
  <c r="W2744" i="9"/>
  <c r="X2744" i="9" s="1"/>
  <c r="Z2744" i="9" s="1"/>
  <c r="W2616" i="9"/>
  <c r="X2616" i="9" s="1"/>
  <c r="Z2616" i="9" s="1"/>
  <c r="W967" i="9"/>
  <c r="W3727" i="9"/>
  <c r="X3" i="7"/>
  <c r="Z3" i="7" s="1"/>
  <c r="W7" i="7"/>
  <c r="W180" i="6"/>
  <c r="W148" i="6"/>
  <c r="W116" i="6"/>
  <c r="W84" i="6"/>
  <c r="W52" i="6"/>
  <c r="W178" i="6"/>
  <c r="W118" i="6"/>
  <c r="W58" i="6"/>
  <c r="W153" i="6"/>
  <c r="W121" i="6"/>
  <c r="W175" i="6"/>
  <c r="W143" i="6"/>
  <c r="W111" i="6"/>
  <c r="W79" i="6"/>
  <c r="W47" i="6"/>
  <c r="W31" i="6"/>
  <c r="W162" i="6"/>
  <c r="W130" i="6"/>
  <c r="W94" i="6"/>
  <c r="W62" i="6"/>
  <c r="W30" i="6"/>
  <c r="W173" i="6"/>
  <c r="W141" i="6"/>
  <c r="W109" i="6"/>
  <c r="W26" i="6"/>
  <c r="W73" i="6"/>
  <c r="W41" i="6"/>
  <c r="W14" i="6"/>
  <c r="W10" i="6"/>
  <c r="W53" i="6"/>
  <c r="W192" i="6"/>
  <c r="W176" i="6"/>
  <c r="W160" i="6"/>
  <c r="W144" i="6"/>
  <c r="W128" i="6"/>
  <c r="W112" i="6"/>
  <c r="W96" i="6"/>
  <c r="W80" i="6"/>
  <c r="W64" i="6"/>
  <c r="W48" i="6"/>
  <c r="W32" i="6"/>
  <c r="W174" i="6"/>
  <c r="W142" i="6"/>
  <c r="W114" i="6"/>
  <c r="W82" i="6"/>
  <c r="W50" i="6"/>
  <c r="W177" i="6"/>
  <c r="W145" i="6"/>
  <c r="W113" i="6"/>
  <c r="W187" i="6"/>
  <c r="W171" i="6"/>
  <c r="W155" i="6"/>
  <c r="W139" i="6"/>
  <c r="W123" i="6"/>
  <c r="W107" i="6"/>
  <c r="W91" i="6"/>
  <c r="W43" i="6"/>
  <c r="W154" i="6"/>
  <c r="W86" i="6"/>
  <c r="W24" i="6"/>
  <c r="W165" i="6"/>
  <c r="W101" i="6"/>
  <c r="W65" i="6"/>
  <c r="W6" i="6"/>
  <c r="X6" i="6" s="1"/>
  <c r="W45" i="6"/>
  <c r="W188" i="6"/>
  <c r="W172" i="6"/>
  <c r="W156" i="6"/>
  <c r="W140" i="6"/>
  <c r="W124" i="6"/>
  <c r="W108" i="6"/>
  <c r="W92" i="6"/>
  <c r="W76" i="6"/>
  <c r="W60" i="6"/>
  <c r="W44" i="6"/>
  <c r="W28" i="6"/>
  <c r="W166" i="6"/>
  <c r="W134" i="6"/>
  <c r="W106" i="6"/>
  <c r="W74" i="6"/>
  <c r="W42" i="6"/>
  <c r="W169" i="6"/>
  <c r="W137" i="6"/>
  <c r="W105" i="6"/>
  <c r="W183" i="6"/>
  <c r="W167" i="6"/>
  <c r="W151" i="6"/>
  <c r="W135" i="6"/>
  <c r="W119" i="6"/>
  <c r="W103" i="6"/>
  <c r="W87" i="6"/>
  <c r="W71" i="6"/>
  <c r="W55" i="6"/>
  <c r="W39" i="6"/>
  <c r="W182" i="6"/>
  <c r="W146" i="6"/>
  <c r="W110" i="6"/>
  <c r="W78" i="6"/>
  <c r="W46" i="6"/>
  <c r="W185" i="6"/>
  <c r="W157" i="6"/>
  <c r="W125" i="6"/>
  <c r="W16" i="6"/>
  <c r="W85" i="6"/>
  <c r="W57" i="6"/>
  <c r="W25" i="6"/>
  <c r="W27" i="6"/>
  <c r="W12" i="6"/>
  <c r="W69" i="6"/>
  <c r="W21" i="6"/>
  <c r="W13" i="6"/>
  <c r="W5" i="6"/>
  <c r="X5" i="6" s="1"/>
  <c r="W23" i="6"/>
  <c r="W15" i="6"/>
  <c r="W7" i="6"/>
  <c r="X7" i="6" s="1"/>
  <c r="W17" i="6"/>
  <c r="W9" i="6"/>
  <c r="W19" i="6"/>
  <c r="W11" i="6"/>
  <c r="W164" i="6"/>
  <c r="W132" i="6"/>
  <c r="W100" i="6"/>
  <c r="W68" i="6"/>
  <c r="W36" i="6"/>
  <c r="W150" i="6"/>
  <c r="W90" i="6"/>
  <c r="W189" i="6"/>
  <c r="W191" i="6"/>
  <c r="W159" i="6"/>
  <c r="W127" i="6"/>
  <c r="W95" i="6"/>
  <c r="W63" i="6"/>
  <c r="W93" i="6"/>
  <c r="W75" i="6"/>
  <c r="W59" i="6"/>
  <c r="W190" i="6"/>
  <c r="W122" i="6"/>
  <c r="W54" i="6"/>
  <c r="W133" i="6"/>
  <c r="W89" i="6"/>
  <c r="W33" i="6"/>
  <c r="W20" i="6"/>
  <c r="W77" i="6"/>
  <c r="W184" i="6"/>
  <c r="W168" i="6"/>
  <c r="W152" i="6"/>
  <c r="W136" i="6"/>
  <c r="W120" i="6"/>
  <c r="W104" i="6"/>
  <c r="W88" i="6"/>
  <c r="W72" i="6"/>
  <c r="W56" i="6"/>
  <c r="W40" i="6"/>
  <c r="W186" i="6"/>
  <c r="W158" i="6"/>
  <c r="W126" i="6"/>
  <c r="W98" i="6"/>
  <c r="W66" i="6"/>
  <c r="W34" i="6"/>
  <c r="W161" i="6"/>
  <c r="W129" i="6"/>
  <c r="W97" i="6"/>
  <c r="W179" i="6"/>
  <c r="W163" i="6"/>
  <c r="W147" i="6"/>
  <c r="W131" i="6"/>
  <c r="W115" i="6"/>
  <c r="W99" i="6"/>
  <c r="W83" i="6"/>
  <c r="W67" i="6"/>
  <c r="W51" i="6"/>
  <c r="W35" i="6"/>
  <c r="W170" i="6"/>
  <c r="W138" i="6"/>
  <c r="W102" i="6"/>
  <c r="W70" i="6"/>
  <c r="W38" i="6"/>
  <c r="W181" i="6"/>
  <c r="W149" i="6"/>
  <c r="W117" i="6"/>
  <c r="W8" i="6"/>
  <c r="W81" i="6"/>
  <c r="W49" i="6"/>
  <c r="W22" i="6"/>
  <c r="W18" i="6"/>
  <c r="W4" i="6"/>
  <c r="X4" i="6" s="1"/>
  <c r="W61" i="6"/>
  <c r="W29" i="6"/>
  <c r="W3" i="6"/>
  <c r="W25" i="5"/>
  <c r="X3" i="5"/>
  <c r="Z3" i="5" s="1"/>
  <c r="W19" i="4"/>
  <c r="X3" i="4"/>
  <c r="Z3" i="4" s="1"/>
  <c r="W50" i="3"/>
  <c r="X50" i="3" s="1"/>
  <c r="Z50" i="3" s="1"/>
  <c r="W34" i="3"/>
  <c r="X34" i="3" s="1"/>
  <c r="Z34" i="3" s="1"/>
  <c r="W46" i="3"/>
  <c r="X46" i="3" s="1"/>
  <c r="Z46" i="3" s="1"/>
  <c r="W30" i="3"/>
  <c r="X30" i="3" s="1"/>
  <c r="Z30" i="3" s="1"/>
  <c r="W54" i="3"/>
  <c r="X54" i="3" s="1"/>
  <c r="Z54" i="3" s="1"/>
  <c r="W52" i="3"/>
  <c r="X52" i="3" s="1"/>
  <c r="Z52" i="3" s="1"/>
  <c r="W51" i="3"/>
  <c r="X51" i="3" s="1"/>
  <c r="Z51" i="3" s="1"/>
  <c r="W22" i="3"/>
  <c r="X22" i="3" s="1"/>
  <c r="Z22" i="3" s="1"/>
  <c r="W13" i="3"/>
  <c r="X13" i="3" s="1"/>
  <c r="Z13" i="3" s="1"/>
  <c r="W5" i="3"/>
  <c r="X5" i="3" s="1"/>
  <c r="Z5" i="3" s="1"/>
  <c r="W42" i="3"/>
  <c r="X42" i="3" s="1"/>
  <c r="Z42" i="3" s="1"/>
  <c r="W38" i="3"/>
  <c r="X38" i="3" s="1"/>
  <c r="Z38" i="3" s="1"/>
  <c r="W36" i="3"/>
  <c r="X36" i="3" s="1"/>
  <c r="Z36" i="3" s="1"/>
  <c r="W35" i="3"/>
  <c r="X35" i="3" s="1"/>
  <c r="Z35" i="3" s="1"/>
  <c r="W17" i="3"/>
  <c r="X17" i="3" s="1"/>
  <c r="Z17" i="3" s="1"/>
  <c r="W9" i="3"/>
  <c r="X9" i="3" s="1"/>
  <c r="Z9" i="3" s="1"/>
  <c r="W58" i="3"/>
  <c r="X58" i="3" s="1"/>
  <c r="Z58" i="3" s="1"/>
  <c r="W40" i="3"/>
  <c r="X40" i="3" s="1"/>
  <c r="Z40" i="3" s="1"/>
  <c r="W26" i="3"/>
  <c r="X26" i="3" s="1"/>
  <c r="Z26" i="3" s="1"/>
  <c r="W15" i="3"/>
  <c r="X15" i="3" s="1"/>
  <c r="Z15" i="3" s="1"/>
  <c r="W60" i="3"/>
  <c r="X60" i="3" s="1"/>
  <c r="Z60" i="3" s="1"/>
  <c r="W43" i="3"/>
  <c r="X43" i="3" s="1"/>
  <c r="Z43" i="3" s="1"/>
  <c r="W8" i="3"/>
  <c r="X8" i="3" s="1"/>
  <c r="Z8" i="3" s="1"/>
  <c r="W24" i="3"/>
  <c r="X24" i="3" s="1"/>
  <c r="Z24" i="3" s="1"/>
  <c r="W6" i="3"/>
  <c r="X6" i="3" s="1"/>
  <c r="Z6" i="3" s="1"/>
  <c r="W11" i="3"/>
  <c r="X11" i="3" s="1"/>
  <c r="Z11" i="3" s="1"/>
  <c r="W41" i="3"/>
  <c r="X41" i="3" s="1"/>
  <c r="Z41" i="3" s="1"/>
  <c r="W20" i="3"/>
  <c r="X20" i="3" s="1"/>
  <c r="Z20" i="3" s="1"/>
  <c r="W7" i="3"/>
  <c r="X7" i="3" s="1"/>
  <c r="Z7" i="3" s="1"/>
  <c r="W57" i="3"/>
  <c r="X57" i="3" s="1"/>
  <c r="Z57" i="3" s="1"/>
  <c r="W28" i="3"/>
  <c r="X28" i="3" s="1"/>
  <c r="Z28" i="3" s="1"/>
  <c r="W18" i="3"/>
  <c r="X18" i="3" s="1"/>
  <c r="Z18" i="3" s="1"/>
  <c r="W55" i="3"/>
  <c r="X55" i="3" s="1"/>
  <c r="Z55" i="3" s="1"/>
  <c r="W53" i="3"/>
  <c r="X53" i="3" s="1"/>
  <c r="Z53" i="3" s="1"/>
  <c r="W49" i="3"/>
  <c r="X49" i="3" s="1"/>
  <c r="Z49" i="3" s="1"/>
  <c r="W3" i="3"/>
  <c r="X3" i="3" s="1"/>
  <c r="Z3" i="3" s="1"/>
  <c r="W61" i="3"/>
  <c r="X61" i="3" s="1"/>
  <c r="Z61" i="3" s="1"/>
  <c r="W32" i="3"/>
  <c r="X32" i="3" s="1"/>
  <c r="Z32" i="3" s="1"/>
  <c r="W12" i="3"/>
  <c r="X12" i="3" s="1"/>
  <c r="Z12" i="3" s="1"/>
  <c r="W48" i="3"/>
  <c r="X48" i="3" s="1"/>
  <c r="Z48" i="3" s="1"/>
  <c r="W25" i="3"/>
  <c r="X25" i="3" s="1"/>
  <c r="Z25" i="3" s="1"/>
  <c r="W14" i="3"/>
  <c r="X14" i="3" s="1"/>
  <c r="Z14" i="3" s="1"/>
  <c r="W39" i="3"/>
  <c r="X39" i="3" s="1"/>
  <c r="Z39" i="3" s="1"/>
  <c r="W37" i="3"/>
  <c r="X37" i="3" s="1"/>
  <c r="Z37" i="3" s="1"/>
  <c r="W33" i="3"/>
  <c r="X33" i="3" s="1"/>
  <c r="Z33" i="3" s="1"/>
  <c r="W31" i="3"/>
  <c r="X31" i="3" s="1"/>
  <c r="Z31" i="3" s="1"/>
  <c r="W59" i="3"/>
  <c r="X59" i="3" s="1"/>
  <c r="Z59" i="3" s="1"/>
  <c r="W29" i="3"/>
  <c r="X29" i="3" s="1"/>
  <c r="Z29" i="3" s="1"/>
  <c r="W4" i="3"/>
  <c r="X4" i="3" s="1"/>
  <c r="Z4" i="3" s="1"/>
  <c r="W47" i="3"/>
  <c r="X47" i="3" s="1"/>
  <c r="Z47" i="3" s="1"/>
  <c r="W45" i="3"/>
  <c r="X45" i="3" s="1"/>
  <c r="Z45" i="3" s="1"/>
  <c r="W16" i="3"/>
  <c r="X16" i="3" s="1"/>
  <c r="Z16" i="3" s="1"/>
  <c r="W56" i="3"/>
  <c r="X56" i="3" s="1"/>
  <c r="Z56" i="3" s="1"/>
  <c r="W10" i="3"/>
  <c r="X10" i="3" s="1"/>
  <c r="Z10" i="3" s="1"/>
  <c r="W23" i="3"/>
  <c r="X23" i="3" s="1"/>
  <c r="Z23" i="3" s="1"/>
  <c r="W3728" i="9" l="1"/>
  <c r="X967" i="9"/>
  <c r="Z967" i="9" s="1"/>
  <c r="W193" i="6"/>
  <c r="X3" i="6"/>
  <c r="Z3" i="6" s="1"/>
  <c r="W132" i="2" l="1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K2" i="2"/>
  <c r="L2" i="2" s="1"/>
  <c r="M2" i="2" s="1"/>
  <c r="N2" i="2" s="1"/>
  <c r="O2" i="2" s="1"/>
  <c r="P2" i="2" s="1"/>
  <c r="Q2" i="2" s="1"/>
  <c r="R2" i="2" s="1"/>
  <c r="S2" i="2" s="1"/>
  <c r="T2" i="2" s="1"/>
  <c r="U2" i="2" s="1"/>
  <c r="P4397" i="1"/>
  <c r="O4397" i="1"/>
  <c r="N4397" i="1"/>
  <c r="M4397" i="1"/>
  <c r="L4397" i="1"/>
  <c r="K4397" i="1"/>
  <c r="J4397" i="1"/>
  <c r="I4397" i="1"/>
  <c r="W133" i="2" l="1"/>
  <c r="X130" i="2" s="1"/>
  <c r="Y130" i="2" s="1"/>
  <c r="AA130" i="2" s="1"/>
  <c r="V133" i="2"/>
  <c r="U4397" i="1"/>
  <c r="X15" i="2"/>
  <c r="Y15" i="2" s="1"/>
  <c r="AA15" i="2" s="1"/>
  <c r="X23" i="2"/>
  <c r="Y23" i="2" s="1"/>
  <c r="AA23" i="2" s="1"/>
  <c r="X39" i="2"/>
  <c r="Y39" i="2" s="1"/>
  <c r="AA39" i="2" s="1"/>
  <c r="X27" i="2"/>
  <c r="Y27" i="2" s="1"/>
  <c r="AA27" i="2" s="1"/>
  <c r="X43" i="2"/>
  <c r="Y43" i="2" s="1"/>
  <c r="AA43" i="2" s="1"/>
  <c r="X48" i="2"/>
  <c r="Y48" i="2" s="1"/>
  <c r="AA48" i="2" s="1"/>
  <c r="X52" i="2"/>
  <c r="Y52" i="2" s="1"/>
  <c r="AA52" i="2" s="1"/>
  <c r="X80" i="2"/>
  <c r="Y80" i="2" s="1"/>
  <c r="AA80" i="2" s="1"/>
  <c r="X120" i="2"/>
  <c r="Y120" i="2" s="1"/>
  <c r="AA120" i="2" s="1"/>
  <c r="X13" i="2"/>
  <c r="Y13" i="2" s="1"/>
  <c r="AA13" i="2" s="1"/>
  <c r="X17" i="2"/>
  <c r="Y17" i="2" s="1"/>
  <c r="AA17" i="2" s="1"/>
  <c r="X21" i="2"/>
  <c r="Y21" i="2" s="1"/>
  <c r="AA21" i="2" s="1"/>
  <c r="X81" i="2"/>
  <c r="Y81" i="2" s="1"/>
  <c r="AA81" i="2" s="1"/>
  <c r="X85" i="2"/>
  <c r="Y85" i="2" s="1"/>
  <c r="AA85" i="2" s="1"/>
  <c r="X105" i="2"/>
  <c r="Y105" i="2" s="1"/>
  <c r="AA105" i="2" s="1"/>
  <c r="X109" i="2"/>
  <c r="Y109" i="2" s="1"/>
  <c r="AA109" i="2" s="1"/>
  <c r="X117" i="2"/>
  <c r="Y117" i="2" s="1"/>
  <c r="AA117" i="2" s="1"/>
  <c r="X10" i="2"/>
  <c r="Y10" i="2" s="1"/>
  <c r="AA10" i="2" s="1"/>
  <c r="X18" i="2"/>
  <c r="Y18" i="2" s="1"/>
  <c r="AA18" i="2" s="1"/>
  <c r="X22" i="2"/>
  <c r="Y22" i="2" s="1"/>
  <c r="AA22" i="2" s="1"/>
  <c r="X42" i="2"/>
  <c r="Y42" i="2" s="1"/>
  <c r="AA42" i="2" s="1"/>
  <c r="X46" i="2"/>
  <c r="Y46" i="2" s="1"/>
  <c r="AA46" i="2" s="1"/>
  <c r="X74" i="2"/>
  <c r="Y74" i="2" s="1"/>
  <c r="AA74" i="2" s="1"/>
  <c r="X82" i="2"/>
  <c r="Y82" i="2" s="1"/>
  <c r="AA82" i="2" s="1"/>
  <c r="X86" i="2"/>
  <c r="Y86" i="2" s="1"/>
  <c r="AA86" i="2" s="1"/>
  <c r="X106" i="2"/>
  <c r="Y106" i="2" s="1"/>
  <c r="AA106" i="2" s="1"/>
  <c r="X110" i="2"/>
  <c r="Y110" i="2" s="1"/>
  <c r="AA110" i="2" s="1"/>
  <c r="X56" i="2" l="1"/>
  <c r="Y56" i="2" s="1"/>
  <c r="AA56" i="2" s="1"/>
  <c r="X78" i="2"/>
  <c r="Y78" i="2" s="1"/>
  <c r="AA78" i="2" s="1"/>
  <c r="X14" i="2"/>
  <c r="Y14" i="2" s="1"/>
  <c r="AA14" i="2" s="1"/>
  <c r="X77" i="2"/>
  <c r="Y77" i="2" s="1"/>
  <c r="AA77" i="2" s="1"/>
  <c r="X116" i="2"/>
  <c r="Y116" i="2" s="1"/>
  <c r="AA116" i="2" s="1"/>
  <c r="X24" i="2"/>
  <c r="Y24" i="2" s="1"/>
  <c r="AA24" i="2" s="1"/>
  <c r="X7" i="2"/>
  <c r="Y7" i="2" s="1"/>
  <c r="AA7" i="2" s="1"/>
  <c r="X53" i="2"/>
  <c r="Y53" i="2" s="1"/>
  <c r="AA53" i="2" s="1"/>
  <c r="X112" i="2"/>
  <c r="Y112" i="2" s="1"/>
  <c r="AA112" i="2" s="1"/>
  <c r="X16" i="2"/>
  <c r="Y16" i="2" s="1"/>
  <c r="AA16" i="2" s="1"/>
  <c r="X35" i="2"/>
  <c r="Y35" i="2" s="1"/>
  <c r="AA35" i="2" s="1"/>
  <c r="X118" i="2"/>
  <c r="Y118" i="2" s="1"/>
  <c r="AA118" i="2" s="1"/>
  <c r="X54" i="2"/>
  <c r="Y54" i="2" s="1"/>
  <c r="AA54" i="2" s="1"/>
  <c r="X49" i="2"/>
  <c r="Y49" i="2" s="1"/>
  <c r="AA49" i="2" s="1"/>
  <c r="X88" i="2"/>
  <c r="Y88" i="2" s="1"/>
  <c r="AA88" i="2" s="1"/>
  <c r="X12" i="2"/>
  <c r="Y12" i="2" s="1"/>
  <c r="AA12" i="2" s="1"/>
  <c r="X19" i="2"/>
  <c r="Y19" i="2" s="1"/>
  <c r="AA19" i="2" s="1"/>
  <c r="X114" i="2"/>
  <c r="Y114" i="2" s="1"/>
  <c r="AA114" i="2" s="1"/>
  <c r="X50" i="2"/>
  <c r="Y50" i="2" s="1"/>
  <c r="AA50" i="2" s="1"/>
  <c r="X113" i="2"/>
  <c r="Y113" i="2" s="1"/>
  <c r="AA113" i="2" s="1"/>
  <c r="X45" i="2"/>
  <c r="Y45" i="2" s="1"/>
  <c r="AA45" i="2" s="1"/>
  <c r="X84" i="2"/>
  <c r="Y84" i="2" s="1"/>
  <c r="AA84" i="2" s="1"/>
  <c r="X59" i="2"/>
  <c r="Y59" i="2" s="1"/>
  <c r="AA59" i="2" s="1"/>
  <c r="X3" i="2"/>
  <c r="Y3" i="2" s="1"/>
  <c r="AA3" i="2" s="1"/>
  <c r="X73" i="2"/>
  <c r="Y73" i="2" s="1"/>
  <c r="AA73" i="2" s="1"/>
  <c r="X76" i="2"/>
  <c r="Y76" i="2" s="1"/>
  <c r="AA76" i="2" s="1"/>
  <c r="X131" i="2"/>
  <c r="Y131" i="2" s="1"/>
  <c r="AA131" i="2" s="1"/>
  <c r="X70" i="2"/>
  <c r="Y70" i="2" s="1"/>
  <c r="AA70" i="2" s="1"/>
  <c r="X37" i="2"/>
  <c r="Y37" i="2" s="1"/>
  <c r="AA37" i="2" s="1"/>
  <c r="X72" i="2"/>
  <c r="Y72" i="2" s="1"/>
  <c r="AA72" i="2" s="1"/>
  <c r="X40" i="2"/>
  <c r="Y40" i="2" s="1"/>
  <c r="AA40" i="2" s="1"/>
  <c r="X4" i="2"/>
  <c r="Y4" i="2" s="1"/>
  <c r="AA4" i="2" s="1"/>
  <c r="X119" i="2"/>
  <c r="Y119" i="2" s="1"/>
  <c r="AA119" i="2" s="1"/>
  <c r="X115" i="2"/>
  <c r="Y115" i="2" s="1"/>
  <c r="AA115" i="2" s="1"/>
  <c r="X95" i="2"/>
  <c r="Y95" i="2" s="1"/>
  <c r="AA95" i="2" s="1"/>
  <c r="X41" i="2"/>
  <c r="Y41" i="2" s="1"/>
  <c r="AA41" i="2" s="1"/>
  <c r="X9" i="2"/>
  <c r="Y9" i="2" s="1"/>
  <c r="AA9" i="2" s="1"/>
  <c r="X108" i="2"/>
  <c r="Y108" i="2" s="1"/>
  <c r="AA108" i="2" s="1"/>
  <c r="X44" i="2"/>
  <c r="Y44" i="2" s="1"/>
  <c r="AA44" i="2" s="1"/>
  <c r="X8" i="2"/>
  <c r="Y8" i="2" s="1"/>
  <c r="AA8" i="2" s="1"/>
  <c r="X11" i="2"/>
  <c r="Y11" i="2" s="1"/>
  <c r="AA11" i="2" s="1"/>
  <c r="X127" i="2"/>
  <c r="Y127" i="2" s="1"/>
  <c r="AA127" i="2" s="1"/>
  <c r="X102" i="2"/>
  <c r="Y102" i="2" s="1"/>
  <c r="AA102" i="2" s="1"/>
  <c r="X6" i="2"/>
  <c r="Y6" i="2" s="1"/>
  <c r="AA6" i="2" s="1"/>
  <c r="X69" i="2"/>
  <c r="Y69" i="2" s="1"/>
  <c r="AA69" i="2" s="1"/>
  <c r="X104" i="2"/>
  <c r="Y104" i="2" s="1"/>
  <c r="AA104" i="2" s="1"/>
  <c r="X98" i="2"/>
  <c r="Y98" i="2" s="1"/>
  <c r="AA98" i="2" s="1"/>
  <c r="X66" i="2"/>
  <c r="Y66" i="2" s="1"/>
  <c r="AA66" i="2" s="1"/>
  <c r="X34" i="2"/>
  <c r="Y34" i="2" s="1"/>
  <c r="AA34" i="2" s="1"/>
  <c r="X129" i="2"/>
  <c r="Y129" i="2" s="1"/>
  <c r="AA129" i="2" s="1"/>
  <c r="X97" i="2"/>
  <c r="Y97" i="2" s="1"/>
  <c r="AA97" i="2" s="1"/>
  <c r="X65" i="2"/>
  <c r="Y65" i="2" s="1"/>
  <c r="AA65" i="2" s="1"/>
  <c r="X33" i="2"/>
  <c r="Y33" i="2" s="1"/>
  <c r="AA33" i="2" s="1"/>
  <c r="X132" i="2"/>
  <c r="Y132" i="2" s="1"/>
  <c r="AA132" i="2" s="1"/>
  <c r="X100" i="2"/>
  <c r="Y100" i="2" s="1"/>
  <c r="AA100" i="2" s="1"/>
  <c r="X68" i="2"/>
  <c r="Y68" i="2" s="1"/>
  <c r="AA68" i="2" s="1"/>
  <c r="X36" i="2"/>
  <c r="Y36" i="2" s="1"/>
  <c r="AA36" i="2" s="1"/>
  <c r="X123" i="2"/>
  <c r="Y123" i="2" s="1"/>
  <c r="AA123" i="2" s="1"/>
  <c r="X103" i="2"/>
  <c r="Y103" i="2" s="1"/>
  <c r="AA103" i="2" s="1"/>
  <c r="X99" i="2"/>
  <c r="Y99" i="2" s="1"/>
  <c r="AA99" i="2" s="1"/>
  <c r="X63" i="2"/>
  <c r="Y63" i="2" s="1"/>
  <c r="AA63" i="2" s="1"/>
  <c r="X38" i="2"/>
  <c r="Y38" i="2" s="1"/>
  <c r="AA38" i="2" s="1"/>
  <c r="X101" i="2"/>
  <c r="Y101" i="2" s="1"/>
  <c r="AA101" i="2" s="1"/>
  <c r="X5" i="2"/>
  <c r="Y5" i="2" s="1"/>
  <c r="AA5" i="2" s="1"/>
  <c r="X126" i="2"/>
  <c r="Y126" i="2" s="1"/>
  <c r="AA126" i="2" s="1"/>
  <c r="X94" i="2"/>
  <c r="Y94" i="2" s="1"/>
  <c r="AA94" i="2" s="1"/>
  <c r="X62" i="2"/>
  <c r="Y62" i="2" s="1"/>
  <c r="AA62" i="2" s="1"/>
  <c r="X30" i="2"/>
  <c r="Y30" i="2" s="1"/>
  <c r="AA30" i="2" s="1"/>
  <c r="X125" i="2"/>
  <c r="Y125" i="2" s="1"/>
  <c r="AA125" i="2" s="1"/>
  <c r="X93" i="2"/>
  <c r="Y93" i="2" s="1"/>
  <c r="AA93" i="2" s="1"/>
  <c r="X61" i="2"/>
  <c r="Y61" i="2" s="1"/>
  <c r="AA61" i="2" s="1"/>
  <c r="X29" i="2"/>
  <c r="Y29" i="2" s="1"/>
  <c r="AA29" i="2" s="1"/>
  <c r="X128" i="2"/>
  <c r="Y128" i="2" s="1"/>
  <c r="AA128" i="2" s="1"/>
  <c r="X96" i="2"/>
  <c r="Y96" i="2" s="1"/>
  <c r="AA96" i="2" s="1"/>
  <c r="X64" i="2"/>
  <c r="Y64" i="2" s="1"/>
  <c r="AA64" i="2" s="1"/>
  <c r="X32" i="2"/>
  <c r="Y32" i="2" s="1"/>
  <c r="AA32" i="2" s="1"/>
  <c r="X107" i="2"/>
  <c r="Y107" i="2" s="1"/>
  <c r="AA107" i="2" s="1"/>
  <c r="X87" i="2"/>
  <c r="Y87" i="2" s="1"/>
  <c r="AA87" i="2" s="1"/>
  <c r="X67" i="2"/>
  <c r="Y67" i="2" s="1"/>
  <c r="AA67" i="2" s="1"/>
  <c r="X47" i="2"/>
  <c r="Y47" i="2" s="1"/>
  <c r="AA47" i="2" s="1"/>
  <c r="X122" i="2"/>
  <c r="Y122" i="2" s="1"/>
  <c r="AA122" i="2" s="1"/>
  <c r="X90" i="2"/>
  <c r="Y90" i="2" s="1"/>
  <c r="AA90" i="2" s="1"/>
  <c r="X58" i="2"/>
  <c r="Y58" i="2" s="1"/>
  <c r="AA58" i="2" s="1"/>
  <c r="X26" i="2"/>
  <c r="Y26" i="2" s="1"/>
  <c r="AA26" i="2" s="1"/>
  <c r="X121" i="2"/>
  <c r="Y121" i="2" s="1"/>
  <c r="AA121" i="2" s="1"/>
  <c r="X89" i="2"/>
  <c r="Y89" i="2" s="1"/>
  <c r="AA89" i="2" s="1"/>
  <c r="X57" i="2"/>
  <c r="Y57" i="2" s="1"/>
  <c r="AA57" i="2" s="1"/>
  <c r="X25" i="2"/>
  <c r="Y25" i="2" s="1"/>
  <c r="AA25" i="2" s="1"/>
  <c r="X124" i="2"/>
  <c r="Y124" i="2" s="1"/>
  <c r="AA124" i="2" s="1"/>
  <c r="X92" i="2"/>
  <c r="Y92" i="2" s="1"/>
  <c r="AA92" i="2" s="1"/>
  <c r="X60" i="2"/>
  <c r="Y60" i="2" s="1"/>
  <c r="AA60" i="2" s="1"/>
  <c r="X28" i="2"/>
  <c r="Y28" i="2" s="1"/>
  <c r="AA28" i="2" s="1"/>
  <c r="X91" i="2"/>
  <c r="Y91" i="2" s="1"/>
  <c r="AA91" i="2" s="1"/>
  <c r="X55" i="2"/>
  <c r="Y55" i="2" s="1"/>
  <c r="AA55" i="2" s="1"/>
  <c r="X51" i="2"/>
  <c r="Y51" i="2" s="1"/>
  <c r="AA51" i="2" s="1"/>
  <c r="X31" i="2"/>
  <c r="Y31" i="2" s="1"/>
  <c r="AA31" i="2" s="1"/>
  <c r="X20" i="2"/>
  <c r="Y20" i="2" s="1"/>
  <c r="AA20" i="2" s="1"/>
  <c r="X75" i="2"/>
  <c r="Y75" i="2" s="1"/>
  <c r="AA75" i="2" s="1"/>
  <c r="X71" i="2"/>
  <c r="Y71" i="2" s="1"/>
  <c r="AA71" i="2" s="1"/>
  <c r="X83" i="2"/>
  <c r="Y83" i="2" s="1"/>
  <c r="AA83" i="2" s="1"/>
  <c r="X79" i="2"/>
  <c r="Y79" i="2" s="1"/>
  <c r="AA79" i="2" s="1"/>
  <c r="X111" i="2"/>
  <c r="Y111" i="2" s="1"/>
  <c r="AA111" i="2" s="1"/>
  <c r="U4395" i="1"/>
  <c r="U4393" i="1"/>
  <c r="U4391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X133" i="2" l="1"/>
  <c r="U4389" i="1"/>
  <c r="U271" i="1" l="1"/>
  <c r="U4332" i="1"/>
  <c r="U600" i="1"/>
  <c r="U335" i="1"/>
  <c r="U4196" i="1"/>
  <c r="U4331" i="1"/>
  <c r="U334" i="1"/>
  <c r="U333" i="1"/>
  <c r="U599" i="1"/>
  <c r="U4195" i="1"/>
  <c r="U4352" i="1"/>
  <c r="U4194" i="1"/>
  <c r="U4193" i="1"/>
  <c r="U4351" i="1"/>
  <c r="U4192" i="1"/>
  <c r="U4330" i="1"/>
  <c r="U4191" i="1"/>
  <c r="U598" i="1"/>
  <c r="U4350" i="1"/>
  <c r="U4190" i="1"/>
  <c r="U4189" i="1"/>
  <c r="U597" i="1"/>
  <c r="U4188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4187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4186" i="1"/>
  <c r="U4185" i="1"/>
  <c r="U557" i="1"/>
  <c r="U4184" i="1"/>
  <c r="U556" i="1"/>
  <c r="U555" i="1"/>
  <c r="U554" i="1"/>
  <c r="U553" i="1"/>
  <c r="U552" i="1"/>
  <c r="U4183" i="1"/>
  <c r="U4182" i="1"/>
  <c r="U4181" i="1"/>
  <c r="U551" i="1"/>
  <c r="U4180" i="1"/>
  <c r="U4179" i="1"/>
  <c r="U550" i="1"/>
  <c r="U549" i="1"/>
  <c r="U548" i="1"/>
  <c r="U242" i="1"/>
  <c r="U547" i="1"/>
  <c r="U546" i="1"/>
  <c r="U545" i="1"/>
  <c r="U4178" i="1"/>
  <c r="U544" i="1"/>
  <c r="U543" i="1"/>
  <c r="U542" i="1"/>
  <c r="U4177" i="1"/>
  <c r="U4176" i="1"/>
  <c r="U541" i="1"/>
  <c r="U540" i="1"/>
  <c r="U539" i="1"/>
  <c r="U538" i="1"/>
  <c r="U537" i="1"/>
  <c r="U536" i="1"/>
  <c r="U535" i="1"/>
  <c r="U534" i="1"/>
  <c r="U533" i="1"/>
  <c r="U532" i="1"/>
  <c r="U4175" i="1"/>
  <c r="U531" i="1"/>
  <c r="U530" i="1"/>
  <c r="U4174" i="1"/>
  <c r="U529" i="1"/>
  <c r="U241" i="1"/>
  <c r="U240" i="1"/>
  <c r="U239" i="1"/>
  <c r="U238" i="1"/>
  <c r="U237" i="1"/>
  <c r="U528" i="1"/>
  <c r="U527" i="1"/>
  <c r="U526" i="1"/>
  <c r="U336" i="1"/>
  <c r="U408" i="1"/>
  <c r="U405" i="1"/>
  <c r="U607" i="1"/>
  <c r="U606" i="1"/>
  <c r="U603" i="1"/>
  <c r="U407" i="1"/>
  <c r="U406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11" i="1"/>
  <c r="U410" i="1"/>
  <c r="U409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277" i="1"/>
  <c r="U276" i="1"/>
  <c r="U275" i="1"/>
  <c r="U253" i="1"/>
  <c r="U252" i="1"/>
  <c r="U251" i="1"/>
  <c r="U250" i="1"/>
  <c r="U249" i="1"/>
  <c r="U248" i="1"/>
  <c r="U247" i="1"/>
  <c r="U246" i="1"/>
  <c r="U245" i="1"/>
  <c r="U244" i="1"/>
  <c r="U243" i="1"/>
  <c r="U605" i="1"/>
  <c r="U604" i="1"/>
  <c r="U404" i="1"/>
  <c r="U403" i="1"/>
  <c r="U402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273" i="1"/>
  <c r="U272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359" i="1"/>
  <c r="U358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602" i="1"/>
  <c r="U601" i="1"/>
  <c r="U384" i="1"/>
  <c r="U278" i="1"/>
  <c r="U274" i="1"/>
  <c r="U255" i="1"/>
  <c r="U254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610" i="1"/>
  <c r="U609" i="1"/>
  <c r="U608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4387" i="1" l="1"/>
  <c r="J2" i="1" l="1"/>
  <c r="K2" i="1" l="1"/>
  <c r="L2" i="1" l="1"/>
  <c r="M2" i="1" l="1"/>
  <c r="N2" i="1" l="1"/>
  <c r="O2" i="1" l="1"/>
  <c r="P2" i="1" l="1"/>
  <c r="U3" i="1" l="1"/>
  <c r="U207" i="1"/>
  <c r="U199" i="1"/>
  <c r="U202" i="1"/>
  <c r="U193" i="1"/>
  <c r="U205" i="1"/>
  <c r="U197" i="1"/>
  <c r="U200" i="1"/>
  <c r="U194" i="1"/>
  <c r="U203" i="1"/>
  <c r="U206" i="1"/>
  <c r="U198" i="1"/>
  <c r="U195" i="1"/>
  <c r="U201" i="1"/>
  <c r="U204" i="1"/>
  <c r="U196" i="1"/>
  <c r="U192" i="1"/>
  <c r="Q2" i="1"/>
  <c r="U4385" i="1" l="1"/>
  <c r="R2" i="1"/>
  <c r="S2" i="1" l="1"/>
  <c r="T2" i="1" l="1"/>
  <c r="U177" i="1" l="1"/>
  <c r="U146" i="1"/>
  <c r="U158" i="1"/>
  <c r="U190" i="1"/>
  <c r="U147" i="1"/>
  <c r="U140" i="1"/>
  <c r="U148" i="1"/>
  <c r="U181" i="1"/>
  <c r="U184" i="1"/>
  <c r="U157" i="1"/>
  <c r="U141" i="1"/>
  <c r="U172" i="1"/>
  <c r="U191" i="1"/>
  <c r="U175" i="1"/>
  <c r="U178" i="1"/>
  <c r="U167" i="1"/>
  <c r="U160" i="1"/>
  <c r="U188" i="1"/>
  <c r="U161" i="1"/>
  <c r="U138" i="1"/>
  <c r="U142" i="1"/>
  <c r="U179" i="1"/>
  <c r="U182" i="1"/>
  <c r="U171" i="1"/>
  <c r="U155" i="1"/>
  <c r="U139" i="1"/>
  <c r="U162" i="1"/>
  <c r="U144" i="1"/>
  <c r="U170" i="1"/>
  <c r="U180" i="1"/>
  <c r="U149" i="1"/>
  <c r="U137" i="1"/>
  <c r="U176" i="1"/>
  <c r="U159" i="1"/>
  <c r="U168" i="1"/>
  <c r="U183" i="1"/>
  <c r="U186" i="1"/>
  <c r="U135" i="1"/>
  <c r="U150" i="1"/>
  <c r="U154" i="1"/>
  <c r="U152" i="1"/>
  <c r="U156" i="1"/>
  <c r="U169" i="1"/>
  <c r="U165" i="1"/>
  <c r="U153" i="1"/>
  <c r="U134" i="1"/>
  <c r="U136" i="1"/>
  <c r="U166" i="1"/>
  <c r="U173" i="1"/>
  <c r="U164" i="1"/>
  <c r="U151" i="1"/>
  <c r="U163" i="1"/>
  <c r="U189" i="1"/>
  <c r="U145" i="1"/>
  <c r="U185" i="1"/>
  <c r="U143" i="1"/>
  <c r="U187" i="1"/>
  <c r="U174" i="1"/>
  <c r="U4383" i="1" l="1"/>
</calcChain>
</file>

<file path=xl/sharedStrings.xml><?xml version="1.0" encoding="utf-8"?>
<sst xmlns="http://schemas.openxmlformats.org/spreadsheetml/2006/main" count="105090" uniqueCount="4750">
  <si>
    <t>135</t>
  </si>
  <si>
    <t>CO.OPMART Hùng Vương</t>
  </si>
  <si>
    <t>186</t>
  </si>
  <si>
    <t>CO.OPMART Bình Triệu</t>
  </si>
  <si>
    <t>162</t>
  </si>
  <si>
    <t>CO.OPMART Phan Văn Trị</t>
  </si>
  <si>
    <t>178</t>
  </si>
  <si>
    <t>CO.OPMART Hòa Bình</t>
  </si>
  <si>
    <t>180</t>
  </si>
  <si>
    <t>CO.OPMART Cần Giờ</t>
  </si>
  <si>
    <t>175</t>
  </si>
  <si>
    <t>CO.OPMART Củ Chi</t>
  </si>
  <si>
    <t>152</t>
  </si>
  <si>
    <t>CO.OPMART Hóc Môn</t>
  </si>
  <si>
    <t>130</t>
  </si>
  <si>
    <t>CO.OPMART Rạch Miễu</t>
  </si>
  <si>
    <t>141</t>
  </si>
  <si>
    <t>CO.OPMART Nguyễn Ảnh Thủ</t>
  </si>
  <si>
    <t>134</t>
  </si>
  <si>
    <t>CO.OPMART Tuy Lý Vương</t>
  </si>
  <si>
    <t>136</t>
  </si>
  <si>
    <t>CO.OPMART Bình Tân</t>
  </si>
  <si>
    <t>157</t>
  </si>
  <si>
    <t>CO.OPMART Phú Lâm</t>
  </si>
  <si>
    <t>154</t>
  </si>
  <si>
    <t>CO.OPMART Phú Thọ</t>
  </si>
  <si>
    <t>153</t>
  </si>
  <si>
    <t>CO.OPMART Hậu Giang</t>
  </si>
  <si>
    <t>505</t>
  </si>
  <si>
    <t>CO.OPMART Lý Thường Kiệt</t>
  </si>
  <si>
    <t>161</t>
  </si>
  <si>
    <t>CO.OPMART Xa Lộ Hà Nội</t>
  </si>
  <si>
    <t>160</t>
  </si>
  <si>
    <t>CO.OPMART Nguyễn Kiệm</t>
  </si>
  <si>
    <t>155</t>
  </si>
  <si>
    <t>CO.OPMART Nguyễn Đình Chiểu</t>
  </si>
  <si>
    <t>158</t>
  </si>
  <si>
    <t>CO.OPMART Phan Văn Hớn</t>
  </si>
  <si>
    <t>151</t>
  </si>
  <si>
    <t>CO.OPMART Cống Quỳnh</t>
  </si>
  <si>
    <t>133</t>
  </si>
  <si>
    <t>CO.OPMART Nhiêu Lộc</t>
  </si>
  <si>
    <t>516</t>
  </si>
  <si>
    <t>CO.OPMART Bình Dương</t>
  </si>
  <si>
    <t>515</t>
  </si>
  <si>
    <t>CO.OPMART Bà Rịa</t>
  </si>
  <si>
    <t>127</t>
  </si>
  <si>
    <t>CO.OPMART Đồng Xoài</t>
  </si>
  <si>
    <t>131</t>
  </si>
  <si>
    <t>CO.OPMART Vũng Tàu</t>
  </si>
  <si>
    <t>124</t>
  </si>
  <si>
    <t>CO.OPMART Biên Hòa</t>
  </si>
  <si>
    <t>189</t>
  </si>
  <si>
    <t>CO.OPMART Trảng Bàng</t>
  </si>
  <si>
    <t>176</t>
  </si>
  <si>
    <t>CO.OPMART Tây Ninh</t>
  </si>
  <si>
    <t>140</t>
  </si>
  <si>
    <t>CO.OPMART Nha Trang</t>
  </si>
  <si>
    <t>167</t>
  </si>
  <si>
    <t>CO.OPMART Quảng Trị</t>
  </si>
  <si>
    <t>174</t>
  </si>
  <si>
    <t>CO.OPMART Cam Ranh</t>
  </si>
  <si>
    <t>128</t>
  </si>
  <si>
    <t>CO.OPMART Đà Nẵng</t>
  </si>
  <si>
    <t>148</t>
  </si>
  <si>
    <t>CO.OPMART Thanh Hà</t>
  </si>
  <si>
    <t>137</t>
  </si>
  <si>
    <t>CO.OPMART Huế</t>
  </si>
  <si>
    <t>145</t>
  </si>
  <si>
    <t>CO.OPMART Quảng Ngãi</t>
  </si>
  <si>
    <t>122</t>
  </si>
  <si>
    <t>CO.OPMART Tuy Hòa</t>
  </si>
  <si>
    <t>132</t>
  </si>
  <si>
    <t>CO.OPMART Tam Kỳ</t>
  </si>
  <si>
    <t>118</t>
  </si>
  <si>
    <t>CO.OPMART Phan Thiết</t>
  </si>
  <si>
    <t>123</t>
  </si>
  <si>
    <t>CO.OPMART Pleiku</t>
  </si>
  <si>
    <t>112</t>
  </si>
  <si>
    <t>CO.OPMART Quy Nhơn</t>
  </si>
  <si>
    <t>173</t>
  </si>
  <si>
    <t>CO.OPMART Bảo Lộc</t>
  </si>
  <si>
    <t>138</t>
  </si>
  <si>
    <t>CO.OPMART Buôn Ma Thuột</t>
  </si>
  <si>
    <t>184</t>
  </si>
  <si>
    <t>CO.OPMART Rạch Giá</t>
  </si>
  <si>
    <t>514</t>
  </si>
  <si>
    <t>CO.OPMART Long An</t>
  </si>
  <si>
    <t>170</t>
  </si>
  <si>
    <t>CO.OPMART Trà Vinh</t>
  </si>
  <si>
    <t>522</t>
  </si>
  <si>
    <t>CO.OPMART Cà Mau</t>
  </si>
  <si>
    <t>142</t>
  </si>
  <si>
    <t>CO.OPMART Bạc Liêu</t>
  </si>
  <si>
    <t>147</t>
  </si>
  <si>
    <t>CO.OPMART Sóc Trăng</t>
  </si>
  <si>
    <t>144</t>
  </si>
  <si>
    <t>CO.OPMART Kiên Giang</t>
  </si>
  <si>
    <t>199</t>
  </si>
  <si>
    <t>CO.OPMART Bến Tre</t>
  </si>
  <si>
    <t>120</t>
  </si>
  <si>
    <t>CO.OPMART Vĩnh Long</t>
  </si>
  <si>
    <t>119</t>
  </si>
  <si>
    <t>CO.OPMART Long Xuyên</t>
  </si>
  <si>
    <t>114</t>
  </si>
  <si>
    <t>CO.OPMART Mỹ Tho</t>
  </si>
  <si>
    <t>187</t>
  </si>
  <si>
    <t>CO.OPMART Cần Thơ</t>
  </si>
  <si>
    <t>121</t>
  </si>
  <si>
    <t>CO.OPMART Vị Thanh</t>
  </si>
  <si>
    <t>171</t>
  </si>
  <si>
    <t>CO.OPMART Ngã 7 Hậu Giang</t>
  </si>
  <si>
    <t>301</t>
  </si>
  <si>
    <t>Co-op Xtra Linh Trung</t>
  </si>
  <si>
    <t>511</t>
  </si>
  <si>
    <t>CO.OPMART Hiệp Thành</t>
  </si>
  <si>
    <t>509</t>
  </si>
  <si>
    <t>CO.OPMART Vĩnh Lộc B</t>
  </si>
  <si>
    <t>510</t>
  </si>
  <si>
    <t>CO.OPMART Đỗ Văn Dậy</t>
  </si>
  <si>
    <t>196</t>
  </si>
  <si>
    <t>CO.OPMART Foodcosa</t>
  </si>
  <si>
    <t>197</t>
  </si>
  <si>
    <t>Co.opMart Cao Lãnh.</t>
  </si>
  <si>
    <t>304</t>
  </si>
  <si>
    <t>Xtra Tân Phong</t>
  </si>
  <si>
    <t>519</t>
  </si>
  <si>
    <t>CoopMart Thốt Nốt</t>
  </si>
  <si>
    <t>520</t>
  </si>
  <si>
    <t>CoopMart Châu Đốc</t>
  </si>
  <si>
    <t>572</t>
  </si>
  <si>
    <t>CoopMart Đức Phổ</t>
  </si>
  <si>
    <t>571</t>
  </si>
  <si>
    <t>CoopMart An Nhơn</t>
  </si>
  <si>
    <t>503</t>
  </si>
  <si>
    <t>CoopMart Bình Dương 2</t>
  </si>
  <si>
    <t>504</t>
  </si>
  <si>
    <t>CoopMart Đăk Nông</t>
  </si>
  <si>
    <t>506</t>
  </si>
  <si>
    <t>CO-OPMART VĂN THÁNH</t>
  </si>
  <si>
    <t>507</t>
  </si>
  <si>
    <t>Co-opMart LaGi</t>
  </si>
  <si>
    <t>508</t>
  </si>
  <si>
    <t>Co-opMart Nguyễn Bình</t>
  </si>
  <si>
    <t>512</t>
  </si>
  <si>
    <t>Co-opMart Quảng Bình</t>
  </si>
  <si>
    <t>513</t>
  </si>
  <si>
    <t>Co-opMart Bến Lức</t>
  </si>
  <si>
    <t>517</t>
  </si>
  <si>
    <t>Co-opMart Sa Đéc</t>
  </si>
  <si>
    <t>518</t>
  </si>
  <si>
    <t>Co-opMart Gò Công</t>
  </si>
  <si>
    <t>524</t>
  </si>
  <si>
    <t>Co-opMart Đồng Văn Cống</t>
  </si>
  <si>
    <t>159</t>
  </si>
  <si>
    <t>Coopmart Huỳnh Tấn Phát</t>
  </si>
  <si>
    <t>526</t>
  </si>
  <si>
    <t>Coopmart Tân Châu</t>
  </si>
  <si>
    <t>527</t>
  </si>
  <si>
    <t>Coopmart Chư Sê</t>
  </si>
  <si>
    <t>530</t>
  </si>
  <si>
    <t>Coopmart Chu Văn An</t>
  </si>
  <si>
    <t>528</t>
  </si>
  <si>
    <t>Coopmart Kon Tum</t>
  </si>
  <si>
    <t>531</t>
  </si>
  <si>
    <t>Coopmart Hà Tiên</t>
  </si>
  <si>
    <t>305</t>
  </si>
  <si>
    <t>Coopxtra Sư Van Hạnh</t>
  </si>
  <si>
    <t>529</t>
  </si>
  <si>
    <t>Coopmart Tân Thành</t>
  </si>
  <si>
    <t>532</t>
  </si>
  <si>
    <t>Coopmart Cai Lậy</t>
  </si>
  <si>
    <t>540</t>
  </si>
  <si>
    <t>Coopmart Cần Giuộc</t>
  </si>
  <si>
    <t>523</t>
  </si>
  <si>
    <t>Coopmart Buôn Hồ</t>
  </si>
  <si>
    <t>539</t>
  </si>
  <si>
    <t>Coopmart Phan Rí Cửa</t>
  </si>
  <si>
    <t>545</t>
  </si>
  <si>
    <t>Coopmart Tiểu Cần</t>
  </si>
  <si>
    <t>542</t>
  </si>
  <si>
    <t>Coopmart Bình Thủy</t>
  </si>
  <si>
    <t>546</t>
  </si>
  <si>
    <t>CO.OPMART Đồng Phú</t>
  </si>
  <si>
    <t>306</t>
  </si>
  <si>
    <t>Coopmart Phạm Văn Đồng</t>
  </si>
  <si>
    <t>547</t>
  </si>
  <si>
    <t>Coopmart Sơn Trà</t>
  </si>
  <si>
    <t>543</t>
  </si>
  <si>
    <t>Coopmart châuThành</t>
  </si>
  <si>
    <t>541</t>
  </si>
  <si>
    <t>Coopmart Bình Tân 2</t>
  </si>
  <si>
    <t>569</t>
  </si>
  <si>
    <t>Coopmart Tháp Mười</t>
  </si>
  <si>
    <t>570</t>
  </si>
  <si>
    <t>Coopmart Thắng Lợi - Trường Chinh</t>
  </si>
  <si>
    <t>561</t>
  </si>
  <si>
    <t>Coopmart SCA Cao Thắng</t>
  </si>
  <si>
    <t>549</t>
  </si>
  <si>
    <t>Coopmart SCA Hoàng Văn Thụ</t>
  </si>
  <si>
    <t>535</t>
  </si>
  <si>
    <t>Coopmart Tân Châu - An Giang</t>
  </si>
  <si>
    <t>562</t>
  </si>
  <si>
    <t>Coopmart Thoại Sơn</t>
  </si>
  <si>
    <t>565</t>
  </si>
  <si>
    <t>Coopmart Tam Bình</t>
  </si>
  <si>
    <t>566</t>
  </si>
  <si>
    <t>Coopmart Cư M'Ga</t>
  </si>
  <si>
    <t>533</t>
  </si>
  <si>
    <t>Coopmart Hồng Ngự</t>
  </si>
  <si>
    <t>564</t>
  </si>
  <si>
    <t>Coopmart Dương Minh Châu</t>
  </si>
  <si>
    <t>534</t>
  </si>
  <si>
    <t>Coopmart Gò Dầu</t>
  </si>
  <si>
    <t>538</t>
  </si>
  <si>
    <t>Coopmart Phước Đông</t>
  </si>
  <si>
    <t>563</t>
  </si>
  <si>
    <t>Coopmart SCA Tân Biên</t>
  </si>
  <si>
    <t>536</t>
  </si>
  <si>
    <t>Coopmart Duyên Hải-Trà Vinh</t>
  </si>
  <si>
    <t>573</t>
  </si>
  <si>
    <t>Coopmart Cái Bè</t>
  </si>
  <si>
    <t>574</t>
  </si>
  <si>
    <t>Coopmart Chợ Mới</t>
  </si>
  <si>
    <t>164</t>
  </si>
  <si>
    <t>Co.op Mart Hà Nội</t>
  </si>
  <si>
    <t>179</t>
  </si>
  <si>
    <t>Co.op Mart Vĩnh Phúc</t>
  </si>
  <si>
    <t>502</t>
  </si>
  <si>
    <t>Co.opmart Bắc Giang</t>
  </si>
  <si>
    <t>183</t>
  </si>
  <si>
    <t>Co.opmart Hải Phòng</t>
  </si>
  <si>
    <t>185</t>
  </si>
  <si>
    <t>Co.opmart Thanh Hóa</t>
  </si>
  <si>
    <t>150</t>
  </si>
  <si>
    <t>Co.opmart BMC Hà Tĩnh</t>
  </si>
  <si>
    <t>556</t>
  </si>
  <si>
    <t>To Ky</t>
  </si>
  <si>
    <t>537</t>
  </si>
  <si>
    <t>Co.opmart Việt Trì</t>
  </si>
  <si>
    <t>552</t>
  </si>
  <si>
    <t>COOPMART VICTORIA</t>
  </si>
  <si>
    <t>553</t>
  </si>
  <si>
    <t>COOPMART GOLDSILK</t>
  </si>
  <si>
    <t>554</t>
  </si>
  <si>
    <t>COOPMART VINACONEX (GOLDENSILK)</t>
  </si>
  <si>
    <t>555</t>
  </si>
  <si>
    <t>COOPMART LONG BIÊN</t>
  </si>
  <si>
    <t>567</t>
  </si>
  <si>
    <t>Co.op Mart Hà Đông</t>
  </si>
  <si>
    <t>DIRECT</t>
  </si>
  <si>
    <t>CO.OPMART</t>
  </si>
  <si>
    <t>Phạm Thị Bích Hạnh</t>
  </si>
  <si>
    <t>NBTS04808</t>
  </si>
  <si>
    <t>Phùng Mỹ Dung</t>
  </si>
  <si>
    <t>NBTS04746</t>
  </si>
  <si>
    <t>Phạm Hà Ngọc Diễm</t>
  </si>
  <si>
    <t>NBTS05331</t>
  </si>
  <si>
    <t>Mai Thị Lan Uyên</t>
  </si>
  <si>
    <t>NBTS05076</t>
  </si>
  <si>
    <t>Trịnh Như Quỳnh</t>
  </si>
  <si>
    <t>NBTS05262</t>
  </si>
  <si>
    <t>Lê Trương Phi</t>
  </si>
  <si>
    <t>NBTS05367</t>
  </si>
  <si>
    <t>Nguyễn Thị Kiều Diễm</t>
  </si>
  <si>
    <t>NBTS05366</t>
  </si>
  <si>
    <t>Nguyễn Thị Mỹ Linh</t>
  </si>
  <si>
    <t>Nguyễn Thành Long</t>
  </si>
  <si>
    <t>NBTS05634</t>
  </si>
  <si>
    <t>Trần Thị Cẩm Tú</t>
  </si>
  <si>
    <t>Vacancy  BR VT</t>
  </si>
  <si>
    <t>NBTS04809</t>
  </si>
  <si>
    <t>Đỗ Thị Alin</t>
  </si>
  <si>
    <t>NBTS05281</t>
  </si>
  <si>
    <t>Trần Thị Cẩm Tiên</t>
  </si>
  <si>
    <t>NBTS05633</t>
  </si>
  <si>
    <t>Nguyễn Bích Vân</t>
  </si>
  <si>
    <t>Phạm Thanh Hà</t>
  </si>
  <si>
    <t>NBTS05665</t>
  </si>
  <si>
    <t>Đặng Thị Dung</t>
  </si>
  <si>
    <t>NBTS05102</t>
  </si>
  <si>
    <t xml:space="preserve">Lê Yến Phụng </t>
  </si>
  <si>
    <t>NBTS04869</t>
  </si>
  <si>
    <t>Tôn Thất Thạch</t>
  </si>
  <si>
    <t>NBTS05022</t>
  </si>
  <si>
    <t>Đào Ngọc Sơn</t>
  </si>
  <si>
    <t>NBTS04999</t>
  </si>
  <si>
    <t>Nguyễn Thanh Phương Thảo</t>
  </si>
  <si>
    <t>NBTS04854</t>
  </si>
  <si>
    <t xml:space="preserve">Võ Thái Trâm </t>
  </si>
  <si>
    <t>NBTS05623</t>
  </si>
  <si>
    <t>Ngô Thị Huyền Trân</t>
  </si>
  <si>
    <t>NBTS05466</t>
  </si>
  <si>
    <t xml:space="preserve">Đoàn Thị Trang </t>
  </si>
  <si>
    <t>NBTS05476</t>
  </si>
  <si>
    <t xml:space="preserve">Vũ Thị Dịu </t>
  </si>
  <si>
    <t>NBTS04992</t>
  </si>
  <si>
    <t>Vũ Thị Thùy Lan</t>
  </si>
  <si>
    <t>NBTS05467</t>
  </si>
  <si>
    <t>Hoàng Phương Lê</t>
  </si>
  <si>
    <t>BIG C</t>
  </si>
  <si>
    <t>NBTS03961</t>
  </si>
  <si>
    <t xml:space="preserve">Trần Thị Thúy Quỳnh </t>
  </si>
  <si>
    <t>NBTS05561</t>
  </si>
  <si>
    <t xml:space="preserve">Vương Thị Thu Phương </t>
  </si>
  <si>
    <t>Big C - Gò Vấp</t>
  </si>
  <si>
    <t>Big C - An Phú</t>
  </si>
  <si>
    <t>Big C - An Lạc</t>
  </si>
  <si>
    <t>Big C - Phú Thạnh</t>
  </si>
  <si>
    <t>Big C - Âu Cơ</t>
  </si>
  <si>
    <t>Big C - Thảo Điền</t>
  </si>
  <si>
    <t>Big C - Miền Đông</t>
  </si>
  <si>
    <t>SIÊU THỊ TOPS MOONLIGHT</t>
  </si>
  <si>
    <t>Big C - Trường Chinh</t>
  </si>
  <si>
    <t>Big C - Nguyễn Thị Thập</t>
  </si>
  <si>
    <t>Big C - Bà Rịa</t>
  </si>
  <si>
    <t>BIG C -  PHÚ MỸ</t>
  </si>
  <si>
    <t>Big C - Bến Tre</t>
  </si>
  <si>
    <t>Big C - Bình Dương</t>
  </si>
  <si>
    <t>Big C - Dĩ An</t>
  </si>
  <si>
    <t>BIG C- TÂN UYÊN</t>
  </si>
  <si>
    <t>Big C - Cần Thơ</t>
  </si>
  <si>
    <t>Big C - Buôn Ma Thuột</t>
  </si>
  <si>
    <t>Big C - Đồng Nai</t>
  </si>
  <si>
    <t>Big C - Tân Hiệp</t>
  </si>
  <si>
    <t>BIG C - NHƠN TRẠCH</t>
  </si>
  <si>
    <t>BIG C - HỒNG NGỰ</t>
  </si>
  <si>
    <t>BIG C - THANH BÌNH</t>
  </si>
  <si>
    <t>Big C - Đà Nẵng</t>
  </si>
  <si>
    <t>Big C- Bắc Giang</t>
  </si>
  <si>
    <t>BIG C - HÀ NAM</t>
  </si>
  <si>
    <t>Big C - Long Biên</t>
  </si>
  <si>
    <t>Big C - Nguyen Xien</t>
  </si>
  <si>
    <t>BIG C - GARDEN MALL</t>
  </si>
  <si>
    <t>Big C- Hồ Gươm</t>
  </si>
  <si>
    <t>Big C - Lê Trọng Tấn</t>
  </si>
  <si>
    <t>Big C - Thăng Long</t>
  </si>
  <si>
    <t>Big C - Mê Linh</t>
  </si>
  <si>
    <t>BIG C - PARKCITY</t>
  </si>
  <si>
    <t>Big C - Hải Dương</t>
  </si>
  <si>
    <t>Big C - Hải Phòng</t>
  </si>
  <si>
    <t>Big C - Huế</t>
  </si>
  <si>
    <t>Big C - Nha Trang</t>
  </si>
  <si>
    <t>BIG C - RACH GIA</t>
  </si>
  <si>
    <t>Big C - Đà Lạt</t>
  </si>
  <si>
    <t>BIG C - LAO CAI</t>
  </si>
  <si>
    <t>Big C - Nam Định</t>
  </si>
  <si>
    <t>Big C - Vinh</t>
  </si>
  <si>
    <t>Big C - Ninh Bình</t>
  </si>
  <si>
    <t>Big C - Tam Kỳ</t>
  </si>
  <si>
    <t>BIG C - ĐIỆN BÀN</t>
  </si>
  <si>
    <t>Big C - Quảng Ngãi</t>
  </si>
  <si>
    <t>Big C - Hạ Long</t>
  </si>
  <si>
    <t>SIÊU THỊ QUY NHƠN</t>
  </si>
  <si>
    <t>Big C - Gò Dầu</t>
  </si>
  <si>
    <t>Go! Hòa Thành</t>
  </si>
  <si>
    <t>Big C - Thái Bình</t>
  </si>
  <si>
    <t>Big C - Thái Nguyên</t>
  </si>
  <si>
    <t>Big C - Thanh Hóa</t>
  </si>
  <si>
    <t>Big C - Mỹ Tho</t>
  </si>
  <si>
    <t>Big C - Trà Vinh</t>
  </si>
  <si>
    <t>Big C - Việt Trì</t>
  </si>
  <si>
    <t>Big C - Vĩnh Phúc</t>
  </si>
  <si>
    <t>LOTTE</t>
  </si>
  <si>
    <t>C6703151</t>
  </si>
  <si>
    <t>Lotte - Nam SG</t>
  </si>
  <si>
    <t>C6703154</t>
  </si>
  <si>
    <t>Lotte - Phú Thọ</t>
  </si>
  <si>
    <t>C6703152</t>
  </si>
  <si>
    <t>Lotte - Tân Bình</t>
  </si>
  <si>
    <t>C6703150</t>
  </si>
  <si>
    <t>Lotte - Gò Vấp</t>
  </si>
  <si>
    <t>C6703155</t>
  </si>
  <si>
    <t>Lotte - Cần Thơ</t>
  </si>
  <si>
    <t>C6703149</t>
  </si>
  <si>
    <t>Lotte - Bình Dương</t>
  </si>
  <si>
    <t>C6703153</t>
  </si>
  <si>
    <t>Lotte - Đồng Nai</t>
  </si>
  <si>
    <t>C6703158</t>
  </si>
  <si>
    <t>Lotte - Vũng Tàu</t>
  </si>
  <si>
    <t>C6703157</t>
  </si>
  <si>
    <t>Lotte - Phan Thiết</t>
  </si>
  <si>
    <t>C6703156</t>
  </si>
  <si>
    <t>Lotte - Nha Trang</t>
  </si>
  <si>
    <t>NBTS04715</t>
  </si>
  <si>
    <t>Nguyễn Trung Kiên</t>
  </si>
  <si>
    <t>C6703532</t>
  </si>
  <si>
    <t>Lotte - Nha Trang Gold</t>
  </si>
  <si>
    <t>C6703160</t>
  </si>
  <si>
    <t>Lotte - Đà Nẵng</t>
  </si>
  <si>
    <t>C6703586</t>
  </si>
  <si>
    <t>Lotte - Vinh</t>
  </si>
  <si>
    <t>C6709446</t>
  </si>
  <si>
    <t>LOTTE WEST LAKE</t>
  </si>
  <si>
    <t>C6703162</t>
  </si>
  <si>
    <t>Lotte - Ba Đình</t>
  </si>
  <si>
    <t>C6703161</t>
  </si>
  <si>
    <t>Lotte - Cầu Giấy</t>
  </si>
  <si>
    <t>HUONG THUY</t>
  </si>
  <si>
    <t>BACH HOA XANH</t>
  </si>
  <si>
    <t>BHX_DON_BHO-KHO DC LONG BINH</t>
  </si>
  <si>
    <t>BHX_BTR_CTH - KHO DC BEN TRE</t>
  </si>
  <si>
    <t>BHX_DLA_BMT-KHO DC BUON MA THUOT</t>
  </si>
  <si>
    <t>BHX_HGI_CTA - KHO CHAU THANH A</t>
  </si>
  <si>
    <t>BHX_TNI_HTH - KHO DC HOA THANH</t>
  </si>
  <si>
    <t>13628-BHX_TNI_TNI-KHO DC TAY NINH</t>
  </si>
  <si>
    <t>BHX_LAN_CDU - KHO DC CAN DUOC (2022)</t>
  </si>
  <si>
    <t>13807- BHX_LAN_DHO - KHO DC XUYEN A</t>
  </si>
  <si>
    <t>BHX_BTH_HTN-DC HAM THUAN NAM</t>
  </si>
  <si>
    <t>BHX_BRV_PMY_KHO DC PHU MY</t>
  </si>
  <si>
    <t>8030 BHX_LDO_DTR - KHO DC DUC TRONG</t>
  </si>
  <si>
    <t>5058 BHX_CTH_TNO - KHO DC THOT NOT</t>
  </si>
  <si>
    <t>7200 BHX_KHH_DKH - KHO DC DIEN KHANH</t>
  </si>
  <si>
    <t>BHX_BPH_DPH - KHO DC DONG PHU</t>
  </si>
  <si>
    <t>13203_BHX_BPH_DPH - KHO DC MINI DONG MAT DONG PHU</t>
  </si>
  <si>
    <t>BHX_KGI_CTH - KHO DC KIEN GIANG</t>
  </si>
  <si>
    <t>VINMART</t>
  </si>
  <si>
    <t>WINMART CAM RANH(MAXIMARK CU)</t>
  </si>
  <si>
    <t>WINMART NHA TRANG(MAXIMARK CU)</t>
  </si>
  <si>
    <t>WINMART NINH THUAN (MAXIMARK CU)</t>
  </si>
  <si>
    <t>Trần Huy Hoàng</t>
  </si>
  <si>
    <t>NBTS03136</t>
  </si>
  <si>
    <t>Nguyễn Gia Bảo</t>
  </si>
  <si>
    <t>WINMART CONG HOA (MAXIMARK CU)</t>
  </si>
  <si>
    <t>NBTS03065</t>
  </si>
  <si>
    <t>Hồ Ngọc Hiếu</t>
  </si>
  <si>
    <t>WINMART NGUYEN DUY TRINH</t>
  </si>
  <si>
    <t>NBTS03768</t>
  </si>
  <si>
    <t>Nguyễn Ngọc Danh</t>
  </si>
  <si>
    <t>WINMART DONG KHOI</t>
  </si>
  <si>
    <t>CN DA NANG – CTY CP SIEU THI WINMART</t>
  </si>
  <si>
    <t>WINMART CAN THO</t>
  </si>
  <si>
    <t>Đỗ Thị ALin</t>
  </si>
  <si>
    <t>WINMART 216 PHAM VAN THUAN</t>
  </si>
  <si>
    <t>WINMART 190 QUANG TRUNG</t>
  </si>
  <si>
    <t>WINMART THAO DIEN</t>
  </si>
  <si>
    <t>WINMART PHAN VAN TRI</t>
  </si>
  <si>
    <t>NBTS04358</t>
  </si>
  <si>
    <t>Đặng Hoàng Thiên Ân</t>
  </si>
  <si>
    <t>WINMART 50 LE VAN VIET</t>
  </si>
  <si>
    <t>WINMART BUON ME THUOT</t>
  </si>
  <si>
    <t>WINMART XUAN KHANH</t>
  </si>
  <si>
    <t>WINMART BAC LIEU</t>
  </si>
  <si>
    <t>WINMART LONG THANH</t>
  </si>
  <si>
    <t>WINMART TRA VINH</t>
  </si>
  <si>
    <t>WINMART RACH GIA</t>
  </si>
  <si>
    <t>WINMART VINH LONG</t>
  </si>
  <si>
    <t>WINMART SAI GON RES</t>
  </si>
  <si>
    <t>WINMART NAM LONG</t>
  </si>
  <si>
    <t>WINMART HAU GIANG</t>
  </si>
  <si>
    <t>NBTS04093</t>
  </si>
  <si>
    <t>Nguyễn Thị Phương Tâm</t>
  </si>
  <si>
    <t>WINMART LOTUS TRUNG SON</t>
  </si>
  <si>
    <t>WINMART LOTUS DIAMOND</t>
  </si>
  <si>
    <t>WINMART LOTUS HUNG GIA</t>
  </si>
  <si>
    <t>WINMART CAO LANH</t>
  </si>
  <si>
    <t>WINMART DI AN</t>
  </si>
  <si>
    <t>WINMART BAU CAT (VINATEX)</t>
  </si>
  <si>
    <t>WINMART BINH TRUNG (VINATEX)</t>
  </si>
  <si>
    <t>WINMART NINH KIEU (VINATEX)</t>
  </si>
  <si>
    <t>WINMART DI AN BD (VINATEX)</t>
  </si>
  <si>
    <t>WINMART KONTUM (VINATEX)</t>
  </si>
  <si>
    <t>WINMART LONG XUYEN (VINATEX)</t>
  </si>
  <si>
    <t>WINMART MY PHUOC 1 (VINATEX)</t>
  </si>
  <si>
    <t>WINMART PLEIKU (VINATEX)</t>
  </si>
  <si>
    <t>WINMART QUY NHON (VINATEX)</t>
  </si>
  <si>
    <t>WINMART NINH HOA</t>
  </si>
  <si>
    <t>WINMART SOC TRANG</t>
  </si>
  <si>
    <t>1704 - WM VCP TGG MY THO</t>
  </si>
  <si>
    <t>WM VCP BLU BAC LIEU</t>
  </si>
  <si>
    <t>WINMART VTU GATEWAY VUNG TAU</t>
  </si>
  <si>
    <t>WINMART LDG DUC TRONG</t>
  </si>
  <si>
    <t>1702-WM HCM NOVIA THU DUC</t>
  </si>
  <si>
    <t>WINMART PHU YEN</t>
  </si>
  <si>
    <t>WINMART UONG BI</t>
  </si>
  <si>
    <t>WINMART 44 LE THANH TON - NHA TRANG</t>
  </si>
  <si>
    <t>WINMART LONG AN</t>
  </si>
  <si>
    <t>WINMART HUE</t>
  </si>
  <si>
    <t>WINMART QUANG BINH</t>
  </si>
  <si>
    <t>WINMART HCM LANDMARK 81</t>
  </si>
  <si>
    <t>WINMART 10 PHO QUANG</t>
  </si>
  <si>
    <t>WINMART 78 TRAN PHU-NHA TRANG</t>
  </si>
  <si>
    <t>WINMART SA DEC</t>
  </si>
  <si>
    <t>WINMART_LDG BAO LOC</t>
  </si>
  <si>
    <t>WINMART QUANG NGAI</t>
  </si>
  <si>
    <t>WINMART CA MAU</t>
  </si>
  <si>
    <t>WINMART TAY NINH</t>
  </si>
  <si>
    <t>WINMART THU DUC</t>
  </si>
  <si>
    <t>WM VMM HNI SMART CITY</t>
  </si>
  <si>
    <t>WINMART FIVI 609 TRUONG DINH</t>
  </si>
  <si>
    <t>WINMART HNI HOAI DUC</t>
  </si>
  <si>
    <t>WINMART FIVI DOI CAN</t>
  </si>
  <si>
    <t>WINMART FIVI VU TRONG PHUNG</t>
  </si>
  <si>
    <t>WINMART HNI NGUYEN TRAI</t>
  </si>
  <si>
    <t>WINMART HNI DAN PHUONG</t>
  </si>
  <si>
    <t>WINMART FIVI QUANG TRUNG</t>
  </si>
  <si>
    <t>WINMART FIVI THAI THINH</t>
  </si>
  <si>
    <t>WINMART FIVI TRUONG CHINH</t>
  </si>
  <si>
    <t>WINMART HNI XA LA</t>
  </si>
  <si>
    <t>WINMART HNI VCC TRAN DUY HUNG</t>
  </si>
  <si>
    <t>WINMART HNI SKYLAKE</t>
  </si>
  <si>
    <t>WINMART VINCOM PH NGOC THACH</t>
  </si>
  <si>
    <t>WINMART FIVI DE LA THANH</t>
  </si>
  <si>
    <t>WINMART HNI THUY KHUE</t>
  </si>
  <si>
    <t>1708_WINMART LE VAN THIEM</t>
  </si>
  <si>
    <t>WINMART HNI BAC TU LIEM</t>
  </si>
  <si>
    <t>WINMART HNI CAU GIAY</t>
  </si>
  <si>
    <t>WINMART HNI THANG LONG</t>
  </si>
  <si>
    <t>WINMART FIVI NGUYEN VAN CU II</t>
  </si>
  <si>
    <t>1706-WINMART DONG HOI</t>
  </si>
  <si>
    <t>WINMART HOA BINH</t>
  </si>
  <si>
    <t>WINMART FIVI NHAT TAN</t>
  </si>
  <si>
    <t>WINMART HA LONG</t>
  </si>
  <si>
    <t>WINMART KY ANH</t>
  </si>
  <si>
    <t>WINMART HA NAM</t>
  </si>
  <si>
    <t>WINMART FIVI LINH DAM</t>
  </si>
  <si>
    <t>WINMART FIVI VO THI SAU</t>
  </si>
  <si>
    <t>WINMART TINH GIA</t>
  </si>
  <si>
    <t>1695-WINMART LAI CHAU</t>
  </si>
  <si>
    <t>1678-WINMART THAI HOA</t>
  </si>
  <si>
    <t>1701-WM NAN VINH - BEN THUY</t>
  </si>
  <si>
    <t>WINMART BAC NINH</t>
  </si>
  <si>
    <t>WINMART HNI VAN QUAN</t>
  </si>
  <si>
    <t>WINMART HNI GARDENIA</t>
  </si>
  <si>
    <t>WINMART NINH BINH</t>
  </si>
  <si>
    <t>WINMART HNI BA TRIEU</t>
  </si>
  <si>
    <t>WINMART HNI MINH KHAI</t>
  </si>
  <si>
    <t>WINMART THANH HOA</t>
  </si>
  <si>
    <t>WINMART SON LA</t>
  </si>
  <si>
    <t>WINMART HNI NGUYEN CHI THANH</t>
  </si>
  <si>
    <t>WINMART TUYEN QUANG</t>
  </si>
  <si>
    <t>WINMART HNI LONG BIEN</t>
  </si>
  <si>
    <t>WINMART FIVI MY DINH</t>
  </si>
  <si>
    <t>WINMART FIVI CAU GIAY</t>
  </si>
  <si>
    <t>WINMART FIVI TRUNG YEN</t>
  </si>
  <si>
    <t>WINMART VINCOM HA TINH</t>
  </si>
  <si>
    <t>WINMART IMPERIA HAI PHONG</t>
  </si>
  <si>
    <t>1676-WINMART BAC KAN</t>
  </si>
  <si>
    <t>1649-WINMART PHU THO</t>
  </si>
  <si>
    <t>WINMART FIVI DAI LA</t>
  </si>
  <si>
    <t>WINMART HNI TAY HO</t>
  </si>
  <si>
    <t>WINMART HNI HOANG DAO THUY</t>
  </si>
  <si>
    <t>WINMART HNI YEN SO</t>
  </si>
  <si>
    <t>WINMART THAI BINH</t>
  </si>
  <si>
    <t>WINMART HNI VC HNI LIEU GIAI</t>
  </si>
  <si>
    <t>WINMART LANG SON</t>
  </si>
  <si>
    <t>WINMART HNI CT7A VAN QUAN</t>
  </si>
  <si>
    <t>WINMART FIVI XUAN DIEU</t>
  </si>
  <si>
    <t>WINMART FIVI TRANG AN</t>
  </si>
  <si>
    <t>WINMART HNI LUONG YEN</t>
  </si>
  <si>
    <t>WINMART FIVI TRUC KHE</t>
  </si>
  <si>
    <t>WINMART VIET TRI</t>
  </si>
  <si>
    <t>WINMART HNI HOANG CAU</t>
  </si>
  <si>
    <t>WINMART THAI NGUYEN</t>
  </si>
  <si>
    <t>1677-WINMART CAM PHA</t>
  </si>
  <si>
    <t>WINMART YEN BAI</t>
  </si>
  <si>
    <t>WINMART MONG CAI</t>
  </si>
  <si>
    <t>WINMART CHI LINH</t>
  </si>
  <si>
    <t>WINMART NAN VINH</t>
  </si>
  <si>
    <t>WINMART HAI PHONG</t>
  </si>
  <si>
    <t>WINMART NAM DAN</t>
  </si>
  <si>
    <t>WINMART OCEAN PARK</t>
  </si>
  <si>
    <t>VIN+</t>
  </si>
  <si>
    <t>MT5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</si>
  <si>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</si>
  <si>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</si>
  <si>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</si>
  <si>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</si>
  <si>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</si>
  <si>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</si>
  <si>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</si>
  <si>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</si>
  <si>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</si>
  <si>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</si>
  <si>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</si>
  <si>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</si>
  <si>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</si>
  <si>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</si>
  <si>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</si>
  <si>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</si>
  <si>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</si>
  <si>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</si>
  <si>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</si>
  <si>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</si>
  <si>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</si>
  <si>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</si>
  <si>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</si>
  <si>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</si>
  <si>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</si>
  <si>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</si>
  <si>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5017_VM+ DTP SO 98 LE LOI</t>
  </si>
  <si>
    <t>4733_VM+ DTP 106-108 TON DUC THANG</t>
  </si>
  <si>
    <t>4609_VM+ DTP 163 TON DUC THANG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</si>
  <si>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</si>
  <si>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</si>
  <si>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</si>
  <si>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</si>
  <si>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</si>
  <si>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</si>
  <si>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</si>
  <si>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</si>
  <si>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</si>
  <si>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</si>
  <si>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</si>
  <si>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</si>
  <si>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</si>
  <si>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</si>
  <si>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</si>
  <si>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</si>
  <si>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</si>
  <si>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</si>
  <si>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</si>
  <si>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</si>
  <si>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</si>
  <si>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</si>
  <si>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</si>
  <si>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</si>
  <si>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</si>
  <si>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</si>
  <si>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</si>
  <si>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</si>
  <si>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6571_WM+ LAN 16 NGUYEN VAN TIEP</t>
  </si>
  <si>
    <t>4621_VM+ LAN 468 NGUYEN DINH CHIEU</t>
  </si>
  <si>
    <t>6206_WM+ RURAL 6206 TGG 2  NGUYEN TRAI</t>
  </si>
  <si>
    <t>5118_VM+ BTE SO 261K DUONG SO 1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</si>
  <si>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</si>
  <si>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</si>
  <si>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</si>
  <si>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</si>
  <si>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</si>
  <si>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</si>
  <si>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</si>
  <si>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</si>
  <si>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</si>
  <si>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</si>
  <si>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</si>
  <si>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</si>
  <si>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</si>
  <si>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</si>
  <si>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</si>
  <si>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</si>
  <si>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</si>
  <si>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</si>
  <si>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</si>
  <si>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</si>
  <si>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</si>
  <si>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</si>
  <si>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</si>
  <si>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</si>
  <si>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5252_VM+ TGG 42/4 NGUYEN HUYNH DUC</t>
  </si>
  <si>
    <t>WM+ TGG 489 QUOC LO 50</t>
  </si>
  <si>
    <t>4593_VM+ TGG 915B TRAN HUNG DAO</t>
  </si>
  <si>
    <t>4560_VM+ TGG 200 NAM KI KHOI NGHIA</t>
  </si>
  <si>
    <t>6411_WM+ RURAL TGG 46 DUONG 30/4</t>
  </si>
  <si>
    <t>4557_VM+ TGG 203 LY THUONG KIET</t>
  </si>
  <si>
    <t>4787_VM+ VLG 1 MAU THAN</t>
  </si>
  <si>
    <t>4921_VM+ VLG SO 27 A LE VAN TAM</t>
  </si>
  <si>
    <t>5276_VM+ TVH SO 57 DONG KHOI</t>
  </si>
  <si>
    <t>5498_VM+ TVH 120 TRAN QUOC TUAN</t>
  </si>
  <si>
    <t>4784_VM+ VLG 68 DUONG 2/9</t>
  </si>
  <si>
    <t>5551_VM+ VLG 86 NGUYEN HUE</t>
  </si>
  <si>
    <t>6358_WM+VLG 46C DINH TIEN HOANG</t>
  </si>
  <si>
    <t>5211_VM+ TVH SO 491 NGUYEN THI MINH KHAI</t>
  </si>
  <si>
    <t>5164_VM+ TVH SO 28 HUNG VUONG</t>
  </si>
  <si>
    <t>4786_VM+ VLG 33/15D PHAM THAI BUONG</t>
  </si>
  <si>
    <t>VM+ TVH SO 142 A NGUYEN DANG</t>
  </si>
  <si>
    <t>5242_VM+ TVH SO 363 KHOM 8</t>
  </si>
  <si>
    <t>5243_VM+ TVH SO 214 LE LOI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</si>
  <si>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</si>
  <si>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</si>
  <si>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</si>
  <si>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</si>
  <si>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</si>
  <si>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</si>
  <si>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</si>
  <si>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</si>
  <si>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</si>
  <si>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</si>
  <si>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</si>
  <si>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</si>
  <si>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</si>
  <si>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</si>
  <si>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</si>
  <si>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</si>
  <si>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</si>
  <si>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</si>
  <si>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</si>
  <si>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</si>
  <si>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</si>
  <si>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</si>
  <si>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</si>
  <si>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</si>
  <si>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</si>
  <si>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</si>
  <si>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</si>
  <si>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</si>
  <si>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</si>
  <si>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</si>
  <si>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</si>
  <si>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</si>
  <si>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</si>
  <si>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</si>
  <si>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</si>
  <si>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</si>
  <si>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</si>
  <si>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5253_VM+ STG SO 177 NGUYEN HUE</t>
  </si>
  <si>
    <t>3504_VM+ CTO 29-31 DUONG A3</t>
  </si>
  <si>
    <t>3829_VM+ CTO 370 LE BINH</t>
  </si>
  <si>
    <t>3902_VM+ CTO THUA 12 YEN HOA</t>
  </si>
  <si>
    <t>4963_VM+ CMU SO 81 HUNG VUONG</t>
  </si>
  <si>
    <t>2AB7-WM+ STG 4-6 PASTEUR</t>
  </si>
  <si>
    <t>WM+ STG 133 TRUONG CONG DINH</t>
  </si>
  <si>
    <t>4802_VM+ STG 62 DUONG 30/4</t>
  </si>
  <si>
    <t>5078_VM+ CTO SO 7 VU DINH LIEU</t>
  </si>
  <si>
    <t>VM+ CMU SO 227-229 PHAN NGOC HIEN</t>
  </si>
  <si>
    <t>2AE0-WM+ CTO T1-6 CC TAY NGUYEN PLAZA</t>
  </si>
  <si>
    <t>6241_WM+ STG 106 TRAN HUNG DAO</t>
  </si>
  <si>
    <t>5450_VM+ STG SO 176 LE HONG PHONG</t>
  </si>
  <si>
    <t>5435_VM+ STG SO 491 LE HONG PHONG</t>
  </si>
  <si>
    <t>4530_VM+ CTO 44-46 BUI QUANG TRINH</t>
  </si>
  <si>
    <t>5550_VM+ STG 78 MAC DINH CHI</t>
  </si>
  <si>
    <t>4788_VM+ STG 80 TON DUC THANG</t>
  </si>
  <si>
    <t>5046_VM+ CMU SO 418 TRAN VAN THOI</t>
  </si>
  <si>
    <t>6124_VM+ CTO 24A HO TRUNG THANH</t>
  </si>
  <si>
    <t>2A65-WM+ CTO 28 BUI HUU NGHIA</t>
  </si>
  <si>
    <t>4548_VM+ CTO 51 DUONG 26/3</t>
  </si>
  <si>
    <t>4730_VM+ CTO 35 NGUYEN CHI THANH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</si>
  <si>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</si>
  <si>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</si>
  <si>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</si>
  <si>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</si>
  <si>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</si>
  <si>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</si>
  <si>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</si>
  <si>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</si>
  <si>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</si>
  <si>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</si>
  <si>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</si>
  <si>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</si>
  <si>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</si>
  <si>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</si>
  <si>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</si>
  <si>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</si>
  <si>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</si>
  <si>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</si>
  <si>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</si>
  <si>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</si>
  <si>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</si>
  <si>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</si>
  <si>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</si>
  <si>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</si>
  <si>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</si>
  <si>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</si>
  <si>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</si>
  <si>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</si>
  <si>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</si>
  <si>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</si>
  <si>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</si>
  <si>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</si>
  <si>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</si>
  <si>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</si>
  <si>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</si>
  <si>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</si>
  <si>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</si>
  <si>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5149_VM+ NTN SO 42C DUONG 21 THANG 8</t>
  </si>
  <si>
    <t>5193_VM+ NTN SO 10 NGUYEN DU</t>
  </si>
  <si>
    <t>5358_VM+ NTN 9 NGUYEN VAN CU</t>
  </si>
  <si>
    <t>5357_VM+ NTN 160-162 THONG NHAT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</si>
  <si>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</si>
  <si>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</si>
  <si>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</si>
  <si>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</si>
  <si>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</si>
  <si>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</si>
  <si>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</si>
  <si>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</si>
  <si>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</si>
  <si>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</si>
  <si>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</si>
  <si>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</si>
  <si>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</si>
  <si>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</si>
  <si>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</si>
  <si>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</si>
  <si>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</si>
  <si>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</si>
  <si>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</si>
  <si>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</si>
  <si>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</si>
  <si>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</si>
  <si>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</si>
  <si>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</si>
  <si>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2ACY-WM+ NTN 34 - 36 THONG NHAT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</si>
  <si>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</si>
  <si>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</si>
  <si>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</si>
  <si>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</si>
  <si>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</si>
  <si>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</si>
  <si>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</si>
  <si>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</si>
  <si>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</si>
  <si>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</si>
  <si>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</si>
  <si>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</si>
  <si>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</si>
  <si>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</si>
  <si>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</si>
  <si>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</si>
  <si>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</si>
  <si>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</si>
  <si>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</si>
  <si>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</si>
  <si>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</si>
  <si>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</si>
  <si>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</si>
  <si>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</si>
  <si>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</si>
  <si>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</si>
  <si>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</si>
  <si>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4673_VM+ DNI SO 27 PHUNG HUNG</t>
  </si>
  <si>
    <t>4162_WM+LIFE DNI SO 8 DUONG DONG KHOI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</si>
  <si>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</si>
  <si>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</si>
  <si>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</si>
  <si>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</si>
  <si>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</si>
  <si>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</si>
  <si>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</si>
  <si>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</si>
  <si>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</si>
  <si>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</si>
  <si>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</si>
  <si>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</si>
  <si>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</si>
  <si>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</si>
  <si>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</si>
  <si>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</si>
  <si>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</si>
  <si>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</si>
  <si>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</si>
  <si>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</si>
  <si>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</si>
  <si>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</si>
  <si>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</si>
  <si>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</si>
  <si>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</si>
  <si>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</si>
  <si>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</si>
  <si>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</si>
  <si>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</si>
  <si>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</si>
  <si>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</si>
  <si>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</si>
  <si>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</si>
  <si>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</si>
  <si>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</si>
  <si>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</si>
  <si>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</si>
  <si>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</si>
  <si>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</si>
  <si>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</si>
  <si>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</si>
  <si>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3626_VM+ DNI 4/4 TO 6</t>
  </si>
  <si>
    <t>2AP9-WM+ DNI 93B/2 LE NGO CAT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</si>
  <si>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</si>
  <si>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</si>
  <si>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</si>
  <si>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</si>
  <si>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</si>
  <si>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</si>
  <si>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</si>
  <si>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</si>
  <si>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</si>
  <si>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</si>
  <si>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</si>
  <si>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</si>
  <si>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</si>
  <si>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</si>
  <si>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</si>
  <si>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</si>
  <si>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</si>
  <si>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</si>
  <si>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</si>
  <si>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</si>
  <si>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</si>
  <si>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</si>
  <si>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</si>
  <si>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</si>
  <si>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</si>
  <si>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</si>
  <si>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</si>
  <si>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</si>
  <si>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</si>
  <si>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</si>
  <si>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</si>
  <si>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</si>
  <si>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</si>
  <si>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</si>
  <si>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</si>
  <si>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</si>
  <si>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</si>
  <si>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</si>
  <si>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</si>
  <si>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</si>
  <si>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</si>
  <si>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</si>
  <si>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</si>
  <si>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</si>
  <si>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</si>
  <si>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</si>
  <si>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</si>
  <si>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</si>
  <si>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</si>
  <si>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</si>
  <si>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</si>
  <si>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</si>
  <si>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</si>
  <si>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</si>
  <si>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</si>
  <si>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</si>
  <si>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</si>
  <si>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</si>
  <si>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</si>
  <si>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</si>
  <si>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</si>
  <si>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VM+ BTN SO 226 TRAN HUNG DAO</t>
  </si>
  <si>
    <t>4686_VM+ BTN SO 118 TU VAN TU</t>
  </si>
  <si>
    <t>4618_VM+ BTN 29B NGUYEN DINH CHIEU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</si>
  <si>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</si>
  <si>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</si>
  <si>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</si>
  <si>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</si>
  <si>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</si>
  <si>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</si>
  <si>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</si>
  <si>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</si>
  <si>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</si>
  <si>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</si>
  <si>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</si>
  <si>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</si>
  <si>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</si>
  <si>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</si>
  <si>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</si>
  <si>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</si>
  <si>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</si>
  <si>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</si>
  <si>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</si>
  <si>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</si>
  <si>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</si>
  <si>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</si>
  <si>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</si>
  <si>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</si>
  <si>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</si>
  <si>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</si>
  <si>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</si>
  <si>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</si>
  <si>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</si>
  <si>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</si>
  <si>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</si>
  <si>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</si>
  <si>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</si>
  <si>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</si>
  <si>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</si>
  <si>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</si>
  <si>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</si>
  <si>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</si>
  <si>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</si>
  <si>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</si>
  <si>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</si>
  <si>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</si>
  <si>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</si>
  <si>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</si>
  <si>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</si>
  <si>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</si>
  <si>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</si>
  <si>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</si>
  <si>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3770_WM+LIFE BDG 86 NGO THI NHAM</t>
  </si>
  <si>
    <t>6773-WM+LIFE BDG SH R1 BLOCK A CC CHARM RUBY</t>
  </si>
  <si>
    <t>WM+ TNH 06 HOANG LE KHA</t>
  </si>
  <si>
    <t>WM+ TNH 228 CACH MANG THANG 8</t>
  </si>
  <si>
    <t>3855_WM+LIFE BDG 453 LY THUONG KIET</t>
  </si>
  <si>
    <t>3780_WM+LIFE BDG 27 NGUYEN DU</t>
  </si>
  <si>
    <t>3808_VM+ BDG 39 TRAN HUNG DAO</t>
  </si>
  <si>
    <t>4209_WM+LIFE BDG 116-118 DUONG SO 9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</si>
  <si>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</si>
  <si>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</si>
  <si>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</si>
  <si>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</si>
  <si>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</si>
  <si>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</si>
  <si>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</si>
  <si>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</si>
  <si>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</si>
  <si>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</si>
  <si>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</si>
  <si>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</si>
  <si>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</si>
  <si>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</si>
  <si>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</si>
  <si>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</si>
  <si>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</si>
  <si>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</si>
  <si>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</si>
  <si>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</si>
  <si>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</si>
  <si>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3669_WM+ RURAL BDG O23-DC01 KDC VIET SING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</si>
  <si>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</si>
  <si>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</si>
  <si>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</si>
  <si>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</si>
  <si>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</si>
  <si>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</si>
  <si>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</si>
  <si>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</si>
  <si>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</si>
  <si>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</si>
  <si>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</si>
  <si>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</si>
  <si>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</si>
  <si>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</si>
  <si>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</si>
  <si>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</si>
  <si>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</si>
  <si>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</si>
  <si>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</si>
  <si>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</si>
  <si>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</si>
  <si>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</si>
  <si>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</si>
  <si>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</si>
  <si>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</si>
  <si>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</si>
  <si>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</si>
  <si>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</si>
  <si>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</si>
  <si>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</si>
  <si>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</si>
  <si>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</si>
  <si>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</si>
  <si>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</si>
  <si>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</si>
  <si>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</si>
  <si>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2A32-WM+ BPC 847 TON DUC THANG</t>
  </si>
  <si>
    <t>6609_WM+ BPC 195 DT757, X. BU NHO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</si>
  <si>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</si>
  <si>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</si>
  <si>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</si>
  <si>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</si>
  <si>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</si>
  <si>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</si>
  <si>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</si>
  <si>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</si>
  <si>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</si>
  <si>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</si>
  <si>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</si>
  <si>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3847_WM+ RURAL BDG THUA 448-449THUAN GIAO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</si>
  <si>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</si>
  <si>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</si>
  <si>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</si>
  <si>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</si>
  <si>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</si>
  <si>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</si>
  <si>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</si>
  <si>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</si>
  <si>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</si>
  <si>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</si>
  <si>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</si>
  <si>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</si>
  <si>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NBTS03137</t>
  </si>
  <si>
    <t>Nguyễn Thị Như Huỳnh</t>
  </si>
  <si>
    <t>5552_VM+ HCM 107/4A HUONG LO 80B</t>
  </si>
  <si>
    <t>6565_WM+ HCM 12/1 DUONG TL27</t>
  </si>
  <si>
    <t>6144_WM+ RURAL HCM 21 TINH LO 8</t>
  </si>
  <si>
    <t>6500_WM+ RURAL HCM 63 PHAM HUU TAM</t>
  </si>
  <si>
    <t>4202_WM+ RURAL HCM 28 TRAN TU BINH</t>
  </si>
  <si>
    <t>4027_WM+LIFE HCM 4/1D AP NAM THOI</t>
  </si>
  <si>
    <t>3392_VM+ HCM AP DONG LAN</t>
  </si>
  <si>
    <t>2AE6-WM+RURAL HCM 37/3A THAI THI GIU</t>
  </si>
  <si>
    <t>2AE7-WM+RURAL HCM 6 XUAN THOI 3</t>
  </si>
  <si>
    <t>6410_WM+ RURAL HCM 154 NGUYEN THI NI</t>
  </si>
  <si>
    <t>6505_WM+ RURAL HCM 318 TINH LO 2</t>
  </si>
  <si>
    <t>6278_WM+ RURAL HCM 243 TINH LO 15</t>
  </si>
  <si>
    <t>3356_WM+ RURAL HCM Số 13 DUONG 78</t>
  </si>
  <si>
    <t>6382_WM+ HCM 8/1A KP4</t>
  </si>
  <si>
    <t>6133-WM+ HCM 36/2–36/2B LE THI HA</t>
  </si>
  <si>
    <t>5182_VM+ HCM 8/9 AP HUNG LAN</t>
  </si>
  <si>
    <t>5024-WM+ HCM 33/4 AP MOI 1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</si>
  <si>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</si>
  <si>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</si>
  <si>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</si>
  <si>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</si>
  <si>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</si>
  <si>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</si>
  <si>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</si>
  <si>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</si>
  <si>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</si>
  <si>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</si>
  <si>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</si>
  <si>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</si>
  <si>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</si>
  <si>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</si>
  <si>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</si>
  <si>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</si>
  <si>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</si>
  <si>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</si>
  <si>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</si>
  <si>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</si>
  <si>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</si>
  <si>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</si>
  <si>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</si>
  <si>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</si>
  <si>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</si>
  <si>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</si>
  <si>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</si>
  <si>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</si>
  <si>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</si>
  <si>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</si>
  <si>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</si>
  <si>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</si>
  <si>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</si>
  <si>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</si>
  <si>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</si>
  <si>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</si>
  <si>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</si>
  <si>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</si>
  <si>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</si>
  <si>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</si>
  <si>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</si>
  <si>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</si>
  <si>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</si>
  <si>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</si>
  <si>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</si>
  <si>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</si>
  <si>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</si>
  <si>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</si>
  <si>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</si>
  <si>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</si>
  <si>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</si>
  <si>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</si>
  <si>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</si>
  <si>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</si>
  <si>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</si>
  <si>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</si>
  <si>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</si>
  <si>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</si>
  <si>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</si>
  <si>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</si>
  <si>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</si>
  <si>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</si>
  <si>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</si>
  <si>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</si>
  <si>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6429_WM+ HCM CC CITISOHO, B0.07</t>
  </si>
  <si>
    <t>4082_VM+ HCM SO 56 DUONG SO 6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</si>
  <si>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</si>
  <si>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</si>
  <si>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</si>
  <si>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</si>
  <si>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</si>
  <si>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</si>
  <si>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</si>
  <si>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</si>
  <si>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3907_WM+ HCM 2386-2388 H.TAN PHAT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</si>
  <si>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</si>
  <si>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</si>
  <si>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</si>
  <si>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</si>
  <si>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</si>
  <si>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</si>
  <si>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</si>
  <si>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</si>
  <si>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6422_WM+LIFE HCM I.1.05- I.1.06 SUNRISE</t>
  </si>
  <si>
    <t>3115_VM+ HCM B2 HOANG ANH GOLD</t>
  </si>
  <si>
    <t>4165_WM+LIFE HCM 209/48 TON THAT THUYET</t>
  </si>
  <si>
    <t>4569_VM+ HCM GRAND RIVERSIDE Q4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</si>
  <si>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</si>
  <si>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</si>
  <si>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</si>
  <si>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</si>
  <si>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</si>
  <si>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</si>
  <si>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</si>
  <si>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</si>
  <si>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</si>
  <si>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</si>
  <si>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</si>
  <si>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</si>
  <si>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</si>
  <si>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</si>
  <si>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</si>
  <si>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</si>
  <si>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</si>
  <si>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</si>
  <si>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4915_WM+LIFE HCM 001 SAV4, CC AVENUE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</si>
  <si>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</si>
  <si>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</si>
  <si>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</si>
  <si>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</si>
  <si>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</si>
  <si>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</si>
  <si>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</si>
  <si>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</si>
  <si>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</si>
  <si>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</si>
  <si>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</si>
  <si>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</si>
  <si>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</si>
  <si>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</si>
  <si>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</si>
  <si>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</si>
  <si>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</si>
  <si>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</si>
  <si>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</si>
  <si>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</si>
  <si>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</si>
  <si>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</si>
  <si>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</si>
  <si>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</si>
  <si>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</si>
  <si>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</si>
  <si>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</si>
  <si>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</si>
  <si>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</si>
  <si>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</si>
  <si>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</si>
  <si>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</si>
  <si>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</si>
  <si>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</si>
  <si>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</si>
  <si>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</si>
  <si>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</si>
  <si>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</si>
  <si>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</si>
  <si>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3078_WM+LIFE HCM 89 HOANG QUOC VIET</t>
  </si>
  <si>
    <t>2965_WM+ HCM CAO OC LEXINGTON</t>
  </si>
  <si>
    <t>3259_WM+LIFE HCM FLORA-FUJI</t>
  </si>
  <si>
    <t>2639_WM+ HCM 58 MAN THIEN</t>
  </si>
  <si>
    <t>2A25-WM+ HCM 437 NGUYEN VAN TANG</t>
  </si>
  <si>
    <t>2A48-WM+ HCM 01.03-S5.01 VINHOMES GRAND</t>
  </si>
  <si>
    <t>4704_VM+ HCM 159 TAN LAP II</t>
  </si>
  <si>
    <t>4293_WM+ HCM 270 MAN THIEN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</si>
  <si>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</si>
  <si>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</si>
  <si>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</si>
  <si>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</si>
  <si>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</si>
  <si>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</si>
  <si>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3934_WM+LIFE HCM 39A - 41 DUONG SO 3</t>
  </si>
  <si>
    <t>3158_WM+LIFE HCM 24 DOAN KET</t>
  </si>
  <si>
    <t>3678_WM+LIFE HCM 60 LE VAN CHI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</si>
  <si>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</si>
  <si>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</si>
  <si>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</si>
  <si>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</si>
  <si>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</si>
  <si>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WM+ HCM LO G17, 33 DUONG SO 6</t>
  </si>
  <si>
    <t>6461_WM+ HCM S9.01-01.17 VINHOMES</t>
  </si>
  <si>
    <t>VM+ HCM 1.04 S1.06 VINHOME GRAND PARK</t>
  </si>
  <si>
    <t>6102_WM+ HCM TM02 TANG 1+2 LAVITA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</si>
  <si>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</si>
  <si>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</si>
  <si>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</si>
  <si>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</si>
  <si>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</si>
  <si>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</si>
  <si>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</si>
  <si>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</si>
  <si>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</si>
  <si>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6875-WM+LIFE HCM S7.02-01.04 VINHOMES GRAND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</si>
  <si>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</si>
  <si>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</si>
  <si>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</si>
  <si>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</si>
  <si>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</si>
  <si>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</si>
  <si>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</si>
  <si>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</si>
  <si>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</si>
  <si>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</si>
  <si>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</si>
  <si>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</si>
  <si>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</si>
  <si>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</si>
  <si>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</si>
  <si>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</si>
  <si>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</si>
  <si>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</si>
  <si>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</si>
  <si>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</si>
  <si>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</si>
  <si>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</si>
  <si>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</si>
  <si>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</si>
  <si>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</si>
  <si>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</si>
  <si>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</si>
  <si>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</si>
  <si>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</si>
  <si>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</si>
  <si>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</si>
  <si>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</si>
  <si>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</si>
  <si>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</si>
  <si>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</si>
  <si>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</si>
  <si>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</si>
  <si>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</si>
  <si>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</si>
  <si>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</si>
  <si>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</si>
  <si>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</si>
  <si>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</si>
  <si>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</si>
  <si>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</si>
  <si>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</si>
  <si>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</si>
  <si>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</si>
  <si>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</si>
  <si>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</si>
  <si>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</si>
  <si>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</si>
  <si>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</si>
  <si>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</si>
  <si>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</si>
  <si>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</si>
  <si>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</si>
  <si>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</si>
  <si>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</si>
  <si>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</si>
  <si>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</si>
  <si>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</si>
  <si>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</si>
  <si>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</si>
  <si>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</si>
  <si>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</si>
  <si>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</si>
  <si>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</si>
  <si>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</si>
  <si>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</si>
  <si>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</si>
  <si>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</si>
  <si>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</si>
  <si>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</si>
  <si>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5355_WM+LIFE HCM HOPE GARDEN</t>
  </si>
  <si>
    <t>3932_VM+ HCM 226/17 NG. VAN LUONG</t>
  </si>
  <si>
    <t>3774_WM+LIFE HCM 965/44 QUANG TRUNG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</si>
  <si>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</si>
  <si>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</si>
  <si>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</si>
  <si>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</si>
  <si>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</si>
  <si>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</si>
  <si>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</si>
  <si>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</si>
  <si>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</si>
  <si>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</si>
  <si>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</si>
  <si>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</si>
  <si>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</si>
  <si>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</si>
  <si>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</si>
  <si>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</si>
  <si>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</si>
  <si>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</si>
  <si>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</si>
  <si>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</si>
  <si>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</si>
  <si>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</si>
  <si>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</si>
  <si>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</si>
  <si>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</si>
  <si>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</si>
  <si>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</si>
  <si>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</si>
  <si>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</si>
  <si>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</si>
  <si>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</si>
  <si>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</si>
  <si>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</si>
  <si>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</si>
  <si>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</si>
  <si>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</si>
  <si>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</si>
  <si>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</si>
  <si>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</si>
  <si>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</si>
  <si>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</si>
  <si>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</si>
  <si>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</si>
  <si>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</si>
  <si>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</si>
  <si>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</si>
  <si>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</si>
  <si>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</si>
  <si>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</si>
  <si>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</si>
  <si>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</si>
  <si>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</si>
  <si>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</si>
  <si>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</si>
  <si>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</si>
  <si>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</si>
  <si>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</si>
  <si>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</si>
  <si>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</si>
  <si>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</si>
  <si>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</si>
  <si>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</si>
  <si>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2045_WM+LIFE HCM BACH DANG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</si>
  <si>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</si>
  <si>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</si>
  <si>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</si>
  <si>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</si>
  <si>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</si>
  <si>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</si>
  <si>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</si>
  <si>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</si>
  <si>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</si>
  <si>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</si>
  <si>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</si>
  <si>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</si>
  <si>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</si>
  <si>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</si>
  <si>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</si>
  <si>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</si>
  <si>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</si>
  <si>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</si>
  <si>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</si>
  <si>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</si>
  <si>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</si>
  <si>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</si>
  <si>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</si>
  <si>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</si>
  <si>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</si>
  <si>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</si>
  <si>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</si>
  <si>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</si>
  <si>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</si>
  <si>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</si>
  <si>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</si>
  <si>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</si>
  <si>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</si>
  <si>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</si>
  <si>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</si>
  <si>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</si>
  <si>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</si>
  <si>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</si>
  <si>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</si>
  <si>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</si>
  <si>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</si>
  <si>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</si>
  <si>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</si>
  <si>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</si>
  <si>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</si>
  <si>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</si>
  <si>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</si>
  <si>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</si>
  <si>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</si>
  <si>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</si>
  <si>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</si>
  <si>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</si>
  <si>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</si>
  <si>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NBTS04191</t>
  </si>
  <si>
    <t>Tạ Mộng Tuyền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</si>
  <si>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</si>
  <si>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</si>
  <si>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</si>
  <si>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</si>
  <si>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</si>
  <si>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</si>
  <si>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</si>
  <si>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</si>
  <si>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</si>
  <si>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</si>
  <si>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</si>
  <si>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4441_VM+ HCM CC VIVA RIVERSIDE</t>
  </si>
  <si>
    <t>3663_VM+ HCM 56-58 DUONG SO 23</t>
  </si>
  <si>
    <t>6143_WM+LIFE HCM 85 PHAN VAN KHOE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</si>
  <si>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</si>
  <si>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</si>
  <si>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</si>
  <si>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</si>
  <si>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</si>
  <si>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</si>
  <si>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</si>
  <si>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</si>
  <si>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</si>
  <si>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</si>
  <si>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</si>
  <si>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</si>
  <si>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</si>
  <si>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</si>
  <si>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</si>
  <si>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</si>
  <si>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</si>
  <si>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</si>
  <si>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</si>
  <si>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</si>
  <si>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</si>
  <si>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</si>
  <si>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</si>
  <si>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</si>
  <si>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</si>
  <si>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</si>
  <si>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</si>
  <si>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</si>
  <si>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</si>
  <si>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</si>
  <si>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</si>
  <si>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</si>
  <si>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</si>
  <si>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</si>
  <si>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</si>
  <si>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</si>
  <si>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</si>
  <si>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</si>
  <si>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</si>
  <si>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</si>
  <si>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</si>
  <si>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</si>
  <si>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</si>
  <si>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</si>
  <si>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</si>
  <si>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</si>
  <si>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</si>
  <si>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</si>
  <si>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</si>
  <si>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</si>
  <si>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</si>
  <si>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</si>
  <si>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</si>
  <si>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</si>
  <si>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</si>
  <si>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</si>
  <si>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</si>
  <si>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</si>
  <si>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</si>
  <si>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</si>
  <si>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</si>
  <si>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</si>
  <si>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</si>
  <si>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</si>
  <si>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</si>
  <si>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</si>
  <si>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</si>
  <si>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</si>
  <si>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</si>
  <si>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</si>
  <si>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</si>
  <si>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</si>
  <si>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</si>
  <si>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6615_WM+ HCM B13/29B AP 2C VINH LOC</t>
  </si>
  <si>
    <t>6030_VM+ HCM D1/1 NGUYEN THI TU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</si>
  <si>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</si>
  <si>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</si>
  <si>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</si>
  <si>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</si>
  <si>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</si>
  <si>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</si>
  <si>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</si>
  <si>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</si>
  <si>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</si>
  <si>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</si>
  <si>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</si>
  <si>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</si>
  <si>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</si>
  <si>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</si>
  <si>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5824_WM+LIFE HCM 0.02, CC PHUC THINH</t>
  </si>
  <si>
    <t>2226_WM+ HCM 022 TAN DA</t>
  </si>
  <si>
    <t>4336_WM+ HCM 7 NGUYEN DUY DUONG</t>
  </si>
  <si>
    <t>5854_VM+ HCM A1/27A,  AP 1</t>
  </si>
  <si>
    <t>3294_VM+ HCM C3/5 AP 3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</si>
  <si>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</si>
  <si>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</si>
  <si>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</si>
  <si>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</si>
  <si>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</si>
  <si>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</si>
  <si>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</si>
  <si>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</si>
  <si>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</si>
  <si>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</si>
  <si>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</si>
  <si>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</si>
  <si>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</si>
  <si>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</si>
  <si>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</si>
  <si>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</si>
  <si>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</si>
  <si>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</si>
  <si>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</si>
  <si>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</si>
  <si>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</si>
  <si>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</si>
  <si>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</si>
  <si>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</si>
  <si>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</si>
  <si>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</si>
  <si>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</si>
  <si>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</si>
  <si>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</si>
  <si>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</si>
  <si>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</si>
  <si>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</si>
  <si>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</si>
  <si>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</si>
  <si>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</si>
  <si>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</si>
  <si>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</si>
  <si>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2894_WM+ HCM 131 DANG VAN NGU</t>
  </si>
  <si>
    <t>6188_VM+ HCM 245B HUYNH VAN BANH</t>
  </si>
  <si>
    <t>5427_WM+LIFE HCM GOLDEN MANSION</t>
  </si>
  <si>
    <t>2882_WM+LIFE HCM NGUYEN VAN TROI</t>
  </si>
  <si>
    <t>2AR9-WM+ HCM A1-0.06 GOLDEN RIVER</t>
  </si>
  <si>
    <t>4935_WM+LIFE HCM 339DE NGUYEN CANH CHAN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</si>
  <si>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</si>
  <si>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</si>
  <si>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</si>
  <si>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</si>
  <si>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</si>
  <si>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</si>
  <si>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</si>
  <si>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</si>
  <si>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</si>
  <si>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</si>
  <si>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</si>
  <si>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</si>
  <si>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</si>
  <si>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</si>
  <si>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</si>
  <si>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</si>
  <si>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2107_WM+LIFE HCM PHAN XICH LONG</t>
  </si>
  <si>
    <t>5823_VM+ HCM 136 NGUYEN CONG HOAN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</si>
  <si>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</si>
  <si>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</si>
  <si>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</si>
  <si>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</si>
  <si>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</si>
  <si>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</si>
  <si>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</si>
  <si>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</si>
  <si>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</si>
  <si>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</si>
  <si>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</si>
  <si>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</si>
  <si>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</si>
  <si>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</si>
  <si>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</si>
  <si>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</si>
  <si>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</si>
  <si>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</si>
  <si>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</si>
  <si>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</si>
  <si>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</si>
  <si>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</si>
  <si>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</si>
  <si>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</si>
  <si>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</si>
  <si>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</si>
  <si>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</si>
  <si>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</si>
  <si>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</si>
  <si>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</si>
  <si>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</si>
  <si>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</si>
  <si>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</si>
  <si>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</si>
  <si>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</si>
  <si>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6158_WM+LIFE HCM KHU 3 TANG TRET CC B2</t>
  </si>
  <si>
    <t>4540-VM+ HNI 25 PHUC TAN</t>
  </si>
  <si>
    <t>6148_VM+ HNI 28 CUA NAM</t>
  </si>
  <si>
    <t>2070_WM+ HNI 49 LE DUAN</t>
  </si>
  <si>
    <t>3178_VM+ HNI THON 2 NINH HIEP</t>
  </si>
  <si>
    <t>4262_WM+ HNI 18 DOC LA</t>
  </si>
  <si>
    <t>3261_VM+ HNI DAO XUYEN</t>
  </si>
  <si>
    <t>6939-WM+ HNI 69 NGO XUAN QUANG</t>
  </si>
  <si>
    <t>5609-VM+ HNI S2.16 OCEAN PARK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</si>
  <si>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</si>
  <si>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</si>
  <si>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</si>
  <si>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</si>
  <si>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</si>
  <si>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</si>
  <si>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</si>
  <si>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</si>
  <si>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</si>
  <si>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</si>
  <si>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</si>
  <si>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</si>
  <si>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</si>
  <si>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</si>
  <si>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</si>
  <si>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</si>
  <si>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</si>
  <si>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</si>
  <si>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4064_VM+ HYN 175 THE MARIANA</t>
  </si>
  <si>
    <t>2984_WM+ HYN RA1 ECOPPARK</t>
  </si>
  <si>
    <t>4914_VM+ HYN THON NHU PHUONG THUONG</t>
  </si>
  <si>
    <t>5134_VM+ HGG SO 65 NGUYEN VAN LINH</t>
  </si>
  <si>
    <t>4666_VM+ TQG 11-13 TRUONG CHINH</t>
  </si>
  <si>
    <t>6179_VM+ TQG 76 TDP VINH LIM</t>
  </si>
  <si>
    <t>5838-VM+ TQG TDP DOAN KET, SON DUONG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</si>
  <si>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</si>
  <si>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</si>
  <si>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</si>
  <si>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</si>
  <si>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</si>
  <si>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</si>
  <si>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</si>
  <si>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</si>
  <si>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</si>
  <si>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</si>
  <si>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</si>
  <si>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</si>
  <si>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</si>
  <si>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</si>
  <si>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</si>
  <si>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</si>
  <si>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</si>
  <si>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</si>
  <si>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</si>
  <si>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</si>
  <si>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</si>
  <si>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</si>
  <si>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</si>
  <si>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</si>
  <si>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</si>
  <si>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</si>
  <si>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</si>
  <si>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</si>
  <si>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</si>
  <si>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</si>
  <si>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</si>
  <si>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</si>
  <si>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</si>
  <si>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</si>
  <si>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</si>
  <si>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</si>
  <si>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</si>
  <si>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</si>
  <si>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</si>
  <si>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</si>
  <si>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</si>
  <si>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</si>
  <si>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</si>
  <si>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</si>
  <si>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</si>
  <si>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</si>
  <si>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</si>
  <si>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</si>
  <si>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</si>
  <si>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</si>
  <si>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</si>
  <si>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</si>
  <si>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</si>
  <si>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</si>
  <si>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</si>
  <si>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</si>
  <si>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</si>
  <si>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</si>
  <si>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</si>
  <si>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</si>
  <si>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</si>
  <si>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</si>
  <si>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</si>
  <si>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</si>
  <si>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</si>
  <si>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</si>
  <si>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</si>
  <si>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</si>
  <si>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</si>
  <si>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</si>
  <si>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</si>
  <si>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</si>
  <si>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</si>
  <si>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</si>
  <si>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</si>
  <si>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</si>
  <si>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</si>
  <si>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</si>
  <si>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</si>
  <si>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</si>
  <si>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</si>
  <si>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</si>
  <si>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</si>
  <si>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</si>
  <si>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</si>
  <si>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</si>
  <si>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</si>
  <si>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</si>
  <si>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</si>
  <si>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</si>
  <si>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</si>
  <si>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</si>
  <si>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</si>
  <si>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</si>
  <si>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</si>
  <si>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</si>
  <si>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</si>
  <si>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</si>
  <si>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</si>
  <si>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</si>
  <si>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</si>
  <si>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</si>
  <si>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</si>
  <si>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</si>
  <si>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</si>
  <si>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</si>
  <si>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</si>
  <si>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</si>
  <si>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</si>
  <si>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</si>
  <si>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</si>
  <si>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</si>
  <si>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</si>
  <si>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</si>
  <si>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</si>
  <si>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</si>
  <si>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</si>
  <si>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</si>
  <si>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</si>
  <si>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</si>
  <si>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</si>
  <si>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</si>
  <si>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</si>
  <si>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</si>
  <si>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</si>
  <si>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</si>
  <si>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</si>
  <si>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</si>
  <si>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</si>
  <si>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</si>
  <si>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</si>
  <si>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</si>
  <si>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</si>
  <si>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</si>
  <si>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</si>
  <si>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</si>
  <si>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</si>
  <si>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</si>
  <si>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</si>
  <si>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</si>
  <si>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</si>
  <si>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</si>
  <si>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</si>
  <si>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</si>
  <si>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</si>
  <si>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</si>
  <si>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</si>
  <si>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</si>
  <si>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</si>
  <si>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</si>
  <si>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</si>
  <si>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</si>
  <si>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</si>
  <si>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</si>
  <si>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</si>
  <si>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</si>
  <si>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</si>
  <si>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</si>
  <si>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</si>
  <si>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</si>
  <si>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</si>
  <si>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</si>
  <si>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</si>
  <si>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</si>
  <si>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</si>
  <si>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</si>
  <si>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</si>
  <si>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</si>
  <si>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</si>
  <si>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</si>
  <si>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</si>
  <si>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</si>
  <si>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</si>
  <si>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</si>
  <si>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</si>
  <si>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</si>
  <si>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</si>
  <si>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</si>
  <si>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</si>
  <si>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</si>
  <si>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</si>
  <si>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</si>
  <si>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</si>
  <si>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</si>
  <si>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</si>
  <si>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</si>
  <si>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</si>
  <si>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</si>
  <si>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</si>
  <si>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</si>
  <si>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</si>
  <si>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</si>
  <si>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</si>
  <si>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</si>
  <si>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</si>
  <si>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</si>
  <si>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</si>
  <si>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</si>
  <si>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</si>
  <si>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</si>
  <si>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</si>
  <si>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</si>
  <si>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</si>
  <si>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</si>
  <si>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</si>
  <si>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</si>
  <si>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</si>
  <si>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</si>
  <si>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</si>
  <si>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</si>
  <si>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</si>
  <si>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</si>
  <si>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</si>
  <si>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</si>
  <si>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</si>
  <si>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</si>
  <si>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</si>
  <si>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</si>
  <si>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</si>
  <si>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</si>
  <si>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</si>
  <si>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</si>
  <si>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</si>
  <si>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</si>
  <si>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</si>
  <si>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</si>
  <si>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</si>
  <si>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</si>
  <si>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</si>
  <si>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</si>
  <si>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</si>
  <si>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</si>
  <si>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</si>
  <si>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</si>
  <si>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</si>
  <si>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</si>
  <si>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</si>
  <si>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</si>
  <si>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</si>
  <si>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</si>
  <si>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</si>
  <si>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</si>
  <si>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</si>
  <si>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</si>
  <si>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</si>
  <si>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</si>
  <si>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</si>
  <si>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</si>
  <si>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</si>
  <si>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</si>
  <si>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</si>
  <si>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</si>
  <si>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</si>
  <si>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</si>
  <si>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</si>
  <si>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</si>
  <si>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</si>
  <si>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</si>
  <si>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</si>
  <si>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</si>
  <si>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</si>
  <si>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</si>
  <si>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</si>
  <si>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</si>
  <si>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</si>
  <si>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</si>
  <si>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</si>
  <si>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</si>
  <si>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</si>
  <si>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</si>
  <si>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</si>
  <si>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</si>
  <si>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</si>
  <si>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</si>
  <si>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</si>
  <si>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</si>
  <si>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</si>
  <si>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5977_VM+ HYN THANH XA, YEN MY</t>
  </si>
  <si>
    <t>3627_VM+ PTO KHU 2A, NONG TRANG</t>
  </si>
  <si>
    <t>4141_WM+ PTO KHU 3 VAN PHU</t>
  </si>
  <si>
    <t>6291_WM+ PTO HOA KHE, CAM KHE</t>
  </si>
  <si>
    <t>2ACW - WM+ HNI 82 XUAN DO</t>
  </si>
  <si>
    <t>5706-VM + HYN NGA TU BO THOI, KHOAI CHAU</t>
  </si>
  <si>
    <t>2798_WM+ HNI 207 DUC GIANG</t>
  </si>
  <si>
    <t>2ADE - WM+ HGG THON VAT, VIET LAM</t>
  </si>
  <si>
    <t>2ADU - WM+ HGG NGUYEN DU, MEO VAC</t>
  </si>
  <si>
    <t>5660-VM + HYN 463 TT VAN GIANG</t>
  </si>
  <si>
    <t>INTIMEX HAPRO 156 NGOC LAM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</si>
  <si>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</si>
  <si>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</si>
  <si>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</si>
  <si>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</si>
  <si>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</si>
  <si>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</si>
  <si>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</si>
  <si>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</si>
  <si>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</si>
  <si>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6930-WM+ VPC XUAN HUC 2, VINH TUONG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</si>
  <si>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</si>
  <si>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</si>
  <si>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</si>
  <si>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</si>
  <si>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</si>
  <si>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</si>
  <si>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</si>
  <si>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6967-WM+ HNI 49C HANG BUN</t>
  </si>
  <si>
    <t>5555-WM+LIFE HNI CT2B NGHIA DO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</si>
  <si>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</si>
  <si>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</si>
  <si>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</si>
  <si>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</si>
  <si>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</si>
  <si>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</si>
  <si>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</si>
  <si>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</si>
  <si>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4968-VM+ HNI QL3 PHO LOC HA</t>
  </si>
  <si>
    <t>4634_VM+ HNI 47 QL2 PHU LO</t>
  </si>
  <si>
    <t>5208 - VM+ HNI THON BINH AN, SOC SON</t>
  </si>
  <si>
    <t>4277_WM+ HNI 67 DUONG 2 KHU 2 PHU MINH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</si>
  <si>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</si>
  <si>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</si>
  <si>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</si>
  <si>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</si>
  <si>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</si>
  <si>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</si>
  <si>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</si>
  <si>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</si>
  <si>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5768-VM+ HNI DVTM-15 N05 ECOHOME 3</t>
  </si>
  <si>
    <t>5898-VM+ YBI 326 DIEN BIEN</t>
  </si>
  <si>
    <t>5100_VM+ YBI 102 DAI LO NGUYEN THAI HOC</t>
  </si>
  <si>
    <t>4916_VM+ YBI 12 LE HONG PHONG</t>
  </si>
  <si>
    <t>6523_WM+ YBI 55 DIEN BIEN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</si>
  <si>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</si>
  <si>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</si>
  <si>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</si>
  <si>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</si>
  <si>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</si>
  <si>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</si>
  <si>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</si>
  <si>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</si>
  <si>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</si>
  <si>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</si>
  <si>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</si>
  <si>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</si>
  <si>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</si>
  <si>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</si>
  <si>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</si>
  <si>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</si>
  <si>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</si>
  <si>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</si>
  <si>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</si>
  <si>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</si>
  <si>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</si>
  <si>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</si>
  <si>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</si>
  <si>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</si>
  <si>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</si>
  <si>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</si>
  <si>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</si>
  <si>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</si>
  <si>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</si>
  <si>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</si>
  <si>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</si>
  <si>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</si>
  <si>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</si>
  <si>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</si>
  <si>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</si>
  <si>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</si>
  <si>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</si>
  <si>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</si>
  <si>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</si>
  <si>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</si>
  <si>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</si>
  <si>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</si>
  <si>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</si>
  <si>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</si>
  <si>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</si>
  <si>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</si>
  <si>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</si>
  <si>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</si>
  <si>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</si>
  <si>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</si>
  <si>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</si>
  <si>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</si>
  <si>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</si>
  <si>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</si>
  <si>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</si>
  <si>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</si>
  <si>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</si>
  <si>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</si>
  <si>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</si>
  <si>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</si>
  <si>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</si>
  <si>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</si>
  <si>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</si>
  <si>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</si>
  <si>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</si>
  <si>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</si>
  <si>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</si>
  <si>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</si>
  <si>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</si>
  <si>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</si>
  <si>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</si>
  <si>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</si>
  <si>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</si>
  <si>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</si>
  <si>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</si>
  <si>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</si>
  <si>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</si>
  <si>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</si>
  <si>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</si>
  <si>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</si>
  <si>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</si>
  <si>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</si>
  <si>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</si>
  <si>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</si>
  <si>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</si>
  <si>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</si>
  <si>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</si>
  <si>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</si>
  <si>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</si>
  <si>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</si>
  <si>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</si>
  <si>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</si>
  <si>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</si>
  <si>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</si>
  <si>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</si>
  <si>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</si>
  <si>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</si>
  <si>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</si>
  <si>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</si>
  <si>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</si>
  <si>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</si>
  <si>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</si>
  <si>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</si>
  <si>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</si>
  <si>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</si>
  <si>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</si>
  <si>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</si>
  <si>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</si>
  <si>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</si>
  <si>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</si>
  <si>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</si>
  <si>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</si>
  <si>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</si>
  <si>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</si>
  <si>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</si>
  <si>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</si>
  <si>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</si>
  <si>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</si>
  <si>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</si>
  <si>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</si>
  <si>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</si>
  <si>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</si>
  <si>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</si>
  <si>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</si>
  <si>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</si>
  <si>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</si>
  <si>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</si>
  <si>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</si>
  <si>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</si>
  <si>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</si>
  <si>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</si>
  <si>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</si>
  <si>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</si>
  <si>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</si>
  <si>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</si>
  <si>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</si>
  <si>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</si>
  <si>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</si>
  <si>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</si>
  <si>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</si>
  <si>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</si>
  <si>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</si>
  <si>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</si>
  <si>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</si>
  <si>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</si>
  <si>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</si>
  <si>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</si>
  <si>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</si>
  <si>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</si>
  <si>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</si>
  <si>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</si>
  <si>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</si>
  <si>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</si>
  <si>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</si>
  <si>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</si>
  <si>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</si>
  <si>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</si>
  <si>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</si>
  <si>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</si>
  <si>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</si>
  <si>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</si>
  <si>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</si>
  <si>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</si>
  <si>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</si>
  <si>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</si>
  <si>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</si>
  <si>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</si>
  <si>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</si>
  <si>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</si>
  <si>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</si>
  <si>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</si>
  <si>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</si>
  <si>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</si>
  <si>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</si>
  <si>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</si>
  <si>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</si>
  <si>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</si>
  <si>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6293_WM+ HNI TAN PHU MY, BA VI</t>
  </si>
  <si>
    <t>5852-VM+ HNI PHU SON,BA VI</t>
  </si>
  <si>
    <t>6072_VM+ HNI CHO MO, BA VI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</si>
  <si>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</si>
  <si>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</si>
  <si>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</si>
  <si>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</si>
  <si>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</si>
  <si>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</si>
  <si>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</si>
  <si>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</si>
  <si>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</si>
  <si>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</si>
  <si>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</si>
  <si>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</si>
  <si>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</si>
  <si>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</si>
  <si>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</si>
  <si>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</si>
  <si>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</si>
  <si>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</si>
  <si>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</si>
  <si>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</si>
  <si>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</si>
  <si>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</si>
  <si>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</si>
  <si>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</si>
  <si>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</si>
  <si>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</si>
  <si>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</si>
  <si>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</si>
  <si>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</si>
  <si>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</si>
  <si>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</si>
  <si>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</si>
  <si>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</si>
  <si>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</si>
  <si>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</si>
  <si>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</si>
  <si>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</si>
  <si>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</si>
  <si>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</si>
  <si>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</si>
  <si>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</si>
  <si>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</si>
  <si>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</si>
  <si>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</si>
  <si>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</si>
  <si>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</si>
  <si>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</si>
  <si>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</si>
  <si>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</si>
  <si>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</si>
  <si>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</si>
  <si>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</si>
  <si>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</si>
  <si>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</si>
  <si>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</si>
  <si>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</si>
  <si>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</si>
  <si>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</si>
  <si>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</si>
  <si>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</si>
  <si>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</si>
  <si>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</si>
  <si>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</si>
  <si>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</si>
  <si>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</si>
  <si>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</si>
  <si>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</si>
  <si>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</si>
  <si>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6016_VM+ HNI DAN TAO, SOC SON</t>
  </si>
  <si>
    <t>2ACC - WM+ LCI BAN PHIET, BAO THANG</t>
  </si>
  <si>
    <t>5634_WM+LIFE HNI 167 PHU DIEN</t>
  </si>
  <si>
    <t>2820_WM+ HNI 29 NGO 126 XUAN DINH</t>
  </si>
  <si>
    <t>6253_WM+LIFE HNI 19 NGO 12 LANG HA</t>
  </si>
  <si>
    <t>3369_WM+LIFE HNI TDP VIEN 5 CO NHUE</t>
  </si>
  <si>
    <t>4060_VM+ HNI LK02-3 C14 BAC HA</t>
  </si>
  <si>
    <t>2024_WM+ HNI THANG LONG MAIL</t>
  </si>
  <si>
    <t>4425_WM+LIFE HNI 27 TRAN DUY HUNG</t>
  </si>
  <si>
    <t>5415_VM+ HNI SH01-C2 VINHOMES DCAPITALE</t>
  </si>
  <si>
    <t>6481_WM+ HNI 42 TT DAN PHUONG</t>
  </si>
  <si>
    <t>5579-VM+ HNI 43-45 PHAN XICH</t>
  </si>
  <si>
    <t>6978-WM+ HNI 48 LK 22 KDT VAN CANH</t>
  </si>
  <si>
    <t>3999_WM+ HNI 17 K5 TRAM TROI</t>
  </si>
  <si>
    <t>3729_VM+ HNI NGA TU SON DONG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</si>
  <si>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</si>
  <si>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</si>
  <si>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</si>
  <si>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</si>
  <si>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</si>
  <si>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4138_VM+ HNI XOM 8 THUY KHE</t>
  </si>
  <si>
    <t>6108_VM+ HNI PHU MY, QUOC OAI</t>
  </si>
  <si>
    <t>5323-VM+ HNI THON 5 CONG HOA</t>
  </si>
  <si>
    <t>5075-VM+ HNI THON THAI HOA, THACH THAT</t>
  </si>
  <si>
    <t>5454-VM+ HNI NGA TU CO DONG</t>
  </si>
  <si>
    <t>6440_WM+LIFE HNI 288 XUAN KHANH</t>
  </si>
  <si>
    <t>2AW3_WM+LIFE HNI 74A QUANG TRUNG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</si>
  <si>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</si>
  <si>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</si>
  <si>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</si>
  <si>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</si>
  <si>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</si>
  <si>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</si>
  <si>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</si>
  <si>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</si>
  <si>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</si>
  <si>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</si>
  <si>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</si>
  <si>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</si>
  <si>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</si>
  <si>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</si>
  <si>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</si>
  <si>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</si>
  <si>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</si>
  <si>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</si>
  <si>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</si>
  <si>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</si>
  <si>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</si>
  <si>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</si>
  <si>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</si>
  <si>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</si>
  <si>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</si>
  <si>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</si>
  <si>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</si>
  <si>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</si>
  <si>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</si>
  <si>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</si>
  <si>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</si>
  <si>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</si>
  <si>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</si>
  <si>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</si>
  <si>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</si>
  <si>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</si>
  <si>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</si>
  <si>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</si>
  <si>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</si>
  <si>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</si>
  <si>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</si>
  <si>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</si>
  <si>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</si>
  <si>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</si>
  <si>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</si>
  <si>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</si>
  <si>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</si>
  <si>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</si>
  <si>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</si>
  <si>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</si>
  <si>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</si>
  <si>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</si>
  <si>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</si>
  <si>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</si>
  <si>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</si>
  <si>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</si>
  <si>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</si>
  <si>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</si>
  <si>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</si>
  <si>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</si>
  <si>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</si>
  <si>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</si>
  <si>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</si>
  <si>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</si>
  <si>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</si>
  <si>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</si>
  <si>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</si>
  <si>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</si>
  <si>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</si>
  <si>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</si>
  <si>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</si>
  <si>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</si>
  <si>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</si>
  <si>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</si>
  <si>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</si>
  <si>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</si>
  <si>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</si>
  <si>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</si>
  <si>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</si>
  <si>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</si>
  <si>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</si>
  <si>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</si>
  <si>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</si>
  <si>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</si>
  <si>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3107_VM+ HNI 15 NGO 35 TU HOANG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</si>
  <si>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</si>
  <si>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</si>
  <si>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</si>
  <si>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</si>
  <si>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</si>
  <si>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</si>
  <si>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</si>
  <si>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</si>
  <si>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</si>
  <si>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</si>
  <si>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</si>
  <si>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</si>
  <si>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</si>
  <si>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</si>
  <si>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</si>
  <si>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</si>
  <si>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</si>
  <si>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</si>
  <si>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</si>
  <si>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</si>
  <si>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</si>
  <si>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</si>
  <si>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</si>
  <si>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</si>
  <si>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</si>
  <si>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</si>
  <si>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</si>
  <si>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</si>
  <si>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</si>
  <si>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</si>
  <si>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</si>
  <si>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</si>
  <si>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</si>
  <si>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</si>
  <si>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</si>
  <si>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</si>
  <si>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</si>
  <si>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</si>
  <si>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</si>
  <si>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</si>
  <si>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</si>
  <si>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</si>
  <si>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</si>
  <si>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</si>
  <si>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</si>
  <si>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</si>
  <si>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</si>
  <si>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4566_VM+ HNI SO 7 HOA VIEN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</si>
  <si>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</si>
  <si>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</si>
  <si>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</si>
  <si>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</si>
  <si>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</si>
  <si>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</si>
  <si>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</si>
  <si>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</si>
  <si>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</si>
  <si>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</si>
  <si>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</si>
  <si>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</si>
  <si>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</si>
  <si>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</si>
  <si>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</si>
  <si>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</si>
  <si>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</si>
  <si>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</si>
  <si>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</si>
  <si>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</si>
  <si>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</si>
  <si>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</si>
  <si>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</si>
  <si>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</si>
  <si>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</si>
  <si>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</si>
  <si>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</si>
  <si>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</si>
  <si>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</si>
  <si>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</si>
  <si>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</si>
  <si>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6743-WM+LIFE HNI T4 THANG LONG CAPITAL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</si>
  <si>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</si>
  <si>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</si>
  <si>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</si>
  <si>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</si>
  <si>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</si>
  <si>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</si>
  <si>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</si>
  <si>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</si>
  <si>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</si>
  <si>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</si>
  <si>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</si>
  <si>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</si>
  <si>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</si>
  <si>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</si>
  <si>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</si>
  <si>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</si>
  <si>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</si>
  <si>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</si>
  <si>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</si>
  <si>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</si>
  <si>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</si>
  <si>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</si>
  <si>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</si>
  <si>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</si>
  <si>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</si>
  <si>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4776_WM+LIFE HNI 28 HOE THI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</si>
  <si>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</si>
  <si>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</si>
  <si>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</si>
  <si>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</si>
  <si>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</si>
  <si>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</si>
  <si>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</si>
  <si>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</si>
  <si>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</si>
  <si>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</si>
  <si>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</si>
  <si>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</si>
  <si>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</si>
  <si>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</si>
  <si>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</si>
  <si>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</si>
  <si>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</si>
  <si>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</si>
  <si>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</si>
  <si>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</si>
  <si>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</si>
  <si>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</si>
  <si>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</si>
  <si>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</si>
  <si>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</si>
  <si>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</si>
  <si>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</si>
  <si>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</si>
  <si>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</si>
  <si>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</si>
  <si>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</si>
  <si>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</si>
  <si>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</si>
  <si>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</si>
  <si>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</si>
  <si>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</si>
  <si>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</si>
  <si>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</si>
  <si>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</si>
  <si>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</si>
  <si>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</si>
  <si>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</si>
  <si>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</si>
  <si>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</si>
  <si>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</si>
  <si>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</si>
  <si>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</si>
  <si>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</si>
  <si>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</si>
  <si>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2AX5_WM+ HNI U39.2 MASTERI WEST HIGHTS</t>
  </si>
  <si>
    <t>4327_WM+LIFE HNI 138 NGUYEN NGOC VU</t>
  </si>
  <si>
    <t>6738-WM+ HNI TDP NGUYEN XA 1</t>
  </si>
  <si>
    <t>2909_WM+ HNI 38 NGO 76 MAI DICH</t>
  </si>
  <si>
    <t>6217_WM+ HNI 57 DAI DONG</t>
  </si>
  <si>
    <t>2AF1_WM+ HNI CONG DANG, THACH THAT</t>
  </si>
  <si>
    <t>6292_WM+ DBN TO 6 NOONG BUA</t>
  </si>
  <si>
    <t>6578_WM+ DBN 336 TO 7, THANH BINH</t>
  </si>
  <si>
    <t>2ADS - WM+ HBH 474 TRAN HUNG DAO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</si>
  <si>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</si>
  <si>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</si>
  <si>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</si>
  <si>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</si>
  <si>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</si>
  <si>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5768_WM+ HNI ECOHOME</t>
  </si>
  <si>
    <t>2358_WM+ HNI 19 NGUYEN VAN HUYEN</t>
  </si>
  <si>
    <t>5681-VM+HNI 73 VU NGOC PHAN</t>
  </si>
  <si>
    <t>4449_VM+ HNI 38BT1 PHAP VAN</t>
  </si>
  <si>
    <t>3691_WM+LIFE LO BT3-O 24 KDT PHAP VAN</t>
  </si>
  <si>
    <t>2AD0_WM+ HNI SH-5B PHUONG DONG GREEN PAR</t>
  </si>
  <si>
    <t>3608_WM+LIFE HNI HONGKONG TOWER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</si>
  <si>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</si>
  <si>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</si>
  <si>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</si>
  <si>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</si>
  <si>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</si>
  <si>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</si>
  <si>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</si>
  <si>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</si>
  <si>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</si>
  <si>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</si>
  <si>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</si>
  <si>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</si>
  <si>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</si>
  <si>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</si>
  <si>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</si>
  <si>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</si>
  <si>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</si>
  <si>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</si>
  <si>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</si>
  <si>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</si>
  <si>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</si>
  <si>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</si>
  <si>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</si>
  <si>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</si>
  <si>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</si>
  <si>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</si>
  <si>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3191_WM+LIFE HNI METROPOLITAN CT36</t>
  </si>
  <si>
    <t>3541_WM+LIFE HNI SH13-SH14 THAP B</t>
  </si>
  <si>
    <t>2419_WM+ HNI 17/77 DANG XUAN BANG</t>
  </si>
  <si>
    <t>4918_WM+LIFE HNI SH6B HH3 ECO LAKEVIEW</t>
  </si>
  <si>
    <t>4954_VM+ HNM 173 LE CONG THANH</t>
  </si>
  <si>
    <t>4834_VM+ NDH 114 DANG XUAN BANG</t>
  </si>
  <si>
    <t>5917_VM+ NDH 109 PHO DOAI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</si>
  <si>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</si>
  <si>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</si>
  <si>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</si>
  <si>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</si>
  <si>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</si>
  <si>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</si>
  <si>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</si>
  <si>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</si>
  <si>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</si>
  <si>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</si>
  <si>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</si>
  <si>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</si>
  <si>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</si>
  <si>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</si>
  <si>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</si>
  <si>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</si>
  <si>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</si>
  <si>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</si>
  <si>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</si>
  <si>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</si>
  <si>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</si>
  <si>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</si>
  <si>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</si>
  <si>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</si>
  <si>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</si>
  <si>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</si>
  <si>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</si>
  <si>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</si>
  <si>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</si>
  <si>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</si>
  <si>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</si>
  <si>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</si>
  <si>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</si>
  <si>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</si>
  <si>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</si>
  <si>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</si>
  <si>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</si>
  <si>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</si>
  <si>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</si>
  <si>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</si>
  <si>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</si>
  <si>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</si>
  <si>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</si>
  <si>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</si>
  <si>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</si>
  <si>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</si>
  <si>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</si>
  <si>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</si>
  <si>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</si>
  <si>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</si>
  <si>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</si>
  <si>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</si>
  <si>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</si>
  <si>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</si>
  <si>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</si>
  <si>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</si>
  <si>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</si>
  <si>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</si>
  <si>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</si>
  <si>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</si>
  <si>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</si>
  <si>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</si>
  <si>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</si>
  <si>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</si>
  <si>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</si>
  <si>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</si>
  <si>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</si>
  <si>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</si>
  <si>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</si>
  <si>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</si>
  <si>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</si>
  <si>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</si>
  <si>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</si>
  <si>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</si>
  <si>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</si>
  <si>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</si>
  <si>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</si>
  <si>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</si>
  <si>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</si>
  <si>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</si>
  <si>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</si>
  <si>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</si>
  <si>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</si>
  <si>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</si>
  <si>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</si>
  <si>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</si>
  <si>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</si>
  <si>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</si>
  <si>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</si>
  <si>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</si>
  <si>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</si>
  <si>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</si>
  <si>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</si>
  <si>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</si>
  <si>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</si>
  <si>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</si>
  <si>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</si>
  <si>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</si>
  <si>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</si>
  <si>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</si>
  <si>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</si>
  <si>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</si>
  <si>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</si>
  <si>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</si>
  <si>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</si>
  <si>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</si>
  <si>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</si>
  <si>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</si>
  <si>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</si>
  <si>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</si>
  <si>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</si>
  <si>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</si>
  <si>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</si>
  <si>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</si>
  <si>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</si>
  <si>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</si>
  <si>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</si>
  <si>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</si>
  <si>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</si>
  <si>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</si>
  <si>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</si>
  <si>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</si>
  <si>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</si>
  <si>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</si>
  <si>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</si>
  <si>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</si>
  <si>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</si>
  <si>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</si>
  <si>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</si>
  <si>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</si>
  <si>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</si>
  <si>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</si>
  <si>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</si>
  <si>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</si>
  <si>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</si>
  <si>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</si>
  <si>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</si>
  <si>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</si>
  <si>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</si>
  <si>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</si>
  <si>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</si>
  <si>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</si>
  <si>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</si>
  <si>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</si>
  <si>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</si>
  <si>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</si>
  <si>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</si>
  <si>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</si>
  <si>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</si>
  <si>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</si>
  <si>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</si>
  <si>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</si>
  <si>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</si>
  <si>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</si>
  <si>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</si>
  <si>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</si>
  <si>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</si>
  <si>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</si>
  <si>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</si>
  <si>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</si>
  <si>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</si>
  <si>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</si>
  <si>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</si>
  <si>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</si>
  <si>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</si>
  <si>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</si>
  <si>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</si>
  <si>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</si>
  <si>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</si>
  <si>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</si>
  <si>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</si>
  <si>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</si>
  <si>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</si>
  <si>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</si>
  <si>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</si>
  <si>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</si>
  <si>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</si>
  <si>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</si>
  <si>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</si>
  <si>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</si>
  <si>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</si>
  <si>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</si>
  <si>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</si>
  <si>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</si>
  <si>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</si>
  <si>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</si>
  <si>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</si>
  <si>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</si>
  <si>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</si>
  <si>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</si>
  <si>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</si>
  <si>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</si>
  <si>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</si>
  <si>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</si>
  <si>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</si>
  <si>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</si>
  <si>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</si>
  <si>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</si>
  <si>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</si>
  <si>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</si>
  <si>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</si>
  <si>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</si>
  <si>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</si>
  <si>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</si>
  <si>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</si>
  <si>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</si>
  <si>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</si>
  <si>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</si>
  <si>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</si>
  <si>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</si>
  <si>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</si>
  <si>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</si>
  <si>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</si>
  <si>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</si>
  <si>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</si>
  <si>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</si>
  <si>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</si>
  <si>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</si>
  <si>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</si>
  <si>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</si>
  <si>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</si>
  <si>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</si>
  <si>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</si>
  <si>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</si>
  <si>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</si>
  <si>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</si>
  <si>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</si>
  <si>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</si>
  <si>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</si>
  <si>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</si>
  <si>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</si>
  <si>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</si>
  <si>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</si>
  <si>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</si>
  <si>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</si>
  <si>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5015_VM+ HNM 414 LY THUONG KIET</t>
  </si>
  <si>
    <t>2982_WM+ HNI 848 TRUONG DINH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</si>
  <si>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</si>
  <si>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</si>
  <si>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</si>
  <si>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</si>
  <si>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</si>
  <si>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2ADO-WM+ SLA 93-95 DUONG CACH MANG THANG 8</t>
  </si>
  <si>
    <t>4770_VM+ NBH 278 HAI THUONG LAN ONG</t>
  </si>
  <si>
    <t>3877_VM+ HNI 74 VINH HUNG</t>
  </si>
  <si>
    <t>5429-VM+ HNI XOM CAU THON HOA MY</t>
  </si>
  <si>
    <t>5295-VM+ HNI 158 TIEU KHU PHU THINH</t>
  </si>
  <si>
    <t>5008_VM+ HNI THON QUAT DONG</t>
  </si>
  <si>
    <t>4681_VM+ HNI THON XAM DUONG 3</t>
  </si>
  <si>
    <t>4275_WM+ HNI 38-40 HH03D THANH HA</t>
  </si>
  <si>
    <t>6770-WM+ HNI B07 TECCO DIAMOND</t>
  </si>
  <si>
    <t>2AM3_WM+ HNI SL20- LO M2 VIEN BONG</t>
  </si>
  <si>
    <t>3979_VM+ HNI THON 3 VAN PHUC</t>
  </si>
  <si>
    <t>4641_VM+ HNI CHAN CAU TU KHOAT</t>
  </si>
  <si>
    <t>6165_VM+ HNI 19T4 KIEN HUNG</t>
  </si>
  <si>
    <t>5803-VM+ HNI THON YEN TRUONG 2, CHUONG MY</t>
  </si>
  <si>
    <t>6173_VM+ HNI 13 TO 3 TAN XUAN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</si>
  <si>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</si>
  <si>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</si>
  <si>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</si>
  <si>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</si>
  <si>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</si>
  <si>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</si>
  <si>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</si>
  <si>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</si>
  <si>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</si>
  <si>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</si>
  <si>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</si>
  <si>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2143_WM+ HNI LK6C-8 LANG VIET KIEU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</si>
  <si>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</si>
  <si>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</si>
  <si>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</si>
  <si>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</si>
  <si>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</si>
  <si>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</si>
  <si>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</si>
  <si>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</si>
  <si>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</si>
  <si>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</si>
  <si>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</si>
  <si>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</si>
  <si>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</si>
  <si>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</si>
  <si>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</si>
  <si>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</si>
  <si>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</si>
  <si>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</si>
  <si>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</si>
  <si>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</si>
  <si>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</si>
  <si>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</si>
  <si>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</si>
  <si>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</si>
  <si>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</si>
  <si>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</si>
  <si>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</si>
  <si>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</si>
  <si>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</si>
  <si>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</si>
  <si>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</si>
  <si>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</si>
  <si>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</si>
  <si>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</si>
  <si>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</si>
  <si>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</si>
  <si>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6751-WM+ BNH KHU SON, HAP LINH</t>
  </si>
  <si>
    <t>6926-WM+ BNH KHU PHO YEN LA, TU SON</t>
  </si>
  <si>
    <t>3550_VM+ BNH LE QUANG DAO</t>
  </si>
  <si>
    <t>4213_WM+ BNH THON THUONG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</si>
  <si>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</si>
  <si>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</si>
  <si>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</si>
  <si>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</si>
  <si>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</si>
  <si>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</si>
  <si>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</si>
  <si>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</si>
  <si>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</si>
  <si>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</si>
  <si>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</si>
  <si>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</si>
  <si>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</si>
  <si>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</si>
  <si>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</si>
  <si>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</si>
  <si>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</si>
  <si>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</si>
  <si>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</si>
  <si>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</si>
  <si>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</si>
  <si>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</si>
  <si>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</si>
  <si>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</si>
  <si>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</si>
  <si>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</si>
  <si>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</si>
  <si>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</si>
  <si>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</si>
  <si>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</si>
  <si>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</si>
  <si>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</si>
  <si>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</si>
  <si>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</si>
  <si>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</si>
  <si>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</si>
  <si>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</si>
  <si>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</si>
  <si>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</si>
  <si>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</si>
  <si>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</si>
  <si>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</si>
  <si>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</si>
  <si>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</si>
  <si>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</si>
  <si>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</si>
  <si>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</si>
  <si>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</si>
  <si>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</si>
  <si>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</si>
  <si>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</si>
  <si>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</si>
  <si>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</si>
  <si>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</si>
  <si>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</si>
  <si>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</si>
  <si>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</si>
  <si>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</si>
  <si>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</si>
  <si>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</si>
  <si>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</si>
  <si>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</si>
  <si>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</si>
  <si>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</si>
  <si>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</si>
  <si>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</si>
  <si>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</si>
  <si>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</si>
  <si>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</si>
  <si>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</si>
  <si>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</si>
  <si>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</si>
  <si>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</si>
  <si>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</si>
  <si>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</si>
  <si>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</si>
  <si>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</si>
  <si>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</si>
  <si>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</si>
  <si>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</si>
  <si>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</si>
  <si>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</si>
  <si>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</si>
  <si>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</si>
  <si>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</si>
  <si>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</si>
  <si>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</si>
  <si>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</si>
  <si>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</si>
  <si>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</si>
  <si>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</si>
  <si>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</si>
  <si>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</si>
  <si>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</si>
  <si>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</si>
  <si>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</si>
  <si>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</si>
  <si>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</si>
  <si>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</si>
  <si>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</si>
  <si>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</si>
  <si>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</si>
  <si>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</si>
  <si>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</si>
  <si>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</si>
  <si>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</si>
  <si>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</si>
  <si>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</si>
  <si>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</si>
  <si>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</si>
  <si>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</si>
  <si>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</si>
  <si>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</si>
  <si>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</si>
  <si>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</si>
  <si>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</si>
  <si>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</si>
  <si>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</si>
  <si>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</si>
  <si>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</si>
  <si>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</si>
  <si>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</si>
  <si>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</si>
  <si>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</si>
  <si>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</si>
  <si>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</si>
  <si>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</si>
  <si>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</si>
  <si>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</si>
  <si>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</si>
  <si>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</si>
  <si>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</si>
  <si>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</si>
  <si>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</si>
  <si>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</si>
  <si>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</si>
  <si>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</si>
  <si>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</si>
  <si>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</si>
  <si>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</si>
  <si>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</si>
  <si>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</si>
  <si>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</si>
  <si>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</si>
  <si>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</si>
  <si>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</si>
  <si>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</si>
  <si>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</si>
  <si>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</si>
  <si>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</si>
  <si>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</si>
  <si>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</si>
  <si>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</si>
  <si>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</si>
  <si>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</si>
  <si>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</si>
  <si>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</si>
  <si>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</si>
  <si>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</si>
  <si>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</si>
  <si>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</si>
  <si>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</si>
  <si>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</si>
  <si>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</si>
  <si>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</si>
  <si>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</si>
  <si>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</si>
  <si>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</si>
  <si>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</si>
  <si>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</si>
  <si>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</si>
  <si>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</si>
  <si>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</si>
  <si>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</si>
  <si>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</si>
  <si>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</si>
  <si>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</si>
  <si>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</si>
  <si>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</si>
  <si>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</si>
  <si>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</si>
  <si>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</si>
  <si>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</si>
  <si>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</si>
  <si>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</si>
  <si>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</si>
  <si>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</si>
  <si>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</si>
  <si>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</si>
  <si>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</si>
  <si>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</si>
  <si>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</si>
  <si>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</si>
  <si>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</si>
  <si>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</si>
  <si>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</si>
  <si>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</si>
  <si>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</si>
  <si>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</si>
  <si>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</si>
  <si>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</si>
  <si>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</si>
  <si>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</si>
  <si>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</si>
  <si>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</si>
  <si>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</si>
  <si>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</si>
  <si>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</si>
  <si>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</si>
  <si>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</si>
  <si>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</si>
  <si>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</si>
  <si>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</si>
  <si>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</si>
  <si>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</si>
  <si>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</si>
  <si>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</si>
  <si>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</si>
  <si>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</si>
  <si>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</si>
  <si>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</si>
  <si>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</si>
  <si>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</si>
  <si>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</si>
  <si>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</si>
  <si>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</si>
  <si>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</si>
  <si>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</si>
  <si>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</si>
  <si>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</si>
  <si>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</si>
  <si>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</si>
  <si>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</si>
  <si>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</si>
  <si>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</si>
  <si>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</si>
  <si>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</si>
  <si>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</si>
  <si>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</si>
  <si>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</si>
  <si>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</si>
  <si>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</si>
  <si>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</si>
  <si>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</si>
  <si>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</si>
  <si>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</si>
  <si>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</si>
  <si>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</si>
  <si>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</si>
  <si>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</si>
  <si>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</si>
  <si>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</si>
  <si>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</si>
  <si>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</si>
  <si>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</si>
  <si>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</si>
  <si>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</si>
  <si>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</si>
  <si>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</si>
  <si>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</si>
  <si>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</si>
  <si>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3291_VM+ HNI KHU NHA O VIEN 103</t>
  </si>
  <si>
    <t>3238_WM+LIFE HNI CHUNG CU BMM</t>
  </si>
  <si>
    <t>4703_VM+ BGG 36-38 NGUYEN NGHIA LAP</t>
  </si>
  <si>
    <t>5496-VM+ BGG 61 MY DO</t>
  </si>
  <si>
    <t>2AM2_WM+ HNI 174 THON THUONG</t>
  </si>
  <si>
    <t>2ADA - WM+ BKN TIEU KHU 4, CHO RA</t>
  </si>
  <si>
    <t>2ADP - WM+ BKN 176 TO 13 SONG CAU</t>
  </si>
  <si>
    <t>2ADT - WM+ BKN 273-277 TO 10A DUC XUAN</t>
  </si>
  <si>
    <t>2AAU_WM+ RURAL KHU PHO DINH, PHO MOI</t>
  </si>
  <si>
    <t>2AAS - WM+ HNI 39/41 NGO 73 LA DUONG</t>
  </si>
  <si>
    <t>2830_WM+ HNI 76 NHAN HOA</t>
  </si>
  <si>
    <t>4515_WM+LIFE HNI GOLDEN LAND</t>
  </si>
  <si>
    <t>2AN1_WM+LIFE HNI ED.104 ECO DREAM</t>
  </si>
  <si>
    <t>2AP2_WM+ HNI 39 TO 8 DA SY</t>
  </si>
  <si>
    <t>2ADK - WM+ BNH TRAN XA, YEN TRUNG</t>
  </si>
  <si>
    <t>4179_WM+ HNI 20 VAN PHU</t>
  </si>
  <si>
    <t>5720-VM+HNI 414 KHUONG DINH</t>
  </si>
  <si>
    <t>2338_VM+ HNI 38A NGUYEN LAN</t>
  </si>
  <si>
    <t>5959_VM+ HNI 69 HA DINH</t>
  </si>
  <si>
    <t>2775_WM+ HNI 25I 358 B.XUONG TRACH</t>
  </si>
  <si>
    <t>2AN4_WM+LIFE HNI B1.3- HH03A KDT THANH HA</t>
  </si>
  <si>
    <t>Lê Thu Huyền</t>
  </si>
  <si>
    <t>5514_VM+ QNH 07,08 KHU SAN VUON CAI DAM</t>
  </si>
  <si>
    <t>3839_VM+ QNH 345 GIENG DAY HL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</si>
  <si>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</si>
  <si>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</si>
  <si>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</si>
  <si>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</si>
  <si>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</si>
  <si>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</si>
  <si>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</si>
  <si>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</si>
  <si>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</si>
  <si>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</si>
  <si>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</si>
  <si>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</si>
  <si>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</si>
  <si>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</si>
  <si>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</si>
  <si>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</si>
  <si>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</si>
  <si>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</si>
  <si>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</si>
  <si>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</si>
  <si>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</si>
  <si>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</si>
  <si>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</si>
  <si>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</si>
  <si>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</si>
  <si>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</si>
  <si>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</si>
  <si>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</si>
  <si>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</si>
  <si>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</si>
  <si>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</si>
  <si>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</si>
  <si>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</si>
  <si>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</si>
  <si>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</si>
  <si>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</si>
  <si>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</si>
  <si>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</si>
  <si>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</si>
  <si>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</si>
  <si>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</si>
  <si>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</si>
  <si>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</si>
  <si>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</si>
  <si>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</si>
  <si>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</si>
  <si>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</si>
  <si>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</si>
  <si>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</si>
  <si>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</si>
  <si>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</si>
  <si>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</si>
  <si>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</si>
  <si>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</si>
  <si>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</si>
  <si>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</si>
  <si>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</si>
  <si>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</si>
  <si>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</si>
  <si>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</si>
  <si>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</si>
  <si>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</si>
  <si>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</si>
  <si>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</si>
  <si>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</si>
  <si>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</si>
  <si>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</si>
  <si>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</si>
  <si>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</si>
  <si>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</si>
  <si>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</si>
  <si>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</si>
  <si>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</si>
  <si>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</si>
  <si>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</si>
  <si>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</si>
  <si>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</si>
  <si>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</si>
  <si>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</si>
  <si>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</si>
  <si>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</si>
  <si>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</si>
  <si>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</si>
  <si>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</si>
  <si>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</si>
  <si>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</si>
  <si>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</si>
  <si>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</si>
  <si>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</si>
  <si>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</si>
  <si>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</si>
  <si>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</si>
  <si>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</si>
  <si>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</si>
  <si>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</si>
  <si>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</si>
  <si>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</si>
  <si>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</si>
  <si>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</si>
  <si>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</si>
  <si>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</si>
  <si>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</si>
  <si>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</si>
  <si>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</si>
  <si>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</si>
  <si>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</si>
  <si>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</si>
  <si>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</si>
  <si>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</si>
  <si>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</si>
  <si>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</si>
  <si>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</si>
  <si>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</si>
  <si>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</si>
  <si>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</si>
  <si>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</si>
  <si>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</si>
  <si>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</si>
  <si>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</si>
  <si>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</si>
  <si>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</si>
  <si>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</si>
  <si>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</si>
  <si>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</si>
  <si>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</si>
  <si>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</si>
  <si>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</si>
  <si>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</si>
  <si>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</si>
  <si>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</si>
  <si>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</si>
  <si>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</si>
  <si>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</si>
  <si>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</si>
  <si>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</si>
  <si>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</si>
  <si>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</si>
  <si>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</si>
  <si>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</si>
  <si>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</si>
  <si>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</si>
  <si>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</si>
  <si>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</si>
  <si>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</si>
  <si>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</si>
  <si>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</si>
  <si>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</si>
  <si>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</si>
  <si>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</si>
  <si>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</si>
  <si>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</si>
  <si>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</si>
  <si>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</si>
  <si>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</si>
  <si>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</si>
  <si>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</si>
  <si>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</si>
  <si>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</si>
  <si>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</si>
  <si>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</si>
  <si>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</si>
  <si>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</si>
  <si>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</si>
  <si>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</si>
  <si>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</si>
  <si>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</si>
  <si>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</si>
  <si>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</si>
  <si>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</si>
  <si>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</si>
  <si>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</si>
  <si>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</si>
  <si>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</si>
  <si>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</si>
  <si>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</si>
  <si>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</si>
  <si>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</si>
  <si>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</si>
  <si>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</si>
  <si>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</si>
  <si>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</si>
  <si>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</si>
  <si>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</si>
  <si>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</si>
  <si>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</si>
  <si>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</si>
  <si>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</si>
  <si>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</si>
  <si>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</si>
  <si>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</si>
  <si>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</si>
  <si>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</si>
  <si>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</si>
  <si>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</si>
  <si>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</si>
  <si>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</si>
  <si>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</si>
  <si>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</si>
  <si>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</si>
  <si>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</si>
  <si>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</si>
  <si>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</si>
  <si>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</si>
  <si>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</si>
  <si>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</si>
  <si>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</si>
  <si>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</si>
  <si>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</si>
  <si>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</si>
  <si>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</si>
  <si>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</si>
  <si>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</si>
  <si>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</si>
  <si>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</si>
  <si>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</si>
  <si>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</si>
  <si>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</si>
  <si>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</si>
  <si>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</si>
  <si>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</si>
  <si>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</si>
  <si>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</si>
  <si>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</si>
  <si>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</si>
  <si>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</si>
  <si>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</si>
  <si>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</si>
  <si>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</si>
  <si>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</si>
  <si>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</si>
  <si>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</si>
  <si>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</si>
  <si>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</si>
  <si>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</si>
  <si>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</si>
  <si>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</si>
  <si>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</si>
  <si>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</si>
  <si>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</si>
  <si>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</si>
  <si>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</si>
  <si>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</si>
  <si>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</si>
  <si>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</si>
  <si>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</si>
  <si>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</si>
  <si>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</si>
  <si>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</si>
  <si>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</si>
  <si>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</si>
  <si>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</si>
  <si>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</si>
  <si>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</si>
  <si>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</si>
  <si>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</si>
  <si>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</si>
  <si>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</si>
  <si>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</si>
  <si>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</si>
  <si>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</si>
  <si>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</si>
  <si>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</si>
  <si>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</si>
  <si>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</si>
  <si>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</si>
  <si>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</si>
  <si>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</si>
  <si>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</si>
  <si>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</si>
  <si>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</si>
  <si>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</si>
  <si>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</si>
  <si>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</si>
  <si>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</si>
  <si>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</si>
  <si>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</si>
  <si>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</si>
  <si>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</si>
  <si>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</si>
  <si>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</si>
  <si>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</si>
  <si>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</si>
  <si>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</si>
  <si>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</si>
  <si>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</si>
  <si>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</si>
  <si>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</si>
  <si>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</si>
  <si>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</si>
  <si>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</si>
  <si>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</si>
  <si>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</si>
  <si>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</si>
  <si>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</si>
  <si>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</si>
  <si>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</si>
  <si>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</si>
  <si>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</si>
  <si>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</si>
  <si>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</si>
  <si>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</si>
  <si>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</si>
  <si>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</si>
  <si>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</si>
  <si>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</si>
  <si>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</si>
  <si>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</si>
  <si>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</si>
  <si>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</si>
  <si>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</si>
  <si>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</si>
  <si>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</si>
  <si>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</si>
  <si>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</si>
  <si>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3954_VM+ HDG 108 VU HUU</t>
  </si>
  <si>
    <t>6026_VM+ HPG THON 2 VINH BAO</t>
  </si>
  <si>
    <t>2ADG - WM+ TBH NHAN PHU, HUNG DUNG</t>
  </si>
  <si>
    <t>2A71_WM+LIFE HPG 170-172 VAN MY</t>
  </si>
  <si>
    <t>6362_WM+LIFE HPG 42 TRUONG VAN LUC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</si>
  <si>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</si>
  <si>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</si>
  <si>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</si>
  <si>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</si>
  <si>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</si>
  <si>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6023_VM+ QNH KIM SON, DONG TRIEU</t>
  </si>
  <si>
    <t>6924-WM+ HPG CHO NGO DUONG, AN DUONG</t>
  </si>
  <si>
    <t>5989_VM+ HPG HA DOI, TIEN LANG</t>
  </si>
  <si>
    <t>6025_VM+ HPG XUAN DAI 2</t>
  </si>
  <si>
    <t>6988-WM+ HPG CACH HA, AN DUONG</t>
  </si>
  <si>
    <t>5899-VM+ QNH TO 37 KHU 3 BACH DANG</t>
  </si>
  <si>
    <t>5590-VM+ HDG 28A TAM GIANG</t>
  </si>
  <si>
    <t>3289_VM+ HDG 616-618 L.THANH NGHI</t>
  </si>
  <si>
    <t>5806-VM+ QNH 218 TRAN NHAN TONG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</si>
  <si>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</si>
  <si>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</si>
  <si>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</si>
  <si>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</si>
  <si>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</si>
  <si>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</si>
  <si>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</si>
  <si>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</si>
  <si>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</si>
  <si>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</si>
  <si>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</si>
  <si>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</si>
  <si>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</si>
  <si>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</si>
  <si>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</si>
  <si>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</si>
  <si>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</si>
  <si>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</si>
  <si>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</si>
  <si>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</si>
  <si>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</si>
  <si>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</si>
  <si>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</si>
  <si>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</si>
  <si>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</si>
  <si>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</si>
  <si>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</si>
  <si>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</si>
  <si>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</si>
  <si>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</si>
  <si>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</si>
  <si>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</si>
  <si>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</si>
  <si>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</si>
  <si>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</si>
  <si>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</si>
  <si>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</si>
  <si>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</si>
  <si>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</si>
  <si>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</si>
  <si>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</si>
  <si>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</si>
  <si>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</si>
  <si>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</si>
  <si>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</si>
  <si>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</si>
  <si>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5747-VM+ THA 28 TAN PHONG, THIEU SON</t>
  </si>
  <si>
    <t>6641_WM+ THA TDP HOA BINH, NGHI SON</t>
  </si>
  <si>
    <t>6854-WM+ THA DINH LONG, YEN DINH</t>
  </si>
  <si>
    <t>6202_VM+ THA 809 LAM SON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</si>
  <si>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</si>
  <si>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</si>
  <si>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</si>
  <si>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</si>
  <si>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</si>
  <si>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</si>
  <si>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</si>
  <si>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</si>
  <si>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</si>
  <si>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</si>
  <si>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</si>
  <si>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</si>
  <si>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</si>
  <si>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</si>
  <si>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</si>
  <si>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</si>
  <si>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</si>
  <si>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</si>
  <si>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</si>
  <si>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</si>
  <si>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</si>
  <si>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</si>
  <si>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</si>
  <si>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</si>
  <si>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</si>
  <si>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</si>
  <si>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</si>
  <si>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</si>
  <si>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</si>
  <si>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</si>
  <si>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</si>
  <si>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</si>
  <si>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</si>
  <si>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</si>
  <si>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</si>
  <si>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</si>
  <si>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</si>
  <si>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</si>
  <si>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</si>
  <si>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</si>
  <si>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</si>
  <si>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</si>
  <si>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</si>
  <si>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</si>
  <si>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</si>
  <si>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</si>
  <si>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</si>
  <si>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</si>
  <si>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</si>
  <si>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</si>
  <si>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</si>
  <si>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</si>
  <si>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</si>
  <si>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</si>
  <si>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</si>
  <si>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</si>
  <si>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</si>
  <si>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</si>
  <si>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</si>
  <si>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</si>
  <si>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</si>
  <si>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</si>
  <si>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</si>
  <si>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</si>
  <si>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</si>
  <si>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</si>
  <si>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</si>
  <si>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</si>
  <si>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</si>
  <si>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</si>
  <si>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</si>
  <si>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</si>
  <si>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</si>
  <si>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</si>
  <si>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</si>
  <si>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</si>
  <si>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</si>
  <si>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</si>
  <si>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</si>
  <si>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</si>
  <si>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</si>
  <si>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</si>
  <si>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</si>
  <si>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</si>
  <si>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</si>
  <si>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</si>
  <si>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</si>
  <si>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</si>
  <si>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</si>
  <si>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</si>
  <si>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</si>
  <si>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</si>
  <si>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</si>
  <si>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</si>
  <si>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</si>
  <si>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</si>
  <si>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</si>
  <si>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</si>
  <si>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</si>
  <si>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</si>
  <si>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</si>
  <si>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</si>
  <si>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</si>
  <si>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</si>
  <si>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</si>
  <si>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</si>
  <si>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</si>
  <si>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</si>
  <si>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</si>
  <si>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</si>
  <si>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</si>
  <si>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</si>
  <si>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</si>
  <si>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</si>
  <si>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</si>
  <si>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</si>
  <si>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</si>
  <si>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</si>
  <si>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</si>
  <si>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</si>
  <si>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</si>
  <si>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</si>
  <si>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</si>
  <si>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</si>
  <si>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</si>
  <si>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</si>
  <si>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</si>
  <si>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</si>
  <si>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</si>
  <si>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</si>
  <si>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</si>
  <si>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</si>
  <si>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</si>
  <si>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</si>
  <si>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</si>
  <si>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</si>
  <si>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</si>
  <si>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</si>
  <si>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</si>
  <si>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</si>
  <si>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</si>
  <si>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</si>
  <si>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</si>
  <si>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</si>
  <si>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</si>
  <si>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</si>
  <si>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</si>
  <si>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</si>
  <si>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</si>
  <si>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</si>
  <si>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</si>
  <si>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</si>
  <si>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</si>
  <si>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</si>
  <si>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</si>
  <si>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</si>
  <si>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</si>
  <si>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</si>
  <si>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</si>
  <si>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</si>
  <si>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</si>
  <si>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</si>
  <si>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</si>
  <si>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</si>
  <si>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</si>
  <si>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</si>
  <si>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</si>
  <si>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</si>
  <si>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</si>
  <si>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</si>
  <si>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</si>
  <si>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</si>
  <si>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</si>
  <si>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</si>
  <si>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</si>
  <si>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</si>
  <si>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</si>
  <si>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</si>
  <si>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</si>
  <si>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</si>
  <si>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</si>
  <si>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</si>
  <si>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</si>
  <si>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</si>
  <si>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</si>
  <si>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</si>
  <si>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</si>
  <si>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</si>
  <si>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</si>
  <si>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</si>
  <si>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</si>
  <si>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</si>
  <si>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</si>
  <si>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</si>
  <si>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</si>
  <si>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</si>
  <si>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</si>
  <si>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</si>
  <si>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</si>
  <si>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</si>
  <si>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</si>
  <si>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</si>
  <si>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</si>
  <si>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</si>
  <si>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</si>
  <si>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</si>
  <si>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</si>
  <si>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</si>
  <si>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</si>
  <si>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</si>
  <si>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</si>
  <si>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</si>
  <si>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</si>
  <si>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</si>
  <si>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</si>
  <si>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</si>
  <si>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</si>
  <si>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</si>
  <si>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</si>
  <si>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</si>
  <si>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</si>
  <si>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</si>
  <si>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</si>
  <si>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</si>
  <si>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</si>
  <si>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</si>
  <si>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</si>
  <si>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</si>
  <si>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</si>
  <si>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</si>
  <si>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</si>
  <si>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</si>
  <si>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</si>
  <si>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</si>
  <si>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</si>
  <si>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</si>
  <si>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</si>
  <si>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</si>
  <si>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</si>
  <si>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</si>
  <si>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</si>
  <si>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</si>
  <si>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</si>
  <si>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</si>
  <si>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4571_VM+ NAN 15A AN DUONG VUONG</t>
  </si>
  <si>
    <t>2ACM - WM+ THA 162 NGUYEN DU</t>
  </si>
  <si>
    <t>6659-WM+ THA 107 BA TRIEU</t>
  </si>
  <si>
    <t>3706_VM+ THA 304 TRUONG THI</t>
  </si>
  <si>
    <t>6876-WM+ THA 99 LE LOI</t>
  </si>
  <si>
    <t>4507_VM+ THA 1516 DONG BAC GA</t>
  </si>
  <si>
    <t>6666_WM+ THA PHO NEO, THO XUAN</t>
  </si>
  <si>
    <t>2ADV-WM+ QTI SO 107 QL 9, HUONG HOA</t>
  </si>
  <si>
    <t>2AAP_WM+ HTH 630 QUANG TRUNG, THACH HA</t>
  </si>
  <si>
    <t>4407_WM+ THA 53 LK 20 DONG SON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</si>
  <si>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</si>
  <si>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</si>
  <si>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</si>
  <si>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</si>
  <si>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</si>
  <si>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</si>
  <si>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</si>
  <si>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</si>
  <si>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</si>
  <si>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</si>
  <si>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</si>
  <si>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</si>
  <si>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</si>
  <si>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</si>
  <si>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</si>
  <si>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</si>
  <si>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</si>
  <si>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WM+ KTM 258 TRAN KHANH DU</t>
  </si>
  <si>
    <t>2AN9-WM+RURAL PYN PHU LONG, TUY AN</t>
  </si>
  <si>
    <t>2AO5-WM+RURAL PYN 79 LE THANH PHUONG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</si>
  <si>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</si>
  <si>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</si>
  <si>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</si>
  <si>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</si>
  <si>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</si>
  <si>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</si>
  <si>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</si>
  <si>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</si>
  <si>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</si>
  <si>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</si>
  <si>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</si>
  <si>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</si>
  <si>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</si>
  <si>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</si>
  <si>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</si>
  <si>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</si>
  <si>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</si>
  <si>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</si>
  <si>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</si>
  <si>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</si>
  <si>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</si>
  <si>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</si>
  <si>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</si>
  <si>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</si>
  <si>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</si>
  <si>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</si>
  <si>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</si>
  <si>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</si>
  <si>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</si>
  <si>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</si>
  <si>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</si>
  <si>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</si>
  <si>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</si>
  <si>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</si>
  <si>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</si>
  <si>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</si>
  <si>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</si>
  <si>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</si>
  <si>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</si>
  <si>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</si>
  <si>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</si>
  <si>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</si>
  <si>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</si>
  <si>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</si>
  <si>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</si>
  <si>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</si>
  <si>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</si>
  <si>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</si>
  <si>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</si>
  <si>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</si>
  <si>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</si>
  <si>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</si>
  <si>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</si>
  <si>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</si>
  <si>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</si>
  <si>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</si>
  <si>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</si>
  <si>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</si>
  <si>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</si>
  <si>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</si>
  <si>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</si>
  <si>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</si>
  <si>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</si>
  <si>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</si>
  <si>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</si>
  <si>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</si>
  <si>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</si>
  <si>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</si>
  <si>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</si>
  <si>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</si>
  <si>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</si>
  <si>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</si>
  <si>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</si>
  <si>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</si>
  <si>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</si>
  <si>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</si>
  <si>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</si>
  <si>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</si>
  <si>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</si>
  <si>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</si>
  <si>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</si>
  <si>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</si>
  <si>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</si>
  <si>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</si>
  <si>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</si>
  <si>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</si>
  <si>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</si>
  <si>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</si>
  <si>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</si>
  <si>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</si>
  <si>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</si>
  <si>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</si>
  <si>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</si>
  <si>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</si>
  <si>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</si>
  <si>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</si>
  <si>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</si>
  <si>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</si>
  <si>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</si>
  <si>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</si>
  <si>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</si>
  <si>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</si>
  <si>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</si>
  <si>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</si>
  <si>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</si>
  <si>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</si>
  <si>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</si>
  <si>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</si>
  <si>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</si>
  <si>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</si>
  <si>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</si>
  <si>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</si>
  <si>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</si>
  <si>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</si>
  <si>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</si>
  <si>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</si>
  <si>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</si>
  <si>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</si>
  <si>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</si>
  <si>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</si>
  <si>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</si>
  <si>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</si>
  <si>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</si>
  <si>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</si>
  <si>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2ADD-WM+ KTM 245 TRAN HUNG DAO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</si>
  <si>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</si>
  <si>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</si>
  <si>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</si>
  <si>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</si>
  <si>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</si>
  <si>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</si>
  <si>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</si>
  <si>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</si>
  <si>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</si>
  <si>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</si>
  <si>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</si>
  <si>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</si>
  <si>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</si>
  <si>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</si>
  <si>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</si>
  <si>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</si>
  <si>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</si>
  <si>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</si>
  <si>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</si>
  <si>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</si>
  <si>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</si>
  <si>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</si>
  <si>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</si>
  <si>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</si>
  <si>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</si>
  <si>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</si>
  <si>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</si>
  <si>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</si>
  <si>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</si>
  <si>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</si>
  <si>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</si>
  <si>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</si>
  <si>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</si>
  <si>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</si>
  <si>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</si>
  <si>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</si>
  <si>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</si>
  <si>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</si>
  <si>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</si>
  <si>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</si>
  <si>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</si>
  <si>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</si>
  <si>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</si>
  <si>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</si>
  <si>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</si>
  <si>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</si>
  <si>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</si>
  <si>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</si>
  <si>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</si>
  <si>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</si>
  <si>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</si>
  <si>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</si>
  <si>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</si>
  <si>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</si>
  <si>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</si>
  <si>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</si>
  <si>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</si>
  <si>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</si>
  <si>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</si>
  <si>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</si>
  <si>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</si>
  <si>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</si>
  <si>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</si>
  <si>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</si>
  <si>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</si>
  <si>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</si>
  <si>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</si>
  <si>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</si>
  <si>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</si>
  <si>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</si>
  <si>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</si>
  <si>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</si>
  <si>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</si>
  <si>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</si>
  <si>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</si>
  <si>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</si>
  <si>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</si>
  <si>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</si>
  <si>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</si>
  <si>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</si>
  <si>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</si>
  <si>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</si>
  <si>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</si>
  <si>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</si>
  <si>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</si>
  <si>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</si>
  <si>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</si>
  <si>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</si>
  <si>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</si>
  <si>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</si>
  <si>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</si>
  <si>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</si>
  <si>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</si>
  <si>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</si>
  <si>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</si>
  <si>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</si>
  <si>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</si>
  <si>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</si>
  <si>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</si>
  <si>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</si>
  <si>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</si>
  <si>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</si>
  <si>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</si>
  <si>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</si>
  <si>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</si>
  <si>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</si>
  <si>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</si>
  <si>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</si>
  <si>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</si>
  <si>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</si>
  <si>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</si>
  <si>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</si>
  <si>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</si>
  <si>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</si>
  <si>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</si>
  <si>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</si>
  <si>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</si>
  <si>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</si>
  <si>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</si>
  <si>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</si>
  <si>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</si>
  <si>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</si>
  <si>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</si>
  <si>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</si>
  <si>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</si>
  <si>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</si>
  <si>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</si>
  <si>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</si>
  <si>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</si>
  <si>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</si>
  <si>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</si>
  <si>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</si>
  <si>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</si>
  <si>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</si>
  <si>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</si>
  <si>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</si>
  <si>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</si>
  <si>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</si>
  <si>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</si>
  <si>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</si>
  <si>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</si>
  <si>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</si>
  <si>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</si>
  <si>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</si>
  <si>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</si>
  <si>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VM+ KTM SO 1A BA TRIEU</t>
  </si>
  <si>
    <t>2A91-WM+ RURAL QNI THU XA, TU NGHIA</t>
  </si>
  <si>
    <t>6955_WM+LIFE DNG 12A-12B PHAN TU, NGU HANH SON</t>
  </si>
  <si>
    <t>2AEH-WM+ GLI 380 QUANG TRUNG</t>
  </si>
  <si>
    <t>3194_WM+LIFE DNG 263 ONG ICH DUONG</t>
  </si>
  <si>
    <t>2ADW-WM+ QNI 155 PHAM VAN DONG</t>
  </si>
  <si>
    <t>2ADX-WM+ QNI 01 BICH KHE</t>
  </si>
  <si>
    <t>AEON</t>
  </si>
  <si>
    <t>MT6</t>
  </si>
  <si>
    <t>AEON CANARY</t>
  </si>
  <si>
    <t>AEON CELADON TAN PHU</t>
  </si>
  <si>
    <t>AEON BINH TAN</t>
  </si>
  <si>
    <t>AEON BINH DUONG NEW CITY</t>
  </si>
  <si>
    <t>AEON NGUYEN VAN LINH</t>
  </si>
  <si>
    <t>AEON HN RDC</t>
  </si>
  <si>
    <t>AEON LONG BIEN</t>
  </si>
  <si>
    <t>AEON MALL HAI PHONG LE CHAN</t>
  </si>
  <si>
    <t>AEON MALL HA DONG</t>
  </si>
  <si>
    <t>AEON QUOC LO 1A</t>
  </si>
  <si>
    <t>AEON TA QUANG BUU</t>
  </si>
  <si>
    <t>AEON THUA THIEN HUE</t>
  </si>
  <si>
    <t>THISO RETAIL</t>
  </si>
  <si>
    <t>MT7</t>
  </si>
  <si>
    <t>ST: THISO RETAIL VIET NAM</t>
  </si>
  <si>
    <t>ST: THISO SALA THU THIEM</t>
  </si>
  <si>
    <t>ST: THISO PHAN HUY ICH</t>
  </si>
  <si>
    <t>MEGA</t>
  </si>
  <si>
    <t>MT8</t>
  </si>
  <si>
    <t>MM AN PHU</t>
  </si>
  <si>
    <t>MM BINH PHU</t>
  </si>
  <si>
    <t>MM HIEP PHU</t>
  </si>
  <si>
    <t>MM BIEN HOA</t>
  </si>
  <si>
    <t>MM BINH DUONG</t>
  </si>
  <si>
    <t>MM VUNG TAU</t>
  </si>
  <si>
    <t>MM HUNG LOI</t>
  </si>
  <si>
    <t>MM LONG XUYEN</t>
  </si>
  <si>
    <t>MM RACH GIA</t>
  </si>
  <si>
    <t>MM QUY NHON</t>
  </si>
  <si>
    <t>MM DA NANG</t>
  </si>
  <si>
    <t>MM NHA TRANG</t>
  </si>
  <si>
    <t>MM BUON MA THUOT</t>
  </si>
  <si>
    <t>NBTS05389</t>
  </si>
  <si>
    <t>MM FOOD SERVICE HUNG PHU</t>
  </si>
  <si>
    <t>MM HA LONG</t>
  </si>
  <si>
    <t>MM HONG BANG</t>
  </si>
  <si>
    <t>MM HA DONG</t>
  </si>
  <si>
    <t>MM HOANG MAI</t>
  </si>
  <si>
    <t>MM THANG LONG</t>
  </si>
  <si>
    <t>MM THANH XUAN</t>
  </si>
  <si>
    <t>MM VINH</t>
  </si>
  <si>
    <t>FOOD DELIVERY SERVICE CENTRE</t>
  </si>
  <si>
    <t>MMVN MEGA TONG KHO</t>
  </si>
  <si>
    <t>NBTS05339</t>
  </si>
  <si>
    <t>MMVN MEGA HA NOI (TONG KHO)</t>
  </si>
  <si>
    <t>CIRCLE K</t>
  </si>
  <si>
    <t>NBTS05338</t>
  </si>
  <si>
    <t>CIRCLE K DC</t>
  </si>
  <si>
    <t>CIRCLE K TONG KHO BAC NINH</t>
  </si>
  <si>
    <t>FAMILYMART</t>
  </si>
  <si>
    <t>FAMILY MART 09 NGUYEN VAN TAO</t>
  </si>
  <si>
    <t>GS 25</t>
  </si>
  <si>
    <t>GS 25 - LO LU Q9</t>
  </si>
  <si>
    <t>G7 MINISTOP – TONG KHO BINH DUONG</t>
  </si>
  <si>
    <t>MINISTOP</t>
  </si>
  <si>
    <t>SEVEN SYSTEM - 7AMBIENT- CU CHI- TAN PHU TRUNG CDC</t>
  </si>
  <si>
    <t>SEVEN SYSTEM VN JSC – CN BD</t>
  </si>
  <si>
    <t>SEVEN ELEVEN</t>
  </si>
  <si>
    <t>SATRAMART PHAM HUNG</t>
  </si>
  <si>
    <t>SATRAMART SAIGON</t>
  </si>
  <si>
    <t>SATRAMART CU CHI</t>
  </si>
  <si>
    <t>MT15</t>
  </si>
  <si>
    <t>SATRAFOODS 135 PHAN DINH PHUNG - CT</t>
  </si>
  <si>
    <t>SATRAFOODS NG VAN CU - CT</t>
  </si>
  <si>
    <t>SATRAFOODS 90B/3 - CT</t>
  </si>
  <si>
    <t>SATRAFOODS NGUYEN HIEN</t>
  </si>
  <si>
    <t>SATRAFOODS PHAM NGU LAO - CT</t>
  </si>
  <si>
    <t>1225_SATRAFOODS 803 TINH LO 7</t>
  </si>
  <si>
    <t>SATRAFOODS 11/3 LY THUONG KIET</t>
  </si>
  <si>
    <t>SATRAFOODS DONG NAM</t>
  </si>
  <si>
    <t>SATRAFOODS 1E/1 NGUYEN THI DANG</t>
  </si>
  <si>
    <t>SATRAFOODS SO 3 TO KY</t>
  </si>
  <si>
    <t>SATRAFOODS 555 TINH LO 7</t>
  </si>
  <si>
    <t>SATRAFOODS LE THI HA</t>
  </si>
  <si>
    <t>SATRAFOODS 652 TO KY</t>
  </si>
  <si>
    <t>SATRAFOODS 1614A TINH LO 8</t>
  </si>
  <si>
    <t>SATRAFOODS NGUYEN VAN BUA</t>
  </si>
  <si>
    <t>SATRAFOODS 142 NGUYEN VAN KHA</t>
  </si>
  <si>
    <t>SATRAFOODS 340 NGUYEN THI KIEU</t>
  </si>
  <si>
    <t>SATRAFOODS BA TRIEU</t>
  </si>
  <si>
    <t>SATRAFOODS 68 LIEU BINH HUONG</t>
  </si>
  <si>
    <t>SATRAFOODS 2/7 QUOC LO 22</t>
  </si>
  <si>
    <t>SATRAFOODS 26/13C TRAN VAN MUOI</t>
  </si>
  <si>
    <t>SATRAFOODS 281 NGUYEN THI BUP</t>
  </si>
  <si>
    <t>SATRAFOODS HA HUY GIAP</t>
  </si>
  <si>
    <t>SATRAFOODS LE MINH NHUT</t>
  </si>
  <si>
    <t>SATRAFOODS 37 NGUYEN VAN NI</t>
  </si>
  <si>
    <t>SATRAFOODS 109/4E TR. THI MIENG</t>
  </si>
  <si>
    <t>SATRAFOODS NGUYEN VAN QUA</t>
  </si>
  <si>
    <t>SATRAFOODS DONG HUNG THUAN 2</t>
  </si>
  <si>
    <t>SATRAFOODS 46-46A NG T KIEU</t>
  </si>
  <si>
    <t>SATRAFOODS LE VAN LUONG 4</t>
  </si>
  <si>
    <t>SATRAFOODS DUONG SO 41</t>
  </si>
  <si>
    <t>SATRAFOODS 312 NGUYEN THI DINH</t>
  </si>
  <si>
    <t>SATRAFOODS CHUNG CU NGOC LAN</t>
  </si>
  <si>
    <t>SATRAFOODS LE VAN LINH</t>
  </si>
  <si>
    <t>SATRAFOODS 260 TRAN NAO</t>
  </si>
  <si>
    <t>SATRAFOODS 44 DSO 1</t>
  </si>
  <si>
    <t>SATRAFOODS 1 PHU MY HUNG</t>
  </si>
  <si>
    <t>SATRAFOODS 464 HUYNH TAN PHAT</t>
  </si>
  <si>
    <t>SATRAFOODS NGUYEN DUY TRINH</t>
  </si>
  <si>
    <t>SATRAFOODS LE VAN LUONG 2</t>
  </si>
  <si>
    <t>SATRAFOODS 975 NGUYEN DUY TRINH</t>
  </si>
  <si>
    <t>SATRAFOODS 740 TINH LO 43</t>
  </si>
  <si>
    <t>SATRAFOODS DANG VAN BI</t>
  </si>
  <si>
    <t>SATRAFOODS 1403 NGUYEN DUY TRINH</t>
  </si>
  <si>
    <t>SATRAFOODS 11 DUONG SO 6</t>
  </si>
  <si>
    <t>SATRAFOODS 177 DINH TIEN HOANG</t>
  </si>
  <si>
    <t>SATRAFOODS 36 DS 8 LINH XUAN</t>
  </si>
  <si>
    <t>SATRAFOODS 29 DAN CHU</t>
  </si>
  <si>
    <t>SATRAFOODS 23 DUONG SO 8</t>
  </si>
  <si>
    <t>SATRAFOODS 60 HO VAN TU</t>
  </si>
  <si>
    <t>SATRAFOODS 244 LE THI HOA</t>
  </si>
  <si>
    <t>SATRAFOODS 742 NGUYEN XIEN</t>
  </si>
  <si>
    <t>SATRAFOODS 115A D.PHONG PHU</t>
  </si>
  <si>
    <t>SATRAFOODS NG.DUY TRINH 4</t>
  </si>
  <si>
    <t>SATRAFOODS LO LU</t>
  </si>
  <si>
    <t>SATRAFOODS 87A DO XUAN HOP</t>
  </si>
  <si>
    <t>SATRAFOODS 204 DINH PHONG PHU</t>
  </si>
  <si>
    <t>SATRAFOODS 296 PHAM VAN BACH</t>
  </si>
  <si>
    <t>SATRAFOODS 405/10 THONG NHAT</t>
  </si>
  <si>
    <t>SATRAFOODS NGUYEN VAN KHOI</t>
  </si>
  <si>
    <t>SATRAFOODS LE VINH HOA</t>
  </si>
  <si>
    <t>SATRAFOODS 108/2 TRAN MAI NINH</t>
  </si>
  <si>
    <t>SATRAFOODS NGUYEN VAN CONG</t>
  </si>
  <si>
    <t>SATRAFOODS QUANG TRUNG</t>
  </si>
  <si>
    <t>SATRAFOODS HOANG BAT DAT</t>
  </si>
  <si>
    <t>SATRAFOODS PHAM VAN HAI</t>
  </si>
  <si>
    <t>SATRAFOODS LE VAN THO</t>
  </si>
  <si>
    <t>SATRAFOODS PHAN HUY ICH</t>
  </si>
  <si>
    <t>SATRAFOODS DUONG SO 1</t>
  </si>
  <si>
    <t>SATRAFOODS 306 LAC LONG QUAN</t>
  </si>
  <si>
    <t>SATRAFOODS 173 DUONG 5C</t>
  </si>
  <si>
    <t>SATRAFOODS 159 TRAN NHAN TON</t>
  </si>
  <si>
    <t>SATRAFOODS 262/20 LAC LONG QUAN</t>
  </si>
  <si>
    <t>SATRAFOODS 28 LO U CU XA PHU LAM D</t>
  </si>
  <si>
    <t>SATRAFOODS AP CHIEN LUOC</t>
  </si>
  <si>
    <t>SATRAFOODS CAY DA XA</t>
  </si>
  <si>
    <t>SATRAFOODS 148B GO XOAI</t>
  </si>
  <si>
    <t>SATRAFOODS 166 BINH THOI</t>
  </si>
  <si>
    <t>SATRAFOODS 404 AN DUONG VUONG</t>
  </si>
  <si>
    <t>SATRAFOODS HUNG VUONG</t>
  </si>
  <si>
    <t>SATRAFOODS 177 HAI THUONG</t>
  </si>
  <si>
    <t>SATRAFOODS DINH DUC THIEN 2</t>
  </si>
  <si>
    <t>SATRAFOODS 20 CHAU VAN</t>
  </si>
  <si>
    <t>SATRAFOODS 52 DA NAM</t>
  </si>
  <si>
    <t>SATRAFOODS PHAM THE HIEN 3</t>
  </si>
  <si>
    <t>SATRAFOODS 114 AN DUONG VUONG</t>
  </si>
  <si>
    <t>SATRAFOODS PHAM THE HIEN 4</t>
  </si>
  <si>
    <t>SATRAFOODS TUNG THIEN VUONG</t>
  </si>
  <si>
    <t>SATRAFOODS C13/34 DINH DUC THIEN</t>
  </si>
  <si>
    <t>SATRAFOODS PHAM THE HIEN</t>
  </si>
  <si>
    <t>SATRAFOODS 30A PHAN VAN KHOE</t>
  </si>
  <si>
    <t>SATRAFOODS E9/8A NGUYEN HUU TRI</t>
  </si>
  <si>
    <t>SATRAFOODS 1438F PHAM THE HIEN</t>
  </si>
  <si>
    <t>SATRAFOODS B6/187 QL50 PHONG PHU</t>
  </si>
  <si>
    <t>SATRAFOODS NGUYEN THI TU</t>
  </si>
  <si>
    <t>SATRAFOODS VO VAN VAN</t>
  </si>
  <si>
    <t>SATRAFOODS LE THI RIENG</t>
  </si>
  <si>
    <t>SATRAFOODS PHAN DINH PHUNG</t>
  </si>
  <si>
    <t>SATRAFOODS 2B BINH LOI</t>
  </si>
  <si>
    <t>SATRAFOODS TAN CANG</t>
  </si>
  <si>
    <t>SATRAFOODS 228 NGUYEN VAN DAU</t>
  </si>
  <si>
    <t>SATRAFOODS UNG VAN KHIEM</t>
  </si>
  <si>
    <t>SATRAFOODS PHAN DANG LUU</t>
  </si>
  <si>
    <t>SATRAFOODS 47 NGUYEN HONG</t>
  </si>
  <si>
    <t>SATRAFOODS 46B NGUYEN VAN DAU</t>
  </si>
  <si>
    <t>SATRAFOODS 635A DIEN BIEN PHU</t>
  </si>
  <si>
    <t>SATRAFOODS VO VAN TAN</t>
  </si>
  <si>
    <t>SATRAFOODS 204-206 LE THANH TON_TTĐH SATRA</t>
  </si>
  <si>
    <t>SATRAFOODS NO TRANG LONG</t>
  </si>
  <si>
    <t>SATRAFOODS 195/9 XO VIET NGHE TINH</t>
  </si>
  <si>
    <t>LAN CHI</t>
  </si>
  <si>
    <t>MT16</t>
  </si>
  <si>
    <t>LAN CHI MART - HA NAM</t>
  </si>
  <si>
    <t>LAN CHI MART - HA NOI</t>
  </si>
  <si>
    <t>INTIMEX MART</t>
  </si>
  <si>
    <t>MT17</t>
  </si>
  <si>
    <t>INTIMEX HAPRO 63 HANG TRONG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</si>
  <si>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</si>
  <si>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</si>
  <si>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</si>
  <si>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</si>
  <si>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</si>
  <si>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</si>
  <si>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BRG MART N16 SAI DONG</t>
  </si>
  <si>
    <t>INTIMEX HAPRO 63 CAU GO</t>
  </si>
  <si>
    <t>INTIMEX HAPROFOOD 53D HANG BAI</t>
  </si>
  <si>
    <t>INTIMEX NHU QUYNH</t>
  </si>
  <si>
    <t>INTIMEX HUNG YEN</t>
  </si>
  <si>
    <t>INTIMEX HAPROFOOD 362 NGOC LAM</t>
  </si>
  <si>
    <t>INTIMEX HAPRO THANH CONG</t>
  </si>
  <si>
    <t>INTIMEX HAPRO VINH PHUC</t>
  </si>
  <si>
    <t>BRG MART INTRACOM DONG ANH</t>
  </si>
  <si>
    <t>INTIMEX 174 LAC LONG QUAN</t>
  </si>
  <si>
    <t>SIEKAMART DIAMOND WESTLAKE BRG</t>
  </si>
  <si>
    <t>FUJIMART GIANG VO</t>
  </si>
  <si>
    <t>FUJIMART NGOC KHANH</t>
  </si>
  <si>
    <t>BRG MART ECOHOME3</t>
  </si>
  <si>
    <t>INTIMEX HAPRO CHO BUOI</t>
  </si>
  <si>
    <t>INTIMEX FUJIMART THE LIGHT</t>
  </si>
  <si>
    <t>INTIMEX FUJIMART 181 LAC LONG QUAN</t>
  </si>
  <si>
    <t>INTIMEX FUJIMART MD COMPLEX</t>
  </si>
  <si>
    <t>HAPRO FOOD 9 LE QUY DON</t>
  </si>
  <si>
    <t>FUJIMART HUYNH THUC KHANG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</si>
  <si>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</si>
  <si>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</si>
  <si>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</si>
  <si>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</si>
  <si>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</si>
  <si>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</si>
  <si>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</si>
  <si>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</si>
  <si>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</si>
  <si>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</si>
  <si>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</si>
  <si>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</si>
  <si>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INTIMEX HAPRO 83 NGUYEN AN NINH</t>
  </si>
  <si>
    <t>FUJIMART LE DAI HANH</t>
  </si>
  <si>
    <t>INTIMEX HAPRO N4C TRUNG HOA NHAM CHINH</t>
  </si>
  <si>
    <t>BRG _ KHO TRUNG TAM THANH TRI</t>
  </si>
  <si>
    <t>INTIMEX FUJIMART TRAN PHU</t>
  </si>
  <si>
    <t>INTIMEX HAPRO T.X.BAC</t>
  </si>
  <si>
    <t>FUJIMART CHINH KINH</t>
  </si>
  <si>
    <t>FUJIMART LE VAN LUONG</t>
  </si>
  <si>
    <t>INTIMEX HAI DUONG</t>
  </si>
  <si>
    <t>INTIMEX HAI PHONG 2</t>
  </si>
  <si>
    <t>BRG MART MAO KHE</t>
  </si>
  <si>
    <t>INTIMEX HAPROFOOD NGUYEN DINH CHIEU</t>
  </si>
  <si>
    <t>Vũng Tàu</t>
  </si>
  <si>
    <t>CVS HCM</t>
  </si>
  <si>
    <t>MT20</t>
  </si>
  <si>
    <t>JMART 346 BEN VAN DON</t>
  </si>
  <si>
    <t>ST H2 MART</t>
  </si>
  <si>
    <t>K-MARKET</t>
  </si>
  <si>
    <t>K-MARKET SOMERSET</t>
  </si>
  <si>
    <t>K-MARKET TO HIEN THANH - NHA TRANG</t>
  </si>
  <si>
    <t>K-MARKET NHA TRANG 2</t>
  </si>
  <si>
    <t>K-MARKET VINHOMES GOLDEN RIVER</t>
  </si>
  <si>
    <t>K-MARKET PARKVIEW Q7</t>
  </si>
  <si>
    <t>K-MARKET MIDTOWN 2</t>
  </si>
  <si>
    <t>K-MARKET TONG KHO PHU MY</t>
  </si>
  <si>
    <t>K-MARKET THE SUN AVENUE THAP 4</t>
  </si>
  <si>
    <t>K-MARKET VINHOMES 3</t>
  </si>
  <si>
    <t>K-MARKET VINHOMES CENTRAL PARK</t>
  </si>
  <si>
    <t>K-MARKET VINHOME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</si>
  <si>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</si>
  <si>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</si>
  <si>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</si>
  <si>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</si>
  <si>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</si>
  <si>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</si>
  <si>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</si>
  <si>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</si>
  <si>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K-MARKET 26 THAO DIEN</t>
  </si>
  <si>
    <t>K-MART</t>
  </si>
  <si>
    <t>MT21</t>
  </si>
  <si>
    <t>K MART</t>
  </si>
  <si>
    <t>NHOM ST HCM</t>
  </si>
  <si>
    <t>HOA THO MART</t>
  </si>
  <si>
    <t>S-MART S01 CITY SAIGON</t>
  </si>
  <si>
    <t>ST: AN PHU</t>
  </si>
  <si>
    <t>ST BEE MART</t>
  </si>
  <si>
    <t>BEE MART - LE THANH</t>
  </si>
  <si>
    <t>BEE MART AN LAC</t>
  </si>
  <si>
    <t>CENTRAL MART - GENSHAI</t>
  </si>
  <si>
    <t>GENSHAI THU DUC</t>
  </si>
  <si>
    <t>GENSHAI BINH THANH</t>
  </si>
  <si>
    <t>GENSHAI DONG VAN CONG Q2</t>
  </si>
  <si>
    <t>GENSHAI RIVERSIDE - NHA BE</t>
  </si>
  <si>
    <t>GENSHAI RICHMOND - 207C NGUYEN XI_BINH THANH</t>
  </si>
  <si>
    <t>GENSHAI_EMPIRE CITI</t>
  </si>
  <si>
    <t>GENSHAI_LAVITA CHARM</t>
  </si>
  <si>
    <t>GENSHAI PICITY HIGH PARK</t>
  </si>
  <si>
    <t>GENSHAI CELADON CITY</t>
  </si>
  <si>
    <t>GENSHAI Q7 SAI GON RIVERSIDE COMPLEX</t>
  </si>
  <si>
    <t>GENSHAI 3 THANG 2</t>
  </si>
  <si>
    <t>FARMERS MARKET</t>
  </si>
  <si>
    <t>FARMERS MARKET-496 NTMK</t>
  </si>
  <si>
    <t>FARMERS MARKET DC_204 NO TRANG LONG</t>
  </si>
  <si>
    <t>FARMERS MARKET-104 HAI BA TRUNG</t>
  </si>
  <si>
    <t>NHAT MINH BAKERY</t>
  </si>
  <si>
    <t>OSI FOOD NGUYEN KHOAI</t>
  </si>
  <si>
    <t>OSI FOOD SKY 9</t>
  </si>
  <si>
    <t>OSI FOOD BINH HOA</t>
  </si>
  <si>
    <t>OSIFOOD FUJI NAM LONG</t>
  </si>
  <si>
    <t>OSI FOOD PHUONG VIET</t>
  </si>
  <si>
    <t>OSI FOOD CITY GATE TOWER</t>
  </si>
  <si>
    <t>OSI FOOD 1384 DUONG 3/2</t>
  </si>
  <si>
    <t>OSI FOOD 828A XO VIET NGHE TINH</t>
  </si>
  <si>
    <t>OSIFOOD PHUOC LONG</t>
  </si>
  <si>
    <t>OSIFOOD OPAL RIVERSIDE</t>
  </si>
  <si>
    <t>OSIFOOD VINHOME Q9</t>
  </si>
  <si>
    <t>OSIFOOD HOMYLAND</t>
  </si>
  <si>
    <t>OSIFOOD NGUYEN VAN CONG</t>
  </si>
  <si>
    <t>OSIFOOD BINH LOI</t>
  </si>
  <si>
    <t>OSIFOOD PHO QUANG</t>
  </si>
  <si>
    <t>OSIFOOD LIEN PHUONG</t>
  </si>
  <si>
    <t>OSIFOOD AN GIA BINH CHANH</t>
  </si>
  <si>
    <t>NS NHAN VAN-CVS</t>
  </si>
  <si>
    <t>NS:NHAN VAN - 1 TRUONG CHINH</t>
  </si>
  <si>
    <t>NS:NHAN VAN - 33 TRUONG CONG DINH</t>
  </si>
  <si>
    <t>NS:NHAN VAN - 875 CMT8</t>
  </si>
  <si>
    <t>VISSAN</t>
  </si>
  <si>
    <t>VISSAN 290 NO TRANG LONG</t>
  </si>
  <si>
    <t>VISSAN 420 NO TRANG LONG</t>
  </si>
  <si>
    <t>VISSAN 320 BACH DANG</t>
  </si>
  <si>
    <t>VISSAN 344 BUI HUU NGHIA</t>
  </si>
  <si>
    <t>VISSAN MT 27/10 AP HUNG LAN</t>
  </si>
  <si>
    <t>VISSAN 675A NGUYEN KIEM</t>
  </si>
  <si>
    <t>VISSAN 21-23 PHAN CHU TRINH</t>
  </si>
  <si>
    <t>VISSAN 40-42 NGUYEN THAI HOC</t>
  </si>
  <si>
    <t>VISSAN 251 LE THANH TON</t>
  </si>
  <si>
    <t>VISSAN MT 322 NGUYEN CHI THANH</t>
  </si>
  <si>
    <t>VISSAN MT 36A-1 NGUYEN ANH THU</t>
  </si>
  <si>
    <t>VISSAN 10 LE VAN SY</t>
  </si>
  <si>
    <t>VISSAN 19 LE THACH</t>
  </si>
  <si>
    <t>VISSAN 342 NGUYEN TRAI</t>
  </si>
  <si>
    <t>VISSAN MT 814 TRUONG CHINH</t>
  </si>
  <si>
    <t>VISSAN MT 318-13 PHAM VAN HAI</t>
  </si>
  <si>
    <t>VISSAN 754 XO VIET NGHE TINH</t>
  </si>
  <si>
    <t>NHOM ST HN</t>
  </si>
  <si>
    <t>NAM THAI BINH DUONG</t>
  </si>
  <si>
    <t>DINH NHUAN</t>
  </si>
  <si>
    <t>SMART HN</t>
  </si>
  <si>
    <t>S-CITY - S-MART (SUNSHINE)</t>
  </si>
  <si>
    <t>TASECO</t>
  </si>
  <si>
    <t>TASECO HA NOI</t>
  </si>
  <si>
    <t>CTY CP DVHK TASECO DA NANG</t>
  </si>
  <si>
    <t>VIETNAM SELECT</t>
  </si>
  <si>
    <t>CT CP BRIGHTON INVESTMENTS</t>
  </si>
  <si>
    <t>KINGFOOD MARKET</t>
  </si>
  <si>
    <t>KING FOOD KHO TRUNG TAM</t>
  </si>
  <si>
    <t>CTY TNHH OKONO VN</t>
  </si>
  <si>
    <t>OKONO</t>
  </si>
  <si>
    <t>Area</t>
  </si>
  <si>
    <t>Chains</t>
  </si>
  <si>
    <t>MTS</t>
  </si>
  <si>
    <t>Code MTE</t>
  </si>
  <si>
    <t>Tên MTE</t>
  </si>
  <si>
    <t>Code Acc</t>
  </si>
  <si>
    <t>Customer Code</t>
  </si>
  <si>
    <t>Customer Name</t>
  </si>
  <si>
    <t>STORE CHI TIET</t>
  </si>
  <si>
    <t>CITIMART REGENCE (SOMMERSET)</t>
  </si>
  <si>
    <t>SATRAFOODS 74/4F NG.THI KIEU</t>
  </si>
  <si>
    <t>SATRAFOODS QUOC LO 50 - 2</t>
  </si>
  <si>
    <t>SATRAFOODS 412 HA HUY GIAP</t>
  </si>
  <si>
    <t>CITIMART SUNRISE</t>
  </si>
  <si>
    <t>BHX_HCM - KHO DC TRAN DAI NGHIA 1</t>
  </si>
  <si>
    <t>BHX_HCM_CCH - KHO DC TAN PHU TRUNG</t>
  </si>
  <si>
    <t>BHX_HCM-KHO DC VINH LOC 3</t>
  </si>
  <si>
    <t>BHX_HCM_NBE - KHO DC NHA BE</t>
  </si>
  <si>
    <t>BHX_BDU_TAN-KHO DC THUAN AN</t>
  </si>
  <si>
    <t>CITIMART ORCHARD GARDEN</t>
  </si>
  <si>
    <t>SATRAFOODS HIEP BINH</t>
  </si>
  <si>
    <t>4420_WM+ HCM 42/1 TL16</t>
  </si>
  <si>
    <t>CITIMART NEW SAIGON</t>
  </si>
  <si>
    <t>SATRAFOODS LE TRONG TAN</t>
  </si>
  <si>
    <t>SATRAFOODS 36 LE VAN QUOI</t>
  </si>
  <si>
    <t>CITIMART HIM LAM Q6</t>
  </si>
  <si>
    <t>3988_WM+ HCM 208 BUI VAN BA</t>
  </si>
  <si>
    <t>SATRAFOODS 46 TO VINH DIEN</t>
  </si>
  <si>
    <t>CITIMART NAM LONG</t>
  </si>
  <si>
    <t>SATRAFOODS 67 TINH LO 8</t>
  </si>
  <si>
    <t>SATRAFOODS 25 BUI CONG TRUNG</t>
  </si>
  <si>
    <t>SATRAFOODS 3/1 NGUYEN THI DINH</t>
  </si>
  <si>
    <t>SATRAFOODS 100A LE DUC THO</t>
  </si>
  <si>
    <t>CITIMART HUNG VUONG</t>
  </si>
  <si>
    <t>SATRAFOODS THANH LOC</t>
  </si>
  <si>
    <t>CITIMART TROPIC GARDEN</t>
  </si>
  <si>
    <t>CITIMART MART HIM LAM</t>
  </si>
  <si>
    <t>CITIMART 96 CAO THANG</t>
  </si>
  <si>
    <t>SATRAFOOD - 367A PHAN VAN TRI</t>
  </si>
  <si>
    <t>SATRAFOODS 728 TL 8 PHUOC VINH AN</t>
  </si>
  <si>
    <t>SATRAFOODS 551 THONG NHAT</t>
  </si>
  <si>
    <t>SATRAFOODS NGUYEN ANH THU</t>
  </si>
  <si>
    <t>CITIMART GARDEN PLAZA</t>
  </si>
  <si>
    <t>5772-VM+ HNI SH1- CT4 IRIS GARDEN</t>
  </si>
  <si>
    <t>2409_WM+ HNI 354-356 MY DINH</t>
  </si>
  <si>
    <t>SATRAFOODS LY PHUC MAN</t>
  </si>
  <si>
    <t>SATRAFOODS 49/51 PHAN CHU TRINH</t>
  </si>
  <si>
    <t>SATRAFOODS NGUYEN VAN LINH - CT</t>
  </si>
  <si>
    <t>6508_WM+ HCM AK04-000.02 AKARI CITY</t>
  </si>
  <si>
    <t>SATRAFOODS THICH QUANG DUC</t>
  </si>
  <si>
    <t>SATRAFOODS LE VAN LUONG 3</t>
  </si>
  <si>
    <t>SATRAFOODS 730A HUONG LO 2</t>
  </si>
  <si>
    <t>27889 - BHX_HCM_BCH - KHO DC TRAN DAI NGHIA (HÀNG ONLINE)</t>
  </si>
  <si>
    <t>SATRAFOODS DUONG DINH HOI 2</t>
  </si>
  <si>
    <t>SATRAFOODS 54B DUONG DINH HOI</t>
  </si>
  <si>
    <t>CITIMART CONIC</t>
  </si>
  <si>
    <t>SATRAFOODS 121-121A TAN HUONG</t>
  </si>
  <si>
    <t>WM+ HNI 19 NGUYEN CO THACH</t>
  </si>
  <si>
    <t>3639_VM+ HNI TOA THAP TV-TOWER</t>
  </si>
  <si>
    <t>SATRAFOODS 44 BAU CAT 8</t>
  </si>
  <si>
    <t>CITIMART GREEN VIEW</t>
  </si>
  <si>
    <t>2A72_WM+ HNI THON BEN, THACH THAT</t>
  </si>
  <si>
    <t>5685-VM+HNI THON 4 CANH NAU, THACH THAT</t>
  </si>
  <si>
    <t>4258_WM+ HNI 1 LA THANH (SON TAY)</t>
  </si>
  <si>
    <t>SATRAFOODS 1333 PHAN VAN TRI</t>
  </si>
  <si>
    <t>Internal sales ( HA NOI)</t>
  </si>
  <si>
    <t>SATRAFOODS 118A DUONG SO 2</t>
  </si>
  <si>
    <t>SATRAFOODS TO NGOC VAN</t>
  </si>
  <si>
    <t>SATRAFOODS 75A NGUYEN VAN KHA</t>
  </si>
  <si>
    <t>SATRAFOODS 210 BUI HUU NGHIA</t>
  </si>
  <si>
    <t>4371_WM+ HCM CC 4S LINH DONG 1</t>
  </si>
  <si>
    <t>SATRAFOODS HUYNH TAN PHAT</t>
  </si>
  <si>
    <t>2110_WM+ HCM 110 NGO TAT TO</t>
  </si>
  <si>
    <t>6424_WM+ HNI HA BANG, THACH THAT</t>
  </si>
  <si>
    <t>SATRAFOODS 203A HOANG HOA THAM</t>
  </si>
  <si>
    <t>SATRAFOODS VAN PHUC 1</t>
  </si>
  <si>
    <t>SATRAFOODS 328 HUONG LO 2</t>
  </si>
  <si>
    <t>SATRAFOODS 73/1 NGUYEN VAN QUA</t>
  </si>
  <si>
    <t>SATRAFOODS THONG NHAT 2</t>
  </si>
  <si>
    <t>SATRAFOODS 85 CUU LONG</t>
  </si>
  <si>
    <t>SATRAFOODS 324 NGUYEN OANH</t>
  </si>
  <si>
    <t>SATRAFOODS 247 TRAN THI CO</t>
  </si>
  <si>
    <t>CITIMART QUAN 2</t>
  </si>
  <si>
    <t>SATRAFOODS BUI VAN BA</t>
  </si>
  <si>
    <t>SATRAFOODS MAN THIEN</t>
  </si>
  <si>
    <t>SATRAFOODS 462 NO TRANG LO</t>
  </si>
  <si>
    <t>SATRAFOODS 96 PHAM VAN CHIEU</t>
  </si>
  <si>
    <t>SATRAFOODS 243 TAN HOA DONG</t>
  </si>
  <si>
    <t>SATRAFOODS 43 TAY HOA</t>
  </si>
  <si>
    <t>SATRAFOODS CANG PHU DINH</t>
  </si>
  <si>
    <t>SATRAFOODS DUONG CONG KHI</t>
  </si>
  <si>
    <t>SATRAFOODS 80 NG THUONG HIEN</t>
  </si>
  <si>
    <t>CITIMART PHUC YEN</t>
  </si>
  <si>
    <t>SATRAFOODS 353 LE VAN LUONG</t>
  </si>
  <si>
    <t>SATRAFOODS A1/17 VINH LOC</t>
  </si>
  <si>
    <t>SATRAFOODS THU DUC</t>
  </si>
  <si>
    <t>2980_WM+ HCM B-03 HIEP BINH PHUOC</t>
  </si>
  <si>
    <t>SATRAFOODS D7/39 AN PHU TAY</t>
  </si>
  <si>
    <t>SATRAFOODS 25 NGUYEN XUAN KHOAT</t>
  </si>
  <si>
    <t>SATRAFOODS 100 NGUYEN BINH</t>
  </si>
  <si>
    <t>SATRAFOODS KHA VAN CAN</t>
  </si>
  <si>
    <t>SATRAFOODS 86 LAM VAN BEN</t>
  </si>
  <si>
    <t>SATRAFOODS LAC LONG QUAN</t>
  </si>
  <si>
    <t>SATRAFOODS 146 THAP MUOI</t>
  </si>
  <si>
    <t>SATRAFOODS 199A TINH LO 8</t>
  </si>
  <si>
    <t>SATRAFOODS 11B NGUYEN KHOAI</t>
  </si>
  <si>
    <t>1224_SATRAFOODS 34C HOANG NGOC PHACH</t>
  </si>
  <si>
    <t>SATRAFOODS THACH LAM</t>
  </si>
  <si>
    <t>SATRAFOODS 304A-304B LE VA</t>
  </si>
  <si>
    <t>SATRAFOODS 162 TRAN NGOC QUE - CT</t>
  </si>
  <si>
    <t>SATRAFOODS 174A1 TRAN QUANG DIEU - CT</t>
  </si>
  <si>
    <t>SATRAFOODS THOAI NGOC HAU</t>
  </si>
  <si>
    <t>SATRAFOODS 09 TRAN CHIEN - CT</t>
  </si>
  <si>
    <t>SATRAFOODS HO VAN LONG 2</t>
  </si>
  <si>
    <t>SATRAFOODS 112 PHAN VAN HAN</t>
  </si>
  <si>
    <t>SATRAFOODS TAN HOA</t>
  </si>
  <si>
    <t>VM+ QBH 55 TRUONG CHINH</t>
  </si>
  <si>
    <t>SATRAFOODS TAN CHANH HIEP 10</t>
  </si>
  <si>
    <t>4771_VM+ BGG 61 TRAN NGUYEN HAN</t>
  </si>
  <si>
    <t>2AY1-WM+ HCM MP9-001.02, PANORAMA MIZUKI</t>
  </si>
  <si>
    <t>2AT8_WM+RURAL NAN DUONG TAI DINH CU, DIEN THANH</t>
  </si>
  <si>
    <t>SATRAFOODS DUONG SO 17</t>
  </si>
  <si>
    <t>2AD1_WM+ VPC LE XOAY, TT VINH TUONG</t>
  </si>
  <si>
    <t>WINMART HNI PHAM NGOC THACH</t>
  </si>
  <si>
    <t>4853_VM+ HYN THON LIEU TRUNG</t>
  </si>
  <si>
    <t>2AAT_WM+ RURAL HNI 272 LE LOI, SON TAY</t>
  </si>
  <si>
    <t>5699-VM+ TBH 345 TRAN HUNG DAO</t>
  </si>
  <si>
    <t>3082_VM+ HPG 63 THIEN LOI</t>
  </si>
  <si>
    <t>2AAR_WM+RURAL KTM 1A BA TRIEU</t>
  </si>
  <si>
    <t>CHI THU</t>
  </si>
  <si>
    <t>2AE8_WM+ HNI 237 DINH CONG</t>
  </si>
  <si>
    <t>SATRAFOODS NGUYEN VAN TAO 2</t>
  </si>
  <si>
    <t>FUJIMART 174 LAC LONG QUAN</t>
  </si>
  <si>
    <t>INTIMEX HAPRO LO DUC</t>
  </si>
  <si>
    <t>WINMART BAC LIEU (VINATEX)</t>
  </si>
  <si>
    <t>3863_VM+ HNI CH03-34 C2 GAMUDA GARDEN</t>
  </si>
  <si>
    <t>INTIMEX HAPROFOOD 198 LO DUC</t>
  </si>
  <si>
    <t>AVA_HCM - KHO AVA WORLD TAN BINH - MT</t>
  </si>
  <si>
    <t>SATRAFOODS 247 LE DUC THO</t>
  </si>
  <si>
    <t>WINMART HNI CHELSEA PARK</t>
  </si>
  <si>
    <t>CO.OP</t>
  </si>
  <si>
    <t>CO.OPFOOD</t>
  </si>
  <si>
    <t>CITIMART</t>
  </si>
  <si>
    <t>SATRAFOOD</t>
  </si>
  <si>
    <t xml:space="preserve"> </t>
  </si>
  <si>
    <t>WIN+ RURAL</t>
  </si>
  <si>
    <t>GT OTHER</t>
  </si>
  <si>
    <t>AVA KIDS MT</t>
  </si>
  <si>
    <t>BIG C - AN NHƠN</t>
  </si>
  <si>
    <t>Finelife</t>
  </si>
  <si>
    <t>4200</t>
  </si>
  <si>
    <t>299</t>
  </si>
  <si>
    <t>Co.opFood</t>
  </si>
  <si>
    <t>557</t>
  </si>
  <si>
    <t>309</t>
  </si>
  <si>
    <t>575</t>
  </si>
  <si>
    <t>SCA - Tay Ninh</t>
  </si>
  <si>
    <t>Xtra Long Binh</t>
  </si>
  <si>
    <t>Pham The Hien</t>
  </si>
  <si>
    <t>Fifeline</t>
  </si>
  <si>
    <t>AVR 8M</t>
  </si>
  <si>
    <t>% Contribute</t>
  </si>
  <si>
    <t>Target T9</t>
  </si>
  <si>
    <t>%</t>
  </si>
  <si>
    <t>Act T9</t>
  </si>
  <si>
    <t>YTM 2024</t>
  </si>
  <si>
    <t>WINLIFE</t>
  </si>
  <si>
    <t>DIRECT_DC</t>
  </si>
  <si>
    <t>DC KINGFOOD</t>
  </si>
  <si>
    <t>Q12</t>
  </si>
  <si>
    <t>Q4, Q7, Nhà Bè</t>
  </si>
  <si>
    <t>Thủ Đức</t>
  </si>
  <si>
    <t>Tân Bình, Tân Phú, Gò Vấp</t>
  </si>
  <si>
    <t>Q6, Q10, Q11, Bình Tân</t>
  </si>
  <si>
    <t>Q8, Bình Chánh</t>
  </si>
  <si>
    <t>Bình Thạnh</t>
  </si>
  <si>
    <t>BINH DUONG</t>
  </si>
  <si>
    <t>Số store của 1 ACC</t>
  </si>
  <si>
    <t>DC BACH HOA XANH</t>
  </si>
  <si>
    <t>Củ Chi, Hóc Môn, Q12</t>
  </si>
  <si>
    <t>Q2, Q4, Q7, Nhà Bè, Cần Giờ</t>
  </si>
  <si>
    <t>Q9, Thủ Đức</t>
  </si>
  <si>
    <t>Q5, Q8, Bình Chánh</t>
  </si>
  <si>
    <t>Q1, Q3, Bình Thạnh, Phú Nhuận</t>
  </si>
  <si>
    <t>MT10</t>
  </si>
  <si>
    <t>Quận 5,6,10</t>
  </si>
  <si>
    <t>Quận 1,3,Bình Tân</t>
  </si>
  <si>
    <t>Gò Vấp, Quận 12, Hóc Môn</t>
  </si>
  <si>
    <t>Tân Bình</t>
  </si>
  <si>
    <t>Quận 4, 7,8, Nhà bè</t>
  </si>
  <si>
    <t>Phú Nhuận, Bình Thạnh, Thủ Đức</t>
  </si>
  <si>
    <t>Thủ Đức (Quận 2, quận 9)</t>
  </si>
  <si>
    <t>Bình Dương</t>
  </si>
  <si>
    <t>Bà Rịa Vũng Tàu</t>
  </si>
  <si>
    <t>FAMILY</t>
  </si>
  <si>
    <t>MT9</t>
  </si>
  <si>
    <t>Hà Nội (Gia Lâm, Hoàn Kiếm, Long Biên)</t>
  </si>
  <si>
    <t>Hưng Yên</t>
  </si>
  <si>
    <t>Hà Nội (Bắc Từ Liêm, Ba Đình, Tây Hồ)</t>
  </si>
  <si>
    <t>Hà Nội (Nam Từ Liêm, Cầu Giấy)</t>
  </si>
  <si>
    <t>Hà Nội (Hai Bà Trưng, Đống Đa, Hoàng Mai)</t>
  </si>
  <si>
    <t>Bắc Ninh,Hà Nội (Thanh Xuân, Thanh Trì,Hà Đông)</t>
  </si>
  <si>
    <t>Hải Phòng, Quảng Ninh</t>
  </si>
  <si>
    <t>Quận 5,6,10,11</t>
  </si>
  <si>
    <t>Quận 1,3,Bình Tân, Bình Chánh</t>
  </si>
  <si>
    <t>Tân Bình, Tân Phú</t>
  </si>
  <si>
    <t>Quận 4, 7,8</t>
  </si>
  <si>
    <t>Phú Nhuận, Bình Thạnh</t>
  </si>
  <si>
    <t>AN GIANG</t>
  </si>
  <si>
    <t>BA RIA-VUNG TAU</t>
  </si>
  <si>
    <t>CAN THO</t>
  </si>
  <si>
    <t>DONG NAI</t>
  </si>
  <si>
    <t>TIEN GIANG</t>
  </si>
  <si>
    <t>MT11</t>
  </si>
  <si>
    <t>MT12</t>
  </si>
  <si>
    <t>Gò Vấp</t>
  </si>
  <si>
    <t>MT13</t>
  </si>
  <si>
    <t>Quận 1,3, Bình Chánh</t>
  </si>
  <si>
    <t>Hà Nội (Hoàn Kiếm)</t>
  </si>
  <si>
    <t>Hà Nội (Bắc Từ Liêm, Ba Đình)</t>
  </si>
  <si>
    <t>Hà Nội (Cầu Giấy, Nam Từ Liêm)</t>
  </si>
  <si>
    <t>Hà Nội (Hoàng Mai, Hai Bà Trưng, Đống Đa)</t>
  </si>
  <si>
    <t>Hà Nội (Thanh Trì, Thanh Xuân, Hà Đông), Bắc Ninh</t>
  </si>
  <si>
    <t xml:space="preserve">Đà Nẵng </t>
  </si>
  <si>
    <t>Hưng Yên, Vĩnh Phúc</t>
  </si>
  <si>
    <t>Hà Nội (Đông Anh), Thái Nguyên</t>
  </si>
  <si>
    <t>Hà Nội (Ba Vì, Sơn Tây)</t>
  </si>
  <si>
    <t>Hà Nam, Ninh Bình, Nam Định</t>
  </si>
  <si>
    <t>Hà Nội (Chương Mỹ, Phú Xuyên), Bắc Ninh</t>
  </si>
  <si>
    <t>Hải Dương, Hải Phòng, Quảng Ninh</t>
  </si>
  <si>
    <t>Nghệ An, Thanh Hóa</t>
  </si>
  <si>
    <t>MT</t>
  </si>
  <si>
    <t>End</t>
  </si>
  <si>
    <t>TARGET BY STORE, BY ACC</t>
  </si>
  <si>
    <t>TARGET BY MTE</t>
  </si>
  <si>
    <t>Sum of Target T9</t>
  </si>
  <si>
    <t>Sum of YTM 2024</t>
  </si>
  <si>
    <t>Sum of AVR 8M</t>
  </si>
  <si>
    <t>TARGET BY MTS</t>
  </si>
  <si>
    <t>Code MTS</t>
  </si>
  <si>
    <t>Tên MTS</t>
  </si>
  <si>
    <t>NBTS03960</t>
  </si>
  <si>
    <t>NBTS05550</t>
  </si>
  <si>
    <t>Total</t>
  </si>
  <si>
    <t>NBTS05677</t>
  </si>
  <si>
    <t>Vũ Thị Ly</t>
  </si>
  <si>
    <t>Tinh</t>
  </si>
  <si>
    <t>TP HCM</t>
  </si>
  <si>
    <t>BINH PHUOC</t>
  </si>
  <si>
    <t>TAY NINH</t>
  </si>
  <si>
    <t>KHANH HOA</t>
  </si>
  <si>
    <t>QUANG TRI</t>
  </si>
  <si>
    <t>DA NANG</t>
  </si>
  <si>
    <t>NINH THUAN</t>
  </si>
  <si>
    <t>THUA THIEN-HUE</t>
  </si>
  <si>
    <t>QUANG NGAI</t>
  </si>
  <si>
    <t>PHU YEN</t>
  </si>
  <si>
    <t>QUANG NAM</t>
  </si>
  <si>
    <t>BINH THUAN</t>
  </si>
  <si>
    <t>BINH DINH</t>
  </si>
  <si>
    <t>LAM DONG</t>
  </si>
  <si>
    <t>DAK LAK</t>
  </si>
  <si>
    <t>KIEN GIANG</t>
  </si>
  <si>
    <t>TRA VINH</t>
  </si>
  <si>
    <t>CA MAU</t>
  </si>
  <si>
    <t>BAC LIEU</t>
  </si>
  <si>
    <t>SOC TRANG</t>
  </si>
  <si>
    <t>BEN TRE</t>
  </si>
  <si>
    <t>VINH LONG</t>
  </si>
  <si>
    <t>HAU GIANG</t>
  </si>
  <si>
    <t>DONG THAP</t>
  </si>
  <si>
    <t>DAK NONG</t>
  </si>
  <si>
    <t>QUANG BINH</t>
  </si>
  <si>
    <t>HA NOI</t>
  </si>
  <si>
    <t>VINH PHUC</t>
  </si>
  <si>
    <t>BAC GIANG</t>
  </si>
  <si>
    <t>HAI PHONG</t>
  </si>
  <si>
    <t>THANH HOA</t>
  </si>
  <si>
    <t>HA TINH</t>
  </si>
  <si>
    <t>VIET TRI</t>
  </si>
  <si>
    <t>GIA LAI</t>
  </si>
  <si>
    <t>LONG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</si>
</sst>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0" fillId="0" borderId="0" xfId="0" applyAlignment="1">
      <alignment horizontal="lef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9" xfId="0" applyBorder="1"/>
    <xf numFmtId="0" fontId="2" fillId="0" borderId="0" xfId="0" applyFont="1"/>
    <xf numFmtId="0" fontId="0" fillId="0" borderId="0" xfId="0" applyAlignment="1">
      <alignment vertical="top"/>
    </xf>
    <xf numFmtId="0" fontId="2" fillId="0" borderId="10" xfId="0" applyFont="1" applyBorder="1" applyAlignment="1">
      <alignment vertical="top"/>
    </xf>
    <xf numFmtId="0" fontId="0" fillId="0" borderId="11" xfId="0" applyBorder="1"/>
    <xf numFmtId="0" fontId="0" fillId="0" borderId="12" xfId="0" applyBorder="1"/>
    <xf numFmtId="164" fontId="0" fillId="0" borderId="4" xfId="1" applyNumberFormat="1" applyFont="1" applyBorder="1"/>
    <xf numFmtId="164" fontId="0" fillId="0" borderId="5" xfId="1" applyNumberFormat="1" applyFont="1" applyBorder="1"/>
    <xf numFmtId="164" fontId="0" fillId="0" borderId="0" xfId="1" applyNumberFormat="1" applyFont="1"/>
    <xf numFmtId="164" fontId="0" fillId="0" borderId="0" xfId="1" applyNumberFormat="1" applyFont="1" applyAlignment="1">
      <alignment horizontal="left"/>
    </xf>
    <xf numFmtId="164" fontId="2" fillId="0" borderId="0" xfId="1" applyNumberFormat="1" applyFont="1"/>
    <xf numFmtId="164" fontId="0" fillId="0" borderId="8" xfId="1" applyNumberFormat="1" applyFont="1" applyBorder="1"/>
    <xf numFmtId="164" fontId="2" fillId="0" borderId="0" xfId="1" applyNumberFormat="1" applyFont="1" applyAlignment="1"/>
    <xf numFmtId="164" fontId="2" fillId="0" borderId="6" xfId="1" applyNumberFormat="1" applyFont="1" applyBorder="1"/>
    <xf numFmtId="164" fontId="2" fillId="0" borderId="0" xfId="0" applyNumberFormat="1" applyFont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left"/>
    </xf>
    <xf numFmtId="0" fontId="0" fillId="0" borderId="15" xfId="0" applyBorder="1"/>
    <xf numFmtId="164" fontId="0" fillId="0" borderId="13" xfId="1" applyNumberFormat="1" applyFont="1" applyBorder="1"/>
    <xf numFmtId="164" fontId="0" fillId="0" borderId="14" xfId="1" applyNumberFormat="1" applyFont="1" applyBorder="1"/>
    <xf numFmtId="164" fontId="2" fillId="0" borderId="16" xfId="1" applyNumberFormat="1" applyFont="1" applyBorder="1"/>
    <xf numFmtId="0" fontId="2" fillId="0" borderId="2" xfId="0" applyFont="1" applyBorder="1" applyAlignment="1">
      <alignment horizontal="center" vertical="top"/>
    </xf>
    <xf numFmtId="164" fontId="0" fillId="0" borderId="5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3" xfId="0" applyFont="1" applyBorder="1" applyAlignment="1">
      <alignment horizontal="center" vertical="top"/>
    </xf>
    <xf numFmtId="164" fontId="0" fillId="0" borderId="7" xfId="0" applyNumberFormat="1" applyBorder="1"/>
    <xf numFmtId="9" fontId="0" fillId="0" borderId="5" xfId="2" applyFont="1" applyBorder="1"/>
    <xf numFmtId="164" fontId="2" fillId="0" borderId="1" xfId="1" applyNumberFormat="1" applyFont="1" applyBorder="1" applyAlignment="1">
      <alignment vertical="top"/>
    </xf>
    <xf numFmtId="9" fontId="2" fillId="0" borderId="2" xfId="2" applyFont="1" applyBorder="1" applyAlignment="1">
      <alignment vertical="top"/>
    </xf>
    <xf numFmtId="9" fontId="0" fillId="0" borderId="0" xfId="2" applyFont="1"/>
    <xf numFmtId="164" fontId="0" fillId="0" borderId="0" xfId="1" applyNumberFormat="1" applyFont="1" applyAlignment="1">
      <alignment horizontal="center"/>
    </xf>
    <xf numFmtId="164" fontId="2" fillId="0" borderId="7" xfId="1" applyNumberFormat="1" applyFont="1" applyBorder="1"/>
    <xf numFmtId="9" fontId="2" fillId="0" borderId="8" xfId="2" applyFont="1" applyBorder="1"/>
    <xf numFmtId="164" fontId="2" fillId="0" borderId="8" xfId="1" applyNumberFormat="1" applyFont="1" applyBorder="1"/>
    <xf numFmtId="164" fontId="2" fillId="0" borderId="2" xfId="1" applyNumberFormat="1" applyFont="1" applyBorder="1" applyAlignment="1">
      <alignment horizontal="center" vertical="top"/>
    </xf>
    <xf numFmtId="164" fontId="2" fillId="0" borderId="8" xfId="1" applyNumberFormat="1" applyFont="1" applyBorder="1" applyAlignment="1">
      <alignment horizontal="center"/>
    </xf>
    <xf numFmtId="9" fontId="0" fillId="0" borderId="6" xfId="2" applyFont="1" applyBorder="1"/>
    <xf numFmtId="9" fontId="2" fillId="0" borderId="9" xfId="2" applyFont="1" applyBorder="1"/>
    <xf numFmtId="164" fontId="2" fillId="0" borderId="9" xfId="1" applyNumberFormat="1" applyFont="1" applyBorder="1"/>
    <xf numFmtId="0" fontId="2" fillId="0" borderId="18" xfId="0" applyFont="1" applyBorder="1" applyAlignment="1">
      <alignment vertical="top"/>
    </xf>
    <xf numFmtId="0" fontId="2" fillId="0" borderId="19" xfId="0" applyFont="1" applyBorder="1" applyAlignment="1">
      <alignment vertical="top"/>
    </xf>
    <xf numFmtId="0" fontId="2" fillId="0" borderId="19" xfId="0" applyFont="1" applyBorder="1" applyAlignment="1">
      <alignment horizontal="left" vertical="top"/>
    </xf>
    <xf numFmtId="0" fontId="2" fillId="0" borderId="20" xfId="0" applyFont="1" applyBorder="1" applyAlignment="1">
      <alignment vertical="top"/>
    </xf>
    <xf numFmtId="164" fontId="2" fillId="0" borderId="11" xfId="1" applyNumberFormat="1" applyFont="1" applyBorder="1"/>
    <xf numFmtId="0" fontId="0" fillId="0" borderId="6" xfId="0" applyBorder="1"/>
    <xf numFmtId="0" fontId="0" fillId="2" borderId="4" xfId="0" applyFill="1" applyBorder="1"/>
    <xf numFmtId="0" fontId="0" fillId="2" borderId="5" xfId="0" applyFill="1" applyBorder="1"/>
    <xf numFmtId="0" fontId="0" fillId="2" borderId="5" xfId="0" applyFill="1" applyBorder="1" applyAlignment="1">
      <alignment horizontal="left"/>
    </xf>
    <xf numFmtId="0" fontId="0" fillId="2" borderId="11" xfId="0" applyFill="1" applyBorder="1"/>
    <xf numFmtId="164" fontId="0" fillId="2" borderId="4" xfId="1" applyNumberFormat="1" applyFont="1" applyFill="1" applyBorder="1"/>
    <xf numFmtId="164" fontId="0" fillId="2" borderId="5" xfId="1" applyNumberFormat="1" applyFont="1" applyFill="1" applyBorder="1"/>
    <xf numFmtId="164" fontId="2" fillId="2" borderId="6" xfId="1" applyNumberFormat="1" applyFont="1" applyFill="1" applyBorder="1"/>
    <xf numFmtId="9" fontId="0" fillId="2" borderId="5" xfId="2" applyFont="1" applyFill="1" applyBorder="1"/>
    <xf numFmtId="164" fontId="0" fillId="2" borderId="5" xfId="1" applyNumberFormat="1" applyFont="1" applyFill="1" applyBorder="1" applyAlignment="1">
      <alignment horizontal="center"/>
    </xf>
    <xf numFmtId="9" fontId="0" fillId="2" borderId="6" xfId="2" applyFont="1" applyFill="1" applyBorder="1"/>
    <xf numFmtId="164" fontId="0" fillId="0" borderId="4" xfId="1" applyNumberFormat="1" applyFont="1" applyFill="1" applyBorder="1"/>
    <xf numFmtId="164" fontId="0" fillId="0" borderId="5" xfId="1" applyNumberFormat="1" applyFont="1" applyFill="1" applyBorder="1"/>
    <xf numFmtId="164" fontId="2" fillId="0" borderId="6" xfId="1" applyNumberFormat="1" applyFont="1" applyFill="1" applyBorder="1"/>
    <xf numFmtId="9" fontId="0" fillId="0" borderId="5" xfId="2" applyFont="1" applyFill="1" applyBorder="1"/>
    <xf numFmtId="164" fontId="0" fillId="0" borderId="5" xfId="1" applyNumberFormat="1" applyFont="1" applyFill="1" applyBorder="1" applyAlignment="1">
      <alignment horizontal="center"/>
    </xf>
    <xf numFmtId="9" fontId="0" fillId="0" borderId="6" xfId="2" applyFont="1" applyFill="1" applyBorder="1"/>
    <xf numFmtId="0" fontId="2" fillId="3" borderId="0" xfId="0" applyFont="1" applyFill="1"/>
    <xf numFmtId="0" fontId="0" fillId="3" borderId="0" xfId="0" applyFill="1"/>
    <xf numFmtId="9" fontId="0" fillId="0" borderId="14" xfId="2" applyFont="1" applyBorder="1"/>
    <xf numFmtId="164" fontId="0" fillId="0" borderId="14" xfId="1" applyNumberFormat="1" applyFont="1" applyBorder="1" applyAlignment="1">
      <alignment horizontal="center"/>
    </xf>
    <xf numFmtId="164" fontId="2" fillId="2" borderId="4" xfId="1" applyNumberFormat="1" applyFont="1" applyFill="1" applyBorder="1"/>
    <xf numFmtId="9" fontId="2" fillId="2" borderId="5" xfId="2" applyFont="1" applyFill="1" applyBorder="1"/>
    <xf numFmtId="164" fontId="2" fillId="2" borderId="5" xfId="1" applyNumberFormat="1" applyFont="1" applyFill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0" fontId="0" fillId="0" borderId="17" xfId="0" applyBorder="1"/>
    <xf numFmtId="9" fontId="2" fillId="0" borderId="7" xfId="2" applyFont="1" applyBorder="1"/>
    <xf numFmtId="10" fontId="2" fillId="0" borderId="2" xfId="2" applyNumberFormat="1" applyFont="1" applyBorder="1" applyAlignment="1">
      <alignment vertical="top"/>
    </xf>
    <xf numFmtId="10" fontId="0" fillId="0" borderId="5" xfId="2" applyNumberFormat="1" applyFont="1" applyBorder="1"/>
    <xf numFmtId="10" fontId="2" fillId="0" borderId="8" xfId="2" applyNumberFormat="1" applyFont="1" applyBorder="1"/>
    <xf numFmtId="10" fontId="0" fillId="0" borderId="0" xfId="2" applyNumberFormat="1" applyFont="1"/>
    <xf numFmtId="10" fontId="2" fillId="0" borderId="19" xfId="2" applyNumberFormat="1" applyFont="1" applyBorder="1" applyAlignment="1">
      <alignment vertical="top"/>
    </xf>
    <xf numFmtId="164" fontId="2" fillId="0" borderId="21" xfId="0" applyNumberFormat="1" applyFont="1" applyBorder="1" applyAlignment="1">
      <alignment vertical="top"/>
    </xf>
    <xf numFmtId="9" fontId="2" fillId="0" borderId="21" xfId="2" applyFont="1" applyBorder="1" applyAlignment="1">
      <alignment horizontal="center" vertical="top"/>
    </xf>
    <xf numFmtId="0" fontId="3" fillId="0" borderId="0" xfId="0" applyFont="1"/>
    <xf numFmtId="0" fontId="2" fillId="0" borderId="17" xfId="0" applyFont="1" applyBorder="1"/>
    <xf numFmtId="164" fontId="0" fillId="0" borderId="17" xfId="1" applyNumberFormat="1" applyFont="1" applyBorder="1"/>
    <xf numFmtId="164" fontId="2" fillId="0" borderId="17" xfId="1" applyNumberFormat="1" applyFont="1" applyBorder="1"/>
    <xf numFmtId="164" fontId="0" fillId="0" borderId="17" xfId="0" applyNumberFormat="1" applyBorder="1"/>
    <xf numFmtId="164" fontId="2" fillId="0" borderId="17" xfId="0" applyNumberFormat="1" applyFont="1" applyBorder="1"/>
    <xf numFmtId="164" fontId="2" fillId="0" borderId="15" xfId="1" applyNumberFormat="1" applyFont="1" applyBorder="1"/>
    <xf numFmtId="0" fontId="0" fillId="0" borderId="16" xfId="0" applyBorder="1"/>
    <xf numFmtId="0" fontId="2" fillId="0" borderId="24" xfId="0" applyFont="1" applyBorder="1" applyAlignment="1">
      <alignment vertical="top"/>
    </xf>
    <xf numFmtId="0" fontId="0" fillId="0" borderId="25" xfId="0" applyBorder="1"/>
    <xf numFmtId="0" fontId="0" fillId="0" borderId="26" xfId="0" applyBorder="1"/>
    <xf numFmtId="164" fontId="2" fillId="0" borderId="22" xfId="1" applyNumberFormat="1" applyFont="1" applyBorder="1" applyAlignment="1">
      <alignment horizontal="left"/>
    </xf>
    <xf numFmtId="164" fontId="2" fillId="0" borderId="23" xfId="1" applyNumberFormat="1" applyFont="1" applyBorder="1" applyAlignment="1">
      <alignment horizontal="left"/>
    </xf>
    <xf numFmtId="164" fontId="0" fillId="3" borderId="4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0F32-100F-46BF-86B7-DACEB10307BA}">
  <dimension ref="A2:Z4397"/>
  <sheetViews>
    <sheetView showGridLines="0" zoomScale="85" zoomScaleNormal="85" workbookViewId="0">
      <pane xSplit="8" ySplit="4" topLeftCell="I107" activePane="bottomRight" state="frozen"/>
      <selection pane="topRight" activeCell="I1" sqref="I1"/>
      <selection pane="bottomLeft" activeCell="A5" sqref="A5"/>
      <selection pane="bottomRight" activeCell="G2" sqref="G2"/>
    </sheetView>
  </sheetViews>
  <sheetFormatPr defaultRowHeight="14.5" outlineLevelRow="1" x14ac:dyDescent="0.35"/>
  <cols>
    <col min="1" max="1" width="14.54296875" bestFit="1" customWidth="1"/>
    <col min="2" max="2" width="24.26953125" bestFit="1" customWidth="1"/>
    <col min="3" max="3" width="20.453125" customWidth="1"/>
    <col min="4" max="4" width="14.1796875" bestFit="1" customWidth="1"/>
    <col min="5" max="5" width="26.453125" bestFit="1" customWidth="1"/>
    <col min="6" max="6" width="12" customWidth="1"/>
    <col min="7" max="7" width="25.54296875" style="1" bestFit="1" customWidth="1"/>
    <col min="8" max="8" width="55.1796875" bestFit="1" customWidth="1"/>
    <col min="9" max="16" width="15.453125" bestFit="1" customWidth="1"/>
    <col min="17" max="20" width="9.453125" bestFit="1" customWidth="1"/>
    <col min="21" max="21" width="14.26953125" bestFit="1" customWidth="1"/>
    <col min="22" max="22" width="12.81640625" customWidth="1"/>
    <col min="23" max="23" width="12.54296875" bestFit="1" customWidth="1"/>
    <col min="24" max="24" width="11.26953125" customWidth="1"/>
    <col min="25" max="25" width="12.1796875" customWidth="1"/>
    <col min="26" max="26" width="11.1796875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15">
        <v>2024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4476</v>
      </c>
      <c r="B3" s="7" t="s">
        <v>251</v>
      </c>
      <c r="C3" s="7" t="s">
        <v>252</v>
      </c>
      <c r="D3" s="7" t="s">
        <v>253</v>
      </c>
      <c r="E3" s="7" t="s">
        <v>254</v>
      </c>
      <c r="F3" s="7"/>
      <c r="G3" s="8" t="s">
        <v>0</v>
      </c>
      <c r="H3" s="16" t="s">
        <v>1</v>
      </c>
      <c r="I3" s="18">
        <v>6322.5705600000001</v>
      </c>
      <c r="J3" s="19">
        <v>2840.03928</v>
      </c>
      <c r="K3" s="19">
        <v>7434.7083000000011</v>
      </c>
      <c r="L3" s="19">
        <v>4634.8750799999998</v>
      </c>
      <c r="M3" s="19">
        <v>8471.1813299999976</v>
      </c>
      <c r="N3" s="19">
        <v>4760.9415360000012</v>
      </c>
      <c r="O3" s="19">
        <v>6731.0160299999998</v>
      </c>
      <c r="P3" s="19">
        <v>7390.751040000001</v>
      </c>
      <c r="Q3" s="19">
        <v>0</v>
      </c>
      <c r="R3" s="19">
        <v>0</v>
      </c>
      <c r="S3" s="19">
        <v>0</v>
      </c>
      <c r="T3" s="19">
        <v>0</v>
      </c>
      <c r="U3" s="56">
        <f>SUM(I3:T3)</f>
        <v>48586.083156000001</v>
      </c>
      <c r="V3" s="18">
        <f>+AVERAGE(I3:P3)</f>
        <v>6073.2603945000001</v>
      </c>
      <c r="W3" s="7"/>
      <c r="X3" s="7"/>
      <c r="Y3" s="7"/>
      <c r="Z3" s="57"/>
    </row>
    <row r="4" spans="1:26" x14ac:dyDescent="0.35">
      <c r="A4" s="6" t="s">
        <v>4476</v>
      </c>
      <c r="B4" s="7" t="s">
        <v>251</v>
      </c>
      <c r="C4" s="7" t="s">
        <v>252</v>
      </c>
      <c r="D4" s="7" t="s">
        <v>255</v>
      </c>
      <c r="E4" s="7" t="s">
        <v>256</v>
      </c>
      <c r="F4" s="7"/>
      <c r="G4" s="8" t="s">
        <v>2</v>
      </c>
      <c r="H4" s="16" t="s">
        <v>3</v>
      </c>
      <c r="I4" s="18">
        <v>18174.103919999998</v>
      </c>
      <c r="J4" s="19">
        <v>8107.1020800000006</v>
      </c>
      <c r="K4" s="19">
        <v>9949.51836</v>
      </c>
      <c r="L4" s="19">
        <v>10105.307280000001</v>
      </c>
      <c r="M4" s="19">
        <v>18169.00416</v>
      </c>
      <c r="N4" s="19">
        <v>4467.5630640000008</v>
      </c>
      <c r="O4" s="19">
        <v>14613.148440000003</v>
      </c>
      <c r="P4" s="19">
        <v>9291.2507999999998</v>
      </c>
      <c r="Q4" s="19">
        <v>0</v>
      </c>
      <c r="R4" s="19">
        <v>0</v>
      </c>
      <c r="S4" s="19">
        <v>0</v>
      </c>
      <c r="T4" s="19">
        <v>0</v>
      </c>
      <c r="U4" s="56">
        <f t="shared" ref="U4:U67" si="1">SUM(I4:T4)</f>
        <v>92876.998103999998</v>
      </c>
      <c r="V4" s="18">
        <f t="shared" ref="V4:V67" si="2">+AVERAGE(I4:P4)</f>
        <v>11609.624763</v>
      </c>
      <c r="W4" s="7"/>
      <c r="X4" s="7"/>
      <c r="Y4" s="7"/>
      <c r="Z4" s="57"/>
    </row>
    <row r="5" spans="1:26" x14ac:dyDescent="0.35">
      <c r="A5" s="6" t="s">
        <v>4476</v>
      </c>
      <c r="B5" s="7" t="s">
        <v>251</v>
      </c>
      <c r="C5" s="7" t="s">
        <v>252</v>
      </c>
      <c r="D5" s="7" t="s">
        <v>257</v>
      </c>
      <c r="E5" s="7" t="s">
        <v>258</v>
      </c>
      <c r="F5" s="7"/>
      <c r="G5" s="8" t="s">
        <v>4</v>
      </c>
      <c r="H5" s="16" t="s">
        <v>5</v>
      </c>
      <c r="I5" s="18">
        <v>7409.8335600000009</v>
      </c>
      <c r="J5" s="19">
        <v>10371.152520000003</v>
      </c>
      <c r="K5" s="19">
        <v>2262.3678</v>
      </c>
      <c r="L5" s="19">
        <v>12428.897040000002</v>
      </c>
      <c r="M5" s="19">
        <v>9108.2955599999987</v>
      </c>
      <c r="N5" s="19">
        <v>7496.3144700000021</v>
      </c>
      <c r="O5" s="19">
        <v>14798.286539999999</v>
      </c>
      <c r="P5" s="19">
        <v>19375.109279999997</v>
      </c>
      <c r="Q5" s="19">
        <v>0</v>
      </c>
      <c r="R5" s="19">
        <v>0</v>
      </c>
      <c r="S5" s="19">
        <v>0</v>
      </c>
      <c r="T5" s="19">
        <v>0</v>
      </c>
      <c r="U5" s="56">
        <f t="shared" si="1"/>
        <v>83250.256770000007</v>
      </c>
      <c r="V5" s="18">
        <f t="shared" si="2"/>
        <v>10406.282096250001</v>
      </c>
      <c r="W5" s="7"/>
      <c r="X5" s="7"/>
      <c r="Y5" s="7"/>
      <c r="Z5" s="57"/>
    </row>
    <row r="6" spans="1:26" x14ac:dyDescent="0.35">
      <c r="A6" s="6" t="s">
        <v>4476</v>
      </c>
      <c r="B6" s="7" t="s">
        <v>251</v>
      </c>
      <c r="C6" s="7" t="s">
        <v>252</v>
      </c>
      <c r="D6" s="7" t="s">
        <v>259</v>
      </c>
      <c r="E6" s="7" t="s">
        <v>260</v>
      </c>
      <c r="F6" s="7"/>
      <c r="G6" s="8" t="s">
        <v>6</v>
      </c>
      <c r="H6" s="16" t="s">
        <v>7</v>
      </c>
      <c r="I6" s="18">
        <v>30722.508360000007</v>
      </c>
      <c r="J6" s="19">
        <v>29146.731119999993</v>
      </c>
      <c r="K6" s="19">
        <v>18074.853000000003</v>
      </c>
      <c r="L6" s="19">
        <v>18036.605879999999</v>
      </c>
      <c r="M6" s="19">
        <v>21718.042919999996</v>
      </c>
      <c r="N6" s="19">
        <v>25513.508448</v>
      </c>
      <c r="O6" s="19">
        <v>26783.549279999999</v>
      </c>
      <c r="P6" s="19">
        <v>19477.828080000003</v>
      </c>
      <c r="Q6" s="19">
        <v>0</v>
      </c>
      <c r="R6" s="19">
        <v>0</v>
      </c>
      <c r="S6" s="19">
        <v>0</v>
      </c>
      <c r="T6" s="19">
        <v>0</v>
      </c>
      <c r="U6" s="56">
        <f t="shared" si="1"/>
        <v>189473.62708800001</v>
      </c>
      <c r="V6" s="18">
        <f t="shared" si="2"/>
        <v>23684.203386000001</v>
      </c>
      <c r="W6" s="7"/>
      <c r="X6" s="7"/>
      <c r="Y6" s="7"/>
      <c r="Z6" s="57"/>
    </row>
    <row r="7" spans="1:26" x14ac:dyDescent="0.35">
      <c r="A7" s="6" t="s">
        <v>4476</v>
      </c>
      <c r="B7" s="7" t="s">
        <v>251</v>
      </c>
      <c r="C7" s="7" t="s">
        <v>252</v>
      </c>
      <c r="D7" s="7" t="s">
        <v>261</v>
      </c>
      <c r="E7" s="7" t="s">
        <v>262</v>
      </c>
      <c r="F7" s="7"/>
      <c r="G7" s="8" t="s">
        <v>8</v>
      </c>
      <c r="H7" s="16" t="s">
        <v>9</v>
      </c>
      <c r="I7" s="18">
        <v>12789.369720000001</v>
      </c>
      <c r="J7" s="19">
        <v>4801.1615999999995</v>
      </c>
      <c r="K7" s="19">
        <v>1877.8505399999999</v>
      </c>
      <c r="L7" s="19">
        <v>6671.8015199999991</v>
      </c>
      <c r="M7" s="19">
        <v>6390.2444399999995</v>
      </c>
      <c r="N7" s="19">
        <v>9140.126400000001</v>
      </c>
      <c r="O7" s="19">
        <v>2343.9695760000013</v>
      </c>
      <c r="P7" s="19">
        <v>5033.3551200000002</v>
      </c>
      <c r="Q7" s="19">
        <v>0</v>
      </c>
      <c r="R7" s="19">
        <v>0</v>
      </c>
      <c r="S7" s="19">
        <v>0</v>
      </c>
      <c r="T7" s="19">
        <v>0</v>
      </c>
      <c r="U7" s="56">
        <f t="shared" si="1"/>
        <v>49047.878916000009</v>
      </c>
      <c r="V7" s="18">
        <f t="shared" si="2"/>
        <v>6130.9848645000011</v>
      </c>
      <c r="W7" s="7"/>
      <c r="X7" s="7"/>
      <c r="Y7" s="7"/>
      <c r="Z7" s="57"/>
    </row>
    <row r="8" spans="1:26" x14ac:dyDescent="0.35">
      <c r="A8" s="6" t="s">
        <v>4476</v>
      </c>
      <c r="B8" s="7" t="s">
        <v>251</v>
      </c>
      <c r="C8" s="7" t="s">
        <v>252</v>
      </c>
      <c r="D8" s="7" t="s">
        <v>257</v>
      </c>
      <c r="E8" s="7" t="s">
        <v>258</v>
      </c>
      <c r="F8" s="7"/>
      <c r="G8" s="8" t="s">
        <v>10</v>
      </c>
      <c r="H8" s="16" t="s">
        <v>11</v>
      </c>
      <c r="I8" s="18">
        <v>31663.066319999994</v>
      </c>
      <c r="J8" s="19">
        <v>17935.125840000004</v>
      </c>
      <c r="K8" s="19">
        <v>4702.262381999999</v>
      </c>
      <c r="L8" s="19">
        <v>8013.5157600000002</v>
      </c>
      <c r="M8" s="19">
        <v>8693.6705999999995</v>
      </c>
      <c r="N8" s="19">
        <v>11709.221939999996</v>
      </c>
      <c r="O8" s="19">
        <v>7624.0669499999995</v>
      </c>
      <c r="P8" s="19">
        <v>12581.085239999999</v>
      </c>
      <c r="Q8" s="19">
        <v>0</v>
      </c>
      <c r="R8" s="19">
        <v>0</v>
      </c>
      <c r="S8" s="19">
        <v>0</v>
      </c>
      <c r="T8" s="19">
        <v>0</v>
      </c>
      <c r="U8" s="56">
        <f t="shared" si="1"/>
        <v>102922.015032</v>
      </c>
      <c r="V8" s="18">
        <f t="shared" si="2"/>
        <v>12865.251878999999</v>
      </c>
      <c r="W8" s="7"/>
      <c r="X8" s="7"/>
      <c r="Y8" s="7"/>
      <c r="Z8" s="57"/>
    </row>
    <row r="9" spans="1:26" x14ac:dyDescent="0.35">
      <c r="A9" s="6" t="s">
        <v>4476</v>
      </c>
      <c r="B9" s="7" t="s">
        <v>251</v>
      </c>
      <c r="C9" s="7" t="s">
        <v>252</v>
      </c>
      <c r="D9" s="7" t="s">
        <v>257</v>
      </c>
      <c r="E9" s="7" t="s">
        <v>258</v>
      </c>
      <c r="F9" s="7"/>
      <c r="G9" s="8" t="s">
        <v>12</v>
      </c>
      <c r="H9" s="16" t="s">
        <v>13</v>
      </c>
      <c r="I9" s="18">
        <v>15469.565759999999</v>
      </c>
      <c r="J9" s="19">
        <v>7067.8645200000001</v>
      </c>
      <c r="K9" s="19">
        <v>2884.4348399999999</v>
      </c>
      <c r="L9" s="19">
        <v>9328.9114800000007</v>
      </c>
      <c r="M9" s="19">
        <v>3319.9707599999997</v>
      </c>
      <c r="N9" s="19">
        <v>7747.9962300000016</v>
      </c>
      <c r="O9" s="19">
        <v>5725.7009999999991</v>
      </c>
      <c r="P9" s="19">
        <v>5952.5301599999993</v>
      </c>
      <c r="Q9" s="19">
        <v>0</v>
      </c>
      <c r="R9" s="19">
        <v>0</v>
      </c>
      <c r="S9" s="19">
        <v>0</v>
      </c>
      <c r="T9" s="19">
        <v>0</v>
      </c>
      <c r="U9" s="56">
        <f t="shared" si="1"/>
        <v>57496.974750000008</v>
      </c>
      <c r="V9" s="18">
        <f t="shared" si="2"/>
        <v>7187.1218437500011</v>
      </c>
      <c r="W9" s="7"/>
      <c r="X9" s="7"/>
      <c r="Y9" s="7"/>
      <c r="Z9" s="57"/>
    </row>
    <row r="10" spans="1:26" x14ac:dyDescent="0.35">
      <c r="A10" s="6" t="s">
        <v>4476</v>
      </c>
      <c r="B10" s="7" t="s">
        <v>251</v>
      </c>
      <c r="C10" s="7" t="s">
        <v>252</v>
      </c>
      <c r="D10" s="7" t="s">
        <v>263</v>
      </c>
      <c r="E10" s="7" t="s">
        <v>264</v>
      </c>
      <c r="F10" s="7"/>
      <c r="G10" s="8" t="s">
        <v>14</v>
      </c>
      <c r="H10" s="16" t="s">
        <v>15</v>
      </c>
      <c r="I10" s="18">
        <v>22379.41548</v>
      </c>
      <c r="J10" s="19">
        <v>14007.339719999998</v>
      </c>
      <c r="K10" s="19">
        <v>9669.3911999999982</v>
      </c>
      <c r="L10" s="19">
        <v>22758.140159999999</v>
      </c>
      <c r="M10" s="19">
        <v>27373.056840000001</v>
      </c>
      <c r="N10" s="19">
        <v>26749.932479999999</v>
      </c>
      <c r="O10" s="19">
        <v>21443.655599999998</v>
      </c>
      <c r="P10" s="19">
        <v>46862.003520000006</v>
      </c>
      <c r="Q10" s="19">
        <v>0</v>
      </c>
      <c r="R10" s="19">
        <v>0</v>
      </c>
      <c r="S10" s="19">
        <v>0</v>
      </c>
      <c r="T10" s="19">
        <v>0</v>
      </c>
      <c r="U10" s="56">
        <f t="shared" si="1"/>
        <v>191242.935</v>
      </c>
      <c r="V10" s="18">
        <f t="shared" si="2"/>
        <v>23905.366875</v>
      </c>
      <c r="W10" s="7"/>
      <c r="X10" s="7"/>
      <c r="Y10" s="7"/>
      <c r="Z10" s="57"/>
    </row>
    <row r="11" spans="1:26" x14ac:dyDescent="0.35">
      <c r="A11" s="6" t="s">
        <v>4476</v>
      </c>
      <c r="B11" s="7" t="s">
        <v>251</v>
      </c>
      <c r="C11" s="7" t="s">
        <v>252</v>
      </c>
      <c r="D11" s="7" t="s">
        <v>257</v>
      </c>
      <c r="E11" s="7" t="s">
        <v>258</v>
      </c>
      <c r="F11" s="7"/>
      <c r="G11" s="8" t="s">
        <v>16</v>
      </c>
      <c r="H11" s="16" t="s">
        <v>17</v>
      </c>
      <c r="I11" s="18">
        <v>66742.085160000002</v>
      </c>
      <c r="J11" s="19">
        <v>78872.781239999997</v>
      </c>
      <c r="K11" s="19">
        <v>-1829.9318399999977</v>
      </c>
      <c r="L11" s="19">
        <v>18711.126359999998</v>
      </c>
      <c r="M11" s="19">
        <v>29077.533360000001</v>
      </c>
      <c r="N11" s="19">
        <v>26887.547717999994</v>
      </c>
      <c r="O11" s="19">
        <v>32792.805720000004</v>
      </c>
      <c r="P11" s="19">
        <v>24553.43172</v>
      </c>
      <c r="Q11" s="19">
        <v>0</v>
      </c>
      <c r="R11" s="19">
        <v>0</v>
      </c>
      <c r="S11" s="19">
        <v>0</v>
      </c>
      <c r="T11" s="19">
        <v>0</v>
      </c>
      <c r="U11" s="56">
        <f t="shared" si="1"/>
        <v>275807.37943799997</v>
      </c>
      <c r="V11" s="18">
        <f t="shared" si="2"/>
        <v>34475.922429749997</v>
      </c>
      <c r="W11" s="7"/>
      <c r="X11" s="7"/>
      <c r="Y11" s="7"/>
      <c r="Z11" s="57"/>
    </row>
    <row r="12" spans="1:26" x14ac:dyDescent="0.35">
      <c r="A12" s="6" t="s">
        <v>4476</v>
      </c>
      <c r="B12" s="7" t="s">
        <v>251</v>
      </c>
      <c r="C12" s="7" t="s">
        <v>252</v>
      </c>
      <c r="D12" s="7" t="s">
        <v>261</v>
      </c>
      <c r="E12" s="7" t="s">
        <v>262</v>
      </c>
      <c r="F12" s="7"/>
      <c r="G12" s="8" t="s">
        <v>18</v>
      </c>
      <c r="H12" s="16" t="s">
        <v>19</v>
      </c>
      <c r="I12" s="18">
        <v>21820.983120000001</v>
      </c>
      <c r="J12" s="19">
        <v>5382.0233999999991</v>
      </c>
      <c r="K12" s="19">
        <v>12554.933039999998</v>
      </c>
      <c r="L12" s="19">
        <v>6068.9843999999994</v>
      </c>
      <c r="M12" s="19">
        <v>14429.008440000001</v>
      </c>
      <c r="N12" s="19">
        <v>9383.2437599999994</v>
      </c>
      <c r="O12" s="19">
        <v>11923.85556</v>
      </c>
      <c r="P12" s="19">
        <v>16906.210920000001</v>
      </c>
      <c r="Q12" s="19">
        <v>0</v>
      </c>
      <c r="R12" s="19">
        <v>0</v>
      </c>
      <c r="S12" s="19">
        <v>0</v>
      </c>
      <c r="T12" s="19">
        <v>0</v>
      </c>
      <c r="U12" s="56">
        <f t="shared" si="1"/>
        <v>98469.242639999997</v>
      </c>
      <c r="V12" s="18">
        <f t="shared" si="2"/>
        <v>12308.65533</v>
      </c>
      <c r="W12" s="7"/>
      <c r="X12" s="7"/>
      <c r="Y12" s="7"/>
      <c r="Z12" s="57"/>
    </row>
    <row r="13" spans="1:26" x14ac:dyDescent="0.35">
      <c r="A13" s="6" t="s">
        <v>4476</v>
      </c>
      <c r="B13" s="7" t="s">
        <v>251</v>
      </c>
      <c r="C13" s="7" t="s">
        <v>252</v>
      </c>
      <c r="D13" s="7" t="s">
        <v>265</v>
      </c>
      <c r="E13" s="7" t="s">
        <v>266</v>
      </c>
      <c r="F13" s="7"/>
      <c r="G13" s="8" t="s">
        <v>20</v>
      </c>
      <c r="H13" s="16" t="s">
        <v>21</v>
      </c>
      <c r="I13" s="18">
        <v>17558.010360000004</v>
      </c>
      <c r="J13" s="19">
        <v>8780.0511600000009</v>
      </c>
      <c r="K13" s="19">
        <v>7958.5858800000024</v>
      </c>
      <c r="L13" s="19">
        <v>602.93483999999989</v>
      </c>
      <c r="M13" s="19">
        <v>11846.635559999999</v>
      </c>
      <c r="N13" s="19">
        <v>6575.1333480000012</v>
      </c>
      <c r="O13" s="19">
        <v>6406.1276400000006</v>
      </c>
      <c r="P13" s="19">
        <v>14664.725999999997</v>
      </c>
      <c r="Q13" s="19">
        <v>0</v>
      </c>
      <c r="R13" s="19">
        <v>0</v>
      </c>
      <c r="S13" s="19">
        <v>0</v>
      </c>
      <c r="T13" s="19">
        <v>0</v>
      </c>
      <c r="U13" s="56">
        <f t="shared" si="1"/>
        <v>74392.204788000003</v>
      </c>
      <c r="V13" s="18">
        <f t="shared" si="2"/>
        <v>9299.0255985000003</v>
      </c>
      <c r="W13" s="7"/>
      <c r="X13" s="7"/>
      <c r="Y13" s="7"/>
      <c r="Z13" s="57"/>
    </row>
    <row r="14" spans="1:26" x14ac:dyDescent="0.35">
      <c r="A14" s="6" t="s">
        <v>4476</v>
      </c>
      <c r="B14" s="7" t="s">
        <v>251</v>
      </c>
      <c r="C14" s="7" t="s">
        <v>252</v>
      </c>
      <c r="D14" s="7" t="s">
        <v>253</v>
      </c>
      <c r="E14" s="7" t="s">
        <v>254</v>
      </c>
      <c r="F14" s="7"/>
      <c r="G14" s="8" t="s">
        <v>22</v>
      </c>
      <c r="H14" s="16" t="s">
        <v>23</v>
      </c>
      <c r="I14" s="18">
        <v>53287.367399999996</v>
      </c>
      <c r="J14" s="19">
        <v>12463.096320000001</v>
      </c>
      <c r="K14" s="19">
        <v>13140.017280000002</v>
      </c>
      <c r="L14" s="19">
        <v>11205.397439999999</v>
      </c>
      <c r="M14" s="19">
        <v>30748.348439999998</v>
      </c>
      <c r="N14" s="19">
        <v>12517.052328000003</v>
      </c>
      <c r="O14" s="19">
        <v>24771.849839999995</v>
      </c>
      <c r="P14" s="19">
        <v>31077.019439999996</v>
      </c>
      <c r="Q14" s="19">
        <v>0</v>
      </c>
      <c r="R14" s="19">
        <v>0</v>
      </c>
      <c r="S14" s="19">
        <v>0</v>
      </c>
      <c r="T14" s="19">
        <v>0</v>
      </c>
      <c r="U14" s="56">
        <f t="shared" si="1"/>
        <v>189210.14848799998</v>
      </c>
      <c r="V14" s="18">
        <f t="shared" si="2"/>
        <v>23651.268560999997</v>
      </c>
      <c r="W14" s="7"/>
      <c r="X14" s="7"/>
      <c r="Y14" s="7"/>
      <c r="Z14" s="57"/>
    </row>
    <row r="15" spans="1:26" x14ac:dyDescent="0.35">
      <c r="A15" s="6" t="s">
        <v>4476</v>
      </c>
      <c r="B15" s="7" t="s">
        <v>251</v>
      </c>
      <c r="C15" s="7" t="s">
        <v>252</v>
      </c>
      <c r="D15" s="7" t="s">
        <v>253</v>
      </c>
      <c r="E15" s="7" t="s">
        <v>254</v>
      </c>
      <c r="F15" s="7"/>
      <c r="G15" s="8" t="s">
        <v>24</v>
      </c>
      <c r="H15" s="16" t="s">
        <v>25</v>
      </c>
      <c r="I15" s="18">
        <v>93603.832200000004</v>
      </c>
      <c r="J15" s="19">
        <v>6316.9340400000001</v>
      </c>
      <c r="K15" s="19">
        <v>9264.5629200000003</v>
      </c>
      <c r="L15" s="19">
        <v>11009.056680000002</v>
      </c>
      <c r="M15" s="19">
        <v>31467.094919999996</v>
      </c>
      <c r="N15" s="19">
        <v>21978.132804000004</v>
      </c>
      <c r="O15" s="19">
        <v>14886.362520000001</v>
      </c>
      <c r="P15" s="19">
        <v>16718.40756</v>
      </c>
      <c r="Q15" s="19">
        <v>0</v>
      </c>
      <c r="R15" s="19">
        <v>0</v>
      </c>
      <c r="S15" s="19">
        <v>0</v>
      </c>
      <c r="T15" s="19">
        <v>0</v>
      </c>
      <c r="U15" s="56">
        <f t="shared" si="1"/>
        <v>205244.38364399999</v>
      </c>
      <c r="V15" s="18">
        <f t="shared" si="2"/>
        <v>25655.547955499998</v>
      </c>
      <c r="W15" s="7"/>
      <c r="X15" s="7"/>
      <c r="Y15" s="7"/>
      <c r="Z15" s="57"/>
    </row>
    <row r="16" spans="1:26" x14ac:dyDescent="0.35">
      <c r="A16" s="6" t="s">
        <v>4476</v>
      </c>
      <c r="B16" s="7" t="s">
        <v>251</v>
      </c>
      <c r="C16" s="7" t="s">
        <v>252</v>
      </c>
      <c r="D16" s="7" t="s">
        <v>253</v>
      </c>
      <c r="E16" s="7" t="s">
        <v>254</v>
      </c>
      <c r="F16" s="7"/>
      <c r="G16" s="8" t="s">
        <v>26</v>
      </c>
      <c r="H16" s="16" t="s">
        <v>27</v>
      </c>
      <c r="I16" s="18">
        <v>15892.663320000001</v>
      </c>
      <c r="J16" s="19">
        <v>15980.058000000001</v>
      </c>
      <c r="K16" s="19">
        <v>6757.1852399999998</v>
      </c>
      <c r="L16" s="19">
        <v>5817.5517600000003</v>
      </c>
      <c r="M16" s="19">
        <v>14511.788279999997</v>
      </c>
      <c r="N16" s="19">
        <v>16440.233184000001</v>
      </c>
      <c r="O16" s="19">
        <v>11651.244119999999</v>
      </c>
      <c r="P16" s="19">
        <v>12453.973559999999</v>
      </c>
      <c r="Q16" s="19">
        <v>0</v>
      </c>
      <c r="R16" s="19">
        <v>0</v>
      </c>
      <c r="S16" s="19">
        <v>0</v>
      </c>
      <c r="T16" s="19">
        <v>0</v>
      </c>
      <c r="U16" s="56">
        <f t="shared" si="1"/>
        <v>99504.697463999997</v>
      </c>
      <c r="V16" s="18">
        <f t="shared" si="2"/>
        <v>12438.087183</v>
      </c>
      <c r="W16" s="7"/>
      <c r="X16" s="7"/>
      <c r="Y16" s="7"/>
      <c r="Z16" s="57"/>
    </row>
    <row r="17" spans="1:26" x14ac:dyDescent="0.35">
      <c r="A17" s="6" t="s">
        <v>4476</v>
      </c>
      <c r="B17" s="7" t="s">
        <v>251</v>
      </c>
      <c r="C17" s="7" t="s">
        <v>252</v>
      </c>
      <c r="D17" s="7" t="s">
        <v>253</v>
      </c>
      <c r="E17" s="7" t="s">
        <v>254</v>
      </c>
      <c r="F17" s="7"/>
      <c r="G17" s="8" t="s">
        <v>28</v>
      </c>
      <c r="H17" s="16" t="s">
        <v>29</v>
      </c>
      <c r="I17" s="18">
        <v>81877.370400000014</v>
      </c>
      <c r="J17" s="19">
        <v>28345.277160000001</v>
      </c>
      <c r="K17" s="19">
        <v>30773.26728</v>
      </c>
      <c r="L17" s="19">
        <v>45741.053160000003</v>
      </c>
      <c r="M17" s="19">
        <v>38787.722640000007</v>
      </c>
      <c r="N17" s="19">
        <v>36242.666190000004</v>
      </c>
      <c r="O17" s="19">
        <v>43029.028439999987</v>
      </c>
      <c r="P17" s="19">
        <v>46295.340479999999</v>
      </c>
      <c r="Q17" s="19">
        <v>0</v>
      </c>
      <c r="R17" s="19">
        <v>0</v>
      </c>
      <c r="S17" s="19">
        <v>0</v>
      </c>
      <c r="T17" s="19">
        <v>0</v>
      </c>
      <c r="U17" s="56">
        <f t="shared" si="1"/>
        <v>351091.72575000004</v>
      </c>
      <c r="V17" s="18">
        <f t="shared" si="2"/>
        <v>43886.465718750005</v>
      </c>
      <c r="W17" s="7"/>
      <c r="X17" s="7"/>
      <c r="Y17" s="7"/>
      <c r="Z17" s="57"/>
    </row>
    <row r="18" spans="1:26" x14ac:dyDescent="0.35">
      <c r="A18" s="6" t="s">
        <v>4476</v>
      </c>
      <c r="B18" s="7" t="s">
        <v>251</v>
      </c>
      <c r="C18" s="7" t="s">
        <v>252</v>
      </c>
      <c r="D18" s="7" t="s">
        <v>255</v>
      </c>
      <c r="E18" s="7" t="s">
        <v>256</v>
      </c>
      <c r="F18" s="7"/>
      <c r="G18" s="8" t="s">
        <v>30</v>
      </c>
      <c r="H18" s="16" t="s">
        <v>31</v>
      </c>
      <c r="I18" s="18">
        <v>112091.10264</v>
      </c>
      <c r="J18" s="19">
        <v>71429.769000000015</v>
      </c>
      <c r="K18" s="19">
        <v>27554.465519999998</v>
      </c>
      <c r="L18" s="19">
        <v>67143.669120000006</v>
      </c>
      <c r="M18" s="19">
        <v>29628.898199999992</v>
      </c>
      <c r="N18" s="19">
        <v>45907.055639999991</v>
      </c>
      <c r="O18" s="19">
        <v>47447.870040000002</v>
      </c>
      <c r="P18" s="19">
        <v>26317.772639999999</v>
      </c>
      <c r="Q18" s="19">
        <v>0</v>
      </c>
      <c r="R18" s="19">
        <v>0</v>
      </c>
      <c r="S18" s="19">
        <v>0</v>
      </c>
      <c r="T18" s="19">
        <v>0</v>
      </c>
      <c r="U18" s="56">
        <f t="shared" si="1"/>
        <v>427520.60279999999</v>
      </c>
      <c r="V18" s="18">
        <f t="shared" si="2"/>
        <v>53440.075349999999</v>
      </c>
      <c r="W18" s="7"/>
      <c r="X18" s="7"/>
      <c r="Y18" s="7"/>
      <c r="Z18" s="57"/>
    </row>
    <row r="19" spans="1:26" x14ac:dyDescent="0.35">
      <c r="A19" s="6" t="s">
        <v>4476</v>
      </c>
      <c r="B19" s="7" t="s">
        <v>251</v>
      </c>
      <c r="C19" s="7" t="s">
        <v>252</v>
      </c>
      <c r="D19" s="7" t="s">
        <v>263</v>
      </c>
      <c r="E19" s="7" t="s">
        <v>264</v>
      </c>
      <c r="F19" s="7"/>
      <c r="G19" s="8" t="s">
        <v>32</v>
      </c>
      <c r="H19" s="16" t="s">
        <v>33</v>
      </c>
      <c r="I19" s="18">
        <v>28928.910240000001</v>
      </c>
      <c r="J19" s="19">
        <v>14419.834920000001</v>
      </c>
      <c r="K19" s="19">
        <v>21100.873680000004</v>
      </c>
      <c r="L19" s="19">
        <v>24970.532040000002</v>
      </c>
      <c r="M19" s="19">
        <v>25213.351049999994</v>
      </c>
      <c r="N19" s="19">
        <v>26823.766823999998</v>
      </c>
      <c r="O19" s="19">
        <v>18690.98328</v>
      </c>
      <c r="P19" s="19">
        <v>23872.72176</v>
      </c>
      <c r="Q19" s="19">
        <v>0</v>
      </c>
      <c r="R19" s="19">
        <v>0</v>
      </c>
      <c r="S19" s="19">
        <v>0</v>
      </c>
      <c r="T19" s="19">
        <v>0</v>
      </c>
      <c r="U19" s="56">
        <f t="shared" si="1"/>
        <v>184020.97379399999</v>
      </c>
      <c r="V19" s="18">
        <f t="shared" si="2"/>
        <v>23002.621724249999</v>
      </c>
      <c r="W19" s="7"/>
      <c r="X19" s="7"/>
      <c r="Y19" s="7"/>
      <c r="Z19" s="57"/>
    </row>
    <row r="20" spans="1:26" x14ac:dyDescent="0.35">
      <c r="A20" s="6" t="s">
        <v>4476</v>
      </c>
      <c r="B20" s="7" t="s">
        <v>251</v>
      </c>
      <c r="C20" s="7" t="s">
        <v>252</v>
      </c>
      <c r="D20" s="7" t="s">
        <v>265</v>
      </c>
      <c r="E20" s="7" t="s">
        <v>266</v>
      </c>
      <c r="F20" s="7"/>
      <c r="G20" s="8" t="s">
        <v>34</v>
      </c>
      <c r="H20" s="16" t="s">
        <v>35</v>
      </c>
      <c r="I20" s="18">
        <v>37453.446359999994</v>
      </c>
      <c r="J20" s="19">
        <v>28133.690040000005</v>
      </c>
      <c r="K20" s="19">
        <v>29771.520840000001</v>
      </c>
      <c r="L20" s="19">
        <v>30232.431360000006</v>
      </c>
      <c r="M20" s="19">
        <v>41149.406159999984</v>
      </c>
      <c r="N20" s="19">
        <v>40699.17684</v>
      </c>
      <c r="O20" s="19">
        <v>22301.676144000001</v>
      </c>
      <c r="P20" s="19">
        <v>37053.719999999994</v>
      </c>
      <c r="Q20" s="19">
        <v>0</v>
      </c>
      <c r="R20" s="19">
        <v>0</v>
      </c>
      <c r="S20" s="19">
        <v>0</v>
      </c>
      <c r="T20" s="19">
        <v>0</v>
      </c>
      <c r="U20" s="56">
        <f t="shared" si="1"/>
        <v>266795.06774399994</v>
      </c>
      <c r="V20" s="18">
        <f t="shared" si="2"/>
        <v>33349.383467999993</v>
      </c>
      <c r="W20" s="7"/>
      <c r="X20" s="7"/>
      <c r="Y20" s="7"/>
      <c r="Z20" s="57"/>
    </row>
    <row r="21" spans="1:26" x14ac:dyDescent="0.35">
      <c r="A21" s="6" t="s">
        <v>4476</v>
      </c>
      <c r="B21" s="7" t="s">
        <v>251</v>
      </c>
      <c r="C21" s="7" t="s">
        <v>252</v>
      </c>
      <c r="D21" s="7" t="s">
        <v>257</v>
      </c>
      <c r="E21" s="7" t="s">
        <v>258</v>
      </c>
      <c r="F21" s="7"/>
      <c r="G21" s="8" t="s">
        <v>36</v>
      </c>
      <c r="H21" s="16" t="s">
        <v>37</v>
      </c>
      <c r="I21" s="18">
        <v>8325.4176000000007</v>
      </c>
      <c r="J21" s="19">
        <v>16672.920119999999</v>
      </c>
      <c r="K21" s="19">
        <v>2818.2124799999997</v>
      </c>
      <c r="L21" s="19">
        <v>16463.608559999997</v>
      </c>
      <c r="M21" s="19">
        <v>20367.035279999996</v>
      </c>
      <c r="N21" s="19">
        <v>16840.44558</v>
      </c>
      <c r="O21" s="19">
        <v>7474.3592400000007</v>
      </c>
      <c r="P21" s="19">
        <v>25217.453519999995</v>
      </c>
      <c r="Q21" s="19">
        <v>0</v>
      </c>
      <c r="R21" s="19">
        <v>0</v>
      </c>
      <c r="S21" s="19">
        <v>0</v>
      </c>
      <c r="T21" s="19">
        <v>0</v>
      </c>
      <c r="U21" s="56">
        <f t="shared" si="1"/>
        <v>114179.45237999999</v>
      </c>
      <c r="V21" s="18">
        <f t="shared" si="2"/>
        <v>14272.431547499998</v>
      </c>
      <c r="W21" s="7"/>
      <c r="X21" s="7"/>
      <c r="Y21" s="7"/>
      <c r="Z21" s="57"/>
    </row>
    <row r="22" spans="1:26" x14ac:dyDescent="0.35">
      <c r="A22" s="6" t="s">
        <v>4476</v>
      </c>
      <c r="B22" s="7" t="s">
        <v>251</v>
      </c>
      <c r="C22" s="7" t="s">
        <v>252</v>
      </c>
      <c r="D22" s="7" t="s">
        <v>265</v>
      </c>
      <c r="E22" s="7" t="s">
        <v>266</v>
      </c>
      <c r="F22" s="7"/>
      <c r="G22" s="8" t="s">
        <v>38</v>
      </c>
      <c r="H22" s="16" t="s">
        <v>39</v>
      </c>
      <c r="I22" s="18">
        <v>82495.511639999997</v>
      </c>
      <c r="J22" s="19">
        <v>19112.9274</v>
      </c>
      <c r="K22" s="19">
        <v>50797.546200000019</v>
      </c>
      <c r="L22" s="19">
        <v>35400.989520000003</v>
      </c>
      <c r="M22" s="19">
        <v>39871.822319999977</v>
      </c>
      <c r="N22" s="19">
        <v>23094.489347999996</v>
      </c>
      <c r="O22" s="19">
        <v>35904.442319999995</v>
      </c>
      <c r="P22" s="19">
        <v>55312.723800000007</v>
      </c>
      <c r="Q22" s="19">
        <v>0</v>
      </c>
      <c r="R22" s="19">
        <v>0</v>
      </c>
      <c r="S22" s="19">
        <v>0</v>
      </c>
      <c r="T22" s="19">
        <v>0</v>
      </c>
      <c r="U22" s="56">
        <f t="shared" si="1"/>
        <v>341990.45254800003</v>
      </c>
      <c r="V22" s="18">
        <f t="shared" si="2"/>
        <v>42748.806568500004</v>
      </c>
      <c r="W22" s="7"/>
      <c r="X22" s="7"/>
      <c r="Y22" s="7"/>
      <c r="Z22" s="57"/>
    </row>
    <row r="23" spans="1:26" x14ac:dyDescent="0.35">
      <c r="A23" s="6" t="s">
        <v>4476</v>
      </c>
      <c r="B23" s="7" t="s">
        <v>251</v>
      </c>
      <c r="C23" s="7" t="s">
        <v>252</v>
      </c>
      <c r="D23" s="7" t="s">
        <v>265</v>
      </c>
      <c r="E23" s="7" t="s">
        <v>266</v>
      </c>
      <c r="F23" s="7"/>
      <c r="G23" s="8" t="s">
        <v>40</v>
      </c>
      <c r="H23" s="16" t="s">
        <v>41</v>
      </c>
      <c r="I23" s="18">
        <v>14867.978760000002</v>
      </c>
      <c r="J23" s="19">
        <v>11952.693719999999</v>
      </c>
      <c r="K23" s="19">
        <v>7065.1558800000012</v>
      </c>
      <c r="L23" s="19">
        <v>10135.677959999999</v>
      </c>
      <c r="M23" s="19">
        <v>18071.281439999999</v>
      </c>
      <c r="N23" s="19">
        <v>16294.711679999999</v>
      </c>
      <c r="O23" s="19">
        <v>16879.465800000002</v>
      </c>
      <c r="P23" s="19">
        <v>15576.064559999999</v>
      </c>
      <c r="Q23" s="19">
        <v>0</v>
      </c>
      <c r="R23" s="19">
        <v>0</v>
      </c>
      <c r="S23" s="19">
        <v>0</v>
      </c>
      <c r="T23" s="19">
        <v>0</v>
      </c>
      <c r="U23" s="56">
        <f t="shared" si="1"/>
        <v>110843.0298</v>
      </c>
      <c r="V23" s="18">
        <f t="shared" si="2"/>
        <v>13855.378725</v>
      </c>
      <c r="W23" s="7"/>
      <c r="X23" s="7"/>
      <c r="Y23" s="7"/>
      <c r="Z23" s="57"/>
    </row>
    <row r="24" spans="1:26" x14ac:dyDescent="0.35">
      <c r="A24" s="6" t="s">
        <v>4476</v>
      </c>
      <c r="B24" s="7" t="s">
        <v>251</v>
      </c>
      <c r="C24" s="7" t="s">
        <v>267</v>
      </c>
      <c r="D24" s="7" t="s">
        <v>268</v>
      </c>
      <c r="E24" s="7" t="s">
        <v>269</v>
      </c>
      <c r="F24" s="7"/>
      <c r="G24" s="8" t="s">
        <v>42</v>
      </c>
      <c r="H24" s="16" t="s">
        <v>43</v>
      </c>
      <c r="I24" s="18">
        <v>10665.178199999998</v>
      </c>
      <c r="J24" s="19">
        <v>18557.330040000001</v>
      </c>
      <c r="K24" s="19">
        <v>4436.6032799999994</v>
      </c>
      <c r="L24" s="19">
        <v>29836.10484</v>
      </c>
      <c r="M24" s="19">
        <v>63993.47868</v>
      </c>
      <c r="N24" s="19">
        <v>17507.367468</v>
      </c>
      <c r="O24" s="19">
        <v>40683.512519999997</v>
      </c>
      <c r="P24" s="19">
        <v>37601.816760000002</v>
      </c>
      <c r="Q24" s="19">
        <v>0</v>
      </c>
      <c r="R24" s="19">
        <v>0</v>
      </c>
      <c r="S24" s="19">
        <v>0</v>
      </c>
      <c r="T24" s="19">
        <v>0</v>
      </c>
      <c r="U24" s="56">
        <f t="shared" si="1"/>
        <v>223281.39178800001</v>
      </c>
      <c r="V24" s="18">
        <f t="shared" si="2"/>
        <v>27910.173973500001</v>
      </c>
      <c r="W24" s="7"/>
      <c r="X24" s="7"/>
      <c r="Y24" s="7"/>
      <c r="Z24" s="57"/>
    </row>
    <row r="25" spans="1:26" x14ac:dyDescent="0.35">
      <c r="A25" s="6" t="s">
        <v>4476</v>
      </c>
      <c r="B25" s="7" t="s">
        <v>251</v>
      </c>
      <c r="C25" s="7" t="s">
        <v>267</v>
      </c>
      <c r="D25" s="7" t="s">
        <v>270</v>
      </c>
      <c r="E25" s="7" t="s">
        <v>270</v>
      </c>
      <c r="F25" s="7"/>
      <c r="G25" s="8" t="s">
        <v>44</v>
      </c>
      <c r="H25" s="16" t="s">
        <v>45</v>
      </c>
      <c r="I25" s="18">
        <v>13762.522080000001</v>
      </c>
      <c r="J25" s="19">
        <v>18623.335319999998</v>
      </c>
      <c r="K25" s="19">
        <v>8807.9410799999987</v>
      </c>
      <c r="L25" s="19">
        <v>11129.41188</v>
      </c>
      <c r="M25" s="19">
        <v>16983.602640000001</v>
      </c>
      <c r="N25" s="19">
        <v>5231.5240320000003</v>
      </c>
      <c r="O25" s="19">
        <v>11245.4568</v>
      </c>
      <c r="P25" s="19">
        <v>10845.383759999999</v>
      </c>
      <c r="Q25" s="19">
        <v>0</v>
      </c>
      <c r="R25" s="19">
        <v>0</v>
      </c>
      <c r="S25" s="19">
        <v>0</v>
      </c>
      <c r="T25" s="19">
        <v>0</v>
      </c>
      <c r="U25" s="56">
        <f t="shared" si="1"/>
        <v>96629.177591999993</v>
      </c>
      <c r="V25" s="18">
        <f t="shared" si="2"/>
        <v>12078.647198999999</v>
      </c>
      <c r="W25" s="7"/>
      <c r="X25" s="7"/>
      <c r="Y25" s="7"/>
      <c r="Z25" s="57"/>
    </row>
    <row r="26" spans="1:26" x14ac:dyDescent="0.35">
      <c r="A26" s="6" t="s">
        <v>4476</v>
      </c>
      <c r="B26" s="7" t="s">
        <v>251</v>
      </c>
      <c r="C26" s="7" t="s">
        <v>267</v>
      </c>
      <c r="D26" s="7" t="s">
        <v>268</v>
      </c>
      <c r="E26" s="7" t="s">
        <v>269</v>
      </c>
      <c r="F26" s="7"/>
      <c r="G26" s="8" t="s">
        <v>46</v>
      </c>
      <c r="H26" s="16" t="s">
        <v>47</v>
      </c>
      <c r="I26" s="18">
        <v>67776.760799999989</v>
      </c>
      <c r="J26" s="19">
        <v>13421.747519999999</v>
      </c>
      <c r="K26" s="19">
        <v>4823.4744000000001</v>
      </c>
      <c r="L26" s="19">
        <v>14436.332999999999</v>
      </c>
      <c r="M26" s="19">
        <v>21416.380560000001</v>
      </c>
      <c r="N26" s="19">
        <v>30871.432799999999</v>
      </c>
      <c r="O26" s="19">
        <v>28152.703440000005</v>
      </c>
      <c r="P26" s="19">
        <v>21259.417679999999</v>
      </c>
      <c r="Q26" s="19">
        <v>0</v>
      </c>
      <c r="R26" s="19">
        <v>0</v>
      </c>
      <c r="S26" s="19">
        <v>0</v>
      </c>
      <c r="T26" s="19">
        <v>0</v>
      </c>
      <c r="U26" s="56">
        <f t="shared" si="1"/>
        <v>202158.25020000001</v>
      </c>
      <c r="V26" s="18">
        <f t="shared" si="2"/>
        <v>25269.781275000001</v>
      </c>
      <c r="W26" s="7"/>
      <c r="X26" s="7"/>
      <c r="Y26" s="7"/>
      <c r="Z26" s="57"/>
    </row>
    <row r="27" spans="1:26" x14ac:dyDescent="0.35">
      <c r="A27" s="6" t="s">
        <v>4476</v>
      </c>
      <c r="B27" s="7" t="s">
        <v>251</v>
      </c>
      <c r="C27" s="7" t="s">
        <v>267</v>
      </c>
      <c r="D27" s="7" t="s">
        <v>270</v>
      </c>
      <c r="E27" s="7" t="s">
        <v>270</v>
      </c>
      <c r="F27" s="7"/>
      <c r="G27" s="8" t="s">
        <v>48</v>
      </c>
      <c r="H27" s="16" t="s">
        <v>49</v>
      </c>
      <c r="I27" s="18">
        <v>15788.400119999998</v>
      </c>
      <c r="J27" s="19">
        <v>12325.209480000001</v>
      </c>
      <c r="K27" s="19">
        <v>12005.225999999999</v>
      </c>
      <c r="L27" s="19">
        <v>8578.5469199999989</v>
      </c>
      <c r="M27" s="19">
        <v>8995.52628</v>
      </c>
      <c r="N27" s="19">
        <v>11410.557479999999</v>
      </c>
      <c r="O27" s="19">
        <v>16109.710920000001</v>
      </c>
      <c r="P27" s="19">
        <v>20147.56524</v>
      </c>
      <c r="Q27" s="19">
        <v>0</v>
      </c>
      <c r="R27" s="19">
        <v>0</v>
      </c>
      <c r="S27" s="19">
        <v>0</v>
      </c>
      <c r="T27" s="19">
        <v>0</v>
      </c>
      <c r="U27" s="56">
        <f t="shared" si="1"/>
        <v>105360.74243999999</v>
      </c>
      <c r="V27" s="18">
        <f t="shared" si="2"/>
        <v>13170.092804999998</v>
      </c>
      <c r="W27" s="7"/>
      <c r="X27" s="7"/>
      <c r="Y27" s="7"/>
      <c r="Z27" s="57"/>
    </row>
    <row r="28" spans="1:26" x14ac:dyDescent="0.35">
      <c r="A28" s="6" t="s">
        <v>4476</v>
      </c>
      <c r="B28" s="7" t="s">
        <v>251</v>
      </c>
      <c r="C28" s="7" t="s">
        <v>267</v>
      </c>
      <c r="D28" s="7" t="s">
        <v>271</v>
      </c>
      <c r="E28" s="7" t="s">
        <v>272</v>
      </c>
      <c r="F28" s="7"/>
      <c r="G28" s="8" t="s">
        <v>50</v>
      </c>
      <c r="H28" s="16" t="s">
        <v>51</v>
      </c>
      <c r="I28" s="18">
        <v>39442.472640000007</v>
      </c>
      <c r="J28" s="19">
        <v>19369.328040000004</v>
      </c>
      <c r="K28" s="19">
        <v>6790.0647599999993</v>
      </c>
      <c r="L28" s="19">
        <v>12772.342439999995</v>
      </c>
      <c r="M28" s="19">
        <v>32482.51560000001</v>
      </c>
      <c r="N28" s="19">
        <v>11505.0798</v>
      </c>
      <c r="O28" s="19">
        <v>15107.061599999999</v>
      </c>
      <c r="P28" s="19">
        <v>26414.369999999995</v>
      </c>
      <c r="Q28" s="19">
        <v>0</v>
      </c>
      <c r="R28" s="19">
        <v>0</v>
      </c>
      <c r="S28" s="19">
        <v>0</v>
      </c>
      <c r="T28" s="19">
        <v>0</v>
      </c>
      <c r="U28" s="56">
        <f t="shared" si="1"/>
        <v>163883.23488</v>
      </c>
      <c r="V28" s="18">
        <f t="shared" si="2"/>
        <v>20485.40436</v>
      </c>
      <c r="W28" s="7"/>
      <c r="X28" s="7"/>
      <c r="Y28" s="7"/>
      <c r="Z28" s="57"/>
    </row>
    <row r="29" spans="1:26" x14ac:dyDescent="0.35">
      <c r="A29" s="6" t="s">
        <v>4476</v>
      </c>
      <c r="B29" s="7" t="s">
        <v>251</v>
      </c>
      <c r="C29" s="7" t="s">
        <v>267</v>
      </c>
      <c r="D29" s="7" t="s">
        <v>273</v>
      </c>
      <c r="E29" s="7" t="s">
        <v>274</v>
      </c>
      <c r="F29" s="7"/>
      <c r="G29" s="8" t="s">
        <v>52</v>
      </c>
      <c r="H29" s="16" t="s">
        <v>53</v>
      </c>
      <c r="I29" s="18">
        <v>33409.910159999999</v>
      </c>
      <c r="J29" s="19">
        <v>13041.343440000001</v>
      </c>
      <c r="K29" s="19">
        <v>18724.65552</v>
      </c>
      <c r="L29" s="19">
        <v>12157.167960000001</v>
      </c>
      <c r="M29" s="19">
        <v>15057.933479999998</v>
      </c>
      <c r="N29" s="19">
        <v>17225.565839999999</v>
      </c>
      <c r="O29" s="19">
        <v>18313.62156</v>
      </c>
      <c r="P29" s="19">
        <v>17765.209439999995</v>
      </c>
      <c r="Q29" s="19">
        <v>0</v>
      </c>
      <c r="R29" s="19">
        <v>0</v>
      </c>
      <c r="S29" s="19">
        <v>0</v>
      </c>
      <c r="T29" s="19">
        <v>0</v>
      </c>
      <c r="U29" s="56">
        <f t="shared" si="1"/>
        <v>145695.4074</v>
      </c>
      <c r="V29" s="18">
        <f t="shared" si="2"/>
        <v>18211.925925</v>
      </c>
      <c r="W29" s="7"/>
      <c r="X29" s="7"/>
      <c r="Y29" s="7"/>
      <c r="Z29" s="57"/>
    </row>
    <row r="30" spans="1:26" x14ac:dyDescent="0.35">
      <c r="A30" s="6" t="s">
        <v>4476</v>
      </c>
      <c r="B30" s="7" t="s">
        <v>251</v>
      </c>
      <c r="C30" s="7" t="s">
        <v>267</v>
      </c>
      <c r="D30" s="7" t="s">
        <v>273</v>
      </c>
      <c r="E30" s="7" t="s">
        <v>274</v>
      </c>
      <c r="F30" s="7"/>
      <c r="G30" s="8" t="s">
        <v>54</v>
      </c>
      <c r="H30" s="16" t="s">
        <v>55</v>
      </c>
      <c r="I30" s="18">
        <v>36703.091520000002</v>
      </c>
      <c r="J30" s="19">
        <v>20925.548640000005</v>
      </c>
      <c r="K30" s="19">
        <v>12101.816519999998</v>
      </c>
      <c r="L30" s="19">
        <v>28809.355319999995</v>
      </c>
      <c r="M30" s="19">
        <v>21203.777700000002</v>
      </c>
      <c r="N30" s="19">
        <v>10013.712768000001</v>
      </c>
      <c r="O30" s="19">
        <v>18447.053399999997</v>
      </c>
      <c r="P30" s="19">
        <v>33791.589720000004</v>
      </c>
      <c r="Q30" s="19">
        <v>0</v>
      </c>
      <c r="R30" s="19">
        <v>0</v>
      </c>
      <c r="S30" s="19">
        <v>0</v>
      </c>
      <c r="T30" s="19">
        <v>0</v>
      </c>
      <c r="U30" s="56">
        <f t="shared" si="1"/>
        <v>181995.945588</v>
      </c>
      <c r="V30" s="18">
        <f t="shared" si="2"/>
        <v>22749.4931985</v>
      </c>
      <c r="W30" s="7"/>
      <c r="X30" s="7"/>
      <c r="Y30" s="7"/>
      <c r="Z30" s="57"/>
    </row>
    <row r="31" spans="1:26" x14ac:dyDescent="0.35">
      <c r="A31" s="6" t="s">
        <v>4476</v>
      </c>
      <c r="B31" s="7" t="s">
        <v>251</v>
      </c>
      <c r="C31" s="7" t="s">
        <v>267</v>
      </c>
      <c r="D31" s="7" t="s">
        <v>275</v>
      </c>
      <c r="E31" s="7" t="s">
        <v>276</v>
      </c>
      <c r="F31" s="7"/>
      <c r="G31" s="8" t="s">
        <v>56</v>
      </c>
      <c r="H31" s="16" t="s">
        <v>57</v>
      </c>
      <c r="I31" s="18">
        <v>5227.2594000000008</v>
      </c>
      <c r="J31" s="19">
        <v>5378.63868</v>
      </c>
      <c r="K31" s="19">
        <v>9100.0378799999999</v>
      </c>
      <c r="L31" s="19">
        <v>5087.0635199999988</v>
      </c>
      <c r="M31" s="19">
        <v>3244.4323199999994</v>
      </c>
      <c r="N31" s="19">
        <v>6467.634</v>
      </c>
      <c r="O31" s="19">
        <v>17746.070759999995</v>
      </c>
      <c r="P31" s="19">
        <v>24004.867319999994</v>
      </c>
      <c r="Q31" s="19">
        <v>0</v>
      </c>
      <c r="R31" s="19">
        <v>0</v>
      </c>
      <c r="S31" s="19">
        <v>0</v>
      </c>
      <c r="T31" s="19">
        <v>0</v>
      </c>
      <c r="U31" s="56">
        <f t="shared" si="1"/>
        <v>76256.003879999989</v>
      </c>
      <c r="V31" s="18">
        <f t="shared" si="2"/>
        <v>9532.0004849999987</v>
      </c>
      <c r="W31" s="7"/>
      <c r="X31" s="7"/>
      <c r="Y31" s="7"/>
      <c r="Z31" s="57"/>
    </row>
    <row r="32" spans="1:26" x14ac:dyDescent="0.35">
      <c r="A32" s="6" t="s">
        <v>4476</v>
      </c>
      <c r="B32" s="7" t="s">
        <v>251</v>
      </c>
      <c r="C32" s="7" t="s">
        <v>3194</v>
      </c>
      <c r="D32" s="7" t="s">
        <v>278</v>
      </c>
      <c r="E32" s="7" t="s">
        <v>279</v>
      </c>
      <c r="F32" s="7"/>
      <c r="G32" s="8" t="s">
        <v>58</v>
      </c>
      <c r="H32" s="16" t="s">
        <v>59</v>
      </c>
      <c r="I32" s="18">
        <v>19822.73688</v>
      </c>
      <c r="J32" s="19">
        <v>606.99887999999999</v>
      </c>
      <c r="K32" s="19">
        <v>5156.3141999999989</v>
      </c>
      <c r="L32" s="19">
        <v>7312.0935599999984</v>
      </c>
      <c r="M32" s="19">
        <v>3748.5838799999997</v>
      </c>
      <c r="N32" s="19">
        <v>3918.92256</v>
      </c>
      <c r="O32" s="19">
        <v>9427.2908400000015</v>
      </c>
      <c r="P32" s="19">
        <v>5620.3286399999997</v>
      </c>
      <c r="Q32" s="19">
        <v>0</v>
      </c>
      <c r="R32" s="19">
        <v>0</v>
      </c>
      <c r="S32" s="19">
        <v>0</v>
      </c>
      <c r="T32" s="19">
        <v>0</v>
      </c>
      <c r="U32" s="56">
        <f t="shared" si="1"/>
        <v>55613.269439999996</v>
      </c>
      <c r="V32" s="18">
        <f t="shared" si="2"/>
        <v>6951.6586799999995</v>
      </c>
      <c r="W32" s="7"/>
      <c r="X32" s="7"/>
      <c r="Y32" s="7"/>
      <c r="Z32" s="57"/>
    </row>
    <row r="33" spans="1:26" x14ac:dyDescent="0.35">
      <c r="A33" s="6" t="s">
        <v>4476</v>
      </c>
      <c r="B33" s="7" t="s">
        <v>251</v>
      </c>
      <c r="C33" s="7" t="s">
        <v>267</v>
      </c>
      <c r="D33" s="7" t="s">
        <v>275</v>
      </c>
      <c r="E33" s="7" t="s">
        <v>276</v>
      </c>
      <c r="F33" s="7"/>
      <c r="G33" s="8" t="s">
        <v>60</v>
      </c>
      <c r="H33" s="16" t="s">
        <v>61</v>
      </c>
      <c r="I33" s="18">
        <v>21821.021999999994</v>
      </c>
      <c r="J33" s="19">
        <v>13229.526959999999</v>
      </c>
      <c r="K33" s="19">
        <v>8906.9533200000005</v>
      </c>
      <c r="L33" s="19">
        <v>3574.40364</v>
      </c>
      <c r="M33" s="19">
        <v>10696.329719999998</v>
      </c>
      <c r="N33" s="19">
        <v>17578.315440000002</v>
      </c>
      <c r="O33" s="19">
        <v>15249.279239999996</v>
      </c>
      <c r="P33" s="19">
        <v>12045.750839999999</v>
      </c>
      <c r="Q33" s="19">
        <v>0</v>
      </c>
      <c r="R33" s="19">
        <v>0</v>
      </c>
      <c r="S33" s="19">
        <v>0</v>
      </c>
      <c r="T33" s="19">
        <v>0</v>
      </c>
      <c r="U33" s="56">
        <f t="shared" si="1"/>
        <v>103101.58115999997</v>
      </c>
      <c r="V33" s="18">
        <f t="shared" si="2"/>
        <v>12887.697644999997</v>
      </c>
      <c r="W33" s="7"/>
      <c r="X33" s="7"/>
      <c r="Y33" s="7"/>
      <c r="Z33" s="57"/>
    </row>
    <row r="34" spans="1:26" x14ac:dyDescent="0.35">
      <c r="A34" s="6" t="s">
        <v>4476</v>
      </c>
      <c r="B34" s="7" t="s">
        <v>251</v>
      </c>
      <c r="C34" s="7" t="s">
        <v>3194</v>
      </c>
      <c r="D34" s="7" t="s">
        <v>280</v>
      </c>
      <c r="E34" s="7" t="s">
        <v>281</v>
      </c>
      <c r="F34" s="7"/>
      <c r="G34" s="8" t="s">
        <v>62</v>
      </c>
      <c r="H34" s="16" t="s">
        <v>63</v>
      </c>
      <c r="I34" s="18">
        <v>25778.779200000004</v>
      </c>
      <c r="J34" s="19">
        <v>6239.3857200000011</v>
      </c>
      <c r="K34" s="19">
        <v>14445.831600000001</v>
      </c>
      <c r="L34" s="19">
        <v>19597.689719999998</v>
      </c>
      <c r="M34" s="19">
        <v>12481.647480000001</v>
      </c>
      <c r="N34" s="19">
        <v>12733.100640000001</v>
      </c>
      <c r="O34" s="19">
        <v>27272.721600000004</v>
      </c>
      <c r="P34" s="19">
        <v>27833.445719999996</v>
      </c>
      <c r="Q34" s="19">
        <v>0</v>
      </c>
      <c r="R34" s="19">
        <v>0</v>
      </c>
      <c r="S34" s="19">
        <v>0</v>
      </c>
      <c r="T34" s="19">
        <v>0</v>
      </c>
      <c r="U34" s="56">
        <f t="shared" si="1"/>
        <v>146382.60168000002</v>
      </c>
      <c r="V34" s="18">
        <f t="shared" si="2"/>
        <v>18297.825210000003</v>
      </c>
      <c r="W34" s="7"/>
      <c r="X34" s="7"/>
      <c r="Y34" s="7"/>
      <c r="Z34" s="57"/>
    </row>
    <row r="35" spans="1:26" x14ac:dyDescent="0.35">
      <c r="A35" s="6" t="s">
        <v>4476</v>
      </c>
      <c r="B35" s="7" t="s">
        <v>251</v>
      </c>
      <c r="C35" s="7" t="s">
        <v>267</v>
      </c>
      <c r="D35" s="7" t="s">
        <v>275</v>
      </c>
      <c r="E35" s="7" t="s">
        <v>276</v>
      </c>
      <c r="F35" s="7"/>
      <c r="G35" s="8" t="s">
        <v>64</v>
      </c>
      <c r="H35" s="16" t="s">
        <v>65</v>
      </c>
      <c r="I35" s="18">
        <v>29903.556239999998</v>
      </c>
      <c r="J35" s="19">
        <v>6749.2817999999997</v>
      </c>
      <c r="K35" s="19">
        <v>4984.3976400000001</v>
      </c>
      <c r="L35" s="19">
        <v>12532.74336</v>
      </c>
      <c r="M35" s="19">
        <v>14503.925879999999</v>
      </c>
      <c r="N35" s="19">
        <v>8081.6961600000004</v>
      </c>
      <c r="O35" s="19">
        <v>16649.379360000003</v>
      </c>
      <c r="P35" s="19">
        <v>18783.158039999998</v>
      </c>
      <c r="Q35" s="19">
        <v>0</v>
      </c>
      <c r="R35" s="19">
        <v>0</v>
      </c>
      <c r="S35" s="19">
        <v>0</v>
      </c>
      <c r="T35" s="19">
        <v>0</v>
      </c>
      <c r="U35" s="56">
        <f t="shared" si="1"/>
        <v>112188.13848000001</v>
      </c>
      <c r="V35" s="18">
        <f t="shared" si="2"/>
        <v>14023.517310000001</v>
      </c>
      <c r="W35" s="7"/>
      <c r="X35" s="7"/>
      <c r="Y35" s="7"/>
      <c r="Z35" s="57"/>
    </row>
    <row r="36" spans="1:26" x14ac:dyDescent="0.35">
      <c r="A36" s="6" t="s">
        <v>4476</v>
      </c>
      <c r="B36" s="7" t="s">
        <v>251</v>
      </c>
      <c r="C36" s="7" t="s">
        <v>3194</v>
      </c>
      <c r="D36" s="7" t="s">
        <v>280</v>
      </c>
      <c r="E36" s="7" t="s">
        <v>281</v>
      </c>
      <c r="F36" s="7"/>
      <c r="G36" s="8" t="s">
        <v>66</v>
      </c>
      <c r="H36" s="16" t="s">
        <v>67</v>
      </c>
      <c r="I36" s="18">
        <v>27794.875680000005</v>
      </c>
      <c r="J36" s="19">
        <v>1919.6514</v>
      </c>
      <c r="K36" s="19">
        <v>6774.5440799999988</v>
      </c>
      <c r="L36" s="19">
        <v>13471.741799999998</v>
      </c>
      <c r="M36" s="19">
        <v>12250.625759999999</v>
      </c>
      <c r="N36" s="19">
        <v>4065.5530800000001</v>
      </c>
      <c r="O36" s="19">
        <v>12423.24828</v>
      </c>
      <c r="P36" s="19">
        <v>11020.532760000002</v>
      </c>
      <c r="Q36" s="19">
        <v>0</v>
      </c>
      <c r="R36" s="19">
        <v>0</v>
      </c>
      <c r="S36" s="19">
        <v>0</v>
      </c>
      <c r="T36" s="19">
        <v>0</v>
      </c>
      <c r="U36" s="56">
        <f t="shared" si="1"/>
        <v>89720.772839999991</v>
      </c>
      <c r="V36" s="18">
        <f t="shared" si="2"/>
        <v>11215.096604999999</v>
      </c>
      <c r="W36" s="7"/>
      <c r="X36" s="7"/>
      <c r="Y36" s="7"/>
      <c r="Z36" s="57"/>
    </row>
    <row r="37" spans="1:26" x14ac:dyDescent="0.35">
      <c r="A37" s="6" t="s">
        <v>4476</v>
      </c>
      <c r="B37" s="7" t="s">
        <v>251</v>
      </c>
      <c r="C37" s="7" t="s">
        <v>3194</v>
      </c>
      <c r="D37" s="7" t="s">
        <v>280</v>
      </c>
      <c r="E37" s="7" t="s">
        <v>281</v>
      </c>
      <c r="F37" s="7"/>
      <c r="G37" s="8" t="s">
        <v>68</v>
      </c>
      <c r="H37" s="16" t="s">
        <v>69</v>
      </c>
      <c r="I37" s="18">
        <v>40081.016160000006</v>
      </c>
      <c r="J37" s="19">
        <v>7001.4974400000001</v>
      </c>
      <c r="K37" s="19">
        <v>9471.1215600000014</v>
      </c>
      <c r="L37" s="19">
        <v>5374.2365999999993</v>
      </c>
      <c r="M37" s="19">
        <v>13741.887599999998</v>
      </c>
      <c r="N37" s="19">
        <v>6186.7342079999999</v>
      </c>
      <c r="O37" s="19">
        <v>10692.813239999998</v>
      </c>
      <c r="P37" s="19">
        <v>16196.8896</v>
      </c>
      <c r="Q37" s="19">
        <v>0</v>
      </c>
      <c r="R37" s="19">
        <v>0</v>
      </c>
      <c r="S37" s="19">
        <v>0</v>
      </c>
      <c r="T37" s="19">
        <v>0</v>
      </c>
      <c r="U37" s="56">
        <f t="shared" si="1"/>
        <v>108746.19640799999</v>
      </c>
      <c r="V37" s="18">
        <f t="shared" si="2"/>
        <v>13593.274550999999</v>
      </c>
      <c r="W37" s="7"/>
      <c r="X37" s="7"/>
      <c r="Y37" s="7"/>
      <c r="Z37" s="57"/>
    </row>
    <row r="38" spans="1:26" x14ac:dyDescent="0.35">
      <c r="A38" s="6" t="s">
        <v>4476</v>
      </c>
      <c r="B38" s="7" t="s">
        <v>251</v>
      </c>
      <c r="C38" s="7" t="s">
        <v>3194</v>
      </c>
      <c r="D38" s="7" t="s">
        <v>280</v>
      </c>
      <c r="E38" s="7" t="s">
        <v>281</v>
      </c>
      <c r="F38" s="7"/>
      <c r="G38" s="8" t="s">
        <v>70</v>
      </c>
      <c r="H38" s="16" t="s">
        <v>71</v>
      </c>
      <c r="I38" s="18">
        <v>49443.096599999997</v>
      </c>
      <c r="J38" s="19">
        <v>31295.262599999998</v>
      </c>
      <c r="K38" s="19">
        <v>35626.693319999998</v>
      </c>
      <c r="L38" s="19">
        <v>18181.313999999995</v>
      </c>
      <c r="M38" s="19">
        <v>31286.864520000003</v>
      </c>
      <c r="N38" s="19">
        <v>32440.047984000001</v>
      </c>
      <c r="O38" s="19">
        <v>44808.459119999992</v>
      </c>
      <c r="P38" s="19">
        <v>31835.357640000006</v>
      </c>
      <c r="Q38" s="19">
        <v>0</v>
      </c>
      <c r="R38" s="19">
        <v>0</v>
      </c>
      <c r="S38" s="19">
        <v>0</v>
      </c>
      <c r="T38" s="19">
        <v>0</v>
      </c>
      <c r="U38" s="56">
        <f t="shared" si="1"/>
        <v>274917.095784</v>
      </c>
      <c r="V38" s="18">
        <f t="shared" si="2"/>
        <v>34364.636973000001</v>
      </c>
      <c r="W38" s="7"/>
      <c r="X38" s="7"/>
      <c r="Y38" s="7"/>
      <c r="Z38" s="57"/>
    </row>
    <row r="39" spans="1:26" x14ac:dyDescent="0.35">
      <c r="A39" s="6" t="s">
        <v>4476</v>
      </c>
      <c r="B39" s="7" t="s">
        <v>251</v>
      </c>
      <c r="C39" s="7" t="s">
        <v>3194</v>
      </c>
      <c r="D39" s="7" t="s">
        <v>280</v>
      </c>
      <c r="E39" s="7" t="s">
        <v>281</v>
      </c>
      <c r="F39" s="7"/>
      <c r="G39" s="8" t="s">
        <v>72</v>
      </c>
      <c r="H39" s="16" t="s">
        <v>73</v>
      </c>
      <c r="I39" s="18">
        <v>48615.390000000007</v>
      </c>
      <c r="J39" s="19">
        <v>541.79928000000007</v>
      </c>
      <c r="K39" s="19">
        <v>9662.2577999999994</v>
      </c>
      <c r="L39" s="19">
        <v>12154.697999999999</v>
      </c>
      <c r="M39" s="19">
        <v>33975.670320000005</v>
      </c>
      <c r="N39" s="19">
        <v>5887.8483840000008</v>
      </c>
      <c r="O39" s="19">
        <v>13726.106640000002</v>
      </c>
      <c r="P39" s="19">
        <v>14206.45932</v>
      </c>
      <c r="Q39" s="19">
        <v>0</v>
      </c>
      <c r="R39" s="19">
        <v>0</v>
      </c>
      <c r="S39" s="19">
        <v>0</v>
      </c>
      <c r="T39" s="19">
        <v>0</v>
      </c>
      <c r="U39" s="56">
        <f t="shared" si="1"/>
        <v>138770.22974400001</v>
      </c>
      <c r="V39" s="18">
        <f t="shared" si="2"/>
        <v>17346.278718000001</v>
      </c>
      <c r="W39" s="7"/>
      <c r="X39" s="7"/>
      <c r="Y39" s="7"/>
      <c r="Z39" s="57"/>
    </row>
    <row r="40" spans="1:26" x14ac:dyDescent="0.35">
      <c r="A40" s="6" t="s">
        <v>4476</v>
      </c>
      <c r="B40" s="7" t="s">
        <v>251</v>
      </c>
      <c r="C40" s="7" t="s">
        <v>267</v>
      </c>
      <c r="D40" s="7" t="s">
        <v>270</v>
      </c>
      <c r="E40" s="7" t="s">
        <v>270</v>
      </c>
      <c r="F40" s="7"/>
      <c r="G40" s="8" t="s">
        <v>74</v>
      </c>
      <c r="H40" s="16" t="s">
        <v>75</v>
      </c>
      <c r="I40" s="18">
        <v>61644.309119999976</v>
      </c>
      <c r="J40" s="19">
        <v>16734.476879999998</v>
      </c>
      <c r="K40" s="19">
        <v>2872.4068799999995</v>
      </c>
      <c r="L40" s="19">
        <v>12240.392760000001</v>
      </c>
      <c r="M40" s="19">
        <v>36502.716959999991</v>
      </c>
      <c r="N40" s="19">
        <v>9097.7115600000016</v>
      </c>
      <c r="O40" s="19">
        <v>19868.279400000003</v>
      </c>
      <c r="P40" s="19">
        <v>25171.378559999997</v>
      </c>
      <c r="Q40" s="19">
        <v>0</v>
      </c>
      <c r="R40" s="19">
        <v>0</v>
      </c>
      <c r="S40" s="19">
        <v>0</v>
      </c>
      <c r="T40" s="19">
        <v>0</v>
      </c>
      <c r="U40" s="56">
        <f t="shared" si="1"/>
        <v>184131.67211999994</v>
      </c>
      <c r="V40" s="18">
        <f t="shared" si="2"/>
        <v>23016.459014999993</v>
      </c>
      <c r="W40" s="7"/>
      <c r="X40" s="7"/>
      <c r="Y40" s="7"/>
      <c r="Z40" s="57"/>
    </row>
    <row r="41" spans="1:26" x14ac:dyDescent="0.35">
      <c r="A41" s="6" t="s">
        <v>4476</v>
      </c>
      <c r="B41" s="7" t="s">
        <v>251</v>
      </c>
      <c r="C41" s="7" t="s">
        <v>3194</v>
      </c>
      <c r="D41" s="7" t="s">
        <v>280</v>
      </c>
      <c r="E41" s="7" t="s">
        <v>281</v>
      </c>
      <c r="F41" s="7"/>
      <c r="G41" s="8" t="s">
        <v>76</v>
      </c>
      <c r="H41" s="16" t="s">
        <v>77</v>
      </c>
      <c r="I41" s="18">
        <v>37147.357079999994</v>
      </c>
      <c r="J41" s="19">
        <v>16802.850600000002</v>
      </c>
      <c r="K41" s="19">
        <v>16948.901159999998</v>
      </c>
      <c r="L41" s="19">
        <v>32387.47308</v>
      </c>
      <c r="M41" s="19">
        <v>29108.584440000002</v>
      </c>
      <c r="N41" s="19">
        <v>36241.60428</v>
      </c>
      <c r="O41" s="19">
        <v>18133.651512</v>
      </c>
      <c r="P41" s="19">
        <v>32315.583959999996</v>
      </c>
      <c r="Q41" s="19">
        <v>0</v>
      </c>
      <c r="R41" s="19">
        <v>0</v>
      </c>
      <c r="S41" s="19">
        <v>0</v>
      </c>
      <c r="T41" s="19">
        <v>0</v>
      </c>
      <c r="U41" s="56">
        <f t="shared" si="1"/>
        <v>219086.00611199997</v>
      </c>
      <c r="V41" s="18">
        <f t="shared" si="2"/>
        <v>27385.750763999997</v>
      </c>
      <c r="W41" s="7"/>
      <c r="X41" s="7"/>
      <c r="Y41" s="7"/>
      <c r="Z41" s="57"/>
    </row>
    <row r="42" spans="1:26" x14ac:dyDescent="0.35">
      <c r="A42" s="6" t="s">
        <v>4476</v>
      </c>
      <c r="B42" s="7" t="s">
        <v>251</v>
      </c>
      <c r="C42" s="7" t="s">
        <v>3194</v>
      </c>
      <c r="D42" s="7" t="s">
        <v>280</v>
      </c>
      <c r="E42" s="7" t="s">
        <v>281</v>
      </c>
      <c r="F42" s="7"/>
      <c r="G42" s="8" t="s">
        <v>78</v>
      </c>
      <c r="H42" s="16" t="s">
        <v>79</v>
      </c>
      <c r="I42" s="18">
        <v>21098.431800000002</v>
      </c>
      <c r="J42" s="19">
        <v>8828.7850799999997</v>
      </c>
      <c r="K42" s="19">
        <v>17766.480599999999</v>
      </c>
      <c r="L42" s="19">
        <v>13049.978040000002</v>
      </c>
      <c r="M42" s="19">
        <v>30032.073000000004</v>
      </c>
      <c r="N42" s="19">
        <v>13247.205047999998</v>
      </c>
      <c r="O42" s="19">
        <v>28900.928519999998</v>
      </c>
      <c r="P42" s="19">
        <v>19929.552120000004</v>
      </c>
      <c r="Q42" s="19">
        <v>0</v>
      </c>
      <c r="R42" s="19">
        <v>0</v>
      </c>
      <c r="S42" s="19">
        <v>0</v>
      </c>
      <c r="T42" s="19">
        <v>0</v>
      </c>
      <c r="U42" s="56">
        <f t="shared" si="1"/>
        <v>152853.43420800002</v>
      </c>
      <c r="V42" s="18">
        <f t="shared" si="2"/>
        <v>19106.679276000003</v>
      </c>
      <c r="W42" s="7"/>
      <c r="X42" s="7"/>
      <c r="Y42" s="7"/>
      <c r="Z42" s="57"/>
    </row>
    <row r="43" spans="1:26" x14ac:dyDescent="0.35">
      <c r="A43" s="6" t="s">
        <v>4476</v>
      </c>
      <c r="B43" s="7" t="s">
        <v>251</v>
      </c>
      <c r="C43" s="7" t="s">
        <v>267</v>
      </c>
      <c r="D43" s="7" t="s">
        <v>282</v>
      </c>
      <c r="E43" s="7" t="s">
        <v>283</v>
      </c>
      <c r="F43" s="7"/>
      <c r="G43" s="8" t="s">
        <v>80</v>
      </c>
      <c r="H43" s="16" t="s">
        <v>81</v>
      </c>
      <c r="I43" s="18">
        <v>25656.276959999999</v>
      </c>
      <c r="J43" s="19">
        <v>33219.927359999994</v>
      </c>
      <c r="K43" s="19">
        <v>14878.402920000002</v>
      </c>
      <c r="L43" s="19">
        <v>2438.8387199999997</v>
      </c>
      <c r="M43" s="19">
        <v>17509.36824</v>
      </c>
      <c r="N43" s="19">
        <v>14419.34676</v>
      </c>
      <c r="O43" s="19">
        <v>21311.363015999999</v>
      </c>
      <c r="P43" s="19">
        <v>13714.824959999998</v>
      </c>
      <c r="Q43" s="19">
        <v>0</v>
      </c>
      <c r="R43" s="19">
        <v>0</v>
      </c>
      <c r="S43" s="19">
        <v>0</v>
      </c>
      <c r="T43" s="19">
        <v>0</v>
      </c>
      <c r="U43" s="56">
        <f t="shared" si="1"/>
        <v>143148.34893599999</v>
      </c>
      <c r="V43" s="18">
        <f t="shared" si="2"/>
        <v>17893.543616999999</v>
      </c>
      <c r="W43" s="7"/>
      <c r="X43" s="7"/>
      <c r="Y43" s="7"/>
      <c r="Z43" s="57"/>
    </row>
    <row r="44" spans="1:26" x14ac:dyDescent="0.35">
      <c r="A44" s="6" t="s">
        <v>4476</v>
      </c>
      <c r="B44" s="7" t="s">
        <v>251</v>
      </c>
      <c r="C44" s="7" t="s">
        <v>267</v>
      </c>
      <c r="D44" s="7" t="s">
        <v>282</v>
      </c>
      <c r="E44" s="7" t="s">
        <v>283</v>
      </c>
      <c r="F44" s="7"/>
      <c r="G44" s="8" t="s">
        <v>82</v>
      </c>
      <c r="H44" s="16" t="s">
        <v>83</v>
      </c>
      <c r="I44" s="18">
        <v>68343.091199999995</v>
      </c>
      <c r="J44" s="19">
        <v>9694.1502000000019</v>
      </c>
      <c r="K44" s="19">
        <v>25186.104360000001</v>
      </c>
      <c r="L44" s="19">
        <v>22246.934040000004</v>
      </c>
      <c r="M44" s="19">
        <v>27749.997359999998</v>
      </c>
      <c r="N44" s="19">
        <v>25800.469920000003</v>
      </c>
      <c r="O44" s="19">
        <v>13432.783086000001</v>
      </c>
      <c r="P44" s="19">
        <v>38545.959239999996</v>
      </c>
      <c r="Q44" s="19">
        <v>0</v>
      </c>
      <c r="R44" s="19">
        <v>0</v>
      </c>
      <c r="S44" s="19">
        <v>0</v>
      </c>
      <c r="T44" s="19">
        <v>0</v>
      </c>
      <c r="U44" s="56">
        <f t="shared" si="1"/>
        <v>230999.48940600001</v>
      </c>
      <c r="V44" s="18">
        <f t="shared" si="2"/>
        <v>28874.936175750001</v>
      </c>
      <c r="W44" s="7"/>
      <c r="X44" s="7"/>
      <c r="Y44" s="7"/>
      <c r="Z44" s="57"/>
    </row>
    <row r="45" spans="1:26" x14ac:dyDescent="0.35">
      <c r="A45" s="6" t="s">
        <v>4476</v>
      </c>
      <c r="B45" s="7" t="s">
        <v>251</v>
      </c>
      <c r="C45" s="7" t="s">
        <v>267</v>
      </c>
      <c r="D45" s="7" t="s">
        <v>284</v>
      </c>
      <c r="E45" s="7" t="s">
        <v>285</v>
      </c>
      <c r="F45" s="7"/>
      <c r="G45" s="8" t="s">
        <v>84</v>
      </c>
      <c r="H45" s="16" t="s">
        <v>85</v>
      </c>
      <c r="I45" s="18">
        <v>9024.0048000000024</v>
      </c>
      <c r="J45" s="19">
        <v>3579.6664799999994</v>
      </c>
      <c r="K45" s="19">
        <v>6716.81592</v>
      </c>
      <c r="L45" s="19">
        <v>5476.0870800000002</v>
      </c>
      <c r="M45" s="19">
        <v>22277.984039999992</v>
      </c>
      <c r="N45" s="19">
        <v>5845.8996000000006</v>
      </c>
      <c r="O45" s="19">
        <v>10562.173199999999</v>
      </c>
      <c r="P45" s="19">
        <v>7007.4763199999998</v>
      </c>
      <c r="Q45" s="19">
        <v>0</v>
      </c>
      <c r="R45" s="19">
        <v>0</v>
      </c>
      <c r="S45" s="19">
        <v>0</v>
      </c>
      <c r="T45" s="19">
        <v>0</v>
      </c>
      <c r="U45" s="56">
        <f t="shared" si="1"/>
        <v>70490.107439999992</v>
      </c>
      <c r="V45" s="18">
        <f t="shared" si="2"/>
        <v>8811.2634299999991</v>
      </c>
      <c r="W45" s="7"/>
      <c r="X45" s="7"/>
      <c r="Y45" s="7"/>
      <c r="Z45" s="57"/>
    </row>
    <row r="46" spans="1:26" x14ac:dyDescent="0.35">
      <c r="A46" s="6" t="s">
        <v>4476</v>
      </c>
      <c r="B46" s="7" t="s">
        <v>251</v>
      </c>
      <c r="C46" s="7" t="s">
        <v>267</v>
      </c>
      <c r="D46" s="7" t="s">
        <v>286</v>
      </c>
      <c r="E46" s="7" t="s">
        <v>287</v>
      </c>
      <c r="F46" s="7"/>
      <c r="G46" s="8" t="s">
        <v>86</v>
      </c>
      <c r="H46" s="16" t="s">
        <v>87</v>
      </c>
      <c r="I46" s="18">
        <v>67365.483840000015</v>
      </c>
      <c r="J46" s="19">
        <v>12483.427320000001</v>
      </c>
      <c r="K46" s="19">
        <v>14160.855239999999</v>
      </c>
      <c r="L46" s="19">
        <v>20404.119240000004</v>
      </c>
      <c r="M46" s="19">
        <v>23459.533199999994</v>
      </c>
      <c r="N46" s="19">
        <v>20393.497439999999</v>
      </c>
      <c r="O46" s="19">
        <v>36680.970960000006</v>
      </c>
      <c r="P46" s="19">
        <v>23571.25272</v>
      </c>
      <c r="Q46" s="19">
        <v>0</v>
      </c>
      <c r="R46" s="19">
        <v>0</v>
      </c>
      <c r="S46" s="19">
        <v>0</v>
      </c>
      <c r="T46" s="19">
        <v>0</v>
      </c>
      <c r="U46" s="56">
        <f t="shared" si="1"/>
        <v>218519.13996000003</v>
      </c>
      <c r="V46" s="18">
        <f t="shared" si="2"/>
        <v>27314.892495000004</v>
      </c>
      <c r="W46" s="7"/>
      <c r="X46" s="7"/>
      <c r="Y46" s="7"/>
      <c r="Z46" s="57"/>
    </row>
    <row r="47" spans="1:26" x14ac:dyDescent="0.35">
      <c r="A47" s="6" t="s">
        <v>4476</v>
      </c>
      <c r="B47" s="7" t="s">
        <v>251</v>
      </c>
      <c r="C47" s="7" t="s">
        <v>267</v>
      </c>
      <c r="D47" s="7" t="s">
        <v>288</v>
      </c>
      <c r="E47" s="7" t="s">
        <v>289</v>
      </c>
      <c r="F47" s="7"/>
      <c r="G47" s="8" t="s">
        <v>88</v>
      </c>
      <c r="H47" s="16" t="s">
        <v>89</v>
      </c>
      <c r="I47" s="18">
        <v>18829.243799999997</v>
      </c>
      <c r="J47" s="19">
        <v>6197.3866800000005</v>
      </c>
      <c r="K47" s="19">
        <v>10318.862159999999</v>
      </c>
      <c r="L47" s="19">
        <v>12086.007839999998</v>
      </c>
      <c r="M47" s="19">
        <v>8764.3231200000009</v>
      </c>
      <c r="N47" s="19">
        <v>10380.29688</v>
      </c>
      <c r="O47" s="19">
        <v>7915.7573999999995</v>
      </c>
      <c r="P47" s="19">
        <v>17275.486679999998</v>
      </c>
      <c r="Q47" s="19">
        <v>0</v>
      </c>
      <c r="R47" s="19">
        <v>0</v>
      </c>
      <c r="S47" s="19">
        <v>0</v>
      </c>
      <c r="T47" s="19">
        <v>0</v>
      </c>
      <c r="U47" s="56">
        <f t="shared" si="1"/>
        <v>91767.364560000002</v>
      </c>
      <c r="V47" s="18">
        <f t="shared" si="2"/>
        <v>11470.92057</v>
      </c>
      <c r="W47" s="7"/>
      <c r="X47" s="7"/>
      <c r="Y47" s="7"/>
      <c r="Z47" s="57"/>
    </row>
    <row r="48" spans="1:26" x14ac:dyDescent="0.35">
      <c r="A48" s="6" t="s">
        <v>4476</v>
      </c>
      <c r="B48" s="7" t="s">
        <v>251</v>
      </c>
      <c r="C48" s="7" t="s">
        <v>267</v>
      </c>
      <c r="D48" s="7" t="s">
        <v>290</v>
      </c>
      <c r="E48" s="7" t="s">
        <v>291</v>
      </c>
      <c r="F48" s="7"/>
      <c r="G48" s="8" t="s">
        <v>90</v>
      </c>
      <c r="H48" s="16" t="s">
        <v>91</v>
      </c>
      <c r="I48" s="18">
        <v>31623.476760000001</v>
      </c>
      <c r="J48" s="19">
        <v>8490.9556799999991</v>
      </c>
      <c r="K48" s="19">
        <v>16348.368240000002</v>
      </c>
      <c r="L48" s="19">
        <v>29383.806240000002</v>
      </c>
      <c r="M48" s="19">
        <v>30913.262279999988</v>
      </c>
      <c r="N48" s="19">
        <v>19128.004200000003</v>
      </c>
      <c r="O48" s="19">
        <v>48043.140119999989</v>
      </c>
      <c r="P48" s="19">
        <v>27532.063835999998</v>
      </c>
      <c r="Q48" s="19">
        <v>0</v>
      </c>
      <c r="R48" s="19">
        <v>0</v>
      </c>
      <c r="S48" s="19">
        <v>0</v>
      </c>
      <c r="T48" s="19">
        <v>0</v>
      </c>
      <c r="U48" s="56">
        <f t="shared" si="1"/>
        <v>211463.07735599997</v>
      </c>
      <c r="V48" s="18">
        <f t="shared" si="2"/>
        <v>26432.884669499996</v>
      </c>
      <c r="W48" s="7"/>
      <c r="X48" s="7"/>
      <c r="Y48" s="7"/>
      <c r="Z48" s="57"/>
    </row>
    <row r="49" spans="1:26" x14ac:dyDescent="0.35">
      <c r="A49" s="6" t="s">
        <v>4476</v>
      </c>
      <c r="B49" s="7" t="s">
        <v>251</v>
      </c>
      <c r="C49" s="7" t="s">
        <v>267</v>
      </c>
      <c r="D49" s="7" t="s">
        <v>290</v>
      </c>
      <c r="E49" s="7" t="s">
        <v>291</v>
      </c>
      <c r="F49" s="7"/>
      <c r="G49" s="8" t="s">
        <v>92</v>
      </c>
      <c r="H49" s="16" t="s">
        <v>93</v>
      </c>
      <c r="I49" s="18">
        <v>38495.675520000004</v>
      </c>
      <c r="J49" s="19">
        <v>47061.866160000012</v>
      </c>
      <c r="K49" s="19">
        <v>10809.633959999999</v>
      </c>
      <c r="L49" s="19">
        <v>10125.222480000002</v>
      </c>
      <c r="M49" s="19">
        <v>16068.37176</v>
      </c>
      <c r="N49" s="19">
        <v>11935.36296</v>
      </c>
      <c r="O49" s="19">
        <v>21872.45808</v>
      </c>
      <c r="P49" s="19">
        <v>18375.591959999998</v>
      </c>
      <c r="Q49" s="19">
        <v>0</v>
      </c>
      <c r="R49" s="19">
        <v>0</v>
      </c>
      <c r="S49" s="19">
        <v>0</v>
      </c>
      <c r="T49" s="19">
        <v>0</v>
      </c>
      <c r="U49" s="56">
        <f t="shared" si="1"/>
        <v>174744.18288000004</v>
      </c>
      <c r="V49" s="18">
        <f t="shared" si="2"/>
        <v>21843.022860000005</v>
      </c>
      <c r="W49" s="7"/>
      <c r="X49" s="7"/>
      <c r="Y49" s="7"/>
      <c r="Z49" s="57"/>
    </row>
    <row r="50" spans="1:26" x14ac:dyDescent="0.35">
      <c r="A50" s="6" t="s">
        <v>4476</v>
      </c>
      <c r="B50" s="7" t="s">
        <v>251</v>
      </c>
      <c r="C50" s="7" t="s">
        <v>267</v>
      </c>
      <c r="D50" s="7" t="s">
        <v>290</v>
      </c>
      <c r="E50" s="7" t="s">
        <v>291</v>
      </c>
      <c r="F50" s="7"/>
      <c r="G50" s="8" t="s">
        <v>94</v>
      </c>
      <c r="H50" s="16" t="s">
        <v>95</v>
      </c>
      <c r="I50" s="18">
        <v>25923.642840000004</v>
      </c>
      <c r="J50" s="19">
        <v>11658.048120000003</v>
      </c>
      <c r="K50" s="19">
        <v>12777.110640000001</v>
      </c>
      <c r="L50" s="19">
        <v>25326.419040000001</v>
      </c>
      <c r="M50" s="19">
        <v>14335.71588</v>
      </c>
      <c r="N50" s="19">
        <v>12745.08108</v>
      </c>
      <c r="O50" s="19">
        <v>18714.831839999999</v>
      </c>
      <c r="P50" s="19">
        <v>23747.222700000002</v>
      </c>
      <c r="Q50" s="19">
        <v>0</v>
      </c>
      <c r="R50" s="19">
        <v>0</v>
      </c>
      <c r="S50" s="19">
        <v>0</v>
      </c>
      <c r="T50" s="19">
        <v>0</v>
      </c>
      <c r="U50" s="56">
        <f t="shared" si="1"/>
        <v>145228.07214000003</v>
      </c>
      <c r="V50" s="18">
        <f t="shared" si="2"/>
        <v>18153.509017500004</v>
      </c>
      <c r="W50" s="7"/>
      <c r="X50" s="7"/>
      <c r="Y50" s="7"/>
      <c r="Z50" s="57"/>
    </row>
    <row r="51" spans="1:26" x14ac:dyDescent="0.35">
      <c r="A51" s="6" t="s">
        <v>4476</v>
      </c>
      <c r="B51" s="7" t="s">
        <v>251</v>
      </c>
      <c r="C51" s="7" t="s">
        <v>267</v>
      </c>
      <c r="D51" s="7" t="s">
        <v>284</v>
      </c>
      <c r="E51" s="7" t="s">
        <v>285</v>
      </c>
      <c r="F51" s="7"/>
      <c r="G51" s="8" t="s">
        <v>96</v>
      </c>
      <c r="H51" s="16" t="s">
        <v>97</v>
      </c>
      <c r="I51" s="18">
        <v>45002.119319999998</v>
      </c>
      <c r="J51" s="19">
        <v>17867.179799999998</v>
      </c>
      <c r="K51" s="19">
        <v>-905.84568000000013</v>
      </c>
      <c r="L51" s="19">
        <v>21751.654680000003</v>
      </c>
      <c r="M51" s="19">
        <v>7720.0300799999995</v>
      </c>
      <c r="N51" s="19">
        <v>11124.776519999999</v>
      </c>
      <c r="O51" s="19">
        <v>9360.5532479999983</v>
      </c>
      <c r="P51" s="19">
        <v>13065.755759999998</v>
      </c>
      <c r="Q51" s="19">
        <v>0</v>
      </c>
      <c r="R51" s="19">
        <v>0</v>
      </c>
      <c r="S51" s="19">
        <v>0</v>
      </c>
      <c r="T51" s="19">
        <v>0</v>
      </c>
      <c r="U51" s="56">
        <f t="shared" si="1"/>
        <v>124986.223728</v>
      </c>
      <c r="V51" s="18">
        <f t="shared" si="2"/>
        <v>15623.277966</v>
      </c>
      <c r="W51" s="7"/>
      <c r="X51" s="7"/>
      <c r="Y51" s="7"/>
      <c r="Z51" s="57"/>
    </row>
    <row r="52" spans="1:26" x14ac:dyDescent="0.35">
      <c r="A52" s="6" t="s">
        <v>4476</v>
      </c>
      <c r="B52" s="7" t="s">
        <v>251</v>
      </c>
      <c r="C52" s="7" t="s">
        <v>267</v>
      </c>
      <c r="D52" s="7" t="s">
        <v>286</v>
      </c>
      <c r="E52" s="7" t="s">
        <v>287</v>
      </c>
      <c r="F52" s="7"/>
      <c r="G52" s="8" t="s">
        <v>98</v>
      </c>
      <c r="H52" s="16" t="s">
        <v>99</v>
      </c>
      <c r="I52" s="18">
        <v>38489.654519999996</v>
      </c>
      <c r="J52" s="19">
        <v>6260.9371199999996</v>
      </c>
      <c r="K52" s="19">
        <v>15127.668000000001</v>
      </c>
      <c r="L52" s="19">
        <v>17646.45264</v>
      </c>
      <c r="M52" s="19">
        <v>19038.497040000002</v>
      </c>
      <c r="N52" s="19">
        <v>20544.693048000001</v>
      </c>
      <c r="O52" s="19">
        <v>31517.891640000002</v>
      </c>
      <c r="P52" s="19">
        <v>14076.1476</v>
      </c>
      <c r="Q52" s="19">
        <v>0</v>
      </c>
      <c r="R52" s="19">
        <v>0</v>
      </c>
      <c r="S52" s="19">
        <v>0</v>
      </c>
      <c r="T52" s="19">
        <v>0</v>
      </c>
      <c r="U52" s="56">
        <f t="shared" si="1"/>
        <v>162701.94160799999</v>
      </c>
      <c r="V52" s="18">
        <f t="shared" si="2"/>
        <v>20337.742700999999</v>
      </c>
      <c r="W52" s="7"/>
      <c r="X52" s="7"/>
      <c r="Y52" s="7"/>
      <c r="Z52" s="57"/>
    </row>
    <row r="53" spans="1:26" x14ac:dyDescent="0.35">
      <c r="A53" s="6" t="s">
        <v>4476</v>
      </c>
      <c r="B53" s="7" t="s">
        <v>251</v>
      </c>
      <c r="C53" s="7" t="s">
        <v>267</v>
      </c>
      <c r="D53" s="7" t="s">
        <v>288</v>
      </c>
      <c r="E53" s="7" t="s">
        <v>289</v>
      </c>
      <c r="F53" s="7"/>
      <c r="G53" s="8" t="s">
        <v>100</v>
      </c>
      <c r="H53" s="16" t="s">
        <v>101</v>
      </c>
      <c r="I53" s="18">
        <v>21641.966640000002</v>
      </c>
      <c r="J53" s="19">
        <v>4448.0707199999997</v>
      </c>
      <c r="K53" s="19">
        <v>17218.19484</v>
      </c>
      <c r="L53" s="19">
        <v>13966.351559999999</v>
      </c>
      <c r="M53" s="19">
        <v>25800.80472</v>
      </c>
      <c r="N53" s="19">
        <v>16505.83224</v>
      </c>
      <c r="O53" s="19">
        <v>21933.729719999999</v>
      </c>
      <c r="P53" s="19">
        <v>46409.513760000009</v>
      </c>
      <c r="Q53" s="19">
        <v>0</v>
      </c>
      <c r="R53" s="19">
        <v>0</v>
      </c>
      <c r="S53" s="19">
        <v>0</v>
      </c>
      <c r="T53" s="19">
        <v>0</v>
      </c>
      <c r="U53" s="56">
        <f t="shared" si="1"/>
        <v>167924.46420000002</v>
      </c>
      <c r="V53" s="18">
        <f t="shared" si="2"/>
        <v>20990.558025000002</v>
      </c>
      <c r="W53" s="7"/>
      <c r="X53" s="7"/>
      <c r="Y53" s="7"/>
      <c r="Z53" s="57"/>
    </row>
    <row r="54" spans="1:26" x14ac:dyDescent="0.35">
      <c r="A54" s="6" t="s">
        <v>4476</v>
      </c>
      <c r="B54" s="7" t="s">
        <v>251</v>
      </c>
      <c r="C54" s="7" t="s">
        <v>267</v>
      </c>
      <c r="D54" s="7" t="s">
        <v>284</v>
      </c>
      <c r="E54" s="7" t="s">
        <v>285</v>
      </c>
      <c r="F54" s="7"/>
      <c r="G54" s="8" t="s">
        <v>102</v>
      </c>
      <c r="H54" s="16" t="s">
        <v>103</v>
      </c>
      <c r="I54" s="18">
        <v>39136.539960000002</v>
      </c>
      <c r="J54" s="19">
        <v>23179.811040000001</v>
      </c>
      <c r="K54" s="19">
        <v>13022.888399999998</v>
      </c>
      <c r="L54" s="19">
        <v>18156.786120000001</v>
      </c>
      <c r="M54" s="19">
        <v>25175.231999999993</v>
      </c>
      <c r="N54" s="19">
        <v>10861.775208000001</v>
      </c>
      <c r="O54" s="19">
        <v>20184.088680000004</v>
      </c>
      <c r="P54" s="19">
        <v>14524.398359999996</v>
      </c>
      <c r="Q54" s="19">
        <v>0</v>
      </c>
      <c r="R54" s="19">
        <v>0</v>
      </c>
      <c r="S54" s="19">
        <v>0</v>
      </c>
      <c r="T54" s="19">
        <v>0</v>
      </c>
      <c r="U54" s="56">
        <f t="shared" si="1"/>
        <v>164241.519768</v>
      </c>
      <c r="V54" s="18">
        <f t="shared" si="2"/>
        <v>20530.189971</v>
      </c>
      <c r="W54" s="7"/>
      <c r="X54" s="7"/>
      <c r="Y54" s="7"/>
      <c r="Z54" s="57"/>
    </row>
    <row r="55" spans="1:26" x14ac:dyDescent="0.35">
      <c r="A55" s="6" t="s">
        <v>4476</v>
      </c>
      <c r="B55" s="7" t="s">
        <v>251</v>
      </c>
      <c r="C55" s="7" t="s">
        <v>267</v>
      </c>
      <c r="D55" s="7" t="s">
        <v>286</v>
      </c>
      <c r="E55" s="7" t="s">
        <v>287</v>
      </c>
      <c r="F55" s="7"/>
      <c r="G55" s="8" t="s">
        <v>104</v>
      </c>
      <c r="H55" s="16" t="s">
        <v>105</v>
      </c>
      <c r="I55" s="18">
        <v>27831.535200000006</v>
      </c>
      <c r="J55" s="19">
        <v>19671.92136</v>
      </c>
      <c r="K55" s="19">
        <v>7725.8869200000008</v>
      </c>
      <c r="L55" s="19">
        <v>10918.22976</v>
      </c>
      <c r="M55" s="19">
        <v>12149.363879999999</v>
      </c>
      <c r="N55" s="19">
        <v>13679.918280000002</v>
      </c>
      <c r="O55" s="19">
        <v>13817.79765</v>
      </c>
      <c r="P55" s="19">
        <v>11161.519199999999</v>
      </c>
      <c r="Q55" s="19">
        <v>0</v>
      </c>
      <c r="R55" s="19">
        <v>0</v>
      </c>
      <c r="S55" s="19">
        <v>0</v>
      </c>
      <c r="T55" s="19">
        <v>0</v>
      </c>
      <c r="U55" s="56">
        <f t="shared" si="1"/>
        <v>116956.17225000002</v>
      </c>
      <c r="V55" s="18">
        <f t="shared" si="2"/>
        <v>14619.521531250002</v>
      </c>
      <c r="W55" s="7"/>
      <c r="X55" s="7"/>
      <c r="Y55" s="7"/>
      <c r="Z55" s="57"/>
    </row>
    <row r="56" spans="1:26" x14ac:dyDescent="0.35">
      <c r="A56" s="6" t="s">
        <v>4476</v>
      </c>
      <c r="B56" s="7" t="s">
        <v>251</v>
      </c>
      <c r="C56" s="7" t="s">
        <v>267</v>
      </c>
      <c r="D56" s="7" t="s">
        <v>288</v>
      </c>
      <c r="E56" s="7" t="s">
        <v>289</v>
      </c>
      <c r="F56" s="7"/>
      <c r="G56" s="8" t="s">
        <v>106</v>
      </c>
      <c r="H56" s="16" t="s">
        <v>107</v>
      </c>
      <c r="I56" s="18">
        <v>31503.153959999996</v>
      </c>
      <c r="J56" s="19">
        <v>22973.263200000001</v>
      </c>
      <c r="K56" s="19">
        <v>14389.526879999999</v>
      </c>
      <c r="L56" s="19">
        <v>26752.367879999998</v>
      </c>
      <c r="M56" s="19">
        <v>14197.69512</v>
      </c>
      <c r="N56" s="19">
        <v>21054.741480000001</v>
      </c>
      <c r="O56" s="19">
        <v>21066.142176000001</v>
      </c>
      <c r="P56" s="19">
        <v>32522.751719999997</v>
      </c>
      <c r="Q56" s="19">
        <v>0</v>
      </c>
      <c r="R56" s="19">
        <v>0</v>
      </c>
      <c r="S56" s="19">
        <v>0</v>
      </c>
      <c r="T56" s="19">
        <v>0</v>
      </c>
      <c r="U56" s="56">
        <f t="shared" si="1"/>
        <v>184459.64241600002</v>
      </c>
      <c r="V56" s="18">
        <f t="shared" si="2"/>
        <v>23057.455302000002</v>
      </c>
      <c r="W56" s="7"/>
      <c r="X56" s="7"/>
      <c r="Y56" s="7"/>
      <c r="Z56" s="57"/>
    </row>
    <row r="57" spans="1:26" x14ac:dyDescent="0.35">
      <c r="A57" s="6" t="s">
        <v>4476</v>
      </c>
      <c r="B57" s="7" t="s">
        <v>251</v>
      </c>
      <c r="C57" s="7" t="s">
        <v>267</v>
      </c>
      <c r="D57" s="7" t="s">
        <v>290</v>
      </c>
      <c r="E57" s="7" t="s">
        <v>291</v>
      </c>
      <c r="F57" s="7"/>
      <c r="G57" s="8" t="s">
        <v>108</v>
      </c>
      <c r="H57" s="16" t="s">
        <v>109</v>
      </c>
      <c r="I57" s="18">
        <v>15307.94268</v>
      </c>
      <c r="J57" s="19">
        <v>15869.535120000002</v>
      </c>
      <c r="K57" s="19">
        <v>8410.4513999999999</v>
      </c>
      <c r="L57" s="19">
        <v>10299.411359999998</v>
      </c>
      <c r="M57" s="19">
        <v>15224.57424</v>
      </c>
      <c r="N57" s="19">
        <v>22047.433200000003</v>
      </c>
      <c r="O57" s="19">
        <v>11538.496439999999</v>
      </c>
      <c r="P57" s="19">
        <v>22500.955440000002</v>
      </c>
      <c r="Q57" s="19">
        <v>0</v>
      </c>
      <c r="R57" s="19">
        <v>0</v>
      </c>
      <c r="S57" s="19">
        <v>0</v>
      </c>
      <c r="T57" s="19">
        <v>0</v>
      </c>
      <c r="U57" s="56">
        <f t="shared" si="1"/>
        <v>121198.79988000001</v>
      </c>
      <c r="V57" s="18">
        <f t="shared" si="2"/>
        <v>15149.849985000001</v>
      </c>
      <c r="W57" s="7"/>
      <c r="X57" s="7"/>
      <c r="Y57" s="7"/>
      <c r="Z57" s="57"/>
    </row>
    <row r="58" spans="1:26" x14ac:dyDescent="0.35">
      <c r="A58" s="6" t="s">
        <v>4476</v>
      </c>
      <c r="B58" s="7" t="s">
        <v>251</v>
      </c>
      <c r="C58" s="7" t="s">
        <v>267</v>
      </c>
      <c r="D58" s="7" t="s">
        <v>290</v>
      </c>
      <c r="E58" s="7" t="s">
        <v>291</v>
      </c>
      <c r="F58" s="7"/>
      <c r="G58" s="8" t="s">
        <v>110</v>
      </c>
      <c r="H58" s="16" t="s">
        <v>111</v>
      </c>
      <c r="I58" s="18">
        <v>6556.3819199999989</v>
      </c>
      <c r="J58" s="19">
        <v>9094.6421999999984</v>
      </c>
      <c r="K58" s="19">
        <v>12591.214559999997</v>
      </c>
      <c r="L58" s="19">
        <v>5484.0358800000004</v>
      </c>
      <c r="M58" s="19">
        <v>10035.10728</v>
      </c>
      <c r="N58" s="19">
        <v>7890.8262479999985</v>
      </c>
      <c r="O58" s="19">
        <v>17430.496920000001</v>
      </c>
      <c r="P58" s="19">
        <v>11406.16944</v>
      </c>
      <c r="Q58" s="19">
        <v>0</v>
      </c>
      <c r="R58" s="19">
        <v>0</v>
      </c>
      <c r="S58" s="19">
        <v>0</v>
      </c>
      <c r="T58" s="19">
        <v>0</v>
      </c>
      <c r="U58" s="56">
        <f t="shared" si="1"/>
        <v>80488.874448000002</v>
      </c>
      <c r="V58" s="18">
        <f t="shared" si="2"/>
        <v>10061.109306</v>
      </c>
      <c r="W58" s="7"/>
      <c r="X58" s="7"/>
      <c r="Y58" s="7"/>
      <c r="Z58" s="57"/>
    </row>
    <row r="59" spans="1:26" x14ac:dyDescent="0.35">
      <c r="A59" s="6" t="s">
        <v>4476</v>
      </c>
      <c r="B59" s="7" t="s">
        <v>251</v>
      </c>
      <c r="C59" s="7" t="s">
        <v>252</v>
      </c>
      <c r="D59" s="7" t="s">
        <v>255</v>
      </c>
      <c r="E59" s="7" t="s">
        <v>256</v>
      </c>
      <c r="F59" s="7"/>
      <c r="G59" s="8" t="s">
        <v>112</v>
      </c>
      <c r="H59" s="16" t="s">
        <v>113</v>
      </c>
      <c r="I59" s="18">
        <v>83180.120400000014</v>
      </c>
      <c r="J59" s="19">
        <v>29162.273400000005</v>
      </c>
      <c r="K59" s="19">
        <v>-4123.5460200000007</v>
      </c>
      <c r="L59" s="19">
        <v>17705.796479999997</v>
      </c>
      <c r="M59" s="19">
        <v>55600.803000000007</v>
      </c>
      <c r="N59" s="19">
        <v>7423.8773040000015</v>
      </c>
      <c r="O59" s="19">
        <v>12816.189360000002</v>
      </c>
      <c r="P59" s="19">
        <v>20765.419200000004</v>
      </c>
      <c r="Q59" s="19">
        <v>0</v>
      </c>
      <c r="R59" s="19">
        <v>0</v>
      </c>
      <c r="S59" s="19">
        <v>0</v>
      </c>
      <c r="T59" s="19">
        <v>0</v>
      </c>
      <c r="U59" s="56">
        <f t="shared" si="1"/>
        <v>222530.93312400003</v>
      </c>
      <c r="V59" s="18">
        <f t="shared" si="2"/>
        <v>27816.366640500004</v>
      </c>
      <c r="W59" s="7"/>
      <c r="X59" s="7"/>
      <c r="Y59" s="7"/>
      <c r="Z59" s="57"/>
    </row>
    <row r="60" spans="1:26" x14ac:dyDescent="0.35">
      <c r="A60" s="6" t="s">
        <v>4476</v>
      </c>
      <c r="B60" s="7" t="s">
        <v>251</v>
      </c>
      <c r="C60" s="7" t="s">
        <v>252</v>
      </c>
      <c r="D60" s="7" t="s">
        <v>257</v>
      </c>
      <c r="E60" s="7" t="s">
        <v>258</v>
      </c>
      <c r="F60" s="7"/>
      <c r="G60" s="8" t="s">
        <v>114</v>
      </c>
      <c r="H60" s="16" t="s">
        <v>115</v>
      </c>
      <c r="I60" s="18">
        <v>13899.48228</v>
      </c>
      <c r="J60" s="19">
        <v>6696.3337200000005</v>
      </c>
      <c r="K60" s="19">
        <v>7064.7163199999986</v>
      </c>
      <c r="L60" s="19">
        <v>14086.28016</v>
      </c>
      <c r="M60" s="19">
        <v>34609.356</v>
      </c>
      <c r="N60" s="19">
        <v>6385.2159599999986</v>
      </c>
      <c r="O60" s="19">
        <v>11560.52952</v>
      </c>
      <c r="P60" s="19">
        <v>6120.55008</v>
      </c>
      <c r="Q60" s="19">
        <v>0</v>
      </c>
      <c r="R60" s="19">
        <v>0</v>
      </c>
      <c r="S60" s="19">
        <v>0</v>
      </c>
      <c r="T60" s="19">
        <v>0</v>
      </c>
      <c r="U60" s="56">
        <f t="shared" si="1"/>
        <v>100422.46403999999</v>
      </c>
      <c r="V60" s="18">
        <f t="shared" si="2"/>
        <v>12552.808004999999</v>
      </c>
      <c r="W60" s="7"/>
      <c r="X60" s="7"/>
      <c r="Y60" s="7"/>
      <c r="Z60" s="57"/>
    </row>
    <row r="61" spans="1:26" x14ac:dyDescent="0.35">
      <c r="A61" s="6" t="s">
        <v>4476</v>
      </c>
      <c r="B61" s="7" t="s">
        <v>251</v>
      </c>
      <c r="C61" s="7" t="s">
        <v>252</v>
      </c>
      <c r="D61" s="7" t="s">
        <v>265</v>
      </c>
      <c r="E61" s="7" t="s">
        <v>266</v>
      </c>
      <c r="F61" s="7"/>
      <c r="G61" s="8" t="s">
        <v>116</v>
      </c>
      <c r="H61" s="16" t="s">
        <v>117</v>
      </c>
      <c r="I61" s="18">
        <v>7029.4035600000007</v>
      </c>
      <c r="J61" s="19">
        <v>4186.2225600000002</v>
      </c>
      <c r="K61" s="19">
        <v>3227.5529999999994</v>
      </c>
      <c r="L61" s="19">
        <v>13188.788279999999</v>
      </c>
      <c r="M61" s="19">
        <v>6710.2992000000004</v>
      </c>
      <c r="N61" s="19">
        <v>2497.5064800000005</v>
      </c>
      <c r="O61" s="19">
        <v>3338.4960000000001</v>
      </c>
      <c r="P61" s="19">
        <v>2456.3649600000003</v>
      </c>
      <c r="Q61" s="19">
        <v>0</v>
      </c>
      <c r="R61" s="19">
        <v>0</v>
      </c>
      <c r="S61" s="19">
        <v>0</v>
      </c>
      <c r="T61" s="19">
        <v>0</v>
      </c>
      <c r="U61" s="56">
        <f t="shared" si="1"/>
        <v>42634.634040000004</v>
      </c>
      <c r="V61" s="18">
        <f t="shared" si="2"/>
        <v>5329.3292550000006</v>
      </c>
      <c r="W61" s="7"/>
      <c r="X61" s="7"/>
      <c r="Y61" s="7"/>
      <c r="Z61" s="57"/>
    </row>
    <row r="62" spans="1:26" x14ac:dyDescent="0.35">
      <c r="A62" s="6" t="s">
        <v>4476</v>
      </c>
      <c r="B62" s="7" t="s">
        <v>251</v>
      </c>
      <c r="C62" s="7" t="s">
        <v>252</v>
      </c>
      <c r="D62" s="7" t="s">
        <v>257</v>
      </c>
      <c r="E62" s="7" t="s">
        <v>258</v>
      </c>
      <c r="F62" s="7"/>
      <c r="G62" s="8" t="s">
        <v>118</v>
      </c>
      <c r="H62" s="16" t="s">
        <v>119</v>
      </c>
      <c r="I62" s="18">
        <v>6693.6499200000007</v>
      </c>
      <c r="J62" s="19">
        <v>2187.9838799999998</v>
      </c>
      <c r="K62" s="19">
        <v>602.93483999999989</v>
      </c>
      <c r="L62" s="19">
        <v>5262.2567999999992</v>
      </c>
      <c r="M62" s="19">
        <v>3921.0944400000003</v>
      </c>
      <c r="N62" s="19">
        <v>4716.7833600000004</v>
      </c>
      <c r="O62" s="19">
        <v>1592.4902400000001</v>
      </c>
      <c r="P62" s="19">
        <v>5276.7104399999998</v>
      </c>
      <c r="Q62" s="19">
        <v>0</v>
      </c>
      <c r="R62" s="19">
        <v>0</v>
      </c>
      <c r="S62" s="19">
        <v>0</v>
      </c>
      <c r="T62" s="19">
        <v>0</v>
      </c>
      <c r="U62" s="56">
        <f t="shared" si="1"/>
        <v>30253.903919999997</v>
      </c>
      <c r="V62" s="18">
        <f t="shared" si="2"/>
        <v>3781.7379899999996</v>
      </c>
      <c r="W62" s="7"/>
      <c r="X62" s="7"/>
      <c r="Y62" s="7"/>
      <c r="Z62" s="57"/>
    </row>
    <row r="63" spans="1:26" x14ac:dyDescent="0.35">
      <c r="A63" s="6" t="s">
        <v>4476</v>
      </c>
      <c r="B63" s="7" t="s">
        <v>251</v>
      </c>
      <c r="C63" s="7" t="s">
        <v>252</v>
      </c>
      <c r="D63" s="7" t="s">
        <v>257</v>
      </c>
      <c r="E63" s="7" t="s">
        <v>258</v>
      </c>
      <c r="F63" s="7"/>
      <c r="G63" s="8" t="s">
        <v>120</v>
      </c>
      <c r="H63" s="16" t="s">
        <v>121</v>
      </c>
      <c r="I63" s="18">
        <v>37104.054479999999</v>
      </c>
      <c r="J63" s="19">
        <v>17335.988279999998</v>
      </c>
      <c r="K63" s="19">
        <v>3686.7165300000006</v>
      </c>
      <c r="L63" s="19">
        <v>16363.08216</v>
      </c>
      <c r="M63" s="19">
        <v>12452.370840000001</v>
      </c>
      <c r="N63" s="19">
        <v>11584.671839999999</v>
      </c>
      <c r="O63" s="19">
        <v>22079.93463</v>
      </c>
      <c r="P63" s="19">
        <v>20411.839079999998</v>
      </c>
      <c r="Q63" s="19">
        <v>0</v>
      </c>
      <c r="R63" s="19">
        <v>0</v>
      </c>
      <c r="S63" s="19">
        <v>0</v>
      </c>
      <c r="T63" s="19">
        <v>0</v>
      </c>
      <c r="U63" s="56">
        <f t="shared" si="1"/>
        <v>141018.65784</v>
      </c>
      <c r="V63" s="18">
        <f t="shared" si="2"/>
        <v>17627.33223</v>
      </c>
      <c r="W63" s="7"/>
      <c r="X63" s="7"/>
      <c r="Y63" s="7"/>
      <c r="Z63" s="57"/>
    </row>
    <row r="64" spans="1:26" x14ac:dyDescent="0.35">
      <c r="A64" s="6" t="s">
        <v>4476</v>
      </c>
      <c r="B64" s="7" t="s">
        <v>251</v>
      </c>
      <c r="C64" s="7" t="s">
        <v>267</v>
      </c>
      <c r="D64" s="7" t="s">
        <v>284</v>
      </c>
      <c r="E64" s="7" t="s">
        <v>285</v>
      </c>
      <c r="F64" s="7"/>
      <c r="G64" s="8" t="s">
        <v>122</v>
      </c>
      <c r="H64" s="16" t="s">
        <v>123</v>
      </c>
      <c r="I64" s="18">
        <v>10181.880359999997</v>
      </c>
      <c r="J64" s="19">
        <v>16985.12544</v>
      </c>
      <c r="K64" s="19">
        <v>8201.8213199999973</v>
      </c>
      <c r="L64" s="19">
        <v>18170.78616</v>
      </c>
      <c r="M64" s="19">
        <v>9560.6719199999989</v>
      </c>
      <c r="N64" s="19">
        <v>15093.560519999997</v>
      </c>
      <c r="O64" s="19">
        <v>28453.637880000002</v>
      </c>
      <c r="P64" s="19">
        <v>15133.527</v>
      </c>
      <c r="Q64" s="19">
        <v>0</v>
      </c>
      <c r="R64" s="19">
        <v>0</v>
      </c>
      <c r="S64" s="19">
        <v>0</v>
      </c>
      <c r="T64" s="19">
        <v>0</v>
      </c>
      <c r="U64" s="56">
        <f t="shared" si="1"/>
        <v>121781.01059999998</v>
      </c>
      <c r="V64" s="18">
        <f t="shared" si="2"/>
        <v>15222.626324999997</v>
      </c>
      <c r="W64" s="7"/>
      <c r="X64" s="7"/>
      <c r="Y64" s="7"/>
      <c r="Z64" s="57"/>
    </row>
    <row r="65" spans="1:26" x14ac:dyDescent="0.35">
      <c r="A65" s="6" t="s">
        <v>4476</v>
      </c>
      <c r="B65" s="7" t="s">
        <v>251</v>
      </c>
      <c r="C65" s="7" t="s">
        <v>252</v>
      </c>
      <c r="D65" s="7" t="s">
        <v>261</v>
      </c>
      <c r="E65" s="7" t="s">
        <v>262</v>
      </c>
      <c r="F65" s="7"/>
      <c r="G65" s="8" t="s">
        <v>124</v>
      </c>
      <c r="H65" s="16" t="s">
        <v>125</v>
      </c>
      <c r="I65" s="18">
        <v>61225.420319999997</v>
      </c>
      <c r="J65" s="19">
        <v>37660.786919999999</v>
      </c>
      <c r="K65" s="19">
        <v>16037.102519999995</v>
      </c>
      <c r="L65" s="19">
        <v>29878.311240000003</v>
      </c>
      <c r="M65" s="19">
        <v>33003.713519999998</v>
      </c>
      <c r="N65" s="19">
        <v>25431.521903999997</v>
      </c>
      <c r="O65" s="19">
        <v>16672.54536</v>
      </c>
      <c r="P65" s="19">
        <v>28556.571599999999</v>
      </c>
      <c r="Q65" s="19">
        <v>0</v>
      </c>
      <c r="R65" s="19">
        <v>0</v>
      </c>
      <c r="S65" s="19">
        <v>0</v>
      </c>
      <c r="T65" s="19">
        <v>0</v>
      </c>
      <c r="U65" s="56">
        <f t="shared" si="1"/>
        <v>248465.97338399995</v>
      </c>
      <c r="V65" s="18">
        <f t="shared" si="2"/>
        <v>31058.246672999994</v>
      </c>
      <c r="W65" s="7"/>
      <c r="X65" s="7"/>
      <c r="Y65" s="7"/>
      <c r="Z65" s="57"/>
    </row>
    <row r="66" spans="1:26" x14ac:dyDescent="0.35">
      <c r="A66" s="6" t="s">
        <v>4476</v>
      </c>
      <c r="B66" s="7" t="s">
        <v>251</v>
      </c>
      <c r="C66" s="7" t="s">
        <v>267</v>
      </c>
      <c r="D66" s="7" t="s">
        <v>290</v>
      </c>
      <c r="E66" s="7" t="s">
        <v>291</v>
      </c>
      <c r="F66" s="7"/>
      <c r="G66" s="8" t="s">
        <v>126</v>
      </c>
      <c r="H66" s="16" t="s">
        <v>127</v>
      </c>
      <c r="I66" s="18">
        <v>16205.74128</v>
      </c>
      <c r="J66" s="19">
        <v>10199.19168</v>
      </c>
      <c r="K66" s="19">
        <v>8138.5480799999987</v>
      </c>
      <c r="L66" s="19">
        <v>16822.536840000001</v>
      </c>
      <c r="M66" s="19">
        <v>7785.6930000000011</v>
      </c>
      <c r="N66" s="19">
        <v>10512.031320000002</v>
      </c>
      <c r="O66" s="19">
        <v>15786.746640000001</v>
      </c>
      <c r="P66" s="19">
        <v>16077.882239999999</v>
      </c>
      <c r="Q66" s="19">
        <v>0</v>
      </c>
      <c r="R66" s="19">
        <v>0</v>
      </c>
      <c r="S66" s="19">
        <v>0</v>
      </c>
      <c r="T66" s="19">
        <v>0</v>
      </c>
      <c r="U66" s="56">
        <f t="shared" si="1"/>
        <v>101528.37108000001</v>
      </c>
      <c r="V66" s="18">
        <f t="shared" si="2"/>
        <v>12691.046385000001</v>
      </c>
      <c r="W66" s="7"/>
      <c r="X66" s="7"/>
      <c r="Y66" s="7"/>
      <c r="Z66" s="57"/>
    </row>
    <row r="67" spans="1:26" x14ac:dyDescent="0.35">
      <c r="A67" s="6" t="s">
        <v>4476</v>
      </c>
      <c r="B67" s="7" t="s">
        <v>251</v>
      </c>
      <c r="C67" s="7" t="s">
        <v>267</v>
      </c>
      <c r="D67" s="7" t="s">
        <v>284</v>
      </c>
      <c r="E67" s="7" t="s">
        <v>285</v>
      </c>
      <c r="F67" s="7"/>
      <c r="G67" s="8" t="s">
        <v>128</v>
      </c>
      <c r="H67" s="16" t="s">
        <v>129</v>
      </c>
      <c r="I67" s="18">
        <v>1104.0029999999999</v>
      </c>
      <c r="J67" s="19">
        <v>0</v>
      </c>
      <c r="K67" s="19">
        <v>1929.3897599999998</v>
      </c>
      <c r="L67" s="19">
        <v>3062.4685199999999</v>
      </c>
      <c r="M67" s="19">
        <v>7676.8527599999998</v>
      </c>
      <c r="N67" s="19">
        <v>7057.0202400000007</v>
      </c>
      <c r="O67" s="19">
        <v>6558.8637600000002</v>
      </c>
      <c r="P67" s="19">
        <v>11703.791519999999</v>
      </c>
      <c r="Q67" s="19">
        <v>0</v>
      </c>
      <c r="R67" s="19">
        <v>0</v>
      </c>
      <c r="S67" s="19">
        <v>0</v>
      </c>
      <c r="T67" s="19">
        <v>0</v>
      </c>
      <c r="U67" s="56">
        <f t="shared" si="1"/>
        <v>39092.389559999996</v>
      </c>
      <c r="V67" s="18">
        <f t="shared" si="2"/>
        <v>4886.5486949999995</v>
      </c>
      <c r="W67" s="7"/>
      <c r="X67" s="7"/>
      <c r="Y67" s="7"/>
      <c r="Z67" s="57"/>
    </row>
    <row r="68" spans="1:26" x14ac:dyDescent="0.35">
      <c r="A68" s="6" t="s">
        <v>4476</v>
      </c>
      <c r="B68" s="7" t="s">
        <v>251</v>
      </c>
      <c r="C68" s="7" t="s">
        <v>3194</v>
      </c>
      <c r="D68" s="7" t="s">
        <v>280</v>
      </c>
      <c r="E68" s="7" t="s">
        <v>281</v>
      </c>
      <c r="F68" s="7"/>
      <c r="G68" s="8" t="s">
        <v>130</v>
      </c>
      <c r="H68" s="16" t="s">
        <v>131</v>
      </c>
      <c r="I68" s="18">
        <v>12042.457919999999</v>
      </c>
      <c r="J68" s="19">
        <v>4729.0986000000003</v>
      </c>
      <c r="K68" s="19">
        <v>2171.4555600000003</v>
      </c>
      <c r="L68" s="19">
        <v>2227.3628399999998</v>
      </c>
      <c r="M68" s="19">
        <v>2801.7327599999999</v>
      </c>
      <c r="N68" s="19">
        <v>4667.5807199999999</v>
      </c>
      <c r="O68" s="19">
        <v>3827.8656000000005</v>
      </c>
      <c r="P68" s="19">
        <v>3928.5075600000005</v>
      </c>
      <c r="Q68" s="19">
        <v>0</v>
      </c>
      <c r="R68" s="19">
        <v>0</v>
      </c>
      <c r="S68" s="19">
        <v>0</v>
      </c>
      <c r="T68" s="19">
        <v>0</v>
      </c>
      <c r="U68" s="56">
        <f t="shared" ref="U68:U130" si="3">SUM(I68:T68)</f>
        <v>36396.061560000002</v>
      </c>
      <c r="V68" s="18">
        <f t="shared" ref="V68:V131" si="4">+AVERAGE(I68:P68)</f>
        <v>4549.5076950000002</v>
      </c>
      <c r="W68" s="7"/>
      <c r="X68" s="7"/>
      <c r="Y68" s="7"/>
      <c r="Z68" s="57"/>
    </row>
    <row r="69" spans="1:26" x14ac:dyDescent="0.35">
      <c r="A69" s="6" t="s">
        <v>4476</v>
      </c>
      <c r="B69" s="7" t="s">
        <v>251</v>
      </c>
      <c r="C69" s="7" t="s">
        <v>3194</v>
      </c>
      <c r="D69" s="7" t="s">
        <v>280</v>
      </c>
      <c r="E69" s="7" t="s">
        <v>281</v>
      </c>
      <c r="F69" s="7"/>
      <c r="G69" s="8" t="s">
        <v>132</v>
      </c>
      <c r="H69" s="16" t="s">
        <v>133</v>
      </c>
      <c r="I69" s="18">
        <v>16419.620159999999</v>
      </c>
      <c r="J69" s="19">
        <v>4605.3511200000003</v>
      </c>
      <c r="K69" s="19">
        <v>4907.1376799999998</v>
      </c>
      <c r="L69" s="19">
        <v>7963.9102800000001</v>
      </c>
      <c r="M69" s="19">
        <v>6879.7349999999997</v>
      </c>
      <c r="N69" s="19">
        <v>7694.5442400000002</v>
      </c>
      <c r="O69" s="19">
        <v>7125.4674000000005</v>
      </c>
      <c r="P69" s="19">
        <v>8013.8354399999998</v>
      </c>
      <c r="Q69" s="19">
        <v>0</v>
      </c>
      <c r="R69" s="19">
        <v>0</v>
      </c>
      <c r="S69" s="19">
        <v>0</v>
      </c>
      <c r="T69" s="19">
        <v>0</v>
      </c>
      <c r="U69" s="56">
        <f t="shared" si="3"/>
        <v>63609.601320000002</v>
      </c>
      <c r="V69" s="18">
        <f t="shared" si="4"/>
        <v>7951.2001650000002</v>
      </c>
      <c r="W69" s="7"/>
      <c r="X69" s="7"/>
      <c r="Y69" s="7"/>
      <c r="Z69" s="57"/>
    </row>
    <row r="70" spans="1:26" x14ac:dyDescent="0.35">
      <c r="A70" s="6" t="s">
        <v>4476</v>
      </c>
      <c r="B70" s="7" t="s">
        <v>251</v>
      </c>
      <c r="C70" s="7" t="s">
        <v>267</v>
      </c>
      <c r="D70" s="7" t="s">
        <v>273</v>
      </c>
      <c r="E70" s="7" t="s">
        <v>274</v>
      </c>
      <c r="F70" s="7"/>
      <c r="G70" s="8" t="s">
        <v>134</v>
      </c>
      <c r="H70" s="16" t="s">
        <v>135</v>
      </c>
      <c r="I70" s="18">
        <v>39755.166120000002</v>
      </c>
      <c r="J70" s="19">
        <v>3270.4041599999996</v>
      </c>
      <c r="K70" s="19">
        <v>4717.7181</v>
      </c>
      <c r="L70" s="19">
        <v>10262.292839999998</v>
      </c>
      <c r="M70" s="19">
        <v>13248.661319999999</v>
      </c>
      <c r="N70" s="19">
        <v>4080.5683200000003</v>
      </c>
      <c r="O70" s="19">
        <v>19363.966919999995</v>
      </c>
      <c r="P70" s="19">
        <v>13461.215040000001</v>
      </c>
      <c r="Q70" s="19">
        <v>0</v>
      </c>
      <c r="R70" s="19">
        <v>0</v>
      </c>
      <c r="S70" s="19">
        <v>0</v>
      </c>
      <c r="T70" s="19">
        <v>0</v>
      </c>
      <c r="U70" s="56">
        <f t="shared" si="3"/>
        <v>108159.99281999998</v>
      </c>
      <c r="V70" s="18">
        <f t="shared" si="4"/>
        <v>13519.999102499998</v>
      </c>
      <c r="W70" s="7"/>
      <c r="X70" s="7"/>
      <c r="Y70" s="7"/>
      <c r="Z70" s="57"/>
    </row>
    <row r="71" spans="1:26" x14ac:dyDescent="0.35">
      <c r="A71" s="6" t="s">
        <v>4476</v>
      </c>
      <c r="B71" s="7" t="s">
        <v>251</v>
      </c>
      <c r="C71" s="7" t="s">
        <v>267</v>
      </c>
      <c r="D71" s="7" t="s">
        <v>282</v>
      </c>
      <c r="E71" s="7" t="s">
        <v>283</v>
      </c>
      <c r="F71" s="7"/>
      <c r="G71" s="8" t="s">
        <v>136</v>
      </c>
      <c r="H71" s="16" t="s">
        <v>137</v>
      </c>
      <c r="I71" s="18">
        <v>24712.502759999999</v>
      </c>
      <c r="J71" s="19">
        <v>0</v>
      </c>
      <c r="K71" s="19">
        <v>9778.8545999999969</v>
      </c>
      <c r="L71" s="19">
        <v>2727.8402399999995</v>
      </c>
      <c r="M71" s="19">
        <v>10768.143239999999</v>
      </c>
      <c r="N71" s="19">
        <v>4806.1134000000002</v>
      </c>
      <c r="O71" s="19">
        <v>8769.0524400000013</v>
      </c>
      <c r="P71" s="19">
        <v>11846.39256</v>
      </c>
      <c r="Q71" s="19">
        <v>0</v>
      </c>
      <c r="R71" s="19">
        <v>0</v>
      </c>
      <c r="S71" s="19">
        <v>0</v>
      </c>
      <c r="T71" s="19">
        <v>0</v>
      </c>
      <c r="U71" s="56">
        <f t="shared" si="3"/>
        <v>73408.899239999999</v>
      </c>
      <c r="V71" s="18">
        <f t="shared" si="4"/>
        <v>9176.1124049999999</v>
      </c>
      <c r="W71" s="7"/>
      <c r="X71" s="7"/>
      <c r="Y71" s="7"/>
      <c r="Z71" s="57"/>
    </row>
    <row r="72" spans="1:26" x14ac:dyDescent="0.35">
      <c r="A72" s="6" t="s">
        <v>4476</v>
      </c>
      <c r="B72" s="7" t="s">
        <v>251</v>
      </c>
      <c r="C72" s="7" t="s">
        <v>252</v>
      </c>
      <c r="D72" s="7" t="s">
        <v>263</v>
      </c>
      <c r="E72" s="7" t="s">
        <v>264</v>
      </c>
      <c r="F72" s="7"/>
      <c r="G72" s="8" t="s">
        <v>138</v>
      </c>
      <c r="H72" s="16" t="s">
        <v>139</v>
      </c>
      <c r="I72" s="18">
        <v>14315.40972</v>
      </c>
      <c r="J72" s="19">
        <v>9558.01728</v>
      </c>
      <c r="K72" s="19">
        <v>9114.5573999999997</v>
      </c>
      <c r="L72" s="19">
        <v>6599.8152</v>
      </c>
      <c r="M72" s="19">
        <v>14689.191239999998</v>
      </c>
      <c r="N72" s="19">
        <v>9377.9369999999999</v>
      </c>
      <c r="O72" s="19">
        <v>10497.917519999999</v>
      </c>
      <c r="P72" s="19">
        <v>13816.649519999997</v>
      </c>
      <c r="Q72" s="19">
        <v>0</v>
      </c>
      <c r="R72" s="19">
        <v>0</v>
      </c>
      <c r="S72" s="19">
        <v>0</v>
      </c>
      <c r="T72" s="19">
        <v>0</v>
      </c>
      <c r="U72" s="56">
        <f t="shared" si="3"/>
        <v>87969.494879999984</v>
      </c>
      <c r="V72" s="18">
        <f t="shared" si="4"/>
        <v>10996.186859999998</v>
      </c>
      <c r="W72" s="7"/>
      <c r="X72" s="7"/>
      <c r="Y72" s="7"/>
      <c r="Z72" s="57"/>
    </row>
    <row r="73" spans="1:26" x14ac:dyDescent="0.35">
      <c r="A73" s="6" t="s">
        <v>4476</v>
      </c>
      <c r="B73" s="7" t="s">
        <v>251</v>
      </c>
      <c r="C73" s="7" t="s">
        <v>267</v>
      </c>
      <c r="D73" s="7" t="s">
        <v>270</v>
      </c>
      <c r="E73" s="7" t="s">
        <v>270</v>
      </c>
      <c r="F73" s="7"/>
      <c r="G73" s="8" t="s">
        <v>140</v>
      </c>
      <c r="H73" s="16" t="s">
        <v>141</v>
      </c>
      <c r="I73" s="18">
        <v>25925.718600000004</v>
      </c>
      <c r="J73" s="19">
        <v>16792.61004</v>
      </c>
      <c r="K73" s="19">
        <v>9096.4403999999995</v>
      </c>
      <c r="L73" s="19">
        <v>13809.40812</v>
      </c>
      <c r="M73" s="19">
        <v>12938.946480000001</v>
      </c>
      <c r="N73" s="19">
        <v>11708.566199999997</v>
      </c>
      <c r="O73" s="19">
        <v>11720.798280000001</v>
      </c>
      <c r="P73" s="19">
        <v>12240.935999999998</v>
      </c>
      <c r="Q73" s="19">
        <v>0</v>
      </c>
      <c r="R73" s="19">
        <v>0</v>
      </c>
      <c r="S73" s="19">
        <v>0</v>
      </c>
      <c r="T73" s="19">
        <v>0</v>
      </c>
      <c r="U73" s="56">
        <f t="shared" si="3"/>
        <v>114233.42412000001</v>
      </c>
      <c r="V73" s="18">
        <f t="shared" si="4"/>
        <v>14279.178015000001</v>
      </c>
      <c r="W73" s="7"/>
      <c r="X73" s="7"/>
      <c r="Y73" s="7"/>
      <c r="Z73" s="57"/>
    </row>
    <row r="74" spans="1:26" x14ac:dyDescent="0.35">
      <c r="A74" s="6" t="s">
        <v>4476</v>
      </c>
      <c r="B74" s="7" t="s">
        <v>251</v>
      </c>
      <c r="C74" s="7" t="s">
        <v>252</v>
      </c>
      <c r="D74" s="7" t="s">
        <v>261</v>
      </c>
      <c r="E74" s="7" t="s">
        <v>262</v>
      </c>
      <c r="F74" s="7"/>
      <c r="G74" s="8" t="s">
        <v>142</v>
      </c>
      <c r="H74" s="16" t="s">
        <v>143</v>
      </c>
      <c r="I74" s="18">
        <v>62993.728080000001</v>
      </c>
      <c r="J74" s="19">
        <v>3549.9114</v>
      </c>
      <c r="K74" s="19">
        <v>5207.3852399999996</v>
      </c>
      <c r="L74" s="19">
        <v>4868.6086800000012</v>
      </c>
      <c r="M74" s="19">
        <v>7815.5009999999993</v>
      </c>
      <c r="N74" s="19">
        <v>6196.8142800000005</v>
      </c>
      <c r="O74" s="19">
        <v>6063.246360000001</v>
      </c>
      <c r="P74" s="19">
        <v>3117.4156800000001</v>
      </c>
      <c r="Q74" s="19">
        <v>0</v>
      </c>
      <c r="R74" s="19">
        <v>0</v>
      </c>
      <c r="S74" s="19">
        <v>0</v>
      </c>
      <c r="T74" s="19">
        <v>0</v>
      </c>
      <c r="U74" s="56">
        <f t="shared" si="3"/>
        <v>99812.610720000026</v>
      </c>
      <c r="V74" s="18">
        <f t="shared" si="4"/>
        <v>12476.576340000003</v>
      </c>
      <c r="W74" s="7"/>
      <c r="X74" s="7"/>
      <c r="Y74" s="7"/>
      <c r="Z74" s="57"/>
    </row>
    <row r="75" spans="1:26" x14ac:dyDescent="0.35">
      <c r="A75" s="6" t="s">
        <v>4476</v>
      </c>
      <c r="B75" s="7" t="s">
        <v>251</v>
      </c>
      <c r="C75" s="7" t="s">
        <v>3194</v>
      </c>
      <c r="D75" s="7" t="s">
        <v>278</v>
      </c>
      <c r="E75" s="7" t="s">
        <v>279</v>
      </c>
      <c r="F75" s="7"/>
      <c r="G75" s="8" t="s">
        <v>144</v>
      </c>
      <c r="H75" s="16" t="s">
        <v>145</v>
      </c>
      <c r="I75" s="18">
        <v>6059.0343599999997</v>
      </c>
      <c r="J75" s="19">
        <v>11676.153240000001</v>
      </c>
      <c r="K75" s="19">
        <v>13339.304640000002</v>
      </c>
      <c r="L75" s="19">
        <v>19525.814279999999</v>
      </c>
      <c r="M75" s="19">
        <v>18473.956199999997</v>
      </c>
      <c r="N75" s="19">
        <v>31767.827759999996</v>
      </c>
      <c r="O75" s="19">
        <v>14280.646103999998</v>
      </c>
      <c r="P75" s="19">
        <v>23089.39992</v>
      </c>
      <c r="Q75" s="19">
        <v>0</v>
      </c>
      <c r="R75" s="19">
        <v>0</v>
      </c>
      <c r="S75" s="19">
        <v>0</v>
      </c>
      <c r="T75" s="19">
        <v>0</v>
      </c>
      <c r="U75" s="56">
        <f t="shared" si="3"/>
        <v>138212.13650399999</v>
      </c>
      <c r="V75" s="18">
        <f t="shared" si="4"/>
        <v>17276.517062999999</v>
      </c>
      <c r="W75" s="7"/>
      <c r="X75" s="7"/>
      <c r="Y75" s="7"/>
      <c r="Z75" s="57"/>
    </row>
    <row r="76" spans="1:26" x14ac:dyDescent="0.35">
      <c r="A76" s="6" t="s">
        <v>4476</v>
      </c>
      <c r="B76" s="7" t="s">
        <v>251</v>
      </c>
      <c r="C76" s="7" t="s">
        <v>267</v>
      </c>
      <c r="D76" s="7" t="s">
        <v>286</v>
      </c>
      <c r="E76" s="7" t="s">
        <v>287</v>
      </c>
      <c r="F76" s="7"/>
      <c r="G76" s="8" t="s">
        <v>146</v>
      </c>
      <c r="H76" s="16" t="s">
        <v>147</v>
      </c>
      <c r="I76" s="18">
        <v>23025.358080000002</v>
      </c>
      <c r="J76" s="19">
        <v>1433.4947999999999</v>
      </c>
      <c r="K76" s="19">
        <v>11419.991280000002</v>
      </c>
      <c r="L76" s="19">
        <v>11269.861560000001</v>
      </c>
      <c r="M76" s="19">
        <v>16496.775360000003</v>
      </c>
      <c r="N76" s="19">
        <v>2749.9737600000003</v>
      </c>
      <c r="O76" s="19">
        <v>18027.966744000001</v>
      </c>
      <c r="P76" s="19">
        <v>15436.100880000002</v>
      </c>
      <c r="Q76" s="19">
        <v>0</v>
      </c>
      <c r="R76" s="19">
        <v>0</v>
      </c>
      <c r="S76" s="19">
        <v>0</v>
      </c>
      <c r="T76" s="19">
        <v>0</v>
      </c>
      <c r="U76" s="56">
        <f t="shared" si="3"/>
        <v>99859.522464000009</v>
      </c>
      <c r="V76" s="18">
        <f t="shared" si="4"/>
        <v>12482.440308000001</v>
      </c>
      <c r="W76" s="7"/>
      <c r="X76" s="7"/>
      <c r="Y76" s="7"/>
      <c r="Z76" s="57"/>
    </row>
    <row r="77" spans="1:26" x14ac:dyDescent="0.35">
      <c r="A77" s="6" t="s">
        <v>4476</v>
      </c>
      <c r="B77" s="7" t="s">
        <v>251</v>
      </c>
      <c r="C77" s="7" t="s">
        <v>267</v>
      </c>
      <c r="D77" s="7" t="s">
        <v>284</v>
      </c>
      <c r="E77" s="7" t="s">
        <v>285</v>
      </c>
      <c r="F77" s="7"/>
      <c r="G77" s="8" t="s">
        <v>148</v>
      </c>
      <c r="H77" s="16" t="s">
        <v>149</v>
      </c>
      <c r="I77" s="18">
        <v>19482.344639999999</v>
      </c>
      <c r="J77" s="19">
        <v>16874.304480000003</v>
      </c>
      <c r="K77" s="19">
        <v>5843.1218399999989</v>
      </c>
      <c r="L77" s="19">
        <v>15159.581999999999</v>
      </c>
      <c r="M77" s="19">
        <v>8953.4602799999993</v>
      </c>
      <c r="N77" s="19">
        <v>12777.094439999999</v>
      </c>
      <c r="O77" s="19">
        <v>13817.707919999997</v>
      </c>
      <c r="P77" s="19">
        <v>16200.097199999998</v>
      </c>
      <c r="Q77" s="19">
        <v>0</v>
      </c>
      <c r="R77" s="19">
        <v>0</v>
      </c>
      <c r="S77" s="19">
        <v>0</v>
      </c>
      <c r="T77" s="19">
        <v>0</v>
      </c>
      <c r="U77" s="56">
        <f t="shared" si="3"/>
        <v>109107.71280000001</v>
      </c>
      <c r="V77" s="18">
        <f t="shared" si="4"/>
        <v>13638.464100000001</v>
      </c>
      <c r="W77" s="7"/>
      <c r="X77" s="7"/>
      <c r="Y77" s="7"/>
      <c r="Z77" s="57"/>
    </row>
    <row r="78" spans="1:26" x14ac:dyDescent="0.35">
      <c r="A78" s="6" t="s">
        <v>4476</v>
      </c>
      <c r="B78" s="7" t="s">
        <v>251</v>
      </c>
      <c r="C78" s="7" t="s">
        <v>267</v>
      </c>
      <c r="D78" s="7" t="s">
        <v>286</v>
      </c>
      <c r="E78" s="7" t="s">
        <v>287</v>
      </c>
      <c r="F78" s="7"/>
      <c r="G78" s="8" t="s">
        <v>150</v>
      </c>
      <c r="H78" s="16" t="s">
        <v>151</v>
      </c>
      <c r="I78" s="18">
        <v>20005.031160000002</v>
      </c>
      <c r="J78" s="19">
        <v>10434.62304</v>
      </c>
      <c r="K78" s="19">
        <v>8231.5764000000017</v>
      </c>
      <c r="L78" s="19">
        <v>14678.678519999999</v>
      </c>
      <c r="M78" s="19">
        <v>37878.849720000006</v>
      </c>
      <c r="N78" s="19">
        <v>4762.2399839999998</v>
      </c>
      <c r="O78" s="19">
        <v>15906.880439999997</v>
      </c>
      <c r="P78" s="19">
        <v>18852.145199999995</v>
      </c>
      <c r="Q78" s="19">
        <v>0</v>
      </c>
      <c r="R78" s="19">
        <v>0</v>
      </c>
      <c r="S78" s="19">
        <v>0</v>
      </c>
      <c r="T78" s="19">
        <v>0</v>
      </c>
      <c r="U78" s="56">
        <f t="shared" si="3"/>
        <v>130750.02446400002</v>
      </c>
      <c r="V78" s="18">
        <f t="shared" si="4"/>
        <v>16343.753058000002</v>
      </c>
      <c r="W78" s="7"/>
      <c r="X78" s="7"/>
      <c r="Y78" s="7"/>
      <c r="Z78" s="57"/>
    </row>
    <row r="79" spans="1:26" x14ac:dyDescent="0.35">
      <c r="A79" s="6" t="s">
        <v>4476</v>
      </c>
      <c r="B79" s="7" t="s">
        <v>251</v>
      </c>
      <c r="C79" s="7" t="s">
        <v>252</v>
      </c>
      <c r="D79" s="7" t="s">
        <v>263</v>
      </c>
      <c r="E79" s="7" t="s">
        <v>264</v>
      </c>
      <c r="F79" s="7"/>
      <c r="G79" s="8" t="s">
        <v>152</v>
      </c>
      <c r="H79" s="16" t="s">
        <v>153</v>
      </c>
      <c r="I79" s="18">
        <v>22720.349879999994</v>
      </c>
      <c r="J79" s="19">
        <v>10176.753599999998</v>
      </c>
      <c r="K79" s="19">
        <v>6041.3990400000002</v>
      </c>
      <c r="L79" s="19">
        <v>4368.7101600000005</v>
      </c>
      <c r="M79" s="19">
        <v>12036.785759999999</v>
      </c>
      <c r="N79" s="19">
        <v>9915.122519999999</v>
      </c>
      <c r="O79" s="19">
        <v>7261.0074000000004</v>
      </c>
      <c r="P79" s="19">
        <v>6088.7548799999995</v>
      </c>
      <c r="Q79" s="19">
        <v>0</v>
      </c>
      <c r="R79" s="19">
        <v>0</v>
      </c>
      <c r="S79" s="19">
        <v>0</v>
      </c>
      <c r="T79" s="19">
        <v>0</v>
      </c>
      <c r="U79" s="56">
        <f t="shared" si="3"/>
        <v>78608.883239999981</v>
      </c>
      <c r="V79" s="18">
        <f t="shared" si="4"/>
        <v>9826.1104049999976</v>
      </c>
      <c r="W79" s="7"/>
      <c r="X79" s="7"/>
      <c r="Y79" s="7"/>
      <c r="Z79" s="57"/>
    </row>
    <row r="80" spans="1:26" x14ac:dyDescent="0.35">
      <c r="A80" s="6" t="s">
        <v>4476</v>
      </c>
      <c r="B80" s="7" t="s">
        <v>251</v>
      </c>
      <c r="C80" s="7" t="s">
        <v>252</v>
      </c>
      <c r="D80" s="7" t="s">
        <v>261</v>
      </c>
      <c r="E80" s="7" t="s">
        <v>262</v>
      </c>
      <c r="F80" s="7"/>
      <c r="G80" s="8" t="s">
        <v>154</v>
      </c>
      <c r="H80" s="16" t="s">
        <v>155</v>
      </c>
      <c r="I80" s="18">
        <v>60540.48540000002</v>
      </c>
      <c r="J80" s="19">
        <v>34095.466079999998</v>
      </c>
      <c r="K80" s="19">
        <v>26782.92</v>
      </c>
      <c r="L80" s="19">
        <v>19190.231640000002</v>
      </c>
      <c r="M80" s="19">
        <v>30578.813280000002</v>
      </c>
      <c r="N80" s="19">
        <v>22254.091110000001</v>
      </c>
      <c r="O80" s="19">
        <v>25501.339079999998</v>
      </c>
      <c r="P80" s="19">
        <v>34061.257079999996</v>
      </c>
      <c r="Q80" s="19">
        <v>0</v>
      </c>
      <c r="R80" s="19">
        <v>0</v>
      </c>
      <c r="S80" s="19">
        <v>0</v>
      </c>
      <c r="T80" s="19">
        <v>0</v>
      </c>
      <c r="U80" s="56">
        <f t="shared" si="3"/>
        <v>253004.60367000004</v>
      </c>
      <c r="V80" s="18">
        <f t="shared" si="4"/>
        <v>31625.575458750005</v>
      </c>
      <c r="W80" s="7"/>
      <c r="X80" s="7"/>
      <c r="Y80" s="7"/>
      <c r="Z80" s="57"/>
    </row>
    <row r="81" spans="1:26" x14ac:dyDescent="0.35">
      <c r="A81" s="6" t="s">
        <v>4476</v>
      </c>
      <c r="B81" s="7" t="s">
        <v>251</v>
      </c>
      <c r="C81" s="7" t="s">
        <v>267</v>
      </c>
      <c r="D81" s="7" t="s">
        <v>273</v>
      </c>
      <c r="E81" s="7" t="s">
        <v>274</v>
      </c>
      <c r="F81" s="7"/>
      <c r="G81" s="8" t="s">
        <v>156</v>
      </c>
      <c r="H81" s="16" t="s">
        <v>157</v>
      </c>
      <c r="I81" s="18">
        <v>11662.213680000003</v>
      </c>
      <c r="J81" s="19">
        <v>3910.6724400000003</v>
      </c>
      <c r="K81" s="19">
        <v>5387.1080400000001</v>
      </c>
      <c r="L81" s="19">
        <v>4660.4840400000003</v>
      </c>
      <c r="M81" s="19">
        <v>5196.9870000000001</v>
      </c>
      <c r="N81" s="19">
        <v>3987.2679120000003</v>
      </c>
      <c r="O81" s="19">
        <v>10986.399359999998</v>
      </c>
      <c r="P81" s="19">
        <v>6750.4330799999998</v>
      </c>
      <c r="Q81" s="19">
        <v>0</v>
      </c>
      <c r="R81" s="19">
        <v>0</v>
      </c>
      <c r="S81" s="19">
        <v>0</v>
      </c>
      <c r="T81" s="19">
        <v>0</v>
      </c>
      <c r="U81" s="56">
        <f t="shared" si="3"/>
        <v>52541.565552</v>
      </c>
      <c r="V81" s="18">
        <f t="shared" si="4"/>
        <v>6567.695694</v>
      </c>
      <c r="W81" s="7"/>
      <c r="X81" s="7"/>
      <c r="Y81" s="7"/>
      <c r="Z81" s="57"/>
    </row>
    <row r="82" spans="1:26" x14ac:dyDescent="0.35">
      <c r="A82" s="6" t="s">
        <v>4476</v>
      </c>
      <c r="B82" s="7" t="s">
        <v>251</v>
      </c>
      <c r="C82" s="7" t="s">
        <v>3194</v>
      </c>
      <c r="D82" s="7" t="s">
        <v>280</v>
      </c>
      <c r="E82" s="7" t="s">
        <v>281</v>
      </c>
      <c r="F82" s="7"/>
      <c r="G82" s="8" t="s">
        <v>158</v>
      </c>
      <c r="H82" s="16" t="s">
        <v>159</v>
      </c>
      <c r="I82" s="18">
        <v>39035.201399999998</v>
      </c>
      <c r="J82" s="19">
        <v>0</v>
      </c>
      <c r="K82" s="19">
        <v>1961.16804</v>
      </c>
      <c r="L82" s="19">
        <v>0</v>
      </c>
      <c r="M82" s="19">
        <v>2394.0057599999996</v>
      </c>
      <c r="N82" s="19">
        <v>6090.7405680000002</v>
      </c>
      <c r="O82" s="19">
        <v>9488.7709200000008</v>
      </c>
      <c r="P82" s="19">
        <v>4833.4103099999975</v>
      </c>
      <c r="Q82" s="19">
        <v>0</v>
      </c>
      <c r="R82" s="19">
        <v>0</v>
      </c>
      <c r="S82" s="19">
        <v>0</v>
      </c>
      <c r="T82" s="19">
        <v>0</v>
      </c>
      <c r="U82" s="56">
        <f t="shared" si="3"/>
        <v>63803.296997999998</v>
      </c>
      <c r="V82" s="18">
        <f t="shared" si="4"/>
        <v>7975.4121247499997</v>
      </c>
      <c r="W82" s="7"/>
      <c r="X82" s="7"/>
      <c r="Y82" s="7"/>
      <c r="Z82" s="57"/>
    </row>
    <row r="83" spans="1:26" x14ac:dyDescent="0.35">
      <c r="A83" s="6" t="s">
        <v>4476</v>
      </c>
      <c r="B83" s="7" t="s">
        <v>251</v>
      </c>
      <c r="C83" s="7" t="s">
        <v>252</v>
      </c>
      <c r="D83" s="7" t="s">
        <v>263</v>
      </c>
      <c r="E83" s="7" t="s">
        <v>264</v>
      </c>
      <c r="F83" s="7"/>
      <c r="G83" s="8" t="s">
        <v>160</v>
      </c>
      <c r="H83" s="16" t="s">
        <v>161</v>
      </c>
      <c r="I83" s="18">
        <v>28103.042880000001</v>
      </c>
      <c r="J83" s="19">
        <v>8281.6484400000008</v>
      </c>
      <c r="K83" s="19">
        <v>10882.571400000001</v>
      </c>
      <c r="L83" s="19">
        <v>16224.89724</v>
      </c>
      <c r="M83" s="19">
        <v>13668.581519999998</v>
      </c>
      <c r="N83" s="19">
        <v>18918.428040000003</v>
      </c>
      <c r="O83" s="19">
        <v>18855.313920000001</v>
      </c>
      <c r="P83" s="19">
        <v>12888.313919999999</v>
      </c>
      <c r="Q83" s="19">
        <v>0</v>
      </c>
      <c r="R83" s="19">
        <v>0</v>
      </c>
      <c r="S83" s="19">
        <v>0</v>
      </c>
      <c r="T83" s="19">
        <v>0</v>
      </c>
      <c r="U83" s="56">
        <f t="shared" si="3"/>
        <v>127822.79736</v>
      </c>
      <c r="V83" s="18">
        <f t="shared" si="4"/>
        <v>15977.84967</v>
      </c>
      <c r="W83" s="7"/>
      <c r="X83" s="7"/>
      <c r="Y83" s="7"/>
      <c r="Z83" s="57"/>
    </row>
    <row r="84" spans="1:26" x14ac:dyDescent="0.35">
      <c r="A84" s="6" t="s">
        <v>4476</v>
      </c>
      <c r="B84" s="7" t="s">
        <v>251</v>
      </c>
      <c r="C84" s="7" t="s">
        <v>3194</v>
      </c>
      <c r="D84" s="7" t="s">
        <v>280</v>
      </c>
      <c r="E84" s="7" t="s">
        <v>281</v>
      </c>
      <c r="F84" s="7"/>
      <c r="G84" s="8" t="s">
        <v>162</v>
      </c>
      <c r="H84" s="16" t="s">
        <v>163</v>
      </c>
      <c r="I84" s="18">
        <v>11586.59856</v>
      </c>
      <c r="J84" s="19">
        <v>18519.722280000002</v>
      </c>
      <c r="K84" s="19">
        <v>2500.6914000000002</v>
      </c>
      <c r="L84" s="19">
        <v>10659.39372</v>
      </c>
      <c r="M84" s="19">
        <v>8438.0734800000009</v>
      </c>
      <c r="N84" s="19">
        <v>10865.586240000001</v>
      </c>
      <c r="O84" s="19">
        <v>9925.7270399999998</v>
      </c>
      <c r="P84" s="19">
        <v>13872.3894</v>
      </c>
      <c r="Q84" s="19">
        <v>0</v>
      </c>
      <c r="R84" s="19">
        <v>0</v>
      </c>
      <c r="S84" s="19">
        <v>0</v>
      </c>
      <c r="T84" s="19">
        <v>0</v>
      </c>
      <c r="U84" s="56">
        <f t="shared" si="3"/>
        <v>86368.182119999998</v>
      </c>
      <c r="V84" s="18">
        <f t="shared" si="4"/>
        <v>10796.022765</v>
      </c>
      <c r="W84" s="7"/>
      <c r="X84" s="7"/>
      <c r="Y84" s="7"/>
      <c r="Z84" s="57"/>
    </row>
    <row r="85" spans="1:26" x14ac:dyDescent="0.35">
      <c r="A85" s="6" t="s">
        <v>4476</v>
      </c>
      <c r="B85" s="7" t="s">
        <v>251</v>
      </c>
      <c r="C85" s="7" t="s">
        <v>267</v>
      </c>
      <c r="D85" s="7" t="s">
        <v>284</v>
      </c>
      <c r="E85" s="7" t="s">
        <v>285</v>
      </c>
      <c r="F85" s="7"/>
      <c r="G85" s="8" t="s">
        <v>164</v>
      </c>
      <c r="H85" s="16" t="s">
        <v>165</v>
      </c>
      <c r="I85" s="18">
        <v>7430.092200000001</v>
      </c>
      <c r="J85" s="19">
        <v>6476.3182800000004</v>
      </c>
      <c r="K85" s="19">
        <v>3653.73972</v>
      </c>
      <c r="L85" s="19">
        <v>7050.9992400000001</v>
      </c>
      <c r="M85" s="19">
        <v>4791.2158799999997</v>
      </c>
      <c r="N85" s="19">
        <v>440.34631199999995</v>
      </c>
      <c r="O85" s="19">
        <v>27166.320000000003</v>
      </c>
      <c r="P85" s="19">
        <v>6482.1049199999998</v>
      </c>
      <c r="Q85" s="19">
        <v>0</v>
      </c>
      <c r="R85" s="19">
        <v>0</v>
      </c>
      <c r="S85" s="19">
        <v>0</v>
      </c>
      <c r="T85" s="19">
        <v>0</v>
      </c>
      <c r="U85" s="56">
        <f t="shared" si="3"/>
        <v>63491.136552000011</v>
      </c>
      <c r="V85" s="18">
        <f t="shared" si="4"/>
        <v>7936.3920690000014</v>
      </c>
      <c r="W85" s="7"/>
      <c r="X85" s="7"/>
      <c r="Y85" s="7"/>
      <c r="Z85" s="57"/>
    </row>
    <row r="86" spans="1:26" x14ac:dyDescent="0.35">
      <c r="A86" s="6" t="s">
        <v>4476</v>
      </c>
      <c r="B86" s="7" t="s">
        <v>251</v>
      </c>
      <c r="C86" s="7" t="s">
        <v>252</v>
      </c>
      <c r="D86" s="7" t="s">
        <v>253</v>
      </c>
      <c r="E86" s="7" t="s">
        <v>254</v>
      </c>
      <c r="F86" s="7"/>
      <c r="G86" s="8" t="s">
        <v>166</v>
      </c>
      <c r="H86" s="16" t="s">
        <v>167</v>
      </c>
      <c r="I86" s="18">
        <v>71283.777066000039</v>
      </c>
      <c r="J86" s="19">
        <v>48492.294839999995</v>
      </c>
      <c r="K86" s="19">
        <v>44299.512144</v>
      </c>
      <c r="L86" s="19">
        <v>43288.554599999996</v>
      </c>
      <c r="M86" s="19">
        <v>61022.319245999992</v>
      </c>
      <c r="N86" s="19">
        <v>35024.715144000002</v>
      </c>
      <c r="O86" s="19">
        <v>53014.478399999993</v>
      </c>
      <c r="P86" s="19">
        <v>60538.59378000001</v>
      </c>
      <c r="Q86" s="19">
        <v>0</v>
      </c>
      <c r="R86" s="19">
        <v>0</v>
      </c>
      <c r="S86" s="19">
        <v>0</v>
      </c>
      <c r="T86" s="19">
        <v>0</v>
      </c>
      <c r="U86" s="56">
        <f t="shared" si="3"/>
        <v>416964.24522000004</v>
      </c>
      <c r="V86" s="18">
        <f t="shared" si="4"/>
        <v>52120.530652500005</v>
      </c>
      <c r="W86" s="7"/>
      <c r="X86" s="7"/>
      <c r="Y86" s="7"/>
      <c r="Z86" s="57"/>
    </row>
    <row r="87" spans="1:26" x14ac:dyDescent="0.35">
      <c r="A87" s="6" t="s">
        <v>4476</v>
      </c>
      <c r="B87" s="7" t="s">
        <v>251</v>
      </c>
      <c r="C87" s="7" t="s">
        <v>267</v>
      </c>
      <c r="D87" s="7" t="s">
        <v>270</v>
      </c>
      <c r="E87" s="7" t="s">
        <v>270</v>
      </c>
      <c r="F87" s="7"/>
      <c r="G87" s="8" t="s">
        <v>168</v>
      </c>
      <c r="H87" s="16" t="s">
        <v>169</v>
      </c>
      <c r="I87" s="18">
        <v>26041.61664</v>
      </c>
      <c r="J87" s="19">
        <v>14810.279760000001</v>
      </c>
      <c r="K87" s="19">
        <v>13936.316760000002</v>
      </c>
      <c r="L87" s="19">
        <v>12727.511640000001</v>
      </c>
      <c r="M87" s="19">
        <v>13238.324639999999</v>
      </c>
      <c r="N87" s="19">
        <v>18887.231159999999</v>
      </c>
      <c r="O87" s="19">
        <v>9429.8374800000001</v>
      </c>
      <c r="P87" s="19">
        <v>15836.601600000002</v>
      </c>
      <c r="Q87" s="19">
        <v>0</v>
      </c>
      <c r="R87" s="19">
        <v>0</v>
      </c>
      <c r="S87" s="19">
        <v>0</v>
      </c>
      <c r="T87" s="19">
        <v>0</v>
      </c>
      <c r="U87" s="56">
        <f t="shared" si="3"/>
        <v>124907.71968000001</v>
      </c>
      <c r="V87" s="18">
        <f t="shared" si="4"/>
        <v>15613.464960000001</v>
      </c>
      <c r="W87" s="7"/>
      <c r="X87" s="7"/>
      <c r="Y87" s="7"/>
      <c r="Z87" s="57"/>
    </row>
    <row r="88" spans="1:26" x14ac:dyDescent="0.35">
      <c r="A88" s="6" t="s">
        <v>4476</v>
      </c>
      <c r="B88" s="7" t="s">
        <v>251</v>
      </c>
      <c r="C88" s="7" t="s">
        <v>267</v>
      </c>
      <c r="D88" s="7" t="s">
        <v>286</v>
      </c>
      <c r="E88" s="7" t="s">
        <v>287</v>
      </c>
      <c r="F88" s="7"/>
      <c r="G88" s="8" t="s">
        <v>170</v>
      </c>
      <c r="H88" s="16" t="s">
        <v>171</v>
      </c>
      <c r="I88" s="18">
        <v>11226.165840000001</v>
      </c>
      <c r="J88" s="19">
        <v>13383.969120000002</v>
      </c>
      <c r="K88" s="19">
        <v>13568.074560000001</v>
      </c>
      <c r="L88" s="19">
        <v>9241.5070799999994</v>
      </c>
      <c r="M88" s="19">
        <v>7704.2955600000005</v>
      </c>
      <c r="N88" s="19">
        <v>2252.8377000000005</v>
      </c>
      <c r="O88" s="19">
        <v>9811.7997120000018</v>
      </c>
      <c r="P88" s="19">
        <v>16414.317360000001</v>
      </c>
      <c r="Q88" s="19">
        <v>0</v>
      </c>
      <c r="R88" s="19">
        <v>0</v>
      </c>
      <c r="S88" s="19">
        <v>0</v>
      </c>
      <c r="T88" s="19">
        <v>0</v>
      </c>
      <c r="U88" s="56">
        <f t="shared" si="3"/>
        <v>83602.96693200001</v>
      </c>
      <c r="V88" s="18">
        <f t="shared" si="4"/>
        <v>10450.370866500001</v>
      </c>
      <c r="W88" s="7"/>
      <c r="X88" s="7"/>
      <c r="Y88" s="7"/>
      <c r="Z88" s="57"/>
    </row>
    <row r="89" spans="1:26" x14ac:dyDescent="0.35">
      <c r="A89" s="6" t="s">
        <v>4476</v>
      </c>
      <c r="B89" s="7" t="s">
        <v>251</v>
      </c>
      <c r="C89" s="7" t="s">
        <v>267</v>
      </c>
      <c r="D89" s="7" t="s">
        <v>286</v>
      </c>
      <c r="E89" s="7" t="s">
        <v>287</v>
      </c>
      <c r="F89" s="7"/>
      <c r="G89" s="8" t="s">
        <v>172</v>
      </c>
      <c r="H89" s="16" t="s">
        <v>173</v>
      </c>
      <c r="I89" s="18">
        <v>7097.4792000000007</v>
      </c>
      <c r="J89" s="19">
        <v>12398.817960000002</v>
      </c>
      <c r="K89" s="19">
        <v>6344.7829200000006</v>
      </c>
      <c r="L89" s="19">
        <v>7291.6394399999999</v>
      </c>
      <c r="M89" s="19">
        <v>12756.486959999998</v>
      </c>
      <c r="N89" s="19">
        <v>8854.1413200000006</v>
      </c>
      <c r="O89" s="19">
        <v>14205.213000000002</v>
      </c>
      <c r="P89" s="19">
        <v>7674.2942400000002</v>
      </c>
      <c r="Q89" s="19">
        <v>0</v>
      </c>
      <c r="R89" s="19">
        <v>0</v>
      </c>
      <c r="S89" s="19">
        <v>0</v>
      </c>
      <c r="T89" s="19">
        <v>0</v>
      </c>
      <c r="U89" s="56">
        <f t="shared" si="3"/>
        <v>76622.855040000009</v>
      </c>
      <c r="V89" s="18">
        <f t="shared" si="4"/>
        <v>9577.8568800000012</v>
      </c>
      <c r="W89" s="7"/>
      <c r="X89" s="7"/>
      <c r="Y89" s="7"/>
      <c r="Z89" s="57"/>
    </row>
    <row r="90" spans="1:26" x14ac:dyDescent="0.35">
      <c r="A90" s="6" t="s">
        <v>4476</v>
      </c>
      <c r="B90" s="7" t="s">
        <v>251</v>
      </c>
      <c r="C90" s="7" t="s">
        <v>267</v>
      </c>
      <c r="D90" s="7" t="s">
        <v>282</v>
      </c>
      <c r="E90" s="7" t="s">
        <v>283</v>
      </c>
      <c r="F90" s="7"/>
      <c r="G90" s="8" t="s">
        <v>174</v>
      </c>
      <c r="H90" s="16" t="s">
        <v>175</v>
      </c>
      <c r="I90" s="18">
        <v>14224.514760000002</v>
      </c>
      <c r="J90" s="19">
        <v>1246.6656</v>
      </c>
      <c r="K90" s="19">
        <v>6324.7467599999982</v>
      </c>
      <c r="L90" s="19">
        <v>5606.1914400000014</v>
      </c>
      <c r="M90" s="19">
        <v>9432.8117999999977</v>
      </c>
      <c r="N90" s="19">
        <v>5167.0383120000006</v>
      </c>
      <c r="O90" s="19">
        <v>3093.72912</v>
      </c>
      <c r="P90" s="19">
        <v>7008.7863599999982</v>
      </c>
      <c r="Q90" s="19">
        <v>0</v>
      </c>
      <c r="R90" s="19">
        <v>0</v>
      </c>
      <c r="S90" s="19">
        <v>0</v>
      </c>
      <c r="T90" s="19">
        <v>0</v>
      </c>
      <c r="U90" s="56">
        <f t="shared" si="3"/>
        <v>52104.484152000005</v>
      </c>
      <c r="V90" s="18">
        <f t="shared" si="4"/>
        <v>6513.0605190000006</v>
      </c>
      <c r="W90" s="7"/>
      <c r="X90" s="7"/>
      <c r="Y90" s="7"/>
      <c r="Z90" s="57"/>
    </row>
    <row r="91" spans="1:26" x14ac:dyDescent="0.35">
      <c r="A91" s="6" t="s">
        <v>4476</v>
      </c>
      <c r="B91" s="7" t="s">
        <v>251</v>
      </c>
      <c r="C91" s="7" t="s">
        <v>267</v>
      </c>
      <c r="D91" s="7" t="s">
        <v>270</v>
      </c>
      <c r="E91" s="7" t="s">
        <v>270</v>
      </c>
      <c r="F91" s="7"/>
      <c r="G91" s="8" t="s">
        <v>176</v>
      </c>
      <c r="H91" s="16" t="s">
        <v>177</v>
      </c>
      <c r="I91" s="18">
        <v>38845.004760000011</v>
      </c>
      <c r="J91" s="19">
        <v>2382.73596</v>
      </c>
      <c r="K91" s="19">
        <v>2719.5069599999997</v>
      </c>
      <c r="L91" s="19">
        <v>8123.8053599999994</v>
      </c>
      <c r="M91" s="19">
        <v>6815.1704399999999</v>
      </c>
      <c r="N91" s="19">
        <v>7025.5760400000008</v>
      </c>
      <c r="O91" s="19">
        <v>5363.9273519999997</v>
      </c>
      <c r="P91" s="19">
        <v>8530.9934399999984</v>
      </c>
      <c r="Q91" s="19">
        <v>0</v>
      </c>
      <c r="R91" s="19">
        <v>0</v>
      </c>
      <c r="S91" s="19">
        <v>0</v>
      </c>
      <c r="T91" s="19">
        <v>0</v>
      </c>
      <c r="U91" s="56">
        <f t="shared" si="3"/>
        <v>79806.720312000019</v>
      </c>
      <c r="V91" s="18">
        <f t="shared" si="4"/>
        <v>9975.8400390000024</v>
      </c>
      <c r="W91" s="7"/>
      <c r="X91" s="7"/>
      <c r="Y91" s="7"/>
      <c r="Z91" s="57"/>
    </row>
    <row r="92" spans="1:26" x14ac:dyDescent="0.35">
      <c r="A92" s="6" t="s">
        <v>4476</v>
      </c>
      <c r="B92" s="7" t="s">
        <v>251</v>
      </c>
      <c r="C92" s="7" t="s">
        <v>267</v>
      </c>
      <c r="D92" s="7" t="s">
        <v>288</v>
      </c>
      <c r="E92" s="7" t="s">
        <v>289</v>
      </c>
      <c r="F92" s="7"/>
      <c r="G92" s="8" t="s">
        <v>178</v>
      </c>
      <c r="H92" s="16" t="s">
        <v>179</v>
      </c>
      <c r="I92" s="18">
        <v>1104.0029999999999</v>
      </c>
      <c r="J92" s="19">
        <v>6676.7608799999998</v>
      </c>
      <c r="K92" s="19">
        <v>1862.8282799999999</v>
      </c>
      <c r="L92" s="19">
        <v>9407.7622800000008</v>
      </c>
      <c r="M92" s="19">
        <v>-2479.1886000000009</v>
      </c>
      <c r="N92" s="19">
        <v>940.71564000000001</v>
      </c>
      <c r="O92" s="19">
        <v>4120.1673119999987</v>
      </c>
      <c r="P92" s="19">
        <v>3497.0724</v>
      </c>
      <c r="Q92" s="19">
        <v>0</v>
      </c>
      <c r="R92" s="19">
        <v>0</v>
      </c>
      <c r="S92" s="19">
        <v>0</v>
      </c>
      <c r="T92" s="19">
        <v>0</v>
      </c>
      <c r="U92" s="56">
        <f t="shared" si="3"/>
        <v>25130.121191999999</v>
      </c>
      <c r="V92" s="18">
        <f t="shared" si="4"/>
        <v>3141.2651489999998</v>
      </c>
      <c r="W92" s="7"/>
      <c r="X92" s="7"/>
      <c r="Y92" s="7"/>
      <c r="Z92" s="57"/>
    </row>
    <row r="93" spans="1:26" x14ac:dyDescent="0.35">
      <c r="A93" s="6" t="s">
        <v>4476</v>
      </c>
      <c r="B93" s="7" t="s">
        <v>251</v>
      </c>
      <c r="C93" s="7" t="s">
        <v>267</v>
      </c>
      <c r="D93" s="7" t="s">
        <v>290</v>
      </c>
      <c r="E93" s="7" t="s">
        <v>291</v>
      </c>
      <c r="F93" s="7"/>
      <c r="G93" s="8" t="s">
        <v>180</v>
      </c>
      <c r="H93" s="16" t="s">
        <v>181</v>
      </c>
      <c r="I93" s="18">
        <v>121689.95471999999</v>
      </c>
      <c r="J93" s="19">
        <v>4556.0188800000005</v>
      </c>
      <c r="K93" s="19">
        <v>4046.1260400000001</v>
      </c>
      <c r="L93" s="19">
        <v>6491.6477999999997</v>
      </c>
      <c r="M93" s="19">
        <v>1849.4524799999999</v>
      </c>
      <c r="N93" s="19">
        <v>3897.3387600000001</v>
      </c>
      <c r="O93" s="19">
        <v>3795.8282640000002</v>
      </c>
      <c r="P93" s="19">
        <v>5014.12248</v>
      </c>
      <c r="Q93" s="19">
        <v>0</v>
      </c>
      <c r="R93" s="19">
        <v>0</v>
      </c>
      <c r="S93" s="19">
        <v>0</v>
      </c>
      <c r="T93" s="19">
        <v>0</v>
      </c>
      <c r="U93" s="56">
        <f t="shared" si="3"/>
        <v>151340.48942400003</v>
      </c>
      <c r="V93" s="18">
        <f t="shared" si="4"/>
        <v>18917.561178000004</v>
      </c>
      <c r="W93" s="7"/>
      <c r="X93" s="7"/>
      <c r="Y93" s="7"/>
      <c r="Z93" s="57"/>
    </row>
    <row r="94" spans="1:26" x14ac:dyDescent="0.35">
      <c r="A94" s="6" t="s">
        <v>4476</v>
      </c>
      <c r="B94" s="7" t="s">
        <v>251</v>
      </c>
      <c r="C94" s="7" t="s">
        <v>267</v>
      </c>
      <c r="D94" s="7" t="s">
        <v>268</v>
      </c>
      <c r="E94" s="7" t="s">
        <v>269</v>
      </c>
      <c r="F94" s="7"/>
      <c r="G94" s="8" t="s">
        <v>182</v>
      </c>
      <c r="H94" s="16" t="s">
        <v>183</v>
      </c>
      <c r="I94" s="18">
        <v>11187.10764</v>
      </c>
      <c r="J94" s="19">
        <v>5800.4423999999999</v>
      </c>
      <c r="K94" s="19">
        <v>8662.7512800000022</v>
      </c>
      <c r="L94" s="19">
        <v>5342.8463999999994</v>
      </c>
      <c r="M94" s="19">
        <v>8669.739959999999</v>
      </c>
      <c r="N94" s="19">
        <v>870.34550400000001</v>
      </c>
      <c r="O94" s="19">
        <v>15778.438200000001</v>
      </c>
      <c r="P94" s="19">
        <v>3719.6420400000002</v>
      </c>
      <c r="Q94" s="19">
        <v>0</v>
      </c>
      <c r="R94" s="19">
        <v>0</v>
      </c>
      <c r="S94" s="19">
        <v>0</v>
      </c>
      <c r="T94" s="19">
        <v>0</v>
      </c>
      <c r="U94" s="56">
        <f t="shared" si="3"/>
        <v>60031.313424</v>
      </c>
      <c r="V94" s="18">
        <f t="shared" si="4"/>
        <v>7503.914178</v>
      </c>
      <c r="W94" s="7"/>
      <c r="X94" s="7"/>
      <c r="Y94" s="7"/>
      <c r="Z94" s="57"/>
    </row>
    <row r="95" spans="1:26" x14ac:dyDescent="0.35">
      <c r="A95" s="6" t="s">
        <v>4476</v>
      </c>
      <c r="B95" s="7" t="s">
        <v>251</v>
      </c>
      <c r="C95" s="7" t="s">
        <v>252</v>
      </c>
      <c r="D95" s="7" t="s">
        <v>255</v>
      </c>
      <c r="E95" s="7" t="s">
        <v>256</v>
      </c>
      <c r="F95" s="7"/>
      <c r="G95" s="8" t="s">
        <v>184</v>
      </c>
      <c r="H95" s="16" t="s">
        <v>185</v>
      </c>
      <c r="I95" s="18">
        <v>32031.067679999996</v>
      </c>
      <c r="J95" s="19">
        <v>35212.023000000001</v>
      </c>
      <c r="K95" s="19">
        <v>33566.651657999995</v>
      </c>
      <c r="L95" s="19">
        <v>22789.16316</v>
      </c>
      <c r="M95" s="19">
        <v>32149.820159999992</v>
      </c>
      <c r="N95" s="19">
        <v>17734.493159999998</v>
      </c>
      <c r="O95" s="19">
        <v>25563.958560000003</v>
      </c>
      <c r="P95" s="19">
        <v>48791.28744</v>
      </c>
      <c r="Q95" s="19">
        <v>0</v>
      </c>
      <c r="R95" s="19">
        <v>0</v>
      </c>
      <c r="S95" s="19">
        <v>0</v>
      </c>
      <c r="T95" s="19">
        <v>0</v>
      </c>
      <c r="U95" s="56">
        <f t="shared" si="3"/>
        <v>247838.46481799998</v>
      </c>
      <c r="V95" s="18">
        <f t="shared" si="4"/>
        <v>30979.808102249997</v>
      </c>
      <c r="W95" s="7"/>
      <c r="X95" s="7"/>
      <c r="Y95" s="7"/>
      <c r="Z95" s="57"/>
    </row>
    <row r="96" spans="1:26" x14ac:dyDescent="0.35">
      <c r="A96" s="6" t="s">
        <v>4476</v>
      </c>
      <c r="B96" s="7" t="s">
        <v>251</v>
      </c>
      <c r="C96" s="7" t="s">
        <v>3194</v>
      </c>
      <c r="D96" s="7" t="s">
        <v>280</v>
      </c>
      <c r="E96" s="7" t="s">
        <v>281</v>
      </c>
      <c r="F96" s="7"/>
      <c r="G96" s="8" t="s">
        <v>186</v>
      </c>
      <c r="H96" s="16" t="s">
        <v>187</v>
      </c>
      <c r="I96" s="18">
        <v>5165.1248399999995</v>
      </c>
      <c r="J96" s="19">
        <v>303.49943999999999</v>
      </c>
      <c r="K96" s="19">
        <v>3901.7030400000003</v>
      </c>
      <c r="L96" s="19">
        <v>2854.2132000000001</v>
      </c>
      <c r="M96" s="19">
        <v>7883.3167199999998</v>
      </c>
      <c r="N96" s="19">
        <v>4735.7750159999996</v>
      </c>
      <c r="O96" s="19">
        <v>7837.3321200000009</v>
      </c>
      <c r="P96" s="19">
        <v>5755.9269599999998</v>
      </c>
      <c r="Q96" s="19">
        <v>0</v>
      </c>
      <c r="R96" s="19">
        <v>0</v>
      </c>
      <c r="S96" s="19">
        <v>0</v>
      </c>
      <c r="T96" s="19">
        <v>0</v>
      </c>
      <c r="U96" s="56">
        <f t="shared" si="3"/>
        <v>38436.891336000001</v>
      </c>
      <c r="V96" s="18">
        <f t="shared" si="4"/>
        <v>4804.6114170000001</v>
      </c>
      <c r="W96" s="7"/>
      <c r="X96" s="7"/>
      <c r="Y96" s="7"/>
      <c r="Z96" s="57"/>
    </row>
    <row r="97" spans="1:26" x14ac:dyDescent="0.35">
      <c r="A97" s="6" t="s">
        <v>4476</v>
      </c>
      <c r="B97" s="7" t="s">
        <v>251</v>
      </c>
      <c r="C97" s="7" t="s">
        <v>267</v>
      </c>
      <c r="D97" s="7" t="s">
        <v>273</v>
      </c>
      <c r="E97" s="7" t="s">
        <v>274</v>
      </c>
      <c r="F97" s="7"/>
      <c r="G97" s="8" t="s">
        <v>188</v>
      </c>
      <c r="H97" s="16" t="s">
        <v>189</v>
      </c>
      <c r="I97" s="18">
        <v>2167.9898399999997</v>
      </c>
      <c r="J97" s="19">
        <v>1540.37916</v>
      </c>
      <c r="K97" s="19">
        <v>665.67996000000005</v>
      </c>
      <c r="L97" s="19">
        <v>0</v>
      </c>
      <c r="M97" s="19">
        <v>1499.2801199999997</v>
      </c>
      <c r="N97" s="19">
        <v>-298.08028800000005</v>
      </c>
      <c r="O97" s="19">
        <v>1843.9423199999999</v>
      </c>
      <c r="P97" s="19">
        <v>1553.65128</v>
      </c>
      <c r="Q97" s="19">
        <v>0</v>
      </c>
      <c r="R97" s="19">
        <v>0</v>
      </c>
      <c r="S97" s="19">
        <v>0</v>
      </c>
      <c r="T97" s="19">
        <v>0</v>
      </c>
      <c r="U97" s="56">
        <f t="shared" si="3"/>
        <v>8972.8423919999987</v>
      </c>
      <c r="V97" s="18">
        <f t="shared" si="4"/>
        <v>1121.6052989999998</v>
      </c>
      <c r="W97" s="7"/>
      <c r="X97" s="7"/>
      <c r="Y97" s="7"/>
      <c r="Z97" s="57"/>
    </row>
    <row r="98" spans="1:26" x14ac:dyDescent="0.35">
      <c r="A98" s="6" t="s">
        <v>4476</v>
      </c>
      <c r="B98" s="7" t="s">
        <v>251</v>
      </c>
      <c r="C98" s="7" t="s">
        <v>252</v>
      </c>
      <c r="D98" s="7" t="s">
        <v>265</v>
      </c>
      <c r="E98" s="7" t="s">
        <v>266</v>
      </c>
      <c r="F98" s="7"/>
      <c r="G98" s="8" t="s">
        <v>190</v>
      </c>
      <c r="H98" s="16" t="s">
        <v>191</v>
      </c>
      <c r="I98" s="18">
        <v>3198.7645199999997</v>
      </c>
      <c r="J98" s="19">
        <v>2587.5223199999996</v>
      </c>
      <c r="K98" s="19">
        <v>5734.9198800000004</v>
      </c>
      <c r="L98" s="19">
        <v>6988.6486800000011</v>
      </c>
      <c r="M98" s="19">
        <v>7661.868840000001</v>
      </c>
      <c r="N98" s="19">
        <v>6813.3096000000005</v>
      </c>
      <c r="O98" s="19">
        <v>5911.2298799999999</v>
      </c>
      <c r="P98" s="19">
        <v>10017.195479999998</v>
      </c>
      <c r="Q98" s="19">
        <v>0</v>
      </c>
      <c r="R98" s="19">
        <v>0</v>
      </c>
      <c r="S98" s="19">
        <v>0</v>
      </c>
      <c r="T98" s="19">
        <v>0</v>
      </c>
      <c r="U98" s="56">
        <f t="shared" si="3"/>
        <v>48913.459199999998</v>
      </c>
      <c r="V98" s="18">
        <f t="shared" si="4"/>
        <v>6114.1823999999997</v>
      </c>
      <c r="W98" s="7"/>
      <c r="X98" s="7"/>
      <c r="Y98" s="7"/>
      <c r="Z98" s="57"/>
    </row>
    <row r="99" spans="1:26" x14ac:dyDescent="0.35">
      <c r="A99" s="6" t="s">
        <v>4476</v>
      </c>
      <c r="B99" s="7" t="s">
        <v>251</v>
      </c>
      <c r="C99" s="7" t="s">
        <v>267</v>
      </c>
      <c r="D99" s="7" t="s">
        <v>284</v>
      </c>
      <c r="E99" s="7" t="s">
        <v>285</v>
      </c>
      <c r="F99" s="7"/>
      <c r="G99" s="8" t="s">
        <v>192</v>
      </c>
      <c r="H99" s="16" t="s">
        <v>193</v>
      </c>
      <c r="I99" s="18">
        <v>7173.8902800000014</v>
      </c>
      <c r="J99" s="19">
        <v>6306.4429199999986</v>
      </c>
      <c r="K99" s="19">
        <v>5396.0191199999999</v>
      </c>
      <c r="L99" s="19">
        <v>3130.3573200000001</v>
      </c>
      <c r="M99" s="19">
        <v>16651.681919999999</v>
      </c>
      <c r="N99" s="19">
        <v>3246.3179280000004</v>
      </c>
      <c r="O99" s="19">
        <v>8564.9486400000005</v>
      </c>
      <c r="P99" s="19">
        <v>6467.5033199999989</v>
      </c>
      <c r="Q99" s="19">
        <v>0</v>
      </c>
      <c r="R99" s="19">
        <v>0</v>
      </c>
      <c r="S99" s="19">
        <v>0</v>
      </c>
      <c r="T99" s="19">
        <v>0</v>
      </c>
      <c r="U99" s="56">
        <f t="shared" si="3"/>
        <v>56937.161448000006</v>
      </c>
      <c r="V99" s="18">
        <f t="shared" si="4"/>
        <v>7117.1451810000008</v>
      </c>
      <c r="W99" s="7"/>
      <c r="X99" s="7"/>
      <c r="Y99" s="7"/>
      <c r="Z99" s="57"/>
    </row>
    <row r="100" spans="1:26" x14ac:dyDescent="0.35">
      <c r="A100" s="6" t="s">
        <v>4476</v>
      </c>
      <c r="B100" s="7" t="s">
        <v>251</v>
      </c>
      <c r="C100" s="7" t="s">
        <v>252</v>
      </c>
      <c r="D100" s="7" t="s">
        <v>259</v>
      </c>
      <c r="E100" s="7" t="s">
        <v>260</v>
      </c>
      <c r="F100" s="7"/>
      <c r="G100" s="8" t="s">
        <v>194</v>
      </c>
      <c r="H100" s="16" t="s">
        <v>195</v>
      </c>
      <c r="I100" s="18">
        <v>33584.4954</v>
      </c>
      <c r="J100" s="19">
        <v>17903.750759999999</v>
      </c>
      <c r="K100" s="19">
        <v>15150.845088</v>
      </c>
      <c r="L100" s="19">
        <v>13483.30752</v>
      </c>
      <c r="M100" s="19">
        <v>9103.6403100000007</v>
      </c>
      <c r="N100" s="19">
        <v>21791.859480000003</v>
      </c>
      <c r="O100" s="19">
        <v>9825.8065200000001</v>
      </c>
      <c r="P100" s="19">
        <v>18609.242399999999</v>
      </c>
      <c r="Q100" s="19">
        <v>0</v>
      </c>
      <c r="R100" s="19">
        <v>0</v>
      </c>
      <c r="S100" s="19">
        <v>0</v>
      </c>
      <c r="T100" s="19">
        <v>0</v>
      </c>
      <c r="U100" s="56">
        <f t="shared" si="3"/>
        <v>139452.94747799999</v>
      </c>
      <c r="V100" s="18">
        <f t="shared" si="4"/>
        <v>17431.618434749998</v>
      </c>
      <c r="W100" s="7"/>
      <c r="X100" s="7"/>
      <c r="Y100" s="7"/>
      <c r="Z100" s="57"/>
    </row>
    <row r="101" spans="1:26" x14ac:dyDescent="0.35">
      <c r="A101" s="6" t="s">
        <v>4476</v>
      </c>
      <c r="B101" s="7" t="s">
        <v>251</v>
      </c>
      <c r="C101" s="7" t="s">
        <v>252</v>
      </c>
      <c r="D101" s="7" t="s">
        <v>253</v>
      </c>
      <c r="E101" s="7" t="s">
        <v>254</v>
      </c>
      <c r="F101" s="7"/>
      <c r="G101" s="8" t="s">
        <v>196</v>
      </c>
      <c r="H101" s="16" t="s">
        <v>197</v>
      </c>
      <c r="I101" s="18">
        <v>2670.8691600000002</v>
      </c>
      <c r="J101" s="19">
        <v>2070.29736</v>
      </c>
      <c r="K101" s="19">
        <v>8043.8538959999996</v>
      </c>
      <c r="L101" s="19">
        <v>7156.7787599999992</v>
      </c>
      <c r="M101" s="19">
        <v>2188.3500000000004</v>
      </c>
      <c r="N101" s="19">
        <v>5832.9244800000015</v>
      </c>
      <c r="O101" s="19">
        <v>3887.366004</v>
      </c>
      <c r="P101" s="19">
        <v>5710.8747600000006</v>
      </c>
      <c r="Q101" s="19">
        <v>0</v>
      </c>
      <c r="R101" s="19">
        <v>0</v>
      </c>
      <c r="S101" s="19">
        <v>0</v>
      </c>
      <c r="T101" s="19">
        <v>0</v>
      </c>
      <c r="U101" s="56">
        <f t="shared" si="3"/>
        <v>37561.314420000002</v>
      </c>
      <c r="V101" s="18">
        <f t="shared" si="4"/>
        <v>4695.1643025000003</v>
      </c>
      <c r="W101" s="7"/>
      <c r="X101" s="7"/>
      <c r="Y101" s="7"/>
      <c r="Z101" s="57"/>
    </row>
    <row r="102" spans="1:26" x14ac:dyDescent="0.35">
      <c r="A102" s="6" t="s">
        <v>4476</v>
      </c>
      <c r="B102" s="7" t="s">
        <v>251</v>
      </c>
      <c r="C102" s="7" t="s">
        <v>252</v>
      </c>
      <c r="D102" s="7" t="s">
        <v>259</v>
      </c>
      <c r="E102" s="7" t="s">
        <v>260</v>
      </c>
      <c r="F102" s="7"/>
      <c r="G102" s="8" t="s">
        <v>198</v>
      </c>
      <c r="H102" s="16" t="s">
        <v>199</v>
      </c>
      <c r="I102" s="18">
        <v>13953.61728</v>
      </c>
      <c r="J102" s="19">
        <v>8597.3508000000002</v>
      </c>
      <c r="K102" s="19">
        <v>10483.486560000003</v>
      </c>
      <c r="L102" s="19">
        <v>2006.7706799999999</v>
      </c>
      <c r="M102" s="19">
        <v>10649.375910000001</v>
      </c>
      <c r="N102" s="19">
        <v>10712.876256000001</v>
      </c>
      <c r="O102" s="19">
        <v>13443.333479999999</v>
      </c>
      <c r="P102" s="19">
        <v>9286.1488799999988</v>
      </c>
      <c r="Q102" s="19">
        <v>0</v>
      </c>
      <c r="R102" s="19">
        <v>0</v>
      </c>
      <c r="S102" s="19">
        <v>0</v>
      </c>
      <c r="T102" s="19">
        <v>0</v>
      </c>
      <c r="U102" s="56">
        <f t="shared" si="3"/>
        <v>79132.959845999998</v>
      </c>
      <c r="V102" s="18">
        <f t="shared" si="4"/>
        <v>9891.6199807499997</v>
      </c>
      <c r="W102" s="7"/>
      <c r="X102" s="7"/>
      <c r="Y102" s="7"/>
      <c r="Z102" s="57"/>
    </row>
    <row r="103" spans="1:26" x14ac:dyDescent="0.35">
      <c r="A103" s="6" t="s">
        <v>4476</v>
      </c>
      <c r="B103" s="7" t="s">
        <v>251</v>
      </c>
      <c r="C103" s="7" t="s">
        <v>267</v>
      </c>
      <c r="D103" s="7" t="s">
        <v>284</v>
      </c>
      <c r="E103" s="7" t="s">
        <v>285</v>
      </c>
      <c r="F103" s="7"/>
      <c r="G103" s="8" t="s">
        <v>200</v>
      </c>
      <c r="H103" s="16" t="s">
        <v>201</v>
      </c>
      <c r="I103" s="18">
        <v>6611.9716800000006</v>
      </c>
      <c r="J103" s="19">
        <v>6446.0037599999996</v>
      </c>
      <c r="K103" s="19">
        <v>4787.6767200000013</v>
      </c>
      <c r="L103" s="19">
        <v>5372.0928000000004</v>
      </c>
      <c r="M103" s="19">
        <v>5398.4264400000002</v>
      </c>
      <c r="N103" s="19">
        <v>3593.4926400000008</v>
      </c>
      <c r="O103" s="19">
        <v>12647.27844</v>
      </c>
      <c r="P103" s="19">
        <v>5624.0654400000003</v>
      </c>
      <c r="Q103" s="19">
        <v>0</v>
      </c>
      <c r="R103" s="19">
        <v>0</v>
      </c>
      <c r="S103" s="19">
        <v>0</v>
      </c>
      <c r="T103" s="19">
        <v>0</v>
      </c>
      <c r="U103" s="56">
        <f t="shared" si="3"/>
        <v>50481.007920000004</v>
      </c>
      <c r="V103" s="18">
        <f t="shared" si="4"/>
        <v>6310.1259900000005</v>
      </c>
      <c r="W103" s="7"/>
      <c r="X103" s="7"/>
      <c r="Y103" s="7"/>
      <c r="Z103" s="57"/>
    </row>
    <row r="104" spans="1:26" x14ac:dyDescent="0.35">
      <c r="A104" s="6" t="s">
        <v>4476</v>
      </c>
      <c r="B104" s="7" t="s">
        <v>251</v>
      </c>
      <c r="C104" s="7" t="s">
        <v>267</v>
      </c>
      <c r="D104" s="7" t="s">
        <v>284</v>
      </c>
      <c r="E104" s="7" t="s">
        <v>285</v>
      </c>
      <c r="F104" s="7"/>
      <c r="G104" s="8" t="s">
        <v>202</v>
      </c>
      <c r="H104" s="16" t="s">
        <v>203</v>
      </c>
      <c r="I104" s="18">
        <v>5409.9575999999997</v>
      </c>
      <c r="J104" s="19">
        <v>2915.8174800000002</v>
      </c>
      <c r="K104" s="19">
        <v>2716.33932</v>
      </c>
      <c r="L104" s="19">
        <v>2365.3911599999997</v>
      </c>
      <c r="M104" s="19">
        <v>4450.0449600000002</v>
      </c>
      <c r="N104" s="19">
        <v>3167.9510400000004</v>
      </c>
      <c r="O104" s="19">
        <v>3477.8923919999997</v>
      </c>
      <c r="P104" s="19">
        <v>3072.6615600000005</v>
      </c>
      <c r="Q104" s="19">
        <v>0</v>
      </c>
      <c r="R104" s="19">
        <v>0</v>
      </c>
      <c r="S104" s="19">
        <v>0</v>
      </c>
      <c r="T104" s="19">
        <v>0</v>
      </c>
      <c r="U104" s="56">
        <f t="shared" si="3"/>
        <v>27576.055511999999</v>
      </c>
      <c r="V104" s="18">
        <f t="shared" si="4"/>
        <v>3447.0069389999999</v>
      </c>
      <c r="W104" s="7"/>
      <c r="X104" s="7"/>
      <c r="Y104" s="7"/>
      <c r="Z104" s="57"/>
    </row>
    <row r="105" spans="1:26" x14ac:dyDescent="0.35">
      <c r="A105" s="6" t="s">
        <v>4476</v>
      </c>
      <c r="B105" s="7" t="s">
        <v>251</v>
      </c>
      <c r="C105" s="7" t="s">
        <v>252</v>
      </c>
      <c r="D105" s="7" t="s">
        <v>255</v>
      </c>
      <c r="E105" s="7" t="s">
        <v>256</v>
      </c>
      <c r="F105" s="7"/>
      <c r="G105" s="8" t="s">
        <v>204</v>
      </c>
      <c r="H105" s="16" t="s">
        <v>205</v>
      </c>
      <c r="I105" s="18">
        <v>20936.23416</v>
      </c>
      <c r="J105" s="19">
        <v>4663.2088799999992</v>
      </c>
      <c r="K105" s="19">
        <v>4003.4401199999998</v>
      </c>
      <c r="L105" s="19">
        <v>4916.4213600000003</v>
      </c>
      <c r="M105" s="19">
        <v>6084.1908000000003</v>
      </c>
      <c r="N105" s="19">
        <v>9113.7657600000002</v>
      </c>
      <c r="O105" s="19">
        <v>7976.7082799999998</v>
      </c>
      <c r="P105" s="19">
        <v>12915.781559999998</v>
      </c>
      <c r="Q105" s="19">
        <v>0</v>
      </c>
      <c r="R105" s="19">
        <v>0</v>
      </c>
      <c r="S105" s="19">
        <v>0</v>
      </c>
      <c r="T105" s="19">
        <v>0</v>
      </c>
      <c r="U105" s="56">
        <f t="shared" si="3"/>
        <v>70609.750920000006</v>
      </c>
      <c r="V105" s="18">
        <f t="shared" si="4"/>
        <v>8826.2188650000007</v>
      </c>
      <c r="W105" s="7"/>
      <c r="X105" s="7"/>
      <c r="Y105" s="7"/>
      <c r="Z105" s="57"/>
    </row>
    <row r="106" spans="1:26" x14ac:dyDescent="0.35">
      <c r="A106" s="6" t="s">
        <v>4476</v>
      </c>
      <c r="B106" s="7" t="s">
        <v>251</v>
      </c>
      <c r="C106" s="7" t="s">
        <v>267</v>
      </c>
      <c r="D106" s="7" t="s">
        <v>282</v>
      </c>
      <c r="E106" s="7" t="s">
        <v>283</v>
      </c>
      <c r="F106" s="7"/>
      <c r="G106" s="8" t="s">
        <v>206</v>
      </c>
      <c r="H106" s="16" t="s">
        <v>207</v>
      </c>
      <c r="I106" s="18">
        <v>5788.5245999999988</v>
      </c>
      <c r="J106" s="19">
        <v>13868.741160000001</v>
      </c>
      <c r="K106" s="19">
        <v>5912.0009999999993</v>
      </c>
      <c r="L106" s="19">
        <v>1409.2552799999999</v>
      </c>
      <c r="M106" s="19">
        <v>2527.0126020000002</v>
      </c>
      <c r="N106" s="19">
        <v>-20.175624000000294</v>
      </c>
      <c r="O106" s="19">
        <v>5852.657267999999</v>
      </c>
      <c r="P106" s="19">
        <v>2160.7527600000003</v>
      </c>
      <c r="Q106" s="19">
        <v>0</v>
      </c>
      <c r="R106" s="19">
        <v>0</v>
      </c>
      <c r="S106" s="19">
        <v>0</v>
      </c>
      <c r="T106" s="19">
        <v>0</v>
      </c>
      <c r="U106" s="56">
        <f t="shared" si="3"/>
        <v>37498.769046000001</v>
      </c>
      <c r="V106" s="18">
        <f t="shared" si="4"/>
        <v>4687.3461307500002</v>
      </c>
      <c r="W106" s="7"/>
      <c r="X106" s="7"/>
      <c r="Y106" s="7"/>
      <c r="Z106" s="57"/>
    </row>
    <row r="107" spans="1:26" x14ac:dyDescent="0.35">
      <c r="A107" s="6" t="s">
        <v>4476</v>
      </c>
      <c r="B107" s="7" t="s">
        <v>251</v>
      </c>
      <c r="C107" s="7" t="s">
        <v>267</v>
      </c>
      <c r="D107" s="7" t="s">
        <v>284</v>
      </c>
      <c r="E107" s="7" t="s">
        <v>285</v>
      </c>
      <c r="F107" s="7"/>
      <c r="G107" s="8" t="s">
        <v>208</v>
      </c>
      <c r="H107" s="16" t="s">
        <v>209</v>
      </c>
      <c r="I107" s="18">
        <v>3804.20388</v>
      </c>
      <c r="J107" s="19">
        <v>686.40048000000013</v>
      </c>
      <c r="K107" s="19">
        <v>0</v>
      </c>
      <c r="L107" s="19">
        <v>1687.3790399999998</v>
      </c>
      <c r="M107" s="19">
        <v>7317.4179600000016</v>
      </c>
      <c r="N107" s="19">
        <v>3634.47</v>
      </c>
      <c r="O107" s="19">
        <v>2481.4360799999999</v>
      </c>
      <c r="P107" s="19">
        <v>5098.4380800000008</v>
      </c>
      <c r="Q107" s="19">
        <v>0</v>
      </c>
      <c r="R107" s="19">
        <v>0</v>
      </c>
      <c r="S107" s="19">
        <v>0</v>
      </c>
      <c r="T107" s="19">
        <v>0</v>
      </c>
      <c r="U107" s="56">
        <f t="shared" si="3"/>
        <v>24709.74552</v>
      </c>
      <c r="V107" s="18">
        <f t="shared" si="4"/>
        <v>3088.71819</v>
      </c>
      <c r="W107" s="7"/>
      <c r="X107" s="7"/>
      <c r="Y107" s="7"/>
      <c r="Z107" s="57"/>
    </row>
    <row r="108" spans="1:26" x14ac:dyDescent="0.35">
      <c r="A108" s="6" t="s">
        <v>4476</v>
      </c>
      <c r="B108" s="7" t="s">
        <v>251</v>
      </c>
      <c r="C108" s="7" t="s">
        <v>267</v>
      </c>
      <c r="D108" s="7" t="s">
        <v>273</v>
      </c>
      <c r="E108" s="7" t="s">
        <v>274</v>
      </c>
      <c r="F108" s="7"/>
      <c r="G108" s="8" t="s">
        <v>210</v>
      </c>
      <c r="H108" s="16" t="s">
        <v>211</v>
      </c>
      <c r="I108" s="18">
        <v>4916.7529199999999</v>
      </c>
      <c r="J108" s="19">
        <v>484.09920000000005</v>
      </c>
      <c r="K108" s="19">
        <v>-457.59960000000007</v>
      </c>
      <c r="L108" s="19">
        <v>1077.63588</v>
      </c>
      <c r="M108" s="19">
        <v>1471.9147200000002</v>
      </c>
      <c r="N108" s="19">
        <v>-64.639511999999954</v>
      </c>
      <c r="O108" s="19">
        <v>1694.9465999999998</v>
      </c>
      <c r="P108" s="19">
        <v>108.39312000000001</v>
      </c>
      <c r="Q108" s="19">
        <v>0</v>
      </c>
      <c r="R108" s="19">
        <v>0</v>
      </c>
      <c r="S108" s="19">
        <v>0</v>
      </c>
      <c r="T108" s="19">
        <v>0</v>
      </c>
      <c r="U108" s="56">
        <f t="shared" si="3"/>
        <v>9231.5033279999989</v>
      </c>
      <c r="V108" s="18">
        <f t="shared" si="4"/>
        <v>1153.9379159999999</v>
      </c>
      <c r="W108" s="7"/>
      <c r="X108" s="7"/>
      <c r="Y108" s="7"/>
      <c r="Z108" s="57"/>
    </row>
    <row r="109" spans="1:26" x14ac:dyDescent="0.35">
      <c r="A109" s="6" t="s">
        <v>4476</v>
      </c>
      <c r="B109" s="7" t="s">
        <v>251</v>
      </c>
      <c r="C109" s="7" t="s">
        <v>267</v>
      </c>
      <c r="D109" s="7" t="s">
        <v>273</v>
      </c>
      <c r="E109" s="7" t="s">
        <v>274</v>
      </c>
      <c r="F109" s="7"/>
      <c r="G109" s="8" t="s">
        <v>212</v>
      </c>
      <c r="H109" s="16" t="s">
        <v>213</v>
      </c>
      <c r="I109" s="18">
        <v>6983.8610399999989</v>
      </c>
      <c r="J109" s="19">
        <v>4915.15452</v>
      </c>
      <c r="K109" s="19">
        <v>9479.347920000002</v>
      </c>
      <c r="L109" s="19">
        <v>3062.4685199999999</v>
      </c>
      <c r="M109" s="19">
        <v>4798.368089999999</v>
      </c>
      <c r="N109" s="19">
        <v>5529.5622000000003</v>
      </c>
      <c r="O109" s="19">
        <v>6883.1380800000015</v>
      </c>
      <c r="P109" s="19">
        <v>4514.5295999999989</v>
      </c>
      <c r="Q109" s="19">
        <v>0</v>
      </c>
      <c r="R109" s="19">
        <v>0</v>
      </c>
      <c r="S109" s="19">
        <v>0</v>
      </c>
      <c r="T109" s="19">
        <v>0</v>
      </c>
      <c r="U109" s="56">
        <f t="shared" si="3"/>
        <v>46166.429970000005</v>
      </c>
      <c r="V109" s="18">
        <f t="shared" si="4"/>
        <v>5770.8037462500006</v>
      </c>
      <c r="W109" s="7"/>
      <c r="X109" s="7"/>
      <c r="Y109" s="7"/>
      <c r="Z109" s="57"/>
    </row>
    <row r="110" spans="1:26" x14ac:dyDescent="0.35">
      <c r="A110" s="6" t="s">
        <v>4476</v>
      </c>
      <c r="B110" s="7" t="s">
        <v>251</v>
      </c>
      <c r="C110" s="7" t="s">
        <v>267</v>
      </c>
      <c r="D110" s="7" t="s">
        <v>273</v>
      </c>
      <c r="E110" s="7" t="s">
        <v>274</v>
      </c>
      <c r="F110" s="7"/>
      <c r="G110" s="8" t="s">
        <v>214</v>
      </c>
      <c r="H110" s="16" t="s">
        <v>215</v>
      </c>
      <c r="I110" s="18">
        <v>5255.967959999999</v>
      </c>
      <c r="J110" s="19">
        <v>778.11515999999995</v>
      </c>
      <c r="K110" s="19">
        <v>3461.9419799999996</v>
      </c>
      <c r="L110" s="19">
        <v>6584.3560800000014</v>
      </c>
      <c r="M110" s="19">
        <v>872.92835999999988</v>
      </c>
      <c r="N110" s="19">
        <v>5377.7565360000017</v>
      </c>
      <c r="O110" s="19">
        <v>4224.3379199999999</v>
      </c>
      <c r="P110" s="19">
        <v>948.28320000000008</v>
      </c>
      <c r="Q110" s="19">
        <v>0</v>
      </c>
      <c r="R110" s="19">
        <v>0</v>
      </c>
      <c r="S110" s="19">
        <v>0</v>
      </c>
      <c r="T110" s="19">
        <v>0</v>
      </c>
      <c r="U110" s="56">
        <f t="shared" si="3"/>
        <v>27503.687196000003</v>
      </c>
      <c r="V110" s="18">
        <f t="shared" si="4"/>
        <v>3437.9608995000003</v>
      </c>
      <c r="W110" s="7"/>
      <c r="X110" s="7"/>
      <c r="Y110" s="7"/>
      <c r="Z110" s="57"/>
    </row>
    <row r="111" spans="1:26" x14ac:dyDescent="0.35">
      <c r="A111" s="6" t="s">
        <v>4476</v>
      </c>
      <c r="B111" s="7" t="s">
        <v>251</v>
      </c>
      <c r="C111" s="7" t="s">
        <v>267</v>
      </c>
      <c r="D111" s="7" t="s">
        <v>273</v>
      </c>
      <c r="E111" s="7" t="s">
        <v>274</v>
      </c>
      <c r="F111" s="7"/>
      <c r="G111" s="8" t="s">
        <v>216</v>
      </c>
      <c r="H111" s="16" t="s">
        <v>217</v>
      </c>
      <c r="I111" s="18">
        <v>6985.4086799999995</v>
      </c>
      <c r="J111" s="19">
        <v>2815.0977600000001</v>
      </c>
      <c r="K111" s="19">
        <v>2082.8620799999999</v>
      </c>
      <c r="L111" s="19">
        <v>2748.07836</v>
      </c>
      <c r="M111" s="19">
        <v>5051.4202800000003</v>
      </c>
      <c r="N111" s="19">
        <v>1718.1465840000003</v>
      </c>
      <c r="O111" s="19">
        <v>5203.9454400000004</v>
      </c>
      <c r="P111" s="19">
        <v>3013.3263600000005</v>
      </c>
      <c r="Q111" s="19">
        <v>0</v>
      </c>
      <c r="R111" s="19">
        <v>0</v>
      </c>
      <c r="S111" s="19">
        <v>0</v>
      </c>
      <c r="T111" s="19">
        <v>0</v>
      </c>
      <c r="U111" s="56">
        <f t="shared" si="3"/>
        <v>29618.285544000002</v>
      </c>
      <c r="V111" s="18">
        <f t="shared" si="4"/>
        <v>3702.2856930000003</v>
      </c>
      <c r="W111" s="7"/>
      <c r="X111" s="7"/>
      <c r="Y111" s="7"/>
      <c r="Z111" s="57"/>
    </row>
    <row r="112" spans="1:26" x14ac:dyDescent="0.35">
      <c r="A112" s="6" t="s">
        <v>4476</v>
      </c>
      <c r="B112" s="7" t="s">
        <v>251</v>
      </c>
      <c r="C112" s="7" t="s">
        <v>267</v>
      </c>
      <c r="D112" s="7" t="s">
        <v>288</v>
      </c>
      <c r="E112" s="7" t="s">
        <v>289</v>
      </c>
      <c r="F112" s="7"/>
      <c r="G112" s="8" t="s">
        <v>218</v>
      </c>
      <c r="H112" s="16" t="s">
        <v>219</v>
      </c>
      <c r="I112" s="18">
        <v>5696.4762000000001</v>
      </c>
      <c r="J112" s="19">
        <v>4190.019839999999</v>
      </c>
      <c r="K112" s="19">
        <v>4101.0850799999998</v>
      </c>
      <c r="L112" s="19">
        <v>4841.9035199999998</v>
      </c>
      <c r="M112" s="19">
        <v>6627.6044100000008</v>
      </c>
      <c r="N112" s="19">
        <v>1569.21732</v>
      </c>
      <c r="O112" s="19">
        <v>6891.4022399999994</v>
      </c>
      <c r="P112" s="19">
        <v>3930.4947600000005</v>
      </c>
      <c r="Q112" s="19">
        <v>0</v>
      </c>
      <c r="R112" s="19">
        <v>0</v>
      </c>
      <c r="S112" s="19">
        <v>0</v>
      </c>
      <c r="T112" s="19">
        <v>0</v>
      </c>
      <c r="U112" s="56">
        <f t="shared" si="3"/>
        <v>37848.203370000003</v>
      </c>
      <c r="V112" s="18">
        <f t="shared" si="4"/>
        <v>4731.0254212500004</v>
      </c>
      <c r="W112" s="7"/>
      <c r="X112" s="7"/>
      <c r="Y112" s="7"/>
      <c r="Z112" s="57"/>
    </row>
    <row r="113" spans="1:26" x14ac:dyDescent="0.35">
      <c r="A113" s="6" t="s">
        <v>4476</v>
      </c>
      <c r="B113" s="7" t="s">
        <v>251</v>
      </c>
      <c r="C113" s="7" t="s">
        <v>267</v>
      </c>
      <c r="D113" s="7" t="s">
        <v>288</v>
      </c>
      <c r="E113" s="7" t="s">
        <v>289</v>
      </c>
      <c r="F113" s="7"/>
      <c r="G113" s="8" t="s">
        <v>220</v>
      </c>
      <c r="H113" s="16" t="s">
        <v>221</v>
      </c>
      <c r="I113" s="18">
        <v>7139.729879999999</v>
      </c>
      <c r="J113" s="19">
        <v>0</v>
      </c>
      <c r="K113" s="19">
        <v>7491.8379599999989</v>
      </c>
      <c r="L113" s="19">
        <v>2639.6625599999998</v>
      </c>
      <c r="M113" s="19">
        <v>8911.3424399999985</v>
      </c>
      <c r="N113" s="19">
        <v>5003.4715199999991</v>
      </c>
      <c r="O113" s="19">
        <v>1518.5508299999999</v>
      </c>
      <c r="P113" s="19">
        <v>2139.75108</v>
      </c>
      <c r="Q113" s="19">
        <v>0</v>
      </c>
      <c r="R113" s="19">
        <v>0</v>
      </c>
      <c r="S113" s="19">
        <v>0</v>
      </c>
      <c r="T113" s="19">
        <v>0</v>
      </c>
      <c r="U113" s="56">
        <f t="shared" si="3"/>
        <v>34844.346269999995</v>
      </c>
      <c r="V113" s="18">
        <f t="shared" si="4"/>
        <v>4355.5432837499993</v>
      </c>
      <c r="W113" s="7"/>
      <c r="X113" s="7"/>
      <c r="Y113" s="7"/>
      <c r="Z113" s="57"/>
    </row>
    <row r="114" spans="1:26" x14ac:dyDescent="0.35">
      <c r="A114" s="6" t="s">
        <v>4476</v>
      </c>
      <c r="B114" s="7" t="s">
        <v>251</v>
      </c>
      <c r="C114" s="7" t="s">
        <v>267</v>
      </c>
      <c r="D114" s="7" t="s">
        <v>284</v>
      </c>
      <c r="E114" s="7" t="s">
        <v>285</v>
      </c>
      <c r="F114" s="7"/>
      <c r="G114" s="8" t="s">
        <v>222</v>
      </c>
      <c r="H114" s="16" t="s">
        <v>223</v>
      </c>
      <c r="I114" s="18">
        <v>8755.5200399999994</v>
      </c>
      <c r="J114" s="19">
        <v>3001.7163599999994</v>
      </c>
      <c r="K114" s="19">
        <v>2240.4567599999996</v>
      </c>
      <c r="L114" s="19">
        <v>2410.2640799999999</v>
      </c>
      <c r="M114" s="19">
        <v>3620.5887600000001</v>
      </c>
      <c r="N114" s="19">
        <v>1622.5736220000003</v>
      </c>
      <c r="O114" s="19">
        <v>3238.4361599999997</v>
      </c>
      <c r="P114" s="19">
        <v>3304.95552</v>
      </c>
      <c r="Q114" s="19">
        <v>0</v>
      </c>
      <c r="R114" s="19">
        <v>0</v>
      </c>
      <c r="S114" s="19">
        <v>0</v>
      </c>
      <c r="T114" s="19">
        <v>0</v>
      </c>
      <c r="U114" s="56">
        <f t="shared" si="3"/>
        <v>28194.511301999995</v>
      </c>
      <c r="V114" s="18">
        <f t="shared" si="4"/>
        <v>3524.3139127499994</v>
      </c>
      <c r="W114" s="7"/>
      <c r="X114" s="7"/>
      <c r="Y114" s="7"/>
      <c r="Z114" s="57"/>
    </row>
    <row r="115" spans="1:26" x14ac:dyDescent="0.35">
      <c r="A115" s="6" t="s">
        <v>4476</v>
      </c>
      <c r="B115" s="7" t="s">
        <v>251</v>
      </c>
      <c r="C115" s="7" t="s">
        <v>277</v>
      </c>
      <c r="D115" s="7" t="s">
        <v>292</v>
      </c>
      <c r="E115" s="7" t="s">
        <v>293</v>
      </c>
      <c r="F115" s="7"/>
      <c r="G115" s="8" t="s">
        <v>224</v>
      </c>
      <c r="H115" s="16" t="s">
        <v>225</v>
      </c>
      <c r="I115" s="18">
        <v>11119.048200000001</v>
      </c>
      <c r="J115" s="19">
        <v>24691.450320000004</v>
      </c>
      <c r="K115" s="19">
        <v>1213.99776</v>
      </c>
      <c r="L115" s="19">
        <v>19834.553159999999</v>
      </c>
      <c r="M115" s="19">
        <v>10264.087799999999</v>
      </c>
      <c r="N115" s="19">
        <v>17556.809399999998</v>
      </c>
      <c r="O115" s="19">
        <v>8481.6288000000022</v>
      </c>
      <c r="P115" s="19">
        <v>19691.225279999999</v>
      </c>
      <c r="Q115" s="19">
        <v>0</v>
      </c>
      <c r="R115" s="19">
        <v>0</v>
      </c>
      <c r="S115" s="19">
        <v>0</v>
      </c>
      <c r="T115" s="19">
        <v>0</v>
      </c>
      <c r="U115" s="56">
        <f t="shared" si="3"/>
        <v>112852.80072</v>
      </c>
      <c r="V115" s="18">
        <f t="shared" si="4"/>
        <v>14106.60009</v>
      </c>
      <c r="W115" s="7"/>
      <c r="X115" s="7"/>
      <c r="Y115" s="7"/>
      <c r="Z115" s="57"/>
    </row>
    <row r="116" spans="1:26" x14ac:dyDescent="0.35">
      <c r="A116" s="6" t="s">
        <v>4476</v>
      </c>
      <c r="B116" s="7" t="s">
        <v>251</v>
      </c>
      <c r="C116" s="7" t="s">
        <v>277</v>
      </c>
      <c r="D116" s="7" t="s">
        <v>294</v>
      </c>
      <c r="E116" s="7" t="s">
        <v>295</v>
      </c>
      <c r="F116" s="7"/>
      <c r="G116" s="8" t="s">
        <v>226</v>
      </c>
      <c r="H116" s="16" t="s">
        <v>227</v>
      </c>
      <c r="I116" s="18">
        <v>4735.71684</v>
      </c>
      <c r="J116" s="19">
        <v>2017.7521199999999</v>
      </c>
      <c r="K116" s="19">
        <v>2362.0139999999997</v>
      </c>
      <c r="L116" s="19">
        <v>6207.1289999999981</v>
      </c>
      <c r="M116" s="19">
        <v>3234.8030400000002</v>
      </c>
      <c r="N116" s="19">
        <v>1307.3345999999999</v>
      </c>
      <c r="O116" s="19">
        <v>5542.9498800000001</v>
      </c>
      <c r="P116" s="19">
        <v>4840.0685999999996</v>
      </c>
      <c r="Q116" s="19">
        <v>0</v>
      </c>
      <c r="R116" s="19">
        <v>0</v>
      </c>
      <c r="S116" s="19">
        <v>0</v>
      </c>
      <c r="T116" s="19">
        <v>0</v>
      </c>
      <c r="U116" s="56">
        <f t="shared" si="3"/>
        <v>30247.768079999994</v>
      </c>
      <c r="V116" s="18">
        <f t="shared" si="4"/>
        <v>3780.9710099999993</v>
      </c>
      <c r="W116" s="7"/>
      <c r="X116" s="7"/>
      <c r="Y116" s="7"/>
      <c r="Z116" s="57"/>
    </row>
    <row r="117" spans="1:26" x14ac:dyDescent="0.35">
      <c r="A117" s="6" t="s">
        <v>4476</v>
      </c>
      <c r="B117" s="7" t="s">
        <v>251</v>
      </c>
      <c r="C117" s="7" t="s">
        <v>277</v>
      </c>
      <c r="D117" s="7" t="s">
        <v>292</v>
      </c>
      <c r="E117" s="7" t="s">
        <v>293</v>
      </c>
      <c r="F117" s="7"/>
      <c r="G117" s="8" t="s">
        <v>228</v>
      </c>
      <c r="H117" s="16" t="s">
        <v>229</v>
      </c>
      <c r="I117" s="18">
        <v>8868.7375200000006</v>
      </c>
      <c r="J117" s="19">
        <v>792.00072</v>
      </c>
      <c r="K117" s="19">
        <v>1656.1821600000001</v>
      </c>
      <c r="L117" s="19">
        <v>1865.8868399999999</v>
      </c>
      <c r="M117" s="19">
        <v>2431.0767599999999</v>
      </c>
      <c r="N117" s="19">
        <v>5453.6986799999995</v>
      </c>
      <c r="O117" s="19">
        <v>4973.0490000000009</v>
      </c>
      <c r="P117" s="19">
        <v>2099.3547600000002</v>
      </c>
      <c r="Q117" s="19">
        <v>0</v>
      </c>
      <c r="R117" s="19">
        <v>0</v>
      </c>
      <c r="S117" s="19">
        <v>0</v>
      </c>
      <c r="T117" s="19">
        <v>0</v>
      </c>
      <c r="U117" s="56">
        <f t="shared" si="3"/>
        <v>28139.986440000001</v>
      </c>
      <c r="V117" s="18">
        <f t="shared" si="4"/>
        <v>3517.4983050000001</v>
      </c>
      <c r="W117" s="7"/>
      <c r="X117" s="7"/>
      <c r="Y117" s="7"/>
      <c r="Z117" s="57"/>
    </row>
    <row r="118" spans="1:26" x14ac:dyDescent="0.35">
      <c r="A118" s="6" t="s">
        <v>4476</v>
      </c>
      <c r="B118" s="7" t="s">
        <v>251</v>
      </c>
      <c r="C118" s="7" t="s">
        <v>3194</v>
      </c>
      <c r="D118" s="7" t="s">
        <v>296</v>
      </c>
      <c r="E118" s="7" t="s">
        <v>297</v>
      </c>
      <c r="F118" s="7"/>
      <c r="G118" s="8" t="s">
        <v>230</v>
      </c>
      <c r="H118" s="16" t="s">
        <v>231</v>
      </c>
      <c r="I118" s="18">
        <v>22069.11636</v>
      </c>
      <c r="J118" s="19">
        <v>18652.155119999999</v>
      </c>
      <c r="K118" s="19">
        <v>2811.1870800000002</v>
      </c>
      <c r="L118" s="19">
        <v>10885.043519999999</v>
      </c>
      <c r="M118" s="19">
        <v>6779.8576800000001</v>
      </c>
      <c r="N118" s="19">
        <v>8036.8610399999998</v>
      </c>
      <c r="O118" s="19">
        <v>7165.8961199999994</v>
      </c>
      <c r="P118" s="19">
        <v>8454.7897200000007</v>
      </c>
      <c r="Q118" s="19">
        <v>0</v>
      </c>
      <c r="R118" s="19">
        <v>0</v>
      </c>
      <c r="S118" s="19">
        <v>0</v>
      </c>
      <c r="T118" s="19">
        <v>0</v>
      </c>
      <c r="U118" s="56">
        <f t="shared" si="3"/>
        <v>84854.906640000001</v>
      </c>
      <c r="V118" s="18">
        <f t="shared" si="4"/>
        <v>10606.86333</v>
      </c>
      <c r="W118" s="7"/>
      <c r="X118" s="7"/>
      <c r="Y118" s="7"/>
      <c r="Z118" s="57"/>
    </row>
    <row r="119" spans="1:26" x14ac:dyDescent="0.35">
      <c r="A119" s="6" t="s">
        <v>4476</v>
      </c>
      <c r="B119" s="7" t="s">
        <v>251</v>
      </c>
      <c r="C119" s="7" t="s">
        <v>3194</v>
      </c>
      <c r="D119" s="7" t="s">
        <v>278</v>
      </c>
      <c r="E119" s="7" t="s">
        <v>279</v>
      </c>
      <c r="F119" s="7"/>
      <c r="G119" s="8" t="s">
        <v>232</v>
      </c>
      <c r="H119" s="16" t="s">
        <v>233</v>
      </c>
      <c r="I119" s="18">
        <v>25973.498880000003</v>
      </c>
      <c r="J119" s="19">
        <v>1773.7941599999997</v>
      </c>
      <c r="K119" s="19">
        <v>6513.2045999999991</v>
      </c>
      <c r="L119" s="19">
        <v>2924.3019600000002</v>
      </c>
      <c r="M119" s="19">
        <v>13480.608600000001</v>
      </c>
      <c r="N119" s="19">
        <v>10871.793000000001</v>
      </c>
      <c r="O119" s="19">
        <v>14723.470440000001</v>
      </c>
      <c r="P119" s="19">
        <v>10155.268080000002</v>
      </c>
      <c r="Q119" s="19">
        <v>0</v>
      </c>
      <c r="R119" s="19">
        <v>0</v>
      </c>
      <c r="S119" s="19">
        <v>0</v>
      </c>
      <c r="T119" s="19">
        <v>0</v>
      </c>
      <c r="U119" s="56">
        <f t="shared" si="3"/>
        <v>86415.939719999995</v>
      </c>
      <c r="V119" s="18">
        <f t="shared" si="4"/>
        <v>10801.992464999999</v>
      </c>
      <c r="W119" s="7"/>
      <c r="X119" s="7"/>
      <c r="Y119" s="7"/>
      <c r="Z119" s="57"/>
    </row>
    <row r="120" spans="1:26" x14ac:dyDescent="0.35">
      <c r="A120" s="6" t="s">
        <v>4476</v>
      </c>
      <c r="B120" s="7" t="s">
        <v>251</v>
      </c>
      <c r="C120" s="7" t="s">
        <v>3194</v>
      </c>
      <c r="D120" s="7" t="s">
        <v>278</v>
      </c>
      <c r="E120" s="7" t="s">
        <v>279</v>
      </c>
      <c r="F120" s="7"/>
      <c r="G120" s="8" t="s">
        <v>234</v>
      </c>
      <c r="H120" s="16" t="s">
        <v>235</v>
      </c>
      <c r="I120" s="18">
        <v>3168.7189199999998</v>
      </c>
      <c r="J120" s="19">
        <v>303.49943999999999</v>
      </c>
      <c r="K120" s="19">
        <v>5099.5375199999999</v>
      </c>
      <c r="L120" s="19">
        <v>8418.5362800000021</v>
      </c>
      <c r="M120" s="19">
        <v>3878.5802400000002</v>
      </c>
      <c r="N120" s="19">
        <v>10302.51312</v>
      </c>
      <c r="O120" s="19">
        <v>9745.9362000000001</v>
      </c>
      <c r="P120" s="19">
        <v>4052.4645599999999</v>
      </c>
      <c r="Q120" s="19">
        <v>0</v>
      </c>
      <c r="R120" s="19">
        <v>0</v>
      </c>
      <c r="S120" s="19">
        <v>0</v>
      </c>
      <c r="T120" s="19">
        <v>0</v>
      </c>
      <c r="U120" s="56">
        <f t="shared" si="3"/>
        <v>44969.786280000008</v>
      </c>
      <c r="V120" s="18">
        <f t="shared" si="4"/>
        <v>5621.2232850000009</v>
      </c>
      <c r="W120" s="7"/>
      <c r="X120" s="7"/>
      <c r="Y120" s="7"/>
      <c r="Z120" s="57"/>
    </row>
    <row r="121" spans="1:26" x14ac:dyDescent="0.35">
      <c r="A121" s="6" t="s">
        <v>4476</v>
      </c>
      <c r="B121" s="7" t="s">
        <v>251</v>
      </c>
      <c r="C121" s="7" t="s">
        <v>252</v>
      </c>
      <c r="D121" s="7" t="s">
        <v>257</v>
      </c>
      <c r="E121" s="7" t="s">
        <v>258</v>
      </c>
      <c r="F121" s="7"/>
      <c r="G121" s="8" t="s">
        <v>236</v>
      </c>
      <c r="H121" s="16" t="s">
        <v>237</v>
      </c>
      <c r="I121" s="18">
        <v>1984.10256</v>
      </c>
      <c r="J121" s="19">
        <v>4259.1322800000007</v>
      </c>
      <c r="K121" s="19">
        <v>396.00036</v>
      </c>
      <c r="L121" s="19">
        <v>1351.3910399999997</v>
      </c>
      <c r="M121" s="19">
        <v>657.1324800000001</v>
      </c>
      <c r="N121" s="19">
        <v>4197.3660000000009</v>
      </c>
      <c r="O121" s="19">
        <v>2432.6082000000001</v>
      </c>
      <c r="P121" s="19">
        <v>3264.0894000000003</v>
      </c>
      <c r="Q121" s="19">
        <v>0</v>
      </c>
      <c r="R121" s="19">
        <v>0</v>
      </c>
      <c r="S121" s="19">
        <v>0</v>
      </c>
      <c r="T121" s="19">
        <v>0</v>
      </c>
      <c r="U121" s="56">
        <f t="shared" si="3"/>
        <v>18541.822319999999</v>
      </c>
      <c r="V121" s="18">
        <f t="shared" si="4"/>
        <v>2317.7277899999999</v>
      </c>
      <c r="W121" s="7"/>
      <c r="X121" s="7"/>
      <c r="Y121" s="7"/>
      <c r="Z121" s="57"/>
    </row>
    <row r="122" spans="1:26" x14ac:dyDescent="0.35">
      <c r="A122" s="6" t="s">
        <v>4476</v>
      </c>
      <c r="B122" s="7" t="s">
        <v>251</v>
      </c>
      <c r="C122" s="7" t="s">
        <v>277</v>
      </c>
      <c r="D122" s="7" t="s">
        <v>294</v>
      </c>
      <c r="E122" s="7" t="s">
        <v>295</v>
      </c>
      <c r="F122" s="7"/>
      <c r="G122" s="8" t="s">
        <v>238</v>
      </c>
      <c r="H122" s="16" t="s">
        <v>239</v>
      </c>
      <c r="I122" s="18">
        <v>3050.5150800000001</v>
      </c>
      <c r="J122" s="19">
        <v>1644.2190000000001</v>
      </c>
      <c r="K122" s="19">
        <v>1428.48252</v>
      </c>
      <c r="L122" s="19">
        <v>2607.8029200000001</v>
      </c>
      <c r="M122" s="19">
        <v>5264.9060400000008</v>
      </c>
      <c r="N122" s="19">
        <v>813.48453000000006</v>
      </c>
      <c r="O122" s="19">
        <v>4047.1336800000004</v>
      </c>
      <c r="P122" s="19">
        <v>1902.0387600000001</v>
      </c>
      <c r="Q122" s="19">
        <v>0</v>
      </c>
      <c r="R122" s="19">
        <v>0</v>
      </c>
      <c r="S122" s="19">
        <v>0</v>
      </c>
      <c r="T122" s="19">
        <v>0</v>
      </c>
      <c r="U122" s="56">
        <f t="shared" si="3"/>
        <v>20758.58253</v>
      </c>
      <c r="V122" s="18">
        <f t="shared" si="4"/>
        <v>2594.82281625</v>
      </c>
      <c r="W122" s="7"/>
      <c r="X122" s="7"/>
      <c r="Y122" s="7"/>
      <c r="Z122" s="57"/>
    </row>
    <row r="123" spans="1:26" x14ac:dyDescent="0.35">
      <c r="A123" s="6" t="s">
        <v>4476</v>
      </c>
      <c r="B123" s="7" t="s">
        <v>251</v>
      </c>
      <c r="C123" s="7" t="s">
        <v>277</v>
      </c>
      <c r="D123" s="7" t="s">
        <v>292</v>
      </c>
      <c r="E123" s="7" t="s">
        <v>293</v>
      </c>
      <c r="F123" s="7"/>
      <c r="G123" s="8" t="s">
        <v>240</v>
      </c>
      <c r="H123" s="16" t="s">
        <v>241</v>
      </c>
      <c r="I123" s="18">
        <v>10890.421920000001</v>
      </c>
      <c r="J123" s="19">
        <v>0</v>
      </c>
      <c r="K123" s="19">
        <v>4378.9269599999998</v>
      </c>
      <c r="L123" s="19">
        <v>0</v>
      </c>
      <c r="M123" s="19">
        <v>657.1324800000001</v>
      </c>
      <c r="N123" s="19">
        <v>2724.9490800000003</v>
      </c>
      <c r="O123" s="19">
        <v>2571.5275200000001</v>
      </c>
      <c r="P123" s="19">
        <v>2721.3850800000005</v>
      </c>
      <c r="Q123" s="19">
        <v>0</v>
      </c>
      <c r="R123" s="19">
        <v>0</v>
      </c>
      <c r="S123" s="19">
        <v>0</v>
      </c>
      <c r="T123" s="19">
        <v>0</v>
      </c>
      <c r="U123" s="56">
        <f t="shared" si="3"/>
        <v>23944.343040000003</v>
      </c>
      <c r="V123" s="18">
        <f t="shared" si="4"/>
        <v>2993.0428800000004</v>
      </c>
      <c r="W123" s="7"/>
      <c r="X123" s="7"/>
      <c r="Y123" s="7"/>
      <c r="Z123" s="57"/>
    </row>
    <row r="124" spans="1:26" x14ac:dyDescent="0.35">
      <c r="A124" s="6" t="s">
        <v>4476</v>
      </c>
      <c r="B124" s="7" t="s">
        <v>251</v>
      </c>
      <c r="C124" s="7" t="s">
        <v>277</v>
      </c>
      <c r="D124" s="7" t="s">
        <v>292</v>
      </c>
      <c r="E124" s="7" t="s">
        <v>293</v>
      </c>
      <c r="F124" s="7"/>
      <c r="G124" s="8" t="s">
        <v>242</v>
      </c>
      <c r="H124" s="16" t="s">
        <v>243</v>
      </c>
      <c r="I124" s="18">
        <v>5446.8914400000003</v>
      </c>
      <c r="J124" s="19">
        <v>1808.29908</v>
      </c>
      <c r="K124" s="19">
        <v>662.94719999999995</v>
      </c>
      <c r="L124" s="19">
        <v>2702.3121000000006</v>
      </c>
      <c r="M124" s="19">
        <v>4097.6107199999997</v>
      </c>
      <c r="N124" s="19">
        <v>920.27226599999972</v>
      </c>
      <c r="O124" s="19">
        <v>2881.1376</v>
      </c>
      <c r="P124" s="19">
        <v>3380.8816800000004</v>
      </c>
      <c r="Q124" s="19">
        <v>0</v>
      </c>
      <c r="R124" s="19">
        <v>0</v>
      </c>
      <c r="S124" s="19">
        <v>0</v>
      </c>
      <c r="T124" s="19">
        <v>0</v>
      </c>
      <c r="U124" s="56">
        <f t="shared" si="3"/>
        <v>21900.352085999999</v>
      </c>
      <c r="V124" s="18">
        <f t="shared" si="4"/>
        <v>2737.5440107499999</v>
      </c>
      <c r="W124" s="7"/>
      <c r="X124" s="7"/>
      <c r="Y124" s="7"/>
      <c r="Z124" s="57"/>
    </row>
    <row r="125" spans="1:26" x14ac:dyDescent="0.35">
      <c r="A125" s="6" t="s">
        <v>4476</v>
      </c>
      <c r="B125" s="7" t="s">
        <v>251</v>
      </c>
      <c r="C125" s="7" t="s">
        <v>277</v>
      </c>
      <c r="D125" s="7" t="s">
        <v>298</v>
      </c>
      <c r="E125" s="7" t="s">
        <v>299</v>
      </c>
      <c r="F125" s="7"/>
      <c r="G125" s="8" t="s">
        <v>244</v>
      </c>
      <c r="H125" s="16" t="s">
        <v>245</v>
      </c>
      <c r="I125" s="18">
        <v>1104.0029999999999</v>
      </c>
      <c r="J125" s="19">
        <v>0</v>
      </c>
      <c r="K125" s="19">
        <v>848.96640000000002</v>
      </c>
      <c r="L125" s="19">
        <v>0</v>
      </c>
      <c r="M125" s="19">
        <v>9958.4272799999981</v>
      </c>
      <c r="N125" s="19">
        <v>0</v>
      </c>
      <c r="O125" s="19">
        <v>4730.9302800000005</v>
      </c>
      <c r="P125" s="19">
        <v>3157.9275600000001</v>
      </c>
      <c r="Q125" s="19">
        <v>0</v>
      </c>
      <c r="R125" s="19">
        <v>0</v>
      </c>
      <c r="S125" s="19">
        <v>0</v>
      </c>
      <c r="T125" s="19">
        <v>0</v>
      </c>
      <c r="U125" s="56">
        <f t="shared" si="3"/>
        <v>19800.254519999999</v>
      </c>
      <c r="V125" s="18">
        <f t="shared" si="4"/>
        <v>2475.0318149999998</v>
      </c>
      <c r="W125" s="7"/>
      <c r="X125" s="7"/>
      <c r="Y125" s="7"/>
      <c r="Z125" s="57"/>
    </row>
    <row r="126" spans="1:26" x14ac:dyDescent="0.35">
      <c r="A126" s="6" t="s">
        <v>4476</v>
      </c>
      <c r="B126" s="7" t="s">
        <v>251</v>
      </c>
      <c r="C126" s="7" t="s">
        <v>277</v>
      </c>
      <c r="D126" s="7" t="s">
        <v>294</v>
      </c>
      <c r="E126" s="7" t="s">
        <v>295</v>
      </c>
      <c r="F126" s="7"/>
      <c r="G126" s="8" t="s">
        <v>246</v>
      </c>
      <c r="H126" s="16" t="s">
        <v>247</v>
      </c>
      <c r="I126" s="18">
        <v>7345.001159999998</v>
      </c>
      <c r="J126" s="19">
        <v>2815.04052</v>
      </c>
      <c r="K126" s="19">
        <v>4668.8853599999993</v>
      </c>
      <c r="L126" s="19">
        <v>3146.4180000000001</v>
      </c>
      <c r="M126" s="19">
        <v>2707.8062399999999</v>
      </c>
      <c r="N126" s="19">
        <v>2229.1145999999999</v>
      </c>
      <c r="O126" s="19">
        <v>6892.4617200000012</v>
      </c>
      <c r="P126" s="19">
        <v>2701.2679200000002</v>
      </c>
      <c r="Q126" s="19">
        <v>0</v>
      </c>
      <c r="R126" s="19">
        <v>0</v>
      </c>
      <c r="S126" s="19">
        <v>0</v>
      </c>
      <c r="T126" s="19">
        <v>0</v>
      </c>
      <c r="U126" s="56">
        <f t="shared" si="3"/>
        <v>32505.995519999997</v>
      </c>
      <c r="V126" s="18">
        <f t="shared" si="4"/>
        <v>4063.2494399999996</v>
      </c>
      <c r="W126" s="7"/>
      <c r="X126" s="7"/>
      <c r="Y126" s="7"/>
      <c r="Z126" s="57"/>
    </row>
    <row r="127" spans="1:26" x14ac:dyDescent="0.35">
      <c r="A127" s="6" t="s">
        <v>4476</v>
      </c>
      <c r="B127" s="7" t="s">
        <v>251</v>
      </c>
      <c r="C127" s="7" t="s">
        <v>277</v>
      </c>
      <c r="D127" s="7" t="s">
        <v>292</v>
      </c>
      <c r="E127" s="7" t="s">
        <v>293</v>
      </c>
      <c r="F127" s="7"/>
      <c r="G127" s="8" t="s">
        <v>248</v>
      </c>
      <c r="H127" s="16" t="s">
        <v>249</v>
      </c>
      <c r="I127" s="18">
        <v>5631.4569599999995</v>
      </c>
      <c r="J127" s="19">
        <v>0</v>
      </c>
      <c r="K127" s="19">
        <v>4873.1522400000003</v>
      </c>
      <c r="L127" s="19">
        <v>0</v>
      </c>
      <c r="M127" s="19">
        <v>5090.3467200000014</v>
      </c>
      <c r="N127" s="19">
        <v>0</v>
      </c>
      <c r="O127" s="19">
        <v>5550.19884</v>
      </c>
      <c r="P127" s="19">
        <v>3012.7539600000005</v>
      </c>
      <c r="Q127" s="19">
        <v>0</v>
      </c>
      <c r="R127" s="19">
        <v>0</v>
      </c>
      <c r="S127" s="19">
        <v>0</v>
      </c>
      <c r="T127" s="19">
        <v>0</v>
      </c>
      <c r="U127" s="56">
        <f t="shared" si="3"/>
        <v>24157.908720000003</v>
      </c>
      <c r="V127" s="18">
        <f t="shared" si="4"/>
        <v>3019.7385900000004</v>
      </c>
      <c r="W127" s="7"/>
      <c r="X127" s="7"/>
      <c r="Y127" s="7"/>
      <c r="Z127" s="57"/>
    </row>
    <row r="128" spans="1:26" x14ac:dyDescent="0.35">
      <c r="A128" s="6" t="s">
        <v>4476</v>
      </c>
      <c r="B128" s="7" t="s">
        <v>251</v>
      </c>
      <c r="C128" s="7" t="s">
        <v>267</v>
      </c>
      <c r="D128" s="7" t="s">
        <v>273</v>
      </c>
      <c r="E128" s="7" t="s">
        <v>274</v>
      </c>
      <c r="F128" s="7"/>
      <c r="G128" s="8" t="s">
        <v>4621</v>
      </c>
      <c r="H128" s="16" t="s">
        <v>4624</v>
      </c>
      <c r="I128" s="18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4805.1781199999996</v>
      </c>
      <c r="P128" s="19">
        <v>2478.1960800000002</v>
      </c>
      <c r="Q128" s="19">
        <v>0</v>
      </c>
      <c r="R128" s="19">
        <v>0</v>
      </c>
      <c r="S128" s="19">
        <v>0</v>
      </c>
      <c r="T128" s="19">
        <v>0</v>
      </c>
      <c r="U128" s="56">
        <f t="shared" si="3"/>
        <v>7283.3742000000002</v>
      </c>
      <c r="V128" s="18">
        <f t="shared" si="4"/>
        <v>910.42177500000003</v>
      </c>
      <c r="W128" s="7"/>
      <c r="X128" s="7"/>
      <c r="Y128" s="7"/>
      <c r="Z128" s="57"/>
    </row>
    <row r="129" spans="1:26" x14ac:dyDescent="0.35">
      <c r="A129" s="6" t="s">
        <v>4476</v>
      </c>
      <c r="B129" s="7" t="s">
        <v>251</v>
      </c>
      <c r="C129" s="7" t="s">
        <v>252</v>
      </c>
      <c r="D129" s="7" t="s">
        <v>255</v>
      </c>
      <c r="E129" s="7" t="s">
        <v>256</v>
      </c>
      <c r="F129" s="7"/>
      <c r="G129" s="8" t="s">
        <v>4622</v>
      </c>
      <c r="H129" s="16" t="s">
        <v>4625</v>
      </c>
      <c r="I129" s="18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13975.485119999998</v>
      </c>
      <c r="Q129" s="19">
        <v>0</v>
      </c>
      <c r="R129" s="19">
        <v>0</v>
      </c>
      <c r="S129" s="19">
        <v>0</v>
      </c>
      <c r="T129" s="19">
        <v>0</v>
      </c>
      <c r="U129" s="56">
        <f t="shared" si="3"/>
        <v>13975.485119999998</v>
      </c>
      <c r="V129" s="18">
        <f t="shared" si="4"/>
        <v>1746.9356399999997</v>
      </c>
      <c r="W129" s="7"/>
      <c r="X129" s="7"/>
      <c r="Y129" s="7"/>
      <c r="Z129" s="57"/>
    </row>
    <row r="130" spans="1:26" x14ac:dyDescent="0.35">
      <c r="A130" s="6" t="s">
        <v>4476</v>
      </c>
      <c r="B130" s="7" t="s">
        <v>251</v>
      </c>
      <c r="C130" s="7" t="s">
        <v>252</v>
      </c>
      <c r="D130" s="7" t="s">
        <v>253</v>
      </c>
      <c r="E130" s="7" t="s">
        <v>254</v>
      </c>
      <c r="F130" s="7"/>
      <c r="G130" s="8" t="s">
        <v>4623</v>
      </c>
      <c r="H130" s="16" t="s">
        <v>4626</v>
      </c>
      <c r="I130" s="18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18072.527760000001</v>
      </c>
      <c r="Q130" s="19">
        <v>0</v>
      </c>
      <c r="R130" s="19">
        <v>0</v>
      </c>
      <c r="S130" s="19">
        <v>0</v>
      </c>
      <c r="T130" s="19">
        <v>0</v>
      </c>
      <c r="U130" s="56">
        <f t="shared" si="3"/>
        <v>18072.527760000001</v>
      </c>
      <c r="V130" s="18">
        <f t="shared" si="4"/>
        <v>2259.0659700000001</v>
      </c>
      <c r="W130" s="7"/>
      <c r="X130" s="7"/>
      <c r="Y130" s="7"/>
      <c r="Z130" s="57"/>
    </row>
    <row r="131" spans="1:26" x14ac:dyDescent="0.35">
      <c r="A131" s="6" t="s">
        <v>4635</v>
      </c>
      <c r="B131" s="7" t="s">
        <v>4609</v>
      </c>
      <c r="C131" s="7" t="s">
        <v>252</v>
      </c>
      <c r="D131" s="7"/>
      <c r="E131" s="7"/>
      <c r="F131" s="7"/>
      <c r="G131" s="8" t="s">
        <v>4619</v>
      </c>
      <c r="H131" s="16" t="s">
        <v>4620</v>
      </c>
      <c r="I131" s="18">
        <v>396378.68417999998</v>
      </c>
      <c r="J131" s="19">
        <v>205209.01052999997</v>
      </c>
      <c r="K131" s="19">
        <v>323799.22135800001</v>
      </c>
      <c r="L131" s="19">
        <v>423710.45639999997</v>
      </c>
      <c r="M131" s="19">
        <v>274511.79381599999</v>
      </c>
      <c r="N131" s="19">
        <v>249305.81295600007</v>
      </c>
      <c r="O131" s="19">
        <v>527356.73381399992</v>
      </c>
      <c r="P131" s="19">
        <v>396393.93966600002</v>
      </c>
      <c r="Q131" s="19"/>
      <c r="R131" s="19"/>
      <c r="S131" s="19"/>
      <c r="T131" s="19"/>
      <c r="U131" s="56">
        <f t="shared" ref="U131:U136" si="5">SUM(I131:T131)</f>
        <v>2796665.6527200001</v>
      </c>
      <c r="V131" s="18">
        <f t="shared" si="4"/>
        <v>349583.20659000002</v>
      </c>
      <c r="W131" s="7"/>
      <c r="X131" s="7"/>
      <c r="Y131" s="7"/>
      <c r="Z131" s="57"/>
    </row>
    <row r="132" spans="1:26" x14ac:dyDescent="0.35">
      <c r="A132" s="6" t="s">
        <v>4635</v>
      </c>
      <c r="B132" s="7" t="s">
        <v>4617</v>
      </c>
      <c r="C132" s="7" t="s">
        <v>252</v>
      </c>
      <c r="D132" s="7"/>
      <c r="E132" s="7"/>
      <c r="F132" s="7"/>
      <c r="G132" s="8" t="s">
        <v>4618</v>
      </c>
      <c r="H132" s="16" t="s">
        <v>4617</v>
      </c>
      <c r="I132" s="18">
        <v>10940.59224</v>
      </c>
      <c r="J132" s="19">
        <v>4624.1495999999997</v>
      </c>
      <c r="K132" s="19">
        <v>4485.0239999999994</v>
      </c>
      <c r="L132" s="19">
        <v>4692.1647599999997</v>
      </c>
      <c r="M132" s="19">
        <v>4524.1675199999991</v>
      </c>
      <c r="N132" s="19">
        <v>6482.4418800000003</v>
      </c>
      <c r="O132" s="19">
        <v>4997.9181600000002</v>
      </c>
      <c r="P132" s="19">
        <v>5480.9827199999991</v>
      </c>
      <c r="Q132" s="19"/>
      <c r="R132" s="19"/>
      <c r="S132" s="19"/>
      <c r="T132" s="19"/>
      <c r="U132" s="56">
        <f t="shared" si="5"/>
        <v>46227.440880000002</v>
      </c>
      <c r="V132" s="18">
        <f t="shared" ref="V132:V195" si="6">+AVERAGE(I132:P132)</f>
        <v>5778.4301100000002</v>
      </c>
      <c r="W132" s="7"/>
      <c r="X132" s="7"/>
      <c r="Y132" s="7"/>
      <c r="Z132" s="57"/>
    </row>
    <row r="133" spans="1:26" x14ac:dyDescent="0.35">
      <c r="A133" s="6" t="s">
        <v>250</v>
      </c>
      <c r="B133" s="7" t="s">
        <v>300</v>
      </c>
      <c r="C133" s="7" t="s">
        <v>252</v>
      </c>
      <c r="D133" s="7" t="s">
        <v>263</v>
      </c>
      <c r="E133" s="7" t="s">
        <v>264</v>
      </c>
      <c r="F133" s="7"/>
      <c r="G133" s="8" t="s">
        <v>305</v>
      </c>
      <c r="H133" s="16" t="s">
        <v>305</v>
      </c>
      <c r="I133" s="18">
        <v>10966.898000000001</v>
      </c>
      <c r="J133" s="19">
        <v>6715.7420000000002</v>
      </c>
      <c r="K133" s="19">
        <v>16395.940999999999</v>
      </c>
      <c r="L133" s="19">
        <v>7232.5259999999998</v>
      </c>
      <c r="M133" s="19">
        <v>25214.246999999999</v>
      </c>
      <c r="N133" s="19">
        <v>35370.286</v>
      </c>
      <c r="O133" s="19">
        <v>10142.598</v>
      </c>
      <c r="P133" s="19">
        <v>22682.286</v>
      </c>
      <c r="Q133" s="19">
        <v>0</v>
      </c>
      <c r="R133" s="19">
        <v>0</v>
      </c>
      <c r="S133" s="19">
        <v>0</v>
      </c>
      <c r="T133" s="19">
        <v>0</v>
      </c>
      <c r="U133" s="56">
        <f t="shared" si="5"/>
        <v>134720.52399999998</v>
      </c>
      <c r="V133" s="18">
        <f t="shared" si="6"/>
        <v>16840.065499999997</v>
      </c>
      <c r="W133" s="7"/>
      <c r="X133" s="7"/>
      <c r="Y133" s="7"/>
      <c r="Z133" s="57"/>
    </row>
    <row r="134" spans="1:26" x14ac:dyDescent="0.35">
      <c r="A134" s="6" t="s">
        <v>250</v>
      </c>
      <c r="B134" s="7" t="s">
        <v>300</v>
      </c>
      <c r="C134" s="7" t="s">
        <v>252</v>
      </c>
      <c r="D134" s="7" t="s">
        <v>263</v>
      </c>
      <c r="E134" s="7" t="s">
        <v>264</v>
      </c>
      <c r="F134" s="7"/>
      <c r="G134" s="8" t="s">
        <v>306</v>
      </c>
      <c r="H134" s="16" t="s">
        <v>306</v>
      </c>
      <c r="I134" s="18">
        <v>26849.657999999999</v>
      </c>
      <c r="J134" s="19">
        <v>0</v>
      </c>
      <c r="K134" s="19">
        <v>0</v>
      </c>
      <c r="L134" s="19">
        <v>14040.419999999998</v>
      </c>
      <c r="M134" s="19">
        <v>0</v>
      </c>
      <c r="N134" s="19">
        <v>4952.1879999999992</v>
      </c>
      <c r="O134" s="19">
        <v>15704.153</v>
      </c>
      <c r="P134" s="19">
        <v>7830.6889999999994</v>
      </c>
      <c r="Q134" s="19">
        <v>0</v>
      </c>
      <c r="R134" s="19">
        <v>0</v>
      </c>
      <c r="S134" s="19">
        <v>0</v>
      </c>
      <c r="T134" s="19">
        <v>0</v>
      </c>
      <c r="U134" s="56">
        <f t="shared" si="5"/>
        <v>69377.107999999993</v>
      </c>
      <c r="V134" s="18">
        <f t="shared" si="6"/>
        <v>8672.1384999999991</v>
      </c>
      <c r="W134" s="7"/>
      <c r="X134" s="7"/>
      <c r="Y134" s="7"/>
      <c r="Z134" s="57"/>
    </row>
    <row r="135" spans="1:26" x14ac:dyDescent="0.35">
      <c r="A135" s="6" t="s">
        <v>250</v>
      </c>
      <c r="B135" s="7" t="s">
        <v>300</v>
      </c>
      <c r="C135" s="7" t="s">
        <v>252</v>
      </c>
      <c r="D135" s="7" t="s">
        <v>265</v>
      </c>
      <c r="E135" s="7" t="s">
        <v>266</v>
      </c>
      <c r="F135" s="7"/>
      <c r="G135" s="8" t="s">
        <v>307</v>
      </c>
      <c r="H135" s="16" t="s">
        <v>307</v>
      </c>
      <c r="I135" s="18">
        <v>29110.628999999997</v>
      </c>
      <c r="J135" s="19">
        <v>53742.242000000013</v>
      </c>
      <c r="K135" s="19">
        <v>0</v>
      </c>
      <c r="L135" s="19">
        <v>26002.671000000002</v>
      </c>
      <c r="M135" s="19">
        <v>44713.197000000015</v>
      </c>
      <c r="N135" s="19">
        <v>47199.23799999999</v>
      </c>
      <c r="O135" s="19">
        <v>16407.893</v>
      </c>
      <c r="P135" s="19">
        <v>41910.475000000006</v>
      </c>
      <c r="Q135" s="19">
        <v>0</v>
      </c>
      <c r="R135" s="19">
        <v>0</v>
      </c>
      <c r="S135" s="19">
        <v>0</v>
      </c>
      <c r="T135" s="19">
        <v>0</v>
      </c>
      <c r="U135" s="56">
        <f t="shared" si="5"/>
        <v>259086.34500000003</v>
      </c>
      <c r="V135" s="18">
        <f t="shared" si="6"/>
        <v>32385.793125000004</v>
      </c>
      <c r="W135" s="7"/>
      <c r="X135" s="7"/>
      <c r="Y135" s="7"/>
      <c r="Z135" s="57"/>
    </row>
    <row r="136" spans="1:26" x14ac:dyDescent="0.35">
      <c r="A136" s="6" t="s">
        <v>250</v>
      </c>
      <c r="B136" s="7" t="s">
        <v>300</v>
      </c>
      <c r="C136" s="7" t="s">
        <v>252</v>
      </c>
      <c r="D136" s="7" t="s">
        <v>259</v>
      </c>
      <c r="E136" s="7" t="s">
        <v>260</v>
      </c>
      <c r="F136" s="7"/>
      <c r="G136" s="8" t="s">
        <v>308</v>
      </c>
      <c r="H136" s="16" t="s">
        <v>308</v>
      </c>
      <c r="I136" s="18">
        <v>23016.418999999998</v>
      </c>
      <c r="J136" s="19">
        <v>6540.6010000000015</v>
      </c>
      <c r="K136" s="19">
        <v>10943.446</v>
      </c>
      <c r="L136" s="19">
        <v>10071.444</v>
      </c>
      <c r="M136" s="19">
        <v>18747.204999999994</v>
      </c>
      <c r="N136" s="19">
        <v>10977.598999999998</v>
      </c>
      <c r="O136" s="19">
        <v>17154.499</v>
      </c>
      <c r="P136" s="19">
        <v>21075.823</v>
      </c>
      <c r="Q136" s="19">
        <v>0</v>
      </c>
      <c r="R136" s="19">
        <v>0</v>
      </c>
      <c r="S136" s="19">
        <v>0</v>
      </c>
      <c r="T136" s="19">
        <v>0</v>
      </c>
      <c r="U136" s="56">
        <f t="shared" si="5"/>
        <v>118527.03599999999</v>
      </c>
      <c r="V136" s="18">
        <f t="shared" si="6"/>
        <v>14815.879499999999</v>
      </c>
      <c r="W136" s="7"/>
      <c r="X136" s="7"/>
      <c r="Y136" s="7"/>
      <c r="Z136" s="57"/>
    </row>
    <row r="137" spans="1:26" x14ac:dyDescent="0.35">
      <c r="A137" s="6" t="s">
        <v>250</v>
      </c>
      <c r="B137" s="7" t="s">
        <v>300</v>
      </c>
      <c r="C137" s="7" t="s">
        <v>252</v>
      </c>
      <c r="D137" s="7" t="s">
        <v>259</v>
      </c>
      <c r="E137" s="7" t="s">
        <v>260</v>
      </c>
      <c r="F137" s="7"/>
      <c r="G137" s="8" t="s">
        <v>309</v>
      </c>
      <c r="H137" s="16" t="s">
        <v>309</v>
      </c>
      <c r="I137" s="18">
        <v>18337.240999999998</v>
      </c>
      <c r="J137" s="19">
        <v>10119.571999999998</v>
      </c>
      <c r="K137" s="19">
        <v>0</v>
      </c>
      <c r="L137" s="19">
        <v>14918.440000000002</v>
      </c>
      <c r="M137" s="19">
        <v>12340.859000000002</v>
      </c>
      <c r="N137" s="19">
        <v>11038.942000000001</v>
      </c>
      <c r="O137" s="19">
        <v>10418.911</v>
      </c>
      <c r="P137" s="19">
        <v>11103.349</v>
      </c>
      <c r="Q137" s="19">
        <v>0</v>
      </c>
      <c r="R137" s="19">
        <v>0</v>
      </c>
      <c r="S137" s="19">
        <v>0</v>
      </c>
      <c r="T137" s="19">
        <v>0</v>
      </c>
      <c r="U137" s="56">
        <f t="shared" ref="U137:U199" si="7">SUM(I137:T137)</f>
        <v>88277.313999999998</v>
      </c>
      <c r="V137" s="18">
        <f t="shared" si="6"/>
        <v>11034.66425</v>
      </c>
      <c r="W137" s="7"/>
      <c r="X137" s="7"/>
      <c r="Y137" s="7"/>
      <c r="Z137" s="57"/>
    </row>
    <row r="138" spans="1:26" x14ac:dyDescent="0.35">
      <c r="A138" s="6" t="s">
        <v>250</v>
      </c>
      <c r="B138" s="7" t="s">
        <v>300</v>
      </c>
      <c r="C138" s="7" t="s">
        <v>252</v>
      </c>
      <c r="D138" s="7" t="s">
        <v>263</v>
      </c>
      <c r="E138" s="7" t="s">
        <v>264</v>
      </c>
      <c r="F138" s="7"/>
      <c r="G138" s="8" t="s">
        <v>310</v>
      </c>
      <c r="H138" s="16" t="s">
        <v>310</v>
      </c>
      <c r="I138" s="18">
        <v>11071.452000000001</v>
      </c>
      <c r="J138" s="19">
        <v>5728.4250000000002</v>
      </c>
      <c r="K138" s="19">
        <v>5583.3239999999996</v>
      </c>
      <c r="L138" s="19">
        <v>0</v>
      </c>
      <c r="M138" s="19">
        <v>5319.2599999999993</v>
      </c>
      <c r="N138" s="19">
        <v>5251.4699999999993</v>
      </c>
      <c r="O138" s="19">
        <v>5159.5820000000003</v>
      </c>
      <c r="P138" s="19">
        <v>5621.7989999999991</v>
      </c>
      <c r="Q138" s="19">
        <v>0</v>
      </c>
      <c r="R138" s="19">
        <v>0</v>
      </c>
      <c r="S138" s="19">
        <v>0</v>
      </c>
      <c r="T138" s="19">
        <v>0</v>
      </c>
      <c r="U138" s="56">
        <f t="shared" si="7"/>
        <v>43735.311999999998</v>
      </c>
      <c r="V138" s="18">
        <f t="shared" si="6"/>
        <v>5466.9139999999998</v>
      </c>
      <c r="W138" s="7"/>
      <c r="X138" s="7"/>
      <c r="Y138" s="7"/>
      <c r="Z138" s="57"/>
    </row>
    <row r="139" spans="1:26" x14ac:dyDescent="0.35">
      <c r="A139" s="6" t="s">
        <v>250</v>
      </c>
      <c r="B139" s="7" t="s">
        <v>300</v>
      </c>
      <c r="C139" s="7" t="s">
        <v>252</v>
      </c>
      <c r="D139" s="7" t="s">
        <v>259</v>
      </c>
      <c r="E139" s="7" t="s">
        <v>260</v>
      </c>
      <c r="F139" s="7"/>
      <c r="G139" s="8" t="s">
        <v>311</v>
      </c>
      <c r="H139" s="16" t="s">
        <v>311</v>
      </c>
      <c r="I139" s="18">
        <v>67972.337999999974</v>
      </c>
      <c r="J139" s="19">
        <v>11674.197</v>
      </c>
      <c r="K139" s="19">
        <v>29518.594000000001</v>
      </c>
      <c r="L139" s="19">
        <v>19656.953000000005</v>
      </c>
      <c r="M139" s="19">
        <v>31045.30899999999</v>
      </c>
      <c r="N139" s="19">
        <v>39481.682999999997</v>
      </c>
      <c r="O139" s="19">
        <v>28380.48</v>
      </c>
      <c r="P139" s="19">
        <v>32893.296000000009</v>
      </c>
      <c r="Q139" s="19">
        <v>0</v>
      </c>
      <c r="R139" s="19">
        <v>0</v>
      </c>
      <c r="S139" s="19">
        <v>0</v>
      </c>
      <c r="T139" s="19">
        <v>0</v>
      </c>
      <c r="U139" s="56">
        <f t="shared" si="7"/>
        <v>260622.84999999998</v>
      </c>
      <c r="V139" s="18">
        <f t="shared" si="6"/>
        <v>32577.856249999997</v>
      </c>
      <c r="W139" s="7"/>
      <c r="X139" s="7"/>
      <c r="Y139" s="7"/>
      <c r="Z139" s="57"/>
    </row>
    <row r="140" spans="1:26" x14ac:dyDescent="0.35">
      <c r="A140" s="6" t="s">
        <v>250</v>
      </c>
      <c r="B140" s="7" t="s">
        <v>300</v>
      </c>
      <c r="C140" s="7" t="s">
        <v>252</v>
      </c>
      <c r="D140" s="7" t="s">
        <v>255</v>
      </c>
      <c r="E140" s="7" t="s">
        <v>256</v>
      </c>
      <c r="F140" s="7"/>
      <c r="G140" s="8" t="s">
        <v>312</v>
      </c>
      <c r="H140" s="16" t="s">
        <v>312</v>
      </c>
      <c r="I140" s="18">
        <v>0</v>
      </c>
      <c r="J140" s="19">
        <v>0</v>
      </c>
      <c r="K140" s="19">
        <v>5623.9480000000003</v>
      </c>
      <c r="L140" s="19">
        <v>5427.2989999999991</v>
      </c>
      <c r="M140" s="19">
        <v>5460.99</v>
      </c>
      <c r="N140" s="19">
        <v>0</v>
      </c>
      <c r="O140" s="19">
        <v>4833.8969999999999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56">
        <f t="shared" si="7"/>
        <v>21346.134000000002</v>
      </c>
      <c r="V140" s="18">
        <f t="shared" si="6"/>
        <v>2668.2667500000002</v>
      </c>
      <c r="W140" s="7"/>
      <c r="X140" s="7"/>
      <c r="Y140" s="7"/>
      <c r="Z140" s="57"/>
    </row>
    <row r="141" spans="1:26" x14ac:dyDescent="0.35">
      <c r="A141" s="6" t="s">
        <v>250</v>
      </c>
      <c r="B141" s="7" t="s">
        <v>300</v>
      </c>
      <c r="C141" s="7" t="s">
        <v>252</v>
      </c>
      <c r="D141" s="7" t="s">
        <v>259</v>
      </c>
      <c r="E141" s="7" t="s">
        <v>260</v>
      </c>
      <c r="F141" s="7"/>
      <c r="G141" s="8" t="s">
        <v>313</v>
      </c>
      <c r="H141" s="16" t="s">
        <v>313</v>
      </c>
      <c r="I141" s="18">
        <v>32840.012000000002</v>
      </c>
      <c r="J141" s="19">
        <v>10685.469000000001</v>
      </c>
      <c r="K141" s="19">
        <v>14870.239</v>
      </c>
      <c r="L141" s="19">
        <v>14330.261</v>
      </c>
      <c r="M141" s="19">
        <v>27318.006999999998</v>
      </c>
      <c r="N141" s="19">
        <v>12949.116</v>
      </c>
      <c r="O141" s="19">
        <v>19041.897999999997</v>
      </c>
      <c r="P141" s="19">
        <v>23926.556</v>
      </c>
      <c r="Q141" s="19">
        <v>0</v>
      </c>
      <c r="R141" s="19">
        <v>0</v>
      </c>
      <c r="S141" s="19">
        <v>0</v>
      </c>
      <c r="T141" s="19">
        <v>0</v>
      </c>
      <c r="U141" s="56">
        <f t="shared" si="7"/>
        <v>155961.55799999999</v>
      </c>
      <c r="V141" s="18">
        <f t="shared" si="6"/>
        <v>19495.194749999999</v>
      </c>
      <c r="W141" s="7"/>
      <c r="X141" s="7"/>
      <c r="Y141" s="7"/>
      <c r="Z141" s="57"/>
    </row>
    <row r="142" spans="1:26" x14ac:dyDescent="0.35">
      <c r="A142" s="6" t="s">
        <v>250</v>
      </c>
      <c r="B142" s="7" t="s">
        <v>300</v>
      </c>
      <c r="C142" s="7" t="s">
        <v>252</v>
      </c>
      <c r="D142" s="7" t="s">
        <v>261</v>
      </c>
      <c r="E142" s="7" t="s">
        <v>262</v>
      </c>
      <c r="F142" s="7"/>
      <c r="G142" s="8" t="s">
        <v>314</v>
      </c>
      <c r="H142" s="16" t="s">
        <v>314</v>
      </c>
      <c r="I142" s="18">
        <v>50281.290000000015</v>
      </c>
      <c r="J142" s="19">
        <v>42066.189999999995</v>
      </c>
      <c r="K142" s="19">
        <v>6103.6719999999996</v>
      </c>
      <c r="L142" s="19">
        <v>10149.115999999998</v>
      </c>
      <c r="M142" s="19">
        <v>29523.803999999996</v>
      </c>
      <c r="N142" s="19">
        <v>18727.065999999995</v>
      </c>
      <c r="O142" s="19">
        <v>26202.825999999997</v>
      </c>
      <c r="P142" s="19">
        <v>23743.413999999997</v>
      </c>
      <c r="Q142" s="19">
        <v>0</v>
      </c>
      <c r="R142" s="19">
        <v>0</v>
      </c>
      <c r="S142" s="19">
        <v>0</v>
      </c>
      <c r="T142" s="19">
        <v>0</v>
      </c>
      <c r="U142" s="56">
        <f t="shared" si="7"/>
        <v>206797.378</v>
      </c>
      <c r="V142" s="18">
        <f t="shared" si="6"/>
        <v>25849.67225</v>
      </c>
      <c r="W142" s="7"/>
      <c r="X142" s="7"/>
      <c r="Y142" s="7"/>
      <c r="Z142" s="57"/>
    </row>
    <row r="143" spans="1:26" x14ac:dyDescent="0.35">
      <c r="A143" s="6" t="s">
        <v>250</v>
      </c>
      <c r="B143" s="7" t="s">
        <v>300</v>
      </c>
      <c r="C143" s="7" t="s">
        <v>267</v>
      </c>
      <c r="D143" s="7" t="s">
        <v>270</v>
      </c>
      <c r="E143" s="7" t="s">
        <v>270</v>
      </c>
      <c r="F143" s="7"/>
      <c r="G143" s="8" t="s">
        <v>315</v>
      </c>
      <c r="H143" s="16" t="s">
        <v>315</v>
      </c>
      <c r="I143" s="18">
        <v>30634.167999999998</v>
      </c>
      <c r="J143" s="19">
        <v>48288.675000000017</v>
      </c>
      <c r="K143" s="19">
        <v>0</v>
      </c>
      <c r="L143" s="19">
        <v>19612.944</v>
      </c>
      <c r="M143" s="19">
        <v>16965.517000000003</v>
      </c>
      <c r="N143" s="19">
        <v>8259.2309999999998</v>
      </c>
      <c r="O143" s="19">
        <v>14271.737999999999</v>
      </c>
      <c r="P143" s="19">
        <v>17635.871999999999</v>
      </c>
      <c r="Q143" s="19">
        <v>0</v>
      </c>
      <c r="R143" s="19">
        <v>0</v>
      </c>
      <c r="S143" s="19">
        <v>0</v>
      </c>
      <c r="T143" s="19">
        <v>0</v>
      </c>
      <c r="U143" s="56">
        <f t="shared" si="7"/>
        <v>155668.14500000005</v>
      </c>
      <c r="V143" s="18">
        <f t="shared" si="6"/>
        <v>19458.518125000006</v>
      </c>
      <c r="W143" s="7"/>
      <c r="X143" s="7"/>
      <c r="Y143" s="7"/>
      <c r="Z143" s="57"/>
    </row>
    <row r="144" spans="1:26" x14ac:dyDescent="0.35">
      <c r="A144" s="6" t="s">
        <v>250</v>
      </c>
      <c r="B144" s="7" t="s">
        <v>300</v>
      </c>
      <c r="C144" s="7" t="s">
        <v>267</v>
      </c>
      <c r="D144" s="7" t="s">
        <v>270</v>
      </c>
      <c r="E144" s="7" t="s">
        <v>270</v>
      </c>
      <c r="F144" s="7"/>
      <c r="G144" s="8" t="s">
        <v>316</v>
      </c>
      <c r="H144" s="16" t="s">
        <v>316</v>
      </c>
      <c r="I144" s="18">
        <v>8877.6880000000001</v>
      </c>
      <c r="J144" s="19">
        <v>0</v>
      </c>
      <c r="K144" s="19">
        <v>6647.2239999999993</v>
      </c>
      <c r="L144" s="19">
        <v>5133.9179999999997</v>
      </c>
      <c r="M144" s="19">
        <v>12342.941999999999</v>
      </c>
      <c r="N144" s="19">
        <v>7748.5099999999993</v>
      </c>
      <c r="O144" s="19">
        <v>4683.6260000000002</v>
      </c>
      <c r="P144" s="19">
        <v>10510.596</v>
      </c>
      <c r="Q144" s="19">
        <v>0</v>
      </c>
      <c r="R144" s="19">
        <v>0</v>
      </c>
      <c r="S144" s="19">
        <v>0</v>
      </c>
      <c r="T144" s="19">
        <v>0</v>
      </c>
      <c r="U144" s="56">
        <f t="shared" si="7"/>
        <v>55944.503999999994</v>
      </c>
      <c r="V144" s="18">
        <f t="shared" si="6"/>
        <v>6993.0629999999992</v>
      </c>
      <c r="W144" s="7"/>
      <c r="X144" s="7"/>
      <c r="Y144" s="7"/>
      <c r="Z144" s="57"/>
    </row>
    <row r="145" spans="1:26" x14ac:dyDescent="0.35">
      <c r="A145" s="6" t="s">
        <v>250</v>
      </c>
      <c r="B145" s="7" t="s">
        <v>300</v>
      </c>
      <c r="C145" s="7" t="s">
        <v>267</v>
      </c>
      <c r="D145" s="7" t="s">
        <v>286</v>
      </c>
      <c r="E145" s="7" t="s">
        <v>287</v>
      </c>
      <c r="F145" s="7"/>
      <c r="G145" s="8" t="s">
        <v>317</v>
      </c>
      <c r="H145" s="16" t="s">
        <v>317</v>
      </c>
      <c r="I145" s="18">
        <v>29159.516999999996</v>
      </c>
      <c r="J145" s="19">
        <v>0</v>
      </c>
      <c r="K145" s="19">
        <v>0</v>
      </c>
      <c r="L145" s="19">
        <v>12599.229000000001</v>
      </c>
      <c r="M145" s="19">
        <v>33126.303</v>
      </c>
      <c r="N145" s="19">
        <v>21643.463999999996</v>
      </c>
      <c r="O145" s="19">
        <v>11004.924999999999</v>
      </c>
      <c r="P145" s="19">
        <v>16695.422999999999</v>
      </c>
      <c r="Q145" s="19">
        <v>0</v>
      </c>
      <c r="R145" s="19">
        <v>0</v>
      </c>
      <c r="S145" s="19">
        <v>0</v>
      </c>
      <c r="T145" s="19">
        <v>0</v>
      </c>
      <c r="U145" s="56">
        <f t="shared" si="7"/>
        <v>124228.86099999999</v>
      </c>
      <c r="V145" s="18">
        <f t="shared" si="6"/>
        <v>15528.607624999999</v>
      </c>
      <c r="W145" s="7"/>
      <c r="X145" s="7"/>
      <c r="Y145" s="7"/>
      <c r="Z145" s="57"/>
    </row>
    <row r="146" spans="1:26" x14ac:dyDescent="0.35">
      <c r="A146" s="6" t="s">
        <v>250</v>
      </c>
      <c r="B146" s="7" t="s">
        <v>300</v>
      </c>
      <c r="C146" s="7" t="s">
        <v>267</v>
      </c>
      <c r="D146" s="7" t="s">
        <v>268</v>
      </c>
      <c r="E146" s="7" t="s">
        <v>269</v>
      </c>
      <c r="F146" s="7"/>
      <c r="G146" s="8" t="s">
        <v>318</v>
      </c>
      <c r="H146" s="16" t="s">
        <v>318</v>
      </c>
      <c r="I146" s="18">
        <v>42184.810000000005</v>
      </c>
      <c r="J146" s="19">
        <v>0</v>
      </c>
      <c r="K146" s="19">
        <v>19195.937000000002</v>
      </c>
      <c r="L146" s="19">
        <v>10985.286</v>
      </c>
      <c r="M146" s="19">
        <v>35622.709999999992</v>
      </c>
      <c r="N146" s="19">
        <v>9861.8970000000008</v>
      </c>
      <c r="O146" s="19">
        <v>40094.195000000007</v>
      </c>
      <c r="P146" s="19">
        <v>13719.260000000002</v>
      </c>
      <c r="Q146" s="19">
        <v>0</v>
      </c>
      <c r="R146" s="19">
        <v>0</v>
      </c>
      <c r="S146" s="19">
        <v>0</v>
      </c>
      <c r="T146" s="19">
        <v>0</v>
      </c>
      <c r="U146" s="56">
        <f t="shared" si="7"/>
        <v>171664.095</v>
      </c>
      <c r="V146" s="18">
        <f t="shared" si="6"/>
        <v>21458.011875</v>
      </c>
      <c r="W146" s="7"/>
      <c r="X146" s="7"/>
      <c r="Y146" s="7"/>
      <c r="Z146" s="57"/>
    </row>
    <row r="147" spans="1:26" x14ac:dyDescent="0.35">
      <c r="A147" s="6" t="s">
        <v>250</v>
      </c>
      <c r="B147" s="7" t="s">
        <v>300</v>
      </c>
      <c r="C147" s="7" t="s">
        <v>267</v>
      </c>
      <c r="D147" s="7" t="s">
        <v>273</v>
      </c>
      <c r="E147" s="7" t="s">
        <v>274</v>
      </c>
      <c r="F147" s="7"/>
      <c r="G147" s="8" t="s">
        <v>319</v>
      </c>
      <c r="H147" s="16" t="s">
        <v>319</v>
      </c>
      <c r="I147" s="18">
        <v>49618.984999999993</v>
      </c>
      <c r="J147" s="19">
        <v>0</v>
      </c>
      <c r="K147" s="19">
        <v>5495.2459999999992</v>
      </c>
      <c r="L147" s="19">
        <v>20199.484</v>
      </c>
      <c r="M147" s="19">
        <v>57335.368000000002</v>
      </c>
      <c r="N147" s="19">
        <v>27546.153000000002</v>
      </c>
      <c r="O147" s="19">
        <v>26020.177</v>
      </c>
      <c r="P147" s="19">
        <v>27478.422999999999</v>
      </c>
      <c r="Q147" s="19">
        <v>0</v>
      </c>
      <c r="R147" s="19">
        <v>0</v>
      </c>
      <c r="S147" s="19">
        <v>0</v>
      </c>
      <c r="T147" s="19">
        <v>0</v>
      </c>
      <c r="U147" s="56">
        <f t="shared" si="7"/>
        <v>213693.83599999998</v>
      </c>
      <c r="V147" s="18">
        <f t="shared" si="6"/>
        <v>26711.729499999998</v>
      </c>
      <c r="W147" s="7"/>
      <c r="X147" s="7"/>
      <c r="Y147" s="7"/>
      <c r="Z147" s="57"/>
    </row>
    <row r="148" spans="1:26" x14ac:dyDescent="0.35">
      <c r="A148" s="6" t="s">
        <v>250</v>
      </c>
      <c r="B148" s="7" t="s">
        <v>300</v>
      </c>
      <c r="C148" s="7" t="s">
        <v>267</v>
      </c>
      <c r="D148" s="7" t="s">
        <v>268</v>
      </c>
      <c r="E148" s="7" t="s">
        <v>269</v>
      </c>
      <c r="F148" s="7"/>
      <c r="G148" s="8" t="s">
        <v>320</v>
      </c>
      <c r="H148" s="16" t="s">
        <v>320</v>
      </c>
      <c r="I148" s="18">
        <v>4583.8389999999999</v>
      </c>
      <c r="J148" s="19">
        <v>10369.691000000001</v>
      </c>
      <c r="K148" s="19">
        <v>0</v>
      </c>
      <c r="L148" s="19">
        <v>12475.021999999999</v>
      </c>
      <c r="M148" s="19">
        <v>5715.8040000000001</v>
      </c>
      <c r="N148" s="19">
        <v>13854.369999999999</v>
      </c>
      <c r="O148" s="19">
        <v>6000.4470000000001</v>
      </c>
      <c r="P148" s="19">
        <v>20041.345999999998</v>
      </c>
      <c r="Q148" s="19">
        <v>0</v>
      </c>
      <c r="R148" s="19">
        <v>0</v>
      </c>
      <c r="S148" s="19">
        <v>0</v>
      </c>
      <c r="T148" s="19">
        <v>0</v>
      </c>
      <c r="U148" s="56">
        <f t="shared" si="7"/>
        <v>73040.519</v>
      </c>
      <c r="V148" s="18">
        <f t="shared" si="6"/>
        <v>9130.064875</v>
      </c>
      <c r="W148" s="7"/>
      <c r="X148" s="7"/>
      <c r="Y148" s="7"/>
      <c r="Z148" s="57"/>
    </row>
    <row r="149" spans="1:26" x14ac:dyDescent="0.35">
      <c r="A149" s="6" t="s">
        <v>250</v>
      </c>
      <c r="B149" s="7" t="s">
        <v>300</v>
      </c>
      <c r="C149" s="7" t="s">
        <v>267</v>
      </c>
      <c r="D149" s="7" t="s">
        <v>288</v>
      </c>
      <c r="E149" s="7" t="s">
        <v>289</v>
      </c>
      <c r="F149" s="7"/>
      <c r="G149" s="8" t="s">
        <v>321</v>
      </c>
      <c r="H149" s="16" t="s">
        <v>321</v>
      </c>
      <c r="I149" s="18">
        <v>13928.206999999997</v>
      </c>
      <c r="J149" s="19">
        <v>8015.2529999999997</v>
      </c>
      <c r="K149" s="19">
        <v>13880.543</v>
      </c>
      <c r="L149" s="19">
        <v>38964.488999999994</v>
      </c>
      <c r="M149" s="19">
        <v>18788.613999999998</v>
      </c>
      <c r="N149" s="19">
        <v>38784.623999999996</v>
      </c>
      <c r="O149" s="19">
        <v>22579.992000000002</v>
      </c>
      <c r="P149" s="19">
        <v>29886.829999999998</v>
      </c>
      <c r="Q149" s="19">
        <v>0</v>
      </c>
      <c r="R149" s="19">
        <v>0</v>
      </c>
      <c r="S149" s="19">
        <v>0</v>
      </c>
      <c r="T149" s="19">
        <v>0</v>
      </c>
      <c r="U149" s="56">
        <f t="shared" si="7"/>
        <v>184828.55199999997</v>
      </c>
      <c r="V149" s="18">
        <f t="shared" si="6"/>
        <v>23103.568999999996</v>
      </c>
      <c r="W149" s="7"/>
      <c r="X149" s="7"/>
      <c r="Y149" s="7"/>
      <c r="Z149" s="57"/>
    </row>
    <row r="150" spans="1:26" x14ac:dyDescent="0.35">
      <c r="A150" s="6" t="s">
        <v>250</v>
      </c>
      <c r="B150" s="7" t="s">
        <v>300</v>
      </c>
      <c r="C150" s="7" t="s">
        <v>267</v>
      </c>
      <c r="D150" s="7" t="s">
        <v>282</v>
      </c>
      <c r="E150" s="7" t="s">
        <v>283</v>
      </c>
      <c r="F150" s="7"/>
      <c r="G150" s="8" t="s">
        <v>322</v>
      </c>
      <c r="H150" s="16" t="s">
        <v>322</v>
      </c>
      <c r="I150" s="18">
        <v>60639.020000000004</v>
      </c>
      <c r="J150" s="19">
        <v>11638.772999999999</v>
      </c>
      <c r="K150" s="19">
        <v>5471.701</v>
      </c>
      <c r="L150" s="19">
        <v>12107.842000000001</v>
      </c>
      <c r="M150" s="19">
        <v>26864.412</v>
      </c>
      <c r="N150" s="19">
        <v>25278.100999999999</v>
      </c>
      <c r="O150" s="19">
        <v>12350.891</v>
      </c>
      <c r="P150" s="19">
        <v>5920.5560000000005</v>
      </c>
      <c r="Q150" s="19">
        <v>0</v>
      </c>
      <c r="R150" s="19">
        <v>0</v>
      </c>
      <c r="S150" s="19">
        <v>0</v>
      </c>
      <c r="T150" s="19">
        <v>0</v>
      </c>
      <c r="U150" s="56">
        <f t="shared" si="7"/>
        <v>160271.29600000003</v>
      </c>
      <c r="V150" s="18">
        <f t="shared" si="6"/>
        <v>20033.912000000004</v>
      </c>
      <c r="W150" s="7"/>
      <c r="X150" s="7"/>
      <c r="Y150" s="7"/>
      <c r="Z150" s="57"/>
    </row>
    <row r="151" spans="1:26" x14ac:dyDescent="0.35">
      <c r="A151" s="6" t="s">
        <v>250</v>
      </c>
      <c r="B151" s="7" t="s">
        <v>300</v>
      </c>
      <c r="C151" s="7" t="s">
        <v>267</v>
      </c>
      <c r="D151" s="7" t="s">
        <v>271</v>
      </c>
      <c r="E151" s="7" t="s">
        <v>272</v>
      </c>
      <c r="F151" s="7"/>
      <c r="G151" s="8" t="s">
        <v>323</v>
      </c>
      <c r="H151" s="16" t="s">
        <v>323</v>
      </c>
      <c r="I151" s="18">
        <v>34901.889000000003</v>
      </c>
      <c r="J151" s="19">
        <v>6063.4930000000004</v>
      </c>
      <c r="K151" s="19">
        <v>17626.873999999996</v>
      </c>
      <c r="L151" s="19">
        <v>27266.839000000007</v>
      </c>
      <c r="M151" s="19">
        <v>51779.550999999999</v>
      </c>
      <c r="N151" s="19">
        <v>21399.222000000002</v>
      </c>
      <c r="O151" s="19">
        <v>40493.583000000006</v>
      </c>
      <c r="P151" s="19">
        <v>18151.14</v>
      </c>
      <c r="Q151" s="19">
        <v>0</v>
      </c>
      <c r="R151" s="19">
        <v>0</v>
      </c>
      <c r="S151" s="19">
        <v>0</v>
      </c>
      <c r="T151" s="19">
        <v>0</v>
      </c>
      <c r="U151" s="56">
        <f t="shared" si="7"/>
        <v>217682.59100000001</v>
      </c>
      <c r="V151" s="18">
        <f t="shared" si="6"/>
        <v>27210.323875000002</v>
      </c>
      <c r="W151" s="7"/>
      <c r="X151" s="7"/>
      <c r="Y151" s="7"/>
      <c r="Z151" s="57"/>
    </row>
    <row r="152" spans="1:26" x14ac:dyDescent="0.35">
      <c r="A152" s="6" t="s">
        <v>250</v>
      </c>
      <c r="B152" s="7" t="s">
        <v>300</v>
      </c>
      <c r="C152" s="7" t="s">
        <v>267</v>
      </c>
      <c r="D152" s="7" t="s">
        <v>271</v>
      </c>
      <c r="E152" s="7" t="s">
        <v>272</v>
      </c>
      <c r="F152" s="7"/>
      <c r="G152" s="8" t="s">
        <v>324</v>
      </c>
      <c r="H152" s="16" t="s">
        <v>324</v>
      </c>
      <c r="I152" s="18">
        <v>35173.469000000012</v>
      </c>
      <c r="J152" s="19">
        <v>24628.223999999998</v>
      </c>
      <c r="K152" s="19">
        <v>25799.760999999995</v>
      </c>
      <c r="L152" s="19">
        <v>26576.800999999999</v>
      </c>
      <c r="M152" s="19">
        <v>47913.494000000006</v>
      </c>
      <c r="N152" s="19">
        <v>27390.928</v>
      </c>
      <c r="O152" s="19">
        <v>39733.457000000002</v>
      </c>
      <c r="P152" s="19">
        <v>38901.266000000003</v>
      </c>
      <c r="Q152" s="19">
        <v>0</v>
      </c>
      <c r="R152" s="19">
        <v>0</v>
      </c>
      <c r="S152" s="19">
        <v>0</v>
      </c>
      <c r="T152" s="19">
        <v>0</v>
      </c>
      <c r="U152" s="56">
        <f t="shared" si="7"/>
        <v>266117.40000000002</v>
      </c>
      <c r="V152" s="18">
        <f t="shared" si="6"/>
        <v>33264.675000000003</v>
      </c>
      <c r="W152" s="7"/>
      <c r="X152" s="7"/>
      <c r="Y152" s="7"/>
      <c r="Z152" s="57"/>
    </row>
    <row r="153" spans="1:26" x14ac:dyDescent="0.35">
      <c r="A153" s="6" t="s">
        <v>250</v>
      </c>
      <c r="B153" s="7" t="s">
        <v>300</v>
      </c>
      <c r="C153" s="7" t="s">
        <v>267</v>
      </c>
      <c r="D153" s="7" t="s">
        <v>271</v>
      </c>
      <c r="E153" s="7" t="s">
        <v>272</v>
      </c>
      <c r="F153" s="7"/>
      <c r="G153" s="8" t="s">
        <v>325</v>
      </c>
      <c r="H153" s="16" t="s">
        <v>325</v>
      </c>
      <c r="I153" s="18">
        <v>6255.8289999999997</v>
      </c>
      <c r="J153" s="19">
        <v>9832.4979999999996</v>
      </c>
      <c r="K153" s="19">
        <v>5922.146999999999</v>
      </c>
      <c r="L153" s="19">
        <v>6107.2389999999996</v>
      </c>
      <c r="M153" s="19">
        <v>6507.1719999999996</v>
      </c>
      <c r="N153" s="19">
        <v>14328.880000000001</v>
      </c>
      <c r="O153" s="19">
        <v>6016.8</v>
      </c>
      <c r="P153" s="19">
        <v>9636.5660000000007</v>
      </c>
      <c r="Q153" s="19">
        <v>0</v>
      </c>
      <c r="R153" s="19">
        <v>0</v>
      </c>
      <c r="S153" s="19">
        <v>0</v>
      </c>
      <c r="T153" s="19">
        <v>0</v>
      </c>
      <c r="U153" s="56">
        <f t="shared" si="7"/>
        <v>64607.131000000001</v>
      </c>
      <c r="V153" s="18">
        <f t="shared" si="6"/>
        <v>8075.8913750000002</v>
      </c>
      <c r="W153" s="7"/>
      <c r="X153" s="7"/>
      <c r="Y153" s="7"/>
      <c r="Z153" s="57"/>
    </row>
    <row r="154" spans="1:26" x14ac:dyDescent="0.35">
      <c r="A154" s="6" t="s">
        <v>250</v>
      </c>
      <c r="B154" s="7" t="s">
        <v>300</v>
      </c>
      <c r="C154" s="7" t="s">
        <v>267</v>
      </c>
      <c r="D154" s="7" t="s">
        <v>284</v>
      </c>
      <c r="E154" s="7" t="s">
        <v>285</v>
      </c>
      <c r="F154" s="7"/>
      <c r="G154" s="8" t="s">
        <v>326</v>
      </c>
      <c r="H154" s="16" t="s">
        <v>326</v>
      </c>
      <c r="I154" s="18">
        <v>11977.875000000002</v>
      </c>
      <c r="J154" s="19">
        <v>0</v>
      </c>
      <c r="K154" s="19">
        <v>6040.4219999999996</v>
      </c>
      <c r="L154" s="19">
        <v>0</v>
      </c>
      <c r="M154" s="19">
        <v>6704.1100000000006</v>
      </c>
      <c r="N154" s="19">
        <v>6729.0449999999992</v>
      </c>
      <c r="O154" s="19">
        <v>0</v>
      </c>
      <c r="P154" s="19">
        <v>5683.0919999999996</v>
      </c>
      <c r="Q154" s="19">
        <v>0</v>
      </c>
      <c r="R154" s="19">
        <v>0</v>
      </c>
      <c r="S154" s="19">
        <v>0</v>
      </c>
      <c r="T154" s="19">
        <v>0</v>
      </c>
      <c r="U154" s="56">
        <f t="shared" si="7"/>
        <v>37134.544000000002</v>
      </c>
      <c r="V154" s="18">
        <f t="shared" si="6"/>
        <v>4641.8180000000002</v>
      </c>
      <c r="W154" s="7"/>
      <c r="X154" s="7"/>
      <c r="Y154" s="7"/>
      <c r="Z154" s="57"/>
    </row>
    <row r="155" spans="1:26" x14ac:dyDescent="0.35">
      <c r="A155" s="6" t="s">
        <v>250</v>
      </c>
      <c r="B155" s="7" t="s">
        <v>300</v>
      </c>
      <c r="C155" s="7" t="s">
        <v>267</v>
      </c>
      <c r="D155" s="7" t="s">
        <v>284</v>
      </c>
      <c r="E155" s="7" t="s">
        <v>285</v>
      </c>
      <c r="F155" s="7"/>
      <c r="G155" s="8" t="s">
        <v>327</v>
      </c>
      <c r="H155" s="16" t="s">
        <v>327</v>
      </c>
      <c r="I155" s="18">
        <v>0</v>
      </c>
      <c r="J155" s="19">
        <v>7456.2209999999995</v>
      </c>
      <c r="K155" s="19">
        <v>0</v>
      </c>
      <c r="L155" s="19">
        <v>6545.0949999999993</v>
      </c>
      <c r="M155" s="19">
        <v>0</v>
      </c>
      <c r="N155" s="19">
        <v>6972.3580000000002</v>
      </c>
      <c r="O155" s="19">
        <v>3352.9790000000003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56">
        <f t="shared" si="7"/>
        <v>24326.652999999998</v>
      </c>
      <c r="V155" s="18">
        <f t="shared" si="6"/>
        <v>3040.8316249999998</v>
      </c>
      <c r="W155" s="7"/>
      <c r="X155" s="7"/>
      <c r="Y155" s="7"/>
      <c r="Z155" s="57"/>
    </row>
    <row r="156" spans="1:26" x14ac:dyDescent="0.35">
      <c r="A156" s="6" t="s">
        <v>250</v>
      </c>
      <c r="B156" s="7" t="s">
        <v>300</v>
      </c>
      <c r="C156" s="7" t="s">
        <v>3194</v>
      </c>
      <c r="D156" s="7" t="s">
        <v>280</v>
      </c>
      <c r="E156" s="7" t="s">
        <v>281</v>
      </c>
      <c r="F156" s="7"/>
      <c r="G156" s="8" t="s">
        <v>328</v>
      </c>
      <c r="H156" s="16" t="s">
        <v>328</v>
      </c>
      <c r="I156" s="18">
        <v>87826.232999999993</v>
      </c>
      <c r="J156" s="19">
        <v>45432.481999999996</v>
      </c>
      <c r="K156" s="19">
        <v>38607.718000000001</v>
      </c>
      <c r="L156" s="19">
        <v>50587.373999999996</v>
      </c>
      <c r="M156" s="19">
        <v>105103.94100000002</v>
      </c>
      <c r="N156" s="19">
        <v>71531.377999999997</v>
      </c>
      <c r="O156" s="19">
        <v>95246.217999999993</v>
      </c>
      <c r="P156" s="19">
        <v>52735.076000000001</v>
      </c>
      <c r="Q156" s="19">
        <v>0</v>
      </c>
      <c r="R156" s="19">
        <v>0</v>
      </c>
      <c r="S156" s="19">
        <v>0</v>
      </c>
      <c r="T156" s="19">
        <v>0</v>
      </c>
      <c r="U156" s="56">
        <f t="shared" si="7"/>
        <v>547070.42000000004</v>
      </c>
      <c r="V156" s="18">
        <f t="shared" si="6"/>
        <v>68383.802500000005</v>
      </c>
      <c r="W156" s="7"/>
      <c r="X156" s="7"/>
      <c r="Y156" s="7"/>
      <c r="Z156" s="57"/>
    </row>
    <row r="157" spans="1:26" x14ac:dyDescent="0.35">
      <c r="A157" s="6" t="s">
        <v>250</v>
      </c>
      <c r="B157" s="7" t="s">
        <v>300</v>
      </c>
      <c r="C157" s="7" t="s">
        <v>3194</v>
      </c>
      <c r="D157" s="7" t="s">
        <v>280</v>
      </c>
      <c r="E157" s="7" t="s">
        <v>281</v>
      </c>
      <c r="F157" s="7"/>
      <c r="G157" s="8" t="s">
        <v>4616</v>
      </c>
      <c r="H157" s="8" t="s">
        <v>4616</v>
      </c>
      <c r="I157" s="18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5750.5319999999992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56">
        <f t="shared" si="7"/>
        <v>5750.5319999999992</v>
      </c>
      <c r="V157" s="18">
        <f t="shared" si="6"/>
        <v>718.81649999999991</v>
      </c>
      <c r="W157" s="7"/>
      <c r="X157" s="7"/>
      <c r="Y157" s="7"/>
      <c r="Z157" s="57"/>
    </row>
    <row r="158" spans="1:26" x14ac:dyDescent="0.35">
      <c r="A158" s="6" t="s">
        <v>250</v>
      </c>
      <c r="B158" s="7" t="s">
        <v>300</v>
      </c>
      <c r="C158" s="7" t="s">
        <v>277</v>
      </c>
      <c r="D158" s="7" t="s">
        <v>292</v>
      </c>
      <c r="E158" s="7" t="s">
        <v>293</v>
      </c>
      <c r="F158" s="7"/>
      <c r="G158" s="8" t="s">
        <v>329</v>
      </c>
      <c r="H158" s="16" t="s">
        <v>329</v>
      </c>
      <c r="I158" s="18">
        <v>0</v>
      </c>
      <c r="J158" s="19">
        <v>5844.1989999999987</v>
      </c>
      <c r="K158" s="19">
        <v>0</v>
      </c>
      <c r="L158" s="19">
        <v>5720.1010000000006</v>
      </c>
      <c r="M158" s="19">
        <v>5650.7939999999999</v>
      </c>
      <c r="N158" s="19">
        <v>9346.4669999999987</v>
      </c>
      <c r="O158" s="19">
        <v>4331.5829999999996</v>
      </c>
      <c r="P158" s="19">
        <v>5456.0349999999999</v>
      </c>
      <c r="Q158" s="19">
        <v>0</v>
      </c>
      <c r="R158" s="19">
        <v>0</v>
      </c>
      <c r="S158" s="19">
        <v>0</v>
      </c>
      <c r="T158" s="19">
        <v>0</v>
      </c>
      <c r="U158" s="56">
        <f t="shared" si="7"/>
        <v>36349.178999999989</v>
      </c>
      <c r="V158" s="18">
        <f t="shared" si="6"/>
        <v>4543.6473749999986</v>
      </c>
      <c r="W158" s="7"/>
      <c r="X158" s="7"/>
      <c r="Y158" s="7"/>
      <c r="Z158" s="57"/>
    </row>
    <row r="159" spans="1:26" x14ac:dyDescent="0.35">
      <c r="A159" s="6" t="s">
        <v>250</v>
      </c>
      <c r="B159" s="7" t="s">
        <v>300</v>
      </c>
      <c r="C159" s="7" t="s">
        <v>277</v>
      </c>
      <c r="D159" s="7" t="s">
        <v>298</v>
      </c>
      <c r="E159" s="7" t="s">
        <v>299</v>
      </c>
      <c r="F159" s="7"/>
      <c r="G159" s="8" t="s">
        <v>330</v>
      </c>
      <c r="H159" s="16" t="s">
        <v>330</v>
      </c>
      <c r="I159" s="18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7020.6949999999988</v>
      </c>
      <c r="O159" s="19">
        <v>0</v>
      </c>
      <c r="P159" s="19">
        <v>12617.876</v>
      </c>
      <c r="Q159" s="19">
        <v>0</v>
      </c>
      <c r="R159" s="19">
        <v>0</v>
      </c>
      <c r="S159" s="19">
        <v>0</v>
      </c>
      <c r="T159" s="19">
        <v>0</v>
      </c>
      <c r="U159" s="56">
        <f t="shared" si="7"/>
        <v>19638.571</v>
      </c>
      <c r="V159" s="18">
        <f t="shared" si="6"/>
        <v>2454.821375</v>
      </c>
      <c r="W159" s="7"/>
      <c r="X159" s="7"/>
      <c r="Y159" s="7"/>
      <c r="Z159" s="57"/>
    </row>
    <row r="160" spans="1:26" x14ac:dyDescent="0.35">
      <c r="A160" s="6" t="s">
        <v>250</v>
      </c>
      <c r="B160" s="7" t="s">
        <v>300</v>
      </c>
      <c r="C160" s="7" t="s">
        <v>277</v>
      </c>
      <c r="D160" s="7" t="s">
        <v>294</v>
      </c>
      <c r="E160" s="7" t="s">
        <v>295</v>
      </c>
      <c r="F160" s="7"/>
      <c r="G160" s="8" t="s">
        <v>331</v>
      </c>
      <c r="H160" s="16" t="s">
        <v>331</v>
      </c>
      <c r="I160" s="18">
        <v>98739.05799999999</v>
      </c>
      <c r="J160" s="19">
        <v>0</v>
      </c>
      <c r="K160" s="19">
        <v>4640.2529999999997</v>
      </c>
      <c r="L160" s="19">
        <v>17912.213</v>
      </c>
      <c r="M160" s="19">
        <v>10255.662</v>
      </c>
      <c r="N160" s="19">
        <v>33029.147999999994</v>
      </c>
      <c r="O160" s="19">
        <v>25259.305999999997</v>
      </c>
      <c r="P160" s="19">
        <v>31140.394999999993</v>
      </c>
      <c r="Q160" s="19">
        <v>0</v>
      </c>
      <c r="R160" s="19">
        <v>0</v>
      </c>
      <c r="S160" s="19">
        <v>0</v>
      </c>
      <c r="T160" s="19">
        <v>0</v>
      </c>
      <c r="U160" s="56">
        <f t="shared" si="7"/>
        <v>220976.03499999995</v>
      </c>
      <c r="V160" s="18">
        <f t="shared" si="6"/>
        <v>27622.004374999993</v>
      </c>
      <c r="W160" s="7"/>
      <c r="X160" s="7"/>
      <c r="Y160" s="7"/>
      <c r="Z160" s="57"/>
    </row>
    <row r="161" spans="1:26" x14ac:dyDescent="0.35">
      <c r="A161" s="6" t="s">
        <v>250</v>
      </c>
      <c r="B161" s="7" t="s">
        <v>300</v>
      </c>
      <c r="C161" s="7" t="s">
        <v>277</v>
      </c>
      <c r="D161" s="7" t="s">
        <v>292</v>
      </c>
      <c r="E161" s="7" t="s">
        <v>293</v>
      </c>
      <c r="F161" s="7"/>
      <c r="G161" s="8" t="s">
        <v>332</v>
      </c>
      <c r="H161" s="16" t="s">
        <v>332</v>
      </c>
      <c r="I161" s="18">
        <v>11010.388999999999</v>
      </c>
      <c r="J161" s="19">
        <v>5926.4969999999994</v>
      </c>
      <c r="K161" s="19">
        <v>0</v>
      </c>
      <c r="L161" s="19">
        <v>1497.2</v>
      </c>
      <c r="M161" s="19">
        <v>10156.872000000001</v>
      </c>
      <c r="N161" s="19">
        <v>11229.841000000002</v>
      </c>
      <c r="O161" s="19">
        <v>13216.171</v>
      </c>
      <c r="P161" s="19">
        <v>9234.5619999999999</v>
      </c>
      <c r="Q161" s="19">
        <v>0</v>
      </c>
      <c r="R161" s="19">
        <v>0</v>
      </c>
      <c r="S161" s="19">
        <v>0</v>
      </c>
      <c r="T161" s="19">
        <v>0</v>
      </c>
      <c r="U161" s="56">
        <f t="shared" si="7"/>
        <v>62271.531999999999</v>
      </c>
      <c r="V161" s="18">
        <f t="shared" si="6"/>
        <v>7783.9414999999999</v>
      </c>
      <c r="W161" s="7"/>
      <c r="X161" s="7"/>
      <c r="Y161" s="7"/>
      <c r="Z161" s="57"/>
    </row>
    <row r="162" spans="1:26" x14ac:dyDescent="0.35">
      <c r="A162" s="6" t="s">
        <v>250</v>
      </c>
      <c r="B162" s="7" t="s">
        <v>300</v>
      </c>
      <c r="C162" s="7" t="s">
        <v>277</v>
      </c>
      <c r="D162" s="7" t="s">
        <v>301</v>
      </c>
      <c r="E162" s="7" t="s">
        <v>302</v>
      </c>
      <c r="F162" s="7"/>
      <c r="G162" s="8" t="s">
        <v>333</v>
      </c>
      <c r="H162" s="16" t="s">
        <v>333</v>
      </c>
      <c r="I162" s="18">
        <v>8671.598</v>
      </c>
      <c r="J162" s="19">
        <v>0</v>
      </c>
      <c r="K162" s="19">
        <v>11816.050999999999</v>
      </c>
      <c r="L162" s="19">
        <v>13762.2</v>
      </c>
      <c r="M162" s="19">
        <v>28433.199999999997</v>
      </c>
      <c r="N162" s="19">
        <v>15450.228000000003</v>
      </c>
      <c r="O162" s="19">
        <v>30029.778999999999</v>
      </c>
      <c r="P162" s="19">
        <v>22997.665000000001</v>
      </c>
      <c r="Q162" s="19">
        <v>0</v>
      </c>
      <c r="R162" s="19">
        <v>0</v>
      </c>
      <c r="S162" s="19">
        <v>0</v>
      </c>
      <c r="T162" s="19">
        <v>0</v>
      </c>
      <c r="U162" s="56">
        <f t="shared" si="7"/>
        <v>131160.72099999999</v>
      </c>
      <c r="V162" s="18">
        <f t="shared" si="6"/>
        <v>16395.090124999999</v>
      </c>
      <c r="W162" s="7"/>
      <c r="X162" s="7"/>
      <c r="Y162" s="7"/>
      <c r="Z162" s="57"/>
    </row>
    <row r="163" spans="1:26" x14ac:dyDescent="0.35">
      <c r="A163" s="6" t="s">
        <v>250</v>
      </c>
      <c r="B163" s="7" t="s">
        <v>300</v>
      </c>
      <c r="C163" s="7" t="s">
        <v>277</v>
      </c>
      <c r="D163" s="7" t="s">
        <v>292</v>
      </c>
      <c r="E163" s="7" t="s">
        <v>293</v>
      </c>
      <c r="F163" s="7"/>
      <c r="G163" s="8" t="s">
        <v>334</v>
      </c>
      <c r="H163" s="16" t="s">
        <v>334</v>
      </c>
      <c r="I163" s="18">
        <v>10255.225</v>
      </c>
      <c r="J163" s="19">
        <v>0</v>
      </c>
      <c r="K163" s="19">
        <v>13610.369000000001</v>
      </c>
      <c r="L163" s="19">
        <v>5629.7980000000007</v>
      </c>
      <c r="M163" s="19">
        <v>16240.596999999998</v>
      </c>
      <c r="N163" s="19">
        <v>5586.6719999999996</v>
      </c>
      <c r="O163" s="19">
        <v>16412.584999999999</v>
      </c>
      <c r="P163" s="19">
        <v>18405.598000000002</v>
      </c>
      <c r="Q163" s="19">
        <v>0</v>
      </c>
      <c r="R163" s="19">
        <v>0</v>
      </c>
      <c r="S163" s="19">
        <v>0</v>
      </c>
      <c r="T163" s="19">
        <v>0</v>
      </c>
      <c r="U163" s="56">
        <f t="shared" si="7"/>
        <v>86140.843999999997</v>
      </c>
      <c r="V163" s="18">
        <f t="shared" si="6"/>
        <v>10767.6055</v>
      </c>
      <c r="W163" s="7"/>
      <c r="X163" s="7"/>
      <c r="Y163" s="7"/>
      <c r="Z163" s="57"/>
    </row>
    <row r="164" spans="1:26" x14ac:dyDescent="0.35">
      <c r="A164" s="6" t="s">
        <v>250</v>
      </c>
      <c r="B164" s="7" t="s">
        <v>300</v>
      </c>
      <c r="C164" s="7" t="s">
        <v>277</v>
      </c>
      <c r="D164" s="7" t="s">
        <v>292</v>
      </c>
      <c r="E164" s="7" t="s">
        <v>293</v>
      </c>
      <c r="F164" s="7"/>
      <c r="G164" s="8" t="s">
        <v>335</v>
      </c>
      <c r="H164" s="16" t="s">
        <v>335</v>
      </c>
      <c r="I164" s="18">
        <v>11181.298999999999</v>
      </c>
      <c r="J164" s="19">
        <v>0</v>
      </c>
      <c r="K164" s="19">
        <v>5543.951</v>
      </c>
      <c r="L164" s="19">
        <v>10769.673999999999</v>
      </c>
      <c r="M164" s="19">
        <v>4984.348</v>
      </c>
      <c r="N164" s="19">
        <v>5520.2479999999996</v>
      </c>
      <c r="O164" s="19">
        <v>5541.3639999999996</v>
      </c>
      <c r="P164" s="19">
        <v>5445.5280000000002</v>
      </c>
      <c r="Q164" s="19">
        <v>0</v>
      </c>
      <c r="R164" s="19">
        <v>0</v>
      </c>
      <c r="S164" s="19">
        <v>0</v>
      </c>
      <c r="T164" s="19">
        <v>0</v>
      </c>
      <c r="U164" s="56">
        <f t="shared" si="7"/>
        <v>48986.411999999997</v>
      </c>
      <c r="V164" s="18">
        <f t="shared" si="6"/>
        <v>6123.3014999999996</v>
      </c>
      <c r="W164" s="7"/>
      <c r="X164" s="7"/>
      <c r="Y164" s="7"/>
      <c r="Z164" s="57"/>
    </row>
    <row r="165" spans="1:26" x14ac:dyDescent="0.35">
      <c r="A165" s="6" t="s">
        <v>250</v>
      </c>
      <c r="B165" s="7" t="s">
        <v>300</v>
      </c>
      <c r="C165" s="7" t="s">
        <v>277</v>
      </c>
      <c r="D165" s="7" t="s">
        <v>301</v>
      </c>
      <c r="E165" s="7" t="s">
        <v>302</v>
      </c>
      <c r="F165" s="7"/>
      <c r="G165" s="8" t="s">
        <v>336</v>
      </c>
      <c r="H165" s="16" t="s">
        <v>336</v>
      </c>
      <c r="I165" s="18">
        <v>117570.93900000001</v>
      </c>
      <c r="J165" s="19">
        <v>18737.757999999998</v>
      </c>
      <c r="K165" s="19">
        <v>25238.595000000001</v>
      </c>
      <c r="L165" s="19">
        <v>60558.716</v>
      </c>
      <c r="M165" s="19">
        <v>91152.98500000003</v>
      </c>
      <c r="N165" s="19">
        <v>93161.16800000002</v>
      </c>
      <c r="O165" s="19">
        <v>64780.271000000015</v>
      </c>
      <c r="P165" s="19">
        <v>119855.37700000004</v>
      </c>
      <c r="Q165" s="19">
        <v>0</v>
      </c>
      <c r="R165" s="19">
        <v>0</v>
      </c>
      <c r="S165" s="19">
        <v>0</v>
      </c>
      <c r="T165" s="19">
        <v>0</v>
      </c>
      <c r="U165" s="56">
        <f t="shared" si="7"/>
        <v>591055.80900000012</v>
      </c>
      <c r="V165" s="18">
        <f t="shared" si="6"/>
        <v>73881.976125000016</v>
      </c>
      <c r="W165" s="7"/>
      <c r="X165" s="7"/>
      <c r="Y165" s="7"/>
      <c r="Z165" s="57"/>
    </row>
    <row r="166" spans="1:26" x14ac:dyDescent="0.35">
      <c r="A166" s="6" t="s">
        <v>250</v>
      </c>
      <c r="B166" s="7" t="s">
        <v>300</v>
      </c>
      <c r="C166" s="7" t="s">
        <v>277</v>
      </c>
      <c r="D166" s="7" t="s">
        <v>303</v>
      </c>
      <c r="E166" s="7" t="s">
        <v>304</v>
      </c>
      <c r="F166" s="7"/>
      <c r="G166" s="8" t="s">
        <v>337</v>
      </c>
      <c r="H166" s="16" t="s">
        <v>337</v>
      </c>
      <c r="I166" s="18">
        <v>16845.270000000004</v>
      </c>
      <c r="J166" s="19">
        <v>4008.6009999999997</v>
      </c>
      <c r="K166" s="19">
        <v>0</v>
      </c>
      <c r="L166" s="19">
        <v>5620.0470000000005</v>
      </c>
      <c r="M166" s="19">
        <v>5379.4980000000005</v>
      </c>
      <c r="N166" s="19">
        <v>0</v>
      </c>
      <c r="O166" s="19">
        <v>5408.348</v>
      </c>
      <c r="P166" s="19">
        <v>7463.7900000000009</v>
      </c>
      <c r="Q166" s="19">
        <v>0</v>
      </c>
      <c r="R166" s="19">
        <v>0</v>
      </c>
      <c r="S166" s="19">
        <v>0</v>
      </c>
      <c r="T166" s="19">
        <v>0</v>
      </c>
      <c r="U166" s="56">
        <f t="shared" si="7"/>
        <v>44725.554000000004</v>
      </c>
      <c r="V166" s="18">
        <f t="shared" si="6"/>
        <v>5590.6942500000005</v>
      </c>
      <c r="W166" s="7"/>
      <c r="X166" s="7"/>
      <c r="Y166" s="7"/>
      <c r="Z166" s="57"/>
    </row>
    <row r="167" spans="1:26" x14ac:dyDescent="0.35">
      <c r="A167" s="6" t="s">
        <v>250</v>
      </c>
      <c r="B167" s="7" t="s">
        <v>300</v>
      </c>
      <c r="C167" s="7" t="s">
        <v>277</v>
      </c>
      <c r="D167" s="7" t="s">
        <v>292</v>
      </c>
      <c r="E167" s="7" t="s">
        <v>293</v>
      </c>
      <c r="F167" s="7"/>
      <c r="G167" s="8" t="s">
        <v>338</v>
      </c>
      <c r="H167" s="16" t="s">
        <v>338</v>
      </c>
      <c r="I167" s="18">
        <v>7080.4639999999999</v>
      </c>
      <c r="J167" s="19">
        <v>3775.9479999999994</v>
      </c>
      <c r="K167" s="19">
        <v>0</v>
      </c>
      <c r="L167" s="19">
        <v>0</v>
      </c>
      <c r="M167" s="19">
        <v>11958.922000000002</v>
      </c>
      <c r="N167" s="19">
        <v>3647.2179999999998</v>
      </c>
      <c r="O167" s="19">
        <v>10046.439</v>
      </c>
      <c r="P167" s="19">
        <v>5666.6359999999995</v>
      </c>
      <c r="Q167" s="19">
        <v>0</v>
      </c>
      <c r="R167" s="19">
        <v>0</v>
      </c>
      <c r="S167" s="19">
        <v>0</v>
      </c>
      <c r="T167" s="19">
        <v>0</v>
      </c>
      <c r="U167" s="56">
        <f t="shared" si="7"/>
        <v>42175.627</v>
      </c>
      <c r="V167" s="18">
        <f t="shared" si="6"/>
        <v>5271.9533750000001</v>
      </c>
      <c r="W167" s="7"/>
      <c r="X167" s="7"/>
      <c r="Y167" s="7"/>
      <c r="Z167" s="57"/>
    </row>
    <row r="168" spans="1:26" x14ac:dyDescent="0.35">
      <c r="A168" s="6" t="s">
        <v>250</v>
      </c>
      <c r="B168" s="7" t="s">
        <v>300</v>
      </c>
      <c r="C168" s="7" t="s">
        <v>3194</v>
      </c>
      <c r="D168" s="7" t="s">
        <v>296</v>
      </c>
      <c r="E168" s="7" t="s">
        <v>297</v>
      </c>
      <c r="F168" s="7"/>
      <c r="G168" s="8" t="s">
        <v>339</v>
      </c>
      <c r="H168" s="16" t="s">
        <v>339</v>
      </c>
      <c r="I168" s="18">
        <v>27188.731999999996</v>
      </c>
      <c r="J168" s="19">
        <v>3284.297</v>
      </c>
      <c r="K168" s="19">
        <v>5738.1210000000001</v>
      </c>
      <c r="L168" s="19">
        <v>10988.418</v>
      </c>
      <c r="M168" s="19">
        <v>10750.902999999998</v>
      </c>
      <c r="N168" s="19">
        <v>10590.273000000001</v>
      </c>
      <c r="O168" s="19">
        <v>10410.428</v>
      </c>
      <c r="P168" s="19">
        <v>7548.7489999999998</v>
      </c>
      <c r="Q168" s="19">
        <v>0</v>
      </c>
      <c r="R168" s="19">
        <v>0</v>
      </c>
      <c r="S168" s="19">
        <v>0</v>
      </c>
      <c r="T168" s="19">
        <v>0</v>
      </c>
      <c r="U168" s="56">
        <f t="shared" si="7"/>
        <v>86499.920999999988</v>
      </c>
      <c r="V168" s="18">
        <f t="shared" si="6"/>
        <v>10812.490124999998</v>
      </c>
      <c r="W168" s="7"/>
      <c r="X168" s="7"/>
      <c r="Y168" s="7"/>
      <c r="Z168" s="57"/>
    </row>
    <row r="169" spans="1:26" x14ac:dyDescent="0.35">
      <c r="A169" s="6" t="s">
        <v>250</v>
      </c>
      <c r="B169" s="7" t="s">
        <v>300</v>
      </c>
      <c r="C169" s="7" t="s">
        <v>3194</v>
      </c>
      <c r="D169" s="7" t="s">
        <v>296</v>
      </c>
      <c r="E169" s="7" t="s">
        <v>297</v>
      </c>
      <c r="F169" s="7"/>
      <c r="G169" s="8" t="s">
        <v>340</v>
      </c>
      <c r="H169" s="16" t="s">
        <v>340</v>
      </c>
      <c r="I169" s="18">
        <v>48317.846000000005</v>
      </c>
      <c r="J169" s="19">
        <v>5563.1459999999997</v>
      </c>
      <c r="K169" s="19">
        <v>22105.846999999998</v>
      </c>
      <c r="L169" s="19">
        <v>31749.027999999995</v>
      </c>
      <c r="M169" s="19">
        <v>34885.098999999995</v>
      </c>
      <c r="N169" s="19">
        <v>34899.021000000001</v>
      </c>
      <c r="O169" s="19">
        <v>24837.915999999997</v>
      </c>
      <c r="P169" s="19">
        <v>61233.717000000019</v>
      </c>
      <c r="Q169" s="19">
        <v>0</v>
      </c>
      <c r="R169" s="19">
        <v>0</v>
      </c>
      <c r="S169" s="19">
        <v>0</v>
      </c>
      <c r="T169" s="19">
        <v>0</v>
      </c>
      <c r="U169" s="56">
        <f t="shared" si="7"/>
        <v>263591.62</v>
      </c>
      <c r="V169" s="18">
        <f t="shared" si="6"/>
        <v>32948.952499999999</v>
      </c>
      <c r="W169" s="7"/>
      <c r="X169" s="7"/>
      <c r="Y169" s="7"/>
      <c r="Z169" s="57"/>
    </row>
    <row r="170" spans="1:26" x14ac:dyDescent="0.35">
      <c r="A170" s="6" t="s">
        <v>250</v>
      </c>
      <c r="B170" s="7" t="s">
        <v>300</v>
      </c>
      <c r="C170" s="7" t="s">
        <v>3194</v>
      </c>
      <c r="D170" s="7" t="s">
        <v>280</v>
      </c>
      <c r="E170" s="7" t="s">
        <v>281</v>
      </c>
      <c r="F170" s="7"/>
      <c r="G170" s="8" t="s">
        <v>341</v>
      </c>
      <c r="H170" s="16" t="s">
        <v>341</v>
      </c>
      <c r="I170" s="18">
        <v>37573.381000000008</v>
      </c>
      <c r="J170" s="19">
        <v>15405.32</v>
      </c>
      <c r="K170" s="19">
        <v>29597.015999999996</v>
      </c>
      <c r="L170" s="19">
        <v>59129.428999999996</v>
      </c>
      <c r="M170" s="19">
        <v>30310.567999999996</v>
      </c>
      <c r="N170" s="19">
        <v>43909.18499999999</v>
      </c>
      <c r="O170" s="19">
        <v>28654.981999999996</v>
      </c>
      <c r="P170" s="19">
        <v>45172.130000000005</v>
      </c>
      <c r="Q170" s="19">
        <v>0</v>
      </c>
      <c r="R170" s="19">
        <v>0</v>
      </c>
      <c r="S170" s="19">
        <v>0</v>
      </c>
      <c r="T170" s="19">
        <v>0</v>
      </c>
      <c r="U170" s="56">
        <f t="shared" si="7"/>
        <v>289752.011</v>
      </c>
      <c r="V170" s="18">
        <f t="shared" si="6"/>
        <v>36219.001375</v>
      </c>
      <c r="W170" s="7"/>
      <c r="X170" s="7"/>
      <c r="Y170" s="7"/>
      <c r="Z170" s="57"/>
    </row>
    <row r="171" spans="1:26" x14ac:dyDescent="0.35">
      <c r="A171" s="6" t="s">
        <v>250</v>
      </c>
      <c r="B171" s="7" t="s">
        <v>300</v>
      </c>
      <c r="C171" s="7" t="s">
        <v>267</v>
      </c>
      <c r="D171" s="7" t="s">
        <v>275</v>
      </c>
      <c r="E171" s="7" t="s">
        <v>276</v>
      </c>
      <c r="F171" s="7"/>
      <c r="G171" s="8" t="s">
        <v>342</v>
      </c>
      <c r="H171" s="16" t="s">
        <v>342</v>
      </c>
      <c r="I171" s="18">
        <v>92764.640999999989</v>
      </c>
      <c r="J171" s="19">
        <v>7292.3729999999996</v>
      </c>
      <c r="K171" s="19">
        <v>10430.716999999999</v>
      </c>
      <c r="L171" s="19">
        <v>17277.342000000001</v>
      </c>
      <c r="M171" s="19">
        <v>20226.401000000002</v>
      </c>
      <c r="N171" s="19">
        <v>24512.985000000001</v>
      </c>
      <c r="O171" s="19">
        <v>18273.857</v>
      </c>
      <c r="P171" s="19">
        <v>19650.985999999997</v>
      </c>
      <c r="Q171" s="19">
        <v>0</v>
      </c>
      <c r="R171" s="19">
        <v>0</v>
      </c>
      <c r="S171" s="19">
        <v>0</v>
      </c>
      <c r="T171" s="19">
        <v>0</v>
      </c>
      <c r="U171" s="56">
        <f t="shared" si="7"/>
        <v>210429.30200000003</v>
      </c>
      <c r="V171" s="18">
        <f t="shared" si="6"/>
        <v>26303.662750000003</v>
      </c>
      <c r="W171" s="7"/>
      <c r="X171" s="7"/>
      <c r="Y171" s="7"/>
      <c r="Z171" s="57"/>
    </row>
    <row r="172" spans="1:26" x14ac:dyDescent="0.35">
      <c r="A172" s="6" t="s">
        <v>250</v>
      </c>
      <c r="B172" s="7" t="s">
        <v>300</v>
      </c>
      <c r="C172" s="7" t="s">
        <v>267</v>
      </c>
      <c r="D172" s="7" t="s">
        <v>284</v>
      </c>
      <c r="E172" s="7" t="s">
        <v>285</v>
      </c>
      <c r="F172" s="7"/>
      <c r="G172" s="8" t="s">
        <v>343</v>
      </c>
      <c r="H172" s="16" t="s">
        <v>343</v>
      </c>
      <c r="I172" s="18">
        <v>11337.769</v>
      </c>
      <c r="J172" s="19">
        <v>0</v>
      </c>
      <c r="K172" s="19">
        <v>0</v>
      </c>
      <c r="L172" s="19">
        <v>5725.5769999999993</v>
      </c>
      <c r="M172" s="19">
        <v>0</v>
      </c>
      <c r="N172" s="19">
        <v>8097.9299999999994</v>
      </c>
      <c r="O172" s="19">
        <v>5786.52</v>
      </c>
      <c r="P172" s="19">
        <v>5569.6989999999996</v>
      </c>
      <c r="Q172" s="19">
        <v>0</v>
      </c>
      <c r="R172" s="19">
        <v>0</v>
      </c>
      <c r="S172" s="19">
        <v>0</v>
      </c>
      <c r="T172" s="19">
        <v>0</v>
      </c>
      <c r="U172" s="56">
        <f t="shared" si="7"/>
        <v>36517.494999999995</v>
      </c>
      <c r="V172" s="18">
        <f t="shared" si="6"/>
        <v>4564.6868749999994</v>
      </c>
      <c r="W172" s="7"/>
      <c r="X172" s="7"/>
      <c r="Y172" s="7"/>
      <c r="Z172" s="57"/>
    </row>
    <row r="173" spans="1:26" x14ac:dyDescent="0.35">
      <c r="A173" s="6" t="s">
        <v>250</v>
      </c>
      <c r="B173" s="7" t="s">
        <v>300</v>
      </c>
      <c r="C173" s="7" t="s">
        <v>267</v>
      </c>
      <c r="D173" s="7" t="s">
        <v>282</v>
      </c>
      <c r="E173" s="7" t="s">
        <v>283</v>
      </c>
      <c r="F173" s="7"/>
      <c r="G173" s="8" t="s">
        <v>344</v>
      </c>
      <c r="H173" s="16" t="s">
        <v>344</v>
      </c>
      <c r="I173" s="18">
        <v>78864.202999999994</v>
      </c>
      <c r="J173" s="19">
        <v>54754.66</v>
      </c>
      <c r="K173" s="19">
        <v>63749.953000000009</v>
      </c>
      <c r="L173" s="19">
        <v>51460.053</v>
      </c>
      <c r="M173" s="19">
        <v>76189.31700000001</v>
      </c>
      <c r="N173" s="19">
        <v>54071.948000000004</v>
      </c>
      <c r="O173" s="19">
        <v>90269.859999999986</v>
      </c>
      <c r="P173" s="19">
        <v>65226.40300000002</v>
      </c>
      <c r="Q173" s="19">
        <v>0</v>
      </c>
      <c r="R173" s="19">
        <v>0</v>
      </c>
      <c r="S173" s="19">
        <v>0</v>
      </c>
      <c r="T173" s="19">
        <v>0</v>
      </c>
      <c r="U173" s="56">
        <f t="shared" si="7"/>
        <v>534586.397</v>
      </c>
      <c r="V173" s="18">
        <f t="shared" si="6"/>
        <v>66823.299625</v>
      </c>
      <c r="W173" s="7"/>
      <c r="X173" s="7"/>
      <c r="Y173" s="7"/>
      <c r="Z173" s="57"/>
    </row>
    <row r="174" spans="1:26" x14ac:dyDescent="0.35">
      <c r="A174" s="6" t="s">
        <v>250</v>
      </c>
      <c r="B174" s="7" t="s">
        <v>300</v>
      </c>
      <c r="C174" s="7" t="s">
        <v>277</v>
      </c>
      <c r="D174" s="7" t="s">
        <v>303</v>
      </c>
      <c r="E174" s="7" t="s">
        <v>304</v>
      </c>
      <c r="F174" s="7"/>
      <c r="G174" s="8" t="s">
        <v>345</v>
      </c>
      <c r="H174" s="16" t="s">
        <v>345</v>
      </c>
      <c r="I174" s="18">
        <v>5998.9469999999992</v>
      </c>
      <c r="J174" s="19">
        <v>0</v>
      </c>
      <c r="K174" s="19">
        <v>0</v>
      </c>
      <c r="L174" s="19">
        <v>5499.1009999999997</v>
      </c>
      <c r="M174" s="19">
        <v>0</v>
      </c>
      <c r="N174" s="19">
        <v>8749.2099999999991</v>
      </c>
      <c r="O174" s="19">
        <v>5492.1029999999992</v>
      </c>
      <c r="P174" s="19">
        <v>5550.9479999999994</v>
      </c>
      <c r="Q174" s="19">
        <v>0</v>
      </c>
      <c r="R174" s="19">
        <v>0</v>
      </c>
      <c r="S174" s="19">
        <v>0</v>
      </c>
      <c r="T174" s="19">
        <v>0</v>
      </c>
      <c r="U174" s="56">
        <f t="shared" si="7"/>
        <v>31290.308999999997</v>
      </c>
      <c r="V174" s="18">
        <f t="shared" si="6"/>
        <v>3911.2886249999997</v>
      </c>
      <c r="W174" s="7"/>
      <c r="X174" s="7"/>
      <c r="Y174" s="7"/>
      <c r="Z174" s="57"/>
    </row>
    <row r="175" spans="1:26" x14ac:dyDescent="0.35">
      <c r="A175" s="6" t="s">
        <v>250</v>
      </c>
      <c r="B175" s="7" t="s">
        <v>300</v>
      </c>
      <c r="C175" s="7" t="s">
        <v>277</v>
      </c>
      <c r="D175" s="7" t="s">
        <v>298</v>
      </c>
      <c r="E175" s="7" t="s">
        <v>299</v>
      </c>
      <c r="F175" s="7"/>
      <c r="G175" s="8" t="s">
        <v>346</v>
      </c>
      <c r="H175" s="16" t="s">
        <v>346</v>
      </c>
      <c r="I175" s="18">
        <v>18353.692000000003</v>
      </c>
      <c r="J175" s="19">
        <v>11070.089</v>
      </c>
      <c r="K175" s="19">
        <v>5420.7710000000006</v>
      </c>
      <c r="L175" s="19">
        <v>5494.3490000000002</v>
      </c>
      <c r="M175" s="19">
        <v>11092.357999999998</v>
      </c>
      <c r="N175" s="19">
        <v>18836.494000000002</v>
      </c>
      <c r="O175" s="19">
        <v>7269.0389999999989</v>
      </c>
      <c r="P175" s="19">
        <v>20288.519999999997</v>
      </c>
      <c r="Q175" s="19">
        <v>0</v>
      </c>
      <c r="R175" s="19">
        <v>0</v>
      </c>
      <c r="S175" s="19">
        <v>0</v>
      </c>
      <c r="T175" s="19">
        <v>0</v>
      </c>
      <c r="U175" s="56">
        <f t="shared" si="7"/>
        <v>97825.312000000005</v>
      </c>
      <c r="V175" s="18">
        <f t="shared" si="6"/>
        <v>12228.164000000001</v>
      </c>
      <c r="W175" s="7"/>
      <c r="X175" s="7"/>
      <c r="Y175" s="7"/>
      <c r="Z175" s="57"/>
    </row>
    <row r="176" spans="1:26" x14ac:dyDescent="0.35">
      <c r="A176" s="6" t="s">
        <v>250</v>
      </c>
      <c r="B176" s="7" t="s">
        <v>300</v>
      </c>
      <c r="C176" s="7" t="s">
        <v>3194</v>
      </c>
      <c r="D176" s="7" t="s">
        <v>278</v>
      </c>
      <c r="E176" s="7" t="s">
        <v>279</v>
      </c>
      <c r="F176" s="7"/>
      <c r="G176" s="8" t="s">
        <v>347</v>
      </c>
      <c r="H176" s="16" t="s">
        <v>347</v>
      </c>
      <c r="I176" s="18">
        <v>14860.689999999993</v>
      </c>
      <c r="J176" s="19">
        <v>5733.3729999999996</v>
      </c>
      <c r="K176" s="19">
        <v>5639.597999999999</v>
      </c>
      <c r="L176" s="19">
        <v>8035.4670000000006</v>
      </c>
      <c r="M176" s="19">
        <v>0</v>
      </c>
      <c r="N176" s="19">
        <v>15476.367999999999</v>
      </c>
      <c r="O176" s="19">
        <v>0</v>
      </c>
      <c r="P176" s="19">
        <v>15020.357</v>
      </c>
      <c r="Q176" s="19">
        <v>0</v>
      </c>
      <c r="R176" s="19">
        <v>0</v>
      </c>
      <c r="S176" s="19">
        <v>0</v>
      </c>
      <c r="T176" s="19">
        <v>0</v>
      </c>
      <c r="U176" s="56">
        <f t="shared" si="7"/>
        <v>64765.853000000003</v>
      </c>
      <c r="V176" s="18">
        <f t="shared" si="6"/>
        <v>8095.7316250000003</v>
      </c>
      <c r="W176" s="7"/>
      <c r="X176" s="7"/>
      <c r="Y176" s="7"/>
      <c r="Z176" s="57"/>
    </row>
    <row r="177" spans="1:26" x14ac:dyDescent="0.35">
      <c r="A177" s="6" t="s">
        <v>250</v>
      </c>
      <c r="B177" s="7" t="s">
        <v>300</v>
      </c>
      <c r="C177" s="7" t="s">
        <v>277</v>
      </c>
      <c r="D177" s="7" t="s">
        <v>298</v>
      </c>
      <c r="E177" s="7" t="s">
        <v>299</v>
      </c>
      <c r="F177" s="7"/>
      <c r="G177" s="8" t="s">
        <v>348</v>
      </c>
      <c r="H177" s="16" t="s">
        <v>348</v>
      </c>
      <c r="I177" s="18">
        <v>11949.824000000004</v>
      </c>
      <c r="J177" s="19">
        <v>5684.8739999999989</v>
      </c>
      <c r="K177" s="19">
        <v>5803.35</v>
      </c>
      <c r="L177" s="19">
        <v>11189.973000000002</v>
      </c>
      <c r="M177" s="19">
        <v>10507.804</v>
      </c>
      <c r="N177" s="19">
        <v>5574.4779999999992</v>
      </c>
      <c r="O177" s="19">
        <v>10850.115</v>
      </c>
      <c r="P177" s="19">
        <v>18392.962999999996</v>
      </c>
      <c r="Q177" s="19">
        <v>0</v>
      </c>
      <c r="R177" s="19">
        <v>0</v>
      </c>
      <c r="S177" s="19">
        <v>0</v>
      </c>
      <c r="T177" s="19">
        <v>0</v>
      </c>
      <c r="U177" s="56">
        <f t="shared" si="7"/>
        <v>79953.381000000008</v>
      </c>
      <c r="V177" s="18">
        <f t="shared" si="6"/>
        <v>9994.1726250000011</v>
      </c>
      <c r="W177" s="7"/>
      <c r="X177" s="7"/>
      <c r="Y177" s="7"/>
      <c r="Z177" s="57"/>
    </row>
    <row r="178" spans="1:26" x14ac:dyDescent="0.35">
      <c r="A178" s="6" t="s">
        <v>250</v>
      </c>
      <c r="B178" s="7" t="s">
        <v>300</v>
      </c>
      <c r="C178" s="7" t="s">
        <v>3194</v>
      </c>
      <c r="D178" s="7" t="s">
        <v>280</v>
      </c>
      <c r="E178" s="7" t="s">
        <v>281</v>
      </c>
      <c r="F178" s="7"/>
      <c r="G178" s="8" t="s">
        <v>349</v>
      </c>
      <c r="H178" s="16" t="s">
        <v>349</v>
      </c>
      <c r="I178" s="18">
        <v>4535.25</v>
      </c>
      <c r="J178" s="19">
        <v>0</v>
      </c>
      <c r="K178" s="19">
        <v>6930.5260000000007</v>
      </c>
      <c r="L178" s="19">
        <v>6114.4189999999999</v>
      </c>
      <c r="M178" s="19">
        <v>15948.815999999999</v>
      </c>
      <c r="N178" s="19">
        <v>14897.004000000001</v>
      </c>
      <c r="O178" s="19">
        <v>7617.6120000000001</v>
      </c>
      <c r="P178" s="19">
        <v>8160.0299999999988</v>
      </c>
      <c r="Q178" s="19">
        <v>0</v>
      </c>
      <c r="R178" s="19">
        <v>0</v>
      </c>
      <c r="S178" s="19">
        <v>0</v>
      </c>
      <c r="T178" s="19">
        <v>0</v>
      </c>
      <c r="U178" s="56">
        <f t="shared" si="7"/>
        <v>64203.656999999999</v>
      </c>
      <c r="V178" s="18">
        <f t="shared" si="6"/>
        <v>8025.4571249999999</v>
      </c>
      <c r="W178" s="7"/>
      <c r="X178" s="7"/>
      <c r="Y178" s="7"/>
      <c r="Z178" s="57"/>
    </row>
    <row r="179" spans="1:26" x14ac:dyDescent="0.35">
      <c r="A179" s="6" t="s">
        <v>250</v>
      </c>
      <c r="B179" s="7" t="s">
        <v>300</v>
      </c>
      <c r="C179" s="7" t="s">
        <v>3194</v>
      </c>
      <c r="D179" s="7" t="s">
        <v>280</v>
      </c>
      <c r="E179" s="7" t="s">
        <v>281</v>
      </c>
      <c r="F179" s="7"/>
      <c r="G179" s="8" t="s">
        <v>350</v>
      </c>
      <c r="H179" s="16" t="s">
        <v>350</v>
      </c>
      <c r="I179" s="18">
        <v>9199.0850000000009</v>
      </c>
      <c r="J179" s="19">
        <v>0</v>
      </c>
      <c r="K179" s="19">
        <v>8394.6719999999987</v>
      </c>
      <c r="L179" s="19">
        <v>0</v>
      </c>
      <c r="M179" s="19">
        <v>7058.6090000000004</v>
      </c>
      <c r="N179" s="19">
        <v>14009.96</v>
      </c>
      <c r="O179" s="19">
        <v>9715.009</v>
      </c>
      <c r="P179" s="19">
        <v>7143.9429999999993</v>
      </c>
      <c r="Q179" s="19">
        <v>0</v>
      </c>
      <c r="R179" s="19">
        <v>0</v>
      </c>
      <c r="S179" s="19">
        <v>0</v>
      </c>
      <c r="T179" s="19">
        <v>0</v>
      </c>
      <c r="U179" s="56">
        <f t="shared" si="7"/>
        <v>55521.277999999998</v>
      </c>
      <c r="V179" s="18">
        <f t="shared" si="6"/>
        <v>6940.1597499999998</v>
      </c>
      <c r="W179" s="7"/>
      <c r="X179" s="7"/>
      <c r="Y179" s="7"/>
      <c r="Z179" s="57"/>
    </row>
    <row r="180" spans="1:26" x14ac:dyDescent="0.35">
      <c r="A180" s="6" t="s">
        <v>250</v>
      </c>
      <c r="B180" s="7" t="s">
        <v>300</v>
      </c>
      <c r="C180" s="7" t="s">
        <v>3194</v>
      </c>
      <c r="D180" s="7" t="s">
        <v>280</v>
      </c>
      <c r="E180" s="7" t="s">
        <v>281</v>
      </c>
      <c r="F180" s="7"/>
      <c r="G180" s="8" t="s">
        <v>351</v>
      </c>
      <c r="H180" s="16" t="s">
        <v>351</v>
      </c>
      <c r="I180" s="18">
        <v>24954.335000000036</v>
      </c>
      <c r="J180" s="19">
        <v>2147.8500000000004</v>
      </c>
      <c r="K180" s="19">
        <v>6285.826</v>
      </c>
      <c r="L180" s="19">
        <v>12843.075000000001</v>
      </c>
      <c r="M180" s="19">
        <v>18071.247999999996</v>
      </c>
      <c r="N180" s="19">
        <v>12614.595999999998</v>
      </c>
      <c r="O180" s="19">
        <v>10648.176000000001</v>
      </c>
      <c r="P180" s="19">
        <v>10691.539000000001</v>
      </c>
      <c r="Q180" s="19">
        <v>0</v>
      </c>
      <c r="R180" s="19">
        <v>0</v>
      </c>
      <c r="S180" s="19">
        <v>0</v>
      </c>
      <c r="T180" s="19">
        <v>0</v>
      </c>
      <c r="U180" s="56">
        <f t="shared" si="7"/>
        <v>98256.645000000033</v>
      </c>
      <c r="V180" s="18">
        <f t="shared" si="6"/>
        <v>12282.080625000004</v>
      </c>
      <c r="W180" s="7"/>
      <c r="X180" s="7"/>
      <c r="Y180" s="7"/>
      <c r="Z180" s="57"/>
    </row>
    <row r="181" spans="1:26" x14ac:dyDescent="0.35">
      <c r="A181" s="6" t="s">
        <v>250</v>
      </c>
      <c r="B181" s="7" t="s">
        <v>300</v>
      </c>
      <c r="C181" s="7" t="s">
        <v>3194</v>
      </c>
      <c r="D181" s="7" t="s">
        <v>296</v>
      </c>
      <c r="E181" s="7" t="s">
        <v>297</v>
      </c>
      <c r="F181" s="7"/>
      <c r="G181" s="8" t="s">
        <v>352</v>
      </c>
      <c r="H181" s="16" t="s">
        <v>352</v>
      </c>
      <c r="I181" s="18">
        <v>5169.7719999999999</v>
      </c>
      <c r="J181" s="19">
        <v>11076.175999999999</v>
      </c>
      <c r="K181" s="19">
        <v>11973.439999999999</v>
      </c>
      <c r="L181" s="19">
        <v>23563.287000000004</v>
      </c>
      <c r="M181" s="19">
        <v>13771.163999999999</v>
      </c>
      <c r="N181" s="19">
        <v>15538.983999999999</v>
      </c>
      <c r="O181" s="19">
        <v>15280.208999999999</v>
      </c>
      <c r="P181" s="19">
        <v>23167.146999999997</v>
      </c>
      <c r="Q181" s="19">
        <v>0</v>
      </c>
      <c r="R181" s="19">
        <v>0</v>
      </c>
      <c r="S181" s="19">
        <v>0</v>
      </c>
      <c r="T181" s="19">
        <v>0</v>
      </c>
      <c r="U181" s="56">
        <f t="shared" si="7"/>
        <v>119540.179</v>
      </c>
      <c r="V181" s="18">
        <f t="shared" si="6"/>
        <v>14942.522375</v>
      </c>
      <c r="W181" s="7"/>
      <c r="X181" s="7"/>
      <c r="Y181" s="7"/>
      <c r="Z181" s="57"/>
    </row>
    <row r="182" spans="1:26" x14ac:dyDescent="0.35">
      <c r="A182" s="6" t="s">
        <v>250</v>
      </c>
      <c r="B182" s="7" t="s">
        <v>300</v>
      </c>
      <c r="C182" s="7" t="s">
        <v>3194</v>
      </c>
      <c r="D182" s="7" t="s">
        <v>280</v>
      </c>
      <c r="E182" s="7" t="s">
        <v>281</v>
      </c>
      <c r="F182" s="7"/>
      <c r="G182" s="8" t="s">
        <v>353</v>
      </c>
      <c r="H182" s="16" t="s">
        <v>353</v>
      </c>
      <c r="I182" s="18">
        <v>93279.190000000017</v>
      </c>
      <c r="J182" s="19">
        <v>9227.1699999999983</v>
      </c>
      <c r="K182" s="19">
        <v>6099.9480000000003</v>
      </c>
      <c r="L182" s="19">
        <v>22676.805</v>
      </c>
      <c r="M182" s="19">
        <v>18977.081999999995</v>
      </c>
      <c r="N182" s="19">
        <v>36499.097999999998</v>
      </c>
      <c r="O182" s="19">
        <v>20425.536</v>
      </c>
      <c r="P182" s="19">
        <v>13768.834999999999</v>
      </c>
      <c r="Q182" s="19">
        <v>0</v>
      </c>
      <c r="R182" s="19">
        <v>0</v>
      </c>
      <c r="S182" s="19">
        <v>0</v>
      </c>
      <c r="T182" s="19">
        <v>0</v>
      </c>
      <c r="U182" s="56">
        <f t="shared" si="7"/>
        <v>220953.66399999999</v>
      </c>
      <c r="V182" s="18">
        <f t="shared" si="6"/>
        <v>27619.207999999999</v>
      </c>
      <c r="W182" s="7"/>
      <c r="X182" s="7"/>
      <c r="Y182" s="7"/>
      <c r="Z182" s="57"/>
    </row>
    <row r="183" spans="1:26" x14ac:dyDescent="0.35">
      <c r="A183" s="6" t="s">
        <v>250</v>
      </c>
      <c r="B183" s="7" t="s">
        <v>300</v>
      </c>
      <c r="C183" s="7" t="s">
        <v>267</v>
      </c>
      <c r="D183" s="7" t="s">
        <v>273</v>
      </c>
      <c r="E183" s="7" t="s">
        <v>274</v>
      </c>
      <c r="F183" s="7"/>
      <c r="G183" s="8" t="s">
        <v>354</v>
      </c>
      <c r="H183" s="16" t="s">
        <v>354</v>
      </c>
      <c r="I183" s="18">
        <v>5727.0019999999986</v>
      </c>
      <c r="J183" s="19">
        <v>7160.6049999999996</v>
      </c>
      <c r="K183" s="19">
        <v>7774.5969999999998</v>
      </c>
      <c r="L183" s="19">
        <v>5456.2220000000007</v>
      </c>
      <c r="M183" s="19">
        <v>5701.0739999999996</v>
      </c>
      <c r="N183" s="19">
        <v>8466.1090000000004</v>
      </c>
      <c r="O183" s="19">
        <v>4374.183</v>
      </c>
      <c r="P183" s="19">
        <v>16063.891</v>
      </c>
      <c r="Q183" s="19">
        <v>0</v>
      </c>
      <c r="R183" s="19">
        <v>0</v>
      </c>
      <c r="S183" s="19">
        <v>0</v>
      </c>
      <c r="T183" s="19">
        <v>0</v>
      </c>
      <c r="U183" s="56">
        <f t="shared" si="7"/>
        <v>60723.68299999999</v>
      </c>
      <c r="V183" s="18">
        <f t="shared" si="6"/>
        <v>7590.4603749999987</v>
      </c>
      <c r="W183" s="7"/>
      <c r="X183" s="7"/>
      <c r="Y183" s="7"/>
      <c r="Z183" s="57"/>
    </row>
    <row r="184" spans="1:26" x14ac:dyDescent="0.35">
      <c r="A184" s="6" t="s">
        <v>250</v>
      </c>
      <c r="B184" s="7" t="s">
        <v>300</v>
      </c>
      <c r="C184" s="7" t="s">
        <v>267</v>
      </c>
      <c r="D184" s="7" t="s">
        <v>273</v>
      </c>
      <c r="E184" s="7" t="s">
        <v>274</v>
      </c>
      <c r="F184" s="7"/>
      <c r="G184" s="8" t="s">
        <v>355</v>
      </c>
      <c r="H184" s="16" t="s">
        <v>355</v>
      </c>
      <c r="I184" s="18">
        <v>11535.325000000001</v>
      </c>
      <c r="J184" s="19">
        <v>6823.9269999999997</v>
      </c>
      <c r="K184" s="19">
        <v>0</v>
      </c>
      <c r="L184" s="19">
        <v>7490.8449999999993</v>
      </c>
      <c r="M184" s="19">
        <v>6918.3589999999995</v>
      </c>
      <c r="N184" s="19">
        <v>14415.260999999999</v>
      </c>
      <c r="O184" s="19">
        <v>5658.4809999999998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56">
        <f t="shared" si="7"/>
        <v>52842.197999999997</v>
      </c>
      <c r="V184" s="18">
        <f t="shared" si="6"/>
        <v>6605.2747499999996</v>
      </c>
      <c r="W184" s="7"/>
      <c r="X184" s="7"/>
      <c r="Y184" s="7"/>
      <c r="Z184" s="57"/>
    </row>
    <row r="185" spans="1:26" x14ac:dyDescent="0.35">
      <c r="A185" s="6" t="s">
        <v>250</v>
      </c>
      <c r="B185" s="7" t="s">
        <v>300</v>
      </c>
      <c r="C185" s="7" t="s">
        <v>277</v>
      </c>
      <c r="D185" s="7" t="s">
        <v>298</v>
      </c>
      <c r="E185" s="7" t="s">
        <v>299</v>
      </c>
      <c r="F185" s="7"/>
      <c r="G185" s="8" t="s">
        <v>356</v>
      </c>
      <c r="H185" s="16" t="s">
        <v>356</v>
      </c>
      <c r="I185" s="18">
        <v>15050.600000000002</v>
      </c>
      <c r="J185" s="19">
        <v>5531.2709999999997</v>
      </c>
      <c r="K185" s="19">
        <v>11612.746000000001</v>
      </c>
      <c r="L185" s="19">
        <v>6239.695999999999</v>
      </c>
      <c r="M185" s="19">
        <v>10257.385</v>
      </c>
      <c r="N185" s="19">
        <v>16158.217999999999</v>
      </c>
      <c r="O185" s="19">
        <v>4285.5940000000001</v>
      </c>
      <c r="P185" s="19">
        <v>7416.6020000000008</v>
      </c>
      <c r="Q185" s="19">
        <v>0</v>
      </c>
      <c r="R185" s="19">
        <v>0</v>
      </c>
      <c r="S185" s="19">
        <v>0</v>
      </c>
      <c r="T185" s="19">
        <v>0</v>
      </c>
      <c r="U185" s="56">
        <f t="shared" si="7"/>
        <v>76552.112000000008</v>
      </c>
      <c r="V185" s="18">
        <f t="shared" si="6"/>
        <v>9569.014000000001</v>
      </c>
      <c r="W185" s="7"/>
      <c r="X185" s="7"/>
      <c r="Y185" s="7"/>
      <c r="Z185" s="57"/>
    </row>
    <row r="186" spans="1:26" x14ac:dyDescent="0.35">
      <c r="A186" s="6" t="s">
        <v>250</v>
      </c>
      <c r="B186" s="7" t="s">
        <v>300</v>
      </c>
      <c r="C186" s="7" t="s">
        <v>277</v>
      </c>
      <c r="D186" s="7" t="s">
        <v>303</v>
      </c>
      <c r="E186" s="7" t="s">
        <v>304</v>
      </c>
      <c r="F186" s="7"/>
      <c r="G186" s="8" t="s">
        <v>357</v>
      </c>
      <c r="H186" s="16" t="s">
        <v>357</v>
      </c>
      <c r="I186" s="18">
        <v>30355.204000000002</v>
      </c>
      <c r="J186" s="19">
        <v>11270.695</v>
      </c>
      <c r="K186" s="19">
        <v>5631.8229999999994</v>
      </c>
      <c r="L186" s="19">
        <v>11253.297</v>
      </c>
      <c r="M186" s="19">
        <v>5129.1710000000003</v>
      </c>
      <c r="N186" s="19">
        <v>14587.901</v>
      </c>
      <c r="O186" s="19">
        <v>7775.4539999999997</v>
      </c>
      <c r="P186" s="19">
        <v>17562.928000000004</v>
      </c>
      <c r="Q186" s="19">
        <v>0</v>
      </c>
      <c r="R186" s="19">
        <v>0</v>
      </c>
      <c r="S186" s="19">
        <v>0</v>
      </c>
      <c r="T186" s="19">
        <v>0</v>
      </c>
      <c r="U186" s="56">
        <f t="shared" si="7"/>
        <v>103566.473</v>
      </c>
      <c r="V186" s="18">
        <f t="shared" si="6"/>
        <v>12945.809125</v>
      </c>
      <c r="W186" s="7"/>
      <c r="X186" s="7"/>
      <c r="Y186" s="7"/>
      <c r="Z186" s="57"/>
    </row>
    <row r="187" spans="1:26" x14ac:dyDescent="0.35">
      <c r="A187" s="6" t="s">
        <v>250</v>
      </c>
      <c r="B187" s="7" t="s">
        <v>300</v>
      </c>
      <c r="C187" s="7" t="s">
        <v>3194</v>
      </c>
      <c r="D187" s="7" t="s">
        <v>278</v>
      </c>
      <c r="E187" s="7" t="s">
        <v>279</v>
      </c>
      <c r="F187" s="7"/>
      <c r="G187" s="8" t="s">
        <v>358</v>
      </c>
      <c r="H187" s="16" t="s">
        <v>358</v>
      </c>
      <c r="I187" s="18">
        <v>38234.252000000008</v>
      </c>
      <c r="J187" s="19">
        <v>7199.2469999999994</v>
      </c>
      <c r="K187" s="19">
        <v>0</v>
      </c>
      <c r="L187" s="19">
        <v>5246.29</v>
      </c>
      <c r="M187" s="19">
        <v>-2009.278</v>
      </c>
      <c r="N187" s="19">
        <v>6911.9239999999991</v>
      </c>
      <c r="O187" s="19">
        <v>4983.7550000000001</v>
      </c>
      <c r="P187" s="19">
        <v>12101.599000000002</v>
      </c>
      <c r="Q187" s="19">
        <v>0</v>
      </c>
      <c r="R187" s="19">
        <v>0</v>
      </c>
      <c r="S187" s="19">
        <v>0</v>
      </c>
      <c r="T187" s="19">
        <v>0</v>
      </c>
      <c r="U187" s="56">
        <f t="shared" si="7"/>
        <v>72667.789000000019</v>
      </c>
      <c r="V187" s="18">
        <f t="shared" si="6"/>
        <v>9083.4736250000024</v>
      </c>
      <c r="W187" s="7"/>
      <c r="X187" s="7"/>
      <c r="Y187" s="7"/>
      <c r="Z187" s="57"/>
    </row>
    <row r="188" spans="1:26" x14ac:dyDescent="0.35">
      <c r="A188" s="6" t="s">
        <v>250</v>
      </c>
      <c r="B188" s="7" t="s">
        <v>300</v>
      </c>
      <c r="C188" s="7" t="s">
        <v>267</v>
      </c>
      <c r="D188" s="7" t="s">
        <v>286</v>
      </c>
      <c r="E188" s="7" t="s">
        <v>287</v>
      </c>
      <c r="F188" s="7"/>
      <c r="G188" s="8" t="s">
        <v>359</v>
      </c>
      <c r="H188" s="16" t="s">
        <v>359</v>
      </c>
      <c r="I188" s="18">
        <v>20622.066999999999</v>
      </c>
      <c r="J188" s="19">
        <v>5609.4</v>
      </c>
      <c r="K188" s="19">
        <v>14209.947000000002</v>
      </c>
      <c r="L188" s="19">
        <v>25721.992999999999</v>
      </c>
      <c r="M188" s="19">
        <v>16441.058000000001</v>
      </c>
      <c r="N188" s="19">
        <v>8448.985999999999</v>
      </c>
      <c r="O188" s="19">
        <v>7672.8029999999999</v>
      </c>
      <c r="P188" s="19">
        <v>33952.998</v>
      </c>
      <c r="Q188" s="19">
        <v>0</v>
      </c>
      <c r="R188" s="19">
        <v>0</v>
      </c>
      <c r="S188" s="19">
        <v>0</v>
      </c>
      <c r="T188" s="19">
        <v>0</v>
      </c>
      <c r="U188" s="56">
        <f t="shared" si="7"/>
        <v>132679.25200000001</v>
      </c>
      <c r="V188" s="18">
        <f t="shared" si="6"/>
        <v>16584.906500000001</v>
      </c>
      <c r="W188" s="7"/>
      <c r="X188" s="7"/>
      <c r="Y188" s="7"/>
      <c r="Z188" s="57"/>
    </row>
    <row r="189" spans="1:26" x14ac:dyDescent="0.35">
      <c r="A189" s="6" t="s">
        <v>250</v>
      </c>
      <c r="B189" s="7" t="s">
        <v>300</v>
      </c>
      <c r="C189" s="7" t="s">
        <v>267</v>
      </c>
      <c r="D189" s="7" t="s">
        <v>288</v>
      </c>
      <c r="E189" s="7" t="s">
        <v>289</v>
      </c>
      <c r="F189" s="7"/>
      <c r="G189" s="8" t="s">
        <v>360</v>
      </c>
      <c r="H189" s="16" t="s">
        <v>360</v>
      </c>
      <c r="I189" s="18">
        <v>14925.801000000001</v>
      </c>
      <c r="J189" s="19">
        <v>15120.745999999997</v>
      </c>
      <c r="K189" s="19">
        <v>18603.739999999998</v>
      </c>
      <c r="L189" s="19">
        <v>15980.723</v>
      </c>
      <c r="M189" s="19">
        <v>25989.366999999998</v>
      </c>
      <c r="N189" s="19">
        <v>5488.9519999999993</v>
      </c>
      <c r="O189" s="19">
        <v>20533.522000000001</v>
      </c>
      <c r="P189" s="19">
        <v>19163.972999999998</v>
      </c>
      <c r="Q189" s="19">
        <v>0</v>
      </c>
      <c r="R189" s="19">
        <v>0</v>
      </c>
      <c r="S189" s="19">
        <v>0</v>
      </c>
      <c r="T189" s="19">
        <v>0</v>
      </c>
      <c r="U189" s="56">
        <f t="shared" si="7"/>
        <v>135806.82399999999</v>
      </c>
      <c r="V189" s="18">
        <f t="shared" si="6"/>
        <v>16975.852999999999</v>
      </c>
      <c r="W189" s="7"/>
      <c r="X189" s="7"/>
      <c r="Y189" s="7"/>
      <c r="Z189" s="57"/>
    </row>
    <row r="190" spans="1:26" x14ac:dyDescent="0.35">
      <c r="A190" s="6" t="s">
        <v>250</v>
      </c>
      <c r="B190" s="7" t="s">
        <v>300</v>
      </c>
      <c r="C190" s="7" t="s">
        <v>277</v>
      </c>
      <c r="D190" s="7" t="s">
        <v>294</v>
      </c>
      <c r="E190" s="7" t="s">
        <v>295</v>
      </c>
      <c r="F190" s="7"/>
      <c r="G190" s="8" t="s">
        <v>361</v>
      </c>
      <c r="H190" s="16" t="s">
        <v>361</v>
      </c>
      <c r="I190" s="18">
        <v>5842.808</v>
      </c>
      <c r="J190" s="19">
        <v>0</v>
      </c>
      <c r="K190" s="19">
        <v>6086.6189999999997</v>
      </c>
      <c r="L190" s="19">
        <v>0</v>
      </c>
      <c r="M190" s="19">
        <v>13010.907000000001</v>
      </c>
      <c r="N190" s="19">
        <v>8619.9229999999989</v>
      </c>
      <c r="O190" s="19">
        <v>8453.5060000000012</v>
      </c>
      <c r="P190" s="19">
        <v>5575.4479999999994</v>
      </c>
      <c r="Q190" s="19">
        <v>0</v>
      </c>
      <c r="R190" s="19">
        <v>0</v>
      </c>
      <c r="S190" s="19">
        <v>0</v>
      </c>
      <c r="T190" s="19">
        <v>0</v>
      </c>
      <c r="U190" s="56">
        <f t="shared" si="7"/>
        <v>47589.210999999996</v>
      </c>
      <c r="V190" s="18">
        <f t="shared" si="6"/>
        <v>5948.6513749999995</v>
      </c>
      <c r="W190" s="7"/>
      <c r="X190" s="7"/>
      <c r="Y190" s="7"/>
      <c r="Z190" s="57"/>
    </row>
    <row r="191" spans="1:26" x14ac:dyDescent="0.35">
      <c r="A191" s="6" t="s">
        <v>250</v>
      </c>
      <c r="B191" s="7" t="s">
        <v>300</v>
      </c>
      <c r="C191" s="7" t="s">
        <v>277</v>
      </c>
      <c r="D191" s="7" t="s">
        <v>294</v>
      </c>
      <c r="E191" s="7" t="s">
        <v>295</v>
      </c>
      <c r="F191" s="7"/>
      <c r="G191" s="8" t="s">
        <v>362</v>
      </c>
      <c r="H191" s="16" t="s">
        <v>362</v>
      </c>
      <c r="I191" s="18">
        <v>0</v>
      </c>
      <c r="J191" s="19">
        <v>0</v>
      </c>
      <c r="K191" s="19">
        <v>5505.0509999999995</v>
      </c>
      <c r="L191" s="19">
        <v>10721.246000000003</v>
      </c>
      <c r="M191" s="19">
        <v>10217.183999999997</v>
      </c>
      <c r="N191" s="19">
        <v>5362.8719999999994</v>
      </c>
      <c r="O191" s="19">
        <v>9558.2510000000002</v>
      </c>
      <c r="P191" s="19">
        <v>16753.656000000003</v>
      </c>
      <c r="Q191" s="19">
        <v>0</v>
      </c>
      <c r="R191" s="19">
        <v>0</v>
      </c>
      <c r="S191" s="19">
        <v>0</v>
      </c>
      <c r="T191" s="19">
        <v>0</v>
      </c>
      <c r="U191" s="56">
        <f t="shared" si="7"/>
        <v>58118.26</v>
      </c>
      <c r="V191" s="18">
        <f t="shared" si="6"/>
        <v>7264.7825000000003</v>
      </c>
      <c r="W191" s="7"/>
      <c r="X191" s="7"/>
      <c r="Y191" s="7"/>
      <c r="Z191" s="57"/>
    </row>
    <row r="192" spans="1:26" x14ac:dyDescent="0.35">
      <c r="A192" s="6" t="s">
        <v>250</v>
      </c>
      <c r="B192" s="7" t="s">
        <v>363</v>
      </c>
      <c r="C192" s="7" t="s">
        <v>252</v>
      </c>
      <c r="D192" s="7" t="s">
        <v>261</v>
      </c>
      <c r="E192" s="7" t="s">
        <v>262</v>
      </c>
      <c r="F192" s="7"/>
      <c r="G192" s="8" t="s">
        <v>364</v>
      </c>
      <c r="H192" s="16" t="s">
        <v>365</v>
      </c>
      <c r="I192" s="18">
        <v>165458.58199999999</v>
      </c>
      <c r="J192" s="18">
        <v>117115.70700000002</v>
      </c>
      <c r="K192" s="18">
        <v>114618.359</v>
      </c>
      <c r="L192" s="18">
        <v>138878.88600000003</v>
      </c>
      <c r="M192" s="18">
        <v>167470.728</v>
      </c>
      <c r="N192" s="18">
        <v>132755.63499999998</v>
      </c>
      <c r="O192" s="18">
        <v>143877.375</v>
      </c>
      <c r="P192" s="18">
        <v>169573.54100000003</v>
      </c>
      <c r="Q192" s="19">
        <v>0</v>
      </c>
      <c r="R192" s="19">
        <v>0</v>
      </c>
      <c r="S192" s="19">
        <v>0</v>
      </c>
      <c r="T192" s="19">
        <v>0</v>
      </c>
      <c r="U192" s="56">
        <f t="shared" si="7"/>
        <v>1149748.8130000001</v>
      </c>
      <c r="V192" s="18">
        <f t="shared" si="6"/>
        <v>143718.60162500001</v>
      </c>
      <c r="W192" s="7"/>
      <c r="X192" s="7"/>
      <c r="Y192" s="7"/>
      <c r="Z192" s="57"/>
    </row>
    <row r="193" spans="1:26" x14ac:dyDescent="0.35">
      <c r="A193" s="6" t="s">
        <v>250</v>
      </c>
      <c r="B193" s="7" t="s">
        <v>363</v>
      </c>
      <c r="C193" s="7" t="s">
        <v>252</v>
      </c>
      <c r="D193" s="7" t="s">
        <v>253</v>
      </c>
      <c r="E193" s="7" t="s">
        <v>254</v>
      </c>
      <c r="F193" s="7"/>
      <c r="G193" s="8" t="s">
        <v>366</v>
      </c>
      <c r="H193" s="16" t="s">
        <v>367</v>
      </c>
      <c r="I193" s="18">
        <v>22184.406999999999</v>
      </c>
      <c r="J193" s="19">
        <v>20701.138999999999</v>
      </c>
      <c r="K193" s="19">
        <v>15129.073</v>
      </c>
      <c r="L193" s="19">
        <v>15569.796999999999</v>
      </c>
      <c r="M193" s="19">
        <v>33792.536999999989</v>
      </c>
      <c r="N193" s="19">
        <v>21517.490000000005</v>
      </c>
      <c r="O193" s="19">
        <v>13193.182000000001</v>
      </c>
      <c r="P193" s="19">
        <v>28359.086999999989</v>
      </c>
      <c r="Q193" s="19">
        <v>0</v>
      </c>
      <c r="R193" s="19">
        <v>0</v>
      </c>
      <c r="S193" s="19">
        <v>0</v>
      </c>
      <c r="T193" s="19">
        <v>0</v>
      </c>
      <c r="U193" s="56">
        <f t="shared" si="7"/>
        <v>170446.712</v>
      </c>
      <c r="V193" s="18">
        <f t="shared" si="6"/>
        <v>21305.839</v>
      </c>
      <c r="W193" s="7"/>
      <c r="X193" s="7"/>
      <c r="Y193" s="7"/>
      <c r="Z193" s="57"/>
    </row>
    <row r="194" spans="1:26" x14ac:dyDescent="0.35">
      <c r="A194" s="6" t="s">
        <v>250</v>
      </c>
      <c r="B194" s="7" t="s">
        <v>363</v>
      </c>
      <c r="C194" s="7" t="s">
        <v>252</v>
      </c>
      <c r="D194" s="7" t="s">
        <v>259</v>
      </c>
      <c r="E194" s="7" t="s">
        <v>260</v>
      </c>
      <c r="F194" s="7"/>
      <c r="G194" s="8" t="s">
        <v>368</v>
      </c>
      <c r="H194" s="16" t="s">
        <v>369</v>
      </c>
      <c r="I194" s="18">
        <v>34601.964</v>
      </c>
      <c r="J194" s="19">
        <v>22478.912999999997</v>
      </c>
      <c r="K194" s="19">
        <v>17453.491999999998</v>
      </c>
      <c r="L194" s="19">
        <v>16850.865999999998</v>
      </c>
      <c r="M194" s="19">
        <v>32938.885999999999</v>
      </c>
      <c r="N194" s="19">
        <v>25254.727000000003</v>
      </c>
      <c r="O194" s="19">
        <v>14735.8</v>
      </c>
      <c r="P194" s="19">
        <v>36929.408999999985</v>
      </c>
      <c r="Q194" s="19">
        <v>0</v>
      </c>
      <c r="R194" s="19">
        <v>0</v>
      </c>
      <c r="S194" s="19">
        <v>0</v>
      </c>
      <c r="T194" s="19">
        <v>0</v>
      </c>
      <c r="U194" s="56">
        <f t="shared" si="7"/>
        <v>201244.05699999997</v>
      </c>
      <c r="V194" s="18">
        <f t="shared" si="6"/>
        <v>25155.507124999996</v>
      </c>
      <c r="W194" s="7"/>
      <c r="X194" s="7"/>
      <c r="Y194" s="7"/>
      <c r="Z194" s="57"/>
    </row>
    <row r="195" spans="1:26" x14ac:dyDescent="0.35">
      <c r="A195" s="6" t="s">
        <v>250</v>
      </c>
      <c r="B195" s="7" t="s">
        <v>363</v>
      </c>
      <c r="C195" s="7" t="s">
        <v>252</v>
      </c>
      <c r="D195" s="7" t="s">
        <v>263</v>
      </c>
      <c r="E195" s="7" t="s">
        <v>264</v>
      </c>
      <c r="F195" s="7"/>
      <c r="G195" s="8" t="s">
        <v>370</v>
      </c>
      <c r="H195" s="16" t="s">
        <v>371</v>
      </c>
      <c r="I195" s="18">
        <v>55348.996000000014</v>
      </c>
      <c r="J195" s="19">
        <v>50989.418000000005</v>
      </c>
      <c r="K195" s="19">
        <v>29308.706000000002</v>
      </c>
      <c r="L195" s="19">
        <v>29324.951999999997</v>
      </c>
      <c r="M195" s="19">
        <v>74674.172999999981</v>
      </c>
      <c r="N195" s="19">
        <v>41888.891000000003</v>
      </c>
      <c r="O195" s="19">
        <v>44900.618000000009</v>
      </c>
      <c r="P195" s="19">
        <v>59961.673999999992</v>
      </c>
      <c r="Q195" s="19">
        <v>0</v>
      </c>
      <c r="R195" s="19">
        <v>0</v>
      </c>
      <c r="S195" s="19">
        <v>0</v>
      </c>
      <c r="T195" s="19">
        <v>0</v>
      </c>
      <c r="U195" s="56">
        <f t="shared" si="7"/>
        <v>386397.42800000001</v>
      </c>
      <c r="V195" s="18">
        <f t="shared" si="6"/>
        <v>48299.678500000002</v>
      </c>
      <c r="W195" s="7"/>
      <c r="X195" s="7"/>
      <c r="Y195" s="7"/>
      <c r="Z195" s="57"/>
    </row>
    <row r="196" spans="1:26" x14ac:dyDescent="0.35">
      <c r="A196" s="6" t="s">
        <v>250</v>
      </c>
      <c r="B196" s="7" t="s">
        <v>363</v>
      </c>
      <c r="C196" s="7" t="s">
        <v>267</v>
      </c>
      <c r="D196" s="7" t="s">
        <v>290</v>
      </c>
      <c r="E196" s="7" t="s">
        <v>291</v>
      </c>
      <c r="F196" s="7"/>
      <c r="G196" s="8" t="s">
        <v>372</v>
      </c>
      <c r="H196" s="16" t="s">
        <v>373</v>
      </c>
      <c r="I196" s="18">
        <v>24337.580999999998</v>
      </c>
      <c r="J196" s="19">
        <v>19631.335999999999</v>
      </c>
      <c r="K196" s="19">
        <v>19084.048999999999</v>
      </c>
      <c r="L196" s="19">
        <v>15193.009</v>
      </c>
      <c r="M196" s="19">
        <v>28533.782999999999</v>
      </c>
      <c r="N196" s="19">
        <v>35323.143000000004</v>
      </c>
      <c r="O196" s="19">
        <v>7549.7249999999995</v>
      </c>
      <c r="P196" s="19">
        <v>23619.610999999994</v>
      </c>
      <c r="Q196" s="19">
        <v>0</v>
      </c>
      <c r="R196" s="19">
        <v>0</v>
      </c>
      <c r="S196" s="19">
        <v>0</v>
      </c>
      <c r="T196" s="19">
        <v>0</v>
      </c>
      <c r="U196" s="56">
        <f t="shared" si="7"/>
        <v>173272.23700000002</v>
      </c>
      <c r="V196" s="18">
        <f t="shared" ref="V196:V255" si="8">+AVERAGE(I196:P196)</f>
        <v>21659.029625000003</v>
      </c>
      <c r="W196" s="7"/>
      <c r="X196" s="7"/>
      <c r="Y196" s="7"/>
      <c r="Z196" s="57"/>
    </row>
    <row r="197" spans="1:26" x14ac:dyDescent="0.35">
      <c r="A197" s="6" t="s">
        <v>250</v>
      </c>
      <c r="B197" s="7" t="s">
        <v>363</v>
      </c>
      <c r="C197" s="7" t="s">
        <v>267</v>
      </c>
      <c r="D197" s="7" t="s">
        <v>268</v>
      </c>
      <c r="E197" s="7" t="s">
        <v>269</v>
      </c>
      <c r="F197" s="7"/>
      <c r="G197" s="8" t="s">
        <v>374</v>
      </c>
      <c r="H197" s="16" t="s">
        <v>375</v>
      </c>
      <c r="I197" s="18">
        <v>42137.432000000001</v>
      </c>
      <c r="J197" s="19">
        <v>5373.3230000000003</v>
      </c>
      <c r="K197" s="19">
        <v>24900.076000000001</v>
      </c>
      <c r="L197" s="19">
        <v>4084.5389999999998</v>
      </c>
      <c r="M197" s="19">
        <v>21672.393000000007</v>
      </c>
      <c r="N197" s="19">
        <v>43026.832000000002</v>
      </c>
      <c r="O197" s="19">
        <v>23127.415999999997</v>
      </c>
      <c r="P197" s="19">
        <v>4750.9939999999997</v>
      </c>
      <c r="Q197" s="19">
        <v>0</v>
      </c>
      <c r="R197" s="19">
        <v>0</v>
      </c>
      <c r="S197" s="19">
        <v>0</v>
      </c>
      <c r="T197" s="19">
        <v>0</v>
      </c>
      <c r="U197" s="56">
        <f t="shared" si="7"/>
        <v>169073.00500000003</v>
      </c>
      <c r="V197" s="18">
        <f t="shared" si="8"/>
        <v>21134.125625000004</v>
      </c>
      <c r="W197" s="7"/>
      <c r="X197" s="7"/>
      <c r="Y197" s="7"/>
      <c r="Z197" s="57"/>
    </row>
    <row r="198" spans="1:26" x14ac:dyDescent="0.35">
      <c r="A198" s="6" t="s">
        <v>250</v>
      </c>
      <c r="B198" s="7" t="s">
        <v>363</v>
      </c>
      <c r="C198" s="7" t="s">
        <v>267</v>
      </c>
      <c r="D198" s="7" t="s">
        <v>271</v>
      </c>
      <c r="E198" s="7" t="s">
        <v>272</v>
      </c>
      <c r="F198" s="7"/>
      <c r="G198" s="8" t="s">
        <v>376</v>
      </c>
      <c r="H198" s="16" t="s">
        <v>377</v>
      </c>
      <c r="I198" s="18">
        <v>22896.414999999997</v>
      </c>
      <c r="J198" s="19">
        <v>5953.8559999999998</v>
      </c>
      <c r="K198" s="19">
        <v>7178.4800000000005</v>
      </c>
      <c r="L198" s="19">
        <v>11952.653999999999</v>
      </c>
      <c r="M198" s="19">
        <v>14214.239000000001</v>
      </c>
      <c r="N198" s="19">
        <v>23563.845999999998</v>
      </c>
      <c r="O198" s="19">
        <v>5637.0209999999997</v>
      </c>
      <c r="P198" s="19">
        <v>13059.65</v>
      </c>
      <c r="Q198" s="19">
        <v>0</v>
      </c>
      <c r="R198" s="19">
        <v>0</v>
      </c>
      <c r="S198" s="19">
        <v>0</v>
      </c>
      <c r="T198" s="19">
        <v>0</v>
      </c>
      <c r="U198" s="56">
        <f t="shared" si="7"/>
        <v>104456.16099999998</v>
      </c>
      <c r="V198" s="18">
        <f t="shared" si="8"/>
        <v>13057.020124999997</v>
      </c>
      <c r="W198" s="7"/>
      <c r="X198" s="7"/>
      <c r="Y198" s="7"/>
      <c r="Z198" s="57"/>
    </row>
    <row r="199" spans="1:26" x14ac:dyDescent="0.35">
      <c r="A199" s="6" t="s">
        <v>250</v>
      </c>
      <c r="B199" s="7" t="s">
        <v>363</v>
      </c>
      <c r="C199" s="7" t="s">
        <v>267</v>
      </c>
      <c r="D199" s="7" t="s">
        <v>270</v>
      </c>
      <c r="E199" s="7" t="s">
        <v>270</v>
      </c>
      <c r="F199" s="7"/>
      <c r="G199" s="8" t="s">
        <v>378</v>
      </c>
      <c r="H199" s="16" t="s">
        <v>379</v>
      </c>
      <c r="I199" s="18">
        <v>27399.263000000003</v>
      </c>
      <c r="J199" s="19">
        <v>18145.934000000001</v>
      </c>
      <c r="K199" s="19">
        <v>17058.938999999998</v>
      </c>
      <c r="L199" s="19">
        <v>8117.8000000000011</v>
      </c>
      <c r="M199" s="19">
        <v>23264.665999999997</v>
      </c>
      <c r="N199" s="19">
        <v>29448.043999999998</v>
      </c>
      <c r="O199" s="19">
        <v>11107.818000000001</v>
      </c>
      <c r="P199" s="19">
        <v>29184.839999999997</v>
      </c>
      <c r="Q199" s="19">
        <v>0</v>
      </c>
      <c r="R199" s="19">
        <v>0</v>
      </c>
      <c r="S199" s="19">
        <v>0</v>
      </c>
      <c r="T199" s="19">
        <v>0</v>
      </c>
      <c r="U199" s="56">
        <f t="shared" si="7"/>
        <v>163727.304</v>
      </c>
      <c r="V199" s="18">
        <f t="shared" si="8"/>
        <v>20465.913</v>
      </c>
      <c r="W199" s="7"/>
      <c r="X199" s="7"/>
      <c r="Y199" s="7"/>
      <c r="Z199" s="57"/>
    </row>
    <row r="200" spans="1:26" x14ac:dyDescent="0.35">
      <c r="A200" s="6" t="s">
        <v>250</v>
      </c>
      <c r="B200" s="7" t="s">
        <v>363</v>
      </c>
      <c r="C200" s="7" t="s">
        <v>267</v>
      </c>
      <c r="D200" s="7" t="s">
        <v>270</v>
      </c>
      <c r="E200" s="7" t="s">
        <v>270</v>
      </c>
      <c r="F200" s="7"/>
      <c r="G200" s="8" t="s">
        <v>380</v>
      </c>
      <c r="H200" s="16" t="s">
        <v>381</v>
      </c>
      <c r="I200" s="18">
        <v>106927.83899999999</v>
      </c>
      <c r="J200" s="19">
        <v>26967.004000000004</v>
      </c>
      <c r="K200" s="19">
        <v>16564.852999999999</v>
      </c>
      <c r="L200" s="19">
        <v>33442.748999999996</v>
      </c>
      <c r="M200" s="19">
        <v>17420.689000000002</v>
      </c>
      <c r="N200" s="19">
        <v>32005.554999999993</v>
      </c>
      <c r="O200" s="19">
        <v>32493.21</v>
      </c>
      <c r="P200" s="19">
        <v>33751.872999999992</v>
      </c>
      <c r="Q200" s="19">
        <v>0</v>
      </c>
      <c r="R200" s="19">
        <v>0</v>
      </c>
      <c r="S200" s="19">
        <v>0</v>
      </c>
      <c r="T200" s="19">
        <v>0</v>
      </c>
      <c r="U200" s="56">
        <f t="shared" ref="U200:U207" si="9">SUM(I200:T200)</f>
        <v>299573.772</v>
      </c>
      <c r="V200" s="18">
        <f t="shared" si="8"/>
        <v>37446.7215</v>
      </c>
      <c r="W200" s="7"/>
      <c r="X200" s="7"/>
      <c r="Y200" s="7"/>
      <c r="Z200" s="57"/>
    </row>
    <row r="201" spans="1:26" x14ac:dyDescent="0.35">
      <c r="A201" s="6" t="s">
        <v>250</v>
      </c>
      <c r="B201" s="7" t="s">
        <v>363</v>
      </c>
      <c r="C201" s="7" t="s">
        <v>267</v>
      </c>
      <c r="D201" s="7" t="s">
        <v>275</v>
      </c>
      <c r="E201" s="7" t="s">
        <v>276</v>
      </c>
      <c r="F201" s="7"/>
      <c r="G201" s="8" t="s">
        <v>382</v>
      </c>
      <c r="H201" s="16" t="s">
        <v>383</v>
      </c>
      <c r="I201" s="18">
        <v>172520.48599999998</v>
      </c>
      <c r="J201" s="19">
        <v>257955.52899999998</v>
      </c>
      <c r="K201" s="19">
        <v>20861.321</v>
      </c>
      <c r="L201" s="19">
        <v>121414.26400000002</v>
      </c>
      <c r="M201" s="19">
        <v>115927.81200000001</v>
      </c>
      <c r="N201" s="19">
        <v>140140.93099999998</v>
      </c>
      <c r="O201" s="19">
        <v>109660.53300000001</v>
      </c>
      <c r="P201" s="19">
        <v>148836.50500000003</v>
      </c>
      <c r="Q201" s="19">
        <v>0</v>
      </c>
      <c r="R201" s="19">
        <v>0</v>
      </c>
      <c r="S201" s="19">
        <v>0</v>
      </c>
      <c r="T201" s="19">
        <v>0</v>
      </c>
      <c r="U201" s="56">
        <f t="shared" si="9"/>
        <v>1087317.3810000001</v>
      </c>
      <c r="V201" s="18">
        <f t="shared" si="8"/>
        <v>135914.67262500001</v>
      </c>
      <c r="W201" s="7"/>
      <c r="X201" s="7"/>
      <c r="Y201" s="7"/>
      <c r="Z201" s="57"/>
    </row>
    <row r="202" spans="1:26" x14ac:dyDescent="0.35">
      <c r="A202" s="6" t="s">
        <v>250</v>
      </c>
      <c r="B202" s="7" t="s">
        <v>363</v>
      </c>
      <c r="C202" s="7" t="s">
        <v>267</v>
      </c>
      <c r="D202" s="7" t="s">
        <v>384</v>
      </c>
      <c r="E202" s="7" t="s">
        <v>385</v>
      </c>
      <c r="F202" s="7"/>
      <c r="G202" s="8" t="s">
        <v>386</v>
      </c>
      <c r="H202" s="16" t="s">
        <v>387</v>
      </c>
      <c r="I202" s="18">
        <v>469291.21600000001</v>
      </c>
      <c r="J202" s="19">
        <v>432782.91200000013</v>
      </c>
      <c r="K202" s="19">
        <v>365543.95500000007</v>
      </c>
      <c r="L202" s="19">
        <v>382421.17500000005</v>
      </c>
      <c r="M202" s="19">
        <v>493284.37199999986</v>
      </c>
      <c r="N202" s="19">
        <v>669418.64799999993</v>
      </c>
      <c r="O202" s="19">
        <v>675770.39700000023</v>
      </c>
      <c r="P202" s="19">
        <v>655142.55400000012</v>
      </c>
      <c r="Q202" s="19">
        <v>0</v>
      </c>
      <c r="R202" s="19">
        <v>0</v>
      </c>
      <c r="S202" s="19">
        <v>0</v>
      </c>
      <c r="T202" s="19">
        <v>0</v>
      </c>
      <c r="U202" s="56">
        <f t="shared" si="9"/>
        <v>4143655.2290000003</v>
      </c>
      <c r="V202" s="18">
        <f t="shared" si="8"/>
        <v>517956.90362500004</v>
      </c>
      <c r="W202" s="7"/>
      <c r="X202" s="7"/>
      <c r="Y202" s="7"/>
      <c r="Z202" s="57"/>
    </row>
    <row r="203" spans="1:26" x14ac:dyDescent="0.35">
      <c r="A203" s="6" t="s">
        <v>250</v>
      </c>
      <c r="B203" s="7" t="s">
        <v>363</v>
      </c>
      <c r="C203" s="7" t="s">
        <v>3194</v>
      </c>
      <c r="D203" s="7" t="s">
        <v>280</v>
      </c>
      <c r="E203" s="7" t="s">
        <v>281</v>
      </c>
      <c r="F203" s="7"/>
      <c r="G203" s="8" t="s">
        <v>388</v>
      </c>
      <c r="H203" s="16" t="s">
        <v>389</v>
      </c>
      <c r="I203" s="18">
        <v>668804.62399999995</v>
      </c>
      <c r="J203" s="19">
        <v>190889.11999999997</v>
      </c>
      <c r="K203" s="19">
        <v>504650.88600000017</v>
      </c>
      <c r="L203" s="19">
        <v>514488.0500000001</v>
      </c>
      <c r="M203" s="19">
        <v>514548.51199999993</v>
      </c>
      <c r="N203" s="19">
        <v>370144.13500000007</v>
      </c>
      <c r="O203" s="19">
        <v>590479.41400000034</v>
      </c>
      <c r="P203" s="19">
        <v>625381.09999999986</v>
      </c>
      <c r="Q203" s="19">
        <v>0</v>
      </c>
      <c r="R203" s="19">
        <v>0</v>
      </c>
      <c r="S203" s="19">
        <v>0</v>
      </c>
      <c r="T203" s="19">
        <v>0</v>
      </c>
      <c r="U203" s="56">
        <f t="shared" si="9"/>
        <v>3979385.8410000009</v>
      </c>
      <c r="V203" s="18">
        <f t="shared" si="8"/>
        <v>497423.23012500012</v>
      </c>
      <c r="W203" s="7"/>
      <c r="X203" s="7"/>
      <c r="Y203" s="7"/>
      <c r="Z203" s="57"/>
    </row>
    <row r="204" spans="1:26" x14ac:dyDescent="0.35">
      <c r="A204" s="6" t="s">
        <v>250</v>
      </c>
      <c r="B204" s="7" t="s">
        <v>363</v>
      </c>
      <c r="C204" s="7" t="s">
        <v>3194</v>
      </c>
      <c r="D204" s="7" t="s">
        <v>278</v>
      </c>
      <c r="E204" s="7" t="s">
        <v>279</v>
      </c>
      <c r="F204" s="7"/>
      <c r="G204" s="8" t="s">
        <v>390</v>
      </c>
      <c r="H204" s="16" t="s">
        <v>391</v>
      </c>
      <c r="I204" s="18">
        <v>66087.785999999993</v>
      </c>
      <c r="J204" s="19">
        <v>0</v>
      </c>
      <c r="K204" s="19">
        <v>3815.424</v>
      </c>
      <c r="L204" s="19">
        <v>2475.6689999999999</v>
      </c>
      <c r="M204" s="19">
        <v>6701.9060000000009</v>
      </c>
      <c r="N204" s="19">
        <v>19143.736000000001</v>
      </c>
      <c r="O204" s="19">
        <v>7569.1409999999978</v>
      </c>
      <c r="P204" s="19">
        <v>21661.415999999997</v>
      </c>
      <c r="Q204" s="19">
        <v>0</v>
      </c>
      <c r="R204" s="19">
        <v>0</v>
      </c>
      <c r="S204" s="19">
        <v>0</v>
      </c>
      <c r="T204" s="19">
        <v>0</v>
      </c>
      <c r="U204" s="56">
        <f t="shared" si="9"/>
        <v>127455.07799999999</v>
      </c>
      <c r="V204" s="18">
        <f t="shared" si="8"/>
        <v>15931.884749999999</v>
      </c>
      <c r="W204" s="7"/>
      <c r="X204" s="7"/>
      <c r="Y204" s="7"/>
      <c r="Z204" s="57"/>
    </row>
    <row r="205" spans="1:26" x14ac:dyDescent="0.35">
      <c r="A205" s="6" t="s">
        <v>250</v>
      </c>
      <c r="B205" s="7" t="s">
        <v>363</v>
      </c>
      <c r="C205" s="7" t="s">
        <v>277</v>
      </c>
      <c r="D205" s="7" t="s">
        <v>303</v>
      </c>
      <c r="E205" s="7" t="s">
        <v>304</v>
      </c>
      <c r="F205" s="7"/>
      <c r="G205" s="8" t="s">
        <v>392</v>
      </c>
      <c r="H205" s="16" t="s">
        <v>393</v>
      </c>
      <c r="I205" s="18">
        <v>63480.813000000009</v>
      </c>
      <c r="J205" s="19">
        <v>47494.33</v>
      </c>
      <c r="K205" s="19">
        <v>31784.809999999998</v>
      </c>
      <c r="L205" s="19">
        <v>38537.945</v>
      </c>
      <c r="M205" s="19">
        <v>56185.165000000001</v>
      </c>
      <c r="N205" s="19">
        <v>54125.621000000014</v>
      </c>
      <c r="O205" s="19">
        <v>52958.362000000008</v>
      </c>
      <c r="P205" s="19">
        <v>61728.737000000008</v>
      </c>
      <c r="Q205" s="19">
        <v>0</v>
      </c>
      <c r="R205" s="19">
        <v>0</v>
      </c>
      <c r="S205" s="19">
        <v>0</v>
      </c>
      <c r="T205" s="19">
        <v>0</v>
      </c>
      <c r="U205" s="56">
        <f t="shared" si="9"/>
        <v>406295.78300000005</v>
      </c>
      <c r="V205" s="18">
        <f t="shared" si="8"/>
        <v>50786.972875000007</v>
      </c>
      <c r="W205" s="7"/>
      <c r="X205" s="7"/>
      <c r="Y205" s="7"/>
      <c r="Z205" s="57"/>
    </row>
    <row r="206" spans="1:26" x14ac:dyDescent="0.35">
      <c r="A206" s="6" t="s">
        <v>250</v>
      </c>
      <c r="B206" s="7" t="s">
        <v>363</v>
      </c>
      <c r="C206" s="7" t="s">
        <v>277</v>
      </c>
      <c r="D206" s="7" t="s">
        <v>303</v>
      </c>
      <c r="E206" s="7" t="s">
        <v>304</v>
      </c>
      <c r="F206" s="7"/>
      <c r="G206" s="8" t="s">
        <v>394</v>
      </c>
      <c r="H206" s="16" t="s">
        <v>395</v>
      </c>
      <c r="I206" s="18">
        <v>141785.04100000006</v>
      </c>
      <c r="J206" s="19">
        <v>86836.135999999984</v>
      </c>
      <c r="K206" s="19">
        <v>66018.237999999998</v>
      </c>
      <c r="L206" s="19">
        <v>83837.37999999999</v>
      </c>
      <c r="M206" s="19">
        <v>135223.04999999996</v>
      </c>
      <c r="N206" s="19">
        <v>71122.049000000028</v>
      </c>
      <c r="O206" s="19">
        <v>69786.205999999976</v>
      </c>
      <c r="P206" s="19">
        <v>99900.278999999966</v>
      </c>
      <c r="Q206" s="19">
        <v>0</v>
      </c>
      <c r="R206" s="19">
        <v>0</v>
      </c>
      <c r="S206" s="19">
        <v>0</v>
      </c>
      <c r="T206" s="19">
        <v>0</v>
      </c>
      <c r="U206" s="56">
        <f t="shared" si="9"/>
        <v>754508.37899999996</v>
      </c>
      <c r="V206" s="18">
        <f t="shared" si="8"/>
        <v>94313.547374999995</v>
      </c>
      <c r="W206" s="7"/>
      <c r="X206" s="7"/>
      <c r="Y206" s="7"/>
      <c r="Z206" s="57"/>
    </row>
    <row r="207" spans="1:26" x14ac:dyDescent="0.35">
      <c r="A207" s="6" t="s">
        <v>250</v>
      </c>
      <c r="B207" s="7" t="s">
        <v>363</v>
      </c>
      <c r="C207" s="7" t="s">
        <v>277</v>
      </c>
      <c r="D207" s="7" t="s">
        <v>301</v>
      </c>
      <c r="E207" s="7" t="s">
        <v>302</v>
      </c>
      <c r="F207" s="7"/>
      <c r="G207" s="8" t="s">
        <v>396</v>
      </c>
      <c r="H207" s="16" t="s">
        <v>397</v>
      </c>
      <c r="I207" s="18">
        <v>31981.280999999999</v>
      </c>
      <c r="J207" s="19">
        <v>0</v>
      </c>
      <c r="K207" s="19">
        <v>11504.737000000001</v>
      </c>
      <c r="L207" s="19">
        <v>11391.539999999999</v>
      </c>
      <c r="M207" s="19">
        <v>24487.646000000004</v>
      </c>
      <c r="N207" s="19">
        <v>18222.096000000001</v>
      </c>
      <c r="O207" s="19">
        <v>17634.942999999996</v>
      </c>
      <c r="P207" s="19">
        <v>20445.942999999999</v>
      </c>
      <c r="Q207" s="19">
        <v>0</v>
      </c>
      <c r="R207" s="19">
        <v>0</v>
      </c>
      <c r="S207" s="19">
        <v>0</v>
      </c>
      <c r="T207" s="19">
        <v>0</v>
      </c>
      <c r="U207" s="56">
        <f t="shared" si="9"/>
        <v>135668.18599999999</v>
      </c>
      <c r="V207" s="18">
        <f t="shared" si="8"/>
        <v>16958.523249999998</v>
      </c>
      <c r="W207" s="7"/>
      <c r="X207" s="7"/>
      <c r="Y207" s="7"/>
      <c r="Z207" s="57"/>
    </row>
    <row r="208" spans="1:26" x14ac:dyDescent="0.35">
      <c r="A208" s="6" t="s">
        <v>398</v>
      </c>
      <c r="B208" s="7" t="s">
        <v>4131</v>
      </c>
      <c r="C208" s="7" t="s">
        <v>267</v>
      </c>
      <c r="D208" s="7" t="s">
        <v>273</v>
      </c>
      <c r="E208" s="7" t="s">
        <v>274</v>
      </c>
      <c r="F208" s="7" t="s">
        <v>4132</v>
      </c>
      <c r="G208" s="8">
        <v>5010019</v>
      </c>
      <c r="H208" s="16" t="s">
        <v>4133</v>
      </c>
      <c r="I208" s="18">
        <v>44861.75</v>
      </c>
      <c r="J208" s="19">
        <v>50315.19</v>
      </c>
      <c r="K208" s="19">
        <v>36251.294000000002</v>
      </c>
      <c r="L208" s="19">
        <v>25966.163</v>
      </c>
      <c r="M208" s="19">
        <v>29845.37</v>
      </c>
      <c r="N208" s="19">
        <v>29972.178</v>
      </c>
      <c r="O208" s="19">
        <v>32166.914000000001</v>
      </c>
      <c r="P208" s="19">
        <v>40927.764000000003</v>
      </c>
      <c r="Q208" s="19">
        <v>0</v>
      </c>
      <c r="R208" s="19">
        <v>0</v>
      </c>
      <c r="S208" s="19">
        <v>0</v>
      </c>
      <c r="T208" s="19">
        <v>0</v>
      </c>
      <c r="U208" s="56">
        <f t="shared" ref="U208:U219" si="10">SUM(I208:T208)</f>
        <v>290306.62300000002</v>
      </c>
      <c r="V208" s="18">
        <f t="shared" si="8"/>
        <v>36288.327875000003</v>
      </c>
      <c r="W208" s="7"/>
      <c r="X208" s="7"/>
      <c r="Y208" s="7"/>
      <c r="Z208" s="57"/>
    </row>
    <row r="209" spans="1:26" x14ac:dyDescent="0.35">
      <c r="A209" s="6" t="s">
        <v>398</v>
      </c>
      <c r="B209" s="7" t="s">
        <v>4131</v>
      </c>
      <c r="C209" s="7" t="s">
        <v>420</v>
      </c>
      <c r="D209" s="7" t="s">
        <v>421</v>
      </c>
      <c r="E209" s="7" t="s">
        <v>422</v>
      </c>
      <c r="F209" s="7" t="s">
        <v>4132</v>
      </c>
      <c r="G209" s="8">
        <v>5010026</v>
      </c>
      <c r="H209" s="16" t="s">
        <v>4134</v>
      </c>
      <c r="I209" s="18">
        <v>51216.773999999998</v>
      </c>
      <c r="J209" s="19">
        <v>83082.39</v>
      </c>
      <c r="K209" s="19">
        <v>62537.182999999997</v>
      </c>
      <c r="L209" s="19">
        <v>21557.777999999998</v>
      </c>
      <c r="M209" s="19">
        <v>33267.379999999997</v>
      </c>
      <c r="N209" s="19">
        <v>22344.362000000001</v>
      </c>
      <c r="O209" s="19">
        <v>27876.278999999999</v>
      </c>
      <c r="P209" s="19">
        <v>30884.294000000002</v>
      </c>
      <c r="Q209" s="19">
        <v>0</v>
      </c>
      <c r="R209" s="19">
        <v>0</v>
      </c>
      <c r="S209" s="19">
        <v>0</v>
      </c>
      <c r="T209" s="19">
        <v>0</v>
      </c>
      <c r="U209" s="56">
        <f t="shared" si="10"/>
        <v>332766.43999999994</v>
      </c>
      <c r="V209" s="18">
        <f t="shared" si="8"/>
        <v>41595.804999999993</v>
      </c>
      <c r="W209" s="7"/>
      <c r="X209" s="7"/>
      <c r="Y209" s="7"/>
      <c r="Z209" s="57"/>
    </row>
    <row r="210" spans="1:26" x14ac:dyDescent="0.35">
      <c r="A210" s="6" t="s">
        <v>398</v>
      </c>
      <c r="B210" s="7" t="s">
        <v>4131</v>
      </c>
      <c r="C210" s="7" t="s">
        <v>420</v>
      </c>
      <c r="D210" s="7" t="s">
        <v>1462</v>
      </c>
      <c r="E210" s="7" t="s">
        <v>1463</v>
      </c>
      <c r="F210" s="7" t="s">
        <v>4132</v>
      </c>
      <c r="G210" s="8">
        <v>5010040</v>
      </c>
      <c r="H210" s="16" t="s">
        <v>4135</v>
      </c>
      <c r="I210" s="18">
        <v>90034.134000000005</v>
      </c>
      <c r="J210" s="19">
        <v>17046.224999999999</v>
      </c>
      <c r="K210" s="19">
        <v>55427.455999999998</v>
      </c>
      <c r="L210" s="19">
        <v>20865.455999999998</v>
      </c>
      <c r="M210" s="19">
        <v>26193.107</v>
      </c>
      <c r="N210" s="19">
        <v>19030.508999999998</v>
      </c>
      <c r="O210" s="19">
        <v>20256.713</v>
      </c>
      <c r="P210" s="19">
        <v>19450.509999999998</v>
      </c>
      <c r="Q210" s="19">
        <v>0</v>
      </c>
      <c r="R210" s="19">
        <v>0</v>
      </c>
      <c r="S210" s="19">
        <v>0</v>
      </c>
      <c r="T210" s="19">
        <v>0</v>
      </c>
      <c r="U210" s="56">
        <f t="shared" si="10"/>
        <v>268304.11</v>
      </c>
      <c r="V210" s="18">
        <f t="shared" si="8"/>
        <v>33538.013749999998</v>
      </c>
      <c r="W210" s="7"/>
      <c r="X210" s="7"/>
      <c r="Y210" s="7"/>
      <c r="Z210" s="57"/>
    </row>
    <row r="211" spans="1:26" x14ac:dyDescent="0.35">
      <c r="A211" s="6" t="s">
        <v>398</v>
      </c>
      <c r="B211" s="7" t="s">
        <v>4131</v>
      </c>
      <c r="C211" s="7" t="s">
        <v>267</v>
      </c>
      <c r="D211" s="7" t="s">
        <v>268</v>
      </c>
      <c r="E211" s="7" t="s">
        <v>269</v>
      </c>
      <c r="F211" s="7" t="s">
        <v>4132</v>
      </c>
      <c r="G211" s="8">
        <v>5010341</v>
      </c>
      <c r="H211" s="16" t="s">
        <v>4136</v>
      </c>
      <c r="I211" s="18">
        <v>3763.0140000000001</v>
      </c>
      <c r="J211" s="19">
        <v>32648.909</v>
      </c>
      <c r="K211" s="19">
        <v>17962.261999999999</v>
      </c>
      <c r="L211" s="19">
        <v>8473.5969999999998</v>
      </c>
      <c r="M211" s="19">
        <v>18490.026999999998</v>
      </c>
      <c r="N211" s="19">
        <v>14479.912</v>
      </c>
      <c r="O211" s="19">
        <v>12295.425999999999</v>
      </c>
      <c r="P211" s="19">
        <v>15772.022999999999</v>
      </c>
      <c r="Q211" s="19">
        <v>0</v>
      </c>
      <c r="R211" s="19">
        <v>0</v>
      </c>
      <c r="S211" s="19">
        <v>0</v>
      </c>
      <c r="T211" s="19">
        <v>0</v>
      </c>
      <c r="U211" s="56">
        <f t="shared" si="10"/>
        <v>123885.17</v>
      </c>
      <c r="V211" s="18">
        <f t="shared" si="8"/>
        <v>15485.64625</v>
      </c>
      <c r="W211" s="7"/>
      <c r="X211" s="7"/>
      <c r="Y211" s="7"/>
      <c r="Z211" s="57"/>
    </row>
    <row r="212" spans="1:26" x14ac:dyDescent="0.35">
      <c r="A212" s="6" t="s">
        <v>398</v>
      </c>
      <c r="B212" s="7" t="s">
        <v>4131</v>
      </c>
      <c r="C212" s="7" t="s">
        <v>420</v>
      </c>
      <c r="D212" s="7" t="s">
        <v>424</v>
      </c>
      <c r="E212" s="7" t="s">
        <v>425</v>
      </c>
      <c r="F212" s="7" t="s">
        <v>4132</v>
      </c>
      <c r="G212" s="8">
        <v>5010455</v>
      </c>
      <c r="H212" s="16" t="s">
        <v>4137</v>
      </c>
      <c r="I212" s="18">
        <v>0</v>
      </c>
      <c r="J212" s="19">
        <v>0</v>
      </c>
      <c r="K212" s="19">
        <v>2787.748</v>
      </c>
      <c r="L212" s="19">
        <v>12530.04</v>
      </c>
      <c r="M212" s="19">
        <v>8130.7150000000001</v>
      </c>
      <c r="N212" s="19">
        <v>10345.424999999999</v>
      </c>
      <c r="O212" s="19">
        <v>8365.8220000000001</v>
      </c>
      <c r="P212" s="19">
        <v>7422.7120000000004</v>
      </c>
      <c r="Q212" s="19">
        <v>0</v>
      </c>
      <c r="R212" s="19">
        <v>0</v>
      </c>
      <c r="S212" s="19">
        <v>0</v>
      </c>
      <c r="T212" s="19">
        <v>0</v>
      </c>
      <c r="U212" s="56">
        <f t="shared" si="10"/>
        <v>49582.462</v>
      </c>
      <c r="V212" s="18">
        <f t="shared" si="8"/>
        <v>6197.8077499999999</v>
      </c>
      <c r="W212" s="7"/>
      <c r="X212" s="7"/>
      <c r="Y212" s="7"/>
      <c r="Z212" s="57"/>
    </row>
    <row r="213" spans="1:26" x14ac:dyDescent="0.35">
      <c r="A213" s="6" t="s">
        <v>398</v>
      </c>
      <c r="B213" s="7" t="s">
        <v>4131</v>
      </c>
      <c r="C213" s="7" t="s">
        <v>277</v>
      </c>
      <c r="D213" s="7" t="s">
        <v>294</v>
      </c>
      <c r="E213" s="7" t="s">
        <v>295</v>
      </c>
      <c r="F213" s="7" t="s">
        <v>4132</v>
      </c>
      <c r="G213" s="8">
        <v>5010327</v>
      </c>
      <c r="H213" s="16" t="s">
        <v>4138</v>
      </c>
      <c r="I213" s="18">
        <v>37307.758000000002</v>
      </c>
      <c r="J213" s="19">
        <v>3590.5680000000002</v>
      </c>
      <c r="K213" s="19">
        <v>32119.740399999999</v>
      </c>
      <c r="L213" s="19">
        <v>26711.888999999999</v>
      </c>
      <c r="M213" s="19">
        <v>34973.014000000003</v>
      </c>
      <c r="N213" s="19">
        <v>20917.245999999999</v>
      </c>
      <c r="O213" s="19">
        <v>40775.879000000001</v>
      </c>
      <c r="P213" s="19">
        <v>44744.262999999999</v>
      </c>
      <c r="Q213" s="19">
        <v>0</v>
      </c>
      <c r="R213" s="19">
        <v>0</v>
      </c>
      <c r="S213" s="19">
        <v>0</v>
      </c>
      <c r="T213" s="19">
        <v>0</v>
      </c>
      <c r="U213" s="56">
        <f t="shared" si="10"/>
        <v>241140.35740000001</v>
      </c>
      <c r="V213" s="18">
        <f t="shared" si="8"/>
        <v>30142.544675000001</v>
      </c>
      <c r="W213" s="7"/>
      <c r="X213" s="7"/>
      <c r="Y213" s="7"/>
      <c r="Z213" s="57"/>
    </row>
    <row r="214" spans="1:26" x14ac:dyDescent="0.35">
      <c r="A214" s="6" t="s">
        <v>398</v>
      </c>
      <c r="B214" s="7" t="s">
        <v>4131</v>
      </c>
      <c r="C214" s="7" t="s">
        <v>277</v>
      </c>
      <c r="D214" s="7" t="s">
        <v>294</v>
      </c>
      <c r="E214" s="7" t="s">
        <v>295</v>
      </c>
      <c r="F214" s="7" t="s">
        <v>4132</v>
      </c>
      <c r="G214" s="8">
        <v>5010033</v>
      </c>
      <c r="H214" s="16" t="s">
        <v>4139</v>
      </c>
      <c r="I214" s="18">
        <v>30597.867999999999</v>
      </c>
      <c r="J214" s="19">
        <v>95137.826000000001</v>
      </c>
      <c r="K214" s="19">
        <v>50687.387000000002</v>
      </c>
      <c r="L214" s="19">
        <v>22706.618999999999</v>
      </c>
      <c r="M214" s="19">
        <v>11973.387000000001</v>
      </c>
      <c r="N214" s="19">
        <v>21646.278999999999</v>
      </c>
      <c r="O214" s="19">
        <v>24914.213</v>
      </c>
      <c r="P214" s="19">
        <v>25251.588</v>
      </c>
      <c r="Q214" s="19">
        <v>0</v>
      </c>
      <c r="R214" s="19">
        <v>0</v>
      </c>
      <c r="S214" s="19">
        <v>0</v>
      </c>
      <c r="T214" s="19">
        <v>0</v>
      </c>
      <c r="U214" s="56">
        <f t="shared" si="10"/>
        <v>282915.16700000002</v>
      </c>
      <c r="V214" s="18">
        <f t="shared" si="8"/>
        <v>35364.395875000002</v>
      </c>
      <c r="W214" s="7"/>
      <c r="X214" s="7"/>
      <c r="Y214" s="7"/>
      <c r="Z214" s="57"/>
    </row>
    <row r="215" spans="1:26" x14ac:dyDescent="0.35">
      <c r="A215" s="6" t="s">
        <v>398</v>
      </c>
      <c r="B215" s="7" t="s">
        <v>4131</v>
      </c>
      <c r="C215" s="7" t="s">
        <v>3194</v>
      </c>
      <c r="D215" s="7" t="s">
        <v>296</v>
      </c>
      <c r="E215" s="7" t="s">
        <v>297</v>
      </c>
      <c r="F215" s="7" t="s">
        <v>4132</v>
      </c>
      <c r="G215" s="8">
        <v>5010251</v>
      </c>
      <c r="H215" s="16" t="s">
        <v>4140</v>
      </c>
      <c r="I215" s="18">
        <v>50193.345000000001</v>
      </c>
      <c r="J215" s="19">
        <v>27133.530999999999</v>
      </c>
      <c r="K215" s="19">
        <v>43768.800000000003</v>
      </c>
      <c r="L215" s="19">
        <v>22642.052079999998</v>
      </c>
      <c r="M215" s="19">
        <v>12617.922</v>
      </c>
      <c r="N215" s="19">
        <v>22980.952000000001</v>
      </c>
      <c r="O215" s="19">
        <v>33236.023999999998</v>
      </c>
      <c r="P215" s="19">
        <v>38769.612000000001</v>
      </c>
      <c r="Q215" s="19">
        <v>0</v>
      </c>
      <c r="R215" s="19">
        <v>0</v>
      </c>
      <c r="S215" s="19">
        <v>0</v>
      </c>
      <c r="T215" s="19">
        <v>0</v>
      </c>
      <c r="U215" s="56">
        <f t="shared" si="10"/>
        <v>251342.23807999998</v>
      </c>
      <c r="V215" s="18">
        <f t="shared" si="8"/>
        <v>31417.779759999998</v>
      </c>
      <c r="W215" s="7"/>
      <c r="X215" s="7"/>
      <c r="Y215" s="7"/>
      <c r="Z215" s="57"/>
    </row>
    <row r="216" spans="1:26" x14ac:dyDescent="0.35">
      <c r="A216" s="6" t="s">
        <v>398</v>
      </c>
      <c r="B216" s="7" t="s">
        <v>4131</v>
      </c>
      <c r="C216" s="7" t="s">
        <v>277</v>
      </c>
      <c r="D216" s="7" t="s">
        <v>292</v>
      </c>
      <c r="E216" s="7" t="s">
        <v>293</v>
      </c>
      <c r="F216" s="7" t="s">
        <v>4132</v>
      </c>
      <c r="G216" s="8">
        <v>5010220</v>
      </c>
      <c r="H216" s="16" t="s">
        <v>4141</v>
      </c>
      <c r="I216" s="18">
        <v>141557.76000000001</v>
      </c>
      <c r="J216" s="19">
        <v>0</v>
      </c>
      <c r="K216" s="19">
        <v>59188.319000000003</v>
      </c>
      <c r="L216" s="19">
        <v>3511.1880000000001</v>
      </c>
      <c r="M216" s="19">
        <v>7984.9480000000003</v>
      </c>
      <c r="N216" s="19">
        <v>9386.6689999999999</v>
      </c>
      <c r="O216" s="19">
        <v>15211.347</v>
      </c>
      <c r="P216" s="19">
        <v>12011.567999999999</v>
      </c>
      <c r="Q216" s="19">
        <v>0</v>
      </c>
      <c r="R216" s="19">
        <v>0</v>
      </c>
      <c r="S216" s="19">
        <v>0</v>
      </c>
      <c r="T216" s="19">
        <v>0</v>
      </c>
      <c r="U216" s="56">
        <f t="shared" si="10"/>
        <v>248851.79900000003</v>
      </c>
      <c r="V216" s="18">
        <f t="shared" si="8"/>
        <v>31106.474875000004</v>
      </c>
      <c r="W216" s="7"/>
      <c r="X216" s="7"/>
      <c r="Y216" s="7"/>
      <c r="Z216" s="57"/>
    </row>
    <row r="217" spans="1:26" x14ac:dyDescent="0.35">
      <c r="A217" s="6" t="s">
        <v>398</v>
      </c>
      <c r="B217" s="7" t="s">
        <v>4131</v>
      </c>
      <c r="C217" s="7" t="s">
        <v>420</v>
      </c>
      <c r="D217" s="7" t="s">
        <v>1069</v>
      </c>
      <c r="E217" s="7" t="s">
        <v>1070</v>
      </c>
      <c r="F217" s="7" t="s">
        <v>4132</v>
      </c>
      <c r="G217" s="8">
        <v>5040508</v>
      </c>
      <c r="H217" s="16" t="s">
        <v>4142</v>
      </c>
      <c r="I217" s="18">
        <v>0</v>
      </c>
      <c r="J217" s="19">
        <v>0</v>
      </c>
      <c r="K217" s="19">
        <v>0</v>
      </c>
      <c r="L217" s="19">
        <v>838.12300000000005</v>
      </c>
      <c r="M217" s="19">
        <v>15303.882</v>
      </c>
      <c r="N217" s="19">
        <v>15601.143</v>
      </c>
      <c r="O217" s="19">
        <v>11723.851000000001</v>
      </c>
      <c r="P217" s="19">
        <v>18646.173999999999</v>
      </c>
      <c r="Q217" s="19">
        <v>0</v>
      </c>
      <c r="R217" s="19">
        <v>0</v>
      </c>
      <c r="S217" s="19">
        <v>0</v>
      </c>
      <c r="T217" s="19">
        <v>0</v>
      </c>
      <c r="U217" s="56">
        <f t="shared" si="10"/>
        <v>62113.173000000003</v>
      </c>
      <c r="V217" s="18">
        <f t="shared" si="8"/>
        <v>7764.1466250000003</v>
      </c>
      <c r="W217" s="7"/>
      <c r="X217" s="7"/>
      <c r="Y217" s="7"/>
      <c r="Z217" s="57"/>
    </row>
    <row r="218" spans="1:26" x14ac:dyDescent="0.35">
      <c r="A218" s="6" t="s">
        <v>398</v>
      </c>
      <c r="B218" s="7" t="s">
        <v>4131</v>
      </c>
      <c r="C218" s="7" t="s">
        <v>420</v>
      </c>
      <c r="D218" s="7" t="s">
        <v>450</v>
      </c>
      <c r="E218" s="7" t="s">
        <v>451</v>
      </c>
      <c r="F218" s="7" t="s">
        <v>4132</v>
      </c>
      <c r="G218" s="8">
        <v>5010479</v>
      </c>
      <c r="H218" s="16" t="s">
        <v>4143</v>
      </c>
      <c r="I218" s="18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3169.8739999999998</v>
      </c>
      <c r="Q218" s="19">
        <v>0</v>
      </c>
      <c r="R218" s="19">
        <v>0</v>
      </c>
      <c r="S218" s="19">
        <v>0</v>
      </c>
      <c r="T218" s="19">
        <v>0</v>
      </c>
      <c r="U218" s="56">
        <f t="shared" si="10"/>
        <v>3169.8739999999998</v>
      </c>
      <c r="V218" s="18">
        <f t="shared" si="8"/>
        <v>396.23424999999997</v>
      </c>
      <c r="W218" s="7"/>
      <c r="X218" s="7"/>
      <c r="Y218" s="7"/>
      <c r="Z218" s="57"/>
    </row>
    <row r="219" spans="1:26" x14ac:dyDescent="0.35">
      <c r="A219" s="6" t="s">
        <v>398</v>
      </c>
      <c r="B219" s="7" t="s">
        <v>4131</v>
      </c>
      <c r="C219" s="7" t="s">
        <v>3194</v>
      </c>
      <c r="D219" s="7" t="s">
        <v>280</v>
      </c>
      <c r="E219" s="7" t="s">
        <v>281</v>
      </c>
      <c r="F219" s="7" t="s">
        <v>4132</v>
      </c>
      <c r="G219" s="8">
        <v>5010486</v>
      </c>
      <c r="H219" s="16" t="s">
        <v>4144</v>
      </c>
      <c r="I219" s="18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3435.2289999999998</v>
      </c>
      <c r="Q219" s="19">
        <v>0</v>
      </c>
      <c r="R219" s="19">
        <v>0</v>
      </c>
      <c r="S219" s="19">
        <v>0</v>
      </c>
      <c r="T219" s="19">
        <v>0</v>
      </c>
      <c r="U219" s="56">
        <f t="shared" si="10"/>
        <v>3435.2289999999998</v>
      </c>
      <c r="V219" s="18">
        <f t="shared" si="8"/>
        <v>429.40362499999998</v>
      </c>
      <c r="W219" s="7"/>
      <c r="X219" s="7"/>
      <c r="Y219" s="7"/>
      <c r="Z219" s="57"/>
    </row>
    <row r="220" spans="1:26" x14ac:dyDescent="0.35">
      <c r="A220" s="6" t="s">
        <v>398</v>
      </c>
      <c r="B220" s="7" t="s">
        <v>4615</v>
      </c>
      <c r="C220" s="7" t="s">
        <v>420</v>
      </c>
      <c r="D220" s="7" t="s">
        <v>1462</v>
      </c>
      <c r="E220" s="7" t="s">
        <v>1463</v>
      </c>
      <c r="F220" s="7"/>
      <c r="G220" s="8">
        <v>5269798</v>
      </c>
      <c r="H220" s="16" t="s">
        <v>4605</v>
      </c>
      <c r="I220" s="18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3806.7539999999999</v>
      </c>
      <c r="P220" s="19">
        <v>0</v>
      </c>
      <c r="Q220" s="19"/>
      <c r="R220" s="19"/>
      <c r="S220" s="19"/>
      <c r="T220" s="19"/>
      <c r="U220" s="56"/>
      <c r="V220" s="18"/>
      <c r="W220" s="7"/>
      <c r="X220" s="7"/>
      <c r="Y220" s="7"/>
      <c r="Z220" s="57"/>
    </row>
    <row r="221" spans="1:26" x14ac:dyDescent="0.35">
      <c r="A221" s="6" t="s">
        <v>398</v>
      </c>
      <c r="B221" s="7" t="s">
        <v>399</v>
      </c>
      <c r="C221" s="7" t="s">
        <v>267</v>
      </c>
      <c r="D221" s="7" t="s">
        <v>271</v>
      </c>
      <c r="E221" s="7" t="s">
        <v>272</v>
      </c>
      <c r="F221" s="7"/>
      <c r="G221" s="8">
        <v>5165357</v>
      </c>
      <c r="H221" s="16" t="s">
        <v>400</v>
      </c>
      <c r="I221" s="18">
        <v>132633.38500000001</v>
      </c>
      <c r="J221" s="19">
        <v>64137.197999999997</v>
      </c>
      <c r="K221" s="19">
        <v>120527.003</v>
      </c>
      <c r="L221" s="19">
        <v>207107.52100000001</v>
      </c>
      <c r="M221" s="19">
        <v>110397.83100000001</v>
      </c>
      <c r="N221" s="19">
        <v>301895.95299999998</v>
      </c>
      <c r="O221" s="19">
        <v>216197.42600000001</v>
      </c>
      <c r="P221" s="19">
        <v>173524.83499999999</v>
      </c>
      <c r="Q221" s="19">
        <v>0</v>
      </c>
      <c r="R221" s="19">
        <v>0</v>
      </c>
      <c r="S221" s="19">
        <v>0</v>
      </c>
      <c r="T221" s="19">
        <v>0</v>
      </c>
      <c r="U221" s="56">
        <f t="shared" ref="U221:U255" si="11">SUM(I221:T221)</f>
        <v>1326421.152</v>
      </c>
      <c r="V221" s="18">
        <f t="shared" si="8"/>
        <v>165802.644</v>
      </c>
      <c r="W221" s="7"/>
      <c r="X221" s="7"/>
      <c r="Y221" s="7"/>
      <c r="Z221" s="57"/>
    </row>
    <row r="222" spans="1:26" x14ac:dyDescent="0.35">
      <c r="A222" s="6" t="s">
        <v>398</v>
      </c>
      <c r="B222" s="7" t="s">
        <v>399</v>
      </c>
      <c r="C222" s="7" t="s">
        <v>267</v>
      </c>
      <c r="D222" s="7" t="s">
        <v>286</v>
      </c>
      <c r="E222" s="7" t="s">
        <v>287</v>
      </c>
      <c r="F222" s="7"/>
      <c r="G222" s="8">
        <v>5169993</v>
      </c>
      <c r="H222" s="16" t="s">
        <v>401</v>
      </c>
      <c r="I222" s="18">
        <v>128755.18700000001</v>
      </c>
      <c r="J222" s="19">
        <v>35252.841</v>
      </c>
      <c r="K222" s="19">
        <v>53966.455000000002</v>
      </c>
      <c r="L222" s="19">
        <v>75050.608999999997</v>
      </c>
      <c r="M222" s="19">
        <v>117093.93399999999</v>
      </c>
      <c r="N222" s="19">
        <v>135272.37599999999</v>
      </c>
      <c r="O222" s="19">
        <v>132957.571</v>
      </c>
      <c r="P222" s="19">
        <v>94246.377999999997</v>
      </c>
      <c r="Q222" s="19">
        <v>0</v>
      </c>
      <c r="R222" s="19">
        <v>0</v>
      </c>
      <c r="S222" s="19">
        <v>0</v>
      </c>
      <c r="T222" s="19">
        <v>0</v>
      </c>
      <c r="U222" s="56">
        <f t="shared" si="11"/>
        <v>772595.35100000002</v>
      </c>
      <c r="V222" s="18">
        <f t="shared" si="8"/>
        <v>96574.418875000003</v>
      </c>
      <c r="W222" s="7"/>
      <c r="X222" s="7"/>
      <c r="Y222" s="7"/>
      <c r="Z222" s="57"/>
    </row>
    <row r="223" spans="1:26" x14ac:dyDescent="0.35">
      <c r="A223" s="6" t="s">
        <v>398</v>
      </c>
      <c r="B223" s="7" t="s">
        <v>399</v>
      </c>
      <c r="C223" s="7" t="s">
        <v>267</v>
      </c>
      <c r="D223" s="7" t="s">
        <v>282</v>
      </c>
      <c r="E223" s="7" t="s">
        <v>283</v>
      </c>
      <c r="F223" s="7"/>
      <c r="G223" s="8">
        <v>5264267</v>
      </c>
      <c r="H223" s="16" t="s">
        <v>402</v>
      </c>
      <c r="I223" s="18">
        <v>106576.6456</v>
      </c>
      <c r="J223" s="19">
        <v>29572.441999999999</v>
      </c>
      <c r="K223" s="19">
        <v>25426.645</v>
      </c>
      <c r="L223" s="19">
        <v>56911.497879999988</v>
      </c>
      <c r="M223" s="19">
        <v>50601.544679999992</v>
      </c>
      <c r="N223" s="19">
        <v>127648.32236000003</v>
      </c>
      <c r="O223" s="19">
        <v>66318.180999999997</v>
      </c>
      <c r="P223" s="19">
        <v>47126.127999999997</v>
      </c>
      <c r="Q223" s="19">
        <v>0</v>
      </c>
      <c r="R223" s="19">
        <v>0</v>
      </c>
      <c r="S223" s="19">
        <v>0</v>
      </c>
      <c r="T223" s="19">
        <v>0</v>
      </c>
      <c r="U223" s="56">
        <f t="shared" si="11"/>
        <v>510181.40651999996</v>
      </c>
      <c r="V223" s="18">
        <f t="shared" si="8"/>
        <v>63772.675814999995</v>
      </c>
      <c r="W223" s="7"/>
      <c r="X223" s="7"/>
      <c r="Y223" s="7"/>
      <c r="Z223" s="57"/>
    </row>
    <row r="224" spans="1:26" x14ac:dyDescent="0.35">
      <c r="A224" s="6" t="s">
        <v>398</v>
      </c>
      <c r="B224" s="7" t="s">
        <v>399</v>
      </c>
      <c r="C224" s="7" t="s">
        <v>267</v>
      </c>
      <c r="D224" s="7" t="s">
        <v>290</v>
      </c>
      <c r="E224" s="7" t="s">
        <v>291</v>
      </c>
      <c r="F224" s="7"/>
      <c r="G224" s="8">
        <v>5268159</v>
      </c>
      <c r="H224" s="16" t="s">
        <v>403</v>
      </c>
      <c r="I224" s="18">
        <v>170313.77100000001</v>
      </c>
      <c r="J224" s="19">
        <v>148578.66699999999</v>
      </c>
      <c r="K224" s="19">
        <v>203616.77100000001</v>
      </c>
      <c r="L224" s="19">
        <v>206599.848</v>
      </c>
      <c r="M224" s="19">
        <v>278834.36099999998</v>
      </c>
      <c r="N224" s="19">
        <v>343433.011</v>
      </c>
      <c r="O224" s="19">
        <v>357158.717</v>
      </c>
      <c r="P224" s="19">
        <v>241860.788</v>
      </c>
      <c r="Q224" s="19">
        <v>0</v>
      </c>
      <c r="R224" s="19">
        <v>0</v>
      </c>
      <c r="S224" s="19">
        <v>0</v>
      </c>
      <c r="T224" s="19">
        <v>0</v>
      </c>
      <c r="U224" s="56">
        <f t="shared" si="11"/>
        <v>1950395.9339999999</v>
      </c>
      <c r="V224" s="18">
        <f t="shared" si="8"/>
        <v>243799.49174999999</v>
      </c>
      <c r="W224" s="7"/>
      <c r="X224" s="7"/>
      <c r="Y224" s="7"/>
      <c r="Z224" s="57"/>
    </row>
    <row r="225" spans="1:26" x14ac:dyDescent="0.35">
      <c r="A225" s="6" t="s">
        <v>398</v>
      </c>
      <c r="B225" s="7" t="s">
        <v>399</v>
      </c>
      <c r="C225" s="7" t="s">
        <v>267</v>
      </c>
      <c r="D225" s="7" t="s">
        <v>273</v>
      </c>
      <c r="E225" s="7" t="s">
        <v>274</v>
      </c>
      <c r="F225" s="7"/>
      <c r="G225" s="8">
        <v>5268166</v>
      </c>
      <c r="H225" s="16" t="s">
        <v>404</v>
      </c>
      <c r="I225" s="18">
        <v>57464.724000000002</v>
      </c>
      <c r="J225" s="19">
        <v>49778.824000000001</v>
      </c>
      <c r="K225" s="19">
        <v>40980.381000000001</v>
      </c>
      <c r="L225" s="19">
        <v>87232.014999999999</v>
      </c>
      <c r="M225" s="19">
        <v>41381.865399999995</v>
      </c>
      <c r="N225" s="19">
        <v>92023.327999999994</v>
      </c>
      <c r="O225" s="19">
        <v>10877.929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56">
        <f t="shared" si="11"/>
        <v>379739.06640000001</v>
      </c>
      <c r="V225" s="18">
        <f t="shared" si="8"/>
        <v>47467.383300000001</v>
      </c>
      <c r="W225" s="7"/>
      <c r="X225" s="7"/>
      <c r="Y225" s="7"/>
      <c r="Z225" s="57"/>
    </row>
    <row r="226" spans="1:26" x14ac:dyDescent="0.35">
      <c r="A226" s="6" t="s">
        <v>398</v>
      </c>
      <c r="B226" s="7" t="s">
        <v>399</v>
      </c>
      <c r="C226" s="7" t="s">
        <v>267</v>
      </c>
      <c r="D226" s="7" t="s">
        <v>273</v>
      </c>
      <c r="E226" s="7" t="s">
        <v>274</v>
      </c>
      <c r="F226" s="7"/>
      <c r="G226" s="8">
        <v>5283532</v>
      </c>
      <c r="H226" s="16" t="s">
        <v>405</v>
      </c>
      <c r="I226" s="18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94176.274999999994</v>
      </c>
      <c r="P226" s="19">
        <v>53760.586000000003</v>
      </c>
      <c r="Q226" s="19">
        <v>0</v>
      </c>
      <c r="R226" s="19">
        <v>0</v>
      </c>
      <c r="S226" s="19">
        <v>0</v>
      </c>
      <c r="T226" s="19">
        <v>0</v>
      </c>
      <c r="U226" s="56">
        <f t="shared" si="11"/>
        <v>147936.861</v>
      </c>
      <c r="V226" s="18">
        <f t="shared" si="8"/>
        <v>18492.107625000001</v>
      </c>
      <c r="W226" s="7"/>
      <c r="X226" s="7"/>
      <c r="Y226" s="7"/>
      <c r="Z226" s="57"/>
    </row>
    <row r="227" spans="1:26" x14ac:dyDescent="0.35">
      <c r="A227" s="6" t="s">
        <v>398</v>
      </c>
      <c r="B227" s="7" t="s">
        <v>399</v>
      </c>
      <c r="C227" s="7" t="s">
        <v>267</v>
      </c>
      <c r="D227" s="7" t="s">
        <v>286</v>
      </c>
      <c r="E227" s="7" t="s">
        <v>287</v>
      </c>
      <c r="F227" s="7"/>
      <c r="G227" s="8">
        <v>5269992</v>
      </c>
      <c r="H227" s="16" t="s">
        <v>406</v>
      </c>
      <c r="I227" s="18">
        <v>207508.9278</v>
      </c>
      <c r="J227" s="19">
        <v>57592.608999999997</v>
      </c>
      <c r="K227" s="19">
        <v>117542.33199999999</v>
      </c>
      <c r="L227" s="19">
        <v>166738.041</v>
      </c>
      <c r="M227" s="19">
        <v>94896.532000000007</v>
      </c>
      <c r="N227" s="19">
        <v>168470.894</v>
      </c>
      <c r="O227" s="19">
        <v>194112.31599999999</v>
      </c>
      <c r="P227" s="19">
        <v>118881.63</v>
      </c>
      <c r="Q227" s="19">
        <v>0</v>
      </c>
      <c r="R227" s="19">
        <v>0</v>
      </c>
      <c r="S227" s="19">
        <v>0</v>
      </c>
      <c r="T227" s="19">
        <v>0</v>
      </c>
      <c r="U227" s="56">
        <f t="shared" si="11"/>
        <v>1125743.2818</v>
      </c>
      <c r="V227" s="18">
        <f t="shared" si="8"/>
        <v>140717.910225</v>
      </c>
      <c r="W227" s="7"/>
      <c r="X227" s="7"/>
      <c r="Y227" s="7"/>
      <c r="Z227" s="57"/>
    </row>
    <row r="228" spans="1:26" x14ac:dyDescent="0.35">
      <c r="A228" s="6" t="s">
        <v>398</v>
      </c>
      <c r="B228" s="7" t="s">
        <v>399</v>
      </c>
      <c r="C228" s="7" t="s">
        <v>267</v>
      </c>
      <c r="D228" s="7" t="s">
        <v>286</v>
      </c>
      <c r="E228" s="7" t="s">
        <v>287</v>
      </c>
      <c r="F228" s="7"/>
      <c r="G228" s="8">
        <v>5284140</v>
      </c>
      <c r="H228" s="16" t="s">
        <v>407</v>
      </c>
      <c r="I228" s="18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56">
        <f t="shared" si="11"/>
        <v>0</v>
      </c>
      <c r="V228" s="18">
        <f t="shared" si="8"/>
        <v>0</v>
      </c>
      <c r="W228" s="7"/>
      <c r="X228" s="7"/>
      <c r="Y228" s="7"/>
      <c r="Z228" s="57"/>
    </row>
    <row r="229" spans="1:26" x14ac:dyDescent="0.35">
      <c r="A229" s="6" t="s">
        <v>398</v>
      </c>
      <c r="B229" s="7" t="s">
        <v>399</v>
      </c>
      <c r="C229" s="7" t="s">
        <v>267</v>
      </c>
      <c r="D229" s="7" t="s">
        <v>270</v>
      </c>
      <c r="E229" s="7" t="s">
        <v>270</v>
      </c>
      <c r="F229" s="7"/>
      <c r="G229" s="8">
        <v>5280331</v>
      </c>
      <c r="H229" s="16" t="s">
        <v>408</v>
      </c>
      <c r="I229" s="18">
        <v>115376.933</v>
      </c>
      <c r="J229" s="19">
        <v>46341.343000000001</v>
      </c>
      <c r="K229" s="19">
        <v>24115.530999999999</v>
      </c>
      <c r="L229" s="19">
        <v>59052.112999999998</v>
      </c>
      <c r="M229" s="19">
        <v>57295.665999999997</v>
      </c>
      <c r="N229" s="19">
        <v>110075.75175999998</v>
      </c>
      <c r="O229" s="19">
        <v>84096.989000000001</v>
      </c>
      <c r="P229" s="19">
        <v>56066.74</v>
      </c>
      <c r="Q229" s="19">
        <v>0</v>
      </c>
      <c r="R229" s="19">
        <v>0</v>
      </c>
      <c r="S229" s="19">
        <v>0</v>
      </c>
      <c r="T229" s="19">
        <v>0</v>
      </c>
      <c r="U229" s="56">
        <f t="shared" si="11"/>
        <v>552421.06676000007</v>
      </c>
      <c r="V229" s="18">
        <f t="shared" si="8"/>
        <v>69052.633345000009</v>
      </c>
      <c r="W229" s="7"/>
      <c r="X229" s="7"/>
      <c r="Y229" s="7"/>
      <c r="Z229" s="57"/>
    </row>
    <row r="230" spans="1:26" x14ac:dyDescent="0.35">
      <c r="A230" s="6" t="s">
        <v>398</v>
      </c>
      <c r="B230" s="7" t="s">
        <v>399</v>
      </c>
      <c r="C230" s="7" t="s">
        <v>267</v>
      </c>
      <c r="D230" s="7" t="s">
        <v>270</v>
      </c>
      <c r="E230" s="7" t="s">
        <v>270</v>
      </c>
      <c r="F230" s="7"/>
      <c r="G230" s="8">
        <v>5280355</v>
      </c>
      <c r="H230" s="16" t="s">
        <v>409</v>
      </c>
      <c r="I230" s="18">
        <v>54512.423999999999</v>
      </c>
      <c r="J230" s="19">
        <v>34538.01</v>
      </c>
      <c r="K230" s="19">
        <v>47902.067600000002</v>
      </c>
      <c r="L230" s="19">
        <v>88452.275999999998</v>
      </c>
      <c r="M230" s="19">
        <v>60281.406999999999</v>
      </c>
      <c r="N230" s="19">
        <v>122994.489</v>
      </c>
      <c r="O230" s="19">
        <v>98512.217000000004</v>
      </c>
      <c r="P230" s="19">
        <v>65378.83</v>
      </c>
      <c r="Q230" s="19">
        <v>0</v>
      </c>
      <c r="R230" s="19">
        <v>0</v>
      </c>
      <c r="S230" s="19">
        <v>0</v>
      </c>
      <c r="T230" s="19">
        <v>0</v>
      </c>
      <c r="U230" s="56">
        <f t="shared" si="11"/>
        <v>572571.7206</v>
      </c>
      <c r="V230" s="18">
        <f t="shared" si="8"/>
        <v>71571.465075</v>
      </c>
      <c r="W230" s="7"/>
      <c r="X230" s="7"/>
      <c r="Y230" s="7"/>
      <c r="Z230" s="57"/>
    </row>
    <row r="231" spans="1:26" x14ac:dyDescent="0.35">
      <c r="A231" s="6" t="s">
        <v>398</v>
      </c>
      <c r="B231" s="7" t="s">
        <v>399</v>
      </c>
      <c r="C231" s="7" t="s">
        <v>267</v>
      </c>
      <c r="D231" s="7" t="s">
        <v>282</v>
      </c>
      <c r="E231" s="7" t="s">
        <v>283</v>
      </c>
      <c r="F231" s="7"/>
      <c r="G231" s="8">
        <v>5280452</v>
      </c>
      <c r="H231" s="16" t="s">
        <v>410</v>
      </c>
      <c r="I231" s="18">
        <v>64959.659</v>
      </c>
      <c r="J231" s="19">
        <v>25289.531999999999</v>
      </c>
      <c r="K231" s="19">
        <v>75460.84</v>
      </c>
      <c r="L231" s="19">
        <v>66492.08</v>
      </c>
      <c r="M231" s="19">
        <v>84773.532680000018</v>
      </c>
      <c r="N231" s="19">
        <v>95169.998720000003</v>
      </c>
      <c r="O231" s="19">
        <v>81311.765159999995</v>
      </c>
      <c r="P231" s="19">
        <v>54431.222399999999</v>
      </c>
      <c r="Q231" s="19">
        <v>0</v>
      </c>
      <c r="R231" s="19">
        <v>0</v>
      </c>
      <c r="S231" s="19">
        <v>0</v>
      </c>
      <c r="T231" s="19">
        <v>0</v>
      </c>
      <c r="U231" s="56">
        <f t="shared" si="11"/>
        <v>547888.62996000005</v>
      </c>
      <c r="V231" s="18">
        <f t="shared" si="8"/>
        <v>68486.078745000006</v>
      </c>
      <c r="W231" s="7"/>
      <c r="X231" s="7"/>
      <c r="Y231" s="7"/>
      <c r="Z231" s="57"/>
    </row>
    <row r="232" spans="1:26" x14ac:dyDescent="0.35">
      <c r="A232" s="6" t="s">
        <v>398</v>
      </c>
      <c r="B232" s="7" t="s">
        <v>399</v>
      </c>
      <c r="C232" s="7" t="s">
        <v>267</v>
      </c>
      <c r="D232" s="7" t="s">
        <v>288</v>
      </c>
      <c r="E232" s="7" t="s">
        <v>289</v>
      </c>
      <c r="F232" s="7"/>
      <c r="G232" s="8">
        <v>5280469</v>
      </c>
      <c r="H232" s="16" t="s">
        <v>411</v>
      </c>
      <c r="I232" s="18">
        <v>68922.913</v>
      </c>
      <c r="J232" s="19">
        <v>30783.044999999998</v>
      </c>
      <c r="K232" s="19">
        <v>90447.161999999997</v>
      </c>
      <c r="L232" s="19">
        <v>57902.724000000002</v>
      </c>
      <c r="M232" s="19">
        <v>158565.95199999999</v>
      </c>
      <c r="N232" s="19">
        <v>163719.93700000001</v>
      </c>
      <c r="O232" s="19">
        <v>127367.511</v>
      </c>
      <c r="P232" s="19">
        <v>102378.1</v>
      </c>
      <c r="Q232" s="19">
        <v>0</v>
      </c>
      <c r="R232" s="19">
        <v>0</v>
      </c>
      <c r="S232" s="19">
        <v>0</v>
      </c>
      <c r="T232" s="19">
        <v>0</v>
      </c>
      <c r="U232" s="56">
        <f t="shared" si="11"/>
        <v>800087.34399999992</v>
      </c>
      <c r="V232" s="18">
        <f t="shared" si="8"/>
        <v>100010.91799999999</v>
      </c>
      <c r="W232" s="7"/>
      <c r="X232" s="7"/>
      <c r="Y232" s="7"/>
      <c r="Z232" s="57"/>
    </row>
    <row r="233" spans="1:26" x14ac:dyDescent="0.35">
      <c r="A233" s="6" t="s">
        <v>398</v>
      </c>
      <c r="B233" s="7" t="s">
        <v>399</v>
      </c>
      <c r="C233" s="7" t="s">
        <v>267</v>
      </c>
      <c r="D233" s="7" t="s">
        <v>275</v>
      </c>
      <c r="E233" s="7" t="s">
        <v>276</v>
      </c>
      <c r="F233" s="7"/>
      <c r="G233" s="8">
        <v>5280476</v>
      </c>
      <c r="H233" s="16" t="s">
        <v>412</v>
      </c>
      <c r="I233" s="18">
        <v>56362.7212</v>
      </c>
      <c r="J233" s="19">
        <v>32365.937999999998</v>
      </c>
      <c r="K233" s="19">
        <v>36158.859400000001</v>
      </c>
      <c r="L233" s="19">
        <v>67996.232799999998</v>
      </c>
      <c r="M233" s="19">
        <v>55014.9496</v>
      </c>
      <c r="N233" s="19">
        <v>101617.07839999998</v>
      </c>
      <c r="O233" s="19">
        <v>69721.911999999997</v>
      </c>
      <c r="P233" s="19">
        <v>41992.603999999999</v>
      </c>
      <c r="Q233" s="19">
        <v>0</v>
      </c>
      <c r="R233" s="19">
        <v>0</v>
      </c>
      <c r="S233" s="19">
        <v>0</v>
      </c>
      <c r="T233" s="19">
        <v>0</v>
      </c>
      <c r="U233" s="56">
        <f t="shared" si="11"/>
        <v>461230.2954</v>
      </c>
      <c r="V233" s="18">
        <f t="shared" si="8"/>
        <v>57653.786925</v>
      </c>
      <c r="W233" s="7"/>
      <c r="X233" s="7"/>
      <c r="Y233" s="7"/>
      <c r="Z233" s="57"/>
    </row>
    <row r="234" spans="1:26" x14ac:dyDescent="0.35">
      <c r="A234" s="6" t="s">
        <v>398</v>
      </c>
      <c r="B234" s="7" t="s">
        <v>399</v>
      </c>
      <c r="C234" s="7" t="s">
        <v>267</v>
      </c>
      <c r="D234" s="7" t="s">
        <v>268</v>
      </c>
      <c r="E234" s="7" t="s">
        <v>269</v>
      </c>
      <c r="F234" s="7"/>
      <c r="G234" s="8">
        <v>5280490</v>
      </c>
      <c r="H234" s="16" t="s">
        <v>413</v>
      </c>
      <c r="I234" s="18">
        <v>108989.485</v>
      </c>
      <c r="J234" s="19">
        <v>34319.415000000001</v>
      </c>
      <c r="K234" s="19">
        <v>44615.707799999996</v>
      </c>
      <c r="L234" s="19">
        <v>53119.282119999989</v>
      </c>
      <c r="M234" s="19">
        <v>122931.011</v>
      </c>
      <c r="N234" s="19">
        <v>96397.8</v>
      </c>
      <c r="O234" s="19">
        <v>93473.604999999996</v>
      </c>
      <c r="P234" s="19">
        <v>68820.275280000016</v>
      </c>
      <c r="Q234" s="19">
        <v>0</v>
      </c>
      <c r="R234" s="19">
        <v>0</v>
      </c>
      <c r="S234" s="19">
        <v>0</v>
      </c>
      <c r="T234" s="19">
        <v>0</v>
      </c>
      <c r="U234" s="56">
        <f t="shared" si="11"/>
        <v>622666.58120000002</v>
      </c>
      <c r="V234" s="18">
        <f t="shared" si="8"/>
        <v>77833.322650000002</v>
      </c>
      <c r="W234" s="7"/>
      <c r="X234" s="7"/>
      <c r="Y234" s="7"/>
      <c r="Z234" s="57"/>
    </row>
    <row r="235" spans="1:26" x14ac:dyDescent="0.35">
      <c r="A235" s="6" t="s">
        <v>398</v>
      </c>
      <c r="B235" s="7" t="s">
        <v>399</v>
      </c>
      <c r="C235" s="7" t="s">
        <v>267</v>
      </c>
      <c r="D235" s="7" t="s">
        <v>268</v>
      </c>
      <c r="E235" s="7" t="s">
        <v>269</v>
      </c>
      <c r="F235" s="7"/>
      <c r="G235" s="8">
        <v>5282744</v>
      </c>
      <c r="H235" s="16" t="s">
        <v>414</v>
      </c>
      <c r="I235" s="18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9413.7330000000002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56">
        <f t="shared" si="11"/>
        <v>9413.7330000000002</v>
      </c>
      <c r="V235" s="18">
        <f t="shared" si="8"/>
        <v>1176.716625</v>
      </c>
      <c r="W235" s="7"/>
      <c r="X235" s="7"/>
      <c r="Y235" s="7"/>
      <c r="Z235" s="57"/>
    </row>
    <row r="236" spans="1:26" x14ac:dyDescent="0.35">
      <c r="A236" s="6" t="s">
        <v>398</v>
      </c>
      <c r="B236" s="7" t="s">
        <v>399</v>
      </c>
      <c r="C236" s="7" t="s">
        <v>267</v>
      </c>
      <c r="D236" s="7" t="s">
        <v>284</v>
      </c>
      <c r="E236" s="7" t="s">
        <v>285</v>
      </c>
      <c r="F236" s="7"/>
      <c r="G236" s="8">
        <v>5281226</v>
      </c>
      <c r="H236" s="16" t="s">
        <v>415</v>
      </c>
      <c r="I236" s="18">
        <v>116100.667</v>
      </c>
      <c r="J236" s="19">
        <v>74226.974000000002</v>
      </c>
      <c r="K236" s="19">
        <v>139518.55600000001</v>
      </c>
      <c r="L236" s="19">
        <v>109276.111</v>
      </c>
      <c r="M236" s="19">
        <v>256557.78899999999</v>
      </c>
      <c r="N236" s="19">
        <v>223280.56299999999</v>
      </c>
      <c r="O236" s="19">
        <v>339143.15899999999</v>
      </c>
      <c r="P236" s="19">
        <v>163264.826</v>
      </c>
      <c r="Q236" s="19">
        <v>0</v>
      </c>
      <c r="R236" s="19">
        <v>0</v>
      </c>
      <c r="S236" s="19">
        <v>0</v>
      </c>
      <c r="T236" s="19">
        <v>0</v>
      </c>
      <c r="U236" s="56">
        <f t="shared" si="11"/>
        <v>1421368.645</v>
      </c>
      <c r="V236" s="18">
        <f t="shared" si="8"/>
        <v>177671.080625</v>
      </c>
      <c r="W236" s="7"/>
      <c r="X236" s="7"/>
      <c r="Y236" s="7"/>
      <c r="Z236" s="57"/>
    </row>
    <row r="237" spans="1:26" x14ac:dyDescent="0.35">
      <c r="A237" s="6" t="s">
        <v>398</v>
      </c>
      <c r="B237" s="7" t="s">
        <v>399</v>
      </c>
      <c r="C237" s="7" t="s">
        <v>420</v>
      </c>
      <c r="D237" s="7" t="s">
        <v>4165</v>
      </c>
      <c r="E237" s="7" t="s">
        <v>420</v>
      </c>
      <c r="F237" s="7"/>
      <c r="G237" s="8">
        <v>5163577</v>
      </c>
      <c r="H237" s="16" t="s">
        <v>4482</v>
      </c>
      <c r="I237" s="18">
        <v>102991.36136</v>
      </c>
      <c r="J237" s="19">
        <v>60190.224999999999</v>
      </c>
      <c r="K237" s="19">
        <v>139585.47959999999</v>
      </c>
      <c r="L237" s="19">
        <v>167818.36740000002</v>
      </c>
      <c r="M237" s="19">
        <v>72154.985000000001</v>
      </c>
      <c r="N237" s="19">
        <v>203240.31200000001</v>
      </c>
      <c r="O237" s="19">
        <v>220095.68700000001</v>
      </c>
      <c r="P237" s="19">
        <v>128184.402</v>
      </c>
      <c r="Q237" s="19"/>
      <c r="R237" s="19"/>
      <c r="S237" s="19"/>
      <c r="T237" s="19"/>
      <c r="U237" s="56">
        <f t="shared" si="11"/>
        <v>1094260.8193600001</v>
      </c>
      <c r="V237" s="18">
        <f t="shared" si="8"/>
        <v>136782.60242000001</v>
      </c>
      <c r="W237" s="7"/>
      <c r="X237" s="7"/>
      <c r="Y237" s="7"/>
      <c r="Z237" s="57"/>
    </row>
    <row r="238" spans="1:26" x14ac:dyDescent="0.35">
      <c r="A238" s="6" t="s">
        <v>398</v>
      </c>
      <c r="B238" s="7" t="s">
        <v>399</v>
      </c>
      <c r="C238" s="7" t="s">
        <v>420</v>
      </c>
      <c r="D238" s="7" t="s">
        <v>4165</v>
      </c>
      <c r="E238" s="7" t="s">
        <v>420</v>
      </c>
      <c r="F238" s="7"/>
      <c r="G238" s="8">
        <v>5281219</v>
      </c>
      <c r="H238" s="16" t="s">
        <v>4483</v>
      </c>
      <c r="I238" s="18">
        <v>159599.97099999999</v>
      </c>
      <c r="J238" s="19">
        <v>111284.905</v>
      </c>
      <c r="K238" s="19">
        <v>205146.04300000001</v>
      </c>
      <c r="L238" s="19">
        <v>228703.965</v>
      </c>
      <c r="M238" s="19">
        <v>100903.87300000001</v>
      </c>
      <c r="N238" s="19">
        <v>332314.86</v>
      </c>
      <c r="O238" s="19">
        <v>241880.09599999999</v>
      </c>
      <c r="P238" s="19">
        <v>123888.565</v>
      </c>
      <c r="Q238" s="19"/>
      <c r="R238" s="19"/>
      <c r="S238" s="19"/>
      <c r="T238" s="19"/>
      <c r="U238" s="56">
        <f t="shared" si="11"/>
        <v>1503722.2779999999</v>
      </c>
      <c r="V238" s="18">
        <f t="shared" si="8"/>
        <v>187965.28474999999</v>
      </c>
      <c r="W238" s="7"/>
      <c r="X238" s="7"/>
      <c r="Y238" s="7"/>
      <c r="Z238" s="57"/>
    </row>
    <row r="239" spans="1:26" x14ac:dyDescent="0.35">
      <c r="A239" s="6" t="s">
        <v>398</v>
      </c>
      <c r="B239" s="7" t="s">
        <v>399</v>
      </c>
      <c r="C239" s="7" t="s">
        <v>420</v>
      </c>
      <c r="D239" s="7" t="s">
        <v>4165</v>
      </c>
      <c r="E239" s="7" t="s">
        <v>420</v>
      </c>
      <c r="F239" s="7"/>
      <c r="G239" s="8">
        <v>5160286</v>
      </c>
      <c r="H239" s="16" t="s">
        <v>4484</v>
      </c>
      <c r="I239" s="18">
        <v>175982.48</v>
      </c>
      <c r="J239" s="19">
        <v>108072.20600000001</v>
      </c>
      <c r="K239" s="19">
        <v>227559.78415999998</v>
      </c>
      <c r="L239" s="19">
        <v>263864.96884000005</v>
      </c>
      <c r="M239" s="19">
        <v>189450.46599999999</v>
      </c>
      <c r="N239" s="19">
        <v>304144.40899999999</v>
      </c>
      <c r="O239" s="19">
        <v>329099.783</v>
      </c>
      <c r="P239" s="19">
        <v>200071.94099999999</v>
      </c>
      <c r="Q239" s="19"/>
      <c r="R239" s="19"/>
      <c r="S239" s="19"/>
      <c r="T239" s="19"/>
      <c r="U239" s="56">
        <f t="shared" si="11"/>
        <v>1798246.0380000002</v>
      </c>
      <c r="V239" s="18">
        <f t="shared" si="8"/>
        <v>224780.75475000002</v>
      </c>
      <c r="W239" s="7"/>
      <c r="X239" s="7"/>
      <c r="Y239" s="7"/>
      <c r="Z239" s="57"/>
    </row>
    <row r="240" spans="1:26" x14ac:dyDescent="0.35">
      <c r="A240" s="6" t="s">
        <v>398</v>
      </c>
      <c r="B240" s="7" t="s">
        <v>399</v>
      </c>
      <c r="C240" s="7" t="s">
        <v>420</v>
      </c>
      <c r="D240" s="7" t="s">
        <v>4165</v>
      </c>
      <c r="E240" s="7" t="s">
        <v>420</v>
      </c>
      <c r="F240" s="7"/>
      <c r="G240" s="8">
        <v>5265899</v>
      </c>
      <c r="H240" s="16" t="s">
        <v>4485</v>
      </c>
      <c r="I240" s="18">
        <v>148722.39499999999</v>
      </c>
      <c r="J240" s="19">
        <v>93816.785000000003</v>
      </c>
      <c r="K240" s="19">
        <v>231731.42359999995</v>
      </c>
      <c r="L240" s="19">
        <v>217211.758</v>
      </c>
      <c r="M240" s="19">
        <v>223713.94</v>
      </c>
      <c r="N240" s="19">
        <v>260005.24400000001</v>
      </c>
      <c r="O240" s="19">
        <v>304951.495</v>
      </c>
      <c r="P240" s="19">
        <v>154272.84700000001</v>
      </c>
      <c r="Q240" s="19"/>
      <c r="R240" s="19"/>
      <c r="S240" s="19"/>
      <c r="T240" s="19"/>
      <c r="U240" s="56">
        <f t="shared" si="11"/>
        <v>1634425.8876</v>
      </c>
      <c r="V240" s="18">
        <f t="shared" si="8"/>
        <v>204303.23595</v>
      </c>
      <c r="W240" s="7"/>
      <c r="X240" s="7"/>
      <c r="Y240" s="7"/>
      <c r="Z240" s="57"/>
    </row>
    <row r="241" spans="1:26" x14ac:dyDescent="0.35">
      <c r="A241" s="6" t="s">
        <v>398</v>
      </c>
      <c r="B241" s="7" t="s">
        <v>399</v>
      </c>
      <c r="C241" s="7" t="s">
        <v>420</v>
      </c>
      <c r="D241" s="7" t="s">
        <v>4165</v>
      </c>
      <c r="E241" s="7" t="s">
        <v>420</v>
      </c>
      <c r="F241" s="7"/>
      <c r="G241" s="8">
        <v>5261886</v>
      </c>
      <c r="H241" s="16" t="s">
        <v>4486</v>
      </c>
      <c r="I241" s="18">
        <v>122727.683</v>
      </c>
      <c r="J241" s="19">
        <v>69920.777000000002</v>
      </c>
      <c r="K241" s="19">
        <v>141216.80499999999</v>
      </c>
      <c r="L241" s="19">
        <v>232018.82399999999</v>
      </c>
      <c r="M241" s="19">
        <v>118792.44540000001</v>
      </c>
      <c r="N241" s="19">
        <v>336279.239</v>
      </c>
      <c r="O241" s="19">
        <v>231966.21799999999</v>
      </c>
      <c r="P241" s="19">
        <v>240966.11799999999</v>
      </c>
      <c r="Q241" s="19"/>
      <c r="R241" s="19"/>
      <c r="S241" s="19"/>
      <c r="T241" s="19"/>
      <c r="U241" s="56">
        <f t="shared" si="11"/>
        <v>1493888.1094000002</v>
      </c>
      <c r="V241" s="18">
        <f t="shared" si="8"/>
        <v>186736.01367500002</v>
      </c>
      <c r="W241" s="7"/>
      <c r="X241" s="7"/>
      <c r="Y241" s="7"/>
      <c r="Z241" s="57"/>
    </row>
    <row r="242" spans="1:26" x14ac:dyDescent="0.35">
      <c r="A242" s="6" t="s">
        <v>398</v>
      </c>
      <c r="B242" s="7" t="s">
        <v>399</v>
      </c>
      <c r="C242" s="7" t="s">
        <v>420</v>
      </c>
      <c r="D242" s="7" t="s">
        <v>4165</v>
      </c>
      <c r="E242" s="7" t="s">
        <v>420</v>
      </c>
      <c r="F242" s="7"/>
      <c r="G242" s="8">
        <v>5282467</v>
      </c>
      <c r="H242" s="16" t="s">
        <v>4520</v>
      </c>
      <c r="I242" s="18">
        <v>332.87799999999999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/>
      <c r="R242" s="19"/>
      <c r="S242" s="19"/>
      <c r="T242" s="19"/>
      <c r="U242" s="56">
        <f t="shared" si="11"/>
        <v>332.87799999999999</v>
      </c>
      <c r="V242" s="18">
        <f t="shared" si="8"/>
        <v>41.609749999999998</v>
      </c>
      <c r="W242" s="7"/>
      <c r="X242" s="7"/>
      <c r="Y242" s="7"/>
      <c r="Z242" s="57"/>
    </row>
    <row r="243" spans="1:26" x14ac:dyDescent="0.35">
      <c r="A243" s="6" t="s">
        <v>398</v>
      </c>
      <c r="B243" s="7" t="s">
        <v>4398</v>
      </c>
      <c r="C243" s="7" t="s">
        <v>420</v>
      </c>
      <c r="D243" s="7" t="s">
        <v>424</v>
      </c>
      <c r="E243" s="7" t="s">
        <v>425</v>
      </c>
      <c r="F243" s="7" t="s">
        <v>4364</v>
      </c>
      <c r="G243" s="8">
        <v>5030020</v>
      </c>
      <c r="H243" s="16" t="s">
        <v>4399</v>
      </c>
      <c r="I243" s="18">
        <v>0</v>
      </c>
      <c r="J243" s="19">
        <v>2299.2779999999998</v>
      </c>
      <c r="K243" s="19">
        <v>4198.9880000000003</v>
      </c>
      <c r="L243" s="19">
        <v>1453.8130000000001</v>
      </c>
      <c r="M243" s="19">
        <v>0</v>
      </c>
      <c r="N243" s="19">
        <v>1628.1869999999999</v>
      </c>
      <c r="O243" s="19">
        <v>702.23800000000006</v>
      </c>
      <c r="P243" s="19">
        <v>1380.8409999999999</v>
      </c>
      <c r="Q243" s="19">
        <v>0</v>
      </c>
      <c r="R243" s="19">
        <v>0</v>
      </c>
      <c r="S243" s="19">
        <v>0</v>
      </c>
      <c r="T243" s="19">
        <v>0</v>
      </c>
      <c r="U243" s="56">
        <f t="shared" si="11"/>
        <v>11663.344999999999</v>
      </c>
      <c r="V243" s="18">
        <f t="shared" si="8"/>
        <v>1457.9181249999999</v>
      </c>
      <c r="W243" s="7"/>
      <c r="X243" s="7"/>
      <c r="Y243" s="7"/>
      <c r="Z243" s="57"/>
    </row>
    <row r="244" spans="1:26" x14ac:dyDescent="0.35">
      <c r="A244" s="6" t="s">
        <v>398</v>
      </c>
      <c r="B244" s="7" t="s">
        <v>4398</v>
      </c>
      <c r="C244" s="7" t="s">
        <v>420</v>
      </c>
      <c r="D244" s="7" t="s">
        <v>427</v>
      </c>
      <c r="E244" s="7" t="s">
        <v>428</v>
      </c>
      <c r="F244" s="7" t="s">
        <v>4364</v>
      </c>
      <c r="G244" s="8">
        <v>5030037</v>
      </c>
      <c r="H244" s="16" t="s">
        <v>4400</v>
      </c>
      <c r="I244" s="18">
        <v>1820.874</v>
      </c>
      <c r="J244" s="19">
        <v>3363.4169999999999</v>
      </c>
      <c r="K244" s="19">
        <v>2401.5535999999997</v>
      </c>
      <c r="L244" s="19">
        <v>2425.5030000000002</v>
      </c>
      <c r="M244" s="19">
        <v>0</v>
      </c>
      <c r="N244" s="19">
        <v>1359.7639999999999</v>
      </c>
      <c r="O244" s="19">
        <v>3999.4569999999999</v>
      </c>
      <c r="P244" s="19">
        <v>3298.7179999999998</v>
      </c>
      <c r="Q244" s="19">
        <v>0</v>
      </c>
      <c r="R244" s="19">
        <v>0</v>
      </c>
      <c r="S244" s="19">
        <v>0</v>
      </c>
      <c r="T244" s="19">
        <v>0</v>
      </c>
      <c r="U244" s="56">
        <f t="shared" si="11"/>
        <v>18669.286599999999</v>
      </c>
      <c r="V244" s="18">
        <f t="shared" si="8"/>
        <v>2333.6608249999999</v>
      </c>
      <c r="W244" s="7"/>
      <c r="X244" s="7"/>
      <c r="Y244" s="7"/>
      <c r="Z244" s="57"/>
    </row>
    <row r="245" spans="1:26" x14ac:dyDescent="0.35">
      <c r="A245" s="6" t="s">
        <v>398</v>
      </c>
      <c r="B245" s="7" t="s">
        <v>4398</v>
      </c>
      <c r="C245" s="7" t="s">
        <v>420</v>
      </c>
      <c r="D245" s="7" t="s">
        <v>424</v>
      </c>
      <c r="E245" s="7" t="s">
        <v>425</v>
      </c>
      <c r="F245" s="7" t="s">
        <v>4364</v>
      </c>
      <c r="G245" s="8">
        <v>5030044</v>
      </c>
      <c r="H245" s="16" t="s">
        <v>4401</v>
      </c>
      <c r="I245" s="18">
        <v>1662.1969999999999</v>
      </c>
      <c r="J245" s="19">
        <v>2490.0459999999998</v>
      </c>
      <c r="K245" s="19">
        <v>1359.7639999999999</v>
      </c>
      <c r="L245" s="19">
        <v>3034.8620000000001</v>
      </c>
      <c r="M245" s="19">
        <v>1488.08</v>
      </c>
      <c r="N245" s="19">
        <v>4313.509</v>
      </c>
      <c r="O245" s="19">
        <v>2915.63</v>
      </c>
      <c r="P245" s="19">
        <v>1408.934</v>
      </c>
      <c r="Q245" s="19">
        <v>0</v>
      </c>
      <c r="R245" s="19">
        <v>0</v>
      </c>
      <c r="S245" s="19">
        <v>0</v>
      </c>
      <c r="T245" s="19">
        <v>0</v>
      </c>
      <c r="U245" s="56">
        <f t="shared" si="11"/>
        <v>18673.022000000001</v>
      </c>
      <c r="V245" s="18">
        <f t="shared" si="8"/>
        <v>2334.1277500000001</v>
      </c>
      <c r="W245" s="7"/>
      <c r="X245" s="7"/>
      <c r="Y245" s="7"/>
      <c r="Z245" s="57"/>
    </row>
    <row r="246" spans="1:26" x14ac:dyDescent="0.35">
      <c r="A246" s="6" t="s">
        <v>398</v>
      </c>
      <c r="B246" s="7" t="s">
        <v>4398</v>
      </c>
      <c r="C246" s="7" t="s">
        <v>420</v>
      </c>
      <c r="D246" s="7" t="s">
        <v>424</v>
      </c>
      <c r="E246" s="7" t="s">
        <v>425</v>
      </c>
      <c r="F246" s="7" t="s">
        <v>4364</v>
      </c>
      <c r="G246" s="8">
        <v>5030068</v>
      </c>
      <c r="H246" s="16" t="s">
        <v>4402</v>
      </c>
      <c r="I246" s="18">
        <v>0</v>
      </c>
      <c r="J246" s="19">
        <v>0</v>
      </c>
      <c r="K246" s="19">
        <v>2591.52</v>
      </c>
      <c r="L246" s="19">
        <v>1002.229</v>
      </c>
      <c r="M246" s="19">
        <v>0</v>
      </c>
      <c r="N246" s="19">
        <v>2450.8519999999999</v>
      </c>
      <c r="O246" s="19">
        <v>0</v>
      </c>
      <c r="P246" s="19">
        <v>2278.165</v>
      </c>
      <c r="Q246" s="19">
        <v>0</v>
      </c>
      <c r="R246" s="19">
        <v>0</v>
      </c>
      <c r="S246" s="19">
        <v>0</v>
      </c>
      <c r="T246" s="19">
        <v>0</v>
      </c>
      <c r="U246" s="56">
        <f t="shared" si="11"/>
        <v>8322.7659999999996</v>
      </c>
      <c r="V246" s="18">
        <f t="shared" si="8"/>
        <v>1040.34575</v>
      </c>
      <c r="W246" s="7"/>
      <c r="X246" s="7"/>
      <c r="Y246" s="7"/>
      <c r="Z246" s="57"/>
    </row>
    <row r="247" spans="1:26" x14ac:dyDescent="0.35">
      <c r="A247" s="6" t="s">
        <v>398</v>
      </c>
      <c r="B247" s="7" t="s">
        <v>4398</v>
      </c>
      <c r="C247" s="7" t="s">
        <v>420</v>
      </c>
      <c r="D247" s="7" t="s">
        <v>427</v>
      </c>
      <c r="E247" s="7" t="s">
        <v>428</v>
      </c>
      <c r="F247" s="7" t="s">
        <v>4364</v>
      </c>
      <c r="G247" s="8">
        <v>5030075</v>
      </c>
      <c r="H247" s="16" t="s">
        <v>4403</v>
      </c>
      <c r="I247" s="18">
        <v>1744.9939999999999</v>
      </c>
      <c r="J247" s="19">
        <v>0</v>
      </c>
      <c r="K247" s="19">
        <v>1380.644</v>
      </c>
      <c r="L247" s="19">
        <v>0</v>
      </c>
      <c r="M247" s="19">
        <v>2140.5509999999999</v>
      </c>
      <c r="N247" s="19">
        <v>0</v>
      </c>
      <c r="O247" s="19">
        <v>1459.4259999999999</v>
      </c>
      <c r="P247" s="19">
        <v>1039.9670000000001</v>
      </c>
      <c r="Q247" s="19">
        <v>0</v>
      </c>
      <c r="R247" s="19">
        <v>0</v>
      </c>
      <c r="S247" s="19">
        <v>0</v>
      </c>
      <c r="T247" s="19">
        <v>0</v>
      </c>
      <c r="U247" s="56">
        <f t="shared" si="11"/>
        <v>7765.5820000000003</v>
      </c>
      <c r="V247" s="18">
        <f t="shared" si="8"/>
        <v>970.69775000000004</v>
      </c>
      <c r="W247" s="7"/>
      <c r="X247" s="7"/>
      <c r="Y247" s="7"/>
      <c r="Z247" s="57"/>
    </row>
    <row r="248" spans="1:26" x14ac:dyDescent="0.35">
      <c r="A248" s="6" t="s">
        <v>398</v>
      </c>
      <c r="B248" s="7" t="s">
        <v>4398</v>
      </c>
      <c r="C248" s="7" t="s">
        <v>420</v>
      </c>
      <c r="D248" s="7" t="s">
        <v>424</v>
      </c>
      <c r="E248" s="7" t="s">
        <v>425</v>
      </c>
      <c r="F248" s="7" t="s">
        <v>4364</v>
      </c>
      <c r="G248" s="8">
        <v>5030082</v>
      </c>
      <c r="H248" s="16" t="s">
        <v>4404</v>
      </c>
      <c r="I248" s="18">
        <v>0</v>
      </c>
      <c r="J248" s="19">
        <v>118.798</v>
      </c>
      <c r="K248" s="19">
        <v>1121.3</v>
      </c>
      <c r="L248" s="19">
        <v>0</v>
      </c>
      <c r="M248" s="19">
        <v>1189.9359999999999</v>
      </c>
      <c r="N248" s="19">
        <v>0</v>
      </c>
      <c r="O248" s="19">
        <v>1517.2929999999999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56">
        <f t="shared" si="11"/>
        <v>3947.3269999999993</v>
      </c>
      <c r="V248" s="18">
        <f t="shared" si="8"/>
        <v>493.41587499999991</v>
      </c>
      <c r="W248" s="7"/>
      <c r="X248" s="7"/>
      <c r="Y248" s="7"/>
      <c r="Z248" s="57"/>
    </row>
    <row r="249" spans="1:26" x14ac:dyDescent="0.35">
      <c r="A249" s="6" t="s">
        <v>398</v>
      </c>
      <c r="B249" s="7" t="s">
        <v>4398</v>
      </c>
      <c r="C249" s="7" t="s">
        <v>420</v>
      </c>
      <c r="D249" s="7" t="s">
        <v>437</v>
      </c>
      <c r="E249" s="7" t="s">
        <v>438</v>
      </c>
      <c r="F249" s="7" t="s">
        <v>4364</v>
      </c>
      <c r="G249" s="8">
        <v>5030099</v>
      </c>
      <c r="H249" s="16" t="s">
        <v>4405</v>
      </c>
      <c r="I249" s="18">
        <v>0</v>
      </c>
      <c r="J249" s="19">
        <v>1009.092</v>
      </c>
      <c r="K249" s="19">
        <v>0</v>
      </c>
      <c r="L249" s="19">
        <v>1500.6769999999999</v>
      </c>
      <c r="M249" s="19">
        <v>0</v>
      </c>
      <c r="N249" s="19">
        <v>1528.924</v>
      </c>
      <c r="O249" s="19">
        <v>2124.2869999999998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56">
        <f t="shared" si="11"/>
        <v>6162.98</v>
      </c>
      <c r="V249" s="18">
        <f t="shared" si="8"/>
        <v>770.37249999999995</v>
      </c>
      <c r="W249" s="7"/>
      <c r="X249" s="7"/>
      <c r="Y249" s="7"/>
      <c r="Z249" s="57"/>
    </row>
    <row r="250" spans="1:26" x14ac:dyDescent="0.35">
      <c r="A250" s="6" t="s">
        <v>398</v>
      </c>
      <c r="B250" s="7" t="s">
        <v>4398</v>
      </c>
      <c r="C250" s="7" t="s">
        <v>420</v>
      </c>
      <c r="D250" s="7" t="s">
        <v>1069</v>
      </c>
      <c r="E250" s="7" t="s">
        <v>1070</v>
      </c>
      <c r="F250" s="7" t="s">
        <v>4364</v>
      </c>
      <c r="G250" s="8">
        <v>5030110</v>
      </c>
      <c r="H250" s="16" t="s">
        <v>4406</v>
      </c>
      <c r="I250" s="18">
        <v>0</v>
      </c>
      <c r="J250" s="19">
        <v>0</v>
      </c>
      <c r="K250" s="19">
        <v>818.35299999999995</v>
      </c>
      <c r="L250" s="19">
        <v>3335.9229999999998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56">
        <f t="shared" si="11"/>
        <v>4154.2759999999998</v>
      </c>
      <c r="V250" s="18">
        <f t="shared" si="8"/>
        <v>519.28449999999998</v>
      </c>
      <c r="W250" s="7"/>
      <c r="X250" s="7"/>
      <c r="Y250" s="7"/>
      <c r="Z250" s="57"/>
    </row>
    <row r="251" spans="1:26" x14ac:dyDescent="0.35">
      <c r="A251" s="6" t="s">
        <v>398</v>
      </c>
      <c r="B251" s="7" t="s">
        <v>4398</v>
      </c>
      <c r="C251" s="7" t="s">
        <v>420</v>
      </c>
      <c r="D251" s="7" t="s">
        <v>421</v>
      </c>
      <c r="E251" s="7" t="s">
        <v>422</v>
      </c>
      <c r="F251" s="7" t="s">
        <v>4364</v>
      </c>
      <c r="G251" s="8">
        <v>5030127</v>
      </c>
      <c r="H251" s="16" t="s">
        <v>4407</v>
      </c>
      <c r="I251" s="18">
        <v>3600.0729999999999</v>
      </c>
      <c r="J251" s="19">
        <v>0</v>
      </c>
      <c r="K251" s="19">
        <v>0</v>
      </c>
      <c r="L251" s="19">
        <v>0</v>
      </c>
      <c r="M251" s="19">
        <v>1482.067</v>
      </c>
      <c r="N251" s="19">
        <v>0</v>
      </c>
      <c r="O251" s="19">
        <v>2556.1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56">
        <f t="shared" si="11"/>
        <v>7638.24</v>
      </c>
      <c r="V251" s="18">
        <f t="shared" si="8"/>
        <v>954.78</v>
      </c>
      <c r="W251" s="7"/>
      <c r="X251" s="7"/>
      <c r="Y251" s="7"/>
      <c r="Z251" s="57"/>
    </row>
    <row r="252" spans="1:26" x14ac:dyDescent="0.35">
      <c r="A252" s="6" t="s">
        <v>398</v>
      </c>
      <c r="B252" s="7" t="s">
        <v>4398</v>
      </c>
      <c r="C252" s="7" t="s">
        <v>420</v>
      </c>
      <c r="D252" s="7" t="s">
        <v>424</v>
      </c>
      <c r="E252" s="7" t="s">
        <v>425</v>
      </c>
      <c r="F252" s="7" t="s">
        <v>4364</v>
      </c>
      <c r="G252" s="8">
        <v>5030134</v>
      </c>
      <c r="H252" s="16" t="s">
        <v>4408</v>
      </c>
      <c r="I252" s="18">
        <v>0</v>
      </c>
      <c r="J252" s="19">
        <v>1814.557</v>
      </c>
      <c r="K252" s="19">
        <v>3865.8850000000002</v>
      </c>
      <c r="L252" s="19">
        <v>1497.6379999999999</v>
      </c>
      <c r="M252" s="19">
        <v>0</v>
      </c>
      <c r="N252" s="19">
        <v>0</v>
      </c>
      <c r="O252" s="19">
        <v>4472.8770000000004</v>
      </c>
      <c r="P252" s="19">
        <v>1856.61</v>
      </c>
      <c r="Q252" s="19">
        <v>0</v>
      </c>
      <c r="R252" s="19">
        <v>0</v>
      </c>
      <c r="S252" s="19">
        <v>0</v>
      </c>
      <c r="T252" s="19">
        <v>0</v>
      </c>
      <c r="U252" s="56">
        <f t="shared" si="11"/>
        <v>13507.567000000001</v>
      </c>
      <c r="V252" s="18">
        <f t="shared" si="8"/>
        <v>1688.4458750000001</v>
      </c>
      <c r="W252" s="7"/>
      <c r="X252" s="7"/>
      <c r="Y252" s="7"/>
      <c r="Z252" s="57"/>
    </row>
    <row r="253" spans="1:26" x14ac:dyDescent="0.35">
      <c r="A253" s="6" t="s">
        <v>398</v>
      </c>
      <c r="B253" s="7" t="s">
        <v>4398</v>
      </c>
      <c r="C253" s="7" t="s">
        <v>420</v>
      </c>
      <c r="D253" s="7" t="s">
        <v>1462</v>
      </c>
      <c r="E253" s="7" t="s">
        <v>1463</v>
      </c>
      <c r="F253" s="7" t="s">
        <v>4364</v>
      </c>
      <c r="G253" s="8">
        <v>5030141</v>
      </c>
      <c r="H253" s="16" t="s">
        <v>4409</v>
      </c>
      <c r="I253" s="18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3336.229319999999</v>
      </c>
      <c r="O253" s="19">
        <v>1647.443</v>
      </c>
      <c r="P253" s="19">
        <v>2419.3539999999998</v>
      </c>
      <c r="Q253" s="19">
        <v>0</v>
      </c>
      <c r="R253" s="19">
        <v>0</v>
      </c>
      <c r="S253" s="19">
        <v>0</v>
      </c>
      <c r="T253" s="19">
        <v>0</v>
      </c>
      <c r="U253" s="56">
        <f t="shared" si="11"/>
        <v>7403.026319999999</v>
      </c>
      <c r="V253" s="18">
        <f t="shared" si="8"/>
        <v>925.37828999999988</v>
      </c>
      <c r="W253" s="7"/>
      <c r="X253" s="7"/>
      <c r="Y253" s="7"/>
      <c r="Z253" s="57"/>
    </row>
    <row r="254" spans="1:26" x14ac:dyDescent="0.35">
      <c r="A254" s="6" t="s">
        <v>398</v>
      </c>
      <c r="B254" s="7" t="s">
        <v>4178</v>
      </c>
      <c r="C254" s="7" t="s">
        <v>252</v>
      </c>
      <c r="D254" s="7" t="s">
        <v>4179</v>
      </c>
      <c r="E254" s="7" t="s">
        <v>252</v>
      </c>
      <c r="F254" s="7"/>
      <c r="G254" s="8">
        <v>3030400</v>
      </c>
      <c r="H254" s="16" t="s">
        <v>4180</v>
      </c>
      <c r="I254" s="18">
        <v>115083.57</v>
      </c>
      <c r="J254" s="19">
        <v>57010.38</v>
      </c>
      <c r="K254" s="19">
        <v>114208.01700000001</v>
      </c>
      <c r="L254" s="19">
        <v>85029.228000000003</v>
      </c>
      <c r="M254" s="19">
        <v>119325.73</v>
      </c>
      <c r="N254" s="19">
        <v>262222.728</v>
      </c>
      <c r="O254" s="19">
        <v>104571.617</v>
      </c>
      <c r="P254" s="19">
        <v>222317.07848</v>
      </c>
      <c r="Q254" s="19">
        <v>0</v>
      </c>
      <c r="R254" s="19">
        <v>0</v>
      </c>
      <c r="S254" s="19">
        <v>0</v>
      </c>
      <c r="T254" s="19">
        <v>0</v>
      </c>
      <c r="U254" s="56">
        <f t="shared" si="11"/>
        <v>1079768.3484799999</v>
      </c>
      <c r="V254" s="18">
        <f t="shared" si="8"/>
        <v>134971.04355999999</v>
      </c>
      <c r="W254" s="7"/>
      <c r="X254" s="7"/>
      <c r="Y254" s="7"/>
      <c r="Z254" s="57"/>
    </row>
    <row r="255" spans="1:26" x14ac:dyDescent="0.35">
      <c r="A255" s="6" t="s">
        <v>398</v>
      </c>
      <c r="B255" s="7" t="s">
        <v>4178</v>
      </c>
      <c r="C255" s="7" t="s">
        <v>277</v>
      </c>
      <c r="D255" s="7" t="s">
        <v>4176</v>
      </c>
      <c r="E255" s="7" t="s">
        <v>277</v>
      </c>
      <c r="F255" s="7"/>
      <c r="G255" s="8">
        <v>3032761</v>
      </c>
      <c r="H255" s="16" t="s">
        <v>4181</v>
      </c>
      <c r="I255" s="18">
        <v>45929.008999999998</v>
      </c>
      <c r="J255" s="19">
        <v>100434.621</v>
      </c>
      <c r="K255" s="19">
        <v>60391.902999999998</v>
      </c>
      <c r="L255" s="19">
        <v>72076.845000000001</v>
      </c>
      <c r="M255" s="19">
        <v>196218.61199999999</v>
      </c>
      <c r="N255" s="19">
        <v>83920.879000000001</v>
      </c>
      <c r="O255" s="19">
        <v>87471.888000000006</v>
      </c>
      <c r="P255" s="19">
        <v>252082.61300000001</v>
      </c>
      <c r="Q255" s="19">
        <v>0</v>
      </c>
      <c r="R255" s="19">
        <v>0</v>
      </c>
      <c r="S255" s="19">
        <v>0</v>
      </c>
      <c r="T255" s="19">
        <v>0</v>
      </c>
      <c r="U255" s="56">
        <f t="shared" si="11"/>
        <v>898526.37</v>
      </c>
      <c r="V255" s="18">
        <f t="shared" si="8"/>
        <v>112315.79625</v>
      </c>
      <c r="W255" s="7"/>
      <c r="X255" s="7"/>
      <c r="Y255" s="7"/>
      <c r="Z255" s="57"/>
    </row>
    <row r="256" spans="1:26" x14ac:dyDescent="0.35">
      <c r="A256" s="6" t="s">
        <v>398</v>
      </c>
      <c r="B256" s="7" t="s">
        <v>4610</v>
      </c>
      <c r="C256" s="7" t="s">
        <v>420</v>
      </c>
      <c r="D256" s="7" t="s">
        <v>427</v>
      </c>
      <c r="E256" s="7" t="s">
        <v>428</v>
      </c>
      <c r="F256" s="7"/>
      <c r="G256" s="8">
        <v>5040207</v>
      </c>
      <c r="H256" s="16" t="s">
        <v>4477</v>
      </c>
      <c r="I256" s="18">
        <v>997.88099999999997</v>
      </c>
      <c r="J256" s="19">
        <v>892.45799999999997</v>
      </c>
      <c r="K256" s="19">
        <v>759.41700000000003</v>
      </c>
      <c r="L256" s="19">
        <v>761.17200000000003</v>
      </c>
      <c r="M256" s="19">
        <v>0</v>
      </c>
      <c r="N256" s="19">
        <v>0</v>
      </c>
      <c r="O256" s="19">
        <v>0</v>
      </c>
      <c r="P256" s="19">
        <v>0</v>
      </c>
      <c r="Q256" s="19"/>
      <c r="R256" s="19"/>
      <c r="S256" s="19"/>
      <c r="T256" s="19"/>
      <c r="U256" s="56"/>
      <c r="V256" s="18"/>
      <c r="W256" s="7"/>
      <c r="X256" s="7"/>
      <c r="Y256" s="7"/>
      <c r="Z256" s="57"/>
    </row>
    <row r="257" spans="1:26" x14ac:dyDescent="0.35">
      <c r="A257" s="6" t="s">
        <v>398</v>
      </c>
      <c r="B257" s="7" t="s">
        <v>4610</v>
      </c>
      <c r="C257" s="7" t="s">
        <v>420</v>
      </c>
      <c r="D257" s="7" t="s">
        <v>424</v>
      </c>
      <c r="E257" s="7" t="s">
        <v>425</v>
      </c>
      <c r="F257" s="7"/>
      <c r="G257" s="8">
        <v>5040179</v>
      </c>
      <c r="H257" s="16" t="s">
        <v>4481</v>
      </c>
      <c r="I257" s="18">
        <v>179.52799999999999</v>
      </c>
      <c r="J257" s="19">
        <v>386.68400000000003</v>
      </c>
      <c r="K257" s="19">
        <v>480.88099999999997</v>
      </c>
      <c r="L257" s="19">
        <v>361.19479999999999</v>
      </c>
      <c r="M257" s="19">
        <v>0</v>
      </c>
      <c r="N257" s="19">
        <v>0</v>
      </c>
      <c r="O257" s="19">
        <v>0</v>
      </c>
      <c r="P257" s="19">
        <v>0</v>
      </c>
      <c r="Q257" s="19"/>
      <c r="R257" s="19"/>
      <c r="S257" s="19"/>
      <c r="T257" s="19"/>
      <c r="U257" s="56"/>
      <c r="V257" s="18"/>
      <c r="W257" s="7"/>
      <c r="X257" s="7"/>
      <c r="Y257" s="7"/>
      <c r="Z257" s="57"/>
    </row>
    <row r="258" spans="1:26" x14ac:dyDescent="0.35">
      <c r="A258" s="6" t="s">
        <v>398</v>
      </c>
      <c r="B258" s="7" t="s">
        <v>4610</v>
      </c>
      <c r="C258" s="7" t="s">
        <v>420</v>
      </c>
      <c r="D258" s="7" t="s">
        <v>427</v>
      </c>
      <c r="E258" s="7" t="s">
        <v>428</v>
      </c>
      <c r="F258" s="7"/>
      <c r="G258" s="8">
        <v>5040494</v>
      </c>
      <c r="H258" s="16" t="s">
        <v>4487</v>
      </c>
      <c r="I258" s="18">
        <v>424.47899999999998</v>
      </c>
      <c r="J258" s="19">
        <v>777.53599999999994</v>
      </c>
      <c r="K258" s="19">
        <v>180.59800000000001</v>
      </c>
      <c r="L258" s="19">
        <v>900.85</v>
      </c>
      <c r="M258" s="19">
        <v>0</v>
      </c>
      <c r="N258" s="19">
        <v>0</v>
      </c>
      <c r="O258" s="19">
        <v>0</v>
      </c>
      <c r="P258" s="19">
        <v>0</v>
      </c>
      <c r="Q258" s="19"/>
      <c r="R258" s="19"/>
      <c r="S258" s="19"/>
      <c r="T258" s="19"/>
      <c r="U258" s="56"/>
      <c r="V258" s="18"/>
      <c r="W258" s="7"/>
      <c r="X258" s="7"/>
      <c r="Y258" s="7"/>
      <c r="Z258" s="57"/>
    </row>
    <row r="259" spans="1:26" x14ac:dyDescent="0.35">
      <c r="A259" s="6" t="s">
        <v>398</v>
      </c>
      <c r="B259" s="7" t="s">
        <v>4610</v>
      </c>
      <c r="C259" s="7" t="s">
        <v>420</v>
      </c>
      <c r="D259" s="7" t="s">
        <v>424</v>
      </c>
      <c r="E259" s="7" t="s">
        <v>425</v>
      </c>
      <c r="F259" s="7"/>
      <c r="G259" s="8">
        <v>5040162</v>
      </c>
      <c r="H259" s="16" t="s">
        <v>4490</v>
      </c>
      <c r="I259" s="18">
        <v>1824.4580000000001</v>
      </c>
      <c r="J259" s="19">
        <v>835.98500000000001</v>
      </c>
      <c r="K259" s="19">
        <v>1405.0783200000001</v>
      </c>
      <c r="L259" s="19">
        <v>6.7999999999301508E-4</v>
      </c>
      <c r="M259" s="19">
        <v>0</v>
      </c>
      <c r="N259" s="19">
        <v>0</v>
      </c>
      <c r="O259" s="19">
        <v>0</v>
      </c>
      <c r="P259" s="19">
        <v>0</v>
      </c>
      <c r="Q259" s="19"/>
      <c r="R259" s="19"/>
      <c r="S259" s="19"/>
      <c r="T259" s="19"/>
      <c r="U259" s="56"/>
      <c r="V259" s="18"/>
      <c r="W259" s="7"/>
      <c r="X259" s="7"/>
      <c r="Y259" s="7"/>
      <c r="Z259" s="57"/>
    </row>
    <row r="260" spans="1:26" x14ac:dyDescent="0.35">
      <c r="A260" s="6" t="s">
        <v>398</v>
      </c>
      <c r="B260" s="7" t="s">
        <v>4610</v>
      </c>
      <c r="C260" s="7" t="s">
        <v>420</v>
      </c>
      <c r="D260" s="7" t="s">
        <v>1462</v>
      </c>
      <c r="E260" s="7" t="s">
        <v>1463</v>
      </c>
      <c r="F260" s="7"/>
      <c r="G260" s="8">
        <v>5040449</v>
      </c>
      <c r="H260" s="16" t="s">
        <v>4493</v>
      </c>
      <c r="I260" s="18">
        <v>1593.173</v>
      </c>
      <c r="J260" s="19">
        <v>1517.2929999999999</v>
      </c>
      <c r="K260" s="19">
        <v>343.18099999999998</v>
      </c>
      <c r="L260" s="19">
        <v>1197.18</v>
      </c>
      <c r="M260" s="19">
        <v>0</v>
      </c>
      <c r="N260" s="19">
        <v>0</v>
      </c>
      <c r="O260" s="19">
        <v>0</v>
      </c>
      <c r="P260" s="19">
        <v>0</v>
      </c>
      <c r="Q260" s="19"/>
      <c r="R260" s="19"/>
      <c r="S260" s="19"/>
      <c r="T260" s="19"/>
      <c r="U260" s="56"/>
      <c r="V260" s="18"/>
      <c r="W260" s="7"/>
      <c r="X260" s="7"/>
      <c r="Y260" s="7"/>
      <c r="Z260" s="57"/>
    </row>
    <row r="261" spans="1:26" x14ac:dyDescent="0.35">
      <c r="A261" s="6" t="s">
        <v>398</v>
      </c>
      <c r="B261" s="7" t="s">
        <v>4610</v>
      </c>
      <c r="C261" s="7" t="s">
        <v>420</v>
      </c>
      <c r="D261" s="7" t="s">
        <v>424</v>
      </c>
      <c r="E261" s="7" t="s">
        <v>425</v>
      </c>
      <c r="F261" s="7"/>
      <c r="G261" s="8">
        <v>5040058</v>
      </c>
      <c r="H261" s="16" t="s">
        <v>4496</v>
      </c>
      <c r="I261" s="18">
        <v>720.25099999999998</v>
      </c>
      <c r="J261" s="19">
        <v>1319.328</v>
      </c>
      <c r="K261" s="19">
        <v>-361.1952</v>
      </c>
      <c r="L261" s="19">
        <v>604.00699999999995</v>
      </c>
      <c r="M261" s="19">
        <v>0</v>
      </c>
      <c r="N261" s="19">
        <v>0</v>
      </c>
      <c r="O261" s="19">
        <v>0</v>
      </c>
      <c r="P261" s="19">
        <v>0</v>
      </c>
      <c r="Q261" s="19"/>
      <c r="R261" s="19"/>
      <c r="S261" s="19"/>
      <c r="T261" s="19"/>
      <c r="U261" s="56"/>
      <c r="V261" s="18"/>
      <c r="W261" s="7"/>
      <c r="X261" s="7"/>
      <c r="Y261" s="7"/>
      <c r="Z261" s="57"/>
    </row>
    <row r="262" spans="1:26" x14ac:dyDescent="0.35">
      <c r="A262" s="6" t="s">
        <v>398</v>
      </c>
      <c r="B262" s="7" t="s">
        <v>4610</v>
      </c>
      <c r="C262" s="7" t="s">
        <v>420</v>
      </c>
      <c r="D262" s="7" t="s">
        <v>424</v>
      </c>
      <c r="E262" s="7" t="s">
        <v>425</v>
      </c>
      <c r="F262" s="7"/>
      <c r="G262" s="8">
        <v>5040096</v>
      </c>
      <c r="H262" s="16" t="s">
        <v>4501</v>
      </c>
      <c r="I262" s="18">
        <v>2787.2</v>
      </c>
      <c r="J262" s="19">
        <v>0</v>
      </c>
      <c r="K262" s="19">
        <v>1209.5450000000001</v>
      </c>
      <c r="L262" s="19">
        <v>711.245</v>
      </c>
      <c r="M262" s="19">
        <v>0</v>
      </c>
      <c r="N262" s="19">
        <v>0</v>
      </c>
      <c r="O262" s="19">
        <v>0</v>
      </c>
      <c r="P262" s="19">
        <v>0</v>
      </c>
      <c r="Q262" s="19"/>
      <c r="R262" s="19"/>
      <c r="S262" s="19"/>
      <c r="T262" s="19"/>
      <c r="U262" s="56"/>
      <c r="V262" s="18"/>
      <c r="W262" s="7"/>
      <c r="X262" s="7"/>
      <c r="Y262" s="7"/>
      <c r="Z262" s="57"/>
    </row>
    <row r="263" spans="1:26" x14ac:dyDescent="0.35">
      <c r="A263" s="6" t="s">
        <v>398</v>
      </c>
      <c r="B263" s="7" t="s">
        <v>4610</v>
      </c>
      <c r="C263" s="7" t="s">
        <v>420</v>
      </c>
      <c r="D263" s="7" t="s">
        <v>424</v>
      </c>
      <c r="E263" s="7" t="s">
        <v>425</v>
      </c>
      <c r="F263" s="7"/>
      <c r="G263" s="8">
        <v>5040342</v>
      </c>
      <c r="H263" s="16" t="s">
        <v>4503</v>
      </c>
      <c r="I263" s="18">
        <v>602.93799999999999</v>
      </c>
      <c r="J263" s="19">
        <v>2406.3420000000001</v>
      </c>
      <c r="K263" s="19">
        <v>581.64499999999998</v>
      </c>
      <c r="L263" s="19">
        <v>1133.1780000000001</v>
      </c>
      <c r="M263" s="19">
        <v>0</v>
      </c>
      <c r="N263" s="19">
        <v>0</v>
      </c>
      <c r="O263" s="19">
        <v>0</v>
      </c>
      <c r="P263" s="19">
        <v>0</v>
      </c>
      <c r="Q263" s="19"/>
      <c r="R263" s="19"/>
      <c r="S263" s="19"/>
      <c r="T263" s="19"/>
      <c r="U263" s="56"/>
      <c r="V263" s="18"/>
      <c r="W263" s="7"/>
      <c r="X263" s="7"/>
      <c r="Y263" s="7"/>
      <c r="Z263" s="57"/>
    </row>
    <row r="264" spans="1:26" x14ac:dyDescent="0.35">
      <c r="A264" s="6" t="s">
        <v>398</v>
      </c>
      <c r="B264" s="7" t="s">
        <v>4610</v>
      </c>
      <c r="C264" s="7" t="s">
        <v>420</v>
      </c>
      <c r="D264" s="7" t="s">
        <v>424</v>
      </c>
      <c r="E264" s="7" t="s">
        <v>425</v>
      </c>
      <c r="F264" s="7"/>
      <c r="G264" s="8">
        <v>5040366</v>
      </c>
      <c r="H264" s="16" t="s">
        <v>4504</v>
      </c>
      <c r="I264" s="18">
        <v>539.65499999999997</v>
      </c>
      <c r="J264" s="19">
        <v>1268.8109999999999</v>
      </c>
      <c r="K264" s="19">
        <v>180.59800000000001</v>
      </c>
      <c r="L264" s="19">
        <v>1063.434</v>
      </c>
      <c r="M264" s="19">
        <v>0</v>
      </c>
      <c r="N264" s="19">
        <v>0</v>
      </c>
      <c r="O264" s="19">
        <v>0</v>
      </c>
      <c r="P264" s="19">
        <v>0</v>
      </c>
      <c r="Q264" s="19"/>
      <c r="R264" s="19"/>
      <c r="S264" s="19"/>
      <c r="T264" s="19"/>
      <c r="U264" s="56"/>
      <c r="V264" s="18"/>
      <c r="W264" s="7"/>
      <c r="X264" s="7"/>
      <c r="Y264" s="7"/>
      <c r="Z264" s="57"/>
    </row>
    <row r="265" spans="1:26" x14ac:dyDescent="0.35">
      <c r="A265" s="6" t="s">
        <v>398</v>
      </c>
      <c r="B265" s="7" t="s">
        <v>4610</v>
      </c>
      <c r="C265" s="7" t="s">
        <v>420</v>
      </c>
      <c r="D265" s="7" t="s">
        <v>427</v>
      </c>
      <c r="E265" s="7" t="s">
        <v>428</v>
      </c>
      <c r="F265" s="7"/>
      <c r="G265" s="8">
        <v>5040221</v>
      </c>
      <c r="H265" s="16" t="s">
        <v>4505</v>
      </c>
      <c r="I265" s="18">
        <v>1200.076</v>
      </c>
      <c r="J265" s="19">
        <v>2039.6510000000001</v>
      </c>
      <c r="K265" s="19">
        <v>3114.3870000000002</v>
      </c>
      <c r="L265" s="19">
        <v>179.52799999999999</v>
      </c>
      <c r="M265" s="19">
        <v>0</v>
      </c>
      <c r="N265" s="19">
        <v>0</v>
      </c>
      <c r="O265" s="19">
        <v>0</v>
      </c>
      <c r="P265" s="19">
        <v>0</v>
      </c>
      <c r="Q265" s="19"/>
      <c r="R265" s="19"/>
      <c r="S265" s="19"/>
      <c r="T265" s="19"/>
      <c r="U265" s="56"/>
      <c r="V265" s="18"/>
      <c r="W265" s="7"/>
      <c r="X265" s="7"/>
      <c r="Y265" s="7"/>
      <c r="Z265" s="57"/>
    </row>
    <row r="266" spans="1:26" x14ac:dyDescent="0.35">
      <c r="A266" s="6" t="s">
        <v>398</v>
      </c>
      <c r="B266" s="7" t="s">
        <v>4610</v>
      </c>
      <c r="C266" s="7" t="s">
        <v>420</v>
      </c>
      <c r="D266" s="7" t="s">
        <v>424</v>
      </c>
      <c r="E266" s="7" t="s">
        <v>425</v>
      </c>
      <c r="F266" s="7"/>
      <c r="G266" s="8">
        <v>5040276</v>
      </c>
      <c r="H266" s="16" t="s">
        <v>4510</v>
      </c>
      <c r="I266" s="18">
        <v>361.19499999999999</v>
      </c>
      <c r="J266" s="19">
        <v>1788.941</v>
      </c>
      <c r="K266" s="19">
        <v>1249.701</v>
      </c>
      <c r="L266" s="19">
        <v>532.78599999999994</v>
      </c>
      <c r="M266" s="19">
        <v>0</v>
      </c>
      <c r="N266" s="19">
        <v>0</v>
      </c>
      <c r="O266" s="19">
        <v>0</v>
      </c>
      <c r="P266" s="19">
        <v>0</v>
      </c>
      <c r="Q266" s="19"/>
      <c r="R266" s="19"/>
      <c r="S266" s="19"/>
      <c r="T266" s="19"/>
      <c r="U266" s="56"/>
      <c r="V266" s="18"/>
      <c r="W266" s="7"/>
      <c r="X266" s="7"/>
      <c r="Y266" s="7"/>
      <c r="Z266" s="57"/>
    </row>
    <row r="267" spans="1:26" x14ac:dyDescent="0.35">
      <c r="A267" s="6" t="s">
        <v>398</v>
      </c>
      <c r="B267" s="7" t="s">
        <v>4610</v>
      </c>
      <c r="C267" s="7" t="s">
        <v>420</v>
      </c>
      <c r="D267" s="7" t="s">
        <v>450</v>
      </c>
      <c r="E267" s="7" t="s">
        <v>451</v>
      </c>
      <c r="F267" s="7"/>
      <c r="G267" s="8">
        <v>5040238</v>
      </c>
      <c r="H267" s="16" t="s">
        <v>4523</v>
      </c>
      <c r="I267" s="18">
        <v>539.65499999999997</v>
      </c>
      <c r="J267" s="19">
        <v>472.32799999999997</v>
      </c>
      <c r="K267" s="19">
        <v>180.59800000000001</v>
      </c>
      <c r="L267" s="19">
        <v>1231.9780000000001</v>
      </c>
      <c r="M267" s="19">
        <v>0</v>
      </c>
      <c r="N267" s="19">
        <v>0</v>
      </c>
      <c r="O267" s="19">
        <v>0</v>
      </c>
      <c r="P267" s="19">
        <v>0</v>
      </c>
      <c r="Q267" s="19"/>
      <c r="R267" s="19"/>
      <c r="S267" s="19"/>
      <c r="T267" s="19"/>
      <c r="U267" s="56"/>
      <c r="V267" s="18"/>
      <c r="W267" s="7"/>
      <c r="X267" s="7"/>
      <c r="Y267" s="7"/>
      <c r="Z267" s="57"/>
    </row>
    <row r="268" spans="1:26" x14ac:dyDescent="0.35">
      <c r="A268" s="6" t="s">
        <v>398</v>
      </c>
      <c r="B268" s="7" t="s">
        <v>4610</v>
      </c>
      <c r="C268" s="7" t="s">
        <v>420</v>
      </c>
      <c r="D268" s="7" t="s">
        <v>424</v>
      </c>
      <c r="E268" s="7" t="s">
        <v>425</v>
      </c>
      <c r="F268" s="7"/>
      <c r="G268" s="8">
        <v>5040186</v>
      </c>
      <c r="H268" s="16" t="s">
        <v>4528</v>
      </c>
      <c r="I268" s="18">
        <v>519.04100000000005</v>
      </c>
      <c r="J268" s="19">
        <v>149.23400000000001</v>
      </c>
      <c r="K268" s="19">
        <v>1823.9549200000001</v>
      </c>
      <c r="L268" s="19">
        <v>711.05107999999996</v>
      </c>
      <c r="M268" s="19">
        <v>0</v>
      </c>
      <c r="N268" s="19">
        <v>0</v>
      </c>
      <c r="O268" s="19">
        <v>0</v>
      </c>
      <c r="P268" s="19">
        <v>0</v>
      </c>
      <c r="Q268" s="19"/>
      <c r="R268" s="19"/>
      <c r="S268" s="19"/>
      <c r="T268" s="19"/>
      <c r="U268" s="56"/>
      <c r="V268" s="18"/>
      <c r="W268" s="7"/>
      <c r="X268" s="7"/>
      <c r="Y268" s="7"/>
      <c r="Z268" s="57"/>
    </row>
    <row r="269" spans="1:26" x14ac:dyDescent="0.35">
      <c r="A269" s="6" t="s">
        <v>398</v>
      </c>
      <c r="B269" s="7" t="s">
        <v>4610</v>
      </c>
      <c r="C269" s="7" t="s">
        <v>420</v>
      </c>
      <c r="D269" s="7" t="s">
        <v>424</v>
      </c>
      <c r="E269" s="7" t="s">
        <v>425</v>
      </c>
      <c r="F269" s="7"/>
      <c r="G269" s="8">
        <v>5040418</v>
      </c>
      <c r="H269" s="16" t="s">
        <v>4550</v>
      </c>
      <c r="I269" s="18">
        <v>238.464</v>
      </c>
      <c r="J269" s="19">
        <v>788.03</v>
      </c>
      <c r="K269" s="19">
        <v>1176.231</v>
      </c>
      <c r="L269" s="19">
        <v>619.58500000000004</v>
      </c>
      <c r="M269" s="19">
        <v>0</v>
      </c>
      <c r="N269" s="19">
        <v>0</v>
      </c>
      <c r="O269" s="19">
        <v>0</v>
      </c>
      <c r="P269" s="19">
        <v>0</v>
      </c>
      <c r="Q269" s="19"/>
      <c r="R269" s="19"/>
      <c r="S269" s="19"/>
      <c r="T269" s="19"/>
      <c r="U269" s="56"/>
      <c r="V269" s="18"/>
      <c r="W269" s="7"/>
      <c r="X269" s="7"/>
      <c r="Y269" s="7"/>
      <c r="Z269" s="57"/>
    </row>
    <row r="270" spans="1:26" x14ac:dyDescent="0.35">
      <c r="A270" s="6" t="s">
        <v>398</v>
      </c>
      <c r="B270" s="7" t="s">
        <v>4610</v>
      </c>
      <c r="C270" s="7" t="s">
        <v>252</v>
      </c>
      <c r="D270" s="7" t="s">
        <v>259</v>
      </c>
      <c r="E270" s="7" t="s">
        <v>260</v>
      </c>
      <c r="F270" s="7"/>
      <c r="G270" s="8">
        <v>5040283</v>
      </c>
      <c r="H270" s="16" t="s">
        <v>4560</v>
      </c>
      <c r="I270" s="18">
        <v>0</v>
      </c>
      <c r="J270" s="19">
        <v>709.66399999999999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/>
      <c r="R270" s="19"/>
      <c r="S270" s="19"/>
      <c r="T270" s="19"/>
      <c r="U270" s="56"/>
      <c r="V270" s="18"/>
      <c r="W270" s="7"/>
      <c r="X270" s="7"/>
      <c r="Y270" s="7"/>
      <c r="Z270" s="57"/>
    </row>
    <row r="271" spans="1:26" x14ac:dyDescent="0.35">
      <c r="A271" s="6" t="s">
        <v>398</v>
      </c>
      <c r="B271" s="7" t="s">
        <v>4466</v>
      </c>
      <c r="C271" s="7" t="s">
        <v>277</v>
      </c>
      <c r="D271" s="7" t="s">
        <v>4176</v>
      </c>
      <c r="E271" s="7" t="s">
        <v>277</v>
      </c>
      <c r="F271" s="7"/>
      <c r="G271" s="8">
        <v>6812379</v>
      </c>
      <c r="H271" s="16" t="s">
        <v>4467</v>
      </c>
      <c r="I271" s="18">
        <v>0</v>
      </c>
      <c r="J271" s="19">
        <v>0</v>
      </c>
      <c r="K271" s="19">
        <v>4595.7451999999985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56">
        <f t="shared" ref="U271:U278" si="12">SUM(I271:T271)</f>
        <v>4595.7451999999985</v>
      </c>
      <c r="V271" s="18">
        <f t="shared" ref="V271:V323" si="13">+AVERAGE(I271:P271)</f>
        <v>574.46814999999981</v>
      </c>
      <c r="W271" s="7"/>
      <c r="X271" s="7"/>
      <c r="Y271" s="7"/>
      <c r="Z271" s="57"/>
    </row>
    <row r="272" spans="1:26" x14ac:dyDescent="0.35">
      <c r="A272" s="6" t="s">
        <v>398</v>
      </c>
      <c r="B272" s="7" t="s">
        <v>4363</v>
      </c>
      <c r="C272" s="7" t="s">
        <v>420</v>
      </c>
      <c r="D272" s="7" t="s">
        <v>450</v>
      </c>
      <c r="E272" s="7" t="s">
        <v>451</v>
      </c>
      <c r="F272" s="7" t="s">
        <v>4364</v>
      </c>
      <c r="G272" s="8">
        <v>4812209</v>
      </c>
      <c r="H272" s="16" t="s">
        <v>4365</v>
      </c>
      <c r="I272" s="18">
        <v>0</v>
      </c>
      <c r="J272" s="19">
        <v>1397.3720000000001</v>
      </c>
      <c r="K272" s="19">
        <v>3184.12</v>
      </c>
      <c r="L272" s="19">
        <v>1864.152</v>
      </c>
      <c r="M272" s="19">
        <v>1197.5809999999999</v>
      </c>
      <c r="N272" s="19">
        <v>1663.17</v>
      </c>
      <c r="O272" s="19">
        <v>2177.6489999999999</v>
      </c>
      <c r="P272" s="19">
        <v>1588.6079999999999</v>
      </c>
      <c r="Q272" s="19">
        <v>0</v>
      </c>
      <c r="R272" s="19">
        <v>0</v>
      </c>
      <c r="S272" s="19">
        <v>0</v>
      </c>
      <c r="T272" s="19">
        <v>0</v>
      </c>
      <c r="U272" s="56">
        <f t="shared" si="12"/>
        <v>13072.652</v>
      </c>
      <c r="V272" s="18">
        <f t="shared" si="13"/>
        <v>1634.0815</v>
      </c>
      <c r="W272" s="7"/>
      <c r="X272" s="7"/>
      <c r="Y272" s="7"/>
      <c r="Z272" s="57"/>
    </row>
    <row r="273" spans="1:26" x14ac:dyDescent="0.35">
      <c r="A273" s="6" t="s">
        <v>398</v>
      </c>
      <c r="B273" s="7" t="s">
        <v>4363</v>
      </c>
      <c r="C273" s="7" t="s">
        <v>420</v>
      </c>
      <c r="D273" s="7" t="s">
        <v>421</v>
      </c>
      <c r="E273" s="7" t="s">
        <v>422</v>
      </c>
      <c r="F273" s="7" t="s">
        <v>4364</v>
      </c>
      <c r="G273" s="8">
        <v>4810436</v>
      </c>
      <c r="H273" s="16" t="s">
        <v>4366</v>
      </c>
      <c r="I273" s="18">
        <v>0</v>
      </c>
      <c r="J273" s="19">
        <v>0</v>
      </c>
      <c r="K273" s="19">
        <v>0</v>
      </c>
      <c r="L273" s="19">
        <v>0</v>
      </c>
      <c r="M273" s="19">
        <v>120.398</v>
      </c>
      <c r="N273" s="19">
        <v>120.398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56">
        <f t="shared" si="12"/>
        <v>240.79599999999999</v>
      </c>
      <c r="V273" s="18">
        <f t="shared" si="13"/>
        <v>30.099499999999999</v>
      </c>
      <c r="W273" s="7"/>
      <c r="X273" s="7"/>
      <c r="Y273" s="7"/>
      <c r="Z273" s="57"/>
    </row>
    <row r="274" spans="1:26" x14ac:dyDescent="0.35">
      <c r="A274" s="6" t="s">
        <v>398</v>
      </c>
      <c r="B274" s="7" t="s">
        <v>4182</v>
      </c>
      <c r="C274" s="7" t="s">
        <v>252</v>
      </c>
      <c r="D274" s="7" t="s">
        <v>4179</v>
      </c>
      <c r="E274" s="7" t="s">
        <v>252</v>
      </c>
      <c r="F274" s="7"/>
      <c r="G274" s="8">
        <v>3052125</v>
      </c>
      <c r="H274" s="16" t="s">
        <v>4183</v>
      </c>
      <c r="I274" s="18">
        <v>181913.45728</v>
      </c>
      <c r="J274" s="19">
        <v>89525.486999999994</v>
      </c>
      <c r="K274" s="19">
        <v>89343.057000000001</v>
      </c>
      <c r="L274" s="19">
        <v>100540.552</v>
      </c>
      <c r="M274" s="19">
        <v>123321.052</v>
      </c>
      <c r="N274" s="19">
        <v>102246.89200000001</v>
      </c>
      <c r="O274" s="19">
        <v>159632.728</v>
      </c>
      <c r="P274" s="19">
        <v>79455.781000000003</v>
      </c>
      <c r="Q274" s="19">
        <v>0</v>
      </c>
      <c r="R274" s="19">
        <v>0</v>
      </c>
      <c r="S274" s="19">
        <v>0</v>
      </c>
      <c r="T274" s="19">
        <v>0</v>
      </c>
      <c r="U274" s="56">
        <f t="shared" si="12"/>
        <v>925979.00627999997</v>
      </c>
      <c r="V274" s="18">
        <f t="shared" si="13"/>
        <v>115747.375785</v>
      </c>
      <c r="W274" s="7"/>
      <c r="X274" s="7"/>
      <c r="Y274" s="7"/>
      <c r="Z274" s="57"/>
    </row>
    <row r="275" spans="1:26" x14ac:dyDescent="0.35">
      <c r="A275" s="6" t="s">
        <v>398</v>
      </c>
      <c r="B275" s="7" t="s">
        <v>4410</v>
      </c>
      <c r="C275" s="7" t="s">
        <v>420</v>
      </c>
      <c r="D275" s="7" t="s">
        <v>427</v>
      </c>
      <c r="E275" s="7" t="s">
        <v>428</v>
      </c>
      <c r="F275" s="7" t="s">
        <v>4364</v>
      </c>
      <c r="G275" s="8">
        <v>4811978</v>
      </c>
      <c r="H275" s="16" t="s">
        <v>4411</v>
      </c>
      <c r="I275" s="18">
        <v>466.16500000000002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56">
        <f t="shared" si="12"/>
        <v>466.16500000000002</v>
      </c>
      <c r="V275" s="18">
        <f t="shared" si="13"/>
        <v>58.270625000000003</v>
      </c>
      <c r="W275" s="7"/>
      <c r="X275" s="7"/>
      <c r="Y275" s="7"/>
      <c r="Z275" s="57"/>
    </row>
    <row r="276" spans="1:26" x14ac:dyDescent="0.35">
      <c r="A276" s="6" t="s">
        <v>398</v>
      </c>
      <c r="B276" s="7" t="s">
        <v>4410</v>
      </c>
      <c r="C276" s="7" t="s">
        <v>420</v>
      </c>
      <c r="D276" s="7" t="s">
        <v>427</v>
      </c>
      <c r="E276" s="7" t="s">
        <v>428</v>
      </c>
      <c r="F276" s="7" t="s">
        <v>4364</v>
      </c>
      <c r="G276" s="8">
        <v>4813035</v>
      </c>
      <c r="H276" s="16" t="s">
        <v>4412</v>
      </c>
      <c r="I276" s="18">
        <v>1474.394</v>
      </c>
      <c r="J276" s="19">
        <v>0</v>
      </c>
      <c r="K276" s="19">
        <v>3167.5189999999998</v>
      </c>
      <c r="L276" s="19">
        <v>3657.2840000000001</v>
      </c>
      <c r="M276" s="19">
        <v>1655.1764000000001</v>
      </c>
      <c r="N276" s="19">
        <v>0</v>
      </c>
      <c r="O276" s="19">
        <v>1192.3009999999999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56">
        <f t="shared" si="12"/>
        <v>11146.6744</v>
      </c>
      <c r="V276" s="18">
        <f t="shared" si="13"/>
        <v>1393.3343</v>
      </c>
      <c r="W276" s="7"/>
      <c r="X276" s="7"/>
      <c r="Y276" s="7"/>
      <c r="Z276" s="57"/>
    </row>
    <row r="277" spans="1:26" x14ac:dyDescent="0.35">
      <c r="A277" s="6" t="s">
        <v>398</v>
      </c>
      <c r="B277" s="7" t="s">
        <v>4410</v>
      </c>
      <c r="C277" s="7" t="s">
        <v>420</v>
      </c>
      <c r="D277" s="7" t="s">
        <v>427</v>
      </c>
      <c r="E277" s="7" t="s">
        <v>428</v>
      </c>
      <c r="F277" s="7" t="s">
        <v>4364</v>
      </c>
      <c r="G277" s="8">
        <v>4815299</v>
      </c>
      <c r="H277" s="16" t="s">
        <v>4413</v>
      </c>
      <c r="I277" s="18">
        <v>466.16500000000002</v>
      </c>
      <c r="J277" s="19">
        <v>0</v>
      </c>
      <c r="K277" s="19">
        <v>1004.6420000000001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56">
        <f t="shared" si="12"/>
        <v>1470.807</v>
      </c>
      <c r="V277" s="18">
        <f t="shared" si="13"/>
        <v>183.850875</v>
      </c>
      <c r="W277" s="7"/>
      <c r="X277" s="7"/>
      <c r="Y277" s="7"/>
      <c r="Z277" s="57"/>
    </row>
    <row r="278" spans="1:26" x14ac:dyDescent="0.35">
      <c r="A278" s="6" t="s">
        <v>398</v>
      </c>
      <c r="B278" s="7" t="s">
        <v>4184</v>
      </c>
      <c r="C278" s="7" t="s">
        <v>252</v>
      </c>
      <c r="D278" s="7" t="s">
        <v>4179</v>
      </c>
      <c r="E278" s="7" t="s">
        <v>252</v>
      </c>
      <c r="F278" s="7"/>
      <c r="G278" s="8">
        <v>3180826</v>
      </c>
      <c r="H278" s="16" t="s">
        <v>4185</v>
      </c>
      <c r="I278" s="18">
        <v>78108.236000000004</v>
      </c>
      <c r="J278" s="19">
        <v>43279.79</v>
      </c>
      <c r="K278" s="19">
        <v>116239.323</v>
      </c>
      <c r="L278" s="19">
        <v>52431.56</v>
      </c>
      <c r="M278" s="19">
        <v>103545.107</v>
      </c>
      <c r="N278" s="19">
        <v>91152.476999999999</v>
      </c>
      <c r="O278" s="19">
        <v>99786.971999999994</v>
      </c>
      <c r="P278" s="19">
        <v>92891.903999999995</v>
      </c>
      <c r="Q278" s="19">
        <v>0</v>
      </c>
      <c r="R278" s="19">
        <v>0</v>
      </c>
      <c r="S278" s="19">
        <v>0</v>
      </c>
      <c r="T278" s="19">
        <v>0</v>
      </c>
      <c r="U278" s="56">
        <f t="shared" si="12"/>
        <v>677435.36899999995</v>
      </c>
      <c r="V278" s="18">
        <f t="shared" si="13"/>
        <v>84679.421124999993</v>
      </c>
      <c r="W278" s="7"/>
      <c r="X278" s="7"/>
      <c r="Y278" s="7"/>
      <c r="Z278" s="57"/>
    </row>
    <row r="279" spans="1:26" x14ac:dyDescent="0.35">
      <c r="A279" s="6" t="s">
        <v>398</v>
      </c>
      <c r="B279" s="7" t="s">
        <v>4614</v>
      </c>
      <c r="C279" s="7" t="s">
        <v>277</v>
      </c>
      <c r="D279" s="7" t="s">
        <v>4176</v>
      </c>
      <c r="E279" s="7" t="s">
        <v>277</v>
      </c>
      <c r="F279" s="7"/>
      <c r="G279" s="8">
        <v>1026943</v>
      </c>
      <c r="H279" s="16" t="s">
        <v>4597</v>
      </c>
      <c r="I279" s="18">
        <v>0</v>
      </c>
      <c r="J279" s="19">
        <v>0</v>
      </c>
      <c r="K279" s="19">
        <v>0</v>
      </c>
      <c r="L279" s="19">
        <v>0</v>
      </c>
      <c r="M279" s="19">
        <v>-180.5976</v>
      </c>
      <c r="N279" s="19">
        <v>0</v>
      </c>
      <c r="O279" s="19">
        <v>0</v>
      </c>
      <c r="P279" s="19">
        <v>0</v>
      </c>
      <c r="Q279" s="19"/>
      <c r="R279" s="19"/>
      <c r="S279" s="19"/>
      <c r="T279" s="19"/>
      <c r="U279" s="56"/>
      <c r="V279" s="18"/>
      <c r="W279" s="7"/>
      <c r="X279" s="7"/>
      <c r="Y279" s="7"/>
      <c r="Z279" s="57"/>
    </row>
    <row r="280" spans="1:26" x14ac:dyDescent="0.35">
      <c r="A280" s="6" t="s">
        <v>398</v>
      </c>
      <c r="B280" s="7" t="s">
        <v>4309</v>
      </c>
      <c r="C280" s="7" t="s">
        <v>277</v>
      </c>
      <c r="D280" s="7" t="s">
        <v>294</v>
      </c>
      <c r="E280" s="7" t="s">
        <v>295</v>
      </c>
      <c r="F280" s="7" t="s">
        <v>4310</v>
      </c>
      <c r="G280" s="8">
        <v>5070585</v>
      </c>
      <c r="H280" s="16" t="s">
        <v>4311</v>
      </c>
      <c r="I280" s="18">
        <v>5885.6120000000001</v>
      </c>
      <c r="J280" s="19">
        <v>2052.5880000000002</v>
      </c>
      <c r="K280" s="19">
        <v>1645.35</v>
      </c>
      <c r="L280" s="19">
        <v>1016.369</v>
      </c>
      <c r="M280" s="19">
        <v>889.21799999999996</v>
      </c>
      <c r="N280" s="19">
        <v>1536.451</v>
      </c>
      <c r="O280" s="19">
        <v>764.03700000000003</v>
      </c>
      <c r="P280" s="19">
        <v>1991.3140000000001</v>
      </c>
      <c r="Q280" s="19">
        <v>0</v>
      </c>
      <c r="R280" s="19">
        <v>0</v>
      </c>
      <c r="S280" s="19">
        <v>0</v>
      </c>
      <c r="T280" s="19">
        <v>0</v>
      </c>
      <c r="U280" s="56">
        <f t="shared" ref="U280:U311" si="14">SUM(I280:T280)</f>
        <v>15780.939000000004</v>
      </c>
      <c r="V280" s="18">
        <f t="shared" si="13"/>
        <v>1972.6173750000005</v>
      </c>
      <c r="W280" s="7"/>
      <c r="X280" s="7"/>
      <c r="Y280" s="7"/>
      <c r="Z280" s="57"/>
    </row>
    <row r="281" spans="1:26" x14ac:dyDescent="0.35">
      <c r="A281" s="6" t="s">
        <v>398</v>
      </c>
      <c r="B281" s="7" t="s">
        <v>4309</v>
      </c>
      <c r="C281" s="7" t="s">
        <v>277</v>
      </c>
      <c r="D281" s="7" t="s">
        <v>294</v>
      </c>
      <c r="E281" s="7" t="s">
        <v>295</v>
      </c>
      <c r="F281" s="7" t="s">
        <v>4310</v>
      </c>
      <c r="G281" s="8">
        <v>5070291</v>
      </c>
      <c r="H281" s="16" t="s">
        <v>4312</v>
      </c>
      <c r="I281" s="18">
        <v>2000.2860000000001</v>
      </c>
      <c r="J281" s="19">
        <v>0</v>
      </c>
      <c r="K281" s="19">
        <v>1225.4269999999999</v>
      </c>
      <c r="L281" s="19">
        <v>0</v>
      </c>
      <c r="M281" s="19">
        <v>0</v>
      </c>
      <c r="N281" s="19">
        <v>0</v>
      </c>
      <c r="O281" s="19">
        <v>887.46799999999996</v>
      </c>
      <c r="P281" s="19">
        <v>3238.6309999999999</v>
      </c>
      <c r="Q281" s="19">
        <v>0</v>
      </c>
      <c r="R281" s="19">
        <v>0</v>
      </c>
      <c r="S281" s="19">
        <v>0</v>
      </c>
      <c r="T281" s="19">
        <v>0</v>
      </c>
      <c r="U281" s="56">
        <f t="shared" si="14"/>
        <v>7351.8119999999999</v>
      </c>
      <c r="V281" s="18">
        <f t="shared" si="13"/>
        <v>918.97649999999999</v>
      </c>
      <c r="W281" s="7"/>
      <c r="X281" s="7"/>
      <c r="Y281" s="7"/>
      <c r="Z281" s="57"/>
    </row>
    <row r="282" spans="1:26" x14ac:dyDescent="0.35">
      <c r="A282" s="6" t="s">
        <v>398</v>
      </c>
      <c r="B282" s="7" t="s">
        <v>4309</v>
      </c>
      <c r="C282" s="7" t="s">
        <v>277</v>
      </c>
      <c r="D282" s="7" t="s">
        <v>294</v>
      </c>
      <c r="E282" s="7" t="s">
        <v>295</v>
      </c>
      <c r="F282" s="7" t="s">
        <v>4310</v>
      </c>
      <c r="G282" s="8">
        <v>5070886</v>
      </c>
      <c r="H282" s="16" t="s">
        <v>4313</v>
      </c>
      <c r="I282" s="18">
        <v>1955.3530000000001</v>
      </c>
      <c r="J282" s="19">
        <v>0</v>
      </c>
      <c r="K282" s="19">
        <v>1143.8009999999999</v>
      </c>
      <c r="L282" s="19">
        <v>0</v>
      </c>
      <c r="M282" s="19">
        <v>0</v>
      </c>
      <c r="N282" s="19">
        <v>0</v>
      </c>
      <c r="O282" s="19">
        <v>296.07100000000003</v>
      </c>
      <c r="P282" s="19">
        <v>111.39100000000001</v>
      </c>
      <c r="Q282" s="19">
        <v>0</v>
      </c>
      <c r="R282" s="19">
        <v>0</v>
      </c>
      <c r="S282" s="19">
        <v>0</v>
      </c>
      <c r="T282" s="19">
        <v>0</v>
      </c>
      <c r="U282" s="56">
        <f t="shared" si="14"/>
        <v>3506.616</v>
      </c>
      <c r="V282" s="18">
        <f t="shared" si="13"/>
        <v>438.327</v>
      </c>
      <c r="W282" s="7"/>
      <c r="X282" s="7"/>
      <c r="Y282" s="7"/>
      <c r="Z282" s="57"/>
    </row>
    <row r="283" spans="1:26" x14ac:dyDescent="0.35">
      <c r="A283" s="6" t="s">
        <v>398</v>
      </c>
      <c r="B283" s="7" t="s">
        <v>4309</v>
      </c>
      <c r="C283" s="7" t="s">
        <v>277</v>
      </c>
      <c r="D283" s="7" t="s">
        <v>294</v>
      </c>
      <c r="E283" s="7" t="s">
        <v>295</v>
      </c>
      <c r="F283" s="7" t="s">
        <v>4310</v>
      </c>
      <c r="G283" s="8">
        <v>5070668</v>
      </c>
      <c r="H283" s="16" t="s">
        <v>4314</v>
      </c>
      <c r="I283" s="18">
        <v>1955.3530000000001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666.17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56">
        <f t="shared" si="14"/>
        <v>2621.5230000000001</v>
      </c>
      <c r="V283" s="18">
        <f t="shared" si="13"/>
        <v>327.69037500000002</v>
      </c>
      <c r="W283" s="7"/>
      <c r="X283" s="7"/>
      <c r="Y283" s="7"/>
      <c r="Z283" s="57"/>
    </row>
    <row r="284" spans="1:26" x14ac:dyDescent="0.35">
      <c r="A284" s="6" t="s">
        <v>398</v>
      </c>
      <c r="B284" s="7" t="s">
        <v>4309</v>
      </c>
      <c r="C284" s="7" t="s">
        <v>277</v>
      </c>
      <c r="D284" s="7" t="s">
        <v>294</v>
      </c>
      <c r="E284" s="7" t="s">
        <v>295</v>
      </c>
      <c r="F284" s="7" t="s">
        <v>4310</v>
      </c>
      <c r="G284" s="8">
        <v>5070222</v>
      </c>
      <c r="H284" s="16" t="s">
        <v>4315</v>
      </c>
      <c r="I284" s="18">
        <v>24726.243999999999</v>
      </c>
      <c r="J284" s="19">
        <v>0</v>
      </c>
      <c r="K284" s="19">
        <v>13776.915000000001</v>
      </c>
      <c r="L284" s="19">
        <v>0</v>
      </c>
      <c r="M284" s="19">
        <v>0</v>
      </c>
      <c r="N284" s="19">
        <v>1958.3340000000001</v>
      </c>
      <c r="O284" s="19">
        <v>1241.8789999999999</v>
      </c>
      <c r="P284" s="19">
        <v>7429.5360000000001</v>
      </c>
      <c r="Q284" s="19">
        <v>0</v>
      </c>
      <c r="R284" s="19">
        <v>0</v>
      </c>
      <c r="S284" s="19">
        <v>0</v>
      </c>
      <c r="T284" s="19">
        <v>0</v>
      </c>
      <c r="U284" s="56">
        <f t="shared" si="14"/>
        <v>49132.908000000003</v>
      </c>
      <c r="V284" s="18">
        <f t="shared" si="13"/>
        <v>6141.6135000000004</v>
      </c>
      <c r="W284" s="7"/>
      <c r="X284" s="7"/>
      <c r="Y284" s="7"/>
      <c r="Z284" s="57"/>
    </row>
    <row r="285" spans="1:26" x14ac:dyDescent="0.35">
      <c r="A285" s="6" t="s">
        <v>398</v>
      </c>
      <c r="B285" s="7" t="s">
        <v>4309</v>
      </c>
      <c r="C285" s="7" t="s">
        <v>277</v>
      </c>
      <c r="D285" s="7" t="s">
        <v>294</v>
      </c>
      <c r="E285" s="7" t="s">
        <v>295</v>
      </c>
      <c r="F285" s="7" t="s">
        <v>4310</v>
      </c>
      <c r="G285" s="8">
        <v>6861285</v>
      </c>
      <c r="H285" s="16" t="s">
        <v>4316</v>
      </c>
      <c r="I285" s="18">
        <v>3330.6366000000016</v>
      </c>
      <c r="J285" s="19">
        <v>3618.3980000000001</v>
      </c>
      <c r="K285" s="19">
        <v>815.66300000000001</v>
      </c>
      <c r="L285" s="19">
        <v>1647.3389999999999</v>
      </c>
      <c r="M285" s="19">
        <v>445.56400000000002</v>
      </c>
      <c r="N285" s="19">
        <v>1332.414</v>
      </c>
      <c r="O285" s="19">
        <v>2028.75</v>
      </c>
      <c r="P285" s="19">
        <v>2466.2620000000002</v>
      </c>
      <c r="Q285" s="19">
        <v>0</v>
      </c>
      <c r="R285" s="19">
        <v>0</v>
      </c>
      <c r="S285" s="19">
        <v>0</v>
      </c>
      <c r="T285" s="19">
        <v>0</v>
      </c>
      <c r="U285" s="56">
        <f t="shared" si="14"/>
        <v>15685.026600000003</v>
      </c>
      <c r="V285" s="18">
        <f t="shared" si="13"/>
        <v>1960.6283250000004</v>
      </c>
      <c r="W285" s="7"/>
      <c r="X285" s="7"/>
      <c r="Y285" s="7"/>
      <c r="Z285" s="57"/>
    </row>
    <row r="286" spans="1:26" x14ac:dyDescent="0.35">
      <c r="A286" s="6" t="s">
        <v>398</v>
      </c>
      <c r="B286" s="7" t="s">
        <v>4309</v>
      </c>
      <c r="C286" s="7" t="s">
        <v>277</v>
      </c>
      <c r="D286" s="7" t="s">
        <v>294</v>
      </c>
      <c r="E286" s="7" t="s">
        <v>295</v>
      </c>
      <c r="F286" s="7" t="s">
        <v>4310</v>
      </c>
      <c r="G286" s="8">
        <v>5070208</v>
      </c>
      <c r="H286" s="16" t="s">
        <v>4317</v>
      </c>
      <c r="I286" s="18">
        <v>3321.3249999999998</v>
      </c>
      <c r="J286" s="19">
        <v>4050.7049999999999</v>
      </c>
      <c r="K286" s="19">
        <v>0</v>
      </c>
      <c r="L286" s="19">
        <v>0</v>
      </c>
      <c r="M286" s="19">
        <v>0</v>
      </c>
      <c r="N286" s="19">
        <v>0</v>
      </c>
      <c r="O286" s="19">
        <v>1664.7159999999999</v>
      </c>
      <c r="P286" s="19">
        <v>2311.4810000000002</v>
      </c>
      <c r="Q286" s="19">
        <v>0</v>
      </c>
      <c r="R286" s="19">
        <v>0</v>
      </c>
      <c r="S286" s="19">
        <v>0</v>
      </c>
      <c r="T286" s="19">
        <v>0</v>
      </c>
      <c r="U286" s="56">
        <f t="shared" si="14"/>
        <v>11348.226999999999</v>
      </c>
      <c r="V286" s="18">
        <f t="shared" si="13"/>
        <v>1418.5283749999999</v>
      </c>
      <c r="W286" s="7"/>
      <c r="X286" s="7"/>
      <c r="Y286" s="7"/>
      <c r="Z286" s="57"/>
    </row>
    <row r="287" spans="1:26" x14ac:dyDescent="0.35">
      <c r="A287" s="6" t="s">
        <v>398</v>
      </c>
      <c r="B287" s="7" t="s">
        <v>4309</v>
      </c>
      <c r="C287" s="7" t="s">
        <v>277</v>
      </c>
      <c r="D287" s="7" t="s">
        <v>294</v>
      </c>
      <c r="E287" s="7" t="s">
        <v>295</v>
      </c>
      <c r="F287" s="7" t="s">
        <v>4310</v>
      </c>
      <c r="G287" s="8">
        <v>5070848</v>
      </c>
      <c r="H287" s="16" t="s">
        <v>4318</v>
      </c>
      <c r="I287" s="18">
        <v>1917.0250000000001</v>
      </c>
      <c r="J287" s="19">
        <v>786.46500000000003</v>
      </c>
      <c r="K287" s="19">
        <v>2693.3330000000001</v>
      </c>
      <c r="L287" s="19">
        <v>0</v>
      </c>
      <c r="M287" s="19">
        <v>0</v>
      </c>
      <c r="N287" s="19">
        <v>480.07799999999997</v>
      </c>
      <c r="O287" s="19">
        <v>888.12300000000005</v>
      </c>
      <c r="P287" s="19">
        <v>1847.008</v>
      </c>
      <c r="Q287" s="19">
        <v>0</v>
      </c>
      <c r="R287" s="19">
        <v>0</v>
      </c>
      <c r="S287" s="19">
        <v>0</v>
      </c>
      <c r="T287" s="19">
        <v>0</v>
      </c>
      <c r="U287" s="56">
        <f t="shared" si="14"/>
        <v>8612.0319999999992</v>
      </c>
      <c r="V287" s="18">
        <f t="shared" si="13"/>
        <v>1076.5039999999999</v>
      </c>
      <c r="W287" s="7"/>
      <c r="X287" s="7"/>
      <c r="Y287" s="7"/>
      <c r="Z287" s="57"/>
    </row>
    <row r="288" spans="1:26" x14ac:dyDescent="0.35">
      <c r="A288" s="6" t="s">
        <v>398</v>
      </c>
      <c r="B288" s="7" t="s">
        <v>4309</v>
      </c>
      <c r="C288" s="7" t="s">
        <v>277</v>
      </c>
      <c r="D288" s="7" t="s">
        <v>294</v>
      </c>
      <c r="E288" s="7" t="s">
        <v>295</v>
      </c>
      <c r="F288" s="7" t="s">
        <v>4310</v>
      </c>
      <c r="G288" s="8">
        <v>5060038</v>
      </c>
      <c r="H288" s="16" t="s">
        <v>4319</v>
      </c>
      <c r="I288" s="18">
        <v>2927.4690000000001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56">
        <f t="shared" si="14"/>
        <v>2927.4690000000001</v>
      </c>
      <c r="V288" s="18">
        <f t="shared" si="13"/>
        <v>365.93362500000001</v>
      </c>
      <c r="W288" s="7"/>
      <c r="X288" s="7"/>
      <c r="Y288" s="7"/>
      <c r="Z288" s="57"/>
    </row>
    <row r="289" spans="1:26" x14ac:dyDescent="0.35">
      <c r="A289" s="6" t="s">
        <v>398</v>
      </c>
      <c r="B289" s="7" t="s">
        <v>4309</v>
      </c>
      <c r="C289" s="7" t="s">
        <v>277</v>
      </c>
      <c r="D289" s="7" t="s">
        <v>294</v>
      </c>
      <c r="E289" s="7" t="s">
        <v>295</v>
      </c>
      <c r="F289" s="7" t="s">
        <v>4310</v>
      </c>
      <c r="G289" s="8">
        <v>5070284</v>
      </c>
      <c r="H289" s="16" t="s">
        <v>4320</v>
      </c>
      <c r="I289" s="18">
        <v>786.46500000000003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56">
        <f t="shared" si="14"/>
        <v>786.46500000000003</v>
      </c>
      <c r="V289" s="18">
        <f t="shared" si="13"/>
        <v>98.308125000000004</v>
      </c>
      <c r="W289" s="7"/>
      <c r="X289" s="7"/>
      <c r="Y289" s="7"/>
      <c r="Z289" s="57"/>
    </row>
    <row r="290" spans="1:26" x14ac:dyDescent="0.35">
      <c r="A290" s="6" t="s">
        <v>398</v>
      </c>
      <c r="B290" s="7" t="s">
        <v>4309</v>
      </c>
      <c r="C290" s="7" t="s">
        <v>277</v>
      </c>
      <c r="D290" s="7" t="s">
        <v>294</v>
      </c>
      <c r="E290" s="7" t="s">
        <v>295</v>
      </c>
      <c r="F290" s="7" t="s">
        <v>4310</v>
      </c>
      <c r="G290" s="8">
        <v>5070170</v>
      </c>
      <c r="H290" s="16" t="s">
        <v>4321</v>
      </c>
      <c r="I290" s="18">
        <v>5319.5309999999999</v>
      </c>
      <c r="J290" s="19">
        <v>0</v>
      </c>
      <c r="K290" s="19">
        <v>853.39599999999996</v>
      </c>
      <c r="L290" s="19">
        <v>0</v>
      </c>
      <c r="M290" s="19">
        <v>0</v>
      </c>
      <c r="N290" s="19">
        <v>0</v>
      </c>
      <c r="O290" s="19">
        <v>384.113</v>
      </c>
      <c r="P290" s="19">
        <v>2958.9560000000001</v>
      </c>
      <c r="Q290" s="19">
        <v>0</v>
      </c>
      <c r="R290" s="19">
        <v>0</v>
      </c>
      <c r="S290" s="19">
        <v>0</v>
      </c>
      <c r="T290" s="19">
        <v>0</v>
      </c>
      <c r="U290" s="56">
        <f t="shared" si="14"/>
        <v>9515.9959999999992</v>
      </c>
      <c r="V290" s="18">
        <f t="shared" si="13"/>
        <v>1189.4994999999999</v>
      </c>
      <c r="W290" s="7"/>
      <c r="X290" s="7"/>
      <c r="Y290" s="7"/>
      <c r="Z290" s="57"/>
    </row>
    <row r="291" spans="1:26" x14ac:dyDescent="0.35">
      <c r="A291" s="6" t="s">
        <v>398</v>
      </c>
      <c r="B291" s="7" t="s">
        <v>4309</v>
      </c>
      <c r="C291" s="7" t="s">
        <v>277</v>
      </c>
      <c r="D291" s="7" t="s">
        <v>294</v>
      </c>
      <c r="E291" s="7" t="s">
        <v>295</v>
      </c>
      <c r="F291" s="7" t="s">
        <v>4310</v>
      </c>
      <c r="G291" s="8">
        <v>5070101</v>
      </c>
      <c r="H291" s="16" t="s">
        <v>4322</v>
      </c>
      <c r="I291" s="18">
        <v>14326.171</v>
      </c>
      <c r="J291" s="19">
        <v>5775.701</v>
      </c>
      <c r="K291" s="19">
        <v>0</v>
      </c>
      <c r="L291" s="19">
        <v>887.30700000000002</v>
      </c>
      <c r="M291" s="19">
        <v>0</v>
      </c>
      <c r="N291" s="19">
        <v>2487.2350000000001</v>
      </c>
      <c r="O291" s="19">
        <v>1889.8209999999999</v>
      </c>
      <c r="P291" s="19">
        <v>1995.625</v>
      </c>
      <c r="Q291" s="19">
        <v>0</v>
      </c>
      <c r="R291" s="19">
        <v>0</v>
      </c>
      <c r="S291" s="19">
        <v>0</v>
      </c>
      <c r="T291" s="19">
        <v>0</v>
      </c>
      <c r="U291" s="56">
        <f t="shared" si="14"/>
        <v>27361.86</v>
      </c>
      <c r="V291" s="18">
        <f t="shared" si="13"/>
        <v>3420.2325000000001</v>
      </c>
      <c r="W291" s="7"/>
      <c r="X291" s="7"/>
      <c r="Y291" s="7"/>
      <c r="Z291" s="57"/>
    </row>
    <row r="292" spans="1:26" x14ac:dyDescent="0.35">
      <c r="A292" s="6" t="s">
        <v>398</v>
      </c>
      <c r="B292" s="7" t="s">
        <v>4309</v>
      </c>
      <c r="C292" s="7" t="s">
        <v>277</v>
      </c>
      <c r="D292" s="7" t="s">
        <v>294</v>
      </c>
      <c r="E292" s="7" t="s">
        <v>295</v>
      </c>
      <c r="F292" s="7" t="s">
        <v>4310</v>
      </c>
      <c r="G292" s="8">
        <v>5070800</v>
      </c>
      <c r="H292" s="16" t="s">
        <v>4323</v>
      </c>
      <c r="I292" s="18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666.17</v>
      </c>
      <c r="P292" s="19">
        <v>1943.395</v>
      </c>
      <c r="Q292" s="19">
        <v>0</v>
      </c>
      <c r="R292" s="19">
        <v>0</v>
      </c>
      <c r="S292" s="19">
        <v>0</v>
      </c>
      <c r="T292" s="19">
        <v>0</v>
      </c>
      <c r="U292" s="56">
        <f t="shared" si="14"/>
        <v>2609.5650000000001</v>
      </c>
      <c r="V292" s="18">
        <f t="shared" si="13"/>
        <v>326.19562500000001</v>
      </c>
      <c r="W292" s="7"/>
      <c r="X292" s="7"/>
      <c r="Y292" s="7"/>
      <c r="Z292" s="57"/>
    </row>
    <row r="293" spans="1:26" x14ac:dyDescent="0.35">
      <c r="A293" s="6" t="s">
        <v>398</v>
      </c>
      <c r="B293" s="7" t="s">
        <v>4309</v>
      </c>
      <c r="C293" s="7" t="s">
        <v>277</v>
      </c>
      <c r="D293" s="7" t="s">
        <v>303</v>
      </c>
      <c r="E293" s="7" t="s">
        <v>304</v>
      </c>
      <c r="F293" s="7" t="s">
        <v>4310</v>
      </c>
      <c r="G293" s="8">
        <v>5060391</v>
      </c>
      <c r="H293" s="16" t="s">
        <v>4324</v>
      </c>
      <c r="I293" s="18">
        <v>7286.9639999999999</v>
      </c>
      <c r="J293" s="19">
        <v>1971.8430000000001</v>
      </c>
      <c r="K293" s="19">
        <v>2131.9969999999998</v>
      </c>
      <c r="L293" s="19">
        <v>2285.2629999999999</v>
      </c>
      <c r="M293" s="19">
        <v>0</v>
      </c>
      <c r="N293" s="19">
        <v>2608.326</v>
      </c>
      <c r="O293" s="19">
        <v>3230.7379999999998</v>
      </c>
      <c r="P293" s="19">
        <v>4482.6432000000004</v>
      </c>
      <c r="Q293" s="19">
        <v>0</v>
      </c>
      <c r="R293" s="19">
        <v>0</v>
      </c>
      <c r="S293" s="19">
        <v>0</v>
      </c>
      <c r="T293" s="19">
        <v>0</v>
      </c>
      <c r="U293" s="56">
        <f t="shared" si="14"/>
        <v>23997.7742</v>
      </c>
      <c r="V293" s="18">
        <f t="shared" si="13"/>
        <v>2999.721775</v>
      </c>
      <c r="W293" s="7"/>
      <c r="X293" s="7"/>
      <c r="Y293" s="7"/>
      <c r="Z293" s="57"/>
    </row>
    <row r="294" spans="1:26" x14ac:dyDescent="0.35">
      <c r="A294" s="6" t="s">
        <v>398</v>
      </c>
      <c r="B294" s="7" t="s">
        <v>4309</v>
      </c>
      <c r="C294" s="7" t="s">
        <v>277</v>
      </c>
      <c r="D294" s="7" t="s">
        <v>303</v>
      </c>
      <c r="E294" s="7" t="s">
        <v>304</v>
      </c>
      <c r="F294" s="7" t="s">
        <v>4310</v>
      </c>
      <c r="G294" s="8">
        <v>5060502</v>
      </c>
      <c r="H294" s="16" t="s">
        <v>4325</v>
      </c>
      <c r="I294" s="18">
        <v>4802.21</v>
      </c>
      <c r="J294" s="19">
        <v>236.559</v>
      </c>
      <c r="K294" s="19">
        <v>0</v>
      </c>
      <c r="L294" s="19">
        <v>0</v>
      </c>
      <c r="M294" s="19">
        <v>0</v>
      </c>
      <c r="N294" s="19">
        <v>1083.2919999999999</v>
      </c>
      <c r="O294" s="19">
        <v>502.161</v>
      </c>
      <c r="P294" s="19">
        <v>873.22299999999996</v>
      </c>
      <c r="Q294" s="19">
        <v>0</v>
      </c>
      <c r="R294" s="19">
        <v>0</v>
      </c>
      <c r="S294" s="19">
        <v>0</v>
      </c>
      <c r="T294" s="19">
        <v>0</v>
      </c>
      <c r="U294" s="56">
        <f t="shared" si="14"/>
        <v>7497.4449999999997</v>
      </c>
      <c r="V294" s="18">
        <f t="shared" si="13"/>
        <v>937.18062499999996</v>
      </c>
      <c r="W294" s="7"/>
      <c r="X294" s="7"/>
      <c r="Y294" s="7"/>
      <c r="Z294" s="57"/>
    </row>
    <row r="295" spans="1:26" x14ac:dyDescent="0.35">
      <c r="A295" s="6" t="s">
        <v>398</v>
      </c>
      <c r="B295" s="7" t="s">
        <v>4309</v>
      </c>
      <c r="C295" s="7" t="s">
        <v>277</v>
      </c>
      <c r="D295" s="7" t="s">
        <v>303</v>
      </c>
      <c r="E295" s="7" t="s">
        <v>304</v>
      </c>
      <c r="F295" s="7" t="s">
        <v>4310</v>
      </c>
      <c r="G295" s="8">
        <v>5070831</v>
      </c>
      <c r="H295" s="16" t="s">
        <v>4326</v>
      </c>
      <c r="I295" s="18">
        <v>4750.5839999999998</v>
      </c>
      <c r="J295" s="19">
        <v>0</v>
      </c>
      <c r="K295" s="19">
        <v>1236.326</v>
      </c>
      <c r="L295" s="19">
        <v>0</v>
      </c>
      <c r="M295" s="19">
        <v>0</v>
      </c>
      <c r="N295" s="19">
        <v>1820.1679999999999</v>
      </c>
      <c r="O295" s="19">
        <v>945.88599999999997</v>
      </c>
      <c r="P295" s="19">
        <v>0</v>
      </c>
      <c r="Q295" s="19">
        <v>0</v>
      </c>
      <c r="R295" s="19">
        <v>0</v>
      </c>
      <c r="S295" s="19">
        <v>0</v>
      </c>
      <c r="T295" s="19">
        <v>0</v>
      </c>
      <c r="U295" s="56">
        <f t="shared" si="14"/>
        <v>8752.9639999999999</v>
      </c>
      <c r="V295" s="18">
        <f t="shared" si="13"/>
        <v>1094.1205</v>
      </c>
      <c r="W295" s="7"/>
      <c r="X295" s="7"/>
      <c r="Y295" s="7"/>
      <c r="Z295" s="57"/>
    </row>
    <row r="296" spans="1:26" x14ac:dyDescent="0.35">
      <c r="A296" s="6" t="s">
        <v>398</v>
      </c>
      <c r="B296" s="7" t="s">
        <v>4309</v>
      </c>
      <c r="C296" s="7" t="s">
        <v>277</v>
      </c>
      <c r="D296" s="7" t="s">
        <v>303</v>
      </c>
      <c r="E296" s="7" t="s">
        <v>304</v>
      </c>
      <c r="F296" s="7" t="s">
        <v>4310</v>
      </c>
      <c r="G296" s="8">
        <v>5070163</v>
      </c>
      <c r="H296" s="16" t="s">
        <v>4327</v>
      </c>
      <c r="I296" s="18">
        <v>0</v>
      </c>
      <c r="J296" s="19">
        <v>0</v>
      </c>
      <c r="K296" s="19">
        <v>4219.4880000000003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56">
        <f t="shared" si="14"/>
        <v>4219.4880000000003</v>
      </c>
      <c r="V296" s="18">
        <f t="shared" si="13"/>
        <v>527.43600000000004</v>
      </c>
      <c r="W296" s="7"/>
      <c r="X296" s="7"/>
      <c r="Y296" s="7"/>
      <c r="Z296" s="57"/>
    </row>
    <row r="297" spans="1:26" x14ac:dyDescent="0.35">
      <c r="A297" s="6" t="s">
        <v>398</v>
      </c>
      <c r="B297" s="7" t="s">
        <v>4309</v>
      </c>
      <c r="C297" s="7" t="s">
        <v>277</v>
      </c>
      <c r="D297" s="7" t="s">
        <v>303</v>
      </c>
      <c r="E297" s="7" t="s">
        <v>304</v>
      </c>
      <c r="F297" s="7" t="s">
        <v>4310</v>
      </c>
      <c r="G297" s="8">
        <v>5070246</v>
      </c>
      <c r="H297" s="16" t="s">
        <v>4328</v>
      </c>
      <c r="I297" s="18">
        <v>0</v>
      </c>
      <c r="J297" s="19">
        <v>0</v>
      </c>
      <c r="K297" s="19">
        <v>0</v>
      </c>
      <c r="L297" s="19">
        <v>1161.2550000000001</v>
      </c>
      <c r="M297" s="19">
        <v>0</v>
      </c>
      <c r="N297" s="19">
        <v>0</v>
      </c>
      <c r="O297" s="19">
        <v>687.21</v>
      </c>
      <c r="P297" s="19">
        <v>955.34500000000003</v>
      </c>
      <c r="Q297" s="19">
        <v>0</v>
      </c>
      <c r="R297" s="19">
        <v>0</v>
      </c>
      <c r="S297" s="19">
        <v>0</v>
      </c>
      <c r="T297" s="19">
        <v>0</v>
      </c>
      <c r="U297" s="56">
        <f t="shared" si="14"/>
        <v>2803.8100000000004</v>
      </c>
      <c r="V297" s="18">
        <f t="shared" si="13"/>
        <v>350.47625000000005</v>
      </c>
      <c r="W297" s="7"/>
      <c r="X297" s="7"/>
      <c r="Y297" s="7"/>
      <c r="Z297" s="57"/>
    </row>
    <row r="298" spans="1:26" x14ac:dyDescent="0.35">
      <c r="A298" s="6" t="s">
        <v>398</v>
      </c>
      <c r="B298" s="7" t="s">
        <v>4309</v>
      </c>
      <c r="C298" s="7" t="s">
        <v>277</v>
      </c>
      <c r="D298" s="7" t="s">
        <v>303</v>
      </c>
      <c r="E298" s="7" t="s">
        <v>304</v>
      </c>
      <c r="F298" s="7" t="s">
        <v>4310</v>
      </c>
      <c r="G298" s="8">
        <v>5071027</v>
      </c>
      <c r="H298" s="16" t="s">
        <v>4329</v>
      </c>
      <c r="I298" s="18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1667.0029999999999</v>
      </c>
      <c r="P298" s="19">
        <v>5353.9979999999996</v>
      </c>
      <c r="Q298" s="19">
        <v>0</v>
      </c>
      <c r="R298" s="19">
        <v>0</v>
      </c>
      <c r="S298" s="19">
        <v>0</v>
      </c>
      <c r="T298" s="19">
        <v>0</v>
      </c>
      <c r="U298" s="56">
        <f t="shared" si="14"/>
        <v>7021.0009999999993</v>
      </c>
      <c r="V298" s="18">
        <f t="shared" si="13"/>
        <v>877.62512499999991</v>
      </c>
      <c r="W298" s="7"/>
      <c r="X298" s="7"/>
      <c r="Y298" s="7"/>
      <c r="Z298" s="57"/>
    </row>
    <row r="299" spans="1:26" x14ac:dyDescent="0.35">
      <c r="A299" s="6" t="s">
        <v>398</v>
      </c>
      <c r="B299" s="7" t="s">
        <v>4309</v>
      </c>
      <c r="C299" s="7" t="s">
        <v>277</v>
      </c>
      <c r="D299" s="7" t="s">
        <v>303</v>
      </c>
      <c r="E299" s="7" t="s">
        <v>304</v>
      </c>
      <c r="F299" s="7" t="s">
        <v>4310</v>
      </c>
      <c r="G299" s="8">
        <v>5071034</v>
      </c>
      <c r="H299" s="16" t="s">
        <v>4330</v>
      </c>
      <c r="I299" s="18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2304.0210000000002</v>
      </c>
      <c r="O299" s="19">
        <v>2848.3229999999999</v>
      </c>
      <c r="P299" s="19">
        <v>5211.8419999999996</v>
      </c>
      <c r="Q299" s="19">
        <v>0</v>
      </c>
      <c r="R299" s="19">
        <v>0</v>
      </c>
      <c r="S299" s="19">
        <v>0</v>
      </c>
      <c r="T299" s="19">
        <v>0</v>
      </c>
      <c r="U299" s="56">
        <f t="shared" si="14"/>
        <v>10364.186</v>
      </c>
      <c r="V299" s="18">
        <f t="shared" si="13"/>
        <v>1295.52325</v>
      </c>
      <c r="W299" s="7"/>
      <c r="X299" s="7"/>
      <c r="Y299" s="7"/>
      <c r="Z299" s="57"/>
    </row>
    <row r="300" spans="1:26" x14ac:dyDescent="0.35">
      <c r="A300" s="6" t="s">
        <v>398</v>
      </c>
      <c r="B300" s="7" t="s">
        <v>4309</v>
      </c>
      <c r="C300" s="7" t="s">
        <v>277</v>
      </c>
      <c r="D300" s="7" t="s">
        <v>303</v>
      </c>
      <c r="E300" s="7" t="s">
        <v>304</v>
      </c>
      <c r="F300" s="7" t="s">
        <v>4310</v>
      </c>
      <c r="G300" s="8">
        <v>5070824</v>
      </c>
      <c r="H300" s="16" t="s">
        <v>4331</v>
      </c>
      <c r="I300" s="18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1728.32</v>
      </c>
      <c r="P300" s="19">
        <v>1840.769</v>
      </c>
      <c r="Q300" s="19">
        <v>0</v>
      </c>
      <c r="R300" s="19">
        <v>0</v>
      </c>
      <c r="S300" s="19">
        <v>0</v>
      </c>
      <c r="T300" s="19">
        <v>0</v>
      </c>
      <c r="U300" s="56">
        <f t="shared" si="14"/>
        <v>3569.0889999999999</v>
      </c>
      <c r="V300" s="18">
        <f t="shared" si="13"/>
        <v>446.13612499999999</v>
      </c>
      <c r="W300" s="7"/>
      <c r="X300" s="7"/>
      <c r="Y300" s="7"/>
      <c r="Z300" s="57"/>
    </row>
    <row r="301" spans="1:26" x14ac:dyDescent="0.35">
      <c r="A301" s="6" t="s">
        <v>398</v>
      </c>
      <c r="B301" s="7" t="s">
        <v>4309</v>
      </c>
      <c r="C301" s="7" t="s">
        <v>277</v>
      </c>
      <c r="D301" s="7" t="s">
        <v>301</v>
      </c>
      <c r="E301" s="7" t="s">
        <v>302</v>
      </c>
      <c r="F301" s="7" t="s">
        <v>4310</v>
      </c>
      <c r="G301" s="8">
        <v>5070426</v>
      </c>
      <c r="H301" s="16" t="s">
        <v>4332</v>
      </c>
      <c r="I301" s="18">
        <v>1991.1659999999999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962.24099999999999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56">
        <f t="shared" si="14"/>
        <v>2953.4070000000002</v>
      </c>
      <c r="V301" s="18">
        <f t="shared" si="13"/>
        <v>369.17587500000002</v>
      </c>
      <c r="W301" s="7"/>
      <c r="X301" s="7"/>
      <c r="Y301" s="7"/>
      <c r="Z301" s="57"/>
    </row>
    <row r="302" spans="1:26" x14ac:dyDescent="0.35">
      <c r="A302" s="6" t="s">
        <v>398</v>
      </c>
      <c r="B302" s="7" t="s">
        <v>4309</v>
      </c>
      <c r="C302" s="7" t="s">
        <v>277</v>
      </c>
      <c r="D302" s="7" t="s">
        <v>301</v>
      </c>
      <c r="E302" s="7" t="s">
        <v>302</v>
      </c>
      <c r="F302" s="7" t="s">
        <v>4310</v>
      </c>
      <c r="G302" s="8">
        <v>5070976</v>
      </c>
      <c r="H302" s="16" t="s">
        <v>4333</v>
      </c>
      <c r="I302" s="18">
        <v>0</v>
      </c>
      <c r="J302" s="19">
        <v>0</v>
      </c>
      <c r="K302" s="19">
        <v>384.113</v>
      </c>
      <c r="L302" s="19">
        <v>0</v>
      </c>
      <c r="M302" s="19">
        <v>0</v>
      </c>
      <c r="N302" s="19">
        <v>230.46799999999999</v>
      </c>
      <c r="O302" s="19">
        <v>1926.202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56">
        <f t="shared" si="14"/>
        <v>2540.7829999999999</v>
      </c>
      <c r="V302" s="18">
        <f t="shared" si="13"/>
        <v>317.59787499999999</v>
      </c>
      <c r="W302" s="7"/>
      <c r="X302" s="7"/>
      <c r="Y302" s="7"/>
      <c r="Z302" s="57"/>
    </row>
    <row r="303" spans="1:26" x14ac:dyDescent="0.35">
      <c r="A303" s="6" t="s">
        <v>398</v>
      </c>
      <c r="B303" s="7" t="s">
        <v>4309</v>
      </c>
      <c r="C303" s="7" t="s">
        <v>277</v>
      </c>
      <c r="D303" s="7" t="s">
        <v>301</v>
      </c>
      <c r="E303" s="7" t="s">
        <v>302</v>
      </c>
      <c r="F303" s="7" t="s">
        <v>4310</v>
      </c>
      <c r="G303" s="8">
        <v>5070990</v>
      </c>
      <c r="H303" s="16" t="s">
        <v>4334</v>
      </c>
      <c r="I303" s="18">
        <v>0</v>
      </c>
      <c r="J303" s="19">
        <v>0</v>
      </c>
      <c r="K303" s="19">
        <v>0</v>
      </c>
      <c r="L303" s="19">
        <v>3995.27</v>
      </c>
      <c r="M303" s="19">
        <v>0</v>
      </c>
      <c r="N303" s="19">
        <v>2183.848</v>
      </c>
      <c r="O303" s="19">
        <v>2379.4609999999998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56">
        <f t="shared" si="14"/>
        <v>8558.5789999999997</v>
      </c>
      <c r="V303" s="18">
        <f t="shared" si="13"/>
        <v>1069.822375</v>
      </c>
      <c r="W303" s="7"/>
      <c r="X303" s="7"/>
      <c r="Y303" s="7"/>
      <c r="Z303" s="57"/>
    </row>
    <row r="304" spans="1:26" x14ac:dyDescent="0.35">
      <c r="A304" s="6" t="s">
        <v>398</v>
      </c>
      <c r="B304" s="7" t="s">
        <v>4309</v>
      </c>
      <c r="C304" s="7" t="s">
        <v>277</v>
      </c>
      <c r="D304" s="7" t="s">
        <v>301</v>
      </c>
      <c r="E304" s="7" t="s">
        <v>302</v>
      </c>
      <c r="F304" s="7" t="s">
        <v>4310</v>
      </c>
      <c r="G304" s="8">
        <v>5070983</v>
      </c>
      <c r="H304" s="16" t="s">
        <v>4335</v>
      </c>
      <c r="I304" s="18">
        <v>0</v>
      </c>
      <c r="J304" s="19">
        <v>0</v>
      </c>
      <c r="K304" s="19">
        <v>0</v>
      </c>
      <c r="L304" s="19">
        <v>3576.2860000000001</v>
      </c>
      <c r="M304" s="19">
        <v>0</v>
      </c>
      <c r="N304" s="19">
        <v>3597.877</v>
      </c>
      <c r="O304" s="19">
        <v>769.18899999999996</v>
      </c>
      <c r="P304" s="19">
        <v>6827.2849999999999</v>
      </c>
      <c r="Q304" s="19">
        <v>0</v>
      </c>
      <c r="R304" s="19">
        <v>0</v>
      </c>
      <c r="S304" s="19">
        <v>0</v>
      </c>
      <c r="T304" s="19">
        <v>0</v>
      </c>
      <c r="U304" s="56">
        <f t="shared" si="14"/>
        <v>14770.637000000001</v>
      </c>
      <c r="V304" s="18">
        <f t="shared" si="13"/>
        <v>1846.3296250000001</v>
      </c>
      <c r="W304" s="7"/>
      <c r="X304" s="7"/>
      <c r="Y304" s="7"/>
      <c r="Z304" s="57"/>
    </row>
    <row r="305" spans="1:26" x14ac:dyDescent="0.35">
      <c r="A305" s="6" t="s">
        <v>398</v>
      </c>
      <c r="B305" s="7" t="s">
        <v>4309</v>
      </c>
      <c r="C305" s="7" t="s">
        <v>277</v>
      </c>
      <c r="D305" s="7" t="s">
        <v>298</v>
      </c>
      <c r="E305" s="7" t="s">
        <v>299</v>
      </c>
      <c r="F305" s="7" t="s">
        <v>4310</v>
      </c>
      <c r="G305" s="8">
        <v>5070907</v>
      </c>
      <c r="H305" s="16" t="s">
        <v>4336</v>
      </c>
      <c r="I305" s="18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680.18399999999997</v>
      </c>
      <c r="P305" s="19">
        <v>633.27800000000002</v>
      </c>
      <c r="Q305" s="19">
        <v>0</v>
      </c>
      <c r="R305" s="19">
        <v>0</v>
      </c>
      <c r="S305" s="19">
        <v>0</v>
      </c>
      <c r="T305" s="19">
        <v>0</v>
      </c>
      <c r="U305" s="56">
        <f t="shared" si="14"/>
        <v>1313.462</v>
      </c>
      <c r="V305" s="18">
        <f t="shared" si="13"/>
        <v>164.18275</v>
      </c>
      <c r="W305" s="7"/>
      <c r="X305" s="7"/>
      <c r="Y305" s="7"/>
      <c r="Z305" s="57"/>
    </row>
    <row r="306" spans="1:26" x14ac:dyDescent="0.35">
      <c r="A306" s="6" t="s">
        <v>398</v>
      </c>
      <c r="B306" s="7" t="s">
        <v>4309</v>
      </c>
      <c r="C306" s="7" t="s">
        <v>277</v>
      </c>
      <c r="D306" s="7" t="s">
        <v>298</v>
      </c>
      <c r="E306" s="7" t="s">
        <v>299</v>
      </c>
      <c r="F306" s="7" t="s">
        <v>4310</v>
      </c>
      <c r="G306" s="8">
        <v>5070945</v>
      </c>
      <c r="H306" s="16" t="s">
        <v>4337</v>
      </c>
      <c r="I306" s="18">
        <v>4607.3950000000004</v>
      </c>
      <c r="J306" s="19">
        <v>1828.5650000000001</v>
      </c>
      <c r="K306" s="19">
        <v>7991.1809999999996</v>
      </c>
      <c r="L306" s="19">
        <v>2749.2829999999999</v>
      </c>
      <c r="M306" s="19">
        <v>0</v>
      </c>
      <c r="N306" s="19">
        <v>1366.982</v>
      </c>
      <c r="O306" s="19">
        <v>5124.125</v>
      </c>
      <c r="P306" s="19">
        <v>3178.8739999999998</v>
      </c>
      <c r="Q306" s="19">
        <v>0</v>
      </c>
      <c r="R306" s="19">
        <v>0</v>
      </c>
      <c r="S306" s="19">
        <v>0</v>
      </c>
      <c r="T306" s="19">
        <v>0</v>
      </c>
      <c r="U306" s="56">
        <f t="shared" si="14"/>
        <v>26846.404999999999</v>
      </c>
      <c r="V306" s="18">
        <f t="shared" si="13"/>
        <v>3355.8006249999999</v>
      </c>
      <c r="W306" s="7"/>
      <c r="X306" s="7"/>
      <c r="Y306" s="7"/>
      <c r="Z306" s="57"/>
    </row>
    <row r="307" spans="1:26" x14ac:dyDescent="0.35">
      <c r="A307" s="6" t="s">
        <v>398</v>
      </c>
      <c r="B307" s="7" t="s">
        <v>4309</v>
      </c>
      <c r="C307" s="7" t="s">
        <v>277</v>
      </c>
      <c r="D307" s="7" t="s">
        <v>298</v>
      </c>
      <c r="E307" s="7" t="s">
        <v>299</v>
      </c>
      <c r="F307" s="7" t="s">
        <v>4310</v>
      </c>
      <c r="G307" s="8">
        <v>5070914</v>
      </c>
      <c r="H307" s="16" t="s">
        <v>4338</v>
      </c>
      <c r="I307" s="18">
        <v>2368.9360000000001</v>
      </c>
      <c r="J307" s="19">
        <v>0</v>
      </c>
      <c r="K307" s="19">
        <v>778.44200000000001</v>
      </c>
      <c r="L307" s="19">
        <v>739.96299999999997</v>
      </c>
      <c r="M307" s="19">
        <v>0</v>
      </c>
      <c r="N307" s="19">
        <v>1342.2329999999999</v>
      </c>
      <c r="O307" s="19">
        <v>578.98800000000006</v>
      </c>
      <c r="P307" s="19">
        <v>1163.3040000000001</v>
      </c>
      <c r="Q307" s="19">
        <v>0</v>
      </c>
      <c r="R307" s="19">
        <v>0</v>
      </c>
      <c r="S307" s="19">
        <v>0</v>
      </c>
      <c r="T307" s="19">
        <v>0</v>
      </c>
      <c r="U307" s="56">
        <f t="shared" si="14"/>
        <v>6971.8660000000009</v>
      </c>
      <c r="V307" s="18">
        <f t="shared" si="13"/>
        <v>871.48325000000011</v>
      </c>
      <c r="W307" s="7"/>
      <c r="X307" s="7"/>
      <c r="Y307" s="7"/>
      <c r="Z307" s="57"/>
    </row>
    <row r="308" spans="1:26" x14ac:dyDescent="0.35">
      <c r="A308" s="6" t="s">
        <v>398</v>
      </c>
      <c r="B308" s="7" t="s">
        <v>4309</v>
      </c>
      <c r="C308" s="7" t="s">
        <v>277</v>
      </c>
      <c r="D308" s="7" t="s">
        <v>298</v>
      </c>
      <c r="E308" s="7" t="s">
        <v>299</v>
      </c>
      <c r="F308" s="7" t="s">
        <v>4310</v>
      </c>
      <c r="G308" s="8">
        <v>6861946</v>
      </c>
      <c r="H308" s="16" t="s">
        <v>4339</v>
      </c>
      <c r="I308" s="18">
        <v>5538.384</v>
      </c>
      <c r="J308" s="19">
        <v>0</v>
      </c>
      <c r="K308" s="19">
        <v>1421.375</v>
      </c>
      <c r="L308" s="19">
        <v>1135.731</v>
      </c>
      <c r="M308" s="19">
        <v>0</v>
      </c>
      <c r="N308" s="19">
        <v>620.67200000000003</v>
      </c>
      <c r="O308" s="19">
        <v>1389.6610000000001</v>
      </c>
      <c r="P308" s="19">
        <v>1724.742</v>
      </c>
      <c r="Q308" s="19">
        <v>0</v>
      </c>
      <c r="R308" s="19">
        <v>0</v>
      </c>
      <c r="S308" s="19">
        <v>0</v>
      </c>
      <c r="T308" s="19">
        <v>0</v>
      </c>
      <c r="U308" s="56">
        <f t="shared" si="14"/>
        <v>11830.565000000001</v>
      </c>
      <c r="V308" s="18">
        <f t="shared" si="13"/>
        <v>1478.8206250000001</v>
      </c>
      <c r="W308" s="7"/>
      <c r="X308" s="7"/>
      <c r="Y308" s="7"/>
      <c r="Z308" s="57"/>
    </row>
    <row r="309" spans="1:26" x14ac:dyDescent="0.35">
      <c r="A309" s="6" t="s">
        <v>398</v>
      </c>
      <c r="B309" s="7" t="s">
        <v>4309</v>
      </c>
      <c r="C309" s="7" t="s">
        <v>277</v>
      </c>
      <c r="D309" s="7" t="s">
        <v>298</v>
      </c>
      <c r="E309" s="7" t="s">
        <v>299</v>
      </c>
      <c r="F309" s="7" t="s">
        <v>4310</v>
      </c>
      <c r="G309" s="8">
        <v>6862080</v>
      </c>
      <c r="H309" s="16" t="s">
        <v>4340</v>
      </c>
      <c r="I309" s="18">
        <v>16986.136999999999</v>
      </c>
      <c r="J309" s="19">
        <v>10754.678</v>
      </c>
      <c r="K309" s="19">
        <v>8550.7749999999996</v>
      </c>
      <c r="L309" s="19">
        <v>2772.0149999999999</v>
      </c>
      <c r="M309" s="19">
        <v>0</v>
      </c>
      <c r="N309" s="19">
        <v>7080.4610000000002</v>
      </c>
      <c r="O309" s="19">
        <v>6074.49</v>
      </c>
      <c r="P309" s="19">
        <v>6310.95</v>
      </c>
      <c r="Q309" s="19">
        <v>0</v>
      </c>
      <c r="R309" s="19">
        <v>0</v>
      </c>
      <c r="S309" s="19">
        <v>0</v>
      </c>
      <c r="T309" s="19">
        <v>0</v>
      </c>
      <c r="U309" s="56">
        <f t="shared" si="14"/>
        <v>58529.505999999994</v>
      </c>
      <c r="V309" s="18">
        <f t="shared" si="13"/>
        <v>7316.1882499999992</v>
      </c>
      <c r="W309" s="7"/>
      <c r="X309" s="7"/>
      <c r="Y309" s="7"/>
      <c r="Z309" s="57"/>
    </row>
    <row r="310" spans="1:26" x14ac:dyDescent="0.35">
      <c r="A310" s="6" t="s">
        <v>398</v>
      </c>
      <c r="B310" s="7" t="s">
        <v>4309</v>
      </c>
      <c r="C310" s="7" t="s">
        <v>277</v>
      </c>
      <c r="D310" s="7" t="s">
        <v>298</v>
      </c>
      <c r="E310" s="7" t="s">
        <v>299</v>
      </c>
      <c r="F310" s="7" t="s">
        <v>4310</v>
      </c>
      <c r="G310" s="8">
        <v>5070592</v>
      </c>
      <c r="H310" s="16" t="s">
        <v>4341</v>
      </c>
      <c r="I310" s="18">
        <v>1622.4749999999999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56">
        <f t="shared" si="14"/>
        <v>1622.4749999999999</v>
      </c>
      <c r="V310" s="18">
        <f t="shared" si="13"/>
        <v>202.80937499999999</v>
      </c>
      <c r="W310" s="7"/>
      <c r="X310" s="7"/>
      <c r="Y310" s="7"/>
      <c r="Z310" s="57"/>
    </row>
    <row r="311" spans="1:26" x14ac:dyDescent="0.35">
      <c r="A311" s="6" t="s">
        <v>398</v>
      </c>
      <c r="B311" s="7" t="s">
        <v>4309</v>
      </c>
      <c r="C311" s="7" t="s">
        <v>277</v>
      </c>
      <c r="D311" s="7" t="s">
        <v>298</v>
      </c>
      <c r="E311" s="7" t="s">
        <v>299</v>
      </c>
      <c r="F311" s="7" t="s">
        <v>4310</v>
      </c>
      <c r="G311" s="8">
        <v>5060249</v>
      </c>
      <c r="H311" s="16" t="s">
        <v>4342</v>
      </c>
      <c r="I311" s="18">
        <v>5158.875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473.14400000000001</v>
      </c>
      <c r="P311" s="19">
        <v>1076.405</v>
      </c>
      <c r="Q311" s="19">
        <v>0</v>
      </c>
      <c r="R311" s="19">
        <v>0</v>
      </c>
      <c r="S311" s="19">
        <v>0</v>
      </c>
      <c r="T311" s="19">
        <v>0</v>
      </c>
      <c r="U311" s="56">
        <f t="shared" si="14"/>
        <v>6708.424</v>
      </c>
      <c r="V311" s="18">
        <f t="shared" si="13"/>
        <v>838.553</v>
      </c>
      <c r="W311" s="7"/>
      <c r="X311" s="7"/>
      <c r="Y311" s="7"/>
      <c r="Z311" s="57"/>
    </row>
    <row r="312" spans="1:26" x14ac:dyDescent="0.35">
      <c r="A312" s="6" t="s">
        <v>398</v>
      </c>
      <c r="B312" s="7" t="s">
        <v>4309</v>
      </c>
      <c r="C312" s="7" t="s">
        <v>277</v>
      </c>
      <c r="D312" s="7" t="s">
        <v>298</v>
      </c>
      <c r="E312" s="7" t="s">
        <v>299</v>
      </c>
      <c r="F312" s="7" t="s">
        <v>4310</v>
      </c>
      <c r="G312" s="8">
        <v>5070796</v>
      </c>
      <c r="H312" s="16" t="s">
        <v>4343</v>
      </c>
      <c r="I312" s="18">
        <v>5836.5159999999996</v>
      </c>
      <c r="J312" s="19">
        <v>6474.7640000000001</v>
      </c>
      <c r="K312" s="19">
        <v>7541.0959999999995</v>
      </c>
      <c r="L312" s="19">
        <v>5530.5389999999998</v>
      </c>
      <c r="M312" s="19">
        <v>0</v>
      </c>
      <c r="N312" s="19">
        <v>2648.431</v>
      </c>
      <c r="O312" s="19">
        <v>6143.4290000000001</v>
      </c>
      <c r="P312" s="19">
        <v>4913.0439999999999</v>
      </c>
      <c r="Q312" s="19">
        <v>0</v>
      </c>
      <c r="R312" s="19">
        <v>0</v>
      </c>
      <c r="S312" s="19">
        <v>0</v>
      </c>
      <c r="T312" s="19">
        <v>0</v>
      </c>
      <c r="U312" s="56">
        <f t="shared" ref="U312:U343" si="15">SUM(I312:T312)</f>
        <v>39087.818999999996</v>
      </c>
      <c r="V312" s="18">
        <f t="shared" si="13"/>
        <v>4885.9773749999995</v>
      </c>
      <c r="W312" s="7"/>
      <c r="X312" s="7"/>
      <c r="Y312" s="7"/>
      <c r="Z312" s="57"/>
    </row>
    <row r="313" spans="1:26" x14ac:dyDescent="0.35">
      <c r="A313" s="6" t="s">
        <v>398</v>
      </c>
      <c r="B313" s="7" t="s">
        <v>4309</v>
      </c>
      <c r="C313" s="7" t="s">
        <v>277</v>
      </c>
      <c r="D313" s="7" t="s">
        <v>298</v>
      </c>
      <c r="E313" s="7" t="s">
        <v>299</v>
      </c>
      <c r="F313" s="7" t="s">
        <v>4310</v>
      </c>
      <c r="G313" s="8">
        <v>5070471</v>
      </c>
      <c r="H313" s="16" t="s">
        <v>4344</v>
      </c>
      <c r="I313" s="18">
        <v>865.52099999999996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1097.8409999999999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56">
        <f t="shared" si="15"/>
        <v>1963.3619999999999</v>
      </c>
      <c r="V313" s="18">
        <f t="shared" si="13"/>
        <v>245.42024999999998</v>
      </c>
      <c r="W313" s="7"/>
      <c r="X313" s="7"/>
      <c r="Y313" s="7"/>
      <c r="Z313" s="57"/>
    </row>
    <row r="314" spans="1:26" x14ac:dyDescent="0.35">
      <c r="A314" s="6" t="s">
        <v>398</v>
      </c>
      <c r="B314" s="7" t="s">
        <v>4309</v>
      </c>
      <c r="C314" s="7" t="s">
        <v>277</v>
      </c>
      <c r="D314" s="7" t="s">
        <v>298</v>
      </c>
      <c r="E314" s="7" t="s">
        <v>299</v>
      </c>
      <c r="F314" s="7" t="s">
        <v>4310</v>
      </c>
      <c r="G314" s="8">
        <v>5070488</v>
      </c>
      <c r="H314" s="16" t="s">
        <v>4345</v>
      </c>
      <c r="I314" s="18">
        <v>14385.432000000001</v>
      </c>
      <c r="J314" s="19">
        <v>5619.1369999999997</v>
      </c>
      <c r="K314" s="19">
        <v>9570.2459999999992</v>
      </c>
      <c r="L314" s="19">
        <v>0</v>
      </c>
      <c r="M314" s="19">
        <v>0</v>
      </c>
      <c r="N314" s="19">
        <v>1980.7639999999999</v>
      </c>
      <c r="O314" s="19">
        <v>3719.5839999999998</v>
      </c>
      <c r="P314" s="19">
        <v>9830.7440000000006</v>
      </c>
      <c r="Q314" s="19">
        <v>0</v>
      </c>
      <c r="R314" s="19">
        <v>0</v>
      </c>
      <c r="S314" s="19">
        <v>0</v>
      </c>
      <c r="T314" s="19">
        <v>0</v>
      </c>
      <c r="U314" s="56">
        <f t="shared" si="15"/>
        <v>45105.906999999999</v>
      </c>
      <c r="V314" s="18">
        <f t="shared" si="13"/>
        <v>5638.2383749999999</v>
      </c>
      <c r="W314" s="7"/>
      <c r="X314" s="7"/>
      <c r="Y314" s="7"/>
      <c r="Z314" s="57"/>
    </row>
    <row r="315" spans="1:26" x14ac:dyDescent="0.35">
      <c r="A315" s="6" t="s">
        <v>398</v>
      </c>
      <c r="B315" s="7" t="s">
        <v>4309</v>
      </c>
      <c r="C315" s="7" t="s">
        <v>277</v>
      </c>
      <c r="D315" s="7" t="s">
        <v>298</v>
      </c>
      <c r="E315" s="7" t="s">
        <v>299</v>
      </c>
      <c r="F315" s="7" t="s">
        <v>4310</v>
      </c>
      <c r="G315" s="8">
        <v>5060232</v>
      </c>
      <c r="H315" s="16" t="s">
        <v>4342</v>
      </c>
      <c r="I315" s="18">
        <v>1134.7650000000001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56">
        <f t="shared" si="15"/>
        <v>1134.7650000000001</v>
      </c>
      <c r="V315" s="18">
        <f t="shared" si="13"/>
        <v>141.84562500000001</v>
      </c>
      <c r="W315" s="7"/>
      <c r="X315" s="7"/>
      <c r="Y315" s="7"/>
      <c r="Z315" s="57"/>
    </row>
    <row r="316" spans="1:26" x14ac:dyDescent="0.35">
      <c r="A316" s="6" t="s">
        <v>398</v>
      </c>
      <c r="B316" s="7" t="s">
        <v>4309</v>
      </c>
      <c r="C316" s="7" t="s">
        <v>277</v>
      </c>
      <c r="D316" s="7" t="s">
        <v>298</v>
      </c>
      <c r="E316" s="7" t="s">
        <v>299</v>
      </c>
      <c r="F316" s="7" t="s">
        <v>4310</v>
      </c>
      <c r="G316" s="8">
        <v>6860020</v>
      </c>
      <c r="H316" s="16" t="s">
        <v>4346</v>
      </c>
      <c r="I316" s="18">
        <v>6267.201</v>
      </c>
      <c r="J316" s="19">
        <v>0</v>
      </c>
      <c r="K316" s="19">
        <v>1436.797</v>
      </c>
      <c r="L316" s="19">
        <v>1140.8900000000001</v>
      </c>
      <c r="M316" s="19">
        <v>0</v>
      </c>
      <c r="N316" s="19">
        <v>384.113</v>
      </c>
      <c r="O316" s="19">
        <v>0</v>
      </c>
      <c r="P316" s="19">
        <v>871.31200000000001</v>
      </c>
      <c r="Q316" s="19">
        <v>0</v>
      </c>
      <c r="R316" s="19">
        <v>0</v>
      </c>
      <c r="S316" s="19">
        <v>0</v>
      </c>
      <c r="T316" s="19">
        <v>0</v>
      </c>
      <c r="U316" s="56">
        <f t="shared" si="15"/>
        <v>10100.312999999998</v>
      </c>
      <c r="V316" s="18">
        <f t="shared" si="13"/>
        <v>1262.5391249999998</v>
      </c>
      <c r="W316" s="7"/>
      <c r="X316" s="7"/>
      <c r="Y316" s="7"/>
      <c r="Z316" s="57"/>
    </row>
    <row r="317" spans="1:26" x14ac:dyDescent="0.35">
      <c r="A317" s="6" t="s">
        <v>398</v>
      </c>
      <c r="B317" s="7" t="s">
        <v>4309</v>
      </c>
      <c r="C317" s="7" t="s">
        <v>277</v>
      </c>
      <c r="D317" s="7" t="s">
        <v>298</v>
      </c>
      <c r="E317" s="7" t="s">
        <v>299</v>
      </c>
      <c r="F317" s="7" t="s">
        <v>4310</v>
      </c>
      <c r="G317" s="8">
        <v>5060377</v>
      </c>
      <c r="H317" s="16" t="s">
        <v>4347</v>
      </c>
      <c r="I317" s="18">
        <v>1074.4100000000001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56">
        <f t="shared" si="15"/>
        <v>1074.4100000000001</v>
      </c>
      <c r="V317" s="18">
        <f t="shared" si="13"/>
        <v>134.30125000000001</v>
      </c>
      <c r="W317" s="7"/>
      <c r="X317" s="7"/>
      <c r="Y317" s="7"/>
      <c r="Z317" s="57"/>
    </row>
    <row r="318" spans="1:26" x14ac:dyDescent="0.35">
      <c r="A318" s="6" t="s">
        <v>398</v>
      </c>
      <c r="B318" s="7" t="s">
        <v>4309</v>
      </c>
      <c r="C318" s="7" t="s">
        <v>277</v>
      </c>
      <c r="D318" s="7" t="s">
        <v>298</v>
      </c>
      <c r="E318" s="7" t="s">
        <v>299</v>
      </c>
      <c r="F318" s="7" t="s">
        <v>4310</v>
      </c>
      <c r="G318" s="8">
        <v>5060346</v>
      </c>
      <c r="H318" s="16" t="s">
        <v>4348</v>
      </c>
      <c r="I318" s="18">
        <v>1319.1079999999999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56">
        <f t="shared" si="15"/>
        <v>1319.1079999999999</v>
      </c>
      <c r="V318" s="18">
        <f t="shared" si="13"/>
        <v>164.88849999999999</v>
      </c>
      <c r="W318" s="7"/>
      <c r="X318" s="7"/>
      <c r="Y318" s="7"/>
      <c r="Z318" s="57"/>
    </row>
    <row r="319" spans="1:26" x14ac:dyDescent="0.35">
      <c r="A319" s="6" t="s">
        <v>398</v>
      </c>
      <c r="B319" s="7" t="s">
        <v>4309</v>
      </c>
      <c r="C319" s="7" t="s">
        <v>277</v>
      </c>
      <c r="D319" s="7" t="s">
        <v>298</v>
      </c>
      <c r="E319" s="7" t="s">
        <v>299</v>
      </c>
      <c r="F319" s="7" t="s">
        <v>4310</v>
      </c>
      <c r="G319" s="8">
        <v>5070239</v>
      </c>
      <c r="H319" s="16" t="s">
        <v>4349</v>
      </c>
      <c r="I319" s="18">
        <v>0</v>
      </c>
      <c r="J319" s="19">
        <v>1195.0329999999999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1419.38</v>
      </c>
      <c r="Q319" s="19">
        <v>0</v>
      </c>
      <c r="R319" s="19">
        <v>0</v>
      </c>
      <c r="S319" s="19">
        <v>0</v>
      </c>
      <c r="T319" s="19">
        <v>0</v>
      </c>
      <c r="U319" s="56">
        <f t="shared" si="15"/>
        <v>2614.413</v>
      </c>
      <c r="V319" s="18">
        <f t="shared" si="13"/>
        <v>326.801625</v>
      </c>
      <c r="W319" s="7"/>
      <c r="X319" s="7"/>
      <c r="Y319" s="7"/>
      <c r="Z319" s="57"/>
    </row>
    <row r="320" spans="1:26" x14ac:dyDescent="0.35">
      <c r="A320" s="6" t="s">
        <v>398</v>
      </c>
      <c r="B320" s="7" t="s">
        <v>4309</v>
      </c>
      <c r="C320" s="7" t="s">
        <v>277</v>
      </c>
      <c r="D320" s="7" t="s">
        <v>298</v>
      </c>
      <c r="E320" s="7" t="s">
        <v>299</v>
      </c>
      <c r="F320" s="7" t="s">
        <v>4310</v>
      </c>
      <c r="G320" s="8">
        <v>5070464</v>
      </c>
      <c r="H320" s="16" t="s">
        <v>4350</v>
      </c>
      <c r="I320" s="18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0</v>
      </c>
      <c r="O320" s="19">
        <v>592.14200000000005</v>
      </c>
      <c r="P320" s="19">
        <v>384.113</v>
      </c>
      <c r="Q320" s="19">
        <v>0</v>
      </c>
      <c r="R320" s="19">
        <v>0</v>
      </c>
      <c r="S320" s="19">
        <v>0</v>
      </c>
      <c r="T320" s="19">
        <v>0</v>
      </c>
      <c r="U320" s="56">
        <f t="shared" si="15"/>
        <v>976.25500000000011</v>
      </c>
      <c r="V320" s="18">
        <f t="shared" si="13"/>
        <v>122.03187500000001</v>
      </c>
      <c r="W320" s="7"/>
      <c r="X320" s="7"/>
      <c r="Y320" s="7"/>
      <c r="Z320" s="57"/>
    </row>
    <row r="321" spans="1:26" x14ac:dyDescent="0.35">
      <c r="A321" s="6" t="s">
        <v>398</v>
      </c>
      <c r="B321" s="7" t="s">
        <v>4309</v>
      </c>
      <c r="C321" s="7" t="s">
        <v>277</v>
      </c>
      <c r="D321" s="7" t="s">
        <v>298</v>
      </c>
      <c r="E321" s="7" t="s">
        <v>299</v>
      </c>
      <c r="F321" s="7" t="s">
        <v>4310</v>
      </c>
      <c r="G321" s="8">
        <v>5071041</v>
      </c>
      <c r="H321" s="16" t="s">
        <v>4351</v>
      </c>
      <c r="I321" s="18">
        <v>0</v>
      </c>
      <c r="J321" s="19">
        <v>0</v>
      </c>
      <c r="K321" s="19">
        <v>0</v>
      </c>
      <c r="L321" s="19">
        <v>0</v>
      </c>
      <c r="M321" s="19">
        <v>0</v>
      </c>
      <c r="N321" s="19">
        <v>620.67200000000003</v>
      </c>
      <c r="O321" s="19">
        <v>9072.5159999999996</v>
      </c>
      <c r="P321" s="19">
        <v>1553.742</v>
      </c>
      <c r="Q321" s="19">
        <v>0</v>
      </c>
      <c r="R321" s="19">
        <v>0</v>
      </c>
      <c r="S321" s="19">
        <v>0</v>
      </c>
      <c r="T321" s="19">
        <v>0</v>
      </c>
      <c r="U321" s="56">
        <f t="shared" si="15"/>
        <v>11246.93</v>
      </c>
      <c r="V321" s="18">
        <f t="shared" si="13"/>
        <v>1405.86625</v>
      </c>
      <c r="W321" s="7"/>
      <c r="X321" s="7"/>
      <c r="Y321" s="7"/>
      <c r="Z321" s="57"/>
    </row>
    <row r="322" spans="1:26" x14ac:dyDescent="0.35">
      <c r="A322" s="6" t="s">
        <v>398</v>
      </c>
      <c r="B322" s="7" t="s">
        <v>4309</v>
      </c>
      <c r="C322" s="7" t="s">
        <v>277</v>
      </c>
      <c r="D322" s="7" t="s">
        <v>292</v>
      </c>
      <c r="E322" s="7" t="s">
        <v>293</v>
      </c>
      <c r="F322" s="7" t="s">
        <v>4310</v>
      </c>
      <c r="G322" s="8">
        <v>5060481</v>
      </c>
      <c r="H322" s="16" t="s">
        <v>4352</v>
      </c>
      <c r="I322" s="18">
        <v>3049.306</v>
      </c>
      <c r="J322" s="19">
        <v>0</v>
      </c>
      <c r="K322" s="19">
        <v>903.96</v>
      </c>
      <c r="L322" s="19">
        <v>0</v>
      </c>
      <c r="M322" s="19">
        <v>0</v>
      </c>
      <c r="N322" s="19">
        <v>0</v>
      </c>
      <c r="O322" s="19">
        <v>1320.623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56">
        <f t="shared" si="15"/>
        <v>5273.8890000000001</v>
      </c>
      <c r="V322" s="18">
        <f t="shared" si="13"/>
        <v>659.23612500000002</v>
      </c>
      <c r="W322" s="7"/>
      <c r="X322" s="7"/>
      <c r="Y322" s="7"/>
      <c r="Z322" s="57"/>
    </row>
    <row r="323" spans="1:26" x14ac:dyDescent="0.35">
      <c r="A323" s="6" t="s">
        <v>398</v>
      </c>
      <c r="B323" s="7" t="s">
        <v>4309</v>
      </c>
      <c r="C323" s="7" t="s">
        <v>277</v>
      </c>
      <c r="D323" s="7" t="s">
        <v>292</v>
      </c>
      <c r="E323" s="7" t="s">
        <v>293</v>
      </c>
      <c r="F323" s="7" t="s">
        <v>4310</v>
      </c>
      <c r="G323" s="8">
        <v>5070817</v>
      </c>
      <c r="H323" s="16" t="s">
        <v>4353</v>
      </c>
      <c r="I323" s="18">
        <v>7058.4759999999997</v>
      </c>
      <c r="J323" s="19">
        <v>13539.246999999999</v>
      </c>
      <c r="K323" s="19">
        <v>2906.2930000000001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56">
        <f t="shared" si="15"/>
        <v>23504.016</v>
      </c>
      <c r="V323" s="18">
        <f t="shared" si="13"/>
        <v>2938.002</v>
      </c>
      <c r="W323" s="7"/>
      <c r="X323" s="7"/>
      <c r="Y323" s="7"/>
      <c r="Z323" s="57"/>
    </row>
    <row r="324" spans="1:26" x14ac:dyDescent="0.35">
      <c r="A324" s="6" t="s">
        <v>398</v>
      </c>
      <c r="B324" s="7" t="s">
        <v>4309</v>
      </c>
      <c r="C324" s="7" t="s">
        <v>277</v>
      </c>
      <c r="D324" s="7" t="s">
        <v>292</v>
      </c>
      <c r="E324" s="7" t="s">
        <v>293</v>
      </c>
      <c r="F324" s="7" t="s">
        <v>4310</v>
      </c>
      <c r="G324" s="8">
        <v>5070952</v>
      </c>
      <c r="H324" s="16" t="s">
        <v>4354</v>
      </c>
      <c r="I324" s="18">
        <v>4621.6329999999998</v>
      </c>
      <c r="J324" s="19">
        <v>0</v>
      </c>
      <c r="K324" s="19">
        <v>4852.47</v>
      </c>
      <c r="L324" s="19">
        <v>1751.8030000000001</v>
      </c>
      <c r="M324" s="19">
        <v>0</v>
      </c>
      <c r="N324" s="19">
        <v>3293.94</v>
      </c>
      <c r="O324" s="19">
        <v>2809.9090000000001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56">
        <f t="shared" si="15"/>
        <v>17329.755000000001</v>
      </c>
      <c r="V324" s="18">
        <f t="shared" ref="V324:V352" si="16">+AVERAGE(I324:P324)</f>
        <v>2166.2193750000001</v>
      </c>
      <c r="W324" s="7"/>
      <c r="X324" s="7"/>
      <c r="Y324" s="7"/>
      <c r="Z324" s="57"/>
    </row>
    <row r="325" spans="1:26" x14ac:dyDescent="0.35">
      <c r="A325" s="6" t="s">
        <v>398</v>
      </c>
      <c r="B325" s="7" t="s">
        <v>4309</v>
      </c>
      <c r="C325" s="7" t="s">
        <v>277</v>
      </c>
      <c r="D325" s="7" t="s">
        <v>292</v>
      </c>
      <c r="E325" s="7" t="s">
        <v>293</v>
      </c>
      <c r="F325" s="7" t="s">
        <v>4310</v>
      </c>
      <c r="G325" s="8">
        <v>5060405</v>
      </c>
      <c r="H325" s="16" t="s">
        <v>4355</v>
      </c>
      <c r="I325" s="18">
        <v>3088.268</v>
      </c>
      <c r="J325" s="19">
        <v>4133.7740000000003</v>
      </c>
      <c r="K325" s="19">
        <v>0</v>
      </c>
      <c r="L325" s="19">
        <v>0</v>
      </c>
      <c r="M325" s="19">
        <v>982.09635999999989</v>
      </c>
      <c r="N325" s="19">
        <v>384.113</v>
      </c>
      <c r="O325" s="19">
        <v>578.98800000000006</v>
      </c>
      <c r="P325" s="19">
        <v>2642.5920000000001</v>
      </c>
      <c r="Q325" s="19">
        <v>0</v>
      </c>
      <c r="R325" s="19">
        <v>0</v>
      </c>
      <c r="S325" s="19">
        <v>0</v>
      </c>
      <c r="T325" s="19">
        <v>0</v>
      </c>
      <c r="U325" s="56">
        <f t="shared" si="15"/>
        <v>11809.83136</v>
      </c>
      <c r="V325" s="18">
        <f t="shared" si="16"/>
        <v>1476.22892</v>
      </c>
      <c r="W325" s="7"/>
      <c r="X325" s="7"/>
      <c r="Y325" s="7"/>
      <c r="Z325" s="57"/>
    </row>
    <row r="326" spans="1:26" x14ac:dyDescent="0.35">
      <c r="A326" s="6" t="s">
        <v>398</v>
      </c>
      <c r="B326" s="7" t="s">
        <v>4309</v>
      </c>
      <c r="C326" s="7" t="s">
        <v>277</v>
      </c>
      <c r="D326" s="7" t="s">
        <v>292</v>
      </c>
      <c r="E326" s="7" t="s">
        <v>293</v>
      </c>
      <c r="F326" s="7" t="s">
        <v>4310</v>
      </c>
      <c r="G326" s="8">
        <v>5071003</v>
      </c>
      <c r="H326" s="16" t="s">
        <v>4356</v>
      </c>
      <c r="I326" s="18">
        <v>0</v>
      </c>
      <c r="J326" s="19">
        <v>0</v>
      </c>
      <c r="K326" s="19">
        <v>0</v>
      </c>
      <c r="L326" s="19">
        <v>0</v>
      </c>
      <c r="M326" s="19">
        <v>2010.2260000000001</v>
      </c>
      <c r="N326" s="19">
        <v>3081.3270000000002</v>
      </c>
      <c r="O326" s="19">
        <v>2447.15</v>
      </c>
      <c r="P326" s="19">
        <v>2050.6469999999999</v>
      </c>
      <c r="Q326" s="19">
        <v>0</v>
      </c>
      <c r="R326" s="19">
        <v>0</v>
      </c>
      <c r="S326" s="19">
        <v>0</v>
      </c>
      <c r="T326" s="19">
        <v>0</v>
      </c>
      <c r="U326" s="56">
        <f t="shared" si="15"/>
        <v>9589.3499999999985</v>
      </c>
      <c r="V326" s="18">
        <f t="shared" si="16"/>
        <v>1198.6687499999998</v>
      </c>
      <c r="W326" s="7"/>
      <c r="X326" s="7"/>
      <c r="Y326" s="7"/>
      <c r="Z326" s="57"/>
    </row>
    <row r="327" spans="1:26" x14ac:dyDescent="0.35">
      <c r="A327" s="6" t="s">
        <v>398</v>
      </c>
      <c r="B327" s="7" t="s">
        <v>4309</v>
      </c>
      <c r="C327" s="7" t="s">
        <v>277</v>
      </c>
      <c r="D327" s="7" t="s">
        <v>292</v>
      </c>
      <c r="E327" s="7" t="s">
        <v>293</v>
      </c>
      <c r="F327" s="7" t="s">
        <v>4310</v>
      </c>
      <c r="G327" s="8">
        <v>5071065</v>
      </c>
      <c r="H327" s="16" t="s">
        <v>4357</v>
      </c>
      <c r="I327" s="18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2258.1120000000001</v>
      </c>
      <c r="Q327" s="19">
        <v>0</v>
      </c>
      <c r="R327" s="19">
        <v>0</v>
      </c>
      <c r="S327" s="19">
        <v>0</v>
      </c>
      <c r="T327" s="19">
        <v>0</v>
      </c>
      <c r="U327" s="56">
        <f t="shared" si="15"/>
        <v>2258.1120000000001</v>
      </c>
      <c r="V327" s="18">
        <f t="shared" si="16"/>
        <v>282.26400000000001</v>
      </c>
      <c r="W327" s="7"/>
      <c r="X327" s="7"/>
      <c r="Y327" s="7"/>
      <c r="Z327" s="57"/>
    </row>
    <row r="328" spans="1:26" x14ac:dyDescent="0.35">
      <c r="A328" s="6" t="s">
        <v>398</v>
      </c>
      <c r="B328" s="7" t="s">
        <v>4309</v>
      </c>
      <c r="C328" s="7" t="s">
        <v>3194</v>
      </c>
      <c r="D328" s="7" t="s">
        <v>296</v>
      </c>
      <c r="E328" s="7" t="s">
        <v>297</v>
      </c>
      <c r="F328" s="7" t="s">
        <v>4310</v>
      </c>
      <c r="G328" s="8">
        <v>5070042</v>
      </c>
      <c r="H328" s="16" t="s">
        <v>4358</v>
      </c>
      <c r="I328" s="18">
        <v>16996.435000000001</v>
      </c>
      <c r="J328" s="19">
        <v>5687.5709999999999</v>
      </c>
      <c r="K328" s="19">
        <v>2303.0250000000001</v>
      </c>
      <c r="L328" s="19">
        <v>0</v>
      </c>
      <c r="M328" s="19">
        <v>3492.3560000000002</v>
      </c>
      <c r="N328" s="19">
        <v>2439.4229999999998</v>
      </c>
      <c r="O328" s="19">
        <v>2433.2190000000001</v>
      </c>
      <c r="P328" s="19">
        <v>3489.7910000000002</v>
      </c>
      <c r="Q328" s="19">
        <v>0</v>
      </c>
      <c r="R328" s="19">
        <v>0</v>
      </c>
      <c r="S328" s="19">
        <v>0</v>
      </c>
      <c r="T328" s="19">
        <v>0</v>
      </c>
      <c r="U328" s="56">
        <f t="shared" si="15"/>
        <v>36841.82</v>
      </c>
      <c r="V328" s="18">
        <f t="shared" si="16"/>
        <v>4605.2275</v>
      </c>
      <c r="W328" s="7"/>
      <c r="X328" s="7"/>
      <c r="Y328" s="7"/>
      <c r="Z328" s="57"/>
    </row>
    <row r="329" spans="1:26" x14ac:dyDescent="0.35">
      <c r="A329" s="6" t="s">
        <v>398</v>
      </c>
      <c r="B329" s="7" t="s">
        <v>4309</v>
      </c>
      <c r="C329" s="7" t="s">
        <v>3194</v>
      </c>
      <c r="D329" s="7" t="s">
        <v>296</v>
      </c>
      <c r="E329" s="7" t="s">
        <v>297</v>
      </c>
      <c r="F329" s="7" t="s">
        <v>4310</v>
      </c>
      <c r="G329" s="8">
        <v>5070066</v>
      </c>
      <c r="H329" s="16" t="s">
        <v>4359</v>
      </c>
      <c r="I329" s="18">
        <v>8968.5079999999998</v>
      </c>
      <c r="J329" s="19">
        <v>1848.9380000000001</v>
      </c>
      <c r="K329" s="19">
        <v>5048.3739999999998</v>
      </c>
      <c r="L329" s="19">
        <v>0</v>
      </c>
      <c r="M329" s="19">
        <v>0</v>
      </c>
      <c r="N329" s="19">
        <v>0</v>
      </c>
      <c r="O329" s="19">
        <v>1122.5820000000001</v>
      </c>
      <c r="P329" s="19">
        <v>5925.7960000000003</v>
      </c>
      <c r="Q329" s="19">
        <v>0</v>
      </c>
      <c r="R329" s="19">
        <v>0</v>
      </c>
      <c r="S329" s="19">
        <v>0</v>
      </c>
      <c r="T329" s="19">
        <v>0</v>
      </c>
      <c r="U329" s="56">
        <f t="shared" si="15"/>
        <v>22914.197999999997</v>
      </c>
      <c r="V329" s="18">
        <f t="shared" si="16"/>
        <v>2864.2747499999996</v>
      </c>
      <c r="W329" s="7"/>
      <c r="X329" s="7"/>
      <c r="Y329" s="7"/>
      <c r="Z329" s="57"/>
    </row>
    <row r="330" spans="1:26" x14ac:dyDescent="0.35">
      <c r="A330" s="6" t="s">
        <v>398</v>
      </c>
      <c r="B330" s="7" t="s">
        <v>4309</v>
      </c>
      <c r="C330" s="7" t="s">
        <v>3194</v>
      </c>
      <c r="D330" s="7" t="s">
        <v>296</v>
      </c>
      <c r="E330" s="7" t="s">
        <v>297</v>
      </c>
      <c r="F330" s="7" t="s">
        <v>4310</v>
      </c>
      <c r="G330" s="8">
        <v>5070675</v>
      </c>
      <c r="H330" s="16" t="s">
        <v>4360</v>
      </c>
      <c r="I330" s="18">
        <v>3638.3409999999999</v>
      </c>
      <c r="J330" s="19">
        <v>906.27300000000002</v>
      </c>
      <c r="K330" s="19">
        <v>1845.9059999999999</v>
      </c>
      <c r="L330" s="19">
        <v>784.21699999999998</v>
      </c>
      <c r="M330" s="19">
        <v>0</v>
      </c>
      <c r="N330" s="19">
        <v>785.05899999999997</v>
      </c>
      <c r="O330" s="19">
        <v>1611.116</v>
      </c>
      <c r="P330" s="19">
        <v>878.83799999999997</v>
      </c>
      <c r="Q330" s="19">
        <v>0</v>
      </c>
      <c r="R330" s="19">
        <v>0</v>
      </c>
      <c r="S330" s="19">
        <v>0</v>
      </c>
      <c r="T330" s="19">
        <v>0</v>
      </c>
      <c r="U330" s="56">
        <f t="shared" si="15"/>
        <v>10449.75</v>
      </c>
      <c r="V330" s="18">
        <f t="shared" si="16"/>
        <v>1306.21875</v>
      </c>
      <c r="W330" s="7"/>
      <c r="X330" s="7"/>
      <c r="Y330" s="7"/>
      <c r="Z330" s="57"/>
    </row>
    <row r="331" spans="1:26" x14ac:dyDescent="0.35">
      <c r="A331" s="6" t="s">
        <v>398</v>
      </c>
      <c r="B331" s="7" t="s">
        <v>4309</v>
      </c>
      <c r="C331" s="7" t="s">
        <v>420</v>
      </c>
      <c r="D331" s="7" t="s">
        <v>427</v>
      </c>
      <c r="E331" s="7" t="s">
        <v>428</v>
      </c>
      <c r="F331" s="7" t="s">
        <v>4310</v>
      </c>
      <c r="G331" s="8">
        <v>5070772</v>
      </c>
      <c r="H331" s="16" t="s">
        <v>4361</v>
      </c>
      <c r="I331" s="18">
        <v>2689.0970000000002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3556.3449999999998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56">
        <f t="shared" si="15"/>
        <v>6245.442</v>
      </c>
      <c r="V331" s="18">
        <f t="shared" si="16"/>
        <v>780.68025</v>
      </c>
      <c r="W331" s="7"/>
      <c r="X331" s="7"/>
      <c r="Y331" s="7"/>
      <c r="Z331" s="57"/>
    </row>
    <row r="332" spans="1:26" x14ac:dyDescent="0.35">
      <c r="A332" s="6" t="s">
        <v>398</v>
      </c>
      <c r="B332" s="7" t="s">
        <v>4309</v>
      </c>
      <c r="C332" s="7" t="s">
        <v>267</v>
      </c>
      <c r="D332" s="7" t="s">
        <v>270</v>
      </c>
      <c r="E332" s="7" t="s">
        <v>270</v>
      </c>
      <c r="F332" s="7" t="s">
        <v>4310</v>
      </c>
      <c r="G332" s="8">
        <v>5070682</v>
      </c>
      <c r="H332" s="16" t="s">
        <v>4362</v>
      </c>
      <c r="I332" s="18">
        <v>0</v>
      </c>
      <c r="J332" s="19">
        <v>0</v>
      </c>
      <c r="K332" s="19">
        <v>2007.9880000000001</v>
      </c>
      <c r="L332" s="19">
        <v>0</v>
      </c>
      <c r="M332" s="19">
        <v>996.59799999999996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56">
        <f t="shared" si="15"/>
        <v>3004.5860000000002</v>
      </c>
      <c r="V332" s="18">
        <f t="shared" si="16"/>
        <v>375.57325000000003</v>
      </c>
      <c r="W332" s="7"/>
      <c r="X332" s="7"/>
      <c r="Y332" s="7"/>
      <c r="Z332" s="57"/>
    </row>
    <row r="333" spans="1:26" x14ac:dyDescent="0.35">
      <c r="A333" s="6" t="s">
        <v>398</v>
      </c>
      <c r="B333" s="7" t="s">
        <v>4309</v>
      </c>
      <c r="C333" s="7" t="s">
        <v>277</v>
      </c>
      <c r="D333" s="7" t="s">
        <v>303</v>
      </c>
      <c r="E333" s="7" t="s">
        <v>304</v>
      </c>
      <c r="F333" s="7"/>
      <c r="G333" s="8">
        <v>5071010</v>
      </c>
      <c r="H333" s="16" t="s">
        <v>4600</v>
      </c>
      <c r="I333" s="18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1011.179</v>
      </c>
      <c r="O333" s="19">
        <v>801.71199999999999</v>
      </c>
      <c r="P333" s="19">
        <v>0</v>
      </c>
      <c r="Q333" s="19"/>
      <c r="R333" s="19"/>
      <c r="S333" s="19"/>
      <c r="T333" s="19"/>
      <c r="U333" s="56">
        <f t="shared" si="15"/>
        <v>1812.8910000000001</v>
      </c>
      <c r="V333" s="18">
        <f t="shared" si="16"/>
        <v>226.61137500000001</v>
      </c>
      <c r="W333" s="7"/>
      <c r="X333" s="7"/>
      <c r="Y333" s="7"/>
      <c r="Z333" s="57"/>
    </row>
    <row r="334" spans="1:26" x14ac:dyDescent="0.35">
      <c r="A334" s="6" t="s">
        <v>398</v>
      </c>
      <c r="B334" s="7" t="s">
        <v>4309</v>
      </c>
      <c r="C334" s="7" t="s">
        <v>277</v>
      </c>
      <c r="D334" s="7" t="s">
        <v>298</v>
      </c>
      <c r="E334" s="7" t="s">
        <v>299</v>
      </c>
      <c r="F334" s="7"/>
      <c r="G334" s="8">
        <v>5060218</v>
      </c>
      <c r="H334" s="16" t="s">
        <v>4601</v>
      </c>
      <c r="I334" s="18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448.685</v>
      </c>
      <c r="O334" s="19">
        <v>0</v>
      </c>
      <c r="P334" s="19">
        <v>0</v>
      </c>
      <c r="Q334" s="19"/>
      <c r="R334" s="19"/>
      <c r="S334" s="19"/>
      <c r="T334" s="19"/>
      <c r="U334" s="56">
        <f t="shared" si="15"/>
        <v>448.685</v>
      </c>
      <c r="V334" s="18">
        <f t="shared" si="16"/>
        <v>56.085625</v>
      </c>
      <c r="W334" s="7"/>
      <c r="X334" s="7"/>
      <c r="Y334" s="7"/>
      <c r="Z334" s="57"/>
    </row>
    <row r="335" spans="1:26" x14ac:dyDescent="0.35">
      <c r="A335" s="6" t="s">
        <v>398</v>
      </c>
      <c r="B335" s="7" t="s">
        <v>4309</v>
      </c>
      <c r="C335" s="7" t="s">
        <v>277</v>
      </c>
      <c r="D335" s="7" t="s">
        <v>298</v>
      </c>
      <c r="E335" s="7" t="s">
        <v>299</v>
      </c>
      <c r="F335" s="7"/>
      <c r="G335" s="8">
        <v>5070305</v>
      </c>
      <c r="H335" s="16" t="s">
        <v>4604</v>
      </c>
      <c r="I335" s="18">
        <v>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666.17</v>
      </c>
      <c r="P335" s="19">
        <v>0</v>
      </c>
      <c r="Q335" s="19"/>
      <c r="R335" s="19"/>
      <c r="S335" s="19"/>
      <c r="T335" s="19"/>
      <c r="U335" s="56">
        <f t="shared" si="15"/>
        <v>666.17</v>
      </c>
      <c r="V335" s="18">
        <f t="shared" si="16"/>
        <v>83.271249999999995</v>
      </c>
      <c r="W335" s="7"/>
      <c r="X335" s="7"/>
      <c r="Y335" s="7"/>
      <c r="Z335" s="57"/>
    </row>
    <row r="336" spans="1:26" x14ac:dyDescent="0.35">
      <c r="A336" s="6" t="s">
        <v>398</v>
      </c>
      <c r="B336" s="7" t="s">
        <v>4464</v>
      </c>
      <c r="C336" s="7" t="s">
        <v>420</v>
      </c>
      <c r="D336" s="7" t="s">
        <v>4165</v>
      </c>
      <c r="E336" s="7" t="s">
        <v>420</v>
      </c>
      <c r="F336" s="7"/>
      <c r="G336" s="8">
        <v>3010150</v>
      </c>
      <c r="H336" s="16" t="s">
        <v>4465</v>
      </c>
      <c r="I336" s="18">
        <v>83918.595000000001</v>
      </c>
      <c r="J336" s="19">
        <v>35495.527999999998</v>
      </c>
      <c r="K336" s="19">
        <v>139948.20456000001</v>
      </c>
      <c r="L336" s="19">
        <v>82332.144440000004</v>
      </c>
      <c r="M336" s="19">
        <v>158684.0802</v>
      </c>
      <c r="N336" s="19">
        <v>78714.819680000001</v>
      </c>
      <c r="O336" s="19">
        <v>101789.511</v>
      </c>
      <c r="P336" s="19">
        <v>117027.723</v>
      </c>
      <c r="Q336" s="19">
        <v>0</v>
      </c>
      <c r="R336" s="19">
        <v>0</v>
      </c>
      <c r="S336" s="19">
        <v>0</v>
      </c>
      <c r="T336" s="19">
        <v>0</v>
      </c>
      <c r="U336" s="56">
        <f t="shared" si="15"/>
        <v>797910.60587999993</v>
      </c>
      <c r="V336" s="18">
        <f t="shared" si="16"/>
        <v>99738.825734999991</v>
      </c>
      <c r="W336" s="7"/>
      <c r="X336" s="7"/>
      <c r="Y336" s="7"/>
      <c r="Z336" s="57"/>
    </row>
    <row r="337" spans="1:26" x14ac:dyDescent="0.35">
      <c r="A337" s="6" t="s">
        <v>398</v>
      </c>
      <c r="B337" s="7" t="s">
        <v>4367</v>
      </c>
      <c r="C337" s="7" t="s">
        <v>420</v>
      </c>
      <c r="D337" s="7" t="s">
        <v>427</v>
      </c>
      <c r="E337" s="7" t="s">
        <v>428</v>
      </c>
      <c r="F337" s="7" t="s">
        <v>4364</v>
      </c>
      <c r="G337" s="8">
        <v>3170296</v>
      </c>
      <c r="H337" s="16" t="s">
        <v>4368</v>
      </c>
      <c r="I337" s="18">
        <v>395.99200000000002</v>
      </c>
      <c r="J337" s="19">
        <v>0</v>
      </c>
      <c r="K337" s="19">
        <v>197.99600000000001</v>
      </c>
      <c r="L337" s="19">
        <v>0</v>
      </c>
      <c r="M337" s="19">
        <v>0</v>
      </c>
      <c r="N337" s="19">
        <v>0</v>
      </c>
      <c r="O337" s="19">
        <v>197.99600000000001</v>
      </c>
      <c r="P337" s="19">
        <v>151.749</v>
      </c>
      <c r="Q337" s="19">
        <v>0</v>
      </c>
      <c r="R337" s="19">
        <v>0</v>
      </c>
      <c r="S337" s="19">
        <v>0</v>
      </c>
      <c r="T337" s="19">
        <v>0</v>
      </c>
      <c r="U337" s="56">
        <f t="shared" si="15"/>
        <v>943.73300000000006</v>
      </c>
      <c r="V337" s="18">
        <f t="shared" si="16"/>
        <v>117.96662500000001</v>
      </c>
      <c r="W337" s="7"/>
      <c r="X337" s="7"/>
      <c r="Y337" s="7"/>
      <c r="Z337" s="57"/>
    </row>
    <row r="338" spans="1:26" x14ac:dyDescent="0.35">
      <c r="A338" s="6" t="s">
        <v>398</v>
      </c>
      <c r="B338" s="7" t="s">
        <v>4367</v>
      </c>
      <c r="C338" s="7" t="s">
        <v>267</v>
      </c>
      <c r="D338" s="7" t="s">
        <v>275</v>
      </c>
      <c r="E338" s="7" t="s">
        <v>276</v>
      </c>
      <c r="F338" s="7" t="s">
        <v>4364</v>
      </c>
      <c r="G338" s="8">
        <v>3170300</v>
      </c>
      <c r="H338" s="16" t="s">
        <v>4369</v>
      </c>
      <c r="I338" s="18">
        <v>9899.82</v>
      </c>
      <c r="J338" s="19">
        <v>0</v>
      </c>
      <c r="K338" s="19">
        <v>10137.83</v>
      </c>
      <c r="L338" s="19">
        <v>3959.9279999999999</v>
      </c>
      <c r="M338" s="19">
        <v>1979.9639999999999</v>
      </c>
      <c r="N338" s="19">
        <v>8202.01</v>
      </c>
      <c r="O338" s="19">
        <v>1689.1410000000001</v>
      </c>
      <c r="P338" s="19">
        <v>1293.357</v>
      </c>
      <c r="Q338" s="19">
        <v>0</v>
      </c>
      <c r="R338" s="19">
        <v>0</v>
      </c>
      <c r="S338" s="19">
        <v>0</v>
      </c>
      <c r="T338" s="19">
        <v>0</v>
      </c>
      <c r="U338" s="56">
        <f t="shared" si="15"/>
        <v>37162.050000000003</v>
      </c>
      <c r="V338" s="18">
        <f t="shared" si="16"/>
        <v>4645.2562500000004</v>
      </c>
      <c r="W338" s="7"/>
      <c r="X338" s="7"/>
      <c r="Y338" s="7"/>
      <c r="Z338" s="57"/>
    </row>
    <row r="339" spans="1:26" x14ac:dyDescent="0.35">
      <c r="A339" s="6" t="s">
        <v>398</v>
      </c>
      <c r="B339" s="7" t="s">
        <v>4367</v>
      </c>
      <c r="C339" s="7" t="s">
        <v>267</v>
      </c>
      <c r="D339" s="7" t="s">
        <v>275</v>
      </c>
      <c r="E339" s="7" t="s">
        <v>276</v>
      </c>
      <c r="F339" s="7" t="s">
        <v>4364</v>
      </c>
      <c r="G339" s="8">
        <v>3170324</v>
      </c>
      <c r="H339" s="16" t="s">
        <v>4370</v>
      </c>
      <c r="I339" s="18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1154.8910000000001</v>
      </c>
      <c r="Q339" s="19">
        <v>0</v>
      </c>
      <c r="R339" s="19">
        <v>0</v>
      </c>
      <c r="S339" s="19">
        <v>0</v>
      </c>
      <c r="T339" s="19">
        <v>0</v>
      </c>
      <c r="U339" s="56">
        <f t="shared" si="15"/>
        <v>1154.8910000000001</v>
      </c>
      <c r="V339" s="18">
        <f t="shared" si="16"/>
        <v>144.36137500000001</v>
      </c>
      <c r="W339" s="7"/>
      <c r="X339" s="7"/>
      <c r="Y339" s="7"/>
      <c r="Z339" s="57"/>
    </row>
    <row r="340" spans="1:26" x14ac:dyDescent="0.35">
      <c r="A340" s="6" t="s">
        <v>398</v>
      </c>
      <c r="B340" s="7" t="s">
        <v>4367</v>
      </c>
      <c r="C340" s="7" t="s">
        <v>420</v>
      </c>
      <c r="D340" s="7" t="s">
        <v>427</v>
      </c>
      <c r="E340" s="7" t="s">
        <v>428</v>
      </c>
      <c r="F340" s="7" t="s">
        <v>4364</v>
      </c>
      <c r="G340" s="8">
        <v>3170265</v>
      </c>
      <c r="H340" s="16" t="s">
        <v>4371</v>
      </c>
      <c r="I340" s="18">
        <v>0</v>
      </c>
      <c r="J340" s="19">
        <v>197.99600000000001</v>
      </c>
      <c r="K340" s="19">
        <v>0</v>
      </c>
      <c r="L340" s="19">
        <v>0</v>
      </c>
      <c r="M340" s="19">
        <v>0</v>
      </c>
      <c r="N340" s="19">
        <v>395.63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56">
        <f t="shared" si="15"/>
        <v>593.62599999999998</v>
      </c>
      <c r="V340" s="18">
        <f t="shared" si="16"/>
        <v>74.203249999999997</v>
      </c>
      <c r="W340" s="7"/>
      <c r="X340" s="7"/>
      <c r="Y340" s="7"/>
      <c r="Z340" s="57"/>
    </row>
    <row r="341" spans="1:26" x14ac:dyDescent="0.35">
      <c r="A341" s="6" t="s">
        <v>398</v>
      </c>
      <c r="B341" s="7" t="s">
        <v>4367</v>
      </c>
      <c r="C341" s="7" t="s">
        <v>420</v>
      </c>
      <c r="D341" s="7" t="s">
        <v>424</v>
      </c>
      <c r="E341" s="7" t="s">
        <v>425</v>
      </c>
      <c r="F341" s="7" t="s">
        <v>4364</v>
      </c>
      <c r="G341" s="8">
        <v>3170182</v>
      </c>
      <c r="H341" s="16" t="s">
        <v>4372</v>
      </c>
      <c r="I341" s="18">
        <v>0</v>
      </c>
      <c r="J341" s="19">
        <v>197.99600000000001</v>
      </c>
      <c r="K341" s="19">
        <v>0</v>
      </c>
      <c r="L341" s="19">
        <v>197.99600000000001</v>
      </c>
      <c r="M341" s="19">
        <v>197.99600000000001</v>
      </c>
      <c r="N341" s="19">
        <v>197.99600000000001</v>
      </c>
      <c r="O341" s="19">
        <v>441.87700000000001</v>
      </c>
      <c r="P341" s="19">
        <v>0</v>
      </c>
      <c r="Q341" s="19">
        <v>0</v>
      </c>
      <c r="R341" s="19">
        <v>0</v>
      </c>
      <c r="S341" s="19">
        <v>0</v>
      </c>
      <c r="T341" s="19">
        <v>0</v>
      </c>
      <c r="U341" s="56">
        <f t="shared" si="15"/>
        <v>1233.8610000000001</v>
      </c>
      <c r="V341" s="18">
        <f t="shared" si="16"/>
        <v>154.23262500000001</v>
      </c>
      <c r="W341" s="7"/>
      <c r="X341" s="7"/>
      <c r="Y341" s="7"/>
      <c r="Z341" s="57"/>
    </row>
    <row r="342" spans="1:26" x14ac:dyDescent="0.35">
      <c r="A342" s="6" t="s">
        <v>398</v>
      </c>
      <c r="B342" s="7" t="s">
        <v>4367</v>
      </c>
      <c r="C342" s="7" t="s">
        <v>420</v>
      </c>
      <c r="D342" s="7" t="s">
        <v>424</v>
      </c>
      <c r="E342" s="7" t="s">
        <v>425</v>
      </c>
      <c r="F342" s="7" t="s">
        <v>4364</v>
      </c>
      <c r="G342" s="8">
        <v>3170317</v>
      </c>
      <c r="H342" s="16" t="s">
        <v>4373</v>
      </c>
      <c r="I342" s="18">
        <v>0</v>
      </c>
      <c r="J342" s="19">
        <v>197.99600000000001</v>
      </c>
      <c r="K342" s="19">
        <v>1187.979</v>
      </c>
      <c r="L342" s="19">
        <v>0</v>
      </c>
      <c r="M342" s="19">
        <v>395.99299999999999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56">
        <f t="shared" si="15"/>
        <v>1781.9680000000001</v>
      </c>
      <c r="V342" s="18">
        <f t="shared" si="16"/>
        <v>222.74600000000001</v>
      </c>
      <c r="W342" s="7"/>
      <c r="X342" s="7"/>
      <c r="Y342" s="7"/>
      <c r="Z342" s="57"/>
    </row>
    <row r="343" spans="1:26" x14ac:dyDescent="0.35">
      <c r="A343" s="6" t="s">
        <v>398</v>
      </c>
      <c r="B343" s="7" t="s">
        <v>4367</v>
      </c>
      <c r="C343" s="7" t="s">
        <v>420</v>
      </c>
      <c r="D343" s="7" t="s">
        <v>424</v>
      </c>
      <c r="E343" s="7" t="s">
        <v>425</v>
      </c>
      <c r="F343" s="7" t="s">
        <v>4364</v>
      </c>
      <c r="G343" s="8">
        <v>3170078</v>
      </c>
      <c r="H343" s="16" t="s">
        <v>4374</v>
      </c>
      <c r="I343" s="18">
        <v>0</v>
      </c>
      <c r="J343" s="19">
        <v>0</v>
      </c>
      <c r="K343" s="19">
        <v>5939.8919999999998</v>
      </c>
      <c r="L343" s="19">
        <v>0</v>
      </c>
      <c r="M343" s="19">
        <v>5939.8919999999998</v>
      </c>
      <c r="N343" s="19">
        <v>3959.9279999999999</v>
      </c>
      <c r="O343" s="19">
        <v>11049.016</v>
      </c>
      <c r="P343" s="19">
        <v>3959.9279999999999</v>
      </c>
      <c r="Q343" s="19">
        <v>0</v>
      </c>
      <c r="R343" s="19">
        <v>0</v>
      </c>
      <c r="S343" s="19">
        <v>0</v>
      </c>
      <c r="T343" s="19">
        <v>0</v>
      </c>
      <c r="U343" s="56">
        <f t="shared" si="15"/>
        <v>30848.655999999999</v>
      </c>
      <c r="V343" s="18">
        <f t="shared" si="16"/>
        <v>3856.0819999999999</v>
      </c>
      <c r="W343" s="7"/>
      <c r="X343" s="7"/>
      <c r="Y343" s="7"/>
      <c r="Z343" s="57"/>
    </row>
    <row r="344" spans="1:26" x14ac:dyDescent="0.35">
      <c r="A344" s="6" t="s">
        <v>398</v>
      </c>
      <c r="B344" s="7" t="s">
        <v>4367</v>
      </c>
      <c r="C344" s="7" t="s">
        <v>420</v>
      </c>
      <c r="D344" s="7" t="s">
        <v>424</v>
      </c>
      <c r="E344" s="7" t="s">
        <v>425</v>
      </c>
      <c r="F344" s="7" t="s">
        <v>4364</v>
      </c>
      <c r="G344" s="8">
        <v>3170241</v>
      </c>
      <c r="H344" s="16" t="s">
        <v>4375</v>
      </c>
      <c r="I344" s="18">
        <v>0</v>
      </c>
      <c r="J344" s="19">
        <v>0</v>
      </c>
      <c r="K344" s="19">
        <v>79.198999999999998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56">
        <f t="shared" ref="U344:U375" si="17">SUM(I344:T344)</f>
        <v>79.198999999999998</v>
      </c>
      <c r="V344" s="18">
        <f t="shared" si="16"/>
        <v>9.8998749999999998</v>
      </c>
      <c r="W344" s="7"/>
      <c r="X344" s="7"/>
      <c r="Y344" s="7"/>
      <c r="Z344" s="57"/>
    </row>
    <row r="345" spans="1:26" x14ac:dyDescent="0.35">
      <c r="A345" s="6" t="s">
        <v>398</v>
      </c>
      <c r="B345" s="7" t="s">
        <v>4367</v>
      </c>
      <c r="C345" s="7" t="s">
        <v>420</v>
      </c>
      <c r="D345" s="7" t="s">
        <v>421</v>
      </c>
      <c r="E345" s="7" t="s">
        <v>422</v>
      </c>
      <c r="F345" s="7" t="s">
        <v>4364</v>
      </c>
      <c r="G345" s="8">
        <v>3170168</v>
      </c>
      <c r="H345" s="16" t="s">
        <v>4376</v>
      </c>
      <c r="I345" s="18">
        <v>0</v>
      </c>
      <c r="J345" s="19">
        <v>0</v>
      </c>
      <c r="K345" s="19">
        <v>395.99299999999999</v>
      </c>
      <c r="L345" s="19">
        <v>0</v>
      </c>
      <c r="M345" s="19">
        <v>0</v>
      </c>
      <c r="N345" s="19">
        <v>2529.58</v>
      </c>
      <c r="O345" s="19">
        <v>965.71100000000001</v>
      </c>
      <c r="P345" s="19">
        <v>296.995</v>
      </c>
      <c r="Q345" s="19">
        <v>0</v>
      </c>
      <c r="R345" s="19">
        <v>0</v>
      </c>
      <c r="S345" s="19">
        <v>0</v>
      </c>
      <c r="T345" s="19">
        <v>0</v>
      </c>
      <c r="U345" s="56">
        <f t="shared" si="17"/>
        <v>4188.2789999999995</v>
      </c>
      <c r="V345" s="18">
        <f t="shared" si="16"/>
        <v>523.53487499999994</v>
      </c>
      <c r="W345" s="7"/>
      <c r="X345" s="7"/>
      <c r="Y345" s="7"/>
      <c r="Z345" s="57"/>
    </row>
    <row r="346" spans="1:26" x14ac:dyDescent="0.35">
      <c r="A346" s="6" t="s">
        <v>398</v>
      </c>
      <c r="B346" s="7" t="s">
        <v>4367</v>
      </c>
      <c r="C346" s="7" t="s">
        <v>420</v>
      </c>
      <c r="D346" s="7" t="s">
        <v>421</v>
      </c>
      <c r="E346" s="7" t="s">
        <v>422</v>
      </c>
      <c r="F346" s="7" t="s">
        <v>4364</v>
      </c>
      <c r="G346" s="8">
        <v>3170061</v>
      </c>
      <c r="H346" s="16" t="s">
        <v>4377</v>
      </c>
      <c r="I346" s="18">
        <v>0</v>
      </c>
      <c r="J346" s="19">
        <v>0</v>
      </c>
      <c r="K346" s="19">
        <v>0</v>
      </c>
      <c r="L346" s="19">
        <v>150.49799999999999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56">
        <f t="shared" si="17"/>
        <v>150.49799999999999</v>
      </c>
      <c r="V346" s="18">
        <f t="shared" si="16"/>
        <v>18.812249999999999</v>
      </c>
      <c r="W346" s="7"/>
      <c r="X346" s="7"/>
      <c r="Y346" s="7"/>
      <c r="Z346" s="57"/>
    </row>
    <row r="347" spans="1:26" x14ac:dyDescent="0.35">
      <c r="A347" s="6" t="s">
        <v>398</v>
      </c>
      <c r="B347" s="7" t="s">
        <v>4367</v>
      </c>
      <c r="C347" s="7" t="s">
        <v>420</v>
      </c>
      <c r="D347" s="7" t="s">
        <v>421</v>
      </c>
      <c r="E347" s="7" t="s">
        <v>422</v>
      </c>
      <c r="F347" s="7" t="s">
        <v>4364</v>
      </c>
      <c r="G347" s="8">
        <v>3170092</v>
      </c>
      <c r="H347" s="16" t="s">
        <v>4378</v>
      </c>
      <c r="I347" s="18">
        <v>0</v>
      </c>
      <c r="J347" s="19">
        <v>0</v>
      </c>
      <c r="K347" s="19">
        <v>0</v>
      </c>
      <c r="L347" s="19">
        <v>1577.578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56">
        <f t="shared" si="17"/>
        <v>1577.578</v>
      </c>
      <c r="V347" s="18">
        <f t="shared" si="16"/>
        <v>197.19725</v>
      </c>
      <c r="W347" s="7"/>
      <c r="X347" s="7"/>
      <c r="Y347" s="7"/>
      <c r="Z347" s="57"/>
    </row>
    <row r="348" spans="1:26" x14ac:dyDescent="0.35">
      <c r="A348" s="6" t="s">
        <v>398</v>
      </c>
      <c r="B348" s="7" t="s">
        <v>4367</v>
      </c>
      <c r="C348" s="7" t="s">
        <v>420</v>
      </c>
      <c r="D348" s="7" t="s">
        <v>424</v>
      </c>
      <c r="E348" s="7" t="s">
        <v>425</v>
      </c>
      <c r="F348" s="7" t="s">
        <v>4364</v>
      </c>
      <c r="G348" s="8">
        <v>4811767</v>
      </c>
      <c r="H348" s="16" t="s">
        <v>4379</v>
      </c>
      <c r="I348" s="18">
        <v>0</v>
      </c>
      <c r="J348" s="19">
        <v>0</v>
      </c>
      <c r="K348" s="19">
        <v>0</v>
      </c>
      <c r="L348" s="19">
        <v>150.49799999999999</v>
      </c>
      <c r="M348" s="19">
        <v>0</v>
      </c>
      <c r="N348" s="19">
        <v>425.51600000000002</v>
      </c>
      <c r="O348" s="19">
        <v>303.49799999999999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56">
        <f t="shared" si="17"/>
        <v>879.51199999999994</v>
      </c>
      <c r="V348" s="18">
        <f t="shared" si="16"/>
        <v>109.93899999999999</v>
      </c>
      <c r="W348" s="7"/>
      <c r="X348" s="7"/>
      <c r="Y348" s="7"/>
      <c r="Z348" s="57"/>
    </row>
    <row r="349" spans="1:26" x14ac:dyDescent="0.35">
      <c r="A349" s="6" t="s">
        <v>398</v>
      </c>
      <c r="B349" s="7" t="s">
        <v>4367</v>
      </c>
      <c r="C349" s="7" t="s">
        <v>420</v>
      </c>
      <c r="D349" s="7" t="s">
        <v>424</v>
      </c>
      <c r="E349" s="7" t="s">
        <v>425</v>
      </c>
      <c r="F349" s="7" t="s">
        <v>4364</v>
      </c>
      <c r="G349" s="8">
        <v>3170289</v>
      </c>
      <c r="H349" s="16" t="s">
        <v>4380</v>
      </c>
      <c r="I349" s="18">
        <v>0</v>
      </c>
      <c r="J349" s="19">
        <v>0</v>
      </c>
      <c r="K349" s="19">
        <v>0</v>
      </c>
      <c r="L349" s="19">
        <v>0</v>
      </c>
      <c r="M349" s="19">
        <v>546.49099999999999</v>
      </c>
      <c r="N349" s="19">
        <v>0</v>
      </c>
      <c r="O349" s="19">
        <v>583.31899999999996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56">
        <f t="shared" si="17"/>
        <v>1129.81</v>
      </c>
      <c r="V349" s="18">
        <f t="shared" si="16"/>
        <v>141.22624999999999</v>
      </c>
      <c r="W349" s="7"/>
      <c r="X349" s="7"/>
      <c r="Y349" s="7"/>
      <c r="Z349" s="57"/>
    </row>
    <row r="350" spans="1:26" x14ac:dyDescent="0.35">
      <c r="A350" s="6" t="s">
        <v>398</v>
      </c>
      <c r="B350" s="7" t="s">
        <v>4367</v>
      </c>
      <c r="C350" s="7" t="s">
        <v>420</v>
      </c>
      <c r="D350" s="7" t="s">
        <v>424</v>
      </c>
      <c r="E350" s="7" t="s">
        <v>425</v>
      </c>
      <c r="F350" s="7" t="s">
        <v>4364</v>
      </c>
      <c r="G350" s="8">
        <v>3170227</v>
      </c>
      <c r="H350" s="16" t="s">
        <v>4381</v>
      </c>
      <c r="I350" s="18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623.33100000000002</v>
      </c>
      <c r="O350" s="19">
        <v>121.941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56">
        <f t="shared" si="17"/>
        <v>745.27200000000005</v>
      </c>
      <c r="V350" s="18">
        <f t="shared" si="16"/>
        <v>93.159000000000006</v>
      </c>
      <c r="W350" s="7"/>
      <c r="X350" s="7"/>
      <c r="Y350" s="7"/>
      <c r="Z350" s="57"/>
    </row>
    <row r="351" spans="1:26" x14ac:dyDescent="0.35">
      <c r="A351" s="6" t="s">
        <v>398</v>
      </c>
      <c r="B351" s="7" t="s">
        <v>4367</v>
      </c>
      <c r="C351" s="7" t="s">
        <v>420</v>
      </c>
      <c r="D351" s="7" t="s">
        <v>424</v>
      </c>
      <c r="E351" s="7" t="s">
        <v>425</v>
      </c>
      <c r="F351" s="7" t="s">
        <v>4364</v>
      </c>
      <c r="G351" s="8">
        <v>3170234</v>
      </c>
      <c r="H351" s="16" t="s">
        <v>4382</v>
      </c>
      <c r="I351" s="18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395.63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56">
        <f t="shared" si="17"/>
        <v>395.63</v>
      </c>
      <c r="V351" s="18">
        <f t="shared" si="16"/>
        <v>49.453749999999999</v>
      </c>
      <c r="W351" s="7"/>
      <c r="X351" s="7"/>
      <c r="Y351" s="7"/>
      <c r="Z351" s="57"/>
    </row>
    <row r="352" spans="1:26" x14ac:dyDescent="0.35">
      <c r="A352" s="6" t="s">
        <v>398</v>
      </c>
      <c r="B352" s="7" t="s">
        <v>4367</v>
      </c>
      <c r="C352" s="7" t="s">
        <v>420</v>
      </c>
      <c r="D352" s="7" t="s">
        <v>424</v>
      </c>
      <c r="E352" s="7" t="s">
        <v>425</v>
      </c>
      <c r="F352" s="7" t="s">
        <v>4364</v>
      </c>
      <c r="G352" s="8">
        <v>3170054</v>
      </c>
      <c r="H352" s="16" t="s">
        <v>4383</v>
      </c>
      <c r="I352" s="18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273.69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56">
        <f t="shared" si="17"/>
        <v>273.69</v>
      </c>
      <c r="V352" s="18">
        <f t="shared" si="16"/>
        <v>34.21125</v>
      </c>
      <c r="W352" s="7"/>
      <c r="X352" s="7"/>
      <c r="Y352" s="7"/>
      <c r="Z352" s="57"/>
    </row>
    <row r="353" spans="1:26" x14ac:dyDescent="0.35">
      <c r="A353" s="6" t="s">
        <v>398</v>
      </c>
      <c r="B353" s="7" t="s">
        <v>4367</v>
      </c>
      <c r="C353" s="7" t="s">
        <v>420</v>
      </c>
      <c r="D353" s="7" t="s">
        <v>424</v>
      </c>
      <c r="E353" s="7" t="s">
        <v>425</v>
      </c>
      <c r="F353" s="7" t="s">
        <v>4364</v>
      </c>
      <c r="G353" s="8">
        <v>6811273</v>
      </c>
      <c r="H353" s="16" t="s">
        <v>4384</v>
      </c>
      <c r="I353" s="18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857.95100000000002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56">
        <f t="shared" si="17"/>
        <v>857.95100000000002</v>
      </c>
      <c r="V353" s="18">
        <f t="shared" ref="V353:V416" si="18">+AVERAGE(I353:P353)</f>
        <v>107.243875</v>
      </c>
      <c r="W353" s="7"/>
      <c r="X353" s="7"/>
      <c r="Y353" s="7"/>
      <c r="Z353" s="57"/>
    </row>
    <row r="354" spans="1:26" x14ac:dyDescent="0.35">
      <c r="A354" s="6" t="s">
        <v>398</v>
      </c>
      <c r="B354" s="7" t="s">
        <v>4367</v>
      </c>
      <c r="C354" s="7" t="s">
        <v>420</v>
      </c>
      <c r="D354" s="7" t="s">
        <v>424</v>
      </c>
      <c r="E354" s="7" t="s">
        <v>425</v>
      </c>
      <c r="F354" s="7" t="s">
        <v>4364</v>
      </c>
      <c r="G354" s="8">
        <v>3170016</v>
      </c>
      <c r="H354" s="16" t="s">
        <v>4385</v>
      </c>
      <c r="I354" s="18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273.69</v>
      </c>
      <c r="O354" s="19">
        <v>151.749</v>
      </c>
      <c r="P354" s="19">
        <v>303.49799999999999</v>
      </c>
      <c r="Q354" s="19">
        <v>0</v>
      </c>
      <c r="R354" s="19">
        <v>0</v>
      </c>
      <c r="S354" s="19">
        <v>0</v>
      </c>
      <c r="T354" s="19">
        <v>0</v>
      </c>
      <c r="U354" s="56">
        <f t="shared" si="17"/>
        <v>728.9369999999999</v>
      </c>
      <c r="V354" s="18">
        <f t="shared" si="18"/>
        <v>91.117124999999987</v>
      </c>
      <c r="W354" s="7"/>
      <c r="X354" s="7"/>
      <c r="Y354" s="7"/>
      <c r="Z354" s="57"/>
    </row>
    <row r="355" spans="1:26" x14ac:dyDescent="0.35">
      <c r="A355" s="6" t="s">
        <v>398</v>
      </c>
      <c r="B355" s="7" t="s">
        <v>4367</v>
      </c>
      <c r="C355" s="7" t="s">
        <v>420</v>
      </c>
      <c r="D355" s="7" t="s">
        <v>424</v>
      </c>
      <c r="E355" s="7" t="s">
        <v>425</v>
      </c>
      <c r="F355" s="7" t="s">
        <v>4364</v>
      </c>
      <c r="G355" s="8">
        <v>3170113</v>
      </c>
      <c r="H355" s="16" t="s">
        <v>4386</v>
      </c>
      <c r="I355" s="18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395.63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56">
        <f t="shared" si="17"/>
        <v>395.63</v>
      </c>
      <c r="V355" s="18">
        <f t="shared" si="18"/>
        <v>49.453749999999999</v>
      </c>
      <c r="W355" s="7"/>
      <c r="X355" s="7"/>
      <c r="Y355" s="7"/>
      <c r="Z355" s="57"/>
    </row>
    <row r="356" spans="1:26" x14ac:dyDescent="0.35">
      <c r="A356" s="6" t="s">
        <v>398</v>
      </c>
      <c r="B356" s="7" t="s">
        <v>4367</v>
      </c>
      <c r="C356" s="7" t="s">
        <v>420</v>
      </c>
      <c r="D356" s="7" t="s">
        <v>424</v>
      </c>
      <c r="E356" s="7" t="s">
        <v>425</v>
      </c>
      <c r="F356" s="7" t="s">
        <v>4364</v>
      </c>
      <c r="G356" s="8">
        <v>3170023</v>
      </c>
      <c r="H356" s="16" t="s">
        <v>4387</v>
      </c>
      <c r="I356" s="18">
        <v>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57.197000000000003</v>
      </c>
      <c r="Q356" s="19">
        <v>0</v>
      </c>
      <c r="R356" s="19">
        <v>0</v>
      </c>
      <c r="S356" s="19">
        <v>0</v>
      </c>
      <c r="T356" s="19">
        <v>0</v>
      </c>
      <c r="U356" s="56">
        <f t="shared" si="17"/>
        <v>57.197000000000003</v>
      </c>
      <c r="V356" s="18">
        <f t="shared" si="18"/>
        <v>7.1496250000000003</v>
      </c>
      <c r="W356" s="7"/>
      <c r="X356" s="7"/>
      <c r="Y356" s="7"/>
      <c r="Z356" s="57"/>
    </row>
    <row r="357" spans="1:26" x14ac:dyDescent="0.35">
      <c r="A357" s="6" t="s">
        <v>398</v>
      </c>
      <c r="B357" s="7" t="s">
        <v>4388</v>
      </c>
      <c r="C357" s="7" t="s">
        <v>277</v>
      </c>
      <c r="D357" s="7" t="s">
        <v>292</v>
      </c>
      <c r="E357" s="7" t="s">
        <v>293</v>
      </c>
      <c r="F357" s="7" t="s">
        <v>4389</v>
      </c>
      <c r="G357" s="8">
        <v>6860134</v>
      </c>
      <c r="H357" s="16" t="s">
        <v>4390</v>
      </c>
      <c r="I357" s="18">
        <v>2239.5340000000001</v>
      </c>
      <c r="J357" s="19">
        <v>0</v>
      </c>
      <c r="K357" s="19">
        <v>4223.884</v>
      </c>
      <c r="L357" s="19">
        <v>3922.8130000000001</v>
      </c>
      <c r="M357" s="19">
        <v>0</v>
      </c>
      <c r="N357" s="19">
        <v>963.57600000000002</v>
      </c>
      <c r="O357" s="19">
        <v>6674.1409999999996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56">
        <f t="shared" si="17"/>
        <v>18023.948</v>
      </c>
      <c r="V357" s="18">
        <f t="shared" si="18"/>
        <v>2252.9935</v>
      </c>
      <c r="W357" s="7"/>
      <c r="X357" s="7"/>
      <c r="Y357" s="7"/>
      <c r="Z357" s="57"/>
    </row>
    <row r="358" spans="1:26" x14ac:dyDescent="0.35">
      <c r="A358" s="6" t="s">
        <v>398</v>
      </c>
      <c r="B358" s="7" t="s">
        <v>4305</v>
      </c>
      <c r="C358" s="7" t="s">
        <v>277</v>
      </c>
      <c r="D358" s="7" t="s">
        <v>298</v>
      </c>
      <c r="E358" s="7" t="s">
        <v>299</v>
      </c>
      <c r="F358" s="7" t="s">
        <v>4306</v>
      </c>
      <c r="G358" s="8">
        <v>6850175</v>
      </c>
      <c r="H358" s="16" t="s">
        <v>4307</v>
      </c>
      <c r="I358" s="18">
        <v>45181.714</v>
      </c>
      <c r="J358" s="19">
        <v>10866.713</v>
      </c>
      <c r="K358" s="19">
        <v>13475.897999999999</v>
      </c>
      <c r="L358" s="19">
        <v>13121.064</v>
      </c>
      <c r="M358" s="19">
        <v>2112.3470000000002</v>
      </c>
      <c r="N358" s="19">
        <v>7248.183</v>
      </c>
      <c r="O358" s="19">
        <v>16812.132000000001</v>
      </c>
      <c r="P358" s="19">
        <v>29437.759999999998</v>
      </c>
      <c r="Q358" s="19">
        <v>0</v>
      </c>
      <c r="R358" s="19">
        <v>0</v>
      </c>
      <c r="S358" s="19">
        <v>0</v>
      </c>
      <c r="T358" s="19">
        <v>0</v>
      </c>
      <c r="U358" s="56">
        <f t="shared" si="17"/>
        <v>138255.81099999999</v>
      </c>
      <c r="V358" s="18">
        <f t="shared" si="18"/>
        <v>17281.976374999998</v>
      </c>
      <c r="W358" s="7"/>
      <c r="X358" s="7"/>
      <c r="Y358" s="7"/>
      <c r="Z358" s="57"/>
    </row>
    <row r="359" spans="1:26" x14ac:dyDescent="0.35">
      <c r="A359" s="6" t="s">
        <v>398</v>
      </c>
      <c r="B359" s="7" t="s">
        <v>4305</v>
      </c>
      <c r="C359" s="7" t="s">
        <v>277</v>
      </c>
      <c r="D359" s="7" t="s">
        <v>4176</v>
      </c>
      <c r="E359" s="7" t="s">
        <v>277</v>
      </c>
      <c r="F359" s="7"/>
      <c r="G359" s="8">
        <v>6860255</v>
      </c>
      <c r="H359" s="16" t="s">
        <v>4308</v>
      </c>
      <c r="I359" s="18">
        <v>126402.262</v>
      </c>
      <c r="J359" s="19">
        <v>34069.794999999998</v>
      </c>
      <c r="K359" s="19">
        <v>25366.639999999999</v>
      </c>
      <c r="L359" s="19">
        <v>54877.374000000003</v>
      </c>
      <c r="M359" s="19">
        <v>38504.311999999998</v>
      </c>
      <c r="N359" s="19">
        <v>21760.907999999999</v>
      </c>
      <c r="O359" s="19">
        <v>52677.02</v>
      </c>
      <c r="P359" s="19">
        <v>71762.850999999995</v>
      </c>
      <c r="Q359" s="19">
        <v>0</v>
      </c>
      <c r="R359" s="19">
        <v>0</v>
      </c>
      <c r="S359" s="19">
        <v>0</v>
      </c>
      <c r="T359" s="19">
        <v>0</v>
      </c>
      <c r="U359" s="56">
        <f t="shared" si="17"/>
        <v>425421.16200000001</v>
      </c>
      <c r="V359" s="18">
        <f t="shared" si="18"/>
        <v>53177.645250000001</v>
      </c>
      <c r="W359" s="7"/>
      <c r="X359" s="7"/>
      <c r="Y359" s="7"/>
      <c r="Z359" s="57"/>
    </row>
    <row r="360" spans="1:26" x14ac:dyDescent="0.35">
      <c r="A360" s="6" t="s">
        <v>4476</v>
      </c>
      <c r="B360" s="7" t="s">
        <v>4150</v>
      </c>
      <c r="C360" s="7" t="s">
        <v>420</v>
      </c>
      <c r="D360" s="7" t="s">
        <v>424</v>
      </c>
      <c r="E360" s="7" t="s">
        <v>425</v>
      </c>
      <c r="F360" s="7" t="s">
        <v>4151</v>
      </c>
      <c r="G360" s="8">
        <v>10010</v>
      </c>
      <c r="H360" s="16" t="s">
        <v>4152</v>
      </c>
      <c r="I360" s="18">
        <v>7873.9905600000056</v>
      </c>
      <c r="J360" s="19">
        <v>14956.047359999999</v>
      </c>
      <c r="K360" s="19">
        <v>28530.51551999999</v>
      </c>
      <c r="L360" s="19">
        <v>14657.60448</v>
      </c>
      <c r="M360" s="19">
        <v>46180.132560000005</v>
      </c>
      <c r="N360" s="19">
        <v>40193.400960000006</v>
      </c>
      <c r="O360" s="19">
        <v>23332.741199999989</v>
      </c>
      <c r="P360" s="19">
        <v>53351.410320000039</v>
      </c>
      <c r="Q360" s="19">
        <v>0</v>
      </c>
      <c r="R360" s="19">
        <v>0</v>
      </c>
      <c r="S360" s="19">
        <v>0</v>
      </c>
      <c r="T360" s="19">
        <v>0</v>
      </c>
      <c r="U360" s="56">
        <f t="shared" si="17"/>
        <v>229075.84296000004</v>
      </c>
      <c r="V360" s="18">
        <f t="shared" si="18"/>
        <v>28634.480370000005</v>
      </c>
      <c r="W360" s="7"/>
      <c r="X360" s="7"/>
      <c r="Y360" s="7"/>
      <c r="Z360" s="57"/>
    </row>
    <row r="361" spans="1:26" x14ac:dyDescent="0.35">
      <c r="A361" s="6" t="s">
        <v>4476</v>
      </c>
      <c r="B361" s="7" t="s">
        <v>4150</v>
      </c>
      <c r="C361" s="7" t="s">
        <v>420</v>
      </c>
      <c r="D361" s="7" t="s">
        <v>1462</v>
      </c>
      <c r="E361" s="7" t="s">
        <v>1463</v>
      </c>
      <c r="F361" s="7" t="s">
        <v>4151</v>
      </c>
      <c r="G361" s="8">
        <v>10011</v>
      </c>
      <c r="H361" s="16" t="s">
        <v>4153</v>
      </c>
      <c r="I361" s="18">
        <v>8387.0035200000038</v>
      </c>
      <c r="J361" s="19">
        <v>8743.1961599999977</v>
      </c>
      <c r="K361" s="19">
        <v>14160.497760000015</v>
      </c>
      <c r="L361" s="19">
        <v>8704.2643200000002</v>
      </c>
      <c r="M361" s="19">
        <v>13502.563919999997</v>
      </c>
      <c r="N361" s="19">
        <v>23753.295359999982</v>
      </c>
      <c r="O361" s="19">
        <v>15318.601199999997</v>
      </c>
      <c r="P361" s="19">
        <v>20219.766479999991</v>
      </c>
      <c r="Q361" s="19">
        <v>0</v>
      </c>
      <c r="R361" s="19">
        <v>0</v>
      </c>
      <c r="S361" s="19">
        <v>0</v>
      </c>
      <c r="T361" s="19">
        <v>0</v>
      </c>
      <c r="U361" s="56">
        <f t="shared" si="17"/>
        <v>112789.18872000001</v>
      </c>
      <c r="V361" s="18">
        <f t="shared" si="18"/>
        <v>14098.648590000001</v>
      </c>
      <c r="W361" s="7"/>
      <c r="X361" s="7"/>
      <c r="Y361" s="7"/>
      <c r="Z361" s="57"/>
    </row>
    <row r="362" spans="1:26" x14ac:dyDescent="0.35">
      <c r="A362" s="6" t="s">
        <v>4476</v>
      </c>
      <c r="B362" s="7" t="s">
        <v>4150</v>
      </c>
      <c r="C362" s="7" t="s">
        <v>420</v>
      </c>
      <c r="D362" s="7" t="s">
        <v>1069</v>
      </c>
      <c r="E362" s="7" t="s">
        <v>1070</v>
      </c>
      <c r="F362" s="7" t="s">
        <v>4151</v>
      </c>
      <c r="G362" s="8">
        <v>10012</v>
      </c>
      <c r="H362" s="16" t="s">
        <v>4154</v>
      </c>
      <c r="I362" s="18">
        <v>6494.2430400000021</v>
      </c>
      <c r="J362" s="19">
        <v>17018.69184</v>
      </c>
      <c r="K362" s="19">
        <v>10909.831680000005</v>
      </c>
      <c r="L362" s="19">
        <v>7621.7414399999989</v>
      </c>
      <c r="M362" s="19">
        <v>18599.768639999984</v>
      </c>
      <c r="N362" s="19">
        <v>14677.230240000006</v>
      </c>
      <c r="O362" s="19">
        <v>23010.328799999996</v>
      </c>
      <c r="P362" s="19">
        <v>24843.954959999995</v>
      </c>
      <c r="Q362" s="19">
        <v>0</v>
      </c>
      <c r="R362" s="19">
        <v>0</v>
      </c>
      <c r="S362" s="19">
        <v>0</v>
      </c>
      <c r="T362" s="19">
        <v>0</v>
      </c>
      <c r="U362" s="56">
        <f t="shared" si="17"/>
        <v>123175.79063999999</v>
      </c>
      <c r="V362" s="18">
        <f t="shared" si="18"/>
        <v>15396.973829999999</v>
      </c>
      <c r="W362" s="7"/>
      <c r="X362" s="7"/>
      <c r="Y362" s="7"/>
      <c r="Z362" s="57"/>
    </row>
    <row r="363" spans="1:26" x14ac:dyDescent="0.35">
      <c r="A363" s="6" t="s">
        <v>4476</v>
      </c>
      <c r="B363" s="7" t="s">
        <v>4150</v>
      </c>
      <c r="C363" s="7" t="s">
        <v>267</v>
      </c>
      <c r="D363" s="7" t="s">
        <v>271</v>
      </c>
      <c r="E363" s="7" t="s">
        <v>432</v>
      </c>
      <c r="F363" s="7" t="s">
        <v>4151</v>
      </c>
      <c r="G363" s="8">
        <v>10018</v>
      </c>
      <c r="H363" s="16" t="s">
        <v>4155</v>
      </c>
      <c r="I363" s="18">
        <v>5757.2208000000019</v>
      </c>
      <c r="J363" s="19">
        <v>7607.5588799999978</v>
      </c>
      <c r="K363" s="19">
        <v>11384.928000000005</v>
      </c>
      <c r="L363" s="19">
        <v>6811.8191999999963</v>
      </c>
      <c r="M363" s="19">
        <v>9911.1967199999981</v>
      </c>
      <c r="N363" s="19">
        <v>11972.888639999992</v>
      </c>
      <c r="O363" s="19">
        <v>15896.09448</v>
      </c>
      <c r="P363" s="19">
        <v>19787.414399999994</v>
      </c>
      <c r="Q363" s="19">
        <v>0</v>
      </c>
      <c r="R363" s="19">
        <v>0</v>
      </c>
      <c r="S363" s="19">
        <v>0</v>
      </c>
      <c r="T363" s="19">
        <v>0</v>
      </c>
      <c r="U363" s="56">
        <f t="shared" si="17"/>
        <v>89129.121119999982</v>
      </c>
      <c r="V363" s="18">
        <f t="shared" si="18"/>
        <v>11141.140139999998</v>
      </c>
      <c r="W363" s="7"/>
      <c r="X363" s="7"/>
      <c r="Y363" s="7"/>
      <c r="Z363" s="57"/>
    </row>
    <row r="364" spans="1:26" x14ac:dyDescent="0.35">
      <c r="A364" s="6" t="s">
        <v>4476</v>
      </c>
      <c r="B364" s="7" t="s">
        <v>4150</v>
      </c>
      <c r="C364" s="7" t="s">
        <v>267</v>
      </c>
      <c r="D364" s="7" t="s">
        <v>268</v>
      </c>
      <c r="E364" s="7" t="s">
        <v>269</v>
      </c>
      <c r="F364" s="7" t="s">
        <v>4151</v>
      </c>
      <c r="G364" s="8">
        <v>10019</v>
      </c>
      <c r="H364" s="16" t="s">
        <v>4156</v>
      </c>
      <c r="I364" s="18">
        <v>32556.820320000003</v>
      </c>
      <c r="J364" s="19">
        <v>18042.978960000008</v>
      </c>
      <c r="K364" s="19">
        <v>20075.024879999997</v>
      </c>
      <c r="L364" s="19">
        <v>13833.634680000005</v>
      </c>
      <c r="M364" s="19">
        <v>14198.441399999989</v>
      </c>
      <c r="N364" s="19">
        <v>19377.779039999998</v>
      </c>
      <c r="O364" s="19">
        <v>14569.302600000003</v>
      </c>
      <c r="P364" s="19">
        <v>23989.464359999994</v>
      </c>
      <c r="Q364" s="19">
        <v>0</v>
      </c>
      <c r="R364" s="19">
        <v>0</v>
      </c>
      <c r="S364" s="19">
        <v>0</v>
      </c>
      <c r="T364" s="19">
        <v>0</v>
      </c>
      <c r="U364" s="56">
        <f t="shared" si="17"/>
        <v>156643.44623999996</v>
      </c>
      <c r="V364" s="18">
        <f t="shared" si="18"/>
        <v>19580.430779999995</v>
      </c>
      <c r="W364" s="7"/>
      <c r="X364" s="7"/>
      <c r="Y364" s="7"/>
      <c r="Z364" s="57"/>
    </row>
    <row r="365" spans="1:26" x14ac:dyDescent="0.35">
      <c r="A365" s="6" t="s">
        <v>4476</v>
      </c>
      <c r="B365" s="7" t="s">
        <v>4150</v>
      </c>
      <c r="C365" s="7" t="s">
        <v>267</v>
      </c>
      <c r="D365" s="7" t="s">
        <v>270</v>
      </c>
      <c r="E365" s="7" t="s">
        <v>270</v>
      </c>
      <c r="F365" s="7" t="s">
        <v>4151</v>
      </c>
      <c r="G365" s="8">
        <v>10022</v>
      </c>
      <c r="H365" s="16" t="s">
        <v>4157</v>
      </c>
      <c r="I365" s="18">
        <v>747.61919999999986</v>
      </c>
      <c r="J365" s="19">
        <v>1559.1225600000002</v>
      </c>
      <c r="K365" s="19">
        <v>2616.3907200000008</v>
      </c>
      <c r="L365" s="19">
        <v>747.61919999999975</v>
      </c>
      <c r="M365" s="19">
        <v>1766.5754399999998</v>
      </c>
      <c r="N365" s="19">
        <v>2617.88112</v>
      </c>
      <c r="O365" s="19">
        <v>1391.1782400000002</v>
      </c>
      <c r="P365" s="19">
        <v>2773.4011200000009</v>
      </c>
      <c r="Q365" s="19">
        <v>0</v>
      </c>
      <c r="R365" s="19">
        <v>0</v>
      </c>
      <c r="S365" s="19">
        <v>0</v>
      </c>
      <c r="T365" s="19">
        <v>0</v>
      </c>
      <c r="U365" s="56">
        <f t="shared" si="17"/>
        <v>14219.787600000001</v>
      </c>
      <c r="V365" s="18">
        <f t="shared" si="18"/>
        <v>1777.4734500000002</v>
      </c>
      <c r="W365" s="7"/>
      <c r="X365" s="7"/>
      <c r="Y365" s="7"/>
      <c r="Z365" s="57"/>
    </row>
    <row r="366" spans="1:26" x14ac:dyDescent="0.35">
      <c r="A366" s="6" t="s">
        <v>4476</v>
      </c>
      <c r="B366" s="7" t="s">
        <v>4150</v>
      </c>
      <c r="C366" s="7" t="s">
        <v>267</v>
      </c>
      <c r="D366" s="7" t="s">
        <v>288</v>
      </c>
      <c r="E366" s="7" t="s">
        <v>289</v>
      </c>
      <c r="F366" s="7" t="s">
        <v>4151</v>
      </c>
      <c r="G366" s="8">
        <v>10015</v>
      </c>
      <c r="H366" s="16" t="s">
        <v>4158</v>
      </c>
      <c r="I366" s="18">
        <v>1906.4289599999997</v>
      </c>
      <c r="J366" s="19">
        <v>6868.11312</v>
      </c>
      <c r="K366" s="19">
        <v>3618.6047999999996</v>
      </c>
      <c r="L366" s="19">
        <v>2668.5849600000006</v>
      </c>
      <c r="M366" s="19">
        <v>16291.646639999997</v>
      </c>
      <c r="N366" s="19">
        <v>21332.989439999994</v>
      </c>
      <c r="O366" s="19">
        <v>15312.479759999997</v>
      </c>
      <c r="P366" s="19">
        <v>16070.888159999997</v>
      </c>
      <c r="Q366" s="19">
        <v>0</v>
      </c>
      <c r="R366" s="19">
        <v>0</v>
      </c>
      <c r="S366" s="19">
        <v>0</v>
      </c>
      <c r="T366" s="19">
        <v>0</v>
      </c>
      <c r="U366" s="56">
        <f t="shared" si="17"/>
        <v>84069.735839999994</v>
      </c>
      <c r="V366" s="18">
        <f t="shared" si="18"/>
        <v>10508.716979999999</v>
      </c>
      <c r="W366" s="7"/>
      <c r="X366" s="7"/>
      <c r="Y366" s="7"/>
      <c r="Z366" s="57"/>
    </row>
    <row r="367" spans="1:26" x14ac:dyDescent="0.35">
      <c r="A367" s="6" t="s">
        <v>4476</v>
      </c>
      <c r="B367" s="7" t="s">
        <v>4150</v>
      </c>
      <c r="C367" s="7" t="s">
        <v>267</v>
      </c>
      <c r="D367" s="7" t="s">
        <v>284</v>
      </c>
      <c r="E367" s="7" t="s">
        <v>285</v>
      </c>
      <c r="F367" s="7" t="s">
        <v>4151</v>
      </c>
      <c r="G367" s="8">
        <v>10020</v>
      </c>
      <c r="H367" s="16" t="s">
        <v>4159</v>
      </c>
      <c r="I367" s="18">
        <v>4132.5465599999989</v>
      </c>
      <c r="J367" s="19">
        <v>5539.7131199999985</v>
      </c>
      <c r="K367" s="19">
        <v>5284.09872</v>
      </c>
      <c r="L367" s="19">
        <v>2355.4929600000005</v>
      </c>
      <c r="M367" s="19">
        <v>5797.8612000000012</v>
      </c>
      <c r="N367" s="19">
        <v>9149.0644800000027</v>
      </c>
      <c r="O367" s="19">
        <v>2683.2600000000007</v>
      </c>
      <c r="P367" s="19">
        <v>8205.9912000000004</v>
      </c>
      <c r="Q367" s="19">
        <v>0</v>
      </c>
      <c r="R367" s="19">
        <v>0</v>
      </c>
      <c r="S367" s="19">
        <v>0</v>
      </c>
      <c r="T367" s="19">
        <v>0</v>
      </c>
      <c r="U367" s="56">
        <f t="shared" si="17"/>
        <v>43148.02824</v>
      </c>
      <c r="V367" s="18">
        <f t="shared" si="18"/>
        <v>5393.50353</v>
      </c>
      <c r="W367" s="7"/>
      <c r="X367" s="7"/>
      <c r="Y367" s="7"/>
      <c r="Z367" s="57"/>
    </row>
    <row r="368" spans="1:26" x14ac:dyDescent="0.35">
      <c r="A368" s="6" t="s">
        <v>4476</v>
      </c>
      <c r="B368" s="7" t="s">
        <v>4150</v>
      </c>
      <c r="C368" s="7" t="s">
        <v>267</v>
      </c>
      <c r="D368" s="7" t="s">
        <v>284</v>
      </c>
      <c r="E368" s="7" t="s">
        <v>285</v>
      </c>
      <c r="F368" s="7" t="s">
        <v>4151</v>
      </c>
      <c r="G368" s="8">
        <v>10028</v>
      </c>
      <c r="H368" s="16" t="s">
        <v>4160</v>
      </c>
      <c r="I368" s="18">
        <v>1196.1907199999998</v>
      </c>
      <c r="J368" s="19">
        <v>3965.1681599999993</v>
      </c>
      <c r="K368" s="19">
        <v>4011.2020799999987</v>
      </c>
      <c r="L368" s="19">
        <v>3063.3033600000017</v>
      </c>
      <c r="M368" s="19">
        <v>4341.9888000000001</v>
      </c>
      <c r="N368" s="19">
        <v>7247.1239999999998</v>
      </c>
      <c r="O368" s="19">
        <v>8595.8668799999978</v>
      </c>
      <c r="P368" s="19">
        <v>6716.4919200000013</v>
      </c>
      <c r="Q368" s="19">
        <v>0</v>
      </c>
      <c r="R368" s="19">
        <v>0</v>
      </c>
      <c r="S368" s="19">
        <v>0</v>
      </c>
      <c r="T368" s="19">
        <v>0</v>
      </c>
      <c r="U368" s="56">
        <f t="shared" si="17"/>
        <v>39137.335919999998</v>
      </c>
      <c r="V368" s="18">
        <f t="shared" si="18"/>
        <v>4892.1669899999997</v>
      </c>
      <c r="W368" s="7"/>
      <c r="X368" s="7"/>
      <c r="Y368" s="7"/>
      <c r="Z368" s="57"/>
    </row>
    <row r="369" spans="1:26" x14ac:dyDescent="0.35">
      <c r="A369" s="6" t="s">
        <v>4476</v>
      </c>
      <c r="B369" s="7" t="s">
        <v>4150</v>
      </c>
      <c r="C369" s="7" t="s">
        <v>3194</v>
      </c>
      <c r="D369" s="7" t="s">
        <v>280</v>
      </c>
      <c r="E369" s="7" t="s">
        <v>281</v>
      </c>
      <c r="F369" s="7" t="s">
        <v>4151</v>
      </c>
      <c r="G369" s="8">
        <v>10021</v>
      </c>
      <c r="H369" s="16" t="s">
        <v>4161</v>
      </c>
      <c r="I369" s="18">
        <v>1682.1431999999995</v>
      </c>
      <c r="J369" s="19">
        <v>2941.9415999999997</v>
      </c>
      <c r="K369" s="19">
        <v>2018.0188800000001</v>
      </c>
      <c r="L369" s="19">
        <v>1245.66336</v>
      </c>
      <c r="M369" s="19">
        <v>1951.8343200000002</v>
      </c>
      <c r="N369" s="19">
        <v>573.08256000000017</v>
      </c>
      <c r="O369" s="19">
        <v>906.8047200000002</v>
      </c>
      <c r="P369" s="19">
        <v>1053.5054400000001</v>
      </c>
      <c r="Q369" s="19">
        <v>0</v>
      </c>
      <c r="R369" s="19">
        <v>0</v>
      </c>
      <c r="S369" s="19">
        <v>0</v>
      </c>
      <c r="T369" s="19">
        <v>0</v>
      </c>
      <c r="U369" s="56">
        <f t="shared" si="17"/>
        <v>12372.99408</v>
      </c>
      <c r="V369" s="18">
        <f t="shared" si="18"/>
        <v>1546.62426</v>
      </c>
      <c r="W369" s="7"/>
      <c r="X369" s="7"/>
      <c r="Y369" s="7"/>
      <c r="Z369" s="57"/>
    </row>
    <row r="370" spans="1:26" x14ac:dyDescent="0.35">
      <c r="A370" s="6" t="s">
        <v>4476</v>
      </c>
      <c r="B370" s="7" t="s">
        <v>4150</v>
      </c>
      <c r="C370" s="7" t="s">
        <v>3194</v>
      </c>
      <c r="D370" s="7" t="s">
        <v>280</v>
      </c>
      <c r="E370" s="7" t="s">
        <v>281</v>
      </c>
      <c r="F370" s="7" t="s">
        <v>4151</v>
      </c>
      <c r="G370" s="8">
        <v>10017</v>
      </c>
      <c r="H370" s="16" t="s">
        <v>4162</v>
      </c>
      <c r="I370" s="18">
        <v>5868.8107200000022</v>
      </c>
      <c r="J370" s="19">
        <v>5881.3516800000007</v>
      </c>
      <c r="K370" s="19">
        <v>10757.62944000001</v>
      </c>
      <c r="L370" s="19">
        <v>5310.2649600000004</v>
      </c>
      <c r="M370" s="19">
        <v>14341.125600000005</v>
      </c>
      <c r="N370" s="19">
        <v>17853.155999999988</v>
      </c>
      <c r="O370" s="19">
        <v>13404.096000000001</v>
      </c>
      <c r="P370" s="19">
        <v>23418.886319999987</v>
      </c>
      <c r="Q370" s="19">
        <v>0</v>
      </c>
      <c r="R370" s="19">
        <v>0</v>
      </c>
      <c r="S370" s="19">
        <v>0</v>
      </c>
      <c r="T370" s="19">
        <v>0</v>
      </c>
      <c r="U370" s="56">
        <f t="shared" si="17"/>
        <v>96835.320720000003</v>
      </c>
      <c r="V370" s="18">
        <f t="shared" si="18"/>
        <v>12104.41509</v>
      </c>
      <c r="W370" s="7"/>
      <c r="X370" s="7"/>
      <c r="Y370" s="7"/>
      <c r="Z370" s="57"/>
    </row>
    <row r="371" spans="1:26" x14ac:dyDescent="0.35">
      <c r="A371" s="6" t="s">
        <v>4476</v>
      </c>
      <c r="B371" s="7" t="s">
        <v>4150</v>
      </c>
      <c r="C371" s="7" t="s">
        <v>267</v>
      </c>
      <c r="D371" s="7" t="s">
        <v>275</v>
      </c>
      <c r="E371" s="7" t="s">
        <v>276</v>
      </c>
      <c r="F371" s="7" t="s">
        <v>4151</v>
      </c>
      <c r="G371" s="8">
        <v>10025</v>
      </c>
      <c r="H371" s="16" t="s">
        <v>4163</v>
      </c>
      <c r="I371" s="18">
        <v>1345.7145599999997</v>
      </c>
      <c r="J371" s="19">
        <v>3524.1350399999992</v>
      </c>
      <c r="K371" s="19">
        <v>2294.0971200000004</v>
      </c>
      <c r="L371" s="19">
        <v>644.31072000000006</v>
      </c>
      <c r="M371" s="19">
        <v>4224.3832800000009</v>
      </c>
      <c r="N371" s="19">
        <v>1697.7686400000002</v>
      </c>
      <c r="O371" s="19">
        <v>3064.21704</v>
      </c>
      <c r="P371" s="19">
        <v>2911.6259999999997</v>
      </c>
      <c r="Q371" s="19">
        <v>0</v>
      </c>
      <c r="R371" s="19">
        <v>0</v>
      </c>
      <c r="S371" s="19">
        <v>0</v>
      </c>
      <c r="T371" s="19">
        <v>0</v>
      </c>
      <c r="U371" s="56">
        <f t="shared" si="17"/>
        <v>19706.252400000001</v>
      </c>
      <c r="V371" s="18">
        <f t="shared" si="18"/>
        <v>2463.2815500000002</v>
      </c>
      <c r="W371" s="7"/>
      <c r="X371" s="7"/>
      <c r="Y371" s="7"/>
      <c r="Z371" s="57"/>
    </row>
    <row r="372" spans="1:26" x14ac:dyDescent="0.35">
      <c r="A372" s="6" t="s">
        <v>4476</v>
      </c>
      <c r="B372" s="7" t="s">
        <v>4150</v>
      </c>
      <c r="C372" s="7" t="s">
        <v>267</v>
      </c>
      <c r="D372" s="7" t="s">
        <v>282</v>
      </c>
      <c r="E372" s="7" t="s">
        <v>283</v>
      </c>
      <c r="F372" s="7" t="s">
        <v>4151</v>
      </c>
      <c r="G372" s="8">
        <v>10027</v>
      </c>
      <c r="H372" s="16" t="s">
        <v>4164</v>
      </c>
      <c r="I372" s="18">
        <v>2691.4291199999989</v>
      </c>
      <c r="J372" s="19">
        <v>3694.6713599999989</v>
      </c>
      <c r="K372" s="19">
        <v>1979.7955200000004</v>
      </c>
      <c r="L372" s="19">
        <v>1724.0558400000004</v>
      </c>
      <c r="M372" s="19">
        <v>3350.1189600000016</v>
      </c>
      <c r="N372" s="19">
        <v>3344.392800000001</v>
      </c>
      <c r="O372" s="19">
        <v>60917.719680000038</v>
      </c>
      <c r="P372" s="19">
        <v>4832.6976000000013</v>
      </c>
      <c r="Q372" s="19">
        <v>0</v>
      </c>
      <c r="R372" s="19">
        <v>0</v>
      </c>
      <c r="S372" s="19">
        <v>0</v>
      </c>
      <c r="T372" s="19">
        <v>0</v>
      </c>
      <c r="U372" s="56">
        <f t="shared" si="17"/>
        <v>82534.880880000041</v>
      </c>
      <c r="V372" s="18">
        <f t="shared" si="18"/>
        <v>10316.860110000005</v>
      </c>
      <c r="W372" s="7"/>
      <c r="X372" s="7"/>
      <c r="Y372" s="7"/>
      <c r="Z372" s="57"/>
    </row>
    <row r="373" spans="1:26" x14ac:dyDescent="0.35">
      <c r="A373" s="6" t="s">
        <v>4476</v>
      </c>
      <c r="B373" s="7" t="s">
        <v>4150</v>
      </c>
      <c r="C373" s="7" t="s">
        <v>420</v>
      </c>
      <c r="D373" s="7" t="s">
        <v>4165</v>
      </c>
      <c r="E373" s="7" t="s">
        <v>420</v>
      </c>
      <c r="F373" s="7" t="s">
        <v>4151</v>
      </c>
      <c r="G373" s="8">
        <v>10029</v>
      </c>
      <c r="H373" s="16" t="s">
        <v>4166</v>
      </c>
      <c r="I373" s="18">
        <v>1270.9526399999997</v>
      </c>
      <c r="J373" s="19">
        <v>3118.2451199999991</v>
      </c>
      <c r="K373" s="19">
        <v>1158.8097599999996</v>
      </c>
      <c r="L373" s="19">
        <v>1107.01728</v>
      </c>
      <c r="M373" s="19">
        <v>4588.0732800000014</v>
      </c>
      <c r="N373" s="19">
        <v>3735.499679999999</v>
      </c>
      <c r="O373" s="19">
        <v>2769.1632000000004</v>
      </c>
      <c r="P373" s="19">
        <v>3513.7281600000006</v>
      </c>
      <c r="Q373" s="19">
        <v>0</v>
      </c>
      <c r="R373" s="19">
        <v>0</v>
      </c>
      <c r="S373" s="19">
        <v>0</v>
      </c>
      <c r="T373" s="19">
        <v>0</v>
      </c>
      <c r="U373" s="56">
        <f t="shared" si="17"/>
        <v>21261.489119999998</v>
      </c>
      <c r="V373" s="18">
        <f t="shared" si="18"/>
        <v>2657.6861399999998</v>
      </c>
      <c r="W373" s="7"/>
      <c r="X373" s="7"/>
      <c r="Y373" s="7"/>
      <c r="Z373" s="57"/>
    </row>
    <row r="374" spans="1:26" x14ac:dyDescent="0.35">
      <c r="A374" s="6" t="s">
        <v>4476</v>
      </c>
      <c r="B374" s="7" t="s">
        <v>4150</v>
      </c>
      <c r="C374" s="7" t="s">
        <v>3194</v>
      </c>
      <c r="D374" s="7" t="s">
        <v>296</v>
      </c>
      <c r="E374" s="7" t="s">
        <v>297</v>
      </c>
      <c r="F374" s="7" t="s">
        <v>4151</v>
      </c>
      <c r="G374" s="8">
        <v>10024</v>
      </c>
      <c r="H374" s="16" t="s">
        <v>4167</v>
      </c>
      <c r="I374" s="18">
        <v>411.19056000000006</v>
      </c>
      <c r="J374" s="19">
        <v>3193.00704</v>
      </c>
      <c r="K374" s="19">
        <v>897.1430399999997</v>
      </c>
      <c r="L374" s="19">
        <v>523.33344000000011</v>
      </c>
      <c r="M374" s="19">
        <v>1302.048</v>
      </c>
      <c r="N374" s="19">
        <v>1911.4531200000001</v>
      </c>
      <c r="O374" s="19">
        <v>1254.366</v>
      </c>
      <c r="P374" s="19">
        <v>1312.76376</v>
      </c>
      <c r="Q374" s="19">
        <v>0</v>
      </c>
      <c r="R374" s="19">
        <v>0</v>
      </c>
      <c r="S374" s="19">
        <v>0</v>
      </c>
      <c r="T374" s="19">
        <v>0</v>
      </c>
      <c r="U374" s="56">
        <f t="shared" si="17"/>
        <v>10805.304959999999</v>
      </c>
      <c r="V374" s="18">
        <f t="shared" si="18"/>
        <v>1350.6631199999999</v>
      </c>
      <c r="W374" s="7"/>
      <c r="X374" s="7"/>
      <c r="Y374" s="7"/>
      <c r="Z374" s="57"/>
    </row>
    <row r="375" spans="1:26" x14ac:dyDescent="0.35">
      <c r="A375" s="6" t="s">
        <v>4476</v>
      </c>
      <c r="B375" s="7" t="s">
        <v>4150</v>
      </c>
      <c r="C375" s="7" t="s">
        <v>3194</v>
      </c>
      <c r="D375" s="7" t="s">
        <v>296</v>
      </c>
      <c r="E375" s="7" t="s">
        <v>297</v>
      </c>
      <c r="F375" s="7" t="s">
        <v>4151</v>
      </c>
      <c r="G375" s="8">
        <v>10016</v>
      </c>
      <c r="H375" s="16" t="s">
        <v>4168</v>
      </c>
      <c r="I375" s="18">
        <v>0</v>
      </c>
      <c r="J375" s="19">
        <v>4606.7659199999989</v>
      </c>
      <c r="K375" s="19">
        <v>3948.7046399999967</v>
      </c>
      <c r="L375" s="19">
        <v>1994.2891199999997</v>
      </c>
      <c r="M375" s="19">
        <v>4468.080960000003</v>
      </c>
      <c r="N375" s="19">
        <v>2271.8966400000004</v>
      </c>
      <c r="O375" s="19">
        <v>4404.5056800000011</v>
      </c>
      <c r="P375" s="19">
        <v>4389.4612800000004</v>
      </c>
      <c r="Q375" s="19">
        <v>0</v>
      </c>
      <c r="R375" s="19">
        <v>0</v>
      </c>
      <c r="S375" s="19">
        <v>0</v>
      </c>
      <c r="T375" s="19">
        <v>0</v>
      </c>
      <c r="U375" s="56">
        <f t="shared" si="17"/>
        <v>26083.704239999999</v>
      </c>
      <c r="V375" s="18">
        <f t="shared" si="18"/>
        <v>3260.4630299999999</v>
      </c>
      <c r="W375" s="7"/>
      <c r="X375" s="7"/>
      <c r="Y375" s="7"/>
      <c r="Z375" s="57"/>
    </row>
    <row r="376" spans="1:26" x14ac:dyDescent="0.35">
      <c r="A376" s="6" t="s">
        <v>4476</v>
      </c>
      <c r="B376" s="7" t="s">
        <v>4150</v>
      </c>
      <c r="C376" s="7" t="s">
        <v>277</v>
      </c>
      <c r="D376" s="7" t="s">
        <v>292</v>
      </c>
      <c r="E376" s="7" t="s">
        <v>293</v>
      </c>
      <c r="F376" s="7" t="s">
        <v>4151</v>
      </c>
      <c r="G376" s="8">
        <v>10026</v>
      </c>
      <c r="H376" s="16" t="s">
        <v>4169</v>
      </c>
      <c r="I376" s="18">
        <v>2531.8612799999992</v>
      </c>
      <c r="J376" s="19">
        <v>7449.9523200000003</v>
      </c>
      <c r="K376" s="19">
        <v>2502.5587199999986</v>
      </c>
      <c r="L376" s="19">
        <v>1842.1084800000001</v>
      </c>
      <c r="M376" s="19">
        <v>2867.8795200000013</v>
      </c>
      <c r="N376" s="19">
        <v>3687.0076799999993</v>
      </c>
      <c r="O376" s="19">
        <v>1887.4749599999998</v>
      </c>
      <c r="P376" s="19">
        <v>3215.285280000001</v>
      </c>
      <c r="Q376" s="19">
        <v>0</v>
      </c>
      <c r="R376" s="19">
        <v>0</v>
      </c>
      <c r="S376" s="19">
        <v>0</v>
      </c>
      <c r="T376" s="19">
        <v>0</v>
      </c>
      <c r="U376" s="56">
        <f t="shared" ref="U376:U381" si="19">SUM(I376:T376)</f>
        <v>25984.128239999998</v>
      </c>
      <c r="V376" s="18">
        <f t="shared" si="18"/>
        <v>3248.0160299999998</v>
      </c>
      <c r="W376" s="7"/>
      <c r="X376" s="7"/>
      <c r="Y376" s="7"/>
      <c r="Z376" s="57"/>
    </row>
    <row r="377" spans="1:26" x14ac:dyDescent="0.35">
      <c r="A377" s="6" t="s">
        <v>4476</v>
      </c>
      <c r="B377" s="7" t="s">
        <v>4150</v>
      </c>
      <c r="C377" s="7" t="s">
        <v>277</v>
      </c>
      <c r="D377" s="7" t="s">
        <v>298</v>
      </c>
      <c r="E377" s="7" t="s">
        <v>299</v>
      </c>
      <c r="F377" s="7" t="s">
        <v>4151</v>
      </c>
      <c r="G377" s="8">
        <v>10014</v>
      </c>
      <c r="H377" s="16" t="s">
        <v>4170</v>
      </c>
      <c r="I377" s="18">
        <v>2429.7623999999996</v>
      </c>
      <c r="J377" s="19">
        <v>6250.1241600000012</v>
      </c>
      <c r="K377" s="19">
        <v>4167.0288</v>
      </c>
      <c r="L377" s="19">
        <v>2158.5182399999999</v>
      </c>
      <c r="M377" s="19">
        <v>4147.9776000000011</v>
      </c>
      <c r="N377" s="19">
        <v>2374.8335999999999</v>
      </c>
      <c r="O377" s="19">
        <v>1809.3110400000005</v>
      </c>
      <c r="P377" s="19">
        <v>2847.2126400000002</v>
      </c>
      <c r="Q377" s="19">
        <v>0</v>
      </c>
      <c r="R377" s="19">
        <v>0</v>
      </c>
      <c r="S377" s="19">
        <v>0</v>
      </c>
      <c r="T377" s="19">
        <v>0</v>
      </c>
      <c r="U377" s="56">
        <f t="shared" si="19"/>
        <v>26184.768480000002</v>
      </c>
      <c r="V377" s="18">
        <f t="shared" si="18"/>
        <v>3273.0960600000003</v>
      </c>
      <c r="W377" s="7"/>
      <c r="X377" s="7"/>
      <c r="Y377" s="7"/>
      <c r="Z377" s="57"/>
    </row>
    <row r="378" spans="1:26" x14ac:dyDescent="0.35">
      <c r="A378" s="6" t="s">
        <v>4476</v>
      </c>
      <c r="B378" s="7" t="s">
        <v>4150</v>
      </c>
      <c r="C378" s="7" t="s">
        <v>277</v>
      </c>
      <c r="D378" s="7" t="s">
        <v>303</v>
      </c>
      <c r="E378" s="7" t="s">
        <v>304</v>
      </c>
      <c r="F378" s="7" t="s">
        <v>4151</v>
      </c>
      <c r="G378" s="8">
        <v>10013</v>
      </c>
      <c r="H378" s="16" t="s">
        <v>4171</v>
      </c>
      <c r="I378" s="18">
        <v>7326.668160000002</v>
      </c>
      <c r="J378" s="19">
        <v>7508.1729600000008</v>
      </c>
      <c r="K378" s="19">
        <v>5194.5407999999979</v>
      </c>
      <c r="L378" s="19">
        <v>4590.9115199999997</v>
      </c>
      <c r="M378" s="19">
        <v>4598.9445599999999</v>
      </c>
      <c r="N378" s="19">
        <v>4593.4084799999991</v>
      </c>
      <c r="O378" s="19">
        <v>6842.186639999999</v>
      </c>
      <c r="P378" s="19">
        <v>6579.3535199999978</v>
      </c>
      <c r="Q378" s="19">
        <v>0</v>
      </c>
      <c r="R378" s="19">
        <v>0</v>
      </c>
      <c r="S378" s="19">
        <v>0</v>
      </c>
      <c r="T378" s="19">
        <v>0</v>
      </c>
      <c r="U378" s="56">
        <f t="shared" si="19"/>
        <v>47234.18664</v>
      </c>
      <c r="V378" s="18">
        <f t="shared" si="18"/>
        <v>5904.27333</v>
      </c>
      <c r="W378" s="7"/>
      <c r="X378" s="7"/>
      <c r="Y378" s="7"/>
      <c r="Z378" s="57"/>
    </row>
    <row r="379" spans="1:26" x14ac:dyDescent="0.35">
      <c r="A379" s="6" t="s">
        <v>4476</v>
      </c>
      <c r="B379" s="7" t="s">
        <v>4150</v>
      </c>
      <c r="C379" s="7" t="s">
        <v>277</v>
      </c>
      <c r="D379" s="7" t="s">
        <v>298</v>
      </c>
      <c r="E379" s="7" t="s">
        <v>299</v>
      </c>
      <c r="F379" s="7" t="s">
        <v>4151</v>
      </c>
      <c r="G379" s="8">
        <v>20090</v>
      </c>
      <c r="H379" s="16" t="s">
        <v>4172</v>
      </c>
      <c r="I379" s="18">
        <v>795.32063999999991</v>
      </c>
      <c r="J379" s="19">
        <v>4038.9926399999972</v>
      </c>
      <c r="K379" s="19">
        <v>1011.3292799999998</v>
      </c>
      <c r="L379" s="19">
        <v>1260.1396799999998</v>
      </c>
      <c r="M379" s="19">
        <v>1848.4783199999997</v>
      </c>
      <c r="N379" s="19">
        <v>1043.7983999999999</v>
      </c>
      <c r="O379" s="19">
        <v>1058.7844799999998</v>
      </c>
      <c r="P379" s="19">
        <v>2212.380000000001</v>
      </c>
      <c r="Q379" s="19">
        <v>0</v>
      </c>
      <c r="R379" s="19">
        <v>0</v>
      </c>
      <c r="S379" s="19">
        <v>0</v>
      </c>
      <c r="T379" s="19">
        <v>0</v>
      </c>
      <c r="U379" s="56">
        <f t="shared" si="19"/>
        <v>13269.223439999998</v>
      </c>
      <c r="V379" s="18">
        <f t="shared" si="18"/>
        <v>1658.6529299999997</v>
      </c>
      <c r="W379" s="7"/>
      <c r="X379" s="7"/>
      <c r="Y379" s="7"/>
      <c r="Z379" s="57"/>
    </row>
    <row r="380" spans="1:26" x14ac:dyDescent="0.35">
      <c r="A380" s="6" t="s">
        <v>4476</v>
      </c>
      <c r="B380" s="7" t="s">
        <v>4150</v>
      </c>
      <c r="C380" s="7" t="s">
        <v>3194</v>
      </c>
      <c r="D380" s="7" t="s">
        <v>278</v>
      </c>
      <c r="E380" s="7" t="s">
        <v>279</v>
      </c>
      <c r="F380" s="7" t="s">
        <v>4151</v>
      </c>
      <c r="G380" s="8">
        <v>10023</v>
      </c>
      <c r="H380" s="16" t="s">
        <v>4173</v>
      </c>
      <c r="I380" s="18">
        <v>74.761920000000003</v>
      </c>
      <c r="J380" s="19">
        <v>1600.0372799999998</v>
      </c>
      <c r="K380" s="19">
        <v>338.19551999999999</v>
      </c>
      <c r="L380" s="19">
        <v>485.95248000000009</v>
      </c>
      <c r="M380" s="19">
        <v>209.3364</v>
      </c>
      <c r="N380" s="19">
        <v>186.90480000000002</v>
      </c>
      <c r="O380" s="19">
        <v>209.33640000000003</v>
      </c>
      <c r="P380" s="19">
        <v>448.57800000000003</v>
      </c>
      <c r="Q380" s="19">
        <v>0</v>
      </c>
      <c r="R380" s="19">
        <v>0</v>
      </c>
      <c r="S380" s="19">
        <v>0</v>
      </c>
      <c r="T380" s="19">
        <v>0</v>
      </c>
      <c r="U380" s="56">
        <f t="shared" si="19"/>
        <v>3553.1028000000001</v>
      </c>
      <c r="V380" s="18">
        <f t="shared" si="18"/>
        <v>444.13785000000001</v>
      </c>
      <c r="W380" s="7"/>
      <c r="X380" s="7"/>
      <c r="Y380" s="7"/>
      <c r="Z380" s="57"/>
    </row>
    <row r="381" spans="1:26" x14ac:dyDescent="0.35">
      <c r="A381" s="6" t="s">
        <v>4476</v>
      </c>
      <c r="B381" s="7" t="s">
        <v>4150</v>
      </c>
      <c r="C381" s="7" t="s">
        <v>420</v>
      </c>
      <c r="D381" s="7" t="s">
        <v>4165</v>
      </c>
      <c r="E381" s="7" t="s">
        <v>420</v>
      </c>
      <c r="F381" s="7" t="s">
        <v>4151</v>
      </c>
      <c r="G381" s="8">
        <v>10050</v>
      </c>
      <c r="H381" s="16" t="s">
        <v>4174</v>
      </c>
      <c r="I381" s="18">
        <v>822.38112000000001</v>
      </c>
      <c r="J381" s="19">
        <v>1495.2384</v>
      </c>
      <c r="K381" s="19">
        <v>382.64400000000001</v>
      </c>
      <c r="L381" s="19">
        <v>0</v>
      </c>
      <c r="M381" s="19">
        <v>1076.76</v>
      </c>
      <c r="N381" s="19">
        <v>37.380960000000002</v>
      </c>
      <c r="O381" s="19">
        <v>59.810400000000001</v>
      </c>
      <c r="P381" s="19">
        <v>1702.944</v>
      </c>
      <c r="Q381" s="19">
        <v>0</v>
      </c>
      <c r="R381" s="19">
        <v>0</v>
      </c>
      <c r="S381" s="19">
        <v>0</v>
      </c>
      <c r="T381" s="19">
        <v>0</v>
      </c>
      <c r="U381" s="56">
        <f t="shared" si="19"/>
        <v>5577.1588800000009</v>
      </c>
      <c r="V381" s="18">
        <f t="shared" si="18"/>
        <v>697.14486000000011</v>
      </c>
      <c r="W381" s="7"/>
      <c r="X381" s="7"/>
      <c r="Y381" s="7"/>
      <c r="Z381" s="57"/>
    </row>
    <row r="382" spans="1:26" x14ac:dyDescent="0.35">
      <c r="A382" s="6" t="s">
        <v>398</v>
      </c>
      <c r="B382" s="7" t="s">
        <v>4150</v>
      </c>
      <c r="C382" s="7" t="s">
        <v>420</v>
      </c>
      <c r="D382" s="7" t="s">
        <v>4165</v>
      </c>
      <c r="E382" s="7" t="s">
        <v>420</v>
      </c>
      <c r="F382" s="7" t="s">
        <v>4151</v>
      </c>
      <c r="G382" s="8">
        <v>5320172</v>
      </c>
      <c r="H382" s="16" t="s">
        <v>4175</v>
      </c>
      <c r="I382" s="18">
        <v>93184.98</v>
      </c>
      <c r="J382" s="19">
        <v>129492.342</v>
      </c>
      <c r="K382" s="19">
        <v>176316.69099999999</v>
      </c>
      <c r="L382" s="19">
        <v>115569.97100000001</v>
      </c>
      <c r="M382" s="19">
        <v>210722.53899999999</v>
      </c>
      <c r="N382" s="19">
        <v>221906.516</v>
      </c>
      <c r="O382" s="19">
        <v>140752.37599999999</v>
      </c>
      <c r="P382" s="19">
        <v>272293.18400000001</v>
      </c>
      <c r="Q382" s="19">
        <v>0</v>
      </c>
      <c r="R382" s="19">
        <v>0</v>
      </c>
      <c r="S382" s="19">
        <v>0</v>
      </c>
      <c r="T382" s="19">
        <v>0</v>
      </c>
      <c r="U382" s="56"/>
      <c r="V382" s="18"/>
      <c r="W382" s="7"/>
      <c r="X382" s="7"/>
      <c r="Y382" s="7"/>
      <c r="Z382" s="57"/>
    </row>
    <row r="383" spans="1:26" x14ac:dyDescent="0.35">
      <c r="A383" s="6" t="s">
        <v>398</v>
      </c>
      <c r="B383" s="7" t="s">
        <v>4150</v>
      </c>
      <c r="C383" s="7" t="s">
        <v>277</v>
      </c>
      <c r="D383" s="7" t="s">
        <v>4176</v>
      </c>
      <c r="E383" s="7" t="s">
        <v>277</v>
      </c>
      <c r="F383" s="7" t="s">
        <v>4151</v>
      </c>
      <c r="G383" s="8">
        <v>5320082</v>
      </c>
      <c r="H383" s="16" t="s">
        <v>4177</v>
      </c>
      <c r="I383" s="18">
        <v>21999.366999999998</v>
      </c>
      <c r="J383" s="19">
        <v>39759.309000000001</v>
      </c>
      <c r="K383" s="19">
        <v>28825.314999999999</v>
      </c>
      <c r="L383" s="19">
        <v>21120.170999999998</v>
      </c>
      <c r="M383" s="19">
        <v>21760.225999999999</v>
      </c>
      <c r="N383" s="19">
        <v>13750.98</v>
      </c>
      <c r="O383" s="19">
        <v>28100.348999999998</v>
      </c>
      <c r="P383" s="19">
        <v>28714.371999999999</v>
      </c>
      <c r="Q383" s="19">
        <v>0</v>
      </c>
      <c r="R383" s="19">
        <v>0</v>
      </c>
      <c r="S383" s="19">
        <v>0</v>
      </c>
      <c r="T383" s="19">
        <v>0</v>
      </c>
      <c r="U383" s="56"/>
      <c r="V383" s="18"/>
      <c r="W383" s="7"/>
      <c r="X383" s="7"/>
      <c r="Y383" s="7"/>
      <c r="Z383" s="57"/>
    </row>
    <row r="384" spans="1:26" x14ac:dyDescent="0.35">
      <c r="A384" s="6" t="s">
        <v>398</v>
      </c>
      <c r="B384" s="7" t="s">
        <v>4187</v>
      </c>
      <c r="C384" s="7" t="s">
        <v>252</v>
      </c>
      <c r="D384" s="7" t="s">
        <v>4179</v>
      </c>
      <c r="E384" s="7" t="s">
        <v>252</v>
      </c>
      <c r="F384" s="7"/>
      <c r="G384" s="8">
        <v>3100183</v>
      </c>
      <c r="H384" s="16" t="s">
        <v>4186</v>
      </c>
      <c r="I384" s="18">
        <v>38058.076999999997</v>
      </c>
      <c r="J384" s="19">
        <v>51149.750999999997</v>
      </c>
      <c r="K384" s="19">
        <v>53416.972000000002</v>
      </c>
      <c r="L384" s="19">
        <v>74206.108999999997</v>
      </c>
      <c r="M384" s="19">
        <v>85181.804000000004</v>
      </c>
      <c r="N384" s="19">
        <v>61763.017</v>
      </c>
      <c r="O384" s="19">
        <v>77771.793000000005</v>
      </c>
      <c r="P384" s="19">
        <v>105278.61599999999</v>
      </c>
      <c r="Q384" s="19">
        <v>0</v>
      </c>
      <c r="R384" s="19">
        <v>0</v>
      </c>
      <c r="S384" s="19">
        <v>0</v>
      </c>
      <c r="T384" s="19">
        <v>0</v>
      </c>
      <c r="U384" s="56">
        <f t="shared" ref="U384:U447" si="20">SUM(I384:T384)</f>
        <v>546826.13899999997</v>
      </c>
      <c r="V384" s="18">
        <f t="shared" si="18"/>
        <v>68353.267374999996</v>
      </c>
      <c r="W384" s="7"/>
      <c r="X384" s="7"/>
      <c r="Y384" s="7"/>
      <c r="Z384" s="57"/>
    </row>
    <row r="385" spans="1:26" x14ac:dyDescent="0.35">
      <c r="A385" s="6" t="s">
        <v>398</v>
      </c>
      <c r="B385" s="7" t="s">
        <v>4414</v>
      </c>
      <c r="C385" s="7" t="s">
        <v>420</v>
      </c>
      <c r="D385" s="7" t="s">
        <v>450</v>
      </c>
      <c r="E385" s="7" t="s">
        <v>451</v>
      </c>
      <c r="F385" s="7" t="s">
        <v>4364</v>
      </c>
      <c r="G385" s="8">
        <v>3090042</v>
      </c>
      <c r="H385" s="16" t="s">
        <v>4415</v>
      </c>
      <c r="I385" s="18">
        <v>594.99900000000002</v>
      </c>
      <c r="J385" s="19">
        <v>480.99700000000001</v>
      </c>
      <c r="K385" s="19">
        <v>1637.5830000000001</v>
      </c>
      <c r="L385" s="19">
        <v>530.64599999999996</v>
      </c>
      <c r="M385" s="19">
        <v>1628.5630000000001</v>
      </c>
      <c r="N385" s="19">
        <v>121.941</v>
      </c>
      <c r="O385" s="19">
        <v>1627.643</v>
      </c>
      <c r="P385" s="19">
        <v>729.57299999999998</v>
      </c>
      <c r="Q385" s="19">
        <v>0</v>
      </c>
      <c r="R385" s="19">
        <v>0</v>
      </c>
      <c r="S385" s="19">
        <v>0</v>
      </c>
      <c r="T385" s="19">
        <v>0</v>
      </c>
      <c r="U385" s="56">
        <f t="shared" si="20"/>
        <v>7351.9450000000006</v>
      </c>
      <c r="V385" s="18">
        <f t="shared" si="18"/>
        <v>918.99312500000008</v>
      </c>
      <c r="W385" s="7"/>
      <c r="X385" s="7"/>
      <c r="Y385" s="7"/>
      <c r="Z385" s="57"/>
    </row>
    <row r="386" spans="1:26" x14ac:dyDescent="0.35">
      <c r="A386" s="6" t="s">
        <v>398</v>
      </c>
      <c r="B386" s="7" t="s">
        <v>4414</v>
      </c>
      <c r="C386" s="7" t="s">
        <v>420</v>
      </c>
      <c r="D386" s="7" t="s">
        <v>437</v>
      </c>
      <c r="E386" s="7" t="s">
        <v>438</v>
      </c>
      <c r="F386" s="7" t="s">
        <v>4364</v>
      </c>
      <c r="G386" s="8">
        <v>3090215</v>
      </c>
      <c r="H386" s="16" t="s">
        <v>4416</v>
      </c>
      <c r="I386" s="18">
        <v>1155.588</v>
      </c>
      <c r="J386" s="19">
        <v>119.68600000000001</v>
      </c>
      <c r="K386" s="19">
        <v>1100.4488000000001</v>
      </c>
      <c r="L386" s="19">
        <v>646.76319999999998</v>
      </c>
      <c r="M386" s="19">
        <v>1083.223</v>
      </c>
      <c r="N386" s="19">
        <v>1648.7750000000001</v>
      </c>
      <c r="O386" s="19">
        <v>1293.1479999999999</v>
      </c>
      <c r="P386" s="19">
        <v>2386.377</v>
      </c>
      <c r="Q386" s="19">
        <v>0</v>
      </c>
      <c r="R386" s="19">
        <v>0</v>
      </c>
      <c r="S386" s="19">
        <v>0</v>
      </c>
      <c r="T386" s="19">
        <v>0</v>
      </c>
      <c r="U386" s="56">
        <f t="shared" si="20"/>
        <v>9434.009</v>
      </c>
      <c r="V386" s="18">
        <f t="shared" si="18"/>
        <v>1179.251125</v>
      </c>
      <c r="W386" s="7"/>
      <c r="X386" s="7"/>
      <c r="Y386" s="7"/>
      <c r="Z386" s="57"/>
    </row>
    <row r="387" spans="1:26" x14ac:dyDescent="0.35">
      <c r="A387" s="6" t="s">
        <v>398</v>
      </c>
      <c r="B387" s="7" t="s">
        <v>4414</v>
      </c>
      <c r="C387" s="7" t="s">
        <v>420</v>
      </c>
      <c r="D387" s="7" t="s">
        <v>427</v>
      </c>
      <c r="E387" s="7" t="s">
        <v>428</v>
      </c>
      <c r="F387" s="7" t="s">
        <v>4364</v>
      </c>
      <c r="G387" s="8">
        <v>3090222</v>
      </c>
      <c r="H387" s="16" t="s">
        <v>4417</v>
      </c>
      <c r="I387" s="18">
        <v>238.464</v>
      </c>
      <c r="J387" s="19">
        <v>1009.049</v>
      </c>
      <c r="K387" s="19">
        <v>1658.3969999999999</v>
      </c>
      <c r="L387" s="19">
        <v>370.76499999999999</v>
      </c>
      <c r="M387" s="19">
        <v>2102.502</v>
      </c>
      <c r="N387" s="19">
        <v>1688.232</v>
      </c>
      <c r="O387" s="19">
        <v>1114.3240000000001</v>
      </c>
      <c r="P387" s="19">
        <v>1862.3030000000001</v>
      </c>
      <c r="Q387" s="19">
        <v>0</v>
      </c>
      <c r="R387" s="19">
        <v>0</v>
      </c>
      <c r="S387" s="19">
        <v>0</v>
      </c>
      <c r="T387" s="19">
        <v>0</v>
      </c>
      <c r="U387" s="56">
        <f t="shared" si="20"/>
        <v>10044.036</v>
      </c>
      <c r="V387" s="18">
        <f t="shared" si="18"/>
        <v>1255.5045</v>
      </c>
      <c r="W387" s="7"/>
      <c r="X387" s="7"/>
      <c r="Y387" s="7"/>
      <c r="Z387" s="57"/>
    </row>
    <row r="388" spans="1:26" x14ac:dyDescent="0.35">
      <c r="A388" s="6" t="s">
        <v>398</v>
      </c>
      <c r="B388" s="7" t="s">
        <v>4414</v>
      </c>
      <c r="C388" s="7" t="s">
        <v>420</v>
      </c>
      <c r="D388" s="7" t="s">
        <v>437</v>
      </c>
      <c r="E388" s="7" t="s">
        <v>438</v>
      </c>
      <c r="F388" s="7" t="s">
        <v>4364</v>
      </c>
      <c r="G388" s="8">
        <v>3090239</v>
      </c>
      <c r="H388" s="16" t="s">
        <v>4418</v>
      </c>
      <c r="I388" s="18">
        <v>447.42899999999997</v>
      </c>
      <c r="J388" s="19">
        <v>1393.511</v>
      </c>
      <c r="K388" s="19">
        <v>908.66</v>
      </c>
      <c r="L388" s="19">
        <v>0</v>
      </c>
      <c r="M388" s="19">
        <v>989.19100000000003</v>
      </c>
      <c r="N388" s="19">
        <v>0</v>
      </c>
      <c r="O388" s="19">
        <v>287.19099999999997</v>
      </c>
      <c r="P388" s="19">
        <v>1354.6869999999999</v>
      </c>
      <c r="Q388" s="19">
        <v>0</v>
      </c>
      <c r="R388" s="19">
        <v>0</v>
      </c>
      <c r="S388" s="19">
        <v>0</v>
      </c>
      <c r="T388" s="19">
        <v>0</v>
      </c>
      <c r="U388" s="56">
        <f t="shared" si="20"/>
        <v>5380.6689999999999</v>
      </c>
      <c r="V388" s="18">
        <f t="shared" si="18"/>
        <v>672.58362499999998</v>
      </c>
      <c r="W388" s="7"/>
      <c r="X388" s="7"/>
      <c r="Y388" s="7"/>
      <c r="Z388" s="57"/>
    </row>
    <row r="389" spans="1:26" x14ac:dyDescent="0.35">
      <c r="A389" s="6" t="s">
        <v>398</v>
      </c>
      <c r="B389" s="7" t="s">
        <v>4414</v>
      </c>
      <c r="C389" s="7" t="s">
        <v>420</v>
      </c>
      <c r="D389" s="7" t="s">
        <v>450</v>
      </c>
      <c r="E389" s="7" t="s">
        <v>451</v>
      </c>
      <c r="F389" s="7" t="s">
        <v>4364</v>
      </c>
      <c r="G389" s="8">
        <v>3090277</v>
      </c>
      <c r="H389" s="16" t="s">
        <v>4419</v>
      </c>
      <c r="I389" s="18">
        <v>121.941</v>
      </c>
      <c r="J389" s="19">
        <v>0</v>
      </c>
      <c r="K389" s="19">
        <v>261.267</v>
      </c>
      <c r="L389" s="19">
        <v>0</v>
      </c>
      <c r="M389" s="19">
        <v>173.428</v>
      </c>
      <c r="N389" s="19">
        <v>520.73599999999999</v>
      </c>
      <c r="O389" s="19">
        <v>1421.1089999999999</v>
      </c>
      <c r="P389" s="19">
        <v>460.78</v>
      </c>
      <c r="Q389" s="19">
        <v>0</v>
      </c>
      <c r="R389" s="19">
        <v>0</v>
      </c>
      <c r="S389" s="19">
        <v>0</v>
      </c>
      <c r="T389" s="19">
        <v>0</v>
      </c>
      <c r="U389" s="56">
        <f t="shared" si="20"/>
        <v>2959.2609999999995</v>
      </c>
      <c r="V389" s="18">
        <f t="shared" si="18"/>
        <v>369.90762499999994</v>
      </c>
      <c r="W389" s="7"/>
      <c r="X389" s="7"/>
      <c r="Y389" s="7"/>
      <c r="Z389" s="57"/>
    </row>
    <row r="390" spans="1:26" x14ac:dyDescent="0.35">
      <c r="A390" s="6" t="s">
        <v>398</v>
      </c>
      <c r="B390" s="7" t="s">
        <v>4414</v>
      </c>
      <c r="C390" s="7" t="s">
        <v>420</v>
      </c>
      <c r="D390" s="7" t="s">
        <v>450</v>
      </c>
      <c r="E390" s="7" t="s">
        <v>451</v>
      </c>
      <c r="F390" s="7" t="s">
        <v>4364</v>
      </c>
      <c r="G390" s="8">
        <v>3090284</v>
      </c>
      <c r="H390" s="16" t="s">
        <v>4420</v>
      </c>
      <c r="I390" s="18">
        <v>0</v>
      </c>
      <c r="J390" s="19">
        <v>549.11400000000003</v>
      </c>
      <c r="K390" s="19">
        <v>101.617</v>
      </c>
      <c r="L390" s="19">
        <v>98.998000000000005</v>
      </c>
      <c r="M390" s="19">
        <v>417.99200000000002</v>
      </c>
      <c r="N390" s="19">
        <v>233.19200000000001</v>
      </c>
      <c r="O390" s="19">
        <v>1063.847</v>
      </c>
      <c r="P390" s="19">
        <v>666.16399999999999</v>
      </c>
      <c r="Q390" s="19">
        <v>0</v>
      </c>
      <c r="R390" s="19">
        <v>0</v>
      </c>
      <c r="S390" s="19">
        <v>0</v>
      </c>
      <c r="T390" s="19">
        <v>0</v>
      </c>
      <c r="U390" s="56">
        <f t="shared" si="20"/>
        <v>3130.924</v>
      </c>
      <c r="V390" s="18">
        <f t="shared" si="18"/>
        <v>391.3655</v>
      </c>
      <c r="W390" s="7"/>
      <c r="X390" s="7"/>
      <c r="Y390" s="7"/>
      <c r="Z390" s="57"/>
    </row>
    <row r="391" spans="1:26" x14ac:dyDescent="0.35">
      <c r="A391" s="6" t="s">
        <v>398</v>
      </c>
      <c r="B391" s="7" t="s">
        <v>4414</v>
      </c>
      <c r="C391" s="7" t="s">
        <v>420</v>
      </c>
      <c r="D391" s="7" t="s">
        <v>1462</v>
      </c>
      <c r="E391" s="7" t="s">
        <v>1463</v>
      </c>
      <c r="F391" s="7" t="s">
        <v>4364</v>
      </c>
      <c r="G391" s="8">
        <v>3090305</v>
      </c>
      <c r="H391" s="16" t="s">
        <v>4421</v>
      </c>
      <c r="I391" s="18">
        <v>1840.586</v>
      </c>
      <c r="J391" s="19">
        <v>351.11799999999999</v>
      </c>
      <c r="K391" s="19">
        <v>377.524</v>
      </c>
      <c r="L391" s="19">
        <v>881.76499999999999</v>
      </c>
      <c r="M391" s="19">
        <v>114.39400000000001</v>
      </c>
      <c r="N391" s="19">
        <v>1213.2760000000001</v>
      </c>
      <c r="O391" s="19">
        <v>305.86799999999999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56">
        <f t="shared" si="20"/>
        <v>5084.5309999999999</v>
      </c>
      <c r="V391" s="18">
        <f t="shared" si="18"/>
        <v>635.56637499999999</v>
      </c>
      <c r="W391" s="7"/>
      <c r="X391" s="7"/>
      <c r="Y391" s="7"/>
      <c r="Z391" s="57"/>
    </row>
    <row r="392" spans="1:26" x14ac:dyDescent="0.35">
      <c r="A392" s="6" t="s">
        <v>398</v>
      </c>
      <c r="B392" s="7" t="s">
        <v>4414</v>
      </c>
      <c r="C392" s="7" t="s">
        <v>420</v>
      </c>
      <c r="D392" s="7" t="s">
        <v>427</v>
      </c>
      <c r="E392" s="7" t="s">
        <v>428</v>
      </c>
      <c r="F392" s="7" t="s">
        <v>4364</v>
      </c>
      <c r="G392" s="8">
        <v>3090336</v>
      </c>
      <c r="H392" s="16" t="s">
        <v>4422</v>
      </c>
      <c r="I392" s="18">
        <v>856.43</v>
      </c>
      <c r="J392" s="19">
        <v>234.08</v>
      </c>
      <c r="K392" s="19">
        <v>498.94</v>
      </c>
      <c r="L392" s="19">
        <v>0</v>
      </c>
      <c r="M392" s="19">
        <v>2976.1729999999998</v>
      </c>
      <c r="N392" s="19">
        <v>975.96600000000001</v>
      </c>
      <c r="O392" s="19">
        <v>1235.934</v>
      </c>
      <c r="P392" s="19">
        <v>1328.3030000000001</v>
      </c>
      <c r="Q392" s="19">
        <v>0</v>
      </c>
      <c r="R392" s="19">
        <v>0</v>
      </c>
      <c r="S392" s="19">
        <v>0</v>
      </c>
      <c r="T392" s="19">
        <v>0</v>
      </c>
      <c r="U392" s="56">
        <f t="shared" si="20"/>
        <v>8105.826</v>
      </c>
      <c r="V392" s="18">
        <f t="shared" si="18"/>
        <v>1013.22825</v>
      </c>
      <c r="W392" s="7"/>
      <c r="X392" s="7"/>
      <c r="Y392" s="7"/>
      <c r="Z392" s="57"/>
    </row>
    <row r="393" spans="1:26" x14ac:dyDescent="0.35">
      <c r="A393" s="6" t="s">
        <v>398</v>
      </c>
      <c r="B393" s="7" t="s">
        <v>4414</v>
      </c>
      <c r="C393" s="7" t="s">
        <v>420</v>
      </c>
      <c r="D393" s="7" t="s">
        <v>437</v>
      </c>
      <c r="E393" s="7" t="s">
        <v>438</v>
      </c>
      <c r="F393" s="7" t="s">
        <v>4364</v>
      </c>
      <c r="G393" s="8">
        <v>3090343</v>
      </c>
      <c r="H393" s="16" t="s">
        <v>4423</v>
      </c>
      <c r="I393" s="18">
        <v>534.36400000000003</v>
      </c>
      <c r="J393" s="19">
        <v>0</v>
      </c>
      <c r="K393" s="19">
        <v>279.596</v>
      </c>
      <c r="L393" s="19">
        <v>0</v>
      </c>
      <c r="M393" s="19">
        <v>576.91800000000001</v>
      </c>
      <c r="N393" s="19">
        <v>585.18200000000002</v>
      </c>
      <c r="O393" s="19">
        <v>731.03</v>
      </c>
      <c r="P393" s="19">
        <v>1411.57</v>
      </c>
      <c r="Q393" s="19">
        <v>0</v>
      </c>
      <c r="R393" s="19">
        <v>0</v>
      </c>
      <c r="S393" s="19">
        <v>0</v>
      </c>
      <c r="T393" s="19">
        <v>0</v>
      </c>
      <c r="U393" s="56">
        <f t="shared" si="20"/>
        <v>4118.66</v>
      </c>
      <c r="V393" s="18">
        <f t="shared" si="18"/>
        <v>514.83249999999998</v>
      </c>
      <c r="W393" s="7"/>
      <c r="X393" s="7"/>
      <c r="Y393" s="7"/>
      <c r="Z393" s="57"/>
    </row>
    <row r="394" spans="1:26" x14ac:dyDescent="0.35">
      <c r="A394" s="6" t="s">
        <v>398</v>
      </c>
      <c r="B394" s="7" t="s">
        <v>4414</v>
      </c>
      <c r="C394" s="7" t="s">
        <v>420</v>
      </c>
      <c r="D394" s="7" t="s">
        <v>437</v>
      </c>
      <c r="E394" s="7" t="s">
        <v>438</v>
      </c>
      <c r="F394" s="7" t="s">
        <v>4364</v>
      </c>
      <c r="G394" s="8">
        <v>3090350</v>
      </c>
      <c r="H394" s="16" t="s">
        <v>4424</v>
      </c>
      <c r="I394" s="18">
        <v>0</v>
      </c>
      <c r="J394" s="19">
        <v>0</v>
      </c>
      <c r="K394" s="19">
        <v>594.52539999999999</v>
      </c>
      <c r="L394" s="19">
        <v>179.52860000000001</v>
      </c>
      <c r="M394" s="19">
        <v>419.06200000000001</v>
      </c>
      <c r="N394" s="19">
        <v>238.464</v>
      </c>
      <c r="O394" s="19">
        <v>867.13900000000001</v>
      </c>
      <c r="P394" s="19">
        <v>815.15099999999995</v>
      </c>
      <c r="Q394" s="19">
        <v>0</v>
      </c>
      <c r="R394" s="19">
        <v>0</v>
      </c>
      <c r="S394" s="19">
        <v>0</v>
      </c>
      <c r="T394" s="19">
        <v>0</v>
      </c>
      <c r="U394" s="56">
        <f t="shared" si="20"/>
        <v>3113.87</v>
      </c>
      <c r="V394" s="18">
        <f t="shared" si="18"/>
        <v>389.23374999999999</v>
      </c>
      <c r="W394" s="7"/>
      <c r="X394" s="7"/>
      <c r="Y394" s="7"/>
      <c r="Z394" s="57"/>
    </row>
    <row r="395" spans="1:26" x14ac:dyDescent="0.35">
      <c r="A395" s="6" t="s">
        <v>398</v>
      </c>
      <c r="B395" s="7" t="s">
        <v>4414</v>
      </c>
      <c r="C395" s="7" t="s">
        <v>420</v>
      </c>
      <c r="D395" s="7" t="s">
        <v>437</v>
      </c>
      <c r="E395" s="7" t="s">
        <v>438</v>
      </c>
      <c r="F395" s="7" t="s">
        <v>4364</v>
      </c>
      <c r="G395" s="8">
        <v>3090426</v>
      </c>
      <c r="H395" s="16" t="s">
        <v>4425</v>
      </c>
      <c r="I395" s="18">
        <v>297.63799999999998</v>
      </c>
      <c r="J395" s="19">
        <v>511.69900000000001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56">
        <f t="shared" si="20"/>
        <v>809.33699999999999</v>
      </c>
      <c r="V395" s="18">
        <f t="shared" si="18"/>
        <v>101.167125</v>
      </c>
      <c r="W395" s="7"/>
      <c r="X395" s="7"/>
      <c r="Y395" s="7"/>
      <c r="Z395" s="57"/>
    </row>
    <row r="396" spans="1:26" x14ac:dyDescent="0.35">
      <c r="A396" s="6" t="s">
        <v>398</v>
      </c>
      <c r="B396" s="7" t="s">
        <v>4414</v>
      </c>
      <c r="C396" s="7" t="s">
        <v>420</v>
      </c>
      <c r="D396" s="7" t="s">
        <v>437</v>
      </c>
      <c r="E396" s="7" t="s">
        <v>438</v>
      </c>
      <c r="F396" s="7" t="s">
        <v>4364</v>
      </c>
      <c r="G396" s="8">
        <v>3090433</v>
      </c>
      <c r="H396" s="16" t="s">
        <v>4426</v>
      </c>
      <c r="I396" s="18">
        <v>197.81399999999999</v>
      </c>
      <c r="J396" s="19">
        <v>0</v>
      </c>
      <c r="K396" s="19">
        <v>0</v>
      </c>
      <c r="L396" s="19">
        <v>0</v>
      </c>
      <c r="M396" s="19">
        <v>59.843000000000004</v>
      </c>
      <c r="N396" s="19">
        <v>523.36199999999997</v>
      </c>
      <c r="O396" s="19">
        <v>305.86799999999999</v>
      </c>
      <c r="P396" s="19">
        <v>414.59</v>
      </c>
      <c r="Q396" s="19">
        <v>0</v>
      </c>
      <c r="R396" s="19">
        <v>0</v>
      </c>
      <c r="S396" s="19">
        <v>0</v>
      </c>
      <c r="T396" s="19">
        <v>0</v>
      </c>
      <c r="U396" s="56">
        <f t="shared" si="20"/>
        <v>1501.4769999999999</v>
      </c>
      <c r="V396" s="18">
        <f t="shared" si="18"/>
        <v>187.68462499999998</v>
      </c>
      <c r="W396" s="7"/>
      <c r="X396" s="7"/>
      <c r="Y396" s="7"/>
      <c r="Z396" s="57"/>
    </row>
    <row r="397" spans="1:26" x14ac:dyDescent="0.35">
      <c r="A397" s="6" t="s">
        <v>398</v>
      </c>
      <c r="B397" s="7" t="s">
        <v>4414</v>
      </c>
      <c r="C397" s="7" t="s">
        <v>420</v>
      </c>
      <c r="D397" s="7" t="s">
        <v>421</v>
      </c>
      <c r="E397" s="7" t="s">
        <v>422</v>
      </c>
      <c r="F397" s="7" t="s">
        <v>4364</v>
      </c>
      <c r="G397" s="8">
        <v>4815583</v>
      </c>
      <c r="H397" s="16" t="s">
        <v>4427</v>
      </c>
      <c r="I397" s="18">
        <v>89.763999999999996</v>
      </c>
      <c r="J397" s="19">
        <v>220.38499999999999</v>
      </c>
      <c r="K397" s="19">
        <v>616.73199999999997</v>
      </c>
      <c r="L397" s="19">
        <v>175.559</v>
      </c>
      <c r="M397" s="19">
        <v>765.56100000000004</v>
      </c>
      <c r="N397" s="19">
        <v>920.45600000000002</v>
      </c>
      <c r="O397" s="19">
        <v>226.16</v>
      </c>
      <c r="P397" s="19">
        <v>774.83199999999999</v>
      </c>
      <c r="Q397" s="19">
        <v>0</v>
      </c>
      <c r="R397" s="19">
        <v>0</v>
      </c>
      <c r="S397" s="19">
        <v>0</v>
      </c>
      <c r="T397" s="19">
        <v>0</v>
      </c>
      <c r="U397" s="56">
        <f t="shared" si="20"/>
        <v>3789.4490000000001</v>
      </c>
      <c r="V397" s="18">
        <f t="shared" si="18"/>
        <v>473.68112500000001</v>
      </c>
      <c r="W397" s="7"/>
      <c r="X397" s="7"/>
      <c r="Y397" s="7"/>
      <c r="Z397" s="57"/>
    </row>
    <row r="398" spans="1:26" x14ac:dyDescent="0.35">
      <c r="A398" s="6" t="s">
        <v>398</v>
      </c>
      <c r="B398" s="7" t="s">
        <v>4414</v>
      </c>
      <c r="C398" s="7" t="s">
        <v>420</v>
      </c>
      <c r="D398" s="7" t="s">
        <v>427</v>
      </c>
      <c r="E398" s="7" t="s">
        <v>428</v>
      </c>
      <c r="F398" s="7" t="s">
        <v>4364</v>
      </c>
      <c r="G398" s="8">
        <v>3090464</v>
      </c>
      <c r="H398" s="16" t="s">
        <v>4428</v>
      </c>
      <c r="I398" s="18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2498.694</v>
      </c>
      <c r="P398" s="19">
        <v>1613.248</v>
      </c>
      <c r="Q398" s="19">
        <v>0</v>
      </c>
      <c r="R398" s="19">
        <v>0</v>
      </c>
      <c r="S398" s="19">
        <v>0</v>
      </c>
      <c r="T398" s="19">
        <v>0</v>
      </c>
      <c r="U398" s="56">
        <f t="shared" si="20"/>
        <v>4111.942</v>
      </c>
      <c r="V398" s="18">
        <f t="shared" si="18"/>
        <v>513.99275</v>
      </c>
      <c r="W398" s="7"/>
      <c r="X398" s="7"/>
      <c r="Y398" s="7"/>
      <c r="Z398" s="57"/>
    </row>
    <row r="399" spans="1:26" x14ac:dyDescent="0.35">
      <c r="A399" s="6" t="s">
        <v>398</v>
      </c>
      <c r="B399" s="7" t="s">
        <v>4414</v>
      </c>
      <c r="C399" s="7" t="s">
        <v>420</v>
      </c>
      <c r="D399" s="7" t="s">
        <v>427</v>
      </c>
      <c r="E399" s="7" t="s">
        <v>428</v>
      </c>
      <c r="F399" s="7" t="s">
        <v>4364</v>
      </c>
      <c r="G399" s="8">
        <v>3090440</v>
      </c>
      <c r="H399" s="16" t="s">
        <v>4429</v>
      </c>
      <c r="I399" s="18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555.75099999999998</v>
      </c>
      <c r="O399" s="19">
        <v>505.36799999999999</v>
      </c>
      <c r="P399" s="19">
        <v>1928.01</v>
      </c>
      <c r="Q399" s="19">
        <v>0</v>
      </c>
      <c r="R399" s="19">
        <v>0</v>
      </c>
      <c r="S399" s="19">
        <v>0</v>
      </c>
      <c r="T399" s="19">
        <v>0</v>
      </c>
      <c r="U399" s="56">
        <f t="shared" si="20"/>
        <v>2989.1289999999999</v>
      </c>
      <c r="V399" s="18">
        <f t="shared" si="18"/>
        <v>373.64112499999999</v>
      </c>
      <c r="W399" s="7"/>
      <c r="X399" s="7"/>
      <c r="Y399" s="7"/>
      <c r="Z399" s="57"/>
    </row>
    <row r="400" spans="1:26" x14ac:dyDescent="0.35">
      <c r="A400" s="6" t="s">
        <v>398</v>
      </c>
      <c r="B400" s="7" t="s">
        <v>4414</v>
      </c>
      <c r="C400" s="7" t="s">
        <v>420</v>
      </c>
      <c r="D400" s="7" t="s">
        <v>427</v>
      </c>
      <c r="E400" s="7" t="s">
        <v>428</v>
      </c>
      <c r="F400" s="7" t="s">
        <v>4364</v>
      </c>
      <c r="G400" s="8">
        <v>3090402</v>
      </c>
      <c r="H400" s="16" t="s">
        <v>4430</v>
      </c>
      <c r="I400" s="18">
        <v>0</v>
      </c>
      <c r="J400" s="19">
        <v>0</v>
      </c>
      <c r="K400" s="19">
        <v>0</v>
      </c>
      <c r="L400" s="19">
        <v>0</v>
      </c>
      <c r="M400" s="19">
        <v>0</v>
      </c>
      <c r="N400" s="19">
        <v>351.27800000000002</v>
      </c>
      <c r="O400" s="19">
        <v>229.994</v>
      </c>
      <c r="P400" s="19">
        <v>305.20800000000003</v>
      </c>
      <c r="Q400" s="19">
        <v>0</v>
      </c>
      <c r="R400" s="19">
        <v>0</v>
      </c>
      <c r="S400" s="19">
        <v>0</v>
      </c>
      <c r="T400" s="19">
        <v>0</v>
      </c>
      <c r="U400" s="56">
        <f t="shared" si="20"/>
        <v>886.48</v>
      </c>
      <c r="V400" s="18">
        <f t="shared" si="18"/>
        <v>110.81</v>
      </c>
      <c r="W400" s="7"/>
      <c r="X400" s="7"/>
      <c r="Y400" s="7"/>
      <c r="Z400" s="57"/>
    </row>
    <row r="401" spans="1:26" x14ac:dyDescent="0.35">
      <c r="A401" s="6" t="s">
        <v>398</v>
      </c>
      <c r="B401" s="7" t="s">
        <v>4414</v>
      </c>
      <c r="C401" s="7" t="s">
        <v>420</v>
      </c>
      <c r="D401" s="7" t="s">
        <v>450</v>
      </c>
      <c r="E401" s="7" t="s">
        <v>451</v>
      </c>
      <c r="F401" s="7" t="s">
        <v>4364</v>
      </c>
      <c r="G401" s="8">
        <v>3090457</v>
      </c>
      <c r="H401" s="16" t="s">
        <v>4431</v>
      </c>
      <c r="I401" s="18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325.70999999999998</v>
      </c>
      <c r="P401" s="19">
        <v>152.60400000000001</v>
      </c>
      <c r="Q401" s="19">
        <v>0</v>
      </c>
      <c r="R401" s="19">
        <v>0</v>
      </c>
      <c r="S401" s="19">
        <v>0</v>
      </c>
      <c r="T401" s="19">
        <v>0</v>
      </c>
      <c r="U401" s="56">
        <f t="shared" si="20"/>
        <v>478.31399999999996</v>
      </c>
      <c r="V401" s="18">
        <f t="shared" si="18"/>
        <v>59.789249999999996</v>
      </c>
      <c r="W401" s="7"/>
      <c r="X401" s="7"/>
      <c r="Y401" s="7"/>
      <c r="Z401" s="57"/>
    </row>
    <row r="402" spans="1:26" x14ac:dyDescent="0.35">
      <c r="A402" s="6" t="s">
        <v>398</v>
      </c>
      <c r="B402" s="7" t="s">
        <v>4391</v>
      </c>
      <c r="C402" s="7" t="s">
        <v>420</v>
      </c>
      <c r="D402" s="7" t="s">
        <v>424</v>
      </c>
      <c r="E402" s="7" t="s">
        <v>425</v>
      </c>
      <c r="F402" s="7" t="s">
        <v>4364</v>
      </c>
      <c r="G402" s="8">
        <v>6840040</v>
      </c>
      <c r="H402" s="16" t="s">
        <v>4392</v>
      </c>
      <c r="I402" s="18">
        <v>1540.9079999999999</v>
      </c>
      <c r="J402" s="19">
        <v>1271.9970000000001</v>
      </c>
      <c r="K402" s="19">
        <v>408.29899999999998</v>
      </c>
      <c r="L402" s="19">
        <v>0</v>
      </c>
      <c r="M402" s="19">
        <v>1615.1780000000001</v>
      </c>
      <c r="N402" s="19">
        <v>0</v>
      </c>
      <c r="O402" s="19">
        <v>941.23099999999999</v>
      </c>
      <c r="P402" s="19">
        <v>1568.076</v>
      </c>
      <c r="Q402" s="19">
        <v>0</v>
      </c>
      <c r="R402" s="19">
        <v>0</v>
      </c>
      <c r="S402" s="19">
        <v>0</v>
      </c>
      <c r="T402" s="19">
        <v>0</v>
      </c>
      <c r="U402" s="56">
        <f t="shared" si="20"/>
        <v>7345.6889999999994</v>
      </c>
      <c r="V402" s="18">
        <f t="shared" si="18"/>
        <v>918.21112499999992</v>
      </c>
      <c r="W402" s="7"/>
      <c r="X402" s="7"/>
      <c r="Y402" s="7"/>
      <c r="Z402" s="57"/>
    </row>
    <row r="403" spans="1:26" x14ac:dyDescent="0.35">
      <c r="A403" s="6" t="s">
        <v>398</v>
      </c>
      <c r="B403" s="7" t="s">
        <v>4391</v>
      </c>
      <c r="C403" s="7" t="s">
        <v>420</v>
      </c>
      <c r="D403" s="7" t="s">
        <v>424</v>
      </c>
      <c r="E403" s="7" t="s">
        <v>425</v>
      </c>
      <c r="F403" s="7" t="s">
        <v>4364</v>
      </c>
      <c r="G403" s="8">
        <v>6812317</v>
      </c>
      <c r="H403" s="16" t="s">
        <v>4393</v>
      </c>
      <c r="I403" s="18">
        <v>0</v>
      </c>
      <c r="J403" s="19">
        <v>0</v>
      </c>
      <c r="K403" s="19">
        <v>516.72199999999998</v>
      </c>
      <c r="L403" s="19">
        <v>1107.057</v>
      </c>
      <c r="M403" s="19">
        <v>1139.7439999999999</v>
      </c>
      <c r="N403" s="19">
        <v>1898.963</v>
      </c>
      <c r="O403" s="19">
        <v>722.63</v>
      </c>
      <c r="P403" s="19">
        <v>1072.452</v>
      </c>
      <c r="Q403" s="19">
        <v>0</v>
      </c>
      <c r="R403" s="19">
        <v>0</v>
      </c>
      <c r="S403" s="19">
        <v>0</v>
      </c>
      <c r="T403" s="19">
        <v>0</v>
      </c>
      <c r="U403" s="56">
        <f t="shared" si="20"/>
        <v>6457.5680000000002</v>
      </c>
      <c r="V403" s="18">
        <f t="shared" si="18"/>
        <v>807.19600000000003</v>
      </c>
      <c r="W403" s="7"/>
      <c r="X403" s="7"/>
      <c r="Y403" s="7"/>
      <c r="Z403" s="57"/>
    </row>
    <row r="404" spans="1:26" x14ac:dyDescent="0.35">
      <c r="A404" s="6" t="s">
        <v>398</v>
      </c>
      <c r="B404" s="7" t="s">
        <v>4391</v>
      </c>
      <c r="C404" s="7" t="s">
        <v>420</v>
      </c>
      <c r="D404" s="7" t="s">
        <v>424</v>
      </c>
      <c r="E404" s="7" t="s">
        <v>425</v>
      </c>
      <c r="F404" s="7" t="s">
        <v>4364</v>
      </c>
      <c r="G404" s="8">
        <v>6810018</v>
      </c>
      <c r="H404" s="16" t="s">
        <v>4394</v>
      </c>
      <c r="I404" s="18">
        <v>1685.8030000000001</v>
      </c>
      <c r="J404" s="19">
        <v>0</v>
      </c>
      <c r="K404" s="19">
        <v>2768.2640000000001</v>
      </c>
      <c r="L404" s="19">
        <v>2558.5479999999998</v>
      </c>
      <c r="M404" s="19">
        <v>910.49099999999999</v>
      </c>
      <c r="N404" s="19">
        <v>2347.9879999999998</v>
      </c>
      <c r="O404" s="19">
        <v>0</v>
      </c>
      <c r="P404" s="19">
        <v>1233.74</v>
      </c>
      <c r="Q404" s="19">
        <v>0</v>
      </c>
      <c r="R404" s="19">
        <v>0</v>
      </c>
      <c r="S404" s="19">
        <v>0</v>
      </c>
      <c r="T404" s="19">
        <v>0</v>
      </c>
      <c r="U404" s="56">
        <f t="shared" si="20"/>
        <v>11504.833999999999</v>
      </c>
      <c r="V404" s="18">
        <f t="shared" si="18"/>
        <v>1438.1042499999999</v>
      </c>
      <c r="W404" s="7"/>
      <c r="X404" s="7"/>
      <c r="Y404" s="7"/>
      <c r="Z404" s="57"/>
    </row>
    <row r="405" spans="1:26" x14ac:dyDescent="0.35">
      <c r="A405" s="6" t="s">
        <v>398</v>
      </c>
      <c r="B405" s="7" t="s">
        <v>4391</v>
      </c>
      <c r="C405" s="7" t="s">
        <v>267</v>
      </c>
      <c r="D405" s="7" t="s">
        <v>284</v>
      </c>
      <c r="E405" s="7" t="s">
        <v>285</v>
      </c>
      <c r="F405" s="7" t="s">
        <v>4364</v>
      </c>
      <c r="G405" s="8">
        <v>4830094</v>
      </c>
      <c r="H405" s="16" t="s">
        <v>4462</v>
      </c>
      <c r="I405" s="18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34342.099000000002</v>
      </c>
      <c r="Q405" s="19">
        <v>0</v>
      </c>
      <c r="R405" s="19">
        <v>0</v>
      </c>
      <c r="S405" s="19">
        <v>0</v>
      </c>
      <c r="T405" s="19">
        <v>0</v>
      </c>
      <c r="U405" s="56">
        <f t="shared" si="20"/>
        <v>34342.099000000002</v>
      </c>
      <c r="V405" s="18">
        <f t="shared" si="18"/>
        <v>4292.7623750000002</v>
      </c>
      <c r="W405" s="7"/>
      <c r="X405" s="7"/>
      <c r="Y405" s="7"/>
      <c r="Z405" s="57"/>
    </row>
    <row r="406" spans="1:26" x14ac:dyDescent="0.35">
      <c r="A406" s="6" t="s">
        <v>398</v>
      </c>
      <c r="B406" s="7" t="s">
        <v>4454</v>
      </c>
      <c r="C406" s="7" t="s">
        <v>277</v>
      </c>
      <c r="D406" s="7" t="s">
        <v>298</v>
      </c>
      <c r="E406" s="7" t="s">
        <v>299</v>
      </c>
      <c r="F406" s="7" t="s">
        <v>4389</v>
      </c>
      <c r="G406" s="8">
        <v>6860435</v>
      </c>
      <c r="H406" s="16" t="s">
        <v>4455</v>
      </c>
      <c r="I406" s="18">
        <v>0</v>
      </c>
      <c r="J406" s="19">
        <v>15339.165000000001</v>
      </c>
      <c r="K406" s="19">
        <v>0</v>
      </c>
      <c r="L406" s="19">
        <v>450.13299999999998</v>
      </c>
      <c r="M406" s="19">
        <v>0</v>
      </c>
      <c r="N406" s="19">
        <v>0</v>
      </c>
      <c r="O406" s="19">
        <v>2226.8330000000001</v>
      </c>
      <c r="P406" s="19">
        <v>843.24599999999998</v>
      </c>
      <c r="Q406" s="19">
        <v>0</v>
      </c>
      <c r="R406" s="19">
        <v>0</v>
      </c>
      <c r="S406" s="19">
        <v>0</v>
      </c>
      <c r="T406" s="19">
        <v>0</v>
      </c>
      <c r="U406" s="56">
        <f t="shared" si="20"/>
        <v>18859.377</v>
      </c>
      <c r="V406" s="18">
        <f t="shared" si="18"/>
        <v>2357.4221250000001</v>
      </c>
      <c r="W406" s="7"/>
      <c r="X406" s="7"/>
      <c r="Y406" s="7"/>
      <c r="Z406" s="57"/>
    </row>
    <row r="407" spans="1:26" x14ac:dyDescent="0.35">
      <c r="A407" s="6" t="s">
        <v>398</v>
      </c>
      <c r="B407" s="7" t="s">
        <v>4454</v>
      </c>
      <c r="C407" s="7" t="s">
        <v>277</v>
      </c>
      <c r="D407" s="7" t="s">
        <v>301</v>
      </c>
      <c r="E407" s="7" t="s">
        <v>302</v>
      </c>
      <c r="F407" s="7" t="s">
        <v>4389</v>
      </c>
      <c r="G407" s="8">
        <v>6850085</v>
      </c>
      <c r="H407" s="16" t="s">
        <v>4456</v>
      </c>
      <c r="I407" s="18">
        <v>5535.0860000000002</v>
      </c>
      <c r="J407" s="19">
        <v>1591.864</v>
      </c>
      <c r="K407" s="19">
        <v>3327.078</v>
      </c>
      <c r="L407" s="19">
        <v>2300.5680000000002</v>
      </c>
      <c r="M407" s="19">
        <v>1523.604</v>
      </c>
      <c r="N407" s="19">
        <v>868.33299999999997</v>
      </c>
      <c r="O407" s="19">
        <v>2474.7649999999999</v>
      </c>
      <c r="P407" s="19">
        <v>2951.395</v>
      </c>
      <c r="Q407" s="19">
        <v>0</v>
      </c>
      <c r="R407" s="19">
        <v>0</v>
      </c>
      <c r="S407" s="19">
        <v>0</v>
      </c>
      <c r="T407" s="19">
        <v>0</v>
      </c>
      <c r="U407" s="56">
        <f t="shared" si="20"/>
        <v>20572.693000000003</v>
      </c>
      <c r="V407" s="18">
        <f t="shared" si="18"/>
        <v>2571.5866250000004</v>
      </c>
      <c r="W407" s="7"/>
      <c r="X407" s="7"/>
      <c r="Y407" s="7"/>
      <c r="Z407" s="57"/>
    </row>
    <row r="408" spans="1:26" x14ac:dyDescent="0.35">
      <c r="A408" s="6" t="s">
        <v>398</v>
      </c>
      <c r="B408" s="7" t="s">
        <v>4454</v>
      </c>
      <c r="C408" s="7" t="s">
        <v>277</v>
      </c>
      <c r="D408" s="7" t="s">
        <v>298</v>
      </c>
      <c r="E408" s="7" t="s">
        <v>299</v>
      </c>
      <c r="F408" s="7" t="s">
        <v>4389</v>
      </c>
      <c r="G408" s="8">
        <v>6863193</v>
      </c>
      <c r="H408" s="16" t="s">
        <v>4463</v>
      </c>
      <c r="I408" s="18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1922.9839999999999</v>
      </c>
      <c r="Q408" s="19">
        <v>0</v>
      </c>
      <c r="R408" s="19">
        <v>0</v>
      </c>
      <c r="S408" s="19">
        <v>0</v>
      </c>
      <c r="T408" s="19">
        <v>0</v>
      </c>
      <c r="U408" s="56">
        <f t="shared" si="20"/>
        <v>1922.9839999999999</v>
      </c>
      <c r="V408" s="18">
        <f t="shared" si="18"/>
        <v>240.37299999999999</v>
      </c>
      <c r="W408" s="7"/>
      <c r="X408" s="7"/>
      <c r="Y408" s="7"/>
      <c r="Z408" s="57"/>
    </row>
    <row r="409" spans="1:26" x14ac:dyDescent="0.35">
      <c r="A409" s="6" t="s">
        <v>398</v>
      </c>
      <c r="B409" s="7" t="s">
        <v>4432</v>
      </c>
      <c r="C409" s="7" t="s">
        <v>420</v>
      </c>
      <c r="D409" s="7" t="s">
        <v>421</v>
      </c>
      <c r="E409" s="7" t="s">
        <v>422</v>
      </c>
      <c r="F409" s="7" t="s">
        <v>4364</v>
      </c>
      <c r="G409" s="8">
        <v>4811909</v>
      </c>
      <c r="H409" s="16" t="s">
        <v>4433</v>
      </c>
      <c r="I409" s="18">
        <v>1158.748</v>
      </c>
      <c r="J409" s="19">
        <v>1011.202</v>
      </c>
      <c r="K409" s="19">
        <v>0</v>
      </c>
      <c r="L409" s="19">
        <v>1539.683</v>
      </c>
      <c r="M409" s="19">
        <v>0</v>
      </c>
      <c r="N409" s="19">
        <v>896.88400000000001</v>
      </c>
      <c r="O409" s="19">
        <v>292.50700000000001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56">
        <f t="shared" si="20"/>
        <v>4899.0239999999994</v>
      </c>
      <c r="V409" s="18">
        <f t="shared" si="18"/>
        <v>612.37799999999993</v>
      </c>
      <c r="W409" s="7"/>
      <c r="X409" s="7"/>
      <c r="Y409" s="7"/>
      <c r="Z409" s="57"/>
    </row>
    <row r="410" spans="1:26" x14ac:dyDescent="0.35">
      <c r="A410" s="6" t="s">
        <v>398</v>
      </c>
      <c r="B410" s="7" t="s">
        <v>4432</v>
      </c>
      <c r="C410" s="7" t="s">
        <v>420</v>
      </c>
      <c r="D410" s="7" t="s">
        <v>421</v>
      </c>
      <c r="E410" s="7" t="s">
        <v>422</v>
      </c>
      <c r="F410" s="7" t="s">
        <v>4364</v>
      </c>
      <c r="G410" s="8">
        <v>4811916</v>
      </c>
      <c r="H410" s="16" t="s">
        <v>4434</v>
      </c>
      <c r="I410" s="18">
        <v>1062.5260000000001</v>
      </c>
      <c r="J410" s="19">
        <v>0</v>
      </c>
      <c r="K410" s="19">
        <v>0</v>
      </c>
      <c r="L410" s="19">
        <v>0</v>
      </c>
      <c r="M410" s="19">
        <v>0</v>
      </c>
      <c r="N410" s="19">
        <v>896.88400000000001</v>
      </c>
      <c r="O410" s="19">
        <v>285.89800000000002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56">
        <f t="shared" si="20"/>
        <v>2245.308</v>
      </c>
      <c r="V410" s="18">
        <f t="shared" si="18"/>
        <v>280.6635</v>
      </c>
      <c r="W410" s="7"/>
      <c r="X410" s="7"/>
      <c r="Y410" s="7"/>
      <c r="Z410" s="57"/>
    </row>
    <row r="411" spans="1:26" x14ac:dyDescent="0.35">
      <c r="A411" s="6" t="s">
        <v>398</v>
      </c>
      <c r="B411" s="7" t="s">
        <v>4432</v>
      </c>
      <c r="C411" s="7" t="s">
        <v>420</v>
      </c>
      <c r="D411" s="7" t="s">
        <v>1462</v>
      </c>
      <c r="E411" s="7" t="s">
        <v>1463</v>
      </c>
      <c r="F411" s="7" t="s">
        <v>4364</v>
      </c>
      <c r="G411" s="8">
        <v>4811923</v>
      </c>
      <c r="H411" s="16" t="s">
        <v>4435</v>
      </c>
      <c r="I411" s="18">
        <v>1022.408</v>
      </c>
      <c r="J411" s="19">
        <v>0</v>
      </c>
      <c r="K411" s="19">
        <v>2519.1179999999999</v>
      </c>
      <c r="L411" s="19">
        <v>3531.5149999999999</v>
      </c>
      <c r="M411" s="19">
        <v>0</v>
      </c>
      <c r="N411" s="19">
        <v>3527.3829999999998</v>
      </c>
      <c r="O411" s="19">
        <v>1846.2380000000001</v>
      </c>
      <c r="P411" s="19">
        <v>2014.9349999999999</v>
      </c>
      <c r="Q411" s="19">
        <v>0</v>
      </c>
      <c r="R411" s="19">
        <v>0</v>
      </c>
      <c r="S411" s="19">
        <v>0</v>
      </c>
      <c r="T411" s="19">
        <v>0</v>
      </c>
      <c r="U411" s="56">
        <f t="shared" si="20"/>
        <v>14461.596999999998</v>
      </c>
      <c r="V411" s="18">
        <f t="shared" si="18"/>
        <v>1807.6996249999997</v>
      </c>
      <c r="W411" s="7"/>
      <c r="X411" s="7"/>
      <c r="Y411" s="7"/>
      <c r="Z411" s="57"/>
    </row>
    <row r="412" spans="1:26" x14ac:dyDescent="0.35">
      <c r="A412" s="6" t="s">
        <v>398</v>
      </c>
      <c r="B412" s="7" t="s">
        <v>4611</v>
      </c>
      <c r="C412" s="7" t="s">
        <v>420</v>
      </c>
      <c r="D412" s="7" t="s">
        <v>450</v>
      </c>
      <c r="E412" s="7" t="s">
        <v>451</v>
      </c>
      <c r="F412" s="7"/>
      <c r="G412" s="8">
        <v>5150016</v>
      </c>
      <c r="H412" s="16" t="s">
        <v>4191</v>
      </c>
      <c r="I412" s="18">
        <v>21395.15</v>
      </c>
      <c r="J412" s="19">
        <v>4859.6769999999997</v>
      </c>
      <c r="K412" s="19">
        <v>9184.0669999999991</v>
      </c>
      <c r="L412" s="19">
        <v>12504.748</v>
      </c>
      <c r="M412" s="19">
        <v>13169.576999999999</v>
      </c>
      <c r="N412" s="19">
        <v>7152.8389999999999</v>
      </c>
      <c r="O412" s="19">
        <v>13807.87</v>
      </c>
      <c r="P412" s="19">
        <v>6658.2070000000003</v>
      </c>
      <c r="Q412" s="19">
        <v>0</v>
      </c>
      <c r="R412" s="19">
        <v>0</v>
      </c>
      <c r="S412" s="19">
        <v>0</v>
      </c>
      <c r="T412" s="19">
        <v>0</v>
      </c>
      <c r="U412" s="56">
        <f t="shared" si="20"/>
        <v>88732.13499999998</v>
      </c>
      <c r="V412" s="18">
        <f t="shared" si="18"/>
        <v>11091.516874999998</v>
      </c>
      <c r="W412" s="7"/>
      <c r="X412" s="7"/>
      <c r="Y412" s="7"/>
      <c r="Z412" s="57"/>
    </row>
    <row r="413" spans="1:26" x14ac:dyDescent="0.35">
      <c r="A413" s="6" t="s">
        <v>398</v>
      </c>
      <c r="B413" s="7" t="s">
        <v>4611</v>
      </c>
      <c r="C413" s="7" t="s">
        <v>420</v>
      </c>
      <c r="D413" s="7" t="s">
        <v>1462</v>
      </c>
      <c r="E413" s="7" t="s">
        <v>1463</v>
      </c>
      <c r="F413" s="7"/>
      <c r="G413" s="8">
        <v>5150023</v>
      </c>
      <c r="H413" s="16" t="s">
        <v>4192</v>
      </c>
      <c r="I413" s="18">
        <v>12743.304</v>
      </c>
      <c r="J413" s="19">
        <v>1733.038</v>
      </c>
      <c r="K413" s="19">
        <v>3889.4279999999999</v>
      </c>
      <c r="L413" s="19">
        <v>16119.275</v>
      </c>
      <c r="M413" s="19">
        <v>3740.5680000000002</v>
      </c>
      <c r="N413" s="19">
        <v>1727.1410000000001</v>
      </c>
      <c r="O413" s="19">
        <v>6030.9049999999997</v>
      </c>
      <c r="P413" s="19">
        <v>8784.27</v>
      </c>
      <c r="Q413" s="19">
        <v>0</v>
      </c>
      <c r="R413" s="19">
        <v>0</v>
      </c>
      <c r="S413" s="19">
        <v>0</v>
      </c>
      <c r="T413" s="19">
        <v>0</v>
      </c>
      <c r="U413" s="56">
        <f t="shared" si="20"/>
        <v>54767.929000000004</v>
      </c>
      <c r="V413" s="18">
        <f t="shared" si="18"/>
        <v>6845.9911250000005</v>
      </c>
      <c r="W413" s="7"/>
      <c r="X413" s="7"/>
      <c r="Y413" s="7"/>
      <c r="Z413" s="57"/>
    </row>
    <row r="414" spans="1:26" x14ac:dyDescent="0.35">
      <c r="A414" s="6" t="s">
        <v>398</v>
      </c>
      <c r="B414" s="7" t="s">
        <v>4611</v>
      </c>
      <c r="C414" s="7" t="s">
        <v>420</v>
      </c>
      <c r="D414" s="7" t="s">
        <v>1069</v>
      </c>
      <c r="E414" s="7" t="s">
        <v>1070</v>
      </c>
      <c r="F414" s="7"/>
      <c r="G414" s="8">
        <v>5152135</v>
      </c>
      <c r="H414" s="16" t="s">
        <v>4193</v>
      </c>
      <c r="I414" s="18">
        <v>12000.227000000001</v>
      </c>
      <c r="J414" s="19">
        <v>6013.5050000000001</v>
      </c>
      <c r="K414" s="19">
        <v>8595.9419999999991</v>
      </c>
      <c r="L414" s="19">
        <v>9100.7469999999994</v>
      </c>
      <c r="M414" s="19">
        <v>8138.2716399999999</v>
      </c>
      <c r="N414" s="19">
        <v>8401.1779999999999</v>
      </c>
      <c r="O414" s="19">
        <v>6546.4719999999998</v>
      </c>
      <c r="P414" s="19">
        <v>10121.397999999999</v>
      </c>
      <c r="Q414" s="19">
        <v>0</v>
      </c>
      <c r="R414" s="19">
        <v>0</v>
      </c>
      <c r="S414" s="19">
        <v>0</v>
      </c>
      <c r="T414" s="19">
        <v>0</v>
      </c>
      <c r="U414" s="56">
        <f t="shared" si="20"/>
        <v>68917.740640000004</v>
      </c>
      <c r="V414" s="18">
        <f t="shared" si="18"/>
        <v>8614.7175800000005</v>
      </c>
      <c r="W414" s="7"/>
      <c r="X414" s="7"/>
      <c r="Y414" s="7"/>
      <c r="Z414" s="57"/>
    </row>
    <row r="415" spans="1:26" x14ac:dyDescent="0.35">
      <c r="A415" s="6" t="s">
        <v>398</v>
      </c>
      <c r="B415" s="7" t="s">
        <v>4611</v>
      </c>
      <c r="C415" s="7" t="s">
        <v>267</v>
      </c>
      <c r="D415" s="7" t="s">
        <v>290</v>
      </c>
      <c r="E415" s="7" t="s">
        <v>291</v>
      </c>
      <c r="F415" s="8" t="s">
        <v>4194</v>
      </c>
      <c r="G415" s="8">
        <v>5151323</v>
      </c>
      <c r="H415" s="16" t="s">
        <v>4195</v>
      </c>
      <c r="I415" s="18">
        <v>534.28300000000002</v>
      </c>
      <c r="J415" s="19">
        <v>0</v>
      </c>
      <c r="K415" s="19">
        <v>1793.89</v>
      </c>
      <c r="L415" s="19">
        <v>653.13400000000001</v>
      </c>
      <c r="M415" s="19">
        <v>534.28200000000004</v>
      </c>
      <c r="N415" s="19">
        <v>0</v>
      </c>
      <c r="O415" s="19">
        <v>0</v>
      </c>
      <c r="P415" s="19">
        <v>355.49200000000002</v>
      </c>
      <c r="Q415" s="19">
        <v>0</v>
      </c>
      <c r="R415" s="19">
        <v>0</v>
      </c>
      <c r="S415" s="19">
        <v>0</v>
      </c>
      <c r="T415" s="19">
        <v>0</v>
      </c>
      <c r="U415" s="56">
        <f t="shared" si="20"/>
        <v>3871.0810000000006</v>
      </c>
      <c r="V415" s="18">
        <f t="shared" si="18"/>
        <v>483.88512500000007</v>
      </c>
      <c r="W415" s="7"/>
      <c r="X415" s="7"/>
      <c r="Y415" s="7"/>
      <c r="Z415" s="57"/>
    </row>
    <row r="416" spans="1:26" x14ac:dyDescent="0.35">
      <c r="A416" s="6" t="s">
        <v>398</v>
      </c>
      <c r="B416" s="7" t="s">
        <v>4611</v>
      </c>
      <c r="C416" s="7" t="s">
        <v>267</v>
      </c>
      <c r="D416" s="7" t="s">
        <v>290</v>
      </c>
      <c r="E416" s="7" t="s">
        <v>291</v>
      </c>
      <c r="F416" s="8" t="s">
        <v>4194</v>
      </c>
      <c r="G416" s="8">
        <v>5151150</v>
      </c>
      <c r="H416" s="16" t="s">
        <v>4196</v>
      </c>
      <c r="I416" s="18">
        <v>2100.4789999999998</v>
      </c>
      <c r="J416" s="19">
        <v>3575.7939999999999</v>
      </c>
      <c r="K416" s="19">
        <v>0</v>
      </c>
      <c r="L416" s="19">
        <v>680.44399999999996</v>
      </c>
      <c r="M416" s="19">
        <v>533.82600000000002</v>
      </c>
      <c r="N416" s="19">
        <v>0</v>
      </c>
      <c r="O416" s="19">
        <v>452.58800000000002</v>
      </c>
      <c r="P416" s="19">
        <v>236.07900000000001</v>
      </c>
      <c r="Q416" s="19">
        <v>0</v>
      </c>
      <c r="R416" s="19">
        <v>0</v>
      </c>
      <c r="S416" s="19">
        <v>0</v>
      </c>
      <c r="T416" s="19">
        <v>0</v>
      </c>
      <c r="U416" s="56">
        <f t="shared" si="20"/>
        <v>7579.2099999999982</v>
      </c>
      <c r="V416" s="18">
        <f t="shared" si="18"/>
        <v>947.40124999999978</v>
      </c>
      <c r="W416" s="7"/>
      <c r="X416" s="7"/>
      <c r="Y416" s="7"/>
      <c r="Z416" s="57"/>
    </row>
    <row r="417" spans="1:26" x14ac:dyDescent="0.35">
      <c r="A417" s="6" t="s">
        <v>398</v>
      </c>
      <c r="B417" s="7" t="s">
        <v>4611</v>
      </c>
      <c r="C417" s="7" t="s">
        <v>267</v>
      </c>
      <c r="D417" s="7" t="s">
        <v>290</v>
      </c>
      <c r="E417" s="7" t="s">
        <v>291</v>
      </c>
      <c r="F417" s="8" t="s">
        <v>4194</v>
      </c>
      <c r="G417" s="8">
        <v>5151091</v>
      </c>
      <c r="H417" s="16" t="s">
        <v>4197</v>
      </c>
      <c r="I417" s="18">
        <v>356.536</v>
      </c>
      <c r="J417" s="19">
        <v>0</v>
      </c>
      <c r="K417" s="19">
        <v>1690.2570000000001</v>
      </c>
      <c r="L417" s="19">
        <v>1085.664</v>
      </c>
      <c r="M417" s="19">
        <v>0</v>
      </c>
      <c r="N417" s="19">
        <v>0</v>
      </c>
      <c r="O417" s="19">
        <v>479.25400000000002</v>
      </c>
      <c r="P417" s="19">
        <v>422.07600000000002</v>
      </c>
      <c r="Q417" s="19">
        <v>0</v>
      </c>
      <c r="R417" s="19">
        <v>0</v>
      </c>
      <c r="S417" s="19">
        <v>0</v>
      </c>
      <c r="T417" s="19">
        <v>0</v>
      </c>
      <c r="U417" s="56">
        <f t="shared" si="20"/>
        <v>4033.7870000000003</v>
      </c>
      <c r="V417" s="18">
        <f t="shared" ref="V417:V480" si="21">+AVERAGE(I417:P417)</f>
        <v>504.22337500000003</v>
      </c>
      <c r="W417" s="7"/>
      <c r="X417" s="7"/>
      <c r="Y417" s="7"/>
      <c r="Z417" s="57"/>
    </row>
    <row r="418" spans="1:26" x14ac:dyDescent="0.35">
      <c r="A418" s="6" t="s">
        <v>398</v>
      </c>
      <c r="B418" s="7" t="s">
        <v>4611</v>
      </c>
      <c r="C418" s="7" t="s">
        <v>267</v>
      </c>
      <c r="D418" s="7" t="s">
        <v>290</v>
      </c>
      <c r="E418" s="7" t="s">
        <v>291</v>
      </c>
      <c r="F418" s="8" t="s">
        <v>4194</v>
      </c>
      <c r="G418" s="8">
        <v>5152502</v>
      </c>
      <c r="H418" s="16" t="s">
        <v>4198</v>
      </c>
      <c r="I418" s="18">
        <v>434.18</v>
      </c>
      <c r="J418" s="19">
        <v>0</v>
      </c>
      <c r="K418" s="19">
        <v>689.58100000000002</v>
      </c>
      <c r="L418" s="19">
        <v>1004.106</v>
      </c>
      <c r="M418" s="19">
        <v>0</v>
      </c>
      <c r="N418" s="19">
        <v>314.51799999999997</v>
      </c>
      <c r="O418" s="19">
        <v>0</v>
      </c>
      <c r="P418" s="19">
        <v>481.07499999999999</v>
      </c>
      <c r="Q418" s="19">
        <v>0</v>
      </c>
      <c r="R418" s="19">
        <v>0</v>
      </c>
      <c r="S418" s="19">
        <v>0</v>
      </c>
      <c r="T418" s="19">
        <v>0</v>
      </c>
      <c r="U418" s="56">
        <f t="shared" si="20"/>
        <v>2923.46</v>
      </c>
      <c r="V418" s="18">
        <f t="shared" si="21"/>
        <v>365.4325</v>
      </c>
      <c r="W418" s="7"/>
      <c r="X418" s="7"/>
      <c r="Y418" s="7"/>
      <c r="Z418" s="57"/>
    </row>
    <row r="419" spans="1:26" x14ac:dyDescent="0.35">
      <c r="A419" s="6" t="s">
        <v>398</v>
      </c>
      <c r="B419" s="7" t="s">
        <v>4611</v>
      </c>
      <c r="C419" s="7" t="s">
        <v>267</v>
      </c>
      <c r="D419" s="7" t="s">
        <v>290</v>
      </c>
      <c r="E419" s="7" t="s">
        <v>291</v>
      </c>
      <c r="F419" s="8" t="s">
        <v>4194</v>
      </c>
      <c r="G419" s="8">
        <v>5151385</v>
      </c>
      <c r="H419" s="16" t="s">
        <v>4199</v>
      </c>
      <c r="I419" s="18">
        <v>177.74600000000001</v>
      </c>
      <c r="J419" s="19">
        <v>0</v>
      </c>
      <c r="K419" s="19">
        <v>1267.162</v>
      </c>
      <c r="L419" s="19">
        <v>638.32799999999997</v>
      </c>
      <c r="M419" s="19">
        <v>117.61199999999999</v>
      </c>
      <c r="N419" s="19">
        <v>0</v>
      </c>
      <c r="O419" s="19">
        <v>623.30700000000002</v>
      </c>
      <c r="P419" s="19">
        <v>422.07499999999999</v>
      </c>
      <c r="Q419" s="19">
        <v>0</v>
      </c>
      <c r="R419" s="19">
        <v>0</v>
      </c>
      <c r="S419" s="19">
        <v>0</v>
      </c>
      <c r="T419" s="19">
        <v>0</v>
      </c>
      <c r="U419" s="56">
        <f t="shared" si="20"/>
        <v>3246.2299999999996</v>
      </c>
      <c r="V419" s="18">
        <f t="shared" si="21"/>
        <v>405.77874999999995</v>
      </c>
      <c r="W419" s="7"/>
      <c r="X419" s="7"/>
      <c r="Y419" s="7"/>
      <c r="Z419" s="57"/>
    </row>
    <row r="420" spans="1:26" x14ac:dyDescent="0.35">
      <c r="A420" s="6" t="s">
        <v>398</v>
      </c>
      <c r="B420" s="7" t="s">
        <v>4611</v>
      </c>
      <c r="C420" s="7" t="s">
        <v>420</v>
      </c>
      <c r="D420" s="7" t="s">
        <v>1069</v>
      </c>
      <c r="E420" s="7" t="s">
        <v>1070</v>
      </c>
      <c r="F420" s="7" t="s">
        <v>4194</v>
      </c>
      <c r="G420" s="8">
        <v>5152526</v>
      </c>
      <c r="H420" s="16" t="s">
        <v>4200</v>
      </c>
      <c r="I420" s="18">
        <v>1007.484</v>
      </c>
      <c r="J420" s="19">
        <v>2767.7979999999998</v>
      </c>
      <c r="K420" s="19">
        <v>2080.0586400000002</v>
      </c>
      <c r="L420" s="19">
        <v>-6.4000000001396989E-4</v>
      </c>
      <c r="M420" s="19">
        <v>1467.5450000000001</v>
      </c>
      <c r="N420" s="19">
        <v>1334.011</v>
      </c>
      <c r="O420" s="19">
        <v>926.32299999999998</v>
      </c>
      <c r="P420" s="19">
        <v>3203.6869999999999</v>
      </c>
      <c r="Q420" s="19">
        <v>0</v>
      </c>
      <c r="R420" s="19">
        <v>0</v>
      </c>
      <c r="S420" s="19">
        <v>0</v>
      </c>
      <c r="T420" s="19">
        <v>0</v>
      </c>
      <c r="U420" s="56">
        <f t="shared" si="20"/>
        <v>12786.906000000001</v>
      </c>
      <c r="V420" s="18">
        <f t="shared" si="21"/>
        <v>1598.3632500000001</v>
      </c>
      <c r="W420" s="7"/>
      <c r="X420" s="7"/>
      <c r="Y420" s="7"/>
      <c r="Z420" s="57"/>
    </row>
    <row r="421" spans="1:26" x14ac:dyDescent="0.35">
      <c r="A421" s="6" t="s">
        <v>398</v>
      </c>
      <c r="B421" s="7" t="s">
        <v>4611</v>
      </c>
      <c r="C421" s="7" t="s">
        <v>420</v>
      </c>
      <c r="D421" s="7" t="s">
        <v>1069</v>
      </c>
      <c r="E421" s="7" t="s">
        <v>1070</v>
      </c>
      <c r="F421" s="7" t="s">
        <v>4194</v>
      </c>
      <c r="G421" s="8">
        <v>5150708</v>
      </c>
      <c r="H421" s="16" t="s">
        <v>4201</v>
      </c>
      <c r="I421" s="18">
        <v>0</v>
      </c>
      <c r="J421" s="19">
        <v>770.36199999999997</v>
      </c>
      <c r="K421" s="19">
        <v>1396.3236400000001</v>
      </c>
      <c r="L421" s="19">
        <v>302.16135999999995</v>
      </c>
      <c r="M421" s="19">
        <v>0</v>
      </c>
      <c r="N421" s="19">
        <v>0</v>
      </c>
      <c r="O421" s="19">
        <v>534.28300000000002</v>
      </c>
      <c r="P421" s="19">
        <v>889.77599999999995</v>
      </c>
      <c r="Q421" s="19">
        <v>0</v>
      </c>
      <c r="R421" s="19">
        <v>0</v>
      </c>
      <c r="S421" s="19">
        <v>0</v>
      </c>
      <c r="T421" s="19">
        <v>0</v>
      </c>
      <c r="U421" s="56">
        <f t="shared" si="20"/>
        <v>3892.9059999999999</v>
      </c>
      <c r="V421" s="18">
        <f t="shared" si="21"/>
        <v>486.61324999999999</v>
      </c>
      <c r="W421" s="7"/>
      <c r="X421" s="7"/>
      <c r="Y421" s="7"/>
      <c r="Z421" s="57"/>
    </row>
    <row r="422" spans="1:26" x14ac:dyDescent="0.35">
      <c r="A422" s="6" t="s">
        <v>398</v>
      </c>
      <c r="B422" s="7" t="s">
        <v>4611</v>
      </c>
      <c r="C422" s="7" t="s">
        <v>420</v>
      </c>
      <c r="D422" s="7" t="s">
        <v>1069</v>
      </c>
      <c r="E422" s="7" t="s">
        <v>1070</v>
      </c>
      <c r="F422" s="7" t="s">
        <v>4194</v>
      </c>
      <c r="G422" s="8">
        <v>5150919</v>
      </c>
      <c r="H422" s="16" t="s">
        <v>4202</v>
      </c>
      <c r="I422" s="18">
        <v>0</v>
      </c>
      <c r="J422" s="19">
        <v>1247.355</v>
      </c>
      <c r="K422" s="19">
        <v>1274.8236400000001</v>
      </c>
      <c r="L422" s="19">
        <v>604.32435999999984</v>
      </c>
      <c r="M422" s="19">
        <v>4160.442</v>
      </c>
      <c r="N422" s="19">
        <v>3134.6239999999998</v>
      </c>
      <c r="O422" s="19">
        <v>1612.3810000000001</v>
      </c>
      <c r="P422" s="19">
        <v>1724.5229999999999</v>
      </c>
      <c r="Q422" s="19">
        <v>0</v>
      </c>
      <c r="R422" s="19">
        <v>0</v>
      </c>
      <c r="S422" s="19">
        <v>0</v>
      </c>
      <c r="T422" s="19">
        <v>0</v>
      </c>
      <c r="U422" s="56">
        <f t="shared" si="20"/>
        <v>13758.472999999998</v>
      </c>
      <c r="V422" s="18">
        <f t="shared" si="21"/>
        <v>1719.8091249999998</v>
      </c>
      <c r="W422" s="7"/>
      <c r="X422" s="7"/>
      <c r="Y422" s="7"/>
      <c r="Z422" s="57"/>
    </row>
    <row r="423" spans="1:26" x14ac:dyDescent="0.35">
      <c r="A423" s="6" t="s">
        <v>398</v>
      </c>
      <c r="B423" s="7" t="s">
        <v>4611</v>
      </c>
      <c r="C423" s="7" t="s">
        <v>420</v>
      </c>
      <c r="D423" s="7" t="s">
        <v>1069</v>
      </c>
      <c r="E423" s="7" t="s">
        <v>1070</v>
      </c>
      <c r="F423" s="7" t="s">
        <v>4194</v>
      </c>
      <c r="G423" s="8">
        <v>5151198</v>
      </c>
      <c r="H423" s="16" t="s">
        <v>4203</v>
      </c>
      <c r="I423" s="18">
        <v>1053.1020000000001</v>
      </c>
      <c r="J423" s="19">
        <v>0</v>
      </c>
      <c r="K423" s="19">
        <v>1102.5609999999999</v>
      </c>
      <c r="L423" s="19">
        <v>683.55600000000004</v>
      </c>
      <c r="M423" s="19">
        <v>1176.9059999999999</v>
      </c>
      <c r="N423" s="19">
        <v>681.64</v>
      </c>
      <c r="O423" s="19">
        <v>1108.29</v>
      </c>
      <c r="P423" s="19">
        <v>681.84900000000005</v>
      </c>
      <c r="Q423" s="19">
        <v>0</v>
      </c>
      <c r="R423" s="19">
        <v>0</v>
      </c>
      <c r="S423" s="19">
        <v>0</v>
      </c>
      <c r="T423" s="19">
        <v>0</v>
      </c>
      <c r="U423" s="56">
        <f t="shared" si="20"/>
        <v>6487.9040000000005</v>
      </c>
      <c r="V423" s="18">
        <f t="shared" si="21"/>
        <v>810.98800000000006</v>
      </c>
      <c r="W423" s="7"/>
      <c r="X423" s="7"/>
      <c r="Y423" s="7"/>
      <c r="Z423" s="57"/>
    </row>
    <row r="424" spans="1:26" x14ac:dyDescent="0.35">
      <c r="A424" s="6" t="s">
        <v>398</v>
      </c>
      <c r="B424" s="7" t="s">
        <v>4611</v>
      </c>
      <c r="C424" s="7" t="s">
        <v>420</v>
      </c>
      <c r="D424" s="7" t="s">
        <v>1069</v>
      </c>
      <c r="E424" s="7" t="s">
        <v>1070</v>
      </c>
      <c r="F424" s="7" t="s">
        <v>4194</v>
      </c>
      <c r="G424" s="8">
        <v>5151804</v>
      </c>
      <c r="H424" s="16" t="s">
        <v>4204</v>
      </c>
      <c r="I424" s="18">
        <v>770.36199999999997</v>
      </c>
      <c r="J424" s="19">
        <v>0</v>
      </c>
      <c r="K424" s="19">
        <v>1132.646</v>
      </c>
      <c r="L424" s="19">
        <v>329.75999999999993</v>
      </c>
      <c r="M424" s="19">
        <v>0</v>
      </c>
      <c r="N424" s="19">
        <v>534.28300000000002</v>
      </c>
      <c r="O424" s="19">
        <v>236.07900000000001</v>
      </c>
      <c r="P424" s="19">
        <v>1151.3140000000001</v>
      </c>
      <c r="Q424" s="19">
        <v>0</v>
      </c>
      <c r="R424" s="19">
        <v>0</v>
      </c>
      <c r="S424" s="19">
        <v>0</v>
      </c>
      <c r="T424" s="19">
        <v>0</v>
      </c>
      <c r="U424" s="56">
        <f t="shared" si="20"/>
        <v>4154.4439999999995</v>
      </c>
      <c r="V424" s="18">
        <f t="shared" si="21"/>
        <v>519.30549999999994</v>
      </c>
      <c r="W424" s="7"/>
      <c r="X424" s="7"/>
      <c r="Y424" s="7"/>
      <c r="Z424" s="57"/>
    </row>
    <row r="425" spans="1:26" x14ac:dyDescent="0.35">
      <c r="A425" s="6" t="s">
        <v>398</v>
      </c>
      <c r="B425" s="7" t="s">
        <v>4611</v>
      </c>
      <c r="C425" s="7" t="s">
        <v>420</v>
      </c>
      <c r="D425" s="7" t="s">
        <v>1069</v>
      </c>
      <c r="E425" s="7" t="s">
        <v>1070</v>
      </c>
      <c r="F425" s="7" t="s">
        <v>4194</v>
      </c>
      <c r="G425" s="8">
        <v>5152474</v>
      </c>
      <c r="H425" s="16" t="s">
        <v>4205</v>
      </c>
      <c r="I425" s="18">
        <v>650.94899999999996</v>
      </c>
      <c r="J425" s="19">
        <v>0</v>
      </c>
      <c r="K425" s="19">
        <v>2186.8060399999999</v>
      </c>
      <c r="L425" s="19">
        <v>1278.47696</v>
      </c>
      <c r="M425" s="19">
        <v>414.86900000000003</v>
      </c>
      <c r="N425" s="19">
        <v>770.36199999999997</v>
      </c>
      <c r="O425" s="19">
        <v>533.36699999999996</v>
      </c>
      <c r="P425" s="19">
        <v>463.54300000000001</v>
      </c>
      <c r="Q425" s="19">
        <v>0</v>
      </c>
      <c r="R425" s="19">
        <v>0</v>
      </c>
      <c r="S425" s="19">
        <v>0</v>
      </c>
      <c r="T425" s="19">
        <v>0</v>
      </c>
      <c r="U425" s="56">
        <f t="shared" si="20"/>
        <v>6298.3729999999996</v>
      </c>
      <c r="V425" s="18">
        <f t="shared" si="21"/>
        <v>787.29662499999995</v>
      </c>
      <c r="W425" s="7"/>
      <c r="X425" s="7"/>
      <c r="Y425" s="7"/>
      <c r="Z425" s="57"/>
    </row>
    <row r="426" spans="1:26" x14ac:dyDescent="0.35">
      <c r="A426" s="6" t="s">
        <v>398</v>
      </c>
      <c r="B426" s="7" t="s">
        <v>4611</v>
      </c>
      <c r="C426" s="7" t="s">
        <v>420</v>
      </c>
      <c r="D426" s="7" t="s">
        <v>1069</v>
      </c>
      <c r="E426" s="7" t="s">
        <v>1070</v>
      </c>
      <c r="F426" s="7" t="s">
        <v>4194</v>
      </c>
      <c r="G426" s="8">
        <v>5151468</v>
      </c>
      <c r="H426" s="16" t="s">
        <v>4206</v>
      </c>
      <c r="I426" s="18">
        <v>1387.567</v>
      </c>
      <c r="J426" s="19">
        <v>0</v>
      </c>
      <c r="K426" s="19">
        <v>802.66463999999996</v>
      </c>
      <c r="L426" s="19">
        <v>530.53635999999983</v>
      </c>
      <c r="M426" s="19">
        <v>1249.376</v>
      </c>
      <c r="N426" s="19">
        <v>0</v>
      </c>
      <c r="O426" s="19">
        <v>949.15</v>
      </c>
      <c r="P426" s="19">
        <v>943.18899999999996</v>
      </c>
      <c r="Q426" s="19">
        <v>0</v>
      </c>
      <c r="R426" s="19">
        <v>0</v>
      </c>
      <c r="S426" s="19">
        <v>0</v>
      </c>
      <c r="T426" s="19">
        <v>0</v>
      </c>
      <c r="U426" s="56">
        <f t="shared" si="20"/>
        <v>5862.4830000000002</v>
      </c>
      <c r="V426" s="18">
        <f t="shared" si="21"/>
        <v>732.81037500000002</v>
      </c>
      <c r="W426" s="7"/>
      <c r="X426" s="7"/>
      <c r="Y426" s="7"/>
      <c r="Z426" s="57"/>
    </row>
    <row r="427" spans="1:26" x14ac:dyDescent="0.35">
      <c r="A427" s="6" t="s">
        <v>398</v>
      </c>
      <c r="B427" s="7" t="s">
        <v>4611</v>
      </c>
      <c r="C427" s="7" t="s">
        <v>420</v>
      </c>
      <c r="D427" s="7" t="s">
        <v>1069</v>
      </c>
      <c r="E427" s="7" t="s">
        <v>1070</v>
      </c>
      <c r="F427" s="7" t="s">
        <v>4194</v>
      </c>
      <c r="G427" s="8">
        <v>5150739</v>
      </c>
      <c r="H427" s="16" t="s">
        <v>4207</v>
      </c>
      <c r="I427" s="18">
        <v>534.28300000000002</v>
      </c>
      <c r="J427" s="19">
        <v>1589.22</v>
      </c>
      <c r="K427" s="19">
        <v>2166.6856400000001</v>
      </c>
      <c r="L427" s="19">
        <v>329.87035999999995</v>
      </c>
      <c r="M427" s="19">
        <v>1185.231</v>
      </c>
      <c r="N427" s="19">
        <v>0</v>
      </c>
      <c r="O427" s="19">
        <v>829.73800000000006</v>
      </c>
      <c r="P427" s="19">
        <v>639.9</v>
      </c>
      <c r="Q427" s="19">
        <v>0</v>
      </c>
      <c r="R427" s="19">
        <v>0</v>
      </c>
      <c r="S427" s="19">
        <v>0</v>
      </c>
      <c r="T427" s="19">
        <v>0</v>
      </c>
      <c r="U427" s="56">
        <f t="shared" si="20"/>
        <v>7274.9279999999999</v>
      </c>
      <c r="V427" s="18">
        <f t="shared" si="21"/>
        <v>909.36599999999999</v>
      </c>
      <c r="W427" s="7"/>
      <c r="X427" s="7"/>
      <c r="Y427" s="7"/>
      <c r="Z427" s="57"/>
    </row>
    <row r="428" spans="1:26" x14ac:dyDescent="0.35">
      <c r="A428" s="6" t="s">
        <v>398</v>
      </c>
      <c r="B428" s="7" t="s">
        <v>4611</v>
      </c>
      <c r="C428" s="7" t="s">
        <v>420</v>
      </c>
      <c r="D428" s="7" t="s">
        <v>1069</v>
      </c>
      <c r="E428" s="7" t="s">
        <v>1070</v>
      </c>
      <c r="F428" s="7" t="s">
        <v>4194</v>
      </c>
      <c r="G428" s="8">
        <v>5151714</v>
      </c>
      <c r="H428" s="16" t="s">
        <v>4208</v>
      </c>
      <c r="I428" s="18">
        <v>0</v>
      </c>
      <c r="J428" s="19">
        <v>0</v>
      </c>
      <c r="K428" s="19">
        <v>770.36199999999997</v>
      </c>
      <c r="L428" s="19">
        <v>770.36199999999997</v>
      </c>
      <c r="M428" s="19">
        <v>414.86900000000003</v>
      </c>
      <c r="N428" s="19">
        <v>355.49299999999999</v>
      </c>
      <c r="O428" s="19">
        <v>178.79</v>
      </c>
      <c r="P428" s="19">
        <v>1311.9159999999999</v>
      </c>
      <c r="Q428" s="19">
        <v>0</v>
      </c>
      <c r="R428" s="19">
        <v>0</v>
      </c>
      <c r="S428" s="19">
        <v>0</v>
      </c>
      <c r="T428" s="19">
        <v>0</v>
      </c>
      <c r="U428" s="56">
        <f t="shared" si="20"/>
        <v>3801.7919999999995</v>
      </c>
      <c r="V428" s="18">
        <f t="shared" si="21"/>
        <v>475.22399999999993</v>
      </c>
      <c r="W428" s="7"/>
      <c r="X428" s="7"/>
      <c r="Y428" s="7"/>
      <c r="Z428" s="57"/>
    </row>
    <row r="429" spans="1:26" x14ac:dyDescent="0.35">
      <c r="A429" s="6" t="s">
        <v>398</v>
      </c>
      <c r="B429" s="7" t="s">
        <v>4611</v>
      </c>
      <c r="C429" s="7" t="s">
        <v>420</v>
      </c>
      <c r="D429" s="7" t="s">
        <v>1069</v>
      </c>
      <c r="E429" s="7" t="s">
        <v>1070</v>
      </c>
      <c r="F429" s="7" t="s">
        <v>4194</v>
      </c>
      <c r="G429" s="8">
        <v>5152159</v>
      </c>
      <c r="H429" s="16" t="s">
        <v>4209</v>
      </c>
      <c r="I429" s="18">
        <v>770.36199999999997</v>
      </c>
      <c r="J429" s="19">
        <v>414.86900000000003</v>
      </c>
      <c r="K429" s="19">
        <v>802.66463999999996</v>
      </c>
      <c r="L429" s="19">
        <v>681.61735999999985</v>
      </c>
      <c r="M429" s="19">
        <v>0</v>
      </c>
      <c r="N429" s="19">
        <v>0</v>
      </c>
      <c r="O429" s="19">
        <v>414.86900000000003</v>
      </c>
      <c r="P429" s="19">
        <v>729.24</v>
      </c>
      <c r="Q429" s="19">
        <v>0</v>
      </c>
      <c r="R429" s="19">
        <v>0</v>
      </c>
      <c r="S429" s="19">
        <v>0</v>
      </c>
      <c r="T429" s="19">
        <v>0</v>
      </c>
      <c r="U429" s="56">
        <f t="shared" si="20"/>
        <v>3813.6220000000003</v>
      </c>
      <c r="V429" s="18">
        <f t="shared" si="21"/>
        <v>476.70275000000004</v>
      </c>
      <c r="W429" s="7"/>
      <c r="X429" s="7"/>
      <c r="Y429" s="7"/>
      <c r="Z429" s="57"/>
    </row>
    <row r="430" spans="1:26" x14ac:dyDescent="0.35">
      <c r="A430" s="6" t="s">
        <v>398</v>
      </c>
      <c r="B430" s="7" t="s">
        <v>4611</v>
      </c>
      <c r="C430" s="7" t="s">
        <v>420</v>
      </c>
      <c r="D430" s="7" t="s">
        <v>1069</v>
      </c>
      <c r="E430" s="7" t="s">
        <v>1070</v>
      </c>
      <c r="F430" s="7" t="s">
        <v>4194</v>
      </c>
      <c r="G430" s="8">
        <v>5151475</v>
      </c>
      <c r="H430" s="16" t="s">
        <v>4210</v>
      </c>
      <c r="I430" s="18">
        <v>0</v>
      </c>
      <c r="J430" s="19">
        <v>0</v>
      </c>
      <c r="K430" s="19">
        <v>533.36699999999996</v>
      </c>
      <c r="L430" s="19">
        <v>0</v>
      </c>
      <c r="M430" s="19">
        <v>0</v>
      </c>
      <c r="N430" s="19">
        <v>0</v>
      </c>
      <c r="O430" s="19">
        <v>0</v>
      </c>
      <c r="P430" s="19">
        <v>941.40800000000002</v>
      </c>
      <c r="Q430" s="19">
        <v>0</v>
      </c>
      <c r="R430" s="19">
        <v>0</v>
      </c>
      <c r="S430" s="19">
        <v>0</v>
      </c>
      <c r="T430" s="19">
        <v>0</v>
      </c>
      <c r="U430" s="56">
        <f t="shared" si="20"/>
        <v>1474.7750000000001</v>
      </c>
      <c r="V430" s="18">
        <f t="shared" si="21"/>
        <v>184.34687500000001</v>
      </c>
      <c r="W430" s="7"/>
      <c r="X430" s="7"/>
      <c r="Y430" s="7"/>
      <c r="Z430" s="57"/>
    </row>
    <row r="431" spans="1:26" x14ac:dyDescent="0.35">
      <c r="A431" s="6" t="s">
        <v>398</v>
      </c>
      <c r="B431" s="7" t="s">
        <v>4611</v>
      </c>
      <c r="C431" s="7" t="s">
        <v>420</v>
      </c>
      <c r="D431" s="7" t="s">
        <v>1069</v>
      </c>
      <c r="E431" s="7" t="s">
        <v>1070</v>
      </c>
      <c r="F431" s="7" t="s">
        <v>4194</v>
      </c>
      <c r="G431" s="8">
        <v>5151510</v>
      </c>
      <c r="H431" s="16" t="s">
        <v>4211</v>
      </c>
      <c r="I431" s="18">
        <v>355.49299999999999</v>
      </c>
      <c r="J431" s="19">
        <v>0</v>
      </c>
      <c r="K431" s="19">
        <v>2635.44904</v>
      </c>
      <c r="L431" s="19">
        <v>588.91395999999997</v>
      </c>
      <c r="M431" s="19">
        <v>0</v>
      </c>
      <c r="N431" s="19">
        <v>551.51300000000003</v>
      </c>
      <c r="O431" s="19">
        <v>1224.085</v>
      </c>
      <c r="P431" s="19">
        <v>835.9</v>
      </c>
      <c r="Q431" s="19">
        <v>0</v>
      </c>
      <c r="R431" s="19">
        <v>0</v>
      </c>
      <c r="S431" s="19">
        <v>0</v>
      </c>
      <c r="T431" s="19">
        <v>0</v>
      </c>
      <c r="U431" s="56">
        <f t="shared" si="20"/>
        <v>6191.3539999999994</v>
      </c>
      <c r="V431" s="18">
        <f t="shared" si="21"/>
        <v>773.91924999999992</v>
      </c>
      <c r="W431" s="7"/>
      <c r="X431" s="7"/>
      <c r="Y431" s="7"/>
      <c r="Z431" s="57"/>
    </row>
    <row r="432" spans="1:26" x14ac:dyDescent="0.35">
      <c r="A432" s="6" t="s">
        <v>398</v>
      </c>
      <c r="B432" s="7" t="s">
        <v>4611</v>
      </c>
      <c r="C432" s="7" t="s">
        <v>420</v>
      </c>
      <c r="D432" s="7" t="s">
        <v>1069</v>
      </c>
      <c r="E432" s="7" t="s">
        <v>1070</v>
      </c>
      <c r="F432" s="7" t="s">
        <v>4194</v>
      </c>
      <c r="G432" s="8">
        <v>5150597</v>
      </c>
      <c r="H432" s="16" t="s">
        <v>4212</v>
      </c>
      <c r="I432" s="18">
        <v>236.99600000000001</v>
      </c>
      <c r="J432" s="19">
        <v>0</v>
      </c>
      <c r="K432" s="19">
        <v>415.786</v>
      </c>
      <c r="L432" s="19">
        <v>584.15599999999995</v>
      </c>
      <c r="M432" s="19">
        <v>315.23099999999999</v>
      </c>
      <c r="N432" s="19">
        <v>0</v>
      </c>
      <c r="O432" s="19">
        <v>0</v>
      </c>
      <c r="P432" s="19">
        <v>566.95100000000002</v>
      </c>
      <c r="Q432" s="19">
        <v>0</v>
      </c>
      <c r="R432" s="19">
        <v>0</v>
      </c>
      <c r="S432" s="19">
        <v>0</v>
      </c>
      <c r="T432" s="19">
        <v>0</v>
      </c>
      <c r="U432" s="56">
        <f t="shared" si="20"/>
        <v>2119.12</v>
      </c>
      <c r="V432" s="18">
        <f t="shared" si="21"/>
        <v>264.89</v>
      </c>
      <c r="W432" s="7"/>
      <c r="X432" s="7"/>
      <c r="Y432" s="7"/>
      <c r="Z432" s="57"/>
    </row>
    <row r="433" spans="1:26" x14ac:dyDescent="0.35">
      <c r="A433" s="6" t="s">
        <v>398</v>
      </c>
      <c r="B433" s="7" t="s">
        <v>4611</v>
      </c>
      <c r="C433" s="7" t="s">
        <v>420</v>
      </c>
      <c r="D433" s="7" t="s">
        <v>1069</v>
      </c>
      <c r="E433" s="7" t="s">
        <v>1070</v>
      </c>
      <c r="F433" s="7" t="s">
        <v>4194</v>
      </c>
      <c r="G433" s="8">
        <v>5151589</v>
      </c>
      <c r="H433" s="16" t="s">
        <v>4213</v>
      </c>
      <c r="I433" s="18">
        <v>236.07900000000001</v>
      </c>
      <c r="J433" s="19">
        <v>0</v>
      </c>
      <c r="K433" s="19">
        <v>850.57051999999999</v>
      </c>
      <c r="L433" s="19">
        <v>-35.41352000000002</v>
      </c>
      <c r="M433" s="19">
        <v>413.82499999999999</v>
      </c>
      <c r="N433" s="19">
        <v>0</v>
      </c>
      <c r="O433" s="19">
        <v>788.63499999999999</v>
      </c>
      <c r="P433" s="19">
        <v>177.74600000000001</v>
      </c>
      <c r="Q433" s="19">
        <v>0</v>
      </c>
      <c r="R433" s="19">
        <v>0</v>
      </c>
      <c r="S433" s="19">
        <v>0</v>
      </c>
      <c r="T433" s="19">
        <v>0</v>
      </c>
      <c r="U433" s="56">
        <f t="shared" si="20"/>
        <v>2431.442</v>
      </c>
      <c r="V433" s="18">
        <f t="shared" si="21"/>
        <v>303.93025</v>
      </c>
      <c r="W433" s="7"/>
      <c r="X433" s="7"/>
      <c r="Y433" s="7"/>
      <c r="Z433" s="57"/>
    </row>
    <row r="434" spans="1:26" x14ac:dyDescent="0.35">
      <c r="A434" s="6" t="s">
        <v>398</v>
      </c>
      <c r="B434" s="7" t="s">
        <v>4611</v>
      </c>
      <c r="C434" s="7" t="s">
        <v>420</v>
      </c>
      <c r="D434" s="7" t="s">
        <v>1069</v>
      </c>
      <c r="E434" s="7" t="s">
        <v>1070</v>
      </c>
      <c r="F434" s="7" t="s">
        <v>4194</v>
      </c>
      <c r="G434" s="8">
        <v>5151790</v>
      </c>
      <c r="H434" s="16" t="s">
        <v>4214</v>
      </c>
      <c r="I434" s="18">
        <v>837.01599999999996</v>
      </c>
      <c r="J434" s="19">
        <v>0</v>
      </c>
      <c r="K434" s="19">
        <v>0</v>
      </c>
      <c r="L434" s="19">
        <v>0</v>
      </c>
      <c r="M434" s="19">
        <v>770.36199999999997</v>
      </c>
      <c r="N434" s="19">
        <v>302.94099999999997</v>
      </c>
      <c r="O434" s="19">
        <v>0</v>
      </c>
      <c r="P434" s="19">
        <v>219.99600000000001</v>
      </c>
      <c r="Q434" s="19">
        <v>0</v>
      </c>
      <c r="R434" s="19">
        <v>0</v>
      </c>
      <c r="S434" s="19">
        <v>0</v>
      </c>
      <c r="T434" s="19">
        <v>0</v>
      </c>
      <c r="U434" s="56">
        <f t="shared" si="20"/>
        <v>2130.3150000000001</v>
      </c>
      <c r="V434" s="18">
        <f t="shared" si="21"/>
        <v>266.28937500000001</v>
      </c>
      <c r="W434" s="7"/>
      <c r="X434" s="7"/>
      <c r="Y434" s="7"/>
      <c r="Z434" s="57"/>
    </row>
    <row r="435" spans="1:26" x14ac:dyDescent="0.35">
      <c r="A435" s="6" t="s">
        <v>398</v>
      </c>
      <c r="B435" s="7" t="s">
        <v>4611</v>
      </c>
      <c r="C435" s="7" t="s">
        <v>420</v>
      </c>
      <c r="D435" s="7" t="s">
        <v>1069</v>
      </c>
      <c r="E435" s="7" t="s">
        <v>1070</v>
      </c>
      <c r="F435" s="7" t="s">
        <v>4194</v>
      </c>
      <c r="G435" s="8">
        <v>5151361</v>
      </c>
      <c r="H435" s="16" t="s">
        <v>4215</v>
      </c>
      <c r="I435" s="18">
        <v>1155.52</v>
      </c>
      <c r="J435" s="19">
        <v>827.65200000000004</v>
      </c>
      <c r="K435" s="19">
        <v>1217.5336400000001</v>
      </c>
      <c r="L435" s="19">
        <v>1492.7573599999998</v>
      </c>
      <c r="M435" s="19">
        <v>891.08399999999995</v>
      </c>
      <c r="N435" s="19">
        <v>649.90499999999997</v>
      </c>
      <c r="O435" s="19">
        <v>1310.009</v>
      </c>
      <c r="P435" s="19">
        <v>568.81399999999996</v>
      </c>
      <c r="Q435" s="19">
        <v>0</v>
      </c>
      <c r="R435" s="19">
        <v>0</v>
      </c>
      <c r="S435" s="19">
        <v>0</v>
      </c>
      <c r="T435" s="19">
        <v>0</v>
      </c>
      <c r="U435" s="56">
        <f t="shared" si="20"/>
        <v>8113.2749999999996</v>
      </c>
      <c r="V435" s="18">
        <f t="shared" si="21"/>
        <v>1014.159375</v>
      </c>
      <c r="W435" s="7"/>
      <c r="X435" s="7"/>
      <c r="Y435" s="7"/>
      <c r="Z435" s="57"/>
    </row>
    <row r="436" spans="1:26" x14ac:dyDescent="0.35">
      <c r="A436" s="6" t="s">
        <v>398</v>
      </c>
      <c r="B436" s="7" t="s">
        <v>4611</v>
      </c>
      <c r="C436" s="7" t="s">
        <v>420</v>
      </c>
      <c r="D436" s="7" t="s">
        <v>1069</v>
      </c>
      <c r="E436" s="7" t="s">
        <v>1070</v>
      </c>
      <c r="F436" s="7" t="s">
        <v>4194</v>
      </c>
      <c r="G436" s="8">
        <v>5152083</v>
      </c>
      <c r="H436" s="16" t="s">
        <v>4216</v>
      </c>
      <c r="I436" s="18">
        <v>0</v>
      </c>
      <c r="J436" s="19">
        <v>0</v>
      </c>
      <c r="K436" s="19">
        <v>1547.5139999999999</v>
      </c>
      <c r="L436" s="19">
        <v>-0.11100000000011642</v>
      </c>
      <c r="M436" s="19">
        <v>356.536</v>
      </c>
      <c r="N436" s="19">
        <v>413.82499999999999</v>
      </c>
      <c r="O436" s="19">
        <v>416.96600000000001</v>
      </c>
      <c r="P436" s="19">
        <v>477.524</v>
      </c>
      <c r="Q436" s="19">
        <v>0</v>
      </c>
      <c r="R436" s="19">
        <v>0</v>
      </c>
      <c r="S436" s="19">
        <v>0</v>
      </c>
      <c r="T436" s="19">
        <v>0</v>
      </c>
      <c r="U436" s="56">
        <f t="shared" si="20"/>
        <v>3212.2539999999995</v>
      </c>
      <c r="V436" s="18">
        <f t="shared" si="21"/>
        <v>401.53174999999993</v>
      </c>
      <c r="W436" s="7"/>
      <c r="X436" s="7"/>
      <c r="Y436" s="7"/>
      <c r="Z436" s="57"/>
    </row>
    <row r="437" spans="1:26" x14ac:dyDescent="0.35">
      <c r="A437" s="6" t="s">
        <v>398</v>
      </c>
      <c r="B437" s="7" t="s">
        <v>4611</v>
      </c>
      <c r="C437" s="7" t="s">
        <v>420</v>
      </c>
      <c r="D437" s="7" t="s">
        <v>1069</v>
      </c>
      <c r="E437" s="7" t="s">
        <v>1070</v>
      </c>
      <c r="F437" s="7" t="s">
        <v>4194</v>
      </c>
      <c r="G437" s="8">
        <v>5151420</v>
      </c>
      <c r="H437" s="16" t="s">
        <v>4217</v>
      </c>
      <c r="I437" s="18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355.49299999999999</v>
      </c>
      <c r="O437" s="19">
        <v>0</v>
      </c>
      <c r="P437" s="19">
        <v>430.10399999999998</v>
      </c>
      <c r="Q437" s="19">
        <v>0</v>
      </c>
      <c r="R437" s="19">
        <v>0</v>
      </c>
      <c r="S437" s="19">
        <v>0</v>
      </c>
      <c r="T437" s="19">
        <v>0</v>
      </c>
      <c r="U437" s="56">
        <f t="shared" si="20"/>
        <v>785.59699999999998</v>
      </c>
      <c r="V437" s="18">
        <f t="shared" si="21"/>
        <v>98.199624999999997</v>
      </c>
      <c r="W437" s="7"/>
      <c r="X437" s="7"/>
      <c r="Y437" s="7"/>
      <c r="Z437" s="57"/>
    </row>
    <row r="438" spans="1:26" x14ac:dyDescent="0.35">
      <c r="A438" s="6" t="s">
        <v>398</v>
      </c>
      <c r="B438" s="7" t="s">
        <v>4611</v>
      </c>
      <c r="C438" s="7" t="s">
        <v>420</v>
      </c>
      <c r="D438" s="7" t="s">
        <v>1069</v>
      </c>
      <c r="E438" s="7" t="s">
        <v>1070</v>
      </c>
      <c r="F438" s="7" t="s">
        <v>4194</v>
      </c>
      <c r="G438" s="8">
        <v>5152353</v>
      </c>
      <c r="H438" s="16" t="s">
        <v>4218</v>
      </c>
      <c r="I438" s="18">
        <v>236.07900000000001</v>
      </c>
      <c r="J438" s="19">
        <v>118.498</v>
      </c>
      <c r="K438" s="19">
        <v>1737.68904</v>
      </c>
      <c r="L438" s="19">
        <v>257.99996000000004</v>
      </c>
      <c r="M438" s="19">
        <v>177.74600000000001</v>
      </c>
      <c r="N438" s="19">
        <v>472.15800000000002</v>
      </c>
      <c r="O438" s="19">
        <v>888.85900000000004</v>
      </c>
      <c r="P438" s="19">
        <v>189.60499999999999</v>
      </c>
      <c r="Q438" s="19">
        <v>0</v>
      </c>
      <c r="R438" s="19">
        <v>0</v>
      </c>
      <c r="S438" s="19">
        <v>0</v>
      </c>
      <c r="T438" s="19">
        <v>0</v>
      </c>
      <c r="U438" s="56">
        <f t="shared" si="20"/>
        <v>4078.634</v>
      </c>
      <c r="V438" s="18">
        <f t="shared" si="21"/>
        <v>509.82925</v>
      </c>
      <c r="W438" s="7"/>
      <c r="X438" s="7"/>
      <c r="Y438" s="7"/>
      <c r="Z438" s="57"/>
    </row>
    <row r="439" spans="1:26" x14ac:dyDescent="0.35">
      <c r="A439" s="6" t="s">
        <v>398</v>
      </c>
      <c r="B439" s="7" t="s">
        <v>4611</v>
      </c>
      <c r="C439" s="7" t="s">
        <v>420</v>
      </c>
      <c r="D439" s="7" t="s">
        <v>1069</v>
      </c>
      <c r="E439" s="7" t="s">
        <v>1070</v>
      </c>
      <c r="F439" s="7" t="s">
        <v>4194</v>
      </c>
      <c r="G439" s="8">
        <v>5151482</v>
      </c>
      <c r="H439" s="16" t="s">
        <v>4219</v>
      </c>
      <c r="I439" s="18">
        <v>267.48899999999998</v>
      </c>
      <c r="J439" s="19">
        <v>0</v>
      </c>
      <c r="K439" s="19">
        <v>1349.29044</v>
      </c>
      <c r="L439" s="19">
        <v>108.05856</v>
      </c>
      <c r="M439" s="19">
        <v>148.99100000000001</v>
      </c>
      <c r="N439" s="19">
        <v>315.23099999999999</v>
      </c>
      <c r="O439" s="19">
        <v>236.99600000000001</v>
      </c>
      <c r="P439" s="19">
        <v>338.93700000000001</v>
      </c>
      <c r="Q439" s="19">
        <v>0</v>
      </c>
      <c r="R439" s="19">
        <v>0</v>
      </c>
      <c r="S439" s="19">
        <v>0</v>
      </c>
      <c r="T439" s="19">
        <v>0</v>
      </c>
      <c r="U439" s="56">
        <f t="shared" si="20"/>
        <v>2764.9929999999999</v>
      </c>
      <c r="V439" s="18">
        <f t="shared" si="21"/>
        <v>345.62412499999999</v>
      </c>
      <c r="W439" s="7"/>
      <c r="X439" s="7"/>
      <c r="Y439" s="7"/>
      <c r="Z439" s="57"/>
    </row>
    <row r="440" spans="1:26" x14ac:dyDescent="0.35">
      <c r="A440" s="6" t="s">
        <v>398</v>
      </c>
      <c r="B440" s="7" t="s">
        <v>4611</v>
      </c>
      <c r="C440" s="7" t="s">
        <v>420</v>
      </c>
      <c r="D440" s="7" t="s">
        <v>1069</v>
      </c>
      <c r="E440" s="7" t="s">
        <v>1070</v>
      </c>
      <c r="F440" s="7" t="s">
        <v>4194</v>
      </c>
      <c r="G440" s="8">
        <v>5152308</v>
      </c>
      <c r="H440" s="16" t="s">
        <v>4220</v>
      </c>
      <c r="I440" s="18">
        <v>592.61500000000001</v>
      </c>
      <c r="J440" s="19">
        <v>0</v>
      </c>
      <c r="K440" s="19">
        <v>1406.8580400000001</v>
      </c>
      <c r="L440" s="19">
        <v>-70.827040000000039</v>
      </c>
      <c r="M440" s="19">
        <v>413.82499999999999</v>
      </c>
      <c r="N440" s="19">
        <v>178.79</v>
      </c>
      <c r="O440" s="19">
        <v>177.74600000000001</v>
      </c>
      <c r="P440" s="19">
        <v>515.95100000000002</v>
      </c>
      <c r="Q440" s="19">
        <v>0</v>
      </c>
      <c r="R440" s="19">
        <v>0</v>
      </c>
      <c r="S440" s="19">
        <v>0</v>
      </c>
      <c r="T440" s="19">
        <v>0</v>
      </c>
      <c r="U440" s="56">
        <f t="shared" si="20"/>
        <v>3214.9580000000001</v>
      </c>
      <c r="V440" s="18">
        <f t="shared" si="21"/>
        <v>401.86975000000001</v>
      </c>
      <c r="W440" s="7"/>
      <c r="X440" s="7"/>
      <c r="Y440" s="7"/>
      <c r="Z440" s="57"/>
    </row>
    <row r="441" spans="1:26" x14ac:dyDescent="0.35">
      <c r="A441" s="6" t="s">
        <v>398</v>
      </c>
      <c r="B441" s="7" t="s">
        <v>4611</v>
      </c>
      <c r="C441" s="7" t="s">
        <v>420</v>
      </c>
      <c r="D441" s="7" t="s">
        <v>1069</v>
      </c>
      <c r="E441" s="7" t="s">
        <v>1070</v>
      </c>
      <c r="F441" s="7" t="s">
        <v>4194</v>
      </c>
      <c r="G441" s="8">
        <v>5150632</v>
      </c>
      <c r="H441" s="16" t="s">
        <v>4221</v>
      </c>
      <c r="I441" s="18">
        <v>0</v>
      </c>
      <c r="J441" s="19">
        <v>0</v>
      </c>
      <c r="K441" s="19">
        <v>0</v>
      </c>
      <c r="L441" s="19">
        <v>380.23200000000003</v>
      </c>
      <c r="M441" s="19">
        <v>0</v>
      </c>
      <c r="N441" s="19">
        <v>0</v>
      </c>
      <c r="O441" s="19">
        <v>413.82499999999999</v>
      </c>
      <c r="P441" s="19">
        <v>378.28300000000002</v>
      </c>
      <c r="Q441" s="19">
        <v>0</v>
      </c>
      <c r="R441" s="19">
        <v>0</v>
      </c>
      <c r="S441" s="19">
        <v>0</v>
      </c>
      <c r="T441" s="19">
        <v>0</v>
      </c>
      <c r="U441" s="56">
        <f t="shared" si="20"/>
        <v>1172.3400000000001</v>
      </c>
      <c r="V441" s="18">
        <f t="shared" si="21"/>
        <v>146.54250000000002</v>
      </c>
      <c r="W441" s="7"/>
      <c r="X441" s="7"/>
      <c r="Y441" s="7"/>
      <c r="Z441" s="57"/>
    </row>
    <row r="442" spans="1:26" x14ac:dyDescent="0.35">
      <c r="A442" s="6" t="s">
        <v>398</v>
      </c>
      <c r="B442" s="7" t="s">
        <v>4611</v>
      </c>
      <c r="C442" s="7" t="s">
        <v>420</v>
      </c>
      <c r="D442" s="7" t="s">
        <v>1069</v>
      </c>
      <c r="E442" s="7" t="s">
        <v>1070</v>
      </c>
      <c r="F442" s="7" t="s">
        <v>4194</v>
      </c>
      <c r="G442" s="8">
        <v>5152391</v>
      </c>
      <c r="H442" s="16" t="s">
        <v>4222</v>
      </c>
      <c r="I442" s="18">
        <v>236.07900000000001</v>
      </c>
      <c r="J442" s="19">
        <v>0</v>
      </c>
      <c r="K442" s="19">
        <v>1394.2366400000001</v>
      </c>
      <c r="L442" s="19">
        <v>480.95135999999991</v>
      </c>
      <c r="M442" s="19">
        <v>178.79</v>
      </c>
      <c r="N442" s="19">
        <v>0</v>
      </c>
      <c r="O442" s="19">
        <v>534.28300000000002</v>
      </c>
      <c r="P442" s="19">
        <v>236.07900000000001</v>
      </c>
      <c r="Q442" s="19">
        <v>0</v>
      </c>
      <c r="R442" s="19">
        <v>0</v>
      </c>
      <c r="S442" s="19">
        <v>0</v>
      </c>
      <c r="T442" s="19">
        <v>0</v>
      </c>
      <c r="U442" s="56">
        <f t="shared" si="20"/>
        <v>3060.4189999999999</v>
      </c>
      <c r="V442" s="18">
        <f t="shared" si="21"/>
        <v>382.55237499999998</v>
      </c>
      <c r="W442" s="7"/>
      <c r="X442" s="7"/>
      <c r="Y442" s="7"/>
      <c r="Z442" s="57"/>
    </row>
    <row r="443" spans="1:26" x14ac:dyDescent="0.35">
      <c r="A443" s="6" t="s">
        <v>398</v>
      </c>
      <c r="B443" s="7" t="s">
        <v>4611</v>
      </c>
      <c r="C443" s="7" t="s">
        <v>420</v>
      </c>
      <c r="D443" s="7" t="s">
        <v>1069</v>
      </c>
      <c r="E443" s="7" t="s">
        <v>1070</v>
      </c>
      <c r="F443" s="7" t="s">
        <v>4194</v>
      </c>
      <c r="G443" s="8">
        <v>5151240</v>
      </c>
      <c r="H443" s="16" t="s">
        <v>4223</v>
      </c>
      <c r="I443" s="18">
        <v>1771.6890000000001</v>
      </c>
      <c r="J443" s="19">
        <v>0</v>
      </c>
      <c r="K443" s="19">
        <v>802.66463999999996</v>
      </c>
      <c r="L443" s="19">
        <v>944.9373599999999</v>
      </c>
      <c r="M443" s="19">
        <v>0</v>
      </c>
      <c r="N443" s="19">
        <v>1018.215</v>
      </c>
      <c r="O443" s="19">
        <v>1006.442</v>
      </c>
      <c r="P443" s="19">
        <v>697.41</v>
      </c>
      <c r="Q443" s="19">
        <v>0</v>
      </c>
      <c r="R443" s="19">
        <v>0</v>
      </c>
      <c r="S443" s="19">
        <v>0</v>
      </c>
      <c r="T443" s="19">
        <v>0</v>
      </c>
      <c r="U443" s="56">
        <f t="shared" si="20"/>
        <v>6241.3580000000002</v>
      </c>
      <c r="V443" s="18">
        <f t="shared" si="21"/>
        <v>780.16975000000002</v>
      </c>
      <c r="W443" s="7"/>
      <c r="X443" s="7"/>
      <c r="Y443" s="7"/>
      <c r="Z443" s="57"/>
    </row>
    <row r="444" spans="1:26" x14ac:dyDescent="0.35">
      <c r="A444" s="6" t="s">
        <v>398</v>
      </c>
      <c r="B444" s="7" t="s">
        <v>4611</v>
      </c>
      <c r="C444" s="7" t="s">
        <v>420</v>
      </c>
      <c r="D444" s="7" t="s">
        <v>424</v>
      </c>
      <c r="E444" s="7" t="s">
        <v>425</v>
      </c>
      <c r="F444" s="7" t="s">
        <v>4194</v>
      </c>
      <c r="G444" s="8">
        <v>5152322</v>
      </c>
      <c r="H444" s="16" t="s">
        <v>4224</v>
      </c>
      <c r="I444" s="18">
        <v>0</v>
      </c>
      <c r="J444" s="19">
        <v>177.74600000000001</v>
      </c>
      <c r="K444" s="19">
        <v>414.86900000000003</v>
      </c>
      <c r="L444" s="19">
        <v>502.82799999999997</v>
      </c>
      <c r="M444" s="19">
        <v>236.07900000000001</v>
      </c>
      <c r="N444" s="19">
        <v>0</v>
      </c>
      <c r="O444" s="19">
        <v>414.86900000000003</v>
      </c>
      <c r="P444" s="19">
        <v>177.74600000000001</v>
      </c>
      <c r="Q444" s="19">
        <v>0</v>
      </c>
      <c r="R444" s="19">
        <v>0</v>
      </c>
      <c r="S444" s="19">
        <v>0</v>
      </c>
      <c r="T444" s="19">
        <v>0</v>
      </c>
      <c r="U444" s="56">
        <f t="shared" si="20"/>
        <v>1924.1370000000002</v>
      </c>
      <c r="V444" s="18">
        <f t="shared" si="21"/>
        <v>240.51712500000002</v>
      </c>
      <c r="W444" s="7"/>
      <c r="X444" s="7"/>
      <c r="Y444" s="7"/>
      <c r="Z444" s="57"/>
    </row>
    <row r="445" spans="1:26" x14ac:dyDescent="0.35">
      <c r="A445" s="6" t="s">
        <v>398</v>
      </c>
      <c r="B445" s="7" t="s">
        <v>4611</v>
      </c>
      <c r="C445" s="7" t="s">
        <v>420</v>
      </c>
      <c r="D445" s="7" t="s">
        <v>424</v>
      </c>
      <c r="E445" s="7" t="s">
        <v>425</v>
      </c>
      <c r="F445" s="7" t="s">
        <v>4194</v>
      </c>
      <c r="G445" s="8">
        <v>5150296</v>
      </c>
      <c r="H445" s="16" t="s">
        <v>4225</v>
      </c>
      <c r="I445" s="18">
        <v>0</v>
      </c>
      <c r="J445" s="19">
        <v>472.15899999999999</v>
      </c>
      <c r="K445" s="19">
        <v>2139.087</v>
      </c>
      <c r="L445" s="19">
        <v>508.54899999999992</v>
      </c>
      <c r="M445" s="19">
        <v>715.15800000000002</v>
      </c>
      <c r="N445" s="19">
        <v>827.65200000000004</v>
      </c>
      <c r="O445" s="19">
        <v>829.73800000000006</v>
      </c>
      <c r="P445" s="19">
        <v>997.47900000000004</v>
      </c>
      <c r="Q445" s="19">
        <v>0</v>
      </c>
      <c r="R445" s="19">
        <v>0</v>
      </c>
      <c r="S445" s="19">
        <v>0</v>
      </c>
      <c r="T445" s="19">
        <v>0</v>
      </c>
      <c r="U445" s="56">
        <f t="shared" si="20"/>
        <v>6489.8220000000001</v>
      </c>
      <c r="V445" s="18">
        <f t="shared" si="21"/>
        <v>811.22775000000001</v>
      </c>
      <c r="W445" s="7"/>
      <c r="X445" s="7"/>
      <c r="Y445" s="7"/>
      <c r="Z445" s="57"/>
    </row>
    <row r="446" spans="1:26" x14ac:dyDescent="0.35">
      <c r="A446" s="6" t="s">
        <v>398</v>
      </c>
      <c r="B446" s="7" t="s">
        <v>4611</v>
      </c>
      <c r="C446" s="7" t="s">
        <v>420</v>
      </c>
      <c r="D446" s="7" t="s">
        <v>424</v>
      </c>
      <c r="E446" s="7" t="s">
        <v>425</v>
      </c>
      <c r="F446" s="7" t="s">
        <v>4194</v>
      </c>
      <c r="G446" s="8">
        <v>5150746</v>
      </c>
      <c r="H446" s="16" t="s">
        <v>4226</v>
      </c>
      <c r="I446" s="18">
        <v>0</v>
      </c>
      <c r="J446" s="19">
        <v>0</v>
      </c>
      <c r="K446" s="19">
        <v>770.36199999999997</v>
      </c>
      <c r="L446" s="19">
        <v>601.99800000000005</v>
      </c>
      <c r="M446" s="19">
        <v>827.65200000000004</v>
      </c>
      <c r="N446" s="19">
        <v>713.072</v>
      </c>
      <c r="O446" s="19">
        <v>650.94899999999996</v>
      </c>
      <c r="P446" s="19">
        <v>1007.816</v>
      </c>
      <c r="Q446" s="19">
        <v>0</v>
      </c>
      <c r="R446" s="19">
        <v>0</v>
      </c>
      <c r="S446" s="19">
        <v>0</v>
      </c>
      <c r="T446" s="19">
        <v>0</v>
      </c>
      <c r="U446" s="56">
        <f t="shared" si="20"/>
        <v>4571.8490000000002</v>
      </c>
      <c r="V446" s="18">
        <f t="shared" si="21"/>
        <v>571.48112500000002</v>
      </c>
      <c r="W446" s="7"/>
      <c r="X446" s="7"/>
      <c r="Y446" s="7"/>
      <c r="Z446" s="57"/>
    </row>
    <row r="447" spans="1:26" x14ac:dyDescent="0.35">
      <c r="A447" s="6" t="s">
        <v>398</v>
      </c>
      <c r="B447" s="7" t="s">
        <v>4611</v>
      </c>
      <c r="C447" s="7" t="s">
        <v>420</v>
      </c>
      <c r="D447" s="7" t="s">
        <v>424</v>
      </c>
      <c r="E447" s="7" t="s">
        <v>425</v>
      </c>
      <c r="F447" s="7" t="s">
        <v>4194</v>
      </c>
      <c r="G447" s="8">
        <v>5150241</v>
      </c>
      <c r="H447" s="16" t="s">
        <v>4227</v>
      </c>
      <c r="I447" s="18">
        <v>1042.172</v>
      </c>
      <c r="J447" s="19">
        <v>0</v>
      </c>
      <c r="K447" s="19">
        <v>2175.634</v>
      </c>
      <c r="L447" s="19">
        <v>-151.19200000000012</v>
      </c>
      <c r="M447" s="19">
        <v>591.572</v>
      </c>
      <c r="N447" s="19">
        <v>1631.0070000000001</v>
      </c>
      <c r="O447" s="19">
        <v>1394.2439999999999</v>
      </c>
      <c r="P447" s="19">
        <v>2025.0719999999999</v>
      </c>
      <c r="Q447" s="19">
        <v>0</v>
      </c>
      <c r="R447" s="19">
        <v>0</v>
      </c>
      <c r="S447" s="19">
        <v>0</v>
      </c>
      <c r="T447" s="19">
        <v>0</v>
      </c>
      <c r="U447" s="56">
        <f t="shared" si="20"/>
        <v>8708.509</v>
      </c>
      <c r="V447" s="18">
        <f t="shared" si="21"/>
        <v>1088.563625</v>
      </c>
      <c r="W447" s="7"/>
      <c r="X447" s="7"/>
      <c r="Y447" s="7"/>
      <c r="Z447" s="57"/>
    </row>
    <row r="448" spans="1:26" x14ac:dyDescent="0.35">
      <c r="A448" s="6" t="s">
        <v>398</v>
      </c>
      <c r="B448" s="7" t="s">
        <v>4611</v>
      </c>
      <c r="C448" s="7" t="s">
        <v>420</v>
      </c>
      <c r="D448" s="7" t="s">
        <v>424</v>
      </c>
      <c r="E448" s="7" t="s">
        <v>425</v>
      </c>
      <c r="F448" s="7" t="s">
        <v>4194</v>
      </c>
      <c r="G448" s="8">
        <v>5150625</v>
      </c>
      <c r="H448" s="16" t="s">
        <v>4228</v>
      </c>
      <c r="I448" s="18">
        <v>1127.941</v>
      </c>
      <c r="J448" s="19">
        <v>236.07900000000001</v>
      </c>
      <c r="K448" s="19">
        <v>2730.6590000000001</v>
      </c>
      <c r="L448" s="19">
        <v>1479.577</v>
      </c>
      <c r="M448" s="19">
        <v>949.15099999999995</v>
      </c>
      <c r="N448" s="19">
        <v>355.49299999999999</v>
      </c>
      <c r="O448" s="19">
        <v>1185.23</v>
      </c>
      <c r="P448" s="19">
        <v>355.49299999999999</v>
      </c>
      <c r="Q448" s="19">
        <v>0</v>
      </c>
      <c r="R448" s="19">
        <v>0</v>
      </c>
      <c r="S448" s="19">
        <v>0</v>
      </c>
      <c r="T448" s="19">
        <v>0</v>
      </c>
      <c r="U448" s="56">
        <f t="shared" ref="U448:U511" si="22">SUM(I448:T448)</f>
        <v>8419.6230000000014</v>
      </c>
      <c r="V448" s="18">
        <f t="shared" si="21"/>
        <v>1052.4528750000002</v>
      </c>
      <c r="W448" s="7"/>
      <c r="X448" s="7"/>
      <c r="Y448" s="7"/>
      <c r="Z448" s="57"/>
    </row>
    <row r="449" spans="1:26" x14ac:dyDescent="0.35">
      <c r="A449" s="6" t="s">
        <v>398</v>
      </c>
      <c r="B449" s="7" t="s">
        <v>4611</v>
      </c>
      <c r="C449" s="7" t="s">
        <v>420</v>
      </c>
      <c r="D449" s="7" t="s">
        <v>424</v>
      </c>
      <c r="E449" s="7" t="s">
        <v>425</v>
      </c>
      <c r="F449" s="7" t="s">
        <v>4194</v>
      </c>
      <c r="G449" s="8">
        <v>5152481</v>
      </c>
      <c r="H449" s="16" t="s">
        <v>4229</v>
      </c>
      <c r="I449" s="18">
        <v>1428.4770000000001</v>
      </c>
      <c r="J449" s="19">
        <v>414.86900000000003</v>
      </c>
      <c r="K449" s="19">
        <v>2113.2056400000001</v>
      </c>
      <c r="L449" s="19">
        <v>2268.2653600000003</v>
      </c>
      <c r="M449" s="19">
        <v>414.86900000000003</v>
      </c>
      <c r="N449" s="19">
        <v>1020.119</v>
      </c>
      <c r="O449" s="19">
        <v>1125.855</v>
      </c>
      <c r="P449" s="19">
        <v>1192.857</v>
      </c>
      <c r="Q449" s="19">
        <v>0</v>
      </c>
      <c r="R449" s="19">
        <v>0</v>
      </c>
      <c r="S449" s="19">
        <v>0</v>
      </c>
      <c r="T449" s="19">
        <v>0</v>
      </c>
      <c r="U449" s="56">
        <f t="shared" si="22"/>
        <v>9978.5169999999998</v>
      </c>
      <c r="V449" s="18">
        <f t="shared" si="21"/>
        <v>1247.314625</v>
      </c>
      <c r="W449" s="7"/>
      <c r="X449" s="7"/>
      <c r="Y449" s="7"/>
      <c r="Z449" s="57"/>
    </row>
    <row r="450" spans="1:26" x14ac:dyDescent="0.35">
      <c r="A450" s="6" t="s">
        <v>398</v>
      </c>
      <c r="B450" s="7" t="s">
        <v>4611</v>
      </c>
      <c r="C450" s="7" t="s">
        <v>420</v>
      </c>
      <c r="D450" s="7" t="s">
        <v>424</v>
      </c>
      <c r="E450" s="7" t="s">
        <v>425</v>
      </c>
      <c r="F450" s="7" t="s">
        <v>4194</v>
      </c>
      <c r="G450" s="8">
        <v>5151136</v>
      </c>
      <c r="H450" s="16" t="s">
        <v>4230</v>
      </c>
      <c r="I450" s="18">
        <v>414.86900000000003</v>
      </c>
      <c r="J450" s="19">
        <v>0</v>
      </c>
      <c r="K450" s="19">
        <v>414.86900000000003</v>
      </c>
      <c r="L450" s="19">
        <v>1842.6980000000001</v>
      </c>
      <c r="M450" s="19">
        <v>0</v>
      </c>
      <c r="N450" s="19">
        <v>0</v>
      </c>
      <c r="O450" s="19">
        <v>0</v>
      </c>
      <c r="P450" s="19">
        <v>838.38199999999995</v>
      </c>
      <c r="Q450" s="19">
        <v>0</v>
      </c>
      <c r="R450" s="19">
        <v>0</v>
      </c>
      <c r="S450" s="19">
        <v>0</v>
      </c>
      <c r="T450" s="19">
        <v>0</v>
      </c>
      <c r="U450" s="56">
        <f t="shared" si="22"/>
        <v>3510.8180000000002</v>
      </c>
      <c r="V450" s="18">
        <f t="shared" si="21"/>
        <v>438.85225000000003</v>
      </c>
      <c r="W450" s="7"/>
      <c r="X450" s="7"/>
      <c r="Y450" s="7"/>
      <c r="Z450" s="57"/>
    </row>
    <row r="451" spans="1:26" x14ac:dyDescent="0.35">
      <c r="A451" s="6" t="s">
        <v>398</v>
      </c>
      <c r="B451" s="7" t="s">
        <v>4611</v>
      </c>
      <c r="C451" s="7" t="s">
        <v>420</v>
      </c>
      <c r="D451" s="7" t="s">
        <v>424</v>
      </c>
      <c r="E451" s="7" t="s">
        <v>425</v>
      </c>
      <c r="F451" s="7" t="s">
        <v>4194</v>
      </c>
      <c r="G451" s="8">
        <v>5150791</v>
      </c>
      <c r="H451" s="16" t="s">
        <v>4231</v>
      </c>
      <c r="I451" s="18">
        <v>0</v>
      </c>
      <c r="J451" s="19">
        <v>0</v>
      </c>
      <c r="K451" s="19">
        <v>655.27</v>
      </c>
      <c r="L451" s="19">
        <v>601.99800000000005</v>
      </c>
      <c r="M451" s="19">
        <v>120.72199999999999</v>
      </c>
      <c r="N451" s="19">
        <v>120.72199999999999</v>
      </c>
      <c r="O451" s="19">
        <v>236.07900000000001</v>
      </c>
      <c r="P451" s="19">
        <v>142.20400000000001</v>
      </c>
      <c r="Q451" s="19">
        <v>0</v>
      </c>
      <c r="R451" s="19">
        <v>0</v>
      </c>
      <c r="S451" s="19">
        <v>0</v>
      </c>
      <c r="T451" s="19">
        <v>0</v>
      </c>
      <c r="U451" s="56">
        <f t="shared" si="22"/>
        <v>1876.9949999999999</v>
      </c>
      <c r="V451" s="18">
        <f t="shared" si="21"/>
        <v>234.62437499999999</v>
      </c>
      <c r="W451" s="7"/>
      <c r="X451" s="7"/>
      <c r="Y451" s="7"/>
      <c r="Z451" s="57"/>
    </row>
    <row r="452" spans="1:26" x14ac:dyDescent="0.35">
      <c r="A452" s="6" t="s">
        <v>398</v>
      </c>
      <c r="B452" s="7" t="s">
        <v>4611</v>
      </c>
      <c r="C452" s="7" t="s">
        <v>420</v>
      </c>
      <c r="D452" s="7" t="s">
        <v>424</v>
      </c>
      <c r="E452" s="7" t="s">
        <v>425</v>
      </c>
      <c r="F452" s="7" t="s">
        <v>4194</v>
      </c>
      <c r="G452" s="8">
        <v>5152232</v>
      </c>
      <c r="H452" s="16" t="s">
        <v>4232</v>
      </c>
      <c r="I452" s="18">
        <v>0</v>
      </c>
      <c r="J452" s="19">
        <v>0</v>
      </c>
      <c r="K452" s="19">
        <v>1301.896</v>
      </c>
      <c r="L452" s="19">
        <v>838.077</v>
      </c>
      <c r="M452" s="19">
        <v>1006.441</v>
      </c>
      <c r="N452" s="19">
        <v>0</v>
      </c>
      <c r="O452" s="19">
        <v>649.904</v>
      </c>
      <c r="P452" s="19">
        <v>142.20400000000001</v>
      </c>
      <c r="Q452" s="19">
        <v>0</v>
      </c>
      <c r="R452" s="19">
        <v>0</v>
      </c>
      <c r="S452" s="19">
        <v>0</v>
      </c>
      <c r="T452" s="19">
        <v>0</v>
      </c>
      <c r="U452" s="56">
        <f t="shared" si="22"/>
        <v>3938.5219999999999</v>
      </c>
      <c r="V452" s="18">
        <f t="shared" si="21"/>
        <v>492.31524999999999</v>
      </c>
      <c r="W452" s="7"/>
      <c r="X452" s="7"/>
      <c r="Y452" s="7"/>
      <c r="Z452" s="57"/>
    </row>
    <row r="453" spans="1:26" x14ac:dyDescent="0.35">
      <c r="A453" s="6" t="s">
        <v>398</v>
      </c>
      <c r="B453" s="7" t="s">
        <v>4611</v>
      </c>
      <c r="C453" s="7" t="s">
        <v>420</v>
      </c>
      <c r="D453" s="7" t="s">
        <v>424</v>
      </c>
      <c r="E453" s="7" t="s">
        <v>425</v>
      </c>
      <c r="F453" s="7" t="s">
        <v>4194</v>
      </c>
      <c r="G453" s="8">
        <v>5150601</v>
      </c>
      <c r="H453" s="16" t="s">
        <v>4233</v>
      </c>
      <c r="I453" s="18">
        <v>0</v>
      </c>
      <c r="J453" s="19">
        <v>0</v>
      </c>
      <c r="K453" s="19">
        <v>0</v>
      </c>
      <c r="L453" s="19">
        <v>0</v>
      </c>
      <c r="M453" s="19">
        <v>355.49200000000002</v>
      </c>
      <c r="N453" s="19">
        <v>0</v>
      </c>
      <c r="O453" s="19">
        <v>0</v>
      </c>
      <c r="P453" s="19">
        <v>1003.376</v>
      </c>
      <c r="Q453" s="19">
        <v>0</v>
      </c>
      <c r="R453" s="19">
        <v>0</v>
      </c>
      <c r="S453" s="19">
        <v>0</v>
      </c>
      <c r="T453" s="19">
        <v>0</v>
      </c>
      <c r="U453" s="56">
        <f t="shared" si="22"/>
        <v>1358.8679999999999</v>
      </c>
      <c r="V453" s="18">
        <f t="shared" si="21"/>
        <v>169.85849999999999</v>
      </c>
      <c r="W453" s="7"/>
      <c r="X453" s="7"/>
      <c r="Y453" s="7"/>
      <c r="Z453" s="57"/>
    </row>
    <row r="454" spans="1:26" x14ac:dyDescent="0.35">
      <c r="A454" s="6" t="s">
        <v>398</v>
      </c>
      <c r="B454" s="7" t="s">
        <v>4611</v>
      </c>
      <c r="C454" s="7" t="s">
        <v>420</v>
      </c>
      <c r="D454" s="7" t="s">
        <v>424</v>
      </c>
      <c r="E454" s="7" t="s">
        <v>425</v>
      </c>
      <c r="F454" s="7" t="s">
        <v>4194</v>
      </c>
      <c r="G454" s="8">
        <v>5152069</v>
      </c>
      <c r="H454" s="16" t="s">
        <v>4234</v>
      </c>
      <c r="I454" s="18">
        <v>0</v>
      </c>
      <c r="J454" s="19">
        <v>1185.231</v>
      </c>
      <c r="K454" s="19">
        <v>953.85600000000011</v>
      </c>
      <c r="L454" s="19">
        <v>351.63599999999997</v>
      </c>
      <c r="M454" s="19">
        <v>0</v>
      </c>
      <c r="N454" s="19">
        <v>355.49299999999999</v>
      </c>
      <c r="O454" s="19">
        <v>534.28300000000002</v>
      </c>
      <c r="P454" s="19">
        <v>568.81399999999996</v>
      </c>
      <c r="Q454" s="19">
        <v>0</v>
      </c>
      <c r="R454" s="19">
        <v>0</v>
      </c>
      <c r="S454" s="19">
        <v>0</v>
      </c>
      <c r="T454" s="19">
        <v>0</v>
      </c>
      <c r="U454" s="56">
        <f t="shared" si="22"/>
        <v>3949.3129999999996</v>
      </c>
      <c r="V454" s="18">
        <f t="shared" si="21"/>
        <v>493.66412499999996</v>
      </c>
      <c r="W454" s="7"/>
      <c r="X454" s="7"/>
      <c r="Y454" s="7"/>
      <c r="Z454" s="57"/>
    </row>
    <row r="455" spans="1:26" x14ac:dyDescent="0.35">
      <c r="A455" s="6" t="s">
        <v>398</v>
      </c>
      <c r="B455" s="7" t="s">
        <v>4611</v>
      </c>
      <c r="C455" s="7" t="s">
        <v>420</v>
      </c>
      <c r="D455" s="7" t="s">
        <v>424</v>
      </c>
      <c r="E455" s="7" t="s">
        <v>425</v>
      </c>
      <c r="F455" s="7" t="s">
        <v>4194</v>
      </c>
      <c r="G455" s="8">
        <v>5150881</v>
      </c>
      <c r="H455" s="16" t="s">
        <v>4235</v>
      </c>
      <c r="I455" s="18">
        <v>1068.5650000000001</v>
      </c>
      <c r="J455" s="19">
        <v>0</v>
      </c>
      <c r="K455" s="19">
        <v>802.66463999999996</v>
      </c>
      <c r="L455" s="19">
        <v>-6.4000000001396989E-4</v>
      </c>
      <c r="M455" s="19">
        <v>0</v>
      </c>
      <c r="N455" s="19">
        <v>0</v>
      </c>
      <c r="O455" s="19">
        <v>771.404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56">
        <f t="shared" si="22"/>
        <v>2642.6329999999998</v>
      </c>
      <c r="V455" s="18">
        <f t="shared" si="21"/>
        <v>330.32912499999998</v>
      </c>
      <c r="W455" s="7"/>
      <c r="X455" s="7"/>
      <c r="Y455" s="7"/>
      <c r="Z455" s="57"/>
    </row>
    <row r="456" spans="1:26" x14ac:dyDescent="0.35">
      <c r="A456" s="6" t="s">
        <v>398</v>
      </c>
      <c r="B456" s="7" t="s">
        <v>4611</v>
      </c>
      <c r="C456" s="7" t="s">
        <v>420</v>
      </c>
      <c r="D456" s="7" t="s">
        <v>437</v>
      </c>
      <c r="E456" s="7" t="s">
        <v>438</v>
      </c>
      <c r="F456" s="7" t="s">
        <v>4194</v>
      </c>
      <c r="G456" s="8">
        <v>5152294</v>
      </c>
      <c r="H456" s="16" t="s">
        <v>4236</v>
      </c>
      <c r="I456" s="18">
        <v>770.36199999999997</v>
      </c>
      <c r="J456" s="19">
        <v>0</v>
      </c>
      <c r="K456" s="19">
        <v>2165.6410000000001</v>
      </c>
      <c r="L456" s="19">
        <v>480.952</v>
      </c>
      <c r="M456" s="19">
        <v>592.61500000000001</v>
      </c>
      <c r="N456" s="19">
        <v>1299.809</v>
      </c>
      <c r="O456" s="19">
        <v>592.61500000000001</v>
      </c>
      <c r="P456" s="19">
        <v>610.55799999999999</v>
      </c>
      <c r="Q456" s="19">
        <v>0</v>
      </c>
      <c r="R456" s="19">
        <v>0</v>
      </c>
      <c r="S456" s="19">
        <v>0</v>
      </c>
      <c r="T456" s="19">
        <v>0</v>
      </c>
      <c r="U456" s="56">
        <f t="shared" si="22"/>
        <v>6512.5519999999997</v>
      </c>
      <c r="V456" s="18">
        <f t="shared" si="21"/>
        <v>814.06899999999996</v>
      </c>
      <c r="W456" s="7"/>
      <c r="X456" s="7"/>
      <c r="Y456" s="7"/>
      <c r="Z456" s="57"/>
    </row>
    <row r="457" spans="1:26" x14ac:dyDescent="0.35">
      <c r="A457" s="6" t="s">
        <v>398</v>
      </c>
      <c r="B457" s="7" t="s">
        <v>4611</v>
      </c>
      <c r="C457" s="7" t="s">
        <v>420</v>
      </c>
      <c r="D457" s="7" t="s">
        <v>437</v>
      </c>
      <c r="E457" s="7" t="s">
        <v>438</v>
      </c>
      <c r="F457" s="7" t="s">
        <v>4194</v>
      </c>
      <c r="G457" s="8">
        <v>5150957</v>
      </c>
      <c r="H457" s="16" t="s">
        <v>4237</v>
      </c>
      <c r="I457" s="18">
        <v>0</v>
      </c>
      <c r="J457" s="19">
        <v>0</v>
      </c>
      <c r="K457" s="19">
        <v>591.572</v>
      </c>
      <c r="L457" s="19">
        <v>0</v>
      </c>
      <c r="M457" s="19">
        <v>178.79</v>
      </c>
      <c r="N457" s="19">
        <v>591.572</v>
      </c>
      <c r="O457" s="19">
        <v>0</v>
      </c>
      <c r="P457" s="19">
        <v>355.49299999999999</v>
      </c>
      <c r="Q457" s="19">
        <v>0</v>
      </c>
      <c r="R457" s="19">
        <v>0</v>
      </c>
      <c r="S457" s="19">
        <v>0</v>
      </c>
      <c r="T457" s="19">
        <v>0</v>
      </c>
      <c r="U457" s="56">
        <f t="shared" si="22"/>
        <v>1717.4269999999999</v>
      </c>
      <c r="V457" s="18">
        <f t="shared" si="21"/>
        <v>214.67837499999999</v>
      </c>
      <c r="W457" s="7"/>
      <c r="X457" s="7"/>
      <c r="Y457" s="7"/>
      <c r="Z457" s="57"/>
    </row>
    <row r="458" spans="1:26" x14ac:dyDescent="0.35">
      <c r="A458" s="6" t="s">
        <v>398</v>
      </c>
      <c r="B458" s="7" t="s">
        <v>4611</v>
      </c>
      <c r="C458" s="7" t="s">
        <v>420</v>
      </c>
      <c r="D458" s="7" t="s">
        <v>437</v>
      </c>
      <c r="E458" s="7" t="s">
        <v>438</v>
      </c>
      <c r="F458" s="7" t="s">
        <v>4194</v>
      </c>
      <c r="G458" s="8">
        <v>5151686</v>
      </c>
      <c r="H458" s="16" t="s">
        <v>4238</v>
      </c>
      <c r="I458" s="18">
        <v>414.86900000000003</v>
      </c>
      <c r="J458" s="19">
        <v>1006.442</v>
      </c>
      <c r="K458" s="19">
        <v>981.45464000000015</v>
      </c>
      <c r="L458" s="19">
        <v>703.49335999999983</v>
      </c>
      <c r="M458" s="19">
        <v>1173.902</v>
      </c>
      <c r="N458" s="19">
        <v>768.56</v>
      </c>
      <c r="O458" s="19">
        <v>1402.92</v>
      </c>
      <c r="P458" s="19">
        <v>1091.6199999999999</v>
      </c>
      <c r="Q458" s="19">
        <v>0</v>
      </c>
      <c r="R458" s="19">
        <v>0</v>
      </c>
      <c r="S458" s="19">
        <v>0</v>
      </c>
      <c r="T458" s="19">
        <v>0</v>
      </c>
      <c r="U458" s="56">
        <f t="shared" si="22"/>
        <v>7543.2609999999995</v>
      </c>
      <c r="V458" s="18">
        <f t="shared" si="21"/>
        <v>942.90762499999994</v>
      </c>
      <c r="W458" s="7"/>
      <c r="X458" s="7"/>
      <c r="Y458" s="7"/>
      <c r="Z458" s="57"/>
    </row>
    <row r="459" spans="1:26" x14ac:dyDescent="0.35">
      <c r="A459" s="6" t="s">
        <v>398</v>
      </c>
      <c r="B459" s="7" t="s">
        <v>4611</v>
      </c>
      <c r="C459" s="7" t="s">
        <v>420</v>
      </c>
      <c r="D459" s="7" t="s">
        <v>437</v>
      </c>
      <c r="E459" s="7" t="s">
        <v>438</v>
      </c>
      <c r="F459" s="7" t="s">
        <v>4194</v>
      </c>
      <c r="G459" s="8">
        <v>5151776</v>
      </c>
      <c r="H459" s="16" t="s">
        <v>4239</v>
      </c>
      <c r="I459" s="18">
        <v>0</v>
      </c>
      <c r="J459" s="19">
        <v>0</v>
      </c>
      <c r="K459" s="19">
        <v>1987.895</v>
      </c>
      <c r="L459" s="19">
        <v>0</v>
      </c>
      <c r="M459" s="19">
        <v>0</v>
      </c>
      <c r="N459" s="19">
        <v>177.74600000000001</v>
      </c>
      <c r="O459" s="19">
        <v>592.61500000000001</v>
      </c>
      <c r="P459" s="19">
        <v>236.07900000000001</v>
      </c>
      <c r="Q459" s="19">
        <v>0</v>
      </c>
      <c r="R459" s="19">
        <v>0</v>
      </c>
      <c r="S459" s="19">
        <v>0</v>
      </c>
      <c r="T459" s="19">
        <v>0</v>
      </c>
      <c r="U459" s="56">
        <f t="shared" si="22"/>
        <v>2994.3350000000005</v>
      </c>
      <c r="V459" s="18">
        <f t="shared" si="21"/>
        <v>374.29187500000006</v>
      </c>
      <c r="W459" s="7"/>
      <c r="X459" s="7"/>
      <c r="Y459" s="7"/>
      <c r="Z459" s="57"/>
    </row>
    <row r="460" spans="1:26" x14ac:dyDescent="0.35">
      <c r="A460" s="6" t="s">
        <v>398</v>
      </c>
      <c r="B460" s="7" t="s">
        <v>4611</v>
      </c>
      <c r="C460" s="7" t="s">
        <v>420</v>
      </c>
      <c r="D460" s="7" t="s">
        <v>437</v>
      </c>
      <c r="E460" s="7" t="s">
        <v>438</v>
      </c>
      <c r="F460" s="7" t="s">
        <v>4194</v>
      </c>
      <c r="G460" s="8">
        <v>5150777</v>
      </c>
      <c r="H460" s="16" t="s">
        <v>4240</v>
      </c>
      <c r="I460" s="18">
        <v>770.36199999999997</v>
      </c>
      <c r="J460" s="19">
        <v>355.49299999999999</v>
      </c>
      <c r="K460" s="19">
        <v>178.79</v>
      </c>
      <c r="L460" s="19">
        <v>1037.1110000000001</v>
      </c>
      <c r="M460" s="19">
        <v>0</v>
      </c>
      <c r="N460" s="19">
        <v>591.572</v>
      </c>
      <c r="O460" s="19">
        <v>592.61500000000001</v>
      </c>
      <c r="P460" s="19">
        <v>698.23199999999997</v>
      </c>
      <c r="Q460" s="19">
        <v>0</v>
      </c>
      <c r="R460" s="19">
        <v>0</v>
      </c>
      <c r="S460" s="19">
        <v>0</v>
      </c>
      <c r="T460" s="19">
        <v>0</v>
      </c>
      <c r="U460" s="56">
        <f t="shared" si="22"/>
        <v>4224.1750000000002</v>
      </c>
      <c r="V460" s="18">
        <f t="shared" si="21"/>
        <v>528.02187500000002</v>
      </c>
      <c r="W460" s="7"/>
      <c r="X460" s="7"/>
      <c r="Y460" s="7"/>
      <c r="Z460" s="57"/>
    </row>
    <row r="461" spans="1:26" x14ac:dyDescent="0.35">
      <c r="A461" s="6" t="s">
        <v>398</v>
      </c>
      <c r="B461" s="7" t="s">
        <v>4611</v>
      </c>
      <c r="C461" s="7" t="s">
        <v>420</v>
      </c>
      <c r="D461" s="7" t="s">
        <v>437</v>
      </c>
      <c r="E461" s="7" t="s">
        <v>438</v>
      </c>
      <c r="F461" s="7" t="s">
        <v>4194</v>
      </c>
      <c r="G461" s="8">
        <v>5151565</v>
      </c>
      <c r="H461" s="16" t="s">
        <v>4241</v>
      </c>
      <c r="I461" s="18">
        <v>0</v>
      </c>
      <c r="J461" s="19">
        <v>0</v>
      </c>
      <c r="K461" s="19">
        <v>1846.8440000000001</v>
      </c>
      <c r="L461" s="19">
        <v>0</v>
      </c>
      <c r="M461" s="19">
        <v>89.394999999999996</v>
      </c>
      <c r="N461" s="19">
        <v>196.02</v>
      </c>
      <c r="O461" s="19">
        <v>629.09100000000001</v>
      </c>
      <c r="P461" s="19">
        <v>207.435</v>
      </c>
      <c r="Q461" s="19">
        <v>0</v>
      </c>
      <c r="R461" s="19">
        <v>0</v>
      </c>
      <c r="S461" s="19">
        <v>0</v>
      </c>
      <c r="T461" s="19">
        <v>0</v>
      </c>
      <c r="U461" s="56">
        <f t="shared" si="22"/>
        <v>2968.7849999999999</v>
      </c>
      <c r="V461" s="18">
        <f t="shared" si="21"/>
        <v>371.09812499999998</v>
      </c>
      <c r="W461" s="7"/>
      <c r="X461" s="7"/>
      <c r="Y461" s="7"/>
      <c r="Z461" s="57"/>
    </row>
    <row r="462" spans="1:26" x14ac:dyDescent="0.35">
      <c r="A462" s="6" t="s">
        <v>398</v>
      </c>
      <c r="B462" s="7" t="s">
        <v>4611</v>
      </c>
      <c r="C462" s="7" t="s">
        <v>420</v>
      </c>
      <c r="D462" s="7" t="s">
        <v>437</v>
      </c>
      <c r="E462" s="7" t="s">
        <v>438</v>
      </c>
      <c r="F462" s="7" t="s">
        <v>4194</v>
      </c>
      <c r="G462" s="8">
        <v>5150843</v>
      </c>
      <c r="H462" s="16" t="s">
        <v>4242</v>
      </c>
      <c r="I462" s="18">
        <v>1125.982</v>
      </c>
      <c r="J462" s="19">
        <v>178.79</v>
      </c>
      <c r="K462" s="19">
        <v>1929.69</v>
      </c>
      <c r="L462" s="19">
        <v>351.74700000000001</v>
      </c>
      <c r="M462" s="19">
        <v>651.86400000000003</v>
      </c>
      <c r="N462" s="19">
        <v>413.82499999999999</v>
      </c>
      <c r="O462" s="19">
        <v>889.90300000000002</v>
      </c>
      <c r="P462" s="19">
        <v>930.82100000000003</v>
      </c>
      <c r="Q462" s="19">
        <v>0</v>
      </c>
      <c r="R462" s="19">
        <v>0</v>
      </c>
      <c r="S462" s="19">
        <v>0</v>
      </c>
      <c r="T462" s="19">
        <v>0</v>
      </c>
      <c r="U462" s="56">
        <f t="shared" si="22"/>
        <v>6472.6220000000003</v>
      </c>
      <c r="V462" s="18">
        <f t="shared" si="21"/>
        <v>809.07775000000004</v>
      </c>
      <c r="W462" s="7"/>
      <c r="X462" s="7"/>
      <c r="Y462" s="7"/>
      <c r="Z462" s="57"/>
    </row>
    <row r="463" spans="1:26" x14ac:dyDescent="0.35">
      <c r="A463" s="6" t="s">
        <v>398</v>
      </c>
      <c r="B463" s="7" t="s">
        <v>4611</v>
      </c>
      <c r="C463" s="7" t="s">
        <v>420</v>
      </c>
      <c r="D463" s="7" t="s">
        <v>437</v>
      </c>
      <c r="E463" s="7" t="s">
        <v>438</v>
      </c>
      <c r="F463" s="7" t="s">
        <v>4194</v>
      </c>
      <c r="G463" s="8">
        <v>5152315</v>
      </c>
      <c r="H463" s="16" t="s">
        <v>4243</v>
      </c>
      <c r="I463" s="18">
        <v>236.07900000000001</v>
      </c>
      <c r="J463" s="19">
        <v>177.74600000000001</v>
      </c>
      <c r="K463" s="19">
        <v>592.61500000000001</v>
      </c>
      <c r="L463" s="19">
        <v>530.53700000000003</v>
      </c>
      <c r="M463" s="19">
        <v>591.572</v>
      </c>
      <c r="N463" s="19">
        <v>591.572</v>
      </c>
      <c r="O463" s="19">
        <v>592.61500000000001</v>
      </c>
      <c r="P463" s="19">
        <v>414.86900000000003</v>
      </c>
      <c r="Q463" s="19">
        <v>0</v>
      </c>
      <c r="R463" s="19">
        <v>0</v>
      </c>
      <c r="S463" s="19">
        <v>0</v>
      </c>
      <c r="T463" s="19">
        <v>0</v>
      </c>
      <c r="U463" s="56">
        <f t="shared" si="22"/>
        <v>3727.605</v>
      </c>
      <c r="V463" s="18">
        <f t="shared" si="21"/>
        <v>465.950625</v>
      </c>
      <c r="W463" s="7"/>
      <c r="X463" s="7"/>
      <c r="Y463" s="7"/>
      <c r="Z463" s="57"/>
    </row>
    <row r="464" spans="1:26" x14ac:dyDescent="0.35">
      <c r="A464" s="6" t="s">
        <v>398</v>
      </c>
      <c r="B464" s="7" t="s">
        <v>4611</v>
      </c>
      <c r="C464" s="7" t="s">
        <v>420</v>
      </c>
      <c r="D464" s="7" t="s">
        <v>437</v>
      </c>
      <c r="E464" s="7" t="s">
        <v>438</v>
      </c>
      <c r="F464" s="7" t="s">
        <v>4194</v>
      </c>
      <c r="G464" s="8">
        <v>5150694</v>
      </c>
      <c r="H464" s="16" t="s">
        <v>4244</v>
      </c>
      <c r="I464" s="18">
        <v>1303.729</v>
      </c>
      <c r="J464" s="19">
        <v>0</v>
      </c>
      <c r="K464" s="19">
        <v>1574.069</v>
      </c>
      <c r="L464" s="19">
        <v>151.08099999999999</v>
      </c>
      <c r="M464" s="19">
        <v>948.23599999999999</v>
      </c>
      <c r="N464" s="19">
        <v>472.15800000000002</v>
      </c>
      <c r="O464" s="19">
        <v>2558.259</v>
      </c>
      <c r="P464" s="19">
        <v>236.07900000000001</v>
      </c>
      <c r="Q464" s="19">
        <v>0</v>
      </c>
      <c r="R464" s="19">
        <v>0</v>
      </c>
      <c r="S464" s="19">
        <v>0</v>
      </c>
      <c r="T464" s="19">
        <v>0</v>
      </c>
      <c r="U464" s="56">
        <f t="shared" si="22"/>
        <v>7243.6109999999999</v>
      </c>
      <c r="V464" s="18">
        <f t="shared" si="21"/>
        <v>905.45137499999998</v>
      </c>
      <c r="W464" s="7"/>
      <c r="X464" s="7"/>
      <c r="Y464" s="7"/>
      <c r="Z464" s="57"/>
    </row>
    <row r="465" spans="1:26" x14ac:dyDescent="0.35">
      <c r="A465" s="6" t="s">
        <v>398</v>
      </c>
      <c r="B465" s="7" t="s">
        <v>4611</v>
      </c>
      <c r="C465" s="7" t="s">
        <v>420</v>
      </c>
      <c r="D465" s="7" t="s">
        <v>437</v>
      </c>
      <c r="E465" s="7" t="s">
        <v>438</v>
      </c>
      <c r="F465" s="7" t="s">
        <v>4194</v>
      </c>
      <c r="G465" s="8">
        <v>5151897</v>
      </c>
      <c r="H465" s="16" t="s">
        <v>4245</v>
      </c>
      <c r="I465" s="18">
        <v>1416.9110000000001</v>
      </c>
      <c r="J465" s="19">
        <v>482.89</v>
      </c>
      <c r="K465" s="19">
        <v>2746.0286399999995</v>
      </c>
      <c r="L465" s="19">
        <v>604.32335999999987</v>
      </c>
      <c r="M465" s="19">
        <v>1427.9839999999999</v>
      </c>
      <c r="N465" s="19">
        <v>1604.6859999999999</v>
      </c>
      <c r="O465" s="19">
        <v>2554.2330000000002</v>
      </c>
      <c r="P465" s="19">
        <v>535.59100000000001</v>
      </c>
      <c r="Q465" s="19">
        <v>0</v>
      </c>
      <c r="R465" s="19">
        <v>0</v>
      </c>
      <c r="S465" s="19">
        <v>0</v>
      </c>
      <c r="T465" s="19">
        <v>0</v>
      </c>
      <c r="U465" s="56">
        <f t="shared" si="22"/>
        <v>11372.647000000001</v>
      </c>
      <c r="V465" s="18">
        <f t="shared" si="21"/>
        <v>1421.5808750000001</v>
      </c>
      <c r="W465" s="7"/>
      <c r="X465" s="7"/>
      <c r="Y465" s="7"/>
      <c r="Z465" s="57"/>
    </row>
    <row r="466" spans="1:26" x14ac:dyDescent="0.35">
      <c r="A466" s="6" t="s">
        <v>398</v>
      </c>
      <c r="B466" s="7" t="s">
        <v>4611</v>
      </c>
      <c r="C466" s="7" t="s">
        <v>420</v>
      </c>
      <c r="D466" s="7" t="s">
        <v>437</v>
      </c>
      <c r="E466" s="7" t="s">
        <v>438</v>
      </c>
      <c r="F466" s="7" t="s">
        <v>4194</v>
      </c>
      <c r="G466" s="8">
        <v>5152270</v>
      </c>
      <c r="H466" s="16" t="s">
        <v>4246</v>
      </c>
      <c r="I466" s="18">
        <v>0</v>
      </c>
      <c r="J466" s="19">
        <v>0</v>
      </c>
      <c r="K466" s="19">
        <v>474.11799999999999</v>
      </c>
      <c r="L466" s="19">
        <v>100.721</v>
      </c>
      <c r="M466" s="19">
        <v>0</v>
      </c>
      <c r="N466" s="19">
        <v>0</v>
      </c>
      <c r="O466" s="19">
        <v>0</v>
      </c>
      <c r="P466" s="19">
        <v>297.28800000000001</v>
      </c>
      <c r="Q466" s="19">
        <v>0</v>
      </c>
      <c r="R466" s="19">
        <v>0</v>
      </c>
      <c r="S466" s="19">
        <v>0</v>
      </c>
      <c r="T466" s="19">
        <v>0</v>
      </c>
      <c r="U466" s="56">
        <f t="shared" si="22"/>
        <v>872.12699999999995</v>
      </c>
      <c r="V466" s="18">
        <f t="shared" si="21"/>
        <v>109.01587499999999</v>
      </c>
      <c r="W466" s="7"/>
      <c r="X466" s="7"/>
      <c r="Y466" s="7"/>
      <c r="Z466" s="57"/>
    </row>
    <row r="467" spans="1:26" x14ac:dyDescent="0.35">
      <c r="A467" s="6" t="s">
        <v>398</v>
      </c>
      <c r="B467" s="7" t="s">
        <v>4611</v>
      </c>
      <c r="C467" s="7" t="s">
        <v>420</v>
      </c>
      <c r="D467" s="7" t="s">
        <v>437</v>
      </c>
      <c r="E467" s="7" t="s">
        <v>438</v>
      </c>
      <c r="F467" s="7" t="s">
        <v>4194</v>
      </c>
      <c r="G467" s="8">
        <v>5152128</v>
      </c>
      <c r="H467" s="16" t="s">
        <v>4247</v>
      </c>
      <c r="I467" s="18">
        <v>2393.3180000000002</v>
      </c>
      <c r="J467" s="19">
        <v>0</v>
      </c>
      <c r="K467" s="19">
        <v>1007.484</v>
      </c>
      <c r="L467" s="19">
        <v>1658.8530000000001</v>
      </c>
      <c r="M467" s="19">
        <v>236.07900000000001</v>
      </c>
      <c r="N467" s="19">
        <v>236.07900000000001</v>
      </c>
      <c r="O467" s="19">
        <v>297.28800000000001</v>
      </c>
      <c r="P467" s="19">
        <v>614.36199999999997</v>
      </c>
      <c r="Q467" s="19">
        <v>0</v>
      </c>
      <c r="R467" s="19">
        <v>0</v>
      </c>
      <c r="S467" s="19">
        <v>0</v>
      </c>
      <c r="T467" s="19">
        <v>0</v>
      </c>
      <c r="U467" s="56">
        <f t="shared" si="22"/>
        <v>6443.4630000000006</v>
      </c>
      <c r="V467" s="18">
        <f t="shared" si="21"/>
        <v>805.43287500000008</v>
      </c>
      <c r="W467" s="7"/>
      <c r="X467" s="7"/>
      <c r="Y467" s="7"/>
      <c r="Z467" s="57"/>
    </row>
    <row r="468" spans="1:26" x14ac:dyDescent="0.35">
      <c r="A468" s="6" t="s">
        <v>398</v>
      </c>
      <c r="B468" s="7" t="s">
        <v>4611</v>
      </c>
      <c r="C468" s="7" t="s">
        <v>420</v>
      </c>
      <c r="D468" s="7" t="s">
        <v>437</v>
      </c>
      <c r="E468" s="7" t="s">
        <v>438</v>
      </c>
      <c r="F468" s="7" t="s">
        <v>4194</v>
      </c>
      <c r="G468" s="8">
        <v>5152201</v>
      </c>
      <c r="H468" s="16" t="s">
        <v>4248</v>
      </c>
      <c r="I468" s="18">
        <v>423.48099999999999</v>
      </c>
      <c r="J468" s="19">
        <v>0</v>
      </c>
      <c r="K468" s="19">
        <v>118.04</v>
      </c>
      <c r="L468" s="19">
        <v>401.33199999999999</v>
      </c>
      <c r="M468" s="19">
        <v>267.14100000000002</v>
      </c>
      <c r="N468" s="19">
        <v>0</v>
      </c>
      <c r="O468" s="19">
        <v>667.76199999999994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56">
        <f t="shared" si="22"/>
        <v>1877.7559999999999</v>
      </c>
      <c r="V468" s="18">
        <f t="shared" si="21"/>
        <v>234.71949999999998</v>
      </c>
      <c r="W468" s="7"/>
      <c r="X468" s="7"/>
      <c r="Y468" s="7"/>
      <c r="Z468" s="57"/>
    </row>
    <row r="469" spans="1:26" x14ac:dyDescent="0.35">
      <c r="A469" s="6" t="s">
        <v>398</v>
      </c>
      <c r="B469" s="7" t="s">
        <v>4611</v>
      </c>
      <c r="C469" s="7" t="s">
        <v>420</v>
      </c>
      <c r="D469" s="7" t="s">
        <v>437</v>
      </c>
      <c r="E469" s="7" t="s">
        <v>438</v>
      </c>
      <c r="F469" s="7" t="s">
        <v>4194</v>
      </c>
      <c r="G469" s="8">
        <v>5152045</v>
      </c>
      <c r="H469" s="16" t="s">
        <v>4249</v>
      </c>
      <c r="I469" s="18">
        <v>592.61500000000001</v>
      </c>
      <c r="J469" s="19">
        <v>177.74600000000001</v>
      </c>
      <c r="K469" s="19">
        <v>1395.279</v>
      </c>
      <c r="L469" s="19">
        <v>430.59199999999998</v>
      </c>
      <c r="M469" s="19">
        <v>1006.441</v>
      </c>
      <c r="N469" s="19">
        <v>1547.1389999999999</v>
      </c>
      <c r="O469" s="19">
        <v>1070.1379999999999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56">
        <f t="shared" si="22"/>
        <v>6219.95</v>
      </c>
      <c r="V469" s="18">
        <f t="shared" si="21"/>
        <v>777.49374999999998</v>
      </c>
      <c r="W469" s="7"/>
      <c r="X469" s="7"/>
      <c r="Y469" s="7"/>
      <c r="Z469" s="57"/>
    </row>
    <row r="470" spans="1:26" x14ac:dyDescent="0.35">
      <c r="A470" s="6" t="s">
        <v>398</v>
      </c>
      <c r="B470" s="7" t="s">
        <v>4611</v>
      </c>
      <c r="C470" s="7" t="s">
        <v>420</v>
      </c>
      <c r="D470" s="7" t="s">
        <v>437</v>
      </c>
      <c r="E470" s="7" t="s">
        <v>438</v>
      </c>
      <c r="F470" s="7" t="s">
        <v>4194</v>
      </c>
      <c r="G470" s="8">
        <v>5150850</v>
      </c>
      <c r="H470" s="16" t="s">
        <v>4250</v>
      </c>
      <c r="I470" s="18">
        <v>0</v>
      </c>
      <c r="J470" s="19">
        <v>511.83499999999998</v>
      </c>
      <c r="K470" s="19">
        <v>1712.0216400000002</v>
      </c>
      <c r="L470" s="19">
        <v>-6.4000000001396989E-4</v>
      </c>
      <c r="M470" s="19">
        <v>297.28800000000001</v>
      </c>
      <c r="N470" s="19">
        <v>298.46800000000002</v>
      </c>
      <c r="O470" s="19">
        <v>678.64300000000003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56">
        <f t="shared" si="22"/>
        <v>3498.2549999999997</v>
      </c>
      <c r="V470" s="18">
        <f t="shared" si="21"/>
        <v>437.28187499999996</v>
      </c>
      <c r="W470" s="7"/>
      <c r="X470" s="7"/>
      <c r="Y470" s="7"/>
      <c r="Z470" s="57"/>
    </row>
    <row r="471" spans="1:26" x14ac:dyDescent="0.35">
      <c r="A471" s="6" t="s">
        <v>398</v>
      </c>
      <c r="B471" s="7" t="s">
        <v>4611</v>
      </c>
      <c r="C471" s="7" t="s">
        <v>420</v>
      </c>
      <c r="D471" s="7" t="s">
        <v>437</v>
      </c>
      <c r="E471" s="7" t="s">
        <v>438</v>
      </c>
      <c r="F471" s="7" t="s">
        <v>4194</v>
      </c>
      <c r="G471" s="8">
        <v>5151499</v>
      </c>
      <c r="H471" s="16" t="s">
        <v>4251</v>
      </c>
      <c r="I471" s="18">
        <v>0</v>
      </c>
      <c r="J471" s="19">
        <v>887.94399999999996</v>
      </c>
      <c r="K471" s="19">
        <v>401.33231999999998</v>
      </c>
      <c r="L471" s="19">
        <v>200.66567999999998</v>
      </c>
      <c r="M471" s="19">
        <v>297.28800000000001</v>
      </c>
      <c r="N471" s="19">
        <v>0</v>
      </c>
      <c r="O471" s="19">
        <v>534.28200000000004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56">
        <f t="shared" si="22"/>
        <v>2321.5120000000002</v>
      </c>
      <c r="V471" s="18">
        <f t="shared" si="21"/>
        <v>290.18900000000002</v>
      </c>
      <c r="W471" s="7"/>
      <c r="X471" s="7"/>
      <c r="Y471" s="7"/>
      <c r="Z471" s="57"/>
    </row>
    <row r="472" spans="1:26" x14ac:dyDescent="0.35">
      <c r="A472" s="6" t="s">
        <v>398</v>
      </c>
      <c r="B472" s="7" t="s">
        <v>4611</v>
      </c>
      <c r="C472" s="7" t="s">
        <v>420</v>
      </c>
      <c r="D472" s="7" t="s">
        <v>421</v>
      </c>
      <c r="E472" s="7" t="s">
        <v>422</v>
      </c>
      <c r="F472" s="7" t="s">
        <v>4194</v>
      </c>
      <c r="G472" s="8">
        <v>5151112</v>
      </c>
      <c r="H472" s="16" t="s">
        <v>4252</v>
      </c>
      <c r="I472" s="18">
        <v>620.10400000000004</v>
      </c>
      <c r="J472" s="19">
        <v>0</v>
      </c>
      <c r="K472" s="19">
        <v>1670.3810000000001</v>
      </c>
      <c r="L472" s="19">
        <v>256.86700000000002</v>
      </c>
      <c r="M472" s="19">
        <v>414.86900000000003</v>
      </c>
      <c r="N472" s="19">
        <v>0</v>
      </c>
      <c r="O472" s="19">
        <v>1339.7850000000001</v>
      </c>
      <c r="P472" s="19">
        <v>1031.9000000000001</v>
      </c>
      <c r="Q472" s="19">
        <v>0</v>
      </c>
      <c r="R472" s="19">
        <v>0</v>
      </c>
      <c r="S472" s="19">
        <v>0</v>
      </c>
      <c r="T472" s="19">
        <v>0</v>
      </c>
      <c r="U472" s="56">
        <f t="shared" si="22"/>
        <v>5333.9060000000009</v>
      </c>
      <c r="V472" s="18">
        <f t="shared" si="21"/>
        <v>666.73825000000011</v>
      </c>
      <c r="W472" s="7"/>
      <c r="X472" s="7"/>
      <c r="Y472" s="7"/>
      <c r="Z472" s="57"/>
    </row>
    <row r="473" spans="1:26" x14ac:dyDescent="0.35">
      <c r="A473" s="6" t="s">
        <v>398</v>
      </c>
      <c r="B473" s="7" t="s">
        <v>4611</v>
      </c>
      <c r="C473" s="7" t="s">
        <v>420</v>
      </c>
      <c r="D473" s="7" t="s">
        <v>421</v>
      </c>
      <c r="E473" s="7" t="s">
        <v>422</v>
      </c>
      <c r="F473" s="7" t="s">
        <v>4194</v>
      </c>
      <c r="G473" s="8">
        <v>5152225</v>
      </c>
      <c r="H473" s="16" t="s">
        <v>4253</v>
      </c>
      <c r="I473" s="18">
        <v>177.74600000000001</v>
      </c>
      <c r="J473" s="19">
        <v>0</v>
      </c>
      <c r="K473" s="19">
        <v>756.19200000000001</v>
      </c>
      <c r="L473" s="19">
        <v>697.99900000000002</v>
      </c>
      <c r="M473" s="19">
        <v>623.30700000000002</v>
      </c>
      <c r="N473" s="19">
        <v>592.61500000000001</v>
      </c>
      <c r="O473" s="19">
        <v>0</v>
      </c>
      <c r="P473" s="19">
        <v>177.74600000000001</v>
      </c>
      <c r="Q473" s="19">
        <v>0</v>
      </c>
      <c r="R473" s="19">
        <v>0</v>
      </c>
      <c r="S473" s="19">
        <v>0</v>
      </c>
      <c r="T473" s="19">
        <v>0</v>
      </c>
      <c r="U473" s="56">
        <f t="shared" si="22"/>
        <v>3025.6049999999996</v>
      </c>
      <c r="V473" s="18">
        <f t="shared" si="21"/>
        <v>378.20062499999995</v>
      </c>
      <c r="W473" s="7"/>
      <c r="X473" s="7"/>
      <c r="Y473" s="7"/>
      <c r="Z473" s="57"/>
    </row>
    <row r="474" spans="1:26" x14ac:dyDescent="0.35">
      <c r="A474" s="6" t="s">
        <v>398</v>
      </c>
      <c r="B474" s="7" t="s">
        <v>4611</v>
      </c>
      <c r="C474" s="7" t="s">
        <v>420</v>
      </c>
      <c r="D474" s="7" t="s">
        <v>421</v>
      </c>
      <c r="E474" s="7" t="s">
        <v>422</v>
      </c>
      <c r="F474" s="7" t="s">
        <v>4194</v>
      </c>
      <c r="G474" s="8">
        <v>5151859</v>
      </c>
      <c r="H474" s="16" t="s">
        <v>4254</v>
      </c>
      <c r="I474" s="18">
        <v>0</v>
      </c>
      <c r="J474" s="19">
        <v>0</v>
      </c>
      <c r="K474" s="19">
        <v>413.82499999999999</v>
      </c>
      <c r="L474" s="19">
        <v>200.666</v>
      </c>
      <c r="M474" s="19">
        <v>118.498</v>
      </c>
      <c r="N474" s="19">
        <v>385.18099999999998</v>
      </c>
      <c r="O474" s="19">
        <v>503.221</v>
      </c>
      <c r="P474" s="19">
        <v>177.74600000000001</v>
      </c>
      <c r="Q474" s="19">
        <v>0</v>
      </c>
      <c r="R474" s="19">
        <v>0</v>
      </c>
      <c r="S474" s="19">
        <v>0</v>
      </c>
      <c r="T474" s="19">
        <v>0</v>
      </c>
      <c r="U474" s="56">
        <f t="shared" si="22"/>
        <v>1799.1370000000002</v>
      </c>
      <c r="V474" s="18">
        <f t="shared" si="21"/>
        <v>224.89212500000002</v>
      </c>
      <c r="W474" s="7"/>
      <c r="X474" s="7"/>
      <c r="Y474" s="7"/>
      <c r="Z474" s="57"/>
    </row>
    <row r="475" spans="1:26" x14ac:dyDescent="0.35">
      <c r="A475" s="6" t="s">
        <v>398</v>
      </c>
      <c r="B475" s="7" t="s">
        <v>4611</v>
      </c>
      <c r="C475" s="7" t="s">
        <v>420</v>
      </c>
      <c r="D475" s="7" t="s">
        <v>421</v>
      </c>
      <c r="E475" s="7" t="s">
        <v>422</v>
      </c>
      <c r="F475" s="7" t="s">
        <v>4194</v>
      </c>
      <c r="G475" s="8">
        <v>5151060</v>
      </c>
      <c r="H475" s="16" t="s">
        <v>4255</v>
      </c>
      <c r="I475" s="18">
        <v>0</v>
      </c>
      <c r="J475" s="19">
        <v>0</v>
      </c>
      <c r="K475" s="19">
        <v>0</v>
      </c>
      <c r="L475" s="19">
        <v>0</v>
      </c>
      <c r="M475" s="19">
        <v>770.36199999999997</v>
      </c>
      <c r="N475" s="19">
        <v>0</v>
      </c>
      <c r="O475" s="19">
        <v>0</v>
      </c>
      <c r="P475" s="19">
        <v>534.28300000000002</v>
      </c>
      <c r="Q475" s="19">
        <v>0</v>
      </c>
      <c r="R475" s="19">
        <v>0</v>
      </c>
      <c r="S475" s="19">
        <v>0</v>
      </c>
      <c r="T475" s="19">
        <v>0</v>
      </c>
      <c r="U475" s="56">
        <f t="shared" si="22"/>
        <v>1304.645</v>
      </c>
      <c r="V475" s="18">
        <f t="shared" si="21"/>
        <v>163.080625</v>
      </c>
      <c r="W475" s="7"/>
      <c r="X475" s="7"/>
      <c r="Y475" s="7"/>
      <c r="Z475" s="57"/>
    </row>
    <row r="476" spans="1:26" x14ac:dyDescent="0.35">
      <c r="A476" s="6" t="s">
        <v>398</v>
      </c>
      <c r="B476" s="7" t="s">
        <v>4611</v>
      </c>
      <c r="C476" s="7" t="s">
        <v>420</v>
      </c>
      <c r="D476" s="7" t="s">
        <v>421</v>
      </c>
      <c r="E476" s="7" t="s">
        <v>422</v>
      </c>
      <c r="F476" s="7" t="s">
        <v>4194</v>
      </c>
      <c r="G476" s="8">
        <v>5151842</v>
      </c>
      <c r="H476" s="16" t="s">
        <v>4256</v>
      </c>
      <c r="I476" s="18">
        <v>0</v>
      </c>
      <c r="J476" s="19">
        <v>1667.078</v>
      </c>
      <c r="K476" s="19">
        <v>1332.3528000000001</v>
      </c>
      <c r="L476" s="19">
        <v>327.97719999999981</v>
      </c>
      <c r="M476" s="19">
        <v>565.101</v>
      </c>
      <c r="N476" s="19">
        <v>828.69399999999996</v>
      </c>
      <c r="O476" s="19">
        <v>592.61500000000001</v>
      </c>
      <c r="P476" s="19">
        <v>970.89800000000002</v>
      </c>
      <c r="Q476" s="19">
        <v>0</v>
      </c>
      <c r="R476" s="19">
        <v>0</v>
      </c>
      <c r="S476" s="19">
        <v>0</v>
      </c>
      <c r="T476" s="19">
        <v>0</v>
      </c>
      <c r="U476" s="56">
        <f t="shared" si="22"/>
        <v>6284.7159999999994</v>
      </c>
      <c r="V476" s="18">
        <f t="shared" si="21"/>
        <v>785.58949999999993</v>
      </c>
      <c r="W476" s="7"/>
      <c r="X476" s="7"/>
      <c r="Y476" s="7"/>
      <c r="Z476" s="57"/>
    </row>
    <row r="477" spans="1:26" x14ac:dyDescent="0.35">
      <c r="A477" s="6" t="s">
        <v>398</v>
      </c>
      <c r="B477" s="7" t="s">
        <v>4611</v>
      </c>
      <c r="C477" s="7" t="s">
        <v>420</v>
      </c>
      <c r="D477" s="7" t="s">
        <v>421</v>
      </c>
      <c r="E477" s="7" t="s">
        <v>422</v>
      </c>
      <c r="F477" s="7" t="s">
        <v>4194</v>
      </c>
      <c r="G477" s="8">
        <v>5150649</v>
      </c>
      <c r="H477" s="16" t="s">
        <v>4257</v>
      </c>
      <c r="I477" s="18">
        <v>533.36699999999996</v>
      </c>
      <c r="J477" s="19">
        <v>413.82499999999999</v>
      </c>
      <c r="K477" s="19">
        <v>414.86900000000003</v>
      </c>
      <c r="L477" s="19">
        <v>351.74700000000001</v>
      </c>
      <c r="M477" s="19">
        <v>622.30399999999997</v>
      </c>
      <c r="N477" s="19">
        <v>177.74600000000001</v>
      </c>
      <c r="O477" s="19">
        <v>887.94299999999998</v>
      </c>
      <c r="P477" s="19">
        <v>142.20400000000001</v>
      </c>
      <c r="Q477" s="19">
        <v>0</v>
      </c>
      <c r="R477" s="19">
        <v>0</v>
      </c>
      <c r="S477" s="19">
        <v>0</v>
      </c>
      <c r="T477" s="19">
        <v>0</v>
      </c>
      <c r="U477" s="56">
        <f t="shared" si="22"/>
        <v>3544.0050000000006</v>
      </c>
      <c r="V477" s="18">
        <f t="shared" si="21"/>
        <v>443.00062500000007</v>
      </c>
      <c r="W477" s="7"/>
      <c r="X477" s="7"/>
      <c r="Y477" s="7"/>
      <c r="Z477" s="57"/>
    </row>
    <row r="478" spans="1:26" x14ac:dyDescent="0.35">
      <c r="A478" s="6" t="s">
        <v>398</v>
      </c>
      <c r="B478" s="7" t="s">
        <v>4611</v>
      </c>
      <c r="C478" s="7" t="s">
        <v>420</v>
      </c>
      <c r="D478" s="7" t="s">
        <v>421</v>
      </c>
      <c r="E478" s="7" t="s">
        <v>422</v>
      </c>
      <c r="F478" s="7" t="s">
        <v>4194</v>
      </c>
      <c r="G478" s="8">
        <v>5150504</v>
      </c>
      <c r="H478" s="16" t="s">
        <v>4258</v>
      </c>
      <c r="I478" s="18">
        <v>118.498</v>
      </c>
      <c r="J478" s="19">
        <v>533.36699999999996</v>
      </c>
      <c r="K478" s="19">
        <v>1810.1486400000001</v>
      </c>
      <c r="L478" s="19">
        <v>712.63135999999986</v>
      </c>
      <c r="M478" s="19">
        <v>682.53200000000004</v>
      </c>
      <c r="N478" s="19">
        <v>324.952</v>
      </c>
      <c r="O478" s="19">
        <v>799.07</v>
      </c>
      <c r="P478" s="19">
        <v>704.62800000000004</v>
      </c>
      <c r="Q478" s="19">
        <v>0</v>
      </c>
      <c r="R478" s="19">
        <v>0</v>
      </c>
      <c r="S478" s="19">
        <v>0</v>
      </c>
      <c r="T478" s="19">
        <v>0</v>
      </c>
      <c r="U478" s="56">
        <f t="shared" si="22"/>
        <v>5685.8269999999993</v>
      </c>
      <c r="V478" s="18">
        <f t="shared" si="21"/>
        <v>710.72837499999991</v>
      </c>
      <c r="W478" s="7"/>
      <c r="X478" s="7"/>
      <c r="Y478" s="7"/>
      <c r="Z478" s="57"/>
    </row>
    <row r="479" spans="1:26" x14ac:dyDescent="0.35">
      <c r="A479" s="6" t="s">
        <v>398</v>
      </c>
      <c r="B479" s="7" t="s">
        <v>4611</v>
      </c>
      <c r="C479" s="7" t="s">
        <v>420</v>
      </c>
      <c r="D479" s="7" t="s">
        <v>421</v>
      </c>
      <c r="E479" s="7" t="s">
        <v>422</v>
      </c>
      <c r="F479" s="7" t="s">
        <v>4194</v>
      </c>
      <c r="G479" s="8">
        <v>5151046</v>
      </c>
      <c r="H479" s="16" t="s">
        <v>4259</v>
      </c>
      <c r="I479" s="18">
        <v>0</v>
      </c>
      <c r="J479" s="19">
        <v>0</v>
      </c>
      <c r="K479" s="19">
        <v>1217.5336400000001</v>
      </c>
      <c r="L479" s="19">
        <v>379.45535999999993</v>
      </c>
      <c r="M479" s="19">
        <v>0</v>
      </c>
      <c r="N479" s="19">
        <v>0</v>
      </c>
      <c r="O479" s="19">
        <v>1485.6949999999999</v>
      </c>
      <c r="P479" s="19">
        <v>236.07900000000001</v>
      </c>
      <c r="Q479" s="19">
        <v>0</v>
      </c>
      <c r="R479" s="19">
        <v>0</v>
      </c>
      <c r="S479" s="19">
        <v>0</v>
      </c>
      <c r="T479" s="19">
        <v>0</v>
      </c>
      <c r="U479" s="56">
        <f t="shared" si="22"/>
        <v>3318.7630000000004</v>
      </c>
      <c r="V479" s="18">
        <f t="shared" si="21"/>
        <v>414.84537500000005</v>
      </c>
      <c r="W479" s="7"/>
      <c r="X479" s="7"/>
      <c r="Y479" s="7"/>
      <c r="Z479" s="57"/>
    </row>
    <row r="480" spans="1:26" x14ac:dyDescent="0.35">
      <c r="A480" s="6" t="s">
        <v>398</v>
      </c>
      <c r="B480" s="7" t="s">
        <v>4611</v>
      </c>
      <c r="C480" s="7" t="s">
        <v>420</v>
      </c>
      <c r="D480" s="7" t="s">
        <v>421</v>
      </c>
      <c r="E480" s="7" t="s">
        <v>422</v>
      </c>
      <c r="F480" s="7" t="s">
        <v>4194</v>
      </c>
      <c r="G480" s="8">
        <v>5150476</v>
      </c>
      <c r="H480" s="16" t="s">
        <v>4260</v>
      </c>
      <c r="I480" s="18">
        <v>297.983</v>
      </c>
      <c r="J480" s="19">
        <v>357.57900000000001</v>
      </c>
      <c r="K480" s="19">
        <v>4439.7937999999995</v>
      </c>
      <c r="L480" s="19">
        <v>302.16119999999995</v>
      </c>
      <c r="M480" s="19">
        <v>1540.7239999999999</v>
      </c>
      <c r="N480" s="19">
        <v>1361.934</v>
      </c>
      <c r="O480" s="19">
        <v>2783.2449999999999</v>
      </c>
      <c r="P480" s="19">
        <v>520.48599999999999</v>
      </c>
      <c r="Q480" s="19">
        <v>0</v>
      </c>
      <c r="R480" s="19">
        <v>0</v>
      </c>
      <c r="S480" s="19">
        <v>0</v>
      </c>
      <c r="T480" s="19">
        <v>0</v>
      </c>
      <c r="U480" s="56">
        <f t="shared" si="22"/>
        <v>11603.905999999999</v>
      </c>
      <c r="V480" s="18">
        <f t="shared" si="21"/>
        <v>1450.4882499999999</v>
      </c>
      <c r="W480" s="7"/>
      <c r="X480" s="7"/>
      <c r="Y480" s="7"/>
      <c r="Z480" s="57"/>
    </row>
    <row r="481" spans="1:26" x14ac:dyDescent="0.35">
      <c r="A481" s="6" t="s">
        <v>398</v>
      </c>
      <c r="B481" s="7" t="s">
        <v>4611</v>
      </c>
      <c r="C481" s="7" t="s">
        <v>420</v>
      </c>
      <c r="D481" s="7" t="s">
        <v>421</v>
      </c>
      <c r="E481" s="7" t="s">
        <v>422</v>
      </c>
      <c r="F481" s="7" t="s">
        <v>4194</v>
      </c>
      <c r="G481" s="8">
        <v>5150379</v>
      </c>
      <c r="H481" s="16" t="s">
        <v>4261</v>
      </c>
      <c r="I481" s="18">
        <v>770.36199999999997</v>
      </c>
      <c r="J481" s="19">
        <v>0</v>
      </c>
      <c r="K481" s="19">
        <v>236.07900000000001</v>
      </c>
      <c r="L481" s="19">
        <v>178.79</v>
      </c>
      <c r="M481" s="19">
        <v>355.49299999999999</v>
      </c>
      <c r="N481" s="19">
        <v>414.86900000000003</v>
      </c>
      <c r="O481" s="19">
        <v>0</v>
      </c>
      <c r="P481" s="19">
        <v>373.74700000000001</v>
      </c>
      <c r="Q481" s="19">
        <v>0</v>
      </c>
      <c r="R481" s="19">
        <v>0</v>
      </c>
      <c r="S481" s="19">
        <v>0</v>
      </c>
      <c r="T481" s="19">
        <v>0</v>
      </c>
      <c r="U481" s="56">
        <f t="shared" si="22"/>
        <v>2329.3399999999997</v>
      </c>
      <c r="V481" s="18">
        <f t="shared" ref="V481:V544" si="23">+AVERAGE(I481:P481)</f>
        <v>291.16749999999996</v>
      </c>
      <c r="W481" s="7"/>
      <c r="X481" s="7"/>
      <c r="Y481" s="7"/>
      <c r="Z481" s="57"/>
    </row>
    <row r="482" spans="1:26" x14ac:dyDescent="0.35">
      <c r="A482" s="6" t="s">
        <v>398</v>
      </c>
      <c r="B482" s="7" t="s">
        <v>4611</v>
      </c>
      <c r="C482" s="7" t="s">
        <v>420</v>
      </c>
      <c r="D482" s="7" t="s">
        <v>421</v>
      </c>
      <c r="E482" s="7" t="s">
        <v>422</v>
      </c>
      <c r="F482" s="7" t="s">
        <v>4194</v>
      </c>
      <c r="G482" s="8">
        <v>5150490</v>
      </c>
      <c r="H482" s="16" t="s">
        <v>4262</v>
      </c>
      <c r="I482" s="18">
        <v>297.28800000000001</v>
      </c>
      <c r="J482" s="19">
        <v>413.82499999999999</v>
      </c>
      <c r="K482" s="19">
        <v>533.36699999999996</v>
      </c>
      <c r="L482" s="19">
        <v>100.721</v>
      </c>
      <c r="M482" s="19">
        <v>592.61500000000001</v>
      </c>
      <c r="N482" s="19">
        <v>118.498</v>
      </c>
      <c r="O482" s="19">
        <v>356.53699999999998</v>
      </c>
      <c r="P482" s="19">
        <v>559.74199999999996</v>
      </c>
      <c r="Q482" s="19">
        <v>0</v>
      </c>
      <c r="R482" s="19">
        <v>0</v>
      </c>
      <c r="S482" s="19">
        <v>0</v>
      </c>
      <c r="T482" s="19">
        <v>0</v>
      </c>
      <c r="U482" s="56">
        <f t="shared" si="22"/>
        <v>2972.5929999999998</v>
      </c>
      <c r="V482" s="18">
        <f t="shared" si="23"/>
        <v>371.57412499999998</v>
      </c>
      <c r="W482" s="7"/>
      <c r="X482" s="7"/>
      <c r="Y482" s="7"/>
      <c r="Z482" s="57"/>
    </row>
    <row r="483" spans="1:26" x14ac:dyDescent="0.35">
      <c r="A483" s="6" t="s">
        <v>398</v>
      </c>
      <c r="B483" s="7" t="s">
        <v>4611</v>
      </c>
      <c r="C483" s="7" t="s">
        <v>420</v>
      </c>
      <c r="D483" s="7" t="s">
        <v>1462</v>
      </c>
      <c r="E483" s="7" t="s">
        <v>1463</v>
      </c>
      <c r="F483" s="7" t="s">
        <v>4194</v>
      </c>
      <c r="G483" s="8">
        <v>5150393</v>
      </c>
      <c r="H483" s="16" t="s">
        <v>4263</v>
      </c>
      <c r="I483" s="18">
        <v>0</v>
      </c>
      <c r="J483" s="19">
        <v>2474.6729999999998</v>
      </c>
      <c r="K483" s="19">
        <v>1193.5704800000001</v>
      </c>
      <c r="L483" s="19">
        <v>525.04151999999999</v>
      </c>
      <c r="M483" s="19">
        <v>654.16899999999998</v>
      </c>
      <c r="N483" s="19">
        <v>0</v>
      </c>
      <c r="O483" s="19">
        <v>1719.6880000000001</v>
      </c>
      <c r="P483" s="19">
        <v>713.072</v>
      </c>
      <c r="Q483" s="19">
        <v>0</v>
      </c>
      <c r="R483" s="19">
        <v>0</v>
      </c>
      <c r="S483" s="19">
        <v>0</v>
      </c>
      <c r="T483" s="19">
        <v>0</v>
      </c>
      <c r="U483" s="56">
        <f t="shared" si="22"/>
        <v>7280.2139999999999</v>
      </c>
      <c r="V483" s="18">
        <f t="shared" si="23"/>
        <v>910.02674999999999</v>
      </c>
      <c r="W483" s="7"/>
      <c r="X483" s="7"/>
      <c r="Y483" s="7"/>
      <c r="Z483" s="57"/>
    </row>
    <row r="484" spans="1:26" x14ac:dyDescent="0.35">
      <c r="A484" s="6" t="s">
        <v>398</v>
      </c>
      <c r="B484" s="7" t="s">
        <v>4611</v>
      </c>
      <c r="C484" s="7" t="s">
        <v>420</v>
      </c>
      <c r="D484" s="7" t="s">
        <v>1462</v>
      </c>
      <c r="E484" s="7" t="s">
        <v>1463</v>
      </c>
      <c r="F484" s="7" t="s">
        <v>4194</v>
      </c>
      <c r="G484" s="8">
        <v>5151679</v>
      </c>
      <c r="H484" s="16" t="s">
        <v>4264</v>
      </c>
      <c r="I484" s="18">
        <v>356.536</v>
      </c>
      <c r="J484" s="19">
        <v>355.49299999999999</v>
      </c>
      <c r="K484" s="19">
        <v>1217.5336400000001</v>
      </c>
      <c r="L484" s="19">
        <v>-6.4000000001396989E-4</v>
      </c>
      <c r="M484" s="19">
        <v>591.572</v>
      </c>
      <c r="N484" s="19">
        <v>236.07900000000001</v>
      </c>
      <c r="O484" s="19">
        <v>591.572</v>
      </c>
      <c r="P484" s="19">
        <v>355.49299999999999</v>
      </c>
      <c r="Q484" s="19">
        <v>0</v>
      </c>
      <c r="R484" s="19">
        <v>0</v>
      </c>
      <c r="S484" s="19">
        <v>0</v>
      </c>
      <c r="T484" s="19">
        <v>0</v>
      </c>
      <c r="U484" s="56">
        <f t="shared" si="22"/>
        <v>3704.2780000000002</v>
      </c>
      <c r="V484" s="18">
        <f t="shared" si="23"/>
        <v>463.03475000000003</v>
      </c>
      <c r="W484" s="7"/>
      <c r="X484" s="7"/>
      <c r="Y484" s="7"/>
      <c r="Z484" s="57"/>
    </row>
    <row r="485" spans="1:26" x14ac:dyDescent="0.35">
      <c r="A485" s="6" t="s">
        <v>398</v>
      </c>
      <c r="B485" s="7" t="s">
        <v>4611</v>
      </c>
      <c r="C485" s="7" t="s">
        <v>420</v>
      </c>
      <c r="D485" s="7" t="s">
        <v>1462</v>
      </c>
      <c r="E485" s="7" t="s">
        <v>1463</v>
      </c>
      <c r="F485" s="7" t="s">
        <v>4194</v>
      </c>
      <c r="G485" s="8">
        <v>5151527</v>
      </c>
      <c r="H485" s="16" t="s">
        <v>4265</v>
      </c>
      <c r="I485" s="18">
        <v>1600.1</v>
      </c>
      <c r="J485" s="19">
        <v>414.86900000000003</v>
      </c>
      <c r="K485" s="19">
        <v>1632.40264</v>
      </c>
      <c r="L485" s="19">
        <v>543.60635999999988</v>
      </c>
      <c r="M485" s="19">
        <v>777.81399999999996</v>
      </c>
      <c r="N485" s="19">
        <v>713.60299999999995</v>
      </c>
      <c r="O485" s="19">
        <v>2134.9140000000002</v>
      </c>
      <c r="P485" s="19">
        <v>2052.7800000000002</v>
      </c>
      <c r="Q485" s="19">
        <v>0</v>
      </c>
      <c r="R485" s="19">
        <v>0</v>
      </c>
      <c r="S485" s="19">
        <v>0</v>
      </c>
      <c r="T485" s="19">
        <v>0</v>
      </c>
      <c r="U485" s="56">
        <f t="shared" si="22"/>
        <v>9870.0890000000018</v>
      </c>
      <c r="V485" s="18">
        <f t="shared" si="23"/>
        <v>1233.7611250000002</v>
      </c>
      <c r="W485" s="7"/>
      <c r="X485" s="7"/>
      <c r="Y485" s="7"/>
      <c r="Z485" s="57"/>
    </row>
    <row r="486" spans="1:26" x14ac:dyDescent="0.35">
      <c r="A486" s="6" t="s">
        <v>398</v>
      </c>
      <c r="B486" s="7" t="s">
        <v>4611</v>
      </c>
      <c r="C486" s="7" t="s">
        <v>420</v>
      </c>
      <c r="D486" s="7" t="s">
        <v>1462</v>
      </c>
      <c r="E486" s="7" t="s">
        <v>1463</v>
      </c>
      <c r="F486" s="7" t="s">
        <v>4194</v>
      </c>
      <c r="G486" s="8">
        <v>5151534</v>
      </c>
      <c r="H486" s="16" t="s">
        <v>4266</v>
      </c>
      <c r="I486" s="18">
        <v>770.36199999999997</v>
      </c>
      <c r="J486" s="19">
        <v>236.07900000000001</v>
      </c>
      <c r="K486" s="19">
        <v>1396.3226400000001</v>
      </c>
      <c r="L486" s="19">
        <v>302.16135999999995</v>
      </c>
      <c r="M486" s="19">
        <v>0</v>
      </c>
      <c r="N486" s="19">
        <v>591.572</v>
      </c>
      <c r="O486" s="19">
        <v>770.36199999999997</v>
      </c>
      <c r="P486" s="19">
        <v>935.35500000000002</v>
      </c>
      <c r="Q486" s="19">
        <v>0</v>
      </c>
      <c r="R486" s="19">
        <v>0</v>
      </c>
      <c r="S486" s="19">
        <v>0</v>
      </c>
      <c r="T486" s="19">
        <v>0</v>
      </c>
      <c r="U486" s="56">
        <f t="shared" si="22"/>
        <v>5002.2139999999999</v>
      </c>
      <c r="V486" s="18">
        <f t="shared" si="23"/>
        <v>625.27674999999999</v>
      </c>
      <c r="W486" s="7"/>
      <c r="X486" s="7"/>
      <c r="Y486" s="7"/>
      <c r="Z486" s="57"/>
    </row>
    <row r="487" spans="1:26" x14ac:dyDescent="0.35">
      <c r="A487" s="6" t="s">
        <v>398</v>
      </c>
      <c r="B487" s="7" t="s">
        <v>4611</v>
      </c>
      <c r="C487" s="7" t="s">
        <v>420</v>
      </c>
      <c r="D487" s="7" t="s">
        <v>1462</v>
      </c>
      <c r="E487" s="7" t="s">
        <v>1463</v>
      </c>
      <c r="F487" s="7" t="s">
        <v>4194</v>
      </c>
      <c r="G487" s="8">
        <v>5150106</v>
      </c>
      <c r="H487" s="16" t="s">
        <v>4267</v>
      </c>
      <c r="I487" s="18">
        <v>1185.231</v>
      </c>
      <c r="J487" s="19">
        <v>0</v>
      </c>
      <c r="K487" s="19">
        <v>981.45464000000015</v>
      </c>
      <c r="L487" s="19">
        <v>480.95135999999991</v>
      </c>
      <c r="M487" s="19">
        <v>1006.441</v>
      </c>
      <c r="N487" s="19">
        <v>0</v>
      </c>
      <c r="O487" s="19">
        <v>472.15800000000002</v>
      </c>
      <c r="P487" s="19">
        <v>472.15800000000002</v>
      </c>
      <c r="Q487" s="19">
        <v>0</v>
      </c>
      <c r="R487" s="19">
        <v>0</v>
      </c>
      <c r="S487" s="19">
        <v>0</v>
      </c>
      <c r="T487" s="19">
        <v>0</v>
      </c>
      <c r="U487" s="56">
        <f t="shared" si="22"/>
        <v>4598.3940000000011</v>
      </c>
      <c r="V487" s="18">
        <f t="shared" si="23"/>
        <v>574.79925000000014</v>
      </c>
      <c r="W487" s="7"/>
      <c r="X487" s="7"/>
      <c r="Y487" s="7"/>
      <c r="Z487" s="57"/>
    </row>
    <row r="488" spans="1:26" x14ac:dyDescent="0.35">
      <c r="A488" s="6" t="s">
        <v>398</v>
      </c>
      <c r="B488" s="7" t="s">
        <v>4611</v>
      </c>
      <c r="C488" s="7" t="s">
        <v>420</v>
      </c>
      <c r="D488" s="7" t="s">
        <v>1462</v>
      </c>
      <c r="E488" s="7" t="s">
        <v>1463</v>
      </c>
      <c r="F488" s="7" t="s">
        <v>4194</v>
      </c>
      <c r="G488" s="8">
        <v>5151181</v>
      </c>
      <c r="H488" s="16" t="s">
        <v>4268</v>
      </c>
      <c r="I488" s="18">
        <v>1746.9829999999999</v>
      </c>
      <c r="J488" s="19">
        <v>0</v>
      </c>
      <c r="K488" s="19">
        <v>2524.4396399999996</v>
      </c>
      <c r="L488" s="19">
        <v>1221.79636</v>
      </c>
      <c r="M488" s="19">
        <v>0</v>
      </c>
      <c r="N488" s="19">
        <v>414.86900000000003</v>
      </c>
      <c r="O488" s="19">
        <v>177.74600000000001</v>
      </c>
      <c r="P488" s="19">
        <v>178.79</v>
      </c>
      <c r="Q488" s="19">
        <v>0</v>
      </c>
      <c r="R488" s="19">
        <v>0</v>
      </c>
      <c r="S488" s="19">
        <v>0</v>
      </c>
      <c r="T488" s="19">
        <v>0</v>
      </c>
      <c r="U488" s="56">
        <f t="shared" si="22"/>
        <v>6264.6239999999998</v>
      </c>
      <c r="V488" s="18">
        <f t="shared" si="23"/>
        <v>783.07799999999997</v>
      </c>
      <c r="W488" s="7"/>
      <c r="X488" s="7"/>
      <c r="Y488" s="7"/>
      <c r="Z488" s="57"/>
    </row>
    <row r="489" spans="1:26" x14ac:dyDescent="0.35">
      <c r="A489" s="6" t="s">
        <v>398</v>
      </c>
      <c r="B489" s="7" t="s">
        <v>4611</v>
      </c>
      <c r="C489" s="7" t="s">
        <v>420</v>
      </c>
      <c r="D489" s="7" t="s">
        <v>1462</v>
      </c>
      <c r="E489" s="7" t="s">
        <v>1463</v>
      </c>
      <c r="F489" s="7" t="s">
        <v>4194</v>
      </c>
      <c r="G489" s="8">
        <v>5152007</v>
      </c>
      <c r="H489" s="16" t="s">
        <v>4269</v>
      </c>
      <c r="I489" s="18">
        <v>592.61500000000001</v>
      </c>
      <c r="J489" s="19">
        <v>0</v>
      </c>
      <c r="K489" s="19">
        <v>2041.0506</v>
      </c>
      <c r="L489" s="19">
        <v>179.43039999999971</v>
      </c>
      <c r="M489" s="19">
        <v>0</v>
      </c>
      <c r="N489" s="19">
        <v>120.72199999999999</v>
      </c>
      <c r="O489" s="19">
        <v>1386.616</v>
      </c>
      <c r="P489" s="19">
        <v>472.15800000000002</v>
      </c>
      <c r="Q489" s="19">
        <v>0</v>
      </c>
      <c r="R489" s="19">
        <v>0</v>
      </c>
      <c r="S489" s="19">
        <v>0</v>
      </c>
      <c r="T489" s="19">
        <v>0</v>
      </c>
      <c r="U489" s="56">
        <f t="shared" si="22"/>
        <v>4792.5920000000006</v>
      </c>
      <c r="V489" s="18">
        <f t="shared" si="23"/>
        <v>599.07400000000007</v>
      </c>
      <c r="W489" s="7"/>
      <c r="X489" s="7"/>
      <c r="Y489" s="7"/>
      <c r="Z489" s="57"/>
    </row>
    <row r="490" spans="1:26" x14ac:dyDescent="0.35">
      <c r="A490" s="6" t="s">
        <v>398</v>
      </c>
      <c r="B490" s="7" t="s">
        <v>4611</v>
      </c>
      <c r="C490" s="7" t="s">
        <v>420</v>
      </c>
      <c r="D490" s="7" t="s">
        <v>1462</v>
      </c>
      <c r="E490" s="7" t="s">
        <v>1463</v>
      </c>
      <c r="F490" s="7" t="s">
        <v>4194</v>
      </c>
      <c r="G490" s="8">
        <v>5150234</v>
      </c>
      <c r="H490" s="16" t="s">
        <v>4270</v>
      </c>
      <c r="I490" s="18">
        <v>2666.5790000000002</v>
      </c>
      <c r="J490" s="19">
        <v>0</v>
      </c>
      <c r="K490" s="19">
        <v>2022.3556400000002</v>
      </c>
      <c r="L490" s="19">
        <v>923.0623599999999</v>
      </c>
      <c r="M490" s="19">
        <v>983.61199999999997</v>
      </c>
      <c r="N490" s="19">
        <v>414.86900000000003</v>
      </c>
      <c r="O490" s="19">
        <v>2586.9920000000002</v>
      </c>
      <c r="P490" s="19">
        <v>570.83000000000004</v>
      </c>
      <c r="Q490" s="19">
        <v>0</v>
      </c>
      <c r="R490" s="19">
        <v>0</v>
      </c>
      <c r="S490" s="19">
        <v>0</v>
      </c>
      <c r="T490" s="19">
        <v>0</v>
      </c>
      <c r="U490" s="56">
        <f t="shared" si="22"/>
        <v>10168.300000000001</v>
      </c>
      <c r="V490" s="18">
        <f t="shared" si="23"/>
        <v>1271.0375000000001</v>
      </c>
      <c r="W490" s="7"/>
      <c r="X490" s="7"/>
      <c r="Y490" s="7"/>
      <c r="Z490" s="57"/>
    </row>
    <row r="491" spans="1:26" x14ac:dyDescent="0.35">
      <c r="A491" s="6" t="s">
        <v>398</v>
      </c>
      <c r="B491" s="7" t="s">
        <v>4611</v>
      </c>
      <c r="C491" s="7" t="s">
        <v>420</v>
      </c>
      <c r="D491" s="7" t="s">
        <v>1462</v>
      </c>
      <c r="E491" s="7" t="s">
        <v>1463</v>
      </c>
      <c r="F491" s="7" t="s">
        <v>4194</v>
      </c>
      <c r="G491" s="8">
        <v>5150926</v>
      </c>
      <c r="H491" s="16" t="s">
        <v>4271</v>
      </c>
      <c r="I491" s="18">
        <v>1242.999</v>
      </c>
      <c r="J491" s="19">
        <v>1076.549</v>
      </c>
      <c r="K491" s="19">
        <v>1630.31564</v>
      </c>
      <c r="L491" s="19">
        <v>1355.8813599999999</v>
      </c>
      <c r="M491" s="19">
        <v>0</v>
      </c>
      <c r="N491" s="19">
        <v>1011.807</v>
      </c>
      <c r="O491" s="19">
        <v>2054.7950000000001</v>
      </c>
      <c r="P491" s="19">
        <v>178.79</v>
      </c>
      <c r="Q491" s="19">
        <v>0</v>
      </c>
      <c r="R491" s="19">
        <v>0</v>
      </c>
      <c r="S491" s="19">
        <v>0</v>
      </c>
      <c r="T491" s="19">
        <v>0</v>
      </c>
      <c r="U491" s="56">
        <f t="shared" si="22"/>
        <v>8551.1369999999988</v>
      </c>
      <c r="V491" s="18">
        <f t="shared" si="23"/>
        <v>1068.8921249999999</v>
      </c>
      <c r="W491" s="7"/>
      <c r="X491" s="7"/>
      <c r="Y491" s="7"/>
      <c r="Z491" s="57"/>
    </row>
    <row r="492" spans="1:26" x14ac:dyDescent="0.35">
      <c r="A492" s="6" t="s">
        <v>398</v>
      </c>
      <c r="B492" s="7" t="s">
        <v>4611</v>
      </c>
      <c r="C492" s="7" t="s">
        <v>420</v>
      </c>
      <c r="D492" s="7" t="s">
        <v>1462</v>
      </c>
      <c r="E492" s="7" t="s">
        <v>1463</v>
      </c>
      <c r="F492" s="7" t="s">
        <v>4194</v>
      </c>
      <c r="G492" s="8">
        <v>5150047</v>
      </c>
      <c r="H492" s="16" t="s">
        <v>4272</v>
      </c>
      <c r="I492" s="18">
        <v>592.61500000000001</v>
      </c>
      <c r="J492" s="19">
        <v>0</v>
      </c>
      <c r="K492" s="19">
        <v>177.74600000000001</v>
      </c>
      <c r="L492" s="19">
        <v>414.86900000000003</v>
      </c>
      <c r="M492" s="19">
        <v>0</v>
      </c>
      <c r="N492" s="19">
        <v>0</v>
      </c>
      <c r="O492" s="19">
        <v>178.79</v>
      </c>
      <c r="P492" s="19">
        <v>137.66800000000001</v>
      </c>
      <c r="Q492" s="19">
        <v>0</v>
      </c>
      <c r="R492" s="19">
        <v>0</v>
      </c>
      <c r="S492" s="19">
        <v>0</v>
      </c>
      <c r="T492" s="19">
        <v>0</v>
      </c>
      <c r="U492" s="56">
        <f t="shared" si="22"/>
        <v>1501.6880000000001</v>
      </c>
      <c r="V492" s="18">
        <f t="shared" si="23"/>
        <v>187.71100000000001</v>
      </c>
      <c r="W492" s="7"/>
      <c r="X492" s="7"/>
      <c r="Y492" s="7"/>
      <c r="Z492" s="57"/>
    </row>
    <row r="493" spans="1:26" x14ac:dyDescent="0.35">
      <c r="A493" s="6" t="s">
        <v>398</v>
      </c>
      <c r="B493" s="7" t="s">
        <v>4611</v>
      </c>
      <c r="C493" s="7" t="s">
        <v>420</v>
      </c>
      <c r="D493" s="7" t="s">
        <v>1462</v>
      </c>
      <c r="E493" s="7" t="s">
        <v>1463</v>
      </c>
      <c r="F493" s="7" t="s">
        <v>4194</v>
      </c>
      <c r="G493" s="8">
        <v>5150988</v>
      </c>
      <c r="H493" s="16" t="s">
        <v>4273</v>
      </c>
      <c r="I493" s="18">
        <v>0</v>
      </c>
      <c r="J493" s="19">
        <v>592.61500000000001</v>
      </c>
      <c r="K493" s="19">
        <v>401.33231999999998</v>
      </c>
      <c r="L493" s="19">
        <v>392.52467999999993</v>
      </c>
      <c r="M493" s="19">
        <v>0</v>
      </c>
      <c r="N493" s="19">
        <v>356.536</v>
      </c>
      <c r="O493" s="19">
        <v>0</v>
      </c>
      <c r="P493" s="19">
        <v>426.61099999999999</v>
      </c>
      <c r="Q493" s="19">
        <v>0</v>
      </c>
      <c r="R493" s="19">
        <v>0</v>
      </c>
      <c r="S493" s="19">
        <v>0</v>
      </c>
      <c r="T493" s="19">
        <v>0</v>
      </c>
      <c r="U493" s="56">
        <f t="shared" si="22"/>
        <v>2169.6190000000001</v>
      </c>
      <c r="V493" s="18">
        <f t="shared" si="23"/>
        <v>271.20237500000002</v>
      </c>
      <c r="W493" s="7"/>
      <c r="X493" s="7"/>
      <c r="Y493" s="7"/>
      <c r="Z493" s="57"/>
    </row>
    <row r="494" spans="1:26" x14ac:dyDescent="0.35">
      <c r="A494" s="6" t="s">
        <v>398</v>
      </c>
      <c r="B494" s="7" t="s">
        <v>4611</v>
      </c>
      <c r="C494" s="7" t="s">
        <v>420</v>
      </c>
      <c r="D494" s="7" t="s">
        <v>450</v>
      </c>
      <c r="E494" s="7" t="s">
        <v>451</v>
      </c>
      <c r="F494" s="7" t="s">
        <v>4194</v>
      </c>
      <c r="G494" s="8">
        <v>5150317</v>
      </c>
      <c r="H494" s="16" t="s">
        <v>4274</v>
      </c>
      <c r="I494" s="18">
        <v>1122.932</v>
      </c>
      <c r="J494" s="19">
        <v>988.97799999999995</v>
      </c>
      <c r="K494" s="19">
        <v>802.66463999999996</v>
      </c>
      <c r="L494" s="19">
        <v>-6.4000000001396989E-4</v>
      </c>
      <c r="M494" s="19">
        <v>2427.2730000000001</v>
      </c>
      <c r="N494" s="19">
        <v>0</v>
      </c>
      <c r="O494" s="19">
        <v>1189.287</v>
      </c>
      <c r="P494" s="19">
        <v>3770.402</v>
      </c>
      <c r="Q494" s="19">
        <v>0</v>
      </c>
      <c r="R494" s="19">
        <v>0</v>
      </c>
      <c r="S494" s="19">
        <v>0</v>
      </c>
      <c r="T494" s="19">
        <v>0</v>
      </c>
      <c r="U494" s="56">
        <f t="shared" si="22"/>
        <v>10301.536</v>
      </c>
      <c r="V494" s="18">
        <f t="shared" si="23"/>
        <v>1287.692</v>
      </c>
      <c r="W494" s="7"/>
      <c r="X494" s="7"/>
      <c r="Y494" s="7"/>
      <c r="Z494" s="57"/>
    </row>
    <row r="495" spans="1:26" x14ac:dyDescent="0.35">
      <c r="A495" s="6" t="s">
        <v>398</v>
      </c>
      <c r="B495" s="7" t="s">
        <v>4611</v>
      </c>
      <c r="C495" s="7" t="s">
        <v>420</v>
      </c>
      <c r="D495" s="7" t="s">
        <v>450</v>
      </c>
      <c r="E495" s="7" t="s">
        <v>451</v>
      </c>
      <c r="F495" s="7" t="s">
        <v>4194</v>
      </c>
      <c r="G495" s="8">
        <v>5150054</v>
      </c>
      <c r="H495" s="16" t="s">
        <v>4275</v>
      </c>
      <c r="I495" s="18">
        <v>178.79</v>
      </c>
      <c r="J495" s="19">
        <v>713.072</v>
      </c>
      <c r="K495" s="19">
        <v>980.41064000000017</v>
      </c>
      <c r="L495" s="19">
        <v>151.08035999999993</v>
      </c>
      <c r="M495" s="19">
        <v>177.74600000000001</v>
      </c>
      <c r="N495" s="19">
        <v>355.49299999999999</v>
      </c>
      <c r="O495" s="19">
        <v>414.86900000000003</v>
      </c>
      <c r="P495" s="19">
        <v>1655.3040000000001</v>
      </c>
      <c r="Q495" s="19">
        <v>0</v>
      </c>
      <c r="R495" s="19">
        <v>0</v>
      </c>
      <c r="S495" s="19">
        <v>0</v>
      </c>
      <c r="T495" s="19">
        <v>0</v>
      </c>
      <c r="U495" s="56">
        <f t="shared" si="22"/>
        <v>4626.7650000000003</v>
      </c>
      <c r="V495" s="18">
        <f t="shared" si="23"/>
        <v>578.34562500000004</v>
      </c>
      <c r="W495" s="7"/>
      <c r="X495" s="7"/>
      <c r="Y495" s="7"/>
      <c r="Z495" s="57"/>
    </row>
    <row r="496" spans="1:26" x14ac:dyDescent="0.35">
      <c r="A496" s="6" t="s">
        <v>398</v>
      </c>
      <c r="B496" s="7" t="s">
        <v>4611</v>
      </c>
      <c r="C496" s="7" t="s">
        <v>420</v>
      </c>
      <c r="D496" s="7" t="s">
        <v>450</v>
      </c>
      <c r="E496" s="7" t="s">
        <v>451</v>
      </c>
      <c r="F496" s="7" t="s">
        <v>4194</v>
      </c>
      <c r="G496" s="8">
        <v>5164936</v>
      </c>
      <c r="H496" s="16" t="s">
        <v>4276</v>
      </c>
      <c r="I496" s="18">
        <v>410.47</v>
      </c>
      <c r="J496" s="19">
        <v>0</v>
      </c>
      <c r="K496" s="19">
        <v>551.51199999999994</v>
      </c>
      <c r="L496" s="19">
        <v>0</v>
      </c>
      <c r="M496" s="19">
        <v>983.61099999999999</v>
      </c>
      <c r="N496" s="19">
        <v>661.68</v>
      </c>
      <c r="O496" s="19">
        <v>0</v>
      </c>
      <c r="P496" s="19">
        <v>845.92399999999998</v>
      </c>
      <c r="Q496" s="19">
        <v>0</v>
      </c>
      <c r="R496" s="19">
        <v>0</v>
      </c>
      <c r="S496" s="19">
        <v>0</v>
      </c>
      <c r="T496" s="19">
        <v>0</v>
      </c>
      <c r="U496" s="56">
        <f t="shared" si="22"/>
        <v>3453.1969999999997</v>
      </c>
      <c r="V496" s="18">
        <f t="shared" si="23"/>
        <v>431.64962499999996</v>
      </c>
      <c r="W496" s="7"/>
      <c r="X496" s="7"/>
      <c r="Y496" s="7"/>
      <c r="Z496" s="57"/>
    </row>
    <row r="497" spans="1:26" x14ac:dyDescent="0.35">
      <c r="A497" s="6" t="s">
        <v>398</v>
      </c>
      <c r="B497" s="7" t="s">
        <v>4611</v>
      </c>
      <c r="C497" s="7" t="s">
        <v>420</v>
      </c>
      <c r="D497" s="7" t="s">
        <v>450</v>
      </c>
      <c r="E497" s="7" t="s">
        <v>451</v>
      </c>
      <c r="F497" s="7" t="s">
        <v>4194</v>
      </c>
      <c r="G497" s="8">
        <v>5150061</v>
      </c>
      <c r="H497" s="16" t="s">
        <v>4277</v>
      </c>
      <c r="I497" s="18">
        <v>0</v>
      </c>
      <c r="J497" s="19">
        <v>0</v>
      </c>
      <c r="K497" s="19">
        <v>1751.8166400000002</v>
      </c>
      <c r="L497" s="19">
        <v>-6.4000000001396989E-4</v>
      </c>
      <c r="M497" s="19">
        <v>236.07900000000001</v>
      </c>
      <c r="N497" s="19">
        <v>534.28300000000002</v>
      </c>
      <c r="O497" s="19">
        <v>1006.441</v>
      </c>
      <c r="P497" s="19">
        <v>827.65099999999995</v>
      </c>
      <c r="Q497" s="19">
        <v>0</v>
      </c>
      <c r="R497" s="19">
        <v>0</v>
      </c>
      <c r="S497" s="19">
        <v>0</v>
      </c>
      <c r="T497" s="19">
        <v>0</v>
      </c>
      <c r="U497" s="56">
        <f t="shared" si="22"/>
        <v>4356.2700000000004</v>
      </c>
      <c r="V497" s="18">
        <f t="shared" si="23"/>
        <v>544.53375000000005</v>
      </c>
      <c r="W497" s="7"/>
      <c r="X497" s="7"/>
      <c r="Y497" s="7"/>
      <c r="Z497" s="57"/>
    </row>
    <row r="498" spans="1:26" x14ac:dyDescent="0.35">
      <c r="A498" s="6" t="s">
        <v>398</v>
      </c>
      <c r="B498" s="7" t="s">
        <v>4611</v>
      </c>
      <c r="C498" s="7" t="s">
        <v>420</v>
      </c>
      <c r="D498" s="7" t="s">
        <v>450</v>
      </c>
      <c r="E498" s="7" t="s">
        <v>451</v>
      </c>
      <c r="F498" s="7" t="s">
        <v>4194</v>
      </c>
      <c r="G498" s="8">
        <v>5150175</v>
      </c>
      <c r="H498" s="16" t="s">
        <v>4278</v>
      </c>
      <c r="I498" s="18">
        <v>949.15200000000004</v>
      </c>
      <c r="J498" s="19">
        <v>414.86900000000003</v>
      </c>
      <c r="K498" s="19">
        <v>1782.5509999999999</v>
      </c>
      <c r="L498" s="19">
        <v>401.22099999999995</v>
      </c>
      <c r="M498" s="19">
        <v>356.536</v>
      </c>
      <c r="N498" s="19">
        <v>474.14800000000002</v>
      </c>
      <c r="O498" s="19">
        <v>592.61500000000001</v>
      </c>
      <c r="P498" s="19">
        <v>762.61900000000003</v>
      </c>
      <c r="Q498" s="19">
        <v>0</v>
      </c>
      <c r="R498" s="19">
        <v>0</v>
      </c>
      <c r="S498" s="19">
        <v>0</v>
      </c>
      <c r="T498" s="19">
        <v>0</v>
      </c>
      <c r="U498" s="56">
        <f t="shared" si="22"/>
        <v>5733.7109999999993</v>
      </c>
      <c r="V498" s="18">
        <f t="shared" si="23"/>
        <v>716.71387499999992</v>
      </c>
      <c r="W498" s="7"/>
      <c r="X498" s="7"/>
      <c r="Y498" s="7"/>
      <c r="Z498" s="57"/>
    </row>
    <row r="499" spans="1:26" x14ac:dyDescent="0.35">
      <c r="A499" s="6" t="s">
        <v>398</v>
      </c>
      <c r="B499" s="7" t="s">
        <v>4611</v>
      </c>
      <c r="C499" s="7" t="s">
        <v>420</v>
      </c>
      <c r="D499" s="7" t="s">
        <v>450</v>
      </c>
      <c r="E499" s="7" t="s">
        <v>451</v>
      </c>
      <c r="F499" s="7" t="s">
        <v>4194</v>
      </c>
      <c r="G499" s="8">
        <v>5151105</v>
      </c>
      <c r="H499" s="16" t="s">
        <v>4279</v>
      </c>
      <c r="I499" s="18">
        <v>2242.0729999999999</v>
      </c>
      <c r="J499" s="19">
        <v>1824.9680000000001</v>
      </c>
      <c r="K499" s="19">
        <v>1741.4476000000002</v>
      </c>
      <c r="L499" s="19">
        <v>2411.0120000000002</v>
      </c>
      <c r="M499" s="19">
        <v>949.15200000000004</v>
      </c>
      <c r="N499" s="19">
        <v>1328.549</v>
      </c>
      <c r="O499" s="19">
        <v>2707.7130000000002</v>
      </c>
      <c r="P499" s="19">
        <v>1604.24</v>
      </c>
      <c r="Q499" s="19">
        <v>0</v>
      </c>
      <c r="R499" s="19">
        <v>0</v>
      </c>
      <c r="S499" s="19">
        <v>0</v>
      </c>
      <c r="T499" s="19">
        <v>0</v>
      </c>
      <c r="U499" s="56">
        <f t="shared" si="22"/>
        <v>14809.1546</v>
      </c>
      <c r="V499" s="18">
        <f t="shared" si="23"/>
        <v>1851.144325</v>
      </c>
      <c r="W499" s="7"/>
      <c r="X499" s="7"/>
      <c r="Y499" s="7"/>
      <c r="Z499" s="57"/>
    </row>
    <row r="500" spans="1:26" x14ac:dyDescent="0.35">
      <c r="A500" s="6" t="s">
        <v>398</v>
      </c>
      <c r="B500" s="7" t="s">
        <v>4611</v>
      </c>
      <c r="C500" s="7" t="s">
        <v>420</v>
      </c>
      <c r="D500" s="7" t="s">
        <v>450</v>
      </c>
      <c r="E500" s="7" t="s">
        <v>451</v>
      </c>
      <c r="F500" s="7" t="s">
        <v>4194</v>
      </c>
      <c r="G500" s="8">
        <v>5151655</v>
      </c>
      <c r="H500" s="16" t="s">
        <v>4280</v>
      </c>
      <c r="I500" s="18">
        <v>0</v>
      </c>
      <c r="J500" s="19">
        <v>177.74600000000001</v>
      </c>
      <c r="K500" s="19">
        <v>1368.7249999999999</v>
      </c>
      <c r="L500" s="19">
        <v>-151.19200000000012</v>
      </c>
      <c r="M500" s="19">
        <v>355.49299999999999</v>
      </c>
      <c r="N500" s="19">
        <v>0</v>
      </c>
      <c r="O500" s="19">
        <v>0</v>
      </c>
      <c r="P500" s="19">
        <v>534.28300000000002</v>
      </c>
      <c r="Q500" s="19">
        <v>0</v>
      </c>
      <c r="R500" s="19">
        <v>0</v>
      </c>
      <c r="S500" s="19">
        <v>0</v>
      </c>
      <c r="T500" s="19">
        <v>0</v>
      </c>
      <c r="U500" s="56">
        <f t="shared" si="22"/>
        <v>2285.0549999999998</v>
      </c>
      <c r="V500" s="18">
        <f t="shared" si="23"/>
        <v>285.63187499999998</v>
      </c>
      <c r="W500" s="7"/>
      <c r="X500" s="7"/>
      <c r="Y500" s="7"/>
      <c r="Z500" s="57"/>
    </row>
    <row r="501" spans="1:26" x14ac:dyDescent="0.35">
      <c r="A501" s="6" t="s">
        <v>398</v>
      </c>
      <c r="B501" s="7" t="s">
        <v>4611</v>
      </c>
      <c r="C501" s="7" t="s">
        <v>420</v>
      </c>
      <c r="D501" s="7" t="s">
        <v>450</v>
      </c>
      <c r="E501" s="7" t="s">
        <v>451</v>
      </c>
      <c r="F501" s="7" t="s">
        <v>4194</v>
      </c>
      <c r="G501" s="8">
        <v>5152021</v>
      </c>
      <c r="H501" s="16" t="s">
        <v>4281</v>
      </c>
      <c r="I501" s="18">
        <v>534.28300000000002</v>
      </c>
      <c r="J501" s="19">
        <v>0</v>
      </c>
      <c r="K501" s="19">
        <v>236.07900000000001</v>
      </c>
      <c r="L501" s="19">
        <v>0</v>
      </c>
      <c r="M501" s="19">
        <v>770.36199999999997</v>
      </c>
      <c r="N501" s="19">
        <v>0</v>
      </c>
      <c r="O501" s="19">
        <v>0</v>
      </c>
      <c r="P501" s="19">
        <v>534.28300000000002</v>
      </c>
      <c r="Q501" s="19">
        <v>0</v>
      </c>
      <c r="R501" s="19">
        <v>0</v>
      </c>
      <c r="S501" s="19">
        <v>0</v>
      </c>
      <c r="T501" s="19">
        <v>0</v>
      </c>
      <c r="U501" s="56">
        <f t="shared" si="22"/>
        <v>2075.0070000000001</v>
      </c>
      <c r="V501" s="18">
        <f t="shared" si="23"/>
        <v>259.37587500000001</v>
      </c>
      <c r="W501" s="7"/>
      <c r="X501" s="7"/>
      <c r="Y501" s="7"/>
      <c r="Z501" s="57"/>
    </row>
    <row r="502" spans="1:26" x14ac:dyDescent="0.35">
      <c r="A502" s="6" t="s">
        <v>398</v>
      </c>
      <c r="B502" s="7" t="s">
        <v>4611</v>
      </c>
      <c r="C502" s="7" t="s">
        <v>420</v>
      </c>
      <c r="D502" s="7" t="s">
        <v>450</v>
      </c>
      <c r="E502" s="7" t="s">
        <v>451</v>
      </c>
      <c r="F502" s="7" t="s">
        <v>4194</v>
      </c>
      <c r="G502" s="8">
        <v>5152104</v>
      </c>
      <c r="H502" s="16" t="s">
        <v>4282</v>
      </c>
      <c r="I502" s="18">
        <v>591.572</v>
      </c>
      <c r="J502" s="19">
        <v>0</v>
      </c>
      <c r="K502" s="19">
        <v>0</v>
      </c>
      <c r="L502" s="19">
        <v>0</v>
      </c>
      <c r="M502" s="19">
        <v>178.79</v>
      </c>
      <c r="N502" s="19">
        <v>0</v>
      </c>
      <c r="O502" s="19">
        <v>0</v>
      </c>
      <c r="P502" s="19">
        <v>178.79</v>
      </c>
      <c r="Q502" s="19">
        <v>0</v>
      </c>
      <c r="R502" s="19">
        <v>0</v>
      </c>
      <c r="S502" s="19">
        <v>0</v>
      </c>
      <c r="T502" s="19">
        <v>0</v>
      </c>
      <c r="U502" s="56">
        <f t="shared" si="22"/>
        <v>949.15199999999993</v>
      </c>
      <c r="V502" s="18">
        <f t="shared" si="23"/>
        <v>118.64399999999999</v>
      </c>
      <c r="W502" s="7"/>
      <c r="X502" s="7"/>
      <c r="Y502" s="7"/>
      <c r="Z502" s="57"/>
    </row>
    <row r="503" spans="1:26" x14ac:dyDescent="0.35">
      <c r="A503" s="6" t="s">
        <v>398</v>
      </c>
      <c r="B503" s="7" t="s">
        <v>4611</v>
      </c>
      <c r="C503" s="7" t="s">
        <v>420</v>
      </c>
      <c r="D503" s="7" t="s">
        <v>450</v>
      </c>
      <c r="E503" s="7" t="s">
        <v>451</v>
      </c>
      <c r="F503" s="7" t="s">
        <v>4194</v>
      </c>
      <c r="G503" s="8">
        <v>5151022</v>
      </c>
      <c r="H503" s="16" t="s">
        <v>4283</v>
      </c>
      <c r="I503" s="18">
        <v>535.32600000000002</v>
      </c>
      <c r="J503" s="19">
        <v>177.74600000000001</v>
      </c>
      <c r="K503" s="19">
        <v>2006.1686400000001</v>
      </c>
      <c r="L503" s="19">
        <v>151.08035999999993</v>
      </c>
      <c r="M503" s="19">
        <v>296.24400000000003</v>
      </c>
      <c r="N503" s="19">
        <v>236.07900000000001</v>
      </c>
      <c r="O503" s="19">
        <v>788.63499999999999</v>
      </c>
      <c r="P503" s="19">
        <v>413.82499999999999</v>
      </c>
      <c r="Q503" s="19">
        <v>0</v>
      </c>
      <c r="R503" s="19">
        <v>0</v>
      </c>
      <c r="S503" s="19">
        <v>0</v>
      </c>
      <c r="T503" s="19">
        <v>0</v>
      </c>
      <c r="U503" s="56">
        <f t="shared" si="22"/>
        <v>4605.1040000000003</v>
      </c>
      <c r="V503" s="18">
        <f t="shared" si="23"/>
        <v>575.63800000000003</v>
      </c>
      <c r="W503" s="7"/>
      <c r="X503" s="7"/>
      <c r="Y503" s="7"/>
      <c r="Z503" s="57"/>
    </row>
    <row r="504" spans="1:26" x14ac:dyDescent="0.35">
      <c r="A504" s="6" t="s">
        <v>398</v>
      </c>
      <c r="B504" s="7" t="s">
        <v>4611</v>
      </c>
      <c r="C504" s="7" t="s">
        <v>420</v>
      </c>
      <c r="D504" s="7" t="s">
        <v>450</v>
      </c>
      <c r="E504" s="7" t="s">
        <v>451</v>
      </c>
      <c r="F504" s="7" t="s">
        <v>4194</v>
      </c>
      <c r="G504" s="8">
        <v>5150469</v>
      </c>
      <c r="H504" s="16" t="s">
        <v>4284</v>
      </c>
      <c r="I504" s="18">
        <v>1131.558</v>
      </c>
      <c r="J504" s="19">
        <v>236.07900000000001</v>
      </c>
      <c r="K504" s="19">
        <v>0</v>
      </c>
      <c r="L504" s="19">
        <v>860.40700000000004</v>
      </c>
      <c r="M504" s="19">
        <v>0</v>
      </c>
      <c r="N504" s="19">
        <v>355.49299999999999</v>
      </c>
      <c r="O504" s="19">
        <v>355.49299999999999</v>
      </c>
      <c r="P504" s="19">
        <v>178.79</v>
      </c>
      <c r="Q504" s="19">
        <v>0</v>
      </c>
      <c r="R504" s="19">
        <v>0</v>
      </c>
      <c r="S504" s="19">
        <v>0</v>
      </c>
      <c r="T504" s="19">
        <v>0</v>
      </c>
      <c r="U504" s="56">
        <f t="shared" si="22"/>
        <v>3117.8199999999997</v>
      </c>
      <c r="V504" s="18">
        <f t="shared" si="23"/>
        <v>389.72749999999996</v>
      </c>
      <c r="W504" s="7"/>
      <c r="X504" s="7"/>
      <c r="Y504" s="7"/>
      <c r="Z504" s="57"/>
    </row>
    <row r="505" spans="1:26" x14ac:dyDescent="0.35">
      <c r="A505" s="6" t="s">
        <v>398</v>
      </c>
      <c r="B505" s="7" t="s">
        <v>4611</v>
      </c>
      <c r="C505" s="7" t="s">
        <v>420</v>
      </c>
      <c r="D505" s="7" t="s">
        <v>450</v>
      </c>
      <c r="E505" s="7" t="s">
        <v>451</v>
      </c>
      <c r="F505" s="7" t="s">
        <v>4194</v>
      </c>
      <c r="G505" s="8">
        <v>5150760</v>
      </c>
      <c r="H505" s="16" t="s">
        <v>4285</v>
      </c>
      <c r="I505" s="18">
        <v>0</v>
      </c>
      <c r="J505" s="19">
        <v>949.15099999999995</v>
      </c>
      <c r="K505" s="19">
        <v>710.98599999999999</v>
      </c>
      <c r="L505" s="19">
        <v>804.99099999999999</v>
      </c>
      <c r="M505" s="19">
        <v>0</v>
      </c>
      <c r="N505" s="19">
        <v>355.49299999999999</v>
      </c>
      <c r="O505" s="19">
        <v>355.49299999999999</v>
      </c>
      <c r="P505" s="19">
        <v>422.07499999999999</v>
      </c>
      <c r="Q505" s="19">
        <v>0</v>
      </c>
      <c r="R505" s="19">
        <v>0</v>
      </c>
      <c r="S505" s="19">
        <v>0</v>
      </c>
      <c r="T505" s="19">
        <v>0</v>
      </c>
      <c r="U505" s="56">
        <f t="shared" si="22"/>
        <v>3598.1889999999994</v>
      </c>
      <c r="V505" s="18">
        <f t="shared" si="23"/>
        <v>449.77362499999992</v>
      </c>
      <c r="W505" s="7"/>
      <c r="X505" s="7"/>
      <c r="Y505" s="7"/>
      <c r="Z505" s="57"/>
    </row>
    <row r="506" spans="1:26" x14ac:dyDescent="0.35">
      <c r="A506" s="6" t="s">
        <v>398</v>
      </c>
      <c r="B506" s="7" t="s">
        <v>4611</v>
      </c>
      <c r="C506" s="7" t="s">
        <v>420</v>
      </c>
      <c r="D506" s="7" t="s">
        <v>450</v>
      </c>
      <c r="E506" s="7" t="s">
        <v>451</v>
      </c>
      <c r="F506" s="7" t="s">
        <v>4194</v>
      </c>
      <c r="G506" s="8">
        <v>5151558</v>
      </c>
      <c r="H506" s="16" t="s">
        <v>4286</v>
      </c>
      <c r="I506" s="18">
        <v>770.36199999999997</v>
      </c>
      <c r="J506" s="19">
        <v>0</v>
      </c>
      <c r="K506" s="19">
        <v>1532.9666400000001</v>
      </c>
      <c r="L506" s="19">
        <v>-6.4000000001396989E-4</v>
      </c>
      <c r="M506" s="19">
        <v>1185.23</v>
      </c>
      <c r="N506" s="19">
        <v>178.79</v>
      </c>
      <c r="O506" s="19">
        <v>2039.6489999999999</v>
      </c>
      <c r="P506" s="19">
        <v>241.44399999999999</v>
      </c>
      <c r="Q506" s="19">
        <v>0</v>
      </c>
      <c r="R506" s="19">
        <v>0</v>
      </c>
      <c r="S506" s="19">
        <v>0</v>
      </c>
      <c r="T506" s="19">
        <v>0</v>
      </c>
      <c r="U506" s="56">
        <f t="shared" si="22"/>
        <v>5948.4409999999998</v>
      </c>
      <c r="V506" s="18">
        <f t="shared" si="23"/>
        <v>743.55512499999998</v>
      </c>
      <c r="W506" s="7"/>
      <c r="X506" s="7"/>
      <c r="Y506" s="7"/>
      <c r="Z506" s="57"/>
    </row>
    <row r="507" spans="1:26" x14ac:dyDescent="0.35">
      <c r="A507" s="6" t="s">
        <v>398</v>
      </c>
      <c r="B507" s="7" t="s">
        <v>4611</v>
      </c>
      <c r="C507" s="7" t="s">
        <v>420</v>
      </c>
      <c r="D507" s="7" t="s">
        <v>450</v>
      </c>
      <c r="E507" s="7" t="s">
        <v>451</v>
      </c>
      <c r="F507" s="7" t="s">
        <v>4194</v>
      </c>
      <c r="G507" s="8">
        <v>5150722</v>
      </c>
      <c r="H507" s="16" t="s">
        <v>4287</v>
      </c>
      <c r="I507" s="18">
        <v>1006.442</v>
      </c>
      <c r="J507" s="19">
        <v>0</v>
      </c>
      <c r="K507" s="19">
        <v>0</v>
      </c>
      <c r="L507" s="19">
        <v>534.28300000000002</v>
      </c>
      <c r="M507" s="19">
        <v>236.07900000000001</v>
      </c>
      <c r="N507" s="19">
        <v>0</v>
      </c>
      <c r="O507" s="19">
        <v>236.07900000000001</v>
      </c>
      <c r="P507" s="19">
        <v>422.07499999999999</v>
      </c>
      <c r="Q507" s="19">
        <v>0</v>
      </c>
      <c r="R507" s="19">
        <v>0</v>
      </c>
      <c r="S507" s="19">
        <v>0</v>
      </c>
      <c r="T507" s="19">
        <v>0</v>
      </c>
      <c r="U507" s="56">
        <f t="shared" si="22"/>
        <v>2434.9579999999996</v>
      </c>
      <c r="V507" s="18">
        <f t="shared" si="23"/>
        <v>304.36974999999995</v>
      </c>
      <c r="W507" s="7"/>
      <c r="X507" s="7"/>
      <c r="Y507" s="7"/>
      <c r="Z507" s="57"/>
    </row>
    <row r="508" spans="1:26" x14ac:dyDescent="0.35">
      <c r="A508" s="6" t="s">
        <v>398</v>
      </c>
      <c r="B508" s="7" t="s">
        <v>4611</v>
      </c>
      <c r="C508" s="7" t="s">
        <v>420</v>
      </c>
      <c r="D508" s="7" t="s">
        <v>450</v>
      </c>
      <c r="E508" s="7" t="s">
        <v>451</v>
      </c>
      <c r="F508" s="7" t="s">
        <v>4194</v>
      </c>
      <c r="G508" s="8">
        <v>5151233</v>
      </c>
      <c r="H508" s="16" t="s">
        <v>4288</v>
      </c>
      <c r="I508" s="18">
        <v>0</v>
      </c>
      <c r="J508" s="19">
        <v>0</v>
      </c>
      <c r="K508" s="19">
        <v>2119.5030000000002</v>
      </c>
      <c r="L508" s="19">
        <v>417.14299999999997</v>
      </c>
      <c r="M508" s="19">
        <v>0</v>
      </c>
      <c r="N508" s="19">
        <v>833.70299999999997</v>
      </c>
      <c r="O508" s="19">
        <v>0</v>
      </c>
      <c r="P508" s="19">
        <v>142.20400000000001</v>
      </c>
      <c r="Q508" s="19">
        <v>0</v>
      </c>
      <c r="R508" s="19">
        <v>0</v>
      </c>
      <c r="S508" s="19">
        <v>0</v>
      </c>
      <c r="T508" s="19">
        <v>0</v>
      </c>
      <c r="U508" s="56">
        <f t="shared" si="22"/>
        <v>3512.5530000000003</v>
      </c>
      <c r="V508" s="18">
        <f t="shared" si="23"/>
        <v>439.06912500000004</v>
      </c>
      <c r="W508" s="7"/>
      <c r="X508" s="7"/>
      <c r="Y508" s="7"/>
      <c r="Z508" s="57"/>
    </row>
    <row r="509" spans="1:26" x14ac:dyDescent="0.35">
      <c r="A509" s="6" t="s">
        <v>398</v>
      </c>
      <c r="B509" s="7" t="s">
        <v>4611</v>
      </c>
      <c r="C509" s="7" t="s">
        <v>420</v>
      </c>
      <c r="D509" s="7" t="s">
        <v>450</v>
      </c>
      <c r="E509" s="7" t="s">
        <v>451</v>
      </c>
      <c r="F509" s="7" t="s">
        <v>4194</v>
      </c>
      <c r="G509" s="8">
        <v>5151347</v>
      </c>
      <c r="H509" s="16" t="s">
        <v>4289</v>
      </c>
      <c r="I509" s="18">
        <v>0</v>
      </c>
      <c r="J509" s="19">
        <v>0</v>
      </c>
      <c r="K509" s="19">
        <v>479.255</v>
      </c>
      <c r="L509" s="19">
        <v>302.16199999999998</v>
      </c>
      <c r="M509" s="19">
        <v>0</v>
      </c>
      <c r="N509" s="19">
        <v>0</v>
      </c>
      <c r="O509" s="19">
        <v>0</v>
      </c>
      <c r="P509" s="19">
        <v>279.87200000000001</v>
      </c>
      <c r="Q509" s="19">
        <v>0</v>
      </c>
      <c r="R509" s="19">
        <v>0</v>
      </c>
      <c r="S509" s="19">
        <v>0</v>
      </c>
      <c r="T509" s="19">
        <v>0</v>
      </c>
      <c r="U509" s="56">
        <f t="shared" si="22"/>
        <v>1061.289</v>
      </c>
      <c r="V509" s="18">
        <f t="shared" si="23"/>
        <v>132.661125</v>
      </c>
      <c r="W509" s="7"/>
      <c r="X509" s="7"/>
      <c r="Y509" s="7"/>
      <c r="Z509" s="57"/>
    </row>
    <row r="510" spans="1:26" x14ac:dyDescent="0.35">
      <c r="A510" s="6" t="s">
        <v>398</v>
      </c>
      <c r="B510" s="7" t="s">
        <v>4611</v>
      </c>
      <c r="C510" s="7" t="s">
        <v>420</v>
      </c>
      <c r="D510" s="7" t="s">
        <v>450</v>
      </c>
      <c r="E510" s="7" t="s">
        <v>451</v>
      </c>
      <c r="F510" s="7" t="s">
        <v>4194</v>
      </c>
      <c r="G510" s="8">
        <v>5151828</v>
      </c>
      <c r="H510" s="16" t="s">
        <v>4290</v>
      </c>
      <c r="I510" s="18">
        <v>829.73800000000006</v>
      </c>
      <c r="J510" s="19">
        <v>0</v>
      </c>
      <c r="K510" s="19">
        <v>851.28899999999999</v>
      </c>
      <c r="L510" s="19">
        <v>552.41300000000001</v>
      </c>
      <c r="M510" s="19">
        <v>753.279</v>
      </c>
      <c r="N510" s="19">
        <v>0</v>
      </c>
      <c r="O510" s="19">
        <v>1006.441</v>
      </c>
      <c r="P510" s="19">
        <v>1210.9770000000001</v>
      </c>
      <c r="Q510" s="19">
        <v>0</v>
      </c>
      <c r="R510" s="19">
        <v>0</v>
      </c>
      <c r="S510" s="19">
        <v>0</v>
      </c>
      <c r="T510" s="19">
        <v>0</v>
      </c>
      <c r="U510" s="56">
        <f t="shared" si="22"/>
        <v>5204.1369999999997</v>
      </c>
      <c r="V510" s="18">
        <f t="shared" si="23"/>
        <v>650.51712499999996</v>
      </c>
      <c r="W510" s="7"/>
      <c r="X510" s="7"/>
      <c r="Y510" s="7"/>
      <c r="Z510" s="57"/>
    </row>
    <row r="511" spans="1:26" x14ac:dyDescent="0.35">
      <c r="A511" s="6" t="s">
        <v>398</v>
      </c>
      <c r="B511" s="7" t="s">
        <v>4611</v>
      </c>
      <c r="C511" s="7" t="s">
        <v>420</v>
      </c>
      <c r="D511" s="7" t="s">
        <v>450</v>
      </c>
      <c r="E511" s="7" t="s">
        <v>451</v>
      </c>
      <c r="F511" s="7" t="s">
        <v>4194</v>
      </c>
      <c r="G511" s="8">
        <v>5150438</v>
      </c>
      <c r="H511" s="16" t="s">
        <v>4289</v>
      </c>
      <c r="I511" s="18">
        <v>1099.5450000000001</v>
      </c>
      <c r="J511" s="19">
        <v>241.44499999999999</v>
      </c>
      <c r="K511" s="19">
        <v>2286.9924799999999</v>
      </c>
      <c r="L511" s="19">
        <v>-4.8000000001047736E-4</v>
      </c>
      <c r="M511" s="19">
        <v>570.83000000000004</v>
      </c>
      <c r="N511" s="19">
        <v>0</v>
      </c>
      <c r="O511" s="19">
        <v>851.28899999999999</v>
      </c>
      <c r="P511" s="19">
        <v>0</v>
      </c>
      <c r="Q511" s="19">
        <v>0</v>
      </c>
      <c r="R511" s="19">
        <v>0</v>
      </c>
      <c r="S511" s="19">
        <v>0</v>
      </c>
      <c r="T511" s="19">
        <v>0</v>
      </c>
      <c r="U511" s="56">
        <f t="shared" si="22"/>
        <v>5050.1009999999997</v>
      </c>
      <c r="V511" s="18">
        <f t="shared" si="23"/>
        <v>631.26262499999996</v>
      </c>
      <c r="W511" s="7"/>
      <c r="X511" s="7"/>
      <c r="Y511" s="7"/>
      <c r="Z511" s="57"/>
    </row>
    <row r="512" spans="1:26" x14ac:dyDescent="0.35">
      <c r="A512" s="6" t="s">
        <v>398</v>
      </c>
      <c r="B512" s="7" t="s">
        <v>4611</v>
      </c>
      <c r="C512" s="7" t="s">
        <v>420</v>
      </c>
      <c r="D512" s="7" t="s">
        <v>427</v>
      </c>
      <c r="E512" s="7" t="s">
        <v>428</v>
      </c>
      <c r="F512" s="7" t="s">
        <v>4194</v>
      </c>
      <c r="G512" s="8">
        <v>5150355</v>
      </c>
      <c r="H512" s="16" t="s">
        <v>4291</v>
      </c>
      <c r="I512" s="18">
        <v>1046.9349999999999</v>
      </c>
      <c r="J512" s="19">
        <v>596.93799999999999</v>
      </c>
      <c r="K512" s="19">
        <v>6338.1540000000005</v>
      </c>
      <c r="L512" s="19">
        <v>2742.3490000000002</v>
      </c>
      <c r="M512" s="19">
        <v>3426.2620000000002</v>
      </c>
      <c r="N512" s="19">
        <v>983.61199999999997</v>
      </c>
      <c r="O512" s="19">
        <v>3835.9450000000002</v>
      </c>
      <c r="P512" s="19">
        <v>1185.231</v>
      </c>
      <c r="Q512" s="19">
        <v>0</v>
      </c>
      <c r="R512" s="19">
        <v>0</v>
      </c>
      <c r="S512" s="19">
        <v>0</v>
      </c>
      <c r="T512" s="19">
        <v>0</v>
      </c>
      <c r="U512" s="56">
        <f t="shared" ref="U512:U575" si="24">SUM(I512:T512)</f>
        <v>20155.425999999999</v>
      </c>
      <c r="V512" s="18">
        <f t="shared" si="23"/>
        <v>2519.4282499999999</v>
      </c>
      <c r="W512" s="7"/>
      <c r="X512" s="7"/>
      <c r="Y512" s="7"/>
      <c r="Z512" s="57"/>
    </row>
    <row r="513" spans="1:26" x14ac:dyDescent="0.35">
      <c r="A513" s="6" t="s">
        <v>398</v>
      </c>
      <c r="B513" s="7" t="s">
        <v>4611</v>
      </c>
      <c r="C513" s="7" t="s">
        <v>420</v>
      </c>
      <c r="D513" s="7" t="s">
        <v>427</v>
      </c>
      <c r="E513" s="7" t="s">
        <v>428</v>
      </c>
      <c r="F513" s="7" t="s">
        <v>4194</v>
      </c>
      <c r="G513" s="8">
        <v>5150715</v>
      </c>
      <c r="H513" s="16" t="s">
        <v>4292</v>
      </c>
      <c r="I513" s="18">
        <v>770.36199999999997</v>
      </c>
      <c r="J513" s="19">
        <v>0</v>
      </c>
      <c r="K513" s="19">
        <v>0</v>
      </c>
      <c r="L513" s="19">
        <v>151.08099999999999</v>
      </c>
      <c r="M513" s="19">
        <v>414.86900000000003</v>
      </c>
      <c r="N513" s="19">
        <v>0</v>
      </c>
      <c r="O513" s="19">
        <v>0</v>
      </c>
      <c r="P513" s="19">
        <v>320.99299999999999</v>
      </c>
      <c r="Q513" s="19">
        <v>0</v>
      </c>
      <c r="R513" s="19">
        <v>0</v>
      </c>
      <c r="S513" s="19">
        <v>0</v>
      </c>
      <c r="T513" s="19">
        <v>0</v>
      </c>
      <c r="U513" s="56">
        <f t="shared" si="24"/>
        <v>1657.3049999999998</v>
      </c>
      <c r="V513" s="18">
        <f t="shared" si="23"/>
        <v>207.16312499999998</v>
      </c>
      <c r="W513" s="7"/>
      <c r="X513" s="7"/>
      <c r="Y513" s="7"/>
      <c r="Z513" s="57"/>
    </row>
    <row r="514" spans="1:26" x14ac:dyDescent="0.35">
      <c r="A514" s="6" t="s">
        <v>398</v>
      </c>
      <c r="B514" s="7" t="s">
        <v>4611</v>
      </c>
      <c r="C514" s="7" t="s">
        <v>420</v>
      </c>
      <c r="D514" s="7" t="s">
        <v>427</v>
      </c>
      <c r="E514" s="7" t="s">
        <v>428</v>
      </c>
      <c r="F514" s="7" t="s">
        <v>4194</v>
      </c>
      <c r="G514" s="8">
        <v>5151811</v>
      </c>
      <c r="H514" s="16" t="s">
        <v>4293</v>
      </c>
      <c r="I514" s="18">
        <v>472.15899999999999</v>
      </c>
      <c r="J514" s="19">
        <v>178.79</v>
      </c>
      <c r="K514" s="19">
        <v>802.66463999999996</v>
      </c>
      <c r="L514" s="19">
        <v>717.03035999999986</v>
      </c>
      <c r="M514" s="19">
        <v>593.65899999999999</v>
      </c>
      <c r="N514" s="19">
        <v>0</v>
      </c>
      <c r="O514" s="19">
        <v>534.28300000000002</v>
      </c>
      <c r="P514" s="19">
        <v>178.79</v>
      </c>
      <c r="Q514" s="19">
        <v>0</v>
      </c>
      <c r="R514" s="19">
        <v>0</v>
      </c>
      <c r="S514" s="19">
        <v>0</v>
      </c>
      <c r="T514" s="19">
        <v>0</v>
      </c>
      <c r="U514" s="56">
        <f t="shared" si="24"/>
        <v>3477.3759999999997</v>
      </c>
      <c r="V514" s="18">
        <f t="shared" si="23"/>
        <v>434.67199999999997</v>
      </c>
      <c r="W514" s="7"/>
      <c r="X514" s="7"/>
      <c r="Y514" s="7"/>
      <c r="Z514" s="57"/>
    </row>
    <row r="515" spans="1:26" x14ac:dyDescent="0.35">
      <c r="A515" s="6" t="s">
        <v>398</v>
      </c>
      <c r="B515" s="7" t="s">
        <v>4611</v>
      </c>
      <c r="C515" s="7" t="s">
        <v>420</v>
      </c>
      <c r="D515" s="7" t="s">
        <v>427</v>
      </c>
      <c r="E515" s="7" t="s">
        <v>428</v>
      </c>
      <c r="F515" s="7" t="s">
        <v>4194</v>
      </c>
      <c r="G515" s="8">
        <v>5152412</v>
      </c>
      <c r="H515" s="16" t="s">
        <v>4294</v>
      </c>
      <c r="I515" s="18">
        <v>770.36199999999997</v>
      </c>
      <c r="J515" s="19">
        <v>178.79</v>
      </c>
      <c r="K515" s="19">
        <v>2638.8436399999996</v>
      </c>
      <c r="L515" s="19">
        <v>1462.4043599999998</v>
      </c>
      <c r="M515" s="19">
        <v>1183.145</v>
      </c>
      <c r="N515" s="19">
        <v>1242.52</v>
      </c>
      <c r="O515" s="19">
        <v>1692.9390000000001</v>
      </c>
      <c r="P515" s="19">
        <v>839.51499999999999</v>
      </c>
      <c r="Q515" s="19">
        <v>0</v>
      </c>
      <c r="R515" s="19">
        <v>0</v>
      </c>
      <c r="S515" s="19">
        <v>0</v>
      </c>
      <c r="T515" s="19">
        <v>0</v>
      </c>
      <c r="U515" s="56">
        <f t="shared" si="24"/>
        <v>10008.519</v>
      </c>
      <c r="V515" s="18">
        <f t="shared" si="23"/>
        <v>1251.064875</v>
      </c>
      <c r="W515" s="7"/>
      <c r="X515" s="7"/>
      <c r="Y515" s="7"/>
      <c r="Z515" s="57"/>
    </row>
    <row r="516" spans="1:26" x14ac:dyDescent="0.35">
      <c r="A516" s="6" t="s">
        <v>398</v>
      </c>
      <c r="B516" s="7" t="s">
        <v>4611</v>
      </c>
      <c r="C516" s="7" t="s">
        <v>420</v>
      </c>
      <c r="D516" s="7" t="s">
        <v>427</v>
      </c>
      <c r="E516" s="7" t="s">
        <v>428</v>
      </c>
      <c r="F516" s="7" t="s">
        <v>4194</v>
      </c>
      <c r="G516" s="8">
        <v>5151174</v>
      </c>
      <c r="H516" s="16" t="s">
        <v>4295</v>
      </c>
      <c r="I516" s="18">
        <v>0</v>
      </c>
      <c r="J516" s="19">
        <v>770.36199999999997</v>
      </c>
      <c r="K516" s="19">
        <v>1360.91048</v>
      </c>
      <c r="L516" s="19">
        <v>-4.8000000009778887E-4</v>
      </c>
      <c r="M516" s="19">
        <v>2667.24</v>
      </c>
      <c r="N516" s="19">
        <v>355.49299999999999</v>
      </c>
      <c r="O516" s="19">
        <v>178.79</v>
      </c>
      <c r="P516" s="19">
        <v>770.36199999999997</v>
      </c>
      <c r="Q516" s="19">
        <v>0</v>
      </c>
      <c r="R516" s="19">
        <v>0</v>
      </c>
      <c r="S516" s="19">
        <v>0</v>
      </c>
      <c r="T516" s="19">
        <v>0</v>
      </c>
      <c r="U516" s="56">
        <f t="shared" si="24"/>
        <v>6103.1570000000002</v>
      </c>
      <c r="V516" s="18">
        <f t="shared" si="23"/>
        <v>762.89462500000002</v>
      </c>
      <c r="W516" s="7"/>
      <c r="X516" s="7"/>
      <c r="Y516" s="7"/>
      <c r="Z516" s="57"/>
    </row>
    <row r="517" spans="1:26" x14ac:dyDescent="0.35">
      <c r="A517" s="6" t="s">
        <v>398</v>
      </c>
      <c r="B517" s="7" t="s">
        <v>4611</v>
      </c>
      <c r="C517" s="7" t="s">
        <v>420</v>
      </c>
      <c r="D517" s="7" t="s">
        <v>427</v>
      </c>
      <c r="E517" s="7" t="s">
        <v>428</v>
      </c>
      <c r="F517" s="7" t="s">
        <v>4194</v>
      </c>
      <c r="G517" s="8">
        <v>5150687</v>
      </c>
      <c r="H517" s="16" t="s">
        <v>4296</v>
      </c>
      <c r="I517" s="18">
        <v>938.673</v>
      </c>
      <c r="J517" s="19">
        <v>2049.2840000000001</v>
      </c>
      <c r="K517" s="19">
        <v>1279.5926400000001</v>
      </c>
      <c r="L517" s="19">
        <v>221.91935999999984</v>
      </c>
      <c r="M517" s="19">
        <v>355.49299999999999</v>
      </c>
      <c r="N517" s="19">
        <v>551.51300000000003</v>
      </c>
      <c r="O517" s="19">
        <v>920.59400000000005</v>
      </c>
      <c r="P517" s="19">
        <v>737.48800000000006</v>
      </c>
      <c r="Q517" s="19">
        <v>0</v>
      </c>
      <c r="R517" s="19">
        <v>0</v>
      </c>
      <c r="S517" s="19">
        <v>0</v>
      </c>
      <c r="T517" s="19">
        <v>0</v>
      </c>
      <c r="U517" s="56">
        <f t="shared" si="24"/>
        <v>7054.5570000000007</v>
      </c>
      <c r="V517" s="18">
        <f t="shared" si="23"/>
        <v>881.81962500000009</v>
      </c>
      <c r="W517" s="7"/>
      <c r="X517" s="7"/>
      <c r="Y517" s="7"/>
      <c r="Z517" s="57"/>
    </row>
    <row r="518" spans="1:26" x14ac:dyDescent="0.35">
      <c r="A518" s="6" t="s">
        <v>398</v>
      </c>
      <c r="B518" s="7" t="s">
        <v>4611</v>
      </c>
      <c r="C518" s="7" t="s">
        <v>420</v>
      </c>
      <c r="D518" s="7" t="s">
        <v>427</v>
      </c>
      <c r="E518" s="7" t="s">
        <v>428</v>
      </c>
      <c r="F518" s="7" t="s">
        <v>4194</v>
      </c>
      <c r="G518" s="8">
        <v>5150483</v>
      </c>
      <c r="H518" s="16" t="s">
        <v>4297</v>
      </c>
      <c r="I518" s="18">
        <v>1028.317</v>
      </c>
      <c r="J518" s="19">
        <v>1011.807</v>
      </c>
      <c r="K518" s="19">
        <v>1336.9476400000001</v>
      </c>
      <c r="L518" s="19">
        <v>632.03235999999993</v>
      </c>
      <c r="M518" s="19">
        <v>1481.347</v>
      </c>
      <c r="N518" s="19">
        <v>967.09500000000003</v>
      </c>
      <c r="O518" s="19">
        <v>2227.0790000000002</v>
      </c>
      <c r="P518" s="19">
        <v>2672.7130000000002</v>
      </c>
      <c r="Q518" s="19">
        <v>0</v>
      </c>
      <c r="R518" s="19">
        <v>0</v>
      </c>
      <c r="S518" s="19">
        <v>0</v>
      </c>
      <c r="T518" s="19">
        <v>0</v>
      </c>
      <c r="U518" s="56">
        <f t="shared" si="24"/>
        <v>11357.338</v>
      </c>
      <c r="V518" s="18">
        <f t="shared" si="23"/>
        <v>1419.66725</v>
      </c>
      <c r="W518" s="7"/>
      <c r="X518" s="7"/>
      <c r="Y518" s="7"/>
      <c r="Z518" s="57"/>
    </row>
    <row r="519" spans="1:26" x14ac:dyDescent="0.35">
      <c r="A519" s="6" t="s">
        <v>398</v>
      </c>
      <c r="B519" s="7" t="s">
        <v>4611</v>
      </c>
      <c r="C519" s="7" t="s">
        <v>420</v>
      </c>
      <c r="D519" s="7" t="s">
        <v>427</v>
      </c>
      <c r="E519" s="7" t="s">
        <v>428</v>
      </c>
      <c r="F519" s="7" t="s">
        <v>4194</v>
      </c>
      <c r="G519" s="8">
        <v>5152498</v>
      </c>
      <c r="H519" s="16" t="s">
        <v>4298</v>
      </c>
      <c r="I519" s="18">
        <v>0</v>
      </c>
      <c r="J519" s="19">
        <v>0</v>
      </c>
      <c r="K519" s="19">
        <v>1217.5336400000001</v>
      </c>
      <c r="L519" s="19">
        <v>480.95135999999991</v>
      </c>
      <c r="M519" s="19">
        <v>443.51400000000001</v>
      </c>
      <c r="N519" s="19">
        <v>713.072</v>
      </c>
      <c r="O519" s="19">
        <v>708.23800000000006</v>
      </c>
      <c r="P519" s="19">
        <v>355.49299999999999</v>
      </c>
      <c r="Q519" s="19">
        <v>0</v>
      </c>
      <c r="R519" s="19">
        <v>0</v>
      </c>
      <c r="S519" s="19">
        <v>0</v>
      </c>
      <c r="T519" s="19">
        <v>0</v>
      </c>
      <c r="U519" s="56">
        <f t="shared" si="24"/>
        <v>3918.8020000000001</v>
      </c>
      <c r="V519" s="18">
        <f t="shared" si="23"/>
        <v>489.85025000000002</v>
      </c>
      <c r="W519" s="7"/>
      <c r="X519" s="7"/>
      <c r="Y519" s="7"/>
      <c r="Z519" s="57"/>
    </row>
    <row r="520" spans="1:26" x14ac:dyDescent="0.35">
      <c r="A520" s="6" t="s">
        <v>398</v>
      </c>
      <c r="B520" s="7" t="s">
        <v>4611</v>
      </c>
      <c r="C520" s="7" t="s">
        <v>420</v>
      </c>
      <c r="D520" s="7" t="s">
        <v>427</v>
      </c>
      <c r="E520" s="7" t="s">
        <v>428</v>
      </c>
      <c r="F520" s="7" t="s">
        <v>4194</v>
      </c>
      <c r="G520" s="8">
        <v>5150898</v>
      </c>
      <c r="H520" s="16" t="s">
        <v>4299</v>
      </c>
      <c r="I520" s="18">
        <v>591.572</v>
      </c>
      <c r="J520" s="19">
        <v>949.15099999999995</v>
      </c>
      <c r="K520" s="19">
        <v>1038.7436400000001</v>
      </c>
      <c r="L520" s="19">
        <v>1275.2753599999999</v>
      </c>
      <c r="M520" s="19">
        <v>592.61500000000001</v>
      </c>
      <c r="N520" s="19">
        <v>1364.019</v>
      </c>
      <c r="O520" s="19">
        <v>949.15099999999995</v>
      </c>
      <c r="P520" s="19">
        <v>413.82499999999999</v>
      </c>
      <c r="Q520" s="19">
        <v>0</v>
      </c>
      <c r="R520" s="19">
        <v>0</v>
      </c>
      <c r="S520" s="19">
        <v>0</v>
      </c>
      <c r="T520" s="19">
        <v>0</v>
      </c>
      <c r="U520" s="56">
        <f t="shared" si="24"/>
        <v>7174.3519999999999</v>
      </c>
      <c r="V520" s="18">
        <f t="shared" si="23"/>
        <v>896.79399999999998</v>
      </c>
      <c r="W520" s="7"/>
      <c r="X520" s="7"/>
      <c r="Y520" s="7"/>
      <c r="Z520" s="57"/>
    </row>
    <row r="521" spans="1:26" x14ac:dyDescent="0.35">
      <c r="A521" s="6" t="s">
        <v>398</v>
      </c>
      <c r="B521" s="7" t="s">
        <v>4611</v>
      </c>
      <c r="C521" s="7" t="s">
        <v>420</v>
      </c>
      <c r="D521" s="7" t="s">
        <v>427</v>
      </c>
      <c r="E521" s="7" t="s">
        <v>428</v>
      </c>
      <c r="F521" s="7" t="s">
        <v>4194</v>
      </c>
      <c r="G521" s="8">
        <v>5150902</v>
      </c>
      <c r="H521" s="16" t="s">
        <v>4300</v>
      </c>
      <c r="I521" s="18">
        <v>770.36199999999997</v>
      </c>
      <c r="J521" s="19">
        <v>0</v>
      </c>
      <c r="K521" s="19">
        <v>1573.02664</v>
      </c>
      <c r="L521" s="19">
        <v>659.7403599999999</v>
      </c>
      <c r="M521" s="19">
        <v>236.07900000000001</v>
      </c>
      <c r="N521" s="19">
        <v>0</v>
      </c>
      <c r="O521" s="19">
        <v>770.36199999999997</v>
      </c>
      <c r="P521" s="19">
        <v>520.48599999999999</v>
      </c>
      <c r="Q521" s="19">
        <v>0</v>
      </c>
      <c r="R521" s="19">
        <v>0</v>
      </c>
      <c r="S521" s="19">
        <v>0</v>
      </c>
      <c r="T521" s="19">
        <v>0</v>
      </c>
      <c r="U521" s="56">
        <f t="shared" si="24"/>
        <v>4530.0560000000005</v>
      </c>
      <c r="V521" s="18">
        <f t="shared" si="23"/>
        <v>566.25700000000006</v>
      </c>
      <c r="W521" s="7"/>
      <c r="X521" s="7"/>
      <c r="Y521" s="7"/>
      <c r="Z521" s="57"/>
    </row>
    <row r="522" spans="1:26" x14ac:dyDescent="0.35">
      <c r="A522" s="6" t="s">
        <v>398</v>
      </c>
      <c r="B522" s="7" t="s">
        <v>4611</v>
      </c>
      <c r="C522" s="7" t="s">
        <v>420</v>
      </c>
      <c r="D522" s="7" t="s">
        <v>427</v>
      </c>
      <c r="E522" s="7" t="s">
        <v>428</v>
      </c>
      <c r="F522" s="7" t="s">
        <v>4194</v>
      </c>
      <c r="G522" s="8">
        <v>5150566</v>
      </c>
      <c r="H522" s="16" t="s">
        <v>4301</v>
      </c>
      <c r="I522" s="18">
        <v>355.49299999999999</v>
      </c>
      <c r="J522" s="19">
        <v>1645.2919999999999</v>
      </c>
      <c r="K522" s="19">
        <v>1217.5336400000001</v>
      </c>
      <c r="L522" s="19">
        <v>534.28235999999993</v>
      </c>
      <c r="M522" s="19">
        <v>1730.42</v>
      </c>
      <c r="N522" s="19">
        <v>0</v>
      </c>
      <c r="O522" s="19">
        <v>1198.586</v>
      </c>
      <c r="P522" s="19">
        <v>520.48599999999999</v>
      </c>
      <c r="Q522" s="19">
        <v>0</v>
      </c>
      <c r="R522" s="19">
        <v>0</v>
      </c>
      <c r="S522" s="19">
        <v>0</v>
      </c>
      <c r="T522" s="19">
        <v>0</v>
      </c>
      <c r="U522" s="56">
        <f t="shared" si="24"/>
        <v>7202.0929999999998</v>
      </c>
      <c r="V522" s="18">
        <f t="shared" si="23"/>
        <v>900.26162499999998</v>
      </c>
      <c r="W522" s="7"/>
      <c r="X522" s="7"/>
      <c r="Y522" s="7"/>
      <c r="Z522" s="57"/>
    </row>
    <row r="523" spans="1:26" x14ac:dyDescent="0.35">
      <c r="A523" s="6" t="s">
        <v>398</v>
      </c>
      <c r="B523" s="7" t="s">
        <v>4611</v>
      </c>
      <c r="C523" s="7" t="s">
        <v>420</v>
      </c>
      <c r="D523" s="7" t="s">
        <v>427</v>
      </c>
      <c r="E523" s="7" t="s">
        <v>428</v>
      </c>
      <c r="F523" s="7" t="s">
        <v>4194</v>
      </c>
      <c r="G523" s="8">
        <v>5150078</v>
      </c>
      <c r="H523" s="16" t="s">
        <v>4302</v>
      </c>
      <c r="I523" s="18">
        <v>1540.7239999999999</v>
      </c>
      <c r="J523" s="19">
        <v>0</v>
      </c>
      <c r="K523" s="19">
        <v>2556.2759999999998</v>
      </c>
      <c r="L523" s="19">
        <v>1054.8989999999999</v>
      </c>
      <c r="M523" s="19">
        <v>827.65200000000004</v>
      </c>
      <c r="N523" s="19">
        <v>0</v>
      </c>
      <c r="O523" s="19">
        <v>1185.231</v>
      </c>
      <c r="P523" s="19">
        <v>284.40699999999998</v>
      </c>
      <c r="Q523" s="19">
        <v>0</v>
      </c>
      <c r="R523" s="19">
        <v>0</v>
      </c>
      <c r="S523" s="19">
        <v>0</v>
      </c>
      <c r="T523" s="19">
        <v>0</v>
      </c>
      <c r="U523" s="56">
        <f t="shared" si="24"/>
        <v>7449.1889999999994</v>
      </c>
      <c r="V523" s="18">
        <f t="shared" si="23"/>
        <v>931.14862499999992</v>
      </c>
      <c r="W523" s="7"/>
      <c r="X523" s="7"/>
      <c r="Y523" s="7"/>
      <c r="Z523" s="57"/>
    </row>
    <row r="524" spans="1:26" x14ac:dyDescent="0.35">
      <c r="A524" s="6" t="s">
        <v>398</v>
      </c>
      <c r="B524" s="7" t="s">
        <v>4611</v>
      </c>
      <c r="C524" s="7" t="s">
        <v>420</v>
      </c>
      <c r="D524" s="7" t="s">
        <v>427</v>
      </c>
      <c r="E524" s="7" t="s">
        <v>428</v>
      </c>
      <c r="F524" s="7" t="s">
        <v>4194</v>
      </c>
      <c r="G524" s="8">
        <v>5150452</v>
      </c>
      <c r="H524" s="16" t="s">
        <v>4303</v>
      </c>
      <c r="I524" s="18">
        <v>1185.231</v>
      </c>
      <c r="J524" s="19">
        <v>0</v>
      </c>
      <c r="K524" s="19">
        <v>2371.0196800000003</v>
      </c>
      <c r="L524" s="19">
        <v>-35.413680000000106</v>
      </c>
      <c r="M524" s="19">
        <v>1453.6210000000001</v>
      </c>
      <c r="N524" s="19">
        <v>770.36099999999999</v>
      </c>
      <c r="O524" s="19">
        <v>1185.23</v>
      </c>
      <c r="P524" s="19">
        <v>236.07900000000001</v>
      </c>
      <c r="Q524" s="19">
        <v>0</v>
      </c>
      <c r="R524" s="19">
        <v>0</v>
      </c>
      <c r="S524" s="19">
        <v>0</v>
      </c>
      <c r="T524" s="19">
        <v>0</v>
      </c>
      <c r="U524" s="56">
        <f t="shared" si="24"/>
        <v>7166.1280000000006</v>
      </c>
      <c r="V524" s="18">
        <f t="shared" si="23"/>
        <v>895.76600000000008</v>
      </c>
      <c r="W524" s="7"/>
      <c r="X524" s="7"/>
      <c r="Y524" s="7"/>
      <c r="Z524" s="57"/>
    </row>
    <row r="525" spans="1:26" x14ac:dyDescent="0.35">
      <c r="A525" s="6" t="s">
        <v>398</v>
      </c>
      <c r="B525" s="7" t="s">
        <v>4611</v>
      </c>
      <c r="C525" s="7" t="s">
        <v>420</v>
      </c>
      <c r="D525" s="7" t="s">
        <v>427</v>
      </c>
      <c r="E525" s="7" t="s">
        <v>428</v>
      </c>
      <c r="F525" s="7" t="s">
        <v>4194</v>
      </c>
      <c r="G525" s="8">
        <v>5152436</v>
      </c>
      <c r="H525" s="16" t="s">
        <v>4304</v>
      </c>
      <c r="I525" s="18">
        <v>178.79</v>
      </c>
      <c r="J525" s="19">
        <v>0</v>
      </c>
      <c r="K525" s="19">
        <v>1809.1056400000002</v>
      </c>
      <c r="L525" s="19">
        <v>591.57135999999991</v>
      </c>
      <c r="M525" s="19">
        <v>1006.441</v>
      </c>
      <c r="N525" s="19">
        <v>0</v>
      </c>
      <c r="O525" s="19">
        <v>887.02800000000002</v>
      </c>
      <c r="P525" s="19">
        <v>1014.956</v>
      </c>
      <c r="Q525" s="19">
        <v>0</v>
      </c>
      <c r="R525" s="19">
        <v>0</v>
      </c>
      <c r="S525" s="19">
        <v>0</v>
      </c>
      <c r="T525" s="19">
        <v>0</v>
      </c>
      <c r="U525" s="56">
        <f t="shared" si="24"/>
        <v>5487.8920000000007</v>
      </c>
      <c r="V525" s="18">
        <f t="shared" si="23"/>
        <v>685.98650000000009</v>
      </c>
      <c r="W525" s="7"/>
      <c r="X525" s="7"/>
      <c r="Y525" s="7"/>
      <c r="Z525" s="57"/>
    </row>
    <row r="526" spans="1:26" x14ac:dyDescent="0.35">
      <c r="A526" s="6" t="s">
        <v>398</v>
      </c>
      <c r="B526" s="7" t="s">
        <v>4611</v>
      </c>
      <c r="C526" s="7" t="s">
        <v>420</v>
      </c>
      <c r="D526" s="7" t="s">
        <v>1069</v>
      </c>
      <c r="E526" s="7" t="s">
        <v>1070</v>
      </c>
      <c r="F526" s="7"/>
      <c r="G526" s="8">
        <v>5152377</v>
      </c>
      <c r="H526" s="16" t="s">
        <v>4478</v>
      </c>
      <c r="I526" s="18">
        <v>770.36199999999997</v>
      </c>
      <c r="J526" s="19">
        <v>0</v>
      </c>
      <c r="K526" s="19">
        <v>1217.5336400000001</v>
      </c>
      <c r="L526" s="19">
        <v>329.87035999999995</v>
      </c>
      <c r="M526" s="19">
        <v>177.74600000000001</v>
      </c>
      <c r="N526" s="19">
        <v>0</v>
      </c>
      <c r="O526" s="19">
        <v>592.61500000000001</v>
      </c>
      <c r="P526" s="19">
        <v>0</v>
      </c>
      <c r="Q526" s="19"/>
      <c r="R526" s="19"/>
      <c r="S526" s="19"/>
      <c r="T526" s="19"/>
      <c r="U526" s="56">
        <f t="shared" si="24"/>
        <v>3088.1270000000004</v>
      </c>
      <c r="V526" s="18">
        <f t="shared" si="23"/>
        <v>386.01587500000005</v>
      </c>
      <c r="W526" s="7"/>
      <c r="X526" s="7"/>
      <c r="Y526" s="7"/>
      <c r="Z526" s="57"/>
    </row>
    <row r="527" spans="1:26" x14ac:dyDescent="0.35">
      <c r="A527" s="6" t="s">
        <v>398</v>
      </c>
      <c r="B527" s="7" t="s">
        <v>4611</v>
      </c>
      <c r="C527" s="7" t="s">
        <v>420</v>
      </c>
      <c r="D527" s="7" t="s">
        <v>450</v>
      </c>
      <c r="E527" s="7" t="s">
        <v>451</v>
      </c>
      <c r="F527" s="7"/>
      <c r="G527" s="8">
        <v>5151835</v>
      </c>
      <c r="H527" s="16" t="s">
        <v>4479</v>
      </c>
      <c r="I527" s="18">
        <v>1837.222</v>
      </c>
      <c r="J527" s="19">
        <v>551.51199999999994</v>
      </c>
      <c r="K527" s="19">
        <v>1345.896</v>
      </c>
      <c r="L527" s="19">
        <v>1011.21</v>
      </c>
      <c r="M527" s="19">
        <v>0</v>
      </c>
      <c r="N527" s="19">
        <v>0</v>
      </c>
      <c r="O527" s="19">
        <v>1221.777</v>
      </c>
      <c r="P527" s="19">
        <v>0</v>
      </c>
      <c r="Q527" s="19"/>
      <c r="R527" s="19"/>
      <c r="S527" s="19"/>
      <c r="T527" s="19"/>
      <c r="U527" s="56">
        <f t="shared" si="24"/>
        <v>5967.6170000000002</v>
      </c>
      <c r="V527" s="18">
        <f t="shared" si="23"/>
        <v>745.95212500000002</v>
      </c>
      <c r="W527" s="7"/>
      <c r="X527" s="7"/>
      <c r="Y527" s="7"/>
      <c r="Z527" s="57"/>
    </row>
    <row r="528" spans="1:26" x14ac:dyDescent="0.35">
      <c r="A528" s="6" t="s">
        <v>398</v>
      </c>
      <c r="B528" s="7" t="s">
        <v>4611</v>
      </c>
      <c r="C528" s="7" t="s">
        <v>420</v>
      </c>
      <c r="D528" s="7" t="s">
        <v>1069</v>
      </c>
      <c r="E528" s="7" t="s">
        <v>1070</v>
      </c>
      <c r="F528" s="7"/>
      <c r="G528" s="8">
        <v>5151994</v>
      </c>
      <c r="H528" s="16" t="s">
        <v>4480</v>
      </c>
      <c r="I528" s="18">
        <v>297.28800000000001</v>
      </c>
      <c r="J528" s="19">
        <v>236.07900000000001</v>
      </c>
      <c r="K528" s="19">
        <v>503.74200000000002</v>
      </c>
      <c r="L528" s="19">
        <v>676.10299999999995</v>
      </c>
      <c r="M528" s="19">
        <v>0</v>
      </c>
      <c r="N528" s="19">
        <v>118.498</v>
      </c>
      <c r="O528" s="19">
        <v>581.11300000000006</v>
      </c>
      <c r="P528" s="19">
        <v>0</v>
      </c>
      <c r="Q528" s="19"/>
      <c r="R528" s="19"/>
      <c r="S528" s="19"/>
      <c r="T528" s="19"/>
      <c r="U528" s="56">
        <f t="shared" si="24"/>
        <v>2412.8230000000003</v>
      </c>
      <c r="V528" s="18">
        <f t="shared" si="23"/>
        <v>301.60287500000004</v>
      </c>
      <c r="W528" s="7"/>
      <c r="X528" s="7"/>
      <c r="Y528" s="7"/>
      <c r="Z528" s="57"/>
    </row>
    <row r="529" spans="1:26" x14ac:dyDescent="0.35">
      <c r="A529" s="6" t="s">
        <v>398</v>
      </c>
      <c r="B529" s="7" t="s">
        <v>4611</v>
      </c>
      <c r="C529" s="7" t="s">
        <v>420</v>
      </c>
      <c r="D529" s="7" t="s">
        <v>437</v>
      </c>
      <c r="E529" s="7" t="s">
        <v>438</v>
      </c>
      <c r="F529" s="7"/>
      <c r="G529" s="8">
        <v>5152052</v>
      </c>
      <c r="H529" s="16" t="s">
        <v>4488</v>
      </c>
      <c r="I529" s="18">
        <v>949.15099999999995</v>
      </c>
      <c r="J529" s="19">
        <v>0</v>
      </c>
      <c r="K529" s="19">
        <v>1809.105</v>
      </c>
      <c r="L529" s="19">
        <v>328.827</v>
      </c>
      <c r="M529" s="19">
        <v>1006.441</v>
      </c>
      <c r="N529" s="19">
        <v>0</v>
      </c>
      <c r="O529" s="19">
        <v>1006.441</v>
      </c>
      <c r="P529" s="19">
        <v>0</v>
      </c>
      <c r="Q529" s="19"/>
      <c r="R529" s="19"/>
      <c r="S529" s="19"/>
      <c r="T529" s="19"/>
      <c r="U529" s="56">
        <f t="shared" si="24"/>
        <v>5099.9649999999992</v>
      </c>
      <c r="V529" s="18">
        <f t="shared" si="23"/>
        <v>637.4956249999999</v>
      </c>
      <c r="W529" s="7"/>
      <c r="X529" s="7"/>
      <c r="Y529" s="7"/>
      <c r="Z529" s="57"/>
    </row>
    <row r="530" spans="1:26" x14ac:dyDescent="0.35">
      <c r="A530" s="6" t="s">
        <v>398</v>
      </c>
      <c r="B530" s="7" t="s">
        <v>4611</v>
      </c>
      <c r="C530" s="7" t="s">
        <v>420</v>
      </c>
      <c r="D530" s="7" t="s">
        <v>421</v>
      </c>
      <c r="E530" s="7" t="s">
        <v>422</v>
      </c>
      <c r="F530" s="7"/>
      <c r="G530" s="8">
        <v>5150362</v>
      </c>
      <c r="H530" s="16" t="s">
        <v>4491</v>
      </c>
      <c r="I530" s="18">
        <v>356.536</v>
      </c>
      <c r="J530" s="19">
        <v>827.65099999999995</v>
      </c>
      <c r="K530" s="19">
        <v>981.45464000000015</v>
      </c>
      <c r="L530" s="19">
        <v>356.53535999999991</v>
      </c>
      <c r="M530" s="19">
        <v>177.74600000000001</v>
      </c>
      <c r="N530" s="19">
        <v>0</v>
      </c>
      <c r="O530" s="19">
        <v>713.33699999999999</v>
      </c>
      <c r="P530" s="19">
        <v>0</v>
      </c>
      <c r="Q530" s="19"/>
      <c r="R530" s="19"/>
      <c r="S530" s="19"/>
      <c r="T530" s="19"/>
      <c r="U530" s="56">
        <f t="shared" si="24"/>
        <v>3413.2599999999998</v>
      </c>
      <c r="V530" s="18">
        <f t="shared" si="23"/>
        <v>426.65749999999997</v>
      </c>
      <c r="W530" s="7"/>
      <c r="X530" s="7"/>
      <c r="Y530" s="7"/>
      <c r="Z530" s="57"/>
    </row>
    <row r="531" spans="1:26" x14ac:dyDescent="0.35">
      <c r="A531" s="6" t="s">
        <v>398</v>
      </c>
      <c r="B531" s="7" t="s">
        <v>4611</v>
      </c>
      <c r="C531" s="7" t="s">
        <v>420</v>
      </c>
      <c r="D531" s="7" t="s">
        <v>450</v>
      </c>
      <c r="E531" s="7" t="s">
        <v>451</v>
      </c>
      <c r="F531" s="7"/>
      <c r="G531" s="8">
        <v>5151143</v>
      </c>
      <c r="H531" s="16" t="s">
        <v>4492</v>
      </c>
      <c r="I531" s="18">
        <v>1006.44</v>
      </c>
      <c r="J531" s="19">
        <v>0</v>
      </c>
      <c r="K531" s="19">
        <v>2045.90248</v>
      </c>
      <c r="L531" s="19">
        <v>-4.8000000001047736E-4</v>
      </c>
      <c r="M531" s="19">
        <v>0</v>
      </c>
      <c r="N531" s="19">
        <v>0</v>
      </c>
      <c r="O531" s="19">
        <v>0</v>
      </c>
      <c r="P531" s="19">
        <v>0</v>
      </c>
      <c r="Q531" s="19"/>
      <c r="R531" s="19"/>
      <c r="S531" s="19"/>
      <c r="T531" s="19"/>
      <c r="U531" s="56">
        <f t="shared" si="24"/>
        <v>3052.3420000000001</v>
      </c>
      <c r="V531" s="18">
        <f t="shared" si="23"/>
        <v>381.54275000000001</v>
      </c>
      <c r="W531" s="7"/>
      <c r="X531" s="7"/>
      <c r="Y531" s="7"/>
      <c r="Z531" s="57"/>
    </row>
    <row r="532" spans="1:26" x14ac:dyDescent="0.35">
      <c r="A532" s="6" t="s">
        <v>398</v>
      </c>
      <c r="B532" s="7" t="s">
        <v>4611</v>
      </c>
      <c r="C532" s="7" t="s">
        <v>420</v>
      </c>
      <c r="D532" s="7" t="s">
        <v>437</v>
      </c>
      <c r="E532" s="7" t="s">
        <v>438</v>
      </c>
      <c r="F532" s="7"/>
      <c r="G532" s="8">
        <v>5151600</v>
      </c>
      <c r="H532" s="16" t="s">
        <v>4495</v>
      </c>
      <c r="I532" s="18">
        <v>393.46600000000001</v>
      </c>
      <c r="J532" s="19">
        <v>0</v>
      </c>
      <c r="K532" s="19">
        <v>119.193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/>
      <c r="R532" s="19"/>
      <c r="S532" s="19"/>
      <c r="T532" s="19"/>
      <c r="U532" s="56">
        <f t="shared" si="24"/>
        <v>512.65899999999999</v>
      </c>
      <c r="V532" s="18">
        <f t="shared" si="23"/>
        <v>64.082374999999999</v>
      </c>
      <c r="W532" s="7"/>
      <c r="X532" s="7"/>
      <c r="Y532" s="7"/>
      <c r="Z532" s="57"/>
    </row>
    <row r="533" spans="1:26" x14ac:dyDescent="0.35">
      <c r="A533" s="6" t="s">
        <v>398</v>
      </c>
      <c r="B533" s="7" t="s">
        <v>4611</v>
      </c>
      <c r="C533" s="7" t="s">
        <v>420</v>
      </c>
      <c r="D533" s="7" t="s">
        <v>1069</v>
      </c>
      <c r="E533" s="7" t="s">
        <v>1070</v>
      </c>
      <c r="F533" s="7"/>
      <c r="G533" s="8">
        <v>5150805</v>
      </c>
      <c r="H533" s="16" t="s">
        <v>4497</v>
      </c>
      <c r="I533" s="18">
        <v>770.36199999999997</v>
      </c>
      <c r="J533" s="19">
        <v>770.36199999999997</v>
      </c>
      <c r="K533" s="19">
        <v>1987.8956400000002</v>
      </c>
      <c r="L533" s="19">
        <v>302.16135999999995</v>
      </c>
      <c r="M533" s="19">
        <v>1006.441</v>
      </c>
      <c r="N533" s="19">
        <v>827.65200000000004</v>
      </c>
      <c r="O533" s="19">
        <v>1185.23</v>
      </c>
      <c r="P533" s="19">
        <v>0</v>
      </c>
      <c r="Q533" s="19"/>
      <c r="R533" s="19"/>
      <c r="S533" s="19"/>
      <c r="T533" s="19"/>
      <c r="U533" s="56">
        <f t="shared" si="24"/>
        <v>6850.1039999999994</v>
      </c>
      <c r="V533" s="18">
        <f t="shared" si="23"/>
        <v>856.26299999999992</v>
      </c>
      <c r="W533" s="7"/>
      <c r="X533" s="7"/>
      <c r="Y533" s="7"/>
      <c r="Z533" s="57"/>
    </row>
    <row r="534" spans="1:26" x14ac:dyDescent="0.35">
      <c r="A534" s="6" t="s">
        <v>398</v>
      </c>
      <c r="B534" s="7" t="s">
        <v>4611</v>
      </c>
      <c r="C534" s="7" t="s">
        <v>420</v>
      </c>
      <c r="D534" s="7" t="s">
        <v>1069</v>
      </c>
      <c r="E534" s="7" t="s">
        <v>1070</v>
      </c>
      <c r="F534" s="7"/>
      <c r="G534" s="8">
        <v>5151624</v>
      </c>
      <c r="H534" s="16" t="s">
        <v>4498</v>
      </c>
      <c r="I534" s="18">
        <v>1540.7239999999999</v>
      </c>
      <c r="J534" s="19">
        <v>0</v>
      </c>
      <c r="K534" s="19">
        <v>1274.8236400000001</v>
      </c>
      <c r="L534" s="19">
        <v>1203.9953599999999</v>
      </c>
      <c r="M534" s="19">
        <v>0</v>
      </c>
      <c r="N534" s="19">
        <v>827.65200000000004</v>
      </c>
      <c r="O534" s="19">
        <v>1893.4690000000001</v>
      </c>
      <c r="P534" s="19">
        <v>0</v>
      </c>
      <c r="Q534" s="19"/>
      <c r="R534" s="19"/>
      <c r="S534" s="19"/>
      <c r="T534" s="19"/>
      <c r="U534" s="56">
        <f t="shared" si="24"/>
        <v>6740.6639999999998</v>
      </c>
      <c r="V534" s="18">
        <f t="shared" si="23"/>
        <v>842.58299999999997</v>
      </c>
      <c r="W534" s="7"/>
      <c r="X534" s="7"/>
      <c r="Y534" s="7"/>
      <c r="Z534" s="57"/>
    </row>
    <row r="535" spans="1:26" x14ac:dyDescent="0.35">
      <c r="A535" s="6" t="s">
        <v>398</v>
      </c>
      <c r="B535" s="7" t="s">
        <v>4611</v>
      </c>
      <c r="C535" s="7" t="s">
        <v>420</v>
      </c>
      <c r="D535" s="7" t="s">
        <v>424</v>
      </c>
      <c r="E535" s="7" t="s">
        <v>425</v>
      </c>
      <c r="F535" s="7"/>
      <c r="G535" s="8">
        <v>5151707</v>
      </c>
      <c r="H535" s="16" t="s">
        <v>4499</v>
      </c>
      <c r="I535" s="18">
        <v>533.36699999999996</v>
      </c>
      <c r="J535" s="19">
        <v>592.61500000000001</v>
      </c>
      <c r="K535" s="19">
        <v>802.66463999999996</v>
      </c>
      <c r="L535" s="19">
        <v>151.08035999999993</v>
      </c>
      <c r="M535" s="19">
        <v>0</v>
      </c>
      <c r="N535" s="19">
        <v>356.536</v>
      </c>
      <c r="O535" s="19">
        <v>413.82499999999999</v>
      </c>
      <c r="P535" s="19">
        <v>0</v>
      </c>
      <c r="Q535" s="19"/>
      <c r="R535" s="19"/>
      <c r="S535" s="19"/>
      <c r="T535" s="19"/>
      <c r="U535" s="56">
        <f t="shared" si="24"/>
        <v>2850.0879999999997</v>
      </c>
      <c r="V535" s="18">
        <f t="shared" si="23"/>
        <v>356.26099999999997</v>
      </c>
      <c r="W535" s="7"/>
      <c r="X535" s="7"/>
      <c r="Y535" s="7"/>
      <c r="Z535" s="57"/>
    </row>
    <row r="536" spans="1:26" x14ac:dyDescent="0.35">
      <c r="A536" s="6" t="s">
        <v>398</v>
      </c>
      <c r="B536" s="7" t="s">
        <v>4611</v>
      </c>
      <c r="C536" s="7" t="s">
        <v>420</v>
      </c>
      <c r="D536" s="7" t="s">
        <v>421</v>
      </c>
      <c r="E536" s="7" t="s">
        <v>422</v>
      </c>
      <c r="F536" s="7"/>
      <c r="G536" s="8">
        <v>5150867</v>
      </c>
      <c r="H536" s="16" t="s">
        <v>4500</v>
      </c>
      <c r="I536" s="18">
        <v>592.61500000000001</v>
      </c>
      <c r="J536" s="19">
        <v>0</v>
      </c>
      <c r="K536" s="19">
        <v>236.07900000000001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/>
      <c r="R536" s="19"/>
      <c r="S536" s="19"/>
      <c r="T536" s="19"/>
      <c r="U536" s="56">
        <f t="shared" si="24"/>
        <v>828.69399999999996</v>
      </c>
      <c r="V536" s="18">
        <f t="shared" si="23"/>
        <v>103.58674999999999</v>
      </c>
      <c r="W536" s="7"/>
      <c r="X536" s="7"/>
      <c r="Y536" s="7"/>
      <c r="Z536" s="57"/>
    </row>
    <row r="537" spans="1:26" x14ac:dyDescent="0.35">
      <c r="A537" s="6" t="s">
        <v>398</v>
      </c>
      <c r="B537" s="7" t="s">
        <v>4611</v>
      </c>
      <c r="C537" s="7" t="s">
        <v>420</v>
      </c>
      <c r="D537" s="7" t="s">
        <v>1069</v>
      </c>
      <c r="E537" s="7" t="s">
        <v>1070</v>
      </c>
      <c r="F537" s="7"/>
      <c r="G537" s="8">
        <v>5152346</v>
      </c>
      <c r="H537" s="16" t="s">
        <v>4502</v>
      </c>
      <c r="I537" s="18">
        <v>414.86900000000003</v>
      </c>
      <c r="J537" s="19">
        <v>177.74600000000001</v>
      </c>
      <c r="K537" s="19">
        <v>1395.2796400000002</v>
      </c>
      <c r="L537" s="19">
        <v>302.16135999999995</v>
      </c>
      <c r="M537" s="19">
        <v>650.94799999999998</v>
      </c>
      <c r="N537" s="19">
        <v>650.94799999999998</v>
      </c>
      <c r="O537" s="19">
        <v>236.07900000000001</v>
      </c>
      <c r="P537" s="19">
        <v>0</v>
      </c>
      <c r="Q537" s="19"/>
      <c r="R537" s="19"/>
      <c r="S537" s="19"/>
      <c r="T537" s="19"/>
      <c r="U537" s="56">
        <f t="shared" si="24"/>
        <v>3828.0309999999999</v>
      </c>
      <c r="V537" s="18">
        <f t="shared" si="23"/>
        <v>478.50387499999999</v>
      </c>
      <c r="W537" s="7"/>
      <c r="X537" s="7"/>
      <c r="Y537" s="7"/>
      <c r="Z537" s="57"/>
    </row>
    <row r="538" spans="1:26" x14ac:dyDescent="0.35">
      <c r="A538" s="6" t="s">
        <v>398</v>
      </c>
      <c r="B538" s="7" t="s">
        <v>4611</v>
      </c>
      <c r="C538" s="7" t="s">
        <v>420</v>
      </c>
      <c r="D538" s="7" t="s">
        <v>427</v>
      </c>
      <c r="E538" s="7" t="s">
        <v>428</v>
      </c>
      <c r="F538" s="7"/>
      <c r="G538" s="8">
        <v>5152443</v>
      </c>
      <c r="H538" s="16" t="s">
        <v>4506</v>
      </c>
      <c r="I538" s="18">
        <v>990.68799999999999</v>
      </c>
      <c r="J538" s="19">
        <v>1641.559</v>
      </c>
      <c r="K538" s="19">
        <v>1550.1976400000001</v>
      </c>
      <c r="L538" s="19">
        <v>604.32335999999987</v>
      </c>
      <c r="M538" s="19">
        <v>1076.193</v>
      </c>
      <c r="N538" s="19">
        <v>1482.6569999999999</v>
      </c>
      <c r="O538" s="19">
        <v>1105.1120000000001</v>
      </c>
      <c r="P538" s="19">
        <v>0</v>
      </c>
      <c r="Q538" s="19"/>
      <c r="R538" s="19"/>
      <c r="S538" s="19"/>
      <c r="T538" s="19"/>
      <c r="U538" s="56">
        <f t="shared" si="24"/>
        <v>8450.73</v>
      </c>
      <c r="V538" s="18">
        <f t="shared" si="23"/>
        <v>1056.3412499999999</v>
      </c>
      <c r="W538" s="7"/>
      <c r="X538" s="7"/>
      <c r="Y538" s="7"/>
      <c r="Z538" s="57"/>
    </row>
    <row r="539" spans="1:26" x14ac:dyDescent="0.35">
      <c r="A539" s="6" t="s">
        <v>398</v>
      </c>
      <c r="B539" s="7" t="s">
        <v>4611</v>
      </c>
      <c r="C539" s="7" t="s">
        <v>420</v>
      </c>
      <c r="D539" s="7" t="s">
        <v>1069</v>
      </c>
      <c r="E539" s="7" t="s">
        <v>1070</v>
      </c>
      <c r="F539" s="7"/>
      <c r="G539" s="8">
        <v>5151572</v>
      </c>
      <c r="H539" s="16" t="s">
        <v>4507</v>
      </c>
      <c r="I539" s="18">
        <v>770.36199999999997</v>
      </c>
      <c r="J539" s="19">
        <v>0</v>
      </c>
      <c r="K539" s="19">
        <v>1879.9320400000001</v>
      </c>
      <c r="L539" s="19">
        <v>714.22496000000001</v>
      </c>
      <c r="M539" s="19">
        <v>178.79</v>
      </c>
      <c r="N539" s="19">
        <v>355.49299999999999</v>
      </c>
      <c r="O539" s="19">
        <v>534.28300000000002</v>
      </c>
      <c r="P539" s="19">
        <v>0</v>
      </c>
      <c r="Q539" s="19"/>
      <c r="R539" s="19"/>
      <c r="S539" s="19"/>
      <c r="T539" s="19"/>
      <c r="U539" s="56">
        <f t="shared" si="24"/>
        <v>4433.085</v>
      </c>
      <c r="V539" s="18">
        <f t="shared" si="23"/>
        <v>554.135625</v>
      </c>
      <c r="W539" s="7"/>
      <c r="X539" s="7"/>
      <c r="Y539" s="7"/>
      <c r="Z539" s="57"/>
    </row>
    <row r="540" spans="1:26" x14ac:dyDescent="0.35">
      <c r="A540" s="6" t="s">
        <v>398</v>
      </c>
      <c r="B540" s="7" t="s">
        <v>4611</v>
      </c>
      <c r="C540" s="7" t="s">
        <v>420</v>
      </c>
      <c r="D540" s="7" t="s">
        <v>421</v>
      </c>
      <c r="E540" s="7" t="s">
        <v>422</v>
      </c>
      <c r="F540" s="7"/>
      <c r="G540" s="8">
        <v>5150182</v>
      </c>
      <c r="H540" s="16" t="s">
        <v>4508</v>
      </c>
      <c r="I540" s="18">
        <v>1007.484</v>
      </c>
      <c r="J540" s="19">
        <v>177.74600000000001</v>
      </c>
      <c r="K540" s="19">
        <v>236.07900000000001</v>
      </c>
      <c r="L540" s="19">
        <v>894.07100000000003</v>
      </c>
      <c r="M540" s="19">
        <v>177.74600000000001</v>
      </c>
      <c r="N540" s="19">
        <v>651.86500000000001</v>
      </c>
      <c r="O540" s="19">
        <v>1657.3889999999999</v>
      </c>
      <c r="P540" s="19">
        <v>0</v>
      </c>
      <c r="Q540" s="19"/>
      <c r="R540" s="19"/>
      <c r="S540" s="19"/>
      <c r="T540" s="19"/>
      <c r="U540" s="56">
        <f t="shared" si="24"/>
        <v>4802.38</v>
      </c>
      <c r="V540" s="18">
        <f t="shared" si="23"/>
        <v>600.29750000000001</v>
      </c>
      <c r="W540" s="7"/>
      <c r="X540" s="7"/>
      <c r="Y540" s="7"/>
      <c r="Z540" s="57"/>
    </row>
    <row r="541" spans="1:26" x14ac:dyDescent="0.35">
      <c r="A541" s="6" t="s">
        <v>398</v>
      </c>
      <c r="B541" s="7" t="s">
        <v>4611</v>
      </c>
      <c r="C541" s="7" t="s">
        <v>420</v>
      </c>
      <c r="D541" s="7" t="s">
        <v>1069</v>
      </c>
      <c r="E541" s="7" t="s">
        <v>1070</v>
      </c>
      <c r="F541" s="7"/>
      <c r="G541" s="8">
        <v>5151039</v>
      </c>
      <c r="H541" s="16" t="s">
        <v>4509</v>
      </c>
      <c r="I541" s="18">
        <v>414.86900000000003</v>
      </c>
      <c r="J541" s="19">
        <v>0</v>
      </c>
      <c r="K541" s="19">
        <v>1158.1576400000001</v>
      </c>
      <c r="L541" s="19">
        <v>-6.4000000001396989E-4</v>
      </c>
      <c r="M541" s="19">
        <v>178.79</v>
      </c>
      <c r="N541" s="19">
        <v>0</v>
      </c>
      <c r="O541" s="19">
        <v>178.79</v>
      </c>
      <c r="P541" s="19">
        <v>0</v>
      </c>
      <c r="Q541" s="19"/>
      <c r="R541" s="19"/>
      <c r="S541" s="19"/>
      <c r="T541" s="19"/>
      <c r="U541" s="56">
        <f t="shared" si="24"/>
        <v>1930.606</v>
      </c>
      <c r="V541" s="18">
        <f t="shared" si="23"/>
        <v>241.32575</v>
      </c>
      <c r="W541" s="7"/>
      <c r="X541" s="7"/>
      <c r="Y541" s="7"/>
      <c r="Z541" s="57"/>
    </row>
    <row r="542" spans="1:26" x14ac:dyDescent="0.35">
      <c r="A542" s="6" t="s">
        <v>398</v>
      </c>
      <c r="B542" s="7" t="s">
        <v>4611</v>
      </c>
      <c r="C542" s="7" t="s">
        <v>420</v>
      </c>
      <c r="D542" s="7" t="s">
        <v>424</v>
      </c>
      <c r="E542" s="7" t="s">
        <v>425</v>
      </c>
      <c r="F542" s="7"/>
      <c r="G542" s="8">
        <v>5152111</v>
      </c>
      <c r="H542" s="16" t="s">
        <v>4513</v>
      </c>
      <c r="I542" s="18">
        <v>592.61500000000001</v>
      </c>
      <c r="J542" s="19">
        <v>0</v>
      </c>
      <c r="K542" s="19">
        <v>0</v>
      </c>
      <c r="L542" s="19">
        <v>379.45600000000002</v>
      </c>
      <c r="M542" s="19">
        <v>0</v>
      </c>
      <c r="N542" s="19">
        <v>0</v>
      </c>
      <c r="O542" s="19">
        <v>0</v>
      </c>
      <c r="P542" s="19">
        <v>0</v>
      </c>
      <c r="Q542" s="19"/>
      <c r="R542" s="19"/>
      <c r="S542" s="19"/>
      <c r="T542" s="19"/>
      <c r="U542" s="56">
        <f t="shared" si="24"/>
        <v>972.07100000000003</v>
      </c>
      <c r="V542" s="18">
        <f t="shared" si="23"/>
        <v>121.508875</v>
      </c>
      <c r="W542" s="7"/>
      <c r="X542" s="7"/>
      <c r="Y542" s="7"/>
      <c r="Z542" s="57"/>
    </row>
    <row r="543" spans="1:26" x14ac:dyDescent="0.35">
      <c r="A543" s="6" t="s">
        <v>398</v>
      </c>
      <c r="B543" s="7" t="s">
        <v>4611</v>
      </c>
      <c r="C543" s="7" t="s">
        <v>420</v>
      </c>
      <c r="D543" s="7" t="s">
        <v>427</v>
      </c>
      <c r="E543" s="7" t="s">
        <v>428</v>
      </c>
      <c r="F543" s="7"/>
      <c r="G543" s="8">
        <v>5150168</v>
      </c>
      <c r="H543" s="16" t="s">
        <v>4514</v>
      </c>
      <c r="I543" s="18">
        <v>591.572</v>
      </c>
      <c r="J543" s="19">
        <v>708.23800000000006</v>
      </c>
      <c r="K543" s="19">
        <v>1160.2436400000001</v>
      </c>
      <c r="L543" s="19">
        <v>480.95135999999991</v>
      </c>
      <c r="M543" s="19">
        <v>777.98900000000003</v>
      </c>
      <c r="N543" s="19">
        <v>591.572</v>
      </c>
      <c r="O543" s="19">
        <v>593.65899999999999</v>
      </c>
      <c r="P543" s="19">
        <v>0</v>
      </c>
      <c r="Q543" s="19"/>
      <c r="R543" s="19"/>
      <c r="S543" s="19"/>
      <c r="T543" s="19"/>
      <c r="U543" s="56">
        <f t="shared" si="24"/>
        <v>4904.2249999999995</v>
      </c>
      <c r="V543" s="18">
        <f t="shared" si="23"/>
        <v>613.02812499999993</v>
      </c>
      <c r="W543" s="7"/>
      <c r="X543" s="7"/>
      <c r="Y543" s="7"/>
      <c r="Z543" s="57"/>
    </row>
    <row r="544" spans="1:26" x14ac:dyDescent="0.35">
      <c r="A544" s="6" t="s">
        <v>398</v>
      </c>
      <c r="B544" s="7" t="s">
        <v>4611</v>
      </c>
      <c r="C544" s="7" t="s">
        <v>267</v>
      </c>
      <c r="D544" s="7" t="s">
        <v>288</v>
      </c>
      <c r="E544" s="7" t="s">
        <v>289</v>
      </c>
      <c r="F544" s="7"/>
      <c r="G544" s="8">
        <v>5151392</v>
      </c>
      <c r="H544" s="16" t="s">
        <v>4515</v>
      </c>
      <c r="I544" s="18">
        <v>2586.48</v>
      </c>
      <c r="J544" s="19">
        <v>0</v>
      </c>
      <c r="K544" s="19">
        <v>0</v>
      </c>
      <c r="L544" s="19">
        <v>804.21500000000003</v>
      </c>
      <c r="M544" s="19">
        <v>0</v>
      </c>
      <c r="N544" s="19">
        <v>1703.002</v>
      </c>
      <c r="O544" s="19">
        <v>355.49299999999999</v>
      </c>
      <c r="P544" s="19">
        <v>0</v>
      </c>
      <c r="Q544" s="19"/>
      <c r="R544" s="19"/>
      <c r="S544" s="19"/>
      <c r="T544" s="19"/>
      <c r="U544" s="56">
        <f t="shared" si="24"/>
        <v>5449.1900000000005</v>
      </c>
      <c r="V544" s="18">
        <f t="shared" si="23"/>
        <v>681.14875000000006</v>
      </c>
      <c r="W544" s="7"/>
      <c r="X544" s="7"/>
      <c r="Y544" s="7"/>
      <c r="Z544" s="57"/>
    </row>
    <row r="545" spans="1:26" x14ac:dyDescent="0.35">
      <c r="A545" s="6" t="s">
        <v>398</v>
      </c>
      <c r="B545" s="7" t="s">
        <v>4611</v>
      </c>
      <c r="C545" s="7" t="s">
        <v>420</v>
      </c>
      <c r="D545" s="7" t="s">
        <v>427</v>
      </c>
      <c r="E545" s="7" t="s">
        <v>428</v>
      </c>
      <c r="F545" s="7"/>
      <c r="G545" s="8">
        <v>5151378</v>
      </c>
      <c r="H545" s="16" t="s">
        <v>4517</v>
      </c>
      <c r="I545" s="18">
        <v>1273.19</v>
      </c>
      <c r="J545" s="19">
        <v>0</v>
      </c>
      <c r="K545" s="19">
        <v>414.86900000000003</v>
      </c>
      <c r="L545" s="19">
        <v>434.77699999999999</v>
      </c>
      <c r="M545" s="19">
        <v>683.274</v>
      </c>
      <c r="N545" s="19">
        <v>0</v>
      </c>
      <c r="O545" s="19">
        <v>1125.855</v>
      </c>
      <c r="P545" s="19">
        <v>0</v>
      </c>
      <c r="Q545" s="19"/>
      <c r="R545" s="19"/>
      <c r="S545" s="19"/>
      <c r="T545" s="19"/>
      <c r="U545" s="56">
        <f t="shared" si="24"/>
        <v>3931.9650000000001</v>
      </c>
      <c r="V545" s="18">
        <f t="shared" ref="V545:V608" si="25">+AVERAGE(I545:P545)</f>
        <v>491.49562500000002</v>
      </c>
      <c r="W545" s="7"/>
      <c r="X545" s="7"/>
      <c r="Y545" s="7"/>
      <c r="Z545" s="57"/>
    </row>
    <row r="546" spans="1:26" x14ac:dyDescent="0.35">
      <c r="A546" s="6" t="s">
        <v>398</v>
      </c>
      <c r="B546" s="7" t="s">
        <v>4611</v>
      </c>
      <c r="C546" s="7" t="s">
        <v>420</v>
      </c>
      <c r="D546" s="7" t="s">
        <v>424</v>
      </c>
      <c r="E546" s="7" t="s">
        <v>425</v>
      </c>
      <c r="F546" s="7"/>
      <c r="G546" s="8">
        <v>5152076</v>
      </c>
      <c r="H546" s="16" t="s">
        <v>4518</v>
      </c>
      <c r="I546" s="18">
        <v>355.49299999999999</v>
      </c>
      <c r="J546" s="19">
        <v>236.07900000000001</v>
      </c>
      <c r="K546" s="19">
        <v>414.86900000000003</v>
      </c>
      <c r="L546" s="19">
        <v>601.99800000000005</v>
      </c>
      <c r="M546" s="19">
        <v>0</v>
      </c>
      <c r="N546" s="19">
        <v>0</v>
      </c>
      <c r="O546" s="19">
        <v>534.28300000000002</v>
      </c>
      <c r="P546" s="19">
        <v>0</v>
      </c>
      <c r="Q546" s="19"/>
      <c r="R546" s="19"/>
      <c r="S546" s="19"/>
      <c r="T546" s="19"/>
      <c r="U546" s="56">
        <f t="shared" si="24"/>
        <v>2142.7220000000002</v>
      </c>
      <c r="V546" s="18">
        <f t="shared" si="25"/>
        <v>267.84025000000003</v>
      </c>
      <c r="W546" s="7"/>
      <c r="X546" s="7"/>
      <c r="Y546" s="7"/>
      <c r="Z546" s="57"/>
    </row>
    <row r="547" spans="1:26" x14ac:dyDescent="0.35">
      <c r="A547" s="6" t="s">
        <v>398</v>
      </c>
      <c r="B547" s="7" t="s">
        <v>4611</v>
      </c>
      <c r="C547" s="7" t="s">
        <v>420</v>
      </c>
      <c r="D547" s="7" t="s">
        <v>450</v>
      </c>
      <c r="E547" s="7" t="s">
        <v>451</v>
      </c>
      <c r="F547" s="7"/>
      <c r="G547" s="8">
        <v>5151932</v>
      </c>
      <c r="H547" s="16" t="s">
        <v>4519</v>
      </c>
      <c r="I547" s="18">
        <v>529.49300000000005</v>
      </c>
      <c r="J547" s="19">
        <v>178.79</v>
      </c>
      <c r="K547" s="19">
        <v>601.99847999999997</v>
      </c>
      <c r="L547" s="19">
        <v>543.60551999999996</v>
      </c>
      <c r="M547" s="19">
        <v>0</v>
      </c>
      <c r="N547" s="19">
        <v>0</v>
      </c>
      <c r="O547" s="19">
        <v>551.51199999999994</v>
      </c>
      <c r="P547" s="19">
        <v>0</v>
      </c>
      <c r="Q547" s="19"/>
      <c r="R547" s="19"/>
      <c r="S547" s="19"/>
      <c r="T547" s="19"/>
      <c r="U547" s="56">
        <f t="shared" si="24"/>
        <v>2405.3990000000003</v>
      </c>
      <c r="V547" s="18">
        <f t="shared" si="25"/>
        <v>300.67487500000004</v>
      </c>
      <c r="W547" s="7"/>
      <c r="X547" s="7"/>
      <c r="Y547" s="7"/>
      <c r="Z547" s="57"/>
    </row>
    <row r="548" spans="1:26" x14ac:dyDescent="0.35">
      <c r="A548" s="6" t="s">
        <v>398</v>
      </c>
      <c r="B548" s="7" t="s">
        <v>4611</v>
      </c>
      <c r="C548" s="7" t="s">
        <v>420</v>
      </c>
      <c r="D548" s="7" t="s">
        <v>437</v>
      </c>
      <c r="E548" s="7" t="s">
        <v>438</v>
      </c>
      <c r="F548" s="7"/>
      <c r="G548" s="8">
        <v>5152218</v>
      </c>
      <c r="H548" s="16" t="s">
        <v>4521</v>
      </c>
      <c r="I548" s="18">
        <v>546.4</v>
      </c>
      <c r="J548" s="19">
        <v>0</v>
      </c>
      <c r="K548" s="19">
        <v>0</v>
      </c>
      <c r="L548" s="19">
        <v>302.16199999999998</v>
      </c>
      <c r="M548" s="19">
        <v>0</v>
      </c>
      <c r="N548" s="19">
        <v>0</v>
      </c>
      <c r="O548" s="19">
        <v>0</v>
      </c>
      <c r="P548" s="19">
        <v>0</v>
      </c>
      <c r="Q548" s="19"/>
      <c r="R548" s="19"/>
      <c r="S548" s="19"/>
      <c r="T548" s="19"/>
      <c r="U548" s="56">
        <f t="shared" si="24"/>
        <v>848.5619999999999</v>
      </c>
      <c r="V548" s="18">
        <f t="shared" si="25"/>
        <v>106.07024999999999</v>
      </c>
      <c r="W548" s="7"/>
      <c r="X548" s="7"/>
      <c r="Y548" s="7"/>
      <c r="Z548" s="57"/>
    </row>
    <row r="549" spans="1:26" x14ac:dyDescent="0.35">
      <c r="A549" s="6" t="s">
        <v>398</v>
      </c>
      <c r="B549" s="7" t="s">
        <v>4611</v>
      </c>
      <c r="C549" s="7" t="s">
        <v>420</v>
      </c>
      <c r="D549" s="7" t="s">
        <v>437</v>
      </c>
      <c r="E549" s="7" t="s">
        <v>438</v>
      </c>
      <c r="F549" s="7"/>
      <c r="G549" s="8">
        <v>5151503</v>
      </c>
      <c r="H549" s="16" t="s">
        <v>4522</v>
      </c>
      <c r="I549" s="18">
        <v>356.536</v>
      </c>
      <c r="J549" s="19">
        <v>0</v>
      </c>
      <c r="K549" s="19">
        <v>413.82499999999999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/>
      <c r="R549" s="19"/>
      <c r="S549" s="19"/>
      <c r="T549" s="19"/>
      <c r="U549" s="56">
        <f t="shared" si="24"/>
        <v>770.36099999999999</v>
      </c>
      <c r="V549" s="18">
        <f t="shared" si="25"/>
        <v>96.295124999999999</v>
      </c>
      <c r="W549" s="7"/>
      <c r="X549" s="7"/>
      <c r="Y549" s="7"/>
      <c r="Z549" s="57"/>
    </row>
    <row r="550" spans="1:26" x14ac:dyDescent="0.35">
      <c r="A550" s="6" t="s">
        <v>398</v>
      </c>
      <c r="B550" s="7" t="s">
        <v>4611</v>
      </c>
      <c r="C550" s="7" t="s">
        <v>252</v>
      </c>
      <c r="D550" s="7" t="s">
        <v>259</v>
      </c>
      <c r="E550" s="7" t="s">
        <v>260</v>
      </c>
      <c r="F550" s="7"/>
      <c r="G550" s="8">
        <v>5150933</v>
      </c>
      <c r="H550" s="16" t="s">
        <v>4524</v>
      </c>
      <c r="I550" s="18">
        <v>414.86900000000003</v>
      </c>
      <c r="J550" s="19">
        <v>0</v>
      </c>
      <c r="K550" s="19">
        <v>1987.8956400000002</v>
      </c>
      <c r="L550" s="19">
        <v>-6.4000000001396989E-4</v>
      </c>
      <c r="M550" s="19">
        <v>1540.7239999999999</v>
      </c>
      <c r="N550" s="19">
        <v>355.49299999999999</v>
      </c>
      <c r="O550" s="19">
        <v>178.79</v>
      </c>
      <c r="P550" s="19">
        <v>0</v>
      </c>
      <c r="Q550" s="19"/>
      <c r="R550" s="19"/>
      <c r="S550" s="19"/>
      <c r="T550" s="19"/>
      <c r="U550" s="56">
        <f t="shared" si="24"/>
        <v>4477.7710000000006</v>
      </c>
      <c r="V550" s="18">
        <f t="shared" si="25"/>
        <v>559.72137500000008</v>
      </c>
      <c r="W550" s="7"/>
      <c r="X550" s="7"/>
      <c r="Y550" s="7"/>
      <c r="Z550" s="57"/>
    </row>
    <row r="551" spans="1:26" x14ac:dyDescent="0.35">
      <c r="A551" s="6" t="s">
        <v>398</v>
      </c>
      <c r="B551" s="7" t="s">
        <v>4611</v>
      </c>
      <c r="C551" s="7" t="s">
        <v>252</v>
      </c>
      <c r="D551" s="7" t="s">
        <v>259</v>
      </c>
      <c r="E551" s="7" t="s">
        <v>260</v>
      </c>
      <c r="F551" s="7"/>
      <c r="G551" s="8">
        <v>5151769</v>
      </c>
      <c r="H551" s="16" t="s">
        <v>4527</v>
      </c>
      <c r="I551" s="18">
        <v>533.36699999999996</v>
      </c>
      <c r="J551" s="19">
        <v>356.536</v>
      </c>
      <c r="K551" s="19">
        <v>0</v>
      </c>
      <c r="L551" s="19">
        <v>0</v>
      </c>
      <c r="M551" s="19">
        <v>0</v>
      </c>
      <c r="N551" s="19">
        <v>0</v>
      </c>
      <c r="O551" s="19">
        <v>1185.23</v>
      </c>
      <c r="P551" s="19">
        <v>0</v>
      </c>
      <c r="Q551" s="19"/>
      <c r="R551" s="19"/>
      <c r="S551" s="19"/>
      <c r="T551" s="19"/>
      <c r="U551" s="56">
        <f t="shared" si="24"/>
        <v>2075.1329999999998</v>
      </c>
      <c r="V551" s="18">
        <f t="shared" si="25"/>
        <v>259.39162499999998</v>
      </c>
      <c r="W551" s="7"/>
      <c r="X551" s="7"/>
      <c r="Y551" s="7"/>
      <c r="Z551" s="57"/>
    </row>
    <row r="552" spans="1:26" x14ac:dyDescent="0.35">
      <c r="A552" s="6" t="s">
        <v>398</v>
      </c>
      <c r="B552" s="7" t="s">
        <v>4611</v>
      </c>
      <c r="C552" s="7" t="s">
        <v>420</v>
      </c>
      <c r="D552" s="7" t="s">
        <v>421</v>
      </c>
      <c r="E552" s="7" t="s">
        <v>422</v>
      </c>
      <c r="F552" s="7"/>
      <c r="G552" s="8">
        <v>5151541</v>
      </c>
      <c r="H552" s="16" t="s">
        <v>4532</v>
      </c>
      <c r="I552" s="18">
        <v>592.61500000000001</v>
      </c>
      <c r="J552" s="19">
        <v>0</v>
      </c>
      <c r="K552" s="19">
        <v>503.74200000000002</v>
      </c>
      <c r="L552" s="19">
        <v>326.56700000000001</v>
      </c>
      <c r="M552" s="19">
        <v>414.86900000000003</v>
      </c>
      <c r="N552" s="19">
        <v>0</v>
      </c>
      <c r="O552" s="19">
        <v>562.99099999999999</v>
      </c>
      <c r="P552" s="19">
        <v>0</v>
      </c>
      <c r="Q552" s="19"/>
      <c r="R552" s="19"/>
      <c r="S552" s="19"/>
      <c r="T552" s="19"/>
      <c r="U552" s="56">
        <f t="shared" si="24"/>
        <v>2400.7840000000001</v>
      </c>
      <c r="V552" s="18">
        <f t="shared" si="25"/>
        <v>300.09800000000001</v>
      </c>
      <c r="W552" s="7"/>
      <c r="X552" s="7"/>
      <c r="Y552" s="7"/>
      <c r="Z552" s="57"/>
    </row>
    <row r="553" spans="1:26" x14ac:dyDescent="0.35">
      <c r="A553" s="6" t="s">
        <v>398</v>
      </c>
      <c r="B553" s="7" t="s">
        <v>4611</v>
      </c>
      <c r="C553" s="7" t="s">
        <v>420</v>
      </c>
      <c r="D553" s="7" t="s">
        <v>437</v>
      </c>
      <c r="E553" s="7" t="s">
        <v>438</v>
      </c>
      <c r="F553" s="7"/>
      <c r="G553" s="8">
        <v>5151596</v>
      </c>
      <c r="H553" s="16" t="s">
        <v>4534</v>
      </c>
      <c r="I553" s="18">
        <v>534.28300000000002</v>
      </c>
      <c r="J553" s="19">
        <v>357.57900000000001</v>
      </c>
      <c r="K553" s="19">
        <v>1274.8219999999999</v>
      </c>
      <c r="L553" s="19">
        <v>703.49400000000003</v>
      </c>
      <c r="M553" s="19">
        <v>178.79</v>
      </c>
      <c r="N553" s="19">
        <v>356.536</v>
      </c>
      <c r="O553" s="19">
        <v>770.36099999999999</v>
      </c>
      <c r="P553" s="19">
        <v>0</v>
      </c>
      <c r="Q553" s="19"/>
      <c r="R553" s="19"/>
      <c r="S553" s="19"/>
      <c r="T553" s="19"/>
      <c r="U553" s="56">
        <f t="shared" si="24"/>
        <v>4175.8650000000007</v>
      </c>
      <c r="V553" s="18">
        <f t="shared" si="25"/>
        <v>521.98312500000009</v>
      </c>
      <c r="W553" s="7"/>
      <c r="X553" s="7"/>
      <c r="Y553" s="7"/>
      <c r="Z553" s="57"/>
    </row>
    <row r="554" spans="1:26" x14ac:dyDescent="0.35">
      <c r="A554" s="6" t="s">
        <v>398</v>
      </c>
      <c r="B554" s="7" t="s">
        <v>4611</v>
      </c>
      <c r="C554" s="7" t="s">
        <v>420</v>
      </c>
      <c r="D554" s="7" t="s">
        <v>437</v>
      </c>
      <c r="E554" s="7" t="s">
        <v>438</v>
      </c>
      <c r="F554" s="7"/>
      <c r="G554" s="8">
        <v>5150964</v>
      </c>
      <c r="H554" s="16" t="s">
        <v>4535</v>
      </c>
      <c r="I554" s="18">
        <v>356.536</v>
      </c>
      <c r="J554" s="19">
        <v>0</v>
      </c>
      <c r="K554" s="19">
        <v>0</v>
      </c>
      <c r="L554" s="19">
        <v>151.08099999999999</v>
      </c>
      <c r="M554" s="19">
        <v>0</v>
      </c>
      <c r="N554" s="19">
        <v>0</v>
      </c>
      <c r="O554" s="19">
        <v>0</v>
      </c>
      <c r="P554" s="19">
        <v>0</v>
      </c>
      <c r="Q554" s="19"/>
      <c r="R554" s="19"/>
      <c r="S554" s="19"/>
      <c r="T554" s="19"/>
      <c r="U554" s="56">
        <f t="shared" si="24"/>
        <v>507.61699999999996</v>
      </c>
      <c r="V554" s="18">
        <f t="shared" si="25"/>
        <v>63.452124999999995</v>
      </c>
      <c r="W554" s="7"/>
      <c r="X554" s="7"/>
      <c r="Y554" s="7"/>
      <c r="Z554" s="57"/>
    </row>
    <row r="555" spans="1:26" x14ac:dyDescent="0.35">
      <c r="A555" s="6" t="s">
        <v>398</v>
      </c>
      <c r="B555" s="7" t="s">
        <v>4611</v>
      </c>
      <c r="C555" s="7" t="s">
        <v>420</v>
      </c>
      <c r="D555" s="7" t="s">
        <v>1069</v>
      </c>
      <c r="E555" s="7" t="s">
        <v>1070</v>
      </c>
      <c r="F555" s="7"/>
      <c r="G555" s="8">
        <v>5151309</v>
      </c>
      <c r="H555" s="16" t="s">
        <v>4536</v>
      </c>
      <c r="I555" s="18">
        <v>414.86900000000003</v>
      </c>
      <c r="J555" s="19">
        <v>0</v>
      </c>
      <c r="K555" s="19">
        <v>1724.2180000000001</v>
      </c>
      <c r="L555" s="19">
        <v>-151.19200000000012</v>
      </c>
      <c r="M555" s="19">
        <v>0</v>
      </c>
      <c r="N555" s="19">
        <v>178.79</v>
      </c>
      <c r="O555" s="19">
        <v>1006.441</v>
      </c>
      <c r="P555" s="19">
        <v>0</v>
      </c>
      <c r="Q555" s="19"/>
      <c r="R555" s="19"/>
      <c r="S555" s="19"/>
      <c r="T555" s="19"/>
      <c r="U555" s="56">
        <f t="shared" si="24"/>
        <v>3173.1260000000002</v>
      </c>
      <c r="V555" s="18">
        <f t="shared" si="25"/>
        <v>396.64075000000003</v>
      </c>
      <c r="W555" s="7"/>
      <c r="X555" s="7"/>
      <c r="Y555" s="7"/>
      <c r="Z555" s="57"/>
    </row>
    <row r="556" spans="1:26" x14ac:dyDescent="0.35">
      <c r="A556" s="6" t="s">
        <v>398</v>
      </c>
      <c r="B556" s="7" t="s">
        <v>4611</v>
      </c>
      <c r="C556" s="7" t="s">
        <v>420</v>
      </c>
      <c r="D556" s="7" t="s">
        <v>427</v>
      </c>
      <c r="E556" s="7" t="s">
        <v>428</v>
      </c>
      <c r="F556" s="7"/>
      <c r="G556" s="8">
        <v>5151901</v>
      </c>
      <c r="H556" s="16" t="s">
        <v>4537</v>
      </c>
      <c r="I556" s="18">
        <v>538.24099999999999</v>
      </c>
      <c r="J556" s="19">
        <v>534.28300000000002</v>
      </c>
      <c r="K556" s="19">
        <v>650.94799999999998</v>
      </c>
      <c r="L556" s="19">
        <v>401.33199999999999</v>
      </c>
      <c r="M556" s="19">
        <v>1598.0129999999999</v>
      </c>
      <c r="N556" s="19">
        <v>236.07900000000001</v>
      </c>
      <c r="O556" s="19">
        <v>236.07900000000001</v>
      </c>
      <c r="P556" s="19">
        <v>0</v>
      </c>
      <c r="Q556" s="19"/>
      <c r="R556" s="19"/>
      <c r="S556" s="19"/>
      <c r="T556" s="19"/>
      <c r="U556" s="56">
        <f t="shared" si="24"/>
        <v>4194.9749999999995</v>
      </c>
      <c r="V556" s="18">
        <f t="shared" si="25"/>
        <v>524.37187499999993</v>
      </c>
      <c r="W556" s="7"/>
      <c r="X556" s="7"/>
      <c r="Y556" s="7"/>
      <c r="Z556" s="57"/>
    </row>
    <row r="557" spans="1:26" x14ac:dyDescent="0.35">
      <c r="A557" s="6" t="s">
        <v>398</v>
      </c>
      <c r="B557" s="7" t="s">
        <v>4611</v>
      </c>
      <c r="C557" s="7" t="s">
        <v>420</v>
      </c>
      <c r="D557" s="7" t="s">
        <v>424</v>
      </c>
      <c r="E557" s="7" t="s">
        <v>425</v>
      </c>
      <c r="F557" s="7"/>
      <c r="G557" s="8">
        <v>5150324</v>
      </c>
      <c r="H557" s="16" t="s">
        <v>4539</v>
      </c>
      <c r="I557" s="18">
        <v>178.79</v>
      </c>
      <c r="J557" s="19">
        <v>236.07900000000001</v>
      </c>
      <c r="K557" s="19">
        <v>0</v>
      </c>
      <c r="L557" s="19">
        <v>480.952</v>
      </c>
      <c r="M557" s="19">
        <v>236.07900000000001</v>
      </c>
      <c r="N557" s="19">
        <v>0</v>
      </c>
      <c r="O557" s="19">
        <v>178.79</v>
      </c>
      <c r="P557" s="19">
        <v>0</v>
      </c>
      <c r="Q557" s="19"/>
      <c r="R557" s="19"/>
      <c r="S557" s="19"/>
      <c r="T557" s="19"/>
      <c r="U557" s="56">
        <f t="shared" si="24"/>
        <v>1310.69</v>
      </c>
      <c r="V557" s="18">
        <f t="shared" si="25"/>
        <v>163.83625000000001</v>
      </c>
      <c r="W557" s="7"/>
      <c r="X557" s="7"/>
      <c r="Y557" s="7"/>
      <c r="Z557" s="57"/>
    </row>
    <row r="558" spans="1:26" x14ac:dyDescent="0.35">
      <c r="A558" s="6" t="s">
        <v>398</v>
      </c>
      <c r="B558" s="7" t="s">
        <v>4611</v>
      </c>
      <c r="C558" s="7" t="s">
        <v>420</v>
      </c>
      <c r="D558" s="7" t="s">
        <v>427</v>
      </c>
      <c r="E558" s="7" t="s">
        <v>428</v>
      </c>
      <c r="F558" s="7"/>
      <c r="G558" s="8">
        <v>5150995</v>
      </c>
      <c r="H558" s="16" t="s">
        <v>4542</v>
      </c>
      <c r="I558" s="18">
        <v>1185.231</v>
      </c>
      <c r="J558" s="19">
        <v>0</v>
      </c>
      <c r="K558" s="19">
        <v>802.66463999999996</v>
      </c>
      <c r="L558" s="19">
        <v>-6.4000000001396989E-4</v>
      </c>
      <c r="M558" s="19">
        <v>0</v>
      </c>
      <c r="N558" s="19">
        <v>0</v>
      </c>
      <c r="O558" s="19">
        <v>1127.941</v>
      </c>
      <c r="P558" s="19">
        <v>0</v>
      </c>
      <c r="Q558" s="19"/>
      <c r="R558" s="19"/>
      <c r="S558" s="19"/>
      <c r="T558" s="19"/>
      <c r="U558" s="56">
        <f t="shared" si="24"/>
        <v>3115.8360000000002</v>
      </c>
      <c r="V558" s="18">
        <f t="shared" si="25"/>
        <v>389.47950000000003</v>
      </c>
      <c r="W558" s="7"/>
      <c r="X558" s="7"/>
      <c r="Y558" s="7"/>
      <c r="Z558" s="57"/>
    </row>
    <row r="559" spans="1:26" x14ac:dyDescent="0.35">
      <c r="A559" s="6" t="s">
        <v>398</v>
      </c>
      <c r="B559" s="7" t="s">
        <v>4611</v>
      </c>
      <c r="C559" s="7" t="s">
        <v>420</v>
      </c>
      <c r="D559" s="7" t="s">
        <v>437</v>
      </c>
      <c r="E559" s="7" t="s">
        <v>438</v>
      </c>
      <c r="F559" s="7"/>
      <c r="G559" s="8">
        <v>5151745</v>
      </c>
      <c r="H559" s="16" t="s">
        <v>4543</v>
      </c>
      <c r="I559" s="18">
        <v>178.79</v>
      </c>
      <c r="J559" s="19">
        <v>0</v>
      </c>
      <c r="K559" s="19">
        <v>1631.3579999999999</v>
      </c>
      <c r="L559" s="19">
        <v>-1.6000000000349247E-4</v>
      </c>
      <c r="M559" s="19">
        <v>592.61500000000001</v>
      </c>
      <c r="N559" s="19">
        <v>0</v>
      </c>
      <c r="O559" s="19">
        <v>0</v>
      </c>
      <c r="P559" s="19">
        <v>0</v>
      </c>
      <c r="Q559" s="19"/>
      <c r="R559" s="19"/>
      <c r="S559" s="19"/>
      <c r="T559" s="19"/>
      <c r="U559" s="56">
        <f t="shared" si="24"/>
        <v>2402.7628399999999</v>
      </c>
      <c r="V559" s="18">
        <f t="shared" si="25"/>
        <v>300.34535499999998</v>
      </c>
      <c r="W559" s="7"/>
      <c r="X559" s="7"/>
      <c r="Y559" s="7"/>
      <c r="Z559" s="57"/>
    </row>
    <row r="560" spans="1:26" x14ac:dyDescent="0.35">
      <c r="A560" s="6" t="s">
        <v>398</v>
      </c>
      <c r="B560" s="7" t="s">
        <v>4611</v>
      </c>
      <c r="C560" s="7" t="s">
        <v>420</v>
      </c>
      <c r="D560" s="7" t="s">
        <v>1069</v>
      </c>
      <c r="E560" s="7" t="s">
        <v>1070</v>
      </c>
      <c r="F560" s="7"/>
      <c r="G560" s="8">
        <v>5150137</v>
      </c>
      <c r="H560" s="16" t="s">
        <v>4544</v>
      </c>
      <c r="I560" s="18">
        <v>355.49299999999999</v>
      </c>
      <c r="J560" s="19">
        <v>0</v>
      </c>
      <c r="K560" s="19">
        <v>1368.7249999999999</v>
      </c>
      <c r="L560" s="19">
        <v>-151.19200000000012</v>
      </c>
      <c r="M560" s="19">
        <v>0</v>
      </c>
      <c r="N560" s="19">
        <v>475.72899999999998</v>
      </c>
      <c r="O560" s="19">
        <v>827.65099999999995</v>
      </c>
      <c r="P560" s="19">
        <v>0</v>
      </c>
      <c r="Q560" s="19"/>
      <c r="R560" s="19"/>
      <c r="S560" s="19"/>
      <c r="T560" s="19"/>
      <c r="U560" s="56">
        <f t="shared" si="24"/>
        <v>2876.4059999999995</v>
      </c>
      <c r="V560" s="18">
        <f t="shared" si="25"/>
        <v>359.55074999999994</v>
      </c>
      <c r="W560" s="7"/>
      <c r="X560" s="7"/>
      <c r="Y560" s="7"/>
      <c r="Z560" s="57"/>
    </row>
    <row r="561" spans="1:26" x14ac:dyDescent="0.35">
      <c r="A561" s="6" t="s">
        <v>398</v>
      </c>
      <c r="B561" s="7" t="s">
        <v>4611</v>
      </c>
      <c r="C561" s="7" t="s">
        <v>420</v>
      </c>
      <c r="D561" s="7" t="s">
        <v>1069</v>
      </c>
      <c r="E561" s="7" t="s">
        <v>1070</v>
      </c>
      <c r="F561" s="7"/>
      <c r="G561" s="8">
        <v>5151015</v>
      </c>
      <c r="H561" s="16" t="s">
        <v>4545</v>
      </c>
      <c r="I561" s="18">
        <v>236.53800000000001</v>
      </c>
      <c r="J561" s="19">
        <v>775.95899999999995</v>
      </c>
      <c r="K561" s="19">
        <v>1177.6289999999999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/>
      <c r="R561" s="19"/>
      <c r="S561" s="19"/>
      <c r="T561" s="19"/>
      <c r="U561" s="56">
        <f t="shared" si="24"/>
        <v>2190.1259999999997</v>
      </c>
      <c r="V561" s="18">
        <f t="shared" si="25"/>
        <v>273.76574999999997</v>
      </c>
      <c r="W561" s="7"/>
      <c r="X561" s="7"/>
      <c r="Y561" s="7"/>
      <c r="Z561" s="57"/>
    </row>
    <row r="562" spans="1:26" x14ac:dyDescent="0.35">
      <c r="A562" s="6" t="s">
        <v>398</v>
      </c>
      <c r="B562" s="7" t="s">
        <v>4611</v>
      </c>
      <c r="C562" s="7" t="s">
        <v>420</v>
      </c>
      <c r="D562" s="7" t="s">
        <v>421</v>
      </c>
      <c r="E562" s="7" t="s">
        <v>422</v>
      </c>
      <c r="F562" s="7"/>
      <c r="G562" s="8">
        <v>5152180</v>
      </c>
      <c r="H562" s="16" t="s">
        <v>4546</v>
      </c>
      <c r="I562" s="18">
        <v>178.79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/>
      <c r="R562" s="19"/>
      <c r="S562" s="19"/>
      <c r="T562" s="19"/>
      <c r="U562" s="56">
        <f t="shared" si="24"/>
        <v>178.79</v>
      </c>
      <c r="V562" s="18">
        <f t="shared" si="25"/>
        <v>22.348749999999999</v>
      </c>
      <c r="W562" s="7"/>
      <c r="X562" s="7"/>
      <c r="Y562" s="7"/>
      <c r="Z562" s="57"/>
    </row>
    <row r="563" spans="1:26" x14ac:dyDescent="0.35">
      <c r="A563" s="6" t="s">
        <v>398</v>
      </c>
      <c r="B563" s="7" t="s">
        <v>4611</v>
      </c>
      <c r="C563" s="7" t="s">
        <v>420</v>
      </c>
      <c r="D563" s="7" t="s">
        <v>1462</v>
      </c>
      <c r="E563" s="7" t="s">
        <v>1463</v>
      </c>
      <c r="F563" s="7"/>
      <c r="G563" s="8">
        <v>5151693</v>
      </c>
      <c r="H563" s="16" t="s">
        <v>4547</v>
      </c>
      <c r="I563" s="18">
        <v>177.74600000000001</v>
      </c>
      <c r="J563" s="19">
        <v>0</v>
      </c>
      <c r="K563" s="19">
        <v>0</v>
      </c>
      <c r="L563" s="19">
        <v>0</v>
      </c>
      <c r="M563" s="19">
        <v>0</v>
      </c>
      <c r="N563" s="19">
        <v>236.07900000000001</v>
      </c>
      <c r="O563" s="19">
        <v>0</v>
      </c>
      <c r="P563" s="19">
        <v>0</v>
      </c>
      <c r="Q563" s="19"/>
      <c r="R563" s="19"/>
      <c r="S563" s="19"/>
      <c r="T563" s="19"/>
      <c r="U563" s="56">
        <f t="shared" si="24"/>
        <v>413.82500000000005</v>
      </c>
      <c r="V563" s="18">
        <f t="shared" si="25"/>
        <v>51.728125000000006</v>
      </c>
      <c r="W563" s="7"/>
      <c r="X563" s="7"/>
      <c r="Y563" s="7"/>
      <c r="Z563" s="57"/>
    </row>
    <row r="564" spans="1:26" x14ac:dyDescent="0.35">
      <c r="A564" s="6" t="s">
        <v>398</v>
      </c>
      <c r="B564" s="7" t="s">
        <v>4611</v>
      </c>
      <c r="C564" s="7" t="s">
        <v>420</v>
      </c>
      <c r="D564" s="7" t="s">
        <v>421</v>
      </c>
      <c r="E564" s="7" t="s">
        <v>422</v>
      </c>
      <c r="F564" s="7"/>
      <c r="G564" s="8">
        <v>5150874</v>
      </c>
      <c r="H564" s="16" t="s">
        <v>4548</v>
      </c>
      <c r="I564" s="18">
        <v>394.38200000000001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/>
      <c r="R564" s="19"/>
      <c r="S564" s="19"/>
      <c r="T564" s="19"/>
      <c r="U564" s="56">
        <f t="shared" si="24"/>
        <v>394.38200000000001</v>
      </c>
      <c r="V564" s="18">
        <f t="shared" si="25"/>
        <v>49.297750000000001</v>
      </c>
      <c r="W564" s="7"/>
      <c r="X564" s="7"/>
      <c r="Y564" s="7"/>
      <c r="Z564" s="57"/>
    </row>
    <row r="565" spans="1:26" x14ac:dyDescent="0.35">
      <c r="A565" s="6" t="s">
        <v>398</v>
      </c>
      <c r="B565" s="7" t="s">
        <v>4611</v>
      </c>
      <c r="C565" s="7" t="s">
        <v>420</v>
      </c>
      <c r="D565" s="7" t="s">
        <v>1069</v>
      </c>
      <c r="E565" s="7" t="s">
        <v>1070</v>
      </c>
      <c r="F565" s="7"/>
      <c r="G565" s="8">
        <v>5151354</v>
      </c>
      <c r="H565" s="16" t="s">
        <v>4549</v>
      </c>
      <c r="I565" s="18">
        <v>1.1199999997625128E-3</v>
      </c>
      <c r="J565" s="19">
        <v>1620.364</v>
      </c>
      <c r="K565" s="19">
        <v>0</v>
      </c>
      <c r="L565" s="19">
        <v>650.93499999999995</v>
      </c>
      <c r="M565" s="19">
        <v>0</v>
      </c>
      <c r="N565" s="19">
        <v>0</v>
      </c>
      <c r="O565" s="19">
        <v>236.07900000000001</v>
      </c>
      <c r="P565" s="19">
        <v>0</v>
      </c>
      <c r="Q565" s="19"/>
      <c r="R565" s="19"/>
      <c r="S565" s="19"/>
      <c r="T565" s="19"/>
      <c r="U565" s="56">
        <f t="shared" si="24"/>
        <v>2507.3791200000001</v>
      </c>
      <c r="V565" s="18">
        <f t="shared" si="25"/>
        <v>313.42239000000001</v>
      </c>
      <c r="W565" s="7"/>
      <c r="X565" s="7"/>
      <c r="Y565" s="7"/>
      <c r="Z565" s="57"/>
    </row>
    <row r="566" spans="1:26" x14ac:dyDescent="0.35">
      <c r="A566" s="6" t="s">
        <v>398</v>
      </c>
      <c r="B566" s="7" t="s">
        <v>4611</v>
      </c>
      <c r="C566" s="7" t="s">
        <v>420</v>
      </c>
      <c r="D566" s="7" t="s">
        <v>424</v>
      </c>
      <c r="E566" s="7" t="s">
        <v>425</v>
      </c>
      <c r="F566" s="7"/>
      <c r="G566" s="8">
        <v>5152142</v>
      </c>
      <c r="H566" s="16" t="s">
        <v>4551</v>
      </c>
      <c r="I566" s="18">
        <v>236.07900000000001</v>
      </c>
      <c r="J566" s="19">
        <v>0</v>
      </c>
      <c r="K566" s="19">
        <v>592.61500000000001</v>
      </c>
      <c r="L566" s="19">
        <v>0</v>
      </c>
      <c r="M566" s="19">
        <v>0</v>
      </c>
      <c r="N566" s="19">
        <v>0</v>
      </c>
      <c r="O566" s="19">
        <v>592.61500000000001</v>
      </c>
      <c r="P566" s="19">
        <v>0</v>
      </c>
      <c r="Q566" s="19"/>
      <c r="R566" s="19"/>
      <c r="S566" s="19"/>
      <c r="T566" s="19"/>
      <c r="U566" s="56">
        <f t="shared" si="24"/>
        <v>1421.309</v>
      </c>
      <c r="V566" s="18">
        <f t="shared" si="25"/>
        <v>177.663625</v>
      </c>
      <c r="W566" s="7"/>
      <c r="X566" s="7"/>
      <c r="Y566" s="7"/>
      <c r="Z566" s="57"/>
    </row>
    <row r="567" spans="1:26" x14ac:dyDescent="0.35">
      <c r="A567" s="6" t="s">
        <v>398</v>
      </c>
      <c r="B567" s="7" t="s">
        <v>4611</v>
      </c>
      <c r="C567" s="7" t="s">
        <v>420</v>
      </c>
      <c r="D567" s="7" t="s">
        <v>437</v>
      </c>
      <c r="E567" s="7" t="s">
        <v>438</v>
      </c>
      <c r="F567" s="7"/>
      <c r="G567" s="8">
        <v>5152360</v>
      </c>
      <c r="H567" s="16" t="s">
        <v>4552</v>
      </c>
      <c r="I567" s="18">
        <v>0</v>
      </c>
      <c r="J567" s="19">
        <v>956.423</v>
      </c>
      <c r="K567" s="19">
        <v>0</v>
      </c>
      <c r="L567" s="19">
        <v>302.16199999999998</v>
      </c>
      <c r="M567" s="19">
        <v>0</v>
      </c>
      <c r="N567" s="19">
        <v>591.572</v>
      </c>
      <c r="O567" s="19">
        <v>0</v>
      </c>
      <c r="P567" s="19">
        <v>0</v>
      </c>
      <c r="Q567" s="19"/>
      <c r="R567" s="19"/>
      <c r="S567" s="19"/>
      <c r="T567" s="19"/>
      <c r="U567" s="56">
        <f t="shared" si="24"/>
        <v>1850.1570000000002</v>
      </c>
      <c r="V567" s="18">
        <f t="shared" si="25"/>
        <v>231.26962500000002</v>
      </c>
      <c r="W567" s="7"/>
      <c r="X567" s="7"/>
      <c r="Y567" s="7"/>
      <c r="Z567" s="57"/>
    </row>
    <row r="568" spans="1:26" x14ac:dyDescent="0.35">
      <c r="A568" s="6" t="s">
        <v>398</v>
      </c>
      <c r="B568" s="7" t="s">
        <v>4611</v>
      </c>
      <c r="C568" s="7" t="s">
        <v>420</v>
      </c>
      <c r="D568" s="7" t="s">
        <v>427</v>
      </c>
      <c r="E568" s="7" t="s">
        <v>428</v>
      </c>
      <c r="F568" s="7"/>
      <c r="G568" s="8">
        <v>5150151</v>
      </c>
      <c r="H568" s="16" t="s">
        <v>4553</v>
      </c>
      <c r="I568" s="18">
        <v>0</v>
      </c>
      <c r="J568" s="19">
        <v>359.94200000000001</v>
      </c>
      <c r="K568" s="19">
        <v>1183.5374399999998</v>
      </c>
      <c r="L568" s="19">
        <v>-20.931440000000059</v>
      </c>
      <c r="M568" s="19">
        <v>318.52100000000002</v>
      </c>
      <c r="N568" s="19">
        <v>163.989</v>
      </c>
      <c r="O568" s="19">
        <v>498.49200000000002</v>
      </c>
      <c r="P568" s="19">
        <v>0</v>
      </c>
      <c r="Q568" s="19"/>
      <c r="R568" s="19"/>
      <c r="S568" s="19"/>
      <c r="T568" s="19"/>
      <c r="U568" s="56">
        <f t="shared" si="24"/>
        <v>2503.5499999999997</v>
      </c>
      <c r="V568" s="18">
        <f t="shared" si="25"/>
        <v>312.94374999999997</v>
      </c>
      <c r="W568" s="7"/>
      <c r="X568" s="7"/>
      <c r="Y568" s="7"/>
      <c r="Z568" s="57"/>
    </row>
    <row r="569" spans="1:26" x14ac:dyDescent="0.35">
      <c r="A569" s="6" t="s">
        <v>398</v>
      </c>
      <c r="B569" s="7" t="s">
        <v>4611</v>
      </c>
      <c r="C569" s="7" t="s">
        <v>420</v>
      </c>
      <c r="D569" s="7" t="s">
        <v>421</v>
      </c>
      <c r="E569" s="7" t="s">
        <v>422</v>
      </c>
      <c r="F569" s="7"/>
      <c r="G569" s="8">
        <v>5151257</v>
      </c>
      <c r="H569" s="16" t="s">
        <v>4554</v>
      </c>
      <c r="I569" s="18">
        <v>0</v>
      </c>
      <c r="J569" s="19">
        <v>414.86900000000003</v>
      </c>
      <c r="K569" s="19">
        <v>354.577</v>
      </c>
      <c r="L569" s="19">
        <v>0</v>
      </c>
      <c r="M569" s="19">
        <v>356.536</v>
      </c>
      <c r="N569" s="19">
        <v>0</v>
      </c>
      <c r="O569" s="19">
        <v>354.577</v>
      </c>
      <c r="P569" s="19">
        <v>0</v>
      </c>
      <c r="Q569" s="19"/>
      <c r="R569" s="19"/>
      <c r="S569" s="19"/>
      <c r="T569" s="19"/>
      <c r="U569" s="56">
        <f t="shared" si="24"/>
        <v>1480.559</v>
      </c>
      <c r="V569" s="18">
        <f t="shared" si="25"/>
        <v>185.069875</v>
      </c>
      <c r="W569" s="7"/>
      <c r="X569" s="7"/>
      <c r="Y569" s="7"/>
      <c r="Z569" s="57"/>
    </row>
    <row r="570" spans="1:26" x14ac:dyDescent="0.35">
      <c r="A570" s="6" t="s">
        <v>398</v>
      </c>
      <c r="B570" s="7" t="s">
        <v>4611</v>
      </c>
      <c r="C570" s="7" t="s">
        <v>420</v>
      </c>
      <c r="D570" s="7" t="s">
        <v>1462</v>
      </c>
      <c r="E570" s="7" t="s">
        <v>1463</v>
      </c>
      <c r="F570" s="7"/>
      <c r="G570" s="8">
        <v>5150085</v>
      </c>
      <c r="H570" s="16" t="s">
        <v>4555</v>
      </c>
      <c r="I570" s="18">
        <v>0</v>
      </c>
      <c r="J570" s="19">
        <v>2785.3310000000001</v>
      </c>
      <c r="K570" s="19">
        <v>601.99847999999997</v>
      </c>
      <c r="L570" s="19">
        <v>-4.800000000395812E-4</v>
      </c>
      <c r="M570" s="19">
        <v>1063.731</v>
      </c>
      <c r="N570" s="19">
        <v>0</v>
      </c>
      <c r="O570" s="19">
        <v>355.49299999999999</v>
      </c>
      <c r="P570" s="19">
        <v>0</v>
      </c>
      <c r="Q570" s="19"/>
      <c r="R570" s="19"/>
      <c r="S570" s="19"/>
      <c r="T570" s="19"/>
      <c r="U570" s="56">
        <f t="shared" si="24"/>
        <v>4806.5530000000008</v>
      </c>
      <c r="V570" s="18">
        <f t="shared" si="25"/>
        <v>600.8191250000001</v>
      </c>
      <c r="W570" s="7"/>
      <c r="X570" s="7"/>
      <c r="Y570" s="7"/>
      <c r="Z570" s="57"/>
    </row>
    <row r="571" spans="1:26" x14ac:dyDescent="0.35">
      <c r="A571" s="6" t="s">
        <v>398</v>
      </c>
      <c r="B571" s="7" t="s">
        <v>4611</v>
      </c>
      <c r="C571" s="7" t="s">
        <v>420</v>
      </c>
      <c r="D571" s="7" t="s">
        <v>437</v>
      </c>
      <c r="E571" s="7" t="s">
        <v>438</v>
      </c>
      <c r="F571" s="7"/>
      <c r="G571" s="8">
        <v>5151008</v>
      </c>
      <c r="H571" s="16" t="s">
        <v>4556</v>
      </c>
      <c r="I571" s="18">
        <v>0</v>
      </c>
      <c r="J571" s="19">
        <v>770.36199999999997</v>
      </c>
      <c r="K571" s="19">
        <v>1252.94748</v>
      </c>
      <c r="L571" s="19">
        <v>-4.800000000395812E-4</v>
      </c>
      <c r="M571" s="19">
        <v>355.49299999999999</v>
      </c>
      <c r="N571" s="19">
        <v>0</v>
      </c>
      <c r="O571" s="19">
        <v>775.72799999999995</v>
      </c>
      <c r="P571" s="19">
        <v>0</v>
      </c>
      <c r="Q571" s="19"/>
      <c r="R571" s="19"/>
      <c r="S571" s="19"/>
      <c r="T571" s="19"/>
      <c r="U571" s="56">
        <f t="shared" si="24"/>
        <v>3154.5299999999997</v>
      </c>
      <c r="V571" s="18">
        <f t="shared" si="25"/>
        <v>394.31624999999997</v>
      </c>
      <c r="W571" s="7"/>
      <c r="X571" s="7"/>
      <c r="Y571" s="7"/>
      <c r="Z571" s="57"/>
    </row>
    <row r="572" spans="1:26" x14ac:dyDescent="0.35">
      <c r="A572" s="6" t="s">
        <v>398</v>
      </c>
      <c r="B572" s="7" t="s">
        <v>4611</v>
      </c>
      <c r="C572" s="7" t="s">
        <v>420</v>
      </c>
      <c r="D572" s="7" t="s">
        <v>450</v>
      </c>
      <c r="E572" s="7" t="s">
        <v>451</v>
      </c>
      <c r="F572" s="7"/>
      <c r="G572" s="8">
        <v>5152173</v>
      </c>
      <c r="H572" s="16" t="s">
        <v>4557</v>
      </c>
      <c r="I572" s="18">
        <v>0</v>
      </c>
      <c r="J572" s="19">
        <v>650.94899999999996</v>
      </c>
      <c r="K572" s="19">
        <v>0</v>
      </c>
      <c r="L572" s="19">
        <v>1203.9960000000001</v>
      </c>
      <c r="M572" s="19">
        <v>0</v>
      </c>
      <c r="N572" s="19">
        <v>0</v>
      </c>
      <c r="O572" s="19">
        <v>713.072</v>
      </c>
      <c r="P572" s="19">
        <v>0</v>
      </c>
      <c r="Q572" s="19"/>
      <c r="R572" s="19"/>
      <c r="S572" s="19"/>
      <c r="T572" s="19"/>
      <c r="U572" s="56">
        <f t="shared" si="24"/>
        <v>2568.0170000000003</v>
      </c>
      <c r="V572" s="18">
        <f t="shared" si="25"/>
        <v>321.00212500000004</v>
      </c>
      <c r="W572" s="7"/>
      <c r="X572" s="7"/>
      <c r="Y572" s="7"/>
      <c r="Z572" s="57"/>
    </row>
    <row r="573" spans="1:26" x14ac:dyDescent="0.35">
      <c r="A573" s="6" t="s">
        <v>398</v>
      </c>
      <c r="B573" s="7" t="s">
        <v>4611</v>
      </c>
      <c r="C573" s="7" t="s">
        <v>420</v>
      </c>
      <c r="D573" s="7" t="s">
        <v>1069</v>
      </c>
      <c r="E573" s="7" t="s">
        <v>1070</v>
      </c>
      <c r="F573" s="7"/>
      <c r="G573" s="8">
        <v>5151662</v>
      </c>
      <c r="H573" s="16" t="s">
        <v>4558</v>
      </c>
      <c r="I573" s="18">
        <v>0</v>
      </c>
      <c r="J573" s="19">
        <v>236.07900000000001</v>
      </c>
      <c r="K573" s="19">
        <v>1161.2909999999999</v>
      </c>
      <c r="L573" s="19">
        <v>-151.19200000000012</v>
      </c>
      <c r="M573" s="19">
        <v>0</v>
      </c>
      <c r="N573" s="19">
        <v>0</v>
      </c>
      <c r="O573" s="19">
        <v>474.14800000000002</v>
      </c>
      <c r="P573" s="19">
        <v>0</v>
      </c>
      <c r="Q573" s="19"/>
      <c r="R573" s="19"/>
      <c r="S573" s="19"/>
      <c r="T573" s="19"/>
      <c r="U573" s="56">
        <f t="shared" si="24"/>
        <v>1720.326</v>
      </c>
      <c r="V573" s="18">
        <f t="shared" si="25"/>
        <v>215.04075</v>
      </c>
      <c r="W573" s="7"/>
      <c r="X573" s="7"/>
      <c r="Y573" s="7"/>
      <c r="Z573" s="57"/>
    </row>
    <row r="574" spans="1:26" x14ac:dyDescent="0.35">
      <c r="A574" s="6" t="s">
        <v>398</v>
      </c>
      <c r="B574" s="7" t="s">
        <v>4611</v>
      </c>
      <c r="C574" s="7" t="s">
        <v>420</v>
      </c>
      <c r="D574" s="7" t="s">
        <v>421</v>
      </c>
      <c r="E574" s="7" t="s">
        <v>422</v>
      </c>
      <c r="F574" s="7"/>
      <c r="G574" s="8">
        <v>5151202</v>
      </c>
      <c r="H574" s="16" t="s">
        <v>4559</v>
      </c>
      <c r="I574" s="18">
        <v>0</v>
      </c>
      <c r="J574" s="19">
        <v>591.572</v>
      </c>
      <c r="K574" s="19">
        <v>873.49104</v>
      </c>
      <c r="L574" s="19">
        <v>284.66596000000004</v>
      </c>
      <c r="M574" s="19">
        <v>534.28300000000002</v>
      </c>
      <c r="N574" s="19">
        <v>591.572</v>
      </c>
      <c r="O574" s="19">
        <v>357.57900000000001</v>
      </c>
      <c r="P574" s="19">
        <v>0</v>
      </c>
      <c r="Q574" s="19"/>
      <c r="R574" s="19"/>
      <c r="S574" s="19"/>
      <c r="T574" s="19"/>
      <c r="U574" s="56">
        <f t="shared" si="24"/>
        <v>3233.1630000000005</v>
      </c>
      <c r="V574" s="18">
        <f t="shared" si="25"/>
        <v>404.14537500000006</v>
      </c>
      <c r="W574" s="7"/>
      <c r="X574" s="7"/>
      <c r="Y574" s="7"/>
      <c r="Z574" s="57"/>
    </row>
    <row r="575" spans="1:26" x14ac:dyDescent="0.35">
      <c r="A575" s="6" t="s">
        <v>398</v>
      </c>
      <c r="B575" s="7" t="s">
        <v>4611</v>
      </c>
      <c r="C575" s="7" t="s">
        <v>420</v>
      </c>
      <c r="D575" s="7" t="s">
        <v>424</v>
      </c>
      <c r="E575" s="7" t="s">
        <v>425</v>
      </c>
      <c r="F575" s="7"/>
      <c r="G575" s="8">
        <v>5150144</v>
      </c>
      <c r="H575" s="16" t="s">
        <v>4561</v>
      </c>
      <c r="I575" s="18">
        <v>0</v>
      </c>
      <c r="J575" s="19">
        <v>829.73800000000006</v>
      </c>
      <c r="K575" s="19">
        <v>953.85600000000011</v>
      </c>
      <c r="L575" s="19">
        <v>450.80599999999993</v>
      </c>
      <c r="M575" s="19">
        <v>0</v>
      </c>
      <c r="N575" s="19">
        <v>770.36199999999997</v>
      </c>
      <c r="O575" s="19">
        <v>829.73800000000006</v>
      </c>
      <c r="P575" s="19">
        <v>0</v>
      </c>
      <c r="Q575" s="19"/>
      <c r="R575" s="19"/>
      <c r="S575" s="19"/>
      <c r="T575" s="19"/>
      <c r="U575" s="56">
        <f t="shared" si="24"/>
        <v>3834.5</v>
      </c>
      <c r="V575" s="18">
        <f t="shared" si="25"/>
        <v>479.3125</v>
      </c>
      <c r="W575" s="7"/>
      <c r="X575" s="7"/>
      <c r="Y575" s="7"/>
      <c r="Z575" s="57"/>
    </row>
    <row r="576" spans="1:26" x14ac:dyDescent="0.35">
      <c r="A576" s="6" t="s">
        <v>398</v>
      </c>
      <c r="B576" s="7" t="s">
        <v>4611</v>
      </c>
      <c r="C576" s="7" t="s">
        <v>420</v>
      </c>
      <c r="D576" s="7" t="s">
        <v>450</v>
      </c>
      <c r="E576" s="7" t="s">
        <v>451</v>
      </c>
      <c r="F576" s="7"/>
      <c r="G576" s="8">
        <v>5152405</v>
      </c>
      <c r="H576" s="16" t="s">
        <v>4562</v>
      </c>
      <c r="I576" s="18">
        <v>0</v>
      </c>
      <c r="J576" s="19">
        <v>356.536</v>
      </c>
      <c r="K576" s="19">
        <v>730.56700000000001</v>
      </c>
      <c r="L576" s="19">
        <v>0</v>
      </c>
      <c r="M576" s="19">
        <v>355.49299999999999</v>
      </c>
      <c r="N576" s="19">
        <v>0</v>
      </c>
      <c r="O576" s="19">
        <v>0</v>
      </c>
      <c r="P576" s="19">
        <v>0</v>
      </c>
      <c r="Q576" s="19"/>
      <c r="R576" s="19"/>
      <c r="S576" s="19"/>
      <c r="T576" s="19"/>
      <c r="U576" s="56">
        <f t="shared" ref="U576:U639" si="26">SUM(I576:T576)</f>
        <v>1442.596</v>
      </c>
      <c r="V576" s="18">
        <f t="shared" si="25"/>
        <v>180.3245</v>
      </c>
      <c r="W576" s="7"/>
      <c r="X576" s="7"/>
      <c r="Y576" s="7"/>
      <c r="Z576" s="57"/>
    </row>
    <row r="577" spans="1:26" x14ac:dyDescent="0.35">
      <c r="A577" s="6" t="s">
        <v>398</v>
      </c>
      <c r="B577" s="7" t="s">
        <v>4611</v>
      </c>
      <c r="C577" s="7" t="s">
        <v>420</v>
      </c>
      <c r="D577" s="7" t="s">
        <v>437</v>
      </c>
      <c r="E577" s="7" t="s">
        <v>438</v>
      </c>
      <c r="F577" s="7"/>
      <c r="G577" s="8">
        <v>5150812</v>
      </c>
      <c r="H577" s="16" t="s">
        <v>4563</v>
      </c>
      <c r="I577" s="18">
        <v>0</v>
      </c>
      <c r="J577" s="19">
        <v>414.86900000000003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/>
      <c r="R577" s="19"/>
      <c r="S577" s="19"/>
      <c r="T577" s="19"/>
      <c r="U577" s="56">
        <f t="shared" si="26"/>
        <v>414.86900000000003</v>
      </c>
      <c r="V577" s="18">
        <f t="shared" si="25"/>
        <v>51.858625000000004</v>
      </c>
      <c r="W577" s="7"/>
      <c r="X577" s="7"/>
      <c r="Y577" s="7"/>
      <c r="Z577" s="57"/>
    </row>
    <row r="578" spans="1:26" x14ac:dyDescent="0.35">
      <c r="A578" s="6" t="s">
        <v>398</v>
      </c>
      <c r="B578" s="7" t="s">
        <v>4611</v>
      </c>
      <c r="C578" s="7" t="s">
        <v>420</v>
      </c>
      <c r="D578" s="7" t="s">
        <v>450</v>
      </c>
      <c r="E578" s="7" t="s">
        <v>451</v>
      </c>
      <c r="F578" s="7"/>
      <c r="G578" s="8">
        <v>5151918</v>
      </c>
      <c r="H578" s="16" t="s">
        <v>4565</v>
      </c>
      <c r="I578" s="18">
        <v>0</v>
      </c>
      <c r="J578" s="19">
        <v>178.79</v>
      </c>
      <c r="K578" s="19">
        <v>414.86900000000003</v>
      </c>
      <c r="L578" s="19">
        <v>0</v>
      </c>
      <c r="M578" s="19">
        <v>236.07900000000001</v>
      </c>
      <c r="N578" s="19">
        <v>178.79</v>
      </c>
      <c r="O578" s="19">
        <v>534.28300000000002</v>
      </c>
      <c r="P578" s="19">
        <v>0</v>
      </c>
      <c r="Q578" s="19"/>
      <c r="R578" s="19"/>
      <c r="S578" s="19"/>
      <c r="T578" s="19"/>
      <c r="U578" s="56">
        <f t="shared" si="26"/>
        <v>1542.8110000000001</v>
      </c>
      <c r="V578" s="18">
        <f t="shared" si="25"/>
        <v>192.85137500000002</v>
      </c>
      <c r="W578" s="7"/>
      <c r="X578" s="7"/>
      <c r="Y578" s="7"/>
      <c r="Z578" s="57"/>
    </row>
    <row r="579" spans="1:26" x14ac:dyDescent="0.35">
      <c r="A579" s="6" t="s">
        <v>398</v>
      </c>
      <c r="B579" s="7" t="s">
        <v>4611</v>
      </c>
      <c r="C579" s="7" t="s">
        <v>252</v>
      </c>
      <c r="D579" s="7" t="s">
        <v>259</v>
      </c>
      <c r="E579" s="7" t="s">
        <v>260</v>
      </c>
      <c r="F579" s="7"/>
      <c r="G579" s="8">
        <v>5151219</v>
      </c>
      <c r="H579" s="16" t="s">
        <v>4566</v>
      </c>
      <c r="I579" s="18">
        <v>0</v>
      </c>
      <c r="J579" s="19">
        <v>0</v>
      </c>
      <c r="K579" s="19">
        <v>1126.5602400000002</v>
      </c>
      <c r="L579" s="19">
        <v>148.71575999999993</v>
      </c>
      <c r="M579" s="19">
        <v>649.904</v>
      </c>
      <c r="N579" s="19">
        <v>357.57900000000001</v>
      </c>
      <c r="O579" s="19">
        <v>769.31700000000001</v>
      </c>
      <c r="P579" s="19">
        <v>0</v>
      </c>
      <c r="Q579" s="19"/>
      <c r="R579" s="19"/>
      <c r="S579" s="19"/>
      <c r="T579" s="19"/>
      <c r="U579" s="56">
        <f t="shared" si="26"/>
        <v>3052.0760000000005</v>
      </c>
      <c r="V579" s="18">
        <f t="shared" si="25"/>
        <v>381.50950000000006</v>
      </c>
      <c r="W579" s="7"/>
      <c r="X579" s="7"/>
      <c r="Y579" s="7"/>
      <c r="Z579" s="57"/>
    </row>
    <row r="580" spans="1:26" x14ac:dyDescent="0.35">
      <c r="A580" s="6" t="s">
        <v>398</v>
      </c>
      <c r="B580" s="7" t="s">
        <v>4611</v>
      </c>
      <c r="C580" s="7" t="s">
        <v>420</v>
      </c>
      <c r="D580" s="7" t="s">
        <v>424</v>
      </c>
      <c r="E580" s="7" t="s">
        <v>425</v>
      </c>
      <c r="F580" s="7"/>
      <c r="G580" s="8">
        <v>5151631</v>
      </c>
      <c r="H580" s="16" t="s">
        <v>4567</v>
      </c>
      <c r="I580" s="18">
        <v>0</v>
      </c>
      <c r="J580" s="19">
        <v>0</v>
      </c>
      <c r="K580" s="19">
        <v>534.28300000000002</v>
      </c>
      <c r="L580" s="19">
        <v>0</v>
      </c>
      <c r="M580" s="19">
        <v>0</v>
      </c>
      <c r="N580" s="19">
        <v>0</v>
      </c>
      <c r="O580" s="19">
        <v>355.49299999999999</v>
      </c>
      <c r="P580" s="19">
        <v>0</v>
      </c>
      <c r="Q580" s="19"/>
      <c r="R580" s="19"/>
      <c r="S580" s="19"/>
      <c r="T580" s="19"/>
      <c r="U580" s="56">
        <f t="shared" si="26"/>
        <v>889.77600000000007</v>
      </c>
      <c r="V580" s="18">
        <f t="shared" si="25"/>
        <v>111.22200000000001</v>
      </c>
      <c r="W580" s="7"/>
      <c r="X580" s="7"/>
      <c r="Y580" s="7"/>
      <c r="Z580" s="57"/>
    </row>
    <row r="581" spans="1:26" x14ac:dyDescent="0.35">
      <c r="A581" s="6" t="s">
        <v>398</v>
      </c>
      <c r="B581" s="7" t="s">
        <v>4611</v>
      </c>
      <c r="C581" s="7" t="s">
        <v>420</v>
      </c>
      <c r="D581" s="7" t="s">
        <v>437</v>
      </c>
      <c r="E581" s="7" t="s">
        <v>438</v>
      </c>
      <c r="F581" s="7"/>
      <c r="G581" s="8">
        <v>5150331</v>
      </c>
      <c r="H581" s="16" t="s">
        <v>4568</v>
      </c>
      <c r="I581" s="18">
        <v>0</v>
      </c>
      <c r="J581" s="19">
        <v>0</v>
      </c>
      <c r="K581" s="19">
        <v>591.572</v>
      </c>
      <c r="L581" s="19">
        <v>0</v>
      </c>
      <c r="M581" s="19">
        <v>355.49299999999999</v>
      </c>
      <c r="N581" s="19">
        <v>178.79</v>
      </c>
      <c r="O581" s="19">
        <v>355.49299999999999</v>
      </c>
      <c r="P581" s="19">
        <v>0</v>
      </c>
      <c r="Q581" s="19"/>
      <c r="R581" s="19"/>
      <c r="S581" s="19"/>
      <c r="T581" s="19"/>
      <c r="U581" s="56">
        <f t="shared" si="26"/>
        <v>1481.348</v>
      </c>
      <c r="V581" s="18">
        <f t="shared" si="25"/>
        <v>185.16849999999999</v>
      </c>
      <c r="W581" s="7"/>
      <c r="X581" s="7"/>
      <c r="Y581" s="7"/>
      <c r="Z581" s="57"/>
    </row>
    <row r="582" spans="1:26" x14ac:dyDescent="0.35">
      <c r="A582" s="6" t="s">
        <v>398</v>
      </c>
      <c r="B582" s="7" t="s">
        <v>4611</v>
      </c>
      <c r="C582" s="7" t="s">
        <v>420</v>
      </c>
      <c r="D582" s="7" t="s">
        <v>424</v>
      </c>
      <c r="E582" s="7" t="s">
        <v>425</v>
      </c>
      <c r="F582" s="7"/>
      <c r="G582" s="8">
        <v>5151648</v>
      </c>
      <c r="H582" s="16" t="s">
        <v>4569</v>
      </c>
      <c r="I582" s="18">
        <v>0</v>
      </c>
      <c r="J582" s="19">
        <v>0</v>
      </c>
      <c r="K582" s="19">
        <v>592.61500000000001</v>
      </c>
      <c r="L582" s="19">
        <v>0</v>
      </c>
      <c r="M582" s="19">
        <v>414.86900000000003</v>
      </c>
      <c r="N582" s="19">
        <v>0</v>
      </c>
      <c r="O582" s="19">
        <v>0</v>
      </c>
      <c r="P582" s="19">
        <v>0</v>
      </c>
      <c r="Q582" s="19"/>
      <c r="R582" s="19"/>
      <c r="S582" s="19"/>
      <c r="T582" s="19"/>
      <c r="U582" s="56">
        <f t="shared" si="26"/>
        <v>1007.484</v>
      </c>
      <c r="V582" s="18">
        <f t="shared" si="25"/>
        <v>125.9355</v>
      </c>
      <c r="W582" s="7"/>
      <c r="X582" s="7"/>
      <c r="Y582" s="7"/>
      <c r="Z582" s="57"/>
    </row>
    <row r="583" spans="1:26" x14ac:dyDescent="0.35">
      <c r="A583" s="6" t="s">
        <v>398</v>
      </c>
      <c r="B583" s="7" t="s">
        <v>4611</v>
      </c>
      <c r="C583" s="7" t="s">
        <v>420</v>
      </c>
      <c r="D583" s="7" t="s">
        <v>1462</v>
      </c>
      <c r="E583" s="7" t="s">
        <v>1463</v>
      </c>
      <c r="F583" s="7"/>
      <c r="G583" s="8">
        <v>5150348</v>
      </c>
      <c r="H583" s="16" t="s">
        <v>4570</v>
      </c>
      <c r="I583" s="18">
        <v>0</v>
      </c>
      <c r="J583" s="19">
        <v>0</v>
      </c>
      <c r="K583" s="19">
        <v>1751.81564</v>
      </c>
      <c r="L583" s="19">
        <v>-6.4000000001396989E-4</v>
      </c>
      <c r="M583" s="19">
        <v>0</v>
      </c>
      <c r="N583" s="19">
        <v>1006.442</v>
      </c>
      <c r="O583" s="19">
        <v>1006.441</v>
      </c>
      <c r="P583" s="19">
        <v>0</v>
      </c>
      <c r="Q583" s="19"/>
      <c r="R583" s="19"/>
      <c r="S583" s="19"/>
      <c r="T583" s="19"/>
      <c r="U583" s="56">
        <f t="shared" si="26"/>
        <v>3764.6980000000003</v>
      </c>
      <c r="V583" s="18">
        <f t="shared" si="25"/>
        <v>470.58725000000004</v>
      </c>
      <c r="W583" s="7"/>
      <c r="X583" s="7"/>
      <c r="Y583" s="7"/>
      <c r="Z583" s="57"/>
    </row>
    <row r="584" spans="1:26" x14ac:dyDescent="0.35">
      <c r="A584" s="6" t="s">
        <v>398</v>
      </c>
      <c r="B584" s="7" t="s">
        <v>4611</v>
      </c>
      <c r="C584" s="7" t="s">
        <v>420</v>
      </c>
      <c r="D584" s="7" t="s">
        <v>1462</v>
      </c>
      <c r="E584" s="7" t="s">
        <v>1463</v>
      </c>
      <c r="F584" s="7"/>
      <c r="G584" s="8">
        <v>5150829</v>
      </c>
      <c r="H584" s="16" t="s">
        <v>4571</v>
      </c>
      <c r="I584" s="18">
        <v>0</v>
      </c>
      <c r="J584" s="19">
        <v>0</v>
      </c>
      <c r="K584" s="19">
        <v>236.07900000000001</v>
      </c>
      <c r="L584" s="19">
        <v>401.33199999999999</v>
      </c>
      <c r="M584" s="19">
        <v>770.36199999999997</v>
      </c>
      <c r="N584" s="19">
        <v>0</v>
      </c>
      <c r="O584" s="19">
        <v>355.49299999999999</v>
      </c>
      <c r="P584" s="19">
        <v>0</v>
      </c>
      <c r="Q584" s="19"/>
      <c r="R584" s="19"/>
      <c r="S584" s="19"/>
      <c r="T584" s="19"/>
      <c r="U584" s="56">
        <f t="shared" si="26"/>
        <v>1763.2660000000001</v>
      </c>
      <c r="V584" s="18">
        <f t="shared" si="25"/>
        <v>220.40825000000001</v>
      </c>
      <c r="W584" s="7"/>
      <c r="X584" s="7"/>
      <c r="Y584" s="7"/>
      <c r="Z584" s="57"/>
    </row>
    <row r="585" spans="1:26" x14ac:dyDescent="0.35">
      <c r="A585" s="6" t="s">
        <v>398</v>
      </c>
      <c r="B585" s="7" t="s">
        <v>4611</v>
      </c>
      <c r="C585" s="7" t="s">
        <v>420</v>
      </c>
      <c r="D585" s="7" t="s">
        <v>1069</v>
      </c>
      <c r="E585" s="7" t="s">
        <v>1070</v>
      </c>
      <c r="F585" s="7"/>
      <c r="G585" s="8">
        <v>5150753</v>
      </c>
      <c r="H585" s="16" t="s">
        <v>4572</v>
      </c>
      <c r="I585" s="18">
        <v>0</v>
      </c>
      <c r="J585" s="19">
        <v>0</v>
      </c>
      <c r="K585" s="19">
        <v>4669.79432</v>
      </c>
      <c r="L585" s="19">
        <v>-3.2000000000698494E-4</v>
      </c>
      <c r="M585" s="19">
        <v>0</v>
      </c>
      <c r="N585" s="19">
        <v>0</v>
      </c>
      <c r="O585" s="19">
        <v>355.49299999999999</v>
      </c>
      <c r="P585" s="19">
        <v>0</v>
      </c>
      <c r="Q585" s="19"/>
      <c r="R585" s="19"/>
      <c r="S585" s="19"/>
      <c r="T585" s="19"/>
      <c r="U585" s="56">
        <f t="shared" si="26"/>
        <v>5025.2870000000003</v>
      </c>
      <c r="V585" s="18">
        <f t="shared" si="25"/>
        <v>628.16087500000003</v>
      </c>
      <c r="W585" s="7"/>
      <c r="X585" s="7"/>
      <c r="Y585" s="7"/>
      <c r="Z585" s="57"/>
    </row>
    <row r="586" spans="1:26" x14ac:dyDescent="0.35">
      <c r="A586" s="6" t="s">
        <v>398</v>
      </c>
      <c r="B586" s="7" t="s">
        <v>4611</v>
      </c>
      <c r="C586" s="7" t="s">
        <v>420</v>
      </c>
      <c r="D586" s="7" t="s">
        <v>424</v>
      </c>
      <c r="E586" s="7" t="s">
        <v>425</v>
      </c>
      <c r="F586" s="7"/>
      <c r="G586" s="8">
        <v>5151738</v>
      </c>
      <c r="H586" s="16" t="s">
        <v>4573</v>
      </c>
      <c r="I586" s="18">
        <v>0</v>
      </c>
      <c r="J586" s="19">
        <v>0</v>
      </c>
      <c r="K586" s="19">
        <v>296.83</v>
      </c>
      <c r="L586" s="19">
        <v>151.08099999999999</v>
      </c>
      <c r="M586" s="19">
        <v>413.82499999999999</v>
      </c>
      <c r="N586" s="19">
        <v>0</v>
      </c>
      <c r="O586" s="19">
        <v>0</v>
      </c>
      <c r="P586" s="19">
        <v>0</v>
      </c>
      <c r="Q586" s="19"/>
      <c r="R586" s="19"/>
      <c r="S586" s="19"/>
      <c r="T586" s="19"/>
      <c r="U586" s="56">
        <f t="shared" si="26"/>
        <v>861.73599999999988</v>
      </c>
      <c r="V586" s="18">
        <f t="shared" si="25"/>
        <v>107.71699999999998</v>
      </c>
      <c r="W586" s="7"/>
      <c r="X586" s="7"/>
      <c r="Y586" s="7"/>
      <c r="Z586" s="57"/>
    </row>
    <row r="587" spans="1:26" x14ac:dyDescent="0.35">
      <c r="A587" s="6" t="s">
        <v>398</v>
      </c>
      <c r="B587" s="7" t="s">
        <v>4611</v>
      </c>
      <c r="C587" s="7" t="s">
        <v>252</v>
      </c>
      <c r="D587" s="7" t="s">
        <v>259</v>
      </c>
      <c r="E587" s="7" t="s">
        <v>260</v>
      </c>
      <c r="F587" s="7"/>
      <c r="G587" s="8">
        <v>5152519</v>
      </c>
      <c r="H587" s="16" t="s">
        <v>4574</v>
      </c>
      <c r="I587" s="18">
        <v>0</v>
      </c>
      <c r="J587" s="19">
        <v>0</v>
      </c>
      <c r="K587" s="19">
        <v>355.49299999999999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/>
      <c r="R587" s="19"/>
      <c r="S587" s="19"/>
      <c r="T587" s="19"/>
      <c r="U587" s="56">
        <f t="shared" si="26"/>
        <v>355.49299999999999</v>
      </c>
      <c r="V587" s="18">
        <f t="shared" si="25"/>
        <v>44.436624999999999</v>
      </c>
      <c r="W587" s="7"/>
      <c r="X587" s="7"/>
      <c r="Y587" s="7"/>
      <c r="Z587" s="57"/>
    </row>
    <row r="588" spans="1:26" x14ac:dyDescent="0.35">
      <c r="A588" s="6" t="s">
        <v>398</v>
      </c>
      <c r="B588" s="7" t="s">
        <v>4611</v>
      </c>
      <c r="C588" s="7" t="s">
        <v>252</v>
      </c>
      <c r="D588" s="7" t="s">
        <v>259</v>
      </c>
      <c r="E588" s="7" t="s">
        <v>260</v>
      </c>
      <c r="F588" s="7"/>
      <c r="G588" s="8">
        <v>5150511</v>
      </c>
      <c r="H588" s="16" t="s">
        <v>4575</v>
      </c>
      <c r="I588" s="18">
        <v>0</v>
      </c>
      <c r="J588" s="19">
        <v>0</v>
      </c>
      <c r="K588" s="19">
        <v>414.86900000000003</v>
      </c>
      <c r="L588" s="19">
        <v>0</v>
      </c>
      <c r="M588" s="19">
        <v>0</v>
      </c>
      <c r="N588" s="19">
        <v>0</v>
      </c>
      <c r="O588" s="19">
        <v>178.44200000000001</v>
      </c>
      <c r="P588" s="19">
        <v>0</v>
      </c>
      <c r="Q588" s="19"/>
      <c r="R588" s="19"/>
      <c r="S588" s="19"/>
      <c r="T588" s="19"/>
      <c r="U588" s="56">
        <f t="shared" si="26"/>
        <v>593.31100000000004</v>
      </c>
      <c r="V588" s="18">
        <f t="shared" si="25"/>
        <v>74.163875000000004</v>
      </c>
      <c r="W588" s="7"/>
      <c r="X588" s="7"/>
      <c r="Y588" s="7"/>
      <c r="Z588" s="57"/>
    </row>
    <row r="589" spans="1:26" x14ac:dyDescent="0.35">
      <c r="A589" s="6" t="s">
        <v>398</v>
      </c>
      <c r="B589" s="7" t="s">
        <v>4611</v>
      </c>
      <c r="C589" s="7" t="s">
        <v>420</v>
      </c>
      <c r="D589" s="7" t="s">
        <v>1069</v>
      </c>
      <c r="E589" s="7" t="s">
        <v>1070</v>
      </c>
      <c r="F589" s="7"/>
      <c r="G589" s="8">
        <v>5150113</v>
      </c>
      <c r="H589" s="16" t="s">
        <v>4576</v>
      </c>
      <c r="I589" s="18">
        <v>0</v>
      </c>
      <c r="J589" s="19">
        <v>0</v>
      </c>
      <c r="K589" s="19">
        <v>1123.10744</v>
      </c>
      <c r="L589" s="19">
        <v>210.09356</v>
      </c>
      <c r="M589" s="19">
        <v>0</v>
      </c>
      <c r="N589" s="19">
        <v>951.45899999999995</v>
      </c>
      <c r="O589" s="19">
        <v>0</v>
      </c>
      <c r="P589" s="19">
        <v>0</v>
      </c>
      <c r="Q589" s="19"/>
      <c r="R589" s="19"/>
      <c r="S589" s="19"/>
      <c r="T589" s="19"/>
      <c r="U589" s="56">
        <f t="shared" si="26"/>
        <v>2284.66</v>
      </c>
      <c r="V589" s="18">
        <f t="shared" si="25"/>
        <v>285.58249999999998</v>
      </c>
      <c r="W589" s="7"/>
      <c r="X589" s="7"/>
      <c r="Y589" s="7"/>
      <c r="Z589" s="57"/>
    </row>
    <row r="590" spans="1:26" x14ac:dyDescent="0.35">
      <c r="A590" s="6" t="s">
        <v>398</v>
      </c>
      <c r="B590" s="7" t="s">
        <v>4611</v>
      </c>
      <c r="C590" s="7" t="s">
        <v>267</v>
      </c>
      <c r="D590" s="7" t="s">
        <v>288</v>
      </c>
      <c r="E590" s="7" t="s">
        <v>289</v>
      </c>
      <c r="F590" s="7"/>
      <c r="G590" s="8">
        <v>5151084</v>
      </c>
      <c r="H590" s="16" t="s">
        <v>4577</v>
      </c>
      <c r="I590" s="18">
        <v>0</v>
      </c>
      <c r="J590" s="19">
        <v>0</v>
      </c>
      <c r="K590" s="19">
        <v>1255.77</v>
      </c>
      <c r="L590" s="19">
        <v>703.49400000000003</v>
      </c>
      <c r="M590" s="19">
        <v>0</v>
      </c>
      <c r="N590" s="19">
        <v>0</v>
      </c>
      <c r="O590" s="19">
        <v>0</v>
      </c>
      <c r="P590" s="19">
        <v>0</v>
      </c>
      <c r="Q590" s="19"/>
      <c r="R590" s="19"/>
      <c r="S590" s="19"/>
      <c r="T590" s="19"/>
      <c r="U590" s="56">
        <f t="shared" si="26"/>
        <v>1959.2640000000001</v>
      </c>
      <c r="V590" s="18">
        <f t="shared" si="25"/>
        <v>244.90800000000002</v>
      </c>
      <c r="W590" s="7"/>
      <c r="X590" s="7"/>
      <c r="Y590" s="7"/>
      <c r="Z590" s="57"/>
    </row>
    <row r="591" spans="1:26" x14ac:dyDescent="0.35">
      <c r="A591" s="6" t="s">
        <v>398</v>
      </c>
      <c r="B591" s="7" t="s">
        <v>4611</v>
      </c>
      <c r="C591" s="7" t="s">
        <v>267</v>
      </c>
      <c r="D591" s="7" t="s">
        <v>290</v>
      </c>
      <c r="E591" s="7" t="s">
        <v>291</v>
      </c>
      <c r="F591" s="7"/>
      <c r="G591" s="8">
        <v>5151288</v>
      </c>
      <c r="H591" s="16" t="s">
        <v>4578</v>
      </c>
      <c r="I591" s="18">
        <v>0</v>
      </c>
      <c r="J591" s="19">
        <v>0</v>
      </c>
      <c r="K591" s="19">
        <v>817.43600000000004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/>
      <c r="R591" s="19"/>
      <c r="S591" s="19"/>
      <c r="T591" s="19"/>
      <c r="U591" s="56">
        <f t="shared" si="26"/>
        <v>817.43600000000004</v>
      </c>
      <c r="V591" s="18">
        <f t="shared" si="25"/>
        <v>102.1795</v>
      </c>
      <c r="W591" s="7"/>
      <c r="X591" s="7"/>
      <c r="Y591" s="7"/>
      <c r="Z591" s="57"/>
    </row>
    <row r="592" spans="1:26" x14ac:dyDescent="0.35">
      <c r="A592" s="6" t="s">
        <v>398</v>
      </c>
      <c r="B592" s="7" t="s">
        <v>4611</v>
      </c>
      <c r="C592" s="7" t="s">
        <v>252</v>
      </c>
      <c r="D592" s="7" t="s">
        <v>259</v>
      </c>
      <c r="E592" s="7" t="s">
        <v>260</v>
      </c>
      <c r="F592" s="7"/>
      <c r="G592" s="8">
        <v>5151444</v>
      </c>
      <c r="H592" s="16" t="s">
        <v>4579</v>
      </c>
      <c r="I592" s="18">
        <v>0</v>
      </c>
      <c r="J592" s="19">
        <v>0</v>
      </c>
      <c r="K592" s="19">
        <v>414.86900000000003</v>
      </c>
      <c r="L592" s="19">
        <v>0</v>
      </c>
      <c r="M592" s="19">
        <v>0</v>
      </c>
      <c r="N592" s="19">
        <v>0</v>
      </c>
      <c r="O592" s="19">
        <v>355.49299999999999</v>
      </c>
      <c r="P592" s="19">
        <v>0</v>
      </c>
      <c r="Q592" s="19"/>
      <c r="R592" s="19"/>
      <c r="S592" s="19"/>
      <c r="T592" s="19"/>
      <c r="U592" s="56">
        <f t="shared" si="26"/>
        <v>770.36200000000008</v>
      </c>
      <c r="V592" s="18">
        <f t="shared" si="25"/>
        <v>96.29525000000001</v>
      </c>
      <c r="W592" s="7"/>
      <c r="X592" s="7"/>
      <c r="Y592" s="7"/>
      <c r="Z592" s="57"/>
    </row>
    <row r="593" spans="1:26" x14ac:dyDescent="0.35">
      <c r="A593" s="6" t="s">
        <v>398</v>
      </c>
      <c r="B593" s="7" t="s">
        <v>4611</v>
      </c>
      <c r="C593" s="7" t="s">
        <v>267</v>
      </c>
      <c r="D593" s="7" t="s">
        <v>290</v>
      </c>
      <c r="E593" s="7" t="s">
        <v>291</v>
      </c>
      <c r="F593" s="7"/>
      <c r="G593" s="8">
        <v>5152467</v>
      </c>
      <c r="H593" s="16" t="s">
        <v>4580</v>
      </c>
      <c r="I593" s="18">
        <v>0</v>
      </c>
      <c r="J593" s="19">
        <v>0</v>
      </c>
      <c r="K593" s="19">
        <v>714.29</v>
      </c>
      <c r="L593" s="19">
        <v>200.666</v>
      </c>
      <c r="M593" s="19">
        <v>0</v>
      </c>
      <c r="N593" s="19">
        <v>0</v>
      </c>
      <c r="O593" s="19">
        <v>0</v>
      </c>
      <c r="P593" s="19">
        <v>0</v>
      </c>
      <c r="Q593" s="19"/>
      <c r="R593" s="19"/>
      <c r="S593" s="19"/>
      <c r="T593" s="19"/>
      <c r="U593" s="56">
        <f t="shared" si="26"/>
        <v>914.9559999999999</v>
      </c>
      <c r="V593" s="18">
        <f t="shared" si="25"/>
        <v>114.36949999999999</v>
      </c>
      <c r="W593" s="7"/>
      <c r="X593" s="7"/>
      <c r="Y593" s="7"/>
      <c r="Z593" s="57"/>
    </row>
    <row r="594" spans="1:26" x14ac:dyDescent="0.35">
      <c r="A594" s="6" t="s">
        <v>398</v>
      </c>
      <c r="B594" s="7" t="s">
        <v>4611</v>
      </c>
      <c r="C594" s="7" t="s">
        <v>420</v>
      </c>
      <c r="D594" s="7" t="s">
        <v>1462</v>
      </c>
      <c r="E594" s="7" t="s">
        <v>1463</v>
      </c>
      <c r="F594" s="7"/>
      <c r="G594" s="8">
        <v>5151970</v>
      </c>
      <c r="H594" s="16" t="s">
        <v>4581</v>
      </c>
      <c r="I594" s="18">
        <v>0</v>
      </c>
      <c r="J594" s="19">
        <v>0</v>
      </c>
      <c r="K594" s="19">
        <v>1562.126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/>
      <c r="R594" s="19"/>
      <c r="S594" s="19"/>
      <c r="T594" s="19"/>
      <c r="U594" s="56">
        <f t="shared" si="26"/>
        <v>1562.126</v>
      </c>
      <c r="V594" s="18">
        <f t="shared" si="25"/>
        <v>195.26575</v>
      </c>
      <c r="W594" s="7"/>
      <c r="X594" s="7"/>
      <c r="Y594" s="7"/>
      <c r="Z594" s="57"/>
    </row>
    <row r="595" spans="1:26" x14ac:dyDescent="0.35">
      <c r="A595" s="6" t="s">
        <v>398</v>
      </c>
      <c r="B595" s="7" t="s">
        <v>4611</v>
      </c>
      <c r="C595" s="7" t="s">
        <v>420</v>
      </c>
      <c r="D595" s="7" t="s">
        <v>427</v>
      </c>
      <c r="E595" s="7" t="s">
        <v>428</v>
      </c>
      <c r="F595" s="7"/>
      <c r="G595" s="8">
        <v>5151880</v>
      </c>
      <c r="H595" s="16" t="s">
        <v>4582</v>
      </c>
      <c r="I595" s="18">
        <v>0</v>
      </c>
      <c r="J595" s="19">
        <v>0</v>
      </c>
      <c r="K595" s="19">
        <v>297.983</v>
      </c>
      <c r="L595" s="19">
        <v>591.57100000000003</v>
      </c>
      <c r="M595" s="19">
        <v>0</v>
      </c>
      <c r="N595" s="19">
        <v>0</v>
      </c>
      <c r="O595" s="19">
        <v>326.39100000000002</v>
      </c>
      <c r="P595" s="19">
        <v>0</v>
      </c>
      <c r="Q595" s="19"/>
      <c r="R595" s="19"/>
      <c r="S595" s="19"/>
      <c r="T595" s="19"/>
      <c r="U595" s="56">
        <f t="shared" si="26"/>
        <v>1215.9450000000002</v>
      </c>
      <c r="V595" s="18">
        <f t="shared" si="25"/>
        <v>151.99312500000002</v>
      </c>
      <c r="W595" s="7"/>
      <c r="X595" s="7"/>
      <c r="Y595" s="7"/>
      <c r="Z595" s="57"/>
    </row>
    <row r="596" spans="1:26" x14ac:dyDescent="0.35">
      <c r="A596" s="6" t="s">
        <v>398</v>
      </c>
      <c r="B596" s="7" t="s">
        <v>4611</v>
      </c>
      <c r="C596" s="7" t="s">
        <v>420</v>
      </c>
      <c r="D596" s="7" t="s">
        <v>1462</v>
      </c>
      <c r="E596" s="7" t="s">
        <v>1463</v>
      </c>
      <c r="F596" s="7"/>
      <c r="G596" s="8">
        <v>5151752</v>
      </c>
      <c r="H596" s="16" t="s">
        <v>4583</v>
      </c>
      <c r="I596" s="18">
        <v>0</v>
      </c>
      <c r="J596" s="19">
        <v>0</v>
      </c>
      <c r="K596" s="19">
        <v>0</v>
      </c>
      <c r="L596" s="19">
        <v>530.53700000000003</v>
      </c>
      <c r="M596" s="19">
        <v>0</v>
      </c>
      <c r="N596" s="19">
        <v>0</v>
      </c>
      <c r="O596" s="19">
        <v>0</v>
      </c>
      <c r="P596" s="19">
        <v>0</v>
      </c>
      <c r="Q596" s="19"/>
      <c r="R596" s="19"/>
      <c r="S596" s="19"/>
      <c r="T596" s="19"/>
      <c r="U596" s="56">
        <f t="shared" si="26"/>
        <v>530.53700000000003</v>
      </c>
      <c r="V596" s="18">
        <f t="shared" si="25"/>
        <v>66.317125000000004</v>
      </c>
      <c r="W596" s="7"/>
      <c r="X596" s="7"/>
      <c r="Y596" s="7"/>
      <c r="Z596" s="57"/>
    </row>
    <row r="597" spans="1:26" x14ac:dyDescent="0.35">
      <c r="A597" s="6" t="s">
        <v>398</v>
      </c>
      <c r="B597" s="7" t="s">
        <v>4611</v>
      </c>
      <c r="C597" s="7" t="s">
        <v>420</v>
      </c>
      <c r="D597" s="7" t="s">
        <v>1069</v>
      </c>
      <c r="E597" s="7" t="s">
        <v>1070</v>
      </c>
      <c r="F597" s="7"/>
      <c r="G597" s="8">
        <v>5151617</v>
      </c>
      <c r="H597" s="16" t="s">
        <v>4585</v>
      </c>
      <c r="I597" s="18">
        <v>0</v>
      </c>
      <c r="J597" s="19">
        <v>0</v>
      </c>
      <c r="K597" s="19">
        <v>0</v>
      </c>
      <c r="L597" s="19">
        <v>525.89099999999996</v>
      </c>
      <c r="M597" s="19">
        <v>0</v>
      </c>
      <c r="N597" s="19">
        <v>0</v>
      </c>
      <c r="O597" s="19">
        <v>853.02</v>
      </c>
      <c r="P597" s="19">
        <v>0</v>
      </c>
      <c r="Q597" s="19"/>
      <c r="R597" s="19"/>
      <c r="S597" s="19"/>
      <c r="T597" s="19"/>
      <c r="U597" s="56">
        <f t="shared" si="26"/>
        <v>1378.9110000000001</v>
      </c>
      <c r="V597" s="18">
        <f t="shared" si="25"/>
        <v>172.36387500000001</v>
      </c>
      <c r="W597" s="7"/>
      <c r="X597" s="7"/>
      <c r="Y597" s="7"/>
      <c r="Z597" s="57"/>
    </row>
    <row r="598" spans="1:26" x14ac:dyDescent="0.35">
      <c r="A598" s="6" t="s">
        <v>398</v>
      </c>
      <c r="B598" s="7" t="s">
        <v>4611</v>
      </c>
      <c r="C598" s="7" t="s">
        <v>420</v>
      </c>
      <c r="D598" s="7" t="s">
        <v>424</v>
      </c>
      <c r="E598" s="7" t="s">
        <v>425</v>
      </c>
      <c r="F598" s="7"/>
      <c r="G598" s="8">
        <v>5150289</v>
      </c>
      <c r="H598" s="16" t="s">
        <v>4589</v>
      </c>
      <c r="I598" s="18">
        <v>0</v>
      </c>
      <c r="J598" s="19">
        <v>0</v>
      </c>
      <c r="K598" s="19">
        <v>0</v>
      </c>
      <c r="L598" s="19">
        <v>0</v>
      </c>
      <c r="M598" s="19">
        <v>893.94799999999998</v>
      </c>
      <c r="N598" s="19">
        <v>0</v>
      </c>
      <c r="O598" s="19">
        <v>0</v>
      </c>
      <c r="P598" s="19">
        <v>0</v>
      </c>
      <c r="Q598" s="19"/>
      <c r="R598" s="19"/>
      <c r="S598" s="19"/>
      <c r="T598" s="19"/>
      <c r="U598" s="56">
        <f t="shared" si="26"/>
        <v>893.94799999999998</v>
      </c>
      <c r="V598" s="18">
        <f t="shared" si="25"/>
        <v>111.7435</v>
      </c>
      <c r="W598" s="7"/>
      <c r="X598" s="7"/>
      <c r="Y598" s="7"/>
      <c r="Z598" s="57"/>
    </row>
    <row r="599" spans="1:26" x14ac:dyDescent="0.35">
      <c r="A599" s="6" t="s">
        <v>398</v>
      </c>
      <c r="B599" s="7" t="s">
        <v>4611</v>
      </c>
      <c r="C599" s="7" t="s">
        <v>420</v>
      </c>
      <c r="D599" s="7" t="s">
        <v>424</v>
      </c>
      <c r="E599" s="7" t="s">
        <v>425</v>
      </c>
      <c r="F599" s="7"/>
      <c r="G599" s="8">
        <v>5152339</v>
      </c>
      <c r="H599" s="16" t="s">
        <v>4599</v>
      </c>
      <c r="I599" s="18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592.61500000000001</v>
      </c>
      <c r="O599" s="19">
        <v>0</v>
      </c>
      <c r="P599" s="19">
        <v>0</v>
      </c>
      <c r="Q599" s="19"/>
      <c r="R599" s="19"/>
      <c r="S599" s="19"/>
      <c r="T599" s="19"/>
      <c r="U599" s="56">
        <f t="shared" si="26"/>
        <v>592.61500000000001</v>
      </c>
      <c r="V599" s="18">
        <f t="shared" si="25"/>
        <v>74.076875000000001</v>
      </c>
      <c r="W599" s="7"/>
      <c r="X599" s="7"/>
      <c r="Y599" s="7"/>
      <c r="Z599" s="57"/>
    </row>
    <row r="600" spans="1:26" x14ac:dyDescent="0.35">
      <c r="A600" s="6" t="s">
        <v>398</v>
      </c>
      <c r="B600" s="7" t="s">
        <v>4611</v>
      </c>
      <c r="C600" s="7" t="s">
        <v>420</v>
      </c>
      <c r="D600" s="7" t="s">
        <v>421</v>
      </c>
      <c r="E600" s="7" t="s">
        <v>422</v>
      </c>
      <c r="F600" s="7"/>
      <c r="G600" s="8">
        <v>5150656</v>
      </c>
      <c r="H600" s="16" t="s">
        <v>4606</v>
      </c>
      <c r="I600" s="18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355.49299999999999</v>
      </c>
      <c r="P600" s="19">
        <v>0</v>
      </c>
      <c r="Q600" s="19"/>
      <c r="R600" s="19"/>
      <c r="S600" s="19"/>
      <c r="T600" s="19"/>
      <c r="U600" s="56">
        <f t="shared" si="26"/>
        <v>355.49299999999999</v>
      </c>
      <c r="V600" s="18">
        <f t="shared" si="25"/>
        <v>44.436624999999999</v>
      </c>
      <c r="W600" s="7"/>
      <c r="X600" s="7"/>
      <c r="Y600" s="7"/>
      <c r="Z600" s="57"/>
    </row>
    <row r="601" spans="1:26" x14ac:dyDescent="0.35">
      <c r="A601" s="6" t="s">
        <v>398</v>
      </c>
      <c r="B601" s="7" t="s">
        <v>4190</v>
      </c>
      <c r="C601" s="7" t="s">
        <v>252</v>
      </c>
      <c r="D601" s="7" t="s">
        <v>4179</v>
      </c>
      <c r="E601" s="7" t="s">
        <v>252</v>
      </c>
      <c r="F601" s="7"/>
      <c r="G601" s="8">
        <v>3200289</v>
      </c>
      <c r="H601" s="16" t="s">
        <v>4188</v>
      </c>
      <c r="I601" s="18">
        <v>37781.066960000004</v>
      </c>
      <c r="J601" s="19">
        <v>24657.615000000002</v>
      </c>
      <c r="K601" s="19">
        <v>50508.032440000003</v>
      </c>
      <c r="L601" s="19">
        <v>33795.543919999996</v>
      </c>
      <c r="M601" s="19">
        <v>50356.260999999991</v>
      </c>
      <c r="N601" s="19">
        <v>46197.234119999994</v>
      </c>
      <c r="O601" s="19">
        <v>62546.763920000005</v>
      </c>
      <c r="P601" s="19">
        <v>62184.680839999986</v>
      </c>
      <c r="Q601" s="19">
        <v>0</v>
      </c>
      <c r="R601" s="19">
        <v>0</v>
      </c>
      <c r="S601" s="19">
        <v>0</v>
      </c>
      <c r="T601" s="19">
        <v>0</v>
      </c>
      <c r="U601" s="56">
        <f t="shared" si="26"/>
        <v>368027.19819999998</v>
      </c>
      <c r="V601" s="18">
        <f t="shared" si="25"/>
        <v>46003.399774999998</v>
      </c>
      <c r="W601" s="7"/>
      <c r="X601" s="7"/>
      <c r="Y601" s="7"/>
      <c r="Z601" s="57"/>
    </row>
    <row r="602" spans="1:26" x14ac:dyDescent="0.35">
      <c r="A602" s="6" t="s">
        <v>398</v>
      </c>
      <c r="B602" s="7" t="s">
        <v>4190</v>
      </c>
      <c r="C602" s="7" t="s">
        <v>252</v>
      </c>
      <c r="D602" s="7" t="s">
        <v>4179</v>
      </c>
      <c r="E602" s="7" t="s">
        <v>252</v>
      </c>
      <c r="F602" s="7"/>
      <c r="G602" s="8">
        <v>5200999</v>
      </c>
      <c r="H602" s="16" t="s">
        <v>4189</v>
      </c>
      <c r="I602" s="18">
        <v>425.08800000000002</v>
      </c>
      <c r="J602" s="19">
        <v>192.327</v>
      </c>
      <c r="K602" s="19">
        <v>545.83100000000002</v>
      </c>
      <c r="L602" s="19">
        <v>351.78300000000002</v>
      </c>
      <c r="M602" s="19">
        <v>236.197</v>
      </c>
      <c r="N602" s="19">
        <v>478.291</v>
      </c>
      <c r="O602" s="19">
        <v>1048.463</v>
      </c>
      <c r="P602" s="19">
        <v>680.10699999999997</v>
      </c>
      <c r="Q602" s="19">
        <v>0</v>
      </c>
      <c r="R602" s="19">
        <v>0</v>
      </c>
      <c r="S602" s="19">
        <v>0</v>
      </c>
      <c r="T602" s="19">
        <v>0</v>
      </c>
      <c r="U602" s="56">
        <f t="shared" si="26"/>
        <v>3958.0870000000004</v>
      </c>
      <c r="V602" s="18">
        <f t="shared" si="25"/>
        <v>494.76087500000006</v>
      </c>
      <c r="W602" s="7"/>
      <c r="X602" s="7"/>
      <c r="Y602" s="7"/>
      <c r="Z602" s="57"/>
    </row>
    <row r="603" spans="1:26" x14ac:dyDescent="0.35">
      <c r="A603" s="6" t="s">
        <v>398</v>
      </c>
      <c r="B603" s="7" t="s">
        <v>4457</v>
      </c>
      <c r="C603" s="7" t="s">
        <v>277</v>
      </c>
      <c r="D603" s="7" t="s">
        <v>303</v>
      </c>
      <c r="E603" s="7" t="s">
        <v>304</v>
      </c>
      <c r="F603" s="7" t="s">
        <v>4389</v>
      </c>
      <c r="G603" s="8">
        <v>4860697</v>
      </c>
      <c r="H603" s="16" t="s">
        <v>4458</v>
      </c>
      <c r="I603" s="18">
        <v>0</v>
      </c>
      <c r="J603" s="19">
        <v>0</v>
      </c>
      <c r="K603" s="19">
        <v>583.79600000000005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56">
        <f t="shared" si="26"/>
        <v>583.79600000000005</v>
      </c>
      <c r="V603" s="18">
        <f t="shared" si="25"/>
        <v>72.974500000000006</v>
      </c>
      <c r="W603" s="7"/>
      <c r="X603" s="7"/>
      <c r="Y603" s="7"/>
      <c r="Z603" s="57"/>
    </row>
    <row r="604" spans="1:26" x14ac:dyDescent="0.35">
      <c r="A604" s="6" t="s">
        <v>398</v>
      </c>
      <c r="B604" s="7" t="s">
        <v>4395</v>
      </c>
      <c r="C604" s="7" t="s">
        <v>420</v>
      </c>
      <c r="D604" s="7" t="s">
        <v>1462</v>
      </c>
      <c r="E604" s="7" t="s">
        <v>1463</v>
      </c>
      <c r="F604" s="7" t="s">
        <v>4364</v>
      </c>
      <c r="G604" s="8">
        <v>4810917</v>
      </c>
      <c r="H604" s="16" t="s">
        <v>4396</v>
      </c>
      <c r="I604" s="18">
        <v>2667.848</v>
      </c>
      <c r="J604" s="19">
        <v>171.59</v>
      </c>
      <c r="K604" s="19">
        <v>988.18799999999999</v>
      </c>
      <c r="L604" s="19">
        <v>1099.856</v>
      </c>
      <c r="M604" s="19">
        <v>467.92700000000002</v>
      </c>
      <c r="N604" s="19">
        <v>1473.2529999999999</v>
      </c>
      <c r="O604" s="19">
        <v>1545.537</v>
      </c>
      <c r="P604" s="19">
        <v>712.76700000000005</v>
      </c>
      <c r="Q604" s="19">
        <v>0</v>
      </c>
      <c r="R604" s="19">
        <v>0</v>
      </c>
      <c r="S604" s="19">
        <v>0</v>
      </c>
      <c r="T604" s="19">
        <v>0</v>
      </c>
      <c r="U604" s="56">
        <f t="shared" si="26"/>
        <v>9126.9659999999985</v>
      </c>
      <c r="V604" s="18">
        <f t="shared" si="25"/>
        <v>1140.8707499999998</v>
      </c>
      <c r="W604" s="7"/>
      <c r="X604" s="7"/>
      <c r="Y604" s="7"/>
      <c r="Z604" s="57"/>
    </row>
    <row r="605" spans="1:26" x14ac:dyDescent="0.35">
      <c r="A605" s="6" t="s">
        <v>398</v>
      </c>
      <c r="B605" s="7" t="s">
        <v>4395</v>
      </c>
      <c r="C605" s="7" t="s">
        <v>420</v>
      </c>
      <c r="D605" s="7" t="s">
        <v>1462</v>
      </c>
      <c r="E605" s="7" t="s">
        <v>1463</v>
      </c>
      <c r="F605" s="7" t="s">
        <v>4364</v>
      </c>
      <c r="G605" s="8">
        <v>4813187</v>
      </c>
      <c r="H605" s="16" t="s">
        <v>4397</v>
      </c>
      <c r="I605" s="18">
        <v>523.77800000000002</v>
      </c>
      <c r="J605" s="19">
        <v>0</v>
      </c>
      <c r="K605" s="19">
        <v>751.47900000000004</v>
      </c>
      <c r="L605" s="19">
        <v>579.88900000000001</v>
      </c>
      <c r="M605" s="19">
        <v>171.59</v>
      </c>
      <c r="N605" s="19">
        <v>807.59</v>
      </c>
      <c r="O605" s="19">
        <v>343.18</v>
      </c>
      <c r="P605" s="19">
        <v>653.39800000000002</v>
      </c>
      <c r="Q605" s="19">
        <v>0</v>
      </c>
      <c r="R605" s="19">
        <v>0</v>
      </c>
      <c r="S605" s="19">
        <v>0</v>
      </c>
      <c r="T605" s="19">
        <v>0</v>
      </c>
      <c r="U605" s="56">
        <f t="shared" si="26"/>
        <v>3830.904</v>
      </c>
      <c r="V605" s="18">
        <f t="shared" si="25"/>
        <v>478.863</v>
      </c>
      <c r="W605" s="7"/>
      <c r="X605" s="7"/>
      <c r="Y605" s="7"/>
      <c r="Z605" s="57"/>
    </row>
    <row r="606" spans="1:26" x14ac:dyDescent="0.35">
      <c r="A606" s="6" t="s">
        <v>398</v>
      </c>
      <c r="B606" s="7" t="s">
        <v>4459</v>
      </c>
      <c r="C606" s="7" t="s">
        <v>277</v>
      </c>
      <c r="D606" s="7" t="s">
        <v>303</v>
      </c>
      <c r="E606" s="7" t="s">
        <v>304</v>
      </c>
      <c r="F606" s="7" t="s">
        <v>4389</v>
      </c>
      <c r="G606" s="8">
        <v>9170627</v>
      </c>
      <c r="H606" s="16" t="s">
        <v>4460</v>
      </c>
      <c r="I606" s="18">
        <v>0</v>
      </c>
      <c r="J606" s="19">
        <v>0</v>
      </c>
      <c r="K606" s="19">
        <v>0</v>
      </c>
      <c r="L606" s="19">
        <v>0</v>
      </c>
      <c r="M606" s="19">
        <v>395.99299999999999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56">
        <f t="shared" si="26"/>
        <v>395.99299999999999</v>
      </c>
      <c r="V606" s="18">
        <f t="shared" si="25"/>
        <v>49.499124999999999</v>
      </c>
      <c r="W606" s="7"/>
      <c r="X606" s="7"/>
      <c r="Y606" s="7"/>
      <c r="Z606" s="57"/>
    </row>
    <row r="607" spans="1:26" x14ac:dyDescent="0.35">
      <c r="A607" s="6" t="s">
        <v>398</v>
      </c>
      <c r="B607" s="7" t="s">
        <v>4459</v>
      </c>
      <c r="C607" s="7" t="s">
        <v>3194</v>
      </c>
      <c r="D607" s="7" t="s">
        <v>280</v>
      </c>
      <c r="E607" s="7" t="s">
        <v>281</v>
      </c>
      <c r="F607" s="7" t="s">
        <v>4389</v>
      </c>
      <c r="G607" s="8">
        <v>4815929</v>
      </c>
      <c r="H607" s="16" t="s">
        <v>4461</v>
      </c>
      <c r="I607" s="18">
        <v>39599.279999999999</v>
      </c>
      <c r="J607" s="19">
        <v>0</v>
      </c>
      <c r="K607" s="19">
        <v>29699.46</v>
      </c>
      <c r="L607" s="19">
        <v>21779.603999999999</v>
      </c>
      <c r="M607" s="19">
        <v>27719.495999999999</v>
      </c>
      <c r="N607" s="19">
        <v>15839.712</v>
      </c>
      <c r="O607" s="19">
        <v>25739.531999999999</v>
      </c>
      <c r="P607" s="19">
        <v>5939.8919999999998</v>
      </c>
      <c r="Q607" s="19">
        <v>0</v>
      </c>
      <c r="R607" s="19">
        <v>0</v>
      </c>
      <c r="S607" s="19">
        <v>0</v>
      </c>
      <c r="T607" s="19">
        <v>0</v>
      </c>
      <c r="U607" s="56">
        <f t="shared" si="26"/>
        <v>166316.97599999997</v>
      </c>
      <c r="V607" s="18">
        <f t="shared" si="25"/>
        <v>20789.621999999996</v>
      </c>
      <c r="W607" s="7"/>
      <c r="X607" s="7"/>
      <c r="Y607" s="7"/>
      <c r="Z607" s="57"/>
    </row>
    <row r="608" spans="1:26" x14ac:dyDescent="0.35">
      <c r="A608" s="6" t="s">
        <v>398</v>
      </c>
      <c r="B608" s="7" t="s">
        <v>4145</v>
      </c>
      <c r="C608" s="7" t="s">
        <v>420</v>
      </c>
      <c r="D608" s="7" t="s">
        <v>427</v>
      </c>
      <c r="E608" s="7" t="s">
        <v>428</v>
      </c>
      <c r="F608" s="7" t="s">
        <v>4146</v>
      </c>
      <c r="G608" s="8">
        <v>6811453</v>
      </c>
      <c r="H608" s="16" t="s">
        <v>4147</v>
      </c>
      <c r="I608" s="18">
        <v>219683.27499999999</v>
      </c>
      <c r="J608" s="19">
        <v>86958.803</v>
      </c>
      <c r="K608" s="19">
        <v>73564.87</v>
      </c>
      <c r="L608" s="19">
        <v>132654.057</v>
      </c>
      <c r="M608" s="19">
        <v>49264.383000000002</v>
      </c>
      <c r="N608" s="19">
        <v>84254.528999999995</v>
      </c>
      <c r="O608" s="19">
        <v>54145.216999999997</v>
      </c>
      <c r="P608" s="19">
        <v>31873.813999999998</v>
      </c>
      <c r="Q608" s="19">
        <v>0</v>
      </c>
      <c r="R608" s="19">
        <v>0</v>
      </c>
      <c r="S608" s="19">
        <v>0</v>
      </c>
      <c r="T608" s="19">
        <v>0</v>
      </c>
      <c r="U608" s="56">
        <f t="shared" si="26"/>
        <v>732398.94799999997</v>
      </c>
      <c r="V608" s="18">
        <f t="shared" si="25"/>
        <v>91549.868499999997</v>
      </c>
      <c r="W608" s="7"/>
      <c r="X608" s="7"/>
      <c r="Y608" s="7"/>
      <c r="Z608" s="57"/>
    </row>
    <row r="609" spans="1:26" x14ac:dyDescent="0.35">
      <c r="A609" s="6" t="s">
        <v>398</v>
      </c>
      <c r="B609" s="7" t="s">
        <v>4145</v>
      </c>
      <c r="C609" s="7" t="s">
        <v>420</v>
      </c>
      <c r="D609" s="7" t="s">
        <v>424</v>
      </c>
      <c r="E609" s="7" t="s">
        <v>425</v>
      </c>
      <c r="F609" s="7" t="s">
        <v>4146</v>
      </c>
      <c r="G609" s="8">
        <v>6812300</v>
      </c>
      <c r="H609" s="16" t="s">
        <v>4148</v>
      </c>
      <c r="I609" s="18">
        <v>69250.820000000007</v>
      </c>
      <c r="J609" s="19">
        <v>33720.883999999998</v>
      </c>
      <c r="K609" s="19">
        <v>55170.333399999996</v>
      </c>
      <c r="L609" s="19">
        <v>19105.436000000002</v>
      </c>
      <c r="M609" s="19">
        <v>21252.326000000001</v>
      </c>
      <c r="N609" s="19">
        <v>48485.95</v>
      </c>
      <c r="O609" s="19">
        <v>22346.875</v>
      </c>
      <c r="P609" s="19">
        <v>29873.643</v>
      </c>
      <c r="Q609" s="19">
        <v>0</v>
      </c>
      <c r="R609" s="19">
        <v>0</v>
      </c>
      <c r="S609" s="19">
        <v>0</v>
      </c>
      <c r="T609" s="19">
        <v>0</v>
      </c>
      <c r="U609" s="56">
        <f t="shared" si="26"/>
        <v>299206.26740000001</v>
      </c>
      <c r="V609" s="18">
        <f t="shared" ref="V609:V672" si="27">+AVERAGE(I609:P609)</f>
        <v>37400.783425000001</v>
      </c>
      <c r="W609" s="7"/>
      <c r="X609" s="7"/>
      <c r="Y609" s="7"/>
      <c r="Z609" s="57"/>
    </row>
    <row r="610" spans="1:26" x14ac:dyDescent="0.35">
      <c r="A610" s="6" t="s">
        <v>398</v>
      </c>
      <c r="B610" s="7" t="s">
        <v>4145</v>
      </c>
      <c r="C610" s="7" t="s">
        <v>420</v>
      </c>
      <c r="D610" s="7" t="s">
        <v>421</v>
      </c>
      <c r="E610" s="7" t="s">
        <v>422</v>
      </c>
      <c r="F610" s="7" t="s">
        <v>4146</v>
      </c>
      <c r="G610" s="8">
        <v>6812663</v>
      </c>
      <c r="H610" s="16" t="s">
        <v>4149</v>
      </c>
      <c r="I610" s="18">
        <v>125213.9326</v>
      </c>
      <c r="J610" s="19">
        <v>54367.196000000004</v>
      </c>
      <c r="K610" s="19">
        <v>39438.555760000003</v>
      </c>
      <c r="L610" s="19">
        <v>61017.142999999996</v>
      </c>
      <c r="M610" s="19">
        <v>15661.965</v>
      </c>
      <c r="N610" s="19">
        <v>50273.427000000003</v>
      </c>
      <c r="O610" s="19">
        <v>18460.742999999999</v>
      </c>
      <c r="P610" s="19">
        <v>28000.472000000002</v>
      </c>
      <c r="Q610" s="19">
        <v>0</v>
      </c>
      <c r="R610" s="19">
        <v>0</v>
      </c>
      <c r="S610" s="19">
        <v>0</v>
      </c>
      <c r="T610" s="19">
        <v>0</v>
      </c>
      <c r="U610" s="56">
        <f t="shared" si="26"/>
        <v>392433.43436000007</v>
      </c>
      <c r="V610" s="18">
        <f t="shared" si="27"/>
        <v>49054.179295000009</v>
      </c>
      <c r="W610" s="7"/>
      <c r="X610" s="7"/>
      <c r="Y610" s="7"/>
      <c r="Z610" s="57"/>
    </row>
    <row r="611" spans="1:26" x14ac:dyDescent="0.35">
      <c r="A611" s="6" t="s">
        <v>398</v>
      </c>
      <c r="B611" s="7" t="s">
        <v>562</v>
      </c>
      <c r="C611" s="7" t="s">
        <v>267</v>
      </c>
      <c r="D611" s="7" t="s">
        <v>284</v>
      </c>
      <c r="E611" s="7" t="s">
        <v>285</v>
      </c>
      <c r="F611" s="7" t="s">
        <v>563</v>
      </c>
      <c r="G611" s="8">
        <v>5297355</v>
      </c>
      <c r="H611" s="16" t="s">
        <v>564</v>
      </c>
      <c r="I611" s="18">
        <v>303.49700000000001</v>
      </c>
      <c r="J611" s="19">
        <v>238.464</v>
      </c>
      <c r="K611" s="19">
        <v>971.85699999999997</v>
      </c>
      <c r="L611" s="19">
        <v>1274.2840000000001</v>
      </c>
      <c r="M611" s="19">
        <v>238.464</v>
      </c>
      <c r="N611" s="19">
        <v>0</v>
      </c>
      <c r="O611" s="19">
        <v>0</v>
      </c>
      <c r="P611" s="19">
        <v>778.11800000000005</v>
      </c>
      <c r="Q611" s="19">
        <v>0</v>
      </c>
      <c r="R611" s="19">
        <v>0</v>
      </c>
      <c r="S611" s="19">
        <v>0</v>
      </c>
      <c r="T611" s="19">
        <v>0</v>
      </c>
      <c r="U611" s="56">
        <f t="shared" si="26"/>
        <v>3804.6839999999997</v>
      </c>
      <c r="V611" s="18">
        <f t="shared" si="27"/>
        <v>475.58549999999997</v>
      </c>
      <c r="W611" s="7"/>
      <c r="X611" s="7"/>
      <c r="Y611" s="7"/>
      <c r="Z611" s="57"/>
    </row>
    <row r="612" spans="1:26" x14ac:dyDescent="0.35">
      <c r="A612" s="6" t="s">
        <v>398</v>
      </c>
      <c r="B612" s="7" t="s">
        <v>562</v>
      </c>
      <c r="C612" s="7" t="s">
        <v>267</v>
      </c>
      <c r="D612" s="7" t="s">
        <v>284</v>
      </c>
      <c r="E612" s="7" t="s">
        <v>285</v>
      </c>
      <c r="F612" s="7" t="s">
        <v>563</v>
      </c>
      <c r="G612" s="8">
        <v>5136687</v>
      </c>
      <c r="H612" s="16" t="s">
        <v>565</v>
      </c>
      <c r="I612" s="18">
        <v>541.96100000000001</v>
      </c>
      <c r="J612" s="19">
        <v>0</v>
      </c>
      <c r="K612" s="19">
        <v>1268.1869999999999</v>
      </c>
      <c r="L612" s="19">
        <v>1693.346</v>
      </c>
      <c r="M612" s="19">
        <v>238.464</v>
      </c>
      <c r="N612" s="19">
        <v>417.99200000000002</v>
      </c>
      <c r="O612" s="19">
        <v>419.06200000000001</v>
      </c>
      <c r="P612" s="19">
        <v>359.05599999999998</v>
      </c>
      <c r="Q612" s="19">
        <v>0</v>
      </c>
      <c r="R612" s="19">
        <v>0</v>
      </c>
      <c r="S612" s="19">
        <v>0</v>
      </c>
      <c r="T612" s="19">
        <v>0</v>
      </c>
      <c r="U612" s="56">
        <f t="shared" si="26"/>
        <v>4938.0679999999993</v>
      </c>
      <c r="V612" s="18">
        <f t="shared" si="27"/>
        <v>617.25849999999991</v>
      </c>
      <c r="W612" s="7"/>
      <c r="X612" s="7"/>
      <c r="Y612" s="7"/>
      <c r="Z612" s="57"/>
    </row>
    <row r="613" spans="1:26" x14ac:dyDescent="0.35">
      <c r="A613" s="6" t="s">
        <v>398</v>
      </c>
      <c r="B613" s="7" t="s">
        <v>562</v>
      </c>
      <c r="C613" s="7" t="s">
        <v>267</v>
      </c>
      <c r="D613" s="7" t="s">
        <v>284</v>
      </c>
      <c r="E613" s="7" t="s">
        <v>285</v>
      </c>
      <c r="F613" s="7" t="s">
        <v>563</v>
      </c>
      <c r="G613" s="8">
        <v>5290653</v>
      </c>
      <c r="H613" s="16" t="s">
        <v>566</v>
      </c>
      <c r="I613" s="18">
        <v>303.49700000000001</v>
      </c>
      <c r="J613" s="19">
        <v>238.464</v>
      </c>
      <c r="K613" s="19">
        <v>1210.3209999999999</v>
      </c>
      <c r="L613" s="19">
        <v>1094.7560000000001</v>
      </c>
      <c r="M613" s="19">
        <v>419.06200000000001</v>
      </c>
      <c r="N613" s="19">
        <v>417.99200000000002</v>
      </c>
      <c r="O613" s="19">
        <v>419.06200000000001</v>
      </c>
      <c r="P613" s="19">
        <v>778.11800000000005</v>
      </c>
      <c r="Q613" s="19">
        <v>0</v>
      </c>
      <c r="R613" s="19">
        <v>0</v>
      </c>
      <c r="S613" s="19">
        <v>0</v>
      </c>
      <c r="T613" s="19">
        <v>0</v>
      </c>
      <c r="U613" s="56">
        <f t="shared" si="26"/>
        <v>4881.2720000000008</v>
      </c>
      <c r="V613" s="18">
        <f t="shared" si="27"/>
        <v>610.15900000000011</v>
      </c>
      <c r="W613" s="7"/>
      <c r="X613" s="7"/>
      <c r="Y613" s="7"/>
      <c r="Z613" s="57"/>
    </row>
    <row r="614" spans="1:26" x14ac:dyDescent="0.35">
      <c r="A614" s="6" t="s">
        <v>398</v>
      </c>
      <c r="B614" s="7" t="s">
        <v>562</v>
      </c>
      <c r="C614" s="7" t="s">
        <v>267</v>
      </c>
      <c r="D614" s="7" t="s">
        <v>284</v>
      </c>
      <c r="E614" s="7" t="s">
        <v>285</v>
      </c>
      <c r="F614" s="7" t="s">
        <v>563</v>
      </c>
      <c r="G614" s="8">
        <v>5138841</v>
      </c>
      <c r="H614" s="16" t="s">
        <v>567</v>
      </c>
      <c r="I614" s="18">
        <v>303.49700000000001</v>
      </c>
      <c r="J614" s="19">
        <v>0</v>
      </c>
      <c r="K614" s="19">
        <v>791.25900000000001</v>
      </c>
      <c r="L614" s="19">
        <v>1513.818</v>
      </c>
      <c r="M614" s="19">
        <v>238.464</v>
      </c>
      <c r="N614" s="19">
        <v>180.59800000000001</v>
      </c>
      <c r="O614" s="19">
        <v>0</v>
      </c>
      <c r="P614" s="19">
        <v>179.52799999999999</v>
      </c>
      <c r="Q614" s="19">
        <v>0</v>
      </c>
      <c r="R614" s="19">
        <v>0</v>
      </c>
      <c r="S614" s="19">
        <v>0</v>
      </c>
      <c r="T614" s="19">
        <v>0</v>
      </c>
      <c r="U614" s="56">
        <f t="shared" si="26"/>
        <v>3207.1639999999998</v>
      </c>
      <c r="V614" s="18">
        <f t="shared" si="27"/>
        <v>400.89549999999997</v>
      </c>
      <c r="W614" s="7"/>
      <c r="X614" s="7"/>
      <c r="Y614" s="7"/>
      <c r="Z614" s="57"/>
    </row>
    <row r="615" spans="1:26" x14ac:dyDescent="0.35">
      <c r="A615" s="6" t="s">
        <v>398</v>
      </c>
      <c r="B615" s="7" t="s">
        <v>562</v>
      </c>
      <c r="C615" s="7" t="s">
        <v>267</v>
      </c>
      <c r="D615" s="7" t="s">
        <v>284</v>
      </c>
      <c r="E615" s="7" t="s">
        <v>285</v>
      </c>
      <c r="F615" s="7" t="s">
        <v>563</v>
      </c>
      <c r="G615" s="8">
        <v>5136881</v>
      </c>
      <c r="H615" s="16" t="s">
        <v>568</v>
      </c>
      <c r="I615" s="18">
        <v>483.02499999999998</v>
      </c>
      <c r="J615" s="19">
        <v>238.464</v>
      </c>
      <c r="K615" s="19">
        <v>1209.251</v>
      </c>
      <c r="L615" s="19">
        <v>1275.354</v>
      </c>
      <c r="M615" s="19">
        <v>238.464</v>
      </c>
      <c r="N615" s="19">
        <v>0</v>
      </c>
      <c r="O615" s="19">
        <v>238.464</v>
      </c>
      <c r="P615" s="19">
        <v>360.12599999999998</v>
      </c>
      <c r="Q615" s="19">
        <v>0</v>
      </c>
      <c r="R615" s="19">
        <v>0</v>
      </c>
      <c r="S615" s="19">
        <v>0</v>
      </c>
      <c r="T615" s="19">
        <v>0</v>
      </c>
      <c r="U615" s="56">
        <f t="shared" si="26"/>
        <v>4043.1480000000001</v>
      </c>
      <c r="V615" s="18">
        <f t="shared" si="27"/>
        <v>505.39350000000002</v>
      </c>
      <c r="W615" s="7"/>
      <c r="X615" s="7"/>
      <c r="Y615" s="7"/>
      <c r="Z615" s="57"/>
    </row>
    <row r="616" spans="1:26" x14ac:dyDescent="0.35">
      <c r="A616" s="6" t="s">
        <v>398</v>
      </c>
      <c r="B616" s="7" t="s">
        <v>562</v>
      </c>
      <c r="C616" s="7" t="s">
        <v>267</v>
      </c>
      <c r="D616" s="7" t="s">
        <v>284</v>
      </c>
      <c r="E616" s="7" t="s">
        <v>285</v>
      </c>
      <c r="F616" s="7" t="s">
        <v>563</v>
      </c>
      <c r="G616" s="8">
        <v>5291119</v>
      </c>
      <c r="H616" s="16" t="s">
        <v>569</v>
      </c>
      <c r="I616" s="18">
        <v>303.49700000000001</v>
      </c>
      <c r="J616" s="19">
        <v>0</v>
      </c>
      <c r="K616" s="19">
        <v>1029.723</v>
      </c>
      <c r="L616" s="19">
        <v>1094.7560000000001</v>
      </c>
      <c r="M616" s="19">
        <v>238.464</v>
      </c>
      <c r="N616" s="19">
        <v>0</v>
      </c>
      <c r="O616" s="19">
        <v>0</v>
      </c>
      <c r="P616" s="19">
        <v>417.99200000000002</v>
      </c>
      <c r="Q616" s="19">
        <v>0</v>
      </c>
      <c r="R616" s="19">
        <v>0</v>
      </c>
      <c r="S616" s="19">
        <v>0</v>
      </c>
      <c r="T616" s="19">
        <v>0</v>
      </c>
      <c r="U616" s="56">
        <f t="shared" si="26"/>
        <v>3084.4320000000002</v>
      </c>
      <c r="V616" s="18">
        <f t="shared" si="27"/>
        <v>385.55400000000003</v>
      </c>
      <c r="W616" s="7"/>
      <c r="X616" s="7"/>
      <c r="Y616" s="7"/>
      <c r="Z616" s="57"/>
    </row>
    <row r="617" spans="1:26" x14ac:dyDescent="0.35">
      <c r="A617" s="6" t="s">
        <v>398</v>
      </c>
      <c r="B617" s="7" t="s">
        <v>562</v>
      </c>
      <c r="C617" s="7" t="s">
        <v>267</v>
      </c>
      <c r="D617" s="7" t="s">
        <v>284</v>
      </c>
      <c r="E617" s="7" t="s">
        <v>285</v>
      </c>
      <c r="F617" s="7" t="s">
        <v>563</v>
      </c>
      <c r="G617" s="8">
        <v>5291126</v>
      </c>
      <c r="H617" s="16" t="s">
        <v>570</v>
      </c>
      <c r="I617" s="18">
        <v>303.49700000000001</v>
      </c>
      <c r="J617" s="19">
        <v>0</v>
      </c>
      <c r="K617" s="19">
        <v>791.25900000000001</v>
      </c>
      <c r="L617" s="19">
        <v>791.25900000000001</v>
      </c>
      <c r="M617" s="19">
        <v>419.06200000000001</v>
      </c>
      <c r="N617" s="19">
        <v>180.59800000000001</v>
      </c>
      <c r="O617" s="19">
        <v>238.464</v>
      </c>
      <c r="P617" s="19">
        <v>179.52799999999999</v>
      </c>
      <c r="Q617" s="19">
        <v>0</v>
      </c>
      <c r="R617" s="19">
        <v>0</v>
      </c>
      <c r="S617" s="19">
        <v>0</v>
      </c>
      <c r="T617" s="19">
        <v>0</v>
      </c>
      <c r="U617" s="56">
        <f t="shared" si="26"/>
        <v>2903.6669999999999</v>
      </c>
      <c r="V617" s="18">
        <f t="shared" si="27"/>
        <v>362.95837499999999</v>
      </c>
      <c r="W617" s="7"/>
      <c r="X617" s="7"/>
      <c r="Y617" s="7"/>
      <c r="Z617" s="57"/>
    </row>
    <row r="618" spans="1:26" x14ac:dyDescent="0.35">
      <c r="A618" s="6" t="s">
        <v>398</v>
      </c>
      <c r="B618" s="7" t="s">
        <v>562</v>
      </c>
      <c r="C618" s="7" t="s">
        <v>267</v>
      </c>
      <c r="D618" s="7" t="s">
        <v>284</v>
      </c>
      <c r="E618" s="7" t="s">
        <v>285</v>
      </c>
      <c r="F618" s="7" t="s">
        <v>563</v>
      </c>
      <c r="G618" s="8">
        <v>5278952</v>
      </c>
      <c r="H618" s="16" t="s">
        <v>571</v>
      </c>
      <c r="I618" s="18">
        <v>722.55899999999997</v>
      </c>
      <c r="J618" s="19">
        <v>0</v>
      </c>
      <c r="K618" s="19">
        <v>791.25900000000001</v>
      </c>
      <c r="L618" s="19">
        <v>1094.7560000000001</v>
      </c>
      <c r="M618" s="19">
        <v>238.464</v>
      </c>
      <c r="N618" s="19">
        <v>0</v>
      </c>
      <c r="O618" s="19">
        <v>0</v>
      </c>
      <c r="P618" s="19">
        <v>417.99200000000002</v>
      </c>
      <c r="Q618" s="19">
        <v>0</v>
      </c>
      <c r="R618" s="19">
        <v>0</v>
      </c>
      <c r="S618" s="19">
        <v>0</v>
      </c>
      <c r="T618" s="19">
        <v>0</v>
      </c>
      <c r="U618" s="56">
        <f t="shared" si="26"/>
        <v>3265.03</v>
      </c>
      <c r="V618" s="18">
        <f t="shared" si="27"/>
        <v>408.12875000000003</v>
      </c>
      <c r="W618" s="7"/>
      <c r="X618" s="7"/>
      <c r="Y618" s="7"/>
      <c r="Z618" s="57"/>
    </row>
    <row r="619" spans="1:26" x14ac:dyDescent="0.35">
      <c r="A619" s="6" t="s">
        <v>398</v>
      </c>
      <c r="B619" s="7" t="s">
        <v>562</v>
      </c>
      <c r="C619" s="7" t="s">
        <v>267</v>
      </c>
      <c r="D619" s="7" t="s">
        <v>284</v>
      </c>
      <c r="E619" s="7" t="s">
        <v>285</v>
      </c>
      <c r="F619" s="7" t="s">
        <v>563</v>
      </c>
      <c r="G619" s="8">
        <v>5136694</v>
      </c>
      <c r="H619" s="16" t="s">
        <v>572</v>
      </c>
      <c r="I619" s="18">
        <v>541.96100000000001</v>
      </c>
      <c r="J619" s="19">
        <v>0</v>
      </c>
      <c r="K619" s="19">
        <v>2047.374</v>
      </c>
      <c r="L619" s="19">
        <v>1094.7560000000001</v>
      </c>
      <c r="M619" s="19">
        <v>419.06200000000001</v>
      </c>
      <c r="N619" s="19">
        <v>0</v>
      </c>
      <c r="O619" s="19">
        <v>0</v>
      </c>
      <c r="P619" s="19">
        <v>417.99200000000002</v>
      </c>
      <c r="Q619" s="19">
        <v>0</v>
      </c>
      <c r="R619" s="19">
        <v>0</v>
      </c>
      <c r="S619" s="19">
        <v>0</v>
      </c>
      <c r="T619" s="19">
        <v>0</v>
      </c>
      <c r="U619" s="56">
        <f t="shared" si="26"/>
        <v>4521.1450000000004</v>
      </c>
      <c r="V619" s="18">
        <f t="shared" si="27"/>
        <v>565.14312500000005</v>
      </c>
      <c r="W619" s="7"/>
      <c r="X619" s="7"/>
      <c r="Y619" s="7"/>
      <c r="Z619" s="57"/>
    </row>
    <row r="620" spans="1:26" x14ac:dyDescent="0.35">
      <c r="A620" s="6" t="s">
        <v>398</v>
      </c>
      <c r="B620" s="7" t="s">
        <v>562</v>
      </c>
      <c r="C620" s="7" t="s">
        <v>267</v>
      </c>
      <c r="D620" s="7" t="s">
        <v>284</v>
      </c>
      <c r="E620" s="7" t="s">
        <v>285</v>
      </c>
      <c r="F620" s="7" t="s">
        <v>563</v>
      </c>
      <c r="G620" s="8">
        <v>5138135</v>
      </c>
      <c r="H620" s="16" t="s">
        <v>573</v>
      </c>
      <c r="I620" s="18">
        <v>303.49700000000001</v>
      </c>
      <c r="J620" s="19">
        <v>180.59800000000001</v>
      </c>
      <c r="K620" s="19">
        <v>1209.251</v>
      </c>
      <c r="L620" s="19">
        <v>1094.7560000000001</v>
      </c>
      <c r="M620" s="19">
        <v>419.06200000000001</v>
      </c>
      <c r="N620" s="19">
        <v>0</v>
      </c>
      <c r="O620" s="19">
        <v>0</v>
      </c>
      <c r="P620" s="19">
        <v>179.52799999999999</v>
      </c>
      <c r="Q620" s="19">
        <v>0</v>
      </c>
      <c r="R620" s="19">
        <v>0</v>
      </c>
      <c r="S620" s="19">
        <v>0</v>
      </c>
      <c r="T620" s="19">
        <v>0</v>
      </c>
      <c r="U620" s="56">
        <f t="shared" si="26"/>
        <v>3386.6919999999996</v>
      </c>
      <c r="V620" s="18">
        <f t="shared" si="27"/>
        <v>423.33649999999994</v>
      </c>
      <c r="W620" s="7"/>
      <c r="X620" s="7"/>
      <c r="Y620" s="7"/>
      <c r="Z620" s="57"/>
    </row>
    <row r="621" spans="1:26" x14ac:dyDescent="0.35">
      <c r="A621" s="6" t="s">
        <v>398</v>
      </c>
      <c r="B621" s="7" t="s">
        <v>562</v>
      </c>
      <c r="C621" s="7" t="s">
        <v>267</v>
      </c>
      <c r="D621" s="7" t="s">
        <v>284</v>
      </c>
      <c r="E621" s="7" t="s">
        <v>285</v>
      </c>
      <c r="F621" s="7" t="s">
        <v>563</v>
      </c>
      <c r="G621" s="8">
        <v>5291908</v>
      </c>
      <c r="H621" s="16" t="s">
        <v>574</v>
      </c>
      <c r="I621" s="18">
        <v>722.55899999999997</v>
      </c>
      <c r="J621" s="19">
        <v>0</v>
      </c>
      <c r="K621" s="19">
        <v>791.25900000000001</v>
      </c>
      <c r="L621" s="19">
        <v>970.78700000000003</v>
      </c>
      <c r="M621" s="19">
        <v>238.464</v>
      </c>
      <c r="N621" s="19">
        <v>180.59800000000001</v>
      </c>
      <c r="O621" s="19">
        <v>0</v>
      </c>
      <c r="P621" s="19">
        <v>179.52799999999999</v>
      </c>
      <c r="Q621" s="19">
        <v>0</v>
      </c>
      <c r="R621" s="19">
        <v>0</v>
      </c>
      <c r="S621" s="19">
        <v>0</v>
      </c>
      <c r="T621" s="19">
        <v>0</v>
      </c>
      <c r="U621" s="56">
        <f t="shared" si="26"/>
        <v>3083.1949999999997</v>
      </c>
      <c r="V621" s="18">
        <f t="shared" si="27"/>
        <v>385.39937499999996</v>
      </c>
      <c r="W621" s="7"/>
      <c r="X621" s="7"/>
      <c r="Y621" s="7"/>
      <c r="Z621" s="57"/>
    </row>
    <row r="622" spans="1:26" x14ac:dyDescent="0.35">
      <c r="A622" s="6" t="s">
        <v>398</v>
      </c>
      <c r="B622" s="7" t="s">
        <v>562</v>
      </c>
      <c r="C622" s="7" t="s">
        <v>267</v>
      </c>
      <c r="D622" s="7" t="s">
        <v>284</v>
      </c>
      <c r="E622" s="7" t="s">
        <v>285</v>
      </c>
      <c r="F622" s="7" t="s">
        <v>563</v>
      </c>
      <c r="G622" s="8">
        <v>5136580</v>
      </c>
      <c r="H622" s="16" t="s">
        <v>575</v>
      </c>
      <c r="I622" s="18">
        <v>303.49700000000001</v>
      </c>
      <c r="J622" s="19">
        <v>0</v>
      </c>
      <c r="K622" s="19">
        <v>791.25900000000001</v>
      </c>
      <c r="L622" s="19">
        <v>1094.7560000000001</v>
      </c>
      <c r="M622" s="19">
        <v>238.464</v>
      </c>
      <c r="N622" s="19">
        <v>0</v>
      </c>
      <c r="O622" s="19">
        <v>0</v>
      </c>
      <c r="P622" s="19">
        <v>179.52799999999999</v>
      </c>
      <c r="Q622" s="19">
        <v>0</v>
      </c>
      <c r="R622" s="19">
        <v>0</v>
      </c>
      <c r="S622" s="19">
        <v>0</v>
      </c>
      <c r="T622" s="19">
        <v>0</v>
      </c>
      <c r="U622" s="56">
        <f t="shared" si="26"/>
        <v>2607.5039999999999</v>
      </c>
      <c r="V622" s="18">
        <f t="shared" si="27"/>
        <v>325.93799999999999</v>
      </c>
      <c r="W622" s="7"/>
      <c r="X622" s="7"/>
      <c r="Y622" s="7"/>
      <c r="Z622" s="57"/>
    </row>
    <row r="623" spans="1:26" x14ac:dyDescent="0.35">
      <c r="A623" s="6" t="s">
        <v>398</v>
      </c>
      <c r="B623" s="7" t="s">
        <v>562</v>
      </c>
      <c r="C623" s="7" t="s">
        <v>267</v>
      </c>
      <c r="D623" s="7" t="s">
        <v>284</v>
      </c>
      <c r="E623" s="7" t="s">
        <v>285</v>
      </c>
      <c r="F623" s="7" t="s">
        <v>563</v>
      </c>
      <c r="G623" s="8">
        <v>5272875</v>
      </c>
      <c r="H623" s="16" t="s">
        <v>576</v>
      </c>
      <c r="I623" s="18">
        <v>303.49700000000001</v>
      </c>
      <c r="J623" s="19">
        <v>0</v>
      </c>
      <c r="K623" s="19">
        <v>1878.681</v>
      </c>
      <c r="L623" s="19">
        <v>606.99400000000003</v>
      </c>
      <c r="M623" s="19">
        <v>726.226</v>
      </c>
      <c r="N623" s="19">
        <v>0</v>
      </c>
      <c r="O623" s="19">
        <v>0</v>
      </c>
      <c r="P623" s="19">
        <v>360.12599999999998</v>
      </c>
      <c r="Q623" s="19">
        <v>0</v>
      </c>
      <c r="R623" s="19">
        <v>0</v>
      </c>
      <c r="S623" s="19">
        <v>0</v>
      </c>
      <c r="T623" s="19">
        <v>0</v>
      </c>
      <c r="U623" s="56">
        <f t="shared" si="26"/>
        <v>3875.5240000000003</v>
      </c>
      <c r="V623" s="18">
        <f t="shared" si="27"/>
        <v>484.44050000000004</v>
      </c>
      <c r="W623" s="7"/>
      <c r="X623" s="7"/>
      <c r="Y623" s="7"/>
      <c r="Z623" s="57"/>
    </row>
    <row r="624" spans="1:26" x14ac:dyDescent="0.35">
      <c r="A624" s="6" t="s">
        <v>398</v>
      </c>
      <c r="B624" s="7" t="s">
        <v>562</v>
      </c>
      <c r="C624" s="7" t="s">
        <v>267</v>
      </c>
      <c r="D624" s="7" t="s">
        <v>284</v>
      </c>
      <c r="E624" s="7" t="s">
        <v>285</v>
      </c>
      <c r="F624" s="7" t="s">
        <v>563</v>
      </c>
      <c r="G624" s="8">
        <v>5299502</v>
      </c>
      <c r="H624" s="16" t="s">
        <v>577</v>
      </c>
      <c r="I624" s="18">
        <v>902.08699999999999</v>
      </c>
      <c r="J624" s="19">
        <v>0</v>
      </c>
      <c r="K624" s="19">
        <v>1569.377</v>
      </c>
      <c r="L624" s="19">
        <v>1512.748</v>
      </c>
      <c r="M624" s="19">
        <v>1197.18</v>
      </c>
      <c r="N624" s="19">
        <v>359.05599999999998</v>
      </c>
      <c r="O624" s="19">
        <v>360.12599999999998</v>
      </c>
      <c r="P624" s="19">
        <v>722.55899999999997</v>
      </c>
      <c r="Q624" s="19">
        <v>0</v>
      </c>
      <c r="R624" s="19">
        <v>0</v>
      </c>
      <c r="S624" s="19">
        <v>0</v>
      </c>
      <c r="T624" s="19">
        <v>0</v>
      </c>
      <c r="U624" s="56">
        <f t="shared" si="26"/>
        <v>6623.1329999999998</v>
      </c>
      <c r="V624" s="18">
        <f t="shared" si="27"/>
        <v>827.89162499999998</v>
      </c>
      <c r="W624" s="7"/>
      <c r="X624" s="7"/>
      <c r="Y624" s="7"/>
      <c r="Z624" s="57"/>
    </row>
    <row r="625" spans="1:26" x14ac:dyDescent="0.35">
      <c r="A625" s="6" t="s">
        <v>398</v>
      </c>
      <c r="B625" s="7" t="s">
        <v>562</v>
      </c>
      <c r="C625" s="7" t="s">
        <v>267</v>
      </c>
      <c r="D625" s="7" t="s">
        <v>284</v>
      </c>
      <c r="E625" s="7" t="s">
        <v>285</v>
      </c>
      <c r="F625" s="7" t="s">
        <v>563</v>
      </c>
      <c r="G625" s="8">
        <v>5294116</v>
      </c>
      <c r="H625" s="16" t="s">
        <v>578</v>
      </c>
      <c r="I625" s="18">
        <v>352.18799999999999</v>
      </c>
      <c r="J625" s="19">
        <v>238.464</v>
      </c>
      <c r="K625" s="19">
        <v>648.51800000000003</v>
      </c>
      <c r="L625" s="19">
        <v>0</v>
      </c>
      <c r="M625" s="19">
        <v>959.18200000000002</v>
      </c>
      <c r="N625" s="19">
        <v>238.464</v>
      </c>
      <c r="O625" s="19">
        <v>539.654</v>
      </c>
      <c r="P625" s="19">
        <v>722.55899999999997</v>
      </c>
      <c r="Q625" s="19">
        <v>0</v>
      </c>
      <c r="R625" s="19">
        <v>0</v>
      </c>
      <c r="S625" s="19">
        <v>0</v>
      </c>
      <c r="T625" s="19">
        <v>0</v>
      </c>
      <c r="U625" s="56">
        <f t="shared" si="26"/>
        <v>3699.0289999999995</v>
      </c>
      <c r="V625" s="18">
        <f t="shared" si="27"/>
        <v>462.37862499999994</v>
      </c>
      <c r="W625" s="7"/>
      <c r="X625" s="7"/>
      <c r="Y625" s="7"/>
      <c r="Z625" s="57"/>
    </row>
    <row r="626" spans="1:26" x14ac:dyDescent="0.35">
      <c r="A626" s="6" t="s">
        <v>398</v>
      </c>
      <c r="B626" s="7" t="s">
        <v>562</v>
      </c>
      <c r="C626" s="7" t="s">
        <v>267</v>
      </c>
      <c r="D626" s="7" t="s">
        <v>284</v>
      </c>
      <c r="E626" s="7" t="s">
        <v>285</v>
      </c>
      <c r="F626" s="7" t="s">
        <v>563</v>
      </c>
      <c r="G626" s="8">
        <v>5294673</v>
      </c>
      <c r="H626" s="16" t="s">
        <v>579</v>
      </c>
      <c r="I626" s="18">
        <v>351.11799999999999</v>
      </c>
      <c r="J626" s="19">
        <v>419.06200000000001</v>
      </c>
      <c r="K626" s="19">
        <v>351.11799999999999</v>
      </c>
      <c r="L626" s="19">
        <v>590.65200000000004</v>
      </c>
      <c r="M626" s="19">
        <v>417.99200000000002</v>
      </c>
      <c r="N626" s="19">
        <v>530.64599999999996</v>
      </c>
      <c r="O626" s="19">
        <v>0</v>
      </c>
      <c r="P626" s="19">
        <v>179.52799999999999</v>
      </c>
      <c r="Q626" s="19">
        <v>0</v>
      </c>
      <c r="R626" s="19">
        <v>0</v>
      </c>
      <c r="S626" s="19">
        <v>0</v>
      </c>
      <c r="T626" s="19">
        <v>0</v>
      </c>
      <c r="U626" s="56">
        <f t="shared" si="26"/>
        <v>2840.1159999999995</v>
      </c>
      <c r="V626" s="18">
        <f t="shared" si="27"/>
        <v>355.01449999999994</v>
      </c>
      <c r="W626" s="7"/>
      <c r="X626" s="7"/>
      <c r="Y626" s="7"/>
      <c r="Z626" s="57"/>
    </row>
    <row r="627" spans="1:26" x14ac:dyDescent="0.35">
      <c r="A627" s="6" t="s">
        <v>398</v>
      </c>
      <c r="B627" s="7" t="s">
        <v>562</v>
      </c>
      <c r="C627" s="7" t="s">
        <v>267</v>
      </c>
      <c r="D627" s="7" t="s">
        <v>284</v>
      </c>
      <c r="E627" s="7" t="s">
        <v>285</v>
      </c>
      <c r="F627" s="7" t="s">
        <v>563</v>
      </c>
      <c r="G627" s="8">
        <v>5137600</v>
      </c>
      <c r="H627" s="16" t="s">
        <v>580</v>
      </c>
      <c r="I627" s="18">
        <v>303.49700000000001</v>
      </c>
      <c r="J627" s="19">
        <v>0</v>
      </c>
      <c r="K627" s="19">
        <v>1210.3209999999999</v>
      </c>
      <c r="L627" s="19">
        <v>1094.7560000000001</v>
      </c>
      <c r="M627" s="19">
        <v>838.12400000000002</v>
      </c>
      <c r="N627" s="19">
        <v>0</v>
      </c>
      <c r="O627" s="19">
        <v>0</v>
      </c>
      <c r="P627" s="19">
        <v>958.71600000000001</v>
      </c>
      <c r="Q627" s="19">
        <v>0</v>
      </c>
      <c r="R627" s="19">
        <v>0</v>
      </c>
      <c r="S627" s="19">
        <v>0</v>
      </c>
      <c r="T627" s="19">
        <v>0</v>
      </c>
      <c r="U627" s="56">
        <f t="shared" si="26"/>
        <v>4405.4140000000007</v>
      </c>
      <c r="V627" s="18">
        <f t="shared" si="27"/>
        <v>550.67675000000008</v>
      </c>
      <c r="W627" s="7"/>
      <c r="X627" s="7"/>
      <c r="Y627" s="7"/>
      <c r="Z627" s="57"/>
    </row>
    <row r="628" spans="1:26" x14ac:dyDescent="0.35">
      <c r="A628" s="6" t="s">
        <v>398</v>
      </c>
      <c r="B628" s="7" t="s">
        <v>562</v>
      </c>
      <c r="C628" s="7" t="s">
        <v>267</v>
      </c>
      <c r="D628" s="7" t="s">
        <v>284</v>
      </c>
      <c r="E628" s="7" t="s">
        <v>285</v>
      </c>
      <c r="F628" s="7" t="s">
        <v>563</v>
      </c>
      <c r="G628" s="8">
        <v>5271883</v>
      </c>
      <c r="H628" s="16" t="s">
        <v>581</v>
      </c>
      <c r="I628" s="18">
        <v>780.42499999999995</v>
      </c>
      <c r="J628" s="19">
        <v>417.99200000000002</v>
      </c>
      <c r="K628" s="19">
        <v>1275.354</v>
      </c>
      <c r="L628" s="19">
        <v>1454.8820000000001</v>
      </c>
      <c r="M628" s="19">
        <v>1506.0940000000001</v>
      </c>
      <c r="N628" s="19">
        <v>1693.346</v>
      </c>
      <c r="O628" s="19">
        <v>902.08699999999999</v>
      </c>
      <c r="P628" s="19">
        <v>1684.942</v>
      </c>
      <c r="Q628" s="19">
        <v>0</v>
      </c>
      <c r="R628" s="19">
        <v>0</v>
      </c>
      <c r="S628" s="19">
        <v>0</v>
      </c>
      <c r="T628" s="19">
        <v>0</v>
      </c>
      <c r="U628" s="56">
        <f t="shared" si="26"/>
        <v>9715.1219999999994</v>
      </c>
      <c r="V628" s="18">
        <f t="shared" si="27"/>
        <v>1214.3902499999999</v>
      </c>
      <c r="W628" s="7"/>
      <c r="X628" s="7"/>
      <c r="Y628" s="7"/>
      <c r="Z628" s="57"/>
    </row>
    <row r="629" spans="1:26" x14ac:dyDescent="0.35">
      <c r="A629" s="6" t="s">
        <v>398</v>
      </c>
      <c r="B629" s="7" t="s">
        <v>562</v>
      </c>
      <c r="C629" s="7" t="s">
        <v>267</v>
      </c>
      <c r="D629" s="7" t="s">
        <v>284</v>
      </c>
      <c r="E629" s="7" t="s">
        <v>285</v>
      </c>
      <c r="F629" s="7" t="s">
        <v>563</v>
      </c>
      <c r="G629" s="8">
        <v>5295049</v>
      </c>
      <c r="H629" s="16" t="s">
        <v>582</v>
      </c>
      <c r="I629" s="18">
        <v>0</v>
      </c>
      <c r="J629" s="19">
        <v>0</v>
      </c>
      <c r="K629" s="19">
        <v>589.58199999999999</v>
      </c>
      <c r="L629" s="19">
        <v>180.59800000000001</v>
      </c>
      <c r="M629" s="19">
        <v>238.464</v>
      </c>
      <c r="N629" s="19">
        <v>179.52799999999999</v>
      </c>
      <c r="O629" s="19">
        <v>417.99200000000002</v>
      </c>
      <c r="P629" s="19">
        <v>720.25199999999995</v>
      </c>
      <c r="Q629" s="19">
        <v>0</v>
      </c>
      <c r="R629" s="19">
        <v>0</v>
      </c>
      <c r="S629" s="19">
        <v>0</v>
      </c>
      <c r="T629" s="19">
        <v>0</v>
      </c>
      <c r="U629" s="56">
        <f t="shared" si="26"/>
        <v>2326.4160000000002</v>
      </c>
      <c r="V629" s="18">
        <f t="shared" si="27"/>
        <v>290.80200000000002</v>
      </c>
      <c r="W629" s="7"/>
      <c r="X629" s="7"/>
      <c r="Y629" s="7"/>
      <c r="Z629" s="57"/>
    </row>
    <row r="630" spans="1:26" x14ac:dyDescent="0.35">
      <c r="A630" s="6" t="s">
        <v>398</v>
      </c>
      <c r="B630" s="7" t="s">
        <v>562</v>
      </c>
      <c r="C630" s="7" t="s">
        <v>267</v>
      </c>
      <c r="D630" s="7" t="s">
        <v>284</v>
      </c>
      <c r="E630" s="7" t="s">
        <v>285</v>
      </c>
      <c r="F630" s="7" t="s">
        <v>563</v>
      </c>
      <c r="G630" s="8">
        <v>5291704</v>
      </c>
      <c r="H630" s="16" t="s">
        <v>583</v>
      </c>
      <c r="I630" s="18">
        <v>303.49700000000001</v>
      </c>
      <c r="J630" s="19">
        <v>476.928</v>
      </c>
      <c r="K630" s="19">
        <v>970.78700000000003</v>
      </c>
      <c r="L630" s="19">
        <v>971.85699999999997</v>
      </c>
      <c r="M630" s="19">
        <v>835.98400000000004</v>
      </c>
      <c r="N630" s="19">
        <v>843.54100000000005</v>
      </c>
      <c r="O630" s="19">
        <v>419.06200000000001</v>
      </c>
      <c r="P630" s="19">
        <v>721.48900000000003</v>
      </c>
      <c r="Q630" s="19">
        <v>0</v>
      </c>
      <c r="R630" s="19">
        <v>0</v>
      </c>
      <c r="S630" s="19">
        <v>0</v>
      </c>
      <c r="T630" s="19">
        <v>0</v>
      </c>
      <c r="U630" s="56">
        <f t="shared" si="26"/>
        <v>5543.1450000000004</v>
      </c>
      <c r="V630" s="18">
        <f t="shared" si="27"/>
        <v>692.89312500000005</v>
      </c>
      <c r="W630" s="7"/>
      <c r="X630" s="7"/>
      <c r="Y630" s="7"/>
      <c r="Z630" s="57"/>
    </row>
    <row r="631" spans="1:26" x14ac:dyDescent="0.35">
      <c r="A631" s="6" t="s">
        <v>398</v>
      </c>
      <c r="B631" s="7" t="s">
        <v>562</v>
      </c>
      <c r="C631" s="7" t="s">
        <v>267</v>
      </c>
      <c r="D631" s="7" t="s">
        <v>284</v>
      </c>
      <c r="E631" s="7" t="s">
        <v>285</v>
      </c>
      <c r="F631" s="7" t="s">
        <v>563</v>
      </c>
      <c r="G631" s="8">
        <v>5290871</v>
      </c>
      <c r="H631" s="16" t="s">
        <v>584</v>
      </c>
      <c r="I631" s="18">
        <v>483.02499999999998</v>
      </c>
      <c r="J631" s="19">
        <v>0</v>
      </c>
      <c r="K631" s="19">
        <v>791.25900000000001</v>
      </c>
      <c r="L631" s="19">
        <v>1094.7560000000001</v>
      </c>
      <c r="M631" s="19">
        <v>598.59</v>
      </c>
      <c r="N631" s="19">
        <v>0</v>
      </c>
      <c r="O631" s="19">
        <v>238.464</v>
      </c>
      <c r="P631" s="19">
        <v>539.654</v>
      </c>
      <c r="Q631" s="19">
        <v>0</v>
      </c>
      <c r="R631" s="19">
        <v>0</v>
      </c>
      <c r="S631" s="19">
        <v>0</v>
      </c>
      <c r="T631" s="19">
        <v>0</v>
      </c>
      <c r="U631" s="56">
        <f t="shared" si="26"/>
        <v>3745.748</v>
      </c>
      <c r="V631" s="18">
        <f t="shared" si="27"/>
        <v>468.21850000000001</v>
      </c>
      <c r="W631" s="7"/>
      <c r="X631" s="7"/>
      <c r="Y631" s="7"/>
      <c r="Z631" s="57"/>
    </row>
    <row r="632" spans="1:26" x14ac:dyDescent="0.35">
      <c r="A632" s="6" t="s">
        <v>398</v>
      </c>
      <c r="B632" s="7" t="s">
        <v>562</v>
      </c>
      <c r="C632" s="7" t="s">
        <v>267</v>
      </c>
      <c r="D632" s="7" t="s">
        <v>284</v>
      </c>
      <c r="E632" s="7" t="s">
        <v>285</v>
      </c>
      <c r="F632" s="7" t="s">
        <v>563</v>
      </c>
      <c r="G632" s="8">
        <v>5294130</v>
      </c>
      <c r="H632" s="16" t="s">
        <v>585</v>
      </c>
      <c r="I632" s="18">
        <v>179.52799999999999</v>
      </c>
      <c r="J632" s="19">
        <v>1009.713</v>
      </c>
      <c r="K632" s="19">
        <v>179.52799999999999</v>
      </c>
      <c r="L632" s="19">
        <v>238.464</v>
      </c>
      <c r="M632" s="19">
        <v>179.52799999999999</v>
      </c>
      <c r="N632" s="19">
        <v>238.464</v>
      </c>
      <c r="O632" s="19">
        <v>417.99200000000002</v>
      </c>
      <c r="P632" s="19">
        <v>419.06200000000001</v>
      </c>
      <c r="Q632" s="19">
        <v>0</v>
      </c>
      <c r="R632" s="19">
        <v>0</v>
      </c>
      <c r="S632" s="19">
        <v>0</v>
      </c>
      <c r="T632" s="19">
        <v>0</v>
      </c>
      <c r="U632" s="56">
        <f t="shared" si="26"/>
        <v>2862.279</v>
      </c>
      <c r="V632" s="18">
        <f t="shared" si="27"/>
        <v>357.784875</v>
      </c>
      <c r="W632" s="7"/>
      <c r="X632" s="7"/>
      <c r="Y632" s="7"/>
      <c r="Z632" s="57"/>
    </row>
    <row r="633" spans="1:26" x14ac:dyDescent="0.35">
      <c r="A633" s="6" t="s">
        <v>398</v>
      </c>
      <c r="B633" s="7" t="s">
        <v>562</v>
      </c>
      <c r="C633" s="7" t="s">
        <v>267</v>
      </c>
      <c r="D633" s="7" t="s">
        <v>284</v>
      </c>
      <c r="E633" s="7" t="s">
        <v>285</v>
      </c>
      <c r="F633" s="7" t="s">
        <v>563</v>
      </c>
      <c r="G633" s="8">
        <v>5135581</v>
      </c>
      <c r="H633" s="16" t="s">
        <v>586</v>
      </c>
      <c r="I633" s="18">
        <v>1140.5509999999999</v>
      </c>
      <c r="J633" s="19">
        <v>712.31299999999999</v>
      </c>
      <c r="K633" s="19">
        <v>1866.777</v>
      </c>
      <c r="L633" s="19">
        <v>1274.2840000000001</v>
      </c>
      <c r="M633" s="19">
        <v>1751.0450000000001</v>
      </c>
      <c r="N633" s="19">
        <v>598.59</v>
      </c>
      <c r="O633" s="19">
        <v>1681.2750000000001</v>
      </c>
      <c r="P633" s="19">
        <v>476.928</v>
      </c>
      <c r="Q633" s="19">
        <v>0</v>
      </c>
      <c r="R633" s="19">
        <v>0</v>
      </c>
      <c r="S633" s="19">
        <v>0</v>
      </c>
      <c r="T633" s="19">
        <v>0</v>
      </c>
      <c r="U633" s="56">
        <f t="shared" si="26"/>
        <v>9501.7630000000008</v>
      </c>
      <c r="V633" s="18">
        <f t="shared" si="27"/>
        <v>1187.7203750000001</v>
      </c>
      <c r="W633" s="7"/>
      <c r="X633" s="7"/>
      <c r="Y633" s="7"/>
      <c r="Z633" s="57"/>
    </row>
    <row r="634" spans="1:26" x14ac:dyDescent="0.35">
      <c r="A634" s="6" t="s">
        <v>398</v>
      </c>
      <c r="B634" s="7" t="s">
        <v>562</v>
      </c>
      <c r="C634" s="7" t="s">
        <v>267</v>
      </c>
      <c r="D634" s="7" t="s">
        <v>284</v>
      </c>
      <c r="E634" s="7" t="s">
        <v>285</v>
      </c>
      <c r="F634" s="7" t="s">
        <v>563</v>
      </c>
      <c r="G634" s="8">
        <v>5134911</v>
      </c>
      <c r="H634" s="16" t="s">
        <v>587</v>
      </c>
      <c r="I634" s="18">
        <v>541.96100000000001</v>
      </c>
      <c r="J634" s="19">
        <v>598.59</v>
      </c>
      <c r="K634" s="19">
        <v>1209.251</v>
      </c>
      <c r="L634" s="19">
        <v>1094.7560000000001</v>
      </c>
      <c r="M634" s="19">
        <v>779.18799999999999</v>
      </c>
      <c r="N634" s="19">
        <v>423.40899999999999</v>
      </c>
      <c r="O634" s="19">
        <v>238.464</v>
      </c>
      <c r="P634" s="19">
        <v>663.62300000000005</v>
      </c>
      <c r="Q634" s="19">
        <v>0</v>
      </c>
      <c r="R634" s="19">
        <v>0</v>
      </c>
      <c r="S634" s="19">
        <v>0</v>
      </c>
      <c r="T634" s="19">
        <v>0</v>
      </c>
      <c r="U634" s="56">
        <f t="shared" si="26"/>
        <v>5549.2420000000002</v>
      </c>
      <c r="V634" s="18">
        <f t="shared" si="27"/>
        <v>693.65525000000002</v>
      </c>
      <c r="W634" s="7"/>
      <c r="X634" s="7"/>
      <c r="Y634" s="7"/>
      <c r="Z634" s="57"/>
    </row>
    <row r="635" spans="1:26" x14ac:dyDescent="0.35">
      <c r="A635" s="6" t="s">
        <v>398</v>
      </c>
      <c r="B635" s="7" t="s">
        <v>562</v>
      </c>
      <c r="C635" s="7" t="s">
        <v>267</v>
      </c>
      <c r="D635" s="7" t="s">
        <v>284</v>
      </c>
      <c r="E635" s="7" t="s">
        <v>285</v>
      </c>
      <c r="F635" s="7" t="s">
        <v>563</v>
      </c>
      <c r="G635" s="8">
        <v>5134087</v>
      </c>
      <c r="H635" s="16" t="s">
        <v>588</v>
      </c>
      <c r="I635" s="18">
        <v>961.02300000000002</v>
      </c>
      <c r="J635" s="19">
        <v>0</v>
      </c>
      <c r="K635" s="19">
        <v>1751.0450000000001</v>
      </c>
      <c r="L635" s="19">
        <v>1751.212</v>
      </c>
      <c r="M635" s="19">
        <v>243.881</v>
      </c>
      <c r="N635" s="19">
        <v>417.99200000000002</v>
      </c>
      <c r="O635" s="19">
        <v>958.71600000000001</v>
      </c>
      <c r="P635" s="19">
        <v>902.08699999999999</v>
      </c>
      <c r="Q635" s="19">
        <v>0</v>
      </c>
      <c r="R635" s="19">
        <v>0</v>
      </c>
      <c r="S635" s="19">
        <v>0</v>
      </c>
      <c r="T635" s="19">
        <v>0</v>
      </c>
      <c r="U635" s="56">
        <f t="shared" si="26"/>
        <v>6985.9560000000019</v>
      </c>
      <c r="V635" s="18">
        <f t="shared" si="27"/>
        <v>873.24450000000024</v>
      </c>
      <c r="W635" s="7"/>
      <c r="X635" s="7"/>
      <c r="Y635" s="7"/>
      <c r="Z635" s="57"/>
    </row>
    <row r="636" spans="1:26" x14ac:dyDescent="0.35">
      <c r="A636" s="6" t="s">
        <v>398</v>
      </c>
      <c r="B636" s="7" t="s">
        <v>562</v>
      </c>
      <c r="C636" s="7" t="s">
        <v>267</v>
      </c>
      <c r="D636" s="7" t="s">
        <v>284</v>
      </c>
      <c r="E636" s="7" t="s">
        <v>285</v>
      </c>
      <c r="F636" s="7" t="s">
        <v>563</v>
      </c>
      <c r="G636" s="8">
        <v>5134696</v>
      </c>
      <c r="H636" s="16" t="s">
        <v>589</v>
      </c>
      <c r="I636" s="18">
        <v>1263.2819999999999</v>
      </c>
      <c r="J636" s="19">
        <v>0</v>
      </c>
      <c r="K636" s="19">
        <v>1268.1869999999999</v>
      </c>
      <c r="L636" s="19">
        <v>970.78700000000003</v>
      </c>
      <c r="M636" s="19">
        <v>837.05399999999997</v>
      </c>
      <c r="N636" s="19">
        <v>360.12599999999998</v>
      </c>
      <c r="O636" s="19">
        <v>179.52799999999999</v>
      </c>
      <c r="P636" s="19">
        <v>598.59</v>
      </c>
      <c r="Q636" s="19">
        <v>0</v>
      </c>
      <c r="R636" s="19">
        <v>0</v>
      </c>
      <c r="S636" s="19">
        <v>0</v>
      </c>
      <c r="T636" s="19">
        <v>0</v>
      </c>
      <c r="U636" s="56">
        <f t="shared" si="26"/>
        <v>5477.554000000001</v>
      </c>
      <c r="V636" s="18">
        <f t="shared" si="27"/>
        <v>684.69425000000012</v>
      </c>
      <c r="W636" s="7"/>
      <c r="X636" s="7"/>
      <c r="Y636" s="7"/>
      <c r="Z636" s="57"/>
    </row>
    <row r="637" spans="1:26" x14ac:dyDescent="0.35">
      <c r="A637" s="6" t="s">
        <v>398</v>
      </c>
      <c r="B637" s="7" t="s">
        <v>562</v>
      </c>
      <c r="C637" s="7" t="s">
        <v>267</v>
      </c>
      <c r="D637" s="7" t="s">
        <v>284</v>
      </c>
      <c r="E637" s="7" t="s">
        <v>285</v>
      </c>
      <c r="F637" s="7" t="s">
        <v>563</v>
      </c>
      <c r="G637" s="8">
        <v>5138654</v>
      </c>
      <c r="H637" s="16" t="s">
        <v>590</v>
      </c>
      <c r="I637" s="18">
        <v>180.59800000000001</v>
      </c>
      <c r="J637" s="19">
        <v>589.58199999999999</v>
      </c>
      <c r="K637" s="19">
        <v>950.77700000000004</v>
      </c>
      <c r="L637" s="19">
        <v>770.18</v>
      </c>
      <c r="M637" s="19">
        <v>179.52799999999999</v>
      </c>
      <c r="N637" s="19">
        <v>590.65200000000004</v>
      </c>
      <c r="O637" s="19">
        <v>837.05399999999997</v>
      </c>
      <c r="P637" s="19">
        <v>360.12599999999998</v>
      </c>
      <c r="Q637" s="19">
        <v>0</v>
      </c>
      <c r="R637" s="19">
        <v>0</v>
      </c>
      <c r="S637" s="19">
        <v>0</v>
      </c>
      <c r="T637" s="19">
        <v>0</v>
      </c>
      <c r="U637" s="56">
        <f t="shared" si="26"/>
        <v>4458.4970000000003</v>
      </c>
      <c r="V637" s="18">
        <f t="shared" si="27"/>
        <v>557.31212500000004</v>
      </c>
      <c r="W637" s="7"/>
      <c r="X637" s="7"/>
      <c r="Y637" s="7"/>
      <c r="Z637" s="57"/>
    </row>
    <row r="638" spans="1:26" x14ac:dyDescent="0.35">
      <c r="A638" s="6" t="s">
        <v>398</v>
      </c>
      <c r="B638" s="7" t="s">
        <v>562</v>
      </c>
      <c r="C638" s="7" t="s">
        <v>267</v>
      </c>
      <c r="D638" s="7" t="s">
        <v>284</v>
      </c>
      <c r="E638" s="7" t="s">
        <v>285</v>
      </c>
      <c r="F638" s="7" t="s">
        <v>563</v>
      </c>
      <c r="G638" s="8">
        <v>5134731</v>
      </c>
      <c r="H638" s="16" t="s">
        <v>591</v>
      </c>
      <c r="I638" s="18">
        <v>360.12599999999998</v>
      </c>
      <c r="J638" s="19">
        <v>238.464</v>
      </c>
      <c r="K638" s="19">
        <v>1189.242</v>
      </c>
      <c r="L638" s="19">
        <v>0</v>
      </c>
      <c r="M638" s="19">
        <v>343.18</v>
      </c>
      <c r="N638" s="19">
        <v>0</v>
      </c>
      <c r="O638" s="19">
        <v>0</v>
      </c>
      <c r="P638" s="19">
        <v>476.928</v>
      </c>
      <c r="Q638" s="19">
        <v>0</v>
      </c>
      <c r="R638" s="19">
        <v>0</v>
      </c>
      <c r="S638" s="19">
        <v>0</v>
      </c>
      <c r="T638" s="19">
        <v>0</v>
      </c>
      <c r="U638" s="56">
        <f t="shared" si="26"/>
        <v>2607.9399999999996</v>
      </c>
      <c r="V638" s="18">
        <f t="shared" si="27"/>
        <v>325.99249999999995</v>
      </c>
      <c r="W638" s="7"/>
      <c r="X638" s="7"/>
      <c r="Y638" s="7"/>
      <c r="Z638" s="57"/>
    </row>
    <row r="639" spans="1:26" x14ac:dyDescent="0.35">
      <c r="A639" s="6" t="s">
        <v>398</v>
      </c>
      <c r="B639" s="7" t="s">
        <v>562</v>
      </c>
      <c r="C639" s="7" t="s">
        <v>267</v>
      </c>
      <c r="D639" s="7" t="s">
        <v>284</v>
      </c>
      <c r="E639" s="7" t="s">
        <v>285</v>
      </c>
      <c r="F639" s="7" t="s">
        <v>563</v>
      </c>
      <c r="G639" s="8">
        <v>5134883</v>
      </c>
      <c r="H639" s="16" t="s">
        <v>592</v>
      </c>
      <c r="I639" s="18">
        <v>540.72400000000005</v>
      </c>
      <c r="J639" s="19">
        <v>238.464</v>
      </c>
      <c r="K639" s="19">
        <v>770.18</v>
      </c>
      <c r="L639" s="19">
        <v>589.58199999999999</v>
      </c>
      <c r="M639" s="19">
        <v>417.99200000000002</v>
      </c>
      <c r="N639" s="19">
        <v>352.18799999999999</v>
      </c>
      <c r="O639" s="19">
        <v>359.05599999999998</v>
      </c>
      <c r="P639" s="19">
        <v>597.52099999999996</v>
      </c>
      <c r="Q639" s="19">
        <v>0</v>
      </c>
      <c r="R639" s="19">
        <v>0</v>
      </c>
      <c r="S639" s="19">
        <v>0</v>
      </c>
      <c r="T639" s="19">
        <v>0</v>
      </c>
      <c r="U639" s="56">
        <f t="shared" si="26"/>
        <v>3865.7070000000003</v>
      </c>
      <c r="V639" s="18">
        <f t="shared" si="27"/>
        <v>483.21337500000004</v>
      </c>
      <c r="W639" s="7"/>
      <c r="X639" s="7"/>
      <c r="Y639" s="7"/>
      <c r="Z639" s="57"/>
    </row>
    <row r="640" spans="1:26" x14ac:dyDescent="0.35">
      <c r="A640" s="6" t="s">
        <v>398</v>
      </c>
      <c r="B640" s="7" t="s">
        <v>562</v>
      </c>
      <c r="C640" s="7" t="s">
        <v>267</v>
      </c>
      <c r="D640" s="7" t="s">
        <v>284</v>
      </c>
      <c r="E640" s="7" t="s">
        <v>285</v>
      </c>
      <c r="F640" s="7" t="s">
        <v>563</v>
      </c>
      <c r="G640" s="8">
        <v>5134063</v>
      </c>
      <c r="H640" s="16" t="s">
        <v>593</v>
      </c>
      <c r="I640" s="18">
        <v>303.49700000000001</v>
      </c>
      <c r="J640" s="19">
        <v>180.59800000000001</v>
      </c>
      <c r="K640" s="19">
        <v>902.08699999999999</v>
      </c>
      <c r="L640" s="19">
        <v>786.52200000000005</v>
      </c>
      <c r="M640" s="19">
        <v>360.12599999999998</v>
      </c>
      <c r="N640" s="19">
        <v>179.52799999999999</v>
      </c>
      <c r="O640" s="19">
        <v>663.62300000000005</v>
      </c>
      <c r="P640" s="19">
        <v>419.06200000000001</v>
      </c>
      <c r="Q640" s="19">
        <v>0</v>
      </c>
      <c r="R640" s="19">
        <v>0</v>
      </c>
      <c r="S640" s="19">
        <v>0</v>
      </c>
      <c r="T640" s="19">
        <v>0</v>
      </c>
      <c r="U640" s="56">
        <f t="shared" ref="U640:U703" si="28">SUM(I640:T640)</f>
        <v>3795.0429999999997</v>
      </c>
      <c r="V640" s="18">
        <f t="shared" si="27"/>
        <v>474.38037499999996</v>
      </c>
      <c r="W640" s="7"/>
      <c r="X640" s="7"/>
      <c r="Y640" s="7"/>
      <c r="Z640" s="57"/>
    </row>
    <row r="641" spans="1:26" x14ac:dyDescent="0.35">
      <c r="A641" s="6" t="s">
        <v>398</v>
      </c>
      <c r="B641" s="7" t="s">
        <v>562</v>
      </c>
      <c r="C641" s="7" t="s">
        <v>267</v>
      </c>
      <c r="D641" s="7" t="s">
        <v>284</v>
      </c>
      <c r="E641" s="7" t="s">
        <v>285</v>
      </c>
      <c r="F641" s="7" t="s">
        <v>563</v>
      </c>
      <c r="G641" s="8">
        <v>5134070</v>
      </c>
      <c r="H641" s="16" t="s">
        <v>594</v>
      </c>
      <c r="I641" s="18">
        <v>663.62300000000005</v>
      </c>
      <c r="J641" s="19">
        <v>180.59800000000001</v>
      </c>
      <c r="K641" s="19">
        <v>1558.5429999999999</v>
      </c>
      <c r="L641" s="19">
        <v>606.99400000000003</v>
      </c>
      <c r="M641" s="19">
        <v>417.99200000000002</v>
      </c>
      <c r="N641" s="19">
        <v>902.08699999999999</v>
      </c>
      <c r="O641" s="19">
        <v>778.11800000000005</v>
      </c>
      <c r="P641" s="19">
        <v>419.06200000000001</v>
      </c>
      <c r="Q641" s="19">
        <v>0</v>
      </c>
      <c r="R641" s="19">
        <v>0</v>
      </c>
      <c r="S641" s="19">
        <v>0</v>
      </c>
      <c r="T641" s="19">
        <v>0</v>
      </c>
      <c r="U641" s="56">
        <f t="shared" si="28"/>
        <v>5527.0170000000007</v>
      </c>
      <c r="V641" s="18">
        <f t="shared" si="27"/>
        <v>690.87712500000009</v>
      </c>
      <c r="W641" s="7"/>
      <c r="X641" s="7"/>
      <c r="Y641" s="7"/>
      <c r="Z641" s="57"/>
    </row>
    <row r="642" spans="1:26" x14ac:dyDescent="0.35">
      <c r="A642" s="6" t="s">
        <v>398</v>
      </c>
      <c r="B642" s="7" t="s">
        <v>562</v>
      </c>
      <c r="C642" s="7" t="s">
        <v>267</v>
      </c>
      <c r="D642" s="7" t="s">
        <v>284</v>
      </c>
      <c r="E642" s="7" t="s">
        <v>285</v>
      </c>
      <c r="F642" s="7" t="s">
        <v>563</v>
      </c>
      <c r="G642" s="8">
        <v>5134108</v>
      </c>
      <c r="H642" s="16" t="s">
        <v>595</v>
      </c>
      <c r="I642" s="18">
        <v>303.49700000000001</v>
      </c>
      <c r="J642" s="19">
        <v>238.464</v>
      </c>
      <c r="K642" s="19">
        <v>1210.3209999999999</v>
      </c>
      <c r="L642" s="19">
        <v>1094.7560000000001</v>
      </c>
      <c r="M642" s="19">
        <v>0</v>
      </c>
      <c r="N642" s="19">
        <v>180.59800000000001</v>
      </c>
      <c r="O642" s="19">
        <v>179.52799999999999</v>
      </c>
      <c r="P642" s="19">
        <v>598.59</v>
      </c>
      <c r="Q642" s="19">
        <v>0</v>
      </c>
      <c r="R642" s="19">
        <v>0</v>
      </c>
      <c r="S642" s="19">
        <v>0</v>
      </c>
      <c r="T642" s="19">
        <v>0</v>
      </c>
      <c r="U642" s="56">
        <f t="shared" si="28"/>
        <v>3805.7539999999999</v>
      </c>
      <c r="V642" s="18">
        <f t="shared" si="27"/>
        <v>475.71924999999999</v>
      </c>
      <c r="W642" s="7"/>
      <c r="X642" s="7"/>
      <c r="Y642" s="7"/>
      <c r="Z642" s="57"/>
    </row>
    <row r="643" spans="1:26" x14ac:dyDescent="0.35">
      <c r="A643" s="6" t="s">
        <v>398</v>
      </c>
      <c r="B643" s="7" t="s">
        <v>562</v>
      </c>
      <c r="C643" s="7" t="s">
        <v>267</v>
      </c>
      <c r="D643" s="7" t="s">
        <v>284</v>
      </c>
      <c r="E643" s="7" t="s">
        <v>285</v>
      </c>
      <c r="F643" s="7" t="s">
        <v>563</v>
      </c>
      <c r="G643" s="8">
        <v>5134122</v>
      </c>
      <c r="H643" s="16" t="s">
        <v>596</v>
      </c>
      <c r="I643" s="18">
        <v>303.49700000000001</v>
      </c>
      <c r="J643" s="19">
        <v>179.52799999999999</v>
      </c>
      <c r="K643" s="19">
        <v>1755.9490000000001</v>
      </c>
      <c r="L643" s="19">
        <v>786.52200000000005</v>
      </c>
      <c r="M643" s="19">
        <v>179.52799999999999</v>
      </c>
      <c r="N643" s="19">
        <v>419.06200000000001</v>
      </c>
      <c r="O643" s="19">
        <v>539.654</v>
      </c>
      <c r="P643" s="19">
        <v>179.52799999999999</v>
      </c>
      <c r="Q643" s="19">
        <v>0</v>
      </c>
      <c r="R643" s="19">
        <v>0</v>
      </c>
      <c r="S643" s="19">
        <v>0</v>
      </c>
      <c r="T643" s="19">
        <v>0</v>
      </c>
      <c r="U643" s="56">
        <f t="shared" si="28"/>
        <v>4343.268</v>
      </c>
      <c r="V643" s="18">
        <f t="shared" si="27"/>
        <v>542.9085</v>
      </c>
      <c r="W643" s="7"/>
      <c r="X643" s="7"/>
      <c r="Y643" s="7"/>
      <c r="Z643" s="57"/>
    </row>
    <row r="644" spans="1:26" x14ac:dyDescent="0.35">
      <c r="A644" s="6" t="s">
        <v>398</v>
      </c>
      <c r="B644" s="7" t="s">
        <v>562</v>
      </c>
      <c r="C644" s="7" t="s">
        <v>267</v>
      </c>
      <c r="D644" s="7" t="s">
        <v>284</v>
      </c>
      <c r="E644" s="7" t="s">
        <v>285</v>
      </c>
      <c r="F644" s="7" t="s">
        <v>563</v>
      </c>
      <c r="G644" s="8">
        <v>5134890</v>
      </c>
      <c r="H644" s="16" t="s">
        <v>597</v>
      </c>
      <c r="I644" s="18">
        <v>0</v>
      </c>
      <c r="J644" s="19">
        <v>0</v>
      </c>
      <c r="K644" s="19">
        <v>238.464</v>
      </c>
      <c r="L644" s="19">
        <v>180.59800000000001</v>
      </c>
      <c r="M644" s="19">
        <v>410.05399999999997</v>
      </c>
      <c r="N644" s="19">
        <v>0</v>
      </c>
      <c r="O644" s="19">
        <v>417.99200000000002</v>
      </c>
      <c r="P644" s="19">
        <v>361.19600000000003</v>
      </c>
      <c r="Q644" s="19">
        <v>0</v>
      </c>
      <c r="R644" s="19">
        <v>0</v>
      </c>
      <c r="S644" s="19">
        <v>0</v>
      </c>
      <c r="T644" s="19">
        <v>0</v>
      </c>
      <c r="U644" s="56">
        <f t="shared" si="28"/>
        <v>1608.3040000000001</v>
      </c>
      <c r="V644" s="18">
        <f t="shared" si="27"/>
        <v>201.03800000000001</v>
      </c>
      <c r="W644" s="7"/>
      <c r="X644" s="7"/>
      <c r="Y644" s="7"/>
      <c r="Z644" s="57"/>
    </row>
    <row r="645" spans="1:26" x14ac:dyDescent="0.35">
      <c r="A645" s="6" t="s">
        <v>398</v>
      </c>
      <c r="B645" s="7" t="s">
        <v>562</v>
      </c>
      <c r="C645" s="7" t="s">
        <v>267</v>
      </c>
      <c r="D645" s="7" t="s">
        <v>284</v>
      </c>
      <c r="E645" s="7" t="s">
        <v>285</v>
      </c>
      <c r="F645" s="7" t="s">
        <v>563</v>
      </c>
      <c r="G645" s="8">
        <v>5134904</v>
      </c>
      <c r="H645" s="16" t="s">
        <v>598</v>
      </c>
      <c r="I645" s="18">
        <v>180.59800000000001</v>
      </c>
      <c r="J645" s="19">
        <v>179.52799999999999</v>
      </c>
      <c r="K645" s="19">
        <v>238.464</v>
      </c>
      <c r="L645" s="19">
        <v>0</v>
      </c>
      <c r="M645" s="19">
        <v>0</v>
      </c>
      <c r="N645" s="19">
        <v>419.06200000000001</v>
      </c>
      <c r="O645" s="19">
        <v>598.59</v>
      </c>
      <c r="P645" s="19">
        <v>0</v>
      </c>
      <c r="Q645" s="19">
        <v>0</v>
      </c>
      <c r="R645" s="19">
        <v>0</v>
      </c>
      <c r="S645" s="19">
        <v>0</v>
      </c>
      <c r="T645" s="19">
        <v>0</v>
      </c>
      <c r="U645" s="56">
        <f t="shared" si="28"/>
        <v>1616.242</v>
      </c>
      <c r="V645" s="18">
        <f t="shared" si="27"/>
        <v>202.03025</v>
      </c>
      <c r="W645" s="7"/>
      <c r="X645" s="7"/>
      <c r="Y645" s="7"/>
      <c r="Z645" s="57"/>
    </row>
    <row r="646" spans="1:26" x14ac:dyDescent="0.35">
      <c r="A646" s="6" t="s">
        <v>398</v>
      </c>
      <c r="B646" s="7" t="s">
        <v>562</v>
      </c>
      <c r="C646" s="7" t="s">
        <v>267</v>
      </c>
      <c r="D646" s="7" t="s">
        <v>284</v>
      </c>
      <c r="E646" s="7" t="s">
        <v>285</v>
      </c>
      <c r="F646" s="7" t="s">
        <v>563</v>
      </c>
      <c r="G646" s="8">
        <v>5136618</v>
      </c>
      <c r="H646" s="16" t="s">
        <v>599</v>
      </c>
      <c r="I646" s="18">
        <v>303.49700000000001</v>
      </c>
      <c r="J646" s="19">
        <v>0</v>
      </c>
      <c r="K646" s="19">
        <v>2047.375</v>
      </c>
      <c r="L646" s="19">
        <v>970.78700000000003</v>
      </c>
      <c r="M646" s="19">
        <v>417.99200000000002</v>
      </c>
      <c r="N646" s="19">
        <v>1145.9680000000001</v>
      </c>
      <c r="O646" s="19">
        <v>597.52</v>
      </c>
      <c r="P646" s="19">
        <v>1204.346</v>
      </c>
      <c r="Q646" s="19">
        <v>0</v>
      </c>
      <c r="R646" s="19">
        <v>0</v>
      </c>
      <c r="S646" s="19">
        <v>0</v>
      </c>
      <c r="T646" s="19">
        <v>0</v>
      </c>
      <c r="U646" s="56">
        <f t="shared" si="28"/>
        <v>6687.4849999999988</v>
      </c>
      <c r="V646" s="18">
        <f t="shared" si="27"/>
        <v>835.93562499999985</v>
      </c>
      <c r="W646" s="7"/>
      <c r="X646" s="7"/>
      <c r="Y646" s="7"/>
      <c r="Z646" s="57"/>
    </row>
    <row r="647" spans="1:26" x14ac:dyDescent="0.35">
      <c r="A647" s="6" t="s">
        <v>398</v>
      </c>
      <c r="B647" s="7" t="s">
        <v>562</v>
      </c>
      <c r="C647" s="7" t="s">
        <v>267</v>
      </c>
      <c r="D647" s="7" t="s">
        <v>284</v>
      </c>
      <c r="E647" s="7" t="s">
        <v>285</v>
      </c>
      <c r="F647" s="7" t="s">
        <v>563</v>
      </c>
      <c r="G647" s="8">
        <v>5136625</v>
      </c>
      <c r="H647" s="16" t="s">
        <v>600</v>
      </c>
      <c r="I647" s="18">
        <v>541.96100000000001</v>
      </c>
      <c r="J647" s="19">
        <v>0</v>
      </c>
      <c r="K647" s="19">
        <v>1150.316</v>
      </c>
      <c r="L647" s="19">
        <v>1094.7560000000001</v>
      </c>
      <c r="M647" s="19">
        <v>1017.652</v>
      </c>
      <c r="N647" s="19">
        <v>179.52799999999999</v>
      </c>
      <c r="O647" s="19">
        <v>417.99200000000002</v>
      </c>
      <c r="P647" s="19">
        <v>1205.5840000000001</v>
      </c>
      <c r="Q647" s="19">
        <v>0</v>
      </c>
      <c r="R647" s="19">
        <v>0</v>
      </c>
      <c r="S647" s="19">
        <v>0</v>
      </c>
      <c r="T647" s="19">
        <v>0</v>
      </c>
      <c r="U647" s="56">
        <f t="shared" si="28"/>
        <v>5607.7889999999998</v>
      </c>
      <c r="V647" s="18">
        <f t="shared" si="27"/>
        <v>700.97362499999997</v>
      </c>
      <c r="W647" s="7"/>
      <c r="X647" s="7"/>
      <c r="Y647" s="7"/>
      <c r="Z647" s="57"/>
    </row>
    <row r="648" spans="1:26" x14ac:dyDescent="0.35">
      <c r="A648" s="6" t="s">
        <v>398</v>
      </c>
      <c r="B648" s="7" t="s">
        <v>562</v>
      </c>
      <c r="C648" s="7" t="s">
        <v>267</v>
      </c>
      <c r="D648" s="7" t="s">
        <v>284</v>
      </c>
      <c r="E648" s="7" t="s">
        <v>285</v>
      </c>
      <c r="F648" s="7" t="s">
        <v>563</v>
      </c>
      <c r="G648" s="8">
        <v>5136971</v>
      </c>
      <c r="H648" s="16" t="s">
        <v>601</v>
      </c>
      <c r="I648" s="18">
        <v>1082.6849999999999</v>
      </c>
      <c r="J648" s="19">
        <v>238.464</v>
      </c>
      <c r="K648" s="19">
        <v>1029.723</v>
      </c>
      <c r="L648" s="19">
        <v>970.78700000000003</v>
      </c>
      <c r="M648" s="19">
        <v>419.06200000000001</v>
      </c>
      <c r="N648" s="19">
        <v>417.99200000000002</v>
      </c>
      <c r="O648" s="19">
        <v>598.59</v>
      </c>
      <c r="P648" s="19">
        <v>844.22</v>
      </c>
      <c r="Q648" s="19">
        <v>0</v>
      </c>
      <c r="R648" s="19">
        <v>0</v>
      </c>
      <c r="S648" s="19">
        <v>0</v>
      </c>
      <c r="T648" s="19">
        <v>0</v>
      </c>
      <c r="U648" s="56">
        <f t="shared" si="28"/>
        <v>5601.5230000000001</v>
      </c>
      <c r="V648" s="18">
        <f t="shared" si="27"/>
        <v>700.19037500000002</v>
      </c>
      <c r="W648" s="7"/>
      <c r="X648" s="7"/>
      <c r="Y648" s="7"/>
      <c r="Z648" s="57"/>
    </row>
    <row r="649" spans="1:26" x14ac:dyDescent="0.35">
      <c r="A649" s="6" t="s">
        <v>398</v>
      </c>
      <c r="B649" s="7" t="s">
        <v>562</v>
      </c>
      <c r="C649" s="7" t="s">
        <v>267</v>
      </c>
      <c r="D649" s="7" t="s">
        <v>284</v>
      </c>
      <c r="E649" s="7" t="s">
        <v>285</v>
      </c>
      <c r="F649" s="7" t="s">
        <v>563</v>
      </c>
      <c r="G649" s="8">
        <v>5137617</v>
      </c>
      <c r="H649" s="16" t="s">
        <v>602</v>
      </c>
      <c r="I649" s="18">
        <v>484.09500000000003</v>
      </c>
      <c r="J649" s="19">
        <v>0</v>
      </c>
      <c r="K649" s="19">
        <v>1209.251</v>
      </c>
      <c r="L649" s="19">
        <v>1094.7560000000001</v>
      </c>
      <c r="M649" s="19">
        <v>179.52799999999999</v>
      </c>
      <c r="N649" s="19">
        <v>180.59800000000001</v>
      </c>
      <c r="O649" s="19">
        <v>179.52799999999999</v>
      </c>
      <c r="P649" s="19">
        <v>303.49700000000001</v>
      </c>
      <c r="Q649" s="19">
        <v>0</v>
      </c>
      <c r="R649" s="19">
        <v>0</v>
      </c>
      <c r="S649" s="19">
        <v>0</v>
      </c>
      <c r="T649" s="19">
        <v>0</v>
      </c>
      <c r="U649" s="56">
        <f t="shared" si="28"/>
        <v>3631.2529999999992</v>
      </c>
      <c r="V649" s="18">
        <f t="shared" si="27"/>
        <v>453.90662499999991</v>
      </c>
      <c r="W649" s="7"/>
      <c r="X649" s="7"/>
      <c r="Y649" s="7"/>
      <c r="Z649" s="57"/>
    </row>
    <row r="650" spans="1:26" x14ac:dyDescent="0.35">
      <c r="A650" s="6" t="s">
        <v>398</v>
      </c>
      <c r="B650" s="7" t="s">
        <v>562</v>
      </c>
      <c r="C650" s="7" t="s">
        <v>267</v>
      </c>
      <c r="D650" s="7" t="s">
        <v>284</v>
      </c>
      <c r="E650" s="7" t="s">
        <v>285</v>
      </c>
      <c r="F650" s="7" t="s">
        <v>563</v>
      </c>
      <c r="G650" s="8">
        <v>5137956</v>
      </c>
      <c r="H650" s="16" t="s">
        <v>603</v>
      </c>
      <c r="I650" s="18">
        <v>722.55899999999997</v>
      </c>
      <c r="J650" s="19">
        <v>0</v>
      </c>
      <c r="K650" s="19">
        <v>1390.9190000000001</v>
      </c>
      <c r="L650" s="19">
        <v>970.78700000000003</v>
      </c>
      <c r="M650" s="19">
        <v>238.464</v>
      </c>
      <c r="N650" s="19">
        <v>180.59800000000001</v>
      </c>
      <c r="O650" s="19">
        <v>417.99200000000002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56">
        <f t="shared" si="28"/>
        <v>3921.3190000000004</v>
      </c>
      <c r="V650" s="18">
        <f t="shared" si="27"/>
        <v>490.16487500000005</v>
      </c>
      <c r="W650" s="7"/>
      <c r="X650" s="7"/>
      <c r="Y650" s="7"/>
      <c r="Z650" s="57"/>
    </row>
    <row r="651" spans="1:26" x14ac:dyDescent="0.35">
      <c r="A651" s="6" t="s">
        <v>398</v>
      </c>
      <c r="B651" s="7" t="s">
        <v>562</v>
      </c>
      <c r="C651" s="7" t="s">
        <v>267</v>
      </c>
      <c r="D651" s="7" t="s">
        <v>284</v>
      </c>
      <c r="E651" s="7" t="s">
        <v>285</v>
      </c>
      <c r="F651" s="7" t="s">
        <v>563</v>
      </c>
      <c r="G651" s="8">
        <v>5139075</v>
      </c>
      <c r="H651" s="16" t="s">
        <v>604</v>
      </c>
      <c r="I651" s="18">
        <v>541.96100000000001</v>
      </c>
      <c r="J651" s="19">
        <v>0</v>
      </c>
      <c r="K651" s="19">
        <v>1210.3209999999999</v>
      </c>
      <c r="L651" s="19">
        <v>791.25900000000001</v>
      </c>
      <c r="M651" s="19">
        <v>419.06200000000001</v>
      </c>
      <c r="N651" s="19">
        <v>361.19600000000003</v>
      </c>
      <c r="O651" s="19">
        <v>656.45600000000002</v>
      </c>
      <c r="P651" s="19">
        <v>483.02499999999998</v>
      </c>
      <c r="Q651" s="19">
        <v>0</v>
      </c>
      <c r="R651" s="19">
        <v>0</v>
      </c>
      <c r="S651" s="19">
        <v>0</v>
      </c>
      <c r="T651" s="19">
        <v>0</v>
      </c>
      <c r="U651" s="56">
        <f t="shared" si="28"/>
        <v>4463.28</v>
      </c>
      <c r="V651" s="18">
        <f t="shared" si="27"/>
        <v>557.91</v>
      </c>
      <c r="W651" s="7"/>
      <c r="X651" s="7"/>
      <c r="Y651" s="7"/>
      <c r="Z651" s="57"/>
    </row>
    <row r="652" spans="1:26" x14ac:dyDescent="0.35">
      <c r="A652" s="6" t="s">
        <v>398</v>
      </c>
      <c r="B652" s="7" t="s">
        <v>562</v>
      </c>
      <c r="C652" s="7" t="s">
        <v>267</v>
      </c>
      <c r="D652" s="7" t="s">
        <v>284</v>
      </c>
      <c r="E652" s="7" t="s">
        <v>285</v>
      </c>
      <c r="F652" s="7" t="s">
        <v>563</v>
      </c>
      <c r="G652" s="8">
        <v>5139158</v>
      </c>
      <c r="H652" s="16" t="s">
        <v>605</v>
      </c>
      <c r="I652" s="18">
        <v>303.49700000000001</v>
      </c>
      <c r="J652" s="19">
        <v>179.52799999999999</v>
      </c>
      <c r="K652" s="19">
        <v>1447.7149999999999</v>
      </c>
      <c r="L652" s="19">
        <v>791.25900000000001</v>
      </c>
      <c r="M652" s="19">
        <v>539.654</v>
      </c>
      <c r="N652" s="19">
        <v>238.464</v>
      </c>
      <c r="O652" s="19">
        <v>360.12599999999998</v>
      </c>
      <c r="P652" s="19">
        <v>476.928</v>
      </c>
      <c r="Q652" s="19">
        <v>0</v>
      </c>
      <c r="R652" s="19">
        <v>0</v>
      </c>
      <c r="S652" s="19">
        <v>0</v>
      </c>
      <c r="T652" s="19">
        <v>0</v>
      </c>
      <c r="U652" s="56">
        <f t="shared" si="28"/>
        <v>4337.1709999999994</v>
      </c>
      <c r="V652" s="18">
        <f t="shared" si="27"/>
        <v>542.14637499999992</v>
      </c>
      <c r="W652" s="7"/>
      <c r="X652" s="7"/>
      <c r="Y652" s="7"/>
      <c r="Z652" s="57"/>
    </row>
    <row r="653" spans="1:26" x14ac:dyDescent="0.35">
      <c r="A653" s="6" t="s">
        <v>398</v>
      </c>
      <c r="B653" s="7" t="s">
        <v>562</v>
      </c>
      <c r="C653" s="7" t="s">
        <v>267</v>
      </c>
      <c r="D653" s="7" t="s">
        <v>284</v>
      </c>
      <c r="E653" s="7" t="s">
        <v>285</v>
      </c>
      <c r="F653" s="7" t="s">
        <v>563</v>
      </c>
      <c r="G653" s="8">
        <v>5272619</v>
      </c>
      <c r="H653" s="16" t="s">
        <v>606</v>
      </c>
      <c r="I653" s="18">
        <v>722.55899999999997</v>
      </c>
      <c r="J653" s="19">
        <v>0</v>
      </c>
      <c r="K653" s="19">
        <v>971.85699999999997</v>
      </c>
      <c r="L653" s="19">
        <v>1094.7560000000001</v>
      </c>
      <c r="M653" s="19">
        <v>238.464</v>
      </c>
      <c r="N653" s="19">
        <v>598.59</v>
      </c>
      <c r="O653" s="19">
        <v>0</v>
      </c>
      <c r="P653" s="19">
        <v>360.12599999999998</v>
      </c>
      <c r="Q653" s="19">
        <v>0</v>
      </c>
      <c r="R653" s="19">
        <v>0</v>
      </c>
      <c r="S653" s="19">
        <v>0</v>
      </c>
      <c r="T653" s="19">
        <v>0</v>
      </c>
      <c r="U653" s="56">
        <f t="shared" si="28"/>
        <v>3986.3519999999999</v>
      </c>
      <c r="V653" s="18">
        <f t="shared" si="27"/>
        <v>498.29399999999998</v>
      </c>
      <c r="W653" s="7"/>
      <c r="X653" s="7"/>
      <c r="Y653" s="7"/>
      <c r="Z653" s="57"/>
    </row>
    <row r="654" spans="1:26" x14ac:dyDescent="0.35">
      <c r="A654" s="6" t="s">
        <v>398</v>
      </c>
      <c r="B654" s="7" t="s">
        <v>562</v>
      </c>
      <c r="C654" s="7" t="s">
        <v>267</v>
      </c>
      <c r="D654" s="7" t="s">
        <v>284</v>
      </c>
      <c r="E654" s="7" t="s">
        <v>285</v>
      </c>
      <c r="F654" s="7" t="s">
        <v>563</v>
      </c>
      <c r="G654" s="8">
        <v>5274510</v>
      </c>
      <c r="H654" s="16" t="s">
        <v>607</v>
      </c>
      <c r="I654" s="18">
        <v>483.02499999999998</v>
      </c>
      <c r="J654" s="19">
        <v>0</v>
      </c>
      <c r="K654" s="19">
        <v>1209.251</v>
      </c>
      <c r="L654" s="19">
        <v>1094.7560000000001</v>
      </c>
      <c r="M654" s="19">
        <v>180.59800000000001</v>
      </c>
      <c r="N654" s="19">
        <v>303.49700000000001</v>
      </c>
      <c r="O654" s="19">
        <v>656.45600000000002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56">
        <f t="shared" si="28"/>
        <v>3927.5830000000001</v>
      </c>
      <c r="V654" s="18">
        <f t="shared" si="27"/>
        <v>490.94787500000001</v>
      </c>
      <c r="W654" s="7"/>
      <c r="X654" s="7"/>
      <c r="Y654" s="7"/>
      <c r="Z654" s="57"/>
    </row>
    <row r="655" spans="1:26" x14ac:dyDescent="0.35">
      <c r="A655" s="6" t="s">
        <v>398</v>
      </c>
      <c r="B655" s="7" t="s">
        <v>562</v>
      </c>
      <c r="C655" s="7" t="s">
        <v>267</v>
      </c>
      <c r="D655" s="7" t="s">
        <v>284</v>
      </c>
      <c r="E655" s="7" t="s">
        <v>285</v>
      </c>
      <c r="F655" s="7" t="s">
        <v>563</v>
      </c>
      <c r="G655" s="8">
        <v>5293034</v>
      </c>
      <c r="H655" s="16" t="s">
        <v>608</v>
      </c>
      <c r="I655" s="18">
        <v>484.09500000000003</v>
      </c>
      <c r="J655" s="19">
        <v>0</v>
      </c>
      <c r="K655" s="19">
        <v>1209.251</v>
      </c>
      <c r="L655" s="19">
        <v>1094.7560000000001</v>
      </c>
      <c r="M655" s="19">
        <v>238.464</v>
      </c>
      <c r="N655" s="19">
        <v>180.59800000000001</v>
      </c>
      <c r="O655" s="19">
        <v>417.99200000000002</v>
      </c>
      <c r="P655" s="19">
        <v>179.52799999999999</v>
      </c>
      <c r="Q655" s="19">
        <v>0</v>
      </c>
      <c r="R655" s="19">
        <v>0</v>
      </c>
      <c r="S655" s="19">
        <v>0</v>
      </c>
      <c r="T655" s="19">
        <v>0</v>
      </c>
      <c r="U655" s="56">
        <f t="shared" si="28"/>
        <v>3804.6839999999997</v>
      </c>
      <c r="V655" s="18">
        <f t="shared" si="27"/>
        <v>475.58549999999997</v>
      </c>
      <c r="W655" s="7"/>
      <c r="X655" s="7"/>
      <c r="Y655" s="7"/>
      <c r="Z655" s="57"/>
    </row>
    <row r="656" spans="1:26" x14ac:dyDescent="0.35">
      <c r="A656" s="6" t="s">
        <v>398</v>
      </c>
      <c r="B656" s="7" t="s">
        <v>562</v>
      </c>
      <c r="C656" s="7" t="s">
        <v>267</v>
      </c>
      <c r="D656" s="7" t="s">
        <v>284</v>
      </c>
      <c r="E656" s="7" t="s">
        <v>285</v>
      </c>
      <c r="F656" s="7" t="s">
        <v>563</v>
      </c>
      <c r="G656" s="8">
        <v>5293449</v>
      </c>
      <c r="H656" s="16" t="s">
        <v>609</v>
      </c>
      <c r="I656" s="18">
        <v>171.59</v>
      </c>
      <c r="J656" s="19">
        <v>179.52799999999999</v>
      </c>
      <c r="K656" s="19">
        <v>0</v>
      </c>
      <c r="L656" s="19">
        <v>238.464</v>
      </c>
      <c r="M656" s="19">
        <v>179.52799999999999</v>
      </c>
      <c r="N656" s="19">
        <v>352.18799999999999</v>
      </c>
      <c r="O656" s="19">
        <v>417.99200000000002</v>
      </c>
      <c r="P656" s="19">
        <v>179.52799999999999</v>
      </c>
      <c r="Q656" s="19">
        <v>0</v>
      </c>
      <c r="R656" s="19">
        <v>0</v>
      </c>
      <c r="S656" s="19">
        <v>0</v>
      </c>
      <c r="T656" s="19">
        <v>0</v>
      </c>
      <c r="U656" s="56">
        <f t="shared" si="28"/>
        <v>1718.818</v>
      </c>
      <c r="V656" s="18">
        <f t="shared" si="27"/>
        <v>214.85225</v>
      </c>
      <c r="W656" s="7"/>
      <c r="X656" s="7"/>
      <c r="Y656" s="7"/>
      <c r="Z656" s="57"/>
    </row>
    <row r="657" spans="1:26" x14ac:dyDescent="0.35">
      <c r="A657" s="6" t="s">
        <v>398</v>
      </c>
      <c r="B657" s="7" t="s">
        <v>562</v>
      </c>
      <c r="C657" s="7" t="s">
        <v>267</v>
      </c>
      <c r="D657" s="7" t="s">
        <v>284</v>
      </c>
      <c r="E657" s="7" t="s">
        <v>285</v>
      </c>
      <c r="F657" s="7" t="s">
        <v>563</v>
      </c>
      <c r="G657" s="8">
        <v>5293487</v>
      </c>
      <c r="H657" s="16" t="s">
        <v>610</v>
      </c>
      <c r="I657" s="18">
        <v>0</v>
      </c>
      <c r="J657" s="19">
        <v>0</v>
      </c>
      <c r="K657" s="19">
        <v>171.59</v>
      </c>
      <c r="L657" s="19">
        <v>180.59800000000001</v>
      </c>
      <c r="M657" s="19">
        <v>786.52200000000005</v>
      </c>
      <c r="N657" s="19">
        <v>0</v>
      </c>
      <c r="O657" s="19">
        <v>360.12599999999998</v>
      </c>
      <c r="P657" s="19">
        <v>180.59800000000001</v>
      </c>
      <c r="Q657" s="19">
        <v>0</v>
      </c>
      <c r="R657" s="19">
        <v>0</v>
      </c>
      <c r="S657" s="19">
        <v>0</v>
      </c>
      <c r="T657" s="19">
        <v>0</v>
      </c>
      <c r="U657" s="56">
        <f t="shared" si="28"/>
        <v>1679.434</v>
      </c>
      <c r="V657" s="18">
        <f t="shared" si="27"/>
        <v>209.92925</v>
      </c>
      <c r="W657" s="7"/>
      <c r="X657" s="7"/>
      <c r="Y657" s="7"/>
      <c r="Z657" s="57"/>
    </row>
    <row r="658" spans="1:26" x14ac:dyDescent="0.35">
      <c r="A658" s="6" t="s">
        <v>398</v>
      </c>
      <c r="B658" s="7" t="s">
        <v>562</v>
      </c>
      <c r="C658" s="7" t="s">
        <v>267</v>
      </c>
      <c r="D658" s="7" t="s">
        <v>284</v>
      </c>
      <c r="E658" s="7" t="s">
        <v>285</v>
      </c>
      <c r="F658" s="7" t="s">
        <v>563</v>
      </c>
      <c r="G658" s="8">
        <v>5293508</v>
      </c>
      <c r="H658" s="16" t="s">
        <v>611</v>
      </c>
      <c r="I658" s="18">
        <v>351.11799999999999</v>
      </c>
      <c r="J658" s="19">
        <v>0</v>
      </c>
      <c r="K658" s="19">
        <v>238.464</v>
      </c>
      <c r="L658" s="19">
        <v>0</v>
      </c>
      <c r="M658" s="19">
        <v>0</v>
      </c>
      <c r="N658" s="19">
        <v>180.59800000000001</v>
      </c>
      <c r="O658" s="19">
        <v>417.99200000000002</v>
      </c>
      <c r="P658" s="19">
        <v>419.06200000000001</v>
      </c>
      <c r="Q658" s="19">
        <v>0</v>
      </c>
      <c r="R658" s="19">
        <v>0</v>
      </c>
      <c r="S658" s="19">
        <v>0</v>
      </c>
      <c r="T658" s="19">
        <v>0</v>
      </c>
      <c r="U658" s="56">
        <f t="shared" si="28"/>
        <v>1607.2339999999999</v>
      </c>
      <c r="V658" s="18">
        <f t="shared" si="27"/>
        <v>200.90424999999999</v>
      </c>
      <c r="W658" s="7"/>
      <c r="X658" s="7"/>
      <c r="Y658" s="7"/>
      <c r="Z658" s="57"/>
    </row>
    <row r="659" spans="1:26" x14ac:dyDescent="0.35">
      <c r="A659" s="6" t="s">
        <v>398</v>
      </c>
      <c r="B659" s="7" t="s">
        <v>562</v>
      </c>
      <c r="C659" s="7" t="s">
        <v>267</v>
      </c>
      <c r="D659" s="7" t="s">
        <v>284</v>
      </c>
      <c r="E659" s="7" t="s">
        <v>285</v>
      </c>
      <c r="F659" s="7" t="s">
        <v>563</v>
      </c>
      <c r="G659" s="8">
        <v>5293577</v>
      </c>
      <c r="H659" s="16" t="s">
        <v>612</v>
      </c>
      <c r="I659" s="18">
        <v>0</v>
      </c>
      <c r="J659" s="19">
        <v>0</v>
      </c>
      <c r="K659" s="19">
        <v>171.59</v>
      </c>
      <c r="L659" s="19">
        <v>419.06200000000001</v>
      </c>
      <c r="M659" s="19">
        <v>352.18799999999999</v>
      </c>
      <c r="N659" s="19">
        <v>0</v>
      </c>
      <c r="O659" s="19">
        <v>417.99200000000002</v>
      </c>
      <c r="P659" s="19">
        <v>238.464</v>
      </c>
      <c r="Q659" s="19">
        <v>0</v>
      </c>
      <c r="R659" s="19">
        <v>0</v>
      </c>
      <c r="S659" s="19">
        <v>0</v>
      </c>
      <c r="T659" s="19">
        <v>0</v>
      </c>
      <c r="U659" s="56">
        <f t="shared" si="28"/>
        <v>1599.296</v>
      </c>
      <c r="V659" s="18">
        <f t="shared" si="27"/>
        <v>199.91200000000001</v>
      </c>
      <c r="W659" s="7"/>
      <c r="X659" s="7"/>
      <c r="Y659" s="7"/>
      <c r="Z659" s="57"/>
    </row>
    <row r="660" spans="1:26" x14ac:dyDescent="0.35">
      <c r="A660" s="6" t="s">
        <v>398</v>
      </c>
      <c r="B660" s="7" t="s">
        <v>562</v>
      </c>
      <c r="C660" s="7" t="s">
        <v>267</v>
      </c>
      <c r="D660" s="7" t="s">
        <v>284</v>
      </c>
      <c r="E660" s="7" t="s">
        <v>285</v>
      </c>
      <c r="F660" s="7" t="s">
        <v>563</v>
      </c>
      <c r="G660" s="8">
        <v>5294123</v>
      </c>
      <c r="H660" s="16" t="s">
        <v>613</v>
      </c>
      <c r="I660" s="18">
        <v>171.59</v>
      </c>
      <c r="J660" s="19">
        <v>0</v>
      </c>
      <c r="K660" s="19">
        <v>0</v>
      </c>
      <c r="L660" s="19">
        <v>419.06200000000001</v>
      </c>
      <c r="M660" s="19">
        <v>606.99400000000003</v>
      </c>
      <c r="N660" s="19">
        <v>0</v>
      </c>
      <c r="O660" s="19">
        <v>238.464</v>
      </c>
      <c r="P660" s="19">
        <v>0</v>
      </c>
      <c r="Q660" s="19">
        <v>0</v>
      </c>
      <c r="R660" s="19">
        <v>0</v>
      </c>
      <c r="S660" s="19">
        <v>0</v>
      </c>
      <c r="T660" s="19">
        <v>0</v>
      </c>
      <c r="U660" s="56">
        <f t="shared" si="28"/>
        <v>1436.1100000000001</v>
      </c>
      <c r="V660" s="18">
        <f t="shared" si="27"/>
        <v>179.51375000000002</v>
      </c>
      <c r="W660" s="7"/>
      <c r="X660" s="7"/>
      <c r="Y660" s="7"/>
      <c r="Z660" s="57"/>
    </row>
    <row r="661" spans="1:26" x14ac:dyDescent="0.35">
      <c r="A661" s="6" t="s">
        <v>398</v>
      </c>
      <c r="B661" s="7" t="s">
        <v>562</v>
      </c>
      <c r="C661" s="7" t="s">
        <v>267</v>
      </c>
      <c r="D661" s="7" t="s">
        <v>284</v>
      </c>
      <c r="E661" s="7" t="s">
        <v>285</v>
      </c>
      <c r="F661" s="7" t="s">
        <v>563</v>
      </c>
      <c r="G661" s="8">
        <v>5295032</v>
      </c>
      <c r="H661" s="16" t="s">
        <v>614</v>
      </c>
      <c r="I661" s="18">
        <v>179.52799999999999</v>
      </c>
      <c r="J661" s="19">
        <v>0</v>
      </c>
      <c r="K661" s="19">
        <v>417.99200000000002</v>
      </c>
      <c r="L661" s="19">
        <v>0</v>
      </c>
      <c r="M661" s="19">
        <v>0</v>
      </c>
      <c r="N661" s="19">
        <v>171.59</v>
      </c>
      <c r="O661" s="19">
        <v>419.06200000000001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56">
        <f t="shared" si="28"/>
        <v>1188.172</v>
      </c>
      <c r="V661" s="18">
        <f t="shared" si="27"/>
        <v>148.5215</v>
      </c>
      <c r="W661" s="7"/>
      <c r="X661" s="7"/>
      <c r="Y661" s="7"/>
      <c r="Z661" s="57"/>
    </row>
    <row r="662" spans="1:26" x14ac:dyDescent="0.35">
      <c r="A662" s="6" t="s">
        <v>398</v>
      </c>
      <c r="B662" s="7" t="s">
        <v>562</v>
      </c>
      <c r="C662" s="7" t="s">
        <v>267</v>
      </c>
      <c r="D662" s="7" t="s">
        <v>284</v>
      </c>
      <c r="E662" s="7" t="s">
        <v>285</v>
      </c>
      <c r="F662" s="7" t="s">
        <v>563</v>
      </c>
      <c r="G662" s="8">
        <v>5295575</v>
      </c>
      <c r="H662" s="16" t="s">
        <v>615</v>
      </c>
      <c r="I662" s="18">
        <v>180.59800000000001</v>
      </c>
      <c r="J662" s="19">
        <v>648.51800000000003</v>
      </c>
      <c r="K662" s="19">
        <v>359.05599999999998</v>
      </c>
      <c r="L662" s="19">
        <v>361.19600000000003</v>
      </c>
      <c r="M662" s="19">
        <v>589.58199999999999</v>
      </c>
      <c r="N662" s="19">
        <v>531.71600000000001</v>
      </c>
      <c r="O662" s="19">
        <v>417.99200000000002</v>
      </c>
      <c r="P662" s="19">
        <v>721.32100000000003</v>
      </c>
      <c r="Q662" s="19">
        <v>0</v>
      </c>
      <c r="R662" s="19">
        <v>0</v>
      </c>
      <c r="S662" s="19">
        <v>0</v>
      </c>
      <c r="T662" s="19">
        <v>0</v>
      </c>
      <c r="U662" s="56">
        <f t="shared" si="28"/>
        <v>3809.9789999999998</v>
      </c>
      <c r="V662" s="18">
        <f t="shared" si="27"/>
        <v>476.24737499999998</v>
      </c>
      <c r="W662" s="7"/>
      <c r="X662" s="7"/>
      <c r="Y662" s="7"/>
      <c r="Z662" s="57"/>
    </row>
    <row r="663" spans="1:26" x14ac:dyDescent="0.35">
      <c r="A663" s="6" t="s">
        <v>398</v>
      </c>
      <c r="B663" s="7" t="s">
        <v>562</v>
      </c>
      <c r="C663" s="7" t="s">
        <v>267</v>
      </c>
      <c r="D663" s="7" t="s">
        <v>284</v>
      </c>
      <c r="E663" s="7" t="s">
        <v>285</v>
      </c>
      <c r="F663" s="7" t="s">
        <v>563</v>
      </c>
      <c r="G663" s="8">
        <v>5295610</v>
      </c>
      <c r="H663" s="16" t="s">
        <v>616</v>
      </c>
      <c r="I663" s="18">
        <v>303.49700000000001</v>
      </c>
      <c r="J663" s="19">
        <v>238.464</v>
      </c>
      <c r="K663" s="19">
        <v>1279.021</v>
      </c>
      <c r="L663" s="19">
        <v>606.99400000000003</v>
      </c>
      <c r="M663" s="19">
        <v>419.06200000000001</v>
      </c>
      <c r="N663" s="19">
        <v>180.59800000000001</v>
      </c>
      <c r="O663" s="19">
        <v>417.99200000000002</v>
      </c>
      <c r="P663" s="19">
        <v>417.99200000000002</v>
      </c>
      <c r="Q663" s="19">
        <v>0</v>
      </c>
      <c r="R663" s="19">
        <v>0</v>
      </c>
      <c r="S663" s="19">
        <v>0</v>
      </c>
      <c r="T663" s="19">
        <v>0</v>
      </c>
      <c r="U663" s="56">
        <f t="shared" si="28"/>
        <v>3863.6200000000003</v>
      </c>
      <c r="V663" s="18">
        <f t="shared" si="27"/>
        <v>482.95250000000004</v>
      </c>
      <c r="W663" s="7"/>
      <c r="X663" s="7"/>
      <c r="Y663" s="7"/>
      <c r="Z663" s="57"/>
    </row>
    <row r="664" spans="1:26" x14ac:dyDescent="0.35">
      <c r="A664" s="6" t="s">
        <v>398</v>
      </c>
      <c r="B664" s="7" t="s">
        <v>562</v>
      </c>
      <c r="C664" s="7" t="s">
        <v>267</v>
      </c>
      <c r="D664" s="7" t="s">
        <v>284</v>
      </c>
      <c r="E664" s="7" t="s">
        <v>285</v>
      </c>
      <c r="F664" s="7" t="s">
        <v>563</v>
      </c>
      <c r="G664" s="8">
        <v>5295762</v>
      </c>
      <c r="H664" s="16" t="s">
        <v>617</v>
      </c>
      <c r="I664" s="18">
        <v>351.11799999999999</v>
      </c>
      <c r="J664" s="19">
        <v>419.06200000000001</v>
      </c>
      <c r="K664" s="19">
        <v>238.464</v>
      </c>
      <c r="L664" s="19">
        <v>171.59</v>
      </c>
      <c r="M664" s="19">
        <v>360.12599999999998</v>
      </c>
      <c r="N664" s="19">
        <v>0</v>
      </c>
      <c r="O664" s="19">
        <v>417.99200000000002</v>
      </c>
      <c r="P664" s="19">
        <v>180.59800000000001</v>
      </c>
      <c r="Q664" s="19">
        <v>0</v>
      </c>
      <c r="R664" s="19">
        <v>0</v>
      </c>
      <c r="S664" s="19">
        <v>0</v>
      </c>
      <c r="T664" s="19">
        <v>0</v>
      </c>
      <c r="U664" s="56">
        <f t="shared" si="28"/>
        <v>2138.9499999999998</v>
      </c>
      <c r="V664" s="18">
        <f t="shared" si="27"/>
        <v>267.36874999999998</v>
      </c>
      <c r="W664" s="7"/>
      <c r="X664" s="7"/>
      <c r="Y664" s="7"/>
      <c r="Z664" s="57"/>
    </row>
    <row r="665" spans="1:26" x14ac:dyDescent="0.35">
      <c r="A665" s="6" t="s">
        <v>398</v>
      </c>
      <c r="B665" s="7" t="s">
        <v>562</v>
      </c>
      <c r="C665" s="7" t="s">
        <v>267</v>
      </c>
      <c r="D665" s="7" t="s">
        <v>284</v>
      </c>
      <c r="E665" s="7" t="s">
        <v>285</v>
      </c>
      <c r="F665" s="7" t="s">
        <v>563</v>
      </c>
      <c r="G665" s="8">
        <v>5296055</v>
      </c>
      <c r="H665" s="16" t="s">
        <v>618</v>
      </c>
      <c r="I665" s="18">
        <v>0</v>
      </c>
      <c r="J665" s="19">
        <v>657.52599999999995</v>
      </c>
      <c r="K665" s="19">
        <v>1008.644</v>
      </c>
      <c r="L665" s="19">
        <v>352.18799999999999</v>
      </c>
      <c r="M665" s="19">
        <v>778.11800000000005</v>
      </c>
      <c r="N665" s="19">
        <v>710.17499999999995</v>
      </c>
      <c r="O665" s="19">
        <v>352.18799999999999</v>
      </c>
      <c r="P665" s="19">
        <v>417.99200000000002</v>
      </c>
      <c r="Q665" s="19">
        <v>0</v>
      </c>
      <c r="R665" s="19">
        <v>0</v>
      </c>
      <c r="S665" s="19">
        <v>0</v>
      </c>
      <c r="T665" s="19">
        <v>0</v>
      </c>
      <c r="U665" s="56">
        <f t="shared" si="28"/>
        <v>4276.8310000000001</v>
      </c>
      <c r="V665" s="18">
        <f t="shared" si="27"/>
        <v>534.60387500000002</v>
      </c>
      <c r="W665" s="7"/>
      <c r="X665" s="7"/>
      <c r="Y665" s="7"/>
      <c r="Z665" s="57"/>
    </row>
    <row r="666" spans="1:26" x14ac:dyDescent="0.35">
      <c r="A666" s="6" t="s">
        <v>398</v>
      </c>
      <c r="B666" s="7" t="s">
        <v>562</v>
      </c>
      <c r="C666" s="7" t="s">
        <v>267</v>
      </c>
      <c r="D666" s="7" t="s">
        <v>284</v>
      </c>
      <c r="E666" s="7" t="s">
        <v>285</v>
      </c>
      <c r="F666" s="7" t="s">
        <v>563</v>
      </c>
      <c r="G666" s="8">
        <v>5296176</v>
      </c>
      <c r="H666" s="16" t="s">
        <v>619</v>
      </c>
      <c r="I666" s="18">
        <v>351.11799999999999</v>
      </c>
      <c r="J666" s="19">
        <v>0</v>
      </c>
      <c r="K666" s="19">
        <v>238.464</v>
      </c>
      <c r="L666" s="19">
        <v>657.52599999999995</v>
      </c>
      <c r="M666" s="19">
        <v>786.52200000000005</v>
      </c>
      <c r="N666" s="19">
        <v>0</v>
      </c>
      <c r="O666" s="19">
        <v>179.52799999999999</v>
      </c>
      <c r="P666" s="19">
        <v>180.59800000000001</v>
      </c>
      <c r="Q666" s="19">
        <v>0</v>
      </c>
      <c r="R666" s="19">
        <v>0</v>
      </c>
      <c r="S666" s="19">
        <v>0</v>
      </c>
      <c r="T666" s="19">
        <v>0</v>
      </c>
      <c r="U666" s="56">
        <f t="shared" si="28"/>
        <v>2393.7559999999999</v>
      </c>
      <c r="V666" s="18">
        <f t="shared" si="27"/>
        <v>299.21949999999998</v>
      </c>
      <c r="W666" s="7"/>
      <c r="X666" s="7"/>
      <c r="Y666" s="7"/>
      <c r="Z666" s="57"/>
    </row>
    <row r="667" spans="1:26" x14ac:dyDescent="0.35">
      <c r="A667" s="6" t="s">
        <v>398</v>
      </c>
      <c r="B667" s="7" t="s">
        <v>562</v>
      </c>
      <c r="C667" s="7" t="s">
        <v>267</v>
      </c>
      <c r="D667" s="7" t="s">
        <v>284</v>
      </c>
      <c r="E667" s="7" t="s">
        <v>285</v>
      </c>
      <c r="F667" s="7" t="s">
        <v>563</v>
      </c>
      <c r="G667" s="8">
        <v>5296851</v>
      </c>
      <c r="H667" s="16" t="s">
        <v>620</v>
      </c>
      <c r="I667" s="18">
        <v>303.49700000000001</v>
      </c>
      <c r="J667" s="19">
        <v>0</v>
      </c>
      <c r="K667" s="19">
        <v>791.25900000000001</v>
      </c>
      <c r="L667" s="19">
        <v>1454.8820000000001</v>
      </c>
      <c r="M667" s="19">
        <v>476.928</v>
      </c>
      <c r="N667" s="19">
        <v>0</v>
      </c>
      <c r="O667" s="19">
        <v>360.12599999999998</v>
      </c>
      <c r="P667" s="19">
        <v>238.464</v>
      </c>
      <c r="Q667" s="19">
        <v>0</v>
      </c>
      <c r="R667" s="19">
        <v>0</v>
      </c>
      <c r="S667" s="19">
        <v>0</v>
      </c>
      <c r="T667" s="19">
        <v>0</v>
      </c>
      <c r="U667" s="56">
        <f t="shared" si="28"/>
        <v>3625.1559999999999</v>
      </c>
      <c r="V667" s="18">
        <f t="shared" si="27"/>
        <v>453.14449999999999</v>
      </c>
      <c r="W667" s="7"/>
      <c r="X667" s="7"/>
      <c r="Y667" s="7"/>
      <c r="Z667" s="57"/>
    </row>
    <row r="668" spans="1:26" x14ac:dyDescent="0.35">
      <c r="A668" s="6" t="s">
        <v>398</v>
      </c>
      <c r="B668" s="7" t="s">
        <v>562</v>
      </c>
      <c r="C668" s="7" t="s">
        <v>267</v>
      </c>
      <c r="D668" s="7" t="s">
        <v>286</v>
      </c>
      <c r="E668" s="7" t="s">
        <v>287</v>
      </c>
      <c r="F668" s="7" t="s">
        <v>563</v>
      </c>
      <c r="G668" s="8">
        <v>5294192</v>
      </c>
      <c r="H668" s="16" t="s">
        <v>621</v>
      </c>
      <c r="I668" s="18">
        <v>483.02499999999998</v>
      </c>
      <c r="J668" s="19">
        <v>0</v>
      </c>
      <c r="K668" s="19">
        <v>1886.0150000000001</v>
      </c>
      <c r="L668" s="19">
        <v>0</v>
      </c>
      <c r="M668" s="19">
        <v>410.05399999999997</v>
      </c>
      <c r="N668" s="19">
        <v>0</v>
      </c>
      <c r="O668" s="19">
        <v>419.06200000000001</v>
      </c>
      <c r="P668" s="19">
        <v>179.52799999999999</v>
      </c>
      <c r="Q668" s="19">
        <v>0</v>
      </c>
      <c r="R668" s="19">
        <v>0</v>
      </c>
      <c r="S668" s="19">
        <v>0</v>
      </c>
      <c r="T668" s="19">
        <v>0</v>
      </c>
      <c r="U668" s="56">
        <f t="shared" si="28"/>
        <v>3377.6839999999997</v>
      </c>
      <c r="V668" s="18">
        <f t="shared" si="27"/>
        <v>422.21049999999997</v>
      </c>
      <c r="W668" s="7"/>
      <c r="X668" s="7"/>
      <c r="Y668" s="7"/>
      <c r="Z668" s="57"/>
    </row>
    <row r="669" spans="1:26" x14ac:dyDescent="0.35">
      <c r="A669" s="6" t="s">
        <v>398</v>
      </c>
      <c r="B669" s="7" t="s">
        <v>562</v>
      </c>
      <c r="C669" s="7" t="s">
        <v>267</v>
      </c>
      <c r="D669" s="7" t="s">
        <v>286</v>
      </c>
      <c r="E669" s="7" t="s">
        <v>287</v>
      </c>
      <c r="F669" s="7" t="s">
        <v>563</v>
      </c>
      <c r="G669" s="8">
        <v>5134748</v>
      </c>
      <c r="H669" s="16" t="s">
        <v>622</v>
      </c>
      <c r="I669" s="18">
        <v>483.02499999999998</v>
      </c>
      <c r="J669" s="19">
        <v>0</v>
      </c>
      <c r="K669" s="19">
        <v>2124.4789999999998</v>
      </c>
      <c r="L669" s="19">
        <v>657.52599999999995</v>
      </c>
      <c r="M669" s="19">
        <v>598.59</v>
      </c>
      <c r="N669" s="19">
        <v>180.59800000000001</v>
      </c>
      <c r="O669" s="19">
        <v>905.75400000000002</v>
      </c>
      <c r="P669" s="19">
        <v>599.66</v>
      </c>
      <c r="Q669" s="19">
        <v>0</v>
      </c>
      <c r="R669" s="19">
        <v>0</v>
      </c>
      <c r="S669" s="19">
        <v>0</v>
      </c>
      <c r="T669" s="19">
        <v>0</v>
      </c>
      <c r="U669" s="56">
        <f t="shared" si="28"/>
        <v>5549.6319999999996</v>
      </c>
      <c r="V669" s="18">
        <f t="shared" si="27"/>
        <v>693.70399999999995</v>
      </c>
      <c r="W669" s="7"/>
      <c r="X669" s="7"/>
      <c r="Y669" s="7"/>
      <c r="Z669" s="57"/>
    </row>
    <row r="670" spans="1:26" x14ac:dyDescent="0.35">
      <c r="A670" s="6" t="s">
        <v>398</v>
      </c>
      <c r="B670" s="7" t="s">
        <v>4613</v>
      </c>
      <c r="C670" s="7" t="s">
        <v>267</v>
      </c>
      <c r="D670" s="7" t="s">
        <v>286</v>
      </c>
      <c r="E670" s="7" t="s">
        <v>287</v>
      </c>
      <c r="F670" s="7" t="s">
        <v>563</v>
      </c>
      <c r="G670" s="8">
        <v>5290684</v>
      </c>
      <c r="H670" s="16" t="s">
        <v>623</v>
      </c>
      <c r="I670" s="18">
        <v>351.11799999999999</v>
      </c>
      <c r="J670" s="19">
        <v>0</v>
      </c>
      <c r="K670" s="19">
        <v>589.58199999999999</v>
      </c>
      <c r="L670" s="19">
        <v>0</v>
      </c>
      <c r="M670" s="19">
        <v>770.18</v>
      </c>
      <c r="N670" s="19">
        <v>598.59</v>
      </c>
      <c r="O670" s="19">
        <v>0</v>
      </c>
      <c r="P670" s="19">
        <v>958.71600000000001</v>
      </c>
      <c r="Q670" s="19">
        <v>0</v>
      </c>
      <c r="R670" s="19">
        <v>0</v>
      </c>
      <c r="S670" s="19">
        <v>0</v>
      </c>
      <c r="T670" s="19">
        <v>0</v>
      </c>
      <c r="U670" s="56">
        <f t="shared" si="28"/>
        <v>3268.1860000000001</v>
      </c>
      <c r="V670" s="18">
        <f t="shared" si="27"/>
        <v>408.52325000000002</v>
      </c>
      <c r="W670" s="7"/>
      <c r="X670" s="7"/>
      <c r="Y670" s="7"/>
      <c r="Z670" s="57"/>
    </row>
    <row r="671" spans="1:26" x14ac:dyDescent="0.35">
      <c r="A671" s="6" t="s">
        <v>398</v>
      </c>
      <c r="B671" s="7" t="s">
        <v>562</v>
      </c>
      <c r="C671" s="7" t="s">
        <v>267</v>
      </c>
      <c r="D671" s="7" t="s">
        <v>286</v>
      </c>
      <c r="E671" s="7" t="s">
        <v>287</v>
      </c>
      <c r="F671" s="7" t="s">
        <v>563</v>
      </c>
      <c r="G671" s="8">
        <v>5138685</v>
      </c>
      <c r="H671" s="16" t="s">
        <v>624</v>
      </c>
      <c r="I671" s="18">
        <v>530.64599999999996</v>
      </c>
      <c r="J671" s="19">
        <v>171.59</v>
      </c>
      <c r="K671" s="19">
        <v>1130.306</v>
      </c>
      <c r="L671" s="19">
        <v>238.464</v>
      </c>
      <c r="M671" s="19">
        <v>1247.1079999999999</v>
      </c>
      <c r="N671" s="19">
        <v>1008.644</v>
      </c>
      <c r="O671" s="19">
        <v>419.06200000000001</v>
      </c>
      <c r="P671" s="19">
        <v>538.58399999999995</v>
      </c>
      <c r="Q671" s="19">
        <v>0</v>
      </c>
      <c r="R671" s="19">
        <v>0</v>
      </c>
      <c r="S671" s="19">
        <v>0</v>
      </c>
      <c r="T671" s="19">
        <v>0</v>
      </c>
      <c r="U671" s="56">
        <f t="shared" si="28"/>
        <v>5284.4039999999995</v>
      </c>
      <c r="V671" s="18">
        <f t="shared" si="27"/>
        <v>660.55049999999994</v>
      </c>
      <c r="W671" s="7"/>
      <c r="X671" s="7"/>
      <c r="Y671" s="7"/>
      <c r="Z671" s="57"/>
    </row>
    <row r="672" spans="1:26" x14ac:dyDescent="0.35">
      <c r="A672" s="6" t="s">
        <v>398</v>
      </c>
      <c r="B672" s="7" t="s">
        <v>562</v>
      </c>
      <c r="C672" s="7" t="s">
        <v>267</v>
      </c>
      <c r="D672" s="7" t="s">
        <v>286</v>
      </c>
      <c r="E672" s="7" t="s">
        <v>287</v>
      </c>
      <c r="F672" s="7" t="s">
        <v>563</v>
      </c>
      <c r="G672" s="8">
        <v>5134755</v>
      </c>
      <c r="H672" s="16" t="s">
        <v>625</v>
      </c>
      <c r="I672" s="18">
        <v>483.02499999999998</v>
      </c>
      <c r="J672" s="19">
        <v>0</v>
      </c>
      <c r="K672" s="19">
        <v>1148.9549999999999</v>
      </c>
      <c r="L672" s="19">
        <v>0</v>
      </c>
      <c r="M672" s="19">
        <v>598.59</v>
      </c>
      <c r="N672" s="19">
        <v>0</v>
      </c>
      <c r="O672" s="19">
        <v>0</v>
      </c>
      <c r="P672" s="19">
        <v>0</v>
      </c>
      <c r="Q672" s="19">
        <v>0</v>
      </c>
      <c r="R672" s="19">
        <v>0</v>
      </c>
      <c r="S672" s="19">
        <v>0</v>
      </c>
      <c r="T672" s="19">
        <v>0</v>
      </c>
      <c r="U672" s="56">
        <f t="shared" si="28"/>
        <v>2230.5700000000002</v>
      </c>
      <c r="V672" s="18">
        <f t="shared" si="27"/>
        <v>278.82125000000002</v>
      </c>
      <c r="W672" s="7"/>
      <c r="X672" s="7"/>
      <c r="Y672" s="7"/>
      <c r="Z672" s="57"/>
    </row>
    <row r="673" spans="1:26" x14ac:dyDescent="0.35">
      <c r="A673" s="6" t="s">
        <v>398</v>
      </c>
      <c r="B673" s="7" t="s">
        <v>562</v>
      </c>
      <c r="C673" s="7" t="s">
        <v>267</v>
      </c>
      <c r="D673" s="7" t="s">
        <v>286</v>
      </c>
      <c r="E673" s="7" t="s">
        <v>287</v>
      </c>
      <c r="F673" s="7" t="s">
        <v>563</v>
      </c>
      <c r="G673" s="8">
        <v>5134821</v>
      </c>
      <c r="H673" s="16" t="s">
        <v>626</v>
      </c>
      <c r="I673" s="18">
        <v>303.49700000000001</v>
      </c>
      <c r="J673" s="19">
        <v>656.45600000000002</v>
      </c>
      <c r="K673" s="19">
        <v>2426.7379999999998</v>
      </c>
      <c r="L673" s="19">
        <v>179.52799999999999</v>
      </c>
      <c r="M673" s="19">
        <v>598.59</v>
      </c>
      <c r="N673" s="19">
        <v>1086.3520000000001</v>
      </c>
      <c r="O673" s="19">
        <v>0</v>
      </c>
      <c r="P673" s="19">
        <v>238.464</v>
      </c>
      <c r="Q673" s="19">
        <v>0</v>
      </c>
      <c r="R673" s="19">
        <v>0</v>
      </c>
      <c r="S673" s="19">
        <v>0</v>
      </c>
      <c r="T673" s="19">
        <v>0</v>
      </c>
      <c r="U673" s="56">
        <f t="shared" si="28"/>
        <v>5489.6249999999991</v>
      </c>
      <c r="V673" s="18">
        <f t="shared" ref="V673:V736" si="29">+AVERAGE(I673:P673)</f>
        <v>686.20312499999989</v>
      </c>
      <c r="W673" s="7"/>
      <c r="X673" s="7"/>
      <c r="Y673" s="7"/>
      <c r="Z673" s="57"/>
    </row>
    <row r="674" spans="1:26" x14ac:dyDescent="0.35">
      <c r="A674" s="6" t="s">
        <v>398</v>
      </c>
      <c r="B674" s="7" t="s">
        <v>562</v>
      </c>
      <c r="C674" s="7" t="s">
        <v>267</v>
      </c>
      <c r="D674" s="7" t="s">
        <v>286</v>
      </c>
      <c r="E674" s="7" t="s">
        <v>287</v>
      </c>
      <c r="F674" s="7" t="s">
        <v>563</v>
      </c>
      <c r="G674" s="8">
        <v>5136777</v>
      </c>
      <c r="H674" s="16" t="s">
        <v>627</v>
      </c>
      <c r="I674" s="18">
        <v>484.09500000000003</v>
      </c>
      <c r="J674" s="19">
        <v>417.99200000000002</v>
      </c>
      <c r="K674" s="19">
        <v>2845.8</v>
      </c>
      <c r="L674" s="19">
        <v>417.99200000000002</v>
      </c>
      <c r="M674" s="19">
        <v>1318.33</v>
      </c>
      <c r="N674" s="19">
        <v>1087.422</v>
      </c>
      <c r="O674" s="19">
        <v>721.48900000000003</v>
      </c>
      <c r="P674" s="19">
        <v>360.12599999999998</v>
      </c>
      <c r="Q674" s="19">
        <v>0</v>
      </c>
      <c r="R674" s="19">
        <v>0</v>
      </c>
      <c r="S674" s="19">
        <v>0</v>
      </c>
      <c r="T674" s="19">
        <v>0</v>
      </c>
      <c r="U674" s="56">
        <f t="shared" si="28"/>
        <v>7653.2459999999992</v>
      </c>
      <c r="V674" s="18">
        <f t="shared" si="29"/>
        <v>956.6557499999999</v>
      </c>
      <c r="W674" s="7"/>
      <c r="X674" s="7"/>
      <c r="Y674" s="7"/>
      <c r="Z674" s="57"/>
    </row>
    <row r="675" spans="1:26" x14ac:dyDescent="0.35">
      <c r="A675" s="6" t="s">
        <v>398</v>
      </c>
      <c r="B675" s="7" t="s">
        <v>562</v>
      </c>
      <c r="C675" s="7" t="s">
        <v>267</v>
      </c>
      <c r="D675" s="7" t="s">
        <v>286</v>
      </c>
      <c r="E675" s="7" t="s">
        <v>287</v>
      </c>
      <c r="F675" s="7" t="s">
        <v>563</v>
      </c>
      <c r="G675" s="8">
        <v>5138692</v>
      </c>
      <c r="H675" s="16" t="s">
        <v>628</v>
      </c>
      <c r="I675" s="18">
        <v>179.52799999999999</v>
      </c>
      <c r="J675" s="19">
        <v>179.52799999999999</v>
      </c>
      <c r="K675" s="19">
        <v>711.24400000000003</v>
      </c>
      <c r="L675" s="19">
        <v>359.05599999999998</v>
      </c>
      <c r="M675" s="19">
        <v>779.18799999999999</v>
      </c>
      <c r="N675" s="19">
        <v>417.99200000000002</v>
      </c>
      <c r="O675" s="19">
        <v>1016.582</v>
      </c>
      <c r="P675" s="19">
        <v>837.05399999999997</v>
      </c>
      <c r="Q675" s="19">
        <v>0</v>
      </c>
      <c r="R675" s="19">
        <v>0</v>
      </c>
      <c r="S675" s="19">
        <v>0</v>
      </c>
      <c r="T675" s="19">
        <v>0</v>
      </c>
      <c r="U675" s="56">
        <f t="shared" si="28"/>
        <v>4480.1719999999996</v>
      </c>
      <c r="V675" s="18">
        <f t="shared" si="29"/>
        <v>560.02149999999995</v>
      </c>
      <c r="W675" s="7"/>
      <c r="X675" s="7"/>
      <c r="Y675" s="7"/>
      <c r="Z675" s="57"/>
    </row>
    <row r="676" spans="1:26" x14ac:dyDescent="0.35">
      <c r="A676" s="6" t="s">
        <v>398</v>
      </c>
      <c r="B676" s="7" t="s">
        <v>562</v>
      </c>
      <c r="C676" s="7" t="s">
        <v>267</v>
      </c>
      <c r="D676" s="7" t="s">
        <v>286</v>
      </c>
      <c r="E676" s="7" t="s">
        <v>287</v>
      </c>
      <c r="F676" s="7" t="s">
        <v>563</v>
      </c>
      <c r="G676" s="8">
        <v>5138858</v>
      </c>
      <c r="H676" s="16" t="s">
        <v>629</v>
      </c>
      <c r="I676" s="18">
        <v>352.18799999999999</v>
      </c>
      <c r="J676" s="19">
        <v>179.52799999999999</v>
      </c>
      <c r="K676" s="19">
        <v>352.18799999999999</v>
      </c>
      <c r="L676" s="19">
        <v>0</v>
      </c>
      <c r="M676" s="19">
        <v>179.52799999999999</v>
      </c>
      <c r="N676" s="19">
        <v>238.464</v>
      </c>
      <c r="O676" s="19">
        <v>238.464</v>
      </c>
      <c r="P676" s="19">
        <v>598.59</v>
      </c>
      <c r="Q676" s="19">
        <v>0</v>
      </c>
      <c r="R676" s="19">
        <v>0</v>
      </c>
      <c r="S676" s="19">
        <v>0</v>
      </c>
      <c r="T676" s="19">
        <v>0</v>
      </c>
      <c r="U676" s="56">
        <f t="shared" si="28"/>
        <v>2138.9499999999998</v>
      </c>
      <c r="V676" s="18">
        <f t="shared" si="29"/>
        <v>267.36874999999998</v>
      </c>
      <c r="W676" s="7"/>
      <c r="X676" s="7"/>
      <c r="Y676" s="7"/>
      <c r="Z676" s="57"/>
    </row>
    <row r="677" spans="1:26" x14ac:dyDescent="0.35">
      <c r="A677" s="6" t="s">
        <v>398</v>
      </c>
      <c r="B677" s="7" t="s">
        <v>562</v>
      </c>
      <c r="C677" s="7" t="s">
        <v>267</v>
      </c>
      <c r="D677" s="7" t="s">
        <v>286</v>
      </c>
      <c r="E677" s="7" t="s">
        <v>287</v>
      </c>
      <c r="F677" s="7" t="s">
        <v>563</v>
      </c>
      <c r="G677" s="8">
        <v>5139248</v>
      </c>
      <c r="H677" s="16" t="s">
        <v>630</v>
      </c>
      <c r="I677" s="18">
        <v>0</v>
      </c>
      <c r="J677" s="19">
        <v>0</v>
      </c>
      <c r="K677" s="19">
        <v>360.12599999999998</v>
      </c>
      <c r="L677" s="19">
        <v>171.59</v>
      </c>
      <c r="M677" s="19">
        <v>238.464</v>
      </c>
      <c r="N677" s="19">
        <v>179.52799999999999</v>
      </c>
      <c r="O677" s="19">
        <v>0</v>
      </c>
      <c r="P677" s="19">
        <v>238.464</v>
      </c>
      <c r="Q677" s="19">
        <v>0</v>
      </c>
      <c r="R677" s="19">
        <v>0</v>
      </c>
      <c r="S677" s="19">
        <v>0</v>
      </c>
      <c r="T677" s="19">
        <v>0</v>
      </c>
      <c r="U677" s="56">
        <f t="shared" si="28"/>
        <v>1188.172</v>
      </c>
      <c r="V677" s="18">
        <f t="shared" si="29"/>
        <v>148.5215</v>
      </c>
      <c r="W677" s="7"/>
      <c r="X677" s="7"/>
      <c r="Y677" s="7"/>
      <c r="Z677" s="57"/>
    </row>
    <row r="678" spans="1:26" x14ac:dyDescent="0.35">
      <c r="A678" s="6" t="s">
        <v>398</v>
      </c>
      <c r="B678" s="7" t="s">
        <v>562</v>
      </c>
      <c r="C678" s="7" t="s">
        <v>267</v>
      </c>
      <c r="D678" s="7" t="s">
        <v>286</v>
      </c>
      <c r="E678" s="7" t="s">
        <v>287</v>
      </c>
      <c r="F678" s="7" t="s">
        <v>563</v>
      </c>
      <c r="G678" s="8">
        <v>5270389</v>
      </c>
      <c r="H678" s="16" t="s">
        <v>631</v>
      </c>
      <c r="I678" s="18">
        <v>0</v>
      </c>
      <c r="J678" s="19">
        <v>0</v>
      </c>
      <c r="K678" s="19">
        <v>598.59</v>
      </c>
      <c r="L678" s="19">
        <v>0</v>
      </c>
      <c r="M678" s="19">
        <v>238.464</v>
      </c>
      <c r="N678" s="19">
        <v>770.18</v>
      </c>
      <c r="O678" s="19">
        <v>238.464</v>
      </c>
      <c r="P678" s="19">
        <v>598.59</v>
      </c>
      <c r="Q678" s="19">
        <v>0</v>
      </c>
      <c r="R678" s="19">
        <v>0</v>
      </c>
      <c r="S678" s="19">
        <v>0</v>
      </c>
      <c r="T678" s="19">
        <v>0</v>
      </c>
      <c r="U678" s="56">
        <f t="shared" si="28"/>
        <v>2444.288</v>
      </c>
      <c r="V678" s="18">
        <f t="shared" si="29"/>
        <v>305.536</v>
      </c>
      <c r="W678" s="7"/>
      <c r="X678" s="7"/>
      <c r="Y678" s="7"/>
      <c r="Z678" s="57"/>
    </row>
    <row r="679" spans="1:26" x14ac:dyDescent="0.35">
      <c r="A679" s="6" t="s">
        <v>398</v>
      </c>
      <c r="B679" s="7" t="s">
        <v>562</v>
      </c>
      <c r="C679" s="7" t="s">
        <v>267</v>
      </c>
      <c r="D679" s="7" t="s">
        <v>286</v>
      </c>
      <c r="E679" s="7" t="s">
        <v>287</v>
      </c>
      <c r="F679" s="7" t="s">
        <v>563</v>
      </c>
      <c r="G679" s="8">
        <v>5270396</v>
      </c>
      <c r="H679" s="16" t="s">
        <v>632</v>
      </c>
      <c r="I679" s="18">
        <v>0</v>
      </c>
      <c r="J679" s="19">
        <v>171.59</v>
      </c>
      <c r="K679" s="19">
        <v>656.45600000000002</v>
      </c>
      <c r="L679" s="19">
        <v>0</v>
      </c>
      <c r="M679" s="19">
        <v>589.58199999999999</v>
      </c>
      <c r="N679" s="19">
        <v>180.59800000000001</v>
      </c>
      <c r="O679" s="19">
        <v>238.464</v>
      </c>
      <c r="P679" s="19">
        <v>360.12599999999998</v>
      </c>
      <c r="Q679" s="19">
        <v>0</v>
      </c>
      <c r="R679" s="19">
        <v>0</v>
      </c>
      <c r="S679" s="19">
        <v>0</v>
      </c>
      <c r="T679" s="19">
        <v>0</v>
      </c>
      <c r="U679" s="56">
        <f t="shared" si="28"/>
        <v>2196.8159999999998</v>
      </c>
      <c r="V679" s="18">
        <f t="shared" si="29"/>
        <v>274.60199999999998</v>
      </c>
      <c r="W679" s="7"/>
      <c r="X679" s="7"/>
      <c r="Y679" s="7"/>
      <c r="Z679" s="57"/>
    </row>
    <row r="680" spans="1:26" x14ac:dyDescent="0.35">
      <c r="A680" s="6" t="s">
        <v>398</v>
      </c>
      <c r="B680" s="7" t="s">
        <v>562</v>
      </c>
      <c r="C680" s="7" t="s">
        <v>267</v>
      </c>
      <c r="D680" s="7" t="s">
        <v>286</v>
      </c>
      <c r="E680" s="7" t="s">
        <v>287</v>
      </c>
      <c r="F680" s="7" t="s">
        <v>563</v>
      </c>
      <c r="G680" s="8">
        <v>5270538</v>
      </c>
      <c r="H680" s="16" t="s">
        <v>633</v>
      </c>
      <c r="I680" s="18">
        <v>0</v>
      </c>
      <c r="J680" s="19">
        <v>0</v>
      </c>
      <c r="K680" s="19">
        <v>531.71600000000001</v>
      </c>
      <c r="L680" s="19">
        <v>171.59</v>
      </c>
      <c r="M680" s="19">
        <v>419.06200000000001</v>
      </c>
      <c r="N680" s="19">
        <v>1017.652</v>
      </c>
      <c r="O680" s="19">
        <v>0</v>
      </c>
      <c r="P680" s="19">
        <v>417.99200000000002</v>
      </c>
      <c r="Q680" s="19">
        <v>0</v>
      </c>
      <c r="R680" s="19">
        <v>0</v>
      </c>
      <c r="S680" s="19">
        <v>0</v>
      </c>
      <c r="T680" s="19">
        <v>0</v>
      </c>
      <c r="U680" s="56">
        <f t="shared" si="28"/>
        <v>2558.0120000000002</v>
      </c>
      <c r="V680" s="18">
        <f t="shared" si="29"/>
        <v>319.75150000000002</v>
      </c>
      <c r="W680" s="7"/>
      <c r="X680" s="7"/>
      <c r="Y680" s="7"/>
      <c r="Z680" s="57"/>
    </row>
    <row r="681" spans="1:26" x14ac:dyDescent="0.35">
      <c r="A681" s="6" t="s">
        <v>398</v>
      </c>
      <c r="B681" s="7" t="s">
        <v>562</v>
      </c>
      <c r="C681" s="7" t="s">
        <v>267</v>
      </c>
      <c r="D681" s="7" t="s">
        <v>286</v>
      </c>
      <c r="E681" s="7" t="s">
        <v>287</v>
      </c>
      <c r="F681" s="7" t="s">
        <v>563</v>
      </c>
      <c r="G681" s="8">
        <v>5272543</v>
      </c>
      <c r="H681" s="16" t="s">
        <v>634</v>
      </c>
      <c r="I681" s="18">
        <v>483.02499999999998</v>
      </c>
      <c r="J681" s="19">
        <v>0</v>
      </c>
      <c r="K681" s="19">
        <v>1886.0150000000001</v>
      </c>
      <c r="L681" s="19">
        <v>417.99200000000002</v>
      </c>
      <c r="M681" s="19">
        <v>0</v>
      </c>
      <c r="N681" s="19">
        <v>180.59800000000001</v>
      </c>
      <c r="O681" s="19">
        <v>598.59</v>
      </c>
      <c r="P681" s="19">
        <v>179.52799999999999</v>
      </c>
      <c r="Q681" s="19">
        <v>0</v>
      </c>
      <c r="R681" s="19">
        <v>0</v>
      </c>
      <c r="S681" s="19">
        <v>0</v>
      </c>
      <c r="T681" s="19">
        <v>0</v>
      </c>
      <c r="U681" s="56">
        <f t="shared" si="28"/>
        <v>3745.748</v>
      </c>
      <c r="V681" s="18">
        <f t="shared" si="29"/>
        <v>468.21850000000001</v>
      </c>
      <c r="W681" s="7"/>
      <c r="X681" s="7"/>
      <c r="Y681" s="7"/>
      <c r="Z681" s="57"/>
    </row>
    <row r="682" spans="1:26" x14ac:dyDescent="0.35">
      <c r="A682" s="6" t="s">
        <v>398</v>
      </c>
      <c r="B682" s="7" t="s">
        <v>562</v>
      </c>
      <c r="C682" s="7" t="s">
        <v>267</v>
      </c>
      <c r="D682" s="7" t="s">
        <v>286</v>
      </c>
      <c r="E682" s="7" t="s">
        <v>287</v>
      </c>
      <c r="F682" s="7" t="s">
        <v>563</v>
      </c>
      <c r="G682" s="8">
        <v>5278097</v>
      </c>
      <c r="H682" s="16" t="s">
        <v>635</v>
      </c>
      <c r="I682" s="18">
        <v>303.49700000000001</v>
      </c>
      <c r="J682" s="19">
        <v>0</v>
      </c>
      <c r="K682" s="19">
        <v>2000.51</v>
      </c>
      <c r="L682" s="19">
        <v>0</v>
      </c>
      <c r="M682" s="19">
        <v>419.06200000000001</v>
      </c>
      <c r="N682" s="19">
        <v>0</v>
      </c>
      <c r="O682" s="19">
        <v>180.59800000000001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56">
        <f t="shared" si="28"/>
        <v>2903.6669999999999</v>
      </c>
      <c r="V682" s="18">
        <f t="shared" si="29"/>
        <v>362.95837499999999</v>
      </c>
      <c r="W682" s="7"/>
      <c r="X682" s="7"/>
      <c r="Y682" s="7"/>
      <c r="Z682" s="57"/>
    </row>
    <row r="683" spans="1:26" x14ac:dyDescent="0.35">
      <c r="A683" s="6" t="s">
        <v>398</v>
      </c>
      <c r="B683" s="7" t="s">
        <v>562</v>
      </c>
      <c r="C683" s="7" t="s">
        <v>267</v>
      </c>
      <c r="D683" s="7" t="s">
        <v>286</v>
      </c>
      <c r="E683" s="7" t="s">
        <v>287</v>
      </c>
      <c r="F683" s="7" t="s">
        <v>563</v>
      </c>
      <c r="G683" s="8">
        <v>5278101</v>
      </c>
      <c r="H683" s="16" t="s">
        <v>636</v>
      </c>
      <c r="I683" s="18">
        <v>303.49700000000001</v>
      </c>
      <c r="J683" s="19">
        <v>0</v>
      </c>
      <c r="K683" s="19">
        <v>2065.5430000000001</v>
      </c>
      <c r="L683" s="19">
        <v>179.52799999999999</v>
      </c>
      <c r="M683" s="19">
        <v>539.65499999999997</v>
      </c>
      <c r="N683" s="19">
        <v>238.464</v>
      </c>
      <c r="O683" s="19">
        <v>419.06200000000001</v>
      </c>
      <c r="P683" s="19">
        <v>179.52799999999999</v>
      </c>
      <c r="Q683" s="19">
        <v>0</v>
      </c>
      <c r="R683" s="19">
        <v>0</v>
      </c>
      <c r="S683" s="19">
        <v>0</v>
      </c>
      <c r="T683" s="19">
        <v>0</v>
      </c>
      <c r="U683" s="56">
        <f t="shared" si="28"/>
        <v>3925.2769999999996</v>
      </c>
      <c r="V683" s="18">
        <f t="shared" si="29"/>
        <v>490.65962499999995</v>
      </c>
      <c r="W683" s="7"/>
      <c r="X683" s="7"/>
      <c r="Y683" s="7"/>
      <c r="Z683" s="57"/>
    </row>
    <row r="684" spans="1:26" x14ac:dyDescent="0.35">
      <c r="A684" s="6" t="s">
        <v>398</v>
      </c>
      <c r="B684" s="7" t="s">
        <v>562</v>
      </c>
      <c r="C684" s="7" t="s">
        <v>267</v>
      </c>
      <c r="D684" s="7" t="s">
        <v>286</v>
      </c>
      <c r="E684" s="7" t="s">
        <v>287</v>
      </c>
      <c r="F684" s="7" t="s">
        <v>563</v>
      </c>
      <c r="G684" s="8">
        <v>5279214</v>
      </c>
      <c r="H684" s="16" t="s">
        <v>637</v>
      </c>
      <c r="I684" s="18">
        <v>303.49700000000001</v>
      </c>
      <c r="J684" s="19">
        <v>0</v>
      </c>
      <c r="K684" s="19">
        <v>1762.046</v>
      </c>
      <c r="L684" s="19">
        <v>0</v>
      </c>
      <c r="M684" s="19">
        <v>0</v>
      </c>
      <c r="N684" s="19">
        <v>0</v>
      </c>
      <c r="O684" s="19">
        <v>598.59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56">
        <f t="shared" si="28"/>
        <v>2664.1330000000003</v>
      </c>
      <c r="V684" s="18">
        <f t="shared" si="29"/>
        <v>333.01662500000003</v>
      </c>
      <c r="W684" s="7"/>
      <c r="X684" s="7"/>
      <c r="Y684" s="7"/>
      <c r="Z684" s="57"/>
    </row>
    <row r="685" spans="1:26" x14ac:dyDescent="0.35">
      <c r="A685" s="6" t="s">
        <v>398</v>
      </c>
      <c r="B685" s="7" t="s">
        <v>562</v>
      </c>
      <c r="C685" s="7" t="s">
        <v>267</v>
      </c>
      <c r="D685" s="7" t="s">
        <v>286</v>
      </c>
      <c r="E685" s="7" t="s">
        <v>287</v>
      </c>
      <c r="F685" s="7" t="s">
        <v>563</v>
      </c>
      <c r="G685" s="8">
        <v>5294178</v>
      </c>
      <c r="H685" s="16" t="s">
        <v>638</v>
      </c>
      <c r="I685" s="18">
        <v>303.49700000000001</v>
      </c>
      <c r="J685" s="19">
        <v>238.464</v>
      </c>
      <c r="K685" s="19">
        <v>1638.077</v>
      </c>
      <c r="L685" s="19">
        <v>179.52799999999999</v>
      </c>
      <c r="M685" s="19">
        <v>599.66</v>
      </c>
      <c r="N685" s="19">
        <v>0</v>
      </c>
      <c r="O685" s="19">
        <v>238.464</v>
      </c>
      <c r="P685" s="19">
        <v>179.52799999999999</v>
      </c>
      <c r="Q685" s="19">
        <v>0</v>
      </c>
      <c r="R685" s="19">
        <v>0</v>
      </c>
      <c r="S685" s="19">
        <v>0</v>
      </c>
      <c r="T685" s="19">
        <v>0</v>
      </c>
      <c r="U685" s="56">
        <f t="shared" si="28"/>
        <v>3377.2179999999994</v>
      </c>
      <c r="V685" s="18">
        <f t="shared" si="29"/>
        <v>422.15224999999992</v>
      </c>
      <c r="W685" s="7"/>
      <c r="X685" s="7"/>
      <c r="Y685" s="7"/>
      <c r="Z685" s="57"/>
    </row>
    <row r="686" spans="1:26" x14ac:dyDescent="0.35">
      <c r="A686" s="6" t="s">
        <v>398</v>
      </c>
      <c r="B686" s="7" t="s">
        <v>562</v>
      </c>
      <c r="C686" s="7" t="s">
        <v>267</v>
      </c>
      <c r="D686" s="7" t="s">
        <v>286</v>
      </c>
      <c r="E686" s="7" t="s">
        <v>287</v>
      </c>
      <c r="F686" s="7" t="s">
        <v>563</v>
      </c>
      <c r="G686" s="8">
        <v>5294725</v>
      </c>
      <c r="H686" s="16" t="s">
        <v>639</v>
      </c>
      <c r="I686" s="18">
        <v>179.52799999999999</v>
      </c>
      <c r="J686" s="19">
        <v>303.49700000000001</v>
      </c>
      <c r="K686" s="19">
        <v>1886.0150000000001</v>
      </c>
      <c r="L686" s="19">
        <v>0</v>
      </c>
      <c r="M686" s="19">
        <v>0</v>
      </c>
      <c r="N686" s="19">
        <v>238.464</v>
      </c>
      <c r="O686" s="19">
        <v>180.59800000000001</v>
      </c>
      <c r="P686" s="19">
        <v>483.02499999999998</v>
      </c>
      <c r="Q686" s="19">
        <v>0</v>
      </c>
      <c r="R686" s="19">
        <v>0</v>
      </c>
      <c r="S686" s="19">
        <v>0</v>
      </c>
      <c r="T686" s="19">
        <v>0</v>
      </c>
      <c r="U686" s="56">
        <f t="shared" si="28"/>
        <v>3271.127</v>
      </c>
      <c r="V686" s="18">
        <f t="shared" si="29"/>
        <v>408.89087499999999</v>
      </c>
      <c r="W686" s="7"/>
      <c r="X686" s="7"/>
      <c r="Y686" s="7"/>
      <c r="Z686" s="57"/>
    </row>
    <row r="687" spans="1:26" x14ac:dyDescent="0.35">
      <c r="A687" s="6" t="s">
        <v>398</v>
      </c>
      <c r="B687" s="7" t="s">
        <v>562</v>
      </c>
      <c r="C687" s="7" t="s">
        <v>267</v>
      </c>
      <c r="D687" s="7" t="s">
        <v>286</v>
      </c>
      <c r="E687" s="7" t="s">
        <v>287</v>
      </c>
      <c r="F687" s="7" t="s">
        <v>563</v>
      </c>
      <c r="G687" s="8">
        <v>5294749</v>
      </c>
      <c r="H687" s="16" t="s">
        <v>640</v>
      </c>
      <c r="I687" s="18">
        <v>663.62300000000005</v>
      </c>
      <c r="J687" s="19">
        <v>238.464</v>
      </c>
      <c r="K687" s="19">
        <v>2304.0070000000001</v>
      </c>
      <c r="L687" s="19">
        <v>0</v>
      </c>
      <c r="M687" s="19">
        <v>0</v>
      </c>
      <c r="N687" s="19">
        <v>0</v>
      </c>
      <c r="O687" s="19">
        <v>419.06200000000001</v>
      </c>
      <c r="P687" s="19">
        <v>179.52799999999999</v>
      </c>
      <c r="Q687" s="19">
        <v>0</v>
      </c>
      <c r="R687" s="19">
        <v>0</v>
      </c>
      <c r="S687" s="19">
        <v>0</v>
      </c>
      <c r="T687" s="19">
        <v>0</v>
      </c>
      <c r="U687" s="56">
        <f t="shared" si="28"/>
        <v>3804.6839999999997</v>
      </c>
      <c r="V687" s="18">
        <f t="shared" si="29"/>
        <v>475.58549999999997</v>
      </c>
      <c r="W687" s="7"/>
      <c r="X687" s="7"/>
      <c r="Y687" s="7"/>
      <c r="Z687" s="57"/>
    </row>
    <row r="688" spans="1:26" x14ac:dyDescent="0.35">
      <c r="A688" s="6" t="s">
        <v>398</v>
      </c>
      <c r="B688" s="7" t="s">
        <v>4613</v>
      </c>
      <c r="C688" s="7" t="s">
        <v>267</v>
      </c>
      <c r="D688" s="7" t="s">
        <v>286</v>
      </c>
      <c r="E688" s="7" t="s">
        <v>287</v>
      </c>
      <c r="F688" s="7" t="s">
        <v>563</v>
      </c>
      <c r="G688" s="8">
        <v>5271302</v>
      </c>
      <c r="H688" s="16" t="s">
        <v>641</v>
      </c>
      <c r="I688" s="18">
        <v>360.12599999999998</v>
      </c>
      <c r="J688" s="19">
        <v>476.928</v>
      </c>
      <c r="K688" s="19">
        <v>531.71600000000001</v>
      </c>
      <c r="L688" s="19">
        <v>419.06200000000001</v>
      </c>
      <c r="M688" s="19">
        <v>238.464</v>
      </c>
      <c r="N688" s="19">
        <v>180.59800000000001</v>
      </c>
      <c r="O688" s="19">
        <v>589.58199999999999</v>
      </c>
      <c r="P688" s="19">
        <v>598.59</v>
      </c>
      <c r="Q688" s="19">
        <v>0</v>
      </c>
      <c r="R688" s="19">
        <v>0</v>
      </c>
      <c r="S688" s="19">
        <v>0</v>
      </c>
      <c r="T688" s="19">
        <v>0</v>
      </c>
      <c r="U688" s="56">
        <f t="shared" si="28"/>
        <v>3395.0659999999998</v>
      </c>
      <c r="V688" s="18">
        <f t="shared" si="29"/>
        <v>424.38324999999998</v>
      </c>
      <c r="W688" s="7"/>
      <c r="X688" s="7"/>
      <c r="Y688" s="7"/>
      <c r="Z688" s="57"/>
    </row>
    <row r="689" spans="1:26" x14ac:dyDescent="0.35">
      <c r="A689" s="6" t="s">
        <v>398</v>
      </c>
      <c r="B689" s="7" t="s">
        <v>4613</v>
      </c>
      <c r="C689" s="7" t="s">
        <v>267</v>
      </c>
      <c r="D689" s="7" t="s">
        <v>286</v>
      </c>
      <c r="E689" s="7" t="s">
        <v>287</v>
      </c>
      <c r="F689" s="7" t="s">
        <v>563</v>
      </c>
      <c r="G689" s="8">
        <v>5290677</v>
      </c>
      <c r="H689" s="16" t="s">
        <v>642</v>
      </c>
      <c r="I689" s="18">
        <v>351.11799999999999</v>
      </c>
      <c r="J689" s="19">
        <v>0</v>
      </c>
      <c r="K689" s="19">
        <v>351.11799999999999</v>
      </c>
      <c r="L689" s="19">
        <v>171.59</v>
      </c>
      <c r="M689" s="19">
        <v>419.06200000000001</v>
      </c>
      <c r="N689" s="19">
        <v>0</v>
      </c>
      <c r="O689" s="19">
        <v>419.06200000000001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56">
        <f t="shared" si="28"/>
        <v>1711.9499999999998</v>
      </c>
      <c r="V689" s="18">
        <f t="shared" si="29"/>
        <v>213.99374999999998</v>
      </c>
      <c r="W689" s="7"/>
      <c r="X689" s="7"/>
      <c r="Y689" s="7"/>
      <c r="Z689" s="57"/>
    </row>
    <row r="690" spans="1:26" x14ac:dyDescent="0.35">
      <c r="A690" s="6" t="s">
        <v>398</v>
      </c>
      <c r="B690" s="7" t="s">
        <v>4613</v>
      </c>
      <c r="C690" s="7" t="s">
        <v>267</v>
      </c>
      <c r="D690" s="7" t="s">
        <v>286</v>
      </c>
      <c r="E690" s="7" t="s">
        <v>287</v>
      </c>
      <c r="F690" s="7" t="s">
        <v>563</v>
      </c>
      <c r="G690" s="8">
        <v>5292945</v>
      </c>
      <c r="H690" s="16" t="s">
        <v>643</v>
      </c>
      <c r="I690" s="18">
        <v>0</v>
      </c>
      <c r="J690" s="19">
        <v>0</v>
      </c>
      <c r="K690" s="19">
        <v>171.59</v>
      </c>
      <c r="L690" s="19">
        <v>238.464</v>
      </c>
      <c r="M690" s="19">
        <v>179.52799999999999</v>
      </c>
      <c r="N690" s="19">
        <v>238.464</v>
      </c>
      <c r="O690" s="19">
        <v>0</v>
      </c>
      <c r="P690" s="19">
        <v>179.52799999999999</v>
      </c>
      <c r="Q690" s="19">
        <v>0</v>
      </c>
      <c r="R690" s="19">
        <v>0</v>
      </c>
      <c r="S690" s="19">
        <v>0</v>
      </c>
      <c r="T690" s="19">
        <v>0</v>
      </c>
      <c r="U690" s="56">
        <f t="shared" si="28"/>
        <v>1007.5740000000001</v>
      </c>
      <c r="V690" s="18">
        <f t="shared" si="29"/>
        <v>125.94675000000001</v>
      </c>
      <c r="W690" s="7"/>
      <c r="X690" s="7"/>
      <c r="Y690" s="7"/>
      <c r="Z690" s="57"/>
    </row>
    <row r="691" spans="1:26" x14ac:dyDescent="0.35">
      <c r="A691" s="6" t="s">
        <v>398</v>
      </c>
      <c r="B691" s="7" t="s">
        <v>4613</v>
      </c>
      <c r="C691" s="7" t="s">
        <v>267</v>
      </c>
      <c r="D691" s="7" t="s">
        <v>286</v>
      </c>
      <c r="E691" s="7" t="s">
        <v>287</v>
      </c>
      <c r="F691" s="7" t="s">
        <v>563</v>
      </c>
      <c r="G691" s="8">
        <v>5293463</v>
      </c>
      <c r="H691" s="16" t="s">
        <v>644</v>
      </c>
      <c r="I691" s="18">
        <v>0</v>
      </c>
      <c r="J691" s="19">
        <v>238.464</v>
      </c>
      <c r="K691" s="19">
        <v>589.58199999999999</v>
      </c>
      <c r="L691" s="19">
        <v>180.59800000000001</v>
      </c>
      <c r="M691" s="19">
        <v>0</v>
      </c>
      <c r="N691" s="19">
        <v>0</v>
      </c>
      <c r="O691" s="19">
        <v>0</v>
      </c>
      <c r="P691" s="19">
        <v>598.59</v>
      </c>
      <c r="Q691" s="19">
        <v>0</v>
      </c>
      <c r="R691" s="19">
        <v>0</v>
      </c>
      <c r="S691" s="19">
        <v>0</v>
      </c>
      <c r="T691" s="19">
        <v>0</v>
      </c>
      <c r="U691" s="56">
        <f t="shared" si="28"/>
        <v>1607.2339999999999</v>
      </c>
      <c r="V691" s="18">
        <f t="shared" si="29"/>
        <v>200.90424999999999</v>
      </c>
      <c r="W691" s="7"/>
      <c r="X691" s="7"/>
      <c r="Y691" s="7"/>
      <c r="Z691" s="57"/>
    </row>
    <row r="692" spans="1:26" x14ac:dyDescent="0.35">
      <c r="A692" s="6" t="s">
        <v>398</v>
      </c>
      <c r="B692" s="7" t="s">
        <v>4613</v>
      </c>
      <c r="C692" s="7" t="s">
        <v>267</v>
      </c>
      <c r="D692" s="7" t="s">
        <v>286</v>
      </c>
      <c r="E692" s="7" t="s">
        <v>287</v>
      </c>
      <c r="F692" s="7" t="s">
        <v>563</v>
      </c>
      <c r="G692" s="8">
        <v>5293553</v>
      </c>
      <c r="H692" s="16" t="s">
        <v>645</v>
      </c>
      <c r="I692" s="18">
        <v>0</v>
      </c>
      <c r="J692" s="19">
        <v>0</v>
      </c>
      <c r="K692" s="19">
        <v>352.18799999999999</v>
      </c>
      <c r="L692" s="19">
        <v>0</v>
      </c>
      <c r="M692" s="19">
        <v>180.59800000000001</v>
      </c>
      <c r="N692" s="19">
        <v>238.464</v>
      </c>
      <c r="O692" s="19">
        <v>238.464</v>
      </c>
      <c r="P692" s="19">
        <v>179.52799999999999</v>
      </c>
      <c r="Q692" s="19">
        <v>0</v>
      </c>
      <c r="R692" s="19">
        <v>0</v>
      </c>
      <c r="S692" s="19">
        <v>0</v>
      </c>
      <c r="T692" s="19">
        <v>0</v>
      </c>
      <c r="U692" s="56">
        <f t="shared" si="28"/>
        <v>1189.242</v>
      </c>
      <c r="V692" s="18">
        <f t="shared" si="29"/>
        <v>148.65525</v>
      </c>
      <c r="W692" s="7"/>
      <c r="X692" s="7"/>
      <c r="Y692" s="7"/>
      <c r="Z692" s="57"/>
    </row>
    <row r="693" spans="1:26" x14ac:dyDescent="0.35">
      <c r="A693" s="6" t="s">
        <v>398</v>
      </c>
      <c r="B693" s="7" t="s">
        <v>4613</v>
      </c>
      <c r="C693" s="7" t="s">
        <v>267</v>
      </c>
      <c r="D693" s="7" t="s">
        <v>286</v>
      </c>
      <c r="E693" s="7" t="s">
        <v>287</v>
      </c>
      <c r="F693" s="7" t="s">
        <v>563</v>
      </c>
      <c r="G693" s="8">
        <v>5295603</v>
      </c>
      <c r="H693" s="16" t="s">
        <v>646</v>
      </c>
      <c r="I693" s="18">
        <v>180.59800000000001</v>
      </c>
      <c r="J693" s="19">
        <v>238.464</v>
      </c>
      <c r="K693" s="19">
        <v>171.59</v>
      </c>
      <c r="L693" s="19">
        <v>0</v>
      </c>
      <c r="M693" s="19">
        <v>0</v>
      </c>
      <c r="N693" s="19">
        <v>419.06200000000001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56">
        <f t="shared" si="28"/>
        <v>1009.7140000000001</v>
      </c>
      <c r="V693" s="18">
        <f t="shared" si="29"/>
        <v>126.21425000000001</v>
      </c>
      <c r="W693" s="7"/>
      <c r="X693" s="7"/>
      <c r="Y693" s="7"/>
      <c r="Z693" s="57"/>
    </row>
    <row r="694" spans="1:26" x14ac:dyDescent="0.35">
      <c r="A694" s="6" t="s">
        <v>398</v>
      </c>
      <c r="B694" s="7" t="s">
        <v>4613</v>
      </c>
      <c r="C694" s="7" t="s">
        <v>267</v>
      </c>
      <c r="D694" s="7" t="s">
        <v>286</v>
      </c>
      <c r="E694" s="7" t="s">
        <v>287</v>
      </c>
      <c r="F694" s="7" t="s">
        <v>563</v>
      </c>
      <c r="G694" s="8">
        <v>5296204</v>
      </c>
      <c r="H694" s="16" t="s">
        <v>647</v>
      </c>
      <c r="I694" s="18">
        <v>0</v>
      </c>
      <c r="J694" s="19">
        <v>0</v>
      </c>
      <c r="K694" s="19">
        <v>531.71600000000001</v>
      </c>
      <c r="L694" s="19">
        <v>0</v>
      </c>
      <c r="M694" s="19">
        <v>0</v>
      </c>
      <c r="N694" s="19">
        <v>238.464</v>
      </c>
      <c r="O694" s="19">
        <v>0</v>
      </c>
      <c r="P694" s="19">
        <v>179.52799999999999</v>
      </c>
      <c r="Q694" s="19">
        <v>0</v>
      </c>
      <c r="R694" s="19">
        <v>0</v>
      </c>
      <c r="S694" s="19">
        <v>0</v>
      </c>
      <c r="T694" s="19">
        <v>0</v>
      </c>
      <c r="U694" s="56">
        <f t="shared" si="28"/>
        <v>949.70800000000008</v>
      </c>
      <c r="V694" s="18">
        <f t="shared" si="29"/>
        <v>118.71350000000001</v>
      </c>
      <c r="W694" s="7"/>
      <c r="X694" s="7"/>
      <c r="Y694" s="7"/>
      <c r="Z694" s="57"/>
    </row>
    <row r="695" spans="1:26" x14ac:dyDescent="0.35">
      <c r="A695" s="6" t="s">
        <v>398</v>
      </c>
      <c r="B695" s="7" t="s">
        <v>4613</v>
      </c>
      <c r="C695" s="7" t="s">
        <v>267</v>
      </c>
      <c r="D695" s="7" t="s">
        <v>286</v>
      </c>
      <c r="E695" s="7" t="s">
        <v>287</v>
      </c>
      <c r="F695" s="7" t="s">
        <v>563</v>
      </c>
      <c r="G695" s="8">
        <v>5296211</v>
      </c>
      <c r="H695" s="16" t="s">
        <v>648</v>
      </c>
      <c r="I695" s="18">
        <v>0</v>
      </c>
      <c r="J695" s="19">
        <v>0</v>
      </c>
      <c r="K695" s="19">
        <v>238.464</v>
      </c>
      <c r="L695" s="19">
        <v>0</v>
      </c>
      <c r="M695" s="19">
        <v>352.18799999999999</v>
      </c>
      <c r="N695" s="19">
        <v>238.464</v>
      </c>
      <c r="O695" s="19">
        <v>179.52799999999999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56">
        <f t="shared" si="28"/>
        <v>1008.644</v>
      </c>
      <c r="V695" s="18">
        <f t="shared" si="29"/>
        <v>126.0805</v>
      </c>
      <c r="W695" s="7"/>
      <c r="X695" s="7"/>
      <c r="Y695" s="7"/>
      <c r="Z695" s="57"/>
    </row>
    <row r="696" spans="1:26" x14ac:dyDescent="0.35">
      <c r="A696" s="6" t="s">
        <v>398</v>
      </c>
      <c r="B696" s="7" t="s">
        <v>562</v>
      </c>
      <c r="C696" s="7" t="s">
        <v>267</v>
      </c>
      <c r="D696" s="7" t="s">
        <v>286</v>
      </c>
      <c r="E696" s="7" t="s">
        <v>287</v>
      </c>
      <c r="F696" s="7" t="s">
        <v>563</v>
      </c>
      <c r="G696" s="8">
        <v>5271430</v>
      </c>
      <c r="H696" s="16" t="s">
        <v>649</v>
      </c>
      <c r="I696" s="18">
        <v>303.49700000000001</v>
      </c>
      <c r="J696" s="19">
        <v>0</v>
      </c>
      <c r="K696" s="19">
        <v>2124.4789999999998</v>
      </c>
      <c r="L696" s="19">
        <v>180.59800000000001</v>
      </c>
      <c r="M696" s="19">
        <v>656.45600000000002</v>
      </c>
      <c r="N696" s="19">
        <v>0</v>
      </c>
      <c r="O696" s="19">
        <v>180.59800000000001</v>
      </c>
      <c r="P696" s="19">
        <v>179.52799999999999</v>
      </c>
      <c r="Q696" s="19">
        <v>0</v>
      </c>
      <c r="R696" s="19">
        <v>0</v>
      </c>
      <c r="S696" s="19">
        <v>0</v>
      </c>
      <c r="T696" s="19">
        <v>0</v>
      </c>
      <c r="U696" s="56">
        <f t="shared" si="28"/>
        <v>3625.1559999999995</v>
      </c>
      <c r="V696" s="18">
        <f t="shared" si="29"/>
        <v>453.14449999999994</v>
      </c>
      <c r="W696" s="7"/>
      <c r="X696" s="7"/>
      <c r="Y696" s="7"/>
      <c r="Z696" s="57"/>
    </row>
    <row r="697" spans="1:26" x14ac:dyDescent="0.35">
      <c r="A697" s="6" t="s">
        <v>398</v>
      </c>
      <c r="B697" s="7" t="s">
        <v>562</v>
      </c>
      <c r="C697" s="7" t="s">
        <v>267</v>
      </c>
      <c r="D697" s="7" t="s">
        <v>286</v>
      </c>
      <c r="E697" s="7" t="s">
        <v>287</v>
      </c>
      <c r="F697" s="7" t="s">
        <v>563</v>
      </c>
      <c r="G697" s="8">
        <v>5296882</v>
      </c>
      <c r="H697" s="16" t="s">
        <v>650</v>
      </c>
      <c r="I697" s="18">
        <v>303.49700000000001</v>
      </c>
      <c r="J697" s="19">
        <v>0</v>
      </c>
      <c r="K697" s="19">
        <v>2124.4789999999998</v>
      </c>
      <c r="L697" s="19">
        <v>0</v>
      </c>
      <c r="M697" s="19">
        <v>361.19600000000003</v>
      </c>
      <c r="N697" s="19">
        <v>0</v>
      </c>
      <c r="O697" s="19">
        <v>238.464</v>
      </c>
      <c r="P697" s="19">
        <v>179.52799999999999</v>
      </c>
      <c r="Q697" s="19">
        <v>0</v>
      </c>
      <c r="R697" s="19">
        <v>0</v>
      </c>
      <c r="S697" s="19">
        <v>0</v>
      </c>
      <c r="T697" s="19">
        <v>0</v>
      </c>
      <c r="U697" s="56">
        <f t="shared" si="28"/>
        <v>3207.1639999999993</v>
      </c>
      <c r="V697" s="18">
        <f t="shared" si="29"/>
        <v>400.89549999999991</v>
      </c>
      <c r="W697" s="7"/>
      <c r="X697" s="7"/>
      <c r="Y697" s="7"/>
      <c r="Z697" s="57"/>
    </row>
    <row r="698" spans="1:26" x14ac:dyDescent="0.35">
      <c r="A698" s="6" t="s">
        <v>398</v>
      </c>
      <c r="B698" s="7" t="s">
        <v>562</v>
      </c>
      <c r="C698" s="7" t="s">
        <v>267</v>
      </c>
      <c r="D698" s="7" t="s">
        <v>286</v>
      </c>
      <c r="E698" s="7" t="s">
        <v>287</v>
      </c>
      <c r="F698" s="7" t="s">
        <v>563</v>
      </c>
      <c r="G698" s="8">
        <v>5134146</v>
      </c>
      <c r="H698" s="16" t="s">
        <v>651</v>
      </c>
      <c r="I698" s="18">
        <v>541.96100000000001</v>
      </c>
      <c r="J698" s="19">
        <v>238.464</v>
      </c>
      <c r="K698" s="19">
        <v>2665.203</v>
      </c>
      <c r="L698" s="19">
        <v>179.52799999999999</v>
      </c>
      <c r="M698" s="19">
        <v>778.11900000000003</v>
      </c>
      <c r="N698" s="19">
        <v>243.881</v>
      </c>
      <c r="O698" s="19">
        <v>539.654</v>
      </c>
      <c r="P698" s="19">
        <v>417.99200000000002</v>
      </c>
      <c r="Q698" s="19">
        <v>0</v>
      </c>
      <c r="R698" s="19">
        <v>0</v>
      </c>
      <c r="S698" s="19">
        <v>0</v>
      </c>
      <c r="T698" s="19">
        <v>0</v>
      </c>
      <c r="U698" s="56">
        <f t="shared" si="28"/>
        <v>5604.8019999999997</v>
      </c>
      <c r="V698" s="18">
        <f t="shared" si="29"/>
        <v>700.60024999999996</v>
      </c>
      <c r="W698" s="7"/>
      <c r="X698" s="7"/>
      <c r="Y698" s="7"/>
      <c r="Z698" s="57"/>
    </row>
    <row r="699" spans="1:26" x14ac:dyDescent="0.35">
      <c r="A699" s="6" t="s">
        <v>398</v>
      </c>
      <c r="B699" s="7" t="s">
        <v>562</v>
      </c>
      <c r="C699" s="7" t="s">
        <v>267</v>
      </c>
      <c r="D699" s="7" t="s">
        <v>286</v>
      </c>
      <c r="E699" s="7" t="s">
        <v>287</v>
      </c>
      <c r="F699" s="7" t="s">
        <v>563</v>
      </c>
      <c r="G699" s="8">
        <v>5134793</v>
      </c>
      <c r="H699" s="16" t="s">
        <v>652</v>
      </c>
      <c r="I699" s="18">
        <v>902.08699999999999</v>
      </c>
      <c r="J699" s="19">
        <v>656.45600000000002</v>
      </c>
      <c r="K699" s="19">
        <v>3026.5659999999998</v>
      </c>
      <c r="L699" s="19">
        <v>360.12599999999998</v>
      </c>
      <c r="M699" s="19">
        <v>837.05399999999997</v>
      </c>
      <c r="N699" s="19">
        <v>842.471</v>
      </c>
      <c r="O699" s="19">
        <v>901.40700000000004</v>
      </c>
      <c r="P699" s="19">
        <v>1741.28</v>
      </c>
      <c r="Q699" s="19">
        <v>0</v>
      </c>
      <c r="R699" s="19">
        <v>0</v>
      </c>
      <c r="S699" s="19">
        <v>0</v>
      </c>
      <c r="T699" s="19">
        <v>0</v>
      </c>
      <c r="U699" s="56">
        <f t="shared" si="28"/>
        <v>9267.4470000000001</v>
      </c>
      <c r="V699" s="18">
        <f t="shared" si="29"/>
        <v>1158.430875</v>
      </c>
      <c r="W699" s="7"/>
      <c r="X699" s="7"/>
      <c r="Y699" s="7"/>
      <c r="Z699" s="57"/>
    </row>
    <row r="700" spans="1:26" x14ac:dyDescent="0.35">
      <c r="A700" s="6" t="s">
        <v>398</v>
      </c>
      <c r="B700" s="7" t="s">
        <v>4613</v>
      </c>
      <c r="C700" s="7" t="s">
        <v>267</v>
      </c>
      <c r="D700" s="7" t="s">
        <v>286</v>
      </c>
      <c r="E700" s="7" t="s">
        <v>287</v>
      </c>
      <c r="F700" s="7" t="s">
        <v>563</v>
      </c>
      <c r="G700" s="8">
        <v>5292952</v>
      </c>
      <c r="H700" s="16" t="s">
        <v>653</v>
      </c>
      <c r="I700" s="18">
        <v>0</v>
      </c>
      <c r="J700" s="19">
        <v>360.12599999999998</v>
      </c>
      <c r="K700" s="19">
        <v>0</v>
      </c>
      <c r="L700" s="19">
        <v>0</v>
      </c>
      <c r="M700" s="19">
        <v>598.59</v>
      </c>
      <c r="N700" s="19">
        <v>238.464</v>
      </c>
      <c r="O700" s="19">
        <v>179.52799999999999</v>
      </c>
      <c r="P700" s="19">
        <v>837.05399999999997</v>
      </c>
      <c r="Q700" s="19">
        <v>0</v>
      </c>
      <c r="R700" s="19">
        <v>0</v>
      </c>
      <c r="S700" s="19">
        <v>0</v>
      </c>
      <c r="T700" s="19">
        <v>0</v>
      </c>
      <c r="U700" s="56">
        <f t="shared" si="28"/>
        <v>2213.7620000000002</v>
      </c>
      <c r="V700" s="18">
        <f t="shared" si="29"/>
        <v>276.72025000000002</v>
      </c>
      <c r="W700" s="7"/>
      <c r="X700" s="7"/>
      <c r="Y700" s="7"/>
      <c r="Z700" s="57"/>
    </row>
    <row r="701" spans="1:26" x14ac:dyDescent="0.35">
      <c r="A701" s="6" t="s">
        <v>398</v>
      </c>
      <c r="B701" s="7" t="s">
        <v>562</v>
      </c>
      <c r="C701" s="7" t="s">
        <v>267</v>
      </c>
      <c r="D701" s="7" t="s">
        <v>286</v>
      </c>
      <c r="E701" s="7" t="s">
        <v>287</v>
      </c>
      <c r="F701" s="7" t="s">
        <v>563</v>
      </c>
      <c r="G701" s="8">
        <v>5134160</v>
      </c>
      <c r="H701" s="16" t="s">
        <v>654</v>
      </c>
      <c r="I701" s="18">
        <v>483.02499999999998</v>
      </c>
      <c r="J701" s="19">
        <v>0</v>
      </c>
      <c r="K701" s="19">
        <v>1762.046</v>
      </c>
      <c r="L701" s="19">
        <v>476.928</v>
      </c>
      <c r="M701" s="19">
        <v>417.99200000000002</v>
      </c>
      <c r="N701" s="19">
        <v>1023.069</v>
      </c>
      <c r="O701" s="19">
        <v>0</v>
      </c>
      <c r="P701" s="19">
        <v>1082.6849999999999</v>
      </c>
      <c r="Q701" s="19">
        <v>0</v>
      </c>
      <c r="R701" s="19">
        <v>0</v>
      </c>
      <c r="S701" s="19">
        <v>0</v>
      </c>
      <c r="T701" s="19">
        <v>0</v>
      </c>
      <c r="U701" s="56">
        <f t="shared" si="28"/>
        <v>5245.744999999999</v>
      </c>
      <c r="V701" s="18">
        <f t="shared" si="29"/>
        <v>655.71812499999987</v>
      </c>
      <c r="W701" s="7"/>
      <c r="X701" s="7"/>
      <c r="Y701" s="7"/>
      <c r="Z701" s="57"/>
    </row>
    <row r="702" spans="1:26" x14ac:dyDescent="0.35">
      <c r="A702" s="6" t="s">
        <v>398</v>
      </c>
      <c r="B702" s="7" t="s">
        <v>562</v>
      </c>
      <c r="C702" s="7" t="s">
        <v>267</v>
      </c>
      <c r="D702" s="7" t="s">
        <v>288</v>
      </c>
      <c r="E702" s="7" t="s">
        <v>289</v>
      </c>
      <c r="F702" s="7" t="s">
        <v>563</v>
      </c>
      <c r="G702" s="8">
        <v>5136670</v>
      </c>
      <c r="H702" s="16" t="s">
        <v>655</v>
      </c>
      <c r="I702" s="18">
        <v>0</v>
      </c>
      <c r="J702" s="19">
        <v>303.49700000000001</v>
      </c>
      <c r="K702" s="19">
        <v>1151.385</v>
      </c>
      <c r="L702" s="19">
        <v>791.25900000000001</v>
      </c>
      <c r="M702" s="19">
        <v>476.928</v>
      </c>
      <c r="N702" s="19">
        <v>1145.9680000000001</v>
      </c>
      <c r="O702" s="19">
        <v>417.99200000000002</v>
      </c>
      <c r="P702" s="19">
        <v>970.78700000000003</v>
      </c>
      <c r="Q702" s="19">
        <v>0</v>
      </c>
      <c r="R702" s="19">
        <v>0</v>
      </c>
      <c r="S702" s="19">
        <v>0</v>
      </c>
      <c r="T702" s="19">
        <v>0</v>
      </c>
      <c r="U702" s="56">
        <f t="shared" si="28"/>
        <v>5257.8160000000007</v>
      </c>
      <c r="V702" s="18">
        <f t="shared" si="29"/>
        <v>657.22700000000009</v>
      </c>
      <c r="W702" s="7"/>
      <c r="X702" s="7"/>
      <c r="Y702" s="7"/>
      <c r="Z702" s="57"/>
    </row>
    <row r="703" spans="1:26" x14ac:dyDescent="0.35">
      <c r="A703" s="6" t="s">
        <v>398</v>
      </c>
      <c r="B703" s="7" t="s">
        <v>562</v>
      </c>
      <c r="C703" s="7" t="s">
        <v>267</v>
      </c>
      <c r="D703" s="7" t="s">
        <v>288</v>
      </c>
      <c r="E703" s="7" t="s">
        <v>289</v>
      </c>
      <c r="F703" s="7" t="s">
        <v>563</v>
      </c>
      <c r="G703" s="8">
        <v>5270341</v>
      </c>
      <c r="H703" s="16" t="s">
        <v>656</v>
      </c>
      <c r="I703" s="18">
        <v>238.464</v>
      </c>
      <c r="J703" s="19">
        <v>303.49700000000001</v>
      </c>
      <c r="K703" s="19">
        <v>1209.251</v>
      </c>
      <c r="L703" s="19">
        <v>1512.748</v>
      </c>
      <c r="M703" s="19">
        <v>360.12599999999998</v>
      </c>
      <c r="N703" s="19">
        <v>662.94299999999998</v>
      </c>
      <c r="O703" s="19">
        <v>722.55899999999997</v>
      </c>
      <c r="P703" s="19">
        <v>483.02499999999998</v>
      </c>
      <c r="Q703" s="19">
        <v>0</v>
      </c>
      <c r="R703" s="19">
        <v>0</v>
      </c>
      <c r="S703" s="19">
        <v>0</v>
      </c>
      <c r="T703" s="19">
        <v>0</v>
      </c>
      <c r="U703" s="56">
        <f t="shared" si="28"/>
        <v>5492.6130000000003</v>
      </c>
      <c r="V703" s="18">
        <f t="shared" si="29"/>
        <v>686.57662500000004</v>
      </c>
      <c r="W703" s="7"/>
      <c r="X703" s="7"/>
      <c r="Y703" s="7"/>
      <c r="Z703" s="57"/>
    </row>
    <row r="704" spans="1:26" x14ac:dyDescent="0.35">
      <c r="A704" s="6" t="s">
        <v>398</v>
      </c>
      <c r="B704" s="7" t="s">
        <v>562</v>
      </c>
      <c r="C704" s="7" t="s">
        <v>267</v>
      </c>
      <c r="D704" s="7" t="s">
        <v>288</v>
      </c>
      <c r="E704" s="7" t="s">
        <v>289</v>
      </c>
      <c r="F704" s="7" t="s">
        <v>563</v>
      </c>
      <c r="G704" s="8">
        <v>5270365</v>
      </c>
      <c r="H704" s="16" t="s">
        <v>657</v>
      </c>
      <c r="I704" s="18">
        <v>351.11799999999999</v>
      </c>
      <c r="J704" s="19">
        <v>0</v>
      </c>
      <c r="K704" s="19">
        <v>769.11</v>
      </c>
      <c r="L704" s="19">
        <v>0</v>
      </c>
      <c r="M704" s="19">
        <v>1129.2360000000001</v>
      </c>
      <c r="N704" s="19">
        <v>417.99200000000002</v>
      </c>
      <c r="O704" s="19">
        <v>417.99200000000002</v>
      </c>
      <c r="P704" s="19">
        <v>778.11800000000005</v>
      </c>
      <c r="Q704" s="19">
        <v>0</v>
      </c>
      <c r="R704" s="19">
        <v>0</v>
      </c>
      <c r="S704" s="19">
        <v>0</v>
      </c>
      <c r="T704" s="19">
        <v>0</v>
      </c>
      <c r="U704" s="56">
        <f t="shared" ref="U704:U767" si="30">SUM(I704:T704)</f>
        <v>3863.5660000000003</v>
      </c>
      <c r="V704" s="18">
        <f t="shared" si="29"/>
        <v>482.94575000000003</v>
      </c>
      <c r="W704" s="7"/>
      <c r="X704" s="7"/>
      <c r="Y704" s="7"/>
      <c r="Z704" s="57"/>
    </row>
    <row r="705" spans="1:26" x14ac:dyDescent="0.35">
      <c r="A705" s="6" t="s">
        <v>398</v>
      </c>
      <c r="B705" s="7" t="s">
        <v>562</v>
      </c>
      <c r="C705" s="7" t="s">
        <v>267</v>
      </c>
      <c r="D705" s="7" t="s">
        <v>288</v>
      </c>
      <c r="E705" s="7" t="s">
        <v>289</v>
      </c>
      <c r="F705" s="7" t="s">
        <v>563</v>
      </c>
      <c r="G705" s="8">
        <v>5272512</v>
      </c>
      <c r="H705" s="16" t="s">
        <v>658</v>
      </c>
      <c r="I705" s="18">
        <v>179.52799999999999</v>
      </c>
      <c r="J705" s="19">
        <v>179.52799999999999</v>
      </c>
      <c r="K705" s="19">
        <v>1417.6279999999999</v>
      </c>
      <c r="L705" s="19">
        <v>712.31399999999996</v>
      </c>
      <c r="M705" s="19">
        <v>1358.692</v>
      </c>
      <c r="N705" s="19">
        <v>769.11</v>
      </c>
      <c r="O705" s="19">
        <v>598.59</v>
      </c>
      <c r="P705" s="19">
        <v>1016.582</v>
      </c>
      <c r="Q705" s="19">
        <v>0</v>
      </c>
      <c r="R705" s="19">
        <v>0</v>
      </c>
      <c r="S705" s="19">
        <v>0</v>
      </c>
      <c r="T705" s="19">
        <v>0</v>
      </c>
      <c r="U705" s="56">
        <f t="shared" si="30"/>
        <v>6231.9720000000007</v>
      </c>
      <c r="V705" s="18">
        <f t="shared" si="29"/>
        <v>778.99650000000008</v>
      </c>
      <c r="W705" s="7"/>
      <c r="X705" s="7"/>
      <c r="Y705" s="7"/>
      <c r="Z705" s="57"/>
    </row>
    <row r="706" spans="1:26" x14ac:dyDescent="0.35">
      <c r="A706" s="6" t="s">
        <v>398</v>
      </c>
      <c r="B706" s="7" t="s">
        <v>562</v>
      </c>
      <c r="C706" s="7" t="s">
        <v>267</v>
      </c>
      <c r="D706" s="7" t="s">
        <v>288</v>
      </c>
      <c r="E706" s="7" t="s">
        <v>289</v>
      </c>
      <c r="F706" s="7" t="s">
        <v>563</v>
      </c>
      <c r="G706" s="8">
        <v>5136663</v>
      </c>
      <c r="H706" s="16" t="s">
        <v>659</v>
      </c>
      <c r="I706" s="18">
        <v>417.99200000000002</v>
      </c>
      <c r="J706" s="19">
        <v>303.49700000000001</v>
      </c>
      <c r="K706" s="19">
        <v>1693.346</v>
      </c>
      <c r="L706" s="19">
        <v>1389.8489999999999</v>
      </c>
      <c r="M706" s="19">
        <v>721.48900000000003</v>
      </c>
      <c r="N706" s="19">
        <v>1205.5840000000001</v>
      </c>
      <c r="O706" s="19">
        <v>842.471</v>
      </c>
      <c r="P706" s="19">
        <v>663.62300000000005</v>
      </c>
      <c r="Q706" s="19">
        <v>0</v>
      </c>
      <c r="R706" s="19">
        <v>0</v>
      </c>
      <c r="S706" s="19">
        <v>0</v>
      </c>
      <c r="T706" s="19">
        <v>0</v>
      </c>
      <c r="U706" s="56">
        <f t="shared" si="30"/>
        <v>7237.8510000000006</v>
      </c>
      <c r="V706" s="18">
        <f t="shared" si="29"/>
        <v>904.73137500000007</v>
      </c>
      <c r="W706" s="7"/>
      <c r="X706" s="7"/>
      <c r="Y706" s="7"/>
      <c r="Z706" s="57"/>
    </row>
    <row r="707" spans="1:26" x14ac:dyDescent="0.35">
      <c r="A707" s="6" t="s">
        <v>398</v>
      </c>
      <c r="B707" s="7" t="s">
        <v>562</v>
      </c>
      <c r="C707" s="7" t="s">
        <v>267</v>
      </c>
      <c r="D707" s="7" t="s">
        <v>288</v>
      </c>
      <c r="E707" s="7" t="s">
        <v>289</v>
      </c>
      <c r="F707" s="7" t="s">
        <v>563</v>
      </c>
      <c r="G707" s="8">
        <v>5272657</v>
      </c>
      <c r="H707" s="16" t="s">
        <v>660</v>
      </c>
      <c r="I707" s="18">
        <v>238.464</v>
      </c>
      <c r="J707" s="19">
        <v>303.49700000000001</v>
      </c>
      <c r="K707" s="19">
        <v>2054.5410000000002</v>
      </c>
      <c r="L707" s="19">
        <v>1751.212</v>
      </c>
      <c r="M707" s="19">
        <v>598.59</v>
      </c>
      <c r="N707" s="19">
        <v>1389.8489999999999</v>
      </c>
      <c r="O707" s="19">
        <v>482.34500000000003</v>
      </c>
      <c r="P707" s="19">
        <v>1441.0609999999999</v>
      </c>
      <c r="Q707" s="19">
        <v>0</v>
      </c>
      <c r="R707" s="19">
        <v>0</v>
      </c>
      <c r="S707" s="19">
        <v>0</v>
      </c>
      <c r="T707" s="19">
        <v>0</v>
      </c>
      <c r="U707" s="56">
        <f t="shared" si="30"/>
        <v>8259.5590000000011</v>
      </c>
      <c r="V707" s="18">
        <f t="shared" si="29"/>
        <v>1032.4448750000001</v>
      </c>
      <c r="W707" s="7"/>
      <c r="X707" s="7"/>
      <c r="Y707" s="7"/>
      <c r="Z707" s="57"/>
    </row>
    <row r="708" spans="1:26" x14ac:dyDescent="0.35">
      <c r="A708" s="6" t="s">
        <v>398</v>
      </c>
      <c r="B708" s="7" t="s">
        <v>562</v>
      </c>
      <c r="C708" s="7" t="s">
        <v>267</v>
      </c>
      <c r="D708" s="7" t="s">
        <v>288</v>
      </c>
      <c r="E708" s="7" t="s">
        <v>289</v>
      </c>
      <c r="F708" s="7" t="s">
        <v>563</v>
      </c>
      <c r="G708" s="8">
        <v>5291946</v>
      </c>
      <c r="H708" s="16" t="s">
        <v>661</v>
      </c>
      <c r="I708" s="18">
        <v>0</v>
      </c>
      <c r="J708" s="19">
        <v>0</v>
      </c>
      <c r="K708" s="19">
        <v>1094.7560000000001</v>
      </c>
      <c r="L708" s="19">
        <v>791.25900000000001</v>
      </c>
      <c r="M708" s="19">
        <v>303.49700000000001</v>
      </c>
      <c r="N708" s="19">
        <v>180.59800000000001</v>
      </c>
      <c r="O708" s="19">
        <v>238.464</v>
      </c>
      <c r="P708" s="19">
        <v>483.02499999999998</v>
      </c>
      <c r="Q708" s="19">
        <v>0</v>
      </c>
      <c r="R708" s="19">
        <v>0</v>
      </c>
      <c r="S708" s="19">
        <v>0</v>
      </c>
      <c r="T708" s="19">
        <v>0</v>
      </c>
      <c r="U708" s="56">
        <f t="shared" si="30"/>
        <v>3091.5990000000002</v>
      </c>
      <c r="V708" s="18">
        <f t="shared" si="29"/>
        <v>386.44987500000002</v>
      </c>
      <c r="W708" s="7"/>
      <c r="X708" s="7"/>
      <c r="Y708" s="7"/>
      <c r="Z708" s="57"/>
    </row>
    <row r="709" spans="1:26" x14ac:dyDescent="0.35">
      <c r="A709" s="6" t="s">
        <v>398</v>
      </c>
      <c r="B709" s="7" t="s">
        <v>562</v>
      </c>
      <c r="C709" s="7" t="s">
        <v>267</v>
      </c>
      <c r="D709" s="7" t="s">
        <v>288</v>
      </c>
      <c r="E709" s="7" t="s">
        <v>289</v>
      </c>
      <c r="F709" s="7" t="s">
        <v>563</v>
      </c>
      <c r="G709" s="8">
        <v>5138979</v>
      </c>
      <c r="H709" s="16" t="s">
        <v>662</v>
      </c>
      <c r="I709" s="18">
        <v>710.17499999999995</v>
      </c>
      <c r="J709" s="19">
        <v>179.52799999999999</v>
      </c>
      <c r="K709" s="19">
        <v>522.70799999999997</v>
      </c>
      <c r="L709" s="19">
        <v>540.72400000000005</v>
      </c>
      <c r="M709" s="19">
        <v>1121.298</v>
      </c>
      <c r="N709" s="19">
        <v>590.65200000000004</v>
      </c>
      <c r="O709" s="19">
        <v>1016.582</v>
      </c>
      <c r="P709" s="19">
        <v>417.99200000000002</v>
      </c>
      <c r="Q709" s="19">
        <v>0</v>
      </c>
      <c r="R709" s="19">
        <v>0</v>
      </c>
      <c r="S709" s="19">
        <v>0</v>
      </c>
      <c r="T709" s="19">
        <v>0</v>
      </c>
      <c r="U709" s="56">
        <f t="shared" si="30"/>
        <v>5099.6590000000006</v>
      </c>
      <c r="V709" s="18">
        <f t="shared" si="29"/>
        <v>637.45737500000007</v>
      </c>
      <c r="W709" s="7"/>
      <c r="X709" s="7"/>
      <c r="Y709" s="7"/>
      <c r="Z709" s="57"/>
    </row>
    <row r="710" spans="1:26" x14ac:dyDescent="0.35">
      <c r="A710" s="6" t="s">
        <v>398</v>
      </c>
      <c r="B710" s="7" t="s">
        <v>562</v>
      </c>
      <c r="C710" s="7" t="s">
        <v>267</v>
      </c>
      <c r="D710" s="7" t="s">
        <v>288</v>
      </c>
      <c r="E710" s="7" t="s">
        <v>289</v>
      </c>
      <c r="F710" s="7" t="s">
        <v>563</v>
      </c>
      <c r="G710" s="8">
        <v>5138955</v>
      </c>
      <c r="H710" s="16" t="s">
        <v>663</v>
      </c>
      <c r="I710" s="18">
        <v>179.52799999999999</v>
      </c>
      <c r="J710" s="19">
        <v>532.78499999999997</v>
      </c>
      <c r="K710" s="19">
        <v>530.64599999999996</v>
      </c>
      <c r="L710" s="19">
        <v>417.99200000000002</v>
      </c>
      <c r="M710" s="19">
        <v>1300.826</v>
      </c>
      <c r="N710" s="19">
        <v>1007.574</v>
      </c>
      <c r="O710" s="19">
        <v>1308.7650000000001</v>
      </c>
      <c r="P710" s="19">
        <v>1377.778</v>
      </c>
      <c r="Q710" s="19">
        <v>0</v>
      </c>
      <c r="R710" s="19">
        <v>0</v>
      </c>
      <c r="S710" s="19">
        <v>0</v>
      </c>
      <c r="T710" s="19">
        <v>0</v>
      </c>
      <c r="U710" s="56">
        <f t="shared" si="30"/>
        <v>6655.8940000000002</v>
      </c>
      <c r="V710" s="18">
        <f t="shared" si="29"/>
        <v>831.98675000000003</v>
      </c>
      <c r="W710" s="7"/>
      <c r="X710" s="7"/>
      <c r="Y710" s="7"/>
      <c r="Z710" s="57"/>
    </row>
    <row r="711" spans="1:26" x14ac:dyDescent="0.35">
      <c r="A711" s="6" t="s">
        <v>398</v>
      </c>
      <c r="B711" s="7" t="s">
        <v>562</v>
      </c>
      <c r="C711" s="7" t="s">
        <v>267</v>
      </c>
      <c r="D711" s="7" t="s">
        <v>288</v>
      </c>
      <c r="E711" s="7" t="s">
        <v>289</v>
      </c>
      <c r="F711" s="7" t="s">
        <v>563</v>
      </c>
      <c r="G711" s="8">
        <v>5136656</v>
      </c>
      <c r="H711" s="16" t="s">
        <v>664</v>
      </c>
      <c r="I711" s="18">
        <v>417.99200000000002</v>
      </c>
      <c r="J711" s="19">
        <v>483.02499999999998</v>
      </c>
      <c r="K711" s="19">
        <v>2293.0050000000001</v>
      </c>
      <c r="L711" s="19">
        <v>1274.2840000000001</v>
      </c>
      <c r="M711" s="19">
        <v>419.06200000000001</v>
      </c>
      <c r="N711" s="19">
        <v>1449.4649999999999</v>
      </c>
      <c r="O711" s="19">
        <v>1326.566</v>
      </c>
      <c r="P711" s="19">
        <v>779.18799999999999</v>
      </c>
      <c r="Q711" s="19">
        <v>0</v>
      </c>
      <c r="R711" s="19">
        <v>0</v>
      </c>
      <c r="S711" s="19">
        <v>0</v>
      </c>
      <c r="T711" s="19">
        <v>0</v>
      </c>
      <c r="U711" s="56">
        <f t="shared" si="30"/>
        <v>8442.5869999999995</v>
      </c>
      <c r="V711" s="18">
        <f t="shared" si="29"/>
        <v>1055.3233749999999</v>
      </c>
      <c r="W711" s="7"/>
      <c r="X711" s="7"/>
      <c r="Y711" s="7"/>
      <c r="Z711" s="57"/>
    </row>
    <row r="712" spans="1:26" x14ac:dyDescent="0.35">
      <c r="A712" s="6" t="s">
        <v>398</v>
      </c>
      <c r="B712" s="7" t="s">
        <v>562</v>
      </c>
      <c r="C712" s="7" t="s">
        <v>267</v>
      </c>
      <c r="D712" s="7" t="s">
        <v>288</v>
      </c>
      <c r="E712" s="7" t="s">
        <v>289</v>
      </c>
      <c r="F712" s="7" t="s">
        <v>563</v>
      </c>
      <c r="G712" s="8">
        <v>5138962</v>
      </c>
      <c r="H712" s="16" t="s">
        <v>665</v>
      </c>
      <c r="I712" s="18">
        <v>359.05700000000002</v>
      </c>
      <c r="J712" s="19">
        <v>540.72299999999996</v>
      </c>
      <c r="K712" s="19">
        <v>712.31299999999999</v>
      </c>
      <c r="L712" s="19">
        <v>179.52799999999999</v>
      </c>
      <c r="M712" s="19">
        <v>1008.644</v>
      </c>
      <c r="N712" s="19">
        <v>1548.298</v>
      </c>
      <c r="O712" s="19">
        <v>597.52</v>
      </c>
      <c r="P712" s="19">
        <v>1197.181</v>
      </c>
      <c r="Q712" s="19">
        <v>0</v>
      </c>
      <c r="R712" s="19">
        <v>0</v>
      </c>
      <c r="S712" s="19">
        <v>0</v>
      </c>
      <c r="T712" s="19">
        <v>0</v>
      </c>
      <c r="U712" s="56">
        <f t="shared" si="30"/>
        <v>6143.264000000001</v>
      </c>
      <c r="V712" s="18">
        <f t="shared" si="29"/>
        <v>767.90800000000013</v>
      </c>
      <c r="W712" s="7"/>
      <c r="X712" s="7"/>
      <c r="Y712" s="7"/>
      <c r="Z712" s="57"/>
    </row>
    <row r="713" spans="1:26" x14ac:dyDescent="0.35">
      <c r="A713" s="6" t="s">
        <v>398</v>
      </c>
      <c r="B713" s="7" t="s">
        <v>562</v>
      </c>
      <c r="C713" s="7" t="s">
        <v>267</v>
      </c>
      <c r="D713" s="7" t="s">
        <v>288</v>
      </c>
      <c r="E713" s="7" t="s">
        <v>289</v>
      </c>
      <c r="F713" s="7" t="s">
        <v>563</v>
      </c>
      <c r="G713" s="8">
        <v>5270507</v>
      </c>
      <c r="H713" s="16" t="s">
        <v>666</v>
      </c>
      <c r="I713" s="18">
        <v>711.24400000000003</v>
      </c>
      <c r="J713" s="19">
        <v>0</v>
      </c>
      <c r="K713" s="19">
        <v>835.98400000000004</v>
      </c>
      <c r="L713" s="19">
        <v>829.11599999999999</v>
      </c>
      <c r="M713" s="19">
        <v>523.77800000000002</v>
      </c>
      <c r="N713" s="19">
        <v>0</v>
      </c>
      <c r="O713" s="19">
        <v>180.59800000000001</v>
      </c>
      <c r="P713" s="19">
        <v>361.19600000000003</v>
      </c>
      <c r="Q713" s="19">
        <v>0</v>
      </c>
      <c r="R713" s="19">
        <v>0</v>
      </c>
      <c r="S713" s="19">
        <v>0</v>
      </c>
      <c r="T713" s="19">
        <v>0</v>
      </c>
      <c r="U713" s="56">
        <f t="shared" si="30"/>
        <v>3441.9160000000002</v>
      </c>
      <c r="V713" s="18">
        <f t="shared" si="29"/>
        <v>430.23950000000002</v>
      </c>
      <c r="W713" s="7"/>
      <c r="X713" s="7"/>
      <c r="Y713" s="7"/>
      <c r="Z713" s="57"/>
    </row>
    <row r="714" spans="1:26" x14ac:dyDescent="0.35">
      <c r="A714" s="6" t="s">
        <v>398</v>
      </c>
      <c r="B714" s="7" t="s">
        <v>562</v>
      </c>
      <c r="C714" s="7" t="s">
        <v>267</v>
      </c>
      <c r="D714" s="7" t="s">
        <v>288</v>
      </c>
      <c r="E714" s="7" t="s">
        <v>289</v>
      </c>
      <c r="F714" s="7" t="s">
        <v>563</v>
      </c>
      <c r="G714" s="8">
        <v>5270358</v>
      </c>
      <c r="H714" s="16" t="s">
        <v>667</v>
      </c>
      <c r="I714" s="18">
        <v>1062.3630000000001</v>
      </c>
      <c r="J714" s="19">
        <v>179.52799999999999</v>
      </c>
      <c r="K714" s="19">
        <v>1359.7619999999999</v>
      </c>
      <c r="L714" s="19">
        <v>540.72299999999996</v>
      </c>
      <c r="M714" s="19">
        <v>1121.298</v>
      </c>
      <c r="N714" s="19">
        <v>1188.172</v>
      </c>
      <c r="O714" s="19">
        <v>778.11800000000005</v>
      </c>
      <c r="P714" s="19">
        <v>1018.721</v>
      </c>
      <c r="Q714" s="19">
        <v>0</v>
      </c>
      <c r="R714" s="19">
        <v>0</v>
      </c>
      <c r="S714" s="19">
        <v>0</v>
      </c>
      <c r="T714" s="19">
        <v>0</v>
      </c>
      <c r="U714" s="56">
        <f t="shared" si="30"/>
        <v>7248.6849999999995</v>
      </c>
      <c r="V714" s="18">
        <f t="shared" si="29"/>
        <v>906.08562499999994</v>
      </c>
      <c r="W714" s="7"/>
      <c r="X714" s="7"/>
      <c r="Y714" s="7"/>
      <c r="Z714" s="57"/>
    </row>
    <row r="715" spans="1:26" x14ac:dyDescent="0.35">
      <c r="A715" s="6" t="s">
        <v>398</v>
      </c>
      <c r="B715" s="7" t="s">
        <v>562</v>
      </c>
      <c r="C715" s="7" t="s">
        <v>267</v>
      </c>
      <c r="D715" s="7" t="s">
        <v>288</v>
      </c>
      <c r="E715" s="7" t="s">
        <v>289</v>
      </c>
      <c r="F715" s="7" t="s">
        <v>563</v>
      </c>
      <c r="G715" s="8">
        <v>5136760</v>
      </c>
      <c r="H715" s="16" t="s">
        <v>668</v>
      </c>
      <c r="I715" s="18">
        <v>303.49700000000001</v>
      </c>
      <c r="J715" s="19">
        <v>419.06200000000001</v>
      </c>
      <c r="K715" s="19">
        <v>639.51099999999997</v>
      </c>
      <c r="L715" s="19">
        <v>1094.7560000000001</v>
      </c>
      <c r="M715" s="19">
        <v>419.06200000000001</v>
      </c>
      <c r="N715" s="19">
        <v>180.59800000000001</v>
      </c>
      <c r="O715" s="19">
        <v>419.06200000000001</v>
      </c>
      <c r="P715" s="19">
        <v>483.02499999999998</v>
      </c>
      <c r="Q715" s="19">
        <v>0</v>
      </c>
      <c r="R715" s="19">
        <v>0</v>
      </c>
      <c r="S715" s="19">
        <v>0</v>
      </c>
      <c r="T715" s="19">
        <v>0</v>
      </c>
      <c r="U715" s="56">
        <f t="shared" si="30"/>
        <v>3958.5729999999999</v>
      </c>
      <c r="V715" s="18">
        <f t="shared" si="29"/>
        <v>494.82162499999998</v>
      </c>
      <c r="W715" s="7"/>
      <c r="X715" s="7"/>
      <c r="Y715" s="7"/>
      <c r="Z715" s="57"/>
    </row>
    <row r="716" spans="1:26" x14ac:dyDescent="0.35">
      <c r="A716" s="6" t="s">
        <v>398</v>
      </c>
      <c r="B716" s="7" t="s">
        <v>562</v>
      </c>
      <c r="C716" s="7" t="s">
        <v>267</v>
      </c>
      <c r="D716" s="7" t="s">
        <v>288</v>
      </c>
      <c r="E716" s="7" t="s">
        <v>289</v>
      </c>
      <c r="F716" s="7" t="s">
        <v>563</v>
      </c>
      <c r="G716" s="8">
        <v>5334445</v>
      </c>
      <c r="H716" s="16" t="s">
        <v>669</v>
      </c>
      <c r="I716" s="18">
        <v>722.55899999999997</v>
      </c>
      <c r="J716" s="19">
        <v>238.464</v>
      </c>
      <c r="K716" s="19">
        <v>1029.723</v>
      </c>
      <c r="L716" s="19">
        <v>1275.354</v>
      </c>
      <c r="M716" s="19">
        <v>238.464</v>
      </c>
      <c r="N716" s="19">
        <v>0</v>
      </c>
      <c r="O716" s="19">
        <v>180.59800000000001</v>
      </c>
      <c r="P716" s="19">
        <v>417.99200000000002</v>
      </c>
      <c r="Q716" s="19">
        <v>0</v>
      </c>
      <c r="R716" s="19">
        <v>0</v>
      </c>
      <c r="S716" s="19">
        <v>0</v>
      </c>
      <c r="T716" s="19">
        <v>0</v>
      </c>
      <c r="U716" s="56">
        <f t="shared" si="30"/>
        <v>4103.1539999999995</v>
      </c>
      <c r="V716" s="18">
        <f t="shared" si="29"/>
        <v>512.89424999999994</v>
      </c>
      <c r="W716" s="7"/>
      <c r="X716" s="7"/>
      <c r="Y716" s="7"/>
      <c r="Z716" s="57"/>
    </row>
    <row r="717" spans="1:26" x14ac:dyDescent="0.35">
      <c r="A717" s="6" t="s">
        <v>398</v>
      </c>
      <c r="B717" s="7" t="s">
        <v>562</v>
      </c>
      <c r="C717" s="7" t="s">
        <v>267</v>
      </c>
      <c r="D717" s="7" t="s">
        <v>288</v>
      </c>
      <c r="E717" s="7" t="s">
        <v>289</v>
      </c>
      <c r="F717" s="7" t="s">
        <v>563</v>
      </c>
      <c r="G717" s="8">
        <v>5129902</v>
      </c>
      <c r="H717" s="16" t="s">
        <v>670</v>
      </c>
      <c r="I717" s="18">
        <v>484.09500000000003</v>
      </c>
      <c r="J717" s="19">
        <v>0</v>
      </c>
      <c r="K717" s="19">
        <v>970.78700000000003</v>
      </c>
      <c r="L717" s="19">
        <v>971.85699999999997</v>
      </c>
      <c r="M717" s="19">
        <v>837.05399999999997</v>
      </c>
      <c r="N717" s="19">
        <v>0</v>
      </c>
      <c r="O717" s="19">
        <v>0</v>
      </c>
      <c r="P717" s="19">
        <v>539.654</v>
      </c>
      <c r="Q717" s="19">
        <v>0</v>
      </c>
      <c r="R717" s="19">
        <v>0</v>
      </c>
      <c r="S717" s="19">
        <v>0</v>
      </c>
      <c r="T717" s="19">
        <v>0</v>
      </c>
      <c r="U717" s="56">
        <f t="shared" si="30"/>
        <v>3803.4470000000001</v>
      </c>
      <c r="V717" s="18">
        <f t="shared" si="29"/>
        <v>475.43087500000001</v>
      </c>
      <c r="W717" s="7"/>
      <c r="X717" s="7"/>
      <c r="Y717" s="7"/>
      <c r="Z717" s="57"/>
    </row>
    <row r="718" spans="1:26" x14ac:dyDescent="0.35">
      <c r="A718" s="6" t="s">
        <v>398</v>
      </c>
      <c r="B718" s="7" t="s">
        <v>562</v>
      </c>
      <c r="C718" s="7" t="s">
        <v>267</v>
      </c>
      <c r="D718" s="7" t="s">
        <v>288</v>
      </c>
      <c r="E718" s="7" t="s">
        <v>289</v>
      </c>
      <c r="F718" s="7" t="s">
        <v>563</v>
      </c>
      <c r="G718" s="8">
        <v>5129898</v>
      </c>
      <c r="H718" s="16" t="s">
        <v>671</v>
      </c>
      <c r="I718" s="18">
        <v>417.99200000000002</v>
      </c>
      <c r="J718" s="19">
        <v>0</v>
      </c>
      <c r="K718" s="19">
        <v>1197.18</v>
      </c>
      <c r="L718" s="19">
        <v>657.52599999999995</v>
      </c>
      <c r="M718" s="19">
        <v>419.06200000000001</v>
      </c>
      <c r="N718" s="19">
        <v>656.45600000000002</v>
      </c>
      <c r="O718" s="19">
        <v>598.59</v>
      </c>
      <c r="P718" s="19">
        <v>721.48900000000003</v>
      </c>
      <c r="Q718" s="19">
        <v>0</v>
      </c>
      <c r="R718" s="19">
        <v>0</v>
      </c>
      <c r="S718" s="19">
        <v>0</v>
      </c>
      <c r="T718" s="19">
        <v>0</v>
      </c>
      <c r="U718" s="56">
        <f t="shared" si="30"/>
        <v>4668.2950000000001</v>
      </c>
      <c r="V718" s="18">
        <f t="shared" si="29"/>
        <v>583.53687500000001</v>
      </c>
      <c r="W718" s="7"/>
      <c r="X718" s="7"/>
      <c r="Y718" s="7"/>
      <c r="Z718" s="57"/>
    </row>
    <row r="719" spans="1:26" x14ac:dyDescent="0.35">
      <c r="A719" s="6" t="s">
        <v>398</v>
      </c>
      <c r="B719" s="7" t="s">
        <v>562</v>
      </c>
      <c r="C719" s="7" t="s">
        <v>267</v>
      </c>
      <c r="D719" s="7" t="s">
        <v>288</v>
      </c>
      <c r="E719" s="7" t="s">
        <v>289</v>
      </c>
      <c r="F719" s="7" t="s">
        <v>563</v>
      </c>
      <c r="G719" s="8">
        <v>5133064</v>
      </c>
      <c r="H719" s="16" t="s">
        <v>672</v>
      </c>
      <c r="I719" s="18">
        <v>541.96100000000001</v>
      </c>
      <c r="J719" s="19">
        <v>238.464</v>
      </c>
      <c r="K719" s="19">
        <v>2053.4720000000002</v>
      </c>
      <c r="L719" s="19">
        <v>1512.748</v>
      </c>
      <c r="M719" s="19">
        <v>417.99200000000002</v>
      </c>
      <c r="N719" s="19">
        <v>1140.5509999999999</v>
      </c>
      <c r="O719" s="19">
        <v>842.471</v>
      </c>
      <c r="P719" s="19">
        <v>1385.1120000000001</v>
      </c>
      <c r="Q719" s="19">
        <v>0</v>
      </c>
      <c r="R719" s="19">
        <v>0</v>
      </c>
      <c r="S719" s="19">
        <v>0</v>
      </c>
      <c r="T719" s="19">
        <v>0</v>
      </c>
      <c r="U719" s="56">
        <f t="shared" si="30"/>
        <v>8132.7709999999997</v>
      </c>
      <c r="V719" s="18">
        <f t="shared" si="29"/>
        <v>1016.596375</v>
      </c>
      <c r="W719" s="7"/>
      <c r="X719" s="7"/>
      <c r="Y719" s="7"/>
      <c r="Z719" s="57"/>
    </row>
    <row r="720" spans="1:26" x14ac:dyDescent="0.35">
      <c r="A720" s="6" t="s">
        <v>398</v>
      </c>
      <c r="B720" s="7" t="s">
        <v>562</v>
      </c>
      <c r="C720" s="7" t="s">
        <v>267</v>
      </c>
      <c r="D720" s="7" t="s">
        <v>288</v>
      </c>
      <c r="E720" s="7" t="s">
        <v>289</v>
      </c>
      <c r="F720" s="7" t="s">
        <v>563</v>
      </c>
      <c r="G720" s="8">
        <v>5131260</v>
      </c>
      <c r="H720" s="16" t="s">
        <v>673</v>
      </c>
      <c r="I720" s="18">
        <v>0</v>
      </c>
      <c r="J720" s="19">
        <v>417.99200000000002</v>
      </c>
      <c r="K720" s="19">
        <v>1454.8820000000001</v>
      </c>
      <c r="L720" s="19">
        <v>1693.346</v>
      </c>
      <c r="M720" s="19">
        <v>419.06200000000001</v>
      </c>
      <c r="N720" s="19">
        <v>179.52799999999999</v>
      </c>
      <c r="O720" s="19">
        <v>238.464</v>
      </c>
      <c r="P720" s="19">
        <v>360.12599999999998</v>
      </c>
      <c r="Q720" s="19">
        <v>0</v>
      </c>
      <c r="R720" s="19">
        <v>0</v>
      </c>
      <c r="S720" s="19">
        <v>0</v>
      </c>
      <c r="T720" s="19">
        <v>0</v>
      </c>
      <c r="U720" s="56">
        <f t="shared" si="30"/>
        <v>4763.4000000000005</v>
      </c>
      <c r="V720" s="18">
        <f t="shared" si="29"/>
        <v>595.42500000000007</v>
      </c>
      <c r="W720" s="7"/>
      <c r="X720" s="7"/>
      <c r="Y720" s="7"/>
      <c r="Z720" s="57"/>
    </row>
    <row r="721" spans="1:26" x14ac:dyDescent="0.35">
      <c r="A721" s="6" t="s">
        <v>398</v>
      </c>
      <c r="B721" s="7" t="s">
        <v>562</v>
      </c>
      <c r="C721" s="7" t="s">
        <v>267</v>
      </c>
      <c r="D721" s="7" t="s">
        <v>288</v>
      </c>
      <c r="E721" s="7" t="s">
        <v>289</v>
      </c>
      <c r="F721" s="7" t="s">
        <v>563</v>
      </c>
      <c r="G721" s="8">
        <v>5279072</v>
      </c>
      <c r="H721" s="16" t="s">
        <v>674</v>
      </c>
      <c r="I721" s="18">
        <v>541.96100000000001</v>
      </c>
      <c r="J721" s="19">
        <v>0</v>
      </c>
      <c r="K721" s="19">
        <v>1448.7850000000001</v>
      </c>
      <c r="L721" s="19">
        <v>1094.7560000000001</v>
      </c>
      <c r="M721" s="19">
        <v>238.464</v>
      </c>
      <c r="N721" s="19">
        <v>180.59800000000001</v>
      </c>
      <c r="O721" s="19">
        <v>238.464</v>
      </c>
      <c r="P721" s="19">
        <v>360.12599999999998</v>
      </c>
      <c r="Q721" s="19">
        <v>0</v>
      </c>
      <c r="R721" s="19">
        <v>0</v>
      </c>
      <c r="S721" s="19">
        <v>0</v>
      </c>
      <c r="T721" s="19">
        <v>0</v>
      </c>
      <c r="U721" s="56">
        <f t="shared" si="30"/>
        <v>4103.1540000000005</v>
      </c>
      <c r="V721" s="18">
        <f t="shared" si="29"/>
        <v>512.89425000000006</v>
      </c>
      <c r="W721" s="7"/>
      <c r="X721" s="7"/>
      <c r="Y721" s="7"/>
      <c r="Z721" s="57"/>
    </row>
    <row r="722" spans="1:26" x14ac:dyDescent="0.35">
      <c r="A722" s="6" t="s">
        <v>398</v>
      </c>
      <c r="B722" s="7" t="s">
        <v>562</v>
      </c>
      <c r="C722" s="7" t="s">
        <v>267</v>
      </c>
      <c r="D722" s="7" t="s">
        <v>288</v>
      </c>
      <c r="E722" s="7" t="s">
        <v>289</v>
      </c>
      <c r="F722" s="7" t="s">
        <v>563</v>
      </c>
      <c r="G722" s="8">
        <v>5300147</v>
      </c>
      <c r="H722" s="16" t="s">
        <v>675</v>
      </c>
      <c r="I722" s="18">
        <v>0</v>
      </c>
      <c r="J722" s="19">
        <v>180.59800000000001</v>
      </c>
      <c r="K722" s="19">
        <v>1094.7560000000001</v>
      </c>
      <c r="L722" s="19">
        <v>791.25900000000001</v>
      </c>
      <c r="M722" s="19">
        <v>419.06200000000001</v>
      </c>
      <c r="N722" s="19">
        <v>180.59800000000001</v>
      </c>
      <c r="O722" s="19">
        <v>238.464</v>
      </c>
      <c r="P722" s="19">
        <v>417.99200000000002</v>
      </c>
      <c r="Q722" s="19">
        <v>0</v>
      </c>
      <c r="R722" s="19">
        <v>0</v>
      </c>
      <c r="S722" s="19">
        <v>0</v>
      </c>
      <c r="T722" s="19">
        <v>0</v>
      </c>
      <c r="U722" s="56">
        <f t="shared" si="30"/>
        <v>3322.7290000000003</v>
      </c>
      <c r="V722" s="18">
        <f t="shared" si="29"/>
        <v>415.34112500000003</v>
      </c>
      <c r="W722" s="7"/>
      <c r="X722" s="7"/>
      <c r="Y722" s="7"/>
      <c r="Z722" s="57"/>
    </row>
    <row r="723" spans="1:26" x14ac:dyDescent="0.35">
      <c r="A723" s="6" t="s">
        <v>398</v>
      </c>
      <c r="B723" s="7" t="s">
        <v>562</v>
      </c>
      <c r="C723" s="7" t="s">
        <v>267</v>
      </c>
      <c r="D723" s="7" t="s">
        <v>288</v>
      </c>
      <c r="E723" s="7" t="s">
        <v>289</v>
      </c>
      <c r="F723" s="7" t="s">
        <v>563</v>
      </c>
      <c r="G723" s="8">
        <v>5271454</v>
      </c>
      <c r="H723" s="16" t="s">
        <v>676</v>
      </c>
      <c r="I723" s="18">
        <v>238.464</v>
      </c>
      <c r="J723" s="19">
        <v>179.52799999999999</v>
      </c>
      <c r="K723" s="19">
        <v>1693.346</v>
      </c>
      <c r="L723" s="19">
        <v>1209.251</v>
      </c>
      <c r="M723" s="19">
        <v>419.06200000000001</v>
      </c>
      <c r="N723" s="19">
        <v>1140.5509999999999</v>
      </c>
      <c r="O723" s="19">
        <v>419.06200000000001</v>
      </c>
      <c r="P723" s="19">
        <v>179.52799999999999</v>
      </c>
      <c r="Q723" s="19">
        <v>0</v>
      </c>
      <c r="R723" s="19">
        <v>0</v>
      </c>
      <c r="S723" s="19">
        <v>0</v>
      </c>
      <c r="T723" s="19">
        <v>0</v>
      </c>
      <c r="U723" s="56">
        <f t="shared" si="30"/>
        <v>5478.7919999999995</v>
      </c>
      <c r="V723" s="18">
        <f t="shared" si="29"/>
        <v>684.84899999999993</v>
      </c>
      <c r="W723" s="7"/>
      <c r="X723" s="7"/>
      <c r="Y723" s="7"/>
      <c r="Z723" s="57"/>
    </row>
    <row r="724" spans="1:26" x14ac:dyDescent="0.35">
      <c r="A724" s="6" t="s">
        <v>398</v>
      </c>
      <c r="B724" s="7" t="s">
        <v>562</v>
      </c>
      <c r="C724" s="7" t="s">
        <v>267</v>
      </c>
      <c r="D724" s="7" t="s">
        <v>288</v>
      </c>
      <c r="E724" s="7" t="s">
        <v>289</v>
      </c>
      <c r="F724" s="7" t="s">
        <v>563</v>
      </c>
      <c r="G724" s="8">
        <v>5293861</v>
      </c>
      <c r="H724" s="16" t="s">
        <v>677</v>
      </c>
      <c r="I724" s="18">
        <v>0</v>
      </c>
      <c r="J724" s="19">
        <v>360.12599999999998</v>
      </c>
      <c r="K724" s="19">
        <v>1333.22</v>
      </c>
      <c r="L724" s="19">
        <v>1274.2840000000001</v>
      </c>
      <c r="M724" s="19">
        <v>419.06200000000001</v>
      </c>
      <c r="N724" s="19">
        <v>180.59800000000001</v>
      </c>
      <c r="O724" s="19">
        <v>419.06200000000001</v>
      </c>
      <c r="P724" s="19">
        <v>299.214</v>
      </c>
      <c r="Q724" s="19">
        <v>0</v>
      </c>
      <c r="R724" s="19">
        <v>0</v>
      </c>
      <c r="S724" s="19">
        <v>0</v>
      </c>
      <c r="T724" s="19">
        <v>0</v>
      </c>
      <c r="U724" s="56">
        <f t="shared" si="30"/>
        <v>4285.5659999999998</v>
      </c>
      <c r="V724" s="18">
        <f t="shared" si="29"/>
        <v>535.69574999999998</v>
      </c>
      <c r="W724" s="7"/>
      <c r="X724" s="7"/>
      <c r="Y724" s="7"/>
      <c r="Z724" s="57"/>
    </row>
    <row r="725" spans="1:26" x14ac:dyDescent="0.35">
      <c r="A725" s="6" t="s">
        <v>398</v>
      </c>
      <c r="B725" s="7" t="s">
        <v>562</v>
      </c>
      <c r="C725" s="7" t="s">
        <v>267</v>
      </c>
      <c r="D725" s="7" t="s">
        <v>288</v>
      </c>
      <c r="E725" s="7" t="s">
        <v>289</v>
      </c>
      <c r="F725" s="7" t="s">
        <v>563</v>
      </c>
      <c r="G725" s="8">
        <v>5290639</v>
      </c>
      <c r="H725" s="16" t="s">
        <v>678</v>
      </c>
      <c r="I725" s="18">
        <v>303.49700000000001</v>
      </c>
      <c r="J725" s="19">
        <v>179.52799999999999</v>
      </c>
      <c r="K725" s="19">
        <v>1029.723</v>
      </c>
      <c r="L725" s="19">
        <v>1094.7560000000001</v>
      </c>
      <c r="M725" s="19">
        <v>238.464</v>
      </c>
      <c r="N725" s="19">
        <v>180.59800000000001</v>
      </c>
      <c r="O725" s="19">
        <v>0</v>
      </c>
      <c r="P725" s="19">
        <v>360.12599999999998</v>
      </c>
      <c r="Q725" s="19">
        <v>0</v>
      </c>
      <c r="R725" s="19">
        <v>0</v>
      </c>
      <c r="S725" s="19">
        <v>0</v>
      </c>
      <c r="T725" s="19">
        <v>0</v>
      </c>
      <c r="U725" s="56">
        <f t="shared" si="30"/>
        <v>3386.692</v>
      </c>
      <c r="V725" s="18">
        <f t="shared" si="29"/>
        <v>423.3365</v>
      </c>
      <c r="W725" s="7"/>
      <c r="X725" s="7"/>
      <c r="Y725" s="7"/>
      <c r="Z725" s="57"/>
    </row>
    <row r="726" spans="1:26" x14ac:dyDescent="0.35">
      <c r="A726" s="6" t="s">
        <v>398</v>
      </c>
      <c r="B726" s="7" t="s">
        <v>562</v>
      </c>
      <c r="C726" s="7" t="s">
        <v>267</v>
      </c>
      <c r="D726" s="7" t="s">
        <v>288</v>
      </c>
      <c r="E726" s="7" t="s">
        <v>289</v>
      </c>
      <c r="F726" s="7" t="s">
        <v>563</v>
      </c>
      <c r="G726" s="8">
        <v>5139051</v>
      </c>
      <c r="H726" s="16" t="s">
        <v>679</v>
      </c>
      <c r="I726" s="18">
        <v>959.95299999999997</v>
      </c>
      <c r="J726" s="19">
        <v>0</v>
      </c>
      <c r="K726" s="19">
        <v>2700.163</v>
      </c>
      <c r="L726" s="19">
        <v>606.99400000000003</v>
      </c>
      <c r="M726" s="19">
        <v>179.52799999999999</v>
      </c>
      <c r="N726" s="19">
        <v>779.18799999999999</v>
      </c>
      <c r="O726" s="19">
        <v>1494.58</v>
      </c>
      <c r="P726" s="19">
        <v>1377.777</v>
      </c>
      <c r="Q726" s="19">
        <v>0</v>
      </c>
      <c r="R726" s="19">
        <v>0</v>
      </c>
      <c r="S726" s="19">
        <v>0</v>
      </c>
      <c r="T726" s="19">
        <v>0</v>
      </c>
      <c r="U726" s="56">
        <f t="shared" si="30"/>
        <v>8098.183</v>
      </c>
      <c r="V726" s="18">
        <f t="shared" si="29"/>
        <v>1012.272875</v>
      </c>
      <c r="W726" s="7"/>
      <c r="X726" s="7"/>
      <c r="Y726" s="7"/>
      <c r="Z726" s="57"/>
    </row>
    <row r="727" spans="1:26" x14ac:dyDescent="0.35">
      <c r="A727" s="6" t="s">
        <v>398</v>
      </c>
      <c r="B727" s="7" t="s">
        <v>562</v>
      </c>
      <c r="C727" s="7" t="s">
        <v>267</v>
      </c>
      <c r="D727" s="7" t="s">
        <v>288</v>
      </c>
      <c r="E727" s="7" t="s">
        <v>289</v>
      </c>
      <c r="F727" s="7" t="s">
        <v>563</v>
      </c>
      <c r="G727" s="8">
        <v>5334393</v>
      </c>
      <c r="H727" s="16" t="s">
        <v>680</v>
      </c>
      <c r="I727" s="18">
        <v>721.48900000000003</v>
      </c>
      <c r="J727" s="19">
        <v>238.464</v>
      </c>
      <c r="K727" s="19">
        <v>2838.6350000000002</v>
      </c>
      <c r="L727" s="19">
        <v>303.49700000000001</v>
      </c>
      <c r="M727" s="19">
        <v>417.99200000000002</v>
      </c>
      <c r="N727" s="19">
        <v>1624.646</v>
      </c>
      <c r="O727" s="19">
        <v>726.90599999999995</v>
      </c>
      <c r="P727" s="19">
        <v>842.471</v>
      </c>
      <c r="Q727" s="19">
        <v>0</v>
      </c>
      <c r="R727" s="19">
        <v>0</v>
      </c>
      <c r="S727" s="19">
        <v>0</v>
      </c>
      <c r="T727" s="19">
        <v>0</v>
      </c>
      <c r="U727" s="56">
        <f t="shared" si="30"/>
        <v>7714.1</v>
      </c>
      <c r="V727" s="18">
        <f t="shared" si="29"/>
        <v>964.26250000000005</v>
      </c>
      <c r="W727" s="7"/>
      <c r="X727" s="7"/>
      <c r="Y727" s="7"/>
      <c r="Z727" s="57"/>
    </row>
    <row r="728" spans="1:26" x14ac:dyDescent="0.35">
      <c r="A728" s="6" t="s">
        <v>398</v>
      </c>
      <c r="B728" s="7" t="s">
        <v>562</v>
      </c>
      <c r="C728" s="7" t="s">
        <v>267</v>
      </c>
      <c r="D728" s="7" t="s">
        <v>288</v>
      </c>
      <c r="E728" s="7" t="s">
        <v>289</v>
      </c>
      <c r="F728" s="7" t="s">
        <v>563</v>
      </c>
      <c r="G728" s="8">
        <v>5129258</v>
      </c>
      <c r="H728" s="16" t="s">
        <v>681</v>
      </c>
      <c r="I728" s="18">
        <v>961.02300000000002</v>
      </c>
      <c r="J728" s="19">
        <v>0</v>
      </c>
      <c r="K728" s="19">
        <v>970.78700000000003</v>
      </c>
      <c r="L728" s="19">
        <v>1094.7560000000001</v>
      </c>
      <c r="M728" s="19">
        <v>598.59</v>
      </c>
      <c r="N728" s="19">
        <v>360.12599999999998</v>
      </c>
      <c r="O728" s="19">
        <v>417.99200000000002</v>
      </c>
      <c r="P728" s="19">
        <v>837.05399999999997</v>
      </c>
      <c r="Q728" s="19">
        <v>0</v>
      </c>
      <c r="R728" s="19">
        <v>0</v>
      </c>
      <c r="S728" s="19">
        <v>0</v>
      </c>
      <c r="T728" s="19">
        <v>0</v>
      </c>
      <c r="U728" s="56">
        <f t="shared" si="30"/>
        <v>5240.3280000000004</v>
      </c>
      <c r="V728" s="18">
        <f t="shared" si="29"/>
        <v>655.04100000000005</v>
      </c>
      <c r="W728" s="7"/>
      <c r="X728" s="7"/>
      <c r="Y728" s="7"/>
      <c r="Z728" s="57"/>
    </row>
    <row r="729" spans="1:26" x14ac:dyDescent="0.35">
      <c r="A729" s="6" t="s">
        <v>398</v>
      </c>
      <c r="B729" s="7" t="s">
        <v>562</v>
      </c>
      <c r="C729" s="7" t="s">
        <v>267</v>
      </c>
      <c r="D729" s="7" t="s">
        <v>288</v>
      </c>
      <c r="E729" s="7" t="s">
        <v>289</v>
      </c>
      <c r="F729" s="7" t="s">
        <v>563</v>
      </c>
      <c r="G729" s="8">
        <v>5270493</v>
      </c>
      <c r="H729" s="16" t="s">
        <v>682</v>
      </c>
      <c r="I729" s="18">
        <v>303.49700000000001</v>
      </c>
      <c r="J729" s="19">
        <v>0</v>
      </c>
      <c r="K729" s="19">
        <v>1930.74</v>
      </c>
      <c r="L729" s="19">
        <v>1275.354</v>
      </c>
      <c r="M729" s="19">
        <v>417.99200000000002</v>
      </c>
      <c r="N729" s="19">
        <v>417.99200000000002</v>
      </c>
      <c r="O729" s="19">
        <v>1021.999</v>
      </c>
      <c r="P729" s="19">
        <v>785.84199999999998</v>
      </c>
      <c r="Q729" s="19">
        <v>0</v>
      </c>
      <c r="R729" s="19">
        <v>0</v>
      </c>
      <c r="S729" s="19">
        <v>0</v>
      </c>
      <c r="T729" s="19">
        <v>0</v>
      </c>
      <c r="U729" s="56">
        <f t="shared" si="30"/>
        <v>6153.4160000000002</v>
      </c>
      <c r="V729" s="18">
        <f t="shared" si="29"/>
        <v>769.17700000000002</v>
      </c>
      <c r="W729" s="7"/>
      <c r="X729" s="7"/>
      <c r="Y729" s="7"/>
      <c r="Z729" s="57"/>
    </row>
    <row r="730" spans="1:26" x14ac:dyDescent="0.35">
      <c r="A730" s="6" t="s">
        <v>398</v>
      </c>
      <c r="B730" s="7" t="s">
        <v>562</v>
      </c>
      <c r="C730" s="7" t="s">
        <v>267</v>
      </c>
      <c r="D730" s="7" t="s">
        <v>288</v>
      </c>
      <c r="E730" s="7" t="s">
        <v>289</v>
      </c>
      <c r="F730" s="7" t="s">
        <v>563</v>
      </c>
      <c r="G730" s="8">
        <v>5135792</v>
      </c>
      <c r="H730" s="16" t="s">
        <v>683</v>
      </c>
      <c r="I730" s="18">
        <v>483.02499999999998</v>
      </c>
      <c r="J730" s="19">
        <v>180.59800000000001</v>
      </c>
      <c r="K730" s="19">
        <v>1057.5029999999999</v>
      </c>
      <c r="L730" s="19">
        <v>1274.2840000000001</v>
      </c>
      <c r="M730" s="19">
        <v>1867.4580000000001</v>
      </c>
      <c r="N730" s="19">
        <v>0</v>
      </c>
      <c r="O730" s="19">
        <v>0</v>
      </c>
      <c r="P730" s="19">
        <v>1205.5840000000001</v>
      </c>
      <c r="Q730" s="19">
        <v>0</v>
      </c>
      <c r="R730" s="19">
        <v>0</v>
      </c>
      <c r="S730" s="19">
        <v>0</v>
      </c>
      <c r="T730" s="19">
        <v>0</v>
      </c>
      <c r="U730" s="56">
        <f t="shared" si="30"/>
        <v>6068.4520000000002</v>
      </c>
      <c r="V730" s="18">
        <f t="shared" si="29"/>
        <v>758.55650000000003</v>
      </c>
      <c r="W730" s="7"/>
      <c r="X730" s="7"/>
      <c r="Y730" s="7"/>
      <c r="Z730" s="57"/>
    </row>
    <row r="731" spans="1:26" x14ac:dyDescent="0.35">
      <c r="A731" s="6" t="s">
        <v>398</v>
      </c>
      <c r="B731" s="7" t="s">
        <v>562</v>
      </c>
      <c r="C731" s="7" t="s">
        <v>267</v>
      </c>
      <c r="D731" s="7" t="s">
        <v>288</v>
      </c>
      <c r="E731" s="7" t="s">
        <v>289</v>
      </c>
      <c r="F731" s="7" t="s">
        <v>563</v>
      </c>
      <c r="G731" s="8">
        <v>5133417</v>
      </c>
      <c r="H731" s="16" t="s">
        <v>684</v>
      </c>
      <c r="I731" s="18">
        <v>541.96100000000001</v>
      </c>
      <c r="J731" s="19">
        <v>0</v>
      </c>
      <c r="K731" s="19">
        <v>1749.9749999999999</v>
      </c>
      <c r="L731" s="19">
        <v>0</v>
      </c>
      <c r="M731" s="19">
        <v>1263.45</v>
      </c>
      <c r="N731" s="19">
        <v>779.18799999999999</v>
      </c>
      <c r="O731" s="19">
        <v>1140.5509999999999</v>
      </c>
      <c r="P731" s="19">
        <v>837.05399999999997</v>
      </c>
      <c r="Q731" s="19">
        <v>0</v>
      </c>
      <c r="R731" s="19">
        <v>0</v>
      </c>
      <c r="S731" s="19">
        <v>0</v>
      </c>
      <c r="T731" s="19">
        <v>0</v>
      </c>
      <c r="U731" s="56">
        <f t="shared" si="30"/>
        <v>6312.1790000000001</v>
      </c>
      <c r="V731" s="18">
        <f t="shared" si="29"/>
        <v>789.02237500000001</v>
      </c>
      <c r="W731" s="7"/>
      <c r="X731" s="7"/>
      <c r="Y731" s="7"/>
      <c r="Z731" s="57"/>
    </row>
    <row r="732" spans="1:26" x14ac:dyDescent="0.35">
      <c r="A732" s="6" t="s">
        <v>398</v>
      </c>
      <c r="B732" s="7" t="s">
        <v>562</v>
      </c>
      <c r="C732" s="7" t="s">
        <v>267</v>
      </c>
      <c r="D732" s="7" t="s">
        <v>288</v>
      </c>
      <c r="E732" s="7" t="s">
        <v>289</v>
      </c>
      <c r="F732" s="7" t="s">
        <v>563</v>
      </c>
      <c r="G732" s="8">
        <v>5134001</v>
      </c>
      <c r="H732" s="16" t="s">
        <v>685</v>
      </c>
      <c r="I732" s="18">
        <v>483.02499999999998</v>
      </c>
      <c r="J732" s="19">
        <v>0</v>
      </c>
      <c r="K732" s="19">
        <v>819.03899999999999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56">
        <f t="shared" si="30"/>
        <v>1302.0639999999999</v>
      </c>
      <c r="V732" s="18">
        <f t="shared" si="29"/>
        <v>162.75799999999998</v>
      </c>
      <c r="W732" s="7"/>
      <c r="X732" s="7"/>
      <c r="Y732" s="7"/>
      <c r="Z732" s="57"/>
    </row>
    <row r="733" spans="1:26" x14ac:dyDescent="0.35">
      <c r="A733" s="6" t="s">
        <v>398</v>
      </c>
      <c r="B733" s="7" t="s">
        <v>562</v>
      </c>
      <c r="C733" s="7" t="s">
        <v>267</v>
      </c>
      <c r="D733" s="7" t="s">
        <v>288</v>
      </c>
      <c r="E733" s="7" t="s">
        <v>289</v>
      </c>
      <c r="F733" s="7" t="s">
        <v>563</v>
      </c>
      <c r="G733" s="8">
        <v>5138090</v>
      </c>
      <c r="H733" s="16" t="s">
        <v>686</v>
      </c>
      <c r="I733" s="18">
        <v>961.02300000000002</v>
      </c>
      <c r="J733" s="19">
        <v>179.52799999999999</v>
      </c>
      <c r="K733" s="19">
        <v>820.10900000000004</v>
      </c>
      <c r="L733" s="19">
        <v>1274.2840000000001</v>
      </c>
      <c r="M733" s="19">
        <v>238.464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56">
        <f t="shared" si="30"/>
        <v>3473.4079999999999</v>
      </c>
      <c r="V733" s="18">
        <f t="shared" si="29"/>
        <v>434.17599999999999</v>
      </c>
      <c r="W733" s="7"/>
      <c r="X733" s="7"/>
      <c r="Y733" s="7"/>
      <c r="Z733" s="57"/>
    </row>
    <row r="734" spans="1:26" x14ac:dyDescent="0.35">
      <c r="A734" s="6" t="s">
        <v>398</v>
      </c>
      <c r="B734" s="7" t="s">
        <v>562</v>
      </c>
      <c r="C734" s="7" t="s">
        <v>267</v>
      </c>
      <c r="D734" s="7" t="s">
        <v>288</v>
      </c>
      <c r="E734" s="7" t="s">
        <v>289</v>
      </c>
      <c r="F734" s="7" t="s">
        <v>563</v>
      </c>
      <c r="G734" s="8">
        <v>5138865</v>
      </c>
      <c r="H734" s="16" t="s">
        <v>687</v>
      </c>
      <c r="I734" s="18">
        <v>303.49700000000001</v>
      </c>
      <c r="J734" s="19">
        <v>0</v>
      </c>
      <c r="K734" s="19">
        <v>1389.8489999999999</v>
      </c>
      <c r="L734" s="19">
        <v>1094.7560000000001</v>
      </c>
      <c r="M734" s="19">
        <v>419.06200000000001</v>
      </c>
      <c r="N734" s="19">
        <v>238.464</v>
      </c>
      <c r="O734" s="19">
        <v>360.12599999999998</v>
      </c>
      <c r="P734" s="19">
        <v>238.464</v>
      </c>
      <c r="Q734" s="19">
        <v>0</v>
      </c>
      <c r="R734" s="19">
        <v>0</v>
      </c>
      <c r="S734" s="19">
        <v>0</v>
      </c>
      <c r="T734" s="19">
        <v>0</v>
      </c>
      <c r="U734" s="56">
        <f t="shared" si="30"/>
        <v>4044.2179999999998</v>
      </c>
      <c r="V734" s="18">
        <f t="shared" si="29"/>
        <v>505.52724999999998</v>
      </c>
      <c r="W734" s="7"/>
      <c r="X734" s="7"/>
      <c r="Y734" s="7"/>
      <c r="Z734" s="57"/>
    </row>
    <row r="735" spans="1:26" x14ac:dyDescent="0.35">
      <c r="A735" s="6" t="s">
        <v>398</v>
      </c>
      <c r="B735" s="7" t="s">
        <v>562</v>
      </c>
      <c r="C735" s="7" t="s">
        <v>267</v>
      </c>
      <c r="D735" s="7" t="s">
        <v>288</v>
      </c>
      <c r="E735" s="7" t="s">
        <v>289</v>
      </c>
      <c r="F735" s="7" t="s">
        <v>563</v>
      </c>
      <c r="G735" s="8">
        <v>5270576</v>
      </c>
      <c r="H735" s="16" t="s">
        <v>688</v>
      </c>
      <c r="I735" s="18">
        <v>303.49700000000001</v>
      </c>
      <c r="J735" s="19">
        <v>0</v>
      </c>
      <c r="K735" s="19">
        <v>1628.3130000000001</v>
      </c>
      <c r="L735" s="19">
        <v>1274.2840000000001</v>
      </c>
      <c r="M735" s="19">
        <v>180.59800000000001</v>
      </c>
      <c r="N735" s="19">
        <v>0</v>
      </c>
      <c r="O735" s="19">
        <v>598.59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56">
        <f t="shared" si="30"/>
        <v>3985.2820000000002</v>
      </c>
      <c r="V735" s="18">
        <f t="shared" si="29"/>
        <v>498.16025000000002</v>
      </c>
      <c r="W735" s="7"/>
      <c r="X735" s="7"/>
      <c r="Y735" s="7"/>
      <c r="Z735" s="57"/>
    </row>
    <row r="736" spans="1:26" x14ac:dyDescent="0.35">
      <c r="A736" s="6" t="s">
        <v>398</v>
      </c>
      <c r="B736" s="7" t="s">
        <v>562</v>
      </c>
      <c r="C736" s="7" t="s">
        <v>267</v>
      </c>
      <c r="D736" s="7" t="s">
        <v>288</v>
      </c>
      <c r="E736" s="7" t="s">
        <v>289</v>
      </c>
      <c r="F736" s="7" t="s">
        <v>563</v>
      </c>
      <c r="G736" s="8">
        <v>5279892</v>
      </c>
      <c r="H736" s="16" t="s">
        <v>689</v>
      </c>
      <c r="I736" s="18">
        <v>303.49700000000001</v>
      </c>
      <c r="J736" s="19">
        <v>0</v>
      </c>
      <c r="K736" s="19">
        <v>1209.251</v>
      </c>
      <c r="L736" s="19">
        <v>1094.7560000000001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56">
        <f t="shared" si="30"/>
        <v>2607.5039999999999</v>
      </c>
      <c r="V736" s="18">
        <f t="shared" si="29"/>
        <v>325.93799999999999</v>
      </c>
      <c r="W736" s="7"/>
      <c r="X736" s="7"/>
      <c r="Y736" s="7"/>
      <c r="Z736" s="57"/>
    </row>
    <row r="737" spans="1:26" x14ac:dyDescent="0.35">
      <c r="A737" s="6" t="s">
        <v>398</v>
      </c>
      <c r="B737" s="7" t="s">
        <v>562</v>
      </c>
      <c r="C737" s="7" t="s">
        <v>267</v>
      </c>
      <c r="D737" s="7" t="s">
        <v>288</v>
      </c>
      <c r="E737" s="7" t="s">
        <v>289</v>
      </c>
      <c r="F737" s="7" t="s">
        <v>563</v>
      </c>
      <c r="G737" s="8">
        <v>5290909</v>
      </c>
      <c r="H737" s="16" t="s">
        <v>690</v>
      </c>
      <c r="I737" s="18">
        <v>179.52799999999999</v>
      </c>
      <c r="J737" s="19">
        <v>419.06200000000001</v>
      </c>
      <c r="K737" s="19">
        <v>1274.2840000000001</v>
      </c>
      <c r="L737" s="19">
        <v>1094.7560000000001</v>
      </c>
      <c r="M737" s="19">
        <v>779.18700000000001</v>
      </c>
      <c r="N737" s="19">
        <v>0</v>
      </c>
      <c r="O737" s="19">
        <v>419.06200000000001</v>
      </c>
      <c r="P737" s="19">
        <v>417.99200000000002</v>
      </c>
      <c r="Q737" s="19">
        <v>0</v>
      </c>
      <c r="R737" s="19">
        <v>0</v>
      </c>
      <c r="S737" s="19">
        <v>0</v>
      </c>
      <c r="T737" s="19">
        <v>0</v>
      </c>
      <c r="U737" s="56">
        <f t="shared" si="30"/>
        <v>4583.8710000000001</v>
      </c>
      <c r="V737" s="18">
        <f t="shared" ref="V737:V800" si="31">+AVERAGE(I737:P737)</f>
        <v>572.98387500000001</v>
      </c>
      <c r="W737" s="7"/>
      <c r="X737" s="7"/>
      <c r="Y737" s="7"/>
      <c r="Z737" s="57"/>
    </row>
    <row r="738" spans="1:26" x14ac:dyDescent="0.35">
      <c r="A738" s="6" t="s">
        <v>398</v>
      </c>
      <c r="B738" s="7" t="s">
        <v>562</v>
      </c>
      <c r="C738" s="7" t="s">
        <v>267</v>
      </c>
      <c r="D738" s="7" t="s">
        <v>288</v>
      </c>
      <c r="E738" s="7" t="s">
        <v>289</v>
      </c>
      <c r="F738" s="7" t="s">
        <v>563</v>
      </c>
      <c r="G738" s="8">
        <v>5291766</v>
      </c>
      <c r="H738" s="16" t="s">
        <v>691</v>
      </c>
      <c r="I738" s="18">
        <v>303.49700000000001</v>
      </c>
      <c r="J738" s="19">
        <v>238.464</v>
      </c>
      <c r="K738" s="19">
        <v>1275.354</v>
      </c>
      <c r="L738" s="19">
        <v>970.78700000000003</v>
      </c>
      <c r="M738" s="19">
        <v>1211.001</v>
      </c>
      <c r="N738" s="19">
        <v>417.99200000000002</v>
      </c>
      <c r="O738" s="19">
        <v>238.464</v>
      </c>
      <c r="P738" s="19">
        <v>360.12599999999998</v>
      </c>
      <c r="Q738" s="19">
        <v>0</v>
      </c>
      <c r="R738" s="19">
        <v>0</v>
      </c>
      <c r="S738" s="19">
        <v>0</v>
      </c>
      <c r="T738" s="19">
        <v>0</v>
      </c>
      <c r="U738" s="56">
        <f t="shared" si="30"/>
        <v>5015.6850000000004</v>
      </c>
      <c r="V738" s="18">
        <f t="shared" si="31"/>
        <v>626.96062500000005</v>
      </c>
      <c r="W738" s="7"/>
      <c r="X738" s="7"/>
      <c r="Y738" s="7"/>
      <c r="Z738" s="57"/>
    </row>
    <row r="739" spans="1:26" x14ac:dyDescent="0.35">
      <c r="A739" s="6" t="s">
        <v>398</v>
      </c>
      <c r="B739" s="7" t="s">
        <v>562</v>
      </c>
      <c r="C739" s="7" t="s">
        <v>267</v>
      </c>
      <c r="D739" s="7" t="s">
        <v>288</v>
      </c>
      <c r="E739" s="7" t="s">
        <v>289</v>
      </c>
      <c r="F739" s="7" t="s">
        <v>563</v>
      </c>
      <c r="G739" s="8">
        <v>5294185</v>
      </c>
      <c r="H739" s="16" t="s">
        <v>692</v>
      </c>
      <c r="I739" s="18">
        <v>483.02499999999998</v>
      </c>
      <c r="J739" s="19">
        <v>0</v>
      </c>
      <c r="K739" s="19">
        <v>998.56700000000001</v>
      </c>
      <c r="L739" s="19">
        <v>1512.748</v>
      </c>
      <c r="M739" s="19">
        <v>0</v>
      </c>
      <c r="N739" s="19">
        <v>1252.5250000000001</v>
      </c>
      <c r="O739" s="19">
        <v>778.11900000000003</v>
      </c>
      <c r="P739" s="19">
        <v>484.09500000000003</v>
      </c>
      <c r="Q739" s="19">
        <v>0</v>
      </c>
      <c r="R739" s="19">
        <v>0</v>
      </c>
      <c r="S739" s="19">
        <v>0</v>
      </c>
      <c r="T739" s="19">
        <v>0</v>
      </c>
      <c r="U739" s="56">
        <f t="shared" si="30"/>
        <v>5509.0789999999997</v>
      </c>
      <c r="V739" s="18">
        <f t="shared" si="31"/>
        <v>688.63487499999997</v>
      </c>
      <c r="W739" s="7"/>
      <c r="X739" s="7"/>
      <c r="Y739" s="7"/>
      <c r="Z739" s="57"/>
    </row>
    <row r="740" spans="1:26" x14ac:dyDescent="0.35">
      <c r="A740" s="6" t="s">
        <v>398</v>
      </c>
      <c r="B740" s="7" t="s">
        <v>562</v>
      </c>
      <c r="C740" s="7" t="s">
        <v>267</v>
      </c>
      <c r="D740" s="7" t="s">
        <v>288</v>
      </c>
      <c r="E740" s="7" t="s">
        <v>289</v>
      </c>
      <c r="F740" s="7" t="s">
        <v>563</v>
      </c>
      <c r="G740" s="8">
        <v>5295634</v>
      </c>
      <c r="H740" s="16" t="s">
        <v>693</v>
      </c>
      <c r="I740" s="18">
        <v>303.49700000000001</v>
      </c>
      <c r="J740" s="19">
        <v>0</v>
      </c>
      <c r="K740" s="19">
        <v>1057.5029999999999</v>
      </c>
      <c r="L740" s="19">
        <v>1455.952</v>
      </c>
      <c r="M740" s="19">
        <v>238.464</v>
      </c>
      <c r="N740" s="19">
        <v>179.52799999999999</v>
      </c>
      <c r="O740" s="19">
        <v>180.59800000000001</v>
      </c>
      <c r="P740" s="19">
        <v>360.12599999999998</v>
      </c>
      <c r="Q740" s="19">
        <v>0</v>
      </c>
      <c r="R740" s="19">
        <v>0</v>
      </c>
      <c r="S740" s="19">
        <v>0</v>
      </c>
      <c r="T740" s="19">
        <v>0</v>
      </c>
      <c r="U740" s="56">
        <f t="shared" si="30"/>
        <v>3775.6679999999997</v>
      </c>
      <c r="V740" s="18">
        <f t="shared" si="31"/>
        <v>471.95849999999996</v>
      </c>
      <c r="W740" s="7"/>
      <c r="X740" s="7"/>
      <c r="Y740" s="7"/>
      <c r="Z740" s="57"/>
    </row>
    <row r="741" spans="1:26" x14ac:dyDescent="0.35">
      <c r="A741" s="6" t="s">
        <v>398</v>
      </c>
      <c r="B741" s="7" t="s">
        <v>562</v>
      </c>
      <c r="C741" s="7" t="s">
        <v>267</v>
      </c>
      <c r="D741" s="7" t="s">
        <v>288</v>
      </c>
      <c r="E741" s="7" t="s">
        <v>289</v>
      </c>
      <c r="F741" s="7" t="s">
        <v>563</v>
      </c>
      <c r="G741" s="8">
        <v>5296228</v>
      </c>
      <c r="H741" s="16" t="s">
        <v>694</v>
      </c>
      <c r="I741" s="18">
        <v>484.09500000000003</v>
      </c>
      <c r="J741" s="19">
        <v>238.464</v>
      </c>
      <c r="K741" s="19">
        <v>1057.5029999999999</v>
      </c>
      <c r="L741" s="19">
        <v>1446.944</v>
      </c>
      <c r="M741" s="19">
        <v>770.18</v>
      </c>
      <c r="N741" s="19">
        <v>238.464</v>
      </c>
      <c r="O741" s="19">
        <v>949.70899999999995</v>
      </c>
      <c r="P741" s="19">
        <v>541.96100000000001</v>
      </c>
      <c r="Q741" s="19">
        <v>0</v>
      </c>
      <c r="R741" s="19">
        <v>0</v>
      </c>
      <c r="S741" s="19">
        <v>0</v>
      </c>
      <c r="T741" s="19">
        <v>0</v>
      </c>
      <c r="U741" s="56">
        <f t="shared" si="30"/>
        <v>5727.32</v>
      </c>
      <c r="V741" s="18">
        <f t="shared" si="31"/>
        <v>715.91499999999996</v>
      </c>
      <c r="W741" s="7"/>
      <c r="X741" s="7"/>
      <c r="Y741" s="7"/>
      <c r="Z741" s="57"/>
    </row>
    <row r="742" spans="1:26" x14ac:dyDescent="0.35">
      <c r="A742" s="6" t="s">
        <v>398</v>
      </c>
      <c r="B742" s="7" t="s">
        <v>562</v>
      </c>
      <c r="C742" s="7" t="s">
        <v>267</v>
      </c>
      <c r="D742" s="7" t="s">
        <v>288</v>
      </c>
      <c r="E742" s="7" t="s">
        <v>289</v>
      </c>
      <c r="F742" s="7" t="s">
        <v>563</v>
      </c>
      <c r="G742" s="8">
        <v>5298420</v>
      </c>
      <c r="H742" s="16" t="s">
        <v>695</v>
      </c>
      <c r="I742" s="18">
        <v>303.49700000000001</v>
      </c>
      <c r="J742" s="19">
        <v>0</v>
      </c>
      <c r="K742" s="19">
        <v>970.78700000000003</v>
      </c>
      <c r="L742" s="19">
        <v>1275.354</v>
      </c>
      <c r="M742" s="19">
        <v>238.464</v>
      </c>
      <c r="N742" s="19">
        <v>0</v>
      </c>
      <c r="O742" s="19">
        <v>180.59800000000001</v>
      </c>
      <c r="P742" s="19">
        <v>179.52799999999999</v>
      </c>
      <c r="Q742" s="19">
        <v>0</v>
      </c>
      <c r="R742" s="19">
        <v>0</v>
      </c>
      <c r="S742" s="19">
        <v>0</v>
      </c>
      <c r="T742" s="19">
        <v>0</v>
      </c>
      <c r="U742" s="56">
        <f t="shared" si="30"/>
        <v>3148.2279999999996</v>
      </c>
      <c r="V742" s="18">
        <f t="shared" si="31"/>
        <v>393.52849999999995</v>
      </c>
      <c r="W742" s="7"/>
      <c r="X742" s="7"/>
      <c r="Y742" s="7"/>
      <c r="Z742" s="57"/>
    </row>
    <row r="743" spans="1:26" x14ac:dyDescent="0.35">
      <c r="A743" s="6" t="s">
        <v>398</v>
      </c>
      <c r="B743" s="7" t="s">
        <v>562</v>
      </c>
      <c r="C743" s="7" t="s">
        <v>267</v>
      </c>
      <c r="D743" s="7" t="s">
        <v>288</v>
      </c>
      <c r="E743" s="7" t="s">
        <v>289</v>
      </c>
      <c r="F743" s="7" t="s">
        <v>563</v>
      </c>
      <c r="G743" s="8">
        <v>5299232</v>
      </c>
      <c r="H743" s="16" t="s">
        <v>696</v>
      </c>
      <c r="I743" s="18">
        <v>483.02499999999998</v>
      </c>
      <c r="J743" s="19">
        <v>0</v>
      </c>
      <c r="K743" s="19">
        <v>1209.251</v>
      </c>
      <c r="L743" s="19">
        <v>1094.7560000000001</v>
      </c>
      <c r="M743" s="19">
        <v>661.87300000000005</v>
      </c>
      <c r="N743" s="19">
        <v>0</v>
      </c>
      <c r="O743" s="19">
        <v>360.12599999999998</v>
      </c>
      <c r="P743" s="19">
        <v>303.49700000000001</v>
      </c>
      <c r="Q743" s="19">
        <v>0</v>
      </c>
      <c r="R743" s="19">
        <v>0</v>
      </c>
      <c r="S743" s="19">
        <v>0</v>
      </c>
      <c r="T743" s="19">
        <v>0</v>
      </c>
      <c r="U743" s="56">
        <f t="shared" si="30"/>
        <v>4112.5280000000002</v>
      </c>
      <c r="V743" s="18">
        <f t="shared" si="31"/>
        <v>514.06600000000003</v>
      </c>
      <c r="W743" s="7"/>
      <c r="X743" s="7"/>
      <c r="Y743" s="7"/>
      <c r="Z743" s="57"/>
    </row>
    <row r="744" spans="1:26" x14ac:dyDescent="0.35">
      <c r="A744" s="6" t="s">
        <v>398</v>
      </c>
      <c r="B744" s="7" t="s">
        <v>562</v>
      </c>
      <c r="C744" s="7" t="s">
        <v>267</v>
      </c>
      <c r="D744" s="7" t="s">
        <v>288</v>
      </c>
      <c r="E744" s="7" t="s">
        <v>289</v>
      </c>
      <c r="F744" s="7" t="s">
        <v>563</v>
      </c>
      <c r="G744" s="8">
        <v>5299353</v>
      </c>
      <c r="H744" s="16" t="s">
        <v>697</v>
      </c>
      <c r="I744" s="18">
        <v>303.49700000000001</v>
      </c>
      <c r="J744" s="19">
        <v>179.52799999999999</v>
      </c>
      <c r="K744" s="19">
        <v>791.25900000000001</v>
      </c>
      <c r="L744" s="19">
        <v>1275.354</v>
      </c>
      <c r="M744" s="19">
        <v>598.59</v>
      </c>
      <c r="N744" s="19">
        <v>180.59800000000001</v>
      </c>
      <c r="O744" s="19">
        <v>540.72400000000005</v>
      </c>
      <c r="P744" s="19">
        <v>786.52200000000005</v>
      </c>
      <c r="Q744" s="19">
        <v>0</v>
      </c>
      <c r="R744" s="19">
        <v>0</v>
      </c>
      <c r="S744" s="19">
        <v>0</v>
      </c>
      <c r="T744" s="19">
        <v>0</v>
      </c>
      <c r="U744" s="56">
        <f t="shared" si="30"/>
        <v>4656.0720000000001</v>
      </c>
      <c r="V744" s="18">
        <f t="shared" si="31"/>
        <v>582.00900000000001</v>
      </c>
      <c r="W744" s="7"/>
      <c r="X744" s="7"/>
      <c r="Y744" s="7"/>
      <c r="Z744" s="57"/>
    </row>
    <row r="745" spans="1:26" x14ac:dyDescent="0.35">
      <c r="A745" s="6" t="s">
        <v>398</v>
      </c>
      <c r="B745" s="7" t="s">
        <v>562</v>
      </c>
      <c r="C745" s="7" t="s">
        <v>267</v>
      </c>
      <c r="D745" s="7" t="s">
        <v>288</v>
      </c>
      <c r="E745" s="7" t="s">
        <v>289</v>
      </c>
      <c r="F745" s="7" t="s">
        <v>563</v>
      </c>
      <c r="G745" s="8">
        <v>5299768</v>
      </c>
      <c r="H745" s="16" t="s">
        <v>698</v>
      </c>
      <c r="I745" s="18">
        <v>663.62300000000005</v>
      </c>
      <c r="J745" s="19">
        <v>180.59800000000001</v>
      </c>
      <c r="K745" s="19">
        <v>1389.8489999999999</v>
      </c>
      <c r="L745" s="19">
        <v>1274.2840000000001</v>
      </c>
      <c r="M745" s="19">
        <v>599.65899999999999</v>
      </c>
      <c r="N745" s="19">
        <v>238.464</v>
      </c>
      <c r="O745" s="19">
        <v>778.11900000000003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56">
        <f t="shared" si="30"/>
        <v>5124.5959999999995</v>
      </c>
      <c r="V745" s="18">
        <f t="shared" si="31"/>
        <v>640.57449999999994</v>
      </c>
      <c r="W745" s="7"/>
      <c r="X745" s="7"/>
      <c r="Y745" s="7"/>
      <c r="Z745" s="57"/>
    </row>
    <row r="746" spans="1:26" x14ac:dyDescent="0.35">
      <c r="A746" s="6" t="s">
        <v>398</v>
      </c>
      <c r="B746" s="7" t="s">
        <v>562</v>
      </c>
      <c r="C746" s="7" t="s">
        <v>267</v>
      </c>
      <c r="D746" s="7" t="s">
        <v>288</v>
      </c>
      <c r="E746" s="7" t="s">
        <v>289</v>
      </c>
      <c r="F746" s="7" t="s">
        <v>563</v>
      </c>
      <c r="G746" s="8">
        <v>5334386</v>
      </c>
      <c r="H746" s="16" t="s">
        <v>699</v>
      </c>
      <c r="I746" s="18">
        <v>483.02499999999998</v>
      </c>
      <c r="J746" s="19">
        <v>0</v>
      </c>
      <c r="K746" s="19">
        <v>1209.251</v>
      </c>
      <c r="L746" s="19">
        <v>1275.354</v>
      </c>
      <c r="M746" s="19">
        <v>419.06200000000001</v>
      </c>
      <c r="N746" s="19">
        <v>238.464</v>
      </c>
      <c r="O746" s="19">
        <v>837.05399999999997</v>
      </c>
      <c r="P746" s="19">
        <v>483.02499999999998</v>
      </c>
      <c r="Q746" s="19">
        <v>0</v>
      </c>
      <c r="R746" s="19">
        <v>0</v>
      </c>
      <c r="S746" s="19">
        <v>0</v>
      </c>
      <c r="T746" s="19">
        <v>0</v>
      </c>
      <c r="U746" s="56">
        <f t="shared" si="30"/>
        <v>4945.2349999999997</v>
      </c>
      <c r="V746" s="18">
        <f t="shared" si="31"/>
        <v>618.15437499999996</v>
      </c>
      <c r="W746" s="7"/>
      <c r="X746" s="7"/>
      <c r="Y746" s="7"/>
      <c r="Z746" s="57"/>
    </row>
    <row r="747" spans="1:26" x14ac:dyDescent="0.35">
      <c r="A747" s="6" t="s">
        <v>398</v>
      </c>
      <c r="B747" s="7" t="s">
        <v>4613</v>
      </c>
      <c r="C747" s="7" t="s">
        <v>267</v>
      </c>
      <c r="D747" s="7" t="s">
        <v>288</v>
      </c>
      <c r="E747" s="7" t="s">
        <v>289</v>
      </c>
      <c r="F747" s="7" t="s">
        <v>563</v>
      </c>
      <c r="G747" s="8">
        <v>5296235</v>
      </c>
      <c r="H747" s="16" t="s">
        <v>700</v>
      </c>
      <c r="I747" s="18">
        <v>303.49700000000001</v>
      </c>
      <c r="J747" s="19">
        <v>0</v>
      </c>
      <c r="K747" s="19">
        <v>877.97500000000002</v>
      </c>
      <c r="L747" s="19">
        <v>1274.2840000000001</v>
      </c>
      <c r="M747" s="19">
        <v>657.52599999999995</v>
      </c>
      <c r="N747" s="19">
        <v>360.12599999999998</v>
      </c>
      <c r="O747" s="19">
        <v>0</v>
      </c>
      <c r="P747" s="19">
        <v>179.52799999999999</v>
      </c>
      <c r="Q747" s="19">
        <v>0</v>
      </c>
      <c r="R747" s="19">
        <v>0</v>
      </c>
      <c r="S747" s="19">
        <v>0</v>
      </c>
      <c r="T747" s="19">
        <v>0</v>
      </c>
      <c r="U747" s="56">
        <f t="shared" si="30"/>
        <v>3652.9360000000001</v>
      </c>
      <c r="V747" s="18">
        <f t="shared" si="31"/>
        <v>456.61700000000002</v>
      </c>
      <c r="W747" s="7"/>
      <c r="X747" s="7"/>
      <c r="Y747" s="7"/>
      <c r="Z747" s="57"/>
    </row>
    <row r="748" spans="1:26" x14ac:dyDescent="0.35">
      <c r="A748" s="6" t="s">
        <v>398</v>
      </c>
      <c r="B748" s="7" t="s">
        <v>562</v>
      </c>
      <c r="C748" s="7" t="s">
        <v>267</v>
      </c>
      <c r="D748" s="7" t="s">
        <v>288</v>
      </c>
      <c r="E748" s="7" t="s">
        <v>289</v>
      </c>
      <c r="F748" s="7" t="s">
        <v>563</v>
      </c>
      <c r="G748" s="8">
        <v>5133268</v>
      </c>
      <c r="H748" s="16" t="s">
        <v>701</v>
      </c>
      <c r="I748" s="18">
        <v>961.02300000000002</v>
      </c>
      <c r="J748" s="19">
        <v>476.928</v>
      </c>
      <c r="K748" s="19">
        <v>1151.385</v>
      </c>
      <c r="L748" s="19">
        <v>1094.7560000000001</v>
      </c>
      <c r="M748" s="19">
        <v>780.42499999999995</v>
      </c>
      <c r="N748" s="19">
        <v>842.471</v>
      </c>
      <c r="O748" s="19">
        <v>180.59800000000001</v>
      </c>
      <c r="P748" s="19">
        <v>1386.182</v>
      </c>
      <c r="Q748" s="19">
        <v>0</v>
      </c>
      <c r="R748" s="19">
        <v>0</v>
      </c>
      <c r="S748" s="19">
        <v>0</v>
      </c>
      <c r="T748" s="19">
        <v>0</v>
      </c>
      <c r="U748" s="56">
        <f t="shared" si="30"/>
        <v>6873.7680000000009</v>
      </c>
      <c r="V748" s="18">
        <f t="shared" si="31"/>
        <v>859.22100000000012</v>
      </c>
      <c r="W748" s="7"/>
      <c r="X748" s="7"/>
      <c r="Y748" s="7"/>
      <c r="Z748" s="57"/>
    </row>
    <row r="749" spans="1:26" x14ac:dyDescent="0.35">
      <c r="A749" s="6" t="s">
        <v>398</v>
      </c>
      <c r="B749" s="7" t="s">
        <v>562</v>
      </c>
      <c r="C749" s="7" t="s">
        <v>267</v>
      </c>
      <c r="D749" s="7" t="s">
        <v>288</v>
      </c>
      <c r="E749" s="7" t="s">
        <v>289</v>
      </c>
      <c r="F749" s="7" t="s">
        <v>563</v>
      </c>
      <c r="G749" s="8">
        <v>5278969</v>
      </c>
      <c r="H749" s="16" t="s">
        <v>702</v>
      </c>
      <c r="I749" s="18">
        <v>179.52799999999999</v>
      </c>
      <c r="J749" s="19">
        <v>179.52799999999999</v>
      </c>
      <c r="K749" s="19">
        <v>828.04600000000005</v>
      </c>
      <c r="L749" s="19">
        <v>352.18799999999999</v>
      </c>
      <c r="M749" s="19">
        <v>1024.9860000000001</v>
      </c>
      <c r="N749" s="19">
        <v>180.59800000000001</v>
      </c>
      <c r="O749" s="19">
        <v>663.62300000000005</v>
      </c>
      <c r="P749" s="19">
        <v>361.19600000000003</v>
      </c>
      <c r="Q749" s="19">
        <v>0</v>
      </c>
      <c r="R749" s="19">
        <v>0</v>
      </c>
      <c r="S749" s="19">
        <v>0</v>
      </c>
      <c r="T749" s="19">
        <v>0</v>
      </c>
      <c r="U749" s="56">
        <f t="shared" si="30"/>
        <v>3769.6929999999998</v>
      </c>
      <c r="V749" s="18">
        <f t="shared" si="31"/>
        <v>471.21162499999997</v>
      </c>
      <c r="W749" s="7"/>
      <c r="X749" s="7"/>
      <c r="Y749" s="7"/>
      <c r="Z749" s="57"/>
    </row>
    <row r="750" spans="1:26" x14ac:dyDescent="0.35">
      <c r="A750" s="6" t="s">
        <v>398</v>
      </c>
      <c r="B750" s="7" t="s">
        <v>562</v>
      </c>
      <c r="C750" s="7" t="s">
        <v>267</v>
      </c>
      <c r="D750" s="7" t="s">
        <v>288</v>
      </c>
      <c r="E750" s="7" t="s">
        <v>289</v>
      </c>
      <c r="F750" s="7" t="s">
        <v>563</v>
      </c>
      <c r="G750" s="8">
        <v>5290013</v>
      </c>
      <c r="H750" s="16" t="s">
        <v>703</v>
      </c>
      <c r="I750" s="18">
        <v>0</v>
      </c>
      <c r="J750" s="19">
        <v>303.49700000000001</v>
      </c>
      <c r="K750" s="19">
        <v>791.25900000000001</v>
      </c>
      <c r="L750" s="19">
        <v>1094.7560000000001</v>
      </c>
      <c r="M750" s="19">
        <v>419.06200000000001</v>
      </c>
      <c r="N750" s="19">
        <v>179.52799999999999</v>
      </c>
      <c r="O750" s="19">
        <v>722.55899999999997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56">
        <f t="shared" si="30"/>
        <v>3510.6610000000001</v>
      </c>
      <c r="V750" s="18">
        <f t="shared" si="31"/>
        <v>438.83262500000001</v>
      </c>
      <c r="W750" s="7"/>
      <c r="X750" s="7"/>
      <c r="Y750" s="7"/>
      <c r="Z750" s="57"/>
    </row>
    <row r="751" spans="1:26" x14ac:dyDescent="0.35">
      <c r="A751" s="6" t="s">
        <v>398</v>
      </c>
      <c r="B751" s="7" t="s">
        <v>562</v>
      </c>
      <c r="C751" s="7" t="s">
        <v>267</v>
      </c>
      <c r="D751" s="7" t="s">
        <v>288</v>
      </c>
      <c r="E751" s="7" t="s">
        <v>289</v>
      </c>
      <c r="F751" s="7" t="s">
        <v>563</v>
      </c>
      <c r="G751" s="8">
        <v>5291005</v>
      </c>
      <c r="H751" s="16" t="s">
        <v>704</v>
      </c>
      <c r="I751" s="18">
        <v>531.71600000000001</v>
      </c>
      <c r="J751" s="19">
        <v>179.52799999999999</v>
      </c>
      <c r="K751" s="19">
        <v>522.70799999999997</v>
      </c>
      <c r="L751" s="19">
        <v>351.11799999999999</v>
      </c>
      <c r="M751" s="19">
        <v>1247.1079999999999</v>
      </c>
      <c r="N751" s="19">
        <v>419.06200000000001</v>
      </c>
      <c r="O751" s="19">
        <v>179.52799999999999</v>
      </c>
      <c r="P751" s="19">
        <v>417.99200000000002</v>
      </c>
      <c r="Q751" s="19">
        <v>0</v>
      </c>
      <c r="R751" s="19">
        <v>0</v>
      </c>
      <c r="S751" s="19">
        <v>0</v>
      </c>
      <c r="T751" s="19">
        <v>0</v>
      </c>
      <c r="U751" s="56">
        <f t="shared" si="30"/>
        <v>3848.7599999999998</v>
      </c>
      <c r="V751" s="18">
        <f t="shared" si="31"/>
        <v>481.09499999999997</v>
      </c>
      <c r="W751" s="7"/>
      <c r="X751" s="7"/>
      <c r="Y751" s="7"/>
      <c r="Z751" s="57"/>
    </row>
    <row r="752" spans="1:26" x14ac:dyDescent="0.35">
      <c r="A752" s="6" t="s">
        <v>398</v>
      </c>
      <c r="B752" s="7" t="s">
        <v>562</v>
      </c>
      <c r="C752" s="7" t="s">
        <v>267</v>
      </c>
      <c r="D752" s="7" t="s">
        <v>290</v>
      </c>
      <c r="E752" s="7" t="s">
        <v>291</v>
      </c>
      <c r="F752" s="7" t="s">
        <v>563</v>
      </c>
      <c r="G752" s="8">
        <v>5270514</v>
      </c>
      <c r="H752" s="16" t="s">
        <v>705</v>
      </c>
      <c r="I752" s="18">
        <v>351.11799999999999</v>
      </c>
      <c r="J752" s="19">
        <v>0</v>
      </c>
      <c r="K752" s="19">
        <v>713.38300000000004</v>
      </c>
      <c r="L752" s="19">
        <v>179.52799999999999</v>
      </c>
      <c r="M752" s="19">
        <v>530.64599999999996</v>
      </c>
      <c r="N752" s="19">
        <v>351.11799999999999</v>
      </c>
      <c r="O752" s="19">
        <v>0</v>
      </c>
      <c r="P752" s="19">
        <v>598.59</v>
      </c>
      <c r="Q752" s="19">
        <v>0</v>
      </c>
      <c r="R752" s="19">
        <v>0</v>
      </c>
      <c r="S752" s="19">
        <v>0</v>
      </c>
      <c r="T752" s="19">
        <v>0</v>
      </c>
      <c r="U752" s="56">
        <f t="shared" si="30"/>
        <v>2724.3830000000003</v>
      </c>
      <c r="V752" s="18">
        <f t="shared" si="31"/>
        <v>340.54787500000003</v>
      </c>
      <c r="W752" s="7"/>
      <c r="X752" s="7"/>
      <c r="Y752" s="7"/>
      <c r="Z752" s="57"/>
    </row>
    <row r="753" spans="1:26" x14ac:dyDescent="0.35">
      <c r="A753" s="6" t="s">
        <v>398</v>
      </c>
      <c r="B753" s="7" t="s">
        <v>562</v>
      </c>
      <c r="C753" s="7" t="s">
        <v>267</v>
      </c>
      <c r="D753" s="7" t="s">
        <v>290</v>
      </c>
      <c r="E753" s="7" t="s">
        <v>291</v>
      </c>
      <c r="F753" s="7" t="s">
        <v>563</v>
      </c>
      <c r="G753" s="8">
        <v>5335572</v>
      </c>
      <c r="H753" s="16" t="s">
        <v>706</v>
      </c>
      <c r="I753" s="18">
        <v>541.96100000000001</v>
      </c>
      <c r="J753" s="19">
        <v>0</v>
      </c>
      <c r="K753" s="19">
        <v>1569.377</v>
      </c>
      <c r="L753" s="19">
        <v>1094.7560000000001</v>
      </c>
      <c r="M753" s="19">
        <v>1197.18</v>
      </c>
      <c r="N753" s="19">
        <v>785.84199999999998</v>
      </c>
      <c r="O753" s="19">
        <v>721.48900000000003</v>
      </c>
      <c r="P753" s="19">
        <v>965.37</v>
      </c>
      <c r="Q753" s="19">
        <v>0</v>
      </c>
      <c r="R753" s="19">
        <v>0</v>
      </c>
      <c r="S753" s="19">
        <v>0</v>
      </c>
      <c r="T753" s="19">
        <v>0</v>
      </c>
      <c r="U753" s="56">
        <f t="shared" si="30"/>
        <v>6875.9749999999995</v>
      </c>
      <c r="V753" s="18">
        <f t="shared" si="31"/>
        <v>859.49687499999993</v>
      </c>
      <c r="W753" s="7"/>
      <c r="X753" s="7"/>
      <c r="Y753" s="7"/>
      <c r="Z753" s="57"/>
    </row>
    <row r="754" spans="1:26" x14ac:dyDescent="0.35">
      <c r="A754" s="6" t="s">
        <v>398</v>
      </c>
      <c r="B754" s="7" t="s">
        <v>562</v>
      </c>
      <c r="C754" s="7" t="s">
        <v>267</v>
      </c>
      <c r="D754" s="7" t="s">
        <v>290</v>
      </c>
      <c r="E754" s="7" t="s">
        <v>291</v>
      </c>
      <c r="F754" s="7" t="s">
        <v>563</v>
      </c>
      <c r="G754" s="8">
        <v>5339336</v>
      </c>
      <c r="H754" s="16" t="s">
        <v>707</v>
      </c>
      <c r="I754" s="18">
        <v>238.464</v>
      </c>
      <c r="J754" s="19">
        <v>0</v>
      </c>
      <c r="K754" s="19">
        <v>1094.7560000000001</v>
      </c>
      <c r="L754" s="19">
        <v>1333.22</v>
      </c>
      <c r="M754" s="19">
        <v>180.59800000000001</v>
      </c>
      <c r="N754" s="19">
        <v>0</v>
      </c>
      <c r="O754" s="19">
        <v>419.06200000000001</v>
      </c>
      <c r="P754" s="19">
        <v>179.52799999999999</v>
      </c>
      <c r="Q754" s="19">
        <v>0</v>
      </c>
      <c r="R754" s="19">
        <v>0</v>
      </c>
      <c r="S754" s="19">
        <v>0</v>
      </c>
      <c r="T754" s="19">
        <v>0</v>
      </c>
      <c r="U754" s="56">
        <f t="shared" si="30"/>
        <v>3445.6279999999997</v>
      </c>
      <c r="V754" s="18">
        <f t="shared" si="31"/>
        <v>430.70349999999996</v>
      </c>
      <c r="W754" s="7"/>
      <c r="X754" s="7"/>
      <c r="Y754" s="7"/>
      <c r="Z754" s="57"/>
    </row>
    <row r="755" spans="1:26" x14ac:dyDescent="0.35">
      <c r="A755" s="6" t="s">
        <v>398</v>
      </c>
      <c r="B755" s="7" t="s">
        <v>562</v>
      </c>
      <c r="C755" s="7" t="s">
        <v>267</v>
      </c>
      <c r="D755" s="7" t="s">
        <v>290</v>
      </c>
      <c r="E755" s="7" t="s">
        <v>291</v>
      </c>
      <c r="F755" s="7" t="s">
        <v>563</v>
      </c>
      <c r="G755" s="8">
        <v>5338209</v>
      </c>
      <c r="H755" s="16" t="s">
        <v>708</v>
      </c>
      <c r="I755" s="18">
        <v>1140.5509999999999</v>
      </c>
      <c r="J755" s="19">
        <v>351.11799999999999</v>
      </c>
      <c r="K755" s="19">
        <v>2407.5010000000002</v>
      </c>
      <c r="L755" s="19">
        <v>1751.212</v>
      </c>
      <c r="M755" s="19">
        <v>598.59</v>
      </c>
      <c r="N755" s="19">
        <v>1321.1489999999999</v>
      </c>
      <c r="O755" s="19">
        <v>844.221</v>
      </c>
      <c r="P755" s="19">
        <v>1261.143</v>
      </c>
      <c r="Q755" s="19">
        <v>0</v>
      </c>
      <c r="R755" s="19">
        <v>0</v>
      </c>
      <c r="S755" s="19">
        <v>0</v>
      </c>
      <c r="T755" s="19">
        <v>0</v>
      </c>
      <c r="U755" s="56">
        <f t="shared" si="30"/>
        <v>9675.4849999999988</v>
      </c>
      <c r="V755" s="18">
        <f t="shared" si="31"/>
        <v>1209.4356249999998</v>
      </c>
      <c r="W755" s="7"/>
      <c r="X755" s="7"/>
      <c r="Y755" s="7"/>
      <c r="Z755" s="57"/>
    </row>
    <row r="756" spans="1:26" x14ac:dyDescent="0.35">
      <c r="A756" s="6" t="s">
        <v>398</v>
      </c>
      <c r="B756" s="7" t="s">
        <v>562</v>
      </c>
      <c r="C756" s="7" t="s">
        <v>267</v>
      </c>
      <c r="D756" s="7" t="s">
        <v>290</v>
      </c>
      <c r="E756" s="7" t="s">
        <v>291</v>
      </c>
      <c r="F756" s="7" t="s">
        <v>563</v>
      </c>
      <c r="G756" s="8">
        <v>5139037</v>
      </c>
      <c r="H756" s="16" t="s">
        <v>709</v>
      </c>
      <c r="I756" s="18">
        <v>351.11799999999999</v>
      </c>
      <c r="J756" s="19">
        <v>599.65899999999999</v>
      </c>
      <c r="K756" s="19">
        <v>1607.2329999999999</v>
      </c>
      <c r="L756" s="19">
        <v>761.17200000000003</v>
      </c>
      <c r="M756" s="19">
        <v>589.58199999999999</v>
      </c>
      <c r="N756" s="19">
        <v>1008.644</v>
      </c>
      <c r="O756" s="19">
        <v>351.11799999999999</v>
      </c>
      <c r="P756" s="19">
        <v>597.52</v>
      </c>
      <c r="Q756" s="19">
        <v>0</v>
      </c>
      <c r="R756" s="19">
        <v>0</v>
      </c>
      <c r="S756" s="19">
        <v>0</v>
      </c>
      <c r="T756" s="19">
        <v>0</v>
      </c>
      <c r="U756" s="56">
        <f t="shared" si="30"/>
        <v>5866.0460000000003</v>
      </c>
      <c r="V756" s="18">
        <f t="shared" si="31"/>
        <v>733.25575000000003</v>
      </c>
      <c r="W756" s="7"/>
      <c r="X756" s="7"/>
      <c r="Y756" s="7"/>
      <c r="Z756" s="57"/>
    </row>
    <row r="757" spans="1:26" x14ac:dyDescent="0.35">
      <c r="A757" s="6" t="s">
        <v>398</v>
      </c>
      <c r="B757" s="7" t="s">
        <v>562</v>
      </c>
      <c r="C757" s="7" t="s">
        <v>267</v>
      </c>
      <c r="D757" s="7" t="s">
        <v>290</v>
      </c>
      <c r="E757" s="7" t="s">
        <v>291</v>
      </c>
      <c r="F757" s="7" t="s">
        <v>563</v>
      </c>
      <c r="G757" s="8">
        <v>5299526</v>
      </c>
      <c r="H757" s="16" t="s">
        <v>710</v>
      </c>
      <c r="I757" s="18">
        <v>179.52799999999999</v>
      </c>
      <c r="J757" s="19">
        <v>0</v>
      </c>
      <c r="K757" s="19">
        <v>180.59800000000001</v>
      </c>
      <c r="L757" s="19">
        <v>0</v>
      </c>
      <c r="M757" s="19">
        <v>0</v>
      </c>
      <c r="N757" s="19">
        <v>598.59</v>
      </c>
      <c r="O757" s="19">
        <v>0</v>
      </c>
      <c r="P757" s="19">
        <v>417.99200000000002</v>
      </c>
      <c r="Q757" s="19">
        <v>0</v>
      </c>
      <c r="R757" s="19">
        <v>0</v>
      </c>
      <c r="S757" s="19">
        <v>0</v>
      </c>
      <c r="T757" s="19">
        <v>0</v>
      </c>
      <c r="U757" s="56">
        <f t="shared" si="30"/>
        <v>1376.7080000000001</v>
      </c>
      <c r="V757" s="18">
        <f t="shared" si="31"/>
        <v>172.08850000000001</v>
      </c>
      <c r="W757" s="7"/>
      <c r="X757" s="7"/>
      <c r="Y757" s="7"/>
      <c r="Z757" s="57"/>
    </row>
    <row r="758" spans="1:26" x14ac:dyDescent="0.35">
      <c r="A758" s="6" t="s">
        <v>398</v>
      </c>
      <c r="B758" s="7" t="s">
        <v>562</v>
      </c>
      <c r="C758" s="7" t="s">
        <v>267</v>
      </c>
      <c r="D758" s="7" t="s">
        <v>290</v>
      </c>
      <c r="E758" s="7" t="s">
        <v>291</v>
      </c>
      <c r="F758" s="7" t="s">
        <v>563</v>
      </c>
      <c r="G758" s="8">
        <v>5295627</v>
      </c>
      <c r="H758" s="16" t="s">
        <v>711</v>
      </c>
      <c r="I758" s="18">
        <v>0</v>
      </c>
      <c r="J758" s="19">
        <v>0</v>
      </c>
      <c r="K758" s="19">
        <v>352.18799999999999</v>
      </c>
      <c r="L758" s="19">
        <v>0</v>
      </c>
      <c r="M758" s="19">
        <v>417.99200000000002</v>
      </c>
      <c r="N758" s="19">
        <v>419.06200000000001</v>
      </c>
      <c r="O758" s="19">
        <v>0</v>
      </c>
      <c r="P758" s="19">
        <v>179.52799999999999</v>
      </c>
      <c r="Q758" s="19">
        <v>0</v>
      </c>
      <c r="R758" s="19">
        <v>0</v>
      </c>
      <c r="S758" s="19">
        <v>0</v>
      </c>
      <c r="T758" s="19">
        <v>0</v>
      </c>
      <c r="U758" s="56">
        <f t="shared" si="30"/>
        <v>1368.7700000000002</v>
      </c>
      <c r="V758" s="18">
        <f t="shared" si="31"/>
        <v>171.09625000000003</v>
      </c>
      <c r="W758" s="7"/>
      <c r="X758" s="7"/>
      <c r="Y758" s="7"/>
      <c r="Z758" s="57"/>
    </row>
    <row r="759" spans="1:26" x14ac:dyDescent="0.35">
      <c r="A759" s="6" t="s">
        <v>398</v>
      </c>
      <c r="B759" s="7" t="s">
        <v>562</v>
      </c>
      <c r="C759" s="7" t="s">
        <v>267</v>
      </c>
      <c r="D759" s="7" t="s">
        <v>290</v>
      </c>
      <c r="E759" s="7" t="s">
        <v>291</v>
      </c>
      <c r="F759" s="7" t="s">
        <v>563</v>
      </c>
      <c r="G759" s="8">
        <v>5136739</v>
      </c>
      <c r="H759" s="16" t="s">
        <v>712</v>
      </c>
      <c r="I759" s="18">
        <v>530.64599999999996</v>
      </c>
      <c r="J759" s="19">
        <v>0</v>
      </c>
      <c r="K759" s="19">
        <v>3045.0160000000001</v>
      </c>
      <c r="L759" s="19">
        <v>351.11799999999999</v>
      </c>
      <c r="M759" s="19">
        <v>351.11799999999999</v>
      </c>
      <c r="N759" s="19">
        <v>1241.8910000000001</v>
      </c>
      <c r="O759" s="19">
        <v>770.18</v>
      </c>
      <c r="P759" s="19">
        <v>957.64599999999996</v>
      </c>
      <c r="Q759" s="19">
        <v>0</v>
      </c>
      <c r="R759" s="19">
        <v>0</v>
      </c>
      <c r="S759" s="19">
        <v>0</v>
      </c>
      <c r="T759" s="19">
        <v>0</v>
      </c>
      <c r="U759" s="56">
        <f t="shared" si="30"/>
        <v>7247.6150000000007</v>
      </c>
      <c r="V759" s="18">
        <f t="shared" si="31"/>
        <v>905.95187500000009</v>
      </c>
      <c r="W759" s="7"/>
      <c r="X759" s="7"/>
      <c r="Y759" s="7"/>
      <c r="Z759" s="57"/>
    </row>
    <row r="760" spans="1:26" x14ac:dyDescent="0.35">
      <c r="A760" s="6" t="s">
        <v>398</v>
      </c>
      <c r="B760" s="7" t="s">
        <v>562</v>
      </c>
      <c r="C760" s="7" t="s">
        <v>267</v>
      </c>
      <c r="D760" s="7" t="s">
        <v>290</v>
      </c>
      <c r="E760" s="7" t="s">
        <v>291</v>
      </c>
      <c r="F760" s="7" t="s">
        <v>563</v>
      </c>
      <c r="G760" s="8">
        <v>5139068</v>
      </c>
      <c r="H760" s="16" t="s">
        <v>713</v>
      </c>
      <c r="I760" s="18">
        <v>721.48900000000003</v>
      </c>
      <c r="J760" s="19">
        <v>598.59</v>
      </c>
      <c r="K760" s="19">
        <v>1872.874</v>
      </c>
      <c r="L760" s="19">
        <v>1693.346</v>
      </c>
      <c r="M760" s="19">
        <v>538.58399999999995</v>
      </c>
      <c r="N760" s="19">
        <v>842.471</v>
      </c>
      <c r="O760" s="19">
        <v>179.52799999999999</v>
      </c>
      <c r="P760" s="19">
        <v>1383.194</v>
      </c>
      <c r="Q760" s="19">
        <v>0</v>
      </c>
      <c r="R760" s="19">
        <v>0</v>
      </c>
      <c r="S760" s="19">
        <v>0</v>
      </c>
      <c r="T760" s="19">
        <v>0</v>
      </c>
      <c r="U760" s="56">
        <f t="shared" si="30"/>
        <v>7830.0760000000009</v>
      </c>
      <c r="V760" s="18">
        <f t="shared" si="31"/>
        <v>978.75950000000012</v>
      </c>
      <c r="W760" s="7"/>
      <c r="X760" s="7"/>
      <c r="Y760" s="7"/>
      <c r="Z760" s="57"/>
    </row>
    <row r="761" spans="1:26" x14ac:dyDescent="0.35">
      <c r="A761" s="6" t="s">
        <v>398</v>
      </c>
      <c r="B761" s="7" t="s">
        <v>562</v>
      </c>
      <c r="C761" s="7" t="s">
        <v>267</v>
      </c>
      <c r="D761" s="7" t="s">
        <v>290</v>
      </c>
      <c r="E761" s="7" t="s">
        <v>291</v>
      </c>
      <c r="F761" s="7" t="s">
        <v>563</v>
      </c>
      <c r="G761" s="8">
        <v>5139020</v>
      </c>
      <c r="H761" s="16" t="s">
        <v>714</v>
      </c>
      <c r="I761" s="18">
        <v>532.78499999999997</v>
      </c>
      <c r="J761" s="19">
        <v>476.928</v>
      </c>
      <c r="K761" s="19">
        <v>2206.8919999999998</v>
      </c>
      <c r="L761" s="19">
        <v>702.23800000000006</v>
      </c>
      <c r="M761" s="19">
        <v>648.51800000000003</v>
      </c>
      <c r="N761" s="19">
        <v>838.12400000000002</v>
      </c>
      <c r="O761" s="19">
        <v>351.11799999999999</v>
      </c>
      <c r="P761" s="19">
        <v>1494.579</v>
      </c>
      <c r="Q761" s="19">
        <v>0</v>
      </c>
      <c r="R761" s="19">
        <v>0</v>
      </c>
      <c r="S761" s="19">
        <v>0</v>
      </c>
      <c r="T761" s="19">
        <v>0</v>
      </c>
      <c r="U761" s="56">
        <f t="shared" si="30"/>
        <v>7251.1819999999998</v>
      </c>
      <c r="V761" s="18">
        <f t="shared" si="31"/>
        <v>906.39774999999997</v>
      </c>
      <c r="W761" s="7"/>
      <c r="X761" s="7"/>
      <c r="Y761" s="7"/>
      <c r="Z761" s="57"/>
    </row>
    <row r="762" spans="1:26" x14ac:dyDescent="0.35">
      <c r="A762" s="6" t="s">
        <v>398</v>
      </c>
      <c r="B762" s="7" t="s">
        <v>562</v>
      </c>
      <c r="C762" s="7" t="s">
        <v>267</v>
      </c>
      <c r="D762" s="7" t="s">
        <v>290</v>
      </c>
      <c r="E762" s="7" t="s">
        <v>291</v>
      </c>
      <c r="F762" s="7" t="s">
        <v>563</v>
      </c>
      <c r="G762" s="8">
        <v>5299692</v>
      </c>
      <c r="H762" s="16" t="s">
        <v>715</v>
      </c>
      <c r="I762" s="18">
        <v>303.49700000000001</v>
      </c>
      <c r="J762" s="19">
        <v>238.464</v>
      </c>
      <c r="K762" s="19">
        <v>1448.7850000000001</v>
      </c>
      <c r="L762" s="19">
        <v>1094.7560000000001</v>
      </c>
      <c r="M762" s="19">
        <v>180.59800000000001</v>
      </c>
      <c r="N762" s="19">
        <v>243.881</v>
      </c>
      <c r="O762" s="19">
        <v>180.59800000000001</v>
      </c>
      <c r="P762" s="19">
        <v>179.52799999999999</v>
      </c>
      <c r="Q762" s="19">
        <v>0</v>
      </c>
      <c r="R762" s="19">
        <v>0</v>
      </c>
      <c r="S762" s="19">
        <v>0</v>
      </c>
      <c r="T762" s="19">
        <v>0</v>
      </c>
      <c r="U762" s="56">
        <f t="shared" si="30"/>
        <v>3870.107</v>
      </c>
      <c r="V762" s="18">
        <f t="shared" si="31"/>
        <v>483.763375</v>
      </c>
      <c r="W762" s="7"/>
      <c r="X762" s="7"/>
      <c r="Y762" s="7"/>
      <c r="Z762" s="57"/>
    </row>
    <row r="763" spans="1:26" x14ac:dyDescent="0.35">
      <c r="A763" s="6" t="s">
        <v>398</v>
      </c>
      <c r="B763" s="7" t="s">
        <v>562</v>
      </c>
      <c r="C763" s="7" t="s">
        <v>267</v>
      </c>
      <c r="D763" s="7" t="s">
        <v>290</v>
      </c>
      <c r="E763" s="7" t="s">
        <v>291</v>
      </c>
      <c r="F763" s="7" t="s">
        <v>563</v>
      </c>
      <c r="G763" s="8">
        <v>5290923</v>
      </c>
      <c r="H763" s="16" t="s">
        <v>716</v>
      </c>
      <c r="I763" s="18">
        <v>1241.8920000000001</v>
      </c>
      <c r="J763" s="19">
        <v>0</v>
      </c>
      <c r="K763" s="19">
        <v>2677.5360000000001</v>
      </c>
      <c r="L763" s="19">
        <v>0</v>
      </c>
      <c r="M763" s="19">
        <v>0</v>
      </c>
      <c r="N763" s="19">
        <v>352.18799999999999</v>
      </c>
      <c r="O763" s="19">
        <v>958.71600000000001</v>
      </c>
      <c r="P763" s="19">
        <v>656.45600000000002</v>
      </c>
      <c r="Q763" s="19">
        <v>0</v>
      </c>
      <c r="R763" s="19">
        <v>0</v>
      </c>
      <c r="S763" s="19">
        <v>0</v>
      </c>
      <c r="T763" s="19">
        <v>0</v>
      </c>
      <c r="U763" s="56">
        <f t="shared" si="30"/>
        <v>5886.7880000000005</v>
      </c>
      <c r="V763" s="18">
        <f t="shared" si="31"/>
        <v>735.84850000000006</v>
      </c>
      <c r="W763" s="7"/>
      <c r="X763" s="7"/>
      <c r="Y763" s="7"/>
      <c r="Z763" s="57"/>
    </row>
    <row r="764" spans="1:26" x14ac:dyDescent="0.35">
      <c r="A764" s="6" t="s">
        <v>398</v>
      </c>
      <c r="B764" s="7" t="s">
        <v>562</v>
      </c>
      <c r="C764" s="7" t="s">
        <v>267</v>
      </c>
      <c r="D764" s="7" t="s">
        <v>290</v>
      </c>
      <c r="E764" s="7" t="s">
        <v>291</v>
      </c>
      <c r="F764" s="7" t="s">
        <v>563</v>
      </c>
      <c r="G764" s="8">
        <v>5270697</v>
      </c>
      <c r="H764" s="16" t="s">
        <v>717</v>
      </c>
      <c r="I764" s="18">
        <v>179.52799999999999</v>
      </c>
      <c r="J764" s="19">
        <v>351.11799999999999</v>
      </c>
      <c r="K764" s="19">
        <v>1255.046</v>
      </c>
      <c r="L764" s="19">
        <v>351.11799999999999</v>
      </c>
      <c r="M764" s="19">
        <v>769.11</v>
      </c>
      <c r="N764" s="19">
        <v>1129.2360000000001</v>
      </c>
      <c r="O764" s="19">
        <v>835.98400000000004</v>
      </c>
      <c r="P764" s="19">
        <v>1255.046</v>
      </c>
      <c r="Q764" s="19">
        <v>0</v>
      </c>
      <c r="R764" s="19">
        <v>0</v>
      </c>
      <c r="S764" s="19">
        <v>0</v>
      </c>
      <c r="T764" s="19">
        <v>0</v>
      </c>
      <c r="U764" s="56">
        <f t="shared" si="30"/>
        <v>6126.1860000000006</v>
      </c>
      <c r="V764" s="18">
        <f t="shared" si="31"/>
        <v>765.77325000000008</v>
      </c>
      <c r="W764" s="7"/>
      <c r="X764" s="7"/>
      <c r="Y764" s="7"/>
      <c r="Z764" s="57"/>
    </row>
    <row r="765" spans="1:26" x14ac:dyDescent="0.35">
      <c r="A765" s="6" t="s">
        <v>398</v>
      </c>
      <c r="B765" s="7" t="s">
        <v>562</v>
      </c>
      <c r="C765" s="7" t="s">
        <v>267</v>
      </c>
      <c r="D765" s="7" t="s">
        <v>290</v>
      </c>
      <c r="E765" s="7" t="s">
        <v>291</v>
      </c>
      <c r="F765" s="7" t="s">
        <v>563</v>
      </c>
      <c r="G765" s="8">
        <v>5270666</v>
      </c>
      <c r="H765" s="16" t="s">
        <v>718</v>
      </c>
      <c r="I765" s="18">
        <v>180.59800000000001</v>
      </c>
      <c r="J765" s="19">
        <v>0</v>
      </c>
      <c r="K765" s="19">
        <v>238.464</v>
      </c>
      <c r="L765" s="19">
        <v>180.59800000000001</v>
      </c>
      <c r="M765" s="19">
        <v>351.11799999999999</v>
      </c>
      <c r="N765" s="19">
        <v>410.05399999999997</v>
      </c>
      <c r="O765" s="19">
        <v>179.52799999999999</v>
      </c>
      <c r="P765" s="19">
        <v>837.05399999999997</v>
      </c>
      <c r="Q765" s="19">
        <v>0</v>
      </c>
      <c r="R765" s="19">
        <v>0</v>
      </c>
      <c r="S765" s="19">
        <v>0</v>
      </c>
      <c r="T765" s="19">
        <v>0</v>
      </c>
      <c r="U765" s="56">
        <f t="shared" si="30"/>
        <v>2377.4139999999998</v>
      </c>
      <c r="V765" s="18">
        <f t="shared" si="31"/>
        <v>297.17674999999997</v>
      </c>
      <c r="W765" s="7"/>
      <c r="X765" s="7"/>
      <c r="Y765" s="7"/>
      <c r="Z765" s="57"/>
    </row>
    <row r="766" spans="1:26" x14ac:dyDescent="0.35">
      <c r="A766" s="6" t="s">
        <v>398</v>
      </c>
      <c r="B766" s="7" t="s">
        <v>562</v>
      </c>
      <c r="C766" s="7" t="s">
        <v>267</v>
      </c>
      <c r="D766" s="7" t="s">
        <v>290</v>
      </c>
      <c r="E766" s="7" t="s">
        <v>291</v>
      </c>
      <c r="F766" s="7" t="s">
        <v>563</v>
      </c>
      <c r="G766" s="8">
        <v>5133334</v>
      </c>
      <c r="H766" s="16" t="s">
        <v>719</v>
      </c>
      <c r="I766" s="18">
        <v>541.96100000000001</v>
      </c>
      <c r="J766" s="19">
        <v>360.12599999999998</v>
      </c>
      <c r="K766" s="19">
        <v>1628.3130000000001</v>
      </c>
      <c r="L766" s="19">
        <v>1152.4549999999999</v>
      </c>
      <c r="M766" s="19">
        <v>238.464</v>
      </c>
      <c r="N766" s="19">
        <v>837.05399999999997</v>
      </c>
      <c r="O766" s="19">
        <v>598.59</v>
      </c>
      <c r="P766" s="19">
        <v>959.95299999999997</v>
      </c>
      <c r="Q766" s="19">
        <v>0</v>
      </c>
      <c r="R766" s="19">
        <v>0</v>
      </c>
      <c r="S766" s="19">
        <v>0</v>
      </c>
      <c r="T766" s="19">
        <v>0</v>
      </c>
      <c r="U766" s="56">
        <f t="shared" si="30"/>
        <v>6316.9159999999993</v>
      </c>
      <c r="V766" s="18">
        <f t="shared" si="31"/>
        <v>789.61449999999991</v>
      </c>
      <c r="W766" s="7"/>
      <c r="X766" s="7"/>
      <c r="Y766" s="7"/>
      <c r="Z766" s="57"/>
    </row>
    <row r="767" spans="1:26" x14ac:dyDescent="0.35">
      <c r="A767" s="6" t="s">
        <v>398</v>
      </c>
      <c r="B767" s="7" t="s">
        <v>562</v>
      </c>
      <c r="C767" s="7" t="s">
        <v>267</v>
      </c>
      <c r="D767" s="7" t="s">
        <v>290</v>
      </c>
      <c r="E767" s="7" t="s">
        <v>291</v>
      </c>
      <c r="F767" s="7" t="s">
        <v>563</v>
      </c>
      <c r="G767" s="8">
        <v>5272664</v>
      </c>
      <c r="H767" s="16" t="s">
        <v>720</v>
      </c>
      <c r="I767" s="18">
        <v>351.11799999999999</v>
      </c>
      <c r="J767" s="19">
        <v>0</v>
      </c>
      <c r="K767" s="19">
        <v>1367.7</v>
      </c>
      <c r="L767" s="19">
        <v>0</v>
      </c>
      <c r="M767" s="19">
        <v>351.11799999999999</v>
      </c>
      <c r="N767" s="19">
        <v>597.52</v>
      </c>
      <c r="O767" s="19">
        <v>0</v>
      </c>
      <c r="P767" s="19">
        <v>419.06200000000001</v>
      </c>
      <c r="Q767" s="19">
        <v>0</v>
      </c>
      <c r="R767" s="19">
        <v>0</v>
      </c>
      <c r="S767" s="19">
        <v>0</v>
      </c>
      <c r="T767" s="19">
        <v>0</v>
      </c>
      <c r="U767" s="56">
        <f t="shared" si="30"/>
        <v>3086.518</v>
      </c>
      <c r="V767" s="18">
        <f t="shared" si="31"/>
        <v>385.81475</v>
      </c>
      <c r="W767" s="7"/>
      <c r="X767" s="7"/>
      <c r="Y767" s="7"/>
      <c r="Z767" s="57"/>
    </row>
    <row r="768" spans="1:26" x14ac:dyDescent="0.35">
      <c r="A768" s="6" t="s">
        <v>398</v>
      </c>
      <c r="B768" s="7" t="s">
        <v>562</v>
      </c>
      <c r="C768" s="7" t="s">
        <v>267</v>
      </c>
      <c r="D768" s="7" t="s">
        <v>290</v>
      </c>
      <c r="E768" s="7" t="s">
        <v>291</v>
      </c>
      <c r="F768" s="7" t="s">
        <v>563</v>
      </c>
      <c r="G768" s="8">
        <v>5136708</v>
      </c>
      <c r="H768" s="16" t="s">
        <v>721</v>
      </c>
      <c r="I768" s="18">
        <v>0</v>
      </c>
      <c r="J768" s="19">
        <v>171.59</v>
      </c>
      <c r="K768" s="19">
        <v>893.98</v>
      </c>
      <c r="L768" s="19">
        <v>648.51800000000003</v>
      </c>
      <c r="M768" s="19">
        <v>1425.567</v>
      </c>
      <c r="N768" s="19">
        <v>1180.2339999999999</v>
      </c>
      <c r="O768" s="19">
        <v>417.99200000000002</v>
      </c>
      <c r="P768" s="19">
        <v>720.25300000000004</v>
      </c>
      <c r="Q768" s="19">
        <v>0</v>
      </c>
      <c r="R768" s="19">
        <v>0</v>
      </c>
      <c r="S768" s="19">
        <v>0</v>
      </c>
      <c r="T768" s="19">
        <v>0</v>
      </c>
      <c r="U768" s="56">
        <f t="shared" ref="U768:U831" si="32">SUM(I768:T768)</f>
        <v>5458.1339999999991</v>
      </c>
      <c r="V768" s="18">
        <f t="shared" si="31"/>
        <v>682.26674999999989</v>
      </c>
      <c r="W768" s="7"/>
      <c r="X768" s="7"/>
      <c r="Y768" s="7"/>
      <c r="Z768" s="57"/>
    </row>
    <row r="769" spans="1:26" x14ac:dyDescent="0.35">
      <c r="A769" s="6" t="s">
        <v>398</v>
      </c>
      <c r="B769" s="7" t="s">
        <v>562</v>
      </c>
      <c r="C769" s="7" t="s">
        <v>267</v>
      </c>
      <c r="D769" s="7" t="s">
        <v>290</v>
      </c>
      <c r="E769" s="7" t="s">
        <v>291</v>
      </c>
      <c r="F769" s="7" t="s">
        <v>563</v>
      </c>
      <c r="G769" s="8">
        <v>5139006</v>
      </c>
      <c r="H769" s="16" t="s">
        <v>722</v>
      </c>
      <c r="I769" s="18">
        <v>530.64599999999996</v>
      </c>
      <c r="J769" s="19">
        <v>656.45600000000002</v>
      </c>
      <c r="K769" s="19">
        <v>1788.9</v>
      </c>
      <c r="L769" s="19">
        <v>351.11799999999999</v>
      </c>
      <c r="M769" s="19">
        <v>1463.4090000000001</v>
      </c>
      <c r="N769" s="19">
        <v>1436.7139999999999</v>
      </c>
      <c r="O769" s="19">
        <v>1188.172</v>
      </c>
      <c r="P769" s="19">
        <v>1197.18</v>
      </c>
      <c r="Q769" s="19">
        <v>0</v>
      </c>
      <c r="R769" s="19">
        <v>0</v>
      </c>
      <c r="S769" s="19">
        <v>0</v>
      </c>
      <c r="T769" s="19">
        <v>0</v>
      </c>
      <c r="U769" s="56">
        <f t="shared" si="32"/>
        <v>8612.5950000000012</v>
      </c>
      <c r="V769" s="18">
        <f t="shared" si="31"/>
        <v>1076.5743750000001</v>
      </c>
      <c r="W769" s="7"/>
      <c r="X769" s="7"/>
      <c r="Y769" s="7"/>
      <c r="Z769" s="57"/>
    </row>
    <row r="770" spans="1:26" x14ac:dyDescent="0.35">
      <c r="A770" s="6" t="s">
        <v>398</v>
      </c>
      <c r="B770" s="7" t="s">
        <v>562</v>
      </c>
      <c r="C770" s="7" t="s">
        <v>267</v>
      </c>
      <c r="D770" s="7" t="s">
        <v>290</v>
      </c>
      <c r="E770" s="7" t="s">
        <v>291</v>
      </c>
      <c r="F770" s="7" t="s">
        <v>563</v>
      </c>
      <c r="G770" s="8">
        <v>5279913</v>
      </c>
      <c r="H770" s="16" t="s">
        <v>723</v>
      </c>
      <c r="I770" s="18">
        <v>419.06200000000001</v>
      </c>
      <c r="J770" s="19">
        <v>0</v>
      </c>
      <c r="K770" s="19">
        <v>1094.7560000000001</v>
      </c>
      <c r="L770" s="19">
        <v>1094.7560000000001</v>
      </c>
      <c r="M770" s="19">
        <v>361.19600000000003</v>
      </c>
      <c r="N770" s="19">
        <v>238.464</v>
      </c>
      <c r="O770" s="19">
        <v>0</v>
      </c>
      <c r="P770" s="19">
        <v>179.52799999999999</v>
      </c>
      <c r="Q770" s="19">
        <v>0</v>
      </c>
      <c r="R770" s="19">
        <v>0</v>
      </c>
      <c r="S770" s="19">
        <v>0</v>
      </c>
      <c r="T770" s="19">
        <v>0</v>
      </c>
      <c r="U770" s="56">
        <f t="shared" si="32"/>
        <v>3387.7620000000002</v>
      </c>
      <c r="V770" s="18">
        <f t="shared" si="31"/>
        <v>423.47025000000002</v>
      </c>
      <c r="W770" s="7"/>
      <c r="X770" s="7"/>
      <c r="Y770" s="7"/>
      <c r="Z770" s="57"/>
    </row>
    <row r="771" spans="1:26" x14ac:dyDescent="0.35">
      <c r="A771" s="6" t="s">
        <v>398</v>
      </c>
      <c r="B771" s="7" t="s">
        <v>562</v>
      </c>
      <c r="C771" s="7" t="s">
        <v>267</v>
      </c>
      <c r="D771" s="7" t="s">
        <v>290</v>
      </c>
      <c r="E771" s="7" t="s">
        <v>291</v>
      </c>
      <c r="F771" s="7" t="s">
        <v>563</v>
      </c>
      <c r="G771" s="8">
        <v>5298828</v>
      </c>
      <c r="H771" s="16" t="s">
        <v>724</v>
      </c>
      <c r="I771" s="18">
        <v>483.02499999999998</v>
      </c>
      <c r="J771" s="19">
        <v>0</v>
      </c>
      <c r="K771" s="19">
        <v>1029.723</v>
      </c>
      <c r="L771" s="19">
        <v>970.78700000000003</v>
      </c>
      <c r="M771" s="19">
        <v>180.59800000000001</v>
      </c>
      <c r="N771" s="19">
        <v>0</v>
      </c>
      <c r="O771" s="19">
        <v>419.06200000000001</v>
      </c>
      <c r="P771" s="19">
        <v>179.52799999999999</v>
      </c>
      <c r="Q771" s="19">
        <v>0</v>
      </c>
      <c r="R771" s="19">
        <v>0</v>
      </c>
      <c r="S771" s="19">
        <v>0</v>
      </c>
      <c r="T771" s="19">
        <v>0</v>
      </c>
      <c r="U771" s="56">
        <f t="shared" si="32"/>
        <v>3262.7229999999995</v>
      </c>
      <c r="V771" s="18">
        <f t="shared" si="31"/>
        <v>407.84037499999994</v>
      </c>
      <c r="W771" s="7"/>
      <c r="X771" s="7"/>
      <c r="Y771" s="7"/>
      <c r="Z771" s="57"/>
    </row>
    <row r="772" spans="1:26" x14ac:dyDescent="0.35">
      <c r="A772" s="6" t="s">
        <v>398</v>
      </c>
      <c r="B772" s="7" t="s">
        <v>562</v>
      </c>
      <c r="C772" s="7" t="s">
        <v>267</v>
      </c>
      <c r="D772" s="7" t="s">
        <v>290</v>
      </c>
      <c r="E772" s="7" t="s">
        <v>291</v>
      </c>
      <c r="F772" s="7" t="s">
        <v>563</v>
      </c>
      <c r="G772" s="8">
        <v>5134959</v>
      </c>
      <c r="H772" s="16" t="s">
        <v>725</v>
      </c>
      <c r="I772" s="18">
        <v>902.08699999999999</v>
      </c>
      <c r="J772" s="19">
        <v>179.52799999999999</v>
      </c>
      <c r="K772" s="19">
        <v>1983.702</v>
      </c>
      <c r="L772" s="19">
        <v>786.52200000000005</v>
      </c>
      <c r="M772" s="19">
        <v>1624.646</v>
      </c>
      <c r="N772" s="19">
        <v>1081.615</v>
      </c>
      <c r="O772" s="19">
        <v>1081.615</v>
      </c>
      <c r="P772" s="19">
        <v>1798.076</v>
      </c>
      <c r="Q772" s="19">
        <v>0</v>
      </c>
      <c r="R772" s="19">
        <v>0</v>
      </c>
      <c r="S772" s="19">
        <v>0</v>
      </c>
      <c r="T772" s="19">
        <v>0</v>
      </c>
      <c r="U772" s="56">
        <f t="shared" si="32"/>
        <v>9437.7909999999993</v>
      </c>
      <c r="V772" s="18">
        <f t="shared" si="31"/>
        <v>1179.7238749999999</v>
      </c>
      <c r="W772" s="7"/>
      <c r="X772" s="7"/>
      <c r="Y772" s="7"/>
      <c r="Z772" s="57"/>
    </row>
    <row r="773" spans="1:26" x14ac:dyDescent="0.35">
      <c r="A773" s="6" t="s">
        <v>398</v>
      </c>
      <c r="B773" s="7" t="s">
        <v>562</v>
      </c>
      <c r="C773" s="7" t="s">
        <v>267</v>
      </c>
      <c r="D773" s="7" t="s">
        <v>290</v>
      </c>
      <c r="E773" s="7" t="s">
        <v>291</v>
      </c>
      <c r="F773" s="7" t="s">
        <v>563</v>
      </c>
      <c r="G773" s="8">
        <v>5136061</v>
      </c>
      <c r="H773" s="16" t="s">
        <v>726</v>
      </c>
      <c r="I773" s="18">
        <v>484.09500000000003</v>
      </c>
      <c r="J773" s="19">
        <v>0</v>
      </c>
      <c r="K773" s="19">
        <v>970.78700000000003</v>
      </c>
      <c r="L773" s="19">
        <v>1275.354</v>
      </c>
      <c r="M773" s="19">
        <v>0</v>
      </c>
      <c r="N773" s="19">
        <v>238.464</v>
      </c>
      <c r="O773" s="19">
        <v>598.59</v>
      </c>
      <c r="P773" s="19">
        <v>540.72400000000005</v>
      </c>
      <c r="Q773" s="19">
        <v>0</v>
      </c>
      <c r="R773" s="19">
        <v>0</v>
      </c>
      <c r="S773" s="19">
        <v>0</v>
      </c>
      <c r="T773" s="19">
        <v>0</v>
      </c>
      <c r="U773" s="56">
        <f t="shared" si="32"/>
        <v>4108.0140000000001</v>
      </c>
      <c r="V773" s="18">
        <f t="shared" si="31"/>
        <v>513.50175000000002</v>
      </c>
      <c r="W773" s="7"/>
      <c r="X773" s="7"/>
      <c r="Y773" s="7"/>
      <c r="Z773" s="57"/>
    </row>
    <row r="774" spans="1:26" x14ac:dyDescent="0.35">
      <c r="A774" s="6" t="s">
        <v>398</v>
      </c>
      <c r="B774" s="7" t="s">
        <v>562</v>
      </c>
      <c r="C774" s="7" t="s">
        <v>267</v>
      </c>
      <c r="D774" s="7" t="s">
        <v>290</v>
      </c>
      <c r="E774" s="7" t="s">
        <v>291</v>
      </c>
      <c r="F774" s="7" t="s">
        <v>563</v>
      </c>
      <c r="G774" s="8">
        <v>5279089</v>
      </c>
      <c r="H774" s="16" t="s">
        <v>727</v>
      </c>
      <c r="I774" s="18">
        <v>541.96100000000001</v>
      </c>
      <c r="J774" s="19">
        <v>0</v>
      </c>
      <c r="K774" s="19">
        <v>1151.385</v>
      </c>
      <c r="L774" s="19">
        <v>1094.7560000000001</v>
      </c>
      <c r="M774" s="19">
        <v>419.06200000000001</v>
      </c>
      <c r="N774" s="19">
        <v>179.52799999999999</v>
      </c>
      <c r="O774" s="19">
        <v>238.464</v>
      </c>
      <c r="P774" s="19">
        <v>663.62300000000005</v>
      </c>
      <c r="Q774" s="19">
        <v>0</v>
      </c>
      <c r="R774" s="19">
        <v>0</v>
      </c>
      <c r="S774" s="19">
        <v>0</v>
      </c>
      <c r="T774" s="19">
        <v>0</v>
      </c>
      <c r="U774" s="56">
        <f t="shared" si="32"/>
        <v>4288.7789999999995</v>
      </c>
      <c r="V774" s="18">
        <f t="shared" si="31"/>
        <v>536.09737499999994</v>
      </c>
      <c r="W774" s="7"/>
      <c r="X774" s="7"/>
      <c r="Y774" s="7"/>
      <c r="Z774" s="57"/>
    </row>
    <row r="775" spans="1:26" x14ac:dyDescent="0.35">
      <c r="A775" s="6" t="s">
        <v>398</v>
      </c>
      <c r="B775" s="7" t="s">
        <v>562</v>
      </c>
      <c r="C775" s="7" t="s">
        <v>267</v>
      </c>
      <c r="D775" s="7" t="s">
        <v>290</v>
      </c>
      <c r="E775" s="7" t="s">
        <v>291</v>
      </c>
      <c r="F775" s="7" t="s">
        <v>563</v>
      </c>
      <c r="G775" s="8">
        <v>5279906</v>
      </c>
      <c r="H775" s="16" t="s">
        <v>728</v>
      </c>
      <c r="I775" s="18">
        <v>902.08699999999999</v>
      </c>
      <c r="J775" s="19">
        <v>0</v>
      </c>
      <c r="K775" s="19">
        <v>970.78700000000003</v>
      </c>
      <c r="L775" s="19">
        <v>1094.7560000000001</v>
      </c>
      <c r="M775" s="19">
        <v>0</v>
      </c>
      <c r="N775" s="19">
        <v>180.59800000000001</v>
      </c>
      <c r="O775" s="19">
        <v>179.52799999999999</v>
      </c>
      <c r="P775" s="19">
        <v>0</v>
      </c>
      <c r="Q775" s="19">
        <v>0</v>
      </c>
      <c r="R775" s="19">
        <v>0</v>
      </c>
      <c r="S775" s="19">
        <v>0</v>
      </c>
      <c r="T775" s="19">
        <v>0</v>
      </c>
      <c r="U775" s="56">
        <f t="shared" si="32"/>
        <v>3327.7559999999999</v>
      </c>
      <c r="V775" s="18">
        <f t="shared" si="31"/>
        <v>415.96949999999998</v>
      </c>
      <c r="W775" s="7"/>
      <c r="X775" s="7"/>
      <c r="Y775" s="7"/>
      <c r="Z775" s="57"/>
    </row>
    <row r="776" spans="1:26" x14ac:dyDescent="0.35">
      <c r="A776" s="6" t="s">
        <v>398</v>
      </c>
      <c r="B776" s="7" t="s">
        <v>562</v>
      </c>
      <c r="C776" s="7" t="s">
        <v>267</v>
      </c>
      <c r="D776" s="7" t="s">
        <v>290</v>
      </c>
      <c r="E776" s="7" t="s">
        <v>291</v>
      </c>
      <c r="F776" s="7" t="s">
        <v>563</v>
      </c>
      <c r="G776" s="8">
        <v>5133220</v>
      </c>
      <c r="H776" s="16" t="s">
        <v>729</v>
      </c>
      <c r="I776" s="18">
        <v>1196.577</v>
      </c>
      <c r="J776" s="19">
        <v>238.464</v>
      </c>
      <c r="K776" s="19">
        <v>1979.431</v>
      </c>
      <c r="L776" s="19">
        <v>598.59</v>
      </c>
      <c r="M776" s="19">
        <v>663.62300000000005</v>
      </c>
      <c r="N776" s="19">
        <v>483.02499999999998</v>
      </c>
      <c r="O776" s="19">
        <v>2163.23</v>
      </c>
      <c r="P776" s="19">
        <v>902.08699999999999</v>
      </c>
      <c r="Q776" s="19">
        <v>0</v>
      </c>
      <c r="R776" s="19">
        <v>0</v>
      </c>
      <c r="S776" s="19">
        <v>0</v>
      </c>
      <c r="T776" s="19">
        <v>0</v>
      </c>
      <c r="U776" s="56">
        <f t="shared" si="32"/>
        <v>8225.0269999999982</v>
      </c>
      <c r="V776" s="18">
        <f t="shared" si="31"/>
        <v>1028.1283749999998</v>
      </c>
      <c r="W776" s="7"/>
      <c r="X776" s="7"/>
      <c r="Y776" s="7"/>
      <c r="Z776" s="57"/>
    </row>
    <row r="777" spans="1:26" x14ac:dyDescent="0.35">
      <c r="A777" s="6" t="s">
        <v>398</v>
      </c>
      <c r="B777" s="7" t="s">
        <v>562</v>
      </c>
      <c r="C777" s="7" t="s">
        <v>267</v>
      </c>
      <c r="D777" s="7" t="s">
        <v>290</v>
      </c>
      <c r="E777" s="7" t="s">
        <v>291</v>
      </c>
      <c r="F777" s="7" t="s">
        <v>563</v>
      </c>
      <c r="G777" s="8">
        <v>5133462</v>
      </c>
      <c r="H777" s="16" t="s">
        <v>730</v>
      </c>
      <c r="I777" s="18">
        <v>1380.085</v>
      </c>
      <c r="J777" s="19">
        <v>1017.651</v>
      </c>
      <c r="K777" s="19">
        <v>1275.354</v>
      </c>
      <c r="L777" s="19">
        <v>1571.684</v>
      </c>
      <c r="M777" s="19">
        <v>726.226</v>
      </c>
      <c r="N777" s="19">
        <v>1086.3520000000001</v>
      </c>
      <c r="O777" s="19">
        <v>727.976</v>
      </c>
      <c r="P777" s="19">
        <v>540.72400000000005</v>
      </c>
      <c r="Q777" s="19">
        <v>0</v>
      </c>
      <c r="R777" s="19">
        <v>0</v>
      </c>
      <c r="S777" s="19">
        <v>0</v>
      </c>
      <c r="T777" s="19">
        <v>0</v>
      </c>
      <c r="U777" s="56">
        <f t="shared" si="32"/>
        <v>8326.0519999999997</v>
      </c>
      <c r="V777" s="18">
        <f t="shared" si="31"/>
        <v>1040.7565</v>
      </c>
      <c r="W777" s="7"/>
      <c r="X777" s="7"/>
      <c r="Y777" s="7"/>
      <c r="Z777" s="57"/>
    </row>
    <row r="778" spans="1:26" x14ac:dyDescent="0.35">
      <c r="A778" s="6" t="s">
        <v>398</v>
      </c>
      <c r="B778" s="7" t="s">
        <v>562</v>
      </c>
      <c r="C778" s="7" t="s">
        <v>267</v>
      </c>
      <c r="D778" s="7" t="s">
        <v>290</v>
      </c>
      <c r="E778" s="7" t="s">
        <v>291</v>
      </c>
      <c r="F778" s="7" t="s">
        <v>563</v>
      </c>
      <c r="G778" s="8">
        <v>5133486</v>
      </c>
      <c r="H778" s="16" t="s">
        <v>731</v>
      </c>
      <c r="I778" s="18">
        <v>541.96100000000001</v>
      </c>
      <c r="J778" s="19">
        <v>359.05700000000002</v>
      </c>
      <c r="K778" s="19">
        <v>1209.251</v>
      </c>
      <c r="L778" s="19">
        <v>1275.354</v>
      </c>
      <c r="M778" s="19">
        <v>238.464</v>
      </c>
      <c r="N778" s="19">
        <v>243.881</v>
      </c>
      <c r="O778" s="19">
        <v>180.59800000000001</v>
      </c>
      <c r="P778" s="19">
        <v>303.49700000000001</v>
      </c>
      <c r="Q778" s="19">
        <v>0</v>
      </c>
      <c r="R778" s="19">
        <v>0</v>
      </c>
      <c r="S778" s="19">
        <v>0</v>
      </c>
      <c r="T778" s="19">
        <v>0</v>
      </c>
      <c r="U778" s="56">
        <f t="shared" si="32"/>
        <v>4352.0630000000001</v>
      </c>
      <c r="V778" s="18">
        <f t="shared" si="31"/>
        <v>544.00787500000001</v>
      </c>
      <c r="W778" s="7"/>
      <c r="X778" s="7"/>
      <c r="Y778" s="7"/>
      <c r="Z778" s="57"/>
    </row>
    <row r="779" spans="1:26" x14ac:dyDescent="0.35">
      <c r="A779" s="6" t="s">
        <v>398</v>
      </c>
      <c r="B779" s="7" t="s">
        <v>562</v>
      </c>
      <c r="C779" s="7" t="s">
        <v>267</v>
      </c>
      <c r="D779" s="7" t="s">
        <v>290</v>
      </c>
      <c r="E779" s="7" t="s">
        <v>291</v>
      </c>
      <c r="F779" s="7" t="s">
        <v>563</v>
      </c>
      <c r="G779" s="8">
        <v>5290691</v>
      </c>
      <c r="H779" s="16" t="s">
        <v>732</v>
      </c>
      <c r="I779" s="18">
        <v>483.02499999999998</v>
      </c>
      <c r="J779" s="19">
        <v>0</v>
      </c>
      <c r="K779" s="19">
        <v>970.78700000000003</v>
      </c>
      <c r="L779" s="19">
        <v>791.25900000000001</v>
      </c>
      <c r="M779" s="19">
        <v>179.52799999999999</v>
      </c>
      <c r="N779" s="19">
        <v>0</v>
      </c>
      <c r="O779" s="19">
        <v>837.05399999999997</v>
      </c>
      <c r="P779" s="19">
        <v>303.49700000000001</v>
      </c>
      <c r="Q779" s="19">
        <v>0</v>
      </c>
      <c r="R779" s="19">
        <v>0</v>
      </c>
      <c r="S779" s="19">
        <v>0</v>
      </c>
      <c r="T779" s="19">
        <v>0</v>
      </c>
      <c r="U779" s="56">
        <f t="shared" si="32"/>
        <v>3565.1499999999996</v>
      </c>
      <c r="V779" s="18">
        <f t="shared" si="31"/>
        <v>445.64374999999995</v>
      </c>
      <c r="W779" s="7"/>
      <c r="X779" s="7"/>
      <c r="Y779" s="7"/>
      <c r="Z779" s="57"/>
    </row>
    <row r="780" spans="1:26" x14ac:dyDescent="0.35">
      <c r="A780" s="6" t="s">
        <v>398</v>
      </c>
      <c r="B780" s="7" t="s">
        <v>562</v>
      </c>
      <c r="C780" s="7" t="s">
        <v>267</v>
      </c>
      <c r="D780" s="7" t="s">
        <v>290</v>
      </c>
      <c r="E780" s="7" t="s">
        <v>291</v>
      </c>
      <c r="F780" s="7" t="s">
        <v>563</v>
      </c>
      <c r="G780" s="8">
        <v>5291759</v>
      </c>
      <c r="H780" s="16" t="s">
        <v>733</v>
      </c>
      <c r="I780" s="18">
        <v>0</v>
      </c>
      <c r="J780" s="19">
        <v>351.11799999999999</v>
      </c>
      <c r="K780" s="19">
        <v>417.99200000000002</v>
      </c>
      <c r="L780" s="19">
        <v>171.59</v>
      </c>
      <c r="M780" s="19">
        <v>606.99400000000003</v>
      </c>
      <c r="N780" s="19">
        <v>417.99200000000002</v>
      </c>
      <c r="O780" s="19">
        <v>179.52799999999999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56">
        <f t="shared" si="32"/>
        <v>2145.2139999999999</v>
      </c>
      <c r="V780" s="18">
        <f t="shared" si="31"/>
        <v>268.15174999999999</v>
      </c>
      <c r="W780" s="7"/>
      <c r="X780" s="7"/>
      <c r="Y780" s="7"/>
      <c r="Z780" s="57"/>
    </row>
    <row r="781" spans="1:26" x14ac:dyDescent="0.35">
      <c r="A781" s="6" t="s">
        <v>398</v>
      </c>
      <c r="B781" s="7" t="s">
        <v>562</v>
      </c>
      <c r="C781" s="7" t="s">
        <v>267</v>
      </c>
      <c r="D781" s="7" t="s">
        <v>290</v>
      </c>
      <c r="E781" s="7" t="s">
        <v>291</v>
      </c>
      <c r="F781" s="7" t="s">
        <v>563</v>
      </c>
      <c r="G781" s="8">
        <v>5295779</v>
      </c>
      <c r="H781" s="16" t="s">
        <v>734</v>
      </c>
      <c r="I781" s="18">
        <v>0</v>
      </c>
      <c r="J781" s="19">
        <v>0</v>
      </c>
      <c r="K781" s="19">
        <v>891.84199999999998</v>
      </c>
      <c r="L781" s="19">
        <v>0</v>
      </c>
      <c r="M781" s="19">
        <v>958.11199999999997</v>
      </c>
      <c r="N781" s="19">
        <v>419.06200000000001</v>
      </c>
      <c r="O781" s="19">
        <v>238.464</v>
      </c>
      <c r="P781" s="19">
        <v>721.48900000000003</v>
      </c>
      <c r="Q781" s="19">
        <v>0</v>
      </c>
      <c r="R781" s="19">
        <v>0</v>
      </c>
      <c r="S781" s="19">
        <v>0</v>
      </c>
      <c r="T781" s="19">
        <v>0</v>
      </c>
      <c r="U781" s="56">
        <f t="shared" si="32"/>
        <v>3228.9690000000001</v>
      </c>
      <c r="V781" s="18">
        <f t="shared" si="31"/>
        <v>403.62112500000001</v>
      </c>
      <c r="W781" s="7"/>
      <c r="X781" s="7"/>
      <c r="Y781" s="7"/>
      <c r="Z781" s="57"/>
    </row>
    <row r="782" spans="1:26" x14ac:dyDescent="0.35">
      <c r="A782" s="6" t="s">
        <v>398</v>
      </c>
      <c r="B782" s="7" t="s">
        <v>562</v>
      </c>
      <c r="C782" s="7" t="s">
        <v>267</v>
      </c>
      <c r="D782" s="7" t="s">
        <v>290</v>
      </c>
      <c r="E782" s="7" t="s">
        <v>291</v>
      </c>
      <c r="F782" s="7" t="s">
        <v>563</v>
      </c>
      <c r="G782" s="8">
        <v>5298932</v>
      </c>
      <c r="H782" s="16" t="s">
        <v>735</v>
      </c>
      <c r="I782" s="18">
        <v>484.09500000000003</v>
      </c>
      <c r="J782" s="19">
        <v>238.464</v>
      </c>
      <c r="K782" s="19">
        <v>791.25900000000001</v>
      </c>
      <c r="L782" s="19">
        <v>1094.7560000000001</v>
      </c>
      <c r="M782" s="19">
        <v>238.464</v>
      </c>
      <c r="N782" s="19">
        <v>598.59</v>
      </c>
      <c r="O782" s="19">
        <v>0</v>
      </c>
      <c r="P782" s="19">
        <v>417.99200000000002</v>
      </c>
      <c r="Q782" s="19">
        <v>0</v>
      </c>
      <c r="R782" s="19">
        <v>0</v>
      </c>
      <c r="S782" s="19">
        <v>0</v>
      </c>
      <c r="T782" s="19">
        <v>0</v>
      </c>
      <c r="U782" s="56">
        <f t="shared" si="32"/>
        <v>3863.6200000000003</v>
      </c>
      <c r="V782" s="18">
        <f t="shared" si="31"/>
        <v>482.95250000000004</v>
      </c>
      <c r="W782" s="7"/>
      <c r="X782" s="7"/>
      <c r="Y782" s="7"/>
      <c r="Z782" s="57"/>
    </row>
    <row r="783" spans="1:26" x14ac:dyDescent="0.35">
      <c r="A783" s="6" t="s">
        <v>398</v>
      </c>
      <c r="B783" s="7" t="s">
        <v>562</v>
      </c>
      <c r="C783" s="7" t="s">
        <v>267</v>
      </c>
      <c r="D783" s="7" t="s">
        <v>290</v>
      </c>
      <c r="E783" s="7" t="s">
        <v>291</v>
      </c>
      <c r="F783" s="7" t="s">
        <v>563</v>
      </c>
      <c r="G783" s="8">
        <v>5331071</v>
      </c>
      <c r="H783" s="16" t="s">
        <v>736</v>
      </c>
      <c r="I783" s="18">
        <v>484.09500000000003</v>
      </c>
      <c r="J783" s="19">
        <v>0</v>
      </c>
      <c r="K783" s="19">
        <v>1389.8489999999999</v>
      </c>
      <c r="L783" s="19">
        <v>1094.7560000000001</v>
      </c>
      <c r="M783" s="19">
        <v>0</v>
      </c>
      <c r="N783" s="19">
        <v>0</v>
      </c>
      <c r="O783" s="19">
        <v>598.59</v>
      </c>
      <c r="P783" s="19">
        <v>417.99200000000002</v>
      </c>
      <c r="Q783" s="19">
        <v>0</v>
      </c>
      <c r="R783" s="19">
        <v>0</v>
      </c>
      <c r="S783" s="19">
        <v>0</v>
      </c>
      <c r="T783" s="19">
        <v>0</v>
      </c>
      <c r="U783" s="56">
        <f t="shared" si="32"/>
        <v>3985.2820000000002</v>
      </c>
      <c r="V783" s="18">
        <f t="shared" si="31"/>
        <v>498.16025000000002</v>
      </c>
      <c r="W783" s="7"/>
      <c r="X783" s="7"/>
      <c r="Y783" s="7"/>
      <c r="Z783" s="57"/>
    </row>
    <row r="784" spans="1:26" x14ac:dyDescent="0.35">
      <c r="A784" s="6" t="s">
        <v>398</v>
      </c>
      <c r="B784" s="7" t="s">
        <v>562</v>
      </c>
      <c r="C784" s="7" t="s">
        <v>267</v>
      </c>
      <c r="D784" s="7" t="s">
        <v>290</v>
      </c>
      <c r="E784" s="7" t="s">
        <v>291</v>
      </c>
      <c r="F784" s="7" t="s">
        <v>563</v>
      </c>
      <c r="G784" s="8">
        <v>5336038</v>
      </c>
      <c r="H784" s="16" t="s">
        <v>737</v>
      </c>
      <c r="I784" s="18">
        <v>834.14300000000003</v>
      </c>
      <c r="J784" s="19">
        <v>179.52799999999999</v>
      </c>
      <c r="K784" s="19">
        <v>2961.5329999999999</v>
      </c>
      <c r="L784" s="19">
        <v>656.45600000000002</v>
      </c>
      <c r="M784" s="19">
        <v>656.45600000000002</v>
      </c>
      <c r="N784" s="19">
        <v>1867.4570000000001</v>
      </c>
      <c r="O784" s="19">
        <v>1327.2449999999999</v>
      </c>
      <c r="P784" s="19">
        <v>661.87300000000005</v>
      </c>
      <c r="Q784" s="19">
        <v>0</v>
      </c>
      <c r="R784" s="19">
        <v>0</v>
      </c>
      <c r="S784" s="19">
        <v>0</v>
      </c>
      <c r="T784" s="19">
        <v>0</v>
      </c>
      <c r="U784" s="56">
        <f t="shared" si="32"/>
        <v>9144.6909999999989</v>
      </c>
      <c r="V784" s="18">
        <f t="shared" si="31"/>
        <v>1143.0863749999999</v>
      </c>
      <c r="W784" s="7"/>
      <c r="X784" s="7"/>
      <c r="Y784" s="7"/>
      <c r="Z784" s="57"/>
    </row>
    <row r="785" spans="1:26" x14ac:dyDescent="0.35">
      <c r="A785" s="6" t="s">
        <v>398</v>
      </c>
      <c r="B785" s="7" t="s">
        <v>562</v>
      </c>
      <c r="C785" s="7" t="s">
        <v>267</v>
      </c>
      <c r="D785" s="7" t="s">
        <v>290</v>
      </c>
      <c r="E785" s="7" t="s">
        <v>291</v>
      </c>
      <c r="F785" s="7" t="s">
        <v>563</v>
      </c>
      <c r="G785" s="8">
        <v>5339879</v>
      </c>
      <c r="H785" s="16" t="s">
        <v>738</v>
      </c>
      <c r="I785" s="18">
        <v>303.49700000000001</v>
      </c>
      <c r="J785" s="19">
        <v>0</v>
      </c>
      <c r="K785" s="19">
        <v>1388.779</v>
      </c>
      <c r="L785" s="19">
        <v>1094.7560000000001</v>
      </c>
      <c r="M785" s="19">
        <v>656.45600000000002</v>
      </c>
      <c r="N785" s="19">
        <v>360.12599999999998</v>
      </c>
      <c r="O785" s="19">
        <v>721.48900000000003</v>
      </c>
      <c r="P785" s="19">
        <v>417.99200000000002</v>
      </c>
      <c r="Q785" s="19">
        <v>0</v>
      </c>
      <c r="R785" s="19">
        <v>0</v>
      </c>
      <c r="S785" s="19">
        <v>0</v>
      </c>
      <c r="T785" s="19">
        <v>0</v>
      </c>
      <c r="U785" s="56">
        <f t="shared" si="32"/>
        <v>4943.0950000000012</v>
      </c>
      <c r="V785" s="18">
        <f t="shared" si="31"/>
        <v>617.88687500000015</v>
      </c>
      <c r="W785" s="7"/>
      <c r="X785" s="7"/>
      <c r="Y785" s="7"/>
      <c r="Z785" s="57"/>
    </row>
    <row r="786" spans="1:26" x14ac:dyDescent="0.35">
      <c r="A786" s="6" t="s">
        <v>398</v>
      </c>
      <c r="B786" s="7" t="s">
        <v>562</v>
      </c>
      <c r="C786" s="7" t="s">
        <v>267</v>
      </c>
      <c r="D786" s="7" t="s">
        <v>290</v>
      </c>
      <c r="E786" s="7" t="s">
        <v>291</v>
      </c>
      <c r="F786" s="7" t="s">
        <v>563</v>
      </c>
      <c r="G786" s="8">
        <v>9184402</v>
      </c>
      <c r="H786" s="16" t="s">
        <v>739</v>
      </c>
      <c r="I786" s="18">
        <v>180.59800000000001</v>
      </c>
      <c r="J786" s="19">
        <v>238.464</v>
      </c>
      <c r="K786" s="19">
        <v>1873.944</v>
      </c>
      <c r="L786" s="19">
        <v>791.25900000000001</v>
      </c>
      <c r="M786" s="19">
        <v>1075.518</v>
      </c>
      <c r="N786" s="19">
        <v>243.881</v>
      </c>
      <c r="O786" s="19">
        <v>179.52799999999999</v>
      </c>
      <c r="P786" s="19">
        <v>180.59800000000001</v>
      </c>
      <c r="Q786" s="19">
        <v>0</v>
      </c>
      <c r="R786" s="19">
        <v>0</v>
      </c>
      <c r="S786" s="19">
        <v>0</v>
      </c>
      <c r="T786" s="19">
        <v>0</v>
      </c>
      <c r="U786" s="56">
        <f t="shared" si="32"/>
        <v>4763.79</v>
      </c>
      <c r="V786" s="18">
        <f t="shared" si="31"/>
        <v>595.47375</v>
      </c>
      <c r="W786" s="7"/>
      <c r="X786" s="7"/>
      <c r="Y786" s="7"/>
      <c r="Z786" s="57"/>
    </row>
    <row r="787" spans="1:26" x14ac:dyDescent="0.35">
      <c r="A787" s="6" t="s">
        <v>398</v>
      </c>
      <c r="B787" s="7" t="s">
        <v>562</v>
      </c>
      <c r="C787" s="7" t="s">
        <v>267</v>
      </c>
      <c r="D787" s="7" t="s">
        <v>290</v>
      </c>
      <c r="E787" s="7" t="s">
        <v>291</v>
      </c>
      <c r="F787" s="7" t="s">
        <v>563</v>
      </c>
      <c r="G787" s="8">
        <v>5132034</v>
      </c>
      <c r="H787" s="16" t="s">
        <v>740</v>
      </c>
      <c r="I787" s="18">
        <v>483.02499999999998</v>
      </c>
      <c r="J787" s="19">
        <v>417.99200000000002</v>
      </c>
      <c r="K787" s="19">
        <v>1029.723</v>
      </c>
      <c r="L787" s="19">
        <v>1872.874</v>
      </c>
      <c r="M787" s="19">
        <v>837.05399999999997</v>
      </c>
      <c r="N787" s="19">
        <v>0</v>
      </c>
      <c r="O787" s="19">
        <v>1197.181</v>
      </c>
      <c r="P787" s="19">
        <v>910.49099999999999</v>
      </c>
      <c r="Q787" s="19">
        <v>0</v>
      </c>
      <c r="R787" s="19">
        <v>0</v>
      </c>
      <c r="S787" s="19">
        <v>0</v>
      </c>
      <c r="T787" s="19">
        <v>0</v>
      </c>
      <c r="U787" s="56">
        <f t="shared" si="32"/>
        <v>6748.34</v>
      </c>
      <c r="V787" s="18">
        <f t="shared" si="31"/>
        <v>843.54250000000002</v>
      </c>
      <c r="W787" s="7"/>
      <c r="X787" s="7"/>
      <c r="Y787" s="7"/>
      <c r="Z787" s="57"/>
    </row>
    <row r="788" spans="1:26" x14ac:dyDescent="0.35">
      <c r="A788" s="6" t="s">
        <v>398</v>
      </c>
      <c r="B788" s="7" t="s">
        <v>562</v>
      </c>
      <c r="C788" s="7" t="s">
        <v>267</v>
      </c>
      <c r="D788" s="7" t="s">
        <v>290</v>
      </c>
      <c r="E788" s="7" t="s">
        <v>291</v>
      </c>
      <c r="F788" s="7" t="s">
        <v>563</v>
      </c>
      <c r="G788" s="8">
        <v>5139013</v>
      </c>
      <c r="H788" s="16" t="s">
        <v>741</v>
      </c>
      <c r="I788" s="18">
        <v>0</v>
      </c>
      <c r="J788" s="19">
        <v>0</v>
      </c>
      <c r="K788" s="19">
        <v>180.59800000000001</v>
      </c>
      <c r="L788" s="19">
        <v>0</v>
      </c>
      <c r="M788" s="19">
        <v>648.51800000000003</v>
      </c>
      <c r="N788" s="19">
        <v>599.66</v>
      </c>
      <c r="O788" s="19">
        <v>0</v>
      </c>
      <c r="P788" s="19">
        <v>179.52799999999999</v>
      </c>
      <c r="Q788" s="19">
        <v>0</v>
      </c>
      <c r="R788" s="19">
        <v>0</v>
      </c>
      <c r="S788" s="19">
        <v>0</v>
      </c>
      <c r="T788" s="19">
        <v>0</v>
      </c>
      <c r="U788" s="56">
        <f t="shared" si="32"/>
        <v>1608.3039999999999</v>
      </c>
      <c r="V788" s="18">
        <f t="shared" si="31"/>
        <v>201.03799999999998</v>
      </c>
      <c r="W788" s="7"/>
      <c r="X788" s="7"/>
      <c r="Y788" s="7"/>
      <c r="Z788" s="57"/>
    </row>
    <row r="789" spans="1:26" x14ac:dyDescent="0.35">
      <c r="A789" s="6" t="s">
        <v>398</v>
      </c>
      <c r="B789" s="7" t="s">
        <v>562</v>
      </c>
      <c r="C789" s="7" t="s">
        <v>267</v>
      </c>
      <c r="D789" s="7" t="s">
        <v>290</v>
      </c>
      <c r="E789" s="7" t="s">
        <v>291</v>
      </c>
      <c r="F789" s="7" t="s">
        <v>563</v>
      </c>
      <c r="G789" s="8">
        <v>5139044</v>
      </c>
      <c r="H789" s="16" t="s">
        <v>742</v>
      </c>
      <c r="I789" s="18">
        <v>0</v>
      </c>
      <c r="J789" s="19">
        <v>171.59</v>
      </c>
      <c r="K789" s="19">
        <v>238.464</v>
      </c>
      <c r="L789" s="19">
        <v>179.52799999999999</v>
      </c>
      <c r="M789" s="19">
        <v>702.23599999999999</v>
      </c>
      <c r="N789" s="19">
        <v>238.464</v>
      </c>
      <c r="O789" s="19">
        <v>360.12599999999998</v>
      </c>
      <c r="P789" s="19">
        <v>597.52</v>
      </c>
      <c r="Q789" s="19">
        <v>0</v>
      </c>
      <c r="R789" s="19">
        <v>0</v>
      </c>
      <c r="S789" s="19">
        <v>0</v>
      </c>
      <c r="T789" s="19">
        <v>0</v>
      </c>
      <c r="U789" s="56">
        <f t="shared" si="32"/>
        <v>2487.9279999999999</v>
      </c>
      <c r="V789" s="18">
        <f t="shared" si="31"/>
        <v>310.99099999999999</v>
      </c>
      <c r="W789" s="7"/>
      <c r="X789" s="7"/>
      <c r="Y789" s="7"/>
      <c r="Z789" s="57"/>
    </row>
    <row r="790" spans="1:26" x14ac:dyDescent="0.35">
      <c r="A790" s="6" t="s">
        <v>398</v>
      </c>
      <c r="B790" s="7" t="s">
        <v>562</v>
      </c>
      <c r="C790" s="7" t="s">
        <v>267</v>
      </c>
      <c r="D790" s="7" t="s">
        <v>290</v>
      </c>
      <c r="E790" s="7" t="s">
        <v>291</v>
      </c>
      <c r="F790" s="7" t="s">
        <v>563</v>
      </c>
      <c r="G790" s="8">
        <v>5271319</v>
      </c>
      <c r="H790" s="16" t="s">
        <v>743</v>
      </c>
      <c r="I790" s="18">
        <v>360.12599999999998</v>
      </c>
      <c r="J790" s="19">
        <v>0</v>
      </c>
      <c r="K790" s="19">
        <v>531.71600000000001</v>
      </c>
      <c r="L790" s="19">
        <v>238.464</v>
      </c>
      <c r="M790" s="19">
        <v>769.11</v>
      </c>
      <c r="N790" s="19">
        <v>419.06200000000001</v>
      </c>
      <c r="O790" s="19">
        <v>656.45600000000002</v>
      </c>
      <c r="P790" s="19">
        <v>360.12599999999998</v>
      </c>
      <c r="Q790" s="19">
        <v>0</v>
      </c>
      <c r="R790" s="19">
        <v>0</v>
      </c>
      <c r="S790" s="19">
        <v>0</v>
      </c>
      <c r="T790" s="19">
        <v>0</v>
      </c>
      <c r="U790" s="56">
        <f t="shared" si="32"/>
        <v>3335.0600000000004</v>
      </c>
      <c r="V790" s="18">
        <f t="shared" si="31"/>
        <v>416.88250000000005</v>
      </c>
      <c r="W790" s="7"/>
      <c r="X790" s="7"/>
      <c r="Y790" s="7"/>
      <c r="Z790" s="57"/>
    </row>
    <row r="791" spans="1:26" x14ac:dyDescent="0.35">
      <c r="A791" s="6" t="s">
        <v>398</v>
      </c>
      <c r="B791" s="7" t="s">
        <v>562</v>
      </c>
      <c r="C791" s="7" t="s">
        <v>267</v>
      </c>
      <c r="D791" s="7" t="s">
        <v>290</v>
      </c>
      <c r="E791" s="7" t="s">
        <v>291</v>
      </c>
      <c r="F791" s="7" t="s">
        <v>563</v>
      </c>
      <c r="G791" s="8">
        <v>5271845</v>
      </c>
      <c r="H791" s="16" t="s">
        <v>744</v>
      </c>
      <c r="I791" s="18">
        <v>0</v>
      </c>
      <c r="J791" s="19">
        <v>589.58199999999999</v>
      </c>
      <c r="K791" s="19">
        <v>1189.241</v>
      </c>
      <c r="L791" s="19">
        <v>0</v>
      </c>
      <c r="M791" s="19">
        <v>179.52799999999999</v>
      </c>
      <c r="N791" s="19">
        <v>361.19499999999999</v>
      </c>
      <c r="O791" s="19">
        <v>360.12599999999998</v>
      </c>
      <c r="P791" s="19">
        <v>179.52799999999999</v>
      </c>
      <c r="Q791" s="19">
        <v>0</v>
      </c>
      <c r="R791" s="19">
        <v>0</v>
      </c>
      <c r="S791" s="19">
        <v>0</v>
      </c>
      <c r="T791" s="19">
        <v>0</v>
      </c>
      <c r="U791" s="56">
        <f t="shared" si="32"/>
        <v>2859.1999999999994</v>
      </c>
      <c r="V791" s="18">
        <f t="shared" si="31"/>
        <v>357.39999999999992</v>
      </c>
      <c r="W791" s="7"/>
      <c r="X791" s="7"/>
      <c r="Y791" s="7"/>
      <c r="Z791" s="57"/>
    </row>
    <row r="792" spans="1:26" x14ac:dyDescent="0.35">
      <c r="A792" s="6" t="s">
        <v>398</v>
      </c>
      <c r="B792" s="7" t="s">
        <v>562</v>
      </c>
      <c r="C792" s="7" t="s">
        <v>267</v>
      </c>
      <c r="D792" s="7" t="s">
        <v>290</v>
      </c>
      <c r="E792" s="7" t="s">
        <v>291</v>
      </c>
      <c r="F792" s="7" t="s">
        <v>563</v>
      </c>
      <c r="G792" s="8">
        <v>5272529</v>
      </c>
      <c r="H792" s="16" t="s">
        <v>745</v>
      </c>
      <c r="I792" s="18">
        <v>360.12599999999998</v>
      </c>
      <c r="J792" s="19">
        <v>180.59800000000001</v>
      </c>
      <c r="K792" s="19">
        <v>598.59</v>
      </c>
      <c r="L792" s="19">
        <v>410.05399999999997</v>
      </c>
      <c r="M792" s="19">
        <v>238.464</v>
      </c>
      <c r="N792" s="19">
        <v>598.59</v>
      </c>
      <c r="O792" s="19">
        <v>238.464</v>
      </c>
      <c r="P792" s="19">
        <v>598.59</v>
      </c>
      <c r="Q792" s="19">
        <v>0</v>
      </c>
      <c r="R792" s="19">
        <v>0</v>
      </c>
      <c r="S792" s="19">
        <v>0</v>
      </c>
      <c r="T792" s="19">
        <v>0</v>
      </c>
      <c r="U792" s="56">
        <f t="shared" si="32"/>
        <v>3223.4760000000001</v>
      </c>
      <c r="V792" s="18">
        <f t="shared" si="31"/>
        <v>402.93450000000001</v>
      </c>
      <c r="W792" s="7"/>
      <c r="X792" s="7"/>
      <c r="Y792" s="7"/>
      <c r="Z792" s="57"/>
    </row>
    <row r="793" spans="1:26" x14ac:dyDescent="0.35">
      <c r="A793" s="6" t="s">
        <v>398</v>
      </c>
      <c r="B793" s="7" t="s">
        <v>562</v>
      </c>
      <c r="C793" s="7" t="s">
        <v>267</v>
      </c>
      <c r="D793" s="7" t="s">
        <v>290</v>
      </c>
      <c r="E793" s="7" t="s">
        <v>291</v>
      </c>
      <c r="F793" s="7" t="s">
        <v>563</v>
      </c>
      <c r="G793" s="8">
        <v>5290660</v>
      </c>
      <c r="H793" s="16" t="s">
        <v>746</v>
      </c>
      <c r="I793" s="18">
        <v>0</v>
      </c>
      <c r="J793" s="19">
        <v>0</v>
      </c>
      <c r="K793" s="19">
        <v>171.59</v>
      </c>
      <c r="L793" s="19">
        <v>180.59800000000001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0</v>
      </c>
      <c r="U793" s="56">
        <f t="shared" si="32"/>
        <v>352.18799999999999</v>
      </c>
      <c r="V793" s="18">
        <f t="shared" si="31"/>
        <v>44.023499999999999</v>
      </c>
      <c r="W793" s="7"/>
      <c r="X793" s="7"/>
      <c r="Y793" s="7"/>
      <c r="Z793" s="57"/>
    </row>
    <row r="794" spans="1:26" x14ac:dyDescent="0.35">
      <c r="A794" s="6" t="s">
        <v>398</v>
      </c>
      <c r="B794" s="7" t="s">
        <v>562</v>
      </c>
      <c r="C794" s="7" t="s">
        <v>267</v>
      </c>
      <c r="D794" s="7" t="s">
        <v>290</v>
      </c>
      <c r="E794" s="7" t="s">
        <v>291</v>
      </c>
      <c r="F794" s="7" t="s">
        <v>563</v>
      </c>
      <c r="G794" s="8">
        <v>5290916</v>
      </c>
      <c r="H794" s="16" t="s">
        <v>747</v>
      </c>
      <c r="I794" s="18">
        <v>179.52799999999999</v>
      </c>
      <c r="J794" s="19">
        <v>171.59</v>
      </c>
      <c r="K794" s="19">
        <v>0</v>
      </c>
      <c r="L794" s="19">
        <v>171.59</v>
      </c>
      <c r="M794" s="19">
        <v>179.52799999999999</v>
      </c>
      <c r="N794" s="19">
        <v>895.99</v>
      </c>
      <c r="O794" s="19">
        <v>0</v>
      </c>
      <c r="P794" s="19">
        <v>179.52799999999999</v>
      </c>
      <c r="Q794" s="19">
        <v>0</v>
      </c>
      <c r="R794" s="19">
        <v>0</v>
      </c>
      <c r="S794" s="19">
        <v>0</v>
      </c>
      <c r="T794" s="19">
        <v>0</v>
      </c>
      <c r="U794" s="56">
        <f t="shared" si="32"/>
        <v>1777.7540000000001</v>
      </c>
      <c r="V794" s="18">
        <f t="shared" si="31"/>
        <v>222.21925000000002</v>
      </c>
      <c r="W794" s="7"/>
      <c r="X794" s="7"/>
      <c r="Y794" s="7"/>
      <c r="Z794" s="57"/>
    </row>
    <row r="795" spans="1:26" x14ac:dyDescent="0.35">
      <c r="A795" s="6" t="s">
        <v>398</v>
      </c>
      <c r="B795" s="7" t="s">
        <v>562</v>
      </c>
      <c r="C795" s="7" t="s">
        <v>267</v>
      </c>
      <c r="D795" s="7" t="s">
        <v>290</v>
      </c>
      <c r="E795" s="7" t="s">
        <v>291</v>
      </c>
      <c r="F795" s="7" t="s">
        <v>563</v>
      </c>
      <c r="G795" s="8">
        <v>5291832</v>
      </c>
      <c r="H795" s="16" t="s">
        <v>748</v>
      </c>
      <c r="I795" s="18">
        <v>352.18799999999999</v>
      </c>
      <c r="J795" s="19">
        <v>0</v>
      </c>
      <c r="K795" s="19">
        <v>179.52799999999999</v>
      </c>
      <c r="L795" s="19">
        <v>180.59800000000001</v>
      </c>
      <c r="M795" s="19">
        <v>238.464</v>
      </c>
      <c r="N795" s="19">
        <v>950.77800000000002</v>
      </c>
      <c r="O795" s="19">
        <v>179.52799999999999</v>
      </c>
      <c r="P795" s="19">
        <v>361.19600000000003</v>
      </c>
      <c r="Q795" s="19">
        <v>0</v>
      </c>
      <c r="R795" s="19">
        <v>0</v>
      </c>
      <c r="S795" s="19">
        <v>0</v>
      </c>
      <c r="T795" s="19">
        <v>0</v>
      </c>
      <c r="U795" s="56">
        <f t="shared" si="32"/>
        <v>2442.2799999999997</v>
      </c>
      <c r="V795" s="18">
        <f t="shared" si="31"/>
        <v>305.28499999999997</v>
      </c>
      <c r="W795" s="7"/>
      <c r="X795" s="7"/>
      <c r="Y795" s="7"/>
      <c r="Z795" s="57"/>
    </row>
    <row r="796" spans="1:26" x14ac:dyDescent="0.35">
      <c r="A796" s="6" t="s">
        <v>398</v>
      </c>
      <c r="B796" s="7" t="s">
        <v>562</v>
      </c>
      <c r="C796" s="7" t="s">
        <v>267</v>
      </c>
      <c r="D796" s="7" t="s">
        <v>290</v>
      </c>
      <c r="E796" s="7" t="s">
        <v>291</v>
      </c>
      <c r="F796" s="7" t="s">
        <v>563</v>
      </c>
      <c r="G796" s="8">
        <v>5296062</v>
      </c>
      <c r="H796" s="16" t="s">
        <v>749</v>
      </c>
      <c r="I796" s="18">
        <v>0</v>
      </c>
      <c r="J796" s="19">
        <v>0</v>
      </c>
      <c r="K796" s="19">
        <v>171.59</v>
      </c>
      <c r="L796" s="19">
        <v>0</v>
      </c>
      <c r="M796" s="19">
        <v>0</v>
      </c>
      <c r="N796" s="19">
        <v>838.12400000000002</v>
      </c>
      <c r="O796" s="19">
        <v>179.52799999999999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56">
        <f t="shared" si="32"/>
        <v>1189.242</v>
      </c>
      <c r="V796" s="18">
        <f t="shared" si="31"/>
        <v>148.65525</v>
      </c>
      <c r="W796" s="7"/>
      <c r="X796" s="7"/>
      <c r="Y796" s="7"/>
      <c r="Z796" s="57"/>
    </row>
    <row r="797" spans="1:26" x14ac:dyDescent="0.35">
      <c r="A797" s="6" t="s">
        <v>398</v>
      </c>
      <c r="B797" s="7" t="s">
        <v>562</v>
      </c>
      <c r="C797" s="7" t="s">
        <v>267</v>
      </c>
      <c r="D797" s="7" t="s">
        <v>290</v>
      </c>
      <c r="E797" s="7" t="s">
        <v>291</v>
      </c>
      <c r="F797" s="7" t="s">
        <v>563</v>
      </c>
      <c r="G797" s="8">
        <v>5296079</v>
      </c>
      <c r="H797" s="16" t="s">
        <v>750</v>
      </c>
      <c r="I797" s="18">
        <v>0</v>
      </c>
      <c r="J797" s="19">
        <v>238.464</v>
      </c>
      <c r="K797" s="19">
        <v>419.06200000000001</v>
      </c>
      <c r="L797" s="19">
        <v>180.59800000000001</v>
      </c>
      <c r="M797" s="19">
        <v>238.464</v>
      </c>
      <c r="N797" s="19">
        <v>419.06200000000001</v>
      </c>
      <c r="O797" s="19">
        <v>361.19499999999999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56">
        <f t="shared" si="32"/>
        <v>1856.845</v>
      </c>
      <c r="V797" s="18">
        <f t="shared" si="31"/>
        <v>232.105625</v>
      </c>
      <c r="W797" s="7"/>
      <c r="X797" s="7"/>
      <c r="Y797" s="7"/>
      <c r="Z797" s="57"/>
    </row>
    <row r="798" spans="1:26" x14ac:dyDescent="0.35">
      <c r="A798" s="6" t="s">
        <v>398</v>
      </c>
      <c r="B798" s="7" t="s">
        <v>562</v>
      </c>
      <c r="C798" s="7" t="s">
        <v>267</v>
      </c>
      <c r="D798" s="7" t="s">
        <v>290</v>
      </c>
      <c r="E798" s="7" t="s">
        <v>291</v>
      </c>
      <c r="F798" s="7" t="s">
        <v>563</v>
      </c>
      <c r="G798" s="8">
        <v>5296086</v>
      </c>
      <c r="H798" s="16" t="s">
        <v>751</v>
      </c>
      <c r="I798" s="18">
        <v>359.05599999999998</v>
      </c>
      <c r="J798" s="19">
        <v>0</v>
      </c>
      <c r="K798" s="19">
        <v>171.59</v>
      </c>
      <c r="L798" s="19">
        <v>360.12599999999998</v>
      </c>
      <c r="M798" s="19">
        <v>0</v>
      </c>
      <c r="N798" s="19">
        <v>598.59</v>
      </c>
      <c r="O798" s="19">
        <v>351.11799999999999</v>
      </c>
      <c r="P798" s="19">
        <v>598.59</v>
      </c>
      <c r="Q798" s="19">
        <v>0</v>
      </c>
      <c r="R798" s="19">
        <v>0</v>
      </c>
      <c r="S798" s="19">
        <v>0</v>
      </c>
      <c r="T798" s="19">
        <v>0</v>
      </c>
      <c r="U798" s="56">
        <f t="shared" si="32"/>
        <v>2439.0700000000002</v>
      </c>
      <c r="V798" s="18">
        <f t="shared" si="31"/>
        <v>304.88375000000002</v>
      </c>
      <c r="W798" s="7"/>
      <c r="X798" s="7"/>
      <c r="Y798" s="7"/>
      <c r="Z798" s="57"/>
    </row>
    <row r="799" spans="1:26" x14ac:dyDescent="0.35">
      <c r="A799" s="6" t="s">
        <v>398</v>
      </c>
      <c r="B799" s="7" t="s">
        <v>562</v>
      </c>
      <c r="C799" s="7" t="s">
        <v>267</v>
      </c>
      <c r="D799" s="7" t="s">
        <v>290</v>
      </c>
      <c r="E799" s="7" t="s">
        <v>291</v>
      </c>
      <c r="F799" s="7" t="s">
        <v>563</v>
      </c>
      <c r="G799" s="8">
        <v>5296138</v>
      </c>
      <c r="H799" s="16" t="s">
        <v>752</v>
      </c>
      <c r="I799" s="18">
        <v>180.59800000000001</v>
      </c>
      <c r="J799" s="19">
        <v>0</v>
      </c>
      <c r="K799" s="19">
        <v>657.52599999999995</v>
      </c>
      <c r="L799" s="19">
        <v>0</v>
      </c>
      <c r="M799" s="19">
        <v>351.11799999999999</v>
      </c>
      <c r="N799" s="19">
        <v>419.06200000000001</v>
      </c>
      <c r="O799" s="19">
        <v>656.45600000000002</v>
      </c>
      <c r="P799" s="19">
        <v>180.59800000000001</v>
      </c>
      <c r="Q799" s="19">
        <v>0</v>
      </c>
      <c r="R799" s="19">
        <v>0</v>
      </c>
      <c r="S799" s="19">
        <v>0</v>
      </c>
      <c r="T799" s="19">
        <v>0</v>
      </c>
      <c r="U799" s="56">
        <f t="shared" si="32"/>
        <v>2445.3580000000002</v>
      </c>
      <c r="V799" s="18">
        <f t="shared" si="31"/>
        <v>305.66975000000002</v>
      </c>
      <c r="W799" s="7"/>
      <c r="X799" s="7"/>
      <c r="Y799" s="7"/>
      <c r="Z799" s="57"/>
    </row>
    <row r="800" spans="1:26" x14ac:dyDescent="0.35">
      <c r="A800" s="6" t="s">
        <v>398</v>
      </c>
      <c r="B800" s="7" t="s">
        <v>562</v>
      </c>
      <c r="C800" s="7" t="s">
        <v>267</v>
      </c>
      <c r="D800" s="7" t="s">
        <v>275</v>
      </c>
      <c r="E800" s="7" t="s">
        <v>276</v>
      </c>
      <c r="F800" s="7" t="s">
        <v>563</v>
      </c>
      <c r="G800" s="8">
        <v>5336052</v>
      </c>
      <c r="H800" s="16" t="s">
        <v>753</v>
      </c>
      <c r="I800" s="18">
        <v>1140.5509999999999</v>
      </c>
      <c r="J800" s="19">
        <v>179.52799999999999</v>
      </c>
      <c r="K800" s="19">
        <v>1150.3150000000001</v>
      </c>
      <c r="L800" s="19">
        <v>1635.479</v>
      </c>
      <c r="M800" s="19">
        <v>1209.251</v>
      </c>
      <c r="N800" s="19">
        <v>1150.3150000000001</v>
      </c>
      <c r="O800" s="19">
        <v>1453.8119999999999</v>
      </c>
      <c r="P800" s="19">
        <v>1872.874</v>
      </c>
      <c r="Q800" s="19">
        <v>0</v>
      </c>
      <c r="R800" s="19">
        <v>0</v>
      </c>
      <c r="S800" s="19">
        <v>0</v>
      </c>
      <c r="T800" s="19">
        <v>0</v>
      </c>
      <c r="U800" s="56">
        <f t="shared" si="32"/>
        <v>9792.125</v>
      </c>
      <c r="V800" s="18">
        <f t="shared" si="31"/>
        <v>1224.015625</v>
      </c>
      <c r="W800" s="7"/>
      <c r="X800" s="7"/>
      <c r="Y800" s="7"/>
      <c r="Z800" s="57"/>
    </row>
    <row r="801" spans="1:26" x14ac:dyDescent="0.35">
      <c r="A801" s="6" t="s">
        <v>398</v>
      </c>
      <c r="B801" s="7" t="s">
        <v>562</v>
      </c>
      <c r="C801" s="7" t="s">
        <v>267</v>
      </c>
      <c r="D801" s="7" t="s">
        <v>275</v>
      </c>
      <c r="E801" s="7" t="s">
        <v>276</v>
      </c>
      <c r="F801" s="7" t="s">
        <v>563</v>
      </c>
      <c r="G801" s="8">
        <v>5332869</v>
      </c>
      <c r="H801" s="16" t="s">
        <v>754</v>
      </c>
      <c r="I801" s="18">
        <v>483.02499999999998</v>
      </c>
      <c r="J801" s="19">
        <v>0</v>
      </c>
      <c r="K801" s="19">
        <v>726.226</v>
      </c>
      <c r="L801" s="19">
        <v>1274.2840000000001</v>
      </c>
      <c r="M801" s="19">
        <v>179.52799999999999</v>
      </c>
      <c r="N801" s="19">
        <v>238.464</v>
      </c>
      <c r="O801" s="19">
        <v>484.09500000000003</v>
      </c>
      <c r="P801" s="19">
        <v>721.48900000000003</v>
      </c>
      <c r="Q801" s="19">
        <v>0</v>
      </c>
      <c r="R801" s="19">
        <v>0</v>
      </c>
      <c r="S801" s="19">
        <v>0</v>
      </c>
      <c r="T801" s="19">
        <v>0</v>
      </c>
      <c r="U801" s="56">
        <f t="shared" si="32"/>
        <v>4107.110999999999</v>
      </c>
      <c r="V801" s="18">
        <f t="shared" ref="V801:V864" si="33">+AVERAGE(I801:P801)</f>
        <v>513.38887499999987</v>
      </c>
      <c r="W801" s="7"/>
      <c r="X801" s="7"/>
      <c r="Y801" s="7"/>
      <c r="Z801" s="57"/>
    </row>
    <row r="802" spans="1:26" x14ac:dyDescent="0.35">
      <c r="A802" s="6" t="s">
        <v>398</v>
      </c>
      <c r="B802" s="7" t="s">
        <v>562</v>
      </c>
      <c r="C802" s="7" t="s">
        <v>267</v>
      </c>
      <c r="D802" s="7" t="s">
        <v>275</v>
      </c>
      <c r="E802" s="7" t="s">
        <v>276</v>
      </c>
      <c r="F802" s="7" t="s">
        <v>563</v>
      </c>
      <c r="G802" s="8">
        <v>5298811</v>
      </c>
      <c r="H802" s="16" t="s">
        <v>755</v>
      </c>
      <c r="I802" s="18">
        <v>722.55899999999997</v>
      </c>
      <c r="J802" s="19">
        <v>0</v>
      </c>
      <c r="K802" s="19">
        <v>487.762</v>
      </c>
      <c r="L802" s="19">
        <v>1094.7560000000001</v>
      </c>
      <c r="M802" s="19">
        <v>238.464</v>
      </c>
      <c r="N802" s="19">
        <v>180.59800000000001</v>
      </c>
      <c r="O802" s="19">
        <v>0</v>
      </c>
      <c r="P802" s="19">
        <v>721.48900000000003</v>
      </c>
      <c r="Q802" s="19">
        <v>0</v>
      </c>
      <c r="R802" s="19">
        <v>0</v>
      </c>
      <c r="S802" s="19">
        <v>0</v>
      </c>
      <c r="T802" s="19">
        <v>0</v>
      </c>
      <c r="U802" s="56">
        <f t="shared" si="32"/>
        <v>3445.6280000000002</v>
      </c>
      <c r="V802" s="18">
        <f t="shared" si="33"/>
        <v>430.70350000000002</v>
      </c>
      <c r="W802" s="7"/>
      <c r="X802" s="7"/>
      <c r="Y802" s="7"/>
      <c r="Z802" s="57"/>
    </row>
    <row r="803" spans="1:26" x14ac:dyDescent="0.35">
      <c r="A803" s="6" t="s">
        <v>398</v>
      </c>
      <c r="B803" s="7" t="s">
        <v>562</v>
      </c>
      <c r="C803" s="7" t="s">
        <v>267</v>
      </c>
      <c r="D803" s="7" t="s">
        <v>275</v>
      </c>
      <c r="E803" s="7" t="s">
        <v>276</v>
      </c>
      <c r="F803" s="7" t="s">
        <v>563</v>
      </c>
      <c r="G803" s="8">
        <v>5132418</v>
      </c>
      <c r="H803" s="16" t="s">
        <v>756</v>
      </c>
      <c r="I803" s="18">
        <v>780.42499999999995</v>
      </c>
      <c r="J803" s="19">
        <v>179.52799999999999</v>
      </c>
      <c r="K803" s="19">
        <v>847.88800000000003</v>
      </c>
      <c r="L803" s="19">
        <v>1333.22</v>
      </c>
      <c r="M803" s="19">
        <v>179.52799999999999</v>
      </c>
      <c r="N803" s="19">
        <v>780.42499999999995</v>
      </c>
      <c r="O803" s="19">
        <v>1086.3520000000001</v>
      </c>
      <c r="P803" s="19">
        <v>417.99200000000002</v>
      </c>
      <c r="Q803" s="19">
        <v>0</v>
      </c>
      <c r="R803" s="19">
        <v>0</v>
      </c>
      <c r="S803" s="19">
        <v>0</v>
      </c>
      <c r="T803" s="19">
        <v>0</v>
      </c>
      <c r="U803" s="56">
        <f t="shared" si="32"/>
        <v>5605.3579999999993</v>
      </c>
      <c r="V803" s="18">
        <f t="shared" si="33"/>
        <v>700.66974999999991</v>
      </c>
      <c r="W803" s="7"/>
      <c r="X803" s="7"/>
      <c r="Y803" s="7"/>
      <c r="Z803" s="57"/>
    </row>
    <row r="804" spans="1:26" x14ac:dyDescent="0.35">
      <c r="A804" s="6" t="s">
        <v>398</v>
      </c>
      <c r="B804" s="7" t="s">
        <v>562</v>
      </c>
      <c r="C804" s="7" t="s">
        <v>267</v>
      </c>
      <c r="D804" s="7" t="s">
        <v>275</v>
      </c>
      <c r="E804" s="7" t="s">
        <v>276</v>
      </c>
      <c r="F804" s="7" t="s">
        <v>563</v>
      </c>
      <c r="G804" s="8">
        <v>5133244</v>
      </c>
      <c r="H804" s="16" t="s">
        <v>757</v>
      </c>
      <c r="I804" s="18">
        <v>541.96100000000001</v>
      </c>
      <c r="J804" s="19">
        <v>0</v>
      </c>
      <c r="K804" s="19">
        <v>1086.3520000000001</v>
      </c>
      <c r="L804" s="19">
        <v>1333.22</v>
      </c>
      <c r="M804" s="19">
        <v>0</v>
      </c>
      <c r="N804" s="19">
        <v>598.59</v>
      </c>
      <c r="O804" s="19">
        <v>484.09500000000003</v>
      </c>
      <c r="P804" s="19">
        <v>598.59</v>
      </c>
      <c r="Q804" s="19">
        <v>0</v>
      </c>
      <c r="R804" s="19">
        <v>0</v>
      </c>
      <c r="S804" s="19">
        <v>0</v>
      </c>
      <c r="T804" s="19">
        <v>0</v>
      </c>
      <c r="U804" s="56">
        <f t="shared" si="32"/>
        <v>4642.8080000000009</v>
      </c>
      <c r="V804" s="18">
        <f t="shared" si="33"/>
        <v>580.35100000000011</v>
      </c>
      <c r="W804" s="7"/>
      <c r="X804" s="7"/>
      <c r="Y804" s="7"/>
      <c r="Z804" s="57"/>
    </row>
    <row r="805" spans="1:26" x14ac:dyDescent="0.35">
      <c r="A805" s="6" t="s">
        <v>398</v>
      </c>
      <c r="B805" s="7" t="s">
        <v>562</v>
      </c>
      <c r="C805" s="7" t="s">
        <v>267</v>
      </c>
      <c r="D805" s="7" t="s">
        <v>275</v>
      </c>
      <c r="E805" s="7" t="s">
        <v>276</v>
      </c>
      <c r="F805" s="7" t="s">
        <v>563</v>
      </c>
      <c r="G805" s="8">
        <v>5331424</v>
      </c>
      <c r="H805" s="16" t="s">
        <v>758</v>
      </c>
      <c r="I805" s="18">
        <v>663.62300000000005</v>
      </c>
      <c r="J805" s="19">
        <v>0</v>
      </c>
      <c r="K805" s="19">
        <v>1151.385</v>
      </c>
      <c r="L805" s="19">
        <v>1274.2840000000001</v>
      </c>
      <c r="M805" s="19">
        <v>1738.46</v>
      </c>
      <c r="N805" s="19">
        <v>484.09500000000003</v>
      </c>
      <c r="O805" s="19">
        <v>1261.5329999999999</v>
      </c>
      <c r="P805" s="19">
        <v>1693.346</v>
      </c>
      <c r="Q805" s="19">
        <v>0</v>
      </c>
      <c r="R805" s="19">
        <v>0</v>
      </c>
      <c r="S805" s="19">
        <v>0</v>
      </c>
      <c r="T805" s="19">
        <v>0</v>
      </c>
      <c r="U805" s="56">
        <f t="shared" si="32"/>
        <v>8266.7260000000006</v>
      </c>
      <c r="V805" s="18">
        <f t="shared" si="33"/>
        <v>1033.3407500000001</v>
      </c>
      <c r="W805" s="7"/>
      <c r="X805" s="7"/>
      <c r="Y805" s="7"/>
      <c r="Z805" s="57"/>
    </row>
    <row r="806" spans="1:26" x14ac:dyDescent="0.35">
      <c r="A806" s="6" t="s">
        <v>398</v>
      </c>
      <c r="B806" s="7" t="s">
        <v>562</v>
      </c>
      <c r="C806" s="7" t="s">
        <v>267</v>
      </c>
      <c r="D806" s="7" t="s">
        <v>275</v>
      </c>
      <c r="E806" s="7" t="s">
        <v>276</v>
      </c>
      <c r="F806" s="7" t="s">
        <v>563</v>
      </c>
      <c r="G806" s="8">
        <v>5298617</v>
      </c>
      <c r="H806" s="16" t="s">
        <v>759</v>
      </c>
      <c r="I806" s="18">
        <v>780.42499999999995</v>
      </c>
      <c r="J806" s="19">
        <v>0</v>
      </c>
      <c r="K806" s="19">
        <v>663.62300000000005</v>
      </c>
      <c r="L806" s="19">
        <v>786.52200000000005</v>
      </c>
      <c r="M806" s="19">
        <v>483.02499999999998</v>
      </c>
      <c r="N806" s="19">
        <v>541.96100000000001</v>
      </c>
      <c r="O806" s="19">
        <v>598.59</v>
      </c>
      <c r="P806" s="19">
        <v>1205.5840000000001</v>
      </c>
      <c r="Q806" s="19">
        <v>0</v>
      </c>
      <c r="R806" s="19">
        <v>0</v>
      </c>
      <c r="S806" s="19">
        <v>0</v>
      </c>
      <c r="T806" s="19">
        <v>0</v>
      </c>
      <c r="U806" s="56">
        <f t="shared" si="32"/>
        <v>5059.7300000000005</v>
      </c>
      <c r="V806" s="18">
        <f t="shared" si="33"/>
        <v>632.46625000000006</v>
      </c>
      <c r="W806" s="7"/>
      <c r="X806" s="7"/>
      <c r="Y806" s="7"/>
      <c r="Z806" s="57"/>
    </row>
    <row r="807" spans="1:26" x14ac:dyDescent="0.35">
      <c r="A807" s="6" t="s">
        <v>398</v>
      </c>
      <c r="B807" s="7" t="s">
        <v>562</v>
      </c>
      <c r="C807" s="7" t="s">
        <v>267</v>
      </c>
      <c r="D807" s="7" t="s">
        <v>275</v>
      </c>
      <c r="E807" s="7" t="s">
        <v>276</v>
      </c>
      <c r="F807" s="7" t="s">
        <v>563</v>
      </c>
      <c r="G807" s="8">
        <v>5298925</v>
      </c>
      <c r="H807" s="16" t="s">
        <v>760</v>
      </c>
      <c r="I807" s="18">
        <v>721.48900000000003</v>
      </c>
      <c r="J807" s="19">
        <v>179.52799999999999</v>
      </c>
      <c r="K807" s="19">
        <v>905.75400000000002</v>
      </c>
      <c r="L807" s="19">
        <v>1455.952</v>
      </c>
      <c r="M807" s="19">
        <v>845.45799999999997</v>
      </c>
      <c r="N807" s="19">
        <v>179.52799999999999</v>
      </c>
      <c r="O807" s="19">
        <v>417.99200000000002</v>
      </c>
      <c r="P807" s="19">
        <v>598.59</v>
      </c>
      <c r="Q807" s="19">
        <v>0</v>
      </c>
      <c r="R807" s="19">
        <v>0</v>
      </c>
      <c r="S807" s="19">
        <v>0</v>
      </c>
      <c r="T807" s="19">
        <v>0</v>
      </c>
      <c r="U807" s="56">
        <f t="shared" si="32"/>
        <v>5304.2910000000002</v>
      </c>
      <c r="V807" s="18">
        <f t="shared" si="33"/>
        <v>663.03637500000002</v>
      </c>
      <c r="W807" s="7"/>
      <c r="X807" s="7"/>
      <c r="Y807" s="7"/>
      <c r="Z807" s="57"/>
    </row>
    <row r="808" spans="1:26" x14ac:dyDescent="0.35">
      <c r="A808" s="6" t="s">
        <v>398</v>
      </c>
      <c r="B808" s="7" t="s">
        <v>562</v>
      </c>
      <c r="C808" s="7" t="s">
        <v>267</v>
      </c>
      <c r="D808" s="7" t="s">
        <v>275</v>
      </c>
      <c r="E808" s="7" t="s">
        <v>276</v>
      </c>
      <c r="F808" s="7" t="s">
        <v>563</v>
      </c>
      <c r="G808" s="8">
        <v>5290798</v>
      </c>
      <c r="H808" s="16" t="s">
        <v>761</v>
      </c>
      <c r="I808" s="18">
        <v>483.02499999999998</v>
      </c>
      <c r="J808" s="19">
        <v>0</v>
      </c>
      <c r="K808" s="19">
        <v>1323.7460000000001</v>
      </c>
      <c r="L808" s="19">
        <v>1455.952</v>
      </c>
      <c r="M808" s="19">
        <v>179.52799999999999</v>
      </c>
      <c r="N808" s="19">
        <v>0</v>
      </c>
      <c r="O808" s="19">
        <v>598.59</v>
      </c>
      <c r="P808" s="19">
        <v>902.08699999999999</v>
      </c>
      <c r="Q808" s="19">
        <v>0</v>
      </c>
      <c r="R808" s="19">
        <v>0</v>
      </c>
      <c r="S808" s="19">
        <v>0</v>
      </c>
      <c r="T808" s="19">
        <v>0</v>
      </c>
      <c r="U808" s="56">
        <f t="shared" si="32"/>
        <v>4942.9279999999999</v>
      </c>
      <c r="V808" s="18">
        <f t="shared" si="33"/>
        <v>617.86599999999999</v>
      </c>
      <c r="W808" s="7"/>
      <c r="X808" s="7"/>
      <c r="Y808" s="7"/>
      <c r="Z808" s="57"/>
    </row>
    <row r="809" spans="1:26" x14ac:dyDescent="0.35">
      <c r="A809" s="6" t="s">
        <v>398</v>
      </c>
      <c r="B809" s="7" t="s">
        <v>562</v>
      </c>
      <c r="C809" s="7" t="s">
        <v>267</v>
      </c>
      <c r="D809" s="7" t="s">
        <v>275</v>
      </c>
      <c r="E809" s="7" t="s">
        <v>276</v>
      </c>
      <c r="F809" s="7" t="s">
        <v>563</v>
      </c>
      <c r="G809" s="8">
        <v>5330304</v>
      </c>
      <c r="H809" s="16" t="s">
        <v>762</v>
      </c>
      <c r="I809" s="18">
        <v>303.49700000000001</v>
      </c>
      <c r="J809" s="19">
        <v>238.464</v>
      </c>
      <c r="K809" s="19">
        <v>1325.885</v>
      </c>
      <c r="L809" s="19">
        <v>1338.6369999999999</v>
      </c>
      <c r="M809" s="19">
        <v>476.928</v>
      </c>
      <c r="N809" s="19">
        <v>238.464</v>
      </c>
      <c r="O809" s="19">
        <v>902.08699999999999</v>
      </c>
      <c r="P809" s="19">
        <v>967.12</v>
      </c>
      <c r="Q809" s="19">
        <v>0</v>
      </c>
      <c r="R809" s="19">
        <v>0</v>
      </c>
      <c r="S809" s="19">
        <v>0</v>
      </c>
      <c r="T809" s="19">
        <v>0</v>
      </c>
      <c r="U809" s="56">
        <f t="shared" si="32"/>
        <v>5791.0819999999994</v>
      </c>
      <c r="V809" s="18">
        <f t="shared" si="33"/>
        <v>723.88524999999993</v>
      </c>
      <c r="W809" s="7"/>
      <c r="X809" s="7"/>
      <c r="Y809" s="7"/>
      <c r="Z809" s="57"/>
    </row>
    <row r="810" spans="1:26" x14ac:dyDescent="0.35">
      <c r="A810" s="6" t="s">
        <v>398</v>
      </c>
      <c r="B810" s="7" t="s">
        <v>562</v>
      </c>
      <c r="C810" s="7" t="s">
        <v>267</v>
      </c>
      <c r="D810" s="7" t="s">
        <v>275</v>
      </c>
      <c r="E810" s="7" t="s">
        <v>276</v>
      </c>
      <c r="F810" s="7" t="s">
        <v>563</v>
      </c>
      <c r="G810" s="8">
        <v>5291863</v>
      </c>
      <c r="H810" s="16" t="s">
        <v>763</v>
      </c>
      <c r="I810" s="18">
        <v>483.02499999999998</v>
      </c>
      <c r="J810" s="19">
        <v>0</v>
      </c>
      <c r="K810" s="19">
        <v>487.762</v>
      </c>
      <c r="L810" s="19">
        <v>1094.7560000000001</v>
      </c>
      <c r="M810" s="19">
        <v>179.52799999999999</v>
      </c>
      <c r="N810" s="19">
        <v>1086.3520000000001</v>
      </c>
      <c r="O810" s="19">
        <v>727.976</v>
      </c>
      <c r="P810" s="19">
        <v>902.08699999999999</v>
      </c>
      <c r="Q810" s="19">
        <v>0</v>
      </c>
      <c r="R810" s="19">
        <v>0</v>
      </c>
      <c r="S810" s="19">
        <v>0</v>
      </c>
      <c r="T810" s="19">
        <v>0</v>
      </c>
      <c r="U810" s="56">
        <f t="shared" si="32"/>
        <v>4961.4859999999999</v>
      </c>
      <c r="V810" s="18">
        <f t="shared" si="33"/>
        <v>620.18574999999998</v>
      </c>
      <c r="W810" s="7"/>
      <c r="X810" s="7"/>
      <c r="Y810" s="7"/>
      <c r="Z810" s="57"/>
    </row>
    <row r="811" spans="1:26" x14ac:dyDescent="0.35">
      <c r="A811" s="6" t="s">
        <v>398</v>
      </c>
      <c r="B811" s="7" t="s">
        <v>562</v>
      </c>
      <c r="C811" s="7" t="s">
        <v>267</v>
      </c>
      <c r="D811" s="7" t="s">
        <v>275</v>
      </c>
      <c r="E811" s="7" t="s">
        <v>276</v>
      </c>
      <c r="F811" s="7" t="s">
        <v>563</v>
      </c>
      <c r="G811" s="8">
        <v>5139480</v>
      </c>
      <c r="H811" s="16" t="s">
        <v>764</v>
      </c>
      <c r="I811" s="18">
        <v>180.59800000000001</v>
      </c>
      <c r="J811" s="19">
        <v>179.52799999999999</v>
      </c>
      <c r="K811" s="19">
        <v>590.65200000000004</v>
      </c>
      <c r="L811" s="19">
        <v>0</v>
      </c>
      <c r="M811" s="19">
        <v>0</v>
      </c>
      <c r="N811" s="19">
        <v>589.58199999999999</v>
      </c>
      <c r="O811" s="19">
        <v>180.59800000000001</v>
      </c>
      <c r="P811" s="19">
        <v>597.52</v>
      </c>
      <c r="Q811" s="19">
        <v>0</v>
      </c>
      <c r="R811" s="19">
        <v>0</v>
      </c>
      <c r="S811" s="19">
        <v>0</v>
      </c>
      <c r="T811" s="19">
        <v>0</v>
      </c>
      <c r="U811" s="56">
        <f t="shared" si="32"/>
        <v>2318.4780000000001</v>
      </c>
      <c r="V811" s="18">
        <f t="shared" si="33"/>
        <v>289.80975000000001</v>
      </c>
      <c r="W811" s="7"/>
      <c r="X811" s="7"/>
      <c r="Y811" s="7"/>
      <c r="Z811" s="57"/>
    </row>
    <row r="812" spans="1:26" x14ac:dyDescent="0.35">
      <c r="A812" s="6" t="s">
        <v>398</v>
      </c>
      <c r="B812" s="7" t="s">
        <v>562</v>
      </c>
      <c r="C812" s="7" t="s">
        <v>267</v>
      </c>
      <c r="D812" s="7" t="s">
        <v>275</v>
      </c>
      <c r="E812" s="7" t="s">
        <v>276</v>
      </c>
      <c r="F812" s="7" t="s">
        <v>563</v>
      </c>
      <c r="G812" s="8">
        <v>5139466</v>
      </c>
      <c r="H812" s="16" t="s">
        <v>765</v>
      </c>
      <c r="I812" s="18">
        <v>540.72299999999996</v>
      </c>
      <c r="J812" s="19">
        <v>476.928</v>
      </c>
      <c r="K812" s="19">
        <v>171.59</v>
      </c>
      <c r="L812" s="19">
        <v>0</v>
      </c>
      <c r="M812" s="19">
        <v>0</v>
      </c>
      <c r="N812" s="19">
        <v>351.11799999999999</v>
      </c>
      <c r="O812" s="19">
        <v>599.66</v>
      </c>
      <c r="P812" s="19">
        <v>179.52799999999999</v>
      </c>
      <c r="Q812" s="19">
        <v>0</v>
      </c>
      <c r="R812" s="19">
        <v>0</v>
      </c>
      <c r="S812" s="19">
        <v>0</v>
      </c>
      <c r="T812" s="19">
        <v>0</v>
      </c>
      <c r="U812" s="56">
        <f t="shared" si="32"/>
        <v>2319.5469999999996</v>
      </c>
      <c r="V812" s="18">
        <f t="shared" si="33"/>
        <v>289.94337499999995</v>
      </c>
      <c r="W812" s="7"/>
      <c r="X812" s="7"/>
      <c r="Y812" s="7"/>
      <c r="Z812" s="57"/>
    </row>
    <row r="813" spans="1:26" x14ac:dyDescent="0.35">
      <c r="A813" s="6" t="s">
        <v>398</v>
      </c>
      <c r="B813" s="7" t="s">
        <v>562</v>
      </c>
      <c r="C813" s="7" t="s">
        <v>267</v>
      </c>
      <c r="D813" s="7" t="s">
        <v>275</v>
      </c>
      <c r="E813" s="7" t="s">
        <v>276</v>
      </c>
      <c r="F813" s="7" t="s">
        <v>563</v>
      </c>
      <c r="G813" s="8">
        <v>5272626</v>
      </c>
      <c r="H813" s="16" t="s">
        <v>766</v>
      </c>
      <c r="I813" s="18">
        <v>712.31299999999999</v>
      </c>
      <c r="J813" s="19">
        <v>417.99200000000002</v>
      </c>
      <c r="K813" s="19">
        <v>590.65200000000004</v>
      </c>
      <c r="L813" s="19">
        <v>359.05700000000002</v>
      </c>
      <c r="M813" s="19">
        <v>1008.644</v>
      </c>
      <c r="N813" s="19">
        <v>171.59</v>
      </c>
      <c r="O813" s="19">
        <v>0</v>
      </c>
      <c r="P813" s="19">
        <v>598.59</v>
      </c>
      <c r="Q813" s="19">
        <v>0</v>
      </c>
      <c r="R813" s="19">
        <v>0</v>
      </c>
      <c r="S813" s="19">
        <v>0</v>
      </c>
      <c r="T813" s="19">
        <v>0</v>
      </c>
      <c r="U813" s="56">
        <f t="shared" si="32"/>
        <v>3858.8380000000006</v>
      </c>
      <c r="V813" s="18">
        <f t="shared" si="33"/>
        <v>482.35475000000008</v>
      </c>
      <c r="W813" s="7"/>
      <c r="X813" s="7"/>
      <c r="Y813" s="7"/>
      <c r="Z813" s="57"/>
    </row>
    <row r="814" spans="1:26" x14ac:dyDescent="0.35">
      <c r="A814" s="6" t="s">
        <v>398</v>
      </c>
      <c r="B814" s="7" t="s">
        <v>562</v>
      </c>
      <c r="C814" s="7" t="s">
        <v>267</v>
      </c>
      <c r="D814" s="7" t="s">
        <v>275</v>
      </c>
      <c r="E814" s="7" t="s">
        <v>276</v>
      </c>
      <c r="F814" s="7" t="s">
        <v>563</v>
      </c>
      <c r="G814" s="8">
        <v>5271326</v>
      </c>
      <c r="H814" s="16" t="s">
        <v>767</v>
      </c>
      <c r="I814" s="18">
        <v>352.18799999999999</v>
      </c>
      <c r="J814" s="19">
        <v>0</v>
      </c>
      <c r="K814" s="19">
        <v>1017.652</v>
      </c>
      <c r="L814" s="19">
        <v>0</v>
      </c>
      <c r="M814" s="19">
        <v>0</v>
      </c>
      <c r="N814" s="19">
        <v>761.173</v>
      </c>
      <c r="O814" s="19">
        <v>0</v>
      </c>
      <c r="P814" s="19">
        <v>598.59</v>
      </c>
      <c r="Q814" s="19">
        <v>0</v>
      </c>
      <c r="R814" s="19">
        <v>0</v>
      </c>
      <c r="S814" s="19">
        <v>0</v>
      </c>
      <c r="T814" s="19">
        <v>0</v>
      </c>
      <c r="U814" s="56">
        <f t="shared" si="32"/>
        <v>2729.6030000000001</v>
      </c>
      <c r="V814" s="18">
        <f t="shared" si="33"/>
        <v>341.20037500000001</v>
      </c>
      <c r="W814" s="7"/>
      <c r="X814" s="7"/>
      <c r="Y814" s="7"/>
      <c r="Z814" s="57"/>
    </row>
    <row r="815" spans="1:26" x14ac:dyDescent="0.35">
      <c r="A815" s="6" t="s">
        <v>398</v>
      </c>
      <c r="B815" s="7" t="s">
        <v>562</v>
      </c>
      <c r="C815" s="7" t="s">
        <v>267</v>
      </c>
      <c r="D815" s="7" t="s">
        <v>275</v>
      </c>
      <c r="E815" s="7" t="s">
        <v>276</v>
      </c>
      <c r="F815" s="7" t="s">
        <v>563</v>
      </c>
      <c r="G815" s="8">
        <v>5139473</v>
      </c>
      <c r="H815" s="16" t="s">
        <v>768</v>
      </c>
      <c r="I815" s="18">
        <v>171.59</v>
      </c>
      <c r="J815" s="19">
        <v>476.928</v>
      </c>
      <c r="K815" s="19">
        <v>531.71600000000001</v>
      </c>
      <c r="L815" s="19">
        <v>0</v>
      </c>
      <c r="M815" s="19">
        <v>180.59800000000001</v>
      </c>
      <c r="N815" s="19">
        <v>351.11799999999999</v>
      </c>
      <c r="O815" s="19">
        <v>419.06200000000001</v>
      </c>
      <c r="P815" s="19">
        <v>238.464</v>
      </c>
      <c r="Q815" s="19">
        <v>0</v>
      </c>
      <c r="R815" s="19">
        <v>0</v>
      </c>
      <c r="S815" s="19">
        <v>0</v>
      </c>
      <c r="T815" s="19">
        <v>0</v>
      </c>
      <c r="U815" s="56">
        <f t="shared" si="32"/>
        <v>2369.4759999999997</v>
      </c>
      <c r="V815" s="18">
        <f t="shared" si="33"/>
        <v>296.18449999999996</v>
      </c>
      <c r="W815" s="7"/>
      <c r="X815" s="7"/>
      <c r="Y815" s="7"/>
      <c r="Z815" s="57"/>
    </row>
    <row r="816" spans="1:26" x14ac:dyDescent="0.35">
      <c r="A816" s="6" t="s">
        <v>398</v>
      </c>
      <c r="B816" s="7" t="s">
        <v>562</v>
      </c>
      <c r="C816" s="7" t="s">
        <v>267</v>
      </c>
      <c r="D816" s="7" t="s">
        <v>275</v>
      </c>
      <c r="E816" s="7" t="s">
        <v>276</v>
      </c>
      <c r="F816" s="7" t="s">
        <v>563</v>
      </c>
      <c r="G816" s="8">
        <v>5138111</v>
      </c>
      <c r="H816" s="16" t="s">
        <v>769</v>
      </c>
      <c r="I816" s="18">
        <v>541.96100000000001</v>
      </c>
      <c r="J816" s="19">
        <v>0</v>
      </c>
      <c r="K816" s="19">
        <v>1390.9179999999999</v>
      </c>
      <c r="L816" s="19">
        <v>791.25900000000001</v>
      </c>
      <c r="M816" s="19">
        <v>657.52599999999995</v>
      </c>
      <c r="N816" s="19">
        <v>727.976</v>
      </c>
      <c r="O816" s="19">
        <v>1080.9349999999999</v>
      </c>
      <c r="P816" s="19">
        <v>1024.9860000000001</v>
      </c>
      <c r="Q816" s="19">
        <v>0</v>
      </c>
      <c r="R816" s="19">
        <v>0</v>
      </c>
      <c r="S816" s="19">
        <v>0</v>
      </c>
      <c r="T816" s="19">
        <v>0</v>
      </c>
      <c r="U816" s="56">
        <f t="shared" si="32"/>
        <v>6215.5609999999988</v>
      </c>
      <c r="V816" s="18">
        <f t="shared" si="33"/>
        <v>776.94512499999985</v>
      </c>
      <c r="W816" s="7"/>
      <c r="X816" s="7"/>
      <c r="Y816" s="7"/>
      <c r="Z816" s="57"/>
    </row>
    <row r="817" spans="1:26" x14ac:dyDescent="0.35">
      <c r="A817" s="6" t="s">
        <v>398</v>
      </c>
      <c r="B817" s="7" t="s">
        <v>562</v>
      </c>
      <c r="C817" s="7" t="s">
        <v>267</v>
      </c>
      <c r="D817" s="7" t="s">
        <v>275</v>
      </c>
      <c r="E817" s="7" t="s">
        <v>276</v>
      </c>
      <c r="F817" s="7" t="s">
        <v>563</v>
      </c>
      <c r="G817" s="8">
        <v>5139497</v>
      </c>
      <c r="H817" s="16" t="s">
        <v>770</v>
      </c>
      <c r="I817" s="18">
        <v>891.84199999999998</v>
      </c>
      <c r="J817" s="19">
        <v>0</v>
      </c>
      <c r="K817" s="19">
        <v>1066.51</v>
      </c>
      <c r="L817" s="19">
        <v>0</v>
      </c>
      <c r="M817" s="19">
        <v>598.59</v>
      </c>
      <c r="N817" s="19">
        <v>589.58199999999999</v>
      </c>
      <c r="O817" s="19">
        <v>656.45600000000002</v>
      </c>
      <c r="P817" s="19">
        <v>835.98500000000001</v>
      </c>
      <c r="Q817" s="19">
        <v>0</v>
      </c>
      <c r="R817" s="19">
        <v>0</v>
      </c>
      <c r="S817" s="19">
        <v>0</v>
      </c>
      <c r="T817" s="19">
        <v>0</v>
      </c>
      <c r="U817" s="56">
        <f t="shared" si="32"/>
        <v>4638.9650000000001</v>
      </c>
      <c r="V817" s="18">
        <f t="shared" si="33"/>
        <v>579.87062500000002</v>
      </c>
      <c r="W817" s="7"/>
      <c r="X817" s="7"/>
      <c r="Y817" s="7"/>
      <c r="Z817" s="57"/>
    </row>
    <row r="818" spans="1:26" x14ac:dyDescent="0.35">
      <c r="A818" s="6" t="s">
        <v>398</v>
      </c>
      <c r="B818" s="7" t="s">
        <v>562</v>
      </c>
      <c r="C818" s="7" t="s">
        <v>267</v>
      </c>
      <c r="D818" s="7" t="s">
        <v>275</v>
      </c>
      <c r="E818" s="7" t="s">
        <v>276</v>
      </c>
      <c r="F818" s="7" t="s">
        <v>563</v>
      </c>
      <c r="G818" s="8">
        <v>5270268</v>
      </c>
      <c r="H818" s="16" t="s">
        <v>771</v>
      </c>
      <c r="I818" s="18">
        <v>532.78499999999997</v>
      </c>
      <c r="J818" s="19">
        <v>0</v>
      </c>
      <c r="K818" s="19">
        <v>417.99200000000002</v>
      </c>
      <c r="L818" s="19">
        <v>0</v>
      </c>
      <c r="M818" s="19">
        <v>171.59</v>
      </c>
      <c r="N818" s="19">
        <v>351.11799999999999</v>
      </c>
      <c r="O818" s="19">
        <v>419.06200000000001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56">
        <f t="shared" si="32"/>
        <v>1892.547</v>
      </c>
      <c r="V818" s="18">
        <f t="shared" si="33"/>
        <v>236.568375</v>
      </c>
      <c r="W818" s="7"/>
      <c r="X818" s="7"/>
      <c r="Y818" s="7"/>
      <c r="Z818" s="57"/>
    </row>
    <row r="819" spans="1:26" x14ac:dyDescent="0.35">
      <c r="A819" s="6" t="s">
        <v>398</v>
      </c>
      <c r="B819" s="7" t="s">
        <v>562</v>
      </c>
      <c r="C819" s="7" t="s">
        <v>267</v>
      </c>
      <c r="D819" s="7" t="s">
        <v>275</v>
      </c>
      <c r="E819" s="7" t="s">
        <v>276</v>
      </c>
      <c r="F819" s="7" t="s">
        <v>563</v>
      </c>
      <c r="G819" s="8">
        <v>5270275</v>
      </c>
      <c r="H819" s="16" t="s">
        <v>772</v>
      </c>
      <c r="I819" s="18">
        <v>179.52799999999999</v>
      </c>
      <c r="J819" s="19">
        <v>648.51800000000003</v>
      </c>
      <c r="K819" s="19">
        <v>598.59</v>
      </c>
      <c r="L819" s="19">
        <v>0</v>
      </c>
      <c r="M819" s="19">
        <v>352.18799999999999</v>
      </c>
      <c r="N819" s="19">
        <v>417.99200000000002</v>
      </c>
      <c r="O819" s="19">
        <v>770.18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56">
        <f t="shared" si="32"/>
        <v>2966.9960000000001</v>
      </c>
      <c r="V819" s="18">
        <f t="shared" si="33"/>
        <v>370.87450000000001</v>
      </c>
      <c r="W819" s="7"/>
      <c r="X819" s="7"/>
      <c r="Y819" s="7"/>
      <c r="Z819" s="57"/>
    </row>
    <row r="820" spans="1:26" x14ac:dyDescent="0.35">
      <c r="A820" s="6" t="s">
        <v>398</v>
      </c>
      <c r="B820" s="7" t="s">
        <v>562</v>
      </c>
      <c r="C820" s="7" t="s">
        <v>267</v>
      </c>
      <c r="D820" s="7" t="s">
        <v>275</v>
      </c>
      <c r="E820" s="7" t="s">
        <v>276</v>
      </c>
      <c r="F820" s="7" t="s">
        <v>563</v>
      </c>
      <c r="G820" s="8">
        <v>5271333</v>
      </c>
      <c r="H820" s="16" t="s">
        <v>773</v>
      </c>
      <c r="I820" s="18">
        <v>0</v>
      </c>
      <c r="J820" s="19">
        <v>0</v>
      </c>
      <c r="K820" s="19">
        <v>476.928</v>
      </c>
      <c r="L820" s="19">
        <v>180.59800000000001</v>
      </c>
      <c r="M820" s="19">
        <v>0</v>
      </c>
      <c r="N820" s="19">
        <v>770.18</v>
      </c>
      <c r="O820" s="19">
        <v>419.06200000000001</v>
      </c>
      <c r="P820" s="19">
        <v>180.59800000000001</v>
      </c>
      <c r="Q820" s="19">
        <v>0</v>
      </c>
      <c r="R820" s="19">
        <v>0</v>
      </c>
      <c r="S820" s="19">
        <v>0</v>
      </c>
      <c r="T820" s="19">
        <v>0</v>
      </c>
      <c r="U820" s="56">
        <f t="shared" si="32"/>
        <v>2027.366</v>
      </c>
      <c r="V820" s="18">
        <f t="shared" si="33"/>
        <v>253.42075</v>
      </c>
      <c r="W820" s="7"/>
      <c r="X820" s="7"/>
      <c r="Y820" s="7"/>
      <c r="Z820" s="57"/>
    </row>
    <row r="821" spans="1:26" x14ac:dyDescent="0.35">
      <c r="A821" s="6" t="s">
        <v>398</v>
      </c>
      <c r="B821" s="7" t="s">
        <v>562</v>
      </c>
      <c r="C821" s="7" t="s">
        <v>267</v>
      </c>
      <c r="D821" s="7" t="s">
        <v>275</v>
      </c>
      <c r="E821" s="7" t="s">
        <v>276</v>
      </c>
      <c r="F821" s="7" t="s">
        <v>563</v>
      </c>
      <c r="G821" s="8">
        <v>5271461</v>
      </c>
      <c r="H821" s="16" t="s">
        <v>774</v>
      </c>
      <c r="I821" s="18">
        <v>1263.1130000000001</v>
      </c>
      <c r="J821" s="19">
        <v>820.10900000000004</v>
      </c>
      <c r="K821" s="19">
        <v>0</v>
      </c>
      <c r="L821" s="19">
        <v>359.05599999999998</v>
      </c>
      <c r="M821" s="19">
        <v>238.464</v>
      </c>
      <c r="N821" s="19">
        <v>1247.1079999999999</v>
      </c>
      <c r="O821" s="19">
        <v>179.52799999999999</v>
      </c>
      <c r="P821" s="19">
        <v>835.98400000000004</v>
      </c>
      <c r="Q821" s="19">
        <v>0</v>
      </c>
      <c r="R821" s="19">
        <v>0</v>
      </c>
      <c r="S821" s="19">
        <v>0</v>
      </c>
      <c r="T821" s="19">
        <v>0</v>
      </c>
      <c r="U821" s="56">
        <f t="shared" si="32"/>
        <v>4943.362000000001</v>
      </c>
      <c r="V821" s="18">
        <f t="shared" si="33"/>
        <v>617.92025000000012</v>
      </c>
      <c r="W821" s="7"/>
      <c r="X821" s="7"/>
      <c r="Y821" s="7"/>
      <c r="Z821" s="57"/>
    </row>
    <row r="822" spans="1:26" x14ac:dyDescent="0.35">
      <c r="A822" s="6" t="s">
        <v>398</v>
      </c>
      <c r="B822" s="7" t="s">
        <v>562</v>
      </c>
      <c r="C822" s="7" t="s">
        <v>267</v>
      </c>
      <c r="D822" s="7" t="s">
        <v>275</v>
      </c>
      <c r="E822" s="7" t="s">
        <v>276</v>
      </c>
      <c r="F822" s="7" t="s">
        <v>563</v>
      </c>
      <c r="G822" s="8">
        <v>5274233</v>
      </c>
      <c r="H822" s="16" t="s">
        <v>775</v>
      </c>
      <c r="I822" s="18">
        <v>722.55899999999997</v>
      </c>
      <c r="J822" s="19">
        <v>179.52799999999999</v>
      </c>
      <c r="K822" s="19">
        <v>961.02300000000002</v>
      </c>
      <c r="L822" s="19">
        <v>662.553</v>
      </c>
      <c r="M822" s="19">
        <v>238.464</v>
      </c>
      <c r="N822" s="19">
        <v>180.59800000000001</v>
      </c>
      <c r="O822" s="19">
        <v>902.08699999999999</v>
      </c>
      <c r="P822" s="19">
        <v>0</v>
      </c>
      <c r="Q822" s="19">
        <v>0</v>
      </c>
      <c r="R822" s="19">
        <v>0</v>
      </c>
      <c r="S822" s="19">
        <v>0</v>
      </c>
      <c r="T822" s="19">
        <v>0</v>
      </c>
      <c r="U822" s="56">
        <f t="shared" si="32"/>
        <v>3846.8119999999999</v>
      </c>
      <c r="V822" s="18">
        <f t="shared" si="33"/>
        <v>480.85149999999999</v>
      </c>
      <c r="W822" s="7"/>
      <c r="X822" s="7"/>
      <c r="Y822" s="7"/>
      <c r="Z822" s="57"/>
    </row>
    <row r="823" spans="1:26" x14ac:dyDescent="0.35">
      <c r="A823" s="6" t="s">
        <v>398</v>
      </c>
      <c r="B823" s="7" t="s">
        <v>562</v>
      </c>
      <c r="C823" s="7" t="s">
        <v>267</v>
      </c>
      <c r="D823" s="7" t="s">
        <v>275</v>
      </c>
      <c r="E823" s="7" t="s">
        <v>276</v>
      </c>
      <c r="F823" s="7" t="s">
        <v>563</v>
      </c>
      <c r="G823" s="8">
        <v>5278125</v>
      </c>
      <c r="H823" s="16" t="s">
        <v>776</v>
      </c>
      <c r="I823" s="18">
        <v>1140.5509999999999</v>
      </c>
      <c r="J823" s="19">
        <v>0</v>
      </c>
      <c r="K823" s="19">
        <v>780.42499999999995</v>
      </c>
      <c r="L823" s="19">
        <v>968.19</v>
      </c>
      <c r="M823" s="19">
        <v>894.92</v>
      </c>
      <c r="N823" s="19">
        <v>360.12599999999998</v>
      </c>
      <c r="O823" s="19">
        <v>1199.4870000000001</v>
      </c>
      <c r="P823" s="19">
        <v>657.52599999999995</v>
      </c>
      <c r="Q823" s="19">
        <v>0</v>
      </c>
      <c r="R823" s="19">
        <v>0</v>
      </c>
      <c r="S823" s="19">
        <v>0</v>
      </c>
      <c r="T823" s="19">
        <v>0</v>
      </c>
      <c r="U823" s="56">
        <f t="shared" si="32"/>
        <v>6001.2250000000004</v>
      </c>
      <c r="V823" s="18">
        <f t="shared" si="33"/>
        <v>750.15312500000005</v>
      </c>
      <c r="W823" s="7"/>
      <c r="X823" s="7"/>
      <c r="Y823" s="7"/>
      <c r="Z823" s="57"/>
    </row>
    <row r="824" spans="1:26" x14ac:dyDescent="0.35">
      <c r="A824" s="6" t="s">
        <v>398</v>
      </c>
      <c r="B824" s="7" t="s">
        <v>562</v>
      </c>
      <c r="C824" s="7" t="s">
        <v>267</v>
      </c>
      <c r="D824" s="7" t="s">
        <v>275</v>
      </c>
      <c r="E824" s="7" t="s">
        <v>276</v>
      </c>
      <c r="F824" s="7" t="s">
        <v>563</v>
      </c>
      <c r="G824" s="8">
        <v>5294147</v>
      </c>
      <c r="H824" s="16" t="s">
        <v>777</v>
      </c>
      <c r="I824" s="18">
        <v>663.62300000000005</v>
      </c>
      <c r="J824" s="19">
        <v>179.52799999999999</v>
      </c>
      <c r="K824" s="19">
        <v>906.82399999999996</v>
      </c>
      <c r="L824" s="19">
        <v>1445.874</v>
      </c>
      <c r="M824" s="19">
        <v>419.06200000000001</v>
      </c>
      <c r="N824" s="19">
        <v>1495.336</v>
      </c>
      <c r="O824" s="19">
        <v>835.21299999999997</v>
      </c>
      <c r="P824" s="19">
        <v>1205.5840000000001</v>
      </c>
      <c r="Q824" s="19">
        <v>0</v>
      </c>
      <c r="R824" s="19">
        <v>0</v>
      </c>
      <c r="S824" s="19">
        <v>0</v>
      </c>
      <c r="T824" s="19">
        <v>0</v>
      </c>
      <c r="U824" s="56">
        <f t="shared" si="32"/>
        <v>7151.0439999999999</v>
      </c>
      <c r="V824" s="18">
        <f t="shared" si="33"/>
        <v>893.88049999999998</v>
      </c>
      <c r="W824" s="7"/>
      <c r="X824" s="7"/>
      <c r="Y824" s="7"/>
      <c r="Z824" s="57"/>
    </row>
    <row r="825" spans="1:26" x14ac:dyDescent="0.35">
      <c r="A825" s="6" t="s">
        <v>398</v>
      </c>
      <c r="B825" s="7" t="s">
        <v>562</v>
      </c>
      <c r="C825" s="7" t="s">
        <v>267</v>
      </c>
      <c r="D825" s="7" t="s">
        <v>275</v>
      </c>
      <c r="E825" s="7" t="s">
        <v>276</v>
      </c>
      <c r="F825" s="7" t="s">
        <v>563</v>
      </c>
      <c r="G825" s="8">
        <v>5295641</v>
      </c>
      <c r="H825" s="16" t="s">
        <v>778</v>
      </c>
      <c r="I825" s="18">
        <v>303.49700000000001</v>
      </c>
      <c r="J825" s="19">
        <v>351.11799999999999</v>
      </c>
      <c r="K825" s="19">
        <v>1010.47</v>
      </c>
      <c r="L825" s="19">
        <v>2519.5509999999999</v>
      </c>
      <c r="M825" s="19">
        <v>1489.1479999999999</v>
      </c>
      <c r="N825" s="19">
        <v>0</v>
      </c>
      <c r="O825" s="19">
        <v>594.99900000000002</v>
      </c>
      <c r="P825" s="19">
        <v>1024.9860000000001</v>
      </c>
      <c r="Q825" s="19">
        <v>0</v>
      </c>
      <c r="R825" s="19">
        <v>0</v>
      </c>
      <c r="S825" s="19">
        <v>0</v>
      </c>
      <c r="T825" s="19">
        <v>0</v>
      </c>
      <c r="U825" s="56">
        <f t="shared" si="32"/>
        <v>7293.7690000000002</v>
      </c>
      <c r="V825" s="18">
        <f t="shared" si="33"/>
        <v>911.72112500000003</v>
      </c>
      <c r="W825" s="7"/>
      <c r="X825" s="7"/>
      <c r="Y825" s="7"/>
      <c r="Z825" s="57"/>
    </row>
    <row r="826" spans="1:26" x14ac:dyDescent="0.35">
      <c r="A826" s="6" t="s">
        <v>398</v>
      </c>
      <c r="B826" s="7" t="s">
        <v>562</v>
      </c>
      <c r="C826" s="7" t="s">
        <v>267</v>
      </c>
      <c r="D826" s="7" t="s">
        <v>275</v>
      </c>
      <c r="E826" s="7" t="s">
        <v>276</v>
      </c>
      <c r="F826" s="7" t="s">
        <v>563</v>
      </c>
      <c r="G826" s="8">
        <v>5295658</v>
      </c>
      <c r="H826" s="16" t="s">
        <v>779</v>
      </c>
      <c r="I826" s="18">
        <v>541.96100000000001</v>
      </c>
      <c r="J826" s="19">
        <v>0</v>
      </c>
      <c r="K826" s="19">
        <v>1086.3520000000001</v>
      </c>
      <c r="L826" s="19">
        <v>1094.7560000000001</v>
      </c>
      <c r="M826" s="19">
        <v>0</v>
      </c>
      <c r="N826" s="19">
        <v>0</v>
      </c>
      <c r="O826" s="19">
        <v>482.34500000000003</v>
      </c>
      <c r="P826" s="19">
        <v>360.12599999999998</v>
      </c>
      <c r="Q826" s="19">
        <v>0</v>
      </c>
      <c r="R826" s="19">
        <v>0</v>
      </c>
      <c r="S826" s="19">
        <v>0</v>
      </c>
      <c r="T826" s="19">
        <v>0</v>
      </c>
      <c r="U826" s="56">
        <f t="shared" si="32"/>
        <v>3565.5400000000009</v>
      </c>
      <c r="V826" s="18">
        <f t="shared" si="33"/>
        <v>445.69250000000011</v>
      </c>
      <c r="W826" s="7"/>
      <c r="X826" s="7"/>
      <c r="Y826" s="7"/>
      <c r="Z826" s="57"/>
    </row>
    <row r="827" spans="1:26" x14ac:dyDescent="0.35">
      <c r="A827" s="6" t="s">
        <v>398</v>
      </c>
      <c r="B827" s="7" t="s">
        <v>562</v>
      </c>
      <c r="C827" s="7" t="s">
        <v>267</v>
      </c>
      <c r="D827" s="7" t="s">
        <v>275</v>
      </c>
      <c r="E827" s="7" t="s">
        <v>276</v>
      </c>
      <c r="F827" s="7" t="s">
        <v>563</v>
      </c>
      <c r="G827" s="8">
        <v>5298783</v>
      </c>
      <c r="H827" s="16" t="s">
        <v>780</v>
      </c>
      <c r="I827" s="18">
        <v>0</v>
      </c>
      <c r="J827" s="19">
        <v>180.59800000000001</v>
      </c>
      <c r="K827" s="19">
        <v>351.11799999999999</v>
      </c>
      <c r="L827" s="19">
        <v>0</v>
      </c>
      <c r="M827" s="19">
        <v>0</v>
      </c>
      <c r="N827" s="19">
        <v>180.59800000000001</v>
      </c>
      <c r="O827" s="19">
        <v>417.99200000000002</v>
      </c>
      <c r="P827" s="19">
        <v>419.06200000000001</v>
      </c>
      <c r="Q827" s="19">
        <v>0</v>
      </c>
      <c r="R827" s="19">
        <v>0</v>
      </c>
      <c r="S827" s="19">
        <v>0</v>
      </c>
      <c r="T827" s="19">
        <v>0</v>
      </c>
      <c r="U827" s="56">
        <f t="shared" si="32"/>
        <v>1549.3679999999999</v>
      </c>
      <c r="V827" s="18">
        <f t="shared" si="33"/>
        <v>193.67099999999999</v>
      </c>
      <c r="W827" s="7"/>
      <c r="X827" s="7"/>
      <c r="Y827" s="7"/>
      <c r="Z827" s="57"/>
    </row>
    <row r="828" spans="1:26" x14ac:dyDescent="0.35">
      <c r="A828" s="6" t="s">
        <v>398</v>
      </c>
      <c r="B828" s="7" t="s">
        <v>562</v>
      </c>
      <c r="C828" s="7" t="s">
        <v>267</v>
      </c>
      <c r="D828" s="7" t="s">
        <v>275</v>
      </c>
      <c r="E828" s="7" t="s">
        <v>276</v>
      </c>
      <c r="F828" s="7" t="s">
        <v>563</v>
      </c>
      <c r="G828" s="8">
        <v>5298835</v>
      </c>
      <c r="H828" s="16" t="s">
        <v>781</v>
      </c>
      <c r="I828" s="18">
        <v>180.59800000000001</v>
      </c>
      <c r="J828" s="19">
        <v>0</v>
      </c>
      <c r="K828" s="19">
        <v>238.464</v>
      </c>
      <c r="L828" s="19">
        <v>180.59800000000001</v>
      </c>
      <c r="M828" s="19">
        <v>238.464</v>
      </c>
      <c r="N828" s="19">
        <v>0</v>
      </c>
      <c r="O828" s="19">
        <v>589.58199999999999</v>
      </c>
      <c r="P828" s="19">
        <v>598.59</v>
      </c>
      <c r="Q828" s="19">
        <v>0</v>
      </c>
      <c r="R828" s="19">
        <v>0</v>
      </c>
      <c r="S828" s="19">
        <v>0</v>
      </c>
      <c r="T828" s="19">
        <v>0</v>
      </c>
      <c r="U828" s="56">
        <f t="shared" si="32"/>
        <v>2026.2960000000003</v>
      </c>
      <c r="V828" s="18">
        <f t="shared" si="33"/>
        <v>253.28700000000003</v>
      </c>
      <c r="W828" s="7"/>
      <c r="X828" s="7"/>
      <c r="Y828" s="7"/>
      <c r="Z828" s="57"/>
    </row>
    <row r="829" spans="1:26" x14ac:dyDescent="0.35">
      <c r="A829" s="6" t="s">
        <v>398</v>
      </c>
      <c r="B829" s="7" t="s">
        <v>562</v>
      </c>
      <c r="C829" s="7" t="s">
        <v>267</v>
      </c>
      <c r="D829" s="7" t="s">
        <v>275</v>
      </c>
      <c r="E829" s="7" t="s">
        <v>276</v>
      </c>
      <c r="F829" s="7" t="s">
        <v>563</v>
      </c>
      <c r="G829" s="8">
        <v>5299564</v>
      </c>
      <c r="H829" s="16" t="s">
        <v>782</v>
      </c>
      <c r="I829" s="18">
        <v>0</v>
      </c>
      <c r="J829" s="19">
        <v>179.52799999999999</v>
      </c>
      <c r="K829" s="19">
        <v>0</v>
      </c>
      <c r="L829" s="19">
        <v>0</v>
      </c>
      <c r="M829" s="19">
        <v>180.59800000000001</v>
      </c>
      <c r="N829" s="19">
        <v>0</v>
      </c>
      <c r="O829" s="19">
        <v>0</v>
      </c>
      <c r="P829" s="19">
        <v>598.59</v>
      </c>
      <c r="Q829" s="19">
        <v>0</v>
      </c>
      <c r="R829" s="19">
        <v>0</v>
      </c>
      <c r="S829" s="19">
        <v>0</v>
      </c>
      <c r="T829" s="19">
        <v>0</v>
      </c>
      <c r="U829" s="56">
        <f t="shared" si="32"/>
        <v>958.71600000000001</v>
      </c>
      <c r="V829" s="18">
        <f t="shared" si="33"/>
        <v>119.8395</v>
      </c>
      <c r="W829" s="7"/>
      <c r="X829" s="7"/>
      <c r="Y829" s="7"/>
      <c r="Z829" s="57"/>
    </row>
    <row r="830" spans="1:26" x14ac:dyDescent="0.35">
      <c r="A830" s="6" t="s">
        <v>398</v>
      </c>
      <c r="B830" s="7" t="s">
        <v>562</v>
      </c>
      <c r="C830" s="7" t="s">
        <v>267</v>
      </c>
      <c r="D830" s="7" t="s">
        <v>275</v>
      </c>
      <c r="E830" s="7" t="s">
        <v>276</v>
      </c>
      <c r="F830" s="7" t="s">
        <v>563</v>
      </c>
      <c r="G830" s="8">
        <v>5330425</v>
      </c>
      <c r="H830" s="16" t="s">
        <v>783</v>
      </c>
      <c r="I830" s="18">
        <v>1500.6769999999999</v>
      </c>
      <c r="J830" s="19">
        <v>179.52799999999999</v>
      </c>
      <c r="K830" s="19">
        <v>1324.816</v>
      </c>
      <c r="L830" s="19">
        <v>1094.7560000000001</v>
      </c>
      <c r="M830" s="19">
        <v>604.00699999999995</v>
      </c>
      <c r="N830" s="19">
        <v>1204.904</v>
      </c>
      <c r="O830" s="19">
        <v>726.226</v>
      </c>
      <c r="P830" s="19">
        <v>1566.9469999999999</v>
      </c>
      <c r="Q830" s="19">
        <v>0</v>
      </c>
      <c r="R830" s="19">
        <v>0</v>
      </c>
      <c r="S830" s="19">
        <v>0</v>
      </c>
      <c r="T830" s="19">
        <v>0</v>
      </c>
      <c r="U830" s="56">
        <f t="shared" si="32"/>
        <v>8201.860999999999</v>
      </c>
      <c r="V830" s="18">
        <f t="shared" si="33"/>
        <v>1025.2326249999999</v>
      </c>
      <c r="W830" s="7"/>
      <c r="X830" s="7"/>
      <c r="Y830" s="7"/>
      <c r="Z830" s="57"/>
    </row>
    <row r="831" spans="1:26" x14ac:dyDescent="0.35">
      <c r="A831" s="6" t="s">
        <v>398</v>
      </c>
      <c r="B831" s="7" t="s">
        <v>562</v>
      </c>
      <c r="C831" s="7" t="s">
        <v>267</v>
      </c>
      <c r="D831" s="7" t="s">
        <v>275</v>
      </c>
      <c r="E831" s="7" t="s">
        <v>276</v>
      </c>
      <c r="F831" s="7" t="s">
        <v>563</v>
      </c>
      <c r="G831" s="8">
        <v>5332935</v>
      </c>
      <c r="H831" s="16" t="s">
        <v>784</v>
      </c>
      <c r="I831" s="18">
        <v>721.48900000000003</v>
      </c>
      <c r="J831" s="19">
        <v>359.05599999999998</v>
      </c>
      <c r="K831" s="19">
        <v>1155.0519999999999</v>
      </c>
      <c r="L831" s="19">
        <v>1386.182</v>
      </c>
      <c r="M831" s="19">
        <v>835.98400000000004</v>
      </c>
      <c r="N831" s="19">
        <v>417.99200000000002</v>
      </c>
      <c r="O831" s="19">
        <v>1210.3209999999999</v>
      </c>
      <c r="P831" s="19">
        <v>417.99200000000002</v>
      </c>
      <c r="Q831" s="19">
        <v>0</v>
      </c>
      <c r="R831" s="19">
        <v>0</v>
      </c>
      <c r="S831" s="19">
        <v>0</v>
      </c>
      <c r="T831" s="19">
        <v>0</v>
      </c>
      <c r="U831" s="56">
        <f t="shared" si="32"/>
        <v>6504.0680000000002</v>
      </c>
      <c r="V831" s="18">
        <f t="shared" si="33"/>
        <v>813.00850000000003</v>
      </c>
      <c r="W831" s="7"/>
      <c r="X831" s="7"/>
      <c r="Y831" s="7"/>
      <c r="Z831" s="57"/>
    </row>
    <row r="832" spans="1:26" x14ac:dyDescent="0.35">
      <c r="A832" s="6" t="s">
        <v>398</v>
      </c>
      <c r="B832" s="7" t="s">
        <v>562</v>
      </c>
      <c r="C832" s="7" t="s">
        <v>267</v>
      </c>
      <c r="D832" s="7" t="s">
        <v>275</v>
      </c>
      <c r="E832" s="7" t="s">
        <v>276</v>
      </c>
      <c r="F832" s="7" t="s">
        <v>563</v>
      </c>
      <c r="G832" s="8">
        <v>5334438</v>
      </c>
      <c r="H832" s="16" t="s">
        <v>785</v>
      </c>
      <c r="I832" s="18">
        <v>721.48900000000003</v>
      </c>
      <c r="J832" s="19">
        <v>0</v>
      </c>
      <c r="K832" s="19">
        <v>905.75400000000002</v>
      </c>
      <c r="L832" s="19">
        <v>1693.346</v>
      </c>
      <c r="M832" s="19">
        <v>1140.5509999999999</v>
      </c>
      <c r="N832" s="19">
        <v>179.52799999999999</v>
      </c>
      <c r="O832" s="19">
        <v>1210.3209999999999</v>
      </c>
      <c r="P832" s="19">
        <v>541.96100000000001</v>
      </c>
      <c r="Q832" s="19">
        <v>0</v>
      </c>
      <c r="R832" s="19">
        <v>0</v>
      </c>
      <c r="S832" s="19">
        <v>0</v>
      </c>
      <c r="T832" s="19">
        <v>0</v>
      </c>
      <c r="U832" s="56">
        <f t="shared" ref="U832:U895" si="34">SUM(I832:T832)</f>
        <v>6392.95</v>
      </c>
      <c r="V832" s="18">
        <f t="shared" si="33"/>
        <v>799.11874999999998</v>
      </c>
      <c r="W832" s="7"/>
      <c r="X832" s="7"/>
      <c r="Y832" s="7"/>
      <c r="Z832" s="57"/>
    </row>
    <row r="833" spans="1:26" x14ac:dyDescent="0.35">
      <c r="A833" s="6" t="s">
        <v>398</v>
      </c>
      <c r="B833" s="7" t="s">
        <v>562</v>
      </c>
      <c r="C833" s="7" t="s">
        <v>267</v>
      </c>
      <c r="D833" s="7" t="s">
        <v>275</v>
      </c>
      <c r="E833" s="7" t="s">
        <v>276</v>
      </c>
      <c r="F833" s="7" t="s">
        <v>563</v>
      </c>
      <c r="G833" s="8">
        <v>5338991</v>
      </c>
      <c r="H833" s="16" t="s">
        <v>786</v>
      </c>
      <c r="I833" s="18">
        <v>541.96100000000001</v>
      </c>
      <c r="J833" s="19">
        <v>179.52799999999999</v>
      </c>
      <c r="K833" s="19">
        <v>847.88800000000003</v>
      </c>
      <c r="L833" s="19">
        <v>1635.48</v>
      </c>
      <c r="M833" s="19">
        <v>179.52799999999999</v>
      </c>
      <c r="N833" s="19">
        <v>598.59</v>
      </c>
      <c r="O833" s="19">
        <v>1029.723</v>
      </c>
      <c r="P833" s="19">
        <v>598.59</v>
      </c>
      <c r="Q833" s="19">
        <v>0</v>
      </c>
      <c r="R833" s="19">
        <v>0</v>
      </c>
      <c r="S833" s="19">
        <v>0</v>
      </c>
      <c r="T833" s="19">
        <v>0</v>
      </c>
      <c r="U833" s="56">
        <f t="shared" si="34"/>
        <v>5611.2880000000005</v>
      </c>
      <c r="V833" s="18">
        <f t="shared" si="33"/>
        <v>701.41100000000006</v>
      </c>
      <c r="W833" s="7"/>
      <c r="X833" s="7"/>
      <c r="Y833" s="7"/>
      <c r="Z833" s="57"/>
    </row>
    <row r="834" spans="1:26" x14ac:dyDescent="0.35">
      <c r="A834" s="6" t="s">
        <v>398</v>
      </c>
      <c r="B834" s="7" t="s">
        <v>562</v>
      </c>
      <c r="C834" s="7" t="s">
        <v>267</v>
      </c>
      <c r="D834" s="7" t="s">
        <v>275</v>
      </c>
      <c r="E834" s="7" t="s">
        <v>276</v>
      </c>
      <c r="F834" s="7" t="s">
        <v>563</v>
      </c>
      <c r="G834" s="8">
        <v>5339004</v>
      </c>
      <c r="H834" s="16" t="s">
        <v>787</v>
      </c>
      <c r="I834" s="18">
        <v>961.02300000000002</v>
      </c>
      <c r="J834" s="19">
        <v>360.12599999999998</v>
      </c>
      <c r="K834" s="19">
        <v>1086.3520000000001</v>
      </c>
      <c r="L834" s="19">
        <v>1333.22</v>
      </c>
      <c r="M834" s="19">
        <v>1507.164</v>
      </c>
      <c r="N834" s="19">
        <v>905.75400000000002</v>
      </c>
      <c r="O834" s="19">
        <v>1151.385</v>
      </c>
      <c r="P834" s="19">
        <v>902.08699999999999</v>
      </c>
      <c r="Q834" s="19">
        <v>0</v>
      </c>
      <c r="R834" s="19">
        <v>0</v>
      </c>
      <c r="S834" s="19">
        <v>0</v>
      </c>
      <c r="T834" s="19">
        <v>0</v>
      </c>
      <c r="U834" s="56">
        <f t="shared" si="34"/>
        <v>8207.1110000000008</v>
      </c>
      <c r="V834" s="18">
        <f t="shared" si="33"/>
        <v>1025.8888750000001</v>
      </c>
      <c r="W834" s="7"/>
      <c r="X834" s="7"/>
      <c r="Y834" s="7"/>
      <c r="Z834" s="57"/>
    </row>
    <row r="835" spans="1:26" x14ac:dyDescent="0.35">
      <c r="A835" s="6" t="s">
        <v>398</v>
      </c>
      <c r="B835" s="7" t="s">
        <v>562</v>
      </c>
      <c r="C835" s="7" t="s">
        <v>267</v>
      </c>
      <c r="D835" s="7" t="s">
        <v>275</v>
      </c>
      <c r="E835" s="7" t="s">
        <v>276</v>
      </c>
      <c r="F835" s="7" t="s">
        <v>563</v>
      </c>
      <c r="G835" s="8">
        <v>9184561</v>
      </c>
      <c r="H835" s="16" t="s">
        <v>788</v>
      </c>
      <c r="I835" s="18">
        <v>722.55899999999997</v>
      </c>
      <c r="J835" s="19">
        <v>0</v>
      </c>
      <c r="K835" s="19">
        <v>905.75400000000002</v>
      </c>
      <c r="L835" s="19">
        <v>1455.952</v>
      </c>
      <c r="M835" s="19">
        <v>238.464</v>
      </c>
      <c r="N835" s="19">
        <v>0</v>
      </c>
      <c r="O835" s="19">
        <v>541.96100000000001</v>
      </c>
      <c r="P835" s="19">
        <v>902.08699999999999</v>
      </c>
      <c r="Q835" s="19">
        <v>0</v>
      </c>
      <c r="R835" s="19">
        <v>0</v>
      </c>
      <c r="S835" s="19">
        <v>0</v>
      </c>
      <c r="T835" s="19">
        <v>0</v>
      </c>
      <c r="U835" s="56">
        <f t="shared" si="34"/>
        <v>4766.777</v>
      </c>
      <c r="V835" s="18">
        <f t="shared" si="33"/>
        <v>595.84712500000001</v>
      </c>
      <c r="W835" s="7"/>
      <c r="X835" s="7"/>
      <c r="Y835" s="7"/>
      <c r="Z835" s="57"/>
    </row>
    <row r="836" spans="1:26" x14ac:dyDescent="0.35">
      <c r="A836" s="6" t="s">
        <v>398</v>
      </c>
      <c r="B836" s="7" t="s">
        <v>4613</v>
      </c>
      <c r="C836" s="7" t="s">
        <v>267</v>
      </c>
      <c r="D836" s="7" t="s">
        <v>275</v>
      </c>
      <c r="E836" s="7" t="s">
        <v>276</v>
      </c>
      <c r="F836" s="7" t="s">
        <v>563</v>
      </c>
      <c r="G836" s="8">
        <v>5300040</v>
      </c>
      <c r="H836" s="16" t="s">
        <v>789</v>
      </c>
      <c r="I836" s="18">
        <v>531.71600000000001</v>
      </c>
      <c r="J836" s="19">
        <v>837.05399999999997</v>
      </c>
      <c r="K836" s="19">
        <v>530.64599999999996</v>
      </c>
      <c r="L836" s="19">
        <v>180.59800000000001</v>
      </c>
      <c r="M836" s="19">
        <v>589.58199999999999</v>
      </c>
      <c r="N836" s="19">
        <v>531.71600000000001</v>
      </c>
      <c r="O836" s="19">
        <v>476.928</v>
      </c>
      <c r="P836" s="19">
        <v>1017.651</v>
      </c>
      <c r="Q836" s="19">
        <v>0</v>
      </c>
      <c r="R836" s="19">
        <v>0</v>
      </c>
      <c r="S836" s="19">
        <v>0</v>
      </c>
      <c r="T836" s="19">
        <v>0</v>
      </c>
      <c r="U836" s="56">
        <f t="shared" si="34"/>
        <v>4695.8909999999996</v>
      </c>
      <c r="V836" s="18">
        <f t="shared" si="33"/>
        <v>586.98637499999995</v>
      </c>
      <c r="W836" s="7"/>
      <c r="X836" s="7"/>
      <c r="Y836" s="7"/>
      <c r="Z836" s="57"/>
    </row>
    <row r="837" spans="1:26" x14ac:dyDescent="0.35">
      <c r="A837" s="6" t="s">
        <v>398</v>
      </c>
      <c r="B837" s="7" t="s">
        <v>562</v>
      </c>
      <c r="C837" s="7" t="s">
        <v>267</v>
      </c>
      <c r="D837" s="7" t="s">
        <v>275</v>
      </c>
      <c r="E837" s="7" t="s">
        <v>276</v>
      </c>
      <c r="F837" s="7" t="s">
        <v>563</v>
      </c>
      <c r="G837" s="8">
        <v>5129528</v>
      </c>
      <c r="H837" s="16" t="s">
        <v>790</v>
      </c>
      <c r="I837" s="18">
        <v>303.49700000000001</v>
      </c>
      <c r="J837" s="19">
        <v>179.52799999999999</v>
      </c>
      <c r="K837" s="19">
        <v>721.48900000000003</v>
      </c>
      <c r="L837" s="19">
        <v>606.99400000000003</v>
      </c>
      <c r="M837" s="19">
        <v>417.99200000000002</v>
      </c>
      <c r="N837" s="19">
        <v>419.06200000000001</v>
      </c>
      <c r="O837" s="19">
        <v>417.99200000000002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56">
        <f t="shared" si="34"/>
        <v>3066.5540000000005</v>
      </c>
      <c r="V837" s="18">
        <f t="shared" si="33"/>
        <v>383.31925000000007</v>
      </c>
      <c r="W837" s="7"/>
      <c r="X837" s="7"/>
      <c r="Y837" s="7"/>
      <c r="Z837" s="57"/>
    </row>
    <row r="838" spans="1:26" x14ac:dyDescent="0.35">
      <c r="A838" s="6" t="s">
        <v>398</v>
      </c>
      <c r="B838" s="7" t="s">
        <v>562</v>
      </c>
      <c r="C838" s="7" t="s">
        <v>267</v>
      </c>
      <c r="D838" s="7" t="s">
        <v>275</v>
      </c>
      <c r="E838" s="7" t="s">
        <v>276</v>
      </c>
      <c r="F838" s="7" t="s">
        <v>563</v>
      </c>
      <c r="G838" s="8">
        <v>5301634</v>
      </c>
      <c r="H838" s="16" t="s">
        <v>791</v>
      </c>
      <c r="I838" s="18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770.18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56">
        <f t="shared" si="34"/>
        <v>770.18</v>
      </c>
      <c r="V838" s="18">
        <f t="shared" si="33"/>
        <v>96.272499999999994</v>
      </c>
      <c r="W838" s="7"/>
      <c r="X838" s="7"/>
      <c r="Y838" s="7"/>
      <c r="Z838" s="57"/>
    </row>
    <row r="839" spans="1:26" x14ac:dyDescent="0.35">
      <c r="A839" s="6" t="s">
        <v>398</v>
      </c>
      <c r="B839" s="7" t="s">
        <v>4613</v>
      </c>
      <c r="C839" s="7" t="s">
        <v>267</v>
      </c>
      <c r="D839" s="7" t="s">
        <v>275</v>
      </c>
      <c r="E839" s="7" t="s">
        <v>276</v>
      </c>
      <c r="F839" s="7" t="s">
        <v>563</v>
      </c>
      <c r="G839" s="8">
        <v>5301904</v>
      </c>
      <c r="H839" s="16" t="s">
        <v>792</v>
      </c>
      <c r="I839" s="18">
        <v>0</v>
      </c>
      <c r="J839" s="19">
        <v>0</v>
      </c>
      <c r="K839" s="19">
        <v>0</v>
      </c>
      <c r="L839" s="19">
        <v>0</v>
      </c>
      <c r="M839" s="19">
        <v>0</v>
      </c>
      <c r="N839" s="19">
        <v>0</v>
      </c>
      <c r="O839" s="19">
        <v>0</v>
      </c>
      <c r="P839" s="19">
        <v>238.464</v>
      </c>
      <c r="Q839" s="19">
        <v>0</v>
      </c>
      <c r="R839" s="19">
        <v>0</v>
      </c>
      <c r="S839" s="19">
        <v>0</v>
      </c>
      <c r="T839" s="19">
        <v>0</v>
      </c>
      <c r="U839" s="56">
        <f t="shared" si="34"/>
        <v>238.464</v>
      </c>
      <c r="V839" s="18">
        <f t="shared" si="33"/>
        <v>29.808</v>
      </c>
      <c r="W839" s="7"/>
      <c r="X839" s="7"/>
      <c r="Y839" s="7"/>
      <c r="Z839" s="57"/>
    </row>
    <row r="840" spans="1:26" x14ac:dyDescent="0.35">
      <c r="A840" s="6" t="s">
        <v>398</v>
      </c>
      <c r="B840" s="7" t="s">
        <v>562</v>
      </c>
      <c r="C840" s="7" t="s">
        <v>267</v>
      </c>
      <c r="D840" s="7" t="s">
        <v>282</v>
      </c>
      <c r="E840" s="7" t="s">
        <v>283</v>
      </c>
      <c r="F840" s="7" t="s">
        <v>563</v>
      </c>
      <c r="G840" s="8">
        <v>5272550</v>
      </c>
      <c r="H840" s="16" t="s">
        <v>793</v>
      </c>
      <c r="I840" s="18">
        <v>0</v>
      </c>
      <c r="J840" s="19">
        <v>303.49700000000001</v>
      </c>
      <c r="K840" s="19">
        <v>848.95799999999997</v>
      </c>
      <c r="L840" s="19">
        <v>1333.22</v>
      </c>
      <c r="M840" s="19">
        <v>238.464</v>
      </c>
      <c r="N840" s="19">
        <v>419.06200000000001</v>
      </c>
      <c r="O840" s="19">
        <v>238.464</v>
      </c>
      <c r="P840" s="19">
        <v>902.08699999999999</v>
      </c>
      <c r="Q840" s="19">
        <v>0</v>
      </c>
      <c r="R840" s="19">
        <v>0</v>
      </c>
      <c r="S840" s="19">
        <v>0</v>
      </c>
      <c r="T840" s="19">
        <v>0</v>
      </c>
      <c r="U840" s="56">
        <f t="shared" si="34"/>
        <v>4283.7520000000004</v>
      </c>
      <c r="V840" s="18">
        <f t="shared" si="33"/>
        <v>535.46900000000005</v>
      </c>
      <c r="W840" s="7"/>
      <c r="X840" s="7"/>
      <c r="Y840" s="7"/>
      <c r="Z840" s="57"/>
    </row>
    <row r="841" spans="1:26" x14ac:dyDescent="0.35">
      <c r="A841" s="6" t="s">
        <v>398</v>
      </c>
      <c r="B841" s="7" t="s">
        <v>562</v>
      </c>
      <c r="C841" s="7" t="s">
        <v>267</v>
      </c>
      <c r="D841" s="7" t="s">
        <v>282</v>
      </c>
      <c r="E841" s="7" t="s">
        <v>283</v>
      </c>
      <c r="F841" s="7" t="s">
        <v>563</v>
      </c>
      <c r="G841" s="8">
        <v>5136964</v>
      </c>
      <c r="H841" s="16" t="s">
        <v>794</v>
      </c>
      <c r="I841" s="18">
        <v>303.49700000000001</v>
      </c>
      <c r="J841" s="19">
        <v>0</v>
      </c>
      <c r="K841" s="19">
        <v>668.36</v>
      </c>
      <c r="L841" s="19">
        <v>1454.8820000000001</v>
      </c>
      <c r="M841" s="19">
        <v>0</v>
      </c>
      <c r="N841" s="19">
        <v>238.464</v>
      </c>
      <c r="O841" s="19">
        <v>303.49700000000001</v>
      </c>
      <c r="P841" s="19">
        <v>179.52799999999999</v>
      </c>
      <c r="Q841" s="19">
        <v>0</v>
      </c>
      <c r="R841" s="19">
        <v>0</v>
      </c>
      <c r="S841" s="19">
        <v>0</v>
      </c>
      <c r="T841" s="19">
        <v>0</v>
      </c>
      <c r="U841" s="56">
        <f t="shared" si="34"/>
        <v>3148.2279999999996</v>
      </c>
      <c r="V841" s="18">
        <f t="shared" si="33"/>
        <v>393.52849999999995</v>
      </c>
      <c r="W841" s="7"/>
      <c r="X841" s="7"/>
      <c r="Y841" s="7"/>
      <c r="Z841" s="57"/>
    </row>
    <row r="842" spans="1:26" x14ac:dyDescent="0.35">
      <c r="A842" s="6" t="s">
        <v>398</v>
      </c>
      <c r="B842" s="7" t="s">
        <v>562</v>
      </c>
      <c r="C842" s="7" t="s">
        <v>267</v>
      </c>
      <c r="D842" s="7" t="s">
        <v>282</v>
      </c>
      <c r="E842" s="7" t="s">
        <v>283</v>
      </c>
      <c r="F842" s="7" t="s">
        <v>563</v>
      </c>
      <c r="G842" s="8">
        <v>5139570</v>
      </c>
      <c r="H842" s="16" t="s">
        <v>795</v>
      </c>
      <c r="I842" s="18">
        <v>663.62300000000005</v>
      </c>
      <c r="J842" s="19">
        <v>0</v>
      </c>
      <c r="K842" s="19">
        <v>487.762</v>
      </c>
      <c r="L842" s="19">
        <v>1275.354</v>
      </c>
      <c r="M842" s="19">
        <v>179.52799999999999</v>
      </c>
      <c r="N842" s="19">
        <v>303.49700000000001</v>
      </c>
      <c r="O842" s="19">
        <v>238.464</v>
      </c>
      <c r="P842" s="19">
        <v>417.99200000000002</v>
      </c>
      <c r="Q842" s="19">
        <v>0</v>
      </c>
      <c r="R842" s="19">
        <v>0</v>
      </c>
      <c r="S842" s="19">
        <v>0</v>
      </c>
      <c r="T842" s="19">
        <v>0</v>
      </c>
      <c r="U842" s="56">
        <f t="shared" si="34"/>
        <v>3566.22</v>
      </c>
      <c r="V842" s="18">
        <f t="shared" si="33"/>
        <v>445.77749999999997</v>
      </c>
      <c r="W842" s="7"/>
      <c r="X842" s="7"/>
      <c r="Y842" s="7"/>
      <c r="Z842" s="57"/>
    </row>
    <row r="843" spans="1:26" x14ac:dyDescent="0.35">
      <c r="A843" s="6" t="s">
        <v>398</v>
      </c>
      <c r="B843" s="7" t="s">
        <v>562</v>
      </c>
      <c r="C843" s="7" t="s">
        <v>267</v>
      </c>
      <c r="D843" s="7" t="s">
        <v>282</v>
      </c>
      <c r="E843" s="7" t="s">
        <v>283</v>
      </c>
      <c r="F843" s="7" t="s">
        <v>563</v>
      </c>
      <c r="G843" s="8">
        <v>5135017</v>
      </c>
      <c r="H843" s="16" t="s">
        <v>796</v>
      </c>
      <c r="I843" s="18">
        <v>0</v>
      </c>
      <c r="J843" s="19">
        <v>303.49700000000001</v>
      </c>
      <c r="K843" s="19">
        <v>487.762</v>
      </c>
      <c r="L843" s="19">
        <v>1275.354</v>
      </c>
      <c r="M843" s="19">
        <v>0</v>
      </c>
      <c r="N843" s="19">
        <v>0</v>
      </c>
      <c r="O843" s="19">
        <v>0</v>
      </c>
      <c r="P843" s="19">
        <v>179.52799999999999</v>
      </c>
      <c r="Q843" s="19">
        <v>0</v>
      </c>
      <c r="R843" s="19">
        <v>0</v>
      </c>
      <c r="S843" s="19">
        <v>0</v>
      </c>
      <c r="T843" s="19">
        <v>0</v>
      </c>
      <c r="U843" s="56">
        <f t="shared" si="34"/>
        <v>2246.1410000000001</v>
      </c>
      <c r="V843" s="18">
        <f t="shared" si="33"/>
        <v>280.76762500000001</v>
      </c>
      <c r="W843" s="7"/>
      <c r="X843" s="7"/>
      <c r="Y843" s="7"/>
      <c r="Z843" s="57"/>
    </row>
    <row r="844" spans="1:26" x14ac:dyDescent="0.35">
      <c r="A844" s="6" t="s">
        <v>398</v>
      </c>
      <c r="B844" s="7" t="s">
        <v>562</v>
      </c>
      <c r="C844" s="7" t="s">
        <v>267</v>
      </c>
      <c r="D844" s="7" t="s">
        <v>282</v>
      </c>
      <c r="E844" s="7" t="s">
        <v>283</v>
      </c>
      <c r="F844" s="7" t="s">
        <v>563</v>
      </c>
      <c r="G844" s="8">
        <v>5134997</v>
      </c>
      <c r="H844" s="16" t="s">
        <v>797</v>
      </c>
      <c r="I844" s="18">
        <v>663.62300000000005</v>
      </c>
      <c r="J844" s="19">
        <v>656.45600000000002</v>
      </c>
      <c r="K844" s="19">
        <v>970.78700000000003</v>
      </c>
      <c r="L844" s="19">
        <v>1330.913</v>
      </c>
      <c r="M844" s="19">
        <v>238.464</v>
      </c>
      <c r="N844" s="19">
        <v>902.08699999999999</v>
      </c>
      <c r="O844" s="19">
        <v>1202.597</v>
      </c>
      <c r="P844" s="19">
        <v>1205.5840000000001</v>
      </c>
      <c r="Q844" s="19">
        <v>0</v>
      </c>
      <c r="R844" s="19">
        <v>0</v>
      </c>
      <c r="S844" s="19">
        <v>0</v>
      </c>
      <c r="T844" s="19">
        <v>0</v>
      </c>
      <c r="U844" s="56">
        <f t="shared" si="34"/>
        <v>7170.5109999999995</v>
      </c>
      <c r="V844" s="18">
        <f t="shared" si="33"/>
        <v>896.31387499999994</v>
      </c>
      <c r="W844" s="7"/>
      <c r="X844" s="7"/>
      <c r="Y844" s="7"/>
      <c r="Z844" s="57"/>
    </row>
    <row r="845" spans="1:26" x14ac:dyDescent="0.35">
      <c r="A845" s="6" t="s">
        <v>398</v>
      </c>
      <c r="B845" s="7" t="s">
        <v>562</v>
      </c>
      <c r="C845" s="7" t="s">
        <v>267</v>
      </c>
      <c r="D845" s="7" t="s">
        <v>282</v>
      </c>
      <c r="E845" s="7" t="s">
        <v>283</v>
      </c>
      <c r="F845" s="7" t="s">
        <v>563</v>
      </c>
      <c r="G845" s="8">
        <v>5270659</v>
      </c>
      <c r="H845" s="16" t="s">
        <v>798</v>
      </c>
      <c r="I845" s="18">
        <v>303.49700000000001</v>
      </c>
      <c r="J845" s="19">
        <v>0</v>
      </c>
      <c r="K845" s="19">
        <v>846.81799999999998</v>
      </c>
      <c r="L845" s="19">
        <v>1094.7560000000001</v>
      </c>
      <c r="M845" s="19">
        <v>721.48900000000003</v>
      </c>
      <c r="N845" s="19">
        <v>417.99200000000002</v>
      </c>
      <c r="O845" s="19">
        <v>727.976</v>
      </c>
      <c r="P845" s="19">
        <v>959.95299999999997</v>
      </c>
      <c r="Q845" s="19">
        <v>0</v>
      </c>
      <c r="R845" s="19">
        <v>0</v>
      </c>
      <c r="S845" s="19">
        <v>0</v>
      </c>
      <c r="T845" s="19">
        <v>0</v>
      </c>
      <c r="U845" s="56">
        <f t="shared" si="34"/>
        <v>5072.4809999999998</v>
      </c>
      <c r="V845" s="18">
        <f t="shared" si="33"/>
        <v>634.06012499999997</v>
      </c>
      <c r="W845" s="7"/>
      <c r="X845" s="7"/>
      <c r="Y845" s="7"/>
      <c r="Z845" s="57"/>
    </row>
    <row r="846" spans="1:26" x14ac:dyDescent="0.35">
      <c r="A846" s="6" t="s">
        <v>398</v>
      </c>
      <c r="B846" s="7" t="s">
        <v>562</v>
      </c>
      <c r="C846" s="7" t="s">
        <v>267</v>
      </c>
      <c r="D846" s="7" t="s">
        <v>282</v>
      </c>
      <c r="E846" s="7" t="s">
        <v>283</v>
      </c>
      <c r="F846" s="7" t="s">
        <v>563</v>
      </c>
      <c r="G846" s="8">
        <v>5297694</v>
      </c>
      <c r="H846" s="16" t="s">
        <v>799</v>
      </c>
      <c r="I846" s="18">
        <v>532.78499999999997</v>
      </c>
      <c r="J846" s="19">
        <v>476.928</v>
      </c>
      <c r="K846" s="19">
        <v>360.12599999999998</v>
      </c>
      <c r="L846" s="19">
        <v>0</v>
      </c>
      <c r="M846" s="19">
        <v>171.59</v>
      </c>
      <c r="N846" s="19">
        <v>238.464</v>
      </c>
      <c r="O846" s="19">
        <v>360.12599999999998</v>
      </c>
      <c r="P846" s="19">
        <v>419.06200000000001</v>
      </c>
      <c r="Q846" s="19">
        <v>0</v>
      </c>
      <c r="R846" s="19">
        <v>0</v>
      </c>
      <c r="S846" s="19">
        <v>0</v>
      </c>
      <c r="T846" s="19">
        <v>0</v>
      </c>
      <c r="U846" s="56">
        <f t="shared" si="34"/>
        <v>2559.0809999999997</v>
      </c>
      <c r="V846" s="18">
        <f t="shared" si="33"/>
        <v>319.88512499999996</v>
      </c>
      <c r="W846" s="7"/>
      <c r="X846" s="7"/>
      <c r="Y846" s="7"/>
      <c r="Z846" s="57"/>
    </row>
    <row r="847" spans="1:26" x14ac:dyDescent="0.35">
      <c r="A847" s="6" t="s">
        <v>398</v>
      </c>
      <c r="B847" s="7" t="s">
        <v>562</v>
      </c>
      <c r="C847" s="7" t="s">
        <v>267</v>
      </c>
      <c r="D847" s="7" t="s">
        <v>282</v>
      </c>
      <c r="E847" s="7" t="s">
        <v>283</v>
      </c>
      <c r="F847" s="7" t="s">
        <v>563</v>
      </c>
      <c r="G847" s="8">
        <v>5134980</v>
      </c>
      <c r="H847" s="16" t="s">
        <v>800</v>
      </c>
      <c r="I847" s="18">
        <v>483.02499999999998</v>
      </c>
      <c r="J847" s="19">
        <v>0</v>
      </c>
      <c r="K847" s="19">
        <v>905.75400000000002</v>
      </c>
      <c r="L847" s="19">
        <v>1752.2819999999999</v>
      </c>
      <c r="M847" s="19">
        <v>360.12599999999998</v>
      </c>
      <c r="N847" s="19">
        <v>180.59800000000001</v>
      </c>
      <c r="O847" s="19">
        <v>784.60500000000002</v>
      </c>
      <c r="P847" s="19">
        <v>787.59199999999998</v>
      </c>
      <c r="Q847" s="19">
        <v>0</v>
      </c>
      <c r="R847" s="19">
        <v>0</v>
      </c>
      <c r="S847" s="19">
        <v>0</v>
      </c>
      <c r="T847" s="19">
        <v>0</v>
      </c>
      <c r="U847" s="56">
        <f t="shared" si="34"/>
        <v>5253.9819999999991</v>
      </c>
      <c r="V847" s="18">
        <f t="shared" si="33"/>
        <v>656.74774999999988</v>
      </c>
      <c r="W847" s="7"/>
      <c r="X847" s="7"/>
      <c r="Y847" s="7"/>
      <c r="Z847" s="57"/>
    </row>
    <row r="848" spans="1:26" x14ac:dyDescent="0.35">
      <c r="A848" s="6" t="s">
        <v>398</v>
      </c>
      <c r="B848" s="7" t="s">
        <v>562</v>
      </c>
      <c r="C848" s="7" t="s">
        <v>267</v>
      </c>
      <c r="D848" s="7" t="s">
        <v>282</v>
      </c>
      <c r="E848" s="7" t="s">
        <v>283</v>
      </c>
      <c r="F848" s="7" t="s">
        <v>563</v>
      </c>
      <c r="G848" s="8">
        <v>5278651</v>
      </c>
      <c r="H848" s="16" t="s">
        <v>801</v>
      </c>
      <c r="I848" s="18">
        <v>483.02499999999998</v>
      </c>
      <c r="J848" s="19">
        <v>476.928</v>
      </c>
      <c r="K848" s="19">
        <v>906.82399999999996</v>
      </c>
      <c r="L848" s="19">
        <v>1449.4649999999999</v>
      </c>
      <c r="M848" s="19">
        <v>1449.4649999999999</v>
      </c>
      <c r="N848" s="19">
        <v>661.87300000000005</v>
      </c>
      <c r="O848" s="19">
        <v>961.02300000000002</v>
      </c>
      <c r="P848" s="19">
        <v>1146.6479999999999</v>
      </c>
      <c r="Q848" s="19">
        <v>0</v>
      </c>
      <c r="R848" s="19">
        <v>0</v>
      </c>
      <c r="S848" s="19">
        <v>0</v>
      </c>
      <c r="T848" s="19">
        <v>0</v>
      </c>
      <c r="U848" s="56">
        <f t="shared" si="34"/>
        <v>7535.2510000000002</v>
      </c>
      <c r="V848" s="18">
        <f t="shared" si="33"/>
        <v>941.90637500000003</v>
      </c>
      <c r="W848" s="7"/>
      <c r="X848" s="7"/>
      <c r="Y848" s="7"/>
      <c r="Z848" s="57"/>
    </row>
    <row r="849" spans="1:26" x14ac:dyDescent="0.35">
      <c r="A849" s="6" t="s">
        <v>398</v>
      </c>
      <c r="B849" s="7" t="s">
        <v>562</v>
      </c>
      <c r="C849" s="7" t="s">
        <v>267</v>
      </c>
      <c r="D849" s="7" t="s">
        <v>282</v>
      </c>
      <c r="E849" s="7" t="s">
        <v>283</v>
      </c>
      <c r="F849" s="7" t="s">
        <v>563</v>
      </c>
      <c r="G849" s="8">
        <v>5293591</v>
      </c>
      <c r="H849" s="16" t="s">
        <v>802</v>
      </c>
      <c r="I849" s="18">
        <v>722.55899999999997</v>
      </c>
      <c r="J849" s="19">
        <v>0</v>
      </c>
      <c r="K849" s="19">
        <v>487.762</v>
      </c>
      <c r="L849" s="19">
        <v>728.93499999999995</v>
      </c>
      <c r="M849" s="19">
        <v>0</v>
      </c>
      <c r="N849" s="19">
        <v>902.08699999999999</v>
      </c>
      <c r="O849" s="19">
        <v>243.881</v>
      </c>
      <c r="P849" s="19">
        <v>483.02499999999998</v>
      </c>
      <c r="Q849" s="19">
        <v>0</v>
      </c>
      <c r="R849" s="19">
        <v>0</v>
      </c>
      <c r="S849" s="19">
        <v>0</v>
      </c>
      <c r="T849" s="19">
        <v>0</v>
      </c>
      <c r="U849" s="56">
        <f t="shared" si="34"/>
        <v>3568.2489999999998</v>
      </c>
      <c r="V849" s="18">
        <f t="shared" si="33"/>
        <v>446.03112499999997</v>
      </c>
      <c r="W849" s="7"/>
      <c r="X849" s="7"/>
      <c r="Y849" s="7"/>
      <c r="Z849" s="57"/>
    </row>
    <row r="850" spans="1:26" x14ac:dyDescent="0.35">
      <c r="A850" s="6" t="s">
        <v>398</v>
      </c>
      <c r="B850" s="7" t="s">
        <v>562</v>
      </c>
      <c r="C850" s="7" t="s">
        <v>267</v>
      </c>
      <c r="D850" s="7" t="s">
        <v>282</v>
      </c>
      <c r="E850" s="7" t="s">
        <v>283</v>
      </c>
      <c r="F850" s="7" t="s">
        <v>563</v>
      </c>
      <c r="G850" s="8">
        <v>5298347</v>
      </c>
      <c r="H850" s="16" t="s">
        <v>803</v>
      </c>
      <c r="I850" s="18">
        <v>303.49700000000001</v>
      </c>
      <c r="J850" s="19">
        <v>0</v>
      </c>
      <c r="K850" s="19">
        <v>487.762</v>
      </c>
      <c r="L850" s="19">
        <v>850.875</v>
      </c>
      <c r="M850" s="19">
        <v>419.06200000000001</v>
      </c>
      <c r="N850" s="19">
        <v>243.881</v>
      </c>
      <c r="O850" s="19">
        <v>238.464</v>
      </c>
      <c r="P850" s="19">
        <v>483.02499999999998</v>
      </c>
      <c r="Q850" s="19">
        <v>0</v>
      </c>
      <c r="R850" s="19">
        <v>0</v>
      </c>
      <c r="S850" s="19">
        <v>0</v>
      </c>
      <c r="T850" s="19">
        <v>0</v>
      </c>
      <c r="U850" s="56">
        <f t="shared" si="34"/>
        <v>3026.5659999999998</v>
      </c>
      <c r="V850" s="18">
        <f t="shared" si="33"/>
        <v>378.32074999999998</v>
      </c>
      <c r="W850" s="7"/>
      <c r="X850" s="7"/>
      <c r="Y850" s="7"/>
      <c r="Z850" s="57"/>
    </row>
    <row r="851" spans="1:26" x14ac:dyDescent="0.35">
      <c r="A851" s="6" t="s">
        <v>398</v>
      </c>
      <c r="B851" s="7" t="s">
        <v>562</v>
      </c>
      <c r="C851" s="7" t="s">
        <v>267</v>
      </c>
      <c r="D851" s="7" t="s">
        <v>282</v>
      </c>
      <c r="E851" s="7" t="s">
        <v>283</v>
      </c>
      <c r="F851" s="7" t="s">
        <v>563</v>
      </c>
      <c r="G851" s="8">
        <v>5278945</v>
      </c>
      <c r="H851" s="16" t="s">
        <v>804</v>
      </c>
      <c r="I851" s="18">
        <v>303.49700000000001</v>
      </c>
      <c r="J851" s="19">
        <v>180.59800000000001</v>
      </c>
      <c r="K851" s="19">
        <v>905.75400000000002</v>
      </c>
      <c r="L851" s="19">
        <v>1031.473</v>
      </c>
      <c r="M851" s="19">
        <v>238.464</v>
      </c>
      <c r="N851" s="19">
        <v>0</v>
      </c>
      <c r="O851" s="19">
        <v>419.06200000000001</v>
      </c>
      <c r="P851" s="19">
        <v>483.02499999999998</v>
      </c>
      <c r="Q851" s="19">
        <v>0</v>
      </c>
      <c r="R851" s="19">
        <v>0</v>
      </c>
      <c r="S851" s="19">
        <v>0</v>
      </c>
      <c r="T851" s="19">
        <v>0</v>
      </c>
      <c r="U851" s="56">
        <f t="shared" si="34"/>
        <v>3561.873</v>
      </c>
      <c r="V851" s="18">
        <f t="shared" si="33"/>
        <v>445.23412500000001</v>
      </c>
      <c r="W851" s="7"/>
      <c r="X851" s="7"/>
      <c r="Y851" s="7"/>
      <c r="Z851" s="57"/>
    </row>
    <row r="852" spans="1:26" x14ac:dyDescent="0.35">
      <c r="A852" s="6" t="s">
        <v>398</v>
      </c>
      <c r="B852" s="7" t="s">
        <v>562</v>
      </c>
      <c r="C852" s="7" t="s">
        <v>267</v>
      </c>
      <c r="D852" s="7" t="s">
        <v>282</v>
      </c>
      <c r="E852" s="7" t="s">
        <v>283</v>
      </c>
      <c r="F852" s="7" t="s">
        <v>563</v>
      </c>
      <c r="G852" s="8">
        <v>5270486</v>
      </c>
      <c r="H852" s="16" t="s">
        <v>805</v>
      </c>
      <c r="I852" s="18">
        <v>303.49700000000001</v>
      </c>
      <c r="J852" s="19">
        <v>0</v>
      </c>
      <c r="K852" s="19">
        <v>847.88800000000003</v>
      </c>
      <c r="L852" s="19">
        <v>850.875</v>
      </c>
      <c r="M852" s="19">
        <v>0</v>
      </c>
      <c r="N852" s="19">
        <v>1024.306</v>
      </c>
      <c r="O852" s="19">
        <v>779.18799999999999</v>
      </c>
      <c r="P852" s="19">
        <v>541.96100000000001</v>
      </c>
      <c r="Q852" s="19">
        <v>0</v>
      </c>
      <c r="R852" s="19">
        <v>0</v>
      </c>
      <c r="S852" s="19">
        <v>0</v>
      </c>
      <c r="T852" s="19">
        <v>0</v>
      </c>
      <c r="U852" s="56">
        <f t="shared" si="34"/>
        <v>4347.7150000000001</v>
      </c>
      <c r="V852" s="18">
        <f t="shared" si="33"/>
        <v>543.46437500000002</v>
      </c>
      <c r="W852" s="7"/>
      <c r="X852" s="7"/>
      <c r="Y852" s="7"/>
      <c r="Z852" s="57"/>
    </row>
    <row r="853" spans="1:26" x14ac:dyDescent="0.35">
      <c r="A853" s="6" t="s">
        <v>398</v>
      </c>
      <c r="B853" s="7" t="s">
        <v>562</v>
      </c>
      <c r="C853" s="7" t="s">
        <v>267</v>
      </c>
      <c r="D853" s="7" t="s">
        <v>282</v>
      </c>
      <c r="E853" s="7" t="s">
        <v>283</v>
      </c>
      <c r="F853" s="7" t="s">
        <v>563</v>
      </c>
      <c r="G853" s="8">
        <v>5270462</v>
      </c>
      <c r="H853" s="16" t="s">
        <v>806</v>
      </c>
      <c r="I853" s="18">
        <v>1262.213</v>
      </c>
      <c r="J853" s="19">
        <v>179.52799999999999</v>
      </c>
      <c r="K853" s="19">
        <v>1808.9110000000001</v>
      </c>
      <c r="L853" s="19">
        <v>1507.3309999999999</v>
      </c>
      <c r="M853" s="19">
        <v>359.05599999999998</v>
      </c>
      <c r="N853" s="19">
        <v>1088.1020000000001</v>
      </c>
      <c r="O853" s="19">
        <v>1385.1120000000001</v>
      </c>
      <c r="P853" s="19">
        <v>1022.68</v>
      </c>
      <c r="Q853" s="19">
        <v>0</v>
      </c>
      <c r="R853" s="19">
        <v>0</v>
      </c>
      <c r="S853" s="19">
        <v>0</v>
      </c>
      <c r="T853" s="19">
        <v>0</v>
      </c>
      <c r="U853" s="56">
        <f t="shared" si="34"/>
        <v>8612.9329999999991</v>
      </c>
      <c r="V853" s="18">
        <f t="shared" si="33"/>
        <v>1076.6166249999999</v>
      </c>
      <c r="W853" s="7"/>
      <c r="X853" s="7"/>
      <c r="Y853" s="7"/>
      <c r="Z853" s="57"/>
    </row>
    <row r="854" spans="1:26" x14ac:dyDescent="0.35">
      <c r="A854" s="6" t="s">
        <v>398</v>
      </c>
      <c r="B854" s="7" t="s">
        <v>562</v>
      </c>
      <c r="C854" s="7" t="s">
        <v>267</v>
      </c>
      <c r="D854" s="7" t="s">
        <v>282</v>
      </c>
      <c r="E854" s="7" t="s">
        <v>283</v>
      </c>
      <c r="F854" s="7" t="s">
        <v>563</v>
      </c>
      <c r="G854" s="8">
        <v>5270479</v>
      </c>
      <c r="H854" s="16" t="s">
        <v>807</v>
      </c>
      <c r="I854" s="18">
        <v>1501.7460000000001</v>
      </c>
      <c r="J854" s="19">
        <v>1017.651</v>
      </c>
      <c r="K854" s="19">
        <v>2235.3069999999998</v>
      </c>
      <c r="L854" s="19">
        <v>1151.385</v>
      </c>
      <c r="M854" s="19">
        <v>2589.3359999999998</v>
      </c>
      <c r="N854" s="19">
        <v>778.11800000000005</v>
      </c>
      <c r="O854" s="19">
        <v>1993.857</v>
      </c>
      <c r="P854" s="19">
        <v>1082.0039999999999</v>
      </c>
      <c r="Q854" s="19">
        <v>0</v>
      </c>
      <c r="R854" s="19">
        <v>0</v>
      </c>
      <c r="S854" s="19">
        <v>0</v>
      </c>
      <c r="T854" s="19">
        <v>0</v>
      </c>
      <c r="U854" s="56">
        <f t="shared" si="34"/>
        <v>12349.403999999999</v>
      </c>
      <c r="V854" s="18">
        <f t="shared" si="33"/>
        <v>1543.6754999999998</v>
      </c>
      <c r="W854" s="7"/>
      <c r="X854" s="7"/>
      <c r="Y854" s="7"/>
      <c r="Z854" s="57"/>
    </row>
    <row r="855" spans="1:26" x14ac:dyDescent="0.35">
      <c r="A855" s="6" t="s">
        <v>398</v>
      </c>
      <c r="B855" s="7" t="s">
        <v>562</v>
      </c>
      <c r="C855" s="7" t="s">
        <v>267</v>
      </c>
      <c r="D855" s="7" t="s">
        <v>282</v>
      </c>
      <c r="E855" s="7" t="s">
        <v>283</v>
      </c>
      <c r="F855" s="7" t="s">
        <v>563</v>
      </c>
      <c r="G855" s="8">
        <v>5293605</v>
      </c>
      <c r="H855" s="16" t="s">
        <v>808</v>
      </c>
      <c r="I855" s="18">
        <v>959.95299999999997</v>
      </c>
      <c r="J855" s="19">
        <v>417.99200000000002</v>
      </c>
      <c r="K855" s="19">
        <v>663.62300000000005</v>
      </c>
      <c r="L855" s="19">
        <v>844.22</v>
      </c>
      <c r="M855" s="19">
        <v>959.95299999999997</v>
      </c>
      <c r="N855" s="19">
        <v>360.12599999999998</v>
      </c>
      <c r="O855" s="19">
        <v>1386.182</v>
      </c>
      <c r="P855" s="19">
        <v>1146.6479999999999</v>
      </c>
      <c r="Q855" s="19">
        <v>0</v>
      </c>
      <c r="R855" s="19">
        <v>0</v>
      </c>
      <c r="S855" s="19">
        <v>0</v>
      </c>
      <c r="T855" s="19">
        <v>0</v>
      </c>
      <c r="U855" s="56">
        <f t="shared" si="34"/>
        <v>6738.6970000000001</v>
      </c>
      <c r="V855" s="18">
        <f t="shared" si="33"/>
        <v>842.33712500000001</v>
      </c>
      <c r="W855" s="7"/>
      <c r="X855" s="7"/>
      <c r="Y855" s="7"/>
      <c r="Z855" s="57"/>
    </row>
    <row r="856" spans="1:26" x14ac:dyDescent="0.35">
      <c r="A856" s="6" t="s">
        <v>398</v>
      </c>
      <c r="B856" s="7" t="s">
        <v>562</v>
      </c>
      <c r="C856" s="7" t="s">
        <v>267</v>
      </c>
      <c r="D856" s="7" t="s">
        <v>282</v>
      </c>
      <c r="E856" s="7" t="s">
        <v>283</v>
      </c>
      <c r="F856" s="7" t="s">
        <v>563</v>
      </c>
      <c r="G856" s="8">
        <v>5134973</v>
      </c>
      <c r="H856" s="16" t="s">
        <v>809</v>
      </c>
      <c r="I856" s="18">
        <v>303.49700000000001</v>
      </c>
      <c r="J856" s="19">
        <v>179.52799999999999</v>
      </c>
      <c r="K856" s="19">
        <v>847.88800000000003</v>
      </c>
      <c r="L856" s="19">
        <v>1094.7560000000001</v>
      </c>
      <c r="M856" s="19">
        <v>303.49700000000001</v>
      </c>
      <c r="N856" s="19">
        <v>360.12599999999998</v>
      </c>
      <c r="O856" s="19">
        <v>238.464</v>
      </c>
      <c r="P856" s="19">
        <v>417.99200000000002</v>
      </c>
      <c r="Q856" s="19">
        <v>0</v>
      </c>
      <c r="R856" s="19">
        <v>0</v>
      </c>
      <c r="S856" s="19">
        <v>0</v>
      </c>
      <c r="T856" s="19">
        <v>0</v>
      </c>
      <c r="U856" s="56">
        <f t="shared" si="34"/>
        <v>3745.7479999999996</v>
      </c>
      <c r="V856" s="18">
        <f t="shared" si="33"/>
        <v>468.21849999999995</v>
      </c>
      <c r="W856" s="7"/>
      <c r="X856" s="7"/>
      <c r="Y856" s="7"/>
      <c r="Z856" s="57"/>
    </row>
    <row r="857" spans="1:26" x14ac:dyDescent="0.35">
      <c r="A857" s="6" t="s">
        <v>398</v>
      </c>
      <c r="B857" s="7" t="s">
        <v>562</v>
      </c>
      <c r="C857" s="7" t="s">
        <v>267</v>
      </c>
      <c r="D857" s="7" t="s">
        <v>282</v>
      </c>
      <c r="E857" s="7" t="s">
        <v>283</v>
      </c>
      <c r="F857" s="7" t="s">
        <v>563</v>
      </c>
      <c r="G857" s="8">
        <v>5136988</v>
      </c>
      <c r="H857" s="16" t="s">
        <v>810</v>
      </c>
      <c r="I857" s="18">
        <v>484.09500000000003</v>
      </c>
      <c r="J857" s="19">
        <v>0</v>
      </c>
      <c r="K857" s="19">
        <v>847.88800000000003</v>
      </c>
      <c r="L857" s="19">
        <v>1094.7560000000001</v>
      </c>
      <c r="M857" s="19">
        <v>238.464</v>
      </c>
      <c r="N857" s="19">
        <v>0</v>
      </c>
      <c r="O857" s="19">
        <v>419.06200000000001</v>
      </c>
      <c r="P857" s="19">
        <v>598.59</v>
      </c>
      <c r="Q857" s="19">
        <v>0</v>
      </c>
      <c r="R857" s="19">
        <v>0</v>
      </c>
      <c r="S857" s="19">
        <v>0</v>
      </c>
      <c r="T857" s="19">
        <v>0</v>
      </c>
      <c r="U857" s="56">
        <f t="shared" si="34"/>
        <v>3682.8550000000005</v>
      </c>
      <c r="V857" s="18">
        <f t="shared" si="33"/>
        <v>460.35687500000006</v>
      </c>
      <c r="W857" s="7"/>
      <c r="X857" s="7"/>
      <c r="Y857" s="7"/>
      <c r="Z857" s="57"/>
    </row>
    <row r="858" spans="1:26" x14ac:dyDescent="0.35">
      <c r="A858" s="6" t="s">
        <v>398</v>
      </c>
      <c r="B858" s="7" t="s">
        <v>562</v>
      </c>
      <c r="C858" s="7" t="s">
        <v>267</v>
      </c>
      <c r="D858" s="7" t="s">
        <v>282</v>
      </c>
      <c r="E858" s="7" t="s">
        <v>283</v>
      </c>
      <c r="F858" s="7" t="s">
        <v>563</v>
      </c>
      <c r="G858" s="8">
        <v>5291915</v>
      </c>
      <c r="H858" s="16" t="s">
        <v>811</v>
      </c>
      <c r="I858" s="18">
        <v>303.49700000000001</v>
      </c>
      <c r="J858" s="19">
        <v>179.52799999999999</v>
      </c>
      <c r="K858" s="19">
        <v>667.29</v>
      </c>
      <c r="L858" s="19">
        <v>1513.818</v>
      </c>
      <c r="M858" s="19">
        <v>179.52799999999999</v>
      </c>
      <c r="N858" s="19">
        <v>180.59800000000001</v>
      </c>
      <c r="O858" s="19">
        <v>902.08699999999999</v>
      </c>
      <c r="P858" s="19">
        <v>179.52799999999999</v>
      </c>
      <c r="Q858" s="19">
        <v>0</v>
      </c>
      <c r="R858" s="19">
        <v>0</v>
      </c>
      <c r="S858" s="19">
        <v>0</v>
      </c>
      <c r="T858" s="19">
        <v>0</v>
      </c>
      <c r="U858" s="56">
        <f t="shared" si="34"/>
        <v>4105.8739999999998</v>
      </c>
      <c r="V858" s="18">
        <f t="shared" si="33"/>
        <v>513.23424999999997</v>
      </c>
      <c r="W858" s="7"/>
      <c r="X858" s="7"/>
      <c r="Y858" s="7"/>
      <c r="Z858" s="57"/>
    </row>
    <row r="859" spans="1:26" x14ac:dyDescent="0.35">
      <c r="A859" s="6" t="s">
        <v>398</v>
      </c>
      <c r="B859" s="7" t="s">
        <v>562</v>
      </c>
      <c r="C859" s="7" t="s">
        <v>267</v>
      </c>
      <c r="D859" s="7" t="s">
        <v>282</v>
      </c>
      <c r="E859" s="7" t="s">
        <v>283</v>
      </c>
      <c r="F859" s="7" t="s">
        <v>563</v>
      </c>
      <c r="G859" s="8">
        <v>5294860</v>
      </c>
      <c r="H859" s="16" t="s">
        <v>812</v>
      </c>
      <c r="I859" s="18">
        <v>303.49700000000001</v>
      </c>
      <c r="J859" s="19">
        <v>0</v>
      </c>
      <c r="K859" s="19">
        <v>487.762</v>
      </c>
      <c r="L859" s="19">
        <v>1513.818</v>
      </c>
      <c r="M859" s="19">
        <v>0</v>
      </c>
      <c r="N859" s="19">
        <v>238.464</v>
      </c>
      <c r="O859" s="19">
        <v>180.59800000000001</v>
      </c>
      <c r="P859" s="19">
        <v>417.99200000000002</v>
      </c>
      <c r="Q859" s="19">
        <v>0</v>
      </c>
      <c r="R859" s="19">
        <v>0</v>
      </c>
      <c r="S859" s="19">
        <v>0</v>
      </c>
      <c r="T859" s="19">
        <v>0</v>
      </c>
      <c r="U859" s="56">
        <f t="shared" si="34"/>
        <v>3142.1310000000003</v>
      </c>
      <c r="V859" s="18">
        <f t="shared" si="33"/>
        <v>392.76637500000004</v>
      </c>
      <c r="W859" s="7"/>
      <c r="X859" s="7"/>
      <c r="Y859" s="7"/>
      <c r="Z859" s="57"/>
    </row>
    <row r="860" spans="1:26" x14ac:dyDescent="0.35">
      <c r="A860" s="6" t="s">
        <v>398</v>
      </c>
      <c r="B860" s="7" t="s">
        <v>562</v>
      </c>
      <c r="C860" s="7" t="s">
        <v>267</v>
      </c>
      <c r="D860" s="7" t="s">
        <v>282</v>
      </c>
      <c r="E860" s="7" t="s">
        <v>283</v>
      </c>
      <c r="F860" s="7" t="s">
        <v>563</v>
      </c>
      <c r="G860" s="8">
        <v>5295665</v>
      </c>
      <c r="H860" s="16" t="s">
        <v>813</v>
      </c>
      <c r="I860" s="18">
        <v>180.59800000000001</v>
      </c>
      <c r="J860" s="19">
        <v>303.49700000000001</v>
      </c>
      <c r="K860" s="19">
        <v>975.524</v>
      </c>
      <c r="L860" s="19">
        <v>606.99400000000003</v>
      </c>
      <c r="M860" s="19">
        <v>179.52799999999999</v>
      </c>
      <c r="N860" s="19">
        <v>180.59800000000001</v>
      </c>
      <c r="O860" s="19">
        <v>238.464</v>
      </c>
      <c r="P860" s="19">
        <v>483.02499999999998</v>
      </c>
      <c r="Q860" s="19">
        <v>0</v>
      </c>
      <c r="R860" s="19">
        <v>0</v>
      </c>
      <c r="S860" s="19">
        <v>0</v>
      </c>
      <c r="T860" s="19">
        <v>0</v>
      </c>
      <c r="U860" s="56">
        <f t="shared" si="34"/>
        <v>3148.2280000000001</v>
      </c>
      <c r="V860" s="18">
        <f t="shared" si="33"/>
        <v>393.52850000000001</v>
      </c>
      <c r="W860" s="7"/>
      <c r="X860" s="7"/>
      <c r="Y860" s="7"/>
      <c r="Z860" s="57"/>
    </row>
    <row r="861" spans="1:26" x14ac:dyDescent="0.35">
      <c r="A861" s="6" t="s">
        <v>398</v>
      </c>
      <c r="B861" s="7" t="s">
        <v>562</v>
      </c>
      <c r="C861" s="7" t="s">
        <v>267</v>
      </c>
      <c r="D861" s="7" t="s">
        <v>282</v>
      </c>
      <c r="E861" s="7" t="s">
        <v>283</v>
      </c>
      <c r="F861" s="7" t="s">
        <v>563</v>
      </c>
      <c r="G861" s="8">
        <v>5270545</v>
      </c>
      <c r="H861" s="16" t="s">
        <v>814</v>
      </c>
      <c r="I861" s="18">
        <v>722.55899999999997</v>
      </c>
      <c r="J861" s="19">
        <v>2034.2339999999999</v>
      </c>
      <c r="K861" s="19">
        <v>1513.818</v>
      </c>
      <c r="L861" s="19">
        <v>785.84199999999998</v>
      </c>
      <c r="M861" s="19">
        <v>2588.2669999999998</v>
      </c>
      <c r="N861" s="19">
        <v>965.37</v>
      </c>
      <c r="O861" s="19">
        <v>1749.9749999999999</v>
      </c>
      <c r="P861" s="19">
        <v>1021.999</v>
      </c>
      <c r="Q861" s="19">
        <v>0</v>
      </c>
      <c r="R861" s="19">
        <v>0</v>
      </c>
      <c r="S861" s="19">
        <v>0</v>
      </c>
      <c r="T861" s="19">
        <v>0</v>
      </c>
      <c r="U861" s="56">
        <f t="shared" si="34"/>
        <v>11382.064</v>
      </c>
      <c r="V861" s="18">
        <f t="shared" si="33"/>
        <v>1422.758</v>
      </c>
      <c r="W861" s="7"/>
      <c r="X861" s="7"/>
      <c r="Y861" s="7"/>
      <c r="Z861" s="57"/>
    </row>
    <row r="862" spans="1:26" x14ac:dyDescent="0.35">
      <c r="A862" s="6" t="s">
        <v>398</v>
      </c>
      <c r="B862" s="7" t="s">
        <v>562</v>
      </c>
      <c r="C862" s="7" t="s">
        <v>267</v>
      </c>
      <c r="D862" s="7" t="s">
        <v>282</v>
      </c>
      <c r="E862" s="7" t="s">
        <v>283</v>
      </c>
      <c r="F862" s="7" t="s">
        <v>563</v>
      </c>
      <c r="G862" s="8">
        <v>5278118</v>
      </c>
      <c r="H862" s="16" t="s">
        <v>815</v>
      </c>
      <c r="I862" s="18">
        <v>722.55899999999997</v>
      </c>
      <c r="J862" s="19">
        <v>0</v>
      </c>
      <c r="K862" s="19">
        <v>668.36</v>
      </c>
      <c r="L862" s="19">
        <v>1089.3389999999999</v>
      </c>
      <c r="M862" s="19">
        <v>484.09500000000003</v>
      </c>
      <c r="N862" s="19">
        <v>961.02300000000002</v>
      </c>
      <c r="O862" s="19">
        <v>726.90599999999995</v>
      </c>
      <c r="P862" s="19">
        <v>721.48900000000003</v>
      </c>
      <c r="Q862" s="19">
        <v>0</v>
      </c>
      <c r="R862" s="19">
        <v>0</v>
      </c>
      <c r="S862" s="19">
        <v>0</v>
      </c>
      <c r="T862" s="19">
        <v>0</v>
      </c>
      <c r="U862" s="56">
        <f t="shared" si="34"/>
        <v>5373.7710000000006</v>
      </c>
      <c r="V862" s="18">
        <f t="shared" si="33"/>
        <v>671.72137500000008</v>
      </c>
      <c r="W862" s="7"/>
      <c r="X862" s="7"/>
      <c r="Y862" s="7"/>
      <c r="Z862" s="57"/>
    </row>
    <row r="863" spans="1:26" x14ac:dyDescent="0.35">
      <c r="A863" s="6" t="s">
        <v>398</v>
      </c>
      <c r="B863" s="7" t="s">
        <v>562</v>
      </c>
      <c r="C863" s="7" t="s">
        <v>267</v>
      </c>
      <c r="D863" s="7" t="s">
        <v>282</v>
      </c>
      <c r="E863" s="7" t="s">
        <v>283</v>
      </c>
      <c r="F863" s="7" t="s">
        <v>563</v>
      </c>
      <c r="G863" s="8">
        <v>5292990</v>
      </c>
      <c r="H863" s="16" t="s">
        <v>816</v>
      </c>
      <c r="I863" s="18">
        <v>1843.857</v>
      </c>
      <c r="J863" s="19">
        <v>0</v>
      </c>
      <c r="K863" s="19">
        <v>786.52200000000005</v>
      </c>
      <c r="L863" s="19">
        <v>845.45799999999997</v>
      </c>
      <c r="M863" s="19">
        <v>1140.5509999999999</v>
      </c>
      <c r="N863" s="19">
        <v>598.59</v>
      </c>
      <c r="O863" s="19">
        <v>1026.056</v>
      </c>
      <c r="P863" s="19">
        <v>721.48900000000003</v>
      </c>
      <c r="Q863" s="19">
        <v>0</v>
      </c>
      <c r="R863" s="19">
        <v>0</v>
      </c>
      <c r="S863" s="19">
        <v>0</v>
      </c>
      <c r="T863" s="19">
        <v>0</v>
      </c>
      <c r="U863" s="56">
        <f t="shared" si="34"/>
        <v>6962.5229999999992</v>
      </c>
      <c r="V863" s="18">
        <f t="shared" si="33"/>
        <v>870.3153749999999</v>
      </c>
      <c r="W863" s="7"/>
      <c r="X863" s="7"/>
      <c r="Y863" s="7"/>
      <c r="Z863" s="57"/>
    </row>
    <row r="864" spans="1:26" x14ac:dyDescent="0.35">
      <c r="A864" s="6" t="s">
        <v>398</v>
      </c>
      <c r="B864" s="7" t="s">
        <v>562</v>
      </c>
      <c r="C864" s="7" t="s">
        <v>267</v>
      </c>
      <c r="D864" s="7" t="s">
        <v>282</v>
      </c>
      <c r="E864" s="7" t="s">
        <v>283</v>
      </c>
      <c r="F864" s="7" t="s">
        <v>563</v>
      </c>
      <c r="G864" s="8">
        <v>5294680</v>
      </c>
      <c r="H864" s="16" t="s">
        <v>817</v>
      </c>
      <c r="I864" s="18">
        <v>351.11799999999999</v>
      </c>
      <c r="J864" s="19">
        <v>238.464</v>
      </c>
      <c r="K864" s="19">
        <v>0</v>
      </c>
      <c r="L864" s="19">
        <v>0</v>
      </c>
      <c r="M864" s="19">
        <v>179.52799999999999</v>
      </c>
      <c r="N864" s="19">
        <v>180.59800000000001</v>
      </c>
      <c r="O864" s="19">
        <v>238.464</v>
      </c>
      <c r="P864" s="19">
        <v>179.52799999999999</v>
      </c>
      <c r="Q864" s="19">
        <v>0</v>
      </c>
      <c r="R864" s="19">
        <v>0</v>
      </c>
      <c r="S864" s="19">
        <v>0</v>
      </c>
      <c r="T864" s="19">
        <v>0</v>
      </c>
      <c r="U864" s="56">
        <f t="shared" si="34"/>
        <v>1367.7</v>
      </c>
      <c r="V864" s="18">
        <f t="shared" si="33"/>
        <v>170.96250000000001</v>
      </c>
      <c r="W864" s="7"/>
      <c r="X864" s="7"/>
      <c r="Y864" s="7"/>
      <c r="Z864" s="57"/>
    </row>
    <row r="865" spans="1:26" x14ac:dyDescent="0.35">
      <c r="A865" s="6" t="s">
        <v>398</v>
      </c>
      <c r="B865" s="7" t="s">
        <v>562</v>
      </c>
      <c r="C865" s="7" t="s">
        <v>267</v>
      </c>
      <c r="D865" s="7" t="s">
        <v>282</v>
      </c>
      <c r="E865" s="7" t="s">
        <v>283</v>
      </c>
      <c r="F865" s="7" t="s">
        <v>563</v>
      </c>
      <c r="G865" s="8">
        <v>5294697</v>
      </c>
      <c r="H865" s="16" t="s">
        <v>818</v>
      </c>
      <c r="I865" s="18">
        <v>352.18799999999999</v>
      </c>
      <c r="J865" s="19">
        <v>656.45600000000002</v>
      </c>
      <c r="K865" s="19">
        <v>0</v>
      </c>
      <c r="L865" s="19">
        <v>171.59</v>
      </c>
      <c r="M865" s="19">
        <v>360.12599999999998</v>
      </c>
      <c r="N865" s="19">
        <v>171.59</v>
      </c>
      <c r="O865" s="19">
        <v>238.464</v>
      </c>
      <c r="P865" s="19">
        <v>360.12599999999998</v>
      </c>
      <c r="Q865" s="19">
        <v>0</v>
      </c>
      <c r="R865" s="19">
        <v>0</v>
      </c>
      <c r="S865" s="19">
        <v>0</v>
      </c>
      <c r="T865" s="19">
        <v>0</v>
      </c>
      <c r="U865" s="56">
        <f t="shared" si="34"/>
        <v>2310.54</v>
      </c>
      <c r="V865" s="18">
        <f t="shared" ref="V865:V928" si="35">+AVERAGE(I865:P865)</f>
        <v>288.8175</v>
      </c>
      <c r="W865" s="7"/>
      <c r="X865" s="7"/>
      <c r="Y865" s="7"/>
      <c r="Z865" s="57"/>
    </row>
    <row r="866" spans="1:26" x14ac:dyDescent="0.35">
      <c r="A866" s="6" t="s">
        <v>398</v>
      </c>
      <c r="B866" s="7" t="s">
        <v>562</v>
      </c>
      <c r="C866" s="7" t="s">
        <v>267</v>
      </c>
      <c r="D866" s="7" t="s">
        <v>282</v>
      </c>
      <c r="E866" s="7" t="s">
        <v>283</v>
      </c>
      <c r="F866" s="7" t="s">
        <v>563</v>
      </c>
      <c r="G866" s="8">
        <v>5296190</v>
      </c>
      <c r="H866" s="16" t="s">
        <v>819</v>
      </c>
      <c r="I866" s="18">
        <v>171.59</v>
      </c>
      <c r="J866" s="19">
        <v>417.99200000000002</v>
      </c>
      <c r="K866" s="19">
        <v>419.06200000000001</v>
      </c>
      <c r="L866" s="19">
        <v>0</v>
      </c>
      <c r="M866" s="19">
        <v>351.11799999999999</v>
      </c>
      <c r="N866" s="19">
        <v>419.06200000000001</v>
      </c>
      <c r="O866" s="19">
        <v>238.464</v>
      </c>
      <c r="P866" s="19">
        <v>417.99200000000002</v>
      </c>
      <c r="Q866" s="19">
        <v>0</v>
      </c>
      <c r="R866" s="19">
        <v>0</v>
      </c>
      <c r="S866" s="19">
        <v>0</v>
      </c>
      <c r="T866" s="19">
        <v>0</v>
      </c>
      <c r="U866" s="56">
        <f t="shared" si="34"/>
        <v>2435.2800000000002</v>
      </c>
      <c r="V866" s="18">
        <f t="shared" si="35"/>
        <v>304.41000000000003</v>
      </c>
      <c r="W866" s="7"/>
      <c r="X866" s="7"/>
      <c r="Y866" s="7"/>
      <c r="Z866" s="57"/>
    </row>
    <row r="867" spans="1:26" x14ac:dyDescent="0.35">
      <c r="A867" s="6" t="s">
        <v>398</v>
      </c>
      <c r="B867" s="7" t="s">
        <v>562</v>
      </c>
      <c r="C867" s="7" t="s">
        <v>267</v>
      </c>
      <c r="D867" s="7" t="s">
        <v>271</v>
      </c>
      <c r="E867" s="7" t="s">
        <v>432</v>
      </c>
      <c r="F867" s="7" t="s">
        <v>563</v>
      </c>
      <c r="G867" s="8">
        <v>5137596</v>
      </c>
      <c r="H867" s="16" t="s">
        <v>820</v>
      </c>
      <c r="I867" s="18">
        <v>541.96100000000001</v>
      </c>
      <c r="J867" s="19">
        <v>180.59800000000001</v>
      </c>
      <c r="K867" s="19">
        <v>1807.8409999999999</v>
      </c>
      <c r="L867" s="19">
        <v>791.25900000000001</v>
      </c>
      <c r="M867" s="19">
        <v>656.45600000000002</v>
      </c>
      <c r="N867" s="19">
        <v>179.52799999999999</v>
      </c>
      <c r="O867" s="19">
        <v>180.59800000000001</v>
      </c>
      <c r="P867" s="19">
        <v>786.52200000000005</v>
      </c>
      <c r="Q867" s="19">
        <v>0</v>
      </c>
      <c r="R867" s="19">
        <v>0</v>
      </c>
      <c r="S867" s="19">
        <v>0</v>
      </c>
      <c r="T867" s="19">
        <v>0</v>
      </c>
      <c r="U867" s="56">
        <f t="shared" si="34"/>
        <v>5124.7629999999999</v>
      </c>
      <c r="V867" s="18">
        <f t="shared" si="35"/>
        <v>640.59537499999999</v>
      </c>
      <c r="W867" s="7"/>
      <c r="X867" s="7"/>
      <c r="Y867" s="7"/>
      <c r="Z867" s="57"/>
    </row>
    <row r="868" spans="1:26" x14ac:dyDescent="0.35">
      <c r="A868" s="6" t="s">
        <v>398</v>
      </c>
      <c r="B868" s="7" t="s">
        <v>562</v>
      </c>
      <c r="C868" s="7" t="s">
        <v>267</v>
      </c>
      <c r="D868" s="7" t="s">
        <v>271</v>
      </c>
      <c r="E868" s="7" t="s">
        <v>432</v>
      </c>
      <c r="F868" s="7" t="s">
        <v>563</v>
      </c>
      <c r="G868" s="8">
        <v>5130735</v>
      </c>
      <c r="H868" s="16" t="s">
        <v>821</v>
      </c>
      <c r="I868" s="18">
        <v>961.02300000000002</v>
      </c>
      <c r="J868" s="19">
        <v>179.52799999999999</v>
      </c>
      <c r="K868" s="19">
        <v>1570.4466</v>
      </c>
      <c r="L868" s="19">
        <v>1094.7564</v>
      </c>
      <c r="M868" s="19">
        <v>179.52799999999999</v>
      </c>
      <c r="N868" s="19">
        <v>417.99200000000002</v>
      </c>
      <c r="O868" s="19">
        <v>360.12599999999998</v>
      </c>
      <c r="P868" s="19">
        <v>483.02499999999998</v>
      </c>
      <c r="Q868" s="19">
        <v>0</v>
      </c>
      <c r="R868" s="19">
        <v>0</v>
      </c>
      <c r="S868" s="19">
        <v>0</v>
      </c>
      <c r="T868" s="19">
        <v>0</v>
      </c>
      <c r="U868" s="56">
        <f t="shared" si="34"/>
        <v>5246.4249999999993</v>
      </c>
      <c r="V868" s="18">
        <f t="shared" si="35"/>
        <v>655.80312499999991</v>
      </c>
      <c r="W868" s="7"/>
      <c r="X868" s="7"/>
      <c r="Y868" s="7"/>
      <c r="Z868" s="57"/>
    </row>
    <row r="869" spans="1:26" x14ac:dyDescent="0.35">
      <c r="A869" s="6" t="s">
        <v>398</v>
      </c>
      <c r="B869" s="7" t="s">
        <v>562</v>
      </c>
      <c r="C869" s="7" t="s">
        <v>267</v>
      </c>
      <c r="D869" s="7" t="s">
        <v>271</v>
      </c>
      <c r="E869" s="7" t="s">
        <v>432</v>
      </c>
      <c r="F869" s="7" t="s">
        <v>563</v>
      </c>
      <c r="G869" s="8">
        <v>5130849</v>
      </c>
      <c r="H869" s="16" t="s">
        <v>822</v>
      </c>
      <c r="I869" s="18">
        <v>780.42499999999995</v>
      </c>
      <c r="J869" s="19">
        <v>180.59800000000001</v>
      </c>
      <c r="K869" s="19">
        <v>959.95299999999997</v>
      </c>
      <c r="L869" s="19">
        <v>787.59199999999998</v>
      </c>
      <c r="M869" s="19">
        <v>476.928</v>
      </c>
      <c r="N869" s="19">
        <v>179.52799999999999</v>
      </c>
      <c r="O869" s="19">
        <v>599.66</v>
      </c>
      <c r="P869" s="19">
        <v>359.05599999999998</v>
      </c>
      <c r="Q869" s="19">
        <v>0</v>
      </c>
      <c r="R869" s="19">
        <v>0</v>
      </c>
      <c r="S869" s="19">
        <v>0</v>
      </c>
      <c r="T869" s="19">
        <v>0</v>
      </c>
      <c r="U869" s="56">
        <f t="shared" si="34"/>
        <v>4323.7399999999989</v>
      </c>
      <c r="V869" s="18">
        <f t="shared" si="35"/>
        <v>540.46749999999986</v>
      </c>
      <c r="W869" s="7"/>
      <c r="X869" s="7"/>
      <c r="Y869" s="7"/>
      <c r="Z869" s="57"/>
    </row>
    <row r="870" spans="1:26" x14ac:dyDescent="0.35">
      <c r="A870" s="6" t="s">
        <v>398</v>
      </c>
      <c r="B870" s="7" t="s">
        <v>562</v>
      </c>
      <c r="C870" s="7" t="s">
        <v>267</v>
      </c>
      <c r="D870" s="7" t="s">
        <v>271</v>
      </c>
      <c r="E870" s="7" t="s">
        <v>432</v>
      </c>
      <c r="F870" s="7" t="s">
        <v>563</v>
      </c>
      <c r="G870" s="8">
        <v>5129874</v>
      </c>
      <c r="H870" s="16" t="s">
        <v>823</v>
      </c>
      <c r="I870" s="18">
        <v>303.49700000000001</v>
      </c>
      <c r="J870" s="19">
        <v>180.59800000000001</v>
      </c>
      <c r="K870" s="19">
        <v>726.226</v>
      </c>
      <c r="L870" s="19">
        <v>1094.7560000000001</v>
      </c>
      <c r="M870" s="19">
        <v>657.52599999999995</v>
      </c>
      <c r="N870" s="19">
        <v>0</v>
      </c>
      <c r="O870" s="19">
        <v>180.59800000000001</v>
      </c>
      <c r="P870" s="19">
        <v>483.02499999999998</v>
      </c>
      <c r="Q870" s="19">
        <v>0</v>
      </c>
      <c r="R870" s="19">
        <v>0</v>
      </c>
      <c r="S870" s="19">
        <v>0</v>
      </c>
      <c r="T870" s="19">
        <v>0</v>
      </c>
      <c r="U870" s="56">
        <f t="shared" si="34"/>
        <v>3626.2260000000001</v>
      </c>
      <c r="V870" s="18">
        <f t="shared" si="35"/>
        <v>453.27825000000001</v>
      </c>
      <c r="W870" s="7"/>
      <c r="X870" s="7"/>
      <c r="Y870" s="7"/>
      <c r="Z870" s="57"/>
    </row>
    <row r="871" spans="1:26" x14ac:dyDescent="0.35">
      <c r="A871" s="6" t="s">
        <v>398</v>
      </c>
      <c r="B871" s="7" t="s">
        <v>562</v>
      </c>
      <c r="C871" s="7" t="s">
        <v>267</v>
      </c>
      <c r="D871" s="7" t="s">
        <v>271</v>
      </c>
      <c r="E871" s="7" t="s">
        <v>432</v>
      </c>
      <c r="F871" s="7" t="s">
        <v>563</v>
      </c>
      <c r="G871" s="8">
        <v>5272761</v>
      </c>
      <c r="H871" s="16" t="s">
        <v>824</v>
      </c>
      <c r="I871" s="18">
        <v>484.09500000000003</v>
      </c>
      <c r="J871" s="19">
        <v>238.464</v>
      </c>
      <c r="K871" s="19">
        <v>906.82399999999996</v>
      </c>
      <c r="L871" s="19">
        <v>1626.472</v>
      </c>
      <c r="M871" s="19">
        <v>238.464</v>
      </c>
      <c r="N871" s="19">
        <v>238.464</v>
      </c>
      <c r="O871" s="19">
        <v>243.881</v>
      </c>
      <c r="P871" s="19">
        <v>902.08699999999999</v>
      </c>
      <c r="Q871" s="19">
        <v>0</v>
      </c>
      <c r="R871" s="19">
        <v>0</v>
      </c>
      <c r="S871" s="19">
        <v>0</v>
      </c>
      <c r="T871" s="19">
        <v>0</v>
      </c>
      <c r="U871" s="56">
        <f t="shared" si="34"/>
        <v>4878.7509999999993</v>
      </c>
      <c r="V871" s="18">
        <f t="shared" si="35"/>
        <v>609.84387499999991</v>
      </c>
      <c r="W871" s="7"/>
      <c r="X871" s="7"/>
      <c r="Y871" s="7"/>
      <c r="Z871" s="57"/>
    </row>
    <row r="872" spans="1:26" x14ac:dyDescent="0.35">
      <c r="A872" s="6" t="s">
        <v>398</v>
      </c>
      <c r="B872" s="7" t="s">
        <v>562</v>
      </c>
      <c r="C872" s="7" t="s">
        <v>267</v>
      </c>
      <c r="D872" s="7" t="s">
        <v>271</v>
      </c>
      <c r="E872" s="7" t="s">
        <v>432</v>
      </c>
      <c r="F872" s="7" t="s">
        <v>563</v>
      </c>
      <c r="G872" s="8">
        <v>5293636</v>
      </c>
      <c r="H872" s="16" t="s">
        <v>825</v>
      </c>
      <c r="I872" s="18">
        <v>303.49700000000001</v>
      </c>
      <c r="J872" s="19">
        <v>0</v>
      </c>
      <c r="K872" s="19">
        <v>726.226</v>
      </c>
      <c r="L872" s="19">
        <v>850.875</v>
      </c>
      <c r="M872" s="19">
        <v>238.464</v>
      </c>
      <c r="N872" s="19">
        <v>0</v>
      </c>
      <c r="O872" s="19">
        <v>180.59800000000001</v>
      </c>
      <c r="P872" s="19">
        <v>483.02499999999998</v>
      </c>
      <c r="Q872" s="19">
        <v>0</v>
      </c>
      <c r="R872" s="19">
        <v>0</v>
      </c>
      <c r="S872" s="19">
        <v>0</v>
      </c>
      <c r="T872" s="19">
        <v>0</v>
      </c>
      <c r="U872" s="56">
        <f t="shared" si="34"/>
        <v>2782.6849999999999</v>
      </c>
      <c r="V872" s="18">
        <f t="shared" si="35"/>
        <v>347.83562499999999</v>
      </c>
      <c r="W872" s="7"/>
      <c r="X872" s="7"/>
      <c r="Y872" s="7"/>
      <c r="Z872" s="57"/>
    </row>
    <row r="873" spans="1:26" x14ac:dyDescent="0.35">
      <c r="A873" s="6" t="s">
        <v>398</v>
      </c>
      <c r="B873" s="7" t="s">
        <v>562</v>
      </c>
      <c r="C873" s="7" t="s">
        <v>267</v>
      </c>
      <c r="D873" s="7" t="s">
        <v>271</v>
      </c>
      <c r="E873" s="7" t="s">
        <v>432</v>
      </c>
      <c r="F873" s="7" t="s">
        <v>563</v>
      </c>
      <c r="G873" s="8">
        <v>5293560</v>
      </c>
      <c r="H873" s="16" t="s">
        <v>826</v>
      </c>
      <c r="I873" s="18">
        <v>0</v>
      </c>
      <c r="J873" s="19">
        <v>238.464</v>
      </c>
      <c r="K873" s="19">
        <v>238.464</v>
      </c>
      <c r="L873" s="19">
        <v>180.59800000000001</v>
      </c>
      <c r="M873" s="19">
        <v>1075.518</v>
      </c>
      <c r="N873" s="19">
        <v>180.59800000000001</v>
      </c>
      <c r="O873" s="19">
        <v>238.464</v>
      </c>
      <c r="P873" s="19">
        <v>179.52799999999999</v>
      </c>
      <c r="Q873" s="19">
        <v>0</v>
      </c>
      <c r="R873" s="19">
        <v>0</v>
      </c>
      <c r="S873" s="19">
        <v>0</v>
      </c>
      <c r="T873" s="19">
        <v>0</v>
      </c>
      <c r="U873" s="56">
        <f t="shared" si="34"/>
        <v>2331.634</v>
      </c>
      <c r="V873" s="18">
        <f t="shared" si="35"/>
        <v>291.45425</v>
      </c>
      <c r="W873" s="7"/>
      <c r="X873" s="7"/>
      <c r="Y873" s="7"/>
      <c r="Z873" s="57"/>
    </row>
    <row r="874" spans="1:26" x14ac:dyDescent="0.35">
      <c r="A874" s="6" t="s">
        <v>398</v>
      </c>
      <c r="B874" s="7" t="s">
        <v>562</v>
      </c>
      <c r="C874" s="7" t="s">
        <v>267</v>
      </c>
      <c r="D874" s="7" t="s">
        <v>271</v>
      </c>
      <c r="E874" s="7" t="s">
        <v>432</v>
      </c>
      <c r="F874" s="7" t="s">
        <v>563</v>
      </c>
      <c r="G874" s="8">
        <v>5294659</v>
      </c>
      <c r="H874" s="16" t="s">
        <v>827</v>
      </c>
      <c r="I874" s="18">
        <v>0</v>
      </c>
      <c r="J874" s="19">
        <v>303.49700000000001</v>
      </c>
      <c r="K874" s="19">
        <v>487.762</v>
      </c>
      <c r="L874" s="19">
        <v>850.875</v>
      </c>
      <c r="M874" s="19">
        <v>238.464</v>
      </c>
      <c r="N874" s="19">
        <v>180.59800000000001</v>
      </c>
      <c r="O874" s="19">
        <v>0</v>
      </c>
      <c r="P874" s="19">
        <v>179.52799999999999</v>
      </c>
      <c r="Q874" s="19">
        <v>0</v>
      </c>
      <c r="R874" s="19">
        <v>0</v>
      </c>
      <c r="S874" s="19">
        <v>0</v>
      </c>
      <c r="T874" s="19">
        <v>0</v>
      </c>
      <c r="U874" s="56">
        <f t="shared" si="34"/>
        <v>2240.7239999999997</v>
      </c>
      <c r="V874" s="18">
        <f t="shared" si="35"/>
        <v>280.09049999999996</v>
      </c>
      <c r="W874" s="7"/>
      <c r="X874" s="7"/>
      <c r="Y874" s="7"/>
      <c r="Z874" s="57"/>
    </row>
    <row r="875" spans="1:26" x14ac:dyDescent="0.35">
      <c r="A875" s="6" t="s">
        <v>398</v>
      </c>
      <c r="B875" s="7" t="s">
        <v>562</v>
      </c>
      <c r="C875" s="7" t="s">
        <v>267</v>
      </c>
      <c r="D875" s="7" t="s">
        <v>271</v>
      </c>
      <c r="E875" s="7" t="s">
        <v>432</v>
      </c>
      <c r="F875" s="7" t="s">
        <v>563</v>
      </c>
      <c r="G875" s="8">
        <v>5297566</v>
      </c>
      <c r="H875" s="16" t="s">
        <v>828</v>
      </c>
      <c r="I875" s="18">
        <v>303.49700000000001</v>
      </c>
      <c r="J875" s="19">
        <v>180.59800000000001</v>
      </c>
      <c r="K875" s="19">
        <v>1029.723</v>
      </c>
      <c r="L875" s="19">
        <v>791.25900000000001</v>
      </c>
      <c r="M875" s="19">
        <v>238.464</v>
      </c>
      <c r="N875" s="19">
        <v>180.59800000000001</v>
      </c>
      <c r="O875" s="19">
        <v>180.59800000000001</v>
      </c>
      <c r="P875" s="19">
        <v>179.52799999999999</v>
      </c>
      <c r="Q875" s="19">
        <v>0</v>
      </c>
      <c r="R875" s="19">
        <v>0</v>
      </c>
      <c r="S875" s="19">
        <v>0</v>
      </c>
      <c r="T875" s="19">
        <v>0</v>
      </c>
      <c r="U875" s="56">
        <f t="shared" si="34"/>
        <v>3084.2649999999999</v>
      </c>
      <c r="V875" s="18">
        <f t="shared" si="35"/>
        <v>385.53312499999998</v>
      </c>
      <c r="W875" s="7"/>
      <c r="X875" s="7"/>
      <c r="Y875" s="7"/>
      <c r="Z875" s="57"/>
    </row>
    <row r="876" spans="1:26" x14ac:dyDescent="0.35">
      <c r="A876" s="6" t="s">
        <v>398</v>
      </c>
      <c r="B876" s="7" t="s">
        <v>562</v>
      </c>
      <c r="C876" s="7" t="s">
        <v>267</v>
      </c>
      <c r="D876" s="7" t="s">
        <v>271</v>
      </c>
      <c r="E876" s="7" t="s">
        <v>432</v>
      </c>
      <c r="F876" s="7" t="s">
        <v>563</v>
      </c>
      <c r="G876" s="8">
        <v>5291797</v>
      </c>
      <c r="H876" s="16" t="s">
        <v>829</v>
      </c>
      <c r="I876" s="18">
        <v>722.55899999999997</v>
      </c>
      <c r="J876" s="19">
        <v>0</v>
      </c>
      <c r="K876" s="19">
        <v>487.762</v>
      </c>
      <c r="L876" s="19">
        <v>1094.7560000000001</v>
      </c>
      <c r="M876" s="19">
        <v>476.928</v>
      </c>
      <c r="N876" s="19">
        <v>0</v>
      </c>
      <c r="O876" s="19">
        <v>179.52799999999999</v>
      </c>
      <c r="P876" s="19">
        <v>539.654</v>
      </c>
      <c r="Q876" s="19">
        <v>0</v>
      </c>
      <c r="R876" s="19">
        <v>0</v>
      </c>
      <c r="S876" s="19">
        <v>0</v>
      </c>
      <c r="T876" s="19">
        <v>0</v>
      </c>
      <c r="U876" s="56">
        <f t="shared" si="34"/>
        <v>3501.1869999999999</v>
      </c>
      <c r="V876" s="18">
        <f t="shared" si="35"/>
        <v>437.64837499999999</v>
      </c>
      <c r="W876" s="7"/>
      <c r="X876" s="7"/>
      <c r="Y876" s="7"/>
      <c r="Z876" s="57"/>
    </row>
    <row r="877" spans="1:26" x14ac:dyDescent="0.35">
      <c r="A877" s="6" t="s">
        <v>398</v>
      </c>
      <c r="B877" s="7" t="s">
        <v>562</v>
      </c>
      <c r="C877" s="7" t="s">
        <v>267</v>
      </c>
      <c r="D877" s="7" t="s">
        <v>271</v>
      </c>
      <c r="E877" s="7" t="s">
        <v>432</v>
      </c>
      <c r="F877" s="7" t="s">
        <v>563</v>
      </c>
      <c r="G877" s="8">
        <v>5139563</v>
      </c>
      <c r="H877" s="16" t="s">
        <v>830</v>
      </c>
      <c r="I877" s="18">
        <v>303.49700000000001</v>
      </c>
      <c r="J877" s="19">
        <v>303.49700000000001</v>
      </c>
      <c r="K877" s="19">
        <v>964.69</v>
      </c>
      <c r="L877" s="19">
        <v>791.25900000000001</v>
      </c>
      <c r="M877" s="19">
        <v>238.464</v>
      </c>
      <c r="N877" s="19">
        <v>0</v>
      </c>
      <c r="O877" s="19">
        <v>180.59800000000001</v>
      </c>
      <c r="P877" s="19">
        <v>721.48900000000003</v>
      </c>
      <c r="Q877" s="19">
        <v>0</v>
      </c>
      <c r="R877" s="19">
        <v>0</v>
      </c>
      <c r="S877" s="19">
        <v>0</v>
      </c>
      <c r="T877" s="19">
        <v>0</v>
      </c>
      <c r="U877" s="56">
        <f t="shared" si="34"/>
        <v>3503.4940000000001</v>
      </c>
      <c r="V877" s="18">
        <f t="shared" si="35"/>
        <v>437.93675000000002</v>
      </c>
      <c r="W877" s="7"/>
      <c r="X877" s="7"/>
      <c r="Y877" s="7"/>
      <c r="Z877" s="57"/>
    </row>
    <row r="878" spans="1:26" x14ac:dyDescent="0.35">
      <c r="A878" s="6" t="s">
        <v>398</v>
      </c>
      <c r="B878" s="7" t="s">
        <v>562</v>
      </c>
      <c r="C878" s="7" t="s">
        <v>267</v>
      </c>
      <c r="D878" s="7" t="s">
        <v>271</v>
      </c>
      <c r="E878" s="7" t="s">
        <v>432</v>
      </c>
      <c r="F878" s="7" t="s">
        <v>563</v>
      </c>
      <c r="G878" s="8">
        <v>5296152</v>
      </c>
      <c r="H878" s="16" t="s">
        <v>831</v>
      </c>
      <c r="I878" s="18">
        <v>303.49700000000001</v>
      </c>
      <c r="J878" s="19">
        <v>419.06200000000001</v>
      </c>
      <c r="K878" s="19">
        <v>726.226</v>
      </c>
      <c r="L878" s="19">
        <v>1089.3389999999999</v>
      </c>
      <c r="M878" s="19">
        <v>1629.383</v>
      </c>
      <c r="N878" s="19">
        <v>238.464</v>
      </c>
      <c r="O878" s="19">
        <v>419.06200000000001</v>
      </c>
      <c r="P878" s="19">
        <v>721.48900000000003</v>
      </c>
      <c r="Q878" s="19">
        <v>0</v>
      </c>
      <c r="R878" s="19">
        <v>0</v>
      </c>
      <c r="S878" s="19">
        <v>0</v>
      </c>
      <c r="T878" s="19">
        <v>0</v>
      </c>
      <c r="U878" s="56">
        <f t="shared" si="34"/>
        <v>5546.521999999999</v>
      </c>
      <c r="V878" s="18">
        <f t="shared" si="35"/>
        <v>693.31524999999988</v>
      </c>
      <c r="W878" s="7"/>
      <c r="X878" s="7"/>
      <c r="Y878" s="7"/>
      <c r="Z878" s="57"/>
    </row>
    <row r="879" spans="1:26" x14ac:dyDescent="0.35">
      <c r="A879" s="6" t="s">
        <v>398</v>
      </c>
      <c r="B879" s="7" t="s">
        <v>562</v>
      </c>
      <c r="C879" s="7" t="s">
        <v>267</v>
      </c>
      <c r="D879" s="7" t="s">
        <v>271</v>
      </c>
      <c r="E879" s="7" t="s">
        <v>432</v>
      </c>
      <c r="F879" s="7" t="s">
        <v>563</v>
      </c>
      <c r="G879" s="8">
        <v>5278682</v>
      </c>
      <c r="H879" s="16" t="s">
        <v>832</v>
      </c>
      <c r="I879" s="18">
        <v>303.49700000000001</v>
      </c>
      <c r="J879" s="19">
        <v>0</v>
      </c>
      <c r="K879" s="19">
        <v>791.25900000000001</v>
      </c>
      <c r="L879" s="19">
        <v>1094.7560000000001</v>
      </c>
      <c r="M879" s="19">
        <v>599.66</v>
      </c>
      <c r="N879" s="19">
        <v>0</v>
      </c>
      <c r="O879" s="19">
        <v>179.52799999999999</v>
      </c>
      <c r="P879" s="19">
        <v>238.464</v>
      </c>
      <c r="Q879" s="19">
        <v>0</v>
      </c>
      <c r="R879" s="19">
        <v>0</v>
      </c>
      <c r="S879" s="19">
        <v>0</v>
      </c>
      <c r="T879" s="19">
        <v>0</v>
      </c>
      <c r="U879" s="56">
        <f t="shared" si="34"/>
        <v>3207.1639999999998</v>
      </c>
      <c r="V879" s="18">
        <f t="shared" si="35"/>
        <v>400.89549999999997</v>
      </c>
      <c r="W879" s="7"/>
      <c r="X879" s="7"/>
      <c r="Y879" s="7"/>
      <c r="Z879" s="57"/>
    </row>
    <row r="880" spans="1:26" x14ac:dyDescent="0.35">
      <c r="A880" s="6" t="s">
        <v>398</v>
      </c>
      <c r="B880" s="7" t="s">
        <v>562</v>
      </c>
      <c r="C880" s="7" t="s">
        <v>267</v>
      </c>
      <c r="D880" s="7" t="s">
        <v>271</v>
      </c>
      <c r="E880" s="7" t="s">
        <v>432</v>
      </c>
      <c r="F880" s="7" t="s">
        <v>563</v>
      </c>
      <c r="G880" s="8">
        <v>5298022</v>
      </c>
      <c r="H880" s="16" t="s">
        <v>833</v>
      </c>
      <c r="I880" s="18">
        <v>179.52799999999999</v>
      </c>
      <c r="J880" s="19">
        <v>238.464</v>
      </c>
      <c r="K880" s="19">
        <v>419.06200000000001</v>
      </c>
      <c r="L880" s="19">
        <v>180.59800000000001</v>
      </c>
      <c r="M880" s="19">
        <v>476.928</v>
      </c>
      <c r="N880" s="19">
        <v>770.18</v>
      </c>
      <c r="O880" s="19">
        <v>180.59800000000001</v>
      </c>
      <c r="P880" s="19">
        <v>656.45600000000002</v>
      </c>
      <c r="Q880" s="19">
        <v>0</v>
      </c>
      <c r="R880" s="19">
        <v>0</v>
      </c>
      <c r="S880" s="19">
        <v>0</v>
      </c>
      <c r="T880" s="19">
        <v>0</v>
      </c>
      <c r="U880" s="56">
        <f t="shared" si="34"/>
        <v>3101.8139999999999</v>
      </c>
      <c r="V880" s="18">
        <f t="shared" si="35"/>
        <v>387.72674999999998</v>
      </c>
      <c r="W880" s="7"/>
      <c r="X880" s="7"/>
      <c r="Y880" s="7"/>
      <c r="Z880" s="57"/>
    </row>
    <row r="881" spans="1:26" x14ac:dyDescent="0.35">
      <c r="A881" s="6" t="s">
        <v>398</v>
      </c>
      <c r="B881" s="7" t="s">
        <v>562</v>
      </c>
      <c r="C881" s="7" t="s">
        <v>267</v>
      </c>
      <c r="D881" s="7" t="s">
        <v>271</v>
      </c>
      <c r="E881" s="7" t="s">
        <v>432</v>
      </c>
      <c r="F881" s="7" t="s">
        <v>563</v>
      </c>
      <c r="G881" s="8">
        <v>5334414</v>
      </c>
      <c r="H881" s="16" t="s">
        <v>834</v>
      </c>
      <c r="I881" s="18">
        <v>721.48900000000003</v>
      </c>
      <c r="J881" s="19">
        <v>180.59800000000001</v>
      </c>
      <c r="K881" s="19">
        <v>1209.251</v>
      </c>
      <c r="L881" s="19">
        <v>1693.346</v>
      </c>
      <c r="M881" s="19">
        <v>238.464</v>
      </c>
      <c r="N881" s="19">
        <v>483.02499999999998</v>
      </c>
      <c r="O881" s="19">
        <v>1205.5840000000001</v>
      </c>
      <c r="P881" s="19">
        <v>837.05399999999997</v>
      </c>
      <c r="Q881" s="19">
        <v>0</v>
      </c>
      <c r="R881" s="19">
        <v>0</v>
      </c>
      <c r="S881" s="19">
        <v>0</v>
      </c>
      <c r="T881" s="19">
        <v>0</v>
      </c>
      <c r="U881" s="56">
        <f t="shared" si="34"/>
        <v>6568.8109999999997</v>
      </c>
      <c r="V881" s="18">
        <f t="shared" si="35"/>
        <v>821.10137499999996</v>
      </c>
      <c r="W881" s="7"/>
      <c r="X881" s="7"/>
      <c r="Y881" s="7"/>
      <c r="Z881" s="57"/>
    </row>
    <row r="882" spans="1:26" x14ac:dyDescent="0.35">
      <c r="A882" s="6" t="s">
        <v>398</v>
      </c>
      <c r="B882" s="7" t="s">
        <v>562</v>
      </c>
      <c r="C882" s="7" t="s">
        <v>267</v>
      </c>
      <c r="D882" s="7" t="s">
        <v>271</v>
      </c>
      <c r="E882" s="7" t="s">
        <v>432</v>
      </c>
      <c r="F882" s="7" t="s">
        <v>563</v>
      </c>
      <c r="G882" s="8">
        <v>5334874</v>
      </c>
      <c r="H882" s="16" t="s">
        <v>835</v>
      </c>
      <c r="I882" s="18">
        <v>303.49700000000001</v>
      </c>
      <c r="J882" s="19">
        <v>179.52799999999999</v>
      </c>
      <c r="K882" s="19">
        <v>1029.723</v>
      </c>
      <c r="L882" s="19">
        <v>1931.81</v>
      </c>
      <c r="M882" s="19">
        <v>0</v>
      </c>
      <c r="N882" s="19">
        <v>902.08699999999999</v>
      </c>
      <c r="O882" s="19">
        <v>417.99200000000002</v>
      </c>
      <c r="P882" s="19">
        <v>1206.654</v>
      </c>
      <c r="Q882" s="19">
        <v>0</v>
      </c>
      <c r="R882" s="19">
        <v>0</v>
      </c>
      <c r="S882" s="19">
        <v>0</v>
      </c>
      <c r="T882" s="19">
        <v>0</v>
      </c>
      <c r="U882" s="56">
        <f t="shared" si="34"/>
        <v>5971.2910000000011</v>
      </c>
      <c r="V882" s="18">
        <f t="shared" si="35"/>
        <v>746.41137500000013</v>
      </c>
      <c r="W882" s="7"/>
      <c r="X882" s="7"/>
      <c r="Y882" s="7"/>
      <c r="Z882" s="57"/>
    </row>
    <row r="883" spans="1:26" x14ac:dyDescent="0.35">
      <c r="A883" s="6" t="s">
        <v>398</v>
      </c>
      <c r="B883" s="7" t="s">
        <v>562</v>
      </c>
      <c r="C883" s="7" t="s">
        <v>267</v>
      </c>
      <c r="D883" s="7" t="s">
        <v>271</v>
      </c>
      <c r="E883" s="7" t="s">
        <v>432</v>
      </c>
      <c r="F883" s="7" t="s">
        <v>563</v>
      </c>
      <c r="G883" s="8">
        <v>9184530</v>
      </c>
      <c r="H883" s="16" t="s">
        <v>836</v>
      </c>
      <c r="I883" s="18">
        <v>484.09500000000003</v>
      </c>
      <c r="J883" s="19">
        <v>419.06200000000001</v>
      </c>
      <c r="K883" s="19">
        <v>1628.3130000000001</v>
      </c>
      <c r="L883" s="19">
        <v>1094.7560000000001</v>
      </c>
      <c r="M883" s="19">
        <v>657.52599999999995</v>
      </c>
      <c r="N883" s="19">
        <v>423.40899999999999</v>
      </c>
      <c r="O883" s="19">
        <v>484.09500000000003</v>
      </c>
      <c r="P883" s="19">
        <v>1449.4649999999999</v>
      </c>
      <c r="Q883" s="19">
        <v>0</v>
      </c>
      <c r="R883" s="19">
        <v>0</v>
      </c>
      <c r="S883" s="19">
        <v>0</v>
      </c>
      <c r="T883" s="19">
        <v>0</v>
      </c>
      <c r="U883" s="56">
        <f t="shared" si="34"/>
        <v>6640.7210000000005</v>
      </c>
      <c r="V883" s="18">
        <f t="shared" si="35"/>
        <v>830.09012500000006</v>
      </c>
      <c r="W883" s="7"/>
      <c r="X883" s="7"/>
      <c r="Y883" s="7"/>
      <c r="Z883" s="57"/>
    </row>
    <row r="884" spans="1:26" x14ac:dyDescent="0.35">
      <c r="A884" s="6" t="s">
        <v>398</v>
      </c>
      <c r="B884" s="7" t="s">
        <v>562</v>
      </c>
      <c r="C884" s="7" t="s">
        <v>267</v>
      </c>
      <c r="D884" s="7" t="s">
        <v>271</v>
      </c>
      <c r="E884" s="7" t="s">
        <v>432</v>
      </c>
      <c r="F884" s="7" t="s">
        <v>563</v>
      </c>
      <c r="G884" s="8">
        <v>5339620</v>
      </c>
      <c r="H884" s="16" t="s">
        <v>837</v>
      </c>
      <c r="I884" s="18">
        <v>484.09500000000003</v>
      </c>
      <c r="J884" s="19">
        <v>0</v>
      </c>
      <c r="K884" s="19">
        <v>1448.7846000000002</v>
      </c>
      <c r="L884" s="19">
        <v>483.02540000000005</v>
      </c>
      <c r="M884" s="19">
        <v>841.88699999999994</v>
      </c>
      <c r="N884" s="19">
        <v>901.01700000000005</v>
      </c>
      <c r="O884" s="19">
        <v>483.02499999999998</v>
      </c>
      <c r="P884" s="19">
        <v>778.11800000000005</v>
      </c>
      <c r="Q884" s="19">
        <v>0</v>
      </c>
      <c r="R884" s="19">
        <v>0</v>
      </c>
      <c r="S884" s="19">
        <v>0</v>
      </c>
      <c r="T884" s="19">
        <v>0</v>
      </c>
      <c r="U884" s="56">
        <f t="shared" si="34"/>
        <v>5419.9520000000002</v>
      </c>
      <c r="V884" s="18">
        <f t="shared" si="35"/>
        <v>677.49400000000003</v>
      </c>
      <c r="W884" s="7"/>
      <c r="X884" s="7"/>
      <c r="Y884" s="7"/>
      <c r="Z884" s="57"/>
    </row>
    <row r="885" spans="1:26" x14ac:dyDescent="0.35">
      <c r="A885" s="6" t="s">
        <v>398</v>
      </c>
      <c r="B885" s="7" t="s">
        <v>562</v>
      </c>
      <c r="C885" s="7" t="s">
        <v>267</v>
      </c>
      <c r="D885" s="7" t="s">
        <v>271</v>
      </c>
      <c r="E885" s="7" t="s">
        <v>432</v>
      </c>
      <c r="F885" s="7" t="s">
        <v>563</v>
      </c>
      <c r="G885" s="8">
        <v>5274499</v>
      </c>
      <c r="H885" s="16" t="s">
        <v>838</v>
      </c>
      <c r="I885" s="18">
        <v>352.18799999999999</v>
      </c>
      <c r="J885" s="19">
        <v>589.58199999999999</v>
      </c>
      <c r="K885" s="19">
        <v>419.06200000000001</v>
      </c>
      <c r="L885" s="19">
        <v>0</v>
      </c>
      <c r="M885" s="19">
        <v>589.58199999999999</v>
      </c>
      <c r="N885" s="19">
        <v>599.65899999999999</v>
      </c>
      <c r="O885" s="19">
        <v>238.464</v>
      </c>
      <c r="P885" s="19">
        <v>656.45600000000002</v>
      </c>
      <c r="Q885" s="19">
        <v>0</v>
      </c>
      <c r="R885" s="19">
        <v>0</v>
      </c>
      <c r="S885" s="19">
        <v>0</v>
      </c>
      <c r="T885" s="19">
        <v>0</v>
      </c>
      <c r="U885" s="56">
        <f t="shared" si="34"/>
        <v>3444.9929999999999</v>
      </c>
      <c r="V885" s="18">
        <f t="shared" si="35"/>
        <v>430.62412499999999</v>
      </c>
      <c r="W885" s="7"/>
      <c r="X885" s="7"/>
      <c r="Y885" s="7"/>
      <c r="Z885" s="57"/>
    </row>
    <row r="886" spans="1:26" x14ac:dyDescent="0.35">
      <c r="A886" s="6" t="s">
        <v>398</v>
      </c>
      <c r="B886" s="7" t="s">
        <v>562</v>
      </c>
      <c r="C886" s="7" t="s">
        <v>267</v>
      </c>
      <c r="D886" s="7" t="s">
        <v>271</v>
      </c>
      <c r="E886" s="7" t="s">
        <v>432</v>
      </c>
      <c r="F886" s="7" t="s">
        <v>563</v>
      </c>
      <c r="G886" s="8">
        <v>5290307</v>
      </c>
      <c r="H886" s="16" t="s">
        <v>839</v>
      </c>
      <c r="I886" s="18">
        <v>303.49700000000001</v>
      </c>
      <c r="J886" s="19">
        <v>238.464</v>
      </c>
      <c r="K886" s="19">
        <v>487.762</v>
      </c>
      <c r="L886" s="19">
        <v>1094.7560000000001</v>
      </c>
      <c r="M886" s="19">
        <v>476.928</v>
      </c>
      <c r="N886" s="19">
        <v>238.464</v>
      </c>
      <c r="O886" s="19">
        <v>180.59800000000001</v>
      </c>
      <c r="P886" s="19">
        <v>959.95299999999997</v>
      </c>
      <c r="Q886" s="19">
        <v>0</v>
      </c>
      <c r="R886" s="19">
        <v>0</v>
      </c>
      <c r="S886" s="19">
        <v>0</v>
      </c>
      <c r="T886" s="19">
        <v>0</v>
      </c>
      <c r="U886" s="56">
        <f t="shared" si="34"/>
        <v>3980.422</v>
      </c>
      <c r="V886" s="18">
        <f t="shared" si="35"/>
        <v>497.55275</v>
      </c>
      <c r="W886" s="7"/>
      <c r="X886" s="7"/>
      <c r="Y886" s="7"/>
      <c r="Z886" s="57"/>
    </row>
    <row r="887" spans="1:26" x14ac:dyDescent="0.35">
      <c r="A887" s="6" t="s">
        <v>398</v>
      </c>
      <c r="B887" s="7" t="s">
        <v>562</v>
      </c>
      <c r="C887" s="7" t="s">
        <v>267</v>
      </c>
      <c r="D887" s="7" t="s">
        <v>271</v>
      </c>
      <c r="E887" s="7" t="s">
        <v>432</v>
      </c>
      <c r="F887" s="7" t="s">
        <v>563</v>
      </c>
      <c r="G887" s="8">
        <v>5333792</v>
      </c>
      <c r="H887" s="16" t="s">
        <v>840</v>
      </c>
      <c r="I887" s="18">
        <v>1257.3530000000001</v>
      </c>
      <c r="J887" s="19">
        <v>180.59800000000001</v>
      </c>
      <c r="K887" s="19">
        <v>971.85699999999997</v>
      </c>
      <c r="L887" s="19">
        <v>1268.1869999999999</v>
      </c>
      <c r="M887" s="19">
        <v>722.55899999999997</v>
      </c>
      <c r="N887" s="19">
        <v>303.49700000000001</v>
      </c>
      <c r="O887" s="19">
        <v>180.59800000000001</v>
      </c>
      <c r="P887" s="19">
        <v>843.15099999999995</v>
      </c>
      <c r="Q887" s="19">
        <v>0</v>
      </c>
      <c r="R887" s="19">
        <v>0</v>
      </c>
      <c r="S887" s="19">
        <v>0</v>
      </c>
      <c r="T887" s="19">
        <v>0</v>
      </c>
      <c r="U887" s="56">
        <f t="shared" si="34"/>
        <v>5727.8</v>
      </c>
      <c r="V887" s="18">
        <f t="shared" si="35"/>
        <v>715.97500000000002</v>
      </c>
      <c r="W887" s="7"/>
      <c r="X887" s="7"/>
      <c r="Y887" s="7"/>
      <c r="Z887" s="57"/>
    </row>
    <row r="888" spans="1:26" x14ac:dyDescent="0.35">
      <c r="A888" s="6" t="s">
        <v>398</v>
      </c>
      <c r="B888" s="7" t="s">
        <v>562</v>
      </c>
      <c r="C888" s="7" t="s">
        <v>267</v>
      </c>
      <c r="D888" s="7" t="s">
        <v>271</v>
      </c>
      <c r="E888" s="7" t="s">
        <v>432</v>
      </c>
      <c r="F888" s="7" t="s">
        <v>563</v>
      </c>
      <c r="G888" s="8">
        <v>5293878</v>
      </c>
      <c r="H888" s="16" t="s">
        <v>841</v>
      </c>
      <c r="I888" s="18">
        <v>303.49700000000001</v>
      </c>
      <c r="J888" s="19">
        <v>0</v>
      </c>
      <c r="K888" s="19">
        <v>487.762</v>
      </c>
      <c r="L888" s="19">
        <v>850.875</v>
      </c>
      <c r="M888" s="19">
        <v>238.464</v>
      </c>
      <c r="N888" s="19">
        <v>0</v>
      </c>
      <c r="O888" s="19">
        <v>180.59800000000001</v>
      </c>
      <c r="P888" s="19">
        <v>721.48900000000003</v>
      </c>
      <c r="Q888" s="19">
        <v>0</v>
      </c>
      <c r="R888" s="19">
        <v>0</v>
      </c>
      <c r="S888" s="19">
        <v>0</v>
      </c>
      <c r="T888" s="19">
        <v>0</v>
      </c>
      <c r="U888" s="56">
        <f t="shared" si="34"/>
        <v>2782.6849999999999</v>
      </c>
      <c r="V888" s="18">
        <f t="shared" si="35"/>
        <v>347.83562499999999</v>
      </c>
      <c r="W888" s="7"/>
      <c r="X888" s="7"/>
      <c r="Y888" s="7"/>
      <c r="Z888" s="57"/>
    </row>
    <row r="889" spans="1:26" x14ac:dyDescent="0.35">
      <c r="A889" s="6" t="s">
        <v>398</v>
      </c>
      <c r="B889" s="7" t="s">
        <v>562</v>
      </c>
      <c r="C889" s="7" t="s">
        <v>267</v>
      </c>
      <c r="D889" s="7" t="s">
        <v>271</v>
      </c>
      <c r="E889" s="7" t="s">
        <v>432</v>
      </c>
      <c r="F889" s="7" t="s">
        <v>563</v>
      </c>
      <c r="G889" s="8">
        <v>5295551</v>
      </c>
      <c r="H889" s="16" t="s">
        <v>842</v>
      </c>
      <c r="I889" s="18">
        <v>721.48900000000003</v>
      </c>
      <c r="J889" s="19">
        <v>180.59800000000001</v>
      </c>
      <c r="K889" s="19">
        <v>487.762</v>
      </c>
      <c r="L889" s="19">
        <v>850.875</v>
      </c>
      <c r="M889" s="19">
        <v>476.928</v>
      </c>
      <c r="N889" s="19">
        <v>419.06200000000001</v>
      </c>
      <c r="O889" s="19">
        <v>419.06200000000001</v>
      </c>
      <c r="P889" s="19">
        <v>483.02499999999998</v>
      </c>
      <c r="Q889" s="19">
        <v>0</v>
      </c>
      <c r="R889" s="19">
        <v>0</v>
      </c>
      <c r="S889" s="19">
        <v>0</v>
      </c>
      <c r="T889" s="19">
        <v>0</v>
      </c>
      <c r="U889" s="56">
        <f t="shared" si="34"/>
        <v>4038.8009999999999</v>
      </c>
      <c r="V889" s="18">
        <f t="shared" si="35"/>
        <v>504.85012499999999</v>
      </c>
      <c r="W889" s="7"/>
      <c r="X889" s="7"/>
      <c r="Y889" s="7"/>
      <c r="Z889" s="57"/>
    </row>
    <row r="890" spans="1:26" x14ac:dyDescent="0.35">
      <c r="A890" s="6" t="s">
        <v>398</v>
      </c>
      <c r="B890" s="7" t="s">
        <v>562</v>
      </c>
      <c r="C890" s="7" t="s">
        <v>267</v>
      </c>
      <c r="D890" s="7" t="s">
        <v>271</v>
      </c>
      <c r="E890" s="7" t="s">
        <v>432</v>
      </c>
      <c r="F890" s="7" t="s">
        <v>563</v>
      </c>
      <c r="G890" s="8">
        <v>5330937</v>
      </c>
      <c r="H890" s="16" t="s">
        <v>843</v>
      </c>
      <c r="I890" s="18">
        <v>0</v>
      </c>
      <c r="J890" s="19">
        <v>722.55899999999997</v>
      </c>
      <c r="K890" s="19">
        <v>791.25900000000001</v>
      </c>
      <c r="L890" s="19">
        <v>1094.7560000000001</v>
      </c>
      <c r="M890" s="19">
        <v>419.06200000000001</v>
      </c>
      <c r="N890" s="19">
        <v>662.94299999999998</v>
      </c>
      <c r="O890" s="19">
        <v>238.464</v>
      </c>
      <c r="P890" s="19">
        <v>1024.9860000000001</v>
      </c>
      <c r="Q890" s="19">
        <v>0</v>
      </c>
      <c r="R890" s="19">
        <v>0</v>
      </c>
      <c r="S890" s="19">
        <v>0</v>
      </c>
      <c r="T890" s="19">
        <v>0</v>
      </c>
      <c r="U890" s="56">
        <f t="shared" si="34"/>
        <v>4954.0289999999995</v>
      </c>
      <c r="V890" s="18">
        <f t="shared" si="35"/>
        <v>619.25362499999994</v>
      </c>
      <c r="W890" s="7"/>
      <c r="X890" s="7"/>
      <c r="Y890" s="7"/>
      <c r="Z890" s="57"/>
    </row>
    <row r="891" spans="1:26" x14ac:dyDescent="0.35">
      <c r="A891" s="6" t="s">
        <v>398</v>
      </c>
      <c r="B891" s="7" t="s">
        <v>562</v>
      </c>
      <c r="C891" s="7" t="s">
        <v>267</v>
      </c>
      <c r="D891" s="7" t="s">
        <v>271</v>
      </c>
      <c r="E891" s="7" t="s">
        <v>432</v>
      </c>
      <c r="F891" s="7" t="s">
        <v>563</v>
      </c>
      <c r="G891" s="8">
        <v>5278938</v>
      </c>
      <c r="H891" s="16" t="s">
        <v>844</v>
      </c>
      <c r="I891" s="18">
        <v>541.96100000000001</v>
      </c>
      <c r="J891" s="19">
        <v>180.59800000000001</v>
      </c>
      <c r="K891" s="19">
        <v>1394.586</v>
      </c>
      <c r="L891" s="19">
        <v>845.45799999999997</v>
      </c>
      <c r="M891" s="19">
        <v>238.464</v>
      </c>
      <c r="N891" s="19">
        <v>419.06200000000001</v>
      </c>
      <c r="O891" s="19">
        <v>484.09500000000003</v>
      </c>
      <c r="P891" s="19">
        <v>721.48900000000003</v>
      </c>
      <c r="Q891" s="19">
        <v>0</v>
      </c>
      <c r="R891" s="19">
        <v>0</v>
      </c>
      <c r="S891" s="19">
        <v>0</v>
      </c>
      <c r="T891" s="19">
        <v>0</v>
      </c>
      <c r="U891" s="56">
        <f t="shared" si="34"/>
        <v>4825.7129999999997</v>
      </c>
      <c r="V891" s="18">
        <f t="shared" si="35"/>
        <v>603.21412499999997</v>
      </c>
      <c r="W891" s="7"/>
      <c r="X891" s="7"/>
      <c r="Y891" s="7"/>
      <c r="Z891" s="57"/>
    </row>
    <row r="892" spans="1:26" x14ac:dyDescent="0.35">
      <c r="A892" s="6" t="s">
        <v>398</v>
      </c>
      <c r="B892" s="7" t="s">
        <v>562</v>
      </c>
      <c r="C892" s="7" t="s">
        <v>267</v>
      </c>
      <c r="D892" s="7" t="s">
        <v>271</v>
      </c>
      <c r="E892" s="7" t="s">
        <v>432</v>
      </c>
      <c r="F892" s="7" t="s">
        <v>563</v>
      </c>
      <c r="G892" s="8">
        <v>5130728</v>
      </c>
      <c r="H892" s="16" t="s">
        <v>845</v>
      </c>
      <c r="I892" s="18">
        <v>303.49700000000001</v>
      </c>
      <c r="J892" s="19">
        <v>180.59800000000001</v>
      </c>
      <c r="K892" s="19">
        <v>791.25900000000001</v>
      </c>
      <c r="L892" s="19">
        <v>1029.723</v>
      </c>
      <c r="M892" s="19">
        <v>238.464</v>
      </c>
      <c r="N892" s="19">
        <v>180.59800000000001</v>
      </c>
      <c r="O892" s="19">
        <v>787.59199999999998</v>
      </c>
      <c r="P892" s="19">
        <v>417.99200000000002</v>
      </c>
      <c r="Q892" s="19">
        <v>0</v>
      </c>
      <c r="R892" s="19">
        <v>0</v>
      </c>
      <c r="S892" s="19">
        <v>0</v>
      </c>
      <c r="T892" s="19">
        <v>0</v>
      </c>
      <c r="U892" s="56">
        <f t="shared" si="34"/>
        <v>3929.7230000000004</v>
      </c>
      <c r="V892" s="18">
        <f t="shared" si="35"/>
        <v>491.21537500000005</v>
      </c>
      <c r="W892" s="7"/>
      <c r="X892" s="7"/>
      <c r="Y892" s="7"/>
      <c r="Z892" s="57"/>
    </row>
    <row r="893" spans="1:26" x14ac:dyDescent="0.35">
      <c r="A893" s="6" t="s">
        <v>398</v>
      </c>
      <c r="B893" s="7" t="s">
        <v>562</v>
      </c>
      <c r="C893" s="7" t="s">
        <v>267</v>
      </c>
      <c r="D893" s="7" t="s">
        <v>271</v>
      </c>
      <c r="E893" s="7" t="s">
        <v>432</v>
      </c>
      <c r="F893" s="7" t="s">
        <v>563</v>
      </c>
      <c r="G893" s="8">
        <v>5271281</v>
      </c>
      <c r="H893" s="16" t="s">
        <v>846</v>
      </c>
      <c r="I893" s="18">
        <v>654.61500000000001</v>
      </c>
      <c r="J893" s="19">
        <v>0</v>
      </c>
      <c r="K893" s="19">
        <v>487.762</v>
      </c>
      <c r="L893" s="19">
        <v>1411.1310000000001</v>
      </c>
      <c r="M893" s="19">
        <v>961.02300000000002</v>
      </c>
      <c r="N893" s="19">
        <v>541.96100000000001</v>
      </c>
      <c r="O893" s="19">
        <v>180.59800000000001</v>
      </c>
      <c r="P893" s="19">
        <v>598.59</v>
      </c>
      <c r="Q893" s="19">
        <v>0</v>
      </c>
      <c r="R893" s="19">
        <v>0</v>
      </c>
      <c r="S893" s="19">
        <v>0</v>
      </c>
      <c r="T893" s="19">
        <v>0</v>
      </c>
      <c r="U893" s="56">
        <f t="shared" si="34"/>
        <v>4835.68</v>
      </c>
      <c r="V893" s="18">
        <f t="shared" si="35"/>
        <v>604.46</v>
      </c>
      <c r="W893" s="7"/>
      <c r="X893" s="7"/>
      <c r="Y893" s="7"/>
      <c r="Z893" s="57"/>
    </row>
    <row r="894" spans="1:26" x14ac:dyDescent="0.35">
      <c r="A894" s="6" t="s">
        <v>398</v>
      </c>
      <c r="B894" s="7" t="s">
        <v>562</v>
      </c>
      <c r="C894" s="7" t="s">
        <v>267</v>
      </c>
      <c r="D894" s="7" t="s">
        <v>271</v>
      </c>
      <c r="E894" s="7" t="s">
        <v>432</v>
      </c>
      <c r="F894" s="7" t="s">
        <v>563</v>
      </c>
      <c r="G894" s="8">
        <v>5131312</v>
      </c>
      <c r="H894" s="16" t="s">
        <v>847</v>
      </c>
      <c r="I894" s="18">
        <v>541.96100000000001</v>
      </c>
      <c r="J894" s="19">
        <v>238.464</v>
      </c>
      <c r="K894" s="19">
        <v>487.762</v>
      </c>
      <c r="L894" s="19">
        <v>1626.472</v>
      </c>
      <c r="M894" s="19">
        <v>828.04600000000005</v>
      </c>
      <c r="N894" s="19">
        <v>179.52799999999999</v>
      </c>
      <c r="O894" s="19">
        <v>482.34500000000003</v>
      </c>
      <c r="P894" s="19">
        <v>1205.5840000000001</v>
      </c>
      <c r="Q894" s="19">
        <v>0</v>
      </c>
      <c r="R894" s="19">
        <v>0</v>
      </c>
      <c r="S894" s="19">
        <v>0</v>
      </c>
      <c r="T894" s="19">
        <v>0</v>
      </c>
      <c r="U894" s="56">
        <f t="shared" si="34"/>
        <v>5590.1619999999994</v>
      </c>
      <c r="V894" s="18">
        <f t="shared" si="35"/>
        <v>698.77024999999992</v>
      </c>
      <c r="W894" s="7"/>
      <c r="X894" s="7"/>
      <c r="Y894" s="7"/>
      <c r="Z894" s="57"/>
    </row>
    <row r="895" spans="1:26" x14ac:dyDescent="0.35">
      <c r="A895" s="6" t="s">
        <v>398</v>
      </c>
      <c r="B895" s="7" t="s">
        <v>562</v>
      </c>
      <c r="C895" s="7" t="s">
        <v>267</v>
      </c>
      <c r="D895" s="7" t="s">
        <v>271</v>
      </c>
      <c r="E895" s="7" t="s">
        <v>432</v>
      </c>
      <c r="F895" s="7" t="s">
        <v>563</v>
      </c>
      <c r="G895" s="8">
        <v>5278613</v>
      </c>
      <c r="H895" s="16" t="s">
        <v>848</v>
      </c>
      <c r="I895" s="18">
        <v>361.19499999999999</v>
      </c>
      <c r="J895" s="19">
        <v>303.49700000000001</v>
      </c>
      <c r="K895" s="19">
        <v>487.762</v>
      </c>
      <c r="L895" s="19">
        <v>791.25900000000001</v>
      </c>
      <c r="M895" s="19">
        <v>476.928</v>
      </c>
      <c r="N895" s="19">
        <v>0</v>
      </c>
      <c r="O895" s="19">
        <v>0</v>
      </c>
      <c r="P895" s="19">
        <v>663.62300000000005</v>
      </c>
      <c r="Q895" s="19">
        <v>0</v>
      </c>
      <c r="R895" s="19">
        <v>0</v>
      </c>
      <c r="S895" s="19">
        <v>0</v>
      </c>
      <c r="T895" s="19">
        <v>0</v>
      </c>
      <c r="U895" s="56">
        <f t="shared" si="34"/>
        <v>3084.2640000000001</v>
      </c>
      <c r="V895" s="18">
        <f t="shared" si="35"/>
        <v>385.53300000000002</v>
      </c>
      <c r="W895" s="7"/>
      <c r="X895" s="7"/>
      <c r="Y895" s="7"/>
      <c r="Z895" s="57"/>
    </row>
    <row r="896" spans="1:26" x14ac:dyDescent="0.35">
      <c r="A896" s="6" t="s">
        <v>398</v>
      </c>
      <c r="B896" s="7" t="s">
        <v>562</v>
      </c>
      <c r="C896" s="7" t="s">
        <v>267</v>
      </c>
      <c r="D896" s="7" t="s">
        <v>271</v>
      </c>
      <c r="E896" s="7" t="s">
        <v>432</v>
      </c>
      <c r="F896" s="7" t="s">
        <v>563</v>
      </c>
      <c r="G896" s="8">
        <v>5133040</v>
      </c>
      <c r="H896" s="16" t="s">
        <v>849</v>
      </c>
      <c r="I896" s="18">
        <v>722.55899999999997</v>
      </c>
      <c r="J896" s="19">
        <v>419.06200000000001</v>
      </c>
      <c r="K896" s="19">
        <v>1210.3209999999999</v>
      </c>
      <c r="L896" s="19">
        <v>1275.354</v>
      </c>
      <c r="M896" s="19">
        <v>476.928</v>
      </c>
      <c r="N896" s="19">
        <v>360.12599999999998</v>
      </c>
      <c r="O896" s="19">
        <v>419.06200000000001</v>
      </c>
      <c r="P896" s="19">
        <v>598.59</v>
      </c>
      <c r="Q896" s="19">
        <v>0</v>
      </c>
      <c r="R896" s="19">
        <v>0</v>
      </c>
      <c r="S896" s="19">
        <v>0</v>
      </c>
      <c r="T896" s="19">
        <v>0</v>
      </c>
      <c r="U896" s="56">
        <f t="shared" ref="U896:U959" si="36">SUM(I896:T896)</f>
        <v>5482.0020000000004</v>
      </c>
      <c r="V896" s="18">
        <f t="shared" si="35"/>
        <v>685.25025000000005</v>
      </c>
      <c r="W896" s="7"/>
      <c r="X896" s="7"/>
      <c r="Y896" s="7"/>
      <c r="Z896" s="57"/>
    </row>
    <row r="897" spans="1:26" x14ac:dyDescent="0.35">
      <c r="A897" s="6" t="s">
        <v>398</v>
      </c>
      <c r="B897" s="7" t="s">
        <v>562</v>
      </c>
      <c r="C897" s="7" t="s">
        <v>267</v>
      </c>
      <c r="D897" s="7" t="s">
        <v>271</v>
      </c>
      <c r="E897" s="7" t="s">
        <v>432</v>
      </c>
      <c r="F897" s="7" t="s">
        <v>563</v>
      </c>
      <c r="G897" s="8">
        <v>5290518</v>
      </c>
      <c r="H897" s="16" t="s">
        <v>850</v>
      </c>
      <c r="I897" s="18">
        <v>171.59</v>
      </c>
      <c r="J897" s="19">
        <v>238.464</v>
      </c>
      <c r="K897" s="19">
        <v>180.59800000000001</v>
      </c>
      <c r="L897" s="19">
        <v>180.59800000000001</v>
      </c>
      <c r="M897" s="19">
        <v>417.99200000000002</v>
      </c>
      <c r="N897" s="19">
        <v>238.464</v>
      </c>
      <c r="O897" s="19">
        <v>351.11799999999999</v>
      </c>
      <c r="P897" s="19">
        <v>180.59800000000001</v>
      </c>
      <c r="Q897" s="19">
        <v>0</v>
      </c>
      <c r="R897" s="19">
        <v>0</v>
      </c>
      <c r="S897" s="19">
        <v>0</v>
      </c>
      <c r="T897" s="19">
        <v>0</v>
      </c>
      <c r="U897" s="56">
        <f t="shared" si="36"/>
        <v>1959.4219999999998</v>
      </c>
      <c r="V897" s="18">
        <f t="shared" si="35"/>
        <v>244.92774999999997</v>
      </c>
      <c r="W897" s="7"/>
      <c r="X897" s="7"/>
      <c r="Y897" s="7"/>
      <c r="Z897" s="57"/>
    </row>
    <row r="898" spans="1:26" x14ac:dyDescent="0.35">
      <c r="A898" s="6" t="s">
        <v>398</v>
      </c>
      <c r="B898" s="7" t="s">
        <v>562</v>
      </c>
      <c r="C898" s="7" t="s">
        <v>267</v>
      </c>
      <c r="D898" s="7" t="s">
        <v>271</v>
      </c>
      <c r="E898" s="7" t="s">
        <v>432</v>
      </c>
      <c r="F898" s="7" t="s">
        <v>563</v>
      </c>
      <c r="G898" s="8">
        <v>5134018</v>
      </c>
      <c r="H898" s="16" t="s">
        <v>851</v>
      </c>
      <c r="I898" s="18">
        <v>903.15599999999995</v>
      </c>
      <c r="J898" s="19">
        <v>179.52799999999999</v>
      </c>
      <c r="K898" s="19">
        <v>1389.8489999999999</v>
      </c>
      <c r="L898" s="19">
        <v>1751.212</v>
      </c>
      <c r="M898" s="19">
        <v>180.59800000000001</v>
      </c>
      <c r="N898" s="19">
        <v>483.02499999999998</v>
      </c>
      <c r="O898" s="19">
        <v>598.59</v>
      </c>
      <c r="P898" s="19">
        <v>484.09500000000003</v>
      </c>
      <c r="Q898" s="19">
        <v>0</v>
      </c>
      <c r="R898" s="19">
        <v>0</v>
      </c>
      <c r="S898" s="19">
        <v>0</v>
      </c>
      <c r="T898" s="19">
        <v>0</v>
      </c>
      <c r="U898" s="56">
        <f t="shared" si="36"/>
        <v>5970.0529999999999</v>
      </c>
      <c r="V898" s="18">
        <f t="shared" si="35"/>
        <v>746.25662499999999</v>
      </c>
      <c r="W898" s="7"/>
      <c r="X898" s="7"/>
      <c r="Y898" s="7"/>
      <c r="Z898" s="57"/>
    </row>
    <row r="899" spans="1:26" x14ac:dyDescent="0.35">
      <c r="A899" s="6" t="s">
        <v>398</v>
      </c>
      <c r="B899" s="7" t="s">
        <v>562</v>
      </c>
      <c r="C899" s="7" t="s">
        <v>267</v>
      </c>
      <c r="D899" s="7" t="s">
        <v>271</v>
      </c>
      <c r="E899" s="7" t="s">
        <v>432</v>
      </c>
      <c r="F899" s="7" t="s">
        <v>563</v>
      </c>
      <c r="G899" s="8">
        <v>5272640</v>
      </c>
      <c r="H899" s="16" t="s">
        <v>852</v>
      </c>
      <c r="I899" s="18">
        <v>303.49700000000001</v>
      </c>
      <c r="J899" s="19">
        <v>410.05399999999997</v>
      </c>
      <c r="K899" s="19">
        <v>1380.8409999999999</v>
      </c>
      <c r="L899" s="19">
        <v>970.78700000000003</v>
      </c>
      <c r="M899" s="19">
        <v>961.02300000000002</v>
      </c>
      <c r="N899" s="19">
        <v>598.59</v>
      </c>
      <c r="O899" s="19">
        <v>662.94299999999998</v>
      </c>
      <c r="P899" s="19">
        <v>902.08699999999999</v>
      </c>
      <c r="Q899" s="19">
        <v>0</v>
      </c>
      <c r="R899" s="19">
        <v>0</v>
      </c>
      <c r="S899" s="19">
        <v>0</v>
      </c>
      <c r="T899" s="19">
        <v>0</v>
      </c>
      <c r="U899" s="56">
        <f t="shared" si="36"/>
        <v>6189.8220000000001</v>
      </c>
      <c r="V899" s="18">
        <f t="shared" si="35"/>
        <v>773.72775000000001</v>
      </c>
      <c r="W899" s="7"/>
      <c r="X899" s="7"/>
      <c r="Y899" s="7"/>
      <c r="Z899" s="57"/>
    </row>
    <row r="900" spans="1:26" x14ac:dyDescent="0.35">
      <c r="A900" s="6" t="s">
        <v>398</v>
      </c>
      <c r="B900" s="7" t="s">
        <v>562</v>
      </c>
      <c r="C900" s="7" t="s">
        <v>267</v>
      </c>
      <c r="D900" s="7" t="s">
        <v>271</v>
      </c>
      <c r="E900" s="7" t="s">
        <v>432</v>
      </c>
      <c r="F900" s="7" t="s">
        <v>563</v>
      </c>
      <c r="G900" s="8">
        <v>5339585</v>
      </c>
      <c r="H900" s="16" t="s">
        <v>853</v>
      </c>
      <c r="I900" s="18">
        <v>483.02499999999998</v>
      </c>
      <c r="J900" s="19">
        <v>180.59800000000001</v>
      </c>
      <c r="K900" s="19">
        <v>970.78700000000003</v>
      </c>
      <c r="L900" s="19">
        <v>791.25900000000001</v>
      </c>
      <c r="M900" s="19">
        <v>540.72400000000005</v>
      </c>
      <c r="N900" s="19">
        <v>419.06200000000001</v>
      </c>
      <c r="O900" s="19">
        <v>0</v>
      </c>
      <c r="P900" s="19">
        <v>902.08699999999999</v>
      </c>
      <c r="Q900" s="19">
        <v>0</v>
      </c>
      <c r="R900" s="19">
        <v>0</v>
      </c>
      <c r="S900" s="19">
        <v>0</v>
      </c>
      <c r="T900" s="19">
        <v>0</v>
      </c>
      <c r="U900" s="56">
        <f t="shared" si="36"/>
        <v>4287.5419999999995</v>
      </c>
      <c r="V900" s="18">
        <f t="shared" si="35"/>
        <v>535.94274999999993</v>
      </c>
      <c r="W900" s="7"/>
      <c r="X900" s="7"/>
      <c r="Y900" s="7"/>
      <c r="Z900" s="57"/>
    </row>
    <row r="901" spans="1:26" x14ac:dyDescent="0.35">
      <c r="A901" s="6" t="s">
        <v>398</v>
      </c>
      <c r="B901" s="7" t="s">
        <v>562</v>
      </c>
      <c r="C901" s="7" t="s">
        <v>267</v>
      </c>
      <c r="D901" s="7" t="s">
        <v>271</v>
      </c>
      <c r="E901" s="7" t="s">
        <v>432</v>
      </c>
      <c r="F901" s="7" t="s">
        <v>563</v>
      </c>
      <c r="G901" s="8">
        <v>5339530</v>
      </c>
      <c r="H901" s="16" t="s">
        <v>854</v>
      </c>
      <c r="I901" s="18">
        <v>1140.5509999999999</v>
      </c>
      <c r="J901" s="19">
        <v>180.59800000000001</v>
      </c>
      <c r="K901" s="19">
        <v>1389.8489999999999</v>
      </c>
      <c r="L901" s="19">
        <v>483.02499999999998</v>
      </c>
      <c r="M901" s="19">
        <v>0</v>
      </c>
      <c r="N901" s="19">
        <v>417.99200000000002</v>
      </c>
      <c r="O901" s="19">
        <v>844.221</v>
      </c>
      <c r="P901" s="19">
        <v>1320.079</v>
      </c>
      <c r="Q901" s="19">
        <v>0</v>
      </c>
      <c r="R901" s="19">
        <v>0</v>
      </c>
      <c r="S901" s="19">
        <v>0</v>
      </c>
      <c r="T901" s="19">
        <v>0</v>
      </c>
      <c r="U901" s="56">
        <f t="shared" si="36"/>
        <v>5776.3149999999996</v>
      </c>
      <c r="V901" s="18">
        <f t="shared" si="35"/>
        <v>722.03937499999995</v>
      </c>
      <c r="W901" s="7"/>
      <c r="X901" s="7"/>
      <c r="Y901" s="7"/>
      <c r="Z901" s="57"/>
    </row>
    <row r="902" spans="1:26" x14ac:dyDescent="0.35">
      <c r="A902" s="6" t="s">
        <v>398</v>
      </c>
      <c r="B902" s="7" t="s">
        <v>562</v>
      </c>
      <c r="C902" s="7" t="s">
        <v>267</v>
      </c>
      <c r="D902" s="7" t="s">
        <v>271</v>
      </c>
      <c r="E902" s="7" t="s">
        <v>432</v>
      </c>
      <c r="F902" s="7" t="s">
        <v>563</v>
      </c>
      <c r="G902" s="8">
        <v>5128415</v>
      </c>
      <c r="H902" s="16" t="s">
        <v>855</v>
      </c>
      <c r="I902" s="18">
        <v>484.09500000000003</v>
      </c>
      <c r="J902" s="19">
        <v>0</v>
      </c>
      <c r="K902" s="19">
        <v>1156.1220000000001</v>
      </c>
      <c r="L902" s="19">
        <v>1196.576</v>
      </c>
      <c r="M902" s="19">
        <v>715.39200000000005</v>
      </c>
      <c r="N902" s="19">
        <v>0</v>
      </c>
      <c r="O902" s="19">
        <v>243.881</v>
      </c>
      <c r="P902" s="19">
        <v>598.59</v>
      </c>
      <c r="Q902" s="19">
        <v>0</v>
      </c>
      <c r="R902" s="19">
        <v>0</v>
      </c>
      <c r="S902" s="19">
        <v>0</v>
      </c>
      <c r="T902" s="19">
        <v>0</v>
      </c>
      <c r="U902" s="56">
        <f t="shared" si="36"/>
        <v>4394.6559999999999</v>
      </c>
      <c r="V902" s="18">
        <f t="shared" si="35"/>
        <v>549.33199999999999</v>
      </c>
      <c r="W902" s="7"/>
      <c r="X902" s="7"/>
      <c r="Y902" s="7"/>
      <c r="Z902" s="57"/>
    </row>
    <row r="903" spans="1:26" x14ac:dyDescent="0.35">
      <c r="A903" s="6" t="s">
        <v>398</v>
      </c>
      <c r="B903" s="7" t="s">
        <v>562</v>
      </c>
      <c r="C903" s="7" t="s">
        <v>267</v>
      </c>
      <c r="D903" s="7" t="s">
        <v>271</v>
      </c>
      <c r="E903" s="7" t="s">
        <v>432</v>
      </c>
      <c r="F903" s="7" t="s">
        <v>563</v>
      </c>
      <c r="G903" s="8">
        <v>5138166</v>
      </c>
      <c r="H903" s="16" t="s">
        <v>856</v>
      </c>
      <c r="I903" s="18">
        <v>541.96100000000001</v>
      </c>
      <c r="J903" s="19">
        <v>0</v>
      </c>
      <c r="K903" s="19">
        <v>1151.385</v>
      </c>
      <c r="L903" s="19">
        <v>1274.2840000000001</v>
      </c>
      <c r="M903" s="19">
        <v>656.45600000000002</v>
      </c>
      <c r="N903" s="19">
        <v>1211.001</v>
      </c>
      <c r="O903" s="19">
        <v>419.06200000000001</v>
      </c>
      <c r="P903" s="19">
        <v>902.08699999999999</v>
      </c>
      <c r="Q903" s="19">
        <v>0</v>
      </c>
      <c r="R903" s="19">
        <v>0</v>
      </c>
      <c r="S903" s="19">
        <v>0</v>
      </c>
      <c r="T903" s="19">
        <v>0</v>
      </c>
      <c r="U903" s="56">
        <f t="shared" si="36"/>
        <v>6156.2360000000008</v>
      </c>
      <c r="V903" s="18">
        <f t="shared" si="35"/>
        <v>769.5295000000001</v>
      </c>
      <c r="W903" s="7"/>
      <c r="X903" s="7"/>
      <c r="Y903" s="7"/>
      <c r="Z903" s="57"/>
    </row>
    <row r="904" spans="1:26" x14ac:dyDescent="0.35">
      <c r="A904" s="6" t="s">
        <v>398</v>
      </c>
      <c r="B904" s="7" t="s">
        <v>562</v>
      </c>
      <c r="C904" s="7" t="s">
        <v>267</v>
      </c>
      <c r="D904" s="7" t="s">
        <v>271</v>
      </c>
      <c r="E904" s="7" t="s">
        <v>432</v>
      </c>
      <c r="F904" s="7" t="s">
        <v>563</v>
      </c>
      <c r="G904" s="8">
        <v>5135491</v>
      </c>
      <c r="H904" s="16" t="s">
        <v>857</v>
      </c>
      <c r="I904" s="18">
        <v>780.42499999999995</v>
      </c>
      <c r="J904" s="19">
        <v>360.12599999999998</v>
      </c>
      <c r="K904" s="19">
        <v>1324.816</v>
      </c>
      <c r="L904" s="19">
        <v>1684.338</v>
      </c>
      <c r="M904" s="19">
        <v>1076.588</v>
      </c>
      <c r="N904" s="19">
        <v>484.09500000000003</v>
      </c>
      <c r="O904" s="19">
        <v>0</v>
      </c>
      <c r="P904" s="19">
        <v>1023.749</v>
      </c>
      <c r="Q904" s="19">
        <v>0</v>
      </c>
      <c r="R904" s="19">
        <v>0</v>
      </c>
      <c r="S904" s="19">
        <v>0</v>
      </c>
      <c r="T904" s="19">
        <v>0</v>
      </c>
      <c r="U904" s="56">
        <f t="shared" si="36"/>
        <v>6734.1369999999997</v>
      </c>
      <c r="V904" s="18">
        <f t="shared" si="35"/>
        <v>841.76712499999996</v>
      </c>
      <c r="W904" s="7"/>
      <c r="X904" s="7"/>
      <c r="Y904" s="7"/>
      <c r="Z904" s="57"/>
    </row>
    <row r="905" spans="1:26" x14ac:dyDescent="0.35">
      <c r="A905" s="6" t="s">
        <v>398</v>
      </c>
      <c r="B905" s="7" t="s">
        <v>562</v>
      </c>
      <c r="C905" s="7" t="s">
        <v>267</v>
      </c>
      <c r="D905" s="7" t="s">
        <v>271</v>
      </c>
      <c r="E905" s="7" t="s">
        <v>432</v>
      </c>
      <c r="F905" s="7" t="s">
        <v>563</v>
      </c>
      <c r="G905" s="8">
        <v>5273241</v>
      </c>
      <c r="H905" s="16" t="s">
        <v>858</v>
      </c>
      <c r="I905" s="18">
        <v>483.02499999999998</v>
      </c>
      <c r="J905" s="19">
        <v>0</v>
      </c>
      <c r="K905" s="19">
        <v>1265.8800000000001</v>
      </c>
      <c r="L905" s="19">
        <v>1094.7560000000001</v>
      </c>
      <c r="M905" s="19">
        <v>482.34500000000003</v>
      </c>
      <c r="N905" s="19">
        <v>484.09500000000003</v>
      </c>
      <c r="O905" s="19">
        <v>785.84199999999998</v>
      </c>
      <c r="P905" s="19">
        <v>598.59</v>
      </c>
      <c r="Q905" s="19">
        <v>0</v>
      </c>
      <c r="R905" s="19">
        <v>0</v>
      </c>
      <c r="S905" s="19">
        <v>0</v>
      </c>
      <c r="T905" s="19">
        <v>0</v>
      </c>
      <c r="U905" s="56">
        <f t="shared" si="36"/>
        <v>5194.5330000000004</v>
      </c>
      <c r="V905" s="18">
        <f t="shared" si="35"/>
        <v>649.31662500000004</v>
      </c>
      <c r="W905" s="7"/>
      <c r="X905" s="7"/>
      <c r="Y905" s="7"/>
      <c r="Z905" s="57"/>
    </row>
    <row r="906" spans="1:26" x14ac:dyDescent="0.35">
      <c r="A906" s="6" t="s">
        <v>398</v>
      </c>
      <c r="B906" s="7" t="s">
        <v>562</v>
      </c>
      <c r="C906" s="7" t="s">
        <v>267</v>
      </c>
      <c r="D906" s="7" t="s">
        <v>271</v>
      </c>
      <c r="E906" s="7" t="s">
        <v>432</v>
      </c>
      <c r="F906" s="7" t="s">
        <v>563</v>
      </c>
      <c r="G906" s="8">
        <v>5271814</v>
      </c>
      <c r="H906" s="16" t="s">
        <v>859</v>
      </c>
      <c r="I906" s="18">
        <v>902.08699999999999</v>
      </c>
      <c r="J906" s="19">
        <v>0</v>
      </c>
      <c r="K906" s="19">
        <v>906.82399999999996</v>
      </c>
      <c r="L906" s="19">
        <v>1445.874</v>
      </c>
      <c r="M906" s="19">
        <v>238.464</v>
      </c>
      <c r="N906" s="19">
        <v>179.52799999999999</v>
      </c>
      <c r="O906" s="19">
        <v>1204.904</v>
      </c>
      <c r="P906" s="19">
        <v>360.12599999999998</v>
      </c>
      <c r="Q906" s="19">
        <v>0</v>
      </c>
      <c r="R906" s="19">
        <v>0</v>
      </c>
      <c r="S906" s="19">
        <v>0</v>
      </c>
      <c r="T906" s="19">
        <v>0</v>
      </c>
      <c r="U906" s="56">
        <f t="shared" si="36"/>
        <v>5237.8069999999998</v>
      </c>
      <c r="V906" s="18">
        <f t="shared" si="35"/>
        <v>654.72587499999997</v>
      </c>
      <c r="W906" s="7"/>
      <c r="X906" s="7"/>
      <c r="Y906" s="7"/>
      <c r="Z906" s="57"/>
    </row>
    <row r="907" spans="1:26" x14ac:dyDescent="0.35">
      <c r="A907" s="6" t="s">
        <v>398</v>
      </c>
      <c r="B907" s="7" t="s">
        <v>562</v>
      </c>
      <c r="C907" s="7" t="s">
        <v>267</v>
      </c>
      <c r="D907" s="7" t="s">
        <v>271</v>
      </c>
      <c r="E907" s="7" t="s">
        <v>432</v>
      </c>
      <c r="F907" s="7" t="s">
        <v>563</v>
      </c>
      <c r="G907" s="8">
        <v>5290729</v>
      </c>
      <c r="H907" s="16" t="s">
        <v>860</v>
      </c>
      <c r="I907" s="18">
        <v>303.49700000000001</v>
      </c>
      <c r="J907" s="19">
        <v>0</v>
      </c>
      <c r="K907" s="19">
        <v>1389.8489999999999</v>
      </c>
      <c r="L907" s="19">
        <v>1094.7560000000001</v>
      </c>
      <c r="M907" s="19">
        <v>417.99200000000002</v>
      </c>
      <c r="N907" s="19">
        <v>541.96100000000001</v>
      </c>
      <c r="O907" s="19">
        <v>0</v>
      </c>
      <c r="P907" s="19">
        <v>598.59</v>
      </c>
      <c r="Q907" s="19">
        <v>0</v>
      </c>
      <c r="R907" s="19">
        <v>0</v>
      </c>
      <c r="S907" s="19">
        <v>0</v>
      </c>
      <c r="T907" s="19">
        <v>0</v>
      </c>
      <c r="U907" s="56">
        <f t="shared" si="36"/>
        <v>4346.6450000000004</v>
      </c>
      <c r="V907" s="18">
        <f t="shared" si="35"/>
        <v>543.33062500000005</v>
      </c>
      <c r="W907" s="7"/>
      <c r="X907" s="7"/>
      <c r="Y907" s="7"/>
      <c r="Z907" s="57"/>
    </row>
    <row r="908" spans="1:26" x14ac:dyDescent="0.35">
      <c r="A908" s="6" t="s">
        <v>398</v>
      </c>
      <c r="B908" s="7" t="s">
        <v>562</v>
      </c>
      <c r="C908" s="7" t="s">
        <v>267</v>
      </c>
      <c r="D908" s="7" t="s">
        <v>271</v>
      </c>
      <c r="E908" s="7" t="s">
        <v>432</v>
      </c>
      <c r="F908" s="7" t="s">
        <v>563</v>
      </c>
      <c r="G908" s="8">
        <v>5297476</v>
      </c>
      <c r="H908" s="16" t="s">
        <v>861</v>
      </c>
      <c r="I908" s="18">
        <v>722.55899999999997</v>
      </c>
      <c r="J908" s="19">
        <v>0</v>
      </c>
      <c r="K908" s="19">
        <v>487.762</v>
      </c>
      <c r="L908" s="19">
        <v>1094.75488</v>
      </c>
      <c r="M908" s="19">
        <v>780.42499999999995</v>
      </c>
      <c r="N908" s="19">
        <v>180.59800000000001</v>
      </c>
      <c r="O908" s="19">
        <v>0</v>
      </c>
      <c r="P908" s="19">
        <v>902.08699999999999</v>
      </c>
      <c r="Q908" s="19">
        <v>0</v>
      </c>
      <c r="R908" s="19">
        <v>0</v>
      </c>
      <c r="S908" s="19">
        <v>0</v>
      </c>
      <c r="T908" s="19">
        <v>0</v>
      </c>
      <c r="U908" s="56">
        <f t="shared" si="36"/>
        <v>4168.1858799999991</v>
      </c>
      <c r="V908" s="18">
        <f t="shared" si="35"/>
        <v>521.02323499999989</v>
      </c>
      <c r="W908" s="7"/>
      <c r="X908" s="7"/>
      <c r="Y908" s="7"/>
      <c r="Z908" s="57"/>
    </row>
    <row r="909" spans="1:26" x14ac:dyDescent="0.35">
      <c r="A909" s="6" t="s">
        <v>398</v>
      </c>
      <c r="B909" s="7" t="s">
        <v>562</v>
      </c>
      <c r="C909" s="7" t="s">
        <v>267</v>
      </c>
      <c r="D909" s="7" t="s">
        <v>271</v>
      </c>
      <c r="E909" s="7" t="s">
        <v>432</v>
      </c>
      <c r="F909" s="7" t="s">
        <v>563</v>
      </c>
      <c r="G909" s="8">
        <v>5336339</v>
      </c>
      <c r="H909" s="16" t="s">
        <v>862</v>
      </c>
      <c r="I909" s="18">
        <v>721.48900000000003</v>
      </c>
      <c r="J909" s="19">
        <v>180.59800000000001</v>
      </c>
      <c r="K909" s="19">
        <v>1140.5509999999999</v>
      </c>
      <c r="L909" s="19">
        <v>967.12</v>
      </c>
      <c r="M909" s="19">
        <v>598.59</v>
      </c>
      <c r="N909" s="19">
        <v>902.08699999999999</v>
      </c>
      <c r="O909" s="19">
        <v>786.52200000000005</v>
      </c>
      <c r="P909" s="19">
        <v>1017.652</v>
      </c>
      <c r="Q909" s="19">
        <v>0</v>
      </c>
      <c r="R909" s="19">
        <v>0</v>
      </c>
      <c r="S909" s="19">
        <v>0</v>
      </c>
      <c r="T909" s="19">
        <v>0</v>
      </c>
      <c r="U909" s="56">
        <f t="shared" si="36"/>
        <v>6314.6089999999995</v>
      </c>
      <c r="V909" s="18">
        <f t="shared" si="35"/>
        <v>789.32612499999993</v>
      </c>
      <c r="W909" s="7"/>
      <c r="X909" s="7"/>
      <c r="Y909" s="7"/>
      <c r="Z909" s="57"/>
    </row>
    <row r="910" spans="1:26" x14ac:dyDescent="0.35">
      <c r="A910" s="6" t="s">
        <v>398</v>
      </c>
      <c r="B910" s="7" t="s">
        <v>562</v>
      </c>
      <c r="C910" s="7" t="s">
        <v>267</v>
      </c>
      <c r="D910" s="7" t="s">
        <v>271</v>
      </c>
      <c r="E910" s="7" t="s">
        <v>432</v>
      </c>
      <c r="F910" s="7" t="s">
        <v>563</v>
      </c>
      <c r="G910" s="8">
        <v>5334421</v>
      </c>
      <c r="H910" s="16" t="s">
        <v>863</v>
      </c>
      <c r="I910" s="18">
        <v>303.49700000000001</v>
      </c>
      <c r="J910" s="19">
        <v>419.06200000000001</v>
      </c>
      <c r="K910" s="19">
        <v>1279.021</v>
      </c>
      <c r="L910" s="19">
        <v>606.99400000000003</v>
      </c>
      <c r="M910" s="19">
        <v>476.928</v>
      </c>
      <c r="N910" s="19">
        <v>0</v>
      </c>
      <c r="O910" s="19">
        <v>0</v>
      </c>
      <c r="P910" s="19">
        <v>598.59</v>
      </c>
      <c r="Q910" s="19">
        <v>0</v>
      </c>
      <c r="R910" s="19">
        <v>0</v>
      </c>
      <c r="S910" s="19">
        <v>0</v>
      </c>
      <c r="T910" s="19">
        <v>0</v>
      </c>
      <c r="U910" s="56">
        <f t="shared" si="36"/>
        <v>3684.0920000000001</v>
      </c>
      <c r="V910" s="18">
        <f t="shared" si="35"/>
        <v>460.51150000000001</v>
      </c>
      <c r="W910" s="7"/>
      <c r="X910" s="7"/>
      <c r="Y910" s="7"/>
      <c r="Z910" s="57"/>
    </row>
    <row r="911" spans="1:26" x14ac:dyDescent="0.35">
      <c r="A911" s="6" t="s">
        <v>398</v>
      </c>
      <c r="B911" s="7" t="s">
        <v>562</v>
      </c>
      <c r="C911" s="7" t="s">
        <v>267</v>
      </c>
      <c r="D911" s="7" t="s">
        <v>271</v>
      </c>
      <c r="E911" s="7" t="s">
        <v>432</v>
      </c>
      <c r="F911" s="7" t="s">
        <v>563</v>
      </c>
      <c r="G911" s="8">
        <v>5300590</v>
      </c>
      <c r="H911" s="16" t="s">
        <v>864</v>
      </c>
      <c r="I911" s="18">
        <v>0</v>
      </c>
      <c r="J911" s="19">
        <v>303.49700000000001</v>
      </c>
      <c r="K911" s="19">
        <v>303.49700000000001</v>
      </c>
      <c r="L911" s="19">
        <v>179.52799999999999</v>
      </c>
      <c r="M911" s="19">
        <v>419.06200000000001</v>
      </c>
      <c r="N911" s="19">
        <v>0</v>
      </c>
      <c r="O911" s="19">
        <v>180.59800000000001</v>
      </c>
      <c r="P911" s="19">
        <v>787.59199999999998</v>
      </c>
      <c r="Q911" s="19">
        <v>0</v>
      </c>
      <c r="R911" s="19">
        <v>0</v>
      </c>
      <c r="S911" s="19">
        <v>0</v>
      </c>
      <c r="T911" s="19">
        <v>0</v>
      </c>
      <c r="U911" s="56">
        <f t="shared" si="36"/>
        <v>2173.7739999999999</v>
      </c>
      <c r="V911" s="18">
        <f t="shared" si="35"/>
        <v>271.72174999999999</v>
      </c>
      <c r="W911" s="7"/>
      <c r="X911" s="7"/>
      <c r="Y911" s="7"/>
      <c r="Z911" s="57"/>
    </row>
    <row r="912" spans="1:26" x14ac:dyDescent="0.35">
      <c r="A912" s="6" t="s">
        <v>398</v>
      </c>
      <c r="B912" s="7" t="s">
        <v>562</v>
      </c>
      <c r="C912" s="7" t="s">
        <v>267</v>
      </c>
      <c r="D912" s="7" t="s">
        <v>271</v>
      </c>
      <c r="E912" s="7" t="s">
        <v>432</v>
      </c>
      <c r="F912" s="7" t="s">
        <v>563</v>
      </c>
      <c r="G912" s="8">
        <v>5134032</v>
      </c>
      <c r="H912" s="16" t="s">
        <v>865</v>
      </c>
      <c r="I912" s="18">
        <v>1257.3530000000001</v>
      </c>
      <c r="J912" s="19">
        <v>180.59800000000001</v>
      </c>
      <c r="K912" s="19">
        <v>843.15200000000004</v>
      </c>
      <c r="L912" s="19">
        <v>2398.9740000000002</v>
      </c>
      <c r="M912" s="19">
        <v>0</v>
      </c>
      <c r="N912" s="19">
        <v>419.06200000000001</v>
      </c>
      <c r="O912" s="19">
        <v>180.59800000000001</v>
      </c>
      <c r="P912" s="19">
        <v>1624.645</v>
      </c>
      <c r="Q912" s="19">
        <v>0</v>
      </c>
      <c r="R912" s="19">
        <v>0</v>
      </c>
      <c r="S912" s="19">
        <v>0</v>
      </c>
      <c r="T912" s="19">
        <v>0</v>
      </c>
      <c r="U912" s="56">
        <f t="shared" si="36"/>
        <v>6904.3819999999996</v>
      </c>
      <c r="V912" s="18">
        <f t="shared" si="35"/>
        <v>863.04774999999995</v>
      </c>
      <c r="W912" s="7"/>
      <c r="X912" s="7"/>
      <c r="Y912" s="7"/>
      <c r="Z912" s="57"/>
    </row>
    <row r="913" spans="1:26" x14ac:dyDescent="0.35">
      <c r="A913" s="6" t="s">
        <v>398</v>
      </c>
      <c r="B913" s="7" t="s">
        <v>562</v>
      </c>
      <c r="C913" s="7" t="s">
        <v>267</v>
      </c>
      <c r="D913" s="7" t="s">
        <v>271</v>
      </c>
      <c r="E913" s="7" t="s">
        <v>432</v>
      </c>
      <c r="F913" s="7" t="s">
        <v>563</v>
      </c>
      <c r="G913" s="8">
        <v>5137589</v>
      </c>
      <c r="H913" s="16" t="s">
        <v>866</v>
      </c>
      <c r="I913" s="18">
        <v>541.96100000000001</v>
      </c>
      <c r="J913" s="19">
        <v>0</v>
      </c>
      <c r="K913" s="19">
        <v>726.226</v>
      </c>
      <c r="L913" s="19">
        <v>1626.472</v>
      </c>
      <c r="M913" s="19">
        <v>476.928</v>
      </c>
      <c r="N913" s="19">
        <v>0</v>
      </c>
      <c r="O913" s="19">
        <v>1138.03</v>
      </c>
      <c r="P913" s="19">
        <v>0</v>
      </c>
      <c r="Q913" s="19">
        <v>0</v>
      </c>
      <c r="R913" s="19">
        <v>0</v>
      </c>
      <c r="S913" s="19">
        <v>0</v>
      </c>
      <c r="T913" s="19">
        <v>0</v>
      </c>
      <c r="U913" s="56">
        <f t="shared" si="36"/>
        <v>4509.6169999999993</v>
      </c>
      <c r="V913" s="18">
        <f t="shared" si="35"/>
        <v>563.70212499999991</v>
      </c>
      <c r="W913" s="7"/>
      <c r="X913" s="7"/>
      <c r="Y913" s="7"/>
      <c r="Z913" s="57"/>
    </row>
    <row r="914" spans="1:26" x14ac:dyDescent="0.35">
      <c r="A914" s="6" t="s">
        <v>398</v>
      </c>
      <c r="B914" s="7" t="s">
        <v>562</v>
      </c>
      <c r="C914" s="7" t="s">
        <v>267</v>
      </c>
      <c r="D914" s="7" t="s">
        <v>271</v>
      </c>
      <c r="E914" s="7" t="s">
        <v>432</v>
      </c>
      <c r="F914" s="7" t="s">
        <v>563</v>
      </c>
      <c r="G914" s="8">
        <v>5138872</v>
      </c>
      <c r="H914" s="16" t="s">
        <v>867</v>
      </c>
      <c r="I914" s="18">
        <v>721.48900000000003</v>
      </c>
      <c r="J914" s="19">
        <v>719.18299999999999</v>
      </c>
      <c r="K914" s="19">
        <v>1692.2760000000001</v>
      </c>
      <c r="L914" s="19">
        <v>1150.316</v>
      </c>
      <c r="M914" s="19">
        <v>837.05399999999997</v>
      </c>
      <c r="N914" s="19">
        <v>1623.577</v>
      </c>
      <c r="O914" s="19">
        <v>1808.521</v>
      </c>
      <c r="P914" s="19">
        <v>541.96100000000001</v>
      </c>
      <c r="Q914" s="19">
        <v>0</v>
      </c>
      <c r="R914" s="19">
        <v>0</v>
      </c>
      <c r="S914" s="19">
        <v>0</v>
      </c>
      <c r="T914" s="19">
        <v>0</v>
      </c>
      <c r="U914" s="56">
        <f t="shared" si="36"/>
        <v>9094.3770000000004</v>
      </c>
      <c r="V914" s="18">
        <f t="shared" si="35"/>
        <v>1136.7971250000001</v>
      </c>
      <c r="W914" s="7"/>
      <c r="X914" s="7"/>
      <c r="Y914" s="7"/>
      <c r="Z914" s="57"/>
    </row>
    <row r="915" spans="1:26" x14ac:dyDescent="0.35">
      <c r="A915" s="6" t="s">
        <v>398</v>
      </c>
      <c r="B915" s="7" t="s">
        <v>562</v>
      </c>
      <c r="C915" s="7" t="s">
        <v>267</v>
      </c>
      <c r="D915" s="7" t="s">
        <v>271</v>
      </c>
      <c r="E915" s="7" t="s">
        <v>432</v>
      </c>
      <c r="F915" s="7" t="s">
        <v>563</v>
      </c>
      <c r="G915" s="8">
        <v>5139099</v>
      </c>
      <c r="H915" s="16" t="s">
        <v>868</v>
      </c>
      <c r="I915" s="18">
        <v>541.96100000000001</v>
      </c>
      <c r="J915" s="19">
        <v>419.06200000000001</v>
      </c>
      <c r="K915" s="19">
        <v>1209.251</v>
      </c>
      <c r="L915" s="19">
        <v>791.25900000000001</v>
      </c>
      <c r="M915" s="19">
        <v>476.928</v>
      </c>
      <c r="N915" s="19">
        <v>663.62300000000005</v>
      </c>
      <c r="O915" s="19">
        <v>417.99200000000002</v>
      </c>
      <c r="P915" s="19">
        <v>663.62300000000005</v>
      </c>
      <c r="Q915" s="19">
        <v>0</v>
      </c>
      <c r="R915" s="19">
        <v>0</v>
      </c>
      <c r="S915" s="19">
        <v>0</v>
      </c>
      <c r="T915" s="19">
        <v>0</v>
      </c>
      <c r="U915" s="56">
        <f t="shared" si="36"/>
        <v>5183.6990000000005</v>
      </c>
      <c r="V915" s="18">
        <f t="shared" si="35"/>
        <v>647.96237500000007</v>
      </c>
      <c r="W915" s="7"/>
      <c r="X915" s="7"/>
      <c r="Y915" s="7"/>
      <c r="Z915" s="57"/>
    </row>
    <row r="916" spans="1:26" x14ac:dyDescent="0.35">
      <c r="A916" s="6" t="s">
        <v>398</v>
      </c>
      <c r="B916" s="7" t="s">
        <v>562</v>
      </c>
      <c r="C916" s="7" t="s">
        <v>267</v>
      </c>
      <c r="D916" s="7" t="s">
        <v>271</v>
      </c>
      <c r="E916" s="7" t="s">
        <v>432</v>
      </c>
      <c r="F916" s="7" t="s">
        <v>563</v>
      </c>
      <c r="G916" s="8">
        <v>5273919</v>
      </c>
      <c r="H916" s="16" t="s">
        <v>869</v>
      </c>
      <c r="I916" s="18">
        <v>351.11799999999999</v>
      </c>
      <c r="J916" s="19">
        <v>410.05399999999997</v>
      </c>
      <c r="K916" s="19">
        <v>1016.582</v>
      </c>
      <c r="L916" s="19">
        <v>180.59800000000001</v>
      </c>
      <c r="M916" s="19">
        <v>589.58199999999999</v>
      </c>
      <c r="N916" s="19">
        <v>0</v>
      </c>
      <c r="O916" s="19">
        <v>417.99200000000002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56">
        <f t="shared" si="36"/>
        <v>2965.9259999999999</v>
      </c>
      <c r="V916" s="18">
        <f t="shared" si="35"/>
        <v>370.74074999999999</v>
      </c>
      <c r="W916" s="7"/>
      <c r="X916" s="7"/>
      <c r="Y916" s="7"/>
      <c r="Z916" s="57"/>
    </row>
    <row r="917" spans="1:26" x14ac:dyDescent="0.35">
      <c r="A917" s="6" t="s">
        <v>398</v>
      </c>
      <c r="B917" s="7" t="s">
        <v>562</v>
      </c>
      <c r="C917" s="7" t="s">
        <v>267</v>
      </c>
      <c r="D917" s="7" t="s">
        <v>271</v>
      </c>
      <c r="E917" s="7" t="s">
        <v>432</v>
      </c>
      <c r="F917" s="7" t="s">
        <v>563</v>
      </c>
      <c r="G917" s="8">
        <v>5274503</v>
      </c>
      <c r="H917" s="16" t="s">
        <v>870</v>
      </c>
      <c r="I917" s="18">
        <v>531.71600000000001</v>
      </c>
      <c r="J917" s="19">
        <v>238.464</v>
      </c>
      <c r="K917" s="19">
        <v>410.05399999999997</v>
      </c>
      <c r="L917" s="19">
        <v>238.464</v>
      </c>
      <c r="M917" s="19">
        <v>417.99200000000002</v>
      </c>
      <c r="N917" s="19">
        <v>590.65200000000004</v>
      </c>
      <c r="O917" s="19">
        <v>179.52799999999999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56">
        <f t="shared" si="36"/>
        <v>2606.8699999999994</v>
      </c>
      <c r="V917" s="18">
        <f t="shared" si="35"/>
        <v>325.85874999999993</v>
      </c>
      <c r="W917" s="7"/>
      <c r="X917" s="7"/>
      <c r="Y917" s="7"/>
      <c r="Z917" s="57"/>
    </row>
    <row r="918" spans="1:26" x14ac:dyDescent="0.35">
      <c r="A918" s="6" t="s">
        <v>398</v>
      </c>
      <c r="B918" s="7" t="s">
        <v>562</v>
      </c>
      <c r="C918" s="7" t="s">
        <v>267</v>
      </c>
      <c r="D918" s="7" t="s">
        <v>271</v>
      </c>
      <c r="E918" s="7" t="s">
        <v>432</v>
      </c>
      <c r="F918" s="7" t="s">
        <v>563</v>
      </c>
      <c r="G918" s="8">
        <v>5278699</v>
      </c>
      <c r="H918" s="16" t="s">
        <v>871</v>
      </c>
      <c r="I918" s="18">
        <v>171.59</v>
      </c>
      <c r="J918" s="19">
        <v>0</v>
      </c>
      <c r="K918" s="19">
        <v>180.59800000000001</v>
      </c>
      <c r="L918" s="19">
        <v>238.464</v>
      </c>
      <c r="M918" s="19">
        <v>238.464</v>
      </c>
      <c r="N918" s="19">
        <v>531.71600000000001</v>
      </c>
      <c r="O918" s="19">
        <v>598.59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56">
        <f t="shared" si="36"/>
        <v>1959.422</v>
      </c>
      <c r="V918" s="18">
        <f t="shared" si="35"/>
        <v>244.92775</v>
      </c>
      <c r="W918" s="7"/>
      <c r="X918" s="7"/>
      <c r="Y918" s="7"/>
      <c r="Z918" s="57"/>
    </row>
    <row r="919" spans="1:26" x14ac:dyDescent="0.35">
      <c r="A919" s="6" t="s">
        <v>398</v>
      </c>
      <c r="B919" s="7" t="s">
        <v>562</v>
      </c>
      <c r="C919" s="7" t="s">
        <v>267</v>
      </c>
      <c r="D919" s="7" t="s">
        <v>271</v>
      </c>
      <c r="E919" s="7" t="s">
        <v>432</v>
      </c>
      <c r="F919" s="7" t="s">
        <v>563</v>
      </c>
      <c r="G919" s="8">
        <v>5278848</v>
      </c>
      <c r="H919" s="16" t="s">
        <v>872</v>
      </c>
      <c r="I919" s="18">
        <v>541.96100000000001</v>
      </c>
      <c r="J919" s="19">
        <v>360.12599999999998</v>
      </c>
      <c r="K919" s="19">
        <v>1687.249</v>
      </c>
      <c r="L919" s="19">
        <v>1094.7560000000001</v>
      </c>
      <c r="M919" s="19">
        <v>0</v>
      </c>
      <c r="N919" s="19">
        <v>238.464</v>
      </c>
      <c r="O919" s="19">
        <v>0</v>
      </c>
      <c r="P919" s="19">
        <v>417.99200000000002</v>
      </c>
      <c r="Q919" s="19">
        <v>0</v>
      </c>
      <c r="R919" s="19">
        <v>0</v>
      </c>
      <c r="S919" s="19">
        <v>0</v>
      </c>
      <c r="T919" s="19">
        <v>0</v>
      </c>
      <c r="U919" s="56">
        <f t="shared" si="36"/>
        <v>4340.5480000000007</v>
      </c>
      <c r="V919" s="18">
        <f t="shared" si="35"/>
        <v>542.56850000000009</v>
      </c>
      <c r="W919" s="7"/>
      <c r="X919" s="7"/>
      <c r="Y919" s="7"/>
      <c r="Z919" s="57"/>
    </row>
    <row r="920" spans="1:26" x14ac:dyDescent="0.35">
      <c r="A920" s="6" t="s">
        <v>398</v>
      </c>
      <c r="B920" s="7" t="s">
        <v>562</v>
      </c>
      <c r="C920" s="7" t="s">
        <v>267</v>
      </c>
      <c r="D920" s="7" t="s">
        <v>271</v>
      </c>
      <c r="E920" s="7" t="s">
        <v>432</v>
      </c>
      <c r="F920" s="7" t="s">
        <v>563</v>
      </c>
      <c r="G920" s="8">
        <v>5290314</v>
      </c>
      <c r="H920" s="16" t="s">
        <v>873</v>
      </c>
      <c r="I920" s="18">
        <v>303.49700000000001</v>
      </c>
      <c r="J920" s="19">
        <v>360.12599999999998</v>
      </c>
      <c r="K920" s="19">
        <v>1633.05</v>
      </c>
      <c r="L920" s="19">
        <v>606.99400000000003</v>
      </c>
      <c r="M920" s="19">
        <v>417.99200000000002</v>
      </c>
      <c r="N920" s="19">
        <v>0</v>
      </c>
      <c r="O920" s="19">
        <v>663.62300000000005</v>
      </c>
      <c r="P920" s="19">
        <v>238.464</v>
      </c>
      <c r="Q920" s="19">
        <v>0</v>
      </c>
      <c r="R920" s="19">
        <v>0</v>
      </c>
      <c r="S920" s="19">
        <v>0</v>
      </c>
      <c r="T920" s="19">
        <v>0</v>
      </c>
      <c r="U920" s="56">
        <f t="shared" si="36"/>
        <v>4223.7460000000001</v>
      </c>
      <c r="V920" s="18">
        <f t="shared" si="35"/>
        <v>527.96825000000001</v>
      </c>
      <c r="W920" s="7"/>
      <c r="X920" s="7"/>
      <c r="Y920" s="7"/>
      <c r="Z920" s="57"/>
    </row>
    <row r="921" spans="1:26" x14ac:dyDescent="0.35">
      <c r="A921" s="6" t="s">
        <v>398</v>
      </c>
      <c r="B921" s="7" t="s">
        <v>562</v>
      </c>
      <c r="C921" s="7" t="s">
        <v>267</v>
      </c>
      <c r="D921" s="7" t="s">
        <v>271</v>
      </c>
      <c r="E921" s="7" t="s">
        <v>432</v>
      </c>
      <c r="F921" s="7" t="s">
        <v>563</v>
      </c>
      <c r="G921" s="8">
        <v>5290622</v>
      </c>
      <c r="H921" s="16" t="s">
        <v>874</v>
      </c>
      <c r="I921" s="18">
        <v>180.59800000000001</v>
      </c>
      <c r="J921" s="19">
        <v>410.05399999999997</v>
      </c>
      <c r="K921" s="19">
        <v>419.06200000000001</v>
      </c>
      <c r="L921" s="19">
        <v>0</v>
      </c>
      <c r="M921" s="19">
        <v>238.464</v>
      </c>
      <c r="N921" s="19">
        <v>352.18799999999999</v>
      </c>
      <c r="O921" s="19">
        <v>417.99200000000002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56">
        <f t="shared" si="36"/>
        <v>2018.3579999999999</v>
      </c>
      <c r="V921" s="18">
        <f t="shared" si="35"/>
        <v>252.29474999999999</v>
      </c>
      <c r="W921" s="7"/>
      <c r="X921" s="7"/>
      <c r="Y921" s="7"/>
      <c r="Z921" s="57"/>
    </row>
    <row r="922" spans="1:26" x14ac:dyDescent="0.35">
      <c r="A922" s="6" t="s">
        <v>398</v>
      </c>
      <c r="B922" s="7" t="s">
        <v>562</v>
      </c>
      <c r="C922" s="7" t="s">
        <v>267</v>
      </c>
      <c r="D922" s="7" t="s">
        <v>271</v>
      </c>
      <c r="E922" s="7" t="s">
        <v>432</v>
      </c>
      <c r="F922" s="7" t="s">
        <v>563</v>
      </c>
      <c r="G922" s="8">
        <v>5290736</v>
      </c>
      <c r="H922" s="16" t="s">
        <v>875</v>
      </c>
      <c r="I922" s="18">
        <v>0</v>
      </c>
      <c r="J922" s="19">
        <v>238.464</v>
      </c>
      <c r="K922" s="19">
        <v>0</v>
      </c>
      <c r="L922" s="19">
        <v>180.59800000000001</v>
      </c>
      <c r="M922" s="19">
        <v>0</v>
      </c>
      <c r="N922" s="19">
        <v>419.06200000000001</v>
      </c>
      <c r="O922" s="19">
        <v>179.52799999999999</v>
      </c>
      <c r="P922" s="19">
        <v>238.464</v>
      </c>
      <c r="Q922" s="19">
        <v>0</v>
      </c>
      <c r="R922" s="19">
        <v>0</v>
      </c>
      <c r="S922" s="19">
        <v>0</v>
      </c>
      <c r="T922" s="19">
        <v>0</v>
      </c>
      <c r="U922" s="56">
        <f t="shared" si="36"/>
        <v>1256.116</v>
      </c>
      <c r="V922" s="18">
        <f t="shared" si="35"/>
        <v>157.0145</v>
      </c>
      <c r="W922" s="7"/>
      <c r="X922" s="7"/>
      <c r="Y922" s="7"/>
      <c r="Z922" s="57"/>
    </row>
    <row r="923" spans="1:26" x14ac:dyDescent="0.35">
      <c r="A923" s="6" t="s">
        <v>398</v>
      </c>
      <c r="B923" s="7" t="s">
        <v>562</v>
      </c>
      <c r="C923" s="7" t="s">
        <v>267</v>
      </c>
      <c r="D923" s="7" t="s">
        <v>271</v>
      </c>
      <c r="E923" s="7" t="s">
        <v>432</v>
      </c>
      <c r="F923" s="7" t="s">
        <v>563</v>
      </c>
      <c r="G923" s="8">
        <v>5290888</v>
      </c>
      <c r="H923" s="16" t="s">
        <v>876</v>
      </c>
      <c r="I923" s="18">
        <v>360.12599999999998</v>
      </c>
      <c r="J923" s="19">
        <v>419.06200000000001</v>
      </c>
      <c r="K923" s="19">
        <v>589.58199999999999</v>
      </c>
      <c r="L923" s="19">
        <v>0</v>
      </c>
      <c r="M923" s="19">
        <v>0</v>
      </c>
      <c r="N923" s="19">
        <v>590.65200000000004</v>
      </c>
      <c r="O923" s="19">
        <v>417.99200000000002</v>
      </c>
      <c r="P923" s="19">
        <v>417.99200000000002</v>
      </c>
      <c r="Q923" s="19">
        <v>0</v>
      </c>
      <c r="R923" s="19">
        <v>0</v>
      </c>
      <c r="S923" s="19">
        <v>0</v>
      </c>
      <c r="T923" s="19">
        <v>0</v>
      </c>
      <c r="U923" s="56">
        <f t="shared" si="36"/>
        <v>2795.4060000000004</v>
      </c>
      <c r="V923" s="18">
        <f t="shared" si="35"/>
        <v>349.42575000000005</v>
      </c>
      <c r="W923" s="7"/>
      <c r="X923" s="7"/>
      <c r="Y923" s="7"/>
      <c r="Z923" s="57"/>
    </row>
    <row r="924" spans="1:26" x14ac:dyDescent="0.35">
      <c r="A924" s="6" t="s">
        <v>398</v>
      </c>
      <c r="B924" s="7" t="s">
        <v>562</v>
      </c>
      <c r="C924" s="7" t="s">
        <v>267</v>
      </c>
      <c r="D924" s="7" t="s">
        <v>271</v>
      </c>
      <c r="E924" s="7" t="s">
        <v>432</v>
      </c>
      <c r="F924" s="7" t="s">
        <v>563</v>
      </c>
      <c r="G924" s="8">
        <v>5291098</v>
      </c>
      <c r="H924" s="16" t="s">
        <v>877</v>
      </c>
      <c r="I924" s="18">
        <v>0</v>
      </c>
      <c r="J924" s="19">
        <v>410.05399999999997</v>
      </c>
      <c r="K924" s="19">
        <v>0</v>
      </c>
      <c r="L924" s="19">
        <v>0</v>
      </c>
      <c r="M924" s="19">
        <v>419.06200000000001</v>
      </c>
      <c r="N924" s="19">
        <v>171.59</v>
      </c>
      <c r="O924" s="19">
        <v>419.06200000000001</v>
      </c>
      <c r="P924" s="19">
        <v>238.464</v>
      </c>
      <c r="Q924" s="19">
        <v>0</v>
      </c>
      <c r="R924" s="19">
        <v>0</v>
      </c>
      <c r="S924" s="19">
        <v>0</v>
      </c>
      <c r="T924" s="19">
        <v>0</v>
      </c>
      <c r="U924" s="56">
        <f t="shared" si="36"/>
        <v>1658.232</v>
      </c>
      <c r="V924" s="18">
        <f t="shared" si="35"/>
        <v>207.279</v>
      </c>
      <c r="W924" s="7"/>
      <c r="X924" s="7"/>
      <c r="Y924" s="7"/>
      <c r="Z924" s="57"/>
    </row>
    <row r="925" spans="1:26" x14ac:dyDescent="0.35">
      <c r="A925" s="6" t="s">
        <v>398</v>
      </c>
      <c r="B925" s="7" t="s">
        <v>562</v>
      </c>
      <c r="C925" s="7" t="s">
        <v>267</v>
      </c>
      <c r="D925" s="7" t="s">
        <v>271</v>
      </c>
      <c r="E925" s="7" t="s">
        <v>432</v>
      </c>
      <c r="F925" s="7" t="s">
        <v>563</v>
      </c>
      <c r="G925" s="8">
        <v>5291780</v>
      </c>
      <c r="H925" s="16" t="s">
        <v>878</v>
      </c>
      <c r="I925" s="18">
        <v>171.59</v>
      </c>
      <c r="J925" s="19">
        <v>419.06200000000001</v>
      </c>
      <c r="K925" s="19">
        <v>837.05399999999997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56">
        <f t="shared" si="36"/>
        <v>1427.7060000000001</v>
      </c>
      <c r="V925" s="18">
        <f t="shared" si="35"/>
        <v>178.46325000000002</v>
      </c>
      <c r="W925" s="7"/>
      <c r="X925" s="7"/>
      <c r="Y925" s="7"/>
      <c r="Z925" s="57"/>
    </row>
    <row r="926" spans="1:26" x14ac:dyDescent="0.35">
      <c r="A926" s="6" t="s">
        <v>398</v>
      </c>
      <c r="B926" s="7" t="s">
        <v>562</v>
      </c>
      <c r="C926" s="7" t="s">
        <v>267</v>
      </c>
      <c r="D926" s="7" t="s">
        <v>271</v>
      </c>
      <c r="E926" s="7" t="s">
        <v>432</v>
      </c>
      <c r="F926" s="7" t="s">
        <v>563</v>
      </c>
      <c r="G926" s="8">
        <v>5292893</v>
      </c>
      <c r="H926" s="16" t="s">
        <v>879</v>
      </c>
      <c r="I926" s="18">
        <v>531.71600000000001</v>
      </c>
      <c r="J926" s="19">
        <v>238.464</v>
      </c>
      <c r="K926" s="19">
        <v>0</v>
      </c>
      <c r="L926" s="19">
        <v>180.59800000000001</v>
      </c>
      <c r="M926" s="19">
        <v>171.59</v>
      </c>
      <c r="N926" s="19">
        <v>0</v>
      </c>
      <c r="O926" s="19">
        <v>0</v>
      </c>
      <c r="P926" s="19">
        <v>179.52799999999999</v>
      </c>
      <c r="Q926" s="19">
        <v>0</v>
      </c>
      <c r="R926" s="19">
        <v>0</v>
      </c>
      <c r="S926" s="19">
        <v>0</v>
      </c>
      <c r="T926" s="19">
        <v>0</v>
      </c>
      <c r="U926" s="56">
        <f t="shared" si="36"/>
        <v>1301.896</v>
      </c>
      <c r="V926" s="18">
        <f t="shared" si="35"/>
        <v>162.73699999999999</v>
      </c>
      <c r="W926" s="7"/>
      <c r="X926" s="7"/>
      <c r="Y926" s="7"/>
      <c r="Z926" s="57"/>
    </row>
    <row r="927" spans="1:26" x14ac:dyDescent="0.35">
      <c r="A927" s="6" t="s">
        <v>398</v>
      </c>
      <c r="B927" s="7" t="s">
        <v>562</v>
      </c>
      <c r="C927" s="7" t="s">
        <v>267</v>
      </c>
      <c r="D927" s="7" t="s">
        <v>271</v>
      </c>
      <c r="E927" s="7" t="s">
        <v>432</v>
      </c>
      <c r="F927" s="7" t="s">
        <v>563</v>
      </c>
      <c r="G927" s="8">
        <v>5292907</v>
      </c>
      <c r="H927" s="16" t="s">
        <v>880</v>
      </c>
      <c r="I927" s="18">
        <v>541.96100000000001</v>
      </c>
      <c r="J927" s="19">
        <v>171.59</v>
      </c>
      <c r="K927" s="19">
        <v>487.762</v>
      </c>
      <c r="L927" s="19">
        <v>1030.403</v>
      </c>
      <c r="M927" s="19">
        <v>476.928</v>
      </c>
      <c r="N927" s="19">
        <v>0</v>
      </c>
      <c r="O927" s="19">
        <v>0</v>
      </c>
      <c r="P927" s="19">
        <v>721.48900000000003</v>
      </c>
      <c r="Q927" s="19">
        <v>0</v>
      </c>
      <c r="R927" s="19">
        <v>0</v>
      </c>
      <c r="S927" s="19">
        <v>0</v>
      </c>
      <c r="T927" s="19">
        <v>0</v>
      </c>
      <c r="U927" s="56">
        <f t="shared" si="36"/>
        <v>3430.1330000000003</v>
      </c>
      <c r="V927" s="18">
        <f t="shared" si="35"/>
        <v>428.76662500000003</v>
      </c>
      <c r="W927" s="7"/>
      <c r="X927" s="7"/>
      <c r="Y927" s="7"/>
      <c r="Z927" s="57"/>
    </row>
    <row r="928" spans="1:26" x14ac:dyDescent="0.35">
      <c r="A928" s="6" t="s">
        <v>398</v>
      </c>
      <c r="B928" s="7" t="s">
        <v>562</v>
      </c>
      <c r="C928" s="7" t="s">
        <v>267</v>
      </c>
      <c r="D928" s="7" t="s">
        <v>271</v>
      </c>
      <c r="E928" s="7" t="s">
        <v>432</v>
      </c>
      <c r="F928" s="7" t="s">
        <v>563</v>
      </c>
      <c r="G928" s="8">
        <v>5293470</v>
      </c>
      <c r="H928" s="16" t="s">
        <v>881</v>
      </c>
      <c r="I928" s="18">
        <v>0</v>
      </c>
      <c r="J928" s="19">
        <v>410.05399999999997</v>
      </c>
      <c r="K928" s="19">
        <v>179.52799999999999</v>
      </c>
      <c r="L928" s="19">
        <v>180.59800000000001</v>
      </c>
      <c r="M928" s="19">
        <v>0</v>
      </c>
      <c r="N928" s="19">
        <v>0</v>
      </c>
      <c r="O928" s="19">
        <v>0</v>
      </c>
      <c r="P928" s="19">
        <v>238.464</v>
      </c>
      <c r="Q928" s="19">
        <v>0</v>
      </c>
      <c r="R928" s="19">
        <v>0</v>
      </c>
      <c r="S928" s="19">
        <v>0</v>
      </c>
      <c r="T928" s="19">
        <v>0</v>
      </c>
      <c r="U928" s="56">
        <f t="shared" si="36"/>
        <v>1008.644</v>
      </c>
      <c r="V928" s="18">
        <f t="shared" si="35"/>
        <v>126.0805</v>
      </c>
      <c r="W928" s="7"/>
      <c r="X928" s="7"/>
      <c r="Y928" s="7"/>
      <c r="Z928" s="57"/>
    </row>
    <row r="929" spans="1:26" x14ac:dyDescent="0.35">
      <c r="A929" s="6" t="s">
        <v>398</v>
      </c>
      <c r="B929" s="7" t="s">
        <v>562</v>
      </c>
      <c r="C929" s="7" t="s">
        <v>267</v>
      </c>
      <c r="D929" s="7" t="s">
        <v>271</v>
      </c>
      <c r="E929" s="7" t="s">
        <v>432</v>
      </c>
      <c r="F929" s="7" t="s">
        <v>563</v>
      </c>
      <c r="G929" s="8">
        <v>5294095</v>
      </c>
      <c r="H929" s="16" t="s">
        <v>882</v>
      </c>
      <c r="I929" s="18">
        <v>171.59</v>
      </c>
      <c r="J929" s="19">
        <v>238.464</v>
      </c>
      <c r="K929" s="19">
        <v>417.99200000000002</v>
      </c>
      <c r="L929" s="19">
        <v>180.59800000000001</v>
      </c>
      <c r="M929" s="19">
        <v>238.464</v>
      </c>
      <c r="N929" s="19">
        <v>0</v>
      </c>
      <c r="O929" s="19">
        <v>180.59800000000001</v>
      </c>
      <c r="P929" s="19">
        <v>0</v>
      </c>
      <c r="Q929" s="19">
        <v>0</v>
      </c>
      <c r="R929" s="19">
        <v>0</v>
      </c>
      <c r="S929" s="19">
        <v>0</v>
      </c>
      <c r="T929" s="19">
        <v>0</v>
      </c>
      <c r="U929" s="56">
        <f t="shared" si="36"/>
        <v>1427.7059999999999</v>
      </c>
      <c r="V929" s="18">
        <f t="shared" ref="V929:V992" si="37">+AVERAGE(I929:P929)</f>
        <v>178.46324999999999</v>
      </c>
      <c r="W929" s="7"/>
      <c r="X929" s="7"/>
      <c r="Y929" s="7"/>
      <c r="Z929" s="57"/>
    </row>
    <row r="930" spans="1:26" x14ac:dyDescent="0.35">
      <c r="A930" s="6" t="s">
        <v>398</v>
      </c>
      <c r="B930" s="7" t="s">
        <v>562</v>
      </c>
      <c r="C930" s="7" t="s">
        <v>267</v>
      </c>
      <c r="D930" s="7" t="s">
        <v>271</v>
      </c>
      <c r="E930" s="7" t="s">
        <v>432</v>
      </c>
      <c r="F930" s="7" t="s">
        <v>563</v>
      </c>
      <c r="G930" s="8">
        <v>5294929</v>
      </c>
      <c r="H930" s="16" t="s">
        <v>883</v>
      </c>
      <c r="I930" s="18">
        <v>0</v>
      </c>
      <c r="J930" s="19">
        <v>303.49700000000001</v>
      </c>
      <c r="K930" s="19">
        <v>905.75400000000002</v>
      </c>
      <c r="L930" s="19">
        <v>1094.7560000000001</v>
      </c>
      <c r="M930" s="19">
        <v>238.464</v>
      </c>
      <c r="N930" s="19">
        <v>0</v>
      </c>
      <c r="O930" s="19">
        <v>303.49700000000001</v>
      </c>
      <c r="P930" s="19">
        <v>360.12599999999998</v>
      </c>
      <c r="Q930" s="19">
        <v>0</v>
      </c>
      <c r="R930" s="19">
        <v>0</v>
      </c>
      <c r="S930" s="19">
        <v>0</v>
      </c>
      <c r="T930" s="19">
        <v>0</v>
      </c>
      <c r="U930" s="56">
        <f t="shared" si="36"/>
        <v>3206.0940000000001</v>
      </c>
      <c r="V930" s="18">
        <f t="shared" si="37"/>
        <v>400.76175000000001</v>
      </c>
      <c r="W930" s="7"/>
      <c r="X930" s="7"/>
      <c r="Y930" s="7"/>
      <c r="Z930" s="57"/>
    </row>
    <row r="931" spans="1:26" x14ac:dyDescent="0.35">
      <c r="A931" s="6" t="s">
        <v>398</v>
      </c>
      <c r="B931" s="7" t="s">
        <v>562</v>
      </c>
      <c r="C931" s="7" t="s">
        <v>267</v>
      </c>
      <c r="D931" s="7" t="s">
        <v>271</v>
      </c>
      <c r="E931" s="7" t="s">
        <v>432</v>
      </c>
      <c r="F931" s="7" t="s">
        <v>563</v>
      </c>
      <c r="G931" s="8">
        <v>5294936</v>
      </c>
      <c r="H931" s="16" t="s">
        <v>884</v>
      </c>
      <c r="I931" s="18">
        <v>303.49700000000001</v>
      </c>
      <c r="J931" s="19">
        <v>0</v>
      </c>
      <c r="K931" s="19">
        <v>1390.9179999999999</v>
      </c>
      <c r="L931" s="19">
        <v>483.02499999999998</v>
      </c>
      <c r="M931" s="19">
        <v>238.464</v>
      </c>
      <c r="N931" s="19">
        <v>721.48900000000003</v>
      </c>
      <c r="O931" s="19">
        <v>360.12599999999998</v>
      </c>
      <c r="P931" s="19">
        <v>360.12599999999998</v>
      </c>
      <c r="Q931" s="19">
        <v>0</v>
      </c>
      <c r="R931" s="19">
        <v>0</v>
      </c>
      <c r="S931" s="19">
        <v>0</v>
      </c>
      <c r="T931" s="19">
        <v>0</v>
      </c>
      <c r="U931" s="56">
        <f t="shared" si="36"/>
        <v>3857.6450000000004</v>
      </c>
      <c r="V931" s="18">
        <f t="shared" si="37"/>
        <v>482.20562500000005</v>
      </c>
      <c r="W931" s="7"/>
      <c r="X931" s="7"/>
      <c r="Y931" s="7"/>
      <c r="Z931" s="57"/>
    </row>
    <row r="932" spans="1:26" x14ac:dyDescent="0.35">
      <c r="A932" s="6" t="s">
        <v>398</v>
      </c>
      <c r="B932" s="7" t="s">
        <v>562</v>
      </c>
      <c r="C932" s="7" t="s">
        <v>267</v>
      </c>
      <c r="D932" s="7" t="s">
        <v>271</v>
      </c>
      <c r="E932" s="7" t="s">
        <v>432</v>
      </c>
      <c r="F932" s="7" t="s">
        <v>563</v>
      </c>
      <c r="G932" s="8">
        <v>5295025</v>
      </c>
      <c r="H932" s="16" t="s">
        <v>885</v>
      </c>
      <c r="I932" s="18">
        <v>722.55899999999997</v>
      </c>
      <c r="J932" s="19">
        <v>0</v>
      </c>
      <c r="K932" s="19">
        <v>906.82399999999996</v>
      </c>
      <c r="L932" s="19">
        <v>850.875</v>
      </c>
      <c r="M932" s="19">
        <v>476.928</v>
      </c>
      <c r="N932" s="19">
        <v>419.06200000000001</v>
      </c>
      <c r="O932" s="19">
        <v>179.52799999999999</v>
      </c>
      <c r="P932" s="19">
        <v>180.59800000000001</v>
      </c>
      <c r="Q932" s="19">
        <v>0</v>
      </c>
      <c r="R932" s="19">
        <v>0</v>
      </c>
      <c r="S932" s="19">
        <v>0</v>
      </c>
      <c r="T932" s="19">
        <v>0</v>
      </c>
      <c r="U932" s="56">
        <f t="shared" si="36"/>
        <v>3736.3739999999993</v>
      </c>
      <c r="V932" s="18">
        <f t="shared" si="37"/>
        <v>467.04674999999992</v>
      </c>
      <c r="W932" s="7"/>
      <c r="X932" s="7"/>
      <c r="Y932" s="7"/>
      <c r="Z932" s="57"/>
    </row>
    <row r="933" spans="1:26" x14ac:dyDescent="0.35">
      <c r="A933" s="6" t="s">
        <v>398</v>
      </c>
      <c r="B933" s="7" t="s">
        <v>562</v>
      </c>
      <c r="C933" s="7" t="s">
        <v>267</v>
      </c>
      <c r="D933" s="7" t="s">
        <v>271</v>
      </c>
      <c r="E933" s="7" t="s">
        <v>432</v>
      </c>
      <c r="F933" s="7" t="s">
        <v>563</v>
      </c>
      <c r="G933" s="8">
        <v>5295537</v>
      </c>
      <c r="H933" s="16" t="s">
        <v>886</v>
      </c>
      <c r="I933" s="18">
        <v>0</v>
      </c>
      <c r="J933" s="19">
        <v>0</v>
      </c>
      <c r="K933" s="19">
        <v>238.464</v>
      </c>
      <c r="L933" s="19">
        <v>0</v>
      </c>
      <c r="M933" s="19">
        <v>238.464</v>
      </c>
      <c r="N933" s="19">
        <v>352.18799999999999</v>
      </c>
      <c r="O933" s="19">
        <v>238.464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56">
        <f t="shared" si="36"/>
        <v>1067.58</v>
      </c>
      <c r="V933" s="18">
        <f t="shared" si="37"/>
        <v>133.44749999999999</v>
      </c>
      <c r="W933" s="7"/>
      <c r="X933" s="7"/>
      <c r="Y933" s="7"/>
      <c r="Z933" s="57"/>
    </row>
    <row r="934" spans="1:26" x14ac:dyDescent="0.35">
      <c r="A934" s="6" t="s">
        <v>398</v>
      </c>
      <c r="B934" s="7" t="s">
        <v>562</v>
      </c>
      <c r="C934" s="7" t="s">
        <v>267</v>
      </c>
      <c r="D934" s="7" t="s">
        <v>271</v>
      </c>
      <c r="E934" s="7" t="s">
        <v>432</v>
      </c>
      <c r="F934" s="7" t="s">
        <v>563</v>
      </c>
      <c r="G934" s="8">
        <v>5295544</v>
      </c>
      <c r="H934" s="16" t="s">
        <v>887</v>
      </c>
      <c r="I934" s="18">
        <v>180.59800000000001</v>
      </c>
      <c r="J934" s="19">
        <v>419.06200000000001</v>
      </c>
      <c r="K934" s="19">
        <v>352.18799999999999</v>
      </c>
      <c r="L934" s="19">
        <v>238.464</v>
      </c>
      <c r="M934" s="19">
        <v>171.59</v>
      </c>
      <c r="N934" s="19">
        <v>410.05399999999997</v>
      </c>
      <c r="O934" s="19">
        <v>180.59800000000001</v>
      </c>
      <c r="P934" s="19">
        <v>238.464</v>
      </c>
      <c r="Q934" s="19">
        <v>0</v>
      </c>
      <c r="R934" s="19">
        <v>0</v>
      </c>
      <c r="S934" s="19">
        <v>0</v>
      </c>
      <c r="T934" s="19">
        <v>0</v>
      </c>
      <c r="U934" s="56">
        <f t="shared" si="36"/>
        <v>2191.018</v>
      </c>
      <c r="V934" s="18">
        <f t="shared" si="37"/>
        <v>273.87725</v>
      </c>
      <c r="W934" s="7"/>
      <c r="X934" s="7"/>
      <c r="Y934" s="7"/>
      <c r="Z934" s="57"/>
    </row>
    <row r="935" spans="1:26" x14ac:dyDescent="0.35">
      <c r="A935" s="6" t="s">
        <v>398</v>
      </c>
      <c r="B935" s="7" t="s">
        <v>562</v>
      </c>
      <c r="C935" s="7" t="s">
        <v>267</v>
      </c>
      <c r="D935" s="7" t="s">
        <v>271</v>
      </c>
      <c r="E935" s="7" t="s">
        <v>432</v>
      </c>
      <c r="F935" s="7" t="s">
        <v>563</v>
      </c>
      <c r="G935" s="8">
        <v>5296145</v>
      </c>
      <c r="H935" s="16" t="s">
        <v>888</v>
      </c>
      <c r="I935" s="18">
        <v>171.59</v>
      </c>
      <c r="J935" s="19">
        <v>238.464</v>
      </c>
      <c r="K935" s="19">
        <v>417.99200000000002</v>
      </c>
      <c r="L935" s="19">
        <v>180.59800000000001</v>
      </c>
      <c r="M935" s="19">
        <v>0</v>
      </c>
      <c r="N935" s="19">
        <v>238.464</v>
      </c>
      <c r="O935" s="19">
        <v>179.52799999999999</v>
      </c>
      <c r="P935" s="19">
        <v>238.464</v>
      </c>
      <c r="Q935" s="19">
        <v>0</v>
      </c>
      <c r="R935" s="19">
        <v>0</v>
      </c>
      <c r="S935" s="19">
        <v>0</v>
      </c>
      <c r="T935" s="19">
        <v>0</v>
      </c>
      <c r="U935" s="56">
        <f t="shared" si="36"/>
        <v>1665.1</v>
      </c>
      <c r="V935" s="18">
        <f t="shared" si="37"/>
        <v>208.13749999999999</v>
      </c>
      <c r="W935" s="7"/>
      <c r="X935" s="7"/>
      <c r="Y935" s="7"/>
      <c r="Z935" s="57"/>
    </row>
    <row r="936" spans="1:26" x14ac:dyDescent="0.35">
      <c r="A936" s="6" t="s">
        <v>398</v>
      </c>
      <c r="B936" s="7" t="s">
        <v>562</v>
      </c>
      <c r="C936" s="7" t="s">
        <v>267</v>
      </c>
      <c r="D936" s="7" t="s">
        <v>271</v>
      </c>
      <c r="E936" s="7" t="s">
        <v>432</v>
      </c>
      <c r="F936" s="7" t="s">
        <v>563</v>
      </c>
      <c r="G936" s="8">
        <v>5297881</v>
      </c>
      <c r="H936" s="16" t="s">
        <v>889</v>
      </c>
      <c r="I936" s="18">
        <v>303.49700000000001</v>
      </c>
      <c r="J936" s="19">
        <v>238.464</v>
      </c>
      <c r="K936" s="19">
        <v>1628.3130000000001</v>
      </c>
      <c r="L936" s="19">
        <v>1094.7560000000001</v>
      </c>
      <c r="M936" s="19">
        <v>179.52799999999999</v>
      </c>
      <c r="N936" s="19">
        <v>419.06200000000001</v>
      </c>
      <c r="O936" s="19">
        <v>419.06200000000001</v>
      </c>
      <c r="P936" s="19">
        <v>483.02499999999998</v>
      </c>
      <c r="Q936" s="19">
        <v>0</v>
      </c>
      <c r="R936" s="19">
        <v>0</v>
      </c>
      <c r="S936" s="19">
        <v>0</v>
      </c>
      <c r="T936" s="19">
        <v>0</v>
      </c>
      <c r="U936" s="56">
        <f t="shared" si="36"/>
        <v>4765.7070000000003</v>
      </c>
      <c r="V936" s="18">
        <f t="shared" si="37"/>
        <v>595.71337500000004</v>
      </c>
      <c r="W936" s="7"/>
      <c r="X936" s="7"/>
      <c r="Y936" s="7"/>
      <c r="Z936" s="57"/>
    </row>
    <row r="937" spans="1:26" x14ac:dyDescent="0.35">
      <c r="A937" s="6" t="s">
        <v>398</v>
      </c>
      <c r="B937" s="7" t="s">
        <v>562</v>
      </c>
      <c r="C937" s="7" t="s">
        <v>267</v>
      </c>
      <c r="D937" s="7" t="s">
        <v>271</v>
      </c>
      <c r="E937" s="7" t="s">
        <v>432</v>
      </c>
      <c r="F937" s="7" t="s">
        <v>563</v>
      </c>
      <c r="G937" s="8">
        <v>5335288</v>
      </c>
      <c r="H937" s="16" t="s">
        <v>890</v>
      </c>
      <c r="I937" s="18">
        <v>541.96100000000001</v>
      </c>
      <c r="J937" s="19">
        <v>180.59800000000001</v>
      </c>
      <c r="K937" s="19">
        <v>1210.3209999999999</v>
      </c>
      <c r="L937" s="19">
        <v>483.02499999999998</v>
      </c>
      <c r="M937" s="19">
        <v>657.52599999999995</v>
      </c>
      <c r="N937" s="19">
        <v>541.96100000000001</v>
      </c>
      <c r="O937" s="19">
        <v>722.55899999999997</v>
      </c>
      <c r="P937" s="19">
        <v>360.12599999999998</v>
      </c>
      <c r="Q937" s="19">
        <v>0</v>
      </c>
      <c r="R937" s="19">
        <v>0</v>
      </c>
      <c r="S937" s="19">
        <v>0</v>
      </c>
      <c r="T937" s="19">
        <v>0</v>
      </c>
      <c r="U937" s="56">
        <f t="shared" si="36"/>
        <v>4698.0770000000002</v>
      </c>
      <c r="V937" s="18">
        <f t="shared" si="37"/>
        <v>587.25962500000003</v>
      </c>
      <c r="W937" s="7"/>
      <c r="X937" s="7"/>
      <c r="Y937" s="7"/>
      <c r="Z937" s="57"/>
    </row>
    <row r="938" spans="1:26" x14ac:dyDescent="0.35">
      <c r="A938" s="6" t="s">
        <v>398</v>
      </c>
      <c r="B938" s="7" t="s">
        <v>562</v>
      </c>
      <c r="C938" s="7" t="s">
        <v>267</v>
      </c>
      <c r="D938" s="7" t="s">
        <v>271</v>
      </c>
      <c r="E938" s="7" t="s">
        <v>432</v>
      </c>
      <c r="F938" s="7" t="s">
        <v>563</v>
      </c>
      <c r="G938" s="8">
        <v>5336841</v>
      </c>
      <c r="H938" s="16" t="s">
        <v>891</v>
      </c>
      <c r="I938" s="18">
        <v>303.49700000000001</v>
      </c>
      <c r="J938" s="19">
        <v>419.06200000000001</v>
      </c>
      <c r="K938" s="19">
        <v>1389.8489999999999</v>
      </c>
      <c r="L938" s="19">
        <v>1274.2840000000001</v>
      </c>
      <c r="M938" s="19">
        <v>895.99</v>
      </c>
      <c r="N938" s="19">
        <v>1209.251</v>
      </c>
      <c r="O938" s="19">
        <v>1026.056</v>
      </c>
      <c r="P938" s="19">
        <v>476.928</v>
      </c>
      <c r="Q938" s="19">
        <v>0</v>
      </c>
      <c r="R938" s="19">
        <v>0</v>
      </c>
      <c r="S938" s="19">
        <v>0</v>
      </c>
      <c r="T938" s="19">
        <v>0</v>
      </c>
      <c r="U938" s="56">
        <f t="shared" si="36"/>
        <v>6994.9169999999995</v>
      </c>
      <c r="V938" s="18">
        <f t="shared" si="37"/>
        <v>874.36462499999993</v>
      </c>
      <c r="W938" s="7"/>
      <c r="X938" s="7"/>
      <c r="Y938" s="7"/>
      <c r="Z938" s="57"/>
    </row>
    <row r="939" spans="1:26" x14ac:dyDescent="0.35">
      <c r="A939" s="6" t="s">
        <v>398</v>
      </c>
      <c r="B939" s="7" t="s">
        <v>562</v>
      </c>
      <c r="C939" s="7" t="s">
        <v>267</v>
      </c>
      <c r="D939" s="7" t="s">
        <v>271</v>
      </c>
      <c r="E939" s="7" t="s">
        <v>432</v>
      </c>
      <c r="F939" s="7" t="s">
        <v>563</v>
      </c>
      <c r="G939" s="8">
        <v>5338759</v>
      </c>
      <c r="H939" s="16" t="s">
        <v>892</v>
      </c>
      <c r="I939" s="18">
        <v>541.96100000000001</v>
      </c>
      <c r="J939" s="19">
        <v>179.52799999999999</v>
      </c>
      <c r="K939" s="19">
        <v>1448.7850000000001</v>
      </c>
      <c r="L939" s="19">
        <v>970.78700000000003</v>
      </c>
      <c r="M939" s="19">
        <v>419.06200000000001</v>
      </c>
      <c r="N939" s="19">
        <v>179.52799999999999</v>
      </c>
      <c r="O939" s="19">
        <v>657.52599999999995</v>
      </c>
      <c r="P939" s="19">
        <v>598.59</v>
      </c>
      <c r="Q939" s="19">
        <v>0</v>
      </c>
      <c r="R939" s="19">
        <v>0</v>
      </c>
      <c r="S939" s="19">
        <v>0</v>
      </c>
      <c r="T939" s="19">
        <v>0</v>
      </c>
      <c r="U939" s="56">
        <f t="shared" si="36"/>
        <v>4995.7670000000007</v>
      </c>
      <c r="V939" s="18">
        <f t="shared" si="37"/>
        <v>624.47087500000009</v>
      </c>
      <c r="W939" s="7"/>
      <c r="X939" s="7"/>
      <c r="Y939" s="7"/>
      <c r="Z939" s="57"/>
    </row>
    <row r="940" spans="1:26" x14ac:dyDescent="0.35">
      <c r="A940" s="6" t="s">
        <v>398</v>
      </c>
      <c r="B940" s="7" t="s">
        <v>562</v>
      </c>
      <c r="C940" s="7" t="s">
        <v>267</v>
      </c>
      <c r="D940" s="7" t="s">
        <v>271</v>
      </c>
      <c r="E940" s="7" t="s">
        <v>432</v>
      </c>
      <c r="F940" s="7" t="s">
        <v>563</v>
      </c>
      <c r="G940" s="8">
        <v>5339457</v>
      </c>
      <c r="H940" s="16" t="s">
        <v>893</v>
      </c>
      <c r="I940" s="18">
        <v>1141.6199999999999</v>
      </c>
      <c r="J940" s="19">
        <v>0</v>
      </c>
      <c r="K940" s="19">
        <v>1512.748</v>
      </c>
      <c r="L940" s="19">
        <v>667.29</v>
      </c>
      <c r="M940" s="19">
        <v>598.59</v>
      </c>
      <c r="N940" s="19">
        <v>359.05599999999998</v>
      </c>
      <c r="O940" s="19">
        <v>360.12599999999998</v>
      </c>
      <c r="P940" s="19">
        <v>484.09500000000003</v>
      </c>
      <c r="Q940" s="19">
        <v>0</v>
      </c>
      <c r="R940" s="19">
        <v>0</v>
      </c>
      <c r="S940" s="19">
        <v>0</v>
      </c>
      <c r="T940" s="19">
        <v>0</v>
      </c>
      <c r="U940" s="56">
        <f t="shared" si="36"/>
        <v>5123.5250000000005</v>
      </c>
      <c r="V940" s="18">
        <f t="shared" si="37"/>
        <v>640.44062500000007</v>
      </c>
      <c r="W940" s="7"/>
      <c r="X940" s="7"/>
      <c r="Y940" s="7"/>
      <c r="Z940" s="57"/>
    </row>
    <row r="941" spans="1:26" x14ac:dyDescent="0.35">
      <c r="A941" s="6" t="s">
        <v>398</v>
      </c>
      <c r="B941" s="7" t="s">
        <v>562</v>
      </c>
      <c r="C941" s="7" t="s">
        <v>267</v>
      </c>
      <c r="D941" s="7" t="s">
        <v>271</v>
      </c>
      <c r="E941" s="7" t="s">
        <v>432</v>
      </c>
      <c r="F941" s="7" t="s">
        <v>563</v>
      </c>
      <c r="G941" s="8">
        <v>5132944</v>
      </c>
      <c r="H941" s="16" t="s">
        <v>894</v>
      </c>
      <c r="I941" s="18">
        <v>483.02499999999998</v>
      </c>
      <c r="J941" s="19">
        <v>657.52599999999995</v>
      </c>
      <c r="K941" s="19">
        <v>1749.9739999999999</v>
      </c>
      <c r="L941" s="19">
        <v>791.25900000000001</v>
      </c>
      <c r="M941" s="19">
        <v>656.45600000000002</v>
      </c>
      <c r="N941" s="19">
        <v>179.52799999999999</v>
      </c>
      <c r="O941" s="19">
        <v>779.18799999999999</v>
      </c>
      <c r="P941" s="19">
        <v>959.95299999999997</v>
      </c>
      <c r="Q941" s="19">
        <v>0</v>
      </c>
      <c r="R941" s="19">
        <v>0</v>
      </c>
      <c r="S941" s="19">
        <v>0</v>
      </c>
      <c r="T941" s="19">
        <v>0</v>
      </c>
      <c r="U941" s="56">
        <f t="shared" si="36"/>
        <v>6256.9089999999997</v>
      </c>
      <c r="V941" s="18">
        <f t="shared" si="37"/>
        <v>782.11362499999996</v>
      </c>
      <c r="W941" s="7"/>
      <c r="X941" s="7"/>
      <c r="Y941" s="7"/>
      <c r="Z941" s="57"/>
    </row>
    <row r="942" spans="1:26" x14ac:dyDescent="0.35">
      <c r="A942" s="6" t="s">
        <v>398</v>
      </c>
      <c r="B942" s="7" t="s">
        <v>562</v>
      </c>
      <c r="C942" s="7" t="s">
        <v>267</v>
      </c>
      <c r="D942" s="7" t="s">
        <v>271</v>
      </c>
      <c r="E942" s="7" t="s">
        <v>432</v>
      </c>
      <c r="F942" s="7" t="s">
        <v>563</v>
      </c>
      <c r="G942" s="8">
        <v>5132065</v>
      </c>
      <c r="H942" s="16" t="s">
        <v>895</v>
      </c>
      <c r="I942" s="18">
        <v>780.42499999999995</v>
      </c>
      <c r="J942" s="19">
        <v>541.96100000000001</v>
      </c>
      <c r="K942" s="19">
        <v>1151.385</v>
      </c>
      <c r="L942" s="19">
        <v>791.25900000000001</v>
      </c>
      <c r="M942" s="19">
        <v>894.92</v>
      </c>
      <c r="N942" s="19">
        <v>417.99200000000002</v>
      </c>
      <c r="O942" s="19">
        <v>360.12599999999998</v>
      </c>
      <c r="P942" s="19">
        <v>419.06200000000001</v>
      </c>
      <c r="Q942" s="19">
        <v>0</v>
      </c>
      <c r="R942" s="19">
        <v>0</v>
      </c>
      <c r="S942" s="19">
        <v>0</v>
      </c>
      <c r="T942" s="19">
        <v>0</v>
      </c>
      <c r="U942" s="56">
        <f t="shared" si="36"/>
        <v>5357.13</v>
      </c>
      <c r="V942" s="18">
        <f t="shared" si="37"/>
        <v>669.64125000000001</v>
      </c>
      <c r="W942" s="7"/>
      <c r="X942" s="7"/>
      <c r="Y942" s="7"/>
      <c r="Z942" s="57"/>
    </row>
    <row r="943" spans="1:26" x14ac:dyDescent="0.35">
      <c r="A943" s="6" t="s">
        <v>398</v>
      </c>
      <c r="B943" s="7" t="s">
        <v>562</v>
      </c>
      <c r="C943" s="7" t="s">
        <v>267</v>
      </c>
      <c r="D943" s="7" t="s">
        <v>271</v>
      </c>
      <c r="E943" s="7" t="s">
        <v>432</v>
      </c>
      <c r="F943" s="7" t="s">
        <v>563</v>
      </c>
      <c r="G943" s="8">
        <v>5132432</v>
      </c>
      <c r="H943" s="16" t="s">
        <v>896</v>
      </c>
      <c r="I943" s="18">
        <v>541.96100000000001</v>
      </c>
      <c r="J943" s="19">
        <v>961.02300000000002</v>
      </c>
      <c r="K943" s="19">
        <v>1448.7850000000001</v>
      </c>
      <c r="L943" s="19">
        <v>2589.335</v>
      </c>
      <c r="M943" s="19">
        <v>303.49700000000001</v>
      </c>
      <c r="N943" s="19">
        <v>726.90599999999995</v>
      </c>
      <c r="O943" s="19">
        <v>1082.6849999999999</v>
      </c>
      <c r="P943" s="19">
        <v>1328.4839999999999</v>
      </c>
      <c r="Q943" s="19">
        <v>0</v>
      </c>
      <c r="R943" s="19">
        <v>0</v>
      </c>
      <c r="S943" s="19">
        <v>0</v>
      </c>
      <c r="T943" s="19">
        <v>0</v>
      </c>
      <c r="U943" s="56">
        <f t="shared" si="36"/>
        <v>8982.6760000000013</v>
      </c>
      <c r="V943" s="18">
        <f t="shared" si="37"/>
        <v>1122.8345000000002</v>
      </c>
      <c r="W943" s="7"/>
      <c r="X943" s="7"/>
      <c r="Y943" s="7"/>
      <c r="Z943" s="57"/>
    </row>
    <row r="944" spans="1:26" x14ac:dyDescent="0.35">
      <c r="A944" s="6" t="s">
        <v>398</v>
      </c>
      <c r="B944" s="7" t="s">
        <v>562</v>
      </c>
      <c r="C944" s="7" t="s">
        <v>267</v>
      </c>
      <c r="D944" s="7" t="s">
        <v>271</v>
      </c>
      <c r="E944" s="7" t="s">
        <v>432</v>
      </c>
      <c r="F944" s="7" t="s">
        <v>563</v>
      </c>
      <c r="G944" s="8">
        <v>5129175</v>
      </c>
      <c r="H944" s="16" t="s">
        <v>897</v>
      </c>
      <c r="I944" s="18">
        <v>541.96100000000001</v>
      </c>
      <c r="J944" s="19">
        <v>179.52799999999999</v>
      </c>
      <c r="K944" s="19">
        <v>1140.5509999999999</v>
      </c>
      <c r="L944" s="19">
        <v>303.49700000000001</v>
      </c>
      <c r="M944" s="19">
        <v>179.52799999999999</v>
      </c>
      <c r="N944" s="19">
        <v>417.99200000000002</v>
      </c>
      <c r="O944" s="19">
        <v>360.12599999999998</v>
      </c>
      <c r="P944" s="19">
        <v>541.96100000000001</v>
      </c>
      <c r="Q944" s="19">
        <v>0</v>
      </c>
      <c r="R944" s="19">
        <v>0</v>
      </c>
      <c r="S944" s="19">
        <v>0</v>
      </c>
      <c r="T944" s="19">
        <v>0</v>
      </c>
      <c r="U944" s="56">
        <f t="shared" si="36"/>
        <v>3665.1440000000002</v>
      </c>
      <c r="V944" s="18">
        <f t="shared" si="37"/>
        <v>458.14300000000003</v>
      </c>
      <c r="W944" s="7"/>
      <c r="X944" s="7"/>
      <c r="Y944" s="7"/>
      <c r="Z944" s="57"/>
    </row>
    <row r="945" spans="1:26" x14ac:dyDescent="0.35">
      <c r="A945" s="6" t="s">
        <v>398</v>
      </c>
      <c r="B945" s="7" t="s">
        <v>562</v>
      </c>
      <c r="C945" s="7" t="s">
        <v>267</v>
      </c>
      <c r="D945" s="7" t="s">
        <v>271</v>
      </c>
      <c r="E945" s="7" t="s">
        <v>432</v>
      </c>
      <c r="F945" s="7" t="s">
        <v>563</v>
      </c>
      <c r="G945" s="8">
        <v>5131976</v>
      </c>
      <c r="H945" s="16" t="s">
        <v>898</v>
      </c>
      <c r="I945" s="18">
        <v>961.02300000000002</v>
      </c>
      <c r="J945" s="19">
        <v>179.52799999999999</v>
      </c>
      <c r="K945" s="19">
        <v>1866.777</v>
      </c>
      <c r="L945" s="19">
        <v>1512.748</v>
      </c>
      <c r="M945" s="19">
        <v>419.06200000000001</v>
      </c>
      <c r="N945" s="19">
        <v>846.81799999999998</v>
      </c>
      <c r="O945" s="19">
        <v>1449.4649999999999</v>
      </c>
      <c r="P945" s="19">
        <v>625.28899999999999</v>
      </c>
      <c r="Q945" s="19">
        <v>0</v>
      </c>
      <c r="R945" s="19">
        <v>0</v>
      </c>
      <c r="S945" s="19">
        <v>0</v>
      </c>
      <c r="T945" s="19">
        <v>0</v>
      </c>
      <c r="U945" s="56">
        <f t="shared" si="36"/>
        <v>7860.71</v>
      </c>
      <c r="V945" s="18">
        <f t="shared" si="37"/>
        <v>982.58875</v>
      </c>
      <c r="W945" s="7"/>
      <c r="X945" s="7"/>
      <c r="Y945" s="7"/>
      <c r="Z945" s="57"/>
    </row>
    <row r="946" spans="1:26" x14ac:dyDescent="0.35">
      <c r="A946" s="6" t="s">
        <v>398</v>
      </c>
      <c r="B946" s="7" t="s">
        <v>562</v>
      </c>
      <c r="C946" s="7" t="s">
        <v>267</v>
      </c>
      <c r="D946" s="7" t="s">
        <v>271</v>
      </c>
      <c r="E946" s="7" t="s">
        <v>432</v>
      </c>
      <c r="F946" s="7" t="s">
        <v>563</v>
      </c>
      <c r="G946" s="8">
        <v>5133310</v>
      </c>
      <c r="H946" s="16" t="s">
        <v>899</v>
      </c>
      <c r="I946" s="18">
        <v>902.08699999999999</v>
      </c>
      <c r="J946" s="19">
        <v>597.52</v>
      </c>
      <c r="K946" s="19">
        <v>1390.9179999999999</v>
      </c>
      <c r="L946" s="19">
        <v>1274.2840000000001</v>
      </c>
      <c r="M946" s="19">
        <v>180.59800000000001</v>
      </c>
      <c r="N946" s="19">
        <v>1140.5509999999999</v>
      </c>
      <c r="O946" s="19">
        <v>663.62300000000005</v>
      </c>
      <c r="P946" s="19">
        <v>902.08699999999999</v>
      </c>
      <c r="Q946" s="19">
        <v>0</v>
      </c>
      <c r="R946" s="19">
        <v>0</v>
      </c>
      <c r="S946" s="19">
        <v>0</v>
      </c>
      <c r="T946" s="19">
        <v>0</v>
      </c>
      <c r="U946" s="56">
        <f t="shared" si="36"/>
        <v>7051.6679999999978</v>
      </c>
      <c r="V946" s="18">
        <f t="shared" si="37"/>
        <v>881.45849999999973</v>
      </c>
      <c r="W946" s="7"/>
      <c r="X946" s="7"/>
      <c r="Y946" s="7"/>
      <c r="Z946" s="57"/>
    </row>
    <row r="947" spans="1:26" x14ac:dyDescent="0.35">
      <c r="A947" s="6" t="s">
        <v>398</v>
      </c>
      <c r="B947" s="7" t="s">
        <v>562</v>
      </c>
      <c r="C947" s="7" t="s">
        <v>267</v>
      </c>
      <c r="D947" s="7" t="s">
        <v>271</v>
      </c>
      <c r="E947" s="7" t="s">
        <v>432</v>
      </c>
      <c r="F947" s="7" t="s">
        <v>563</v>
      </c>
      <c r="G947" s="8">
        <v>5300244</v>
      </c>
      <c r="H947" s="16" t="s">
        <v>900</v>
      </c>
      <c r="I947" s="18">
        <v>303.49700000000001</v>
      </c>
      <c r="J947" s="19">
        <v>484.09500000000003</v>
      </c>
      <c r="K947" s="19">
        <v>1321.1486</v>
      </c>
      <c r="L947" s="19">
        <v>1333.2203999999999</v>
      </c>
      <c r="M947" s="19">
        <v>837.05399999999997</v>
      </c>
      <c r="N947" s="19">
        <v>721.48900000000003</v>
      </c>
      <c r="O947" s="19">
        <v>483.02499999999998</v>
      </c>
      <c r="P947" s="19">
        <v>902.08699999999999</v>
      </c>
      <c r="Q947" s="19">
        <v>0</v>
      </c>
      <c r="R947" s="19">
        <v>0</v>
      </c>
      <c r="S947" s="19">
        <v>0</v>
      </c>
      <c r="T947" s="19">
        <v>0</v>
      </c>
      <c r="U947" s="56">
        <f t="shared" si="36"/>
        <v>6385.616</v>
      </c>
      <c r="V947" s="18">
        <f t="shared" si="37"/>
        <v>798.202</v>
      </c>
      <c r="W947" s="7"/>
      <c r="X947" s="7"/>
      <c r="Y947" s="7"/>
      <c r="Z947" s="57"/>
    </row>
    <row r="948" spans="1:26" x14ac:dyDescent="0.35">
      <c r="A948" s="6" t="s">
        <v>398</v>
      </c>
      <c r="B948" s="7" t="s">
        <v>562</v>
      </c>
      <c r="C948" s="7" t="s">
        <v>267</v>
      </c>
      <c r="D948" s="7" t="s">
        <v>271</v>
      </c>
      <c r="E948" s="7" t="s">
        <v>432</v>
      </c>
      <c r="F948" s="7" t="s">
        <v>563</v>
      </c>
      <c r="G948" s="8">
        <v>5334597</v>
      </c>
      <c r="H948" s="16" t="s">
        <v>901</v>
      </c>
      <c r="I948" s="18">
        <v>541.96100000000001</v>
      </c>
      <c r="J948" s="19">
        <v>0</v>
      </c>
      <c r="K948" s="19">
        <v>483.02499999999998</v>
      </c>
      <c r="L948" s="19">
        <v>1026.056</v>
      </c>
      <c r="M948" s="19">
        <v>0</v>
      </c>
      <c r="N948" s="19">
        <v>417.99200000000002</v>
      </c>
      <c r="O948" s="19">
        <v>180.59800000000001</v>
      </c>
      <c r="P948" s="19">
        <v>598.59</v>
      </c>
      <c r="Q948" s="19">
        <v>0</v>
      </c>
      <c r="R948" s="19">
        <v>0</v>
      </c>
      <c r="S948" s="19">
        <v>0</v>
      </c>
      <c r="T948" s="19">
        <v>0</v>
      </c>
      <c r="U948" s="56">
        <f t="shared" si="36"/>
        <v>3248.2220000000002</v>
      </c>
      <c r="V948" s="18">
        <f t="shared" si="37"/>
        <v>406.02775000000003</v>
      </c>
      <c r="W948" s="7"/>
      <c r="X948" s="7"/>
      <c r="Y948" s="7"/>
      <c r="Z948" s="57"/>
    </row>
    <row r="949" spans="1:26" x14ac:dyDescent="0.35">
      <c r="A949" s="6" t="s">
        <v>398</v>
      </c>
      <c r="B949" s="7" t="s">
        <v>562</v>
      </c>
      <c r="C949" s="7" t="s">
        <v>267</v>
      </c>
      <c r="D949" s="7" t="s">
        <v>271</v>
      </c>
      <c r="E949" s="7" t="s">
        <v>432</v>
      </c>
      <c r="F949" s="7" t="s">
        <v>563</v>
      </c>
      <c r="G949" s="8">
        <v>5132425</v>
      </c>
      <c r="H949" s="16" t="s">
        <v>902</v>
      </c>
      <c r="I949" s="18">
        <v>484.09500000000003</v>
      </c>
      <c r="J949" s="19">
        <v>0</v>
      </c>
      <c r="K949" s="19">
        <v>1209.251</v>
      </c>
      <c r="L949" s="19">
        <v>1209.251</v>
      </c>
      <c r="M949" s="19">
        <v>419.06200000000001</v>
      </c>
      <c r="N949" s="19">
        <v>0</v>
      </c>
      <c r="O949" s="19">
        <v>663.62300000000005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56">
        <f t="shared" si="36"/>
        <v>3985.2819999999997</v>
      </c>
      <c r="V949" s="18">
        <f t="shared" si="37"/>
        <v>498.16024999999996</v>
      </c>
      <c r="W949" s="7"/>
      <c r="X949" s="7"/>
      <c r="Y949" s="7"/>
      <c r="Z949" s="57"/>
    </row>
    <row r="950" spans="1:26" x14ac:dyDescent="0.35">
      <c r="A950" s="6" t="s">
        <v>398</v>
      </c>
      <c r="B950" s="7" t="s">
        <v>562</v>
      </c>
      <c r="C950" s="7" t="s">
        <v>267</v>
      </c>
      <c r="D950" s="7" t="s">
        <v>270</v>
      </c>
      <c r="E950" s="7" t="s">
        <v>270</v>
      </c>
      <c r="F950" s="7" t="s">
        <v>563</v>
      </c>
      <c r="G950" s="8">
        <v>5335949</v>
      </c>
      <c r="H950" s="16" t="s">
        <v>903</v>
      </c>
      <c r="I950" s="18">
        <v>721.48900000000003</v>
      </c>
      <c r="J950" s="19">
        <v>1066.51</v>
      </c>
      <c r="K950" s="19">
        <v>791.25900000000001</v>
      </c>
      <c r="L950" s="19">
        <v>2293.0050000000001</v>
      </c>
      <c r="M950" s="19">
        <v>417.99200000000002</v>
      </c>
      <c r="N950" s="19">
        <v>360.12599999999998</v>
      </c>
      <c r="O950" s="19">
        <v>360.12599999999998</v>
      </c>
      <c r="P950" s="19">
        <v>1016.582</v>
      </c>
      <c r="Q950" s="19">
        <v>0</v>
      </c>
      <c r="R950" s="19">
        <v>0</v>
      </c>
      <c r="S950" s="19">
        <v>0</v>
      </c>
      <c r="T950" s="19">
        <v>0</v>
      </c>
      <c r="U950" s="56">
        <f t="shared" si="36"/>
        <v>7027.0890000000009</v>
      </c>
      <c r="V950" s="18">
        <f t="shared" si="37"/>
        <v>878.38612500000011</v>
      </c>
      <c r="W950" s="7"/>
      <c r="X950" s="7"/>
      <c r="Y950" s="7"/>
      <c r="Z950" s="57"/>
    </row>
    <row r="951" spans="1:26" x14ac:dyDescent="0.35">
      <c r="A951" s="6" t="s">
        <v>398</v>
      </c>
      <c r="B951" s="7" t="s">
        <v>562</v>
      </c>
      <c r="C951" s="7" t="s">
        <v>267</v>
      </c>
      <c r="D951" s="7" t="s">
        <v>270</v>
      </c>
      <c r="E951" s="7" t="s">
        <v>270</v>
      </c>
      <c r="F951" s="7" t="s">
        <v>563</v>
      </c>
      <c r="G951" s="8">
        <v>5292886</v>
      </c>
      <c r="H951" s="16" t="s">
        <v>904</v>
      </c>
      <c r="I951" s="18">
        <v>417.99200000000002</v>
      </c>
      <c r="J951" s="19">
        <v>541.96100000000001</v>
      </c>
      <c r="K951" s="19">
        <v>487.762</v>
      </c>
      <c r="L951" s="19">
        <v>1275.354</v>
      </c>
      <c r="M951" s="19">
        <v>0</v>
      </c>
      <c r="N951" s="19">
        <v>179.52799999999999</v>
      </c>
      <c r="O951" s="19">
        <v>0</v>
      </c>
      <c r="P951" s="19">
        <v>598.59</v>
      </c>
      <c r="Q951" s="19">
        <v>0</v>
      </c>
      <c r="R951" s="19">
        <v>0</v>
      </c>
      <c r="S951" s="19">
        <v>0</v>
      </c>
      <c r="T951" s="19">
        <v>0</v>
      </c>
      <c r="U951" s="56">
        <f t="shared" si="36"/>
        <v>3501.1869999999999</v>
      </c>
      <c r="V951" s="18">
        <f t="shared" si="37"/>
        <v>437.64837499999999</v>
      </c>
      <c r="W951" s="7"/>
      <c r="X951" s="7"/>
      <c r="Y951" s="7"/>
      <c r="Z951" s="57"/>
    </row>
    <row r="952" spans="1:26" x14ac:dyDescent="0.35">
      <c r="A952" s="6" t="s">
        <v>398</v>
      </c>
      <c r="B952" s="7" t="s">
        <v>562</v>
      </c>
      <c r="C952" s="7" t="s">
        <v>267</v>
      </c>
      <c r="D952" s="7" t="s">
        <v>270</v>
      </c>
      <c r="E952" s="7" t="s">
        <v>270</v>
      </c>
      <c r="F952" s="7" t="s">
        <v>563</v>
      </c>
      <c r="G952" s="8">
        <v>5332371</v>
      </c>
      <c r="H952" s="16" t="s">
        <v>905</v>
      </c>
      <c r="I952" s="18">
        <v>1198.4169999999999</v>
      </c>
      <c r="J952" s="19">
        <v>0</v>
      </c>
      <c r="K952" s="19">
        <v>722.55899999999997</v>
      </c>
      <c r="L952" s="19">
        <v>844.221</v>
      </c>
      <c r="M952" s="19">
        <v>179.52799999999999</v>
      </c>
      <c r="N952" s="19">
        <v>419.06200000000001</v>
      </c>
      <c r="O952" s="19">
        <v>238.464</v>
      </c>
      <c r="P952" s="19">
        <v>656.45600000000002</v>
      </c>
      <c r="Q952" s="19">
        <v>0</v>
      </c>
      <c r="R952" s="19">
        <v>0</v>
      </c>
      <c r="S952" s="19">
        <v>0</v>
      </c>
      <c r="T952" s="19">
        <v>0</v>
      </c>
      <c r="U952" s="56">
        <f t="shared" si="36"/>
        <v>4258.7069999999994</v>
      </c>
      <c r="V952" s="18">
        <f t="shared" si="37"/>
        <v>532.33837499999993</v>
      </c>
      <c r="W952" s="7"/>
      <c r="X952" s="7"/>
      <c r="Y952" s="7"/>
      <c r="Z952" s="57"/>
    </row>
    <row r="953" spans="1:26" x14ac:dyDescent="0.35">
      <c r="A953" s="6" t="s">
        <v>398</v>
      </c>
      <c r="B953" s="7" t="s">
        <v>562</v>
      </c>
      <c r="C953" s="7" t="s">
        <v>267</v>
      </c>
      <c r="D953" s="7" t="s">
        <v>270</v>
      </c>
      <c r="E953" s="7" t="s">
        <v>270</v>
      </c>
      <c r="F953" s="7" t="s">
        <v>563</v>
      </c>
      <c r="G953" s="8">
        <v>5294268</v>
      </c>
      <c r="H953" s="16" t="s">
        <v>906</v>
      </c>
      <c r="I953" s="18">
        <v>303.49700000000001</v>
      </c>
      <c r="J953" s="19">
        <v>0</v>
      </c>
      <c r="K953" s="19">
        <v>971.85699999999997</v>
      </c>
      <c r="L953" s="19">
        <v>791.25900000000001</v>
      </c>
      <c r="M953" s="19">
        <v>238.464</v>
      </c>
      <c r="N953" s="19">
        <v>180.59800000000001</v>
      </c>
      <c r="O953" s="19">
        <v>0</v>
      </c>
      <c r="P953" s="19">
        <v>417.99200000000002</v>
      </c>
      <c r="Q953" s="19">
        <v>0</v>
      </c>
      <c r="R953" s="19">
        <v>0</v>
      </c>
      <c r="S953" s="19">
        <v>0</v>
      </c>
      <c r="T953" s="19">
        <v>0</v>
      </c>
      <c r="U953" s="56">
        <f t="shared" si="36"/>
        <v>2903.6670000000004</v>
      </c>
      <c r="V953" s="18">
        <f t="shared" si="37"/>
        <v>362.95837500000005</v>
      </c>
      <c r="W953" s="7"/>
      <c r="X953" s="7"/>
      <c r="Y953" s="7"/>
      <c r="Z953" s="57"/>
    </row>
    <row r="954" spans="1:26" x14ac:dyDescent="0.35">
      <c r="A954" s="6" t="s">
        <v>398</v>
      </c>
      <c r="B954" s="7" t="s">
        <v>562</v>
      </c>
      <c r="C954" s="7" t="s">
        <v>267</v>
      </c>
      <c r="D954" s="7" t="s">
        <v>270</v>
      </c>
      <c r="E954" s="7" t="s">
        <v>270</v>
      </c>
      <c r="F954" s="7" t="s">
        <v>563</v>
      </c>
      <c r="G954" s="8">
        <v>5339893</v>
      </c>
      <c r="H954" s="16" t="s">
        <v>907</v>
      </c>
      <c r="I954" s="18">
        <v>721.48900000000003</v>
      </c>
      <c r="J954" s="19">
        <v>656.45600000000002</v>
      </c>
      <c r="K954" s="19">
        <v>1143.4469999999999</v>
      </c>
      <c r="L954" s="19">
        <v>2113.4769999999999</v>
      </c>
      <c r="M954" s="19">
        <v>905.75400000000002</v>
      </c>
      <c r="N954" s="19">
        <v>656.45600000000002</v>
      </c>
      <c r="O954" s="19">
        <v>180.59800000000001</v>
      </c>
      <c r="P954" s="19">
        <v>1075.518</v>
      </c>
      <c r="Q954" s="19">
        <v>0</v>
      </c>
      <c r="R954" s="19">
        <v>0</v>
      </c>
      <c r="S954" s="19">
        <v>0</v>
      </c>
      <c r="T954" s="19">
        <v>0</v>
      </c>
      <c r="U954" s="56">
        <f t="shared" si="36"/>
        <v>7453.1949999999997</v>
      </c>
      <c r="V954" s="18">
        <f t="shared" si="37"/>
        <v>931.64937499999996</v>
      </c>
      <c r="W954" s="7"/>
      <c r="X954" s="7"/>
      <c r="Y954" s="7"/>
      <c r="Z954" s="57"/>
    </row>
    <row r="955" spans="1:26" x14ac:dyDescent="0.35">
      <c r="A955" s="6" t="s">
        <v>398</v>
      </c>
      <c r="B955" s="7" t="s">
        <v>562</v>
      </c>
      <c r="C955" s="7" t="s">
        <v>267</v>
      </c>
      <c r="D955" s="7" t="s">
        <v>270</v>
      </c>
      <c r="E955" s="7" t="s">
        <v>270</v>
      </c>
      <c r="F955" s="7" t="s">
        <v>563</v>
      </c>
      <c r="G955" s="8">
        <v>5291773</v>
      </c>
      <c r="H955" s="16" t="s">
        <v>908</v>
      </c>
      <c r="I955" s="18">
        <v>0</v>
      </c>
      <c r="J955" s="19">
        <v>238.464</v>
      </c>
      <c r="K955" s="19">
        <v>1008.644</v>
      </c>
      <c r="L955" s="19">
        <v>0</v>
      </c>
      <c r="M955" s="19">
        <v>0</v>
      </c>
      <c r="N955" s="19">
        <v>180.59800000000001</v>
      </c>
      <c r="O955" s="19">
        <v>0</v>
      </c>
      <c r="P955" s="19">
        <v>417.99200000000002</v>
      </c>
      <c r="Q955" s="19">
        <v>0</v>
      </c>
      <c r="R955" s="19">
        <v>0</v>
      </c>
      <c r="S955" s="19">
        <v>0</v>
      </c>
      <c r="T955" s="19">
        <v>0</v>
      </c>
      <c r="U955" s="56">
        <f t="shared" si="36"/>
        <v>1845.6979999999999</v>
      </c>
      <c r="V955" s="18">
        <f t="shared" si="37"/>
        <v>230.71224999999998</v>
      </c>
      <c r="W955" s="7"/>
      <c r="X955" s="7"/>
      <c r="Y955" s="7"/>
      <c r="Z955" s="57"/>
    </row>
    <row r="956" spans="1:26" x14ac:dyDescent="0.35">
      <c r="A956" s="6" t="s">
        <v>398</v>
      </c>
      <c r="B956" s="7" t="s">
        <v>562</v>
      </c>
      <c r="C956" s="7" t="s">
        <v>267</v>
      </c>
      <c r="D956" s="7" t="s">
        <v>270</v>
      </c>
      <c r="E956" s="7" t="s">
        <v>270</v>
      </c>
      <c r="F956" s="7" t="s">
        <v>563</v>
      </c>
      <c r="G956" s="8">
        <v>5297324</v>
      </c>
      <c r="H956" s="16" t="s">
        <v>909</v>
      </c>
      <c r="I956" s="18">
        <v>0</v>
      </c>
      <c r="J956" s="19">
        <v>959.95299999999997</v>
      </c>
      <c r="K956" s="19">
        <v>791.25900000000001</v>
      </c>
      <c r="L956" s="19">
        <v>1275.354</v>
      </c>
      <c r="M956" s="19">
        <v>179.52799999999999</v>
      </c>
      <c r="N956" s="19">
        <v>0</v>
      </c>
      <c r="O956" s="19">
        <v>180.59800000000001</v>
      </c>
      <c r="P956" s="19">
        <v>417.99200000000002</v>
      </c>
      <c r="Q956" s="19">
        <v>0</v>
      </c>
      <c r="R956" s="19">
        <v>0</v>
      </c>
      <c r="S956" s="19">
        <v>0</v>
      </c>
      <c r="T956" s="19">
        <v>0</v>
      </c>
      <c r="U956" s="56">
        <f t="shared" si="36"/>
        <v>3804.6839999999997</v>
      </c>
      <c r="V956" s="18">
        <f t="shared" si="37"/>
        <v>475.58549999999997</v>
      </c>
      <c r="W956" s="7"/>
      <c r="X956" s="7"/>
      <c r="Y956" s="7"/>
      <c r="Z956" s="57"/>
    </row>
    <row r="957" spans="1:26" x14ac:dyDescent="0.35">
      <c r="A957" s="6" t="s">
        <v>398</v>
      </c>
      <c r="B957" s="7" t="s">
        <v>562</v>
      </c>
      <c r="C957" s="7" t="s">
        <v>267</v>
      </c>
      <c r="D957" s="7" t="s">
        <v>270</v>
      </c>
      <c r="E957" s="7" t="s">
        <v>270</v>
      </c>
      <c r="F957" s="7" t="s">
        <v>563</v>
      </c>
      <c r="G957" s="8">
        <v>5290615</v>
      </c>
      <c r="H957" s="16" t="s">
        <v>910</v>
      </c>
      <c r="I957" s="18">
        <v>171.59</v>
      </c>
      <c r="J957" s="19">
        <v>0</v>
      </c>
      <c r="K957" s="19">
        <v>238.464</v>
      </c>
      <c r="L957" s="19">
        <v>829.11599999999999</v>
      </c>
      <c r="M957" s="19">
        <v>417.99200000000002</v>
      </c>
      <c r="N957" s="19">
        <v>179.52799999999999</v>
      </c>
      <c r="O957" s="19">
        <v>171.59</v>
      </c>
      <c r="P957" s="19">
        <v>597.52</v>
      </c>
      <c r="Q957" s="19">
        <v>0</v>
      </c>
      <c r="R957" s="19">
        <v>0</v>
      </c>
      <c r="S957" s="19">
        <v>0</v>
      </c>
      <c r="T957" s="19">
        <v>0</v>
      </c>
      <c r="U957" s="56">
        <f t="shared" si="36"/>
        <v>2605.8000000000002</v>
      </c>
      <c r="V957" s="18">
        <f t="shared" si="37"/>
        <v>325.72500000000002</v>
      </c>
      <c r="W957" s="7"/>
      <c r="X957" s="7"/>
      <c r="Y957" s="7"/>
      <c r="Z957" s="57"/>
    </row>
    <row r="958" spans="1:26" x14ac:dyDescent="0.35">
      <c r="A958" s="6" t="s">
        <v>398</v>
      </c>
      <c r="B958" s="7" t="s">
        <v>562</v>
      </c>
      <c r="C958" s="7" t="s">
        <v>267</v>
      </c>
      <c r="D958" s="7" t="s">
        <v>270</v>
      </c>
      <c r="E958" s="7" t="s">
        <v>270</v>
      </c>
      <c r="F958" s="7" t="s">
        <v>563</v>
      </c>
      <c r="G958" s="8">
        <v>5335295</v>
      </c>
      <c r="H958" s="16" t="s">
        <v>911</v>
      </c>
      <c r="I958" s="18">
        <v>1081.616</v>
      </c>
      <c r="J958" s="19">
        <v>238.464</v>
      </c>
      <c r="K958" s="19">
        <v>1798.8330000000001</v>
      </c>
      <c r="L958" s="19">
        <v>1454.8820000000001</v>
      </c>
      <c r="M958" s="19">
        <v>842.471</v>
      </c>
      <c r="N958" s="19">
        <v>1081.615</v>
      </c>
      <c r="O958" s="19">
        <v>657.52599999999995</v>
      </c>
      <c r="P958" s="19">
        <v>1016.582</v>
      </c>
      <c r="Q958" s="19">
        <v>0</v>
      </c>
      <c r="R958" s="19">
        <v>0</v>
      </c>
      <c r="S958" s="19">
        <v>0</v>
      </c>
      <c r="T958" s="19">
        <v>0</v>
      </c>
      <c r="U958" s="56">
        <f t="shared" si="36"/>
        <v>8171.9889999999996</v>
      </c>
      <c r="V958" s="18">
        <f t="shared" si="37"/>
        <v>1021.4986249999999</v>
      </c>
      <c r="W958" s="7"/>
      <c r="X958" s="7"/>
      <c r="Y958" s="7"/>
      <c r="Z958" s="57"/>
    </row>
    <row r="959" spans="1:26" x14ac:dyDescent="0.35">
      <c r="A959" s="6" t="s">
        <v>398</v>
      </c>
      <c r="B959" s="7" t="s">
        <v>562</v>
      </c>
      <c r="C959" s="7" t="s">
        <v>267</v>
      </c>
      <c r="D959" s="7" t="s">
        <v>270</v>
      </c>
      <c r="E959" s="7" t="s">
        <v>270</v>
      </c>
      <c r="F959" s="7" t="s">
        <v>563</v>
      </c>
      <c r="G959" s="8">
        <v>5271821</v>
      </c>
      <c r="H959" s="16" t="s">
        <v>912</v>
      </c>
      <c r="I959" s="18">
        <v>360.12599999999998</v>
      </c>
      <c r="J959" s="19">
        <v>238.464</v>
      </c>
      <c r="K959" s="19">
        <v>410.05399999999997</v>
      </c>
      <c r="L959" s="19">
        <v>180.59800000000001</v>
      </c>
      <c r="M959" s="19">
        <v>351.11799999999999</v>
      </c>
      <c r="N959" s="19">
        <v>598.59</v>
      </c>
      <c r="O959" s="19">
        <v>1008.644</v>
      </c>
      <c r="P959" s="19">
        <v>958.71500000000003</v>
      </c>
      <c r="Q959" s="19">
        <v>0</v>
      </c>
      <c r="R959" s="19">
        <v>0</v>
      </c>
      <c r="S959" s="19">
        <v>0</v>
      </c>
      <c r="T959" s="19">
        <v>0</v>
      </c>
      <c r="U959" s="56">
        <f t="shared" si="36"/>
        <v>4106.3090000000002</v>
      </c>
      <c r="V959" s="18">
        <f t="shared" si="37"/>
        <v>513.28862500000002</v>
      </c>
      <c r="W959" s="7"/>
      <c r="X959" s="7"/>
      <c r="Y959" s="7"/>
      <c r="Z959" s="57"/>
    </row>
    <row r="960" spans="1:26" x14ac:dyDescent="0.35">
      <c r="A960" s="6" t="s">
        <v>398</v>
      </c>
      <c r="B960" s="7" t="s">
        <v>562</v>
      </c>
      <c r="C960" s="7" t="s">
        <v>267</v>
      </c>
      <c r="D960" s="7" t="s">
        <v>270</v>
      </c>
      <c r="E960" s="7" t="s">
        <v>270</v>
      </c>
      <c r="F960" s="7" t="s">
        <v>563</v>
      </c>
      <c r="G960" s="8">
        <v>5332388</v>
      </c>
      <c r="H960" s="16" t="s">
        <v>913</v>
      </c>
      <c r="I960" s="18">
        <v>541.96100000000001</v>
      </c>
      <c r="J960" s="19">
        <v>0</v>
      </c>
      <c r="K960" s="19">
        <v>1209.251</v>
      </c>
      <c r="L960" s="19">
        <v>1275.354</v>
      </c>
      <c r="M960" s="19">
        <v>598.59</v>
      </c>
      <c r="N960" s="19">
        <v>179.52799999999999</v>
      </c>
      <c r="O960" s="19">
        <v>0</v>
      </c>
      <c r="P960" s="19">
        <v>417.99200000000002</v>
      </c>
      <c r="Q960" s="19">
        <v>0</v>
      </c>
      <c r="R960" s="19">
        <v>0</v>
      </c>
      <c r="S960" s="19">
        <v>0</v>
      </c>
      <c r="T960" s="19">
        <v>0</v>
      </c>
      <c r="U960" s="56">
        <f t="shared" ref="U960:U1023" si="38">SUM(I960:T960)</f>
        <v>4222.6759999999995</v>
      </c>
      <c r="V960" s="18">
        <f t="shared" si="37"/>
        <v>527.83449999999993</v>
      </c>
      <c r="W960" s="7"/>
      <c r="X960" s="7"/>
      <c r="Y960" s="7"/>
      <c r="Z960" s="57"/>
    </row>
    <row r="961" spans="1:26" x14ac:dyDescent="0.35">
      <c r="A961" s="6" t="s">
        <v>398</v>
      </c>
      <c r="B961" s="7" t="s">
        <v>562</v>
      </c>
      <c r="C961" s="7" t="s">
        <v>267</v>
      </c>
      <c r="D961" s="7" t="s">
        <v>270</v>
      </c>
      <c r="E961" s="7" t="s">
        <v>270</v>
      </c>
      <c r="F961" s="7" t="s">
        <v>563</v>
      </c>
      <c r="G961" s="8">
        <v>5338261</v>
      </c>
      <c r="H961" s="16" t="s">
        <v>914</v>
      </c>
      <c r="I961" s="18">
        <v>959.18299999999999</v>
      </c>
      <c r="J961" s="19">
        <v>359.05599999999998</v>
      </c>
      <c r="K961" s="19">
        <v>1686.1790000000001</v>
      </c>
      <c r="L961" s="19">
        <v>360.12599999999998</v>
      </c>
      <c r="M961" s="19">
        <v>179.52799999999999</v>
      </c>
      <c r="N961" s="19">
        <v>1623.576</v>
      </c>
      <c r="O961" s="19">
        <v>238.464</v>
      </c>
      <c r="P961" s="19">
        <v>837.05399999999997</v>
      </c>
      <c r="Q961" s="19">
        <v>0</v>
      </c>
      <c r="R961" s="19">
        <v>0</v>
      </c>
      <c r="S961" s="19">
        <v>0</v>
      </c>
      <c r="T961" s="19">
        <v>0</v>
      </c>
      <c r="U961" s="56">
        <f t="shared" si="38"/>
        <v>6243.1659999999993</v>
      </c>
      <c r="V961" s="18">
        <f t="shared" si="37"/>
        <v>780.39574999999991</v>
      </c>
      <c r="W961" s="7"/>
      <c r="X961" s="7"/>
      <c r="Y961" s="7"/>
      <c r="Z961" s="57"/>
    </row>
    <row r="962" spans="1:26" x14ac:dyDescent="0.35">
      <c r="A962" s="6" t="s">
        <v>398</v>
      </c>
      <c r="B962" s="7" t="s">
        <v>562</v>
      </c>
      <c r="C962" s="7" t="s">
        <v>267</v>
      </c>
      <c r="D962" s="7" t="s">
        <v>270</v>
      </c>
      <c r="E962" s="7" t="s">
        <v>270</v>
      </c>
      <c r="F962" s="7" t="s">
        <v>563</v>
      </c>
      <c r="G962" s="8">
        <v>5130991</v>
      </c>
      <c r="H962" s="16" t="s">
        <v>915</v>
      </c>
      <c r="I962" s="18">
        <v>303.49700000000001</v>
      </c>
      <c r="J962" s="19">
        <v>894.92</v>
      </c>
      <c r="K962" s="19">
        <v>902.08699999999999</v>
      </c>
      <c r="L962" s="19">
        <v>1264.52</v>
      </c>
      <c r="M962" s="19">
        <v>417.99200000000002</v>
      </c>
      <c r="N962" s="19">
        <v>663.62300000000005</v>
      </c>
      <c r="O962" s="19">
        <v>179.52799999999999</v>
      </c>
      <c r="P962" s="19">
        <v>598.59</v>
      </c>
      <c r="Q962" s="19">
        <v>0</v>
      </c>
      <c r="R962" s="19">
        <v>0</v>
      </c>
      <c r="S962" s="19">
        <v>0</v>
      </c>
      <c r="T962" s="19">
        <v>0</v>
      </c>
      <c r="U962" s="56">
        <f t="shared" si="38"/>
        <v>5224.7570000000005</v>
      </c>
      <c r="V962" s="18">
        <f t="shared" si="37"/>
        <v>653.09462500000006</v>
      </c>
      <c r="W962" s="7"/>
      <c r="X962" s="7"/>
      <c r="Y962" s="7"/>
      <c r="Z962" s="57"/>
    </row>
    <row r="963" spans="1:26" x14ac:dyDescent="0.35">
      <c r="A963" s="6" t="s">
        <v>398</v>
      </c>
      <c r="B963" s="7" t="s">
        <v>562</v>
      </c>
      <c r="C963" s="7" t="s">
        <v>267</v>
      </c>
      <c r="D963" s="7" t="s">
        <v>270</v>
      </c>
      <c r="E963" s="7" t="s">
        <v>270</v>
      </c>
      <c r="F963" s="7" t="s">
        <v>563</v>
      </c>
      <c r="G963" s="8">
        <v>5332139</v>
      </c>
      <c r="H963" s="16" t="s">
        <v>916</v>
      </c>
      <c r="I963" s="18">
        <v>541.96100000000001</v>
      </c>
      <c r="J963" s="19">
        <v>417.99200000000002</v>
      </c>
      <c r="K963" s="19">
        <v>902.08699999999999</v>
      </c>
      <c r="L963" s="19">
        <v>1026.056</v>
      </c>
      <c r="M963" s="19">
        <v>598.59</v>
      </c>
      <c r="N963" s="19">
        <v>360.12599999999998</v>
      </c>
      <c r="O963" s="19">
        <v>179.52799999999999</v>
      </c>
      <c r="P963" s="19">
        <v>417.99200000000002</v>
      </c>
      <c r="Q963" s="19">
        <v>0</v>
      </c>
      <c r="R963" s="19">
        <v>0</v>
      </c>
      <c r="S963" s="19">
        <v>0</v>
      </c>
      <c r="T963" s="19">
        <v>0</v>
      </c>
      <c r="U963" s="56">
        <f t="shared" si="38"/>
        <v>4444.3319999999994</v>
      </c>
      <c r="V963" s="18">
        <f t="shared" si="37"/>
        <v>555.54149999999993</v>
      </c>
      <c r="W963" s="7"/>
      <c r="X963" s="7"/>
      <c r="Y963" s="7"/>
      <c r="Z963" s="57"/>
    </row>
    <row r="964" spans="1:26" x14ac:dyDescent="0.35">
      <c r="A964" s="6" t="s">
        <v>398</v>
      </c>
      <c r="B964" s="7" t="s">
        <v>562</v>
      </c>
      <c r="C964" s="7" t="s">
        <v>267</v>
      </c>
      <c r="D964" s="7" t="s">
        <v>270</v>
      </c>
      <c r="E964" s="7" t="s">
        <v>270</v>
      </c>
      <c r="F964" s="7" t="s">
        <v>563</v>
      </c>
      <c r="G964" s="8">
        <v>5335316</v>
      </c>
      <c r="H964" s="16" t="s">
        <v>917</v>
      </c>
      <c r="I964" s="18">
        <v>303.49700000000001</v>
      </c>
      <c r="J964" s="19">
        <v>417.99200000000002</v>
      </c>
      <c r="K964" s="19">
        <v>791.25900000000001</v>
      </c>
      <c r="L964" s="19">
        <v>1513.818</v>
      </c>
      <c r="M964" s="19">
        <v>238.464</v>
      </c>
      <c r="N964" s="19">
        <v>180.59800000000001</v>
      </c>
      <c r="O964" s="19">
        <v>0</v>
      </c>
      <c r="P964" s="19">
        <v>417.99200000000002</v>
      </c>
      <c r="Q964" s="19">
        <v>0</v>
      </c>
      <c r="R964" s="19">
        <v>0</v>
      </c>
      <c r="S964" s="19">
        <v>0</v>
      </c>
      <c r="T964" s="19">
        <v>0</v>
      </c>
      <c r="U964" s="56">
        <f t="shared" si="38"/>
        <v>3863.62</v>
      </c>
      <c r="V964" s="18">
        <f t="shared" si="37"/>
        <v>482.95249999999999</v>
      </c>
      <c r="W964" s="7"/>
      <c r="X964" s="7"/>
      <c r="Y964" s="7"/>
      <c r="Z964" s="57"/>
    </row>
    <row r="965" spans="1:26" x14ac:dyDescent="0.35">
      <c r="A965" s="6" t="s">
        <v>398</v>
      </c>
      <c r="B965" s="7" t="s">
        <v>562</v>
      </c>
      <c r="C965" s="7" t="s">
        <v>267</v>
      </c>
      <c r="D965" s="7" t="s">
        <v>270</v>
      </c>
      <c r="E965" s="7" t="s">
        <v>270</v>
      </c>
      <c r="F965" s="7" t="s">
        <v>563</v>
      </c>
      <c r="G965" s="8">
        <v>5332364</v>
      </c>
      <c r="H965" s="16" t="s">
        <v>918</v>
      </c>
      <c r="I965" s="18">
        <v>303.49700000000001</v>
      </c>
      <c r="J965" s="19">
        <v>656.45600000000002</v>
      </c>
      <c r="K965" s="19">
        <v>1274.2840000000001</v>
      </c>
      <c r="L965" s="19">
        <v>476.928</v>
      </c>
      <c r="M965" s="19">
        <v>180.59800000000001</v>
      </c>
      <c r="N965" s="19">
        <v>663.62300000000005</v>
      </c>
      <c r="O965" s="19">
        <v>360.12599999999998</v>
      </c>
      <c r="P965" s="19">
        <v>1140.5509999999999</v>
      </c>
      <c r="Q965" s="19">
        <v>0</v>
      </c>
      <c r="R965" s="19">
        <v>0</v>
      </c>
      <c r="S965" s="19">
        <v>0</v>
      </c>
      <c r="T965" s="19">
        <v>0</v>
      </c>
      <c r="U965" s="56">
        <f t="shared" si="38"/>
        <v>5056.0630000000001</v>
      </c>
      <c r="V965" s="18">
        <f t="shared" si="37"/>
        <v>632.00787500000001</v>
      </c>
      <c r="W965" s="7"/>
      <c r="X965" s="7"/>
      <c r="Y965" s="7"/>
      <c r="Z965" s="57"/>
    </row>
    <row r="966" spans="1:26" x14ac:dyDescent="0.35">
      <c r="A966" s="6" t="s">
        <v>398</v>
      </c>
      <c r="B966" s="7" t="s">
        <v>562</v>
      </c>
      <c r="C966" s="7" t="s">
        <v>267</v>
      </c>
      <c r="D966" s="7" t="s">
        <v>270</v>
      </c>
      <c r="E966" s="7" t="s">
        <v>270</v>
      </c>
      <c r="F966" s="7" t="s">
        <v>563</v>
      </c>
      <c r="G966" s="8">
        <v>5139279</v>
      </c>
      <c r="H966" s="16" t="s">
        <v>919</v>
      </c>
      <c r="I966" s="18">
        <v>541.96100000000001</v>
      </c>
      <c r="J966" s="19">
        <v>656.45600000000002</v>
      </c>
      <c r="K966" s="19">
        <v>1151.385</v>
      </c>
      <c r="L966" s="19">
        <v>1694.415</v>
      </c>
      <c r="M966" s="19">
        <v>417.99200000000002</v>
      </c>
      <c r="N966" s="19">
        <v>238.464</v>
      </c>
      <c r="O966" s="19">
        <v>721.48900000000003</v>
      </c>
      <c r="P966" s="19">
        <v>238.464</v>
      </c>
      <c r="Q966" s="19">
        <v>0</v>
      </c>
      <c r="R966" s="19">
        <v>0</v>
      </c>
      <c r="S966" s="19">
        <v>0</v>
      </c>
      <c r="T966" s="19">
        <v>0</v>
      </c>
      <c r="U966" s="56">
        <f t="shared" si="38"/>
        <v>5660.6260000000002</v>
      </c>
      <c r="V966" s="18">
        <f t="shared" si="37"/>
        <v>707.57825000000003</v>
      </c>
      <c r="W966" s="7"/>
      <c r="X966" s="7"/>
      <c r="Y966" s="7"/>
      <c r="Z966" s="57"/>
    </row>
    <row r="967" spans="1:26" x14ac:dyDescent="0.35">
      <c r="A967" s="6" t="s">
        <v>398</v>
      </c>
      <c r="B967" s="7" t="s">
        <v>562</v>
      </c>
      <c r="C967" s="7" t="s">
        <v>267</v>
      </c>
      <c r="D967" s="7" t="s">
        <v>270</v>
      </c>
      <c r="E967" s="7" t="s">
        <v>270</v>
      </c>
      <c r="F967" s="7" t="s">
        <v>563</v>
      </c>
      <c r="G967" s="8">
        <v>5333138</v>
      </c>
      <c r="H967" s="16" t="s">
        <v>920</v>
      </c>
      <c r="I967" s="18">
        <v>303.49700000000001</v>
      </c>
      <c r="J967" s="19">
        <v>179.52799999999999</v>
      </c>
      <c r="K967" s="19">
        <v>1140.5509999999999</v>
      </c>
      <c r="L967" s="19">
        <v>1024.818</v>
      </c>
      <c r="M967" s="19">
        <v>417.99200000000002</v>
      </c>
      <c r="N967" s="19">
        <v>0</v>
      </c>
      <c r="O967" s="19">
        <v>417.99200000000002</v>
      </c>
      <c r="P967" s="19">
        <v>419.06200000000001</v>
      </c>
      <c r="Q967" s="19">
        <v>0</v>
      </c>
      <c r="R967" s="19">
        <v>0</v>
      </c>
      <c r="S967" s="19">
        <v>0</v>
      </c>
      <c r="T967" s="19">
        <v>0</v>
      </c>
      <c r="U967" s="56">
        <f t="shared" si="38"/>
        <v>3903.4400000000005</v>
      </c>
      <c r="V967" s="18">
        <f t="shared" si="37"/>
        <v>487.93000000000006</v>
      </c>
      <c r="W967" s="7"/>
      <c r="X967" s="7"/>
      <c r="Y967" s="7"/>
      <c r="Z967" s="57"/>
    </row>
    <row r="968" spans="1:26" x14ac:dyDescent="0.35">
      <c r="A968" s="6" t="s">
        <v>398</v>
      </c>
      <c r="B968" s="7" t="s">
        <v>562</v>
      </c>
      <c r="C968" s="7" t="s">
        <v>267</v>
      </c>
      <c r="D968" s="7" t="s">
        <v>270</v>
      </c>
      <c r="E968" s="7" t="s">
        <v>270</v>
      </c>
      <c r="F968" s="7" t="s">
        <v>563</v>
      </c>
      <c r="G968" s="8">
        <v>5333145</v>
      </c>
      <c r="H968" s="16" t="s">
        <v>921</v>
      </c>
      <c r="I968" s="18">
        <v>303.49700000000001</v>
      </c>
      <c r="J968" s="19">
        <v>0</v>
      </c>
      <c r="K968" s="19">
        <v>1447.7149999999999</v>
      </c>
      <c r="L968" s="19">
        <v>1694.415</v>
      </c>
      <c r="M968" s="19">
        <v>417.99200000000002</v>
      </c>
      <c r="N968" s="19">
        <v>0</v>
      </c>
      <c r="O968" s="19">
        <v>238.464</v>
      </c>
      <c r="P968" s="19">
        <v>417.99200000000002</v>
      </c>
      <c r="Q968" s="19">
        <v>0</v>
      </c>
      <c r="R968" s="19">
        <v>0</v>
      </c>
      <c r="S968" s="19">
        <v>0</v>
      </c>
      <c r="T968" s="19">
        <v>0</v>
      </c>
      <c r="U968" s="56">
        <f t="shared" si="38"/>
        <v>4520.0750000000007</v>
      </c>
      <c r="V968" s="18">
        <f t="shared" si="37"/>
        <v>565.00937500000009</v>
      </c>
      <c r="W968" s="7"/>
      <c r="X968" s="7"/>
      <c r="Y968" s="7"/>
      <c r="Z968" s="57"/>
    </row>
    <row r="969" spans="1:26" x14ac:dyDescent="0.35">
      <c r="A969" s="6" t="s">
        <v>398</v>
      </c>
      <c r="B969" s="7" t="s">
        <v>562</v>
      </c>
      <c r="C969" s="7" t="s">
        <v>267</v>
      </c>
      <c r="D969" s="7" t="s">
        <v>270</v>
      </c>
      <c r="E969" s="7" t="s">
        <v>270</v>
      </c>
      <c r="F969" s="7" t="s">
        <v>563</v>
      </c>
      <c r="G969" s="8">
        <v>5294161</v>
      </c>
      <c r="H969" s="16" t="s">
        <v>922</v>
      </c>
      <c r="I969" s="18">
        <v>484.09500000000003</v>
      </c>
      <c r="J969" s="19">
        <v>0</v>
      </c>
      <c r="K969" s="19">
        <v>1029.723</v>
      </c>
      <c r="L969" s="19">
        <v>1094.7560000000001</v>
      </c>
      <c r="M969" s="19">
        <v>419.06200000000001</v>
      </c>
      <c r="N969" s="19">
        <v>417.99200000000002</v>
      </c>
      <c r="O969" s="19">
        <v>179.52799999999999</v>
      </c>
      <c r="P969" s="19">
        <v>837.05399999999997</v>
      </c>
      <c r="Q969" s="19">
        <v>0</v>
      </c>
      <c r="R969" s="19">
        <v>0</v>
      </c>
      <c r="S969" s="19">
        <v>0</v>
      </c>
      <c r="T969" s="19">
        <v>0</v>
      </c>
      <c r="U969" s="56">
        <f t="shared" si="38"/>
        <v>4462.21</v>
      </c>
      <c r="V969" s="18">
        <f t="shared" si="37"/>
        <v>557.77625</v>
      </c>
      <c r="W969" s="7"/>
      <c r="X969" s="7"/>
      <c r="Y969" s="7"/>
      <c r="Z969" s="57"/>
    </row>
    <row r="970" spans="1:26" x14ac:dyDescent="0.35">
      <c r="A970" s="6" t="s">
        <v>398</v>
      </c>
      <c r="B970" s="7" t="s">
        <v>562</v>
      </c>
      <c r="C970" s="7" t="s">
        <v>267</v>
      </c>
      <c r="D970" s="7" t="s">
        <v>270</v>
      </c>
      <c r="E970" s="7" t="s">
        <v>270</v>
      </c>
      <c r="F970" s="7" t="s">
        <v>563</v>
      </c>
      <c r="G970" s="8">
        <v>5131710</v>
      </c>
      <c r="H970" s="16" t="s">
        <v>923</v>
      </c>
      <c r="I970" s="18">
        <v>475.08699999999999</v>
      </c>
      <c r="J970" s="19">
        <v>656.45600000000002</v>
      </c>
      <c r="K970" s="19">
        <v>848.95699999999999</v>
      </c>
      <c r="L970" s="19">
        <v>1513.818</v>
      </c>
      <c r="M970" s="19">
        <v>171.59</v>
      </c>
      <c r="N970" s="19">
        <v>417.99200000000002</v>
      </c>
      <c r="O970" s="19">
        <v>179.52799999999999</v>
      </c>
      <c r="P970" s="19">
        <v>902.08699999999999</v>
      </c>
      <c r="Q970" s="19">
        <v>0</v>
      </c>
      <c r="R970" s="19">
        <v>0</v>
      </c>
      <c r="S970" s="19">
        <v>0</v>
      </c>
      <c r="T970" s="19">
        <v>0</v>
      </c>
      <c r="U970" s="56">
        <f t="shared" si="38"/>
        <v>5165.5150000000012</v>
      </c>
      <c r="V970" s="18">
        <f t="shared" si="37"/>
        <v>645.68937500000015</v>
      </c>
      <c r="W970" s="7"/>
      <c r="X970" s="7"/>
      <c r="Y970" s="7"/>
      <c r="Z970" s="57"/>
    </row>
    <row r="971" spans="1:26" x14ac:dyDescent="0.35">
      <c r="A971" s="6" t="s">
        <v>398</v>
      </c>
      <c r="B971" s="7" t="s">
        <v>562</v>
      </c>
      <c r="C971" s="7" t="s">
        <v>267</v>
      </c>
      <c r="D971" s="7" t="s">
        <v>270</v>
      </c>
      <c r="E971" s="7" t="s">
        <v>270</v>
      </c>
      <c r="F971" s="7" t="s">
        <v>563</v>
      </c>
      <c r="G971" s="8">
        <v>5138197</v>
      </c>
      <c r="H971" s="16" t="s">
        <v>924</v>
      </c>
      <c r="I971" s="18">
        <v>303.49700000000001</v>
      </c>
      <c r="J971" s="19">
        <v>179.52799999999999</v>
      </c>
      <c r="K971" s="19">
        <v>905.75400000000002</v>
      </c>
      <c r="L971" s="19">
        <v>1274.2840000000001</v>
      </c>
      <c r="M971" s="19">
        <v>0</v>
      </c>
      <c r="N971" s="19">
        <v>778.11800000000005</v>
      </c>
      <c r="O971" s="19">
        <v>360.12599999999998</v>
      </c>
      <c r="P971" s="19">
        <v>598.59</v>
      </c>
      <c r="Q971" s="19">
        <v>0</v>
      </c>
      <c r="R971" s="19">
        <v>0</v>
      </c>
      <c r="S971" s="19">
        <v>0</v>
      </c>
      <c r="T971" s="19">
        <v>0</v>
      </c>
      <c r="U971" s="56">
        <f t="shared" si="38"/>
        <v>4399.8969999999999</v>
      </c>
      <c r="V971" s="18">
        <f t="shared" si="37"/>
        <v>549.98712499999999</v>
      </c>
      <c r="W971" s="7"/>
      <c r="X971" s="7"/>
      <c r="Y971" s="7"/>
      <c r="Z971" s="57"/>
    </row>
    <row r="972" spans="1:26" x14ac:dyDescent="0.35">
      <c r="A972" s="6" t="s">
        <v>398</v>
      </c>
      <c r="B972" s="7" t="s">
        <v>562</v>
      </c>
      <c r="C972" s="7" t="s">
        <v>267</v>
      </c>
      <c r="D972" s="7" t="s">
        <v>270</v>
      </c>
      <c r="E972" s="7" t="s">
        <v>270</v>
      </c>
      <c r="F972" s="7" t="s">
        <v>563</v>
      </c>
      <c r="G972" s="8">
        <v>5332184</v>
      </c>
      <c r="H972" s="16" t="s">
        <v>925</v>
      </c>
      <c r="I972" s="18">
        <v>303.49700000000001</v>
      </c>
      <c r="J972" s="19">
        <v>179.52799999999999</v>
      </c>
      <c r="K972" s="19">
        <v>1448.7850000000001</v>
      </c>
      <c r="L972" s="19">
        <v>1570.4459999999999</v>
      </c>
      <c r="M972" s="19">
        <v>482.34500000000003</v>
      </c>
      <c r="N972" s="19">
        <v>179.52799999999999</v>
      </c>
      <c r="O972" s="19">
        <v>722.55899999999997</v>
      </c>
      <c r="P972" s="19">
        <v>778.11800000000005</v>
      </c>
      <c r="Q972" s="19">
        <v>0</v>
      </c>
      <c r="R972" s="19">
        <v>0</v>
      </c>
      <c r="S972" s="19">
        <v>0</v>
      </c>
      <c r="T972" s="19">
        <v>0</v>
      </c>
      <c r="U972" s="56">
        <f t="shared" si="38"/>
        <v>5664.8060000000005</v>
      </c>
      <c r="V972" s="18">
        <f t="shared" si="37"/>
        <v>708.10075000000006</v>
      </c>
      <c r="W972" s="7"/>
      <c r="X972" s="7"/>
      <c r="Y972" s="7"/>
      <c r="Z972" s="57"/>
    </row>
    <row r="973" spans="1:26" x14ac:dyDescent="0.35">
      <c r="A973" s="6" t="s">
        <v>398</v>
      </c>
      <c r="B973" s="7" t="s">
        <v>562</v>
      </c>
      <c r="C973" s="7" t="s">
        <v>267</v>
      </c>
      <c r="D973" s="7" t="s">
        <v>270</v>
      </c>
      <c r="E973" s="7" t="s">
        <v>270</v>
      </c>
      <c r="F973" s="7" t="s">
        <v>563</v>
      </c>
      <c r="G973" s="8">
        <v>5271409</v>
      </c>
      <c r="H973" s="16" t="s">
        <v>926</v>
      </c>
      <c r="I973" s="18">
        <v>303.49700000000001</v>
      </c>
      <c r="J973" s="19">
        <v>597.52099999999996</v>
      </c>
      <c r="K973" s="19">
        <v>487.762</v>
      </c>
      <c r="L973" s="19">
        <v>1333.22</v>
      </c>
      <c r="M973" s="19">
        <v>844.221</v>
      </c>
      <c r="N973" s="19">
        <v>1012.991</v>
      </c>
      <c r="O973" s="19">
        <v>770.18</v>
      </c>
      <c r="P973" s="19">
        <v>901.01700000000005</v>
      </c>
      <c r="Q973" s="19">
        <v>0</v>
      </c>
      <c r="R973" s="19">
        <v>0</v>
      </c>
      <c r="S973" s="19">
        <v>0</v>
      </c>
      <c r="T973" s="19">
        <v>0</v>
      </c>
      <c r="U973" s="56">
        <f t="shared" si="38"/>
        <v>6250.4089999999997</v>
      </c>
      <c r="V973" s="18">
        <f t="shared" si="37"/>
        <v>781.30112499999996</v>
      </c>
      <c r="W973" s="7"/>
      <c r="X973" s="7"/>
      <c r="Y973" s="7"/>
      <c r="Z973" s="57"/>
    </row>
    <row r="974" spans="1:26" x14ac:dyDescent="0.35">
      <c r="A974" s="6" t="s">
        <v>398</v>
      </c>
      <c r="B974" s="7" t="s">
        <v>562</v>
      </c>
      <c r="C974" s="7" t="s">
        <v>267</v>
      </c>
      <c r="D974" s="7" t="s">
        <v>270</v>
      </c>
      <c r="E974" s="7" t="s">
        <v>270</v>
      </c>
      <c r="F974" s="7" t="s">
        <v>563</v>
      </c>
      <c r="G974" s="8">
        <v>5138917</v>
      </c>
      <c r="H974" s="16" t="s">
        <v>927</v>
      </c>
      <c r="I974" s="18">
        <v>721.48900000000003</v>
      </c>
      <c r="J974" s="19">
        <v>0</v>
      </c>
      <c r="K974" s="19">
        <v>668.36</v>
      </c>
      <c r="L974" s="19">
        <v>1094.7560000000001</v>
      </c>
      <c r="M974" s="19">
        <v>360.12599999999998</v>
      </c>
      <c r="N974" s="19">
        <v>180.59800000000001</v>
      </c>
      <c r="O974" s="19">
        <v>0</v>
      </c>
      <c r="P974" s="19">
        <v>721.48900000000003</v>
      </c>
      <c r="Q974" s="19">
        <v>0</v>
      </c>
      <c r="R974" s="19">
        <v>0</v>
      </c>
      <c r="S974" s="19">
        <v>0</v>
      </c>
      <c r="T974" s="19">
        <v>0</v>
      </c>
      <c r="U974" s="56">
        <f t="shared" si="38"/>
        <v>3746.8180000000007</v>
      </c>
      <c r="V974" s="18">
        <f t="shared" si="37"/>
        <v>468.35225000000008</v>
      </c>
      <c r="W974" s="7"/>
      <c r="X974" s="7"/>
      <c r="Y974" s="7"/>
      <c r="Z974" s="57"/>
    </row>
    <row r="975" spans="1:26" x14ac:dyDescent="0.35">
      <c r="A975" s="6" t="s">
        <v>398</v>
      </c>
      <c r="B975" s="7" t="s">
        <v>562</v>
      </c>
      <c r="C975" s="7" t="s">
        <v>267</v>
      </c>
      <c r="D975" s="7" t="s">
        <v>270</v>
      </c>
      <c r="E975" s="7" t="s">
        <v>270</v>
      </c>
      <c r="F975" s="7" t="s">
        <v>563</v>
      </c>
      <c r="G975" s="8">
        <v>5134852</v>
      </c>
      <c r="H975" s="16" t="s">
        <v>928</v>
      </c>
      <c r="I975" s="18">
        <v>721.48900000000003</v>
      </c>
      <c r="J975" s="19">
        <v>359.05599999999998</v>
      </c>
      <c r="K975" s="19">
        <v>2476.201</v>
      </c>
      <c r="L975" s="19">
        <v>606.99400000000003</v>
      </c>
      <c r="M975" s="19">
        <v>179.52799999999999</v>
      </c>
      <c r="N975" s="19">
        <v>1209.251</v>
      </c>
      <c r="O975" s="19">
        <v>1144.8979999999999</v>
      </c>
      <c r="P975" s="19">
        <v>604.00699999999995</v>
      </c>
      <c r="Q975" s="19">
        <v>0</v>
      </c>
      <c r="R975" s="19">
        <v>0</v>
      </c>
      <c r="S975" s="19">
        <v>0</v>
      </c>
      <c r="T975" s="19">
        <v>0</v>
      </c>
      <c r="U975" s="56">
        <f t="shared" si="38"/>
        <v>7301.424</v>
      </c>
      <c r="V975" s="18">
        <f t="shared" si="37"/>
        <v>912.678</v>
      </c>
      <c r="W975" s="7"/>
      <c r="X975" s="7"/>
      <c r="Y975" s="7"/>
      <c r="Z975" s="57"/>
    </row>
    <row r="976" spans="1:26" x14ac:dyDescent="0.35">
      <c r="A976" s="6" t="s">
        <v>398</v>
      </c>
      <c r="B976" s="7" t="s">
        <v>562</v>
      </c>
      <c r="C976" s="7" t="s">
        <v>267</v>
      </c>
      <c r="D976" s="7" t="s">
        <v>270</v>
      </c>
      <c r="E976" s="7" t="s">
        <v>270</v>
      </c>
      <c r="F976" s="7" t="s">
        <v>563</v>
      </c>
      <c r="G976" s="8">
        <v>5134724</v>
      </c>
      <c r="H976" s="16" t="s">
        <v>929</v>
      </c>
      <c r="I976" s="18">
        <v>843.15200000000004</v>
      </c>
      <c r="J976" s="19">
        <v>0</v>
      </c>
      <c r="K976" s="19">
        <v>906.82399999999996</v>
      </c>
      <c r="L976" s="19">
        <v>1094.7560000000001</v>
      </c>
      <c r="M976" s="19">
        <v>598.59</v>
      </c>
      <c r="N976" s="19">
        <v>419.06200000000001</v>
      </c>
      <c r="O976" s="19">
        <v>721.48900000000003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56">
        <f t="shared" si="38"/>
        <v>4583.8729999999996</v>
      </c>
      <c r="V976" s="18">
        <f t="shared" si="37"/>
        <v>572.98412499999995</v>
      </c>
      <c r="W976" s="7"/>
      <c r="X976" s="7"/>
      <c r="Y976" s="7"/>
      <c r="Z976" s="57"/>
    </row>
    <row r="977" spans="1:26" x14ac:dyDescent="0.35">
      <c r="A977" s="6" t="s">
        <v>398</v>
      </c>
      <c r="B977" s="7" t="s">
        <v>562</v>
      </c>
      <c r="C977" s="7" t="s">
        <v>267</v>
      </c>
      <c r="D977" s="7" t="s">
        <v>270</v>
      </c>
      <c r="E977" s="7" t="s">
        <v>270</v>
      </c>
      <c r="F977" s="7" t="s">
        <v>563</v>
      </c>
      <c r="G977" s="8">
        <v>5134869</v>
      </c>
      <c r="H977" s="16" t="s">
        <v>930</v>
      </c>
      <c r="I977" s="18">
        <v>179.52799999999999</v>
      </c>
      <c r="J977" s="19">
        <v>721.48900000000003</v>
      </c>
      <c r="K977" s="19">
        <v>847.88800000000003</v>
      </c>
      <c r="L977" s="19">
        <v>1751.212</v>
      </c>
      <c r="M977" s="19">
        <v>487.762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56">
        <f t="shared" si="38"/>
        <v>3987.8790000000004</v>
      </c>
      <c r="V977" s="18">
        <f t="shared" si="37"/>
        <v>498.48487500000005</v>
      </c>
      <c r="W977" s="7"/>
      <c r="X977" s="7"/>
      <c r="Y977" s="7"/>
      <c r="Z977" s="57"/>
    </row>
    <row r="978" spans="1:26" x14ac:dyDescent="0.35">
      <c r="A978" s="6" t="s">
        <v>398</v>
      </c>
      <c r="B978" s="7" t="s">
        <v>562</v>
      </c>
      <c r="C978" s="7" t="s">
        <v>267</v>
      </c>
      <c r="D978" s="7" t="s">
        <v>270</v>
      </c>
      <c r="E978" s="7" t="s">
        <v>270</v>
      </c>
      <c r="F978" s="7" t="s">
        <v>563</v>
      </c>
      <c r="G978" s="8">
        <v>5134928</v>
      </c>
      <c r="H978" s="16" t="s">
        <v>931</v>
      </c>
      <c r="I978" s="18">
        <v>0</v>
      </c>
      <c r="J978" s="19">
        <v>0</v>
      </c>
      <c r="K978" s="19">
        <v>1275.354</v>
      </c>
      <c r="L978" s="19">
        <v>905.75400000000002</v>
      </c>
      <c r="M978" s="19">
        <v>419.06200000000001</v>
      </c>
      <c r="N978" s="19">
        <v>482.34500000000003</v>
      </c>
      <c r="O978" s="19">
        <v>483.02499999999998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56">
        <f t="shared" si="38"/>
        <v>3565.5400000000004</v>
      </c>
      <c r="V978" s="18">
        <f t="shared" si="37"/>
        <v>445.69250000000005</v>
      </c>
      <c r="W978" s="7"/>
      <c r="X978" s="7"/>
      <c r="Y978" s="7"/>
      <c r="Z978" s="57"/>
    </row>
    <row r="979" spans="1:26" x14ac:dyDescent="0.35">
      <c r="A979" s="6" t="s">
        <v>398</v>
      </c>
      <c r="B979" s="7" t="s">
        <v>562</v>
      </c>
      <c r="C979" s="7" t="s">
        <v>267</v>
      </c>
      <c r="D979" s="7" t="s">
        <v>270</v>
      </c>
      <c r="E979" s="7" t="s">
        <v>270</v>
      </c>
      <c r="F979" s="7" t="s">
        <v>563</v>
      </c>
      <c r="G979" s="8">
        <v>5134935</v>
      </c>
      <c r="H979" s="16" t="s">
        <v>932</v>
      </c>
      <c r="I979" s="18">
        <v>541.96100000000001</v>
      </c>
      <c r="J979" s="19">
        <v>0</v>
      </c>
      <c r="K979" s="19">
        <v>791.25900000000001</v>
      </c>
      <c r="L979" s="19">
        <v>791.25900000000001</v>
      </c>
      <c r="M979" s="19">
        <v>419.06200000000001</v>
      </c>
      <c r="N979" s="19">
        <v>0</v>
      </c>
      <c r="O979" s="19">
        <v>483.02499999999998</v>
      </c>
      <c r="P979" s="19">
        <v>238.464</v>
      </c>
      <c r="Q979" s="19">
        <v>0</v>
      </c>
      <c r="R979" s="19">
        <v>0</v>
      </c>
      <c r="S979" s="19">
        <v>0</v>
      </c>
      <c r="T979" s="19">
        <v>0</v>
      </c>
      <c r="U979" s="56">
        <f t="shared" si="38"/>
        <v>3265.03</v>
      </c>
      <c r="V979" s="18">
        <f t="shared" si="37"/>
        <v>408.12875000000003</v>
      </c>
      <c r="W979" s="7"/>
      <c r="X979" s="7"/>
      <c r="Y979" s="7"/>
      <c r="Z979" s="57"/>
    </row>
    <row r="980" spans="1:26" x14ac:dyDescent="0.35">
      <c r="A980" s="6" t="s">
        <v>398</v>
      </c>
      <c r="B980" s="7" t="s">
        <v>562</v>
      </c>
      <c r="C980" s="7" t="s">
        <v>267</v>
      </c>
      <c r="D980" s="7" t="s">
        <v>270</v>
      </c>
      <c r="E980" s="7" t="s">
        <v>270</v>
      </c>
      <c r="F980" s="7" t="s">
        <v>563</v>
      </c>
      <c r="G980" s="8">
        <v>5134942</v>
      </c>
      <c r="H980" s="16" t="s">
        <v>933</v>
      </c>
      <c r="I980" s="18">
        <v>541.96100000000001</v>
      </c>
      <c r="J980" s="19">
        <v>0</v>
      </c>
      <c r="K980" s="19">
        <v>970.78700000000003</v>
      </c>
      <c r="L980" s="19">
        <v>1094.7560000000001</v>
      </c>
      <c r="M980" s="19">
        <v>0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56">
        <f t="shared" si="38"/>
        <v>2607.5039999999999</v>
      </c>
      <c r="V980" s="18">
        <f t="shared" si="37"/>
        <v>325.93799999999999</v>
      </c>
      <c r="W980" s="7"/>
      <c r="X980" s="7"/>
      <c r="Y980" s="7"/>
      <c r="Z980" s="57"/>
    </row>
    <row r="981" spans="1:26" x14ac:dyDescent="0.35">
      <c r="A981" s="6" t="s">
        <v>398</v>
      </c>
      <c r="B981" s="7" t="s">
        <v>562</v>
      </c>
      <c r="C981" s="7" t="s">
        <v>267</v>
      </c>
      <c r="D981" s="7" t="s">
        <v>270</v>
      </c>
      <c r="E981" s="7" t="s">
        <v>270</v>
      </c>
      <c r="F981" s="7" t="s">
        <v>563</v>
      </c>
      <c r="G981" s="8">
        <v>5136850</v>
      </c>
      <c r="H981" s="16" t="s">
        <v>934</v>
      </c>
      <c r="I981" s="18">
        <v>721.48900000000003</v>
      </c>
      <c r="J981" s="19">
        <v>359.05599999999998</v>
      </c>
      <c r="K981" s="19">
        <v>961.02300000000002</v>
      </c>
      <c r="L981" s="19">
        <v>1385.1120000000001</v>
      </c>
      <c r="M981" s="19">
        <v>1140.5509999999999</v>
      </c>
      <c r="N981" s="19">
        <v>786.52200000000005</v>
      </c>
      <c r="O981" s="19">
        <v>1081.615</v>
      </c>
      <c r="P981" s="19">
        <v>1442.9780000000001</v>
      </c>
      <c r="Q981" s="19">
        <v>0</v>
      </c>
      <c r="R981" s="19">
        <v>0</v>
      </c>
      <c r="S981" s="19">
        <v>0</v>
      </c>
      <c r="T981" s="19">
        <v>0</v>
      </c>
      <c r="U981" s="56">
        <f t="shared" si="38"/>
        <v>7878.3459999999995</v>
      </c>
      <c r="V981" s="18">
        <f t="shared" si="37"/>
        <v>984.79324999999994</v>
      </c>
      <c r="W981" s="7"/>
      <c r="X981" s="7"/>
      <c r="Y981" s="7"/>
      <c r="Z981" s="57"/>
    </row>
    <row r="982" spans="1:26" x14ac:dyDescent="0.35">
      <c r="A982" s="6" t="s">
        <v>398</v>
      </c>
      <c r="B982" s="7" t="s">
        <v>562</v>
      </c>
      <c r="C982" s="7" t="s">
        <v>267</v>
      </c>
      <c r="D982" s="7" t="s">
        <v>270</v>
      </c>
      <c r="E982" s="7" t="s">
        <v>270</v>
      </c>
      <c r="F982" s="7" t="s">
        <v>563</v>
      </c>
      <c r="G982" s="8">
        <v>5138630</v>
      </c>
      <c r="H982" s="16" t="s">
        <v>935</v>
      </c>
      <c r="I982" s="18">
        <v>959.95299999999997</v>
      </c>
      <c r="J982" s="19">
        <v>179.52799999999999</v>
      </c>
      <c r="K982" s="19">
        <v>1078.414</v>
      </c>
      <c r="L982" s="19">
        <v>1094.7560000000001</v>
      </c>
      <c r="M982" s="19">
        <v>179.52799999999999</v>
      </c>
      <c r="N982" s="19">
        <v>419.06200000000001</v>
      </c>
      <c r="O982" s="19">
        <v>589.58199999999999</v>
      </c>
      <c r="P982" s="19">
        <v>961.02300000000002</v>
      </c>
      <c r="Q982" s="19">
        <v>0</v>
      </c>
      <c r="R982" s="19">
        <v>0</v>
      </c>
      <c r="S982" s="19">
        <v>0</v>
      </c>
      <c r="T982" s="19">
        <v>0</v>
      </c>
      <c r="U982" s="56">
        <f t="shared" si="38"/>
        <v>5461.8459999999995</v>
      </c>
      <c r="V982" s="18">
        <f t="shared" si="37"/>
        <v>682.73074999999994</v>
      </c>
      <c r="W982" s="7"/>
      <c r="X982" s="7"/>
      <c r="Y982" s="7"/>
      <c r="Z982" s="57"/>
    </row>
    <row r="983" spans="1:26" x14ac:dyDescent="0.35">
      <c r="A983" s="6" t="s">
        <v>398</v>
      </c>
      <c r="B983" s="7" t="s">
        <v>562</v>
      </c>
      <c r="C983" s="7" t="s">
        <v>267</v>
      </c>
      <c r="D983" s="7" t="s">
        <v>270</v>
      </c>
      <c r="E983" s="7" t="s">
        <v>270</v>
      </c>
      <c r="F983" s="7" t="s">
        <v>563</v>
      </c>
      <c r="G983" s="8">
        <v>5138751</v>
      </c>
      <c r="H983" s="16" t="s">
        <v>936</v>
      </c>
      <c r="I983" s="18">
        <v>721.48900000000003</v>
      </c>
      <c r="J983" s="19">
        <v>0</v>
      </c>
      <c r="K983" s="19">
        <v>1151.385</v>
      </c>
      <c r="L983" s="19">
        <v>1094.7560000000001</v>
      </c>
      <c r="M983" s="19">
        <v>0</v>
      </c>
      <c r="N983" s="19">
        <v>360.12599999999998</v>
      </c>
      <c r="O983" s="19">
        <v>0</v>
      </c>
      <c r="P983" s="19">
        <v>417.99200000000002</v>
      </c>
      <c r="Q983" s="19">
        <v>0</v>
      </c>
      <c r="R983" s="19">
        <v>0</v>
      </c>
      <c r="S983" s="19">
        <v>0</v>
      </c>
      <c r="T983" s="19">
        <v>0</v>
      </c>
      <c r="U983" s="56">
        <f t="shared" si="38"/>
        <v>3745.7480000000005</v>
      </c>
      <c r="V983" s="18">
        <f t="shared" si="37"/>
        <v>468.21850000000006</v>
      </c>
      <c r="W983" s="7"/>
      <c r="X983" s="7"/>
      <c r="Y983" s="7"/>
      <c r="Z983" s="57"/>
    </row>
    <row r="984" spans="1:26" x14ac:dyDescent="0.35">
      <c r="A984" s="6" t="s">
        <v>398</v>
      </c>
      <c r="B984" s="7" t="s">
        <v>562</v>
      </c>
      <c r="C984" s="7" t="s">
        <v>267</v>
      </c>
      <c r="D984" s="7" t="s">
        <v>270</v>
      </c>
      <c r="E984" s="7" t="s">
        <v>270</v>
      </c>
      <c r="F984" s="7" t="s">
        <v>563</v>
      </c>
      <c r="G984" s="8">
        <v>5270327</v>
      </c>
      <c r="H984" s="16" t="s">
        <v>937</v>
      </c>
      <c r="I984" s="18">
        <v>475.08699999999999</v>
      </c>
      <c r="J984" s="19">
        <v>180.59800000000001</v>
      </c>
      <c r="K984" s="19">
        <v>1316.8779999999999</v>
      </c>
      <c r="L984" s="19">
        <v>1094.7560000000001</v>
      </c>
      <c r="M984" s="19">
        <v>238.464</v>
      </c>
      <c r="N984" s="19">
        <v>531.71600000000001</v>
      </c>
      <c r="O984" s="19">
        <v>419.06200000000001</v>
      </c>
      <c r="P984" s="19">
        <v>721.48900000000003</v>
      </c>
      <c r="Q984" s="19">
        <v>0</v>
      </c>
      <c r="R984" s="19">
        <v>0</v>
      </c>
      <c r="S984" s="19">
        <v>0</v>
      </c>
      <c r="T984" s="19">
        <v>0</v>
      </c>
      <c r="U984" s="56">
        <f t="shared" si="38"/>
        <v>4978.0499999999993</v>
      </c>
      <c r="V984" s="18">
        <f t="shared" si="37"/>
        <v>622.25624999999991</v>
      </c>
      <c r="W984" s="7"/>
      <c r="X984" s="7"/>
      <c r="Y984" s="7"/>
      <c r="Z984" s="57"/>
    </row>
    <row r="985" spans="1:26" x14ac:dyDescent="0.35">
      <c r="A985" s="6" t="s">
        <v>398</v>
      </c>
      <c r="B985" s="7" t="s">
        <v>562</v>
      </c>
      <c r="C985" s="7" t="s">
        <v>267</v>
      </c>
      <c r="D985" s="7" t="s">
        <v>270</v>
      </c>
      <c r="E985" s="7" t="s">
        <v>270</v>
      </c>
      <c r="F985" s="7" t="s">
        <v>563</v>
      </c>
      <c r="G985" s="8">
        <v>5270725</v>
      </c>
      <c r="H985" s="16" t="s">
        <v>938</v>
      </c>
      <c r="I985" s="18">
        <v>171.59</v>
      </c>
      <c r="J985" s="19">
        <v>238.464</v>
      </c>
      <c r="K985" s="19">
        <v>589.58199999999999</v>
      </c>
      <c r="L985" s="19">
        <v>419.06200000000001</v>
      </c>
      <c r="M985" s="19">
        <v>417.99200000000002</v>
      </c>
      <c r="N985" s="19">
        <v>837.05399999999997</v>
      </c>
      <c r="O985" s="19">
        <v>712.31299999999999</v>
      </c>
      <c r="P985" s="19">
        <v>238.464</v>
      </c>
      <c r="Q985" s="19">
        <v>0</v>
      </c>
      <c r="R985" s="19">
        <v>0</v>
      </c>
      <c r="S985" s="19">
        <v>0</v>
      </c>
      <c r="T985" s="19">
        <v>0</v>
      </c>
      <c r="U985" s="56">
        <f t="shared" si="38"/>
        <v>3624.5209999999997</v>
      </c>
      <c r="V985" s="18">
        <f t="shared" si="37"/>
        <v>453.06512499999997</v>
      </c>
      <c r="W985" s="7"/>
      <c r="X985" s="7"/>
      <c r="Y985" s="7"/>
      <c r="Z985" s="57"/>
    </row>
    <row r="986" spans="1:26" x14ac:dyDescent="0.35">
      <c r="A986" s="6" t="s">
        <v>398</v>
      </c>
      <c r="B986" s="7" t="s">
        <v>562</v>
      </c>
      <c r="C986" s="7" t="s">
        <v>267</v>
      </c>
      <c r="D986" s="7" t="s">
        <v>270</v>
      </c>
      <c r="E986" s="7" t="s">
        <v>270</v>
      </c>
      <c r="F986" s="7" t="s">
        <v>563</v>
      </c>
      <c r="G986" s="8">
        <v>5271364</v>
      </c>
      <c r="H986" s="16" t="s">
        <v>939</v>
      </c>
      <c r="I986" s="18">
        <v>303.49700000000001</v>
      </c>
      <c r="J986" s="19">
        <v>0</v>
      </c>
      <c r="K986" s="19">
        <v>487.762</v>
      </c>
      <c r="L986" s="19">
        <v>1094.7560000000001</v>
      </c>
      <c r="M986" s="19">
        <v>419.06200000000001</v>
      </c>
      <c r="N986" s="19">
        <v>417.99200000000002</v>
      </c>
      <c r="O986" s="19">
        <v>1065.739</v>
      </c>
      <c r="P986" s="19">
        <v>483.02499999999998</v>
      </c>
      <c r="Q986" s="19">
        <v>0</v>
      </c>
      <c r="R986" s="19">
        <v>0</v>
      </c>
      <c r="S986" s="19">
        <v>0</v>
      </c>
      <c r="T986" s="19">
        <v>0</v>
      </c>
      <c r="U986" s="56">
        <f t="shared" si="38"/>
        <v>4271.8330000000005</v>
      </c>
      <c r="V986" s="18">
        <f t="shared" si="37"/>
        <v>533.97912500000007</v>
      </c>
      <c r="W986" s="7"/>
      <c r="X986" s="7"/>
      <c r="Y986" s="7"/>
      <c r="Z986" s="57"/>
    </row>
    <row r="987" spans="1:26" x14ac:dyDescent="0.35">
      <c r="A987" s="6" t="s">
        <v>398</v>
      </c>
      <c r="B987" s="7" t="s">
        <v>562</v>
      </c>
      <c r="C987" s="7" t="s">
        <v>267</v>
      </c>
      <c r="D987" s="7" t="s">
        <v>270</v>
      </c>
      <c r="E987" s="7" t="s">
        <v>270</v>
      </c>
      <c r="F987" s="7" t="s">
        <v>563</v>
      </c>
      <c r="G987" s="8">
        <v>5271423</v>
      </c>
      <c r="H987" s="16" t="s">
        <v>940</v>
      </c>
      <c r="I987" s="18">
        <v>238.464</v>
      </c>
      <c r="J987" s="19">
        <v>484.09500000000003</v>
      </c>
      <c r="K987" s="19">
        <v>791.25900000000001</v>
      </c>
      <c r="L987" s="19">
        <v>1333.22</v>
      </c>
      <c r="M987" s="19">
        <v>0</v>
      </c>
      <c r="N987" s="19">
        <v>0</v>
      </c>
      <c r="O987" s="19">
        <v>722.55899999999997</v>
      </c>
      <c r="P987" s="19">
        <v>661.87300000000005</v>
      </c>
      <c r="Q987" s="19">
        <v>0</v>
      </c>
      <c r="R987" s="19">
        <v>0</v>
      </c>
      <c r="S987" s="19">
        <v>0</v>
      </c>
      <c r="T987" s="19">
        <v>0</v>
      </c>
      <c r="U987" s="56">
        <f t="shared" si="38"/>
        <v>4231.4699999999993</v>
      </c>
      <c r="V987" s="18">
        <f t="shared" si="37"/>
        <v>528.93374999999992</v>
      </c>
      <c r="W987" s="7"/>
      <c r="X987" s="7"/>
      <c r="Y987" s="7"/>
      <c r="Z987" s="57"/>
    </row>
    <row r="988" spans="1:26" x14ac:dyDescent="0.35">
      <c r="A988" s="6" t="s">
        <v>398</v>
      </c>
      <c r="B988" s="7" t="s">
        <v>562</v>
      </c>
      <c r="C988" s="7" t="s">
        <v>267</v>
      </c>
      <c r="D988" s="7" t="s">
        <v>270</v>
      </c>
      <c r="E988" s="7" t="s">
        <v>270</v>
      </c>
      <c r="F988" s="7" t="s">
        <v>563</v>
      </c>
      <c r="G988" s="8">
        <v>5271807</v>
      </c>
      <c r="H988" s="16" t="s">
        <v>941</v>
      </c>
      <c r="I988" s="18">
        <v>171.59</v>
      </c>
      <c r="J988" s="19">
        <v>417.99200000000002</v>
      </c>
      <c r="K988" s="19">
        <v>180.59800000000001</v>
      </c>
      <c r="L988" s="19">
        <v>762.24199999999996</v>
      </c>
      <c r="M988" s="19">
        <v>179.52799999999999</v>
      </c>
      <c r="N988" s="19">
        <v>0</v>
      </c>
      <c r="O988" s="19">
        <v>770.18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56">
        <f t="shared" si="38"/>
        <v>2482.13</v>
      </c>
      <c r="V988" s="18">
        <f t="shared" si="37"/>
        <v>310.26625000000001</v>
      </c>
      <c r="W988" s="7"/>
      <c r="X988" s="7"/>
      <c r="Y988" s="7"/>
      <c r="Z988" s="57"/>
    </row>
    <row r="989" spans="1:26" x14ac:dyDescent="0.35">
      <c r="A989" s="6" t="s">
        <v>398</v>
      </c>
      <c r="B989" s="7" t="s">
        <v>562</v>
      </c>
      <c r="C989" s="7" t="s">
        <v>267</v>
      </c>
      <c r="D989" s="7" t="s">
        <v>270</v>
      </c>
      <c r="E989" s="7" t="s">
        <v>270</v>
      </c>
      <c r="F989" s="7" t="s">
        <v>563</v>
      </c>
      <c r="G989" s="8">
        <v>5271838</v>
      </c>
      <c r="H989" s="16" t="s">
        <v>942</v>
      </c>
      <c r="I989" s="18">
        <v>721.48900000000003</v>
      </c>
      <c r="J989" s="19">
        <v>0</v>
      </c>
      <c r="K989" s="19">
        <v>847.88800000000003</v>
      </c>
      <c r="L989" s="19">
        <v>1094.7560000000001</v>
      </c>
      <c r="M989" s="19">
        <v>540.72400000000005</v>
      </c>
      <c r="N989" s="19">
        <v>180.59800000000001</v>
      </c>
      <c r="O989" s="19">
        <v>1303.134</v>
      </c>
      <c r="P989" s="19">
        <v>303.49700000000001</v>
      </c>
      <c r="Q989" s="19">
        <v>0</v>
      </c>
      <c r="R989" s="19">
        <v>0</v>
      </c>
      <c r="S989" s="19">
        <v>0</v>
      </c>
      <c r="T989" s="19">
        <v>0</v>
      </c>
      <c r="U989" s="56">
        <f t="shared" si="38"/>
        <v>4992.0860000000002</v>
      </c>
      <c r="V989" s="18">
        <f t="shared" si="37"/>
        <v>624.01075000000003</v>
      </c>
      <c r="W989" s="7"/>
      <c r="X989" s="7"/>
      <c r="Y989" s="7"/>
      <c r="Z989" s="57"/>
    </row>
    <row r="990" spans="1:26" x14ac:dyDescent="0.35">
      <c r="A990" s="6" t="s">
        <v>398</v>
      </c>
      <c r="B990" s="7" t="s">
        <v>562</v>
      </c>
      <c r="C990" s="7" t="s">
        <v>267</v>
      </c>
      <c r="D990" s="7" t="s">
        <v>270</v>
      </c>
      <c r="E990" s="7" t="s">
        <v>270</v>
      </c>
      <c r="F990" s="7" t="s">
        <v>563</v>
      </c>
      <c r="G990" s="8">
        <v>5272567</v>
      </c>
      <c r="H990" s="16" t="s">
        <v>943</v>
      </c>
      <c r="I990" s="18">
        <v>303.49700000000001</v>
      </c>
      <c r="J990" s="19">
        <v>656.45600000000002</v>
      </c>
      <c r="K990" s="19">
        <v>844.22</v>
      </c>
      <c r="L990" s="19">
        <v>1624.645</v>
      </c>
      <c r="M990" s="19">
        <v>179.52799999999999</v>
      </c>
      <c r="N990" s="19">
        <v>238.464</v>
      </c>
      <c r="O990" s="19">
        <v>483.02499999999998</v>
      </c>
      <c r="P990" s="19">
        <v>598.59</v>
      </c>
      <c r="Q990" s="19">
        <v>0</v>
      </c>
      <c r="R990" s="19">
        <v>0</v>
      </c>
      <c r="S990" s="19">
        <v>0</v>
      </c>
      <c r="T990" s="19">
        <v>0</v>
      </c>
      <c r="U990" s="56">
        <f t="shared" si="38"/>
        <v>4928.4250000000002</v>
      </c>
      <c r="V990" s="18">
        <f t="shared" si="37"/>
        <v>616.05312500000002</v>
      </c>
      <c r="W990" s="7"/>
      <c r="X990" s="7"/>
      <c r="Y990" s="7"/>
      <c r="Z990" s="57"/>
    </row>
    <row r="991" spans="1:26" x14ac:dyDescent="0.35">
      <c r="A991" s="6" t="s">
        <v>398</v>
      </c>
      <c r="B991" s="7" t="s">
        <v>562</v>
      </c>
      <c r="C991" s="7" t="s">
        <v>267</v>
      </c>
      <c r="D991" s="7" t="s">
        <v>270</v>
      </c>
      <c r="E991" s="7" t="s">
        <v>270</v>
      </c>
      <c r="F991" s="7" t="s">
        <v>563</v>
      </c>
      <c r="G991" s="8">
        <v>5272989</v>
      </c>
      <c r="H991" s="16" t="s">
        <v>944</v>
      </c>
      <c r="I991" s="18">
        <v>171.59</v>
      </c>
      <c r="J991" s="19">
        <v>417.99200000000002</v>
      </c>
      <c r="K991" s="19">
        <v>360.12599999999998</v>
      </c>
      <c r="L991" s="19">
        <v>171.59</v>
      </c>
      <c r="M991" s="19">
        <v>0</v>
      </c>
      <c r="N991" s="19">
        <v>0</v>
      </c>
      <c r="O991" s="19">
        <v>419.06200000000001</v>
      </c>
      <c r="P991" s="19">
        <v>238.464</v>
      </c>
      <c r="Q991" s="19">
        <v>0</v>
      </c>
      <c r="R991" s="19">
        <v>0</v>
      </c>
      <c r="S991" s="19">
        <v>0</v>
      </c>
      <c r="T991" s="19">
        <v>0</v>
      </c>
      <c r="U991" s="56">
        <f t="shared" si="38"/>
        <v>1778.8240000000001</v>
      </c>
      <c r="V991" s="18">
        <f t="shared" si="37"/>
        <v>222.35300000000001</v>
      </c>
      <c r="W991" s="7"/>
      <c r="X991" s="7"/>
      <c r="Y991" s="7"/>
      <c r="Z991" s="57"/>
    </row>
    <row r="992" spans="1:26" x14ac:dyDescent="0.35">
      <c r="A992" s="6" t="s">
        <v>398</v>
      </c>
      <c r="B992" s="7" t="s">
        <v>562</v>
      </c>
      <c r="C992" s="7" t="s">
        <v>267</v>
      </c>
      <c r="D992" s="7" t="s">
        <v>270</v>
      </c>
      <c r="E992" s="7" t="s">
        <v>270</v>
      </c>
      <c r="F992" s="7" t="s">
        <v>563</v>
      </c>
      <c r="G992" s="8">
        <v>5273902</v>
      </c>
      <c r="H992" s="16" t="s">
        <v>945</v>
      </c>
      <c r="I992" s="18">
        <v>541.96100000000001</v>
      </c>
      <c r="J992" s="19">
        <v>0</v>
      </c>
      <c r="K992" s="19">
        <v>1140.5509999999999</v>
      </c>
      <c r="L992" s="19">
        <v>1147.7170000000001</v>
      </c>
      <c r="M992" s="19">
        <v>238.464</v>
      </c>
      <c r="N992" s="19">
        <v>179.52799999999999</v>
      </c>
      <c r="O992" s="19">
        <v>0</v>
      </c>
      <c r="P992" s="19">
        <v>179.52799999999999</v>
      </c>
      <c r="Q992" s="19">
        <v>0</v>
      </c>
      <c r="R992" s="19">
        <v>0</v>
      </c>
      <c r="S992" s="19">
        <v>0</v>
      </c>
      <c r="T992" s="19">
        <v>0</v>
      </c>
      <c r="U992" s="56">
        <f t="shared" si="38"/>
        <v>3427.7489999999998</v>
      </c>
      <c r="V992" s="18">
        <f t="shared" si="37"/>
        <v>428.46862499999997</v>
      </c>
      <c r="W992" s="7"/>
      <c r="X992" s="7"/>
      <c r="Y992" s="7"/>
      <c r="Z992" s="57"/>
    </row>
    <row r="993" spans="1:26" x14ac:dyDescent="0.35">
      <c r="A993" s="6" t="s">
        <v>398</v>
      </c>
      <c r="B993" s="7" t="s">
        <v>562</v>
      </c>
      <c r="C993" s="7" t="s">
        <v>267</v>
      </c>
      <c r="D993" s="7" t="s">
        <v>270</v>
      </c>
      <c r="E993" s="7" t="s">
        <v>270</v>
      </c>
      <c r="F993" s="7" t="s">
        <v>563</v>
      </c>
      <c r="G993" s="8">
        <v>5278668</v>
      </c>
      <c r="H993" s="16" t="s">
        <v>946</v>
      </c>
      <c r="I993" s="18">
        <v>303.49700000000001</v>
      </c>
      <c r="J993" s="19">
        <v>476.928</v>
      </c>
      <c r="K993" s="19">
        <v>303.49700000000001</v>
      </c>
      <c r="L993" s="19">
        <v>1147.7170000000001</v>
      </c>
      <c r="M993" s="19">
        <v>0</v>
      </c>
      <c r="N993" s="19">
        <v>179.52799999999999</v>
      </c>
      <c r="O993" s="19">
        <v>419.06200000000001</v>
      </c>
      <c r="P993" s="19">
        <v>419.06200000000001</v>
      </c>
      <c r="Q993" s="19">
        <v>0</v>
      </c>
      <c r="R993" s="19">
        <v>0</v>
      </c>
      <c r="S993" s="19">
        <v>0</v>
      </c>
      <c r="T993" s="19">
        <v>0</v>
      </c>
      <c r="U993" s="56">
        <f t="shared" si="38"/>
        <v>3249.2909999999997</v>
      </c>
      <c r="V993" s="18">
        <f t="shared" ref="V993:V1056" si="39">+AVERAGE(I993:P993)</f>
        <v>406.16137499999996</v>
      </c>
      <c r="W993" s="7"/>
      <c r="X993" s="7"/>
      <c r="Y993" s="7"/>
      <c r="Z993" s="57"/>
    </row>
    <row r="994" spans="1:26" x14ac:dyDescent="0.35">
      <c r="A994" s="6" t="s">
        <v>398</v>
      </c>
      <c r="B994" s="7" t="s">
        <v>562</v>
      </c>
      <c r="C994" s="7" t="s">
        <v>267</v>
      </c>
      <c r="D994" s="7" t="s">
        <v>270</v>
      </c>
      <c r="E994" s="7" t="s">
        <v>270</v>
      </c>
      <c r="F994" s="7" t="s">
        <v>563</v>
      </c>
      <c r="G994" s="8">
        <v>5279193</v>
      </c>
      <c r="H994" s="16" t="s">
        <v>947</v>
      </c>
      <c r="I994" s="18">
        <v>171.59</v>
      </c>
      <c r="J994" s="19">
        <v>238.464</v>
      </c>
      <c r="K994" s="19">
        <v>179.52799999999999</v>
      </c>
      <c r="L994" s="19">
        <v>419.06200000000001</v>
      </c>
      <c r="M994" s="19">
        <v>0</v>
      </c>
      <c r="N994" s="19">
        <v>180.59800000000001</v>
      </c>
      <c r="O994" s="19">
        <v>238.464</v>
      </c>
      <c r="P994" s="19">
        <v>419.06200000000001</v>
      </c>
      <c r="Q994" s="19">
        <v>0</v>
      </c>
      <c r="R994" s="19">
        <v>0</v>
      </c>
      <c r="S994" s="19">
        <v>0</v>
      </c>
      <c r="T994" s="19">
        <v>0</v>
      </c>
      <c r="U994" s="56">
        <f t="shared" si="38"/>
        <v>1846.768</v>
      </c>
      <c r="V994" s="18">
        <f t="shared" si="39"/>
        <v>230.846</v>
      </c>
      <c r="W994" s="7"/>
      <c r="X994" s="7"/>
      <c r="Y994" s="7"/>
      <c r="Z994" s="57"/>
    </row>
    <row r="995" spans="1:26" x14ac:dyDescent="0.35">
      <c r="A995" s="6" t="s">
        <v>398</v>
      </c>
      <c r="B995" s="7" t="s">
        <v>562</v>
      </c>
      <c r="C995" s="7" t="s">
        <v>267</v>
      </c>
      <c r="D995" s="7" t="s">
        <v>270</v>
      </c>
      <c r="E995" s="7" t="s">
        <v>270</v>
      </c>
      <c r="F995" s="7" t="s">
        <v>563</v>
      </c>
      <c r="G995" s="8">
        <v>5279207</v>
      </c>
      <c r="H995" s="16" t="s">
        <v>948</v>
      </c>
      <c r="I995" s="18">
        <v>171.59</v>
      </c>
      <c r="J995" s="19">
        <v>417.99200000000002</v>
      </c>
      <c r="K995" s="19">
        <v>417.99200000000002</v>
      </c>
      <c r="L995" s="19">
        <v>0</v>
      </c>
      <c r="M995" s="19">
        <v>171.59</v>
      </c>
      <c r="N995" s="19">
        <v>419.06200000000001</v>
      </c>
      <c r="O995" s="19">
        <v>179.52799999999999</v>
      </c>
      <c r="P995" s="19">
        <v>238.464</v>
      </c>
      <c r="Q995" s="19">
        <v>0</v>
      </c>
      <c r="R995" s="19">
        <v>0</v>
      </c>
      <c r="S995" s="19">
        <v>0</v>
      </c>
      <c r="T995" s="19">
        <v>0</v>
      </c>
      <c r="U995" s="56">
        <f t="shared" si="38"/>
        <v>2016.2180000000001</v>
      </c>
      <c r="V995" s="18">
        <f t="shared" si="39"/>
        <v>252.02725000000001</v>
      </c>
      <c r="W995" s="7"/>
      <c r="X995" s="7"/>
      <c r="Y995" s="7"/>
      <c r="Z995" s="57"/>
    </row>
    <row r="996" spans="1:26" x14ac:dyDescent="0.35">
      <c r="A996" s="6" t="s">
        <v>398</v>
      </c>
      <c r="B996" s="7" t="s">
        <v>562</v>
      </c>
      <c r="C996" s="7" t="s">
        <v>267</v>
      </c>
      <c r="D996" s="7" t="s">
        <v>270</v>
      </c>
      <c r="E996" s="7" t="s">
        <v>270</v>
      </c>
      <c r="F996" s="7" t="s">
        <v>563</v>
      </c>
      <c r="G996" s="8">
        <v>5291818</v>
      </c>
      <c r="H996" s="16" t="s">
        <v>949</v>
      </c>
      <c r="I996" s="18">
        <v>0</v>
      </c>
      <c r="J996" s="19">
        <v>179.52799999999999</v>
      </c>
      <c r="K996" s="19">
        <v>0</v>
      </c>
      <c r="L996" s="19">
        <v>180.59800000000001</v>
      </c>
      <c r="M996" s="19">
        <v>171.59</v>
      </c>
      <c r="N996" s="19">
        <v>779.18700000000001</v>
      </c>
      <c r="O996" s="19">
        <v>179.52799999999999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56">
        <f t="shared" si="38"/>
        <v>1490.431</v>
      </c>
      <c r="V996" s="18">
        <f t="shared" si="39"/>
        <v>186.30387500000001</v>
      </c>
      <c r="W996" s="7"/>
      <c r="X996" s="7"/>
      <c r="Y996" s="7"/>
      <c r="Z996" s="57"/>
    </row>
    <row r="997" spans="1:26" x14ac:dyDescent="0.35">
      <c r="A997" s="6" t="s">
        <v>398</v>
      </c>
      <c r="B997" s="7" t="s">
        <v>562</v>
      </c>
      <c r="C997" s="7" t="s">
        <v>267</v>
      </c>
      <c r="D997" s="7" t="s">
        <v>270</v>
      </c>
      <c r="E997" s="7" t="s">
        <v>270</v>
      </c>
      <c r="F997" s="7" t="s">
        <v>563</v>
      </c>
      <c r="G997" s="8">
        <v>5292381</v>
      </c>
      <c r="H997" s="16" t="s">
        <v>950</v>
      </c>
      <c r="I997" s="18">
        <v>171.59</v>
      </c>
      <c r="J997" s="19">
        <v>238.464</v>
      </c>
      <c r="K997" s="19">
        <v>179.52799999999999</v>
      </c>
      <c r="L997" s="19">
        <v>0</v>
      </c>
      <c r="M997" s="19">
        <v>171.59</v>
      </c>
      <c r="N997" s="19">
        <v>419.06200000000001</v>
      </c>
      <c r="O997" s="19">
        <v>417.99200000000002</v>
      </c>
      <c r="P997" s="19">
        <v>0</v>
      </c>
      <c r="Q997" s="19">
        <v>0</v>
      </c>
      <c r="R997" s="19">
        <v>0</v>
      </c>
      <c r="S997" s="19">
        <v>0</v>
      </c>
      <c r="T997" s="19">
        <v>0</v>
      </c>
      <c r="U997" s="56">
        <f t="shared" si="38"/>
        <v>1598.2259999999999</v>
      </c>
      <c r="V997" s="18">
        <f t="shared" si="39"/>
        <v>199.77824999999999</v>
      </c>
      <c r="W997" s="7"/>
      <c r="X997" s="7"/>
      <c r="Y997" s="7"/>
      <c r="Z997" s="57"/>
    </row>
    <row r="998" spans="1:26" x14ac:dyDescent="0.35">
      <c r="A998" s="6" t="s">
        <v>398</v>
      </c>
      <c r="B998" s="7" t="s">
        <v>562</v>
      </c>
      <c r="C998" s="7" t="s">
        <v>267</v>
      </c>
      <c r="D998" s="7" t="s">
        <v>270</v>
      </c>
      <c r="E998" s="7" t="s">
        <v>270</v>
      </c>
      <c r="F998" s="7" t="s">
        <v>563</v>
      </c>
      <c r="G998" s="8">
        <v>5292554</v>
      </c>
      <c r="H998" s="16" t="s">
        <v>951</v>
      </c>
      <c r="I998" s="18">
        <v>303.49700000000001</v>
      </c>
      <c r="J998" s="19">
        <v>238.464</v>
      </c>
      <c r="K998" s="19">
        <v>1209.251</v>
      </c>
      <c r="L998" s="19">
        <v>971.85699999999997</v>
      </c>
      <c r="M998" s="19">
        <v>238.464</v>
      </c>
      <c r="N998" s="19">
        <v>0</v>
      </c>
      <c r="O998" s="19">
        <v>179.52799999999999</v>
      </c>
      <c r="P998" s="19">
        <v>179.52799999999999</v>
      </c>
      <c r="Q998" s="19">
        <v>0</v>
      </c>
      <c r="R998" s="19">
        <v>0</v>
      </c>
      <c r="S998" s="19">
        <v>0</v>
      </c>
      <c r="T998" s="19">
        <v>0</v>
      </c>
      <c r="U998" s="56">
        <f t="shared" si="38"/>
        <v>3320.5889999999995</v>
      </c>
      <c r="V998" s="18">
        <f t="shared" si="39"/>
        <v>415.07362499999994</v>
      </c>
      <c r="W998" s="7"/>
      <c r="X998" s="7"/>
      <c r="Y998" s="7"/>
      <c r="Z998" s="57"/>
    </row>
    <row r="999" spans="1:26" x14ac:dyDescent="0.35">
      <c r="A999" s="6" t="s">
        <v>398</v>
      </c>
      <c r="B999" s="7" t="s">
        <v>562</v>
      </c>
      <c r="C999" s="7" t="s">
        <v>267</v>
      </c>
      <c r="D999" s="7" t="s">
        <v>270</v>
      </c>
      <c r="E999" s="7" t="s">
        <v>270</v>
      </c>
      <c r="F999" s="7" t="s">
        <v>563</v>
      </c>
      <c r="G999" s="8">
        <v>5292561</v>
      </c>
      <c r="H999" s="16" t="s">
        <v>952</v>
      </c>
      <c r="I999" s="18">
        <v>0</v>
      </c>
      <c r="J999" s="19">
        <v>171.59</v>
      </c>
      <c r="K999" s="19">
        <v>0</v>
      </c>
      <c r="L999" s="19">
        <v>180.59800000000001</v>
      </c>
      <c r="M999" s="19">
        <v>0</v>
      </c>
      <c r="N999" s="19">
        <v>238.464</v>
      </c>
      <c r="O999" s="19">
        <v>238.464</v>
      </c>
      <c r="P999" s="19">
        <v>417.99200000000002</v>
      </c>
      <c r="Q999" s="19">
        <v>0</v>
      </c>
      <c r="R999" s="19">
        <v>0</v>
      </c>
      <c r="S999" s="19">
        <v>0</v>
      </c>
      <c r="T999" s="19">
        <v>0</v>
      </c>
      <c r="U999" s="56">
        <f t="shared" si="38"/>
        <v>1247.1079999999999</v>
      </c>
      <c r="V999" s="18">
        <f t="shared" si="39"/>
        <v>155.88849999999999</v>
      </c>
      <c r="W999" s="7"/>
      <c r="X999" s="7"/>
      <c r="Y999" s="7"/>
      <c r="Z999" s="57"/>
    </row>
    <row r="1000" spans="1:26" x14ac:dyDescent="0.35">
      <c r="A1000" s="6" t="s">
        <v>398</v>
      </c>
      <c r="B1000" s="7" t="s">
        <v>562</v>
      </c>
      <c r="C1000" s="7" t="s">
        <v>267</v>
      </c>
      <c r="D1000" s="7" t="s">
        <v>270</v>
      </c>
      <c r="E1000" s="7" t="s">
        <v>270</v>
      </c>
      <c r="F1000" s="7" t="s">
        <v>563</v>
      </c>
      <c r="G1000" s="8">
        <v>5292855</v>
      </c>
      <c r="H1000" s="16" t="s">
        <v>953</v>
      </c>
      <c r="I1000" s="18">
        <v>303.49700000000001</v>
      </c>
      <c r="J1000" s="19">
        <v>0</v>
      </c>
      <c r="K1000" s="19">
        <v>1628.3130000000001</v>
      </c>
      <c r="L1000" s="19">
        <v>1570.4459999999999</v>
      </c>
      <c r="M1000" s="19">
        <v>417.99200000000002</v>
      </c>
      <c r="N1000" s="19">
        <v>179.52799999999999</v>
      </c>
      <c r="O1000" s="19">
        <v>0</v>
      </c>
      <c r="P1000" s="19">
        <v>179.52799999999999</v>
      </c>
      <c r="Q1000" s="19">
        <v>0</v>
      </c>
      <c r="R1000" s="19">
        <v>0</v>
      </c>
      <c r="S1000" s="19">
        <v>0</v>
      </c>
      <c r="T1000" s="19">
        <v>0</v>
      </c>
      <c r="U1000" s="56">
        <f t="shared" si="38"/>
        <v>4279.304000000001</v>
      </c>
      <c r="V1000" s="18">
        <f t="shared" si="39"/>
        <v>534.91300000000012</v>
      </c>
      <c r="W1000" s="7"/>
      <c r="X1000" s="7"/>
      <c r="Y1000" s="7"/>
      <c r="Z1000" s="57"/>
    </row>
    <row r="1001" spans="1:26" x14ac:dyDescent="0.35">
      <c r="A1001" s="6" t="s">
        <v>398</v>
      </c>
      <c r="B1001" s="7" t="s">
        <v>562</v>
      </c>
      <c r="C1001" s="7" t="s">
        <v>267</v>
      </c>
      <c r="D1001" s="7" t="s">
        <v>270</v>
      </c>
      <c r="E1001" s="7" t="s">
        <v>270</v>
      </c>
      <c r="F1001" s="7" t="s">
        <v>563</v>
      </c>
      <c r="G1001" s="8">
        <v>5293629</v>
      </c>
      <c r="H1001" s="16" t="s">
        <v>954</v>
      </c>
      <c r="I1001" s="18">
        <v>0</v>
      </c>
      <c r="J1001" s="19">
        <v>410.05399999999997</v>
      </c>
      <c r="K1001" s="19">
        <v>419.06200000000001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56">
        <f t="shared" si="38"/>
        <v>829.11599999999999</v>
      </c>
      <c r="V1001" s="18">
        <f t="shared" si="39"/>
        <v>103.6395</v>
      </c>
      <c r="W1001" s="7"/>
      <c r="X1001" s="7"/>
      <c r="Y1001" s="7"/>
      <c r="Z1001" s="57"/>
    </row>
    <row r="1002" spans="1:26" x14ac:dyDescent="0.35">
      <c r="A1002" s="6" t="s">
        <v>398</v>
      </c>
      <c r="B1002" s="7" t="s">
        <v>562</v>
      </c>
      <c r="C1002" s="7" t="s">
        <v>267</v>
      </c>
      <c r="D1002" s="7" t="s">
        <v>270</v>
      </c>
      <c r="E1002" s="7" t="s">
        <v>270</v>
      </c>
      <c r="F1002" s="7" t="s">
        <v>563</v>
      </c>
      <c r="G1002" s="8">
        <v>5293643</v>
      </c>
      <c r="H1002" s="16" t="s">
        <v>955</v>
      </c>
      <c r="I1002" s="18">
        <v>351.11799999999999</v>
      </c>
      <c r="J1002" s="19">
        <v>238.464</v>
      </c>
      <c r="K1002" s="19">
        <v>419.06200000000001</v>
      </c>
      <c r="L1002" s="19">
        <v>0</v>
      </c>
      <c r="M1002" s="19">
        <v>0</v>
      </c>
      <c r="N1002" s="19">
        <v>0</v>
      </c>
      <c r="O1002" s="19">
        <v>352.18799999999999</v>
      </c>
      <c r="P1002" s="19">
        <v>180.59800000000001</v>
      </c>
      <c r="Q1002" s="19">
        <v>0</v>
      </c>
      <c r="R1002" s="19">
        <v>0</v>
      </c>
      <c r="S1002" s="19">
        <v>0</v>
      </c>
      <c r="T1002" s="19">
        <v>0</v>
      </c>
      <c r="U1002" s="56">
        <f t="shared" si="38"/>
        <v>1541.4299999999998</v>
      </c>
      <c r="V1002" s="18">
        <f t="shared" si="39"/>
        <v>192.67874999999998</v>
      </c>
      <c r="W1002" s="7"/>
      <c r="X1002" s="7"/>
      <c r="Y1002" s="7"/>
      <c r="Z1002" s="57"/>
    </row>
    <row r="1003" spans="1:26" x14ac:dyDescent="0.35">
      <c r="A1003" s="6" t="s">
        <v>398</v>
      </c>
      <c r="B1003" s="7" t="s">
        <v>562</v>
      </c>
      <c r="C1003" s="7" t="s">
        <v>267</v>
      </c>
      <c r="D1003" s="7" t="s">
        <v>270</v>
      </c>
      <c r="E1003" s="7" t="s">
        <v>270</v>
      </c>
      <c r="F1003" s="7" t="s">
        <v>563</v>
      </c>
      <c r="G1003" s="8">
        <v>5294154</v>
      </c>
      <c r="H1003" s="16" t="s">
        <v>956</v>
      </c>
      <c r="I1003" s="18">
        <v>0</v>
      </c>
      <c r="J1003" s="19">
        <v>483.02499999999998</v>
      </c>
      <c r="K1003" s="19">
        <v>1333.22</v>
      </c>
      <c r="L1003" s="19">
        <v>971.85699999999997</v>
      </c>
      <c r="M1003" s="19">
        <v>238.464</v>
      </c>
      <c r="N1003" s="19">
        <v>417.99200000000002</v>
      </c>
      <c r="O1003" s="19">
        <v>419.06200000000001</v>
      </c>
      <c r="P1003" s="19">
        <v>179.52799999999999</v>
      </c>
      <c r="Q1003" s="19">
        <v>0</v>
      </c>
      <c r="R1003" s="19">
        <v>0</v>
      </c>
      <c r="S1003" s="19">
        <v>0</v>
      </c>
      <c r="T1003" s="19">
        <v>0</v>
      </c>
      <c r="U1003" s="56">
        <f t="shared" si="38"/>
        <v>4043.1479999999997</v>
      </c>
      <c r="V1003" s="18">
        <f t="shared" si="39"/>
        <v>505.39349999999996</v>
      </c>
      <c r="W1003" s="7"/>
      <c r="X1003" s="7"/>
      <c r="Y1003" s="7"/>
      <c r="Z1003" s="57"/>
    </row>
    <row r="1004" spans="1:26" x14ac:dyDescent="0.35">
      <c r="A1004" s="6" t="s">
        <v>398</v>
      </c>
      <c r="B1004" s="7" t="s">
        <v>562</v>
      </c>
      <c r="C1004" s="7" t="s">
        <v>267</v>
      </c>
      <c r="D1004" s="7" t="s">
        <v>270</v>
      </c>
      <c r="E1004" s="7" t="s">
        <v>270</v>
      </c>
      <c r="F1004" s="7" t="s">
        <v>563</v>
      </c>
      <c r="G1004" s="8">
        <v>5294642</v>
      </c>
      <c r="H1004" s="16" t="s">
        <v>957</v>
      </c>
      <c r="I1004" s="18">
        <v>0</v>
      </c>
      <c r="J1004" s="19">
        <v>0</v>
      </c>
      <c r="K1004" s="19">
        <v>180.59800000000001</v>
      </c>
      <c r="L1004" s="19">
        <v>-4.0000000002328304E-4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56">
        <f t="shared" si="38"/>
        <v>180.5976</v>
      </c>
      <c r="V1004" s="18">
        <f t="shared" si="39"/>
        <v>22.5747</v>
      </c>
      <c r="W1004" s="7"/>
      <c r="X1004" s="7"/>
      <c r="Y1004" s="7"/>
      <c r="Z1004" s="57"/>
    </row>
    <row r="1005" spans="1:26" x14ac:dyDescent="0.35">
      <c r="A1005" s="6" t="s">
        <v>398</v>
      </c>
      <c r="B1005" s="7" t="s">
        <v>562</v>
      </c>
      <c r="C1005" s="7" t="s">
        <v>267</v>
      </c>
      <c r="D1005" s="7" t="s">
        <v>270</v>
      </c>
      <c r="E1005" s="7" t="s">
        <v>270</v>
      </c>
      <c r="F1005" s="7" t="s">
        <v>563</v>
      </c>
      <c r="G1005" s="8">
        <v>5294756</v>
      </c>
      <c r="H1005" s="16" t="s">
        <v>958</v>
      </c>
      <c r="I1005" s="18">
        <v>179.52799999999999</v>
      </c>
      <c r="J1005" s="19">
        <v>303.49700000000001</v>
      </c>
      <c r="K1005" s="19">
        <v>1029.723</v>
      </c>
      <c r="L1005" s="19">
        <v>668.36</v>
      </c>
      <c r="M1005" s="19">
        <v>179.52799999999999</v>
      </c>
      <c r="N1005" s="19">
        <v>180.59800000000001</v>
      </c>
      <c r="O1005" s="19">
        <v>179.52799999999999</v>
      </c>
      <c r="P1005" s="19">
        <v>238.464</v>
      </c>
      <c r="Q1005" s="19">
        <v>0</v>
      </c>
      <c r="R1005" s="19">
        <v>0</v>
      </c>
      <c r="S1005" s="19">
        <v>0</v>
      </c>
      <c r="T1005" s="19">
        <v>0</v>
      </c>
      <c r="U1005" s="56">
        <f t="shared" si="38"/>
        <v>2959.2259999999997</v>
      </c>
      <c r="V1005" s="18">
        <f t="shared" si="39"/>
        <v>369.90324999999996</v>
      </c>
      <c r="W1005" s="7"/>
      <c r="X1005" s="7"/>
      <c r="Y1005" s="7"/>
      <c r="Z1005" s="57"/>
    </row>
    <row r="1006" spans="1:26" x14ac:dyDescent="0.35">
      <c r="A1006" s="6" t="s">
        <v>398</v>
      </c>
      <c r="B1006" s="7" t="s">
        <v>562</v>
      </c>
      <c r="C1006" s="7" t="s">
        <v>267</v>
      </c>
      <c r="D1006" s="7" t="s">
        <v>270</v>
      </c>
      <c r="E1006" s="7" t="s">
        <v>270</v>
      </c>
      <c r="F1006" s="7" t="s">
        <v>563</v>
      </c>
      <c r="G1006" s="8">
        <v>5294950</v>
      </c>
      <c r="H1006" s="16" t="s">
        <v>959</v>
      </c>
      <c r="I1006" s="18">
        <v>303.49700000000001</v>
      </c>
      <c r="J1006" s="19">
        <v>179.52799999999999</v>
      </c>
      <c r="K1006" s="19">
        <v>970.78700000000003</v>
      </c>
      <c r="L1006" s="19">
        <v>1513.818</v>
      </c>
      <c r="M1006" s="19">
        <v>482.34500000000003</v>
      </c>
      <c r="N1006" s="19">
        <v>0</v>
      </c>
      <c r="O1006" s="19">
        <v>417.99200000000002</v>
      </c>
      <c r="P1006" s="19">
        <v>180.59800000000001</v>
      </c>
      <c r="Q1006" s="19">
        <v>0</v>
      </c>
      <c r="R1006" s="19">
        <v>0</v>
      </c>
      <c r="S1006" s="19">
        <v>0</v>
      </c>
      <c r="T1006" s="19">
        <v>0</v>
      </c>
      <c r="U1006" s="56">
        <f t="shared" si="38"/>
        <v>4048.5650000000005</v>
      </c>
      <c r="V1006" s="18">
        <f t="shared" si="39"/>
        <v>506.07062500000006</v>
      </c>
      <c r="W1006" s="7"/>
      <c r="X1006" s="7"/>
      <c r="Y1006" s="7"/>
      <c r="Z1006" s="57"/>
    </row>
    <row r="1007" spans="1:26" x14ac:dyDescent="0.35">
      <c r="A1007" s="6" t="s">
        <v>398</v>
      </c>
      <c r="B1007" s="7" t="s">
        <v>562</v>
      </c>
      <c r="C1007" s="7" t="s">
        <v>267</v>
      </c>
      <c r="D1007" s="7" t="s">
        <v>270</v>
      </c>
      <c r="E1007" s="7" t="s">
        <v>270</v>
      </c>
      <c r="F1007" s="7" t="s">
        <v>563</v>
      </c>
      <c r="G1007" s="8">
        <v>5295568</v>
      </c>
      <c r="H1007" s="16" t="s">
        <v>960</v>
      </c>
      <c r="I1007" s="18">
        <v>171.59</v>
      </c>
      <c r="J1007" s="19">
        <v>238.464</v>
      </c>
      <c r="K1007" s="19">
        <v>598.59</v>
      </c>
      <c r="L1007" s="19">
        <v>0</v>
      </c>
      <c r="M1007" s="19">
        <v>0</v>
      </c>
      <c r="N1007" s="19">
        <v>419.06200000000001</v>
      </c>
      <c r="O1007" s="19">
        <v>417.99200000000002</v>
      </c>
      <c r="P1007" s="19">
        <v>180.59800000000001</v>
      </c>
      <c r="Q1007" s="19">
        <v>0</v>
      </c>
      <c r="R1007" s="19">
        <v>0</v>
      </c>
      <c r="S1007" s="19">
        <v>0</v>
      </c>
      <c r="T1007" s="19">
        <v>0</v>
      </c>
      <c r="U1007" s="56">
        <f t="shared" si="38"/>
        <v>2026.296</v>
      </c>
      <c r="V1007" s="18">
        <f t="shared" si="39"/>
        <v>253.28700000000001</v>
      </c>
      <c r="W1007" s="7"/>
      <c r="X1007" s="7"/>
      <c r="Y1007" s="7"/>
      <c r="Z1007" s="57"/>
    </row>
    <row r="1008" spans="1:26" x14ac:dyDescent="0.35">
      <c r="A1008" s="6" t="s">
        <v>398</v>
      </c>
      <c r="B1008" s="7" t="s">
        <v>562</v>
      </c>
      <c r="C1008" s="7" t="s">
        <v>267</v>
      </c>
      <c r="D1008" s="7" t="s">
        <v>270</v>
      </c>
      <c r="E1008" s="7" t="s">
        <v>270</v>
      </c>
      <c r="F1008" s="7" t="s">
        <v>563</v>
      </c>
      <c r="G1008" s="8">
        <v>5296868</v>
      </c>
      <c r="H1008" s="16" t="s">
        <v>961</v>
      </c>
      <c r="I1008" s="18">
        <v>475.08699999999999</v>
      </c>
      <c r="J1008" s="19">
        <v>0</v>
      </c>
      <c r="K1008" s="19">
        <v>902.08699999999999</v>
      </c>
      <c r="L1008" s="19">
        <v>1206.653</v>
      </c>
      <c r="M1008" s="19">
        <v>238.464</v>
      </c>
      <c r="N1008" s="19">
        <v>179.52799999999999</v>
      </c>
      <c r="O1008" s="19">
        <v>303.49700000000001</v>
      </c>
      <c r="P1008" s="19">
        <v>417.99200000000002</v>
      </c>
      <c r="Q1008" s="19">
        <v>0</v>
      </c>
      <c r="R1008" s="19">
        <v>0</v>
      </c>
      <c r="S1008" s="19">
        <v>0</v>
      </c>
      <c r="T1008" s="19">
        <v>0</v>
      </c>
      <c r="U1008" s="56">
        <f t="shared" si="38"/>
        <v>3723.308</v>
      </c>
      <c r="V1008" s="18">
        <f t="shared" si="39"/>
        <v>465.4135</v>
      </c>
      <c r="W1008" s="7"/>
      <c r="X1008" s="7"/>
      <c r="Y1008" s="7"/>
      <c r="Z1008" s="57"/>
    </row>
    <row r="1009" spans="1:26" x14ac:dyDescent="0.35">
      <c r="A1009" s="6" t="s">
        <v>398</v>
      </c>
      <c r="B1009" s="7" t="s">
        <v>562</v>
      </c>
      <c r="C1009" s="7" t="s">
        <v>267</v>
      </c>
      <c r="D1009" s="7" t="s">
        <v>270</v>
      </c>
      <c r="E1009" s="7" t="s">
        <v>270</v>
      </c>
      <c r="F1009" s="7" t="s">
        <v>563</v>
      </c>
      <c r="G1009" s="8">
        <v>5297317</v>
      </c>
      <c r="H1009" s="16" t="s">
        <v>962</v>
      </c>
      <c r="I1009" s="18">
        <v>171.59</v>
      </c>
      <c r="J1009" s="19">
        <v>238.464</v>
      </c>
      <c r="K1009" s="19">
        <v>360.12599999999998</v>
      </c>
      <c r="L1009" s="19">
        <v>410.05399999999997</v>
      </c>
      <c r="M1009" s="19">
        <v>0</v>
      </c>
      <c r="N1009" s="19">
        <v>180.59800000000001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  <c r="T1009" s="19">
        <v>0</v>
      </c>
      <c r="U1009" s="56">
        <f t="shared" si="38"/>
        <v>1360.8319999999999</v>
      </c>
      <c r="V1009" s="18">
        <f t="shared" si="39"/>
        <v>170.10399999999998</v>
      </c>
      <c r="W1009" s="7"/>
      <c r="X1009" s="7"/>
      <c r="Y1009" s="7"/>
      <c r="Z1009" s="57"/>
    </row>
    <row r="1010" spans="1:26" x14ac:dyDescent="0.35">
      <c r="A1010" s="6" t="s">
        <v>398</v>
      </c>
      <c r="B1010" s="7" t="s">
        <v>562</v>
      </c>
      <c r="C1010" s="7" t="s">
        <v>267</v>
      </c>
      <c r="D1010" s="7" t="s">
        <v>270</v>
      </c>
      <c r="E1010" s="7" t="s">
        <v>270</v>
      </c>
      <c r="F1010" s="7" t="s">
        <v>563</v>
      </c>
      <c r="G1010" s="8">
        <v>5297483</v>
      </c>
      <c r="H1010" s="16" t="s">
        <v>963</v>
      </c>
      <c r="I1010" s="18">
        <v>721.48900000000003</v>
      </c>
      <c r="J1010" s="19">
        <v>0</v>
      </c>
      <c r="K1010" s="19">
        <v>971.85699999999997</v>
      </c>
      <c r="L1010" s="19">
        <v>971.85699999999997</v>
      </c>
      <c r="M1010" s="19">
        <v>238.464</v>
      </c>
      <c r="N1010" s="19">
        <v>0</v>
      </c>
      <c r="O1010" s="19">
        <v>179.52799999999999</v>
      </c>
      <c r="P1010" s="19">
        <v>419.06200000000001</v>
      </c>
      <c r="Q1010" s="19">
        <v>0</v>
      </c>
      <c r="R1010" s="19">
        <v>0</v>
      </c>
      <c r="S1010" s="19">
        <v>0</v>
      </c>
      <c r="T1010" s="19">
        <v>0</v>
      </c>
      <c r="U1010" s="56">
        <f t="shared" si="38"/>
        <v>3502.2569999999996</v>
      </c>
      <c r="V1010" s="18">
        <f t="shared" si="39"/>
        <v>437.78212499999995</v>
      </c>
      <c r="W1010" s="7"/>
      <c r="X1010" s="7"/>
      <c r="Y1010" s="7"/>
      <c r="Z1010" s="57"/>
    </row>
    <row r="1011" spans="1:26" x14ac:dyDescent="0.35">
      <c r="A1011" s="6" t="s">
        <v>398</v>
      </c>
      <c r="B1011" s="7" t="s">
        <v>562</v>
      </c>
      <c r="C1011" s="7" t="s">
        <v>267</v>
      </c>
      <c r="D1011" s="7" t="s">
        <v>270</v>
      </c>
      <c r="E1011" s="7" t="s">
        <v>270</v>
      </c>
      <c r="F1011" s="7" t="s">
        <v>563</v>
      </c>
      <c r="G1011" s="8">
        <v>5300514</v>
      </c>
      <c r="H1011" s="16" t="s">
        <v>964</v>
      </c>
      <c r="I1011" s="18">
        <v>0</v>
      </c>
      <c r="J1011" s="19">
        <v>171.59</v>
      </c>
      <c r="K1011" s="19">
        <v>360.12599999999998</v>
      </c>
      <c r="L1011" s="19">
        <v>0</v>
      </c>
      <c r="M1011" s="19">
        <v>171.59</v>
      </c>
      <c r="N1011" s="19">
        <v>0</v>
      </c>
      <c r="O1011" s="19">
        <v>360.12599999999998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56">
        <f t="shared" si="38"/>
        <v>1063.432</v>
      </c>
      <c r="V1011" s="18">
        <f t="shared" si="39"/>
        <v>132.929</v>
      </c>
      <c r="W1011" s="7"/>
      <c r="X1011" s="7"/>
      <c r="Y1011" s="7"/>
      <c r="Z1011" s="57"/>
    </row>
    <row r="1012" spans="1:26" x14ac:dyDescent="0.35">
      <c r="A1012" s="6" t="s">
        <v>398</v>
      </c>
      <c r="B1012" s="7" t="s">
        <v>562</v>
      </c>
      <c r="C1012" s="7" t="s">
        <v>267</v>
      </c>
      <c r="D1012" s="7" t="s">
        <v>270</v>
      </c>
      <c r="E1012" s="7" t="s">
        <v>270</v>
      </c>
      <c r="F1012" s="7" t="s">
        <v>563</v>
      </c>
      <c r="G1012" s="8">
        <v>5332122</v>
      </c>
      <c r="H1012" s="16" t="s">
        <v>965</v>
      </c>
      <c r="I1012" s="18">
        <v>0</v>
      </c>
      <c r="J1012" s="19">
        <v>959.95299999999997</v>
      </c>
      <c r="K1012" s="19">
        <v>971.85699999999997</v>
      </c>
      <c r="L1012" s="19">
        <v>1693.346</v>
      </c>
      <c r="M1012" s="19">
        <v>417.99200000000002</v>
      </c>
      <c r="N1012" s="19">
        <v>180.59800000000001</v>
      </c>
      <c r="O1012" s="19">
        <v>179.52799999999999</v>
      </c>
      <c r="P1012" s="19">
        <v>238.464</v>
      </c>
      <c r="Q1012" s="19">
        <v>0</v>
      </c>
      <c r="R1012" s="19">
        <v>0</v>
      </c>
      <c r="S1012" s="19">
        <v>0</v>
      </c>
      <c r="T1012" s="19">
        <v>0</v>
      </c>
      <c r="U1012" s="56">
        <f t="shared" si="38"/>
        <v>4641.7380000000003</v>
      </c>
      <c r="V1012" s="18">
        <f t="shared" si="39"/>
        <v>580.21725000000004</v>
      </c>
      <c r="W1012" s="7"/>
      <c r="X1012" s="7"/>
      <c r="Y1012" s="7"/>
      <c r="Z1012" s="57"/>
    </row>
    <row r="1013" spans="1:26" x14ac:dyDescent="0.35">
      <c r="A1013" s="6" t="s">
        <v>398</v>
      </c>
      <c r="B1013" s="7" t="s">
        <v>562</v>
      </c>
      <c r="C1013" s="7" t="s">
        <v>267</v>
      </c>
      <c r="D1013" s="7" t="s">
        <v>270</v>
      </c>
      <c r="E1013" s="7" t="s">
        <v>270</v>
      </c>
      <c r="F1013" s="7" t="s">
        <v>563</v>
      </c>
      <c r="G1013" s="8">
        <v>5332146</v>
      </c>
      <c r="H1013" s="16" t="s">
        <v>966</v>
      </c>
      <c r="I1013" s="18">
        <v>952.01499999999999</v>
      </c>
      <c r="J1013" s="19">
        <v>0</v>
      </c>
      <c r="K1013" s="19">
        <v>1151.385</v>
      </c>
      <c r="L1013" s="19">
        <v>791.25900000000001</v>
      </c>
      <c r="M1013" s="19">
        <v>417.99200000000002</v>
      </c>
      <c r="N1013" s="19">
        <v>180.59800000000001</v>
      </c>
      <c r="O1013" s="19">
        <v>417.99200000000002</v>
      </c>
      <c r="P1013" s="19">
        <v>238.464</v>
      </c>
      <c r="Q1013" s="19">
        <v>0</v>
      </c>
      <c r="R1013" s="19">
        <v>0</v>
      </c>
      <c r="S1013" s="19">
        <v>0</v>
      </c>
      <c r="T1013" s="19">
        <v>0</v>
      </c>
      <c r="U1013" s="56">
        <f t="shared" si="38"/>
        <v>4149.7050000000008</v>
      </c>
      <c r="V1013" s="18">
        <f t="shared" si="39"/>
        <v>518.7131250000001</v>
      </c>
      <c r="W1013" s="7"/>
      <c r="X1013" s="7"/>
      <c r="Y1013" s="7"/>
      <c r="Z1013" s="57"/>
    </row>
    <row r="1014" spans="1:26" x14ac:dyDescent="0.35">
      <c r="A1014" s="6" t="s">
        <v>398</v>
      </c>
      <c r="B1014" s="7" t="s">
        <v>562</v>
      </c>
      <c r="C1014" s="7" t="s">
        <v>267</v>
      </c>
      <c r="D1014" s="7" t="s">
        <v>270</v>
      </c>
      <c r="E1014" s="7" t="s">
        <v>270</v>
      </c>
      <c r="F1014" s="7" t="s">
        <v>563</v>
      </c>
      <c r="G1014" s="8">
        <v>5332153</v>
      </c>
      <c r="H1014" s="16" t="s">
        <v>967</v>
      </c>
      <c r="I1014" s="18">
        <v>484.09500000000003</v>
      </c>
      <c r="J1014" s="19">
        <v>476.928</v>
      </c>
      <c r="K1014" s="19">
        <v>663.62300000000005</v>
      </c>
      <c r="L1014" s="19">
        <v>968.18899999999996</v>
      </c>
      <c r="M1014" s="19">
        <v>238.464</v>
      </c>
      <c r="N1014" s="19">
        <v>179.52799999999999</v>
      </c>
      <c r="O1014" s="19">
        <v>179.52799999999999</v>
      </c>
      <c r="P1014" s="19">
        <v>598.59</v>
      </c>
      <c r="Q1014" s="19">
        <v>0</v>
      </c>
      <c r="R1014" s="19">
        <v>0</v>
      </c>
      <c r="S1014" s="19">
        <v>0</v>
      </c>
      <c r="T1014" s="19">
        <v>0</v>
      </c>
      <c r="U1014" s="56">
        <f t="shared" si="38"/>
        <v>3788.9449999999997</v>
      </c>
      <c r="V1014" s="18">
        <f t="shared" si="39"/>
        <v>473.61812499999996</v>
      </c>
      <c r="W1014" s="7"/>
      <c r="X1014" s="7"/>
      <c r="Y1014" s="7"/>
      <c r="Z1014" s="57"/>
    </row>
    <row r="1015" spans="1:26" x14ac:dyDescent="0.35">
      <c r="A1015" s="6" t="s">
        <v>398</v>
      </c>
      <c r="B1015" s="7" t="s">
        <v>562</v>
      </c>
      <c r="C1015" s="7" t="s">
        <v>267</v>
      </c>
      <c r="D1015" s="7" t="s">
        <v>270</v>
      </c>
      <c r="E1015" s="7" t="s">
        <v>270</v>
      </c>
      <c r="F1015" s="7" t="s">
        <v>563</v>
      </c>
      <c r="G1015" s="8">
        <v>5332177</v>
      </c>
      <c r="H1015" s="16" t="s">
        <v>968</v>
      </c>
      <c r="I1015" s="18">
        <v>664.69200000000001</v>
      </c>
      <c r="J1015" s="19">
        <v>0</v>
      </c>
      <c r="K1015" s="19">
        <v>1210.3209999999999</v>
      </c>
      <c r="L1015" s="19">
        <v>1029.723</v>
      </c>
      <c r="M1015" s="19">
        <v>238.464</v>
      </c>
      <c r="N1015" s="19">
        <v>180.59800000000001</v>
      </c>
      <c r="O1015" s="19">
        <v>179.52799999999999</v>
      </c>
      <c r="P1015" s="19">
        <v>657.52599999999995</v>
      </c>
      <c r="Q1015" s="19">
        <v>0</v>
      </c>
      <c r="R1015" s="19">
        <v>0</v>
      </c>
      <c r="S1015" s="19">
        <v>0</v>
      </c>
      <c r="T1015" s="19">
        <v>0</v>
      </c>
      <c r="U1015" s="56">
        <f t="shared" si="38"/>
        <v>4160.8519999999999</v>
      </c>
      <c r="V1015" s="18">
        <f t="shared" si="39"/>
        <v>520.10649999999998</v>
      </c>
      <c r="W1015" s="7"/>
      <c r="X1015" s="7"/>
      <c r="Y1015" s="7"/>
      <c r="Z1015" s="57"/>
    </row>
    <row r="1016" spans="1:26" x14ac:dyDescent="0.35">
      <c r="A1016" s="6" t="s">
        <v>398</v>
      </c>
      <c r="B1016" s="7" t="s">
        <v>562</v>
      </c>
      <c r="C1016" s="7" t="s">
        <v>267</v>
      </c>
      <c r="D1016" s="7" t="s">
        <v>270</v>
      </c>
      <c r="E1016" s="7" t="s">
        <v>270</v>
      </c>
      <c r="F1016" s="7" t="s">
        <v>563</v>
      </c>
      <c r="G1016" s="8">
        <v>5333785</v>
      </c>
      <c r="H1016" s="16" t="s">
        <v>969</v>
      </c>
      <c r="I1016" s="18">
        <v>541.96100000000001</v>
      </c>
      <c r="J1016" s="19">
        <v>0</v>
      </c>
      <c r="K1016" s="19">
        <v>971.85699999999997</v>
      </c>
      <c r="L1016" s="19">
        <v>1694.415</v>
      </c>
      <c r="M1016" s="19">
        <v>0</v>
      </c>
      <c r="N1016" s="19">
        <v>417.99200000000002</v>
      </c>
      <c r="O1016" s="19">
        <v>0</v>
      </c>
      <c r="P1016" s="19">
        <v>179.52799999999999</v>
      </c>
      <c r="Q1016" s="19">
        <v>0</v>
      </c>
      <c r="R1016" s="19">
        <v>0</v>
      </c>
      <c r="S1016" s="19">
        <v>0</v>
      </c>
      <c r="T1016" s="19">
        <v>0</v>
      </c>
      <c r="U1016" s="56">
        <f t="shared" si="38"/>
        <v>3805.7530000000002</v>
      </c>
      <c r="V1016" s="18">
        <f t="shared" si="39"/>
        <v>475.71912500000002</v>
      </c>
      <c r="W1016" s="7"/>
      <c r="X1016" s="7"/>
      <c r="Y1016" s="7"/>
      <c r="Z1016" s="57"/>
    </row>
    <row r="1017" spans="1:26" x14ac:dyDescent="0.35">
      <c r="A1017" s="6" t="s">
        <v>398</v>
      </c>
      <c r="B1017" s="7" t="s">
        <v>562</v>
      </c>
      <c r="C1017" s="7" t="s">
        <v>267</v>
      </c>
      <c r="D1017" s="7" t="s">
        <v>270</v>
      </c>
      <c r="E1017" s="7" t="s">
        <v>270</v>
      </c>
      <c r="F1017" s="7" t="s">
        <v>563</v>
      </c>
      <c r="G1017" s="8">
        <v>5334601</v>
      </c>
      <c r="H1017" s="16" t="s">
        <v>970</v>
      </c>
      <c r="I1017" s="18">
        <v>303.49700000000001</v>
      </c>
      <c r="J1017" s="19">
        <v>0</v>
      </c>
      <c r="K1017" s="19">
        <v>668.36</v>
      </c>
      <c r="L1017" s="19">
        <v>1455.951</v>
      </c>
      <c r="M1017" s="19">
        <v>0</v>
      </c>
      <c r="N1017" s="19">
        <v>179.52799999999999</v>
      </c>
      <c r="O1017" s="19">
        <v>0</v>
      </c>
      <c r="P1017" s="19">
        <v>238.464</v>
      </c>
      <c r="Q1017" s="19">
        <v>0</v>
      </c>
      <c r="R1017" s="19">
        <v>0</v>
      </c>
      <c r="S1017" s="19">
        <v>0</v>
      </c>
      <c r="T1017" s="19">
        <v>0</v>
      </c>
      <c r="U1017" s="56">
        <f t="shared" si="38"/>
        <v>2845.7999999999997</v>
      </c>
      <c r="V1017" s="18">
        <f t="shared" si="39"/>
        <v>355.72499999999997</v>
      </c>
      <c r="W1017" s="7"/>
      <c r="X1017" s="7"/>
      <c r="Y1017" s="7"/>
      <c r="Z1017" s="57"/>
    </row>
    <row r="1018" spans="1:26" x14ac:dyDescent="0.35">
      <c r="A1018" s="6" t="s">
        <v>398</v>
      </c>
      <c r="B1018" s="7" t="s">
        <v>562</v>
      </c>
      <c r="C1018" s="7" t="s">
        <v>267</v>
      </c>
      <c r="D1018" s="7" t="s">
        <v>270</v>
      </c>
      <c r="E1018" s="7" t="s">
        <v>270</v>
      </c>
      <c r="F1018" s="7" t="s">
        <v>563</v>
      </c>
      <c r="G1018" s="8">
        <v>5334618</v>
      </c>
      <c r="H1018" s="16" t="s">
        <v>971</v>
      </c>
      <c r="I1018" s="18">
        <v>0</v>
      </c>
      <c r="J1018" s="19">
        <v>303.49700000000001</v>
      </c>
      <c r="K1018" s="19">
        <v>487.762</v>
      </c>
      <c r="L1018" s="19">
        <v>1694.415</v>
      </c>
      <c r="M1018" s="19">
        <v>238.464</v>
      </c>
      <c r="N1018" s="19">
        <v>179.52799999999999</v>
      </c>
      <c r="O1018" s="19">
        <v>419.06200000000001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56">
        <f t="shared" si="38"/>
        <v>3322.7279999999996</v>
      </c>
      <c r="V1018" s="18">
        <f t="shared" si="39"/>
        <v>415.34099999999995</v>
      </c>
      <c r="W1018" s="7"/>
      <c r="X1018" s="7"/>
      <c r="Y1018" s="7"/>
      <c r="Z1018" s="57"/>
    </row>
    <row r="1019" spans="1:26" x14ac:dyDescent="0.35">
      <c r="A1019" s="6" t="s">
        <v>398</v>
      </c>
      <c r="B1019" s="7" t="s">
        <v>4613</v>
      </c>
      <c r="C1019" s="7" t="s">
        <v>267</v>
      </c>
      <c r="D1019" s="7" t="s">
        <v>270</v>
      </c>
      <c r="E1019" s="7" t="s">
        <v>270</v>
      </c>
      <c r="F1019" s="7" t="s">
        <v>563</v>
      </c>
      <c r="G1019" s="8">
        <v>5299986</v>
      </c>
      <c r="H1019" s="16" t="s">
        <v>972</v>
      </c>
      <c r="I1019" s="18">
        <v>179.52799999999999</v>
      </c>
      <c r="J1019" s="19">
        <v>410.05399999999997</v>
      </c>
      <c r="K1019" s="19">
        <v>360.12599999999998</v>
      </c>
      <c r="L1019" s="19">
        <v>0</v>
      </c>
      <c r="M1019" s="19">
        <v>0</v>
      </c>
      <c r="N1019" s="19">
        <v>590.65200000000004</v>
      </c>
      <c r="O1019" s="19">
        <v>417.99200000000002</v>
      </c>
      <c r="P1019" s="19">
        <v>179.52799999999999</v>
      </c>
      <c r="Q1019" s="19">
        <v>0</v>
      </c>
      <c r="R1019" s="19">
        <v>0</v>
      </c>
      <c r="S1019" s="19">
        <v>0</v>
      </c>
      <c r="T1019" s="19">
        <v>0</v>
      </c>
      <c r="U1019" s="56">
        <f t="shared" si="38"/>
        <v>2137.88</v>
      </c>
      <c r="V1019" s="18">
        <f t="shared" si="39"/>
        <v>267.23500000000001</v>
      </c>
      <c r="W1019" s="7"/>
      <c r="X1019" s="7"/>
      <c r="Y1019" s="7"/>
      <c r="Z1019" s="57"/>
    </row>
    <row r="1020" spans="1:26" x14ac:dyDescent="0.35">
      <c r="A1020" s="6" t="s">
        <v>398</v>
      </c>
      <c r="B1020" s="7" t="s">
        <v>4613</v>
      </c>
      <c r="C1020" s="7" t="s">
        <v>267</v>
      </c>
      <c r="D1020" s="7" t="s">
        <v>270</v>
      </c>
      <c r="E1020" s="7" t="s">
        <v>270</v>
      </c>
      <c r="F1020" s="7" t="s">
        <v>563</v>
      </c>
      <c r="G1020" s="8">
        <v>5301087</v>
      </c>
      <c r="H1020" s="16" t="s">
        <v>973</v>
      </c>
      <c r="I1020" s="18">
        <v>0</v>
      </c>
      <c r="J1020" s="19">
        <v>0</v>
      </c>
      <c r="K1020" s="19">
        <v>770.18</v>
      </c>
      <c r="L1020" s="19">
        <v>0</v>
      </c>
      <c r="M1020" s="19">
        <v>0</v>
      </c>
      <c r="N1020" s="19">
        <v>171.59</v>
      </c>
      <c r="O1020" s="19">
        <v>656.45600000000002</v>
      </c>
      <c r="P1020" s="19">
        <v>179.52799999999999</v>
      </c>
      <c r="Q1020" s="19">
        <v>0</v>
      </c>
      <c r="R1020" s="19">
        <v>0</v>
      </c>
      <c r="S1020" s="19">
        <v>0</v>
      </c>
      <c r="T1020" s="19">
        <v>0</v>
      </c>
      <c r="U1020" s="56">
        <f t="shared" si="38"/>
        <v>1777.7540000000001</v>
      </c>
      <c r="V1020" s="18">
        <f t="shared" si="39"/>
        <v>222.21925000000002</v>
      </c>
      <c r="W1020" s="7"/>
      <c r="X1020" s="7"/>
      <c r="Y1020" s="7"/>
      <c r="Z1020" s="57"/>
    </row>
    <row r="1021" spans="1:26" x14ac:dyDescent="0.35">
      <c r="A1021" s="6" t="s">
        <v>398</v>
      </c>
      <c r="B1021" s="7" t="s">
        <v>562</v>
      </c>
      <c r="C1021" s="7" t="s">
        <v>267</v>
      </c>
      <c r="D1021" s="7" t="s">
        <v>270</v>
      </c>
      <c r="E1021" s="7" t="s">
        <v>270</v>
      </c>
      <c r="F1021" s="7" t="s">
        <v>563</v>
      </c>
      <c r="G1021" s="8">
        <v>5301568</v>
      </c>
      <c r="H1021" s="16" t="s">
        <v>974</v>
      </c>
      <c r="I1021" s="18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303.49700000000001</v>
      </c>
      <c r="O1021" s="19">
        <v>902.08699999999999</v>
      </c>
      <c r="P1021" s="19">
        <v>835.98400000000004</v>
      </c>
      <c r="Q1021" s="19">
        <v>0</v>
      </c>
      <c r="R1021" s="19">
        <v>0</v>
      </c>
      <c r="S1021" s="19">
        <v>0</v>
      </c>
      <c r="T1021" s="19">
        <v>0</v>
      </c>
      <c r="U1021" s="56">
        <f t="shared" si="38"/>
        <v>2041.5680000000002</v>
      </c>
      <c r="V1021" s="18">
        <f t="shared" si="39"/>
        <v>255.19600000000003</v>
      </c>
      <c r="W1021" s="7"/>
      <c r="X1021" s="7"/>
      <c r="Y1021" s="7"/>
      <c r="Z1021" s="57"/>
    </row>
    <row r="1022" spans="1:26" x14ac:dyDescent="0.35">
      <c r="A1022" s="6" t="s">
        <v>398</v>
      </c>
      <c r="B1022" s="7" t="s">
        <v>562</v>
      </c>
      <c r="C1022" s="7" t="s">
        <v>267</v>
      </c>
      <c r="D1022" s="7" t="s">
        <v>270</v>
      </c>
      <c r="E1022" s="7" t="s">
        <v>270</v>
      </c>
      <c r="F1022" s="7" t="s">
        <v>563</v>
      </c>
      <c r="G1022" s="8">
        <v>5131789</v>
      </c>
      <c r="H1022" s="16" t="s">
        <v>975</v>
      </c>
      <c r="I1022" s="18">
        <v>303.49700000000001</v>
      </c>
      <c r="J1022" s="19">
        <v>179.52799999999999</v>
      </c>
      <c r="K1022" s="19">
        <v>1512.748</v>
      </c>
      <c r="L1022" s="19">
        <v>1513.818</v>
      </c>
      <c r="M1022" s="19">
        <v>238.464</v>
      </c>
      <c r="N1022" s="19">
        <v>417.99200000000002</v>
      </c>
      <c r="O1022" s="19">
        <v>419.06200000000001</v>
      </c>
      <c r="P1022" s="19">
        <v>476.928</v>
      </c>
      <c r="Q1022" s="19">
        <v>0</v>
      </c>
      <c r="R1022" s="19">
        <v>0</v>
      </c>
      <c r="S1022" s="19">
        <v>0</v>
      </c>
      <c r="T1022" s="19">
        <v>0</v>
      </c>
      <c r="U1022" s="56">
        <f t="shared" si="38"/>
        <v>5062.0370000000003</v>
      </c>
      <c r="V1022" s="18">
        <f t="shared" si="39"/>
        <v>632.75462500000003</v>
      </c>
      <c r="W1022" s="7"/>
      <c r="X1022" s="7"/>
      <c r="Y1022" s="7"/>
      <c r="Z1022" s="57"/>
    </row>
    <row r="1023" spans="1:26" x14ac:dyDescent="0.35">
      <c r="A1023" s="6" t="s">
        <v>398</v>
      </c>
      <c r="B1023" s="7" t="s">
        <v>562</v>
      </c>
      <c r="C1023" s="7" t="s">
        <v>267</v>
      </c>
      <c r="D1023" s="7" t="s">
        <v>270</v>
      </c>
      <c r="E1023" s="7" t="s">
        <v>270</v>
      </c>
      <c r="F1023" s="7" t="s">
        <v>563</v>
      </c>
      <c r="G1023" s="8">
        <v>5130690</v>
      </c>
      <c r="H1023" s="16" t="s">
        <v>976</v>
      </c>
      <c r="I1023" s="18">
        <v>722.55899999999997</v>
      </c>
      <c r="J1023" s="19">
        <v>894.92</v>
      </c>
      <c r="K1023" s="19">
        <v>1454.8820000000001</v>
      </c>
      <c r="L1023" s="19">
        <v>1867.846</v>
      </c>
      <c r="M1023" s="19">
        <v>179.52799999999999</v>
      </c>
      <c r="N1023" s="19">
        <v>417.99200000000002</v>
      </c>
      <c r="O1023" s="19">
        <v>597.52</v>
      </c>
      <c r="P1023" s="19">
        <v>180.59800000000001</v>
      </c>
      <c r="Q1023" s="19">
        <v>0</v>
      </c>
      <c r="R1023" s="19">
        <v>0</v>
      </c>
      <c r="S1023" s="19">
        <v>0</v>
      </c>
      <c r="T1023" s="19">
        <v>0</v>
      </c>
      <c r="U1023" s="56">
        <f t="shared" si="38"/>
        <v>6315.8450000000012</v>
      </c>
      <c r="V1023" s="18">
        <f t="shared" si="39"/>
        <v>789.48062500000015</v>
      </c>
      <c r="W1023" s="7"/>
      <c r="X1023" s="7"/>
      <c r="Y1023" s="7"/>
      <c r="Z1023" s="57"/>
    </row>
    <row r="1024" spans="1:26" x14ac:dyDescent="0.35">
      <c r="A1024" s="6" t="s">
        <v>398</v>
      </c>
      <c r="B1024" s="7" t="s">
        <v>562</v>
      </c>
      <c r="C1024" s="7" t="s">
        <v>267</v>
      </c>
      <c r="D1024" s="7" t="s">
        <v>273</v>
      </c>
      <c r="E1024" s="7" t="s">
        <v>274</v>
      </c>
      <c r="F1024" s="7" t="s">
        <v>563</v>
      </c>
      <c r="G1024" s="8">
        <v>5336159</v>
      </c>
      <c r="H1024" s="16" t="s">
        <v>977</v>
      </c>
      <c r="I1024" s="18">
        <v>303.49700000000001</v>
      </c>
      <c r="J1024" s="19">
        <v>179.52799999999999</v>
      </c>
      <c r="K1024" s="19">
        <v>1506.6510000000001</v>
      </c>
      <c r="L1024" s="19">
        <v>1513.818</v>
      </c>
      <c r="M1024" s="19">
        <v>179.52799999999999</v>
      </c>
      <c r="N1024" s="19">
        <v>657.52599999999995</v>
      </c>
      <c r="O1024" s="19">
        <v>180.59800000000001</v>
      </c>
      <c r="P1024" s="19">
        <v>1082.6849999999999</v>
      </c>
      <c r="Q1024" s="19">
        <v>0</v>
      </c>
      <c r="R1024" s="19">
        <v>0</v>
      </c>
      <c r="S1024" s="19">
        <v>0</v>
      </c>
      <c r="T1024" s="19">
        <v>0</v>
      </c>
      <c r="U1024" s="56">
        <f t="shared" ref="U1024:U1087" si="40">SUM(I1024:T1024)</f>
        <v>5603.8310000000001</v>
      </c>
      <c r="V1024" s="18">
        <f t="shared" si="39"/>
        <v>700.47887500000002</v>
      </c>
      <c r="W1024" s="7"/>
      <c r="X1024" s="7"/>
      <c r="Y1024" s="7"/>
      <c r="Z1024" s="57"/>
    </row>
    <row r="1025" spans="1:26" x14ac:dyDescent="0.35">
      <c r="A1025" s="6" t="s">
        <v>398</v>
      </c>
      <c r="B1025" s="7" t="s">
        <v>562</v>
      </c>
      <c r="C1025" s="7" t="s">
        <v>267</v>
      </c>
      <c r="D1025" s="7" t="s">
        <v>273</v>
      </c>
      <c r="E1025" s="7" t="s">
        <v>274</v>
      </c>
      <c r="F1025" s="7" t="s">
        <v>563</v>
      </c>
      <c r="G1025" s="8">
        <v>5297348</v>
      </c>
      <c r="H1025" s="16" t="s">
        <v>978</v>
      </c>
      <c r="I1025" s="18">
        <v>722.55899999999997</v>
      </c>
      <c r="J1025" s="19">
        <v>179.52799999999999</v>
      </c>
      <c r="K1025" s="19">
        <v>903.15700000000004</v>
      </c>
      <c r="L1025" s="19">
        <v>179.52799999999999</v>
      </c>
      <c r="M1025" s="19">
        <v>360.12599999999998</v>
      </c>
      <c r="N1025" s="19">
        <v>1140.5509999999999</v>
      </c>
      <c r="O1025" s="19">
        <v>598.59</v>
      </c>
      <c r="P1025" s="19">
        <v>1385.1120000000001</v>
      </c>
      <c r="Q1025" s="19">
        <v>0</v>
      </c>
      <c r="R1025" s="19">
        <v>0</v>
      </c>
      <c r="S1025" s="19">
        <v>0</v>
      </c>
      <c r="T1025" s="19">
        <v>0</v>
      </c>
      <c r="U1025" s="56">
        <f t="shared" si="40"/>
        <v>5469.1509999999998</v>
      </c>
      <c r="V1025" s="18">
        <f t="shared" si="39"/>
        <v>683.64387499999998</v>
      </c>
      <c r="W1025" s="7"/>
      <c r="X1025" s="7"/>
      <c r="Y1025" s="7"/>
      <c r="Z1025" s="57"/>
    </row>
    <row r="1026" spans="1:26" x14ac:dyDescent="0.35">
      <c r="A1026" s="6" t="s">
        <v>398</v>
      </c>
      <c r="B1026" s="7" t="s">
        <v>562</v>
      </c>
      <c r="C1026" s="7" t="s">
        <v>267</v>
      </c>
      <c r="D1026" s="7" t="s">
        <v>273</v>
      </c>
      <c r="E1026" s="7" t="s">
        <v>274</v>
      </c>
      <c r="F1026" s="7" t="s">
        <v>563</v>
      </c>
      <c r="G1026" s="8">
        <v>5296093</v>
      </c>
      <c r="H1026" s="16" t="s">
        <v>979</v>
      </c>
      <c r="I1026" s="18">
        <v>303.49700000000001</v>
      </c>
      <c r="J1026" s="19">
        <v>179.52799999999999</v>
      </c>
      <c r="K1026" s="19">
        <v>905.75400000000002</v>
      </c>
      <c r="L1026" s="19">
        <v>971.85699999999997</v>
      </c>
      <c r="M1026" s="19">
        <v>483.02499999999998</v>
      </c>
      <c r="N1026" s="19">
        <v>419.06200000000001</v>
      </c>
      <c r="O1026" s="19">
        <v>360.12599999999998</v>
      </c>
      <c r="P1026" s="19">
        <v>541.96100000000001</v>
      </c>
      <c r="Q1026" s="19">
        <v>0</v>
      </c>
      <c r="R1026" s="19">
        <v>0</v>
      </c>
      <c r="S1026" s="19">
        <v>0</v>
      </c>
      <c r="T1026" s="19">
        <v>0</v>
      </c>
      <c r="U1026" s="56">
        <f t="shared" si="40"/>
        <v>4164.8100000000004</v>
      </c>
      <c r="V1026" s="18">
        <f t="shared" si="39"/>
        <v>520.60125000000005</v>
      </c>
      <c r="W1026" s="7"/>
      <c r="X1026" s="7"/>
      <c r="Y1026" s="7"/>
      <c r="Z1026" s="57"/>
    </row>
    <row r="1027" spans="1:26" x14ac:dyDescent="0.35">
      <c r="A1027" s="6" t="s">
        <v>398</v>
      </c>
      <c r="B1027" s="7" t="s">
        <v>562</v>
      </c>
      <c r="C1027" s="7" t="s">
        <v>267</v>
      </c>
      <c r="D1027" s="7" t="s">
        <v>273</v>
      </c>
      <c r="E1027" s="7" t="s">
        <v>274</v>
      </c>
      <c r="F1027" s="7" t="s">
        <v>563</v>
      </c>
      <c r="G1027" s="8">
        <v>5296107</v>
      </c>
      <c r="H1027" s="16" t="s">
        <v>980</v>
      </c>
      <c r="I1027" s="18">
        <v>171.59</v>
      </c>
      <c r="J1027" s="19">
        <v>541.96100000000001</v>
      </c>
      <c r="K1027" s="19">
        <v>975.52343999999994</v>
      </c>
      <c r="L1027" s="19">
        <v>606.99400000000003</v>
      </c>
      <c r="M1027" s="19">
        <v>0</v>
      </c>
      <c r="N1027" s="19">
        <v>171.59</v>
      </c>
      <c r="O1027" s="19">
        <v>0</v>
      </c>
      <c r="P1027" s="19">
        <v>837.05399999999997</v>
      </c>
      <c r="Q1027" s="19">
        <v>0</v>
      </c>
      <c r="R1027" s="19">
        <v>0</v>
      </c>
      <c r="S1027" s="19">
        <v>0</v>
      </c>
      <c r="T1027" s="19">
        <v>0</v>
      </c>
      <c r="U1027" s="56">
        <f t="shared" si="40"/>
        <v>3304.7124400000002</v>
      </c>
      <c r="V1027" s="18">
        <f t="shared" si="39"/>
        <v>413.08905500000003</v>
      </c>
      <c r="W1027" s="7"/>
      <c r="X1027" s="7"/>
      <c r="Y1027" s="7"/>
      <c r="Z1027" s="57"/>
    </row>
    <row r="1028" spans="1:26" x14ac:dyDescent="0.35">
      <c r="A1028" s="6" t="s">
        <v>398</v>
      </c>
      <c r="B1028" s="7" t="s">
        <v>562</v>
      </c>
      <c r="C1028" s="7" t="s">
        <v>267</v>
      </c>
      <c r="D1028" s="7" t="s">
        <v>273</v>
      </c>
      <c r="E1028" s="7" t="s">
        <v>274</v>
      </c>
      <c r="F1028" s="7" t="s">
        <v>563</v>
      </c>
      <c r="G1028" s="8">
        <v>5337549</v>
      </c>
      <c r="H1028" s="16" t="s">
        <v>981</v>
      </c>
      <c r="I1028" s="18">
        <v>484.09500000000003</v>
      </c>
      <c r="J1028" s="19">
        <v>0</v>
      </c>
      <c r="K1028" s="19">
        <v>1029.723</v>
      </c>
      <c r="L1028" s="19">
        <v>663.62300000000005</v>
      </c>
      <c r="M1028" s="19">
        <v>663.62300000000005</v>
      </c>
      <c r="N1028" s="19">
        <v>476.928</v>
      </c>
      <c r="O1028" s="19">
        <v>484.09500000000003</v>
      </c>
      <c r="P1028" s="19">
        <v>721.48900000000003</v>
      </c>
      <c r="Q1028" s="19">
        <v>0</v>
      </c>
      <c r="R1028" s="19">
        <v>0</v>
      </c>
      <c r="S1028" s="19">
        <v>0</v>
      </c>
      <c r="T1028" s="19">
        <v>0</v>
      </c>
      <c r="U1028" s="56">
        <f t="shared" si="40"/>
        <v>4523.5759999999991</v>
      </c>
      <c r="V1028" s="18">
        <f t="shared" si="39"/>
        <v>565.44699999999989</v>
      </c>
      <c r="W1028" s="7"/>
      <c r="X1028" s="7"/>
      <c r="Y1028" s="7"/>
      <c r="Z1028" s="57"/>
    </row>
    <row r="1029" spans="1:26" x14ac:dyDescent="0.35">
      <c r="A1029" s="6" t="s">
        <v>398</v>
      </c>
      <c r="B1029" s="7" t="s">
        <v>562</v>
      </c>
      <c r="C1029" s="7" t="s">
        <v>267</v>
      </c>
      <c r="D1029" s="7" t="s">
        <v>273</v>
      </c>
      <c r="E1029" s="7" t="s">
        <v>274</v>
      </c>
      <c r="F1029" s="7" t="s">
        <v>563</v>
      </c>
      <c r="G1029" s="8">
        <v>5336405</v>
      </c>
      <c r="H1029" s="16" t="s">
        <v>982</v>
      </c>
      <c r="I1029" s="18">
        <v>303.49700000000001</v>
      </c>
      <c r="J1029" s="19">
        <v>238.464</v>
      </c>
      <c r="K1029" s="19">
        <v>791.25900000000001</v>
      </c>
      <c r="L1029" s="19">
        <v>663.62300000000005</v>
      </c>
      <c r="M1029" s="19">
        <v>657.52599999999995</v>
      </c>
      <c r="N1029" s="19">
        <v>0</v>
      </c>
      <c r="O1029" s="19">
        <v>179.52799999999999</v>
      </c>
      <c r="P1029" s="19">
        <v>902.08699999999999</v>
      </c>
      <c r="Q1029" s="19">
        <v>0</v>
      </c>
      <c r="R1029" s="19">
        <v>0</v>
      </c>
      <c r="S1029" s="19">
        <v>0</v>
      </c>
      <c r="T1029" s="19">
        <v>0</v>
      </c>
      <c r="U1029" s="56">
        <f t="shared" si="40"/>
        <v>3735.9839999999999</v>
      </c>
      <c r="V1029" s="18">
        <f t="shared" si="39"/>
        <v>466.99799999999999</v>
      </c>
      <c r="W1029" s="7"/>
      <c r="X1029" s="7"/>
      <c r="Y1029" s="7"/>
      <c r="Z1029" s="57"/>
    </row>
    <row r="1030" spans="1:26" x14ac:dyDescent="0.35">
      <c r="A1030" s="6" t="s">
        <v>398</v>
      </c>
      <c r="B1030" s="7" t="s">
        <v>562</v>
      </c>
      <c r="C1030" s="7" t="s">
        <v>267</v>
      </c>
      <c r="D1030" s="7" t="s">
        <v>273</v>
      </c>
      <c r="E1030" s="7" t="s">
        <v>274</v>
      </c>
      <c r="F1030" s="7" t="s">
        <v>563</v>
      </c>
      <c r="G1030" s="8">
        <v>5336391</v>
      </c>
      <c r="H1030" s="16" t="s">
        <v>983</v>
      </c>
      <c r="I1030" s="18">
        <v>303.49700000000001</v>
      </c>
      <c r="J1030" s="19">
        <v>417.99200000000002</v>
      </c>
      <c r="K1030" s="19">
        <v>791.25900000000001</v>
      </c>
      <c r="L1030" s="19">
        <v>1094.7560000000001</v>
      </c>
      <c r="M1030" s="19">
        <v>1082.6849999999999</v>
      </c>
      <c r="N1030" s="19">
        <v>482.34500000000003</v>
      </c>
      <c r="O1030" s="19">
        <v>664.69299999999998</v>
      </c>
      <c r="P1030" s="19">
        <v>959.95299999999997</v>
      </c>
      <c r="Q1030" s="19">
        <v>0</v>
      </c>
      <c r="R1030" s="19">
        <v>0</v>
      </c>
      <c r="S1030" s="19">
        <v>0</v>
      </c>
      <c r="T1030" s="19">
        <v>0</v>
      </c>
      <c r="U1030" s="56">
        <f t="shared" si="40"/>
        <v>5797.18</v>
      </c>
      <c r="V1030" s="18">
        <f t="shared" si="39"/>
        <v>724.64750000000004</v>
      </c>
      <c r="W1030" s="7"/>
      <c r="X1030" s="7"/>
      <c r="Y1030" s="7"/>
      <c r="Z1030" s="57"/>
    </row>
    <row r="1031" spans="1:26" x14ac:dyDescent="0.35">
      <c r="A1031" s="6" t="s">
        <v>398</v>
      </c>
      <c r="B1031" s="7" t="s">
        <v>562</v>
      </c>
      <c r="C1031" s="7" t="s">
        <v>267</v>
      </c>
      <c r="D1031" s="7" t="s">
        <v>273</v>
      </c>
      <c r="E1031" s="7" t="s">
        <v>274</v>
      </c>
      <c r="F1031" s="7" t="s">
        <v>563</v>
      </c>
      <c r="G1031" s="8">
        <v>5130825</v>
      </c>
      <c r="H1031" s="16" t="s">
        <v>984</v>
      </c>
      <c r="I1031" s="18">
        <v>1673.336</v>
      </c>
      <c r="J1031" s="19">
        <v>238.464</v>
      </c>
      <c r="K1031" s="19">
        <v>1209.251</v>
      </c>
      <c r="L1031" s="19">
        <v>598.59</v>
      </c>
      <c r="M1031" s="19">
        <v>721.48900000000003</v>
      </c>
      <c r="N1031" s="19">
        <v>902.08699999999999</v>
      </c>
      <c r="O1031" s="19">
        <v>837.05399999999997</v>
      </c>
      <c r="P1031" s="19">
        <v>1263.45</v>
      </c>
      <c r="Q1031" s="19">
        <v>0</v>
      </c>
      <c r="R1031" s="19">
        <v>0</v>
      </c>
      <c r="S1031" s="19">
        <v>0</v>
      </c>
      <c r="T1031" s="19">
        <v>0</v>
      </c>
      <c r="U1031" s="56">
        <f t="shared" si="40"/>
        <v>7443.7210000000005</v>
      </c>
      <c r="V1031" s="18">
        <f t="shared" si="39"/>
        <v>930.46512500000006</v>
      </c>
      <c r="W1031" s="7"/>
      <c r="X1031" s="7"/>
      <c r="Y1031" s="7"/>
      <c r="Z1031" s="57"/>
    </row>
    <row r="1032" spans="1:26" x14ac:dyDescent="0.35">
      <c r="A1032" s="6" t="s">
        <v>398</v>
      </c>
      <c r="B1032" s="7" t="s">
        <v>562</v>
      </c>
      <c r="C1032" s="7" t="s">
        <v>267</v>
      </c>
      <c r="D1032" s="7" t="s">
        <v>273</v>
      </c>
      <c r="E1032" s="7" t="s">
        <v>274</v>
      </c>
      <c r="F1032" s="7" t="s">
        <v>563</v>
      </c>
      <c r="G1032" s="8">
        <v>5279920</v>
      </c>
      <c r="H1032" s="16" t="s">
        <v>985</v>
      </c>
      <c r="I1032" s="18">
        <v>303.49700000000001</v>
      </c>
      <c r="J1032" s="19">
        <v>598.59</v>
      </c>
      <c r="K1032" s="19">
        <v>726.226</v>
      </c>
      <c r="L1032" s="19">
        <v>663.62300000000005</v>
      </c>
      <c r="M1032" s="19">
        <v>1140.5509999999999</v>
      </c>
      <c r="N1032" s="19">
        <v>721.48900000000003</v>
      </c>
      <c r="O1032" s="19">
        <v>837.05399999999997</v>
      </c>
      <c r="P1032" s="19">
        <v>901.01700000000005</v>
      </c>
      <c r="Q1032" s="19">
        <v>0</v>
      </c>
      <c r="R1032" s="19">
        <v>0</v>
      </c>
      <c r="S1032" s="19">
        <v>0</v>
      </c>
      <c r="T1032" s="19">
        <v>0</v>
      </c>
      <c r="U1032" s="56">
        <f t="shared" si="40"/>
        <v>5892.0470000000005</v>
      </c>
      <c r="V1032" s="18">
        <f t="shared" si="39"/>
        <v>736.50587500000006</v>
      </c>
      <c r="W1032" s="7"/>
      <c r="X1032" s="7"/>
      <c r="Y1032" s="7"/>
      <c r="Z1032" s="57"/>
    </row>
    <row r="1033" spans="1:26" x14ac:dyDescent="0.35">
      <c r="A1033" s="6" t="s">
        <v>398</v>
      </c>
      <c r="B1033" s="7" t="s">
        <v>4613</v>
      </c>
      <c r="C1033" s="7" t="s">
        <v>267</v>
      </c>
      <c r="D1033" s="7" t="s">
        <v>273</v>
      </c>
      <c r="E1033" s="7" t="s">
        <v>274</v>
      </c>
      <c r="F1033" s="7" t="s">
        <v>563</v>
      </c>
      <c r="G1033" s="8">
        <v>5297331</v>
      </c>
      <c r="H1033" s="16" t="s">
        <v>986</v>
      </c>
      <c r="I1033" s="18">
        <v>0</v>
      </c>
      <c r="J1033" s="19">
        <v>0</v>
      </c>
      <c r="K1033" s="19">
        <v>598.59</v>
      </c>
      <c r="L1033" s="19">
        <v>476.928</v>
      </c>
      <c r="M1033" s="19">
        <v>589.58199999999999</v>
      </c>
      <c r="N1033" s="19">
        <v>0</v>
      </c>
      <c r="O1033" s="19">
        <v>419.06200000000001</v>
      </c>
      <c r="P1033" s="19">
        <v>417.99200000000002</v>
      </c>
      <c r="Q1033" s="19">
        <v>0</v>
      </c>
      <c r="R1033" s="19">
        <v>0</v>
      </c>
      <c r="S1033" s="19">
        <v>0</v>
      </c>
      <c r="T1033" s="19">
        <v>0</v>
      </c>
      <c r="U1033" s="56">
        <f t="shared" si="40"/>
        <v>2502.154</v>
      </c>
      <c r="V1033" s="18">
        <f t="shared" si="39"/>
        <v>312.76925</v>
      </c>
      <c r="W1033" s="7"/>
      <c r="X1033" s="7"/>
      <c r="Y1033" s="7"/>
      <c r="Z1033" s="57"/>
    </row>
    <row r="1034" spans="1:26" x14ac:dyDescent="0.35">
      <c r="A1034" s="6" t="s">
        <v>398</v>
      </c>
      <c r="B1034" s="7" t="s">
        <v>4613</v>
      </c>
      <c r="C1034" s="7" t="s">
        <v>267</v>
      </c>
      <c r="D1034" s="7" t="s">
        <v>273</v>
      </c>
      <c r="E1034" s="7" t="s">
        <v>274</v>
      </c>
      <c r="F1034" s="7" t="s">
        <v>563</v>
      </c>
      <c r="G1034" s="8">
        <v>5293757</v>
      </c>
      <c r="H1034" s="16" t="s">
        <v>987</v>
      </c>
      <c r="I1034" s="18">
        <v>0</v>
      </c>
      <c r="J1034" s="19">
        <v>0</v>
      </c>
      <c r="K1034" s="19">
        <v>598.59</v>
      </c>
      <c r="L1034" s="19">
        <v>0</v>
      </c>
      <c r="M1034" s="19">
        <v>171.59</v>
      </c>
      <c r="N1034" s="19">
        <v>419.06200000000001</v>
      </c>
      <c r="O1034" s="19">
        <v>238.464</v>
      </c>
      <c r="P1034" s="19">
        <v>360.12599999999998</v>
      </c>
      <c r="Q1034" s="19">
        <v>0</v>
      </c>
      <c r="R1034" s="19">
        <v>0</v>
      </c>
      <c r="S1034" s="19">
        <v>0</v>
      </c>
      <c r="T1034" s="19">
        <v>0</v>
      </c>
      <c r="U1034" s="56">
        <f t="shared" si="40"/>
        <v>1787.8320000000001</v>
      </c>
      <c r="V1034" s="18">
        <f t="shared" si="39"/>
        <v>223.47900000000001</v>
      </c>
      <c r="W1034" s="7"/>
      <c r="X1034" s="7"/>
      <c r="Y1034" s="7"/>
      <c r="Z1034" s="57"/>
    </row>
    <row r="1035" spans="1:26" x14ac:dyDescent="0.35">
      <c r="A1035" s="6" t="s">
        <v>398</v>
      </c>
      <c r="B1035" s="7" t="s">
        <v>4613</v>
      </c>
      <c r="C1035" s="7" t="s">
        <v>267</v>
      </c>
      <c r="D1035" s="7" t="s">
        <v>273</v>
      </c>
      <c r="E1035" s="7" t="s">
        <v>274</v>
      </c>
      <c r="F1035" s="7" t="s">
        <v>563</v>
      </c>
      <c r="G1035" s="8">
        <v>5278637</v>
      </c>
      <c r="H1035" s="16" t="s">
        <v>988</v>
      </c>
      <c r="I1035" s="18">
        <v>541.79300000000001</v>
      </c>
      <c r="J1035" s="19">
        <v>238.464</v>
      </c>
      <c r="K1035" s="19">
        <v>179.52799999999999</v>
      </c>
      <c r="L1035" s="19">
        <v>590.65200000000004</v>
      </c>
      <c r="M1035" s="19">
        <v>828.04600000000005</v>
      </c>
      <c r="N1035" s="19">
        <v>657.52599999999995</v>
      </c>
      <c r="O1035" s="19">
        <v>1189.242</v>
      </c>
      <c r="P1035" s="19">
        <v>1256.115</v>
      </c>
      <c r="Q1035" s="19">
        <v>0</v>
      </c>
      <c r="R1035" s="19">
        <v>0</v>
      </c>
      <c r="S1035" s="19">
        <v>0</v>
      </c>
      <c r="T1035" s="19">
        <v>0</v>
      </c>
      <c r="U1035" s="56">
        <f t="shared" si="40"/>
        <v>5481.366</v>
      </c>
      <c r="V1035" s="18">
        <f t="shared" si="39"/>
        <v>685.17075</v>
      </c>
      <c r="W1035" s="7"/>
      <c r="X1035" s="7"/>
      <c r="Y1035" s="7"/>
      <c r="Z1035" s="57"/>
    </row>
    <row r="1036" spans="1:26" x14ac:dyDescent="0.35">
      <c r="A1036" s="6" t="s">
        <v>398</v>
      </c>
      <c r="B1036" s="7" t="s">
        <v>562</v>
      </c>
      <c r="C1036" s="7" t="s">
        <v>267</v>
      </c>
      <c r="D1036" s="7" t="s">
        <v>273</v>
      </c>
      <c r="E1036" s="7" t="s">
        <v>274</v>
      </c>
      <c r="F1036" s="7" t="s">
        <v>563</v>
      </c>
      <c r="G1036" s="8">
        <v>5290930</v>
      </c>
      <c r="H1036" s="16" t="s">
        <v>989</v>
      </c>
      <c r="I1036" s="18">
        <v>663.62300000000005</v>
      </c>
      <c r="J1036" s="19">
        <v>0</v>
      </c>
      <c r="K1036" s="19">
        <v>1144.2180000000001</v>
      </c>
      <c r="L1036" s="19">
        <v>180.59800000000001</v>
      </c>
      <c r="M1036" s="19">
        <v>484.09500000000003</v>
      </c>
      <c r="N1036" s="19">
        <v>360.12599999999998</v>
      </c>
      <c r="O1036" s="19">
        <v>180.59800000000001</v>
      </c>
      <c r="P1036" s="19">
        <v>360.12599999999998</v>
      </c>
      <c r="Q1036" s="19">
        <v>0</v>
      </c>
      <c r="R1036" s="19">
        <v>0</v>
      </c>
      <c r="S1036" s="19">
        <v>0</v>
      </c>
      <c r="T1036" s="19">
        <v>0</v>
      </c>
      <c r="U1036" s="56">
        <f t="shared" si="40"/>
        <v>3373.384</v>
      </c>
      <c r="V1036" s="18">
        <f t="shared" si="39"/>
        <v>421.673</v>
      </c>
      <c r="W1036" s="7"/>
      <c r="X1036" s="7"/>
      <c r="Y1036" s="7"/>
      <c r="Z1036" s="57"/>
    </row>
    <row r="1037" spans="1:26" x14ac:dyDescent="0.35">
      <c r="A1037" s="6" t="s">
        <v>398</v>
      </c>
      <c r="B1037" s="7" t="s">
        <v>562</v>
      </c>
      <c r="C1037" s="7" t="s">
        <v>267</v>
      </c>
      <c r="D1037" s="7" t="s">
        <v>273</v>
      </c>
      <c r="E1037" s="7" t="s">
        <v>274</v>
      </c>
      <c r="F1037" s="7" t="s">
        <v>563</v>
      </c>
      <c r="G1037" s="8">
        <v>5335271</v>
      </c>
      <c r="H1037" s="16" t="s">
        <v>990</v>
      </c>
      <c r="I1037" s="18">
        <v>959.95299999999997</v>
      </c>
      <c r="J1037" s="19">
        <v>958.71500000000003</v>
      </c>
      <c r="K1037" s="19">
        <v>1268.1869999999999</v>
      </c>
      <c r="L1037" s="19">
        <v>303.49700000000001</v>
      </c>
      <c r="M1037" s="19">
        <v>0</v>
      </c>
      <c r="N1037" s="19">
        <v>0</v>
      </c>
      <c r="O1037" s="19">
        <v>417.99200000000002</v>
      </c>
      <c r="P1037" s="19">
        <v>179.52799999999999</v>
      </c>
      <c r="Q1037" s="19">
        <v>0</v>
      </c>
      <c r="R1037" s="19">
        <v>0</v>
      </c>
      <c r="S1037" s="19">
        <v>0</v>
      </c>
      <c r="T1037" s="19">
        <v>0</v>
      </c>
      <c r="U1037" s="56">
        <f t="shared" si="40"/>
        <v>4087.8719999999998</v>
      </c>
      <c r="V1037" s="18">
        <f t="shared" si="39"/>
        <v>510.98399999999998</v>
      </c>
      <c r="W1037" s="7"/>
      <c r="X1037" s="7"/>
      <c r="Y1037" s="7"/>
      <c r="Z1037" s="57"/>
    </row>
    <row r="1038" spans="1:26" x14ac:dyDescent="0.35">
      <c r="A1038" s="6" t="s">
        <v>398</v>
      </c>
      <c r="B1038" s="7" t="s">
        <v>562</v>
      </c>
      <c r="C1038" s="7" t="s">
        <v>267</v>
      </c>
      <c r="D1038" s="7" t="s">
        <v>273</v>
      </c>
      <c r="E1038" s="7" t="s">
        <v>274</v>
      </c>
      <c r="F1038" s="7" t="s">
        <v>563</v>
      </c>
      <c r="G1038" s="8">
        <v>5336377</v>
      </c>
      <c r="H1038" s="16" t="s">
        <v>991</v>
      </c>
      <c r="I1038" s="18">
        <v>483.02499999999998</v>
      </c>
      <c r="J1038" s="19">
        <v>238.464</v>
      </c>
      <c r="K1038" s="19">
        <v>1151.385</v>
      </c>
      <c r="L1038" s="19">
        <v>1094.7560000000001</v>
      </c>
      <c r="M1038" s="19">
        <v>958.71600000000001</v>
      </c>
      <c r="N1038" s="19">
        <v>902.08699999999999</v>
      </c>
      <c r="O1038" s="19">
        <v>663.62300000000005</v>
      </c>
      <c r="P1038" s="19">
        <v>721.48900000000003</v>
      </c>
      <c r="Q1038" s="19">
        <v>0</v>
      </c>
      <c r="R1038" s="19">
        <v>0</v>
      </c>
      <c r="S1038" s="19">
        <v>0</v>
      </c>
      <c r="T1038" s="19">
        <v>0</v>
      </c>
      <c r="U1038" s="56">
        <f t="shared" si="40"/>
        <v>6213.5450000000001</v>
      </c>
      <c r="V1038" s="18">
        <f t="shared" si="39"/>
        <v>776.69312500000001</v>
      </c>
      <c r="W1038" s="7"/>
      <c r="X1038" s="7"/>
      <c r="Y1038" s="7"/>
      <c r="Z1038" s="57"/>
    </row>
    <row r="1039" spans="1:26" x14ac:dyDescent="0.35">
      <c r="A1039" s="6" t="s">
        <v>398</v>
      </c>
      <c r="B1039" s="7" t="s">
        <v>562</v>
      </c>
      <c r="C1039" s="7" t="s">
        <v>267</v>
      </c>
      <c r="D1039" s="7" t="s">
        <v>273</v>
      </c>
      <c r="E1039" s="7" t="s">
        <v>274</v>
      </c>
      <c r="F1039" s="7" t="s">
        <v>563</v>
      </c>
      <c r="G1039" s="8">
        <v>5337200</v>
      </c>
      <c r="H1039" s="16" t="s">
        <v>992</v>
      </c>
      <c r="I1039" s="18">
        <v>483.02499999999998</v>
      </c>
      <c r="J1039" s="19">
        <v>541.96100000000001</v>
      </c>
      <c r="K1039" s="19">
        <v>1209.251</v>
      </c>
      <c r="L1039" s="19">
        <v>1140.5509999999999</v>
      </c>
      <c r="M1039" s="19">
        <v>484.09500000000003</v>
      </c>
      <c r="N1039" s="19">
        <v>721.48900000000003</v>
      </c>
      <c r="O1039" s="19">
        <v>961.02300000000002</v>
      </c>
      <c r="P1039" s="19">
        <v>837.05399999999997</v>
      </c>
      <c r="Q1039" s="19">
        <v>0</v>
      </c>
      <c r="R1039" s="19">
        <v>0</v>
      </c>
      <c r="S1039" s="19">
        <v>0</v>
      </c>
      <c r="T1039" s="19">
        <v>0</v>
      </c>
      <c r="U1039" s="56">
        <f t="shared" si="40"/>
        <v>6378.4489999999996</v>
      </c>
      <c r="V1039" s="18">
        <f t="shared" si="39"/>
        <v>797.30612499999995</v>
      </c>
      <c r="W1039" s="7"/>
      <c r="X1039" s="7"/>
      <c r="Y1039" s="7"/>
      <c r="Z1039" s="57"/>
    </row>
    <row r="1040" spans="1:26" x14ac:dyDescent="0.35">
      <c r="A1040" s="6" t="s">
        <v>398</v>
      </c>
      <c r="B1040" s="7" t="s">
        <v>562</v>
      </c>
      <c r="C1040" s="7" t="s">
        <v>267</v>
      </c>
      <c r="D1040" s="7" t="s">
        <v>273</v>
      </c>
      <c r="E1040" s="7" t="s">
        <v>274</v>
      </c>
      <c r="F1040" s="7" t="s">
        <v>563</v>
      </c>
      <c r="G1040" s="8">
        <v>5273739</v>
      </c>
      <c r="H1040" s="16" t="s">
        <v>993</v>
      </c>
      <c r="I1040" s="18">
        <v>541.96100000000001</v>
      </c>
      <c r="J1040" s="19">
        <v>179.52799999999999</v>
      </c>
      <c r="K1040" s="19">
        <v>903.15700000000004</v>
      </c>
      <c r="L1040" s="19">
        <v>483.02499999999998</v>
      </c>
      <c r="M1040" s="19">
        <v>837.05399999999997</v>
      </c>
      <c r="N1040" s="19">
        <v>843.15200000000004</v>
      </c>
      <c r="O1040" s="19">
        <v>180.59800000000001</v>
      </c>
      <c r="P1040" s="19">
        <v>721.48900000000003</v>
      </c>
      <c r="Q1040" s="19">
        <v>0</v>
      </c>
      <c r="R1040" s="19">
        <v>0</v>
      </c>
      <c r="S1040" s="19">
        <v>0</v>
      </c>
      <c r="T1040" s="19">
        <v>0</v>
      </c>
      <c r="U1040" s="56">
        <f t="shared" si="40"/>
        <v>4689.9639999999999</v>
      </c>
      <c r="V1040" s="18">
        <f t="shared" si="39"/>
        <v>586.24549999999999</v>
      </c>
      <c r="W1040" s="7"/>
      <c r="X1040" s="7"/>
      <c r="Y1040" s="7"/>
      <c r="Z1040" s="57"/>
    </row>
    <row r="1041" spans="1:26" x14ac:dyDescent="0.35">
      <c r="A1041" s="6" t="s">
        <v>398</v>
      </c>
      <c r="B1041" s="7" t="s">
        <v>4613</v>
      </c>
      <c r="C1041" s="7" t="s">
        <v>267</v>
      </c>
      <c r="D1041" s="7" t="s">
        <v>273</v>
      </c>
      <c r="E1041" s="7" t="s">
        <v>274</v>
      </c>
      <c r="F1041" s="7" t="s">
        <v>563</v>
      </c>
      <c r="G1041" s="8">
        <v>5332731</v>
      </c>
      <c r="H1041" s="16" t="s">
        <v>994</v>
      </c>
      <c r="I1041" s="18">
        <v>0</v>
      </c>
      <c r="J1041" s="19">
        <v>238.464</v>
      </c>
      <c r="K1041" s="19">
        <v>779.18799999999999</v>
      </c>
      <c r="L1041" s="19">
        <v>589.58199999999999</v>
      </c>
      <c r="M1041" s="19">
        <v>656.45600000000002</v>
      </c>
      <c r="N1041" s="19">
        <v>762.24199999999996</v>
      </c>
      <c r="O1041" s="19">
        <v>837.05399999999997</v>
      </c>
      <c r="P1041" s="19">
        <v>779.18799999999999</v>
      </c>
      <c r="Q1041" s="19">
        <v>0</v>
      </c>
      <c r="R1041" s="19">
        <v>0</v>
      </c>
      <c r="S1041" s="19">
        <v>0</v>
      </c>
      <c r="T1041" s="19">
        <v>0</v>
      </c>
      <c r="U1041" s="56">
        <f t="shared" si="40"/>
        <v>4642.174</v>
      </c>
      <c r="V1041" s="18">
        <f t="shared" si="39"/>
        <v>580.27175</v>
      </c>
      <c r="W1041" s="7"/>
      <c r="X1041" s="7"/>
      <c r="Y1041" s="7"/>
      <c r="Z1041" s="57"/>
    </row>
    <row r="1042" spans="1:26" x14ac:dyDescent="0.35">
      <c r="A1042" s="6" t="s">
        <v>398</v>
      </c>
      <c r="B1042" s="7" t="s">
        <v>4613</v>
      </c>
      <c r="C1042" s="7" t="s">
        <v>267</v>
      </c>
      <c r="D1042" s="7" t="s">
        <v>273</v>
      </c>
      <c r="E1042" s="7" t="s">
        <v>274</v>
      </c>
      <c r="F1042" s="7" t="s">
        <v>563</v>
      </c>
      <c r="G1042" s="8">
        <v>5338458</v>
      </c>
      <c r="H1042" s="16" t="s">
        <v>995</v>
      </c>
      <c r="I1042" s="18">
        <v>179.52799999999999</v>
      </c>
      <c r="J1042" s="19">
        <v>417.99200000000002</v>
      </c>
      <c r="K1042" s="19">
        <v>590.65200000000004</v>
      </c>
      <c r="L1042" s="19">
        <v>419.06200000000001</v>
      </c>
      <c r="M1042" s="19">
        <v>417.99200000000002</v>
      </c>
      <c r="N1042" s="19">
        <v>590.65200000000004</v>
      </c>
      <c r="O1042" s="19">
        <v>179.52799999999999</v>
      </c>
      <c r="P1042" s="19">
        <v>1075.518</v>
      </c>
      <c r="Q1042" s="19">
        <v>0</v>
      </c>
      <c r="R1042" s="19">
        <v>0</v>
      </c>
      <c r="S1042" s="19">
        <v>0</v>
      </c>
      <c r="T1042" s="19">
        <v>0</v>
      </c>
      <c r="U1042" s="56">
        <f t="shared" si="40"/>
        <v>3870.9239999999995</v>
      </c>
      <c r="V1042" s="18">
        <f t="shared" si="39"/>
        <v>483.86549999999994</v>
      </c>
      <c r="W1042" s="7"/>
      <c r="X1042" s="7"/>
      <c r="Y1042" s="7"/>
      <c r="Z1042" s="57"/>
    </row>
    <row r="1043" spans="1:26" x14ac:dyDescent="0.35">
      <c r="A1043" s="6" t="s">
        <v>398</v>
      </c>
      <c r="B1043" s="7" t="s">
        <v>562</v>
      </c>
      <c r="C1043" s="7" t="s">
        <v>267</v>
      </c>
      <c r="D1043" s="7" t="s">
        <v>273</v>
      </c>
      <c r="E1043" s="7" t="s">
        <v>274</v>
      </c>
      <c r="F1043" s="7" t="s">
        <v>563</v>
      </c>
      <c r="G1043" s="8">
        <v>5278080</v>
      </c>
      <c r="H1043" s="16" t="s">
        <v>996</v>
      </c>
      <c r="I1043" s="18">
        <v>1321.1479999999999</v>
      </c>
      <c r="J1043" s="19">
        <v>0</v>
      </c>
      <c r="K1043" s="19">
        <v>1989.508</v>
      </c>
      <c r="L1043" s="19">
        <v>180.59800000000001</v>
      </c>
      <c r="M1043" s="19">
        <v>1145.9680000000001</v>
      </c>
      <c r="N1043" s="19">
        <v>902.08699999999999</v>
      </c>
      <c r="O1043" s="19">
        <v>837.05399999999997</v>
      </c>
      <c r="P1043" s="19">
        <v>1445.1179999999999</v>
      </c>
      <c r="Q1043" s="19">
        <v>0</v>
      </c>
      <c r="R1043" s="19">
        <v>0</v>
      </c>
      <c r="S1043" s="19">
        <v>0</v>
      </c>
      <c r="T1043" s="19">
        <v>0</v>
      </c>
      <c r="U1043" s="56">
        <f t="shared" si="40"/>
        <v>7821.4809999999998</v>
      </c>
      <c r="V1043" s="18">
        <f t="shared" si="39"/>
        <v>977.68512499999997</v>
      </c>
      <c r="W1043" s="7"/>
      <c r="X1043" s="7"/>
      <c r="Y1043" s="7"/>
      <c r="Z1043" s="57"/>
    </row>
    <row r="1044" spans="1:26" x14ac:dyDescent="0.35">
      <c r="A1044" s="6" t="s">
        <v>398</v>
      </c>
      <c r="B1044" s="7" t="s">
        <v>562</v>
      </c>
      <c r="C1044" s="7" t="s">
        <v>267</v>
      </c>
      <c r="D1044" s="7" t="s">
        <v>273</v>
      </c>
      <c r="E1044" s="7" t="s">
        <v>274</v>
      </c>
      <c r="F1044" s="7" t="s">
        <v>563</v>
      </c>
      <c r="G1044" s="8">
        <v>5291074</v>
      </c>
      <c r="H1044" s="16" t="s">
        <v>997</v>
      </c>
      <c r="I1044" s="18">
        <v>541.96100000000001</v>
      </c>
      <c r="J1044" s="19">
        <v>837.05399999999997</v>
      </c>
      <c r="K1044" s="19">
        <v>303.49700000000001</v>
      </c>
      <c r="L1044" s="19">
        <v>1454.8820000000001</v>
      </c>
      <c r="M1044" s="19">
        <v>1256.116</v>
      </c>
      <c r="N1044" s="19">
        <v>541.96100000000001</v>
      </c>
      <c r="O1044" s="19">
        <v>1017.652</v>
      </c>
      <c r="P1044" s="19">
        <v>1624.646</v>
      </c>
      <c r="Q1044" s="19">
        <v>0</v>
      </c>
      <c r="R1044" s="19">
        <v>0</v>
      </c>
      <c r="S1044" s="19">
        <v>0</v>
      </c>
      <c r="T1044" s="19">
        <v>0</v>
      </c>
      <c r="U1044" s="56">
        <f t="shared" si="40"/>
        <v>7577.7690000000002</v>
      </c>
      <c r="V1044" s="18">
        <f t="shared" si="39"/>
        <v>947.22112500000003</v>
      </c>
      <c r="W1044" s="7"/>
      <c r="X1044" s="7"/>
      <c r="Y1044" s="7"/>
      <c r="Z1044" s="57"/>
    </row>
    <row r="1045" spans="1:26" x14ac:dyDescent="0.35">
      <c r="A1045" s="6" t="s">
        <v>398</v>
      </c>
      <c r="B1045" s="7" t="s">
        <v>4613</v>
      </c>
      <c r="C1045" s="7" t="s">
        <v>267</v>
      </c>
      <c r="D1045" s="7" t="s">
        <v>273</v>
      </c>
      <c r="E1045" s="7" t="s">
        <v>274</v>
      </c>
      <c r="F1045" s="7" t="s">
        <v>563</v>
      </c>
      <c r="G1045" s="8">
        <v>5339831</v>
      </c>
      <c r="H1045" s="16" t="s">
        <v>998</v>
      </c>
      <c r="I1045" s="18">
        <v>0</v>
      </c>
      <c r="J1045" s="19">
        <v>419.06200000000001</v>
      </c>
      <c r="K1045" s="19">
        <v>476.928</v>
      </c>
      <c r="L1045" s="19">
        <v>0</v>
      </c>
      <c r="M1045" s="19">
        <v>410.05399999999997</v>
      </c>
      <c r="N1045" s="19">
        <v>531.71600000000001</v>
      </c>
      <c r="O1045" s="19">
        <v>360.12599999999998</v>
      </c>
      <c r="P1045" s="19">
        <v>417.99200000000002</v>
      </c>
      <c r="Q1045" s="19">
        <v>0</v>
      </c>
      <c r="R1045" s="19">
        <v>0</v>
      </c>
      <c r="S1045" s="19">
        <v>0</v>
      </c>
      <c r="T1045" s="19">
        <v>0</v>
      </c>
      <c r="U1045" s="56">
        <f t="shared" si="40"/>
        <v>2615.8779999999997</v>
      </c>
      <c r="V1045" s="18">
        <f t="shared" si="39"/>
        <v>326.98474999999996</v>
      </c>
      <c r="W1045" s="7"/>
      <c r="X1045" s="7"/>
      <c r="Y1045" s="7"/>
      <c r="Z1045" s="57"/>
    </row>
    <row r="1046" spans="1:26" x14ac:dyDescent="0.35">
      <c r="A1046" s="6" t="s">
        <v>398</v>
      </c>
      <c r="B1046" s="7" t="s">
        <v>4613</v>
      </c>
      <c r="C1046" s="7" t="s">
        <v>267</v>
      </c>
      <c r="D1046" s="7" t="s">
        <v>273</v>
      </c>
      <c r="E1046" s="7" t="s">
        <v>274</v>
      </c>
      <c r="F1046" s="7" t="s">
        <v>563</v>
      </c>
      <c r="G1046" s="8">
        <v>5338230</v>
      </c>
      <c r="H1046" s="16" t="s">
        <v>999</v>
      </c>
      <c r="I1046" s="18">
        <v>0</v>
      </c>
      <c r="J1046" s="19">
        <v>419.06200000000001</v>
      </c>
      <c r="K1046" s="19">
        <v>949.70799999999997</v>
      </c>
      <c r="L1046" s="19">
        <v>419.06200000000001</v>
      </c>
      <c r="M1046" s="19">
        <v>351.11799999999999</v>
      </c>
      <c r="N1046" s="19">
        <v>589.58199999999999</v>
      </c>
      <c r="O1046" s="19">
        <v>837.05399999999997</v>
      </c>
      <c r="P1046" s="19">
        <v>598.59</v>
      </c>
      <c r="Q1046" s="19">
        <v>0</v>
      </c>
      <c r="R1046" s="19">
        <v>0</v>
      </c>
      <c r="S1046" s="19">
        <v>0</v>
      </c>
      <c r="T1046" s="19">
        <v>0</v>
      </c>
      <c r="U1046" s="56">
        <f t="shared" si="40"/>
        <v>4164.1759999999995</v>
      </c>
      <c r="V1046" s="18">
        <f t="shared" si="39"/>
        <v>520.52199999999993</v>
      </c>
      <c r="W1046" s="7"/>
      <c r="X1046" s="7"/>
      <c r="Y1046" s="7"/>
      <c r="Z1046" s="57"/>
    </row>
    <row r="1047" spans="1:26" x14ac:dyDescent="0.35">
      <c r="A1047" s="6" t="s">
        <v>398</v>
      </c>
      <c r="B1047" s="7" t="s">
        <v>4613</v>
      </c>
      <c r="C1047" s="7" t="s">
        <v>267</v>
      </c>
      <c r="D1047" s="7" t="s">
        <v>273</v>
      </c>
      <c r="E1047" s="7" t="s">
        <v>274</v>
      </c>
      <c r="F1047" s="7" t="s">
        <v>563</v>
      </c>
      <c r="G1047" s="8">
        <v>5337217</v>
      </c>
      <c r="H1047" s="16" t="s">
        <v>1000</v>
      </c>
      <c r="I1047" s="18">
        <v>0</v>
      </c>
      <c r="J1047" s="19">
        <v>0</v>
      </c>
      <c r="K1047" s="19">
        <v>417.99200000000002</v>
      </c>
      <c r="L1047" s="19">
        <v>180.59800000000001</v>
      </c>
      <c r="M1047" s="19">
        <v>410.05399999999997</v>
      </c>
      <c r="N1047" s="19">
        <v>180.59800000000001</v>
      </c>
      <c r="O1047" s="19">
        <v>238.464</v>
      </c>
      <c r="P1047" s="19">
        <v>598.59</v>
      </c>
      <c r="Q1047" s="19">
        <v>0</v>
      </c>
      <c r="R1047" s="19">
        <v>0</v>
      </c>
      <c r="S1047" s="19">
        <v>0</v>
      </c>
      <c r="T1047" s="19">
        <v>0</v>
      </c>
      <c r="U1047" s="56">
        <f t="shared" si="40"/>
        <v>2026.2959999999998</v>
      </c>
      <c r="V1047" s="18">
        <f t="shared" si="39"/>
        <v>253.28699999999998</v>
      </c>
      <c r="W1047" s="7"/>
      <c r="X1047" s="7"/>
      <c r="Y1047" s="7"/>
      <c r="Z1047" s="57"/>
    </row>
    <row r="1048" spans="1:26" x14ac:dyDescent="0.35">
      <c r="A1048" s="6" t="s">
        <v>398</v>
      </c>
      <c r="B1048" s="7" t="s">
        <v>562</v>
      </c>
      <c r="C1048" s="7" t="s">
        <v>267</v>
      </c>
      <c r="D1048" s="7" t="s">
        <v>273</v>
      </c>
      <c r="E1048" s="7" t="s">
        <v>274</v>
      </c>
      <c r="F1048" s="7" t="s">
        <v>563</v>
      </c>
      <c r="G1048" s="8">
        <v>5339907</v>
      </c>
      <c r="H1048" s="16" t="s">
        <v>1001</v>
      </c>
      <c r="I1048" s="18">
        <v>484.09500000000003</v>
      </c>
      <c r="J1048" s="19">
        <v>179.52799999999999</v>
      </c>
      <c r="K1048" s="19">
        <v>791.25900000000001</v>
      </c>
      <c r="L1048" s="19">
        <v>1454.8820000000001</v>
      </c>
      <c r="M1048" s="19">
        <v>419.06200000000001</v>
      </c>
      <c r="N1048" s="19">
        <v>424.47899999999998</v>
      </c>
      <c r="O1048" s="19">
        <v>1082.684</v>
      </c>
      <c r="P1048" s="19">
        <v>1447.7149999999999</v>
      </c>
      <c r="Q1048" s="19">
        <v>0</v>
      </c>
      <c r="R1048" s="19">
        <v>0</v>
      </c>
      <c r="S1048" s="19">
        <v>0</v>
      </c>
      <c r="T1048" s="19">
        <v>0</v>
      </c>
      <c r="U1048" s="56">
        <f t="shared" si="40"/>
        <v>6283.7039999999997</v>
      </c>
      <c r="V1048" s="18">
        <f t="shared" si="39"/>
        <v>785.46299999999997</v>
      </c>
      <c r="W1048" s="7"/>
      <c r="X1048" s="7"/>
      <c r="Y1048" s="7"/>
      <c r="Z1048" s="57"/>
    </row>
    <row r="1049" spans="1:26" x14ac:dyDescent="0.35">
      <c r="A1049" s="6" t="s">
        <v>398</v>
      </c>
      <c r="B1049" s="7" t="s">
        <v>562</v>
      </c>
      <c r="C1049" s="7" t="s">
        <v>267</v>
      </c>
      <c r="D1049" s="7" t="s">
        <v>273</v>
      </c>
      <c r="E1049" s="7" t="s">
        <v>274</v>
      </c>
      <c r="F1049" s="7" t="s">
        <v>563</v>
      </c>
      <c r="G1049" s="8">
        <v>5278644</v>
      </c>
      <c r="H1049" s="16" t="s">
        <v>1002</v>
      </c>
      <c r="I1049" s="18">
        <v>303.49700000000001</v>
      </c>
      <c r="J1049" s="19">
        <v>0</v>
      </c>
      <c r="K1049" s="19">
        <v>1389.8489999999999</v>
      </c>
      <c r="L1049" s="19">
        <v>791.25900000000001</v>
      </c>
      <c r="M1049" s="19">
        <v>598.59</v>
      </c>
      <c r="N1049" s="19">
        <v>180.59800000000001</v>
      </c>
      <c r="O1049" s="19">
        <v>419.06200000000001</v>
      </c>
      <c r="P1049" s="19">
        <v>483.02499999999998</v>
      </c>
      <c r="Q1049" s="19">
        <v>0</v>
      </c>
      <c r="R1049" s="19">
        <v>0</v>
      </c>
      <c r="S1049" s="19">
        <v>0</v>
      </c>
      <c r="T1049" s="19">
        <v>0</v>
      </c>
      <c r="U1049" s="56">
        <f t="shared" si="40"/>
        <v>4165.88</v>
      </c>
      <c r="V1049" s="18">
        <f t="shared" si="39"/>
        <v>520.73500000000001</v>
      </c>
      <c r="W1049" s="7"/>
      <c r="X1049" s="7"/>
      <c r="Y1049" s="7"/>
      <c r="Z1049" s="57"/>
    </row>
    <row r="1050" spans="1:26" x14ac:dyDescent="0.35">
      <c r="A1050" s="6" t="s">
        <v>398</v>
      </c>
      <c r="B1050" s="7" t="s">
        <v>562</v>
      </c>
      <c r="C1050" s="7" t="s">
        <v>267</v>
      </c>
      <c r="D1050" s="7" t="s">
        <v>273</v>
      </c>
      <c r="E1050" s="7" t="s">
        <v>274</v>
      </c>
      <c r="F1050" s="7" t="s">
        <v>563</v>
      </c>
      <c r="G1050" s="8">
        <v>5297687</v>
      </c>
      <c r="H1050" s="16" t="s">
        <v>1003</v>
      </c>
      <c r="I1050" s="18">
        <v>483.02499999999998</v>
      </c>
      <c r="J1050" s="19">
        <v>837.05399999999997</v>
      </c>
      <c r="K1050" s="19">
        <v>791.25900000000001</v>
      </c>
      <c r="L1050" s="19">
        <v>721.48900000000003</v>
      </c>
      <c r="M1050" s="19">
        <v>959.95299999999997</v>
      </c>
      <c r="N1050" s="19">
        <v>598.59</v>
      </c>
      <c r="O1050" s="19">
        <v>657.52599999999995</v>
      </c>
      <c r="P1050" s="19">
        <v>1082.6849999999999</v>
      </c>
      <c r="Q1050" s="19">
        <v>0</v>
      </c>
      <c r="R1050" s="19">
        <v>0</v>
      </c>
      <c r="S1050" s="19">
        <v>0</v>
      </c>
      <c r="T1050" s="19">
        <v>0</v>
      </c>
      <c r="U1050" s="56">
        <f t="shared" si="40"/>
        <v>6131.5810000000001</v>
      </c>
      <c r="V1050" s="18">
        <f t="shared" si="39"/>
        <v>766.44762500000002</v>
      </c>
      <c r="W1050" s="7"/>
      <c r="X1050" s="7"/>
      <c r="Y1050" s="7"/>
      <c r="Z1050" s="57"/>
    </row>
    <row r="1051" spans="1:26" x14ac:dyDescent="0.35">
      <c r="A1051" s="6" t="s">
        <v>398</v>
      </c>
      <c r="B1051" s="7" t="s">
        <v>562</v>
      </c>
      <c r="C1051" s="7" t="s">
        <v>267</v>
      </c>
      <c r="D1051" s="7" t="s">
        <v>273</v>
      </c>
      <c r="E1051" s="7" t="s">
        <v>274</v>
      </c>
      <c r="F1051" s="7" t="s">
        <v>563</v>
      </c>
      <c r="G1051" s="8">
        <v>5296619</v>
      </c>
      <c r="H1051" s="16" t="s">
        <v>1004</v>
      </c>
      <c r="I1051" s="18">
        <v>541.96100000000001</v>
      </c>
      <c r="J1051" s="19">
        <v>0</v>
      </c>
      <c r="K1051" s="19">
        <v>487.762</v>
      </c>
      <c r="L1051" s="19">
        <v>1454.8820000000001</v>
      </c>
      <c r="M1051" s="19">
        <v>419.06200000000001</v>
      </c>
      <c r="N1051" s="19">
        <v>0</v>
      </c>
      <c r="O1051" s="19">
        <v>179.52799999999999</v>
      </c>
      <c r="P1051" s="19">
        <v>180.59800000000001</v>
      </c>
      <c r="Q1051" s="19">
        <v>0</v>
      </c>
      <c r="R1051" s="19">
        <v>0</v>
      </c>
      <c r="S1051" s="19">
        <v>0</v>
      </c>
      <c r="T1051" s="19">
        <v>0</v>
      </c>
      <c r="U1051" s="56">
        <f t="shared" si="40"/>
        <v>3263.7929999999997</v>
      </c>
      <c r="V1051" s="18">
        <f t="shared" si="39"/>
        <v>407.97412499999996</v>
      </c>
      <c r="W1051" s="7"/>
      <c r="X1051" s="7"/>
      <c r="Y1051" s="7"/>
      <c r="Z1051" s="57"/>
    </row>
    <row r="1052" spans="1:26" x14ac:dyDescent="0.35">
      <c r="A1052" s="6" t="s">
        <v>398</v>
      </c>
      <c r="B1052" s="7" t="s">
        <v>4613</v>
      </c>
      <c r="C1052" s="7" t="s">
        <v>267</v>
      </c>
      <c r="D1052" s="7" t="s">
        <v>273</v>
      </c>
      <c r="E1052" s="7" t="s">
        <v>274</v>
      </c>
      <c r="F1052" s="7" t="s">
        <v>563</v>
      </c>
      <c r="G1052" s="8">
        <v>5293539</v>
      </c>
      <c r="H1052" s="16" t="s">
        <v>1005</v>
      </c>
      <c r="I1052" s="18">
        <v>0</v>
      </c>
      <c r="J1052" s="19">
        <v>410.05399999999997</v>
      </c>
      <c r="K1052" s="19">
        <v>179.52799999999999</v>
      </c>
      <c r="L1052" s="19">
        <v>0</v>
      </c>
      <c r="M1052" s="19">
        <v>0</v>
      </c>
      <c r="N1052" s="19">
        <v>0</v>
      </c>
      <c r="O1052" s="19">
        <v>656.45600000000002</v>
      </c>
      <c r="P1052" s="19">
        <v>180.59800000000001</v>
      </c>
      <c r="Q1052" s="19">
        <v>0</v>
      </c>
      <c r="R1052" s="19">
        <v>0</v>
      </c>
      <c r="S1052" s="19">
        <v>0</v>
      </c>
      <c r="T1052" s="19">
        <v>0</v>
      </c>
      <c r="U1052" s="56">
        <f t="shared" si="40"/>
        <v>1426.636</v>
      </c>
      <c r="V1052" s="18">
        <f t="shared" si="39"/>
        <v>178.3295</v>
      </c>
      <c r="W1052" s="7"/>
      <c r="X1052" s="7"/>
      <c r="Y1052" s="7"/>
      <c r="Z1052" s="57"/>
    </row>
    <row r="1053" spans="1:26" x14ac:dyDescent="0.35">
      <c r="A1053" s="6" t="s">
        <v>398</v>
      </c>
      <c r="B1053" s="7" t="s">
        <v>4613</v>
      </c>
      <c r="C1053" s="7" t="s">
        <v>267</v>
      </c>
      <c r="D1053" s="7" t="s">
        <v>273</v>
      </c>
      <c r="E1053" s="7" t="s">
        <v>274</v>
      </c>
      <c r="F1053" s="7" t="s">
        <v>563</v>
      </c>
      <c r="G1053" s="8">
        <v>5335842</v>
      </c>
      <c r="H1053" s="16" t="s">
        <v>1006</v>
      </c>
      <c r="I1053" s="18">
        <v>0</v>
      </c>
      <c r="J1053" s="19">
        <v>238.464</v>
      </c>
      <c r="K1053" s="19">
        <v>351.11799999999999</v>
      </c>
      <c r="L1053" s="19">
        <v>589.58199999999999</v>
      </c>
      <c r="M1053" s="19">
        <v>589.58199999999999</v>
      </c>
      <c r="N1053" s="19">
        <v>531.71600000000001</v>
      </c>
      <c r="O1053" s="19">
        <v>238.464</v>
      </c>
      <c r="P1053" s="19">
        <v>779.18799999999999</v>
      </c>
      <c r="Q1053" s="19">
        <v>0</v>
      </c>
      <c r="R1053" s="19">
        <v>0</v>
      </c>
      <c r="S1053" s="19">
        <v>0</v>
      </c>
      <c r="T1053" s="19">
        <v>0</v>
      </c>
      <c r="U1053" s="56">
        <f t="shared" si="40"/>
        <v>3318.114</v>
      </c>
      <c r="V1053" s="18">
        <f t="shared" si="39"/>
        <v>414.76425</v>
      </c>
      <c r="W1053" s="7"/>
      <c r="X1053" s="7"/>
      <c r="Y1053" s="7"/>
      <c r="Z1053" s="57"/>
    </row>
    <row r="1054" spans="1:26" x14ac:dyDescent="0.35">
      <c r="A1054" s="6" t="s">
        <v>398</v>
      </c>
      <c r="B1054" s="7" t="s">
        <v>562</v>
      </c>
      <c r="C1054" s="7" t="s">
        <v>267</v>
      </c>
      <c r="D1054" s="7" t="s">
        <v>273</v>
      </c>
      <c r="E1054" s="7" t="s">
        <v>274</v>
      </c>
      <c r="F1054" s="7" t="s">
        <v>563</v>
      </c>
      <c r="G1054" s="8">
        <v>5138993</v>
      </c>
      <c r="H1054" s="16" t="s">
        <v>1007</v>
      </c>
      <c r="I1054" s="18">
        <v>483.02499999999998</v>
      </c>
      <c r="J1054" s="19">
        <v>179.52799999999999</v>
      </c>
      <c r="K1054" s="19">
        <v>1867.846</v>
      </c>
      <c r="L1054" s="19">
        <v>1512.748</v>
      </c>
      <c r="M1054" s="19">
        <v>598.59</v>
      </c>
      <c r="N1054" s="19">
        <v>598.59</v>
      </c>
      <c r="O1054" s="19">
        <v>1321.1489999999999</v>
      </c>
      <c r="P1054" s="19">
        <v>598.59</v>
      </c>
      <c r="Q1054" s="19">
        <v>0</v>
      </c>
      <c r="R1054" s="19">
        <v>0</v>
      </c>
      <c r="S1054" s="19">
        <v>0</v>
      </c>
      <c r="T1054" s="19">
        <v>0</v>
      </c>
      <c r="U1054" s="56">
        <f t="shared" si="40"/>
        <v>7160.0660000000007</v>
      </c>
      <c r="V1054" s="18">
        <f t="shared" si="39"/>
        <v>895.00825000000009</v>
      </c>
      <c r="W1054" s="7"/>
      <c r="X1054" s="7"/>
      <c r="Y1054" s="7"/>
      <c r="Z1054" s="57"/>
    </row>
    <row r="1055" spans="1:26" x14ac:dyDescent="0.35">
      <c r="A1055" s="6" t="s">
        <v>398</v>
      </c>
      <c r="B1055" s="7" t="s">
        <v>562</v>
      </c>
      <c r="C1055" s="7" t="s">
        <v>267</v>
      </c>
      <c r="D1055" s="7" t="s">
        <v>273</v>
      </c>
      <c r="E1055" s="7" t="s">
        <v>274</v>
      </c>
      <c r="F1055" s="7" t="s">
        <v>563</v>
      </c>
      <c r="G1055" s="8">
        <v>5270701</v>
      </c>
      <c r="H1055" s="16" t="s">
        <v>1008</v>
      </c>
      <c r="I1055" s="18">
        <v>959.95299999999997</v>
      </c>
      <c r="J1055" s="19">
        <v>0</v>
      </c>
      <c r="K1055" s="19">
        <v>1945.6579999999999</v>
      </c>
      <c r="L1055" s="19">
        <v>1274.2840000000001</v>
      </c>
      <c r="M1055" s="19">
        <v>598.59</v>
      </c>
      <c r="N1055" s="19">
        <v>970.78700000000003</v>
      </c>
      <c r="O1055" s="19">
        <v>1024.1379999999999</v>
      </c>
      <c r="P1055" s="19">
        <v>0</v>
      </c>
      <c r="Q1055" s="19">
        <v>0</v>
      </c>
      <c r="R1055" s="19">
        <v>0</v>
      </c>
      <c r="S1055" s="19">
        <v>0</v>
      </c>
      <c r="T1055" s="19">
        <v>0</v>
      </c>
      <c r="U1055" s="56">
        <f t="shared" si="40"/>
        <v>6773.4100000000008</v>
      </c>
      <c r="V1055" s="18">
        <f t="shared" si="39"/>
        <v>846.6762500000001</v>
      </c>
      <c r="W1055" s="7"/>
      <c r="X1055" s="7"/>
      <c r="Y1055" s="7"/>
      <c r="Z1055" s="57"/>
    </row>
    <row r="1056" spans="1:26" x14ac:dyDescent="0.35">
      <c r="A1056" s="6" t="s">
        <v>398</v>
      </c>
      <c r="B1056" s="7" t="s">
        <v>562</v>
      </c>
      <c r="C1056" s="7" t="s">
        <v>267</v>
      </c>
      <c r="D1056" s="7" t="s">
        <v>273</v>
      </c>
      <c r="E1056" s="7" t="s">
        <v>274</v>
      </c>
      <c r="F1056" s="7" t="s">
        <v>563</v>
      </c>
      <c r="G1056" s="8">
        <v>5271416</v>
      </c>
      <c r="H1056" s="16" t="s">
        <v>1009</v>
      </c>
      <c r="I1056" s="18">
        <v>721.48900000000003</v>
      </c>
      <c r="J1056" s="19">
        <v>180.59800000000001</v>
      </c>
      <c r="K1056" s="19">
        <v>791.25900000000001</v>
      </c>
      <c r="L1056" s="19">
        <v>1512.748</v>
      </c>
      <c r="M1056" s="19">
        <v>484.09500000000003</v>
      </c>
      <c r="N1056" s="19">
        <v>598.59</v>
      </c>
      <c r="O1056" s="19">
        <v>721.48900000000003</v>
      </c>
      <c r="P1056" s="19">
        <v>360.12599999999998</v>
      </c>
      <c r="Q1056" s="19">
        <v>0</v>
      </c>
      <c r="R1056" s="19">
        <v>0</v>
      </c>
      <c r="S1056" s="19">
        <v>0</v>
      </c>
      <c r="T1056" s="19">
        <v>0</v>
      </c>
      <c r="U1056" s="56">
        <f t="shared" si="40"/>
        <v>5370.3940000000002</v>
      </c>
      <c r="V1056" s="18">
        <f t="shared" si="39"/>
        <v>671.29925000000003</v>
      </c>
      <c r="W1056" s="7"/>
      <c r="X1056" s="7"/>
      <c r="Y1056" s="7"/>
      <c r="Z1056" s="57"/>
    </row>
    <row r="1057" spans="1:26" x14ac:dyDescent="0.35">
      <c r="A1057" s="6" t="s">
        <v>398</v>
      </c>
      <c r="B1057" s="7" t="s">
        <v>562</v>
      </c>
      <c r="C1057" s="7" t="s">
        <v>267</v>
      </c>
      <c r="D1057" s="7" t="s">
        <v>273</v>
      </c>
      <c r="E1057" s="7" t="s">
        <v>274</v>
      </c>
      <c r="F1057" s="7" t="s">
        <v>563</v>
      </c>
      <c r="G1057" s="8">
        <v>5278675</v>
      </c>
      <c r="H1057" s="16" t="s">
        <v>1010</v>
      </c>
      <c r="I1057" s="18">
        <v>713.55100000000004</v>
      </c>
      <c r="J1057" s="19">
        <v>419.06200000000001</v>
      </c>
      <c r="K1057" s="19">
        <v>1029.723</v>
      </c>
      <c r="L1057" s="19">
        <v>360.12599999999998</v>
      </c>
      <c r="M1057" s="19">
        <v>1205.5840000000001</v>
      </c>
      <c r="N1057" s="19">
        <v>0</v>
      </c>
      <c r="O1057" s="19">
        <v>1146.6479999999999</v>
      </c>
      <c r="P1057" s="19">
        <v>179.52799999999999</v>
      </c>
      <c r="Q1057" s="19">
        <v>0</v>
      </c>
      <c r="R1057" s="19">
        <v>0</v>
      </c>
      <c r="S1057" s="19">
        <v>0</v>
      </c>
      <c r="T1057" s="19">
        <v>0</v>
      </c>
      <c r="U1057" s="56">
        <f t="shared" si="40"/>
        <v>5054.2220000000007</v>
      </c>
      <c r="V1057" s="18">
        <f t="shared" ref="V1057:V1120" si="41">+AVERAGE(I1057:P1057)</f>
        <v>631.77775000000008</v>
      </c>
      <c r="W1057" s="7"/>
      <c r="X1057" s="7"/>
      <c r="Y1057" s="7"/>
      <c r="Z1057" s="57"/>
    </row>
    <row r="1058" spans="1:26" x14ac:dyDescent="0.35">
      <c r="A1058" s="6" t="s">
        <v>398</v>
      </c>
      <c r="B1058" s="7" t="s">
        <v>562</v>
      </c>
      <c r="C1058" s="7" t="s">
        <v>267</v>
      </c>
      <c r="D1058" s="7" t="s">
        <v>273</v>
      </c>
      <c r="E1058" s="7" t="s">
        <v>274</v>
      </c>
      <c r="F1058" s="7" t="s">
        <v>563</v>
      </c>
      <c r="G1058" s="8">
        <v>5291081</v>
      </c>
      <c r="H1058" s="16" t="s">
        <v>1011</v>
      </c>
      <c r="I1058" s="18">
        <v>303.49700000000001</v>
      </c>
      <c r="J1058" s="19">
        <v>180.59800000000001</v>
      </c>
      <c r="K1058" s="19">
        <v>791.25900000000001</v>
      </c>
      <c r="L1058" s="19">
        <v>791.25900000000001</v>
      </c>
      <c r="M1058" s="19">
        <v>238.464</v>
      </c>
      <c r="N1058" s="19">
        <v>0</v>
      </c>
      <c r="O1058" s="19">
        <v>360.12599999999998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56">
        <f t="shared" si="40"/>
        <v>2665.2030000000004</v>
      </c>
      <c r="V1058" s="18">
        <f t="shared" si="41"/>
        <v>333.15037500000005</v>
      </c>
      <c r="W1058" s="7"/>
      <c r="X1058" s="7"/>
      <c r="Y1058" s="7"/>
      <c r="Z1058" s="57"/>
    </row>
    <row r="1059" spans="1:26" x14ac:dyDescent="0.35">
      <c r="A1059" s="6" t="s">
        <v>398</v>
      </c>
      <c r="B1059" s="7" t="s">
        <v>562</v>
      </c>
      <c r="C1059" s="7" t="s">
        <v>267</v>
      </c>
      <c r="D1059" s="7" t="s">
        <v>273</v>
      </c>
      <c r="E1059" s="7" t="s">
        <v>274</v>
      </c>
      <c r="F1059" s="7" t="s">
        <v>563</v>
      </c>
      <c r="G1059" s="8">
        <v>5292042</v>
      </c>
      <c r="H1059" s="16" t="s">
        <v>1012</v>
      </c>
      <c r="I1059" s="18">
        <v>484.09500000000003</v>
      </c>
      <c r="J1059" s="19">
        <v>0</v>
      </c>
      <c r="K1059" s="19">
        <v>1029.723</v>
      </c>
      <c r="L1059" s="19">
        <v>971.85699999999997</v>
      </c>
      <c r="M1059" s="19">
        <v>419.06200000000001</v>
      </c>
      <c r="N1059" s="19">
        <v>0</v>
      </c>
      <c r="O1059" s="19">
        <v>417.99200000000002</v>
      </c>
      <c r="P1059" s="19">
        <v>417.99200000000002</v>
      </c>
      <c r="Q1059" s="19">
        <v>0</v>
      </c>
      <c r="R1059" s="19">
        <v>0</v>
      </c>
      <c r="S1059" s="19">
        <v>0</v>
      </c>
      <c r="T1059" s="19">
        <v>0</v>
      </c>
      <c r="U1059" s="56">
        <f t="shared" si="40"/>
        <v>3740.7210000000005</v>
      </c>
      <c r="V1059" s="18">
        <f t="shared" si="41"/>
        <v>467.59012500000006</v>
      </c>
      <c r="W1059" s="7"/>
      <c r="X1059" s="7"/>
      <c r="Y1059" s="7"/>
      <c r="Z1059" s="57"/>
    </row>
    <row r="1060" spans="1:26" x14ac:dyDescent="0.35">
      <c r="A1060" s="6" t="s">
        <v>398</v>
      </c>
      <c r="B1060" s="7" t="s">
        <v>562</v>
      </c>
      <c r="C1060" s="7" t="s">
        <v>267</v>
      </c>
      <c r="D1060" s="7" t="s">
        <v>273</v>
      </c>
      <c r="E1060" s="7" t="s">
        <v>274</v>
      </c>
      <c r="F1060" s="7" t="s">
        <v>563</v>
      </c>
      <c r="G1060" s="8">
        <v>5292848</v>
      </c>
      <c r="H1060" s="16" t="s">
        <v>1013</v>
      </c>
      <c r="I1060" s="18">
        <v>303.49700000000001</v>
      </c>
      <c r="J1060" s="19">
        <v>0</v>
      </c>
      <c r="K1060" s="19">
        <v>791.25900000000001</v>
      </c>
      <c r="L1060" s="19">
        <v>0</v>
      </c>
      <c r="M1060" s="19">
        <v>0</v>
      </c>
      <c r="N1060" s="19">
        <v>484.09500000000003</v>
      </c>
      <c r="O1060" s="19">
        <v>0</v>
      </c>
      <c r="P1060" s="19">
        <v>179.52799999999999</v>
      </c>
      <c r="Q1060" s="19">
        <v>0</v>
      </c>
      <c r="R1060" s="19">
        <v>0</v>
      </c>
      <c r="S1060" s="19">
        <v>0</v>
      </c>
      <c r="T1060" s="19">
        <v>0</v>
      </c>
      <c r="U1060" s="56">
        <f t="shared" si="40"/>
        <v>1758.3790000000001</v>
      </c>
      <c r="V1060" s="18">
        <f t="shared" si="41"/>
        <v>219.79737500000002</v>
      </c>
      <c r="W1060" s="7"/>
      <c r="X1060" s="7"/>
      <c r="Y1060" s="7"/>
      <c r="Z1060" s="57"/>
    </row>
    <row r="1061" spans="1:26" x14ac:dyDescent="0.35">
      <c r="A1061" s="6" t="s">
        <v>398</v>
      </c>
      <c r="B1061" s="7" t="s">
        <v>562</v>
      </c>
      <c r="C1061" s="7" t="s">
        <v>267</v>
      </c>
      <c r="D1061" s="7" t="s">
        <v>273</v>
      </c>
      <c r="E1061" s="7" t="s">
        <v>274</v>
      </c>
      <c r="F1061" s="7" t="s">
        <v>563</v>
      </c>
      <c r="G1061" s="8">
        <v>5295582</v>
      </c>
      <c r="H1061" s="16" t="s">
        <v>1014</v>
      </c>
      <c r="I1061" s="18">
        <v>0</v>
      </c>
      <c r="J1061" s="19">
        <v>0</v>
      </c>
      <c r="K1061" s="19">
        <v>970.78700000000003</v>
      </c>
      <c r="L1061" s="19">
        <v>1094.7560000000001</v>
      </c>
      <c r="M1061" s="19">
        <v>419.06200000000001</v>
      </c>
      <c r="N1061" s="19">
        <v>0</v>
      </c>
      <c r="O1061" s="19">
        <v>360.12599999999998</v>
      </c>
      <c r="P1061" s="19">
        <v>0</v>
      </c>
      <c r="Q1061" s="19">
        <v>0</v>
      </c>
      <c r="R1061" s="19">
        <v>0</v>
      </c>
      <c r="S1061" s="19">
        <v>0</v>
      </c>
      <c r="T1061" s="19">
        <v>0</v>
      </c>
      <c r="U1061" s="56">
        <f t="shared" si="40"/>
        <v>2844.7309999999998</v>
      </c>
      <c r="V1061" s="18">
        <f t="shared" si="41"/>
        <v>355.59137499999997</v>
      </c>
      <c r="W1061" s="7"/>
      <c r="X1061" s="7"/>
      <c r="Y1061" s="7"/>
      <c r="Z1061" s="57"/>
    </row>
    <row r="1062" spans="1:26" x14ac:dyDescent="0.35">
      <c r="A1062" s="6" t="s">
        <v>398</v>
      </c>
      <c r="B1062" s="7" t="s">
        <v>562</v>
      </c>
      <c r="C1062" s="7" t="s">
        <v>267</v>
      </c>
      <c r="D1062" s="7" t="s">
        <v>273</v>
      </c>
      <c r="E1062" s="7" t="s">
        <v>274</v>
      </c>
      <c r="F1062" s="7" t="s">
        <v>563</v>
      </c>
      <c r="G1062" s="8">
        <v>5296121</v>
      </c>
      <c r="H1062" s="16" t="s">
        <v>1015</v>
      </c>
      <c r="I1062" s="18">
        <v>303.49700000000001</v>
      </c>
      <c r="J1062" s="19">
        <v>180.59800000000001</v>
      </c>
      <c r="K1062" s="19">
        <v>659.35199999999998</v>
      </c>
      <c r="L1062" s="19">
        <v>1274.2840000000001</v>
      </c>
      <c r="M1062" s="19">
        <v>657.52599999999995</v>
      </c>
      <c r="N1062" s="19">
        <v>721.48900000000003</v>
      </c>
      <c r="O1062" s="19">
        <v>417.99200000000002</v>
      </c>
      <c r="P1062" s="19">
        <v>179.52799999999999</v>
      </c>
      <c r="Q1062" s="19">
        <v>0</v>
      </c>
      <c r="R1062" s="19">
        <v>0</v>
      </c>
      <c r="S1062" s="19">
        <v>0</v>
      </c>
      <c r="T1062" s="19">
        <v>0</v>
      </c>
      <c r="U1062" s="56">
        <f t="shared" si="40"/>
        <v>4394.2660000000005</v>
      </c>
      <c r="V1062" s="18">
        <f t="shared" si="41"/>
        <v>549.28325000000007</v>
      </c>
      <c r="W1062" s="7"/>
      <c r="X1062" s="7"/>
      <c r="Y1062" s="7"/>
      <c r="Z1062" s="57"/>
    </row>
    <row r="1063" spans="1:26" x14ac:dyDescent="0.35">
      <c r="A1063" s="6" t="s">
        <v>398</v>
      </c>
      <c r="B1063" s="7" t="s">
        <v>562</v>
      </c>
      <c r="C1063" s="7" t="s">
        <v>267</v>
      </c>
      <c r="D1063" s="7" t="s">
        <v>273</v>
      </c>
      <c r="E1063" s="7" t="s">
        <v>274</v>
      </c>
      <c r="F1063" s="7" t="s">
        <v>563</v>
      </c>
      <c r="G1063" s="8">
        <v>5298053</v>
      </c>
      <c r="H1063" s="16" t="s">
        <v>1016</v>
      </c>
      <c r="I1063" s="18">
        <v>0</v>
      </c>
      <c r="J1063" s="19">
        <v>663.62300000000005</v>
      </c>
      <c r="K1063" s="19">
        <v>791.25900000000001</v>
      </c>
      <c r="L1063" s="19">
        <v>238.464</v>
      </c>
      <c r="M1063" s="19">
        <v>1206.654</v>
      </c>
      <c r="N1063" s="19">
        <v>0</v>
      </c>
      <c r="O1063" s="19">
        <v>180.59800000000001</v>
      </c>
      <c r="P1063" s="19">
        <v>179.52799999999999</v>
      </c>
      <c r="Q1063" s="19">
        <v>0</v>
      </c>
      <c r="R1063" s="19">
        <v>0</v>
      </c>
      <c r="S1063" s="19">
        <v>0</v>
      </c>
      <c r="T1063" s="19">
        <v>0</v>
      </c>
      <c r="U1063" s="56">
        <f t="shared" si="40"/>
        <v>3260.1259999999997</v>
      </c>
      <c r="V1063" s="18">
        <f t="shared" si="41"/>
        <v>407.51574999999997</v>
      </c>
      <c r="W1063" s="7"/>
      <c r="X1063" s="7"/>
      <c r="Y1063" s="7"/>
      <c r="Z1063" s="57"/>
    </row>
    <row r="1064" spans="1:26" x14ac:dyDescent="0.35">
      <c r="A1064" s="6" t="s">
        <v>398</v>
      </c>
      <c r="B1064" s="7" t="s">
        <v>562</v>
      </c>
      <c r="C1064" s="7" t="s">
        <v>267</v>
      </c>
      <c r="D1064" s="7" t="s">
        <v>273</v>
      </c>
      <c r="E1064" s="7" t="s">
        <v>274</v>
      </c>
      <c r="F1064" s="7" t="s">
        <v>563</v>
      </c>
      <c r="G1064" s="8">
        <v>5298963</v>
      </c>
      <c r="H1064" s="16" t="s">
        <v>1017</v>
      </c>
      <c r="I1064" s="18">
        <v>0</v>
      </c>
      <c r="J1064" s="19">
        <v>303.49700000000001</v>
      </c>
      <c r="K1064" s="19">
        <v>483.02499999999998</v>
      </c>
      <c r="L1064" s="19">
        <v>0</v>
      </c>
      <c r="M1064" s="19">
        <v>179.52799999999999</v>
      </c>
      <c r="N1064" s="19">
        <v>0</v>
      </c>
      <c r="O1064" s="19">
        <v>179.52799999999999</v>
      </c>
      <c r="P1064" s="19">
        <v>721.48900000000003</v>
      </c>
      <c r="Q1064" s="19">
        <v>0</v>
      </c>
      <c r="R1064" s="19">
        <v>0</v>
      </c>
      <c r="S1064" s="19">
        <v>0</v>
      </c>
      <c r="T1064" s="19">
        <v>0</v>
      </c>
      <c r="U1064" s="56">
        <f t="shared" si="40"/>
        <v>1867.067</v>
      </c>
      <c r="V1064" s="18">
        <f t="shared" si="41"/>
        <v>233.383375</v>
      </c>
      <c r="W1064" s="7"/>
      <c r="X1064" s="7"/>
      <c r="Y1064" s="7"/>
      <c r="Z1064" s="57"/>
    </row>
    <row r="1065" spans="1:26" x14ac:dyDescent="0.35">
      <c r="A1065" s="6" t="s">
        <v>398</v>
      </c>
      <c r="B1065" s="7" t="s">
        <v>562</v>
      </c>
      <c r="C1065" s="7" t="s">
        <v>267</v>
      </c>
      <c r="D1065" s="7" t="s">
        <v>273</v>
      </c>
      <c r="E1065" s="7" t="s">
        <v>274</v>
      </c>
      <c r="F1065" s="7" t="s">
        <v>563</v>
      </c>
      <c r="G1065" s="8">
        <v>5299571</v>
      </c>
      <c r="H1065" s="16" t="s">
        <v>1018</v>
      </c>
      <c r="I1065" s="18">
        <v>0</v>
      </c>
      <c r="J1065" s="19">
        <v>419.06200000000001</v>
      </c>
      <c r="K1065" s="19">
        <v>417.99200000000002</v>
      </c>
      <c r="L1065" s="19">
        <v>238.464</v>
      </c>
      <c r="M1065" s="19">
        <v>179.52799999999999</v>
      </c>
      <c r="N1065" s="19">
        <v>590.65200000000004</v>
      </c>
      <c r="O1065" s="19">
        <v>837.05399999999997</v>
      </c>
      <c r="P1065" s="19">
        <v>238.464</v>
      </c>
      <c r="Q1065" s="19">
        <v>0</v>
      </c>
      <c r="R1065" s="19">
        <v>0</v>
      </c>
      <c r="S1065" s="19">
        <v>0</v>
      </c>
      <c r="T1065" s="19">
        <v>0</v>
      </c>
      <c r="U1065" s="56">
        <f t="shared" si="40"/>
        <v>2921.2159999999999</v>
      </c>
      <c r="V1065" s="18">
        <f t="shared" si="41"/>
        <v>365.15199999999999</v>
      </c>
      <c r="W1065" s="7"/>
      <c r="X1065" s="7"/>
      <c r="Y1065" s="7"/>
      <c r="Z1065" s="57"/>
    </row>
    <row r="1066" spans="1:26" x14ac:dyDescent="0.35">
      <c r="A1066" s="6" t="s">
        <v>398</v>
      </c>
      <c r="B1066" s="7" t="s">
        <v>562</v>
      </c>
      <c r="C1066" s="7" t="s">
        <v>267</v>
      </c>
      <c r="D1066" s="7" t="s">
        <v>273</v>
      </c>
      <c r="E1066" s="7" t="s">
        <v>274</v>
      </c>
      <c r="F1066" s="7" t="s">
        <v>563</v>
      </c>
      <c r="G1066" s="8">
        <v>5299678</v>
      </c>
      <c r="H1066" s="16" t="s">
        <v>1019</v>
      </c>
      <c r="I1066" s="18">
        <v>483.02499999999998</v>
      </c>
      <c r="J1066" s="19">
        <v>180.59800000000001</v>
      </c>
      <c r="K1066" s="19">
        <v>791.25900000000001</v>
      </c>
      <c r="L1066" s="19">
        <v>487.762</v>
      </c>
      <c r="M1066" s="19">
        <v>419.06200000000001</v>
      </c>
      <c r="N1066" s="19">
        <v>0</v>
      </c>
      <c r="O1066" s="19">
        <v>179.52799999999999</v>
      </c>
      <c r="P1066" s="19">
        <v>541.96100000000001</v>
      </c>
      <c r="Q1066" s="19">
        <v>0</v>
      </c>
      <c r="R1066" s="19">
        <v>0</v>
      </c>
      <c r="S1066" s="19">
        <v>0</v>
      </c>
      <c r="T1066" s="19">
        <v>0</v>
      </c>
      <c r="U1066" s="56">
        <f t="shared" si="40"/>
        <v>3083.1949999999997</v>
      </c>
      <c r="V1066" s="18">
        <f t="shared" si="41"/>
        <v>385.39937499999996</v>
      </c>
      <c r="W1066" s="7"/>
      <c r="X1066" s="7"/>
      <c r="Y1066" s="7"/>
      <c r="Z1066" s="57"/>
    </row>
    <row r="1067" spans="1:26" x14ac:dyDescent="0.35">
      <c r="A1067" s="6" t="s">
        <v>398</v>
      </c>
      <c r="B1067" s="7" t="s">
        <v>562</v>
      </c>
      <c r="C1067" s="7" t="s">
        <v>267</v>
      </c>
      <c r="D1067" s="7" t="s">
        <v>273</v>
      </c>
      <c r="E1067" s="7" t="s">
        <v>274</v>
      </c>
      <c r="F1067" s="7" t="s">
        <v>563</v>
      </c>
      <c r="G1067" s="8">
        <v>5338683</v>
      </c>
      <c r="H1067" s="16" t="s">
        <v>1020</v>
      </c>
      <c r="I1067" s="18">
        <v>483.02499999999998</v>
      </c>
      <c r="J1067" s="19">
        <v>179.52799999999999</v>
      </c>
      <c r="K1067" s="19">
        <v>1932.88</v>
      </c>
      <c r="L1067" s="19">
        <v>0</v>
      </c>
      <c r="M1067" s="19">
        <v>837.05399999999997</v>
      </c>
      <c r="N1067" s="19">
        <v>664.69299999999998</v>
      </c>
      <c r="O1067" s="19">
        <v>662.553</v>
      </c>
      <c r="P1067" s="19">
        <v>417.99200000000002</v>
      </c>
      <c r="Q1067" s="19">
        <v>0</v>
      </c>
      <c r="R1067" s="19">
        <v>0</v>
      </c>
      <c r="S1067" s="19">
        <v>0</v>
      </c>
      <c r="T1067" s="19">
        <v>0</v>
      </c>
      <c r="U1067" s="56">
        <f t="shared" si="40"/>
        <v>5177.7250000000004</v>
      </c>
      <c r="V1067" s="18">
        <f t="shared" si="41"/>
        <v>647.21562500000005</v>
      </c>
      <c r="W1067" s="7"/>
      <c r="X1067" s="7"/>
      <c r="Y1067" s="7"/>
      <c r="Z1067" s="57"/>
    </row>
    <row r="1068" spans="1:26" x14ac:dyDescent="0.35">
      <c r="A1068" s="6" t="s">
        <v>398</v>
      </c>
      <c r="B1068" s="7" t="s">
        <v>562</v>
      </c>
      <c r="C1068" s="7" t="s">
        <v>267</v>
      </c>
      <c r="D1068" s="7" t="s">
        <v>273</v>
      </c>
      <c r="E1068" s="7" t="s">
        <v>274</v>
      </c>
      <c r="F1068" s="7" t="s">
        <v>563</v>
      </c>
      <c r="G1068" s="8">
        <v>5339277</v>
      </c>
      <c r="H1068" s="16" t="s">
        <v>1021</v>
      </c>
      <c r="I1068" s="18">
        <v>303.49700000000001</v>
      </c>
      <c r="J1068" s="19">
        <v>238.464</v>
      </c>
      <c r="K1068" s="19">
        <v>1144.2180000000001</v>
      </c>
      <c r="L1068" s="19">
        <v>1275.354</v>
      </c>
      <c r="M1068" s="19">
        <v>180.59800000000001</v>
      </c>
      <c r="N1068" s="19">
        <v>179.52799999999999</v>
      </c>
      <c r="O1068" s="19">
        <v>179.52799999999999</v>
      </c>
      <c r="P1068" s="19">
        <v>419.06200000000001</v>
      </c>
      <c r="Q1068" s="19">
        <v>0</v>
      </c>
      <c r="R1068" s="19">
        <v>0</v>
      </c>
      <c r="S1068" s="19">
        <v>0</v>
      </c>
      <c r="T1068" s="19">
        <v>0</v>
      </c>
      <c r="U1068" s="56">
        <f t="shared" si="40"/>
        <v>3920.2489999999998</v>
      </c>
      <c r="V1068" s="18">
        <f t="shared" si="41"/>
        <v>490.03112499999997</v>
      </c>
      <c r="W1068" s="7"/>
      <c r="X1068" s="7"/>
      <c r="Y1068" s="7"/>
      <c r="Z1068" s="57"/>
    </row>
    <row r="1069" spans="1:26" x14ac:dyDescent="0.35">
      <c r="A1069" s="6" t="s">
        <v>398</v>
      </c>
      <c r="B1069" s="7" t="s">
        <v>562</v>
      </c>
      <c r="C1069" s="7" t="s">
        <v>267</v>
      </c>
      <c r="D1069" s="7" t="s">
        <v>273</v>
      </c>
      <c r="E1069" s="7" t="s">
        <v>274</v>
      </c>
      <c r="F1069" s="7" t="s">
        <v>563</v>
      </c>
      <c r="G1069" s="8">
        <v>5339668</v>
      </c>
      <c r="H1069" s="16" t="s">
        <v>1022</v>
      </c>
      <c r="I1069" s="18">
        <v>484.09500000000003</v>
      </c>
      <c r="J1069" s="19">
        <v>0</v>
      </c>
      <c r="K1069" s="19">
        <v>1205.5840000000001</v>
      </c>
      <c r="L1069" s="19">
        <v>1026.056</v>
      </c>
      <c r="M1069" s="19">
        <v>598.59</v>
      </c>
      <c r="N1069" s="19">
        <v>360.12599999999998</v>
      </c>
      <c r="O1069" s="19">
        <v>417.99200000000002</v>
      </c>
      <c r="P1069" s="19">
        <v>303.49700000000001</v>
      </c>
      <c r="Q1069" s="19">
        <v>0</v>
      </c>
      <c r="R1069" s="19">
        <v>0</v>
      </c>
      <c r="S1069" s="19">
        <v>0</v>
      </c>
      <c r="T1069" s="19">
        <v>0</v>
      </c>
      <c r="U1069" s="56">
        <f t="shared" si="40"/>
        <v>4395.9400000000005</v>
      </c>
      <c r="V1069" s="18">
        <f t="shared" si="41"/>
        <v>549.49250000000006</v>
      </c>
      <c r="W1069" s="7"/>
      <c r="X1069" s="7"/>
      <c r="Y1069" s="7"/>
      <c r="Z1069" s="57"/>
    </row>
    <row r="1070" spans="1:26" x14ac:dyDescent="0.35">
      <c r="A1070" s="6" t="s">
        <v>398</v>
      </c>
      <c r="B1070" s="7" t="s">
        <v>562</v>
      </c>
      <c r="C1070" s="7" t="s">
        <v>267</v>
      </c>
      <c r="D1070" s="7" t="s">
        <v>273</v>
      </c>
      <c r="E1070" s="7" t="s">
        <v>274</v>
      </c>
      <c r="F1070" s="7" t="s">
        <v>563</v>
      </c>
      <c r="G1070" s="8">
        <v>5339817</v>
      </c>
      <c r="H1070" s="16" t="s">
        <v>1023</v>
      </c>
      <c r="I1070" s="18">
        <v>303.49700000000001</v>
      </c>
      <c r="J1070" s="19">
        <v>179.52799999999999</v>
      </c>
      <c r="K1070" s="19">
        <v>722.55899999999997</v>
      </c>
      <c r="L1070" s="19">
        <v>1333.22</v>
      </c>
      <c r="M1070" s="19">
        <v>1205.5840000000001</v>
      </c>
      <c r="N1070" s="19">
        <v>360.12599999999998</v>
      </c>
      <c r="O1070" s="19">
        <v>483.02499999999998</v>
      </c>
      <c r="P1070" s="19">
        <v>419.06200000000001</v>
      </c>
      <c r="Q1070" s="19">
        <v>0</v>
      </c>
      <c r="R1070" s="19">
        <v>0</v>
      </c>
      <c r="S1070" s="19">
        <v>0</v>
      </c>
      <c r="T1070" s="19">
        <v>0</v>
      </c>
      <c r="U1070" s="56">
        <f t="shared" si="40"/>
        <v>5006.6009999999997</v>
      </c>
      <c r="V1070" s="18">
        <f t="shared" si="41"/>
        <v>625.82512499999996</v>
      </c>
      <c r="W1070" s="7"/>
      <c r="X1070" s="7"/>
      <c r="Y1070" s="7"/>
      <c r="Z1070" s="57"/>
    </row>
    <row r="1071" spans="1:26" x14ac:dyDescent="0.35">
      <c r="A1071" s="6" t="s">
        <v>398</v>
      </c>
      <c r="B1071" s="7" t="s">
        <v>4613</v>
      </c>
      <c r="C1071" s="7" t="s">
        <v>267</v>
      </c>
      <c r="D1071" s="7" t="s">
        <v>273</v>
      </c>
      <c r="E1071" s="7" t="s">
        <v>274</v>
      </c>
      <c r="F1071" s="7" t="s">
        <v>563</v>
      </c>
      <c r="G1071" s="8">
        <v>5270372</v>
      </c>
      <c r="H1071" s="16" t="s">
        <v>1024</v>
      </c>
      <c r="I1071" s="18">
        <v>0</v>
      </c>
      <c r="J1071" s="19">
        <v>1008.644</v>
      </c>
      <c r="K1071" s="19">
        <v>0</v>
      </c>
      <c r="L1071" s="19">
        <v>598.59</v>
      </c>
      <c r="M1071" s="19">
        <v>171.59</v>
      </c>
      <c r="N1071" s="19">
        <v>179.52799999999999</v>
      </c>
      <c r="O1071" s="19">
        <v>0</v>
      </c>
      <c r="P1071" s="19">
        <v>598.59</v>
      </c>
      <c r="Q1071" s="19">
        <v>0</v>
      </c>
      <c r="R1071" s="19">
        <v>0</v>
      </c>
      <c r="S1071" s="19">
        <v>0</v>
      </c>
      <c r="T1071" s="19">
        <v>0</v>
      </c>
      <c r="U1071" s="56">
        <f t="shared" si="40"/>
        <v>2556.942</v>
      </c>
      <c r="V1071" s="18">
        <f t="shared" si="41"/>
        <v>319.61775</v>
      </c>
      <c r="W1071" s="7"/>
      <c r="X1071" s="7"/>
      <c r="Y1071" s="7"/>
      <c r="Z1071" s="57"/>
    </row>
    <row r="1072" spans="1:26" x14ac:dyDescent="0.35">
      <c r="A1072" s="6" t="s">
        <v>398</v>
      </c>
      <c r="B1072" s="7" t="s">
        <v>4613</v>
      </c>
      <c r="C1072" s="7" t="s">
        <v>267</v>
      </c>
      <c r="D1072" s="7" t="s">
        <v>273</v>
      </c>
      <c r="E1072" s="7" t="s">
        <v>274</v>
      </c>
      <c r="F1072" s="7" t="s">
        <v>563</v>
      </c>
      <c r="G1072" s="8">
        <v>5293584</v>
      </c>
      <c r="H1072" s="16" t="s">
        <v>1025</v>
      </c>
      <c r="I1072" s="18">
        <v>0</v>
      </c>
      <c r="J1072" s="19">
        <v>419.06200000000001</v>
      </c>
      <c r="K1072" s="19">
        <v>648.51800000000003</v>
      </c>
      <c r="L1072" s="19">
        <v>598.59</v>
      </c>
      <c r="M1072" s="19">
        <v>410.05399999999997</v>
      </c>
      <c r="N1072" s="19">
        <v>770.18</v>
      </c>
      <c r="O1072" s="19">
        <v>417.99200000000002</v>
      </c>
      <c r="P1072" s="19">
        <v>657.52599999999995</v>
      </c>
      <c r="Q1072" s="19">
        <v>0</v>
      </c>
      <c r="R1072" s="19">
        <v>0</v>
      </c>
      <c r="S1072" s="19">
        <v>0</v>
      </c>
      <c r="T1072" s="19">
        <v>0</v>
      </c>
      <c r="U1072" s="56">
        <f t="shared" si="40"/>
        <v>3921.922</v>
      </c>
      <c r="V1072" s="18">
        <f t="shared" si="41"/>
        <v>490.24025</v>
      </c>
      <c r="W1072" s="7"/>
      <c r="X1072" s="7"/>
      <c r="Y1072" s="7"/>
      <c r="Z1072" s="57"/>
    </row>
    <row r="1073" spans="1:26" x14ac:dyDescent="0.35">
      <c r="A1073" s="6" t="s">
        <v>398</v>
      </c>
      <c r="B1073" s="7" t="s">
        <v>4613</v>
      </c>
      <c r="C1073" s="7" t="s">
        <v>267</v>
      </c>
      <c r="D1073" s="7" t="s">
        <v>273</v>
      </c>
      <c r="E1073" s="7" t="s">
        <v>274</v>
      </c>
      <c r="F1073" s="7" t="s">
        <v>563</v>
      </c>
      <c r="G1073" s="8">
        <v>5294109</v>
      </c>
      <c r="H1073" s="16" t="s">
        <v>1026</v>
      </c>
      <c r="I1073" s="18">
        <v>180.59800000000001</v>
      </c>
      <c r="J1073" s="19">
        <v>410.05399999999997</v>
      </c>
      <c r="K1073" s="19">
        <v>598.59</v>
      </c>
      <c r="L1073" s="19">
        <v>419.06200000000001</v>
      </c>
      <c r="M1073" s="19">
        <v>0</v>
      </c>
      <c r="N1073" s="19">
        <v>589.58199999999999</v>
      </c>
      <c r="O1073" s="19">
        <v>419.06200000000001</v>
      </c>
      <c r="P1073" s="19">
        <v>417.99200000000002</v>
      </c>
      <c r="Q1073" s="19">
        <v>0</v>
      </c>
      <c r="R1073" s="19">
        <v>0</v>
      </c>
      <c r="S1073" s="19">
        <v>0</v>
      </c>
      <c r="T1073" s="19">
        <v>0</v>
      </c>
      <c r="U1073" s="56">
        <f t="shared" si="40"/>
        <v>3034.94</v>
      </c>
      <c r="V1073" s="18">
        <f t="shared" si="41"/>
        <v>379.36750000000001</v>
      </c>
      <c r="W1073" s="7"/>
      <c r="X1073" s="7"/>
      <c r="Y1073" s="7"/>
      <c r="Z1073" s="57"/>
    </row>
    <row r="1074" spans="1:26" x14ac:dyDescent="0.35">
      <c r="A1074" s="6" t="s">
        <v>398</v>
      </c>
      <c r="B1074" s="7" t="s">
        <v>4613</v>
      </c>
      <c r="C1074" s="7" t="s">
        <v>267</v>
      </c>
      <c r="D1074" s="7" t="s">
        <v>273</v>
      </c>
      <c r="E1074" s="7" t="s">
        <v>274</v>
      </c>
      <c r="F1074" s="7" t="s">
        <v>563</v>
      </c>
      <c r="G1074" s="8">
        <v>5295063</v>
      </c>
      <c r="H1074" s="16" t="s">
        <v>1027</v>
      </c>
      <c r="I1074" s="18">
        <v>0</v>
      </c>
      <c r="J1074" s="19">
        <v>598.59</v>
      </c>
      <c r="K1074" s="19">
        <v>360.12599999999998</v>
      </c>
      <c r="L1074" s="19">
        <v>0</v>
      </c>
      <c r="M1074" s="19">
        <v>410.05399999999997</v>
      </c>
      <c r="N1074" s="19">
        <v>238.464</v>
      </c>
      <c r="O1074" s="19">
        <v>598.59</v>
      </c>
      <c r="P1074" s="19">
        <v>179.52799999999999</v>
      </c>
      <c r="Q1074" s="19">
        <v>0</v>
      </c>
      <c r="R1074" s="19">
        <v>0</v>
      </c>
      <c r="S1074" s="19">
        <v>0</v>
      </c>
      <c r="T1074" s="19">
        <v>0</v>
      </c>
      <c r="U1074" s="56">
        <f t="shared" si="40"/>
        <v>2385.3519999999999</v>
      </c>
      <c r="V1074" s="18">
        <f t="shared" si="41"/>
        <v>298.16899999999998</v>
      </c>
      <c r="W1074" s="7"/>
      <c r="X1074" s="7"/>
      <c r="Y1074" s="7"/>
      <c r="Z1074" s="57"/>
    </row>
    <row r="1075" spans="1:26" x14ac:dyDescent="0.35">
      <c r="A1075" s="6" t="s">
        <v>398</v>
      </c>
      <c r="B1075" s="7" t="s">
        <v>4613</v>
      </c>
      <c r="C1075" s="7" t="s">
        <v>267</v>
      </c>
      <c r="D1075" s="7" t="s">
        <v>273</v>
      </c>
      <c r="E1075" s="7" t="s">
        <v>274</v>
      </c>
      <c r="F1075" s="7" t="s">
        <v>563</v>
      </c>
      <c r="G1075" s="8">
        <v>5297874</v>
      </c>
      <c r="H1075" s="16" t="s">
        <v>1028</v>
      </c>
      <c r="I1075" s="18">
        <v>0</v>
      </c>
      <c r="J1075" s="19">
        <v>0</v>
      </c>
      <c r="K1075" s="19">
        <v>417.99200000000002</v>
      </c>
      <c r="L1075" s="19">
        <v>352.18799999999999</v>
      </c>
      <c r="M1075" s="19">
        <v>0</v>
      </c>
      <c r="N1075" s="19">
        <v>0</v>
      </c>
      <c r="O1075" s="19">
        <v>238.464</v>
      </c>
      <c r="P1075" s="19">
        <v>419.06200000000001</v>
      </c>
      <c r="Q1075" s="19">
        <v>0</v>
      </c>
      <c r="R1075" s="19">
        <v>0</v>
      </c>
      <c r="S1075" s="19">
        <v>0</v>
      </c>
      <c r="T1075" s="19">
        <v>0</v>
      </c>
      <c r="U1075" s="56">
        <f t="shared" si="40"/>
        <v>1427.7060000000001</v>
      </c>
      <c r="V1075" s="18">
        <f t="shared" si="41"/>
        <v>178.46325000000002</v>
      </c>
      <c r="W1075" s="7"/>
      <c r="X1075" s="7"/>
      <c r="Y1075" s="7"/>
      <c r="Z1075" s="57"/>
    </row>
    <row r="1076" spans="1:26" x14ac:dyDescent="0.35">
      <c r="A1076" s="6" t="s">
        <v>398</v>
      </c>
      <c r="B1076" s="7" t="s">
        <v>4613</v>
      </c>
      <c r="C1076" s="7" t="s">
        <v>267</v>
      </c>
      <c r="D1076" s="7" t="s">
        <v>273</v>
      </c>
      <c r="E1076" s="7" t="s">
        <v>274</v>
      </c>
      <c r="F1076" s="7" t="s">
        <v>563</v>
      </c>
      <c r="G1076" s="8">
        <v>5297995</v>
      </c>
      <c r="H1076" s="16" t="s">
        <v>1029</v>
      </c>
      <c r="I1076" s="18">
        <v>171.59</v>
      </c>
      <c r="J1076" s="19">
        <v>0</v>
      </c>
      <c r="K1076" s="19">
        <v>417.99200000000002</v>
      </c>
      <c r="L1076" s="19">
        <v>0</v>
      </c>
      <c r="M1076" s="19">
        <v>238.464</v>
      </c>
      <c r="N1076" s="19">
        <v>0</v>
      </c>
      <c r="O1076" s="19">
        <v>179.52799999999999</v>
      </c>
      <c r="P1076" s="19">
        <v>179.52799999999999</v>
      </c>
      <c r="Q1076" s="19">
        <v>0</v>
      </c>
      <c r="R1076" s="19">
        <v>0</v>
      </c>
      <c r="S1076" s="19">
        <v>0</v>
      </c>
      <c r="T1076" s="19">
        <v>0</v>
      </c>
      <c r="U1076" s="56">
        <f t="shared" si="40"/>
        <v>1187.1020000000001</v>
      </c>
      <c r="V1076" s="18">
        <f t="shared" si="41"/>
        <v>148.38775000000001</v>
      </c>
      <c r="W1076" s="7"/>
      <c r="X1076" s="7"/>
      <c r="Y1076" s="7"/>
      <c r="Z1076" s="57"/>
    </row>
    <row r="1077" spans="1:26" x14ac:dyDescent="0.35">
      <c r="A1077" s="6" t="s">
        <v>398</v>
      </c>
      <c r="B1077" s="7" t="s">
        <v>4613</v>
      </c>
      <c r="C1077" s="7" t="s">
        <v>267</v>
      </c>
      <c r="D1077" s="7" t="s">
        <v>273</v>
      </c>
      <c r="E1077" s="7" t="s">
        <v>274</v>
      </c>
      <c r="F1077" s="7" t="s">
        <v>563</v>
      </c>
      <c r="G1077" s="8">
        <v>5298572</v>
      </c>
      <c r="H1077" s="16" t="s">
        <v>1030</v>
      </c>
      <c r="I1077" s="18">
        <v>0</v>
      </c>
      <c r="J1077" s="19">
        <v>417.99200000000002</v>
      </c>
      <c r="K1077" s="19">
        <v>351.11799999999999</v>
      </c>
      <c r="L1077" s="19">
        <v>419.06200000000001</v>
      </c>
      <c r="M1077" s="19">
        <v>0</v>
      </c>
      <c r="N1077" s="19">
        <v>0</v>
      </c>
      <c r="O1077" s="19">
        <v>419.06200000000001</v>
      </c>
      <c r="P1077" s="19">
        <v>417.99200000000002</v>
      </c>
      <c r="Q1077" s="19">
        <v>0</v>
      </c>
      <c r="R1077" s="19">
        <v>0</v>
      </c>
      <c r="S1077" s="19">
        <v>0</v>
      </c>
      <c r="T1077" s="19">
        <v>0</v>
      </c>
      <c r="U1077" s="56">
        <f t="shared" si="40"/>
        <v>2025.2259999999999</v>
      </c>
      <c r="V1077" s="18">
        <f t="shared" si="41"/>
        <v>253.15324999999999</v>
      </c>
      <c r="W1077" s="7"/>
      <c r="X1077" s="7"/>
      <c r="Y1077" s="7"/>
      <c r="Z1077" s="57"/>
    </row>
    <row r="1078" spans="1:26" x14ac:dyDescent="0.35">
      <c r="A1078" s="6" t="s">
        <v>398</v>
      </c>
      <c r="B1078" s="7" t="s">
        <v>4613</v>
      </c>
      <c r="C1078" s="7" t="s">
        <v>267</v>
      </c>
      <c r="D1078" s="7" t="s">
        <v>273</v>
      </c>
      <c r="E1078" s="7" t="s">
        <v>274</v>
      </c>
      <c r="F1078" s="7" t="s">
        <v>563</v>
      </c>
      <c r="G1078" s="8">
        <v>5334272</v>
      </c>
      <c r="H1078" s="16" t="s">
        <v>1031</v>
      </c>
      <c r="I1078" s="18">
        <v>0</v>
      </c>
      <c r="J1078" s="19">
        <v>598.59</v>
      </c>
      <c r="K1078" s="19">
        <v>1007.574</v>
      </c>
      <c r="L1078" s="19">
        <v>360.12599999999998</v>
      </c>
      <c r="M1078" s="19">
        <v>648.51800000000003</v>
      </c>
      <c r="N1078" s="19">
        <v>949.70799999999997</v>
      </c>
      <c r="O1078" s="19">
        <v>179.52799999999999</v>
      </c>
      <c r="P1078" s="19">
        <v>598.59</v>
      </c>
      <c r="Q1078" s="19">
        <v>0</v>
      </c>
      <c r="R1078" s="19">
        <v>0</v>
      </c>
      <c r="S1078" s="19">
        <v>0</v>
      </c>
      <c r="T1078" s="19">
        <v>0</v>
      </c>
      <c r="U1078" s="56">
        <f t="shared" si="40"/>
        <v>4342.634</v>
      </c>
      <c r="V1078" s="18">
        <f t="shared" si="41"/>
        <v>542.82925</v>
      </c>
      <c r="W1078" s="7"/>
      <c r="X1078" s="7"/>
      <c r="Y1078" s="7"/>
      <c r="Z1078" s="57"/>
    </row>
    <row r="1079" spans="1:26" x14ac:dyDescent="0.35">
      <c r="A1079" s="6" t="s">
        <v>398</v>
      </c>
      <c r="B1079" s="7" t="s">
        <v>562</v>
      </c>
      <c r="C1079" s="7" t="s">
        <v>267</v>
      </c>
      <c r="D1079" s="7" t="s">
        <v>273</v>
      </c>
      <c r="E1079" s="7" t="s">
        <v>274</v>
      </c>
      <c r="F1079" s="7" t="s">
        <v>563</v>
      </c>
      <c r="G1079" s="8">
        <v>5133400</v>
      </c>
      <c r="H1079" s="16" t="s">
        <v>1032</v>
      </c>
      <c r="I1079" s="18">
        <v>722.55899999999997</v>
      </c>
      <c r="J1079" s="19">
        <v>179.52799999999999</v>
      </c>
      <c r="K1079" s="19">
        <v>791.25900000000001</v>
      </c>
      <c r="L1079" s="19">
        <v>1454.8820000000001</v>
      </c>
      <c r="M1079" s="19">
        <v>419.06200000000001</v>
      </c>
      <c r="N1079" s="19">
        <v>179.52799999999999</v>
      </c>
      <c r="O1079" s="19">
        <v>238.464</v>
      </c>
      <c r="P1079" s="19">
        <v>721.48900000000003</v>
      </c>
      <c r="Q1079" s="19">
        <v>0</v>
      </c>
      <c r="R1079" s="19">
        <v>0</v>
      </c>
      <c r="S1079" s="19">
        <v>0</v>
      </c>
      <c r="T1079" s="19">
        <v>0</v>
      </c>
      <c r="U1079" s="56">
        <f t="shared" si="40"/>
        <v>4706.7709999999997</v>
      </c>
      <c r="V1079" s="18">
        <f t="shared" si="41"/>
        <v>588.34637499999997</v>
      </c>
      <c r="W1079" s="7"/>
      <c r="X1079" s="7"/>
      <c r="Y1079" s="7"/>
      <c r="Z1079" s="57"/>
    </row>
    <row r="1080" spans="1:26" x14ac:dyDescent="0.35">
      <c r="A1080" s="6" t="s">
        <v>398</v>
      </c>
      <c r="B1080" s="7" t="s">
        <v>562</v>
      </c>
      <c r="C1080" s="7" t="s">
        <v>267</v>
      </c>
      <c r="D1080" s="7" t="s">
        <v>273</v>
      </c>
      <c r="E1080" s="7" t="s">
        <v>274</v>
      </c>
      <c r="F1080" s="7" t="s">
        <v>563</v>
      </c>
      <c r="G1080" s="8">
        <v>5339433</v>
      </c>
      <c r="H1080" s="16" t="s">
        <v>1033</v>
      </c>
      <c r="I1080" s="18">
        <v>663.62300000000005</v>
      </c>
      <c r="J1080" s="19">
        <v>351.11799999999999</v>
      </c>
      <c r="K1080" s="19">
        <v>1210.3209999999999</v>
      </c>
      <c r="L1080" s="19">
        <v>837.05399999999997</v>
      </c>
      <c r="M1080" s="19">
        <v>419.06200000000001</v>
      </c>
      <c r="N1080" s="19">
        <v>238.464</v>
      </c>
      <c r="O1080" s="19">
        <v>1444.048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56">
        <f t="shared" si="40"/>
        <v>5163.6899999999996</v>
      </c>
      <c r="V1080" s="18">
        <f t="shared" si="41"/>
        <v>645.46124999999995</v>
      </c>
      <c r="W1080" s="7"/>
      <c r="X1080" s="7"/>
      <c r="Y1080" s="7"/>
      <c r="Z1080" s="57"/>
    </row>
    <row r="1081" spans="1:26" x14ac:dyDescent="0.35">
      <c r="A1081" s="6" t="s">
        <v>398</v>
      </c>
      <c r="B1081" s="7" t="s">
        <v>562</v>
      </c>
      <c r="C1081" s="7" t="s">
        <v>267</v>
      </c>
      <c r="D1081" s="7" t="s">
        <v>273</v>
      </c>
      <c r="E1081" s="7" t="s">
        <v>274</v>
      </c>
      <c r="F1081" s="7" t="s">
        <v>563</v>
      </c>
      <c r="G1081" s="8">
        <v>5130050</v>
      </c>
      <c r="H1081" s="16" t="s">
        <v>1034</v>
      </c>
      <c r="I1081" s="18">
        <v>0</v>
      </c>
      <c r="J1081" s="19">
        <v>303.49700000000001</v>
      </c>
      <c r="K1081" s="19">
        <v>1389.8489999999999</v>
      </c>
      <c r="L1081" s="19">
        <v>1274.2840000000001</v>
      </c>
      <c r="M1081" s="19">
        <v>419.06200000000001</v>
      </c>
      <c r="N1081" s="19">
        <v>303.49700000000001</v>
      </c>
      <c r="O1081" s="19">
        <v>360.12599999999998</v>
      </c>
      <c r="P1081" s="19">
        <v>598.59</v>
      </c>
      <c r="Q1081" s="19">
        <v>0</v>
      </c>
      <c r="R1081" s="19">
        <v>0</v>
      </c>
      <c r="S1081" s="19">
        <v>0</v>
      </c>
      <c r="T1081" s="19">
        <v>0</v>
      </c>
      <c r="U1081" s="56">
        <f t="shared" si="40"/>
        <v>4648.9049999999997</v>
      </c>
      <c r="V1081" s="18">
        <f t="shared" si="41"/>
        <v>581.11312499999997</v>
      </c>
      <c r="W1081" s="7"/>
      <c r="X1081" s="7"/>
      <c r="Y1081" s="7"/>
      <c r="Z1081" s="57"/>
    </row>
    <row r="1082" spans="1:26" x14ac:dyDescent="0.35">
      <c r="A1082" s="6" t="s">
        <v>398</v>
      </c>
      <c r="B1082" s="7" t="s">
        <v>562</v>
      </c>
      <c r="C1082" s="7" t="s">
        <v>267</v>
      </c>
      <c r="D1082" s="7" t="s">
        <v>273</v>
      </c>
      <c r="E1082" s="7" t="s">
        <v>274</v>
      </c>
      <c r="F1082" s="7" t="s">
        <v>563</v>
      </c>
      <c r="G1082" s="8">
        <v>5297362</v>
      </c>
      <c r="H1082" s="16" t="s">
        <v>1035</v>
      </c>
      <c r="I1082" s="18">
        <v>180.59800000000001</v>
      </c>
      <c r="J1082" s="19">
        <v>0</v>
      </c>
      <c r="K1082" s="19">
        <v>238.464</v>
      </c>
      <c r="L1082" s="19">
        <v>0</v>
      </c>
      <c r="M1082" s="19">
        <v>179.52799999999999</v>
      </c>
      <c r="N1082" s="19">
        <v>171.59</v>
      </c>
      <c r="O1082" s="19">
        <v>238.464</v>
      </c>
      <c r="P1082" s="19">
        <v>360.12599999999998</v>
      </c>
      <c r="Q1082" s="19">
        <v>0</v>
      </c>
      <c r="R1082" s="19">
        <v>0</v>
      </c>
      <c r="S1082" s="19">
        <v>0</v>
      </c>
      <c r="T1082" s="19">
        <v>0</v>
      </c>
      <c r="U1082" s="56">
        <f t="shared" si="40"/>
        <v>1368.77</v>
      </c>
      <c r="V1082" s="18">
        <f t="shared" si="41"/>
        <v>171.09625</v>
      </c>
      <c r="W1082" s="7"/>
      <c r="X1082" s="7"/>
      <c r="Y1082" s="7"/>
      <c r="Z1082" s="57"/>
    </row>
    <row r="1083" spans="1:26" x14ac:dyDescent="0.35">
      <c r="A1083" s="6" t="s">
        <v>398</v>
      </c>
      <c r="B1083" s="7" t="s">
        <v>562</v>
      </c>
      <c r="C1083" s="7" t="s">
        <v>267</v>
      </c>
      <c r="D1083" s="7" t="s">
        <v>273</v>
      </c>
      <c r="E1083" s="7" t="s">
        <v>274</v>
      </c>
      <c r="F1083" s="7" t="s">
        <v>563</v>
      </c>
      <c r="G1083" s="8">
        <v>5297511</v>
      </c>
      <c r="H1083" s="16" t="s">
        <v>1036</v>
      </c>
      <c r="I1083" s="18">
        <v>0</v>
      </c>
      <c r="J1083" s="19">
        <v>0</v>
      </c>
      <c r="K1083" s="19">
        <v>770.18</v>
      </c>
      <c r="L1083" s="19">
        <v>180.59800000000001</v>
      </c>
      <c r="M1083" s="19">
        <v>0</v>
      </c>
      <c r="N1083" s="19">
        <v>179.52799999999999</v>
      </c>
      <c r="O1083" s="19">
        <v>238.464</v>
      </c>
      <c r="P1083" s="19">
        <v>180.59800000000001</v>
      </c>
      <c r="Q1083" s="19">
        <v>0</v>
      </c>
      <c r="R1083" s="19">
        <v>0</v>
      </c>
      <c r="S1083" s="19">
        <v>0</v>
      </c>
      <c r="T1083" s="19">
        <v>0</v>
      </c>
      <c r="U1083" s="56">
        <f t="shared" si="40"/>
        <v>1549.3679999999999</v>
      </c>
      <c r="V1083" s="18">
        <f t="shared" si="41"/>
        <v>193.67099999999999</v>
      </c>
      <c r="W1083" s="7"/>
      <c r="X1083" s="7"/>
      <c r="Y1083" s="7"/>
      <c r="Z1083" s="57"/>
    </row>
    <row r="1084" spans="1:26" x14ac:dyDescent="0.35">
      <c r="A1084" s="6" t="s">
        <v>398</v>
      </c>
      <c r="B1084" s="7" t="s">
        <v>562</v>
      </c>
      <c r="C1084" s="7" t="s">
        <v>267</v>
      </c>
      <c r="D1084" s="7" t="s">
        <v>273</v>
      </c>
      <c r="E1084" s="7" t="s">
        <v>274</v>
      </c>
      <c r="F1084" s="7" t="s">
        <v>563</v>
      </c>
      <c r="G1084" s="8">
        <v>5298233</v>
      </c>
      <c r="H1084" s="16" t="s">
        <v>1037</v>
      </c>
      <c r="I1084" s="18">
        <v>0</v>
      </c>
      <c r="J1084" s="19">
        <v>0</v>
      </c>
      <c r="K1084" s="19">
        <v>238.464</v>
      </c>
      <c r="L1084" s="19">
        <v>0</v>
      </c>
      <c r="M1084" s="19">
        <v>171.59</v>
      </c>
      <c r="N1084" s="19">
        <v>179.52799999999999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56">
        <f t="shared" si="40"/>
        <v>589.58199999999999</v>
      </c>
      <c r="V1084" s="18">
        <f t="shared" si="41"/>
        <v>73.697749999999999</v>
      </c>
      <c r="W1084" s="7"/>
      <c r="X1084" s="7"/>
      <c r="Y1084" s="7"/>
      <c r="Z1084" s="57"/>
    </row>
    <row r="1085" spans="1:26" x14ac:dyDescent="0.35">
      <c r="A1085" s="6" t="s">
        <v>398</v>
      </c>
      <c r="B1085" s="7" t="s">
        <v>562</v>
      </c>
      <c r="C1085" s="7" t="s">
        <v>267</v>
      </c>
      <c r="D1085" s="7" t="s">
        <v>268</v>
      </c>
      <c r="E1085" s="7" t="s">
        <v>269</v>
      </c>
      <c r="F1085" s="7" t="s">
        <v>563</v>
      </c>
      <c r="G1085" s="8">
        <v>5339914</v>
      </c>
      <c r="H1085" s="16" t="s">
        <v>1038</v>
      </c>
      <c r="I1085" s="18">
        <v>179.52799999999999</v>
      </c>
      <c r="J1085" s="19">
        <v>179.52799999999999</v>
      </c>
      <c r="K1085" s="19">
        <v>532.78499999999997</v>
      </c>
      <c r="L1085" s="19">
        <v>410.05399999999997</v>
      </c>
      <c r="M1085" s="19">
        <v>589.58199999999999</v>
      </c>
      <c r="N1085" s="19">
        <v>238.464</v>
      </c>
      <c r="O1085" s="19">
        <v>179.52799999999999</v>
      </c>
      <c r="P1085" s="19">
        <v>417.99200000000002</v>
      </c>
      <c r="Q1085" s="19">
        <v>0</v>
      </c>
      <c r="R1085" s="19">
        <v>0</v>
      </c>
      <c r="S1085" s="19">
        <v>0</v>
      </c>
      <c r="T1085" s="19">
        <v>0</v>
      </c>
      <c r="U1085" s="56">
        <f t="shared" si="40"/>
        <v>2727.4609999999998</v>
      </c>
      <c r="V1085" s="18">
        <f t="shared" si="41"/>
        <v>340.93262499999997</v>
      </c>
      <c r="W1085" s="7"/>
      <c r="X1085" s="7"/>
      <c r="Y1085" s="7"/>
      <c r="Z1085" s="57"/>
    </row>
    <row r="1086" spans="1:26" x14ac:dyDescent="0.35">
      <c r="A1086" s="6" t="s">
        <v>398</v>
      </c>
      <c r="B1086" s="7" t="s">
        <v>562</v>
      </c>
      <c r="C1086" s="7" t="s">
        <v>267</v>
      </c>
      <c r="D1086" s="7" t="s">
        <v>268</v>
      </c>
      <c r="E1086" s="7" t="s">
        <v>269</v>
      </c>
      <c r="F1086" s="7" t="s">
        <v>563</v>
      </c>
      <c r="G1086" s="8">
        <v>5132920</v>
      </c>
      <c r="H1086" s="16" t="s">
        <v>1039</v>
      </c>
      <c r="I1086" s="18">
        <v>531.71600000000001</v>
      </c>
      <c r="J1086" s="19">
        <v>657.52599999999995</v>
      </c>
      <c r="K1086" s="19">
        <v>419.06200000000001</v>
      </c>
      <c r="L1086" s="19">
        <v>180.59800000000001</v>
      </c>
      <c r="M1086" s="19">
        <v>589.58199999999999</v>
      </c>
      <c r="N1086" s="19">
        <v>598.59</v>
      </c>
      <c r="O1086" s="19">
        <v>648.51800000000003</v>
      </c>
      <c r="P1086" s="19">
        <v>1674.1079999999999</v>
      </c>
      <c r="Q1086" s="19">
        <v>0</v>
      </c>
      <c r="R1086" s="19">
        <v>0</v>
      </c>
      <c r="S1086" s="19">
        <v>0</v>
      </c>
      <c r="T1086" s="19">
        <v>0</v>
      </c>
      <c r="U1086" s="56">
        <f t="shared" si="40"/>
        <v>5299.7</v>
      </c>
      <c r="V1086" s="18">
        <f t="shared" si="41"/>
        <v>662.46249999999998</v>
      </c>
      <c r="W1086" s="7"/>
      <c r="X1086" s="7"/>
      <c r="Y1086" s="7"/>
      <c r="Z1086" s="57"/>
    </row>
    <row r="1087" spans="1:26" x14ac:dyDescent="0.35">
      <c r="A1087" s="6" t="s">
        <v>398</v>
      </c>
      <c r="B1087" s="7" t="s">
        <v>562</v>
      </c>
      <c r="C1087" s="7" t="s">
        <v>267</v>
      </c>
      <c r="D1087" s="7" t="s">
        <v>268</v>
      </c>
      <c r="E1087" s="7" t="s">
        <v>269</v>
      </c>
      <c r="F1087" s="7" t="s">
        <v>563</v>
      </c>
      <c r="G1087" s="8">
        <v>5271395</v>
      </c>
      <c r="H1087" s="16" t="s">
        <v>1040</v>
      </c>
      <c r="I1087" s="18">
        <v>180.59800000000001</v>
      </c>
      <c r="J1087" s="19">
        <v>179.52799999999999</v>
      </c>
      <c r="K1087" s="19">
        <v>171.59</v>
      </c>
      <c r="L1087" s="19">
        <v>598.59</v>
      </c>
      <c r="M1087" s="19">
        <v>351.11799999999999</v>
      </c>
      <c r="N1087" s="19">
        <v>0</v>
      </c>
      <c r="O1087" s="19">
        <v>180.59800000000001</v>
      </c>
      <c r="P1087" s="19">
        <v>179.52799999999999</v>
      </c>
      <c r="Q1087" s="19">
        <v>0</v>
      </c>
      <c r="R1087" s="19">
        <v>0</v>
      </c>
      <c r="S1087" s="19">
        <v>0</v>
      </c>
      <c r="T1087" s="19">
        <v>0</v>
      </c>
      <c r="U1087" s="56">
        <f t="shared" si="40"/>
        <v>1841.55</v>
      </c>
      <c r="V1087" s="18">
        <f t="shared" si="41"/>
        <v>230.19374999999999</v>
      </c>
      <c r="W1087" s="7"/>
      <c r="X1087" s="7"/>
      <c r="Y1087" s="7"/>
      <c r="Z1087" s="57"/>
    </row>
    <row r="1088" spans="1:26" x14ac:dyDescent="0.35">
      <c r="A1088" s="6" t="s">
        <v>398</v>
      </c>
      <c r="B1088" s="7" t="s">
        <v>562</v>
      </c>
      <c r="C1088" s="7" t="s">
        <v>267</v>
      </c>
      <c r="D1088" s="7" t="s">
        <v>268</v>
      </c>
      <c r="E1088" s="7" t="s">
        <v>269</v>
      </c>
      <c r="F1088" s="7" t="s">
        <v>563</v>
      </c>
      <c r="G1088" s="8">
        <v>5293456</v>
      </c>
      <c r="H1088" s="16" t="s">
        <v>1041</v>
      </c>
      <c r="I1088" s="18">
        <v>180.59800000000001</v>
      </c>
      <c r="J1088" s="19">
        <v>589.58199999999999</v>
      </c>
      <c r="K1088" s="19">
        <v>771.25</v>
      </c>
      <c r="L1088" s="19">
        <v>238.464</v>
      </c>
      <c r="M1088" s="19">
        <v>179.52799999999999</v>
      </c>
      <c r="N1088" s="19">
        <v>531.71600000000001</v>
      </c>
      <c r="O1088" s="19">
        <v>1067.58</v>
      </c>
      <c r="P1088" s="19">
        <v>179.52799999999999</v>
      </c>
      <c r="Q1088" s="19">
        <v>0</v>
      </c>
      <c r="R1088" s="19">
        <v>0</v>
      </c>
      <c r="S1088" s="19">
        <v>0</v>
      </c>
      <c r="T1088" s="19">
        <v>0</v>
      </c>
      <c r="U1088" s="56">
        <f t="shared" ref="U1088:U1151" si="42">SUM(I1088:T1088)</f>
        <v>3738.2459999999996</v>
      </c>
      <c r="V1088" s="18">
        <f t="shared" si="41"/>
        <v>467.28074999999995</v>
      </c>
      <c r="W1088" s="7"/>
      <c r="X1088" s="7"/>
      <c r="Y1088" s="7"/>
      <c r="Z1088" s="57"/>
    </row>
    <row r="1089" spans="1:26" x14ac:dyDescent="0.35">
      <c r="A1089" s="6" t="s">
        <v>398</v>
      </c>
      <c r="B1089" s="7" t="s">
        <v>562</v>
      </c>
      <c r="C1089" s="7" t="s">
        <v>267</v>
      </c>
      <c r="D1089" s="7" t="s">
        <v>268</v>
      </c>
      <c r="E1089" s="7" t="s">
        <v>269</v>
      </c>
      <c r="F1089" s="7" t="s">
        <v>563</v>
      </c>
      <c r="G1089" s="8">
        <v>5293546</v>
      </c>
      <c r="H1089" s="16" t="s">
        <v>1042</v>
      </c>
      <c r="I1089" s="18">
        <v>360.12599999999998</v>
      </c>
      <c r="J1089" s="19">
        <v>599.65899999999999</v>
      </c>
      <c r="K1089" s="19">
        <v>1140.3820000000001</v>
      </c>
      <c r="L1089" s="19">
        <v>238.464</v>
      </c>
      <c r="M1089" s="19">
        <v>171.59</v>
      </c>
      <c r="N1089" s="19">
        <v>0</v>
      </c>
      <c r="O1089" s="19">
        <v>0</v>
      </c>
      <c r="P1089" s="19">
        <v>597.52099999999996</v>
      </c>
      <c r="Q1089" s="19">
        <v>0</v>
      </c>
      <c r="R1089" s="19">
        <v>0</v>
      </c>
      <c r="S1089" s="19">
        <v>0</v>
      </c>
      <c r="T1089" s="19">
        <v>0</v>
      </c>
      <c r="U1089" s="56">
        <f t="shared" si="42"/>
        <v>3107.7420000000002</v>
      </c>
      <c r="V1089" s="18">
        <f t="shared" si="41"/>
        <v>388.46775000000002</v>
      </c>
      <c r="W1089" s="7"/>
      <c r="X1089" s="7"/>
      <c r="Y1089" s="7"/>
      <c r="Z1089" s="57"/>
    </row>
    <row r="1090" spans="1:26" x14ac:dyDescent="0.35">
      <c r="A1090" s="6" t="s">
        <v>398</v>
      </c>
      <c r="B1090" s="7" t="s">
        <v>562</v>
      </c>
      <c r="C1090" s="7" t="s">
        <v>267</v>
      </c>
      <c r="D1090" s="7" t="s">
        <v>268</v>
      </c>
      <c r="E1090" s="7" t="s">
        <v>269</v>
      </c>
      <c r="F1090" s="7" t="s">
        <v>563</v>
      </c>
      <c r="G1090" s="8">
        <v>5298901</v>
      </c>
      <c r="H1090" s="16" t="s">
        <v>1043</v>
      </c>
      <c r="I1090" s="18">
        <v>171.59</v>
      </c>
      <c r="J1090" s="19">
        <v>0</v>
      </c>
      <c r="K1090" s="19">
        <v>598.59</v>
      </c>
      <c r="L1090" s="19">
        <v>419.06200000000001</v>
      </c>
      <c r="M1090" s="19">
        <v>0</v>
      </c>
      <c r="N1090" s="19">
        <v>351.11799999999999</v>
      </c>
      <c r="O1090" s="19">
        <v>599.65899999999999</v>
      </c>
      <c r="P1090" s="19">
        <v>417.99200000000002</v>
      </c>
      <c r="Q1090" s="19">
        <v>0</v>
      </c>
      <c r="R1090" s="19">
        <v>0</v>
      </c>
      <c r="S1090" s="19">
        <v>0</v>
      </c>
      <c r="T1090" s="19">
        <v>0</v>
      </c>
      <c r="U1090" s="56">
        <f t="shared" si="42"/>
        <v>2558.0110000000004</v>
      </c>
      <c r="V1090" s="18">
        <f t="shared" si="41"/>
        <v>319.75137500000005</v>
      </c>
      <c r="W1090" s="7"/>
      <c r="X1090" s="7"/>
      <c r="Y1090" s="7"/>
      <c r="Z1090" s="57"/>
    </row>
    <row r="1091" spans="1:26" x14ac:dyDescent="0.35">
      <c r="A1091" s="6" t="s">
        <v>398</v>
      </c>
      <c r="B1091" s="7" t="s">
        <v>562</v>
      </c>
      <c r="C1091" s="7" t="s">
        <v>267</v>
      </c>
      <c r="D1091" s="7" t="s">
        <v>268</v>
      </c>
      <c r="E1091" s="7" t="s">
        <v>269</v>
      </c>
      <c r="F1091" s="7" t="s">
        <v>563</v>
      </c>
      <c r="G1091" s="8">
        <v>5294590</v>
      </c>
      <c r="H1091" s="16" t="s">
        <v>1044</v>
      </c>
      <c r="I1091" s="18">
        <v>0</v>
      </c>
      <c r="J1091" s="19">
        <v>0</v>
      </c>
      <c r="K1091" s="19">
        <v>0</v>
      </c>
      <c r="L1091" s="19">
        <v>419.06200000000001</v>
      </c>
      <c r="M1091" s="19">
        <v>417.99200000000002</v>
      </c>
      <c r="N1091" s="19">
        <v>238.464</v>
      </c>
      <c r="O1091" s="19">
        <v>238.464</v>
      </c>
      <c r="P1091" s="19">
        <v>238.464</v>
      </c>
      <c r="Q1091" s="19">
        <v>0</v>
      </c>
      <c r="R1091" s="19">
        <v>0</v>
      </c>
      <c r="S1091" s="19">
        <v>0</v>
      </c>
      <c r="T1091" s="19">
        <v>0</v>
      </c>
      <c r="U1091" s="56">
        <f t="shared" si="42"/>
        <v>1552.4459999999999</v>
      </c>
      <c r="V1091" s="18">
        <f t="shared" si="41"/>
        <v>194.05574999999999</v>
      </c>
      <c r="W1091" s="7"/>
      <c r="X1091" s="7"/>
      <c r="Y1091" s="7"/>
      <c r="Z1091" s="57"/>
    </row>
    <row r="1092" spans="1:26" x14ac:dyDescent="0.35">
      <c r="A1092" s="6" t="s">
        <v>398</v>
      </c>
      <c r="B1092" s="7" t="s">
        <v>562</v>
      </c>
      <c r="C1092" s="7" t="s">
        <v>267</v>
      </c>
      <c r="D1092" s="7" t="s">
        <v>268</v>
      </c>
      <c r="E1092" s="7" t="s">
        <v>269</v>
      </c>
      <c r="F1092" s="7" t="s">
        <v>563</v>
      </c>
      <c r="G1092" s="8">
        <v>5132366</v>
      </c>
      <c r="H1092" s="16" t="s">
        <v>1045</v>
      </c>
      <c r="I1092" s="18">
        <v>891.84100000000001</v>
      </c>
      <c r="J1092" s="19">
        <v>656.45600000000002</v>
      </c>
      <c r="K1092" s="19">
        <v>352.18799999999999</v>
      </c>
      <c r="L1092" s="19">
        <v>1008.644</v>
      </c>
      <c r="M1092" s="19">
        <v>1007.574</v>
      </c>
      <c r="N1092" s="19">
        <v>1188.172</v>
      </c>
      <c r="O1092" s="19">
        <v>1008.644</v>
      </c>
      <c r="P1092" s="19">
        <v>1016.582</v>
      </c>
      <c r="Q1092" s="19">
        <v>0</v>
      </c>
      <c r="R1092" s="19">
        <v>0</v>
      </c>
      <c r="S1092" s="19">
        <v>0</v>
      </c>
      <c r="T1092" s="19">
        <v>0</v>
      </c>
      <c r="U1092" s="56">
        <f t="shared" si="42"/>
        <v>7130.1010000000006</v>
      </c>
      <c r="V1092" s="18">
        <f t="shared" si="41"/>
        <v>891.26262500000007</v>
      </c>
      <c r="W1092" s="7"/>
      <c r="X1092" s="7"/>
      <c r="Y1092" s="7"/>
      <c r="Z1092" s="57"/>
    </row>
    <row r="1093" spans="1:26" x14ac:dyDescent="0.35">
      <c r="A1093" s="6" t="s">
        <v>398</v>
      </c>
      <c r="B1093" s="7" t="s">
        <v>562</v>
      </c>
      <c r="C1093" s="7" t="s">
        <v>267</v>
      </c>
      <c r="D1093" s="7" t="s">
        <v>268</v>
      </c>
      <c r="E1093" s="7" t="s">
        <v>269</v>
      </c>
      <c r="F1093" s="7" t="s">
        <v>563</v>
      </c>
      <c r="G1093" s="8">
        <v>5131703</v>
      </c>
      <c r="H1093" s="16" t="s">
        <v>1046</v>
      </c>
      <c r="I1093" s="18">
        <v>303.49700000000001</v>
      </c>
      <c r="J1093" s="19">
        <v>179.52799999999999</v>
      </c>
      <c r="K1093" s="19">
        <v>1628.3130000000001</v>
      </c>
      <c r="L1093" s="19">
        <v>2112.4070000000002</v>
      </c>
      <c r="M1093" s="19">
        <v>0</v>
      </c>
      <c r="N1093" s="19">
        <v>0</v>
      </c>
      <c r="O1093" s="19">
        <v>598.59</v>
      </c>
      <c r="P1093" s="19">
        <v>598.59</v>
      </c>
      <c r="Q1093" s="19">
        <v>0</v>
      </c>
      <c r="R1093" s="19">
        <v>0</v>
      </c>
      <c r="S1093" s="19">
        <v>0</v>
      </c>
      <c r="T1093" s="19">
        <v>0</v>
      </c>
      <c r="U1093" s="56">
        <f t="shared" si="42"/>
        <v>5420.9250000000011</v>
      </c>
      <c r="V1093" s="18">
        <f t="shared" si="41"/>
        <v>677.61562500000014</v>
      </c>
      <c r="W1093" s="7"/>
      <c r="X1093" s="7"/>
      <c r="Y1093" s="7"/>
      <c r="Z1093" s="57"/>
    </row>
    <row r="1094" spans="1:26" x14ac:dyDescent="0.35">
      <c r="A1094" s="6" t="s">
        <v>398</v>
      </c>
      <c r="B1094" s="7" t="s">
        <v>562</v>
      </c>
      <c r="C1094" s="7" t="s">
        <v>267</v>
      </c>
      <c r="D1094" s="7" t="s">
        <v>268</v>
      </c>
      <c r="E1094" s="7" t="s">
        <v>269</v>
      </c>
      <c r="F1094" s="7" t="s">
        <v>563</v>
      </c>
      <c r="G1094" s="8">
        <v>5336045</v>
      </c>
      <c r="H1094" s="16" t="s">
        <v>1047</v>
      </c>
      <c r="I1094" s="18">
        <v>541.96100000000001</v>
      </c>
      <c r="J1094" s="19">
        <v>1074.4480000000001</v>
      </c>
      <c r="K1094" s="19">
        <v>1513.6489999999999</v>
      </c>
      <c r="L1094" s="19">
        <v>1274.2840000000001</v>
      </c>
      <c r="M1094" s="19">
        <v>179.52799999999999</v>
      </c>
      <c r="N1094" s="19">
        <v>243.881</v>
      </c>
      <c r="O1094" s="19">
        <v>661.87300000000005</v>
      </c>
      <c r="P1094" s="19">
        <v>1204.5139999999999</v>
      </c>
      <c r="Q1094" s="19">
        <v>0</v>
      </c>
      <c r="R1094" s="19">
        <v>0</v>
      </c>
      <c r="S1094" s="19">
        <v>0</v>
      </c>
      <c r="T1094" s="19">
        <v>0</v>
      </c>
      <c r="U1094" s="56">
        <f t="shared" si="42"/>
        <v>6694.1380000000017</v>
      </c>
      <c r="V1094" s="18">
        <f t="shared" si="41"/>
        <v>836.76725000000022</v>
      </c>
      <c r="W1094" s="7"/>
      <c r="X1094" s="7"/>
      <c r="Y1094" s="7"/>
      <c r="Z1094" s="57"/>
    </row>
    <row r="1095" spans="1:26" x14ac:dyDescent="0.35">
      <c r="A1095" s="6" t="s">
        <v>398</v>
      </c>
      <c r="B1095" s="7" t="s">
        <v>562</v>
      </c>
      <c r="C1095" s="7" t="s">
        <v>267</v>
      </c>
      <c r="D1095" s="7" t="s">
        <v>268</v>
      </c>
      <c r="E1095" s="7" t="s">
        <v>269</v>
      </c>
      <c r="F1095" s="7" t="s">
        <v>563</v>
      </c>
      <c r="G1095" s="8">
        <v>5295056</v>
      </c>
      <c r="H1095" s="16" t="s">
        <v>1048</v>
      </c>
      <c r="I1095" s="18">
        <v>179.52799999999999</v>
      </c>
      <c r="J1095" s="19">
        <v>0</v>
      </c>
      <c r="K1095" s="19">
        <v>791.25900000000001</v>
      </c>
      <c r="L1095" s="19">
        <v>1094.7560000000001</v>
      </c>
      <c r="M1095" s="19">
        <v>419.06200000000001</v>
      </c>
      <c r="N1095" s="19">
        <v>179.52799999999999</v>
      </c>
      <c r="O1095" s="19">
        <v>0</v>
      </c>
      <c r="P1095" s="19">
        <v>902.08699999999999</v>
      </c>
      <c r="Q1095" s="19">
        <v>0</v>
      </c>
      <c r="R1095" s="19">
        <v>0</v>
      </c>
      <c r="S1095" s="19">
        <v>0</v>
      </c>
      <c r="T1095" s="19">
        <v>0</v>
      </c>
      <c r="U1095" s="56">
        <f t="shared" si="42"/>
        <v>3566.22</v>
      </c>
      <c r="V1095" s="18">
        <f t="shared" si="41"/>
        <v>445.77749999999997</v>
      </c>
      <c r="W1095" s="7"/>
      <c r="X1095" s="7"/>
      <c r="Y1095" s="7"/>
      <c r="Z1095" s="57"/>
    </row>
    <row r="1096" spans="1:26" x14ac:dyDescent="0.35">
      <c r="A1096" s="6" t="s">
        <v>398</v>
      </c>
      <c r="B1096" s="7" t="s">
        <v>562</v>
      </c>
      <c r="C1096" s="7" t="s">
        <v>267</v>
      </c>
      <c r="D1096" s="7" t="s">
        <v>268</v>
      </c>
      <c r="E1096" s="7" t="s">
        <v>269</v>
      </c>
      <c r="F1096" s="7" t="s">
        <v>563</v>
      </c>
      <c r="G1096" s="8">
        <v>5339855</v>
      </c>
      <c r="H1096" s="16" t="s">
        <v>1049</v>
      </c>
      <c r="I1096" s="18">
        <v>663.62300000000005</v>
      </c>
      <c r="J1096" s="19">
        <v>0</v>
      </c>
      <c r="K1096" s="19">
        <v>1931.81</v>
      </c>
      <c r="L1096" s="19">
        <v>1628.3130000000001</v>
      </c>
      <c r="M1096" s="19">
        <v>0</v>
      </c>
      <c r="N1096" s="19">
        <v>604.00699999999995</v>
      </c>
      <c r="O1096" s="19">
        <v>1145.9680000000001</v>
      </c>
      <c r="P1096" s="19">
        <v>1086.3520000000001</v>
      </c>
      <c r="Q1096" s="19">
        <v>0</v>
      </c>
      <c r="R1096" s="19">
        <v>0</v>
      </c>
      <c r="S1096" s="19">
        <v>0</v>
      </c>
      <c r="T1096" s="19">
        <v>0</v>
      </c>
      <c r="U1096" s="56">
        <f t="shared" si="42"/>
        <v>7060.0729999999994</v>
      </c>
      <c r="V1096" s="18">
        <f t="shared" si="41"/>
        <v>882.50912499999993</v>
      </c>
      <c r="W1096" s="7"/>
      <c r="X1096" s="7"/>
      <c r="Y1096" s="7"/>
      <c r="Z1096" s="57"/>
    </row>
    <row r="1097" spans="1:26" x14ac:dyDescent="0.35">
      <c r="A1097" s="6" t="s">
        <v>398</v>
      </c>
      <c r="B1097" s="7" t="s">
        <v>562</v>
      </c>
      <c r="C1097" s="7" t="s">
        <v>267</v>
      </c>
      <c r="D1097" s="7" t="s">
        <v>268</v>
      </c>
      <c r="E1097" s="7" t="s">
        <v>269</v>
      </c>
      <c r="F1097" s="7" t="s">
        <v>563</v>
      </c>
      <c r="G1097" s="8">
        <v>5298949</v>
      </c>
      <c r="H1097" s="16" t="s">
        <v>1050</v>
      </c>
      <c r="I1097" s="18">
        <v>180.59800000000001</v>
      </c>
      <c r="J1097" s="19">
        <v>417.99200000000002</v>
      </c>
      <c r="K1097" s="19">
        <v>1448.7850000000001</v>
      </c>
      <c r="L1097" s="19">
        <v>1333.22</v>
      </c>
      <c r="M1097" s="19">
        <v>419.06200000000001</v>
      </c>
      <c r="N1097" s="19">
        <v>360.12599999999998</v>
      </c>
      <c r="O1097" s="19">
        <v>662.94299999999998</v>
      </c>
      <c r="P1097" s="19">
        <v>598.59</v>
      </c>
      <c r="Q1097" s="19">
        <v>0</v>
      </c>
      <c r="R1097" s="19">
        <v>0</v>
      </c>
      <c r="S1097" s="19">
        <v>0</v>
      </c>
      <c r="T1097" s="19">
        <v>0</v>
      </c>
      <c r="U1097" s="56">
        <f t="shared" si="42"/>
        <v>5421.3160000000007</v>
      </c>
      <c r="V1097" s="18">
        <f t="shared" si="41"/>
        <v>677.66450000000009</v>
      </c>
      <c r="W1097" s="7"/>
      <c r="X1097" s="7"/>
      <c r="Y1097" s="7"/>
      <c r="Z1097" s="57"/>
    </row>
    <row r="1098" spans="1:26" x14ac:dyDescent="0.35">
      <c r="A1098" s="6" t="s">
        <v>398</v>
      </c>
      <c r="B1098" s="7" t="s">
        <v>4613</v>
      </c>
      <c r="C1098" s="7" t="s">
        <v>267</v>
      </c>
      <c r="D1098" s="7" t="s">
        <v>268</v>
      </c>
      <c r="E1098" s="7" t="s">
        <v>269</v>
      </c>
      <c r="F1098" s="7" t="s">
        <v>563</v>
      </c>
      <c r="G1098" s="8">
        <v>5299706</v>
      </c>
      <c r="H1098" s="16" t="s">
        <v>1051</v>
      </c>
      <c r="I1098" s="18">
        <v>360.12599999999998</v>
      </c>
      <c r="J1098" s="19">
        <v>589.58199999999999</v>
      </c>
      <c r="K1098" s="19">
        <v>238.464</v>
      </c>
      <c r="L1098" s="19">
        <v>419.06200000000001</v>
      </c>
      <c r="M1098" s="19">
        <v>351.11799999999999</v>
      </c>
      <c r="N1098" s="19">
        <v>417.99200000000002</v>
      </c>
      <c r="O1098" s="19">
        <v>417.99200000000002</v>
      </c>
      <c r="P1098" s="19">
        <v>778.11800000000005</v>
      </c>
      <c r="Q1098" s="19">
        <v>0</v>
      </c>
      <c r="R1098" s="19">
        <v>0</v>
      </c>
      <c r="S1098" s="19">
        <v>0</v>
      </c>
      <c r="T1098" s="19">
        <v>0</v>
      </c>
      <c r="U1098" s="56">
        <f t="shared" si="42"/>
        <v>3572.4540000000002</v>
      </c>
      <c r="V1098" s="18">
        <f t="shared" si="41"/>
        <v>446.55675000000002</v>
      </c>
      <c r="W1098" s="7"/>
      <c r="X1098" s="7"/>
      <c r="Y1098" s="7"/>
      <c r="Z1098" s="57"/>
    </row>
    <row r="1099" spans="1:26" x14ac:dyDescent="0.35">
      <c r="A1099" s="6" t="s">
        <v>398</v>
      </c>
      <c r="B1099" s="7" t="s">
        <v>562</v>
      </c>
      <c r="C1099" s="7" t="s">
        <v>267</v>
      </c>
      <c r="D1099" s="7" t="s">
        <v>268</v>
      </c>
      <c r="E1099" s="7" t="s">
        <v>269</v>
      </c>
      <c r="F1099" s="7" t="s">
        <v>563</v>
      </c>
      <c r="G1099" s="8">
        <v>5337338</v>
      </c>
      <c r="H1099" s="16" t="s">
        <v>1052</v>
      </c>
      <c r="I1099" s="18">
        <v>721.48900000000003</v>
      </c>
      <c r="J1099" s="19">
        <v>476.928</v>
      </c>
      <c r="K1099" s="19">
        <v>1389.8489999999999</v>
      </c>
      <c r="L1099" s="19">
        <v>1513.818</v>
      </c>
      <c r="M1099" s="19">
        <v>661.87300000000005</v>
      </c>
      <c r="N1099" s="19">
        <v>1265.8800000000001</v>
      </c>
      <c r="O1099" s="19">
        <v>1145.9680000000001</v>
      </c>
      <c r="P1099" s="19">
        <v>902.08699999999999</v>
      </c>
      <c r="Q1099" s="19">
        <v>0</v>
      </c>
      <c r="R1099" s="19">
        <v>0</v>
      </c>
      <c r="S1099" s="19">
        <v>0</v>
      </c>
      <c r="T1099" s="19">
        <v>0</v>
      </c>
      <c r="U1099" s="56">
        <f t="shared" si="42"/>
        <v>8077.8919999999998</v>
      </c>
      <c r="V1099" s="18">
        <f t="shared" si="41"/>
        <v>1009.7365</v>
      </c>
      <c r="W1099" s="7"/>
      <c r="X1099" s="7"/>
      <c r="Y1099" s="7"/>
      <c r="Z1099" s="57"/>
    </row>
    <row r="1100" spans="1:26" x14ac:dyDescent="0.35">
      <c r="A1100" s="6" t="s">
        <v>398</v>
      </c>
      <c r="B1100" s="7" t="s">
        <v>562</v>
      </c>
      <c r="C1100" s="7" t="s">
        <v>267</v>
      </c>
      <c r="D1100" s="7" t="s">
        <v>268</v>
      </c>
      <c r="E1100" s="7" t="s">
        <v>269</v>
      </c>
      <c r="F1100" s="7" t="s">
        <v>563</v>
      </c>
      <c r="G1100" s="8">
        <v>5133396</v>
      </c>
      <c r="H1100" s="16" t="s">
        <v>1053</v>
      </c>
      <c r="I1100" s="18">
        <v>902.08699999999999</v>
      </c>
      <c r="J1100" s="19">
        <v>0</v>
      </c>
      <c r="K1100" s="19">
        <v>1150.316</v>
      </c>
      <c r="L1100" s="19">
        <v>1810.1479999999999</v>
      </c>
      <c r="M1100" s="19">
        <v>727.976</v>
      </c>
      <c r="N1100" s="19">
        <v>423.40899999999999</v>
      </c>
      <c r="O1100" s="19">
        <v>604.00699999999995</v>
      </c>
      <c r="P1100" s="19">
        <v>1205.5840000000001</v>
      </c>
      <c r="Q1100" s="19">
        <v>0</v>
      </c>
      <c r="R1100" s="19">
        <v>0</v>
      </c>
      <c r="S1100" s="19">
        <v>0</v>
      </c>
      <c r="T1100" s="19">
        <v>0</v>
      </c>
      <c r="U1100" s="56">
        <f t="shared" si="42"/>
        <v>6823.5269999999991</v>
      </c>
      <c r="V1100" s="18">
        <f t="shared" si="41"/>
        <v>852.94087499999989</v>
      </c>
      <c r="W1100" s="7"/>
      <c r="X1100" s="7"/>
      <c r="Y1100" s="7"/>
      <c r="Z1100" s="57"/>
    </row>
    <row r="1101" spans="1:26" x14ac:dyDescent="0.35">
      <c r="A1101" s="6" t="s">
        <v>398</v>
      </c>
      <c r="B1101" s="7" t="s">
        <v>562</v>
      </c>
      <c r="C1101" s="7" t="s">
        <v>267</v>
      </c>
      <c r="D1101" s="7" t="s">
        <v>268</v>
      </c>
      <c r="E1101" s="7" t="s">
        <v>269</v>
      </c>
      <c r="F1101" s="7" t="s">
        <v>563</v>
      </c>
      <c r="G1101" s="8">
        <v>5132380</v>
      </c>
      <c r="H1101" s="16" t="s">
        <v>1054</v>
      </c>
      <c r="I1101" s="18">
        <v>179.52799999999999</v>
      </c>
      <c r="J1101" s="19">
        <v>179.52799999999999</v>
      </c>
      <c r="K1101" s="19">
        <v>352.18799999999999</v>
      </c>
      <c r="L1101" s="19">
        <v>598.59</v>
      </c>
      <c r="M1101" s="19">
        <v>0</v>
      </c>
      <c r="N1101" s="19">
        <v>351.11799999999999</v>
      </c>
      <c r="O1101" s="19">
        <v>179.52799999999999</v>
      </c>
      <c r="P1101" s="19">
        <v>361.19600000000003</v>
      </c>
      <c r="Q1101" s="19">
        <v>0</v>
      </c>
      <c r="R1101" s="19">
        <v>0</v>
      </c>
      <c r="S1101" s="19">
        <v>0</v>
      </c>
      <c r="T1101" s="19">
        <v>0</v>
      </c>
      <c r="U1101" s="56">
        <f t="shared" si="42"/>
        <v>2201.6759999999999</v>
      </c>
      <c r="V1101" s="18">
        <f t="shared" si="41"/>
        <v>275.20949999999999</v>
      </c>
      <c r="W1101" s="7"/>
      <c r="X1101" s="7"/>
      <c r="Y1101" s="7"/>
      <c r="Z1101" s="57"/>
    </row>
    <row r="1102" spans="1:26" x14ac:dyDescent="0.35">
      <c r="A1102" s="6" t="s">
        <v>398</v>
      </c>
      <c r="B1102" s="7" t="s">
        <v>562</v>
      </c>
      <c r="C1102" s="7" t="s">
        <v>267</v>
      </c>
      <c r="D1102" s="7" t="s">
        <v>268</v>
      </c>
      <c r="E1102" s="7" t="s">
        <v>269</v>
      </c>
      <c r="F1102" s="7" t="s">
        <v>563</v>
      </c>
      <c r="G1102" s="8">
        <v>5295700</v>
      </c>
      <c r="H1102" s="16" t="s">
        <v>1055</v>
      </c>
      <c r="I1102" s="18">
        <v>663.62300000000005</v>
      </c>
      <c r="J1102" s="19">
        <v>238.464</v>
      </c>
      <c r="K1102" s="19">
        <v>903.15700000000004</v>
      </c>
      <c r="L1102" s="19">
        <v>786.52200000000005</v>
      </c>
      <c r="M1102" s="19">
        <v>598.59</v>
      </c>
      <c r="N1102" s="19">
        <v>0</v>
      </c>
      <c r="O1102" s="19">
        <v>179.52799999999999</v>
      </c>
      <c r="P1102" s="19">
        <v>902.08699999999999</v>
      </c>
      <c r="Q1102" s="19">
        <v>0</v>
      </c>
      <c r="R1102" s="19">
        <v>0</v>
      </c>
      <c r="S1102" s="19">
        <v>0</v>
      </c>
      <c r="T1102" s="19">
        <v>0</v>
      </c>
      <c r="U1102" s="56">
        <f t="shared" si="42"/>
        <v>4271.9709999999995</v>
      </c>
      <c r="V1102" s="18">
        <f t="shared" si="41"/>
        <v>533.99637499999994</v>
      </c>
      <c r="W1102" s="7"/>
      <c r="X1102" s="7"/>
      <c r="Y1102" s="7"/>
      <c r="Z1102" s="57"/>
    </row>
    <row r="1103" spans="1:26" x14ac:dyDescent="0.35">
      <c r="A1103" s="6" t="s">
        <v>398</v>
      </c>
      <c r="B1103" s="7" t="s">
        <v>4613</v>
      </c>
      <c r="C1103" s="7" t="s">
        <v>267</v>
      </c>
      <c r="D1103" s="7" t="s">
        <v>268</v>
      </c>
      <c r="E1103" s="7" t="s">
        <v>269</v>
      </c>
      <c r="F1103" s="7" t="s">
        <v>563</v>
      </c>
      <c r="G1103" s="8">
        <v>5130074</v>
      </c>
      <c r="H1103" s="16" t="s">
        <v>1056</v>
      </c>
      <c r="I1103" s="18">
        <v>179.52799999999999</v>
      </c>
      <c r="J1103" s="19">
        <v>1008.644</v>
      </c>
      <c r="K1103" s="19">
        <v>950.77700000000004</v>
      </c>
      <c r="L1103" s="19">
        <v>171.59</v>
      </c>
      <c r="M1103" s="19">
        <v>538.58399999999995</v>
      </c>
      <c r="N1103" s="19">
        <v>171.59</v>
      </c>
      <c r="O1103" s="19">
        <v>238.464</v>
      </c>
      <c r="P1103" s="19">
        <v>835.98400000000004</v>
      </c>
      <c r="Q1103" s="19">
        <v>0</v>
      </c>
      <c r="R1103" s="19">
        <v>0</v>
      </c>
      <c r="S1103" s="19">
        <v>0</v>
      </c>
      <c r="T1103" s="19">
        <v>0</v>
      </c>
      <c r="U1103" s="56">
        <f t="shared" si="42"/>
        <v>4095.1610000000001</v>
      </c>
      <c r="V1103" s="18">
        <f t="shared" si="41"/>
        <v>511.89512500000001</v>
      </c>
      <c r="W1103" s="7"/>
      <c r="X1103" s="7"/>
      <c r="Y1103" s="7"/>
      <c r="Z1103" s="57"/>
    </row>
    <row r="1104" spans="1:26" x14ac:dyDescent="0.35">
      <c r="A1104" s="6" t="s">
        <v>398</v>
      </c>
      <c r="B1104" s="7" t="s">
        <v>562</v>
      </c>
      <c r="C1104" s="7" t="s">
        <v>267</v>
      </c>
      <c r="D1104" s="7" t="s">
        <v>268</v>
      </c>
      <c r="E1104" s="7" t="s">
        <v>269</v>
      </c>
      <c r="F1104" s="7" t="s">
        <v>563</v>
      </c>
      <c r="G1104" s="8">
        <v>5278132</v>
      </c>
      <c r="H1104" s="16" t="s">
        <v>1057</v>
      </c>
      <c r="I1104" s="18">
        <v>417.99200000000002</v>
      </c>
      <c r="J1104" s="19">
        <v>0</v>
      </c>
      <c r="K1104" s="19">
        <v>1453.8119999999999</v>
      </c>
      <c r="L1104" s="19">
        <v>1333.22</v>
      </c>
      <c r="M1104" s="19">
        <v>179.52799999999999</v>
      </c>
      <c r="N1104" s="19">
        <v>179.52799999999999</v>
      </c>
      <c r="O1104" s="19">
        <v>656.45600000000002</v>
      </c>
      <c r="P1104" s="19">
        <v>598.59</v>
      </c>
      <c r="Q1104" s="19">
        <v>0</v>
      </c>
      <c r="R1104" s="19">
        <v>0</v>
      </c>
      <c r="S1104" s="19">
        <v>0</v>
      </c>
      <c r="T1104" s="19">
        <v>0</v>
      </c>
      <c r="U1104" s="56">
        <f t="shared" si="42"/>
        <v>4819.1259999999993</v>
      </c>
      <c r="V1104" s="18">
        <f t="shared" si="41"/>
        <v>602.39074999999991</v>
      </c>
      <c r="W1104" s="7"/>
      <c r="X1104" s="7"/>
      <c r="Y1104" s="7"/>
      <c r="Z1104" s="57"/>
    </row>
    <row r="1105" spans="1:26" x14ac:dyDescent="0.35">
      <c r="A1105" s="6" t="s">
        <v>398</v>
      </c>
      <c r="B1105" s="7" t="s">
        <v>562</v>
      </c>
      <c r="C1105" s="7" t="s">
        <v>267</v>
      </c>
      <c r="D1105" s="7" t="s">
        <v>268</v>
      </c>
      <c r="E1105" s="7" t="s">
        <v>269</v>
      </c>
      <c r="F1105" s="7" t="s">
        <v>563</v>
      </c>
      <c r="G1105" s="8">
        <v>5279937</v>
      </c>
      <c r="H1105" s="16" t="s">
        <v>1058</v>
      </c>
      <c r="I1105" s="18">
        <v>722.55899999999997</v>
      </c>
      <c r="J1105" s="19">
        <v>179.52799999999999</v>
      </c>
      <c r="K1105" s="19">
        <v>1448.7850000000001</v>
      </c>
      <c r="L1105" s="19">
        <v>1635.479</v>
      </c>
      <c r="M1105" s="19">
        <v>417.99200000000002</v>
      </c>
      <c r="N1105" s="19">
        <v>0</v>
      </c>
      <c r="O1105" s="19">
        <v>721.48900000000003</v>
      </c>
      <c r="P1105" s="19">
        <v>837.05399999999997</v>
      </c>
      <c r="Q1105" s="19">
        <v>0</v>
      </c>
      <c r="R1105" s="19">
        <v>0</v>
      </c>
      <c r="S1105" s="19">
        <v>0</v>
      </c>
      <c r="T1105" s="19">
        <v>0</v>
      </c>
      <c r="U1105" s="56">
        <f t="shared" si="42"/>
        <v>5962.8860000000004</v>
      </c>
      <c r="V1105" s="18">
        <f t="shared" si="41"/>
        <v>745.36075000000005</v>
      </c>
      <c r="W1105" s="7"/>
      <c r="X1105" s="7"/>
      <c r="Y1105" s="7"/>
      <c r="Z1105" s="57"/>
    </row>
    <row r="1106" spans="1:26" x14ac:dyDescent="0.35">
      <c r="A1106" s="6" t="s">
        <v>398</v>
      </c>
      <c r="B1106" s="7" t="s">
        <v>562</v>
      </c>
      <c r="C1106" s="7" t="s">
        <v>267</v>
      </c>
      <c r="D1106" s="7" t="s">
        <v>268</v>
      </c>
      <c r="E1106" s="7" t="s">
        <v>269</v>
      </c>
      <c r="F1106" s="7" t="s">
        <v>563</v>
      </c>
      <c r="G1106" s="8">
        <v>5295599</v>
      </c>
      <c r="H1106" s="16" t="s">
        <v>1059</v>
      </c>
      <c r="I1106" s="18">
        <v>0</v>
      </c>
      <c r="J1106" s="19">
        <v>238.464</v>
      </c>
      <c r="K1106" s="19">
        <v>238.464</v>
      </c>
      <c r="L1106" s="19">
        <v>180.59800000000001</v>
      </c>
      <c r="M1106" s="19">
        <v>351.11799999999999</v>
      </c>
      <c r="N1106" s="19">
        <v>0</v>
      </c>
      <c r="O1106" s="19">
        <v>238.464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56">
        <f t="shared" si="42"/>
        <v>1247.1079999999999</v>
      </c>
      <c r="V1106" s="18">
        <f t="shared" si="41"/>
        <v>155.88849999999999</v>
      </c>
      <c r="W1106" s="7"/>
      <c r="X1106" s="7"/>
      <c r="Y1106" s="7"/>
      <c r="Z1106" s="57"/>
    </row>
    <row r="1107" spans="1:26" x14ac:dyDescent="0.35">
      <c r="A1107" s="6" t="s">
        <v>398</v>
      </c>
      <c r="B1107" s="7" t="s">
        <v>562</v>
      </c>
      <c r="C1107" s="7" t="s">
        <v>267</v>
      </c>
      <c r="D1107" s="7" t="s">
        <v>268</v>
      </c>
      <c r="E1107" s="7" t="s">
        <v>269</v>
      </c>
      <c r="F1107" s="7" t="s">
        <v>563</v>
      </c>
      <c r="G1107" s="8">
        <v>5296114</v>
      </c>
      <c r="H1107" s="16" t="s">
        <v>1060</v>
      </c>
      <c r="I1107" s="18">
        <v>0</v>
      </c>
      <c r="J1107" s="19">
        <v>171.59</v>
      </c>
      <c r="K1107" s="19">
        <v>351.11799999999999</v>
      </c>
      <c r="L1107" s="19">
        <v>238.464</v>
      </c>
      <c r="M1107" s="19">
        <v>0</v>
      </c>
      <c r="N1107" s="19">
        <v>0</v>
      </c>
      <c r="O1107" s="19">
        <v>770.18</v>
      </c>
      <c r="P1107" s="19">
        <v>179.52799999999999</v>
      </c>
      <c r="Q1107" s="19">
        <v>0</v>
      </c>
      <c r="R1107" s="19">
        <v>0</v>
      </c>
      <c r="S1107" s="19">
        <v>0</v>
      </c>
      <c r="T1107" s="19">
        <v>0</v>
      </c>
      <c r="U1107" s="56">
        <f t="shared" si="42"/>
        <v>1710.8799999999999</v>
      </c>
      <c r="V1107" s="18">
        <f t="shared" si="41"/>
        <v>213.85999999999999</v>
      </c>
      <c r="W1107" s="7"/>
      <c r="X1107" s="7"/>
      <c r="Y1107" s="7"/>
      <c r="Z1107" s="57"/>
    </row>
    <row r="1108" spans="1:26" x14ac:dyDescent="0.35">
      <c r="A1108" s="6" t="s">
        <v>398</v>
      </c>
      <c r="B1108" s="7" t="s">
        <v>562</v>
      </c>
      <c r="C1108" s="7" t="s">
        <v>267</v>
      </c>
      <c r="D1108" s="7" t="s">
        <v>268</v>
      </c>
      <c r="E1108" s="7" t="s">
        <v>269</v>
      </c>
      <c r="F1108" s="7" t="s">
        <v>563</v>
      </c>
      <c r="G1108" s="8">
        <v>5297490</v>
      </c>
      <c r="H1108" s="16" t="s">
        <v>1061</v>
      </c>
      <c r="I1108" s="18">
        <v>902.08699999999999</v>
      </c>
      <c r="J1108" s="19">
        <v>179.52799999999999</v>
      </c>
      <c r="K1108" s="19">
        <v>1029.723</v>
      </c>
      <c r="L1108" s="19">
        <v>791.25900000000001</v>
      </c>
      <c r="M1108" s="19">
        <v>179.52799999999999</v>
      </c>
      <c r="N1108" s="19">
        <v>243.881</v>
      </c>
      <c r="O1108" s="19">
        <v>662.94299999999998</v>
      </c>
      <c r="P1108" s="19">
        <v>598.59</v>
      </c>
      <c r="Q1108" s="19">
        <v>0</v>
      </c>
      <c r="R1108" s="19">
        <v>0</v>
      </c>
      <c r="S1108" s="19">
        <v>0</v>
      </c>
      <c r="T1108" s="19">
        <v>0</v>
      </c>
      <c r="U1108" s="56">
        <f t="shared" si="42"/>
        <v>4587.5389999999998</v>
      </c>
      <c r="V1108" s="18">
        <f t="shared" si="41"/>
        <v>573.44237499999997</v>
      </c>
      <c r="W1108" s="7"/>
      <c r="X1108" s="7"/>
      <c r="Y1108" s="7"/>
      <c r="Z1108" s="57"/>
    </row>
    <row r="1109" spans="1:26" x14ac:dyDescent="0.35">
      <c r="A1109" s="6" t="s">
        <v>398</v>
      </c>
      <c r="B1109" s="7" t="s">
        <v>4613</v>
      </c>
      <c r="C1109" s="7" t="s">
        <v>267</v>
      </c>
      <c r="D1109" s="7" t="s">
        <v>268</v>
      </c>
      <c r="E1109" s="7" t="s">
        <v>269</v>
      </c>
      <c r="F1109" s="7" t="s">
        <v>563</v>
      </c>
      <c r="G1109" s="8">
        <v>9184554</v>
      </c>
      <c r="H1109" s="16" t="s">
        <v>1062</v>
      </c>
      <c r="I1109" s="18">
        <v>0</v>
      </c>
      <c r="J1109" s="19">
        <v>238.464</v>
      </c>
      <c r="K1109" s="19">
        <v>589.58199999999999</v>
      </c>
      <c r="L1109" s="19">
        <v>598.59</v>
      </c>
      <c r="M1109" s="19">
        <v>0</v>
      </c>
      <c r="N1109" s="19">
        <v>770.18</v>
      </c>
      <c r="O1109" s="19">
        <v>1017.651</v>
      </c>
      <c r="P1109" s="19">
        <v>179.52799999999999</v>
      </c>
      <c r="Q1109" s="19">
        <v>0</v>
      </c>
      <c r="R1109" s="19">
        <v>0</v>
      </c>
      <c r="S1109" s="19">
        <v>0</v>
      </c>
      <c r="T1109" s="19">
        <v>0</v>
      </c>
      <c r="U1109" s="56">
        <f t="shared" si="42"/>
        <v>3393.9949999999994</v>
      </c>
      <c r="V1109" s="18">
        <f t="shared" si="41"/>
        <v>424.24937499999993</v>
      </c>
      <c r="W1109" s="7"/>
      <c r="X1109" s="7"/>
      <c r="Y1109" s="7"/>
      <c r="Z1109" s="57"/>
    </row>
    <row r="1110" spans="1:26" x14ac:dyDescent="0.35">
      <c r="A1110" s="6" t="s">
        <v>398</v>
      </c>
      <c r="B1110" s="7" t="s">
        <v>562</v>
      </c>
      <c r="C1110" s="7" t="s">
        <v>267</v>
      </c>
      <c r="D1110" s="7" t="s">
        <v>268</v>
      </c>
      <c r="E1110" s="7" t="s">
        <v>269</v>
      </c>
      <c r="F1110" s="7" t="s">
        <v>563</v>
      </c>
      <c r="G1110" s="8">
        <v>5131682</v>
      </c>
      <c r="H1110" s="16" t="s">
        <v>1063</v>
      </c>
      <c r="I1110" s="18">
        <v>303.49700000000001</v>
      </c>
      <c r="J1110" s="19">
        <v>238.464</v>
      </c>
      <c r="K1110" s="19">
        <v>1152.454</v>
      </c>
      <c r="L1110" s="19">
        <v>1274.2840000000001</v>
      </c>
      <c r="M1110" s="19">
        <v>238.464</v>
      </c>
      <c r="N1110" s="19">
        <v>0</v>
      </c>
      <c r="O1110" s="19">
        <v>604.00699999999995</v>
      </c>
      <c r="P1110" s="19">
        <v>419.06200000000001</v>
      </c>
      <c r="Q1110" s="19">
        <v>0</v>
      </c>
      <c r="R1110" s="19">
        <v>0</v>
      </c>
      <c r="S1110" s="19">
        <v>0</v>
      </c>
      <c r="T1110" s="19">
        <v>0</v>
      </c>
      <c r="U1110" s="56">
        <f t="shared" si="42"/>
        <v>4230.232</v>
      </c>
      <c r="V1110" s="18">
        <f t="shared" si="41"/>
        <v>528.779</v>
      </c>
      <c r="W1110" s="7"/>
      <c r="X1110" s="7"/>
      <c r="Y1110" s="7"/>
      <c r="Z1110" s="57"/>
    </row>
    <row r="1111" spans="1:26" x14ac:dyDescent="0.35">
      <c r="A1111" s="6" t="s">
        <v>398</v>
      </c>
      <c r="B1111" s="7" t="s">
        <v>562</v>
      </c>
      <c r="C1111" s="7" t="s">
        <v>267</v>
      </c>
      <c r="D1111" s="7" t="s">
        <v>268</v>
      </c>
      <c r="E1111" s="7" t="s">
        <v>269</v>
      </c>
      <c r="F1111" s="7" t="s">
        <v>563</v>
      </c>
      <c r="G1111" s="8">
        <v>5132373</v>
      </c>
      <c r="H1111" s="16" t="s">
        <v>1064</v>
      </c>
      <c r="I1111" s="18">
        <v>351.11799999999999</v>
      </c>
      <c r="J1111" s="19">
        <v>417.99200000000002</v>
      </c>
      <c r="K1111" s="19">
        <v>410.05399999999997</v>
      </c>
      <c r="L1111" s="19">
        <v>238.464</v>
      </c>
      <c r="M1111" s="19">
        <v>179.52799999999999</v>
      </c>
      <c r="N1111" s="19">
        <v>1008.644</v>
      </c>
      <c r="O1111" s="19">
        <v>417.99200000000002</v>
      </c>
      <c r="P1111" s="19">
        <v>179.52799999999999</v>
      </c>
      <c r="Q1111" s="19">
        <v>0</v>
      </c>
      <c r="R1111" s="19">
        <v>0</v>
      </c>
      <c r="S1111" s="19">
        <v>0</v>
      </c>
      <c r="T1111" s="19">
        <v>0</v>
      </c>
      <c r="U1111" s="56">
        <f t="shared" si="42"/>
        <v>3203.32</v>
      </c>
      <c r="V1111" s="18">
        <f t="shared" si="41"/>
        <v>400.41500000000002</v>
      </c>
      <c r="W1111" s="7"/>
      <c r="X1111" s="7"/>
      <c r="Y1111" s="7"/>
      <c r="Z1111" s="57"/>
    </row>
    <row r="1112" spans="1:26" x14ac:dyDescent="0.35">
      <c r="A1112" s="6" t="s">
        <v>398</v>
      </c>
      <c r="B1112" s="7" t="s">
        <v>562</v>
      </c>
      <c r="C1112" s="7" t="s">
        <v>267</v>
      </c>
      <c r="D1112" s="7" t="s">
        <v>268</v>
      </c>
      <c r="E1112" s="7" t="s">
        <v>269</v>
      </c>
      <c r="F1112" s="7" t="s">
        <v>563</v>
      </c>
      <c r="G1112" s="8">
        <v>5294327</v>
      </c>
      <c r="H1112" s="16" t="s">
        <v>1065</v>
      </c>
      <c r="I1112" s="18">
        <v>351.11799999999999</v>
      </c>
      <c r="J1112" s="19">
        <v>0</v>
      </c>
      <c r="K1112" s="19">
        <v>360.12599999999998</v>
      </c>
      <c r="L1112" s="19">
        <v>419.06200000000001</v>
      </c>
      <c r="M1112" s="19">
        <v>410.05399999999997</v>
      </c>
      <c r="N1112" s="19">
        <v>180.59800000000001</v>
      </c>
      <c r="O1112" s="19">
        <v>417.99200000000002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56">
        <f t="shared" si="42"/>
        <v>2138.9500000000003</v>
      </c>
      <c r="V1112" s="18">
        <f t="shared" si="41"/>
        <v>267.36875000000003</v>
      </c>
      <c r="W1112" s="7"/>
      <c r="X1112" s="7"/>
      <c r="Y1112" s="7"/>
      <c r="Z1112" s="57"/>
    </row>
    <row r="1113" spans="1:26" x14ac:dyDescent="0.35">
      <c r="A1113" s="6" t="s">
        <v>398</v>
      </c>
      <c r="B1113" s="7" t="s">
        <v>562</v>
      </c>
      <c r="C1113" s="7" t="s">
        <v>267</v>
      </c>
      <c r="D1113" s="7" t="s">
        <v>268</v>
      </c>
      <c r="E1113" s="7" t="s">
        <v>269</v>
      </c>
      <c r="F1113" s="7" t="s">
        <v>563</v>
      </c>
      <c r="G1113" s="8">
        <v>5294334</v>
      </c>
      <c r="H1113" s="16" t="s">
        <v>1066</v>
      </c>
      <c r="I1113" s="18">
        <v>0</v>
      </c>
      <c r="J1113" s="19">
        <v>828.04600000000005</v>
      </c>
      <c r="K1113" s="19">
        <v>1131.376</v>
      </c>
      <c r="L1113" s="19">
        <v>419.06200000000001</v>
      </c>
      <c r="M1113" s="19">
        <v>1007.574</v>
      </c>
      <c r="N1113" s="19">
        <v>539.654</v>
      </c>
      <c r="O1113" s="19">
        <v>238.464</v>
      </c>
      <c r="P1113" s="19">
        <v>361.19600000000003</v>
      </c>
      <c r="Q1113" s="19">
        <v>0</v>
      </c>
      <c r="R1113" s="19">
        <v>0</v>
      </c>
      <c r="S1113" s="19">
        <v>0</v>
      </c>
      <c r="T1113" s="19">
        <v>0</v>
      </c>
      <c r="U1113" s="56">
        <f t="shared" si="42"/>
        <v>4525.3720000000003</v>
      </c>
      <c r="V1113" s="18">
        <f t="shared" si="41"/>
        <v>565.67150000000004</v>
      </c>
      <c r="W1113" s="7"/>
      <c r="X1113" s="7"/>
      <c r="Y1113" s="7"/>
      <c r="Z1113" s="57"/>
    </row>
    <row r="1114" spans="1:26" x14ac:dyDescent="0.35">
      <c r="A1114" s="6" t="s">
        <v>398</v>
      </c>
      <c r="B1114" s="7" t="s">
        <v>562</v>
      </c>
      <c r="C1114" s="7" t="s">
        <v>267</v>
      </c>
      <c r="D1114" s="7" t="s">
        <v>268</v>
      </c>
      <c r="E1114" s="7" t="s">
        <v>269</v>
      </c>
      <c r="F1114" s="7" t="s">
        <v>563</v>
      </c>
      <c r="G1114" s="8">
        <v>5294341</v>
      </c>
      <c r="H1114" s="16" t="s">
        <v>1067</v>
      </c>
      <c r="I1114" s="18">
        <v>531.71600000000001</v>
      </c>
      <c r="J1114" s="19">
        <v>238.464</v>
      </c>
      <c r="K1114" s="19">
        <v>419.06200000000001</v>
      </c>
      <c r="L1114" s="19">
        <v>590.65200000000004</v>
      </c>
      <c r="M1114" s="19">
        <v>656.45600000000002</v>
      </c>
      <c r="N1114" s="19">
        <v>238.464</v>
      </c>
      <c r="O1114" s="19">
        <v>656.45600000000002</v>
      </c>
      <c r="P1114" s="19">
        <v>179.52799999999999</v>
      </c>
      <c r="Q1114" s="19">
        <v>0</v>
      </c>
      <c r="R1114" s="19">
        <v>0</v>
      </c>
      <c r="S1114" s="19">
        <v>0</v>
      </c>
      <c r="T1114" s="19">
        <v>0</v>
      </c>
      <c r="U1114" s="56">
        <f t="shared" si="42"/>
        <v>3510.7980000000002</v>
      </c>
      <c r="V1114" s="18">
        <f t="shared" si="41"/>
        <v>438.84975000000003</v>
      </c>
      <c r="W1114" s="7"/>
      <c r="X1114" s="7"/>
      <c r="Y1114" s="7"/>
      <c r="Z1114" s="57"/>
    </row>
    <row r="1115" spans="1:26" x14ac:dyDescent="0.35">
      <c r="A1115" s="6" t="s">
        <v>398</v>
      </c>
      <c r="B1115" s="7" t="s">
        <v>562</v>
      </c>
      <c r="C1115" s="7" t="s">
        <v>267</v>
      </c>
      <c r="D1115" s="7" t="s">
        <v>268</v>
      </c>
      <c r="E1115" s="7" t="s">
        <v>269</v>
      </c>
      <c r="F1115" s="7" t="s">
        <v>563</v>
      </c>
      <c r="G1115" s="8">
        <v>5298776</v>
      </c>
      <c r="H1115" s="16" t="s">
        <v>1068</v>
      </c>
      <c r="I1115" s="18">
        <v>0</v>
      </c>
      <c r="J1115" s="19">
        <v>171.59</v>
      </c>
      <c r="K1115" s="19">
        <v>829.11599999999999</v>
      </c>
      <c r="L1115" s="19">
        <v>360.12599999999998</v>
      </c>
      <c r="M1115" s="19">
        <v>179.52799999999999</v>
      </c>
      <c r="N1115" s="19">
        <v>770.18</v>
      </c>
      <c r="O1115" s="19">
        <v>238.464</v>
      </c>
      <c r="P1115" s="19">
        <v>238.464</v>
      </c>
      <c r="Q1115" s="19">
        <v>0</v>
      </c>
      <c r="R1115" s="19">
        <v>0</v>
      </c>
      <c r="S1115" s="19">
        <v>0</v>
      </c>
      <c r="T1115" s="19">
        <v>0</v>
      </c>
      <c r="U1115" s="56">
        <f t="shared" si="42"/>
        <v>2787.4679999999998</v>
      </c>
      <c r="V1115" s="18">
        <f t="shared" si="41"/>
        <v>348.43349999999998</v>
      </c>
      <c r="W1115" s="7"/>
      <c r="X1115" s="7"/>
      <c r="Y1115" s="7"/>
      <c r="Z1115" s="57"/>
    </row>
    <row r="1116" spans="1:26" x14ac:dyDescent="0.35">
      <c r="A1116" s="6" t="s">
        <v>398</v>
      </c>
      <c r="B1116" s="7" t="s">
        <v>562</v>
      </c>
      <c r="C1116" s="7" t="s">
        <v>420</v>
      </c>
      <c r="D1116" s="7" t="s">
        <v>1069</v>
      </c>
      <c r="E1116" s="7" t="s">
        <v>1070</v>
      </c>
      <c r="F1116" s="7" t="s">
        <v>563</v>
      </c>
      <c r="G1116" s="8">
        <v>5271928</v>
      </c>
      <c r="H1116" s="16" t="s">
        <v>1071</v>
      </c>
      <c r="I1116" s="18">
        <v>0</v>
      </c>
      <c r="J1116" s="19">
        <v>598.59</v>
      </c>
      <c r="K1116" s="19">
        <v>238.464</v>
      </c>
      <c r="L1116" s="19">
        <v>180.59800000000001</v>
      </c>
      <c r="M1116" s="19">
        <v>589.58199999999999</v>
      </c>
      <c r="N1116" s="19">
        <v>770.18</v>
      </c>
      <c r="O1116" s="19">
        <v>0</v>
      </c>
      <c r="P1116" s="19">
        <v>656.45600000000002</v>
      </c>
      <c r="Q1116" s="19">
        <v>0</v>
      </c>
      <c r="R1116" s="19">
        <v>0</v>
      </c>
      <c r="S1116" s="19">
        <v>0</v>
      </c>
      <c r="T1116" s="19">
        <v>0</v>
      </c>
      <c r="U1116" s="56">
        <f t="shared" si="42"/>
        <v>3033.87</v>
      </c>
      <c r="V1116" s="18">
        <f t="shared" si="41"/>
        <v>379.23374999999999</v>
      </c>
      <c r="W1116" s="7"/>
      <c r="X1116" s="7"/>
      <c r="Y1116" s="7"/>
      <c r="Z1116" s="57"/>
    </row>
    <row r="1117" spans="1:26" x14ac:dyDescent="0.35">
      <c r="A1117" s="6" t="s">
        <v>398</v>
      </c>
      <c r="B1117" s="7" t="s">
        <v>562</v>
      </c>
      <c r="C1117" s="7" t="s">
        <v>420</v>
      </c>
      <c r="D1117" s="7" t="s">
        <v>1069</v>
      </c>
      <c r="E1117" s="7" t="s">
        <v>1070</v>
      </c>
      <c r="F1117" s="7" t="s">
        <v>563</v>
      </c>
      <c r="G1117" s="8">
        <v>5294057</v>
      </c>
      <c r="H1117" s="16" t="s">
        <v>1072</v>
      </c>
      <c r="I1117" s="18">
        <v>531.71600000000001</v>
      </c>
      <c r="J1117" s="19">
        <v>238.464</v>
      </c>
      <c r="K1117" s="19">
        <v>1198.249</v>
      </c>
      <c r="L1117" s="19">
        <v>351.11799999999999</v>
      </c>
      <c r="M1117" s="19">
        <v>0</v>
      </c>
      <c r="N1117" s="19">
        <v>712.31399999999996</v>
      </c>
      <c r="O1117" s="19">
        <v>417.99200000000002</v>
      </c>
      <c r="P1117" s="19">
        <v>656.45600000000002</v>
      </c>
      <c r="Q1117" s="19">
        <v>0</v>
      </c>
      <c r="R1117" s="19">
        <v>0</v>
      </c>
      <c r="S1117" s="19">
        <v>0</v>
      </c>
      <c r="T1117" s="19">
        <v>0</v>
      </c>
      <c r="U1117" s="56">
        <f t="shared" si="42"/>
        <v>4106.3090000000002</v>
      </c>
      <c r="V1117" s="18">
        <f t="shared" si="41"/>
        <v>513.28862500000002</v>
      </c>
      <c r="W1117" s="7"/>
      <c r="X1117" s="7"/>
      <c r="Y1117" s="7"/>
      <c r="Z1117" s="57"/>
    </row>
    <row r="1118" spans="1:26" x14ac:dyDescent="0.35">
      <c r="A1118" s="6" t="s">
        <v>398</v>
      </c>
      <c r="B1118" s="7" t="s">
        <v>4613</v>
      </c>
      <c r="C1118" s="7" t="s">
        <v>420</v>
      </c>
      <c r="D1118" s="7" t="s">
        <v>1069</v>
      </c>
      <c r="E1118" s="7" t="s">
        <v>1070</v>
      </c>
      <c r="F1118" s="7" t="s">
        <v>563</v>
      </c>
      <c r="G1118" s="8">
        <v>5279878</v>
      </c>
      <c r="H1118" s="16" t="s">
        <v>1073</v>
      </c>
      <c r="I1118" s="18">
        <v>351.11799999999999</v>
      </c>
      <c r="J1118" s="19">
        <v>597.52</v>
      </c>
      <c r="K1118" s="19">
        <v>1008.644</v>
      </c>
      <c r="L1118" s="19">
        <v>0</v>
      </c>
      <c r="M1118" s="19">
        <v>656.45600000000002</v>
      </c>
      <c r="N1118" s="19">
        <v>828.04600000000005</v>
      </c>
      <c r="O1118" s="19">
        <v>598.59</v>
      </c>
      <c r="P1118" s="19">
        <v>1015.5119999999999</v>
      </c>
      <c r="Q1118" s="19">
        <v>0</v>
      </c>
      <c r="R1118" s="19">
        <v>0</v>
      </c>
      <c r="S1118" s="19">
        <v>0</v>
      </c>
      <c r="T1118" s="19">
        <v>0</v>
      </c>
      <c r="U1118" s="56">
        <f t="shared" si="42"/>
        <v>5055.8859999999995</v>
      </c>
      <c r="V1118" s="18">
        <f t="shared" si="41"/>
        <v>631.98574999999994</v>
      </c>
      <c r="W1118" s="7"/>
      <c r="X1118" s="7"/>
      <c r="Y1118" s="7"/>
      <c r="Z1118" s="57"/>
    </row>
    <row r="1119" spans="1:26" x14ac:dyDescent="0.35">
      <c r="A1119" s="6" t="s">
        <v>398</v>
      </c>
      <c r="B1119" s="7" t="s">
        <v>4613</v>
      </c>
      <c r="C1119" s="7" t="s">
        <v>420</v>
      </c>
      <c r="D1119" s="7" t="s">
        <v>1069</v>
      </c>
      <c r="E1119" s="7" t="s">
        <v>1070</v>
      </c>
      <c r="F1119" s="7" t="s">
        <v>563</v>
      </c>
      <c r="G1119" s="8">
        <v>5293515</v>
      </c>
      <c r="H1119" s="16" t="s">
        <v>1074</v>
      </c>
      <c r="I1119" s="18">
        <v>171.59</v>
      </c>
      <c r="J1119" s="19">
        <v>171.59</v>
      </c>
      <c r="K1119" s="19">
        <v>891.84199999999998</v>
      </c>
      <c r="L1119" s="19">
        <v>657.52599999999995</v>
      </c>
      <c r="M1119" s="19">
        <v>531.71600000000001</v>
      </c>
      <c r="N1119" s="19">
        <v>598.59</v>
      </c>
      <c r="O1119" s="19">
        <v>1256.116</v>
      </c>
      <c r="P1119" s="19">
        <v>719.18200000000002</v>
      </c>
      <c r="Q1119" s="19">
        <v>0</v>
      </c>
      <c r="R1119" s="19">
        <v>0</v>
      </c>
      <c r="S1119" s="19">
        <v>0</v>
      </c>
      <c r="T1119" s="19">
        <v>0</v>
      </c>
      <c r="U1119" s="56">
        <f t="shared" si="42"/>
        <v>4998.1519999999991</v>
      </c>
      <c r="V1119" s="18">
        <f t="shared" si="41"/>
        <v>624.76899999999989</v>
      </c>
      <c r="W1119" s="7"/>
      <c r="X1119" s="7"/>
      <c r="Y1119" s="7"/>
      <c r="Z1119" s="57"/>
    </row>
    <row r="1120" spans="1:26" x14ac:dyDescent="0.35">
      <c r="A1120" s="6" t="s">
        <v>398</v>
      </c>
      <c r="B1120" s="7" t="s">
        <v>4613</v>
      </c>
      <c r="C1120" s="7" t="s">
        <v>420</v>
      </c>
      <c r="D1120" s="7" t="s">
        <v>1069</v>
      </c>
      <c r="E1120" s="7" t="s">
        <v>1070</v>
      </c>
      <c r="F1120" s="7" t="s">
        <v>563</v>
      </c>
      <c r="G1120" s="8">
        <v>5339291</v>
      </c>
      <c r="H1120" s="16" t="s">
        <v>1075</v>
      </c>
      <c r="I1120" s="18">
        <v>180.59800000000001</v>
      </c>
      <c r="J1120" s="19">
        <v>530.64700000000005</v>
      </c>
      <c r="K1120" s="19">
        <v>476.928</v>
      </c>
      <c r="L1120" s="19">
        <v>351.11799999999999</v>
      </c>
      <c r="M1120" s="19">
        <v>770.18</v>
      </c>
      <c r="N1120" s="19">
        <v>598.59</v>
      </c>
      <c r="O1120" s="19">
        <v>351.11799999999999</v>
      </c>
      <c r="P1120" s="19">
        <v>597.52</v>
      </c>
      <c r="Q1120" s="19">
        <v>0</v>
      </c>
      <c r="R1120" s="19">
        <v>0</v>
      </c>
      <c r="S1120" s="19">
        <v>0</v>
      </c>
      <c r="T1120" s="19">
        <v>0</v>
      </c>
      <c r="U1120" s="56">
        <f t="shared" si="42"/>
        <v>3856.6990000000001</v>
      </c>
      <c r="V1120" s="18">
        <f t="shared" si="41"/>
        <v>482.08737500000001</v>
      </c>
      <c r="W1120" s="7"/>
      <c r="X1120" s="7"/>
      <c r="Y1120" s="7"/>
      <c r="Z1120" s="57"/>
    </row>
    <row r="1121" spans="1:26" x14ac:dyDescent="0.35">
      <c r="A1121" s="6" t="s">
        <v>398</v>
      </c>
      <c r="B1121" s="7" t="s">
        <v>562</v>
      </c>
      <c r="C1121" s="7" t="s">
        <v>420</v>
      </c>
      <c r="D1121" s="7" t="s">
        <v>1069</v>
      </c>
      <c r="E1121" s="7" t="s">
        <v>1070</v>
      </c>
      <c r="F1121" s="7" t="s">
        <v>563</v>
      </c>
      <c r="G1121" s="8">
        <v>5338067</v>
      </c>
      <c r="H1121" s="16" t="s">
        <v>1076</v>
      </c>
      <c r="I1121" s="18">
        <v>1082.684</v>
      </c>
      <c r="J1121" s="19">
        <v>1493.511</v>
      </c>
      <c r="K1121" s="19">
        <v>1872.875</v>
      </c>
      <c r="L1121" s="19">
        <v>1018.721</v>
      </c>
      <c r="M1121" s="19">
        <v>959.95299999999997</v>
      </c>
      <c r="N1121" s="19">
        <v>1444.048</v>
      </c>
      <c r="O1121" s="19">
        <v>837.05399999999997</v>
      </c>
      <c r="P1121" s="19">
        <v>1445.1179999999999</v>
      </c>
      <c r="Q1121" s="19">
        <v>0</v>
      </c>
      <c r="R1121" s="19">
        <v>0</v>
      </c>
      <c r="S1121" s="19">
        <v>0</v>
      </c>
      <c r="T1121" s="19">
        <v>0</v>
      </c>
      <c r="U1121" s="56">
        <f t="shared" si="42"/>
        <v>10153.963999999998</v>
      </c>
      <c r="V1121" s="18">
        <f t="shared" ref="V1121:V1184" si="43">+AVERAGE(I1121:P1121)</f>
        <v>1269.2454999999998</v>
      </c>
      <c r="W1121" s="7"/>
      <c r="X1121" s="7"/>
      <c r="Y1121" s="7"/>
      <c r="Z1121" s="57"/>
    </row>
    <row r="1122" spans="1:26" x14ac:dyDescent="0.35">
      <c r="A1122" s="6" t="s">
        <v>398</v>
      </c>
      <c r="B1122" s="7" t="s">
        <v>562</v>
      </c>
      <c r="C1122" s="7" t="s">
        <v>420</v>
      </c>
      <c r="D1122" s="7" t="s">
        <v>1069</v>
      </c>
      <c r="E1122" s="7" t="s">
        <v>1070</v>
      </c>
      <c r="F1122" s="7" t="s">
        <v>563</v>
      </c>
      <c r="G1122" s="8">
        <v>5333183</v>
      </c>
      <c r="H1122" s="16" t="s">
        <v>1077</v>
      </c>
      <c r="I1122" s="18">
        <v>180.59800000000001</v>
      </c>
      <c r="J1122" s="19">
        <v>410.05399999999997</v>
      </c>
      <c r="K1122" s="19">
        <v>837.05399999999997</v>
      </c>
      <c r="L1122" s="19">
        <v>0</v>
      </c>
      <c r="M1122" s="19">
        <v>895.99</v>
      </c>
      <c r="N1122" s="19">
        <v>351.11799999999999</v>
      </c>
      <c r="O1122" s="19">
        <v>238.464</v>
      </c>
      <c r="P1122" s="19">
        <v>179.52799999999999</v>
      </c>
      <c r="Q1122" s="19">
        <v>0</v>
      </c>
      <c r="R1122" s="19">
        <v>0</v>
      </c>
      <c r="S1122" s="19">
        <v>0</v>
      </c>
      <c r="T1122" s="19">
        <v>0</v>
      </c>
      <c r="U1122" s="56">
        <f t="shared" si="42"/>
        <v>3092.8059999999996</v>
      </c>
      <c r="V1122" s="18">
        <f t="shared" si="43"/>
        <v>386.60074999999995</v>
      </c>
      <c r="W1122" s="7"/>
      <c r="X1122" s="7"/>
      <c r="Y1122" s="7"/>
      <c r="Z1122" s="57"/>
    </row>
    <row r="1123" spans="1:26" x14ac:dyDescent="0.35">
      <c r="A1123" s="6" t="s">
        <v>398</v>
      </c>
      <c r="B1123" s="7" t="s">
        <v>4613</v>
      </c>
      <c r="C1123" s="7" t="s">
        <v>420</v>
      </c>
      <c r="D1123" s="7" t="s">
        <v>1069</v>
      </c>
      <c r="E1123" s="7" t="s">
        <v>1070</v>
      </c>
      <c r="F1123" s="7" t="s">
        <v>563</v>
      </c>
      <c r="G1123" s="8">
        <v>5299713</v>
      </c>
      <c r="H1123" s="16" t="s">
        <v>1078</v>
      </c>
      <c r="I1123" s="18">
        <v>0</v>
      </c>
      <c r="J1123" s="19">
        <v>238.464</v>
      </c>
      <c r="K1123" s="19">
        <v>417.99200000000002</v>
      </c>
      <c r="L1123" s="19">
        <v>0</v>
      </c>
      <c r="M1123" s="19">
        <v>410.05399999999997</v>
      </c>
      <c r="N1123" s="19">
        <v>0</v>
      </c>
      <c r="O1123" s="19">
        <v>180.59800000000001</v>
      </c>
      <c r="P1123" s="19">
        <v>179.52799999999999</v>
      </c>
      <c r="Q1123" s="19">
        <v>0</v>
      </c>
      <c r="R1123" s="19">
        <v>0</v>
      </c>
      <c r="S1123" s="19">
        <v>0</v>
      </c>
      <c r="T1123" s="19">
        <v>0</v>
      </c>
      <c r="U1123" s="56">
        <f t="shared" si="42"/>
        <v>1426.636</v>
      </c>
      <c r="V1123" s="18">
        <f t="shared" si="43"/>
        <v>178.3295</v>
      </c>
      <c r="W1123" s="7"/>
      <c r="X1123" s="7"/>
      <c r="Y1123" s="7"/>
      <c r="Z1123" s="57"/>
    </row>
    <row r="1124" spans="1:26" x14ac:dyDescent="0.35">
      <c r="A1124" s="6" t="s">
        <v>398</v>
      </c>
      <c r="B1124" s="7" t="s">
        <v>4613</v>
      </c>
      <c r="C1124" s="7" t="s">
        <v>420</v>
      </c>
      <c r="D1124" s="7" t="s">
        <v>1069</v>
      </c>
      <c r="E1124" s="7" t="s">
        <v>1070</v>
      </c>
      <c r="F1124" s="7" t="s">
        <v>563</v>
      </c>
      <c r="G1124" s="8">
        <v>5299391</v>
      </c>
      <c r="H1124" s="16" t="s">
        <v>1079</v>
      </c>
      <c r="I1124" s="18">
        <v>351.11799999999999</v>
      </c>
      <c r="J1124" s="19">
        <v>238.464</v>
      </c>
      <c r="K1124" s="19">
        <v>419.06200000000001</v>
      </c>
      <c r="L1124" s="19">
        <v>0</v>
      </c>
      <c r="M1124" s="19">
        <v>351.11799999999999</v>
      </c>
      <c r="N1124" s="19">
        <v>417.99200000000002</v>
      </c>
      <c r="O1124" s="19">
        <v>179.52799999999999</v>
      </c>
      <c r="P1124" s="19">
        <v>180.59800000000001</v>
      </c>
      <c r="Q1124" s="19">
        <v>0</v>
      </c>
      <c r="R1124" s="19">
        <v>0</v>
      </c>
      <c r="S1124" s="19">
        <v>0</v>
      </c>
      <c r="T1124" s="19">
        <v>0</v>
      </c>
      <c r="U1124" s="56">
        <f t="shared" si="42"/>
        <v>2137.88</v>
      </c>
      <c r="V1124" s="18">
        <f t="shared" si="43"/>
        <v>267.23500000000001</v>
      </c>
      <c r="W1124" s="7"/>
      <c r="X1124" s="7"/>
      <c r="Y1124" s="7"/>
      <c r="Z1124" s="57"/>
    </row>
    <row r="1125" spans="1:26" x14ac:dyDescent="0.35">
      <c r="A1125" s="6" t="s">
        <v>398</v>
      </c>
      <c r="B1125" s="7" t="s">
        <v>4613</v>
      </c>
      <c r="C1125" s="7" t="s">
        <v>420</v>
      </c>
      <c r="D1125" s="7" t="s">
        <v>1069</v>
      </c>
      <c r="E1125" s="7" t="s">
        <v>1070</v>
      </c>
      <c r="F1125" s="7" t="s">
        <v>563</v>
      </c>
      <c r="G1125" s="8">
        <v>5292336</v>
      </c>
      <c r="H1125" s="16" t="s">
        <v>1080</v>
      </c>
      <c r="I1125" s="18">
        <v>0</v>
      </c>
      <c r="J1125" s="19">
        <v>532.78499999999997</v>
      </c>
      <c r="K1125" s="19">
        <v>179.52799999999999</v>
      </c>
      <c r="L1125" s="19">
        <v>0</v>
      </c>
      <c r="M1125" s="19">
        <v>0</v>
      </c>
      <c r="N1125" s="19">
        <v>417.99200000000002</v>
      </c>
      <c r="O1125" s="19">
        <v>0</v>
      </c>
      <c r="P1125" s="19">
        <v>179.52799999999999</v>
      </c>
      <c r="Q1125" s="19">
        <v>0</v>
      </c>
      <c r="R1125" s="19">
        <v>0</v>
      </c>
      <c r="S1125" s="19">
        <v>0</v>
      </c>
      <c r="T1125" s="19">
        <v>0</v>
      </c>
      <c r="U1125" s="56">
        <f t="shared" si="42"/>
        <v>1309.8330000000001</v>
      </c>
      <c r="V1125" s="18">
        <f t="shared" si="43"/>
        <v>163.72912500000001</v>
      </c>
      <c r="W1125" s="7"/>
      <c r="X1125" s="7"/>
      <c r="Y1125" s="7"/>
      <c r="Z1125" s="57"/>
    </row>
    <row r="1126" spans="1:26" x14ac:dyDescent="0.35">
      <c r="A1126" s="6" t="s">
        <v>398</v>
      </c>
      <c r="B1126" s="7" t="s">
        <v>4613</v>
      </c>
      <c r="C1126" s="7" t="s">
        <v>420</v>
      </c>
      <c r="D1126" s="7" t="s">
        <v>1069</v>
      </c>
      <c r="E1126" s="7" t="s">
        <v>1070</v>
      </c>
      <c r="F1126" s="7" t="s">
        <v>563</v>
      </c>
      <c r="G1126" s="8">
        <v>5293418</v>
      </c>
      <c r="H1126" s="16" t="s">
        <v>1081</v>
      </c>
      <c r="I1126" s="18">
        <v>0</v>
      </c>
      <c r="J1126" s="19">
        <v>179.52799999999999</v>
      </c>
      <c r="K1126" s="19">
        <v>180.59800000000001</v>
      </c>
      <c r="L1126" s="19">
        <v>0</v>
      </c>
      <c r="M1126" s="19">
        <v>351.11799999999999</v>
      </c>
      <c r="N1126" s="19">
        <v>238.464</v>
      </c>
      <c r="O1126" s="19">
        <v>0</v>
      </c>
      <c r="P1126" s="19">
        <v>179.52799999999999</v>
      </c>
      <c r="Q1126" s="19">
        <v>0</v>
      </c>
      <c r="R1126" s="19">
        <v>0</v>
      </c>
      <c r="S1126" s="19">
        <v>0</v>
      </c>
      <c r="T1126" s="19">
        <v>0</v>
      </c>
      <c r="U1126" s="56">
        <f t="shared" si="42"/>
        <v>1129.2359999999999</v>
      </c>
      <c r="V1126" s="18">
        <f t="shared" si="43"/>
        <v>141.15449999999998</v>
      </c>
      <c r="W1126" s="7"/>
      <c r="X1126" s="7"/>
      <c r="Y1126" s="7"/>
      <c r="Z1126" s="57"/>
    </row>
    <row r="1127" spans="1:26" x14ac:dyDescent="0.35">
      <c r="A1127" s="6" t="s">
        <v>398</v>
      </c>
      <c r="B1127" s="7" t="s">
        <v>4613</v>
      </c>
      <c r="C1127" s="7" t="s">
        <v>420</v>
      </c>
      <c r="D1127" s="7" t="s">
        <v>1069</v>
      </c>
      <c r="E1127" s="7" t="s">
        <v>1070</v>
      </c>
      <c r="F1127" s="7" t="s">
        <v>563</v>
      </c>
      <c r="G1127" s="8">
        <v>5291728</v>
      </c>
      <c r="H1127" s="16" t="s">
        <v>1082</v>
      </c>
      <c r="I1127" s="18">
        <v>0</v>
      </c>
      <c r="J1127" s="19">
        <v>351.11799999999999</v>
      </c>
      <c r="K1127" s="19">
        <v>895.99</v>
      </c>
      <c r="L1127" s="19">
        <v>0</v>
      </c>
      <c r="M1127" s="19">
        <v>351.11799999999999</v>
      </c>
      <c r="N1127" s="19">
        <v>238.464</v>
      </c>
      <c r="O1127" s="19">
        <v>0</v>
      </c>
      <c r="P1127" s="19">
        <v>417.99200000000002</v>
      </c>
      <c r="Q1127" s="19">
        <v>0</v>
      </c>
      <c r="R1127" s="19">
        <v>0</v>
      </c>
      <c r="S1127" s="19">
        <v>0</v>
      </c>
      <c r="T1127" s="19">
        <v>0</v>
      </c>
      <c r="U1127" s="56">
        <f t="shared" si="42"/>
        <v>2254.6819999999998</v>
      </c>
      <c r="V1127" s="18">
        <f t="shared" si="43"/>
        <v>281.83524999999997</v>
      </c>
      <c r="W1127" s="7"/>
      <c r="X1127" s="7"/>
      <c r="Y1127" s="7"/>
      <c r="Z1127" s="57"/>
    </row>
    <row r="1128" spans="1:26" x14ac:dyDescent="0.35">
      <c r="A1128" s="6" t="s">
        <v>398</v>
      </c>
      <c r="B1128" s="7" t="s">
        <v>4613</v>
      </c>
      <c r="C1128" s="7" t="s">
        <v>420</v>
      </c>
      <c r="D1128" s="7" t="s">
        <v>1069</v>
      </c>
      <c r="E1128" s="7" t="s">
        <v>1070</v>
      </c>
      <c r="F1128" s="7" t="s">
        <v>563</v>
      </c>
      <c r="G1128" s="8">
        <v>5334995</v>
      </c>
      <c r="H1128" s="16" t="s">
        <v>1083</v>
      </c>
      <c r="I1128" s="18">
        <v>531.71600000000001</v>
      </c>
      <c r="J1128" s="19">
        <v>1007.574</v>
      </c>
      <c r="K1128" s="19">
        <v>835.98500000000001</v>
      </c>
      <c r="L1128" s="19">
        <v>171.59</v>
      </c>
      <c r="M1128" s="19">
        <v>829.11599999999999</v>
      </c>
      <c r="N1128" s="19">
        <v>1008.644</v>
      </c>
      <c r="O1128" s="19">
        <v>417.99200000000002</v>
      </c>
      <c r="P1128" s="19">
        <v>837.05399999999997</v>
      </c>
      <c r="Q1128" s="19">
        <v>0</v>
      </c>
      <c r="R1128" s="19">
        <v>0</v>
      </c>
      <c r="S1128" s="19">
        <v>0</v>
      </c>
      <c r="T1128" s="19">
        <v>0</v>
      </c>
      <c r="U1128" s="56">
        <f t="shared" si="42"/>
        <v>5639.6710000000003</v>
      </c>
      <c r="V1128" s="18">
        <f t="shared" si="43"/>
        <v>704.95887500000003</v>
      </c>
      <c r="W1128" s="7"/>
      <c r="X1128" s="7"/>
      <c r="Y1128" s="7"/>
      <c r="Z1128" s="57"/>
    </row>
    <row r="1129" spans="1:26" x14ac:dyDescent="0.35">
      <c r="A1129" s="6" t="s">
        <v>398</v>
      </c>
      <c r="B1129" s="7" t="s">
        <v>562</v>
      </c>
      <c r="C1129" s="7" t="s">
        <v>420</v>
      </c>
      <c r="D1129" s="7" t="s">
        <v>1069</v>
      </c>
      <c r="E1129" s="7" t="s">
        <v>1070</v>
      </c>
      <c r="F1129" s="7" t="s">
        <v>563</v>
      </c>
      <c r="G1129" s="8">
        <v>5292329</v>
      </c>
      <c r="H1129" s="16" t="s">
        <v>1084</v>
      </c>
      <c r="I1129" s="18">
        <v>0</v>
      </c>
      <c r="J1129" s="19">
        <v>590.65200000000004</v>
      </c>
      <c r="K1129" s="19">
        <v>179.52799999999999</v>
      </c>
      <c r="L1129" s="19">
        <v>171.59</v>
      </c>
      <c r="M1129" s="19">
        <v>953.85599999999999</v>
      </c>
      <c r="N1129" s="19">
        <v>598.59</v>
      </c>
      <c r="O1129" s="19">
        <v>180.59800000000001</v>
      </c>
      <c r="P1129" s="19">
        <v>179.52799999999999</v>
      </c>
      <c r="Q1129" s="19">
        <v>0</v>
      </c>
      <c r="R1129" s="19">
        <v>0</v>
      </c>
      <c r="S1129" s="19">
        <v>0</v>
      </c>
      <c r="T1129" s="19">
        <v>0</v>
      </c>
      <c r="U1129" s="56">
        <f t="shared" si="42"/>
        <v>2854.3420000000001</v>
      </c>
      <c r="V1129" s="18">
        <f t="shared" si="43"/>
        <v>356.79275000000001</v>
      </c>
      <c r="W1129" s="7"/>
      <c r="X1129" s="7"/>
      <c r="Y1129" s="7"/>
      <c r="Z1129" s="57"/>
    </row>
    <row r="1130" spans="1:26" x14ac:dyDescent="0.35">
      <c r="A1130" s="6" t="s">
        <v>398</v>
      </c>
      <c r="B1130" s="7" t="s">
        <v>562</v>
      </c>
      <c r="C1130" s="7" t="s">
        <v>420</v>
      </c>
      <c r="D1130" s="7" t="s">
        <v>1069</v>
      </c>
      <c r="E1130" s="7" t="s">
        <v>1070</v>
      </c>
      <c r="F1130" s="7" t="s">
        <v>563</v>
      </c>
      <c r="G1130" s="8">
        <v>5279830</v>
      </c>
      <c r="H1130" s="16" t="s">
        <v>1085</v>
      </c>
      <c r="I1130" s="18">
        <v>0</v>
      </c>
      <c r="J1130" s="19">
        <v>589.58199999999999</v>
      </c>
      <c r="K1130" s="19">
        <v>179.52799999999999</v>
      </c>
      <c r="L1130" s="19">
        <v>171.59</v>
      </c>
      <c r="M1130" s="19">
        <v>410.05399999999997</v>
      </c>
      <c r="N1130" s="19">
        <v>598.59</v>
      </c>
      <c r="O1130" s="19">
        <v>238.464</v>
      </c>
      <c r="P1130" s="19">
        <v>179.52799999999999</v>
      </c>
      <c r="Q1130" s="19">
        <v>0</v>
      </c>
      <c r="R1130" s="19">
        <v>0</v>
      </c>
      <c r="S1130" s="19">
        <v>0</v>
      </c>
      <c r="T1130" s="19">
        <v>0</v>
      </c>
      <c r="U1130" s="56">
        <f t="shared" si="42"/>
        <v>2367.3359999999998</v>
      </c>
      <c r="V1130" s="18">
        <f t="shared" si="43"/>
        <v>295.91699999999997</v>
      </c>
      <c r="W1130" s="7"/>
      <c r="X1130" s="7"/>
      <c r="Y1130" s="7"/>
      <c r="Z1130" s="57"/>
    </row>
    <row r="1131" spans="1:26" x14ac:dyDescent="0.35">
      <c r="A1131" s="6" t="s">
        <v>398</v>
      </c>
      <c r="B1131" s="7" t="s">
        <v>562</v>
      </c>
      <c r="C1131" s="7" t="s">
        <v>420</v>
      </c>
      <c r="D1131" s="7" t="s">
        <v>1069</v>
      </c>
      <c r="E1131" s="7" t="s">
        <v>1070</v>
      </c>
      <c r="F1131" s="7" t="s">
        <v>563</v>
      </c>
      <c r="G1131" s="8">
        <v>5138069</v>
      </c>
      <c r="H1131" s="16" t="s">
        <v>1086</v>
      </c>
      <c r="I1131" s="18">
        <v>360.12599999999998</v>
      </c>
      <c r="J1131" s="19">
        <v>1660.953</v>
      </c>
      <c r="K1131" s="19">
        <v>410.05399999999997</v>
      </c>
      <c r="L1131" s="19">
        <v>417.99200000000002</v>
      </c>
      <c r="M1131" s="19">
        <v>1786.7629999999999</v>
      </c>
      <c r="N1131" s="19">
        <v>530.64599999999996</v>
      </c>
      <c r="O1131" s="19">
        <v>712.31399999999996</v>
      </c>
      <c r="P1131" s="19">
        <v>359.05599999999998</v>
      </c>
      <c r="Q1131" s="19">
        <v>0</v>
      </c>
      <c r="R1131" s="19">
        <v>0</v>
      </c>
      <c r="S1131" s="19">
        <v>0</v>
      </c>
      <c r="T1131" s="19">
        <v>0</v>
      </c>
      <c r="U1131" s="56">
        <f t="shared" si="42"/>
        <v>6237.9039999999995</v>
      </c>
      <c r="V1131" s="18">
        <f t="shared" si="43"/>
        <v>779.73799999999994</v>
      </c>
      <c r="W1131" s="7"/>
      <c r="X1131" s="7"/>
      <c r="Y1131" s="7"/>
      <c r="Z1131" s="57"/>
    </row>
    <row r="1132" spans="1:26" x14ac:dyDescent="0.35">
      <c r="A1132" s="6" t="s">
        <v>398</v>
      </c>
      <c r="B1132" s="7" t="s">
        <v>562</v>
      </c>
      <c r="C1132" s="7" t="s">
        <v>420</v>
      </c>
      <c r="D1132" s="7" t="s">
        <v>1069</v>
      </c>
      <c r="E1132" s="7" t="s">
        <v>1070</v>
      </c>
      <c r="F1132" s="7" t="s">
        <v>563</v>
      </c>
      <c r="G1132" s="8">
        <v>5137679</v>
      </c>
      <c r="H1132" s="16" t="s">
        <v>1087</v>
      </c>
      <c r="I1132" s="18">
        <v>0</v>
      </c>
      <c r="J1132" s="19">
        <v>238.464</v>
      </c>
      <c r="K1132" s="19">
        <v>598.59</v>
      </c>
      <c r="L1132" s="19">
        <v>171.59</v>
      </c>
      <c r="M1132" s="19">
        <v>476.928</v>
      </c>
      <c r="N1132" s="19">
        <v>0</v>
      </c>
      <c r="O1132" s="19">
        <v>531.71600000000001</v>
      </c>
      <c r="P1132" s="19">
        <v>419.06200000000001</v>
      </c>
      <c r="Q1132" s="19">
        <v>0</v>
      </c>
      <c r="R1132" s="19">
        <v>0</v>
      </c>
      <c r="S1132" s="19">
        <v>0</v>
      </c>
      <c r="T1132" s="19">
        <v>0</v>
      </c>
      <c r="U1132" s="56">
        <f t="shared" si="42"/>
        <v>2436.35</v>
      </c>
      <c r="V1132" s="18">
        <f t="shared" si="43"/>
        <v>304.54374999999999</v>
      </c>
      <c r="W1132" s="7"/>
      <c r="X1132" s="7"/>
      <c r="Y1132" s="7"/>
      <c r="Z1132" s="57"/>
    </row>
    <row r="1133" spans="1:26" x14ac:dyDescent="0.35">
      <c r="A1133" s="6" t="s">
        <v>398</v>
      </c>
      <c r="B1133" s="7" t="s">
        <v>562</v>
      </c>
      <c r="C1133" s="7" t="s">
        <v>420</v>
      </c>
      <c r="D1133" s="7" t="s">
        <v>1069</v>
      </c>
      <c r="E1133" s="7" t="s">
        <v>1070</v>
      </c>
      <c r="F1133" s="7" t="s">
        <v>563</v>
      </c>
      <c r="G1133" s="8">
        <v>5127153</v>
      </c>
      <c r="H1133" s="16" t="s">
        <v>1088</v>
      </c>
      <c r="I1133" s="18">
        <v>303.49700000000001</v>
      </c>
      <c r="J1133" s="19">
        <v>179.52799999999999</v>
      </c>
      <c r="K1133" s="19">
        <v>1210.3209999999999</v>
      </c>
      <c r="L1133" s="19">
        <v>179.52799999999999</v>
      </c>
      <c r="M1133" s="19">
        <v>180.59800000000001</v>
      </c>
      <c r="N1133" s="19">
        <v>417.99200000000002</v>
      </c>
      <c r="O1133" s="19">
        <v>722.55899999999997</v>
      </c>
      <c r="P1133" s="19">
        <v>663.62300000000005</v>
      </c>
      <c r="Q1133" s="19">
        <v>0</v>
      </c>
      <c r="R1133" s="19">
        <v>0</v>
      </c>
      <c r="S1133" s="19">
        <v>0</v>
      </c>
      <c r="T1133" s="19">
        <v>0</v>
      </c>
      <c r="U1133" s="56">
        <f t="shared" si="42"/>
        <v>3857.6460000000002</v>
      </c>
      <c r="V1133" s="18">
        <f t="shared" si="43"/>
        <v>482.20575000000002</v>
      </c>
      <c r="W1133" s="7"/>
      <c r="X1133" s="7"/>
      <c r="Y1133" s="7"/>
      <c r="Z1133" s="57"/>
    </row>
    <row r="1134" spans="1:26" x14ac:dyDescent="0.35">
      <c r="A1134" s="6" t="s">
        <v>398</v>
      </c>
      <c r="B1134" s="7" t="s">
        <v>562</v>
      </c>
      <c r="C1134" s="7" t="s">
        <v>420</v>
      </c>
      <c r="D1134" s="7" t="s">
        <v>1069</v>
      </c>
      <c r="E1134" s="7" t="s">
        <v>1070</v>
      </c>
      <c r="F1134" s="7" t="s">
        <v>563</v>
      </c>
      <c r="G1134" s="8">
        <v>5294732</v>
      </c>
      <c r="H1134" s="16" t="s">
        <v>1089</v>
      </c>
      <c r="I1134" s="18">
        <v>179.52799999999999</v>
      </c>
      <c r="J1134" s="19">
        <v>590.65200000000004</v>
      </c>
      <c r="K1134" s="19">
        <v>417.99200000000002</v>
      </c>
      <c r="L1134" s="19">
        <v>180.59800000000001</v>
      </c>
      <c r="M1134" s="19">
        <v>770.18</v>
      </c>
      <c r="N1134" s="19">
        <v>770.18</v>
      </c>
      <c r="O1134" s="19">
        <v>179.52799999999999</v>
      </c>
      <c r="P1134" s="19">
        <v>417.99200000000002</v>
      </c>
      <c r="Q1134" s="19">
        <v>0</v>
      </c>
      <c r="R1134" s="19">
        <v>0</v>
      </c>
      <c r="S1134" s="19">
        <v>0</v>
      </c>
      <c r="T1134" s="19">
        <v>0</v>
      </c>
      <c r="U1134" s="56">
        <f t="shared" si="42"/>
        <v>3506.6499999999996</v>
      </c>
      <c r="V1134" s="18">
        <f t="shared" si="43"/>
        <v>438.33124999999995</v>
      </c>
      <c r="W1134" s="7"/>
      <c r="X1134" s="7"/>
      <c r="Y1134" s="7"/>
      <c r="Z1134" s="57"/>
    </row>
    <row r="1135" spans="1:26" x14ac:dyDescent="0.35">
      <c r="A1135" s="6" t="s">
        <v>398</v>
      </c>
      <c r="B1135" s="7" t="s">
        <v>562</v>
      </c>
      <c r="C1135" s="7" t="s">
        <v>420</v>
      </c>
      <c r="D1135" s="7" t="s">
        <v>1069</v>
      </c>
      <c r="E1135" s="7" t="s">
        <v>1070</v>
      </c>
      <c r="F1135" s="7" t="s">
        <v>563</v>
      </c>
      <c r="G1135" s="8">
        <v>5301416</v>
      </c>
      <c r="H1135" s="16" t="s">
        <v>1090</v>
      </c>
      <c r="I1135" s="18">
        <v>0</v>
      </c>
      <c r="J1135" s="19">
        <v>0</v>
      </c>
      <c r="K1135" s="19">
        <v>0</v>
      </c>
      <c r="L1135" s="19">
        <v>0</v>
      </c>
      <c r="M1135" s="19">
        <v>1053.836</v>
      </c>
      <c r="N1135" s="19">
        <v>419.06200000000001</v>
      </c>
      <c r="O1135" s="19">
        <v>0</v>
      </c>
      <c r="P1135" s="19">
        <v>778.11800000000005</v>
      </c>
      <c r="Q1135" s="19">
        <v>0</v>
      </c>
      <c r="R1135" s="19">
        <v>0</v>
      </c>
      <c r="S1135" s="19">
        <v>0</v>
      </c>
      <c r="T1135" s="19">
        <v>0</v>
      </c>
      <c r="U1135" s="56">
        <f t="shared" si="42"/>
        <v>2251.0160000000001</v>
      </c>
      <c r="V1135" s="18">
        <f t="shared" si="43"/>
        <v>281.37700000000001</v>
      </c>
      <c r="W1135" s="7"/>
      <c r="X1135" s="7"/>
      <c r="Y1135" s="7"/>
      <c r="Z1135" s="57"/>
    </row>
    <row r="1136" spans="1:26" x14ac:dyDescent="0.35">
      <c r="A1136" s="6" t="s">
        <v>398</v>
      </c>
      <c r="B1136" s="7" t="s">
        <v>562</v>
      </c>
      <c r="C1136" s="7" t="s">
        <v>420</v>
      </c>
      <c r="D1136" s="7" t="s">
        <v>1069</v>
      </c>
      <c r="E1136" s="7" t="s">
        <v>1070</v>
      </c>
      <c r="F1136" s="7" t="s">
        <v>563</v>
      </c>
      <c r="G1136" s="8">
        <v>5299038</v>
      </c>
      <c r="H1136" s="16" t="s">
        <v>1091</v>
      </c>
      <c r="I1136" s="18">
        <v>541.96100000000001</v>
      </c>
      <c r="J1136" s="19">
        <v>0</v>
      </c>
      <c r="K1136" s="19">
        <v>970.78700000000003</v>
      </c>
      <c r="L1136" s="19">
        <v>417.99200000000002</v>
      </c>
      <c r="M1136" s="19">
        <v>179.52799999999999</v>
      </c>
      <c r="N1136" s="19">
        <v>180.59800000000001</v>
      </c>
      <c r="O1136" s="19">
        <v>0</v>
      </c>
      <c r="P1136" s="19">
        <v>1024.9860000000001</v>
      </c>
      <c r="Q1136" s="19">
        <v>0</v>
      </c>
      <c r="R1136" s="19">
        <v>0</v>
      </c>
      <c r="S1136" s="19">
        <v>0</v>
      </c>
      <c r="T1136" s="19">
        <v>0</v>
      </c>
      <c r="U1136" s="56">
        <f t="shared" si="42"/>
        <v>3315.8519999999999</v>
      </c>
      <c r="V1136" s="18">
        <f t="shared" si="43"/>
        <v>414.48149999999998</v>
      </c>
      <c r="W1136" s="7"/>
      <c r="X1136" s="7"/>
      <c r="Y1136" s="7"/>
      <c r="Z1136" s="57"/>
    </row>
    <row r="1137" spans="1:26" x14ac:dyDescent="0.35">
      <c r="A1137" s="6" t="s">
        <v>398</v>
      </c>
      <c r="B1137" s="7" t="s">
        <v>562</v>
      </c>
      <c r="C1137" s="7" t="s">
        <v>420</v>
      </c>
      <c r="D1137" s="7" t="s">
        <v>1069</v>
      </c>
      <c r="E1137" s="7" t="s">
        <v>1070</v>
      </c>
      <c r="F1137" s="7" t="s">
        <v>563</v>
      </c>
      <c r="G1137" s="8">
        <v>5279982</v>
      </c>
      <c r="H1137" s="16" t="s">
        <v>1092</v>
      </c>
      <c r="I1137" s="18">
        <v>0</v>
      </c>
      <c r="J1137" s="19">
        <v>0</v>
      </c>
      <c r="K1137" s="19">
        <v>180.59800000000001</v>
      </c>
      <c r="L1137" s="19">
        <v>238.464</v>
      </c>
      <c r="M1137" s="19">
        <v>171.59</v>
      </c>
      <c r="N1137" s="19">
        <v>238.464</v>
      </c>
      <c r="O1137" s="19">
        <v>0</v>
      </c>
      <c r="P1137" s="19">
        <v>656.45600000000002</v>
      </c>
      <c r="Q1137" s="19">
        <v>0</v>
      </c>
      <c r="R1137" s="19">
        <v>0</v>
      </c>
      <c r="S1137" s="19">
        <v>0</v>
      </c>
      <c r="T1137" s="19">
        <v>0</v>
      </c>
      <c r="U1137" s="56">
        <f t="shared" si="42"/>
        <v>1485.5720000000001</v>
      </c>
      <c r="V1137" s="18">
        <f t="shared" si="43"/>
        <v>185.69650000000001</v>
      </c>
      <c r="W1137" s="7"/>
      <c r="X1137" s="7"/>
      <c r="Y1137" s="7"/>
      <c r="Z1137" s="57"/>
    </row>
    <row r="1138" spans="1:26" x14ac:dyDescent="0.35">
      <c r="A1138" s="6" t="s">
        <v>398</v>
      </c>
      <c r="B1138" s="7" t="s">
        <v>562</v>
      </c>
      <c r="C1138" s="7" t="s">
        <v>420</v>
      </c>
      <c r="D1138" s="7" t="s">
        <v>1069</v>
      </c>
      <c r="E1138" s="7" t="s">
        <v>1070</v>
      </c>
      <c r="F1138" s="7" t="s">
        <v>563</v>
      </c>
      <c r="G1138" s="8">
        <v>5132913</v>
      </c>
      <c r="H1138" s="16" t="s">
        <v>1093</v>
      </c>
      <c r="I1138" s="18">
        <v>360.12599999999998</v>
      </c>
      <c r="J1138" s="19">
        <v>410.05399999999997</v>
      </c>
      <c r="K1138" s="19">
        <v>598.59</v>
      </c>
      <c r="L1138" s="19">
        <v>715.39200000000005</v>
      </c>
      <c r="M1138" s="19">
        <v>531.71600000000001</v>
      </c>
      <c r="N1138" s="19">
        <v>837.05399999999997</v>
      </c>
      <c r="O1138" s="19">
        <v>770.18</v>
      </c>
      <c r="P1138" s="19">
        <v>598.59</v>
      </c>
      <c r="Q1138" s="19">
        <v>0</v>
      </c>
      <c r="R1138" s="19">
        <v>0</v>
      </c>
      <c r="S1138" s="19">
        <v>0</v>
      </c>
      <c r="T1138" s="19">
        <v>0</v>
      </c>
      <c r="U1138" s="56">
        <f t="shared" si="42"/>
        <v>4821.7020000000002</v>
      </c>
      <c r="V1138" s="18">
        <f t="shared" si="43"/>
        <v>602.71275000000003</v>
      </c>
      <c r="W1138" s="7"/>
      <c r="X1138" s="7"/>
      <c r="Y1138" s="7"/>
      <c r="Z1138" s="57"/>
    </row>
    <row r="1139" spans="1:26" x14ac:dyDescent="0.35">
      <c r="A1139" s="6" t="s">
        <v>398</v>
      </c>
      <c r="B1139" s="7" t="s">
        <v>562</v>
      </c>
      <c r="C1139" s="7" t="s">
        <v>420</v>
      </c>
      <c r="D1139" s="7" t="s">
        <v>1069</v>
      </c>
      <c r="E1139" s="7" t="s">
        <v>1070</v>
      </c>
      <c r="F1139" s="7" t="s">
        <v>563</v>
      </c>
      <c r="G1139" s="8">
        <v>5338050</v>
      </c>
      <c r="H1139" s="16" t="s">
        <v>1094</v>
      </c>
      <c r="I1139" s="18">
        <v>360.12599999999998</v>
      </c>
      <c r="J1139" s="19">
        <v>410.05399999999997</v>
      </c>
      <c r="K1139" s="19">
        <v>598.59</v>
      </c>
      <c r="L1139" s="19">
        <v>598.59</v>
      </c>
      <c r="M1139" s="19">
        <v>179.52799999999999</v>
      </c>
      <c r="N1139" s="19">
        <v>656.45600000000002</v>
      </c>
      <c r="O1139" s="19">
        <v>0</v>
      </c>
      <c r="P1139" s="19">
        <v>417.99200000000002</v>
      </c>
      <c r="Q1139" s="19">
        <v>0</v>
      </c>
      <c r="R1139" s="19">
        <v>0</v>
      </c>
      <c r="S1139" s="19">
        <v>0</v>
      </c>
      <c r="T1139" s="19">
        <v>0</v>
      </c>
      <c r="U1139" s="56">
        <f t="shared" si="42"/>
        <v>3221.3360000000002</v>
      </c>
      <c r="V1139" s="18">
        <f t="shared" si="43"/>
        <v>402.66700000000003</v>
      </c>
      <c r="W1139" s="7"/>
      <c r="X1139" s="7"/>
      <c r="Y1139" s="7"/>
      <c r="Z1139" s="57"/>
    </row>
    <row r="1140" spans="1:26" x14ac:dyDescent="0.35">
      <c r="A1140" s="6" t="s">
        <v>398</v>
      </c>
      <c r="B1140" s="7" t="s">
        <v>562</v>
      </c>
      <c r="C1140" s="7" t="s">
        <v>420</v>
      </c>
      <c r="D1140" s="7" t="s">
        <v>1069</v>
      </c>
      <c r="E1140" s="7" t="s">
        <v>1070</v>
      </c>
      <c r="F1140" s="7" t="s">
        <v>563</v>
      </c>
      <c r="G1140" s="8">
        <v>5131800</v>
      </c>
      <c r="H1140" s="16" t="s">
        <v>1095</v>
      </c>
      <c r="I1140" s="18">
        <v>721.48900000000003</v>
      </c>
      <c r="J1140" s="19">
        <v>0</v>
      </c>
      <c r="K1140" s="19">
        <v>1442.8109999999999</v>
      </c>
      <c r="L1140" s="19">
        <v>786.52200000000005</v>
      </c>
      <c r="M1140" s="19">
        <v>0</v>
      </c>
      <c r="N1140" s="19">
        <v>180.59800000000001</v>
      </c>
      <c r="O1140" s="19">
        <v>844.221</v>
      </c>
      <c r="P1140" s="19">
        <v>179.52799999999999</v>
      </c>
      <c r="Q1140" s="19">
        <v>0</v>
      </c>
      <c r="R1140" s="19">
        <v>0</v>
      </c>
      <c r="S1140" s="19">
        <v>0</v>
      </c>
      <c r="T1140" s="19">
        <v>0</v>
      </c>
      <c r="U1140" s="56">
        <f t="shared" si="42"/>
        <v>4155.1689999999999</v>
      </c>
      <c r="V1140" s="18">
        <f t="shared" si="43"/>
        <v>519.39612499999998</v>
      </c>
      <c r="W1140" s="7"/>
      <c r="X1140" s="7"/>
      <c r="Y1140" s="7"/>
      <c r="Z1140" s="57"/>
    </row>
    <row r="1141" spans="1:26" x14ac:dyDescent="0.35">
      <c r="A1141" s="6" t="s">
        <v>398</v>
      </c>
      <c r="B1141" s="7" t="s">
        <v>562</v>
      </c>
      <c r="C1141" s="7" t="s">
        <v>420</v>
      </c>
      <c r="D1141" s="7" t="s">
        <v>1069</v>
      </c>
      <c r="E1141" s="7" t="s">
        <v>1070</v>
      </c>
      <c r="F1141" s="7" t="s">
        <v>563</v>
      </c>
      <c r="G1141" s="8">
        <v>5135055</v>
      </c>
      <c r="H1141" s="16" t="s">
        <v>1096</v>
      </c>
      <c r="I1141" s="18">
        <v>959.95299999999997</v>
      </c>
      <c r="J1141" s="19">
        <v>0</v>
      </c>
      <c r="K1141" s="19">
        <v>1140.5509999999999</v>
      </c>
      <c r="L1141" s="19">
        <v>360.12599999999998</v>
      </c>
      <c r="M1141" s="19">
        <v>180.59800000000001</v>
      </c>
      <c r="N1141" s="19">
        <v>902.08699999999999</v>
      </c>
      <c r="O1141" s="19">
        <v>722.55899999999997</v>
      </c>
      <c r="P1141" s="19">
        <v>180.59800000000001</v>
      </c>
      <c r="Q1141" s="19">
        <v>0</v>
      </c>
      <c r="R1141" s="19">
        <v>0</v>
      </c>
      <c r="S1141" s="19">
        <v>0</v>
      </c>
      <c r="T1141" s="19">
        <v>0</v>
      </c>
      <c r="U1141" s="56">
        <f t="shared" si="42"/>
        <v>4446.4719999999998</v>
      </c>
      <c r="V1141" s="18">
        <f t="shared" si="43"/>
        <v>555.80899999999997</v>
      </c>
      <c r="W1141" s="7"/>
      <c r="X1141" s="7"/>
      <c r="Y1141" s="7"/>
      <c r="Z1141" s="57"/>
    </row>
    <row r="1142" spans="1:26" x14ac:dyDescent="0.35">
      <c r="A1142" s="6" t="s">
        <v>398</v>
      </c>
      <c r="B1142" s="7" t="s">
        <v>562</v>
      </c>
      <c r="C1142" s="7" t="s">
        <v>420</v>
      </c>
      <c r="D1142" s="7" t="s">
        <v>1069</v>
      </c>
      <c r="E1142" s="7" t="s">
        <v>1070</v>
      </c>
      <c r="F1142" s="7" t="s">
        <v>563</v>
      </c>
      <c r="G1142" s="8">
        <v>5135031</v>
      </c>
      <c r="H1142" s="16" t="s">
        <v>1097</v>
      </c>
      <c r="I1142" s="18">
        <v>171.59</v>
      </c>
      <c r="J1142" s="19">
        <v>417.99200000000002</v>
      </c>
      <c r="K1142" s="19">
        <v>531.71600000000001</v>
      </c>
      <c r="L1142" s="19">
        <v>179.52799999999999</v>
      </c>
      <c r="M1142" s="19">
        <v>770.18</v>
      </c>
      <c r="N1142" s="19">
        <v>770.18</v>
      </c>
      <c r="O1142" s="19">
        <v>417.99200000000002</v>
      </c>
      <c r="P1142" s="19">
        <v>238.464</v>
      </c>
      <c r="Q1142" s="19">
        <v>0</v>
      </c>
      <c r="R1142" s="19">
        <v>0</v>
      </c>
      <c r="S1142" s="19">
        <v>0</v>
      </c>
      <c r="T1142" s="19">
        <v>0</v>
      </c>
      <c r="U1142" s="56">
        <f t="shared" si="42"/>
        <v>3497.6419999999998</v>
      </c>
      <c r="V1142" s="18">
        <f t="shared" si="43"/>
        <v>437.20524999999998</v>
      </c>
      <c r="W1142" s="7"/>
      <c r="X1142" s="7"/>
      <c r="Y1142" s="7"/>
      <c r="Z1142" s="57"/>
    </row>
    <row r="1143" spans="1:26" x14ac:dyDescent="0.35">
      <c r="A1143" s="6" t="s">
        <v>398</v>
      </c>
      <c r="B1143" s="7" t="s">
        <v>562</v>
      </c>
      <c r="C1143" s="7" t="s">
        <v>420</v>
      </c>
      <c r="D1143" s="7" t="s">
        <v>1069</v>
      </c>
      <c r="E1143" s="7" t="s">
        <v>1070</v>
      </c>
      <c r="F1143" s="7" t="s">
        <v>563</v>
      </c>
      <c r="G1143" s="8">
        <v>5138038</v>
      </c>
      <c r="H1143" s="16" t="s">
        <v>1098</v>
      </c>
      <c r="I1143" s="18">
        <v>540.72299999999996</v>
      </c>
      <c r="J1143" s="19">
        <v>419.06200000000001</v>
      </c>
      <c r="K1143" s="19">
        <v>410.05399999999997</v>
      </c>
      <c r="L1143" s="19">
        <v>180.59800000000001</v>
      </c>
      <c r="M1143" s="19">
        <v>656.45600000000002</v>
      </c>
      <c r="N1143" s="19">
        <v>180.59800000000001</v>
      </c>
      <c r="O1143" s="19">
        <v>238.464</v>
      </c>
      <c r="P1143" s="19">
        <v>179.52799999999999</v>
      </c>
      <c r="Q1143" s="19">
        <v>0</v>
      </c>
      <c r="R1143" s="19">
        <v>0</v>
      </c>
      <c r="S1143" s="19">
        <v>0</v>
      </c>
      <c r="T1143" s="19">
        <v>0</v>
      </c>
      <c r="U1143" s="56">
        <f t="shared" si="42"/>
        <v>2805.4829999999997</v>
      </c>
      <c r="V1143" s="18">
        <f t="shared" si="43"/>
        <v>350.68537499999996</v>
      </c>
      <c r="W1143" s="7"/>
      <c r="X1143" s="7"/>
      <c r="Y1143" s="7"/>
      <c r="Z1143" s="57"/>
    </row>
    <row r="1144" spans="1:26" x14ac:dyDescent="0.35">
      <c r="A1144" s="6" t="s">
        <v>398</v>
      </c>
      <c r="B1144" s="7" t="s">
        <v>562</v>
      </c>
      <c r="C1144" s="7" t="s">
        <v>420</v>
      </c>
      <c r="D1144" s="7" t="s">
        <v>1069</v>
      </c>
      <c r="E1144" s="7" t="s">
        <v>1070</v>
      </c>
      <c r="F1144" s="7" t="s">
        <v>563</v>
      </c>
      <c r="G1144" s="8">
        <v>5138557</v>
      </c>
      <c r="H1144" s="16" t="s">
        <v>1099</v>
      </c>
      <c r="I1144" s="18">
        <v>721.48900000000003</v>
      </c>
      <c r="J1144" s="19">
        <v>0</v>
      </c>
      <c r="K1144" s="19">
        <v>1090.019</v>
      </c>
      <c r="L1144" s="19">
        <v>179.52799999999999</v>
      </c>
      <c r="M1144" s="19">
        <v>1016.582</v>
      </c>
      <c r="N1144" s="19">
        <v>902.08699999999999</v>
      </c>
      <c r="O1144" s="19">
        <v>597.52</v>
      </c>
      <c r="P1144" s="19">
        <v>1146.6479999999999</v>
      </c>
      <c r="Q1144" s="19">
        <v>0</v>
      </c>
      <c r="R1144" s="19">
        <v>0</v>
      </c>
      <c r="S1144" s="19">
        <v>0</v>
      </c>
      <c r="T1144" s="19">
        <v>0</v>
      </c>
      <c r="U1144" s="56">
        <f t="shared" si="42"/>
        <v>5653.8730000000005</v>
      </c>
      <c r="V1144" s="18">
        <f t="shared" si="43"/>
        <v>706.73412500000006</v>
      </c>
      <c r="W1144" s="7"/>
      <c r="X1144" s="7"/>
      <c r="Y1144" s="7"/>
      <c r="Z1144" s="57"/>
    </row>
    <row r="1145" spans="1:26" x14ac:dyDescent="0.35">
      <c r="A1145" s="6" t="s">
        <v>398</v>
      </c>
      <c r="B1145" s="7" t="s">
        <v>562</v>
      </c>
      <c r="C1145" s="7" t="s">
        <v>420</v>
      </c>
      <c r="D1145" s="7" t="s">
        <v>1069</v>
      </c>
      <c r="E1145" s="7" t="s">
        <v>1070</v>
      </c>
      <c r="F1145" s="7" t="s">
        <v>563</v>
      </c>
      <c r="G1145" s="8">
        <v>5139141</v>
      </c>
      <c r="H1145" s="16" t="s">
        <v>1100</v>
      </c>
      <c r="I1145" s="18">
        <v>663.62300000000005</v>
      </c>
      <c r="J1145" s="19">
        <v>0</v>
      </c>
      <c r="K1145" s="19">
        <v>1274.2840000000001</v>
      </c>
      <c r="L1145" s="19">
        <v>179.52799999999999</v>
      </c>
      <c r="M1145" s="19">
        <v>598.59</v>
      </c>
      <c r="N1145" s="19">
        <v>238.464</v>
      </c>
      <c r="O1145" s="19">
        <v>661.87300000000005</v>
      </c>
      <c r="P1145" s="19">
        <v>360.12599999999998</v>
      </c>
      <c r="Q1145" s="19">
        <v>0</v>
      </c>
      <c r="R1145" s="19">
        <v>0</v>
      </c>
      <c r="S1145" s="19">
        <v>0</v>
      </c>
      <c r="T1145" s="19">
        <v>0</v>
      </c>
      <c r="U1145" s="56">
        <f t="shared" si="42"/>
        <v>3976.4880000000003</v>
      </c>
      <c r="V1145" s="18">
        <f t="shared" si="43"/>
        <v>497.06100000000004</v>
      </c>
      <c r="W1145" s="7"/>
      <c r="X1145" s="7"/>
      <c r="Y1145" s="7"/>
      <c r="Z1145" s="57"/>
    </row>
    <row r="1146" spans="1:26" x14ac:dyDescent="0.35">
      <c r="A1146" s="6" t="s">
        <v>398</v>
      </c>
      <c r="B1146" s="7" t="s">
        <v>562</v>
      </c>
      <c r="C1146" s="7" t="s">
        <v>420</v>
      </c>
      <c r="D1146" s="7" t="s">
        <v>1069</v>
      </c>
      <c r="E1146" s="7" t="s">
        <v>1070</v>
      </c>
      <c r="F1146" s="7" t="s">
        <v>563</v>
      </c>
      <c r="G1146" s="8">
        <v>5270123</v>
      </c>
      <c r="H1146" s="16" t="s">
        <v>1101</v>
      </c>
      <c r="I1146" s="18">
        <v>179.52799999999999</v>
      </c>
      <c r="J1146" s="19">
        <v>238.464</v>
      </c>
      <c r="K1146" s="19">
        <v>589.58199999999999</v>
      </c>
      <c r="L1146" s="19">
        <v>180.59800000000001</v>
      </c>
      <c r="M1146" s="19">
        <v>715.39200000000005</v>
      </c>
      <c r="N1146" s="19">
        <v>0</v>
      </c>
      <c r="O1146" s="19">
        <v>531.71600000000001</v>
      </c>
      <c r="P1146" s="19">
        <v>179.52799999999999</v>
      </c>
      <c r="Q1146" s="19">
        <v>0</v>
      </c>
      <c r="R1146" s="19">
        <v>0</v>
      </c>
      <c r="S1146" s="19">
        <v>0</v>
      </c>
      <c r="T1146" s="19">
        <v>0</v>
      </c>
      <c r="U1146" s="56">
        <f t="shared" si="42"/>
        <v>2614.808</v>
      </c>
      <c r="V1146" s="18">
        <f t="shared" si="43"/>
        <v>326.851</v>
      </c>
      <c r="W1146" s="7"/>
      <c r="X1146" s="7"/>
      <c r="Y1146" s="7"/>
      <c r="Z1146" s="57"/>
    </row>
    <row r="1147" spans="1:26" x14ac:dyDescent="0.35">
      <c r="A1147" s="6" t="s">
        <v>398</v>
      </c>
      <c r="B1147" s="7" t="s">
        <v>562</v>
      </c>
      <c r="C1147" s="7" t="s">
        <v>420</v>
      </c>
      <c r="D1147" s="7" t="s">
        <v>1069</v>
      </c>
      <c r="E1147" s="7" t="s">
        <v>1070</v>
      </c>
      <c r="F1147" s="7" t="s">
        <v>563</v>
      </c>
      <c r="G1147" s="8">
        <v>5271506</v>
      </c>
      <c r="H1147" s="16" t="s">
        <v>1102</v>
      </c>
      <c r="I1147" s="18">
        <v>1071.3699999999999</v>
      </c>
      <c r="J1147" s="19">
        <v>417.99200000000002</v>
      </c>
      <c r="K1147" s="19">
        <v>769.11099999999999</v>
      </c>
      <c r="L1147" s="19">
        <v>589.58199999999999</v>
      </c>
      <c r="M1147" s="19">
        <v>590.65200000000004</v>
      </c>
      <c r="N1147" s="19">
        <v>351.11799999999999</v>
      </c>
      <c r="O1147" s="19">
        <v>410.05399999999997</v>
      </c>
      <c r="P1147" s="19">
        <v>777.048</v>
      </c>
      <c r="Q1147" s="19">
        <v>0</v>
      </c>
      <c r="R1147" s="19">
        <v>0</v>
      </c>
      <c r="S1147" s="19">
        <v>0</v>
      </c>
      <c r="T1147" s="19">
        <v>0</v>
      </c>
      <c r="U1147" s="56">
        <f t="shared" si="42"/>
        <v>4976.9269999999997</v>
      </c>
      <c r="V1147" s="18">
        <f t="shared" si="43"/>
        <v>622.11587499999996</v>
      </c>
      <c r="W1147" s="7"/>
      <c r="X1147" s="7"/>
      <c r="Y1147" s="7"/>
      <c r="Z1147" s="57"/>
    </row>
    <row r="1148" spans="1:26" x14ac:dyDescent="0.35">
      <c r="A1148" s="6" t="s">
        <v>398</v>
      </c>
      <c r="B1148" s="7" t="s">
        <v>562</v>
      </c>
      <c r="C1148" s="7" t="s">
        <v>420</v>
      </c>
      <c r="D1148" s="7" t="s">
        <v>1069</v>
      </c>
      <c r="E1148" s="7" t="s">
        <v>1070</v>
      </c>
      <c r="F1148" s="7" t="s">
        <v>563</v>
      </c>
      <c r="G1148" s="8">
        <v>5271890</v>
      </c>
      <c r="H1148" s="16" t="s">
        <v>1103</v>
      </c>
      <c r="I1148" s="18">
        <v>360.12599999999998</v>
      </c>
      <c r="J1148" s="19">
        <v>656.45600000000002</v>
      </c>
      <c r="K1148" s="19">
        <v>238.464</v>
      </c>
      <c r="L1148" s="19">
        <v>0</v>
      </c>
      <c r="M1148" s="19">
        <v>598.59</v>
      </c>
      <c r="N1148" s="19">
        <v>238.464</v>
      </c>
      <c r="O1148" s="19">
        <v>417.99200000000002</v>
      </c>
      <c r="P1148" s="19">
        <v>238.464</v>
      </c>
      <c r="Q1148" s="19">
        <v>0</v>
      </c>
      <c r="R1148" s="19">
        <v>0</v>
      </c>
      <c r="S1148" s="19">
        <v>0</v>
      </c>
      <c r="T1148" s="19">
        <v>0</v>
      </c>
      <c r="U1148" s="56">
        <f t="shared" si="42"/>
        <v>2748.556</v>
      </c>
      <c r="V1148" s="18">
        <f t="shared" si="43"/>
        <v>343.56950000000001</v>
      </c>
      <c r="W1148" s="7"/>
      <c r="X1148" s="7"/>
      <c r="Y1148" s="7"/>
      <c r="Z1148" s="57"/>
    </row>
    <row r="1149" spans="1:26" x14ac:dyDescent="0.35">
      <c r="A1149" s="6" t="s">
        <v>398</v>
      </c>
      <c r="B1149" s="7" t="s">
        <v>562</v>
      </c>
      <c r="C1149" s="7" t="s">
        <v>420</v>
      </c>
      <c r="D1149" s="7" t="s">
        <v>1069</v>
      </c>
      <c r="E1149" s="7" t="s">
        <v>1070</v>
      </c>
      <c r="F1149" s="7" t="s">
        <v>563</v>
      </c>
      <c r="G1149" s="8">
        <v>5271966</v>
      </c>
      <c r="H1149" s="16" t="s">
        <v>1104</v>
      </c>
      <c r="I1149" s="18">
        <v>0</v>
      </c>
      <c r="J1149" s="19">
        <v>589.58199999999999</v>
      </c>
      <c r="K1149" s="19">
        <v>238.464</v>
      </c>
      <c r="L1149" s="19">
        <v>180.59800000000001</v>
      </c>
      <c r="M1149" s="19">
        <v>419.06200000000001</v>
      </c>
      <c r="N1149" s="19">
        <v>179.52799999999999</v>
      </c>
      <c r="O1149" s="19">
        <v>417.99200000000002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56">
        <f t="shared" si="42"/>
        <v>2025.2260000000001</v>
      </c>
      <c r="V1149" s="18">
        <f t="shared" si="43"/>
        <v>253.15325000000001</v>
      </c>
      <c r="W1149" s="7"/>
      <c r="X1149" s="7"/>
      <c r="Y1149" s="7"/>
      <c r="Z1149" s="57"/>
    </row>
    <row r="1150" spans="1:26" x14ac:dyDescent="0.35">
      <c r="A1150" s="6" t="s">
        <v>398</v>
      </c>
      <c r="B1150" s="7" t="s">
        <v>562</v>
      </c>
      <c r="C1150" s="7" t="s">
        <v>420</v>
      </c>
      <c r="D1150" s="7" t="s">
        <v>1069</v>
      </c>
      <c r="E1150" s="7" t="s">
        <v>1070</v>
      </c>
      <c r="F1150" s="7" t="s">
        <v>563</v>
      </c>
      <c r="G1150" s="8">
        <v>5271980</v>
      </c>
      <c r="H1150" s="16" t="s">
        <v>1105</v>
      </c>
      <c r="I1150" s="18">
        <v>711.245</v>
      </c>
      <c r="J1150" s="19">
        <v>238.464</v>
      </c>
      <c r="K1150" s="19">
        <v>950.77800000000002</v>
      </c>
      <c r="L1150" s="19">
        <v>1130.306</v>
      </c>
      <c r="M1150" s="19">
        <v>238.464</v>
      </c>
      <c r="N1150" s="19">
        <v>950.77800000000002</v>
      </c>
      <c r="O1150" s="19">
        <v>598.59</v>
      </c>
      <c r="P1150" s="19">
        <v>417.99200000000002</v>
      </c>
      <c r="Q1150" s="19">
        <v>0</v>
      </c>
      <c r="R1150" s="19">
        <v>0</v>
      </c>
      <c r="S1150" s="19">
        <v>0</v>
      </c>
      <c r="T1150" s="19">
        <v>0</v>
      </c>
      <c r="U1150" s="56">
        <f t="shared" si="42"/>
        <v>5236.6170000000002</v>
      </c>
      <c r="V1150" s="18">
        <f t="shared" si="43"/>
        <v>654.57712500000002</v>
      </c>
      <c r="W1150" s="7"/>
      <c r="X1150" s="7"/>
      <c r="Y1150" s="7"/>
      <c r="Z1150" s="57"/>
    </row>
    <row r="1151" spans="1:26" x14ac:dyDescent="0.35">
      <c r="A1151" s="6" t="s">
        <v>398</v>
      </c>
      <c r="B1151" s="7" t="s">
        <v>562</v>
      </c>
      <c r="C1151" s="7" t="s">
        <v>420</v>
      </c>
      <c r="D1151" s="7" t="s">
        <v>1069</v>
      </c>
      <c r="E1151" s="7" t="s">
        <v>1070</v>
      </c>
      <c r="F1151" s="7" t="s">
        <v>563</v>
      </c>
      <c r="G1151" s="8">
        <v>5273421</v>
      </c>
      <c r="H1151" s="16" t="s">
        <v>1106</v>
      </c>
      <c r="I1151" s="18">
        <v>967.12099999999998</v>
      </c>
      <c r="J1151" s="19">
        <v>0</v>
      </c>
      <c r="K1151" s="19">
        <v>1628.3130000000001</v>
      </c>
      <c r="L1151" s="19">
        <v>303.49700000000001</v>
      </c>
      <c r="M1151" s="19">
        <v>598.59</v>
      </c>
      <c r="N1151" s="19">
        <v>1204.5139999999999</v>
      </c>
      <c r="O1151" s="19">
        <v>967.12</v>
      </c>
      <c r="P1151" s="19">
        <v>0</v>
      </c>
      <c r="Q1151" s="19">
        <v>0</v>
      </c>
      <c r="R1151" s="19">
        <v>0</v>
      </c>
      <c r="S1151" s="19">
        <v>0</v>
      </c>
      <c r="T1151" s="19">
        <v>0</v>
      </c>
      <c r="U1151" s="56">
        <f t="shared" si="42"/>
        <v>5669.1549999999997</v>
      </c>
      <c r="V1151" s="18">
        <f t="shared" si="43"/>
        <v>708.64437499999997</v>
      </c>
      <c r="W1151" s="7"/>
      <c r="X1151" s="7"/>
      <c r="Y1151" s="7"/>
      <c r="Z1151" s="57"/>
    </row>
    <row r="1152" spans="1:26" x14ac:dyDescent="0.35">
      <c r="A1152" s="6" t="s">
        <v>398</v>
      </c>
      <c r="B1152" s="7" t="s">
        <v>562</v>
      </c>
      <c r="C1152" s="7" t="s">
        <v>420</v>
      </c>
      <c r="D1152" s="7" t="s">
        <v>1069</v>
      </c>
      <c r="E1152" s="7" t="s">
        <v>1070</v>
      </c>
      <c r="F1152" s="7" t="s">
        <v>563</v>
      </c>
      <c r="G1152" s="8">
        <v>5278073</v>
      </c>
      <c r="H1152" s="16" t="s">
        <v>1107</v>
      </c>
      <c r="I1152" s="18">
        <v>352.18799999999999</v>
      </c>
      <c r="J1152" s="19">
        <v>419.06200000000001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56">
        <f t="shared" ref="U1152:U1215" si="44">SUM(I1152:T1152)</f>
        <v>771.25</v>
      </c>
      <c r="V1152" s="18">
        <f t="shared" si="43"/>
        <v>96.40625</v>
      </c>
      <c r="W1152" s="7"/>
      <c r="X1152" s="7"/>
      <c r="Y1152" s="7"/>
      <c r="Z1152" s="57"/>
    </row>
    <row r="1153" spans="1:26" x14ac:dyDescent="0.35">
      <c r="A1153" s="6" t="s">
        <v>398</v>
      </c>
      <c r="B1153" s="7" t="s">
        <v>562</v>
      </c>
      <c r="C1153" s="7" t="s">
        <v>420</v>
      </c>
      <c r="D1153" s="7" t="s">
        <v>1069</v>
      </c>
      <c r="E1153" s="7" t="s">
        <v>1070</v>
      </c>
      <c r="F1153" s="7" t="s">
        <v>563</v>
      </c>
      <c r="G1153" s="8">
        <v>5278592</v>
      </c>
      <c r="H1153" s="16" t="s">
        <v>1108</v>
      </c>
      <c r="I1153" s="18">
        <v>179.52799999999999</v>
      </c>
      <c r="J1153" s="19">
        <v>171.59</v>
      </c>
      <c r="K1153" s="19">
        <v>238.464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56">
        <f t="shared" si="44"/>
        <v>589.58199999999999</v>
      </c>
      <c r="V1153" s="18">
        <f t="shared" si="43"/>
        <v>73.697749999999999</v>
      </c>
      <c r="W1153" s="7"/>
      <c r="X1153" s="7"/>
      <c r="Y1153" s="7"/>
      <c r="Z1153" s="57"/>
    </row>
    <row r="1154" spans="1:26" x14ac:dyDescent="0.35">
      <c r="A1154" s="6" t="s">
        <v>398</v>
      </c>
      <c r="B1154" s="7" t="s">
        <v>562</v>
      </c>
      <c r="C1154" s="7" t="s">
        <v>420</v>
      </c>
      <c r="D1154" s="7" t="s">
        <v>1069</v>
      </c>
      <c r="E1154" s="7" t="s">
        <v>1070</v>
      </c>
      <c r="F1154" s="7" t="s">
        <v>563</v>
      </c>
      <c r="G1154" s="8">
        <v>5279131</v>
      </c>
      <c r="H1154" s="16" t="s">
        <v>1109</v>
      </c>
      <c r="I1154" s="18">
        <v>352.18799999999999</v>
      </c>
      <c r="J1154" s="19">
        <v>598.59</v>
      </c>
      <c r="K1154" s="19">
        <v>769.11</v>
      </c>
      <c r="L1154" s="19">
        <v>180.59800000000001</v>
      </c>
      <c r="M1154" s="19">
        <v>171.59</v>
      </c>
      <c r="N1154" s="19">
        <v>837.05399999999997</v>
      </c>
      <c r="O1154" s="19">
        <v>598.59</v>
      </c>
      <c r="P1154" s="19">
        <v>179.52799999999999</v>
      </c>
      <c r="Q1154" s="19">
        <v>0</v>
      </c>
      <c r="R1154" s="19">
        <v>0</v>
      </c>
      <c r="S1154" s="19">
        <v>0</v>
      </c>
      <c r="T1154" s="19">
        <v>0</v>
      </c>
      <c r="U1154" s="56">
        <f t="shared" si="44"/>
        <v>3687.248</v>
      </c>
      <c r="V1154" s="18">
        <f t="shared" si="43"/>
        <v>460.90600000000001</v>
      </c>
      <c r="W1154" s="7"/>
      <c r="X1154" s="7"/>
      <c r="Y1154" s="7"/>
      <c r="Z1154" s="57"/>
    </row>
    <row r="1155" spans="1:26" x14ac:dyDescent="0.35">
      <c r="A1155" s="6" t="s">
        <v>398</v>
      </c>
      <c r="B1155" s="7" t="s">
        <v>562</v>
      </c>
      <c r="C1155" s="7" t="s">
        <v>420</v>
      </c>
      <c r="D1155" s="7" t="s">
        <v>1069</v>
      </c>
      <c r="E1155" s="7" t="s">
        <v>1070</v>
      </c>
      <c r="F1155" s="7" t="s">
        <v>563</v>
      </c>
      <c r="G1155" s="8">
        <v>5290646</v>
      </c>
      <c r="H1155" s="16" t="s">
        <v>1110</v>
      </c>
      <c r="I1155" s="18">
        <v>0</v>
      </c>
      <c r="J1155" s="19">
        <v>410.05399999999997</v>
      </c>
      <c r="K1155" s="19">
        <v>238.464</v>
      </c>
      <c r="L1155" s="19">
        <v>0</v>
      </c>
      <c r="M1155" s="19">
        <v>0</v>
      </c>
      <c r="N1155" s="19">
        <v>419.06200000000001</v>
      </c>
      <c r="O1155" s="19">
        <v>539.65499999999997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56">
        <f t="shared" si="44"/>
        <v>1607.2349999999999</v>
      </c>
      <c r="V1155" s="18">
        <f t="shared" si="43"/>
        <v>200.90437499999999</v>
      </c>
      <c r="W1155" s="7"/>
      <c r="X1155" s="7"/>
      <c r="Y1155" s="7"/>
      <c r="Z1155" s="57"/>
    </row>
    <row r="1156" spans="1:26" x14ac:dyDescent="0.35">
      <c r="A1156" s="6" t="s">
        <v>398</v>
      </c>
      <c r="B1156" s="7" t="s">
        <v>562</v>
      </c>
      <c r="C1156" s="7" t="s">
        <v>420</v>
      </c>
      <c r="D1156" s="7" t="s">
        <v>1069</v>
      </c>
      <c r="E1156" s="7" t="s">
        <v>1070</v>
      </c>
      <c r="F1156" s="7" t="s">
        <v>563</v>
      </c>
      <c r="G1156" s="8">
        <v>5290750</v>
      </c>
      <c r="H1156" s="16" t="s">
        <v>1111</v>
      </c>
      <c r="I1156" s="18">
        <v>351.11799999999999</v>
      </c>
      <c r="J1156" s="19">
        <v>419.06200000000001</v>
      </c>
      <c r="K1156" s="19">
        <v>419.06200000000001</v>
      </c>
      <c r="L1156" s="19">
        <v>0</v>
      </c>
      <c r="M1156" s="19">
        <v>238.464</v>
      </c>
      <c r="N1156" s="19">
        <v>360.12599999999998</v>
      </c>
      <c r="O1156" s="19">
        <v>0</v>
      </c>
      <c r="P1156" s="19">
        <v>894.92</v>
      </c>
      <c r="Q1156" s="19">
        <v>0</v>
      </c>
      <c r="R1156" s="19">
        <v>0</v>
      </c>
      <c r="S1156" s="19">
        <v>0</v>
      </c>
      <c r="T1156" s="19">
        <v>0</v>
      </c>
      <c r="U1156" s="56">
        <f t="shared" si="44"/>
        <v>2682.752</v>
      </c>
      <c r="V1156" s="18">
        <f t="shared" si="43"/>
        <v>335.34399999999999</v>
      </c>
      <c r="W1156" s="7"/>
      <c r="X1156" s="7"/>
      <c r="Y1156" s="7"/>
      <c r="Z1156" s="57"/>
    </row>
    <row r="1157" spans="1:26" x14ac:dyDescent="0.35">
      <c r="A1157" s="6" t="s">
        <v>398</v>
      </c>
      <c r="B1157" s="7" t="s">
        <v>562</v>
      </c>
      <c r="C1157" s="7" t="s">
        <v>420</v>
      </c>
      <c r="D1157" s="7" t="s">
        <v>1069</v>
      </c>
      <c r="E1157" s="7" t="s">
        <v>1070</v>
      </c>
      <c r="F1157" s="7" t="s">
        <v>563</v>
      </c>
      <c r="G1157" s="8">
        <v>5291711</v>
      </c>
      <c r="H1157" s="16" t="s">
        <v>1112</v>
      </c>
      <c r="I1157" s="18">
        <v>0</v>
      </c>
      <c r="J1157" s="19">
        <v>238.464</v>
      </c>
      <c r="K1157" s="19">
        <v>417.99200000000002</v>
      </c>
      <c r="L1157" s="19">
        <v>171.59</v>
      </c>
      <c r="M1157" s="19">
        <v>1133.384</v>
      </c>
      <c r="N1157" s="19">
        <v>0</v>
      </c>
      <c r="O1157" s="19">
        <v>656.45600000000002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56">
        <f t="shared" si="44"/>
        <v>2617.886</v>
      </c>
      <c r="V1157" s="18">
        <f t="shared" si="43"/>
        <v>327.23575</v>
      </c>
      <c r="W1157" s="7"/>
      <c r="X1157" s="7"/>
      <c r="Y1157" s="7"/>
      <c r="Z1157" s="57"/>
    </row>
    <row r="1158" spans="1:26" x14ac:dyDescent="0.35">
      <c r="A1158" s="6" t="s">
        <v>398</v>
      </c>
      <c r="B1158" s="7" t="s">
        <v>562</v>
      </c>
      <c r="C1158" s="7" t="s">
        <v>420</v>
      </c>
      <c r="D1158" s="7" t="s">
        <v>1069</v>
      </c>
      <c r="E1158" s="7" t="s">
        <v>1070</v>
      </c>
      <c r="F1158" s="7" t="s">
        <v>563</v>
      </c>
      <c r="G1158" s="8">
        <v>5294943</v>
      </c>
      <c r="H1158" s="16" t="s">
        <v>1113</v>
      </c>
      <c r="I1158" s="18">
        <v>360.12599999999998</v>
      </c>
      <c r="J1158" s="19">
        <v>238.464</v>
      </c>
      <c r="K1158" s="19">
        <v>238.464</v>
      </c>
      <c r="L1158" s="19">
        <v>238.464</v>
      </c>
      <c r="M1158" s="19">
        <v>770.18</v>
      </c>
      <c r="N1158" s="19">
        <v>238.464</v>
      </c>
      <c r="O1158" s="19">
        <v>179.52799999999999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56">
        <f t="shared" si="44"/>
        <v>2263.6899999999996</v>
      </c>
      <c r="V1158" s="18">
        <f t="shared" si="43"/>
        <v>282.96124999999995</v>
      </c>
      <c r="W1158" s="7"/>
      <c r="X1158" s="7"/>
      <c r="Y1158" s="7"/>
      <c r="Z1158" s="57"/>
    </row>
    <row r="1159" spans="1:26" x14ac:dyDescent="0.35">
      <c r="A1159" s="6" t="s">
        <v>398</v>
      </c>
      <c r="B1159" s="7" t="s">
        <v>562</v>
      </c>
      <c r="C1159" s="7" t="s">
        <v>420</v>
      </c>
      <c r="D1159" s="7" t="s">
        <v>1069</v>
      </c>
      <c r="E1159" s="7" t="s">
        <v>1070</v>
      </c>
      <c r="F1159" s="7" t="s">
        <v>563</v>
      </c>
      <c r="G1159" s="8">
        <v>5295070</v>
      </c>
      <c r="H1159" s="16" t="s">
        <v>1114</v>
      </c>
      <c r="I1159" s="18">
        <v>351.11799999999999</v>
      </c>
      <c r="J1159" s="19">
        <v>419.06200000000001</v>
      </c>
      <c r="K1159" s="19">
        <v>352.18799999999999</v>
      </c>
      <c r="L1159" s="19">
        <v>238.464</v>
      </c>
      <c r="M1159" s="19">
        <v>0</v>
      </c>
      <c r="N1159" s="19">
        <v>179.52799999999999</v>
      </c>
      <c r="O1159" s="19">
        <v>238.464</v>
      </c>
      <c r="P1159" s="19">
        <v>179.52799999999999</v>
      </c>
      <c r="Q1159" s="19">
        <v>0</v>
      </c>
      <c r="R1159" s="19">
        <v>0</v>
      </c>
      <c r="S1159" s="19">
        <v>0</v>
      </c>
      <c r="T1159" s="19">
        <v>0</v>
      </c>
      <c r="U1159" s="56">
        <f t="shared" si="44"/>
        <v>1958.3519999999999</v>
      </c>
      <c r="V1159" s="18">
        <f t="shared" si="43"/>
        <v>244.79399999999998</v>
      </c>
      <c r="W1159" s="7"/>
      <c r="X1159" s="7"/>
      <c r="Y1159" s="7"/>
      <c r="Z1159" s="57"/>
    </row>
    <row r="1160" spans="1:26" x14ac:dyDescent="0.35">
      <c r="A1160" s="6" t="s">
        <v>398</v>
      </c>
      <c r="B1160" s="7" t="s">
        <v>562</v>
      </c>
      <c r="C1160" s="7" t="s">
        <v>420</v>
      </c>
      <c r="D1160" s="7" t="s">
        <v>1069</v>
      </c>
      <c r="E1160" s="7" t="s">
        <v>1070</v>
      </c>
      <c r="F1160" s="7" t="s">
        <v>563</v>
      </c>
      <c r="G1160" s="8">
        <v>5295959</v>
      </c>
      <c r="H1160" s="16" t="s">
        <v>1115</v>
      </c>
      <c r="I1160" s="18">
        <v>0</v>
      </c>
      <c r="J1160" s="19">
        <v>410.05399999999997</v>
      </c>
      <c r="K1160" s="19">
        <v>238.464</v>
      </c>
      <c r="L1160" s="19">
        <v>0</v>
      </c>
      <c r="M1160" s="19">
        <v>1066.51</v>
      </c>
      <c r="N1160" s="19">
        <v>0</v>
      </c>
      <c r="O1160" s="19">
        <v>361.19600000000003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56">
        <f t="shared" si="44"/>
        <v>2076.2240000000002</v>
      </c>
      <c r="V1160" s="18">
        <f t="shared" si="43"/>
        <v>259.52800000000002</v>
      </c>
      <c r="W1160" s="7"/>
      <c r="X1160" s="7"/>
      <c r="Y1160" s="7"/>
      <c r="Z1160" s="57"/>
    </row>
    <row r="1161" spans="1:26" x14ac:dyDescent="0.35">
      <c r="A1161" s="6" t="s">
        <v>398</v>
      </c>
      <c r="B1161" s="7" t="s">
        <v>562</v>
      </c>
      <c r="C1161" s="7" t="s">
        <v>420</v>
      </c>
      <c r="D1161" s="7" t="s">
        <v>1069</v>
      </c>
      <c r="E1161" s="7" t="s">
        <v>1070</v>
      </c>
      <c r="F1161" s="7" t="s">
        <v>563</v>
      </c>
      <c r="G1161" s="8">
        <v>5295966</v>
      </c>
      <c r="H1161" s="16" t="s">
        <v>1116</v>
      </c>
      <c r="I1161" s="18">
        <v>0</v>
      </c>
      <c r="J1161" s="19">
        <v>417.99200000000002</v>
      </c>
      <c r="K1161" s="19">
        <v>476.928</v>
      </c>
      <c r="L1161" s="19">
        <v>0</v>
      </c>
      <c r="M1161" s="19">
        <v>238.464</v>
      </c>
      <c r="N1161" s="19">
        <v>180.59800000000001</v>
      </c>
      <c r="O1161" s="19">
        <v>417.99200000000002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56">
        <f t="shared" si="44"/>
        <v>1731.9739999999999</v>
      </c>
      <c r="V1161" s="18">
        <f t="shared" si="43"/>
        <v>216.49674999999999</v>
      </c>
      <c r="W1161" s="7"/>
      <c r="X1161" s="7"/>
      <c r="Y1161" s="7"/>
      <c r="Z1161" s="57"/>
    </row>
    <row r="1162" spans="1:26" x14ac:dyDescent="0.35">
      <c r="A1162" s="6" t="s">
        <v>398</v>
      </c>
      <c r="B1162" s="7" t="s">
        <v>562</v>
      </c>
      <c r="C1162" s="7" t="s">
        <v>420</v>
      </c>
      <c r="D1162" s="7" t="s">
        <v>1069</v>
      </c>
      <c r="E1162" s="7" t="s">
        <v>1070</v>
      </c>
      <c r="F1162" s="7" t="s">
        <v>563</v>
      </c>
      <c r="G1162" s="8">
        <v>5296000</v>
      </c>
      <c r="H1162" s="16" t="s">
        <v>1117</v>
      </c>
      <c r="I1162" s="18">
        <v>180.59800000000001</v>
      </c>
      <c r="J1162" s="19">
        <v>238.464</v>
      </c>
      <c r="K1162" s="19">
        <v>476.928</v>
      </c>
      <c r="L1162" s="19">
        <v>0</v>
      </c>
      <c r="M1162" s="19">
        <v>770.18</v>
      </c>
      <c r="N1162" s="19">
        <v>0</v>
      </c>
      <c r="O1162" s="19">
        <v>598.59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56">
        <f t="shared" si="44"/>
        <v>2264.7600000000002</v>
      </c>
      <c r="V1162" s="18">
        <f t="shared" si="43"/>
        <v>283.09500000000003</v>
      </c>
      <c r="W1162" s="7"/>
      <c r="X1162" s="7"/>
      <c r="Y1162" s="7"/>
      <c r="Z1162" s="57"/>
    </row>
    <row r="1163" spans="1:26" x14ac:dyDescent="0.35">
      <c r="A1163" s="6" t="s">
        <v>398</v>
      </c>
      <c r="B1163" s="7" t="s">
        <v>562</v>
      </c>
      <c r="C1163" s="7" t="s">
        <v>420</v>
      </c>
      <c r="D1163" s="7" t="s">
        <v>1069</v>
      </c>
      <c r="E1163" s="7" t="s">
        <v>1070</v>
      </c>
      <c r="F1163" s="7" t="s">
        <v>563</v>
      </c>
      <c r="G1163" s="8">
        <v>5298323</v>
      </c>
      <c r="H1163" s="16" t="s">
        <v>1118</v>
      </c>
      <c r="I1163" s="18">
        <v>171.59</v>
      </c>
      <c r="J1163" s="19">
        <v>417.99200000000002</v>
      </c>
      <c r="K1163" s="19">
        <v>0</v>
      </c>
      <c r="L1163" s="19">
        <v>171.59</v>
      </c>
      <c r="M1163" s="19">
        <v>351.11799999999999</v>
      </c>
      <c r="N1163" s="19">
        <v>1008.644</v>
      </c>
      <c r="O1163" s="19">
        <v>238.464</v>
      </c>
      <c r="P1163" s="19">
        <v>179.52799999999999</v>
      </c>
      <c r="Q1163" s="19">
        <v>0</v>
      </c>
      <c r="R1163" s="19">
        <v>0</v>
      </c>
      <c r="S1163" s="19">
        <v>0</v>
      </c>
      <c r="T1163" s="19">
        <v>0</v>
      </c>
      <c r="U1163" s="56">
        <f t="shared" si="44"/>
        <v>2538.9259999999999</v>
      </c>
      <c r="V1163" s="18">
        <f t="shared" si="43"/>
        <v>317.36574999999999</v>
      </c>
      <c r="W1163" s="7"/>
      <c r="X1163" s="7"/>
      <c r="Y1163" s="7"/>
      <c r="Z1163" s="57"/>
    </row>
    <row r="1164" spans="1:26" x14ac:dyDescent="0.35">
      <c r="A1164" s="6" t="s">
        <v>398</v>
      </c>
      <c r="B1164" s="7" t="s">
        <v>562</v>
      </c>
      <c r="C1164" s="7" t="s">
        <v>420</v>
      </c>
      <c r="D1164" s="7" t="s">
        <v>1069</v>
      </c>
      <c r="E1164" s="7" t="s">
        <v>1070</v>
      </c>
      <c r="F1164" s="7" t="s">
        <v>563</v>
      </c>
      <c r="G1164" s="8">
        <v>5330968</v>
      </c>
      <c r="H1164" s="16" t="s">
        <v>1119</v>
      </c>
      <c r="I1164" s="18">
        <v>179.52799999999999</v>
      </c>
      <c r="J1164" s="19">
        <v>238.464</v>
      </c>
      <c r="K1164" s="19">
        <v>476.928</v>
      </c>
      <c r="L1164" s="19">
        <v>1247.1079999999999</v>
      </c>
      <c r="M1164" s="19">
        <v>0</v>
      </c>
      <c r="N1164" s="19">
        <v>360.12599999999998</v>
      </c>
      <c r="O1164" s="19">
        <v>179.52799999999999</v>
      </c>
      <c r="P1164" s="19">
        <v>0</v>
      </c>
      <c r="Q1164" s="19">
        <v>0</v>
      </c>
      <c r="R1164" s="19">
        <v>0</v>
      </c>
      <c r="S1164" s="19">
        <v>0</v>
      </c>
      <c r="T1164" s="19">
        <v>0</v>
      </c>
      <c r="U1164" s="56">
        <f t="shared" si="44"/>
        <v>2681.6819999999993</v>
      </c>
      <c r="V1164" s="18">
        <f t="shared" si="43"/>
        <v>335.21024999999992</v>
      </c>
      <c r="W1164" s="7"/>
      <c r="X1164" s="7"/>
      <c r="Y1164" s="7"/>
      <c r="Z1164" s="57"/>
    </row>
    <row r="1165" spans="1:26" x14ac:dyDescent="0.35">
      <c r="A1165" s="6" t="s">
        <v>398</v>
      </c>
      <c r="B1165" s="7" t="s">
        <v>562</v>
      </c>
      <c r="C1165" s="7" t="s">
        <v>420</v>
      </c>
      <c r="D1165" s="7" t="s">
        <v>1069</v>
      </c>
      <c r="E1165" s="7" t="s">
        <v>1070</v>
      </c>
      <c r="F1165" s="7" t="s">
        <v>563</v>
      </c>
      <c r="G1165" s="8">
        <v>5331756</v>
      </c>
      <c r="H1165" s="16" t="s">
        <v>1120</v>
      </c>
      <c r="I1165" s="18">
        <v>179.52799999999999</v>
      </c>
      <c r="J1165" s="19">
        <v>598.59</v>
      </c>
      <c r="K1165" s="19">
        <v>1017.651</v>
      </c>
      <c r="L1165" s="19">
        <v>171.59</v>
      </c>
      <c r="M1165" s="19">
        <v>530.64599999999996</v>
      </c>
      <c r="N1165" s="19">
        <v>410.05399999999997</v>
      </c>
      <c r="O1165" s="19">
        <v>598.59</v>
      </c>
      <c r="P1165" s="19">
        <v>476.928</v>
      </c>
      <c r="Q1165" s="19">
        <v>0</v>
      </c>
      <c r="R1165" s="19">
        <v>0</v>
      </c>
      <c r="S1165" s="19">
        <v>0</v>
      </c>
      <c r="T1165" s="19">
        <v>0</v>
      </c>
      <c r="U1165" s="56">
        <f t="shared" si="44"/>
        <v>3983.5770000000002</v>
      </c>
      <c r="V1165" s="18">
        <f t="shared" si="43"/>
        <v>497.94712500000003</v>
      </c>
      <c r="W1165" s="7"/>
      <c r="X1165" s="7"/>
      <c r="Y1165" s="7"/>
      <c r="Z1165" s="57"/>
    </row>
    <row r="1166" spans="1:26" x14ac:dyDescent="0.35">
      <c r="A1166" s="6" t="s">
        <v>398</v>
      </c>
      <c r="B1166" s="7" t="s">
        <v>562</v>
      </c>
      <c r="C1166" s="7" t="s">
        <v>420</v>
      </c>
      <c r="D1166" s="7" t="s">
        <v>1069</v>
      </c>
      <c r="E1166" s="7" t="s">
        <v>1070</v>
      </c>
      <c r="F1166" s="7" t="s">
        <v>563</v>
      </c>
      <c r="G1166" s="8">
        <v>5331763</v>
      </c>
      <c r="H1166" s="16" t="s">
        <v>1121</v>
      </c>
      <c r="I1166" s="18">
        <v>171.59</v>
      </c>
      <c r="J1166" s="19">
        <v>417.99200000000002</v>
      </c>
      <c r="K1166" s="19">
        <v>657.52599999999995</v>
      </c>
      <c r="L1166" s="19">
        <v>770.18</v>
      </c>
      <c r="M1166" s="19">
        <v>352.18799999999999</v>
      </c>
      <c r="N1166" s="19">
        <v>417.99200000000002</v>
      </c>
      <c r="O1166" s="19">
        <v>0</v>
      </c>
      <c r="P1166" s="19">
        <v>417.99200000000002</v>
      </c>
      <c r="Q1166" s="19">
        <v>0</v>
      </c>
      <c r="R1166" s="19">
        <v>0</v>
      </c>
      <c r="S1166" s="19">
        <v>0</v>
      </c>
      <c r="T1166" s="19">
        <v>0</v>
      </c>
      <c r="U1166" s="56">
        <f t="shared" si="44"/>
        <v>3205.4600000000005</v>
      </c>
      <c r="V1166" s="18">
        <f t="shared" si="43"/>
        <v>400.68250000000006</v>
      </c>
      <c r="W1166" s="7"/>
      <c r="X1166" s="7"/>
      <c r="Y1166" s="7"/>
      <c r="Z1166" s="57"/>
    </row>
    <row r="1167" spans="1:26" x14ac:dyDescent="0.35">
      <c r="A1167" s="6" t="s">
        <v>398</v>
      </c>
      <c r="B1167" s="7" t="s">
        <v>562</v>
      </c>
      <c r="C1167" s="7" t="s">
        <v>420</v>
      </c>
      <c r="D1167" s="7" t="s">
        <v>1069</v>
      </c>
      <c r="E1167" s="7" t="s">
        <v>1070</v>
      </c>
      <c r="F1167" s="7" t="s">
        <v>563</v>
      </c>
      <c r="G1167" s="8">
        <v>5331808</v>
      </c>
      <c r="H1167" s="16" t="s">
        <v>1122</v>
      </c>
      <c r="I1167" s="18">
        <v>360.12599999999998</v>
      </c>
      <c r="J1167" s="19">
        <v>238.464</v>
      </c>
      <c r="K1167" s="19">
        <v>950.77800000000002</v>
      </c>
      <c r="L1167" s="19">
        <v>1426.636</v>
      </c>
      <c r="M1167" s="19">
        <v>0</v>
      </c>
      <c r="N1167" s="19">
        <v>171.59</v>
      </c>
      <c r="O1167" s="19">
        <v>837.05399999999997</v>
      </c>
      <c r="P1167" s="19">
        <v>597.52</v>
      </c>
      <c r="Q1167" s="19">
        <v>0</v>
      </c>
      <c r="R1167" s="19">
        <v>0</v>
      </c>
      <c r="S1167" s="19">
        <v>0</v>
      </c>
      <c r="T1167" s="19">
        <v>0</v>
      </c>
      <c r="U1167" s="56">
        <f t="shared" si="44"/>
        <v>4582.1679999999997</v>
      </c>
      <c r="V1167" s="18">
        <f t="shared" si="43"/>
        <v>572.77099999999996</v>
      </c>
      <c r="W1167" s="7"/>
      <c r="X1167" s="7"/>
      <c r="Y1167" s="7"/>
      <c r="Z1167" s="57"/>
    </row>
    <row r="1168" spans="1:26" x14ac:dyDescent="0.35">
      <c r="A1168" s="6" t="s">
        <v>398</v>
      </c>
      <c r="B1168" s="7" t="s">
        <v>562</v>
      </c>
      <c r="C1168" s="7" t="s">
        <v>420</v>
      </c>
      <c r="D1168" s="7" t="s">
        <v>1069</v>
      </c>
      <c r="E1168" s="7" t="s">
        <v>1070</v>
      </c>
      <c r="F1168" s="7" t="s">
        <v>563</v>
      </c>
      <c r="G1168" s="8">
        <v>5331815</v>
      </c>
      <c r="H1168" s="16" t="s">
        <v>1123</v>
      </c>
      <c r="I1168" s="18">
        <v>1071.3710000000001</v>
      </c>
      <c r="J1168" s="19">
        <v>828.04600000000005</v>
      </c>
      <c r="K1168" s="19">
        <v>351.11799999999999</v>
      </c>
      <c r="L1168" s="19">
        <v>360.12599999999998</v>
      </c>
      <c r="M1168" s="19">
        <v>1711.9490000000001</v>
      </c>
      <c r="N1168" s="19">
        <v>539.654</v>
      </c>
      <c r="O1168" s="19">
        <v>711.24400000000003</v>
      </c>
      <c r="P1168" s="19">
        <v>777.04899999999998</v>
      </c>
      <c r="Q1168" s="19">
        <v>0</v>
      </c>
      <c r="R1168" s="19">
        <v>0</v>
      </c>
      <c r="S1168" s="19">
        <v>0</v>
      </c>
      <c r="T1168" s="19">
        <v>0</v>
      </c>
      <c r="U1168" s="56">
        <f t="shared" si="44"/>
        <v>6350.5570000000007</v>
      </c>
      <c r="V1168" s="18">
        <f t="shared" si="43"/>
        <v>793.81962500000009</v>
      </c>
      <c r="W1168" s="7"/>
      <c r="X1168" s="7"/>
      <c r="Y1168" s="7"/>
      <c r="Z1168" s="57"/>
    </row>
    <row r="1169" spans="1:26" x14ac:dyDescent="0.35">
      <c r="A1169" s="6" t="s">
        <v>398</v>
      </c>
      <c r="B1169" s="7" t="s">
        <v>562</v>
      </c>
      <c r="C1169" s="7" t="s">
        <v>420</v>
      </c>
      <c r="D1169" s="7" t="s">
        <v>1069</v>
      </c>
      <c r="E1169" s="7" t="s">
        <v>1070</v>
      </c>
      <c r="F1169" s="7" t="s">
        <v>563</v>
      </c>
      <c r="G1169" s="8">
        <v>5331839</v>
      </c>
      <c r="H1169" s="16" t="s">
        <v>1124</v>
      </c>
      <c r="I1169" s="18">
        <v>360.12599999999998</v>
      </c>
      <c r="J1169" s="19">
        <v>417.99200000000002</v>
      </c>
      <c r="K1169" s="19">
        <v>410.05399999999997</v>
      </c>
      <c r="L1169" s="19">
        <v>179.52799999999999</v>
      </c>
      <c r="M1169" s="19">
        <v>351.11799999999999</v>
      </c>
      <c r="N1169" s="19">
        <v>360.12599999999998</v>
      </c>
      <c r="O1169" s="19">
        <v>835.98400000000004</v>
      </c>
      <c r="P1169" s="19">
        <v>179.52799999999999</v>
      </c>
      <c r="Q1169" s="19">
        <v>0</v>
      </c>
      <c r="R1169" s="19">
        <v>0</v>
      </c>
      <c r="S1169" s="19">
        <v>0</v>
      </c>
      <c r="T1169" s="19">
        <v>0</v>
      </c>
      <c r="U1169" s="56">
        <f t="shared" si="44"/>
        <v>3094.4559999999997</v>
      </c>
      <c r="V1169" s="18">
        <f t="shared" si="43"/>
        <v>386.80699999999996</v>
      </c>
      <c r="W1169" s="7"/>
      <c r="X1169" s="7"/>
      <c r="Y1169" s="7"/>
      <c r="Z1169" s="57"/>
    </row>
    <row r="1170" spans="1:26" x14ac:dyDescent="0.35">
      <c r="A1170" s="6" t="s">
        <v>398</v>
      </c>
      <c r="B1170" s="7" t="s">
        <v>562</v>
      </c>
      <c r="C1170" s="7" t="s">
        <v>420</v>
      </c>
      <c r="D1170" s="7" t="s">
        <v>1069</v>
      </c>
      <c r="E1170" s="7" t="s">
        <v>1070</v>
      </c>
      <c r="F1170" s="7" t="s">
        <v>563</v>
      </c>
      <c r="G1170" s="8">
        <v>5333093</v>
      </c>
      <c r="H1170" s="16" t="s">
        <v>1125</v>
      </c>
      <c r="I1170" s="18">
        <v>0</v>
      </c>
      <c r="J1170" s="19">
        <v>238.464</v>
      </c>
      <c r="K1170" s="19">
        <v>590.65200000000004</v>
      </c>
      <c r="L1170" s="19">
        <v>238.464</v>
      </c>
      <c r="M1170" s="19">
        <v>0</v>
      </c>
      <c r="N1170" s="19">
        <v>351.11799999999999</v>
      </c>
      <c r="O1170" s="19">
        <v>657.52599999999995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56">
        <f t="shared" si="44"/>
        <v>2076.2239999999997</v>
      </c>
      <c r="V1170" s="18">
        <f t="shared" si="43"/>
        <v>259.52799999999996</v>
      </c>
      <c r="W1170" s="7"/>
      <c r="X1170" s="7"/>
      <c r="Y1170" s="7"/>
      <c r="Z1170" s="57"/>
    </row>
    <row r="1171" spans="1:26" x14ac:dyDescent="0.35">
      <c r="A1171" s="6" t="s">
        <v>398</v>
      </c>
      <c r="B1171" s="7" t="s">
        <v>562</v>
      </c>
      <c r="C1171" s="7" t="s">
        <v>420</v>
      </c>
      <c r="D1171" s="7" t="s">
        <v>1069</v>
      </c>
      <c r="E1171" s="7" t="s">
        <v>1070</v>
      </c>
      <c r="F1171" s="7" t="s">
        <v>563</v>
      </c>
      <c r="G1171" s="8">
        <v>5333169</v>
      </c>
      <c r="H1171" s="16" t="s">
        <v>1126</v>
      </c>
      <c r="I1171" s="18">
        <v>171.59</v>
      </c>
      <c r="J1171" s="19">
        <v>589.58199999999999</v>
      </c>
      <c r="K1171" s="19">
        <v>0</v>
      </c>
      <c r="L1171" s="19">
        <v>0</v>
      </c>
      <c r="M1171" s="19">
        <v>1665.1</v>
      </c>
      <c r="N1171" s="19">
        <v>950.77800000000002</v>
      </c>
      <c r="O1171" s="19">
        <v>597.52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56">
        <f t="shared" si="44"/>
        <v>3974.57</v>
      </c>
      <c r="V1171" s="18">
        <f t="shared" si="43"/>
        <v>496.82125000000002</v>
      </c>
      <c r="W1171" s="7"/>
      <c r="X1171" s="7"/>
      <c r="Y1171" s="7"/>
      <c r="Z1171" s="57"/>
    </row>
    <row r="1172" spans="1:26" x14ac:dyDescent="0.35">
      <c r="A1172" s="6" t="s">
        <v>398</v>
      </c>
      <c r="B1172" s="7" t="s">
        <v>562</v>
      </c>
      <c r="C1172" s="7" t="s">
        <v>420</v>
      </c>
      <c r="D1172" s="7" t="s">
        <v>1069</v>
      </c>
      <c r="E1172" s="7" t="s">
        <v>1070</v>
      </c>
      <c r="F1172" s="7" t="s">
        <v>563</v>
      </c>
      <c r="G1172" s="8">
        <v>5333778</v>
      </c>
      <c r="H1172" s="16" t="s">
        <v>1127</v>
      </c>
      <c r="I1172" s="18">
        <v>532.78599999999994</v>
      </c>
      <c r="J1172" s="19">
        <v>769.11099999999999</v>
      </c>
      <c r="K1172" s="19">
        <v>1008.644</v>
      </c>
      <c r="L1172" s="19">
        <v>590.65200000000004</v>
      </c>
      <c r="M1172" s="19">
        <v>894.92</v>
      </c>
      <c r="N1172" s="19">
        <v>949.70799999999997</v>
      </c>
      <c r="O1172" s="19">
        <v>598.59</v>
      </c>
      <c r="P1172" s="19">
        <v>835.98400000000004</v>
      </c>
      <c r="Q1172" s="19">
        <v>0</v>
      </c>
      <c r="R1172" s="19">
        <v>0</v>
      </c>
      <c r="S1172" s="19">
        <v>0</v>
      </c>
      <c r="T1172" s="19">
        <v>0</v>
      </c>
      <c r="U1172" s="56">
        <f t="shared" si="44"/>
        <v>6180.3950000000004</v>
      </c>
      <c r="V1172" s="18">
        <f t="shared" si="43"/>
        <v>772.54937500000005</v>
      </c>
      <c r="W1172" s="7"/>
      <c r="X1172" s="7"/>
      <c r="Y1172" s="7"/>
      <c r="Z1172" s="57"/>
    </row>
    <row r="1173" spans="1:26" x14ac:dyDescent="0.35">
      <c r="A1173" s="6" t="s">
        <v>398</v>
      </c>
      <c r="B1173" s="7" t="s">
        <v>562</v>
      </c>
      <c r="C1173" s="7" t="s">
        <v>420</v>
      </c>
      <c r="D1173" s="7" t="s">
        <v>1069</v>
      </c>
      <c r="E1173" s="7" t="s">
        <v>1070</v>
      </c>
      <c r="F1173" s="7" t="s">
        <v>563</v>
      </c>
      <c r="G1173" s="8">
        <v>5334241</v>
      </c>
      <c r="H1173" s="16" t="s">
        <v>1128</v>
      </c>
      <c r="I1173" s="18">
        <v>0</v>
      </c>
      <c r="J1173" s="19">
        <v>238.464</v>
      </c>
      <c r="K1173" s="19">
        <v>0</v>
      </c>
      <c r="L1173" s="19">
        <v>180.59800000000001</v>
      </c>
      <c r="M1173" s="19">
        <v>238.464</v>
      </c>
      <c r="N1173" s="19">
        <v>598.59</v>
      </c>
      <c r="O1173" s="19">
        <v>0</v>
      </c>
      <c r="P1173" s="19">
        <v>179.52799999999999</v>
      </c>
      <c r="Q1173" s="19">
        <v>0</v>
      </c>
      <c r="R1173" s="19">
        <v>0</v>
      </c>
      <c r="S1173" s="19">
        <v>0</v>
      </c>
      <c r="T1173" s="19">
        <v>0</v>
      </c>
      <c r="U1173" s="56">
        <f t="shared" si="44"/>
        <v>1435.644</v>
      </c>
      <c r="V1173" s="18">
        <f t="shared" si="43"/>
        <v>179.4555</v>
      </c>
      <c r="W1173" s="7"/>
      <c r="X1173" s="7"/>
      <c r="Y1173" s="7"/>
      <c r="Z1173" s="57"/>
    </row>
    <row r="1174" spans="1:26" x14ac:dyDescent="0.35">
      <c r="A1174" s="6" t="s">
        <v>398</v>
      </c>
      <c r="B1174" s="7" t="s">
        <v>562</v>
      </c>
      <c r="C1174" s="7" t="s">
        <v>420</v>
      </c>
      <c r="D1174" s="7" t="s">
        <v>1069</v>
      </c>
      <c r="E1174" s="7" t="s">
        <v>1070</v>
      </c>
      <c r="F1174" s="7" t="s">
        <v>563</v>
      </c>
      <c r="G1174" s="8">
        <v>5334296</v>
      </c>
      <c r="H1174" s="16" t="s">
        <v>1129</v>
      </c>
      <c r="I1174" s="18">
        <v>351.11799999999999</v>
      </c>
      <c r="J1174" s="19">
        <v>238.464</v>
      </c>
      <c r="K1174" s="19">
        <v>0</v>
      </c>
      <c r="L1174" s="19">
        <v>599.66</v>
      </c>
      <c r="M1174" s="19">
        <v>351.11799999999999</v>
      </c>
      <c r="N1174" s="19">
        <v>0</v>
      </c>
      <c r="O1174" s="19">
        <v>238.464</v>
      </c>
      <c r="P1174" s="19">
        <v>179.52799999999999</v>
      </c>
      <c r="Q1174" s="19">
        <v>0</v>
      </c>
      <c r="R1174" s="19">
        <v>0</v>
      </c>
      <c r="S1174" s="19">
        <v>0</v>
      </c>
      <c r="T1174" s="19">
        <v>0</v>
      </c>
      <c r="U1174" s="56">
        <f t="shared" si="44"/>
        <v>1958.3519999999999</v>
      </c>
      <c r="V1174" s="18">
        <f t="shared" si="43"/>
        <v>244.79399999999998</v>
      </c>
      <c r="W1174" s="7"/>
      <c r="X1174" s="7"/>
      <c r="Y1174" s="7"/>
      <c r="Z1174" s="57"/>
    </row>
    <row r="1175" spans="1:26" x14ac:dyDescent="0.35">
      <c r="A1175" s="6" t="s">
        <v>398</v>
      </c>
      <c r="B1175" s="7" t="s">
        <v>562</v>
      </c>
      <c r="C1175" s="7" t="s">
        <v>420</v>
      </c>
      <c r="D1175" s="7" t="s">
        <v>1069</v>
      </c>
      <c r="E1175" s="7" t="s">
        <v>1070</v>
      </c>
      <c r="F1175" s="7" t="s">
        <v>563</v>
      </c>
      <c r="G1175" s="8">
        <v>5334812</v>
      </c>
      <c r="H1175" s="16" t="s">
        <v>1130</v>
      </c>
      <c r="I1175" s="18">
        <v>351.11799999999999</v>
      </c>
      <c r="J1175" s="19">
        <v>838.12400000000002</v>
      </c>
      <c r="K1175" s="19">
        <v>179.52799999999999</v>
      </c>
      <c r="L1175" s="19">
        <v>1180.2339999999999</v>
      </c>
      <c r="M1175" s="19">
        <v>351.11799999999999</v>
      </c>
      <c r="N1175" s="19">
        <v>599.66</v>
      </c>
      <c r="O1175" s="19">
        <v>360.12599999999998</v>
      </c>
      <c r="P1175" s="19">
        <v>179.52799999999999</v>
      </c>
      <c r="Q1175" s="19">
        <v>0</v>
      </c>
      <c r="R1175" s="19">
        <v>0</v>
      </c>
      <c r="S1175" s="19">
        <v>0</v>
      </c>
      <c r="T1175" s="19">
        <v>0</v>
      </c>
      <c r="U1175" s="56">
        <f t="shared" si="44"/>
        <v>4039.4359999999992</v>
      </c>
      <c r="V1175" s="18">
        <f t="shared" si="43"/>
        <v>504.9294999999999</v>
      </c>
      <c r="W1175" s="7"/>
      <c r="X1175" s="7"/>
      <c r="Y1175" s="7"/>
      <c r="Z1175" s="57"/>
    </row>
    <row r="1176" spans="1:26" x14ac:dyDescent="0.35">
      <c r="A1176" s="6" t="s">
        <v>398</v>
      </c>
      <c r="B1176" s="7" t="s">
        <v>562</v>
      </c>
      <c r="C1176" s="7" t="s">
        <v>420</v>
      </c>
      <c r="D1176" s="7" t="s">
        <v>1069</v>
      </c>
      <c r="E1176" s="7" t="s">
        <v>1070</v>
      </c>
      <c r="F1176" s="7" t="s">
        <v>563</v>
      </c>
      <c r="G1176" s="8">
        <v>5335482</v>
      </c>
      <c r="H1176" s="16" t="s">
        <v>1131</v>
      </c>
      <c r="I1176" s="18">
        <v>179.52799999999999</v>
      </c>
      <c r="J1176" s="19">
        <v>770.18</v>
      </c>
      <c r="K1176" s="19">
        <v>598.59</v>
      </c>
      <c r="L1176" s="19">
        <v>0</v>
      </c>
      <c r="M1176" s="19">
        <v>1247.1079999999999</v>
      </c>
      <c r="N1176" s="19">
        <v>179.52799999999999</v>
      </c>
      <c r="O1176" s="19">
        <v>179.52799999999999</v>
      </c>
      <c r="P1176" s="19">
        <v>179.52799999999999</v>
      </c>
      <c r="Q1176" s="19">
        <v>0</v>
      </c>
      <c r="R1176" s="19">
        <v>0</v>
      </c>
      <c r="S1176" s="19">
        <v>0</v>
      </c>
      <c r="T1176" s="19">
        <v>0</v>
      </c>
      <c r="U1176" s="56">
        <f t="shared" si="44"/>
        <v>3333.9899999999993</v>
      </c>
      <c r="V1176" s="18">
        <f t="shared" si="43"/>
        <v>416.74874999999992</v>
      </c>
      <c r="W1176" s="7"/>
      <c r="X1176" s="7"/>
      <c r="Y1176" s="7"/>
      <c r="Z1176" s="57"/>
    </row>
    <row r="1177" spans="1:26" x14ac:dyDescent="0.35">
      <c r="A1177" s="6" t="s">
        <v>398</v>
      </c>
      <c r="B1177" s="7" t="s">
        <v>562</v>
      </c>
      <c r="C1177" s="7" t="s">
        <v>420</v>
      </c>
      <c r="D1177" s="7" t="s">
        <v>1069</v>
      </c>
      <c r="E1177" s="7" t="s">
        <v>1070</v>
      </c>
      <c r="F1177" s="7" t="s">
        <v>563</v>
      </c>
      <c r="G1177" s="8">
        <v>5336014</v>
      </c>
      <c r="H1177" s="16" t="s">
        <v>1132</v>
      </c>
      <c r="I1177" s="18">
        <v>180.59800000000001</v>
      </c>
      <c r="J1177" s="19">
        <v>238.464</v>
      </c>
      <c r="K1177" s="19">
        <v>419.06200000000001</v>
      </c>
      <c r="L1177" s="19">
        <v>0</v>
      </c>
      <c r="M1177" s="19">
        <v>1247.1079999999999</v>
      </c>
      <c r="N1177" s="19">
        <v>179.52799999999999</v>
      </c>
      <c r="O1177" s="19">
        <v>360.12599999999998</v>
      </c>
      <c r="P1177" s="19">
        <v>238.464</v>
      </c>
      <c r="Q1177" s="19">
        <v>0</v>
      </c>
      <c r="R1177" s="19">
        <v>0</v>
      </c>
      <c r="S1177" s="19">
        <v>0</v>
      </c>
      <c r="T1177" s="19">
        <v>0</v>
      </c>
      <c r="U1177" s="56">
        <f t="shared" si="44"/>
        <v>2863.3499999999995</v>
      </c>
      <c r="V1177" s="18">
        <f t="shared" si="43"/>
        <v>357.91874999999993</v>
      </c>
      <c r="W1177" s="7"/>
      <c r="X1177" s="7"/>
      <c r="Y1177" s="7"/>
      <c r="Z1177" s="57"/>
    </row>
    <row r="1178" spans="1:26" x14ac:dyDescent="0.35">
      <c r="A1178" s="6" t="s">
        <v>398</v>
      </c>
      <c r="B1178" s="7" t="s">
        <v>562</v>
      </c>
      <c r="C1178" s="7" t="s">
        <v>420</v>
      </c>
      <c r="D1178" s="7" t="s">
        <v>1069</v>
      </c>
      <c r="E1178" s="7" t="s">
        <v>1070</v>
      </c>
      <c r="F1178" s="7" t="s">
        <v>563</v>
      </c>
      <c r="G1178" s="8">
        <v>5336654</v>
      </c>
      <c r="H1178" s="16" t="s">
        <v>1133</v>
      </c>
      <c r="I1178" s="18">
        <v>171.59</v>
      </c>
      <c r="J1178" s="19">
        <v>238.464</v>
      </c>
      <c r="K1178" s="19">
        <v>828.04600000000005</v>
      </c>
      <c r="L1178" s="19">
        <v>360.12599999999998</v>
      </c>
      <c r="M1178" s="19">
        <v>597.52</v>
      </c>
      <c r="N1178" s="19">
        <v>598.59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56">
        <f t="shared" si="44"/>
        <v>2794.3360000000002</v>
      </c>
      <c r="V1178" s="18">
        <f t="shared" si="43"/>
        <v>349.29200000000003</v>
      </c>
      <c r="W1178" s="7"/>
      <c r="X1178" s="7"/>
      <c r="Y1178" s="7"/>
      <c r="Z1178" s="57"/>
    </row>
    <row r="1179" spans="1:26" x14ac:dyDescent="0.35">
      <c r="A1179" s="6" t="s">
        <v>398</v>
      </c>
      <c r="B1179" s="7" t="s">
        <v>562</v>
      </c>
      <c r="C1179" s="7" t="s">
        <v>420</v>
      </c>
      <c r="D1179" s="7" t="s">
        <v>1069</v>
      </c>
      <c r="E1179" s="7" t="s">
        <v>1070</v>
      </c>
      <c r="F1179" s="7" t="s">
        <v>563</v>
      </c>
      <c r="G1179" s="8">
        <v>5336803</v>
      </c>
      <c r="H1179" s="16" t="s">
        <v>1134</v>
      </c>
      <c r="I1179" s="18">
        <v>351.11799999999999</v>
      </c>
      <c r="J1179" s="19">
        <v>1076.587</v>
      </c>
      <c r="K1179" s="19">
        <v>0</v>
      </c>
      <c r="L1179" s="19">
        <v>531.71600000000001</v>
      </c>
      <c r="M1179" s="19">
        <v>180.59800000000001</v>
      </c>
      <c r="N1179" s="19">
        <v>238.464</v>
      </c>
      <c r="O1179" s="19">
        <v>417.99200000000002</v>
      </c>
      <c r="P1179" s="19">
        <v>238.464</v>
      </c>
      <c r="Q1179" s="19">
        <v>0</v>
      </c>
      <c r="R1179" s="19">
        <v>0</v>
      </c>
      <c r="S1179" s="19">
        <v>0</v>
      </c>
      <c r="T1179" s="19">
        <v>0</v>
      </c>
      <c r="U1179" s="56">
        <f t="shared" si="44"/>
        <v>3034.9389999999999</v>
      </c>
      <c r="V1179" s="18">
        <f t="shared" si="43"/>
        <v>379.36737499999998</v>
      </c>
      <c r="W1179" s="7"/>
      <c r="X1179" s="7"/>
      <c r="Y1179" s="7"/>
      <c r="Z1179" s="57"/>
    </row>
    <row r="1180" spans="1:26" x14ac:dyDescent="0.35">
      <c r="A1180" s="6" t="s">
        <v>398</v>
      </c>
      <c r="B1180" s="7" t="s">
        <v>562</v>
      </c>
      <c r="C1180" s="7" t="s">
        <v>420</v>
      </c>
      <c r="D1180" s="7" t="s">
        <v>1069</v>
      </c>
      <c r="E1180" s="7" t="s">
        <v>1070</v>
      </c>
      <c r="F1180" s="7" t="s">
        <v>563</v>
      </c>
      <c r="G1180" s="8">
        <v>5338306</v>
      </c>
      <c r="H1180" s="16" t="s">
        <v>1135</v>
      </c>
      <c r="I1180" s="18">
        <v>361.19600000000003</v>
      </c>
      <c r="J1180" s="19">
        <v>1075.518</v>
      </c>
      <c r="K1180" s="19">
        <v>531.71600000000001</v>
      </c>
      <c r="L1180" s="19">
        <v>779.18700000000001</v>
      </c>
      <c r="M1180" s="19">
        <v>410.05399999999997</v>
      </c>
      <c r="N1180" s="19">
        <v>1435.644</v>
      </c>
      <c r="O1180" s="19">
        <v>476.928</v>
      </c>
      <c r="P1180" s="19">
        <v>1256.115</v>
      </c>
      <c r="Q1180" s="19">
        <v>0</v>
      </c>
      <c r="R1180" s="19">
        <v>0</v>
      </c>
      <c r="S1180" s="19">
        <v>0</v>
      </c>
      <c r="T1180" s="19">
        <v>0</v>
      </c>
      <c r="U1180" s="56">
        <f t="shared" si="44"/>
        <v>6326.3579999999993</v>
      </c>
      <c r="V1180" s="18">
        <f t="shared" si="43"/>
        <v>790.79474999999991</v>
      </c>
      <c r="W1180" s="7"/>
      <c r="X1180" s="7"/>
      <c r="Y1180" s="7"/>
      <c r="Z1180" s="57"/>
    </row>
    <row r="1181" spans="1:26" x14ac:dyDescent="0.35">
      <c r="A1181" s="6" t="s">
        <v>398</v>
      </c>
      <c r="B1181" s="7" t="s">
        <v>562</v>
      </c>
      <c r="C1181" s="7" t="s">
        <v>420</v>
      </c>
      <c r="D1181" s="7" t="s">
        <v>1069</v>
      </c>
      <c r="E1181" s="7" t="s">
        <v>1070</v>
      </c>
      <c r="F1181" s="7" t="s">
        <v>563</v>
      </c>
      <c r="G1181" s="8">
        <v>5339350</v>
      </c>
      <c r="H1181" s="16" t="s">
        <v>1136</v>
      </c>
      <c r="I1181" s="18">
        <v>0</v>
      </c>
      <c r="J1181" s="19">
        <v>657.52599999999995</v>
      </c>
      <c r="K1181" s="19">
        <v>531.71600000000001</v>
      </c>
      <c r="L1181" s="19">
        <v>0</v>
      </c>
      <c r="M1181" s="19">
        <v>895.99</v>
      </c>
      <c r="N1181" s="19">
        <v>0</v>
      </c>
      <c r="O1181" s="19">
        <v>360.12599999999998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56">
        <f t="shared" si="44"/>
        <v>2445.3580000000002</v>
      </c>
      <c r="V1181" s="18">
        <f t="shared" si="43"/>
        <v>305.66975000000002</v>
      </c>
      <c r="W1181" s="7"/>
      <c r="X1181" s="7"/>
      <c r="Y1181" s="7"/>
      <c r="Z1181" s="57"/>
    </row>
    <row r="1182" spans="1:26" x14ac:dyDescent="0.35">
      <c r="A1182" s="6" t="s">
        <v>398</v>
      </c>
      <c r="B1182" s="7" t="s">
        <v>562</v>
      </c>
      <c r="C1182" s="7" t="s">
        <v>420</v>
      </c>
      <c r="D1182" s="7" t="s">
        <v>1069</v>
      </c>
      <c r="E1182" s="7" t="s">
        <v>1070</v>
      </c>
      <c r="F1182" s="7" t="s">
        <v>563</v>
      </c>
      <c r="G1182" s="8">
        <v>9184495</v>
      </c>
      <c r="H1182" s="16" t="s">
        <v>1137</v>
      </c>
      <c r="I1182" s="18">
        <v>171.59</v>
      </c>
      <c r="J1182" s="19">
        <v>238.464</v>
      </c>
      <c r="K1182" s="19">
        <v>419.06200000000001</v>
      </c>
      <c r="L1182" s="19">
        <v>0</v>
      </c>
      <c r="M1182" s="19">
        <v>1485.5719999999999</v>
      </c>
      <c r="N1182" s="19">
        <v>0</v>
      </c>
      <c r="O1182" s="19">
        <v>179.52799999999999</v>
      </c>
      <c r="P1182" s="19">
        <v>656.45600000000002</v>
      </c>
      <c r="Q1182" s="19">
        <v>0</v>
      </c>
      <c r="R1182" s="19">
        <v>0</v>
      </c>
      <c r="S1182" s="19">
        <v>0</v>
      </c>
      <c r="T1182" s="19">
        <v>0</v>
      </c>
      <c r="U1182" s="56">
        <f t="shared" si="44"/>
        <v>3150.672</v>
      </c>
      <c r="V1182" s="18">
        <f t="shared" si="43"/>
        <v>393.834</v>
      </c>
      <c r="W1182" s="7"/>
      <c r="X1182" s="7"/>
      <c r="Y1182" s="7"/>
      <c r="Z1182" s="57"/>
    </row>
    <row r="1183" spans="1:26" x14ac:dyDescent="0.35">
      <c r="A1183" s="6" t="s">
        <v>398</v>
      </c>
      <c r="B1183" s="7" t="s">
        <v>4613</v>
      </c>
      <c r="C1183" s="7" t="s">
        <v>420</v>
      </c>
      <c r="D1183" s="7" t="s">
        <v>1069</v>
      </c>
      <c r="E1183" s="7" t="s">
        <v>1070</v>
      </c>
      <c r="F1183" s="7" t="s">
        <v>563</v>
      </c>
      <c r="G1183" s="8">
        <v>5129331</v>
      </c>
      <c r="H1183" s="16" t="s">
        <v>1138</v>
      </c>
      <c r="I1183" s="18">
        <v>171.59</v>
      </c>
      <c r="J1183" s="19">
        <v>712.31299999999999</v>
      </c>
      <c r="K1183" s="19">
        <v>0</v>
      </c>
      <c r="L1183" s="19">
        <v>0</v>
      </c>
      <c r="M1183" s="19">
        <v>351.11799999999999</v>
      </c>
      <c r="N1183" s="19">
        <v>238.464</v>
      </c>
      <c r="O1183" s="19">
        <v>417.99200000000002</v>
      </c>
      <c r="P1183" s="19">
        <v>179.52799999999999</v>
      </c>
      <c r="Q1183" s="19">
        <v>0</v>
      </c>
      <c r="R1183" s="19">
        <v>0</v>
      </c>
      <c r="S1183" s="19">
        <v>0</v>
      </c>
      <c r="T1183" s="19">
        <v>0</v>
      </c>
      <c r="U1183" s="56">
        <f t="shared" si="44"/>
        <v>2071.0049999999997</v>
      </c>
      <c r="V1183" s="18">
        <f t="shared" si="43"/>
        <v>258.87562499999996</v>
      </c>
      <c r="W1183" s="7"/>
      <c r="X1183" s="7"/>
      <c r="Y1183" s="7"/>
      <c r="Z1183" s="57"/>
    </row>
    <row r="1184" spans="1:26" x14ac:dyDescent="0.35">
      <c r="A1184" s="6" t="s">
        <v>398</v>
      </c>
      <c r="B1184" s="7" t="s">
        <v>4613</v>
      </c>
      <c r="C1184" s="7" t="s">
        <v>420</v>
      </c>
      <c r="D1184" s="7" t="s">
        <v>1069</v>
      </c>
      <c r="E1184" s="7" t="s">
        <v>1070</v>
      </c>
      <c r="F1184" s="7" t="s">
        <v>563</v>
      </c>
      <c r="G1184" s="8">
        <v>5137918</v>
      </c>
      <c r="H1184" s="16" t="s">
        <v>1139</v>
      </c>
      <c r="I1184" s="18">
        <v>179.52799999999999</v>
      </c>
      <c r="J1184" s="19">
        <v>351.11799999999999</v>
      </c>
      <c r="K1184" s="19">
        <v>476.928</v>
      </c>
      <c r="L1184" s="19">
        <v>0</v>
      </c>
      <c r="M1184" s="19">
        <v>531.71600000000001</v>
      </c>
      <c r="N1184" s="19">
        <v>589.58199999999999</v>
      </c>
      <c r="O1184" s="19">
        <v>598.59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56">
        <f t="shared" si="44"/>
        <v>2727.462</v>
      </c>
      <c r="V1184" s="18">
        <f t="shared" si="43"/>
        <v>340.93275</v>
      </c>
      <c r="W1184" s="7"/>
      <c r="X1184" s="7"/>
      <c r="Y1184" s="7"/>
      <c r="Z1184" s="57"/>
    </row>
    <row r="1185" spans="1:26" x14ac:dyDescent="0.35">
      <c r="A1185" s="6" t="s">
        <v>398</v>
      </c>
      <c r="B1185" s="7" t="s">
        <v>4613</v>
      </c>
      <c r="C1185" s="7" t="s">
        <v>420</v>
      </c>
      <c r="D1185" s="7" t="s">
        <v>1069</v>
      </c>
      <c r="E1185" s="7" t="s">
        <v>1070</v>
      </c>
      <c r="F1185" s="7" t="s">
        <v>563</v>
      </c>
      <c r="G1185" s="8">
        <v>5271544</v>
      </c>
      <c r="H1185" s="16" t="s">
        <v>1140</v>
      </c>
      <c r="I1185" s="18">
        <v>0</v>
      </c>
      <c r="J1185" s="19">
        <v>882.83399999999995</v>
      </c>
      <c r="K1185" s="19">
        <v>419.06200000000001</v>
      </c>
      <c r="L1185" s="19">
        <v>0</v>
      </c>
      <c r="M1185" s="19">
        <v>0</v>
      </c>
      <c r="N1185" s="19">
        <v>360.12599999999998</v>
      </c>
      <c r="O1185" s="19">
        <v>589.58199999999999</v>
      </c>
      <c r="P1185" s="19">
        <v>417.99200000000002</v>
      </c>
      <c r="Q1185" s="19">
        <v>0</v>
      </c>
      <c r="R1185" s="19">
        <v>0</v>
      </c>
      <c r="S1185" s="19">
        <v>0</v>
      </c>
      <c r="T1185" s="19">
        <v>0</v>
      </c>
      <c r="U1185" s="56">
        <f t="shared" si="44"/>
        <v>2669.596</v>
      </c>
      <c r="V1185" s="18">
        <f t="shared" ref="V1185:V1248" si="45">+AVERAGE(I1185:P1185)</f>
        <v>333.6995</v>
      </c>
      <c r="W1185" s="7"/>
      <c r="X1185" s="7"/>
      <c r="Y1185" s="7"/>
      <c r="Z1185" s="57"/>
    </row>
    <row r="1186" spans="1:26" x14ac:dyDescent="0.35">
      <c r="A1186" s="6" t="s">
        <v>398</v>
      </c>
      <c r="B1186" s="7" t="s">
        <v>4613</v>
      </c>
      <c r="C1186" s="7" t="s">
        <v>420</v>
      </c>
      <c r="D1186" s="7" t="s">
        <v>1069</v>
      </c>
      <c r="E1186" s="7" t="s">
        <v>1070</v>
      </c>
      <c r="F1186" s="7" t="s">
        <v>563</v>
      </c>
      <c r="G1186" s="8">
        <v>5274624</v>
      </c>
      <c r="H1186" s="16" t="s">
        <v>1141</v>
      </c>
      <c r="I1186" s="18">
        <v>0</v>
      </c>
      <c r="J1186" s="19">
        <v>171.59</v>
      </c>
      <c r="K1186" s="19">
        <v>360.12599999999998</v>
      </c>
      <c r="L1186" s="19">
        <v>0</v>
      </c>
      <c r="M1186" s="19">
        <v>238.464</v>
      </c>
      <c r="N1186" s="19">
        <v>180.59800000000001</v>
      </c>
      <c r="O1186" s="19">
        <v>238.464</v>
      </c>
      <c r="P1186" s="19">
        <v>179.52799999999999</v>
      </c>
      <c r="Q1186" s="19">
        <v>0</v>
      </c>
      <c r="R1186" s="19">
        <v>0</v>
      </c>
      <c r="S1186" s="19">
        <v>0</v>
      </c>
      <c r="T1186" s="19">
        <v>0</v>
      </c>
      <c r="U1186" s="56">
        <f t="shared" si="44"/>
        <v>1368.77</v>
      </c>
      <c r="V1186" s="18">
        <f t="shared" si="45"/>
        <v>171.09625</v>
      </c>
      <c r="W1186" s="7"/>
      <c r="X1186" s="7"/>
      <c r="Y1186" s="7"/>
      <c r="Z1186" s="57"/>
    </row>
    <row r="1187" spans="1:26" x14ac:dyDescent="0.35">
      <c r="A1187" s="6" t="s">
        <v>398</v>
      </c>
      <c r="B1187" s="7" t="s">
        <v>4613</v>
      </c>
      <c r="C1187" s="7" t="s">
        <v>420</v>
      </c>
      <c r="D1187" s="7" t="s">
        <v>1069</v>
      </c>
      <c r="E1187" s="7" t="s">
        <v>1070</v>
      </c>
      <c r="F1187" s="7" t="s">
        <v>563</v>
      </c>
      <c r="G1187" s="8">
        <v>5278260</v>
      </c>
      <c r="H1187" s="16" t="s">
        <v>1142</v>
      </c>
      <c r="I1187" s="18">
        <v>360.12599999999998</v>
      </c>
      <c r="J1187" s="19">
        <v>179.52799999999999</v>
      </c>
      <c r="K1187" s="19">
        <v>598.59</v>
      </c>
      <c r="L1187" s="19">
        <v>352.18799999999999</v>
      </c>
      <c r="M1187" s="19">
        <v>0</v>
      </c>
      <c r="N1187" s="19">
        <v>590.65200000000004</v>
      </c>
      <c r="O1187" s="19">
        <v>770.18</v>
      </c>
      <c r="P1187" s="19">
        <v>360.12599999999998</v>
      </c>
      <c r="Q1187" s="19">
        <v>0</v>
      </c>
      <c r="R1187" s="19">
        <v>0</v>
      </c>
      <c r="S1187" s="19">
        <v>0</v>
      </c>
      <c r="T1187" s="19">
        <v>0</v>
      </c>
      <c r="U1187" s="56">
        <f t="shared" si="44"/>
        <v>3211.3900000000003</v>
      </c>
      <c r="V1187" s="18">
        <f t="shared" si="45"/>
        <v>401.42375000000004</v>
      </c>
      <c r="W1187" s="7"/>
      <c r="X1187" s="7"/>
      <c r="Y1187" s="7"/>
      <c r="Z1187" s="57"/>
    </row>
    <row r="1188" spans="1:26" x14ac:dyDescent="0.35">
      <c r="A1188" s="6" t="s">
        <v>398</v>
      </c>
      <c r="B1188" s="7" t="s">
        <v>4613</v>
      </c>
      <c r="C1188" s="7" t="s">
        <v>420</v>
      </c>
      <c r="D1188" s="7" t="s">
        <v>1069</v>
      </c>
      <c r="E1188" s="7" t="s">
        <v>1070</v>
      </c>
      <c r="F1188" s="7" t="s">
        <v>563</v>
      </c>
      <c r="G1188" s="8">
        <v>5292824</v>
      </c>
      <c r="H1188" s="16" t="s">
        <v>1143</v>
      </c>
      <c r="I1188" s="18">
        <v>522.70899999999995</v>
      </c>
      <c r="J1188" s="19">
        <v>351.11799999999999</v>
      </c>
      <c r="K1188" s="19">
        <v>530.64700000000005</v>
      </c>
      <c r="L1188" s="19">
        <v>0</v>
      </c>
      <c r="M1188" s="19">
        <v>779.18700000000001</v>
      </c>
      <c r="N1188" s="19">
        <v>589.58199999999999</v>
      </c>
      <c r="O1188" s="19">
        <v>890.77200000000005</v>
      </c>
      <c r="P1188" s="19">
        <v>179.52799999999999</v>
      </c>
      <c r="Q1188" s="19">
        <v>0</v>
      </c>
      <c r="R1188" s="19">
        <v>0</v>
      </c>
      <c r="S1188" s="19">
        <v>0</v>
      </c>
      <c r="T1188" s="19">
        <v>0</v>
      </c>
      <c r="U1188" s="56">
        <f t="shared" si="44"/>
        <v>3843.5429999999997</v>
      </c>
      <c r="V1188" s="18">
        <f t="shared" si="45"/>
        <v>480.44287499999996</v>
      </c>
      <c r="W1188" s="7"/>
      <c r="X1188" s="7"/>
      <c r="Y1188" s="7"/>
      <c r="Z1188" s="57"/>
    </row>
    <row r="1189" spans="1:26" x14ac:dyDescent="0.35">
      <c r="A1189" s="6" t="s">
        <v>398</v>
      </c>
      <c r="B1189" s="7" t="s">
        <v>4613</v>
      </c>
      <c r="C1189" s="7" t="s">
        <v>420</v>
      </c>
      <c r="D1189" s="7" t="s">
        <v>1069</v>
      </c>
      <c r="E1189" s="7" t="s">
        <v>1070</v>
      </c>
      <c r="F1189" s="7" t="s">
        <v>563</v>
      </c>
      <c r="G1189" s="8">
        <v>5295973</v>
      </c>
      <c r="H1189" s="16" t="s">
        <v>1144</v>
      </c>
      <c r="I1189" s="18">
        <v>171.59</v>
      </c>
      <c r="J1189" s="19">
        <v>179.52799999999999</v>
      </c>
      <c r="K1189" s="19">
        <v>0</v>
      </c>
      <c r="L1189" s="19">
        <v>0</v>
      </c>
      <c r="M1189" s="19">
        <v>531.71600000000001</v>
      </c>
      <c r="N1189" s="19">
        <v>238.464</v>
      </c>
      <c r="O1189" s="19">
        <v>238.464</v>
      </c>
      <c r="P1189" s="19">
        <v>179.52799999999999</v>
      </c>
      <c r="Q1189" s="19">
        <v>0</v>
      </c>
      <c r="R1189" s="19">
        <v>0</v>
      </c>
      <c r="S1189" s="19">
        <v>0</v>
      </c>
      <c r="T1189" s="19">
        <v>0</v>
      </c>
      <c r="U1189" s="56">
        <f t="shared" si="44"/>
        <v>1539.29</v>
      </c>
      <c r="V1189" s="18">
        <f t="shared" si="45"/>
        <v>192.41125</v>
      </c>
      <c r="W1189" s="7"/>
      <c r="X1189" s="7"/>
      <c r="Y1189" s="7"/>
      <c r="Z1189" s="57"/>
    </row>
    <row r="1190" spans="1:26" x14ac:dyDescent="0.35">
      <c r="A1190" s="6" t="s">
        <v>398</v>
      </c>
      <c r="B1190" s="7" t="s">
        <v>4613</v>
      </c>
      <c r="C1190" s="7" t="s">
        <v>420</v>
      </c>
      <c r="D1190" s="7" t="s">
        <v>1069</v>
      </c>
      <c r="E1190" s="7" t="s">
        <v>1070</v>
      </c>
      <c r="F1190" s="7" t="s">
        <v>563</v>
      </c>
      <c r="G1190" s="8">
        <v>5300019</v>
      </c>
      <c r="H1190" s="16" t="s">
        <v>1145</v>
      </c>
      <c r="I1190" s="18">
        <v>179.52799999999999</v>
      </c>
      <c r="J1190" s="19">
        <v>419.06200000000001</v>
      </c>
      <c r="K1190" s="19">
        <v>0</v>
      </c>
      <c r="L1190" s="19">
        <v>0</v>
      </c>
      <c r="M1190" s="19">
        <v>648.51800000000003</v>
      </c>
      <c r="N1190" s="19">
        <v>180.59800000000001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56">
        <f t="shared" si="44"/>
        <v>1427.7060000000001</v>
      </c>
      <c r="V1190" s="18">
        <f t="shared" si="45"/>
        <v>178.46325000000002</v>
      </c>
      <c r="W1190" s="7"/>
      <c r="X1190" s="7"/>
      <c r="Y1190" s="7"/>
      <c r="Z1190" s="57"/>
    </row>
    <row r="1191" spans="1:26" x14ac:dyDescent="0.35">
      <c r="A1191" s="6" t="s">
        <v>398</v>
      </c>
      <c r="B1191" s="7" t="s">
        <v>562</v>
      </c>
      <c r="C1191" s="7" t="s">
        <v>420</v>
      </c>
      <c r="D1191" s="7" t="s">
        <v>1069</v>
      </c>
      <c r="E1191" s="7" t="s">
        <v>1070</v>
      </c>
      <c r="F1191" s="7" t="s">
        <v>563</v>
      </c>
      <c r="G1191" s="8">
        <v>5132027</v>
      </c>
      <c r="H1191" s="16" t="s">
        <v>1146</v>
      </c>
      <c r="I1191" s="18">
        <v>530.64599999999996</v>
      </c>
      <c r="J1191" s="19">
        <v>476.928</v>
      </c>
      <c r="K1191" s="19">
        <v>180.59800000000001</v>
      </c>
      <c r="L1191" s="19">
        <v>171.59</v>
      </c>
      <c r="M1191" s="19">
        <v>417.99200000000002</v>
      </c>
      <c r="N1191" s="19">
        <v>837.05399999999997</v>
      </c>
      <c r="O1191" s="19">
        <v>778.11900000000003</v>
      </c>
      <c r="P1191" s="19">
        <v>0</v>
      </c>
      <c r="Q1191" s="19">
        <v>0</v>
      </c>
      <c r="R1191" s="19">
        <v>0</v>
      </c>
      <c r="S1191" s="19">
        <v>0</v>
      </c>
      <c r="T1191" s="19">
        <v>0</v>
      </c>
      <c r="U1191" s="56">
        <f t="shared" si="44"/>
        <v>3392.9270000000001</v>
      </c>
      <c r="V1191" s="18">
        <f t="shared" si="45"/>
        <v>424.11587500000002</v>
      </c>
      <c r="W1191" s="7"/>
      <c r="X1191" s="7"/>
      <c r="Y1191" s="7"/>
      <c r="Z1191" s="57"/>
    </row>
    <row r="1192" spans="1:26" x14ac:dyDescent="0.35">
      <c r="A1192" s="6" t="s">
        <v>398</v>
      </c>
      <c r="B1192" s="7" t="s">
        <v>562</v>
      </c>
      <c r="C1192" s="7" t="s">
        <v>420</v>
      </c>
      <c r="D1192" s="7" t="s">
        <v>1069</v>
      </c>
      <c r="E1192" s="7" t="s">
        <v>1070</v>
      </c>
      <c r="F1192" s="7" t="s">
        <v>563</v>
      </c>
      <c r="G1192" s="8">
        <v>5333941</v>
      </c>
      <c r="H1192" s="16" t="s">
        <v>1147</v>
      </c>
      <c r="I1192" s="18">
        <v>484.09500000000003</v>
      </c>
      <c r="J1192" s="19">
        <v>410.05399999999997</v>
      </c>
      <c r="K1192" s="19">
        <v>791.25900000000001</v>
      </c>
      <c r="L1192" s="19">
        <v>179.52799999999999</v>
      </c>
      <c r="M1192" s="19">
        <v>180.59800000000001</v>
      </c>
      <c r="N1192" s="19">
        <v>721.48900000000003</v>
      </c>
      <c r="O1192" s="19">
        <v>417.99200000000002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56">
        <f t="shared" si="44"/>
        <v>3185.0150000000003</v>
      </c>
      <c r="V1192" s="18">
        <f t="shared" si="45"/>
        <v>398.12687500000004</v>
      </c>
      <c r="W1192" s="7"/>
      <c r="X1192" s="7"/>
      <c r="Y1192" s="7"/>
      <c r="Z1192" s="57"/>
    </row>
    <row r="1193" spans="1:26" x14ac:dyDescent="0.35">
      <c r="A1193" s="6" t="s">
        <v>398</v>
      </c>
      <c r="B1193" s="7" t="s">
        <v>562</v>
      </c>
      <c r="C1193" s="7" t="s">
        <v>420</v>
      </c>
      <c r="D1193" s="7" t="s">
        <v>1069</v>
      </c>
      <c r="E1193" s="7" t="s">
        <v>1070</v>
      </c>
      <c r="F1193" s="7" t="s">
        <v>563</v>
      </c>
      <c r="G1193" s="8">
        <v>5126718</v>
      </c>
      <c r="H1193" s="16" t="s">
        <v>1148</v>
      </c>
      <c r="I1193" s="18">
        <v>663.62300000000005</v>
      </c>
      <c r="J1193" s="19">
        <v>238.464</v>
      </c>
      <c r="K1193" s="19">
        <v>970.78700000000003</v>
      </c>
      <c r="L1193" s="19">
        <v>721.48900000000003</v>
      </c>
      <c r="M1193" s="19">
        <v>411.44044000000002</v>
      </c>
      <c r="N1193" s="19">
        <v>180.59800000000001</v>
      </c>
      <c r="O1193" s="19">
        <v>179.52799999999999</v>
      </c>
      <c r="P1193" s="19">
        <v>179.52799999999999</v>
      </c>
      <c r="Q1193" s="19">
        <v>0</v>
      </c>
      <c r="R1193" s="19">
        <v>0</v>
      </c>
      <c r="S1193" s="19">
        <v>0</v>
      </c>
      <c r="T1193" s="19">
        <v>0</v>
      </c>
      <c r="U1193" s="56">
        <f t="shared" si="44"/>
        <v>3545.4574399999997</v>
      </c>
      <c r="V1193" s="18">
        <f t="shared" si="45"/>
        <v>443.18217999999996</v>
      </c>
      <c r="W1193" s="7"/>
      <c r="X1193" s="7"/>
      <c r="Y1193" s="7"/>
      <c r="Z1193" s="57"/>
    </row>
    <row r="1194" spans="1:26" x14ac:dyDescent="0.35">
      <c r="A1194" s="6" t="s">
        <v>398</v>
      </c>
      <c r="B1194" s="7" t="s">
        <v>562</v>
      </c>
      <c r="C1194" s="7" t="s">
        <v>420</v>
      </c>
      <c r="D1194" s="7" t="s">
        <v>1069</v>
      </c>
      <c r="E1194" s="7" t="s">
        <v>1070</v>
      </c>
      <c r="F1194" s="7" t="s">
        <v>563</v>
      </c>
      <c r="G1194" s="8">
        <v>5300545</v>
      </c>
      <c r="H1194" s="16" t="s">
        <v>1149</v>
      </c>
      <c r="I1194" s="18">
        <v>902.08699999999999</v>
      </c>
      <c r="J1194" s="19">
        <v>0</v>
      </c>
      <c r="K1194" s="19">
        <v>419.06200000000001</v>
      </c>
      <c r="L1194" s="19">
        <v>786.52200000000005</v>
      </c>
      <c r="M1194" s="19">
        <v>1261.144</v>
      </c>
      <c r="N1194" s="19">
        <v>657.52599999999995</v>
      </c>
      <c r="O1194" s="19">
        <v>967.12</v>
      </c>
      <c r="P1194" s="19">
        <v>597.52</v>
      </c>
      <c r="Q1194" s="19">
        <v>0</v>
      </c>
      <c r="R1194" s="19">
        <v>0</v>
      </c>
      <c r="S1194" s="19">
        <v>0</v>
      </c>
      <c r="T1194" s="19">
        <v>0</v>
      </c>
      <c r="U1194" s="56">
        <f t="shared" si="44"/>
        <v>5590.9809999999998</v>
      </c>
      <c r="V1194" s="18">
        <f t="shared" si="45"/>
        <v>698.87262499999997</v>
      </c>
      <c r="W1194" s="7"/>
      <c r="X1194" s="7"/>
      <c r="Y1194" s="7"/>
      <c r="Z1194" s="57"/>
    </row>
    <row r="1195" spans="1:26" x14ac:dyDescent="0.35">
      <c r="A1195" s="6" t="s">
        <v>398</v>
      </c>
      <c r="B1195" s="7" t="s">
        <v>562</v>
      </c>
      <c r="C1195" s="7" t="s">
        <v>420</v>
      </c>
      <c r="D1195" s="7" t="s">
        <v>1069</v>
      </c>
      <c r="E1195" s="7" t="s">
        <v>1070</v>
      </c>
      <c r="F1195" s="7" t="s">
        <v>563</v>
      </c>
      <c r="G1195" s="8">
        <v>5123029</v>
      </c>
      <c r="H1195" s="16" t="s">
        <v>1150</v>
      </c>
      <c r="I1195" s="18">
        <v>476.928</v>
      </c>
      <c r="J1195" s="19">
        <v>179.52799999999999</v>
      </c>
      <c r="K1195" s="19">
        <v>238.464</v>
      </c>
      <c r="L1195" s="19">
        <v>1017.652</v>
      </c>
      <c r="M1195" s="19">
        <v>180.59800000000001</v>
      </c>
      <c r="N1195" s="19">
        <v>417.99200000000002</v>
      </c>
      <c r="O1195" s="19">
        <v>361.19499999999999</v>
      </c>
      <c r="P1195" s="19">
        <v>417.99200000000002</v>
      </c>
      <c r="Q1195" s="19">
        <v>0</v>
      </c>
      <c r="R1195" s="19">
        <v>0</v>
      </c>
      <c r="S1195" s="19">
        <v>0</v>
      </c>
      <c r="T1195" s="19">
        <v>0</v>
      </c>
      <c r="U1195" s="56">
        <f t="shared" si="44"/>
        <v>3290.3490000000006</v>
      </c>
      <c r="V1195" s="18">
        <f t="shared" si="45"/>
        <v>411.29362500000008</v>
      </c>
      <c r="W1195" s="7"/>
      <c r="X1195" s="7"/>
      <c r="Y1195" s="7"/>
      <c r="Z1195" s="57"/>
    </row>
    <row r="1196" spans="1:26" x14ac:dyDescent="0.35">
      <c r="A1196" s="6" t="s">
        <v>398</v>
      </c>
      <c r="B1196" s="7" t="s">
        <v>562</v>
      </c>
      <c r="C1196" s="7" t="s">
        <v>420</v>
      </c>
      <c r="D1196" s="7" t="s">
        <v>1069</v>
      </c>
      <c r="E1196" s="7" t="s">
        <v>1070</v>
      </c>
      <c r="F1196" s="7" t="s">
        <v>563</v>
      </c>
      <c r="G1196" s="8">
        <v>5132058</v>
      </c>
      <c r="H1196" s="16" t="s">
        <v>1151</v>
      </c>
      <c r="I1196" s="18">
        <v>0</v>
      </c>
      <c r="J1196" s="19">
        <v>589.58199999999999</v>
      </c>
      <c r="K1196" s="19">
        <v>598.59</v>
      </c>
      <c r="L1196" s="19">
        <v>0</v>
      </c>
      <c r="M1196" s="19">
        <v>171.59</v>
      </c>
      <c r="N1196" s="19">
        <v>837.05399999999997</v>
      </c>
      <c r="O1196" s="19">
        <v>0</v>
      </c>
      <c r="P1196" s="19">
        <v>359.05599999999998</v>
      </c>
      <c r="Q1196" s="19">
        <v>0</v>
      </c>
      <c r="R1196" s="19">
        <v>0</v>
      </c>
      <c r="S1196" s="19">
        <v>0</v>
      </c>
      <c r="T1196" s="19">
        <v>0</v>
      </c>
      <c r="U1196" s="56">
        <f t="shared" si="44"/>
        <v>2555.8719999999998</v>
      </c>
      <c r="V1196" s="18">
        <f t="shared" si="45"/>
        <v>319.48399999999998</v>
      </c>
      <c r="W1196" s="7"/>
      <c r="X1196" s="7"/>
      <c r="Y1196" s="7"/>
      <c r="Z1196" s="57"/>
    </row>
    <row r="1197" spans="1:26" x14ac:dyDescent="0.35">
      <c r="A1197" s="6" t="s">
        <v>398</v>
      </c>
      <c r="B1197" s="7" t="s">
        <v>562</v>
      </c>
      <c r="C1197" s="7" t="s">
        <v>420</v>
      </c>
      <c r="D1197" s="7" t="s">
        <v>424</v>
      </c>
      <c r="E1197" s="7" t="s">
        <v>425</v>
      </c>
      <c r="F1197" s="7" t="s">
        <v>563</v>
      </c>
      <c r="G1197" s="8">
        <v>5292914</v>
      </c>
      <c r="H1197" s="16" t="s">
        <v>1152</v>
      </c>
      <c r="I1197" s="18">
        <v>722.55899999999997</v>
      </c>
      <c r="J1197" s="19">
        <v>417.99200000000002</v>
      </c>
      <c r="K1197" s="19">
        <v>1444.048</v>
      </c>
      <c r="L1197" s="19">
        <v>541.79300000000001</v>
      </c>
      <c r="M1197" s="19">
        <v>959.95299999999997</v>
      </c>
      <c r="N1197" s="19">
        <v>483.02499999999998</v>
      </c>
      <c r="O1197" s="19">
        <v>484.09500000000003</v>
      </c>
      <c r="P1197" s="19">
        <v>238.464</v>
      </c>
      <c r="Q1197" s="19">
        <v>0</v>
      </c>
      <c r="R1197" s="19">
        <v>0</v>
      </c>
      <c r="S1197" s="19">
        <v>0</v>
      </c>
      <c r="T1197" s="19">
        <v>0</v>
      </c>
      <c r="U1197" s="56">
        <f t="shared" si="44"/>
        <v>5291.9290000000001</v>
      </c>
      <c r="V1197" s="18">
        <f t="shared" si="45"/>
        <v>661.49112500000001</v>
      </c>
      <c r="W1197" s="7"/>
      <c r="X1197" s="7"/>
      <c r="Y1197" s="7"/>
      <c r="Z1197" s="57"/>
    </row>
    <row r="1198" spans="1:26" x14ac:dyDescent="0.35">
      <c r="A1198" s="6" t="s">
        <v>398</v>
      </c>
      <c r="B1198" s="7" t="s">
        <v>562</v>
      </c>
      <c r="C1198" s="7" t="s">
        <v>420</v>
      </c>
      <c r="D1198" s="7" t="s">
        <v>424</v>
      </c>
      <c r="E1198" s="7" t="s">
        <v>425</v>
      </c>
      <c r="F1198" s="7" t="s">
        <v>563</v>
      </c>
      <c r="G1198" s="8">
        <v>5339554</v>
      </c>
      <c r="H1198" s="16" t="s">
        <v>1153</v>
      </c>
      <c r="I1198" s="18">
        <v>303.49700000000001</v>
      </c>
      <c r="J1198" s="19">
        <v>238.464</v>
      </c>
      <c r="K1198" s="19">
        <v>1275.354</v>
      </c>
      <c r="L1198" s="19">
        <v>906.82399999999996</v>
      </c>
      <c r="M1198" s="19">
        <v>179.52799999999999</v>
      </c>
      <c r="N1198" s="19">
        <v>0</v>
      </c>
      <c r="O1198" s="19">
        <v>179.52799999999999</v>
      </c>
      <c r="P1198" s="19">
        <v>303.49700000000001</v>
      </c>
      <c r="Q1198" s="19">
        <v>0</v>
      </c>
      <c r="R1198" s="19">
        <v>0</v>
      </c>
      <c r="S1198" s="19">
        <v>0</v>
      </c>
      <c r="T1198" s="19">
        <v>0</v>
      </c>
      <c r="U1198" s="56">
        <f t="shared" si="44"/>
        <v>3386.6919999999996</v>
      </c>
      <c r="V1198" s="18">
        <f t="shared" si="45"/>
        <v>423.33649999999994</v>
      </c>
      <c r="W1198" s="7"/>
      <c r="X1198" s="7"/>
      <c r="Y1198" s="7"/>
      <c r="Z1198" s="57"/>
    </row>
    <row r="1199" spans="1:26" x14ac:dyDescent="0.35">
      <c r="A1199" s="6" t="s">
        <v>398</v>
      </c>
      <c r="B1199" s="7" t="s">
        <v>562</v>
      </c>
      <c r="C1199" s="7" t="s">
        <v>420</v>
      </c>
      <c r="D1199" s="7" t="s">
        <v>424</v>
      </c>
      <c r="E1199" s="7" t="s">
        <v>425</v>
      </c>
      <c r="F1199" s="7" t="s">
        <v>563</v>
      </c>
      <c r="G1199" s="8">
        <v>5339969</v>
      </c>
      <c r="H1199" s="16" t="s">
        <v>1154</v>
      </c>
      <c r="I1199" s="18">
        <v>0</v>
      </c>
      <c r="J1199" s="19">
        <v>483.02499999999998</v>
      </c>
      <c r="K1199" s="19">
        <v>1519.2349999999999</v>
      </c>
      <c r="L1199" s="19">
        <v>243.881</v>
      </c>
      <c r="M1199" s="19">
        <v>238.464</v>
      </c>
      <c r="N1199" s="19">
        <v>351.11799999999999</v>
      </c>
      <c r="O1199" s="19">
        <v>0</v>
      </c>
      <c r="P1199" s="19">
        <v>360.12599999999998</v>
      </c>
      <c r="Q1199" s="19">
        <v>0</v>
      </c>
      <c r="R1199" s="19">
        <v>0</v>
      </c>
      <c r="S1199" s="19">
        <v>0</v>
      </c>
      <c r="T1199" s="19">
        <v>0</v>
      </c>
      <c r="U1199" s="56">
        <f t="shared" si="44"/>
        <v>3195.8489999999993</v>
      </c>
      <c r="V1199" s="18">
        <f t="shared" si="45"/>
        <v>399.48112499999991</v>
      </c>
      <c r="W1199" s="7"/>
      <c r="X1199" s="7"/>
      <c r="Y1199" s="7"/>
      <c r="Z1199" s="57"/>
    </row>
    <row r="1200" spans="1:26" x14ac:dyDescent="0.35">
      <c r="A1200" s="6" t="s">
        <v>398</v>
      </c>
      <c r="B1200" s="7" t="s">
        <v>562</v>
      </c>
      <c r="C1200" s="7" t="s">
        <v>420</v>
      </c>
      <c r="D1200" s="7" t="s">
        <v>424</v>
      </c>
      <c r="E1200" s="7" t="s">
        <v>425</v>
      </c>
      <c r="F1200" s="7" t="s">
        <v>563</v>
      </c>
      <c r="G1200" s="8">
        <v>5339398</v>
      </c>
      <c r="H1200" s="16" t="s">
        <v>1155</v>
      </c>
      <c r="I1200" s="18">
        <v>179.52799999999999</v>
      </c>
      <c r="J1200" s="19">
        <v>722.55899999999997</v>
      </c>
      <c r="K1200" s="19">
        <v>179.52799999999999</v>
      </c>
      <c r="L1200" s="19">
        <v>180.59800000000001</v>
      </c>
      <c r="M1200" s="19">
        <v>483.02499999999998</v>
      </c>
      <c r="N1200" s="19">
        <v>483.02499999999998</v>
      </c>
      <c r="O1200" s="19">
        <v>419.06200000000001</v>
      </c>
      <c r="P1200" s="19">
        <v>179.52799999999999</v>
      </c>
      <c r="Q1200" s="19">
        <v>0</v>
      </c>
      <c r="R1200" s="19">
        <v>0</v>
      </c>
      <c r="S1200" s="19">
        <v>0</v>
      </c>
      <c r="T1200" s="19">
        <v>0</v>
      </c>
      <c r="U1200" s="56">
        <f t="shared" si="44"/>
        <v>2826.8529999999996</v>
      </c>
      <c r="V1200" s="18">
        <f t="shared" si="45"/>
        <v>353.35662499999995</v>
      </c>
      <c r="W1200" s="7"/>
      <c r="X1200" s="7"/>
      <c r="Y1200" s="7"/>
      <c r="Z1200" s="57"/>
    </row>
    <row r="1201" spans="1:26" x14ac:dyDescent="0.35">
      <c r="A1201" s="6" t="s">
        <v>398</v>
      </c>
      <c r="B1201" s="7" t="s">
        <v>562</v>
      </c>
      <c r="C1201" s="7" t="s">
        <v>420</v>
      </c>
      <c r="D1201" s="7" t="s">
        <v>424</v>
      </c>
      <c r="E1201" s="7" t="s">
        <v>425</v>
      </c>
      <c r="F1201" s="7" t="s">
        <v>563</v>
      </c>
      <c r="G1201" s="8">
        <v>5292938</v>
      </c>
      <c r="H1201" s="16" t="s">
        <v>1156</v>
      </c>
      <c r="I1201" s="18">
        <v>541.96100000000001</v>
      </c>
      <c r="J1201" s="19">
        <v>0</v>
      </c>
      <c r="K1201" s="19">
        <v>1275.354</v>
      </c>
      <c r="L1201" s="19">
        <v>238.464</v>
      </c>
      <c r="M1201" s="19">
        <v>179.52799999999999</v>
      </c>
      <c r="N1201" s="19">
        <v>0</v>
      </c>
      <c r="O1201" s="19">
        <v>0</v>
      </c>
      <c r="P1201" s="19">
        <v>179.52799999999999</v>
      </c>
      <c r="Q1201" s="19">
        <v>0</v>
      </c>
      <c r="R1201" s="19">
        <v>0</v>
      </c>
      <c r="S1201" s="19">
        <v>0</v>
      </c>
      <c r="T1201" s="19">
        <v>0</v>
      </c>
      <c r="U1201" s="56">
        <f t="shared" si="44"/>
        <v>2414.8349999999996</v>
      </c>
      <c r="V1201" s="18">
        <f t="shared" si="45"/>
        <v>301.85437499999995</v>
      </c>
      <c r="W1201" s="7"/>
      <c r="X1201" s="7"/>
      <c r="Y1201" s="7"/>
      <c r="Z1201" s="57"/>
    </row>
    <row r="1202" spans="1:26" x14ac:dyDescent="0.35">
      <c r="A1202" s="6" t="s">
        <v>398</v>
      </c>
      <c r="B1202" s="7" t="s">
        <v>562</v>
      </c>
      <c r="C1202" s="7" t="s">
        <v>420</v>
      </c>
      <c r="D1202" s="7" t="s">
        <v>424</v>
      </c>
      <c r="E1202" s="7" t="s">
        <v>425</v>
      </c>
      <c r="F1202" s="7" t="s">
        <v>563</v>
      </c>
      <c r="G1202" s="8">
        <v>5278035</v>
      </c>
      <c r="H1202" s="16" t="s">
        <v>1157</v>
      </c>
      <c r="I1202" s="18">
        <v>179.52799999999999</v>
      </c>
      <c r="J1202" s="19">
        <v>303.49700000000001</v>
      </c>
      <c r="K1202" s="19">
        <v>1338.6369999999999</v>
      </c>
      <c r="L1202" s="19">
        <v>419.06200000000001</v>
      </c>
      <c r="M1202" s="19">
        <v>0</v>
      </c>
      <c r="N1202" s="19">
        <v>0</v>
      </c>
      <c r="O1202" s="19">
        <v>0</v>
      </c>
      <c r="P1202" s="19">
        <v>179.52799999999999</v>
      </c>
      <c r="Q1202" s="19">
        <v>0</v>
      </c>
      <c r="R1202" s="19">
        <v>0</v>
      </c>
      <c r="S1202" s="19">
        <v>0</v>
      </c>
      <c r="T1202" s="19">
        <v>0</v>
      </c>
      <c r="U1202" s="56">
        <f t="shared" si="44"/>
        <v>2420.2519999999995</v>
      </c>
      <c r="V1202" s="18">
        <f t="shared" si="45"/>
        <v>302.53149999999994</v>
      </c>
      <c r="W1202" s="7"/>
      <c r="X1202" s="7"/>
      <c r="Y1202" s="7"/>
      <c r="Z1202" s="57"/>
    </row>
    <row r="1203" spans="1:26" x14ac:dyDescent="0.35">
      <c r="A1203" s="6" t="s">
        <v>398</v>
      </c>
      <c r="B1203" s="7" t="s">
        <v>562</v>
      </c>
      <c r="C1203" s="7" t="s">
        <v>420</v>
      </c>
      <c r="D1203" s="7" t="s">
        <v>424</v>
      </c>
      <c r="E1203" s="7" t="s">
        <v>425</v>
      </c>
      <c r="F1203" s="7" t="s">
        <v>563</v>
      </c>
      <c r="G1203" s="8">
        <v>5291801</v>
      </c>
      <c r="H1203" s="16" t="s">
        <v>1158</v>
      </c>
      <c r="I1203" s="18">
        <v>238.464</v>
      </c>
      <c r="J1203" s="19">
        <v>483.02499999999998</v>
      </c>
      <c r="K1203" s="19">
        <v>1094.7560000000001</v>
      </c>
      <c r="L1203" s="19">
        <v>180.59800000000001</v>
      </c>
      <c r="M1203" s="19">
        <v>900.33699999999999</v>
      </c>
      <c r="N1203" s="19">
        <v>424.47899999999998</v>
      </c>
      <c r="O1203" s="19">
        <v>179.52799999999999</v>
      </c>
      <c r="P1203" s="19">
        <v>303.49700000000001</v>
      </c>
      <c r="Q1203" s="19">
        <v>0</v>
      </c>
      <c r="R1203" s="19">
        <v>0</v>
      </c>
      <c r="S1203" s="19">
        <v>0</v>
      </c>
      <c r="T1203" s="19">
        <v>0</v>
      </c>
      <c r="U1203" s="56">
        <f t="shared" si="44"/>
        <v>3804.6839999999997</v>
      </c>
      <c r="V1203" s="18">
        <f t="shared" si="45"/>
        <v>475.58549999999997</v>
      </c>
      <c r="W1203" s="7"/>
      <c r="X1203" s="7"/>
      <c r="Y1203" s="7"/>
      <c r="Z1203" s="57"/>
    </row>
    <row r="1204" spans="1:26" x14ac:dyDescent="0.35">
      <c r="A1204" s="6" t="s">
        <v>398</v>
      </c>
      <c r="B1204" s="7" t="s">
        <v>562</v>
      </c>
      <c r="C1204" s="7" t="s">
        <v>420</v>
      </c>
      <c r="D1204" s="7" t="s">
        <v>424</v>
      </c>
      <c r="E1204" s="7" t="s">
        <v>425</v>
      </c>
      <c r="F1204" s="7" t="s">
        <v>563</v>
      </c>
      <c r="G1204" s="8">
        <v>5291157</v>
      </c>
      <c r="H1204" s="16" t="s">
        <v>1159</v>
      </c>
      <c r="I1204" s="18">
        <v>238.464</v>
      </c>
      <c r="J1204" s="19">
        <v>541.96100000000001</v>
      </c>
      <c r="K1204" s="19">
        <v>1757.6990000000001</v>
      </c>
      <c r="L1204" s="19">
        <v>0</v>
      </c>
      <c r="M1204" s="19">
        <v>180.59800000000001</v>
      </c>
      <c r="N1204" s="19">
        <v>423.40899999999999</v>
      </c>
      <c r="O1204" s="19">
        <v>482.34500000000003</v>
      </c>
      <c r="P1204" s="19">
        <v>722.55899999999997</v>
      </c>
      <c r="Q1204" s="19">
        <v>0</v>
      </c>
      <c r="R1204" s="19">
        <v>0</v>
      </c>
      <c r="S1204" s="19">
        <v>0</v>
      </c>
      <c r="T1204" s="19">
        <v>0</v>
      </c>
      <c r="U1204" s="56">
        <f t="shared" si="44"/>
        <v>4347.0349999999999</v>
      </c>
      <c r="V1204" s="18">
        <f t="shared" si="45"/>
        <v>543.37937499999998</v>
      </c>
      <c r="W1204" s="7"/>
      <c r="X1204" s="7"/>
      <c r="Y1204" s="7"/>
      <c r="Z1204" s="57"/>
    </row>
    <row r="1205" spans="1:26" x14ac:dyDescent="0.35">
      <c r="A1205" s="6" t="s">
        <v>398</v>
      </c>
      <c r="B1205" s="7" t="s">
        <v>562</v>
      </c>
      <c r="C1205" s="7" t="s">
        <v>420</v>
      </c>
      <c r="D1205" s="7" t="s">
        <v>424</v>
      </c>
      <c r="E1205" s="7" t="s">
        <v>425</v>
      </c>
      <c r="F1205" s="7" t="s">
        <v>563</v>
      </c>
      <c r="G1205" s="8">
        <v>5294220</v>
      </c>
      <c r="H1205" s="16" t="s">
        <v>1160</v>
      </c>
      <c r="I1205" s="18">
        <v>0</v>
      </c>
      <c r="J1205" s="19">
        <v>483.02499999999998</v>
      </c>
      <c r="K1205" s="19">
        <v>2124.4789999999998</v>
      </c>
      <c r="L1205" s="19">
        <v>179.52799999999999</v>
      </c>
      <c r="M1205" s="19">
        <v>419.06200000000001</v>
      </c>
      <c r="N1205" s="19">
        <v>360.12599999999998</v>
      </c>
      <c r="O1205" s="19">
        <v>0</v>
      </c>
      <c r="P1205" s="19">
        <v>902.08699999999999</v>
      </c>
      <c r="Q1205" s="19">
        <v>0</v>
      </c>
      <c r="R1205" s="19">
        <v>0</v>
      </c>
      <c r="S1205" s="19">
        <v>0</v>
      </c>
      <c r="T1205" s="19">
        <v>0</v>
      </c>
      <c r="U1205" s="56">
        <f t="shared" si="44"/>
        <v>4468.3069999999989</v>
      </c>
      <c r="V1205" s="18">
        <f t="shared" si="45"/>
        <v>558.53837499999986</v>
      </c>
      <c r="W1205" s="7"/>
      <c r="X1205" s="7"/>
      <c r="Y1205" s="7"/>
      <c r="Z1205" s="57"/>
    </row>
    <row r="1206" spans="1:26" x14ac:dyDescent="0.35">
      <c r="A1206" s="6" t="s">
        <v>398</v>
      </c>
      <c r="B1206" s="7" t="s">
        <v>562</v>
      </c>
      <c r="C1206" s="7" t="s">
        <v>420</v>
      </c>
      <c r="D1206" s="7" t="s">
        <v>424</v>
      </c>
      <c r="E1206" s="7" t="s">
        <v>425</v>
      </c>
      <c r="F1206" s="7" t="s">
        <v>563</v>
      </c>
      <c r="G1206" s="8">
        <v>5278606</v>
      </c>
      <c r="H1206" s="16" t="s">
        <v>1161</v>
      </c>
      <c r="I1206" s="18">
        <v>903.15700000000004</v>
      </c>
      <c r="J1206" s="19">
        <v>0</v>
      </c>
      <c r="K1206" s="19">
        <v>1274.2840000000001</v>
      </c>
      <c r="L1206" s="19">
        <v>906.82399999999996</v>
      </c>
      <c r="M1206" s="19">
        <v>238.464</v>
      </c>
      <c r="N1206" s="19">
        <v>360.12599999999998</v>
      </c>
      <c r="O1206" s="19">
        <v>243.881</v>
      </c>
      <c r="P1206" s="19">
        <v>484.09500000000003</v>
      </c>
      <c r="Q1206" s="19">
        <v>0</v>
      </c>
      <c r="R1206" s="19">
        <v>0</v>
      </c>
      <c r="S1206" s="19">
        <v>0</v>
      </c>
      <c r="T1206" s="19">
        <v>0</v>
      </c>
      <c r="U1206" s="56">
        <f t="shared" si="44"/>
        <v>4410.8310000000001</v>
      </c>
      <c r="V1206" s="18">
        <f t="shared" si="45"/>
        <v>551.35387500000002</v>
      </c>
      <c r="W1206" s="7"/>
      <c r="X1206" s="7"/>
      <c r="Y1206" s="7"/>
      <c r="Z1206" s="57"/>
    </row>
    <row r="1207" spans="1:26" x14ac:dyDescent="0.35">
      <c r="A1207" s="6" t="s">
        <v>398</v>
      </c>
      <c r="B1207" s="7" t="s">
        <v>562</v>
      </c>
      <c r="C1207" s="7" t="s">
        <v>420</v>
      </c>
      <c r="D1207" s="7" t="s">
        <v>424</v>
      </c>
      <c r="E1207" s="7" t="s">
        <v>425</v>
      </c>
      <c r="F1207" s="7" t="s">
        <v>563</v>
      </c>
      <c r="G1207" s="8">
        <v>5130832</v>
      </c>
      <c r="H1207" s="16" t="s">
        <v>1162</v>
      </c>
      <c r="I1207" s="18">
        <v>531.71600000000001</v>
      </c>
      <c r="J1207" s="19">
        <v>417.99200000000002</v>
      </c>
      <c r="K1207" s="19">
        <v>419.06200000000001</v>
      </c>
      <c r="L1207" s="19">
        <v>769.11</v>
      </c>
      <c r="M1207" s="19">
        <v>352.18799999999999</v>
      </c>
      <c r="N1207" s="19">
        <v>410.05399999999997</v>
      </c>
      <c r="O1207" s="19">
        <v>0</v>
      </c>
      <c r="P1207" s="19">
        <v>360.12599999999998</v>
      </c>
      <c r="Q1207" s="19">
        <v>0</v>
      </c>
      <c r="R1207" s="19">
        <v>0</v>
      </c>
      <c r="S1207" s="19">
        <v>0</v>
      </c>
      <c r="T1207" s="19">
        <v>0</v>
      </c>
      <c r="U1207" s="56">
        <f t="shared" si="44"/>
        <v>3260.2480000000005</v>
      </c>
      <c r="V1207" s="18">
        <f t="shared" si="45"/>
        <v>407.53100000000006</v>
      </c>
      <c r="W1207" s="7"/>
      <c r="X1207" s="7"/>
      <c r="Y1207" s="7"/>
      <c r="Z1207" s="57"/>
    </row>
    <row r="1208" spans="1:26" x14ac:dyDescent="0.35">
      <c r="A1208" s="6" t="s">
        <v>398</v>
      </c>
      <c r="B1208" s="7" t="s">
        <v>562</v>
      </c>
      <c r="C1208" s="7" t="s">
        <v>420</v>
      </c>
      <c r="D1208" s="7" t="s">
        <v>424</v>
      </c>
      <c r="E1208" s="7" t="s">
        <v>425</v>
      </c>
      <c r="F1208" s="7" t="s">
        <v>563</v>
      </c>
      <c r="G1208" s="8">
        <v>5127461</v>
      </c>
      <c r="H1208" s="16" t="s">
        <v>1163</v>
      </c>
      <c r="I1208" s="18">
        <v>721.48900000000003</v>
      </c>
      <c r="J1208" s="19">
        <v>238.464</v>
      </c>
      <c r="K1208" s="19">
        <v>1209.251</v>
      </c>
      <c r="L1208" s="19">
        <v>0</v>
      </c>
      <c r="M1208" s="19">
        <v>303.49700000000001</v>
      </c>
      <c r="N1208" s="19">
        <v>902.08699999999999</v>
      </c>
      <c r="O1208" s="19">
        <v>180.59800000000001</v>
      </c>
      <c r="P1208" s="19">
        <v>483.02499999999998</v>
      </c>
      <c r="Q1208" s="19">
        <v>0</v>
      </c>
      <c r="R1208" s="19">
        <v>0</v>
      </c>
      <c r="S1208" s="19">
        <v>0</v>
      </c>
      <c r="T1208" s="19">
        <v>0</v>
      </c>
      <c r="U1208" s="56">
        <f t="shared" si="44"/>
        <v>4038.4109999999996</v>
      </c>
      <c r="V1208" s="18">
        <f t="shared" si="45"/>
        <v>504.80137499999995</v>
      </c>
      <c r="W1208" s="7"/>
      <c r="X1208" s="7"/>
      <c r="Y1208" s="7"/>
      <c r="Z1208" s="57"/>
    </row>
    <row r="1209" spans="1:26" x14ac:dyDescent="0.35">
      <c r="A1209" s="6" t="s">
        <v>398</v>
      </c>
      <c r="B1209" s="7" t="s">
        <v>562</v>
      </c>
      <c r="C1209" s="7" t="s">
        <v>420</v>
      </c>
      <c r="D1209" s="7" t="s">
        <v>424</v>
      </c>
      <c r="E1209" s="7" t="s">
        <v>425</v>
      </c>
      <c r="F1209" s="7" t="s">
        <v>563</v>
      </c>
      <c r="G1209" s="8">
        <v>5131914</v>
      </c>
      <c r="H1209" s="16" t="s">
        <v>1164</v>
      </c>
      <c r="I1209" s="18">
        <v>655.68499999999995</v>
      </c>
      <c r="J1209" s="19">
        <v>179.52799999999999</v>
      </c>
      <c r="K1209" s="19">
        <v>970.78700000000003</v>
      </c>
      <c r="L1209" s="19">
        <v>417.99200000000002</v>
      </c>
      <c r="M1209" s="19">
        <v>838.12400000000002</v>
      </c>
      <c r="N1209" s="19">
        <v>721.48900000000003</v>
      </c>
      <c r="O1209" s="19">
        <v>360.12599999999998</v>
      </c>
      <c r="P1209" s="19">
        <v>483.02499999999998</v>
      </c>
      <c r="Q1209" s="19">
        <v>0</v>
      </c>
      <c r="R1209" s="19">
        <v>0</v>
      </c>
      <c r="S1209" s="19">
        <v>0</v>
      </c>
      <c r="T1209" s="19">
        <v>0</v>
      </c>
      <c r="U1209" s="56">
        <f t="shared" si="44"/>
        <v>4626.7559999999994</v>
      </c>
      <c r="V1209" s="18">
        <f t="shared" si="45"/>
        <v>578.34449999999993</v>
      </c>
      <c r="W1209" s="7"/>
      <c r="X1209" s="7"/>
      <c r="Y1209" s="7"/>
      <c r="Z1209" s="57"/>
    </row>
    <row r="1210" spans="1:26" x14ac:dyDescent="0.35">
      <c r="A1210" s="6" t="s">
        <v>398</v>
      </c>
      <c r="B1210" s="7" t="s">
        <v>562</v>
      </c>
      <c r="C1210" s="7" t="s">
        <v>420</v>
      </c>
      <c r="D1210" s="7" t="s">
        <v>424</v>
      </c>
      <c r="E1210" s="7" t="s">
        <v>425</v>
      </c>
      <c r="F1210" s="7" t="s">
        <v>563</v>
      </c>
      <c r="G1210" s="8">
        <v>5291894</v>
      </c>
      <c r="H1210" s="16" t="s">
        <v>1165</v>
      </c>
      <c r="I1210" s="18">
        <v>303.49700000000001</v>
      </c>
      <c r="J1210" s="19">
        <v>179.52799999999999</v>
      </c>
      <c r="K1210" s="19">
        <v>0</v>
      </c>
      <c r="L1210" s="19">
        <v>179.52799999999999</v>
      </c>
      <c r="M1210" s="19">
        <v>722.55899999999997</v>
      </c>
      <c r="N1210" s="19">
        <v>721.48900000000003</v>
      </c>
      <c r="O1210" s="19">
        <v>238.464</v>
      </c>
      <c r="P1210" s="19">
        <v>662.553</v>
      </c>
      <c r="Q1210" s="19">
        <v>0</v>
      </c>
      <c r="R1210" s="19">
        <v>0</v>
      </c>
      <c r="S1210" s="19">
        <v>0</v>
      </c>
      <c r="T1210" s="19">
        <v>0</v>
      </c>
      <c r="U1210" s="56">
        <f t="shared" si="44"/>
        <v>3007.6179999999999</v>
      </c>
      <c r="V1210" s="18">
        <f t="shared" si="45"/>
        <v>375.95224999999999</v>
      </c>
      <c r="W1210" s="7"/>
      <c r="X1210" s="7"/>
      <c r="Y1210" s="7"/>
      <c r="Z1210" s="57"/>
    </row>
    <row r="1211" spans="1:26" x14ac:dyDescent="0.35">
      <c r="A1211" s="6" t="s">
        <v>398</v>
      </c>
      <c r="B1211" s="7" t="s">
        <v>562</v>
      </c>
      <c r="C1211" s="7" t="s">
        <v>420</v>
      </c>
      <c r="D1211" s="7" t="s">
        <v>424</v>
      </c>
      <c r="E1211" s="7" t="s">
        <v>425</v>
      </c>
      <c r="F1211" s="7" t="s">
        <v>563</v>
      </c>
      <c r="G1211" s="8">
        <v>5124080</v>
      </c>
      <c r="H1211" s="16" t="s">
        <v>1166</v>
      </c>
      <c r="I1211" s="18">
        <v>598.59</v>
      </c>
      <c r="J1211" s="19">
        <v>721.48900000000003</v>
      </c>
      <c r="K1211" s="19">
        <v>722.55899999999997</v>
      </c>
      <c r="L1211" s="19">
        <v>417.99200000000002</v>
      </c>
      <c r="M1211" s="19">
        <v>598.59</v>
      </c>
      <c r="N1211" s="19">
        <v>238.464</v>
      </c>
      <c r="O1211" s="19">
        <v>721.48900000000003</v>
      </c>
      <c r="P1211" s="19">
        <v>1205.5840000000001</v>
      </c>
      <c r="Q1211" s="19">
        <v>0</v>
      </c>
      <c r="R1211" s="19">
        <v>0</v>
      </c>
      <c r="S1211" s="19">
        <v>0</v>
      </c>
      <c r="T1211" s="19">
        <v>0</v>
      </c>
      <c r="U1211" s="56">
        <f t="shared" si="44"/>
        <v>5224.7570000000005</v>
      </c>
      <c r="V1211" s="18">
        <f t="shared" si="45"/>
        <v>653.09462500000006</v>
      </c>
      <c r="W1211" s="7"/>
      <c r="X1211" s="7"/>
      <c r="Y1211" s="7"/>
      <c r="Z1211" s="57"/>
    </row>
    <row r="1212" spans="1:26" x14ac:dyDescent="0.35">
      <c r="A1212" s="6" t="s">
        <v>398</v>
      </c>
      <c r="B1212" s="7" t="s">
        <v>562</v>
      </c>
      <c r="C1212" s="7" t="s">
        <v>420</v>
      </c>
      <c r="D1212" s="7" t="s">
        <v>424</v>
      </c>
      <c r="E1212" s="7" t="s">
        <v>425</v>
      </c>
      <c r="F1212" s="7" t="s">
        <v>563</v>
      </c>
      <c r="G1212" s="8">
        <v>5132553</v>
      </c>
      <c r="H1212" s="16" t="s">
        <v>1167</v>
      </c>
      <c r="I1212" s="18">
        <v>721.48900000000003</v>
      </c>
      <c r="J1212" s="19">
        <v>0</v>
      </c>
      <c r="K1212" s="19">
        <v>1209.251</v>
      </c>
      <c r="L1212" s="19">
        <v>961.02300000000002</v>
      </c>
      <c r="M1212" s="19">
        <v>1320.079</v>
      </c>
      <c r="N1212" s="19">
        <v>787.59199999999998</v>
      </c>
      <c r="O1212" s="19">
        <v>598.59</v>
      </c>
      <c r="P1212" s="19">
        <v>663.62300000000005</v>
      </c>
      <c r="Q1212" s="19">
        <v>0</v>
      </c>
      <c r="R1212" s="19">
        <v>0</v>
      </c>
      <c r="S1212" s="19">
        <v>0</v>
      </c>
      <c r="T1212" s="19">
        <v>0</v>
      </c>
      <c r="U1212" s="56">
        <f t="shared" si="44"/>
        <v>6261.646999999999</v>
      </c>
      <c r="V1212" s="18">
        <f t="shared" si="45"/>
        <v>782.70587499999988</v>
      </c>
      <c r="W1212" s="7"/>
      <c r="X1212" s="7"/>
      <c r="Y1212" s="7"/>
      <c r="Z1212" s="57"/>
    </row>
    <row r="1213" spans="1:26" x14ac:dyDescent="0.35">
      <c r="A1213" s="6" t="s">
        <v>398</v>
      </c>
      <c r="B1213" s="7" t="s">
        <v>562</v>
      </c>
      <c r="C1213" s="7" t="s">
        <v>420</v>
      </c>
      <c r="D1213" s="7" t="s">
        <v>424</v>
      </c>
      <c r="E1213" s="7" t="s">
        <v>425</v>
      </c>
      <c r="F1213" s="7" t="s">
        <v>563</v>
      </c>
      <c r="G1213" s="8">
        <v>5339952</v>
      </c>
      <c r="H1213" s="16" t="s">
        <v>1168</v>
      </c>
      <c r="I1213" s="18">
        <v>713.55100000000004</v>
      </c>
      <c r="J1213" s="19">
        <v>531.71600000000001</v>
      </c>
      <c r="K1213" s="19">
        <v>791.25900000000001</v>
      </c>
      <c r="L1213" s="19">
        <v>721.48900000000003</v>
      </c>
      <c r="M1213" s="19">
        <v>360.12599999999998</v>
      </c>
      <c r="N1213" s="19">
        <v>961.02300000000002</v>
      </c>
      <c r="O1213" s="19">
        <v>483.02499999999998</v>
      </c>
      <c r="P1213" s="19">
        <v>541.79300000000001</v>
      </c>
      <c r="Q1213" s="19">
        <v>0</v>
      </c>
      <c r="R1213" s="19">
        <v>0</v>
      </c>
      <c r="S1213" s="19">
        <v>0</v>
      </c>
      <c r="T1213" s="19">
        <v>0</v>
      </c>
      <c r="U1213" s="56">
        <f t="shared" si="44"/>
        <v>5103.982</v>
      </c>
      <c r="V1213" s="18">
        <f t="shared" si="45"/>
        <v>637.99775</v>
      </c>
      <c r="W1213" s="7"/>
      <c r="X1213" s="7"/>
      <c r="Y1213" s="7"/>
      <c r="Z1213" s="57"/>
    </row>
    <row r="1214" spans="1:26" x14ac:dyDescent="0.35">
      <c r="A1214" s="6" t="s">
        <v>398</v>
      </c>
      <c r="B1214" s="7" t="s">
        <v>562</v>
      </c>
      <c r="C1214" s="7" t="s">
        <v>420</v>
      </c>
      <c r="D1214" s="7" t="s">
        <v>424</v>
      </c>
      <c r="E1214" s="7" t="s">
        <v>425</v>
      </c>
      <c r="F1214" s="7" t="s">
        <v>563</v>
      </c>
      <c r="G1214" s="8">
        <v>5132546</v>
      </c>
      <c r="H1214" s="16" t="s">
        <v>1169</v>
      </c>
      <c r="I1214" s="18">
        <v>541.96100000000001</v>
      </c>
      <c r="J1214" s="19">
        <v>179.52799999999999</v>
      </c>
      <c r="K1214" s="19">
        <v>1388.779</v>
      </c>
      <c r="L1214" s="19">
        <v>599.66</v>
      </c>
      <c r="M1214" s="19">
        <v>902.08699999999999</v>
      </c>
      <c r="N1214" s="19">
        <v>1024.9860000000001</v>
      </c>
      <c r="O1214" s="19">
        <v>598.59</v>
      </c>
      <c r="P1214" s="19">
        <v>360.12599999999998</v>
      </c>
      <c r="Q1214" s="19">
        <v>0</v>
      </c>
      <c r="R1214" s="19">
        <v>0</v>
      </c>
      <c r="S1214" s="19">
        <v>0</v>
      </c>
      <c r="T1214" s="19">
        <v>0</v>
      </c>
      <c r="U1214" s="56">
        <f t="shared" si="44"/>
        <v>5595.7170000000006</v>
      </c>
      <c r="V1214" s="18">
        <f t="shared" si="45"/>
        <v>699.46462500000007</v>
      </c>
      <c r="W1214" s="7"/>
      <c r="X1214" s="7"/>
      <c r="Y1214" s="7"/>
      <c r="Z1214" s="57"/>
    </row>
    <row r="1215" spans="1:26" x14ac:dyDescent="0.35">
      <c r="A1215" s="6" t="s">
        <v>398</v>
      </c>
      <c r="B1215" s="7" t="s">
        <v>562</v>
      </c>
      <c r="C1215" s="7" t="s">
        <v>420</v>
      </c>
      <c r="D1215" s="7" t="s">
        <v>424</v>
      </c>
      <c r="E1215" s="7" t="s">
        <v>425</v>
      </c>
      <c r="F1215" s="7" t="s">
        <v>563</v>
      </c>
      <c r="G1215" s="8">
        <v>5279179</v>
      </c>
      <c r="H1215" s="16" t="s">
        <v>1170</v>
      </c>
      <c r="I1215" s="18">
        <v>483.02499999999998</v>
      </c>
      <c r="J1215" s="19">
        <v>0</v>
      </c>
      <c r="K1215" s="19">
        <v>541.96100000000001</v>
      </c>
      <c r="L1215" s="19">
        <v>361.19600000000003</v>
      </c>
      <c r="M1215" s="19">
        <v>0</v>
      </c>
      <c r="N1215" s="19">
        <v>0</v>
      </c>
      <c r="O1215" s="19">
        <v>179.52799999999999</v>
      </c>
      <c r="P1215" s="19">
        <v>598.59</v>
      </c>
      <c r="Q1215" s="19">
        <v>0</v>
      </c>
      <c r="R1215" s="19">
        <v>0</v>
      </c>
      <c r="S1215" s="19">
        <v>0</v>
      </c>
      <c r="T1215" s="19">
        <v>0</v>
      </c>
      <c r="U1215" s="56">
        <f t="shared" si="44"/>
        <v>2164.2999999999997</v>
      </c>
      <c r="V1215" s="18">
        <f t="shared" si="45"/>
        <v>270.53749999999997</v>
      </c>
      <c r="W1215" s="7"/>
      <c r="X1215" s="7"/>
      <c r="Y1215" s="7"/>
      <c r="Z1215" s="57"/>
    </row>
    <row r="1216" spans="1:26" x14ac:dyDescent="0.35">
      <c r="A1216" s="6" t="s">
        <v>398</v>
      </c>
      <c r="B1216" s="7" t="s">
        <v>562</v>
      </c>
      <c r="C1216" s="7" t="s">
        <v>420</v>
      </c>
      <c r="D1216" s="7" t="s">
        <v>424</v>
      </c>
      <c r="E1216" s="7" t="s">
        <v>425</v>
      </c>
      <c r="F1216" s="7" t="s">
        <v>563</v>
      </c>
      <c r="G1216" s="8">
        <v>5294912</v>
      </c>
      <c r="H1216" s="16" t="s">
        <v>1171</v>
      </c>
      <c r="I1216" s="18">
        <v>0</v>
      </c>
      <c r="J1216" s="19">
        <v>484.09500000000003</v>
      </c>
      <c r="K1216" s="19">
        <v>417.99200000000002</v>
      </c>
      <c r="L1216" s="19">
        <v>0</v>
      </c>
      <c r="M1216" s="19">
        <v>902.08699999999999</v>
      </c>
      <c r="N1216" s="19">
        <v>0</v>
      </c>
      <c r="O1216" s="19">
        <v>0</v>
      </c>
      <c r="P1216" s="19">
        <v>179.52799999999999</v>
      </c>
      <c r="Q1216" s="19">
        <v>0</v>
      </c>
      <c r="R1216" s="19">
        <v>0</v>
      </c>
      <c r="S1216" s="19">
        <v>0</v>
      </c>
      <c r="T1216" s="19">
        <v>0</v>
      </c>
      <c r="U1216" s="56">
        <f t="shared" ref="U1216:U1279" si="46">SUM(I1216:T1216)</f>
        <v>1983.702</v>
      </c>
      <c r="V1216" s="18">
        <f t="shared" si="45"/>
        <v>247.96275</v>
      </c>
      <c r="W1216" s="7"/>
      <c r="X1216" s="7"/>
      <c r="Y1216" s="7"/>
      <c r="Z1216" s="57"/>
    </row>
    <row r="1217" spans="1:26" x14ac:dyDescent="0.35">
      <c r="A1217" s="6" t="s">
        <v>398</v>
      </c>
      <c r="B1217" s="7" t="s">
        <v>562</v>
      </c>
      <c r="C1217" s="7" t="s">
        <v>420</v>
      </c>
      <c r="D1217" s="7" t="s">
        <v>424</v>
      </c>
      <c r="E1217" s="7" t="s">
        <v>425</v>
      </c>
      <c r="F1217" s="7" t="s">
        <v>563</v>
      </c>
      <c r="G1217" s="8">
        <v>5330432</v>
      </c>
      <c r="H1217" s="16" t="s">
        <v>1172</v>
      </c>
      <c r="I1217" s="18">
        <v>0</v>
      </c>
      <c r="J1217" s="19">
        <v>484.09500000000003</v>
      </c>
      <c r="K1217" s="19">
        <v>1094.7560000000001</v>
      </c>
      <c r="L1217" s="19">
        <v>487.762</v>
      </c>
      <c r="M1217" s="19">
        <v>0</v>
      </c>
      <c r="N1217" s="19">
        <v>419.06200000000001</v>
      </c>
      <c r="O1217" s="19">
        <v>0</v>
      </c>
      <c r="P1217" s="19">
        <v>179.52799999999999</v>
      </c>
      <c r="Q1217" s="19">
        <v>0</v>
      </c>
      <c r="R1217" s="19">
        <v>0</v>
      </c>
      <c r="S1217" s="19">
        <v>0</v>
      </c>
      <c r="T1217" s="19">
        <v>0</v>
      </c>
      <c r="U1217" s="56">
        <f t="shared" si="46"/>
        <v>2665.203</v>
      </c>
      <c r="V1217" s="18">
        <f t="shared" si="45"/>
        <v>333.150375</v>
      </c>
      <c r="W1217" s="7"/>
      <c r="X1217" s="7"/>
      <c r="Y1217" s="7"/>
      <c r="Z1217" s="57"/>
    </row>
    <row r="1218" spans="1:26" x14ac:dyDescent="0.35">
      <c r="A1218" s="6" t="s">
        <v>398</v>
      </c>
      <c r="B1218" s="7" t="s">
        <v>562</v>
      </c>
      <c r="C1218" s="7" t="s">
        <v>420</v>
      </c>
      <c r="D1218" s="7" t="s">
        <v>424</v>
      </c>
      <c r="E1218" s="7" t="s">
        <v>425</v>
      </c>
      <c r="F1218" s="7" t="s">
        <v>563</v>
      </c>
      <c r="G1218" s="8">
        <v>5338036</v>
      </c>
      <c r="H1218" s="16" t="s">
        <v>1173</v>
      </c>
      <c r="I1218" s="18">
        <v>1081.615</v>
      </c>
      <c r="J1218" s="19">
        <v>0</v>
      </c>
      <c r="K1218" s="19">
        <v>1983.703</v>
      </c>
      <c r="L1218" s="19">
        <v>539.654</v>
      </c>
      <c r="M1218" s="19">
        <v>1081.615</v>
      </c>
      <c r="N1218" s="19">
        <v>1263.45</v>
      </c>
      <c r="O1218" s="19">
        <v>597.52</v>
      </c>
      <c r="P1218" s="19">
        <v>843.15099999999995</v>
      </c>
      <c r="Q1218" s="19">
        <v>0</v>
      </c>
      <c r="R1218" s="19">
        <v>0</v>
      </c>
      <c r="S1218" s="19">
        <v>0</v>
      </c>
      <c r="T1218" s="19">
        <v>0</v>
      </c>
      <c r="U1218" s="56">
        <f t="shared" si="46"/>
        <v>7390.7080000000005</v>
      </c>
      <c r="V1218" s="18">
        <f t="shared" si="45"/>
        <v>923.83850000000007</v>
      </c>
      <c r="W1218" s="7"/>
      <c r="X1218" s="7"/>
      <c r="Y1218" s="7"/>
      <c r="Z1218" s="57"/>
    </row>
    <row r="1219" spans="1:26" x14ac:dyDescent="0.35">
      <c r="A1219" s="6" t="s">
        <v>398</v>
      </c>
      <c r="B1219" s="7" t="s">
        <v>562</v>
      </c>
      <c r="C1219" s="7" t="s">
        <v>420</v>
      </c>
      <c r="D1219" s="7" t="s">
        <v>424</v>
      </c>
      <c r="E1219" s="7" t="s">
        <v>425</v>
      </c>
      <c r="F1219" s="7" t="s">
        <v>563</v>
      </c>
      <c r="G1219" s="8">
        <v>5134689</v>
      </c>
      <c r="H1219" s="16" t="s">
        <v>1174</v>
      </c>
      <c r="I1219" s="18">
        <v>0</v>
      </c>
      <c r="J1219" s="19">
        <v>483.02499999999998</v>
      </c>
      <c r="K1219" s="19">
        <v>1024.9860000000001</v>
      </c>
      <c r="L1219" s="19">
        <v>0</v>
      </c>
      <c r="M1219" s="19">
        <v>360.12599999999998</v>
      </c>
      <c r="N1219" s="19">
        <v>663.62300000000005</v>
      </c>
      <c r="O1219" s="19">
        <v>303.49700000000001</v>
      </c>
      <c r="P1219" s="19">
        <v>540.72400000000005</v>
      </c>
      <c r="Q1219" s="19">
        <v>0</v>
      </c>
      <c r="R1219" s="19">
        <v>0</v>
      </c>
      <c r="S1219" s="19">
        <v>0</v>
      </c>
      <c r="T1219" s="19">
        <v>0</v>
      </c>
      <c r="U1219" s="56">
        <f t="shared" si="46"/>
        <v>3375.9810000000002</v>
      </c>
      <c r="V1219" s="18">
        <f t="shared" si="45"/>
        <v>421.99762500000003</v>
      </c>
      <c r="W1219" s="7"/>
      <c r="X1219" s="7"/>
      <c r="Y1219" s="7"/>
      <c r="Z1219" s="57"/>
    </row>
    <row r="1220" spans="1:26" x14ac:dyDescent="0.35">
      <c r="A1220" s="6" t="s">
        <v>398</v>
      </c>
      <c r="B1220" s="7" t="s">
        <v>562</v>
      </c>
      <c r="C1220" s="7" t="s">
        <v>420</v>
      </c>
      <c r="D1220" s="7" t="s">
        <v>424</v>
      </c>
      <c r="E1220" s="7" t="s">
        <v>425</v>
      </c>
      <c r="F1220" s="7" t="s">
        <v>563</v>
      </c>
      <c r="G1220" s="8">
        <v>5330830</v>
      </c>
      <c r="H1220" s="16" t="s">
        <v>1175</v>
      </c>
      <c r="I1220" s="18">
        <v>180.59800000000001</v>
      </c>
      <c r="J1220" s="19">
        <v>0</v>
      </c>
      <c r="K1220" s="19">
        <v>1398.2529999999999</v>
      </c>
      <c r="L1220" s="19">
        <v>419.06200000000001</v>
      </c>
      <c r="M1220" s="19">
        <v>417.99200000000002</v>
      </c>
      <c r="N1220" s="19">
        <v>0</v>
      </c>
      <c r="O1220" s="19">
        <v>180.59800000000001</v>
      </c>
      <c r="P1220" s="19">
        <v>483.02499999999998</v>
      </c>
      <c r="Q1220" s="19">
        <v>0</v>
      </c>
      <c r="R1220" s="19">
        <v>0</v>
      </c>
      <c r="S1220" s="19">
        <v>0</v>
      </c>
      <c r="T1220" s="19">
        <v>0</v>
      </c>
      <c r="U1220" s="56">
        <f t="shared" si="46"/>
        <v>3079.5280000000002</v>
      </c>
      <c r="V1220" s="18">
        <f t="shared" si="45"/>
        <v>384.94100000000003</v>
      </c>
      <c r="W1220" s="7"/>
      <c r="X1220" s="7"/>
      <c r="Y1220" s="7"/>
      <c r="Z1220" s="57"/>
    </row>
    <row r="1221" spans="1:26" x14ac:dyDescent="0.35">
      <c r="A1221" s="6" t="s">
        <v>398</v>
      </c>
      <c r="B1221" s="7" t="s">
        <v>562</v>
      </c>
      <c r="C1221" s="7" t="s">
        <v>420</v>
      </c>
      <c r="D1221" s="7" t="s">
        <v>424</v>
      </c>
      <c r="E1221" s="7" t="s">
        <v>425</v>
      </c>
      <c r="F1221" s="7" t="s">
        <v>563</v>
      </c>
      <c r="G1221" s="8">
        <v>5128394</v>
      </c>
      <c r="H1221" s="16" t="s">
        <v>1176</v>
      </c>
      <c r="I1221" s="18">
        <v>417.99200000000002</v>
      </c>
      <c r="J1221" s="19">
        <v>419.06200000000001</v>
      </c>
      <c r="K1221" s="19">
        <v>180.59800000000001</v>
      </c>
      <c r="L1221" s="19">
        <v>837.05399999999997</v>
      </c>
      <c r="M1221" s="19">
        <v>179.52799999999999</v>
      </c>
      <c r="N1221" s="19">
        <v>360.12599999999998</v>
      </c>
      <c r="O1221" s="19">
        <v>238.464</v>
      </c>
      <c r="P1221" s="19">
        <v>179.52799999999999</v>
      </c>
      <c r="Q1221" s="19">
        <v>0</v>
      </c>
      <c r="R1221" s="19">
        <v>0</v>
      </c>
      <c r="S1221" s="19">
        <v>0</v>
      </c>
      <c r="T1221" s="19">
        <v>0</v>
      </c>
      <c r="U1221" s="56">
        <f t="shared" si="46"/>
        <v>2812.3519999999999</v>
      </c>
      <c r="V1221" s="18">
        <f t="shared" si="45"/>
        <v>351.54399999999998</v>
      </c>
      <c r="W1221" s="7"/>
      <c r="X1221" s="7"/>
      <c r="Y1221" s="7"/>
      <c r="Z1221" s="57"/>
    </row>
    <row r="1222" spans="1:26" x14ac:dyDescent="0.35">
      <c r="A1222" s="6" t="s">
        <v>398</v>
      </c>
      <c r="B1222" s="7" t="s">
        <v>562</v>
      </c>
      <c r="C1222" s="7" t="s">
        <v>420</v>
      </c>
      <c r="D1222" s="7" t="s">
        <v>424</v>
      </c>
      <c r="E1222" s="7" t="s">
        <v>425</v>
      </c>
      <c r="F1222" s="7" t="s">
        <v>563</v>
      </c>
      <c r="G1222" s="8">
        <v>5137925</v>
      </c>
      <c r="H1222" s="16" t="s">
        <v>1177</v>
      </c>
      <c r="I1222" s="18">
        <v>475.08699999999999</v>
      </c>
      <c r="J1222" s="19">
        <v>351.11799999999999</v>
      </c>
      <c r="K1222" s="19">
        <v>1209.251</v>
      </c>
      <c r="L1222" s="19">
        <v>0</v>
      </c>
      <c r="M1222" s="19">
        <v>1024.9860000000001</v>
      </c>
      <c r="N1222" s="19">
        <v>902.08699999999999</v>
      </c>
      <c r="O1222" s="19">
        <v>1204.5139999999999</v>
      </c>
      <c r="P1222" s="19">
        <v>778.11800000000005</v>
      </c>
      <c r="Q1222" s="19">
        <v>0</v>
      </c>
      <c r="R1222" s="19">
        <v>0</v>
      </c>
      <c r="S1222" s="19">
        <v>0</v>
      </c>
      <c r="T1222" s="19">
        <v>0</v>
      </c>
      <c r="U1222" s="56">
        <f t="shared" si="46"/>
        <v>5945.1610000000001</v>
      </c>
      <c r="V1222" s="18">
        <f t="shared" si="45"/>
        <v>743.14512500000001</v>
      </c>
      <c r="W1222" s="7"/>
      <c r="X1222" s="7"/>
      <c r="Y1222" s="7"/>
      <c r="Z1222" s="57"/>
    </row>
    <row r="1223" spans="1:26" x14ac:dyDescent="0.35">
      <c r="A1223" s="6" t="s">
        <v>398</v>
      </c>
      <c r="B1223" s="7" t="s">
        <v>562</v>
      </c>
      <c r="C1223" s="7" t="s">
        <v>420</v>
      </c>
      <c r="D1223" s="7" t="s">
        <v>424</v>
      </c>
      <c r="E1223" s="7" t="s">
        <v>425</v>
      </c>
      <c r="F1223" s="7" t="s">
        <v>563</v>
      </c>
      <c r="G1223" s="8">
        <v>5136933</v>
      </c>
      <c r="H1223" s="16" t="s">
        <v>1178</v>
      </c>
      <c r="I1223" s="18">
        <v>303.49700000000001</v>
      </c>
      <c r="J1223" s="19">
        <v>179.52799999999999</v>
      </c>
      <c r="K1223" s="19">
        <v>1328.4829999999999</v>
      </c>
      <c r="L1223" s="19">
        <v>599.65899999999999</v>
      </c>
      <c r="M1223" s="19">
        <v>179.52799999999999</v>
      </c>
      <c r="N1223" s="19">
        <v>417.99200000000002</v>
      </c>
      <c r="O1223" s="19">
        <v>598.59</v>
      </c>
      <c r="P1223" s="19">
        <v>721.48900000000003</v>
      </c>
      <c r="Q1223" s="19">
        <v>0</v>
      </c>
      <c r="R1223" s="19">
        <v>0</v>
      </c>
      <c r="S1223" s="19">
        <v>0</v>
      </c>
      <c r="T1223" s="19">
        <v>0</v>
      </c>
      <c r="U1223" s="56">
        <f t="shared" si="46"/>
        <v>4328.7659999999996</v>
      </c>
      <c r="V1223" s="18">
        <f t="shared" si="45"/>
        <v>541.09574999999995</v>
      </c>
      <c r="W1223" s="7"/>
      <c r="X1223" s="7"/>
      <c r="Y1223" s="7"/>
      <c r="Z1223" s="57"/>
    </row>
    <row r="1224" spans="1:26" x14ac:dyDescent="0.35">
      <c r="A1224" s="6" t="s">
        <v>398</v>
      </c>
      <c r="B1224" s="7" t="s">
        <v>562</v>
      </c>
      <c r="C1224" s="7" t="s">
        <v>420</v>
      </c>
      <c r="D1224" s="7" t="s">
        <v>424</v>
      </c>
      <c r="E1224" s="7" t="s">
        <v>425</v>
      </c>
      <c r="F1224" s="7" t="s">
        <v>563</v>
      </c>
      <c r="G1224" s="8">
        <v>5125100</v>
      </c>
      <c r="H1224" s="16" t="s">
        <v>1179</v>
      </c>
      <c r="I1224" s="18">
        <v>417.99200000000002</v>
      </c>
      <c r="J1224" s="19">
        <v>179.52799999999999</v>
      </c>
      <c r="K1224" s="19">
        <v>837.05399999999997</v>
      </c>
      <c r="L1224" s="19">
        <v>598.59</v>
      </c>
      <c r="M1224" s="19">
        <v>360.12599999999998</v>
      </c>
      <c r="N1224" s="19">
        <v>656.45600000000002</v>
      </c>
      <c r="O1224" s="19">
        <v>778.11800000000005</v>
      </c>
      <c r="P1224" s="19">
        <v>597.52</v>
      </c>
      <c r="Q1224" s="19">
        <v>0</v>
      </c>
      <c r="R1224" s="19">
        <v>0</v>
      </c>
      <c r="S1224" s="19">
        <v>0</v>
      </c>
      <c r="T1224" s="19">
        <v>0</v>
      </c>
      <c r="U1224" s="56">
        <f t="shared" si="46"/>
        <v>4425.384</v>
      </c>
      <c r="V1224" s="18">
        <f t="shared" si="45"/>
        <v>553.173</v>
      </c>
      <c r="W1224" s="7"/>
      <c r="X1224" s="7"/>
      <c r="Y1224" s="7"/>
      <c r="Z1224" s="57"/>
    </row>
    <row r="1225" spans="1:26" x14ac:dyDescent="0.35">
      <c r="A1225" s="6" t="s">
        <v>398</v>
      </c>
      <c r="B1225" s="7" t="s">
        <v>562</v>
      </c>
      <c r="C1225" s="7" t="s">
        <v>420</v>
      </c>
      <c r="D1225" s="7" t="s">
        <v>424</v>
      </c>
      <c r="E1225" s="7" t="s">
        <v>425</v>
      </c>
      <c r="F1225" s="7" t="s">
        <v>563</v>
      </c>
      <c r="G1225" s="8">
        <v>5124187</v>
      </c>
      <c r="H1225" s="16" t="s">
        <v>1180</v>
      </c>
      <c r="I1225" s="18">
        <v>0</v>
      </c>
      <c r="J1225" s="19">
        <v>180.59800000000001</v>
      </c>
      <c r="K1225" s="19">
        <v>238.464</v>
      </c>
      <c r="L1225" s="19">
        <v>419.06200000000001</v>
      </c>
      <c r="M1225" s="19">
        <v>238.464</v>
      </c>
      <c r="N1225" s="19">
        <v>0</v>
      </c>
      <c r="O1225" s="19">
        <v>238.464</v>
      </c>
      <c r="P1225" s="19">
        <v>179.52799999999999</v>
      </c>
      <c r="Q1225" s="19">
        <v>0</v>
      </c>
      <c r="R1225" s="19">
        <v>0</v>
      </c>
      <c r="S1225" s="19">
        <v>0</v>
      </c>
      <c r="T1225" s="19">
        <v>0</v>
      </c>
      <c r="U1225" s="56">
        <f t="shared" si="46"/>
        <v>1494.58</v>
      </c>
      <c r="V1225" s="18">
        <f t="shared" si="45"/>
        <v>186.82249999999999</v>
      </c>
      <c r="W1225" s="7"/>
      <c r="X1225" s="7"/>
      <c r="Y1225" s="7"/>
      <c r="Z1225" s="57"/>
    </row>
    <row r="1226" spans="1:26" x14ac:dyDescent="0.35">
      <c r="A1226" s="6" t="s">
        <v>398</v>
      </c>
      <c r="B1226" s="7" t="s">
        <v>562</v>
      </c>
      <c r="C1226" s="7" t="s">
        <v>420</v>
      </c>
      <c r="D1226" s="7" t="s">
        <v>424</v>
      </c>
      <c r="E1226" s="7" t="s">
        <v>425</v>
      </c>
      <c r="F1226" s="7" t="s">
        <v>563</v>
      </c>
      <c r="G1226" s="8">
        <v>5137316</v>
      </c>
      <c r="H1226" s="16" t="s">
        <v>1181</v>
      </c>
      <c r="I1226" s="18">
        <v>903.15599999999995</v>
      </c>
      <c r="J1226" s="19">
        <v>238.464</v>
      </c>
      <c r="K1226" s="19">
        <v>2066.6129999999998</v>
      </c>
      <c r="L1226" s="19">
        <v>901.40700000000004</v>
      </c>
      <c r="M1226" s="19">
        <v>0</v>
      </c>
      <c r="N1226" s="19">
        <v>598.59</v>
      </c>
      <c r="O1226" s="19">
        <v>599.66</v>
      </c>
      <c r="P1226" s="19">
        <v>597.52</v>
      </c>
      <c r="Q1226" s="19">
        <v>0</v>
      </c>
      <c r="R1226" s="19">
        <v>0</v>
      </c>
      <c r="S1226" s="19">
        <v>0</v>
      </c>
      <c r="T1226" s="19">
        <v>0</v>
      </c>
      <c r="U1226" s="56">
        <f t="shared" si="46"/>
        <v>5905.41</v>
      </c>
      <c r="V1226" s="18">
        <f t="shared" si="45"/>
        <v>738.17624999999998</v>
      </c>
      <c r="W1226" s="7"/>
      <c r="X1226" s="7"/>
      <c r="Y1226" s="7"/>
      <c r="Z1226" s="57"/>
    </row>
    <row r="1227" spans="1:26" x14ac:dyDescent="0.35">
      <c r="A1227" s="6" t="s">
        <v>398</v>
      </c>
      <c r="B1227" s="7" t="s">
        <v>562</v>
      </c>
      <c r="C1227" s="7" t="s">
        <v>420</v>
      </c>
      <c r="D1227" s="7" t="s">
        <v>424</v>
      </c>
      <c r="E1227" s="7" t="s">
        <v>425</v>
      </c>
      <c r="F1227" s="7" t="s">
        <v>563</v>
      </c>
      <c r="G1227" s="8">
        <v>5120219</v>
      </c>
      <c r="H1227" s="16" t="s">
        <v>1182</v>
      </c>
      <c r="I1227" s="18">
        <v>903.15700000000004</v>
      </c>
      <c r="J1227" s="19">
        <v>179.52799999999999</v>
      </c>
      <c r="K1227" s="19">
        <v>1082.6849999999999</v>
      </c>
      <c r="L1227" s="19">
        <v>238.464</v>
      </c>
      <c r="M1227" s="19">
        <v>598.59</v>
      </c>
      <c r="N1227" s="19">
        <v>663.62300000000005</v>
      </c>
      <c r="O1227" s="19">
        <v>541.96100000000001</v>
      </c>
      <c r="P1227" s="19">
        <v>663.62300000000005</v>
      </c>
      <c r="Q1227" s="19">
        <v>0</v>
      </c>
      <c r="R1227" s="19">
        <v>0</v>
      </c>
      <c r="S1227" s="19">
        <v>0</v>
      </c>
      <c r="T1227" s="19">
        <v>0</v>
      </c>
      <c r="U1227" s="56">
        <f t="shared" si="46"/>
        <v>4871.6309999999994</v>
      </c>
      <c r="V1227" s="18">
        <f t="shared" si="45"/>
        <v>608.95387499999993</v>
      </c>
      <c r="W1227" s="7"/>
      <c r="X1227" s="7"/>
      <c r="Y1227" s="7"/>
      <c r="Z1227" s="57"/>
    </row>
    <row r="1228" spans="1:26" x14ac:dyDescent="0.35">
      <c r="A1228" s="6" t="s">
        <v>398</v>
      </c>
      <c r="B1228" s="7" t="s">
        <v>562</v>
      </c>
      <c r="C1228" s="7" t="s">
        <v>420</v>
      </c>
      <c r="D1228" s="7" t="s">
        <v>424</v>
      </c>
      <c r="E1228" s="7" t="s">
        <v>425</v>
      </c>
      <c r="F1228" s="7" t="s">
        <v>563</v>
      </c>
      <c r="G1228" s="8">
        <v>5130593</v>
      </c>
      <c r="H1228" s="16" t="s">
        <v>1183</v>
      </c>
      <c r="I1228" s="18">
        <v>664.69200000000001</v>
      </c>
      <c r="J1228" s="19">
        <v>179.52799999999999</v>
      </c>
      <c r="K1228" s="19">
        <v>1381.9110000000001</v>
      </c>
      <c r="L1228" s="19">
        <v>484.09500000000003</v>
      </c>
      <c r="M1228" s="19">
        <v>238.464</v>
      </c>
      <c r="N1228" s="19">
        <v>0</v>
      </c>
      <c r="O1228" s="19">
        <v>786.52200000000005</v>
      </c>
      <c r="P1228" s="19">
        <v>598.59</v>
      </c>
      <c r="Q1228" s="19">
        <v>0</v>
      </c>
      <c r="R1228" s="19">
        <v>0</v>
      </c>
      <c r="S1228" s="19">
        <v>0</v>
      </c>
      <c r="T1228" s="19">
        <v>0</v>
      </c>
      <c r="U1228" s="56">
        <f t="shared" si="46"/>
        <v>4333.8020000000006</v>
      </c>
      <c r="V1228" s="18">
        <f t="shared" si="45"/>
        <v>541.72525000000007</v>
      </c>
      <c r="W1228" s="7"/>
      <c r="X1228" s="7"/>
      <c r="Y1228" s="7"/>
      <c r="Z1228" s="57"/>
    </row>
    <row r="1229" spans="1:26" x14ac:dyDescent="0.35">
      <c r="A1229" s="6" t="s">
        <v>398</v>
      </c>
      <c r="B1229" s="7" t="s">
        <v>562</v>
      </c>
      <c r="C1229" s="7" t="s">
        <v>420</v>
      </c>
      <c r="D1229" s="7" t="s">
        <v>424</v>
      </c>
      <c r="E1229" s="7" t="s">
        <v>425</v>
      </c>
      <c r="F1229" s="7" t="s">
        <v>563</v>
      </c>
      <c r="G1229" s="8">
        <v>5120420</v>
      </c>
      <c r="H1229" s="16" t="s">
        <v>1184</v>
      </c>
      <c r="I1229" s="18">
        <v>476.928</v>
      </c>
      <c r="J1229" s="19">
        <v>966.05200000000002</v>
      </c>
      <c r="K1229" s="19">
        <v>722.55899999999997</v>
      </c>
      <c r="L1229" s="19">
        <v>180.59800000000001</v>
      </c>
      <c r="M1229" s="19">
        <v>1024.9860000000001</v>
      </c>
      <c r="N1229" s="19">
        <v>656.45600000000002</v>
      </c>
      <c r="O1229" s="19">
        <v>483.02499999999998</v>
      </c>
      <c r="P1229" s="19">
        <v>721.48900000000003</v>
      </c>
      <c r="Q1229" s="19">
        <v>0</v>
      </c>
      <c r="R1229" s="19">
        <v>0</v>
      </c>
      <c r="S1229" s="19">
        <v>0</v>
      </c>
      <c r="T1229" s="19">
        <v>0</v>
      </c>
      <c r="U1229" s="56">
        <f t="shared" si="46"/>
        <v>5232.0929999999989</v>
      </c>
      <c r="V1229" s="18">
        <f t="shared" si="45"/>
        <v>654.01162499999987</v>
      </c>
      <c r="W1229" s="7"/>
      <c r="X1229" s="7"/>
      <c r="Y1229" s="7"/>
      <c r="Z1229" s="57"/>
    </row>
    <row r="1230" spans="1:26" x14ac:dyDescent="0.35">
      <c r="A1230" s="6" t="s">
        <v>398</v>
      </c>
      <c r="B1230" s="7" t="s">
        <v>562</v>
      </c>
      <c r="C1230" s="7" t="s">
        <v>420</v>
      </c>
      <c r="D1230" s="7" t="s">
        <v>424</v>
      </c>
      <c r="E1230" s="7" t="s">
        <v>425</v>
      </c>
      <c r="F1230" s="7" t="s">
        <v>563</v>
      </c>
      <c r="G1230" s="8">
        <v>5120510</v>
      </c>
      <c r="H1230" s="16" t="s">
        <v>1185</v>
      </c>
      <c r="I1230" s="18">
        <v>303.49700000000001</v>
      </c>
      <c r="J1230" s="19">
        <v>0</v>
      </c>
      <c r="K1230" s="19">
        <v>303.49700000000001</v>
      </c>
      <c r="L1230" s="19">
        <v>0</v>
      </c>
      <c r="M1230" s="19">
        <v>180.59800000000001</v>
      </c>
      <c r="N1230" s="19">
        <v>0</v>
      </c>
      <c r="O1230" s="19">
        <v>845.45799999999997</v>
      </c>
      <c r="P1230" s="19">
        <v>598.59</v>
      </c>
      <c r="Q1230" s="19">
        <v>0</v>
      </c>
      <c r="R1230" s="19">
        <v>0</v>
      </c>
      <c r="S1230" s="19">
        <v>0</v>
      </c>
      <c r="T1230" s="19">
        <v>0</v>
      </c>
      <c r="U1230" s="56">
        <f t="shared" si="46"/>
        <v>2231.6400000000003</v>
      </c>
      <c r="V1230" s="18">
        <f t="shared" si="45"/>
        <v>278.95500000000004</v>
      </c>
      <c r="W1230" s="7"/>
      <c r="X1230" s="7"/>
      <c r="Y1230" s="7"/>
      <c r="Z1230" s="57"/>
    </row>
    <row r="1231" spans="1:26" x14ac:dyDescent="0.35">
      <c r="A1231" s="6" t="s">
        <v>398</v>
      </c>
      <c r="B1231" s="7" t="s">
        <v>562</v>
      </c>
      <c r="C1231" s="7" t="s">
        <v>420</v>
      </c>
      <c r="D1231" s="7" t="s">
        <v>424</v>
      </c>
      <c r="E1231" s="7" t="s">
        <v>425</v>
      </c>
      <c r="F1231" s="7" t="s">
        <v>563</v>
      </c>
      <c r="G1231" s="8">
        <v>5129407</v>
      </c>
      <c r="H1231" s="16" t="s">
        <v>1186</v>
      </c>
      <c r="I1231" s="18">
        <v>303.49700000000001</v>
      </c>
      <c r="J1231" s="19">
        <v>589.58199999999999</v>
      </c>
      <c r="K1231" s="19">
        <v>1389.8489999999999</v>
      </c>
      <c r="L1231" s="19">
        <v>179.52799999999999</v>
      </c>
      <c r="M1231" s="19">
        <v>663.62300000000005</v>
      </c>
      <c r="N1231" s="19">
        <v>417.99200000000002</v>
      </c>
      <c r="O1231" s="19">
        <v>837.05399999999997</v>
      </c>
      <c r="P1231" s="19">
        <v>663.62300000000005</v>
      </c>
      <c r="Q1231" s="19">
        <v>0</v>
      </c>
      <c r="R1231" s="19">
        <v>0</v>
      </c>
      <c r="S1231" s="19">
        <v>0</v>
      </c>
      <c r="T1231" s="19">
        <v>0</v>
      </c>
      <c r="U1231" s="56">
        <f t="shared" si="46"/>
        <v>5044.7479999999996</v>
      </c>
      <c r="V1231" s="18">
        <f t="shared" si="45"/>
        <v>630.59349999999995</v>
      </c>
      <c r="W1231" s="7"/>
      <c r="X1231" s="7"/>
      <c r="Y1231" s="7"/>
      <c r="Z1231" s="57"/>
    </row>
    <row r="1232" spans="1:26" x14ac:dyDescent="0.35">
      <c r="A1232" s="6" t="s">
        <v>398</v>
      </c>
      <c r="B1232" s="7" t="s">
        <v>562</v>
      </c>
      <c r="C1232" s="7" t="s">
        <v>420</v>
      </c>
      <c r="D1232" s="7" t="s">
        <v>424</v>
      </c>
      <c r="E1232" s="7" t="s">
        <v>425</v>
      </c>
      <c r="F1232" s="7" t="s">
        <v>563</v>
      </c>
      <c r="G1232" s="8">
        <v>5129777</v>
      </c>
      <c r="H1232" s="16" t="s">
        <v>1187</v>
      </c>
      <c r="I1232" s="18">
        <v>893.07899999999995</v>
      </c>
      <c r="J1232" s="19">
        <v>0</v>
      </c>
      <c r="K1232" s="19">
        <v>1331.9829999999999</v>
      </c>
      <c r="L1232" s="19">
        <v>179.52799999999999</v>
      </c>
      <c r="M1232" s="19">
        <v>786.52200000000005</v>
      </c>
      <c r="N1232" s="19">
        <v>179.52799999999999</v>
      </c>
      <c r="O1232" s="19">
        <v>417.99200000000002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56">
        <f t="shared" si="46"/>
        <v>3788.6319999999996</v>
      </c>
      <c r="V1232" s="18">
        <f t="shared" si="45"/>
        <v>473.57899999999995</v>
      </c>
      <c r="W1232" s="7"/>
      <c r="X1232" s="7"/>
      <c r="Y1232" s="7"/>
      <c r="Z1232" s="57"/>
    </row>
    <row r="1233" spans="1:26" x14ac:dyDescent="0.35">
      <c r="A1233" s="6" t="s">
        <v>398</v>
      </c>
      <c r="B1233" s="7" t="s">
        <v>562</v>
      </c>
      <c r="C1233" s="7" t="s">
        <v>420</v>
      </c>
      <c r="D1233" s="7" t="s">
        <v>424</v>
      </c>
      <c r="E1233" s="7" t="s">
        <v>425</v>
      </c>
      <c r="F1233" s="7" t="s">
        <v>563</v>
      </c>
      <c r="G1233" s="8">
        <v>5130607</v>
      </c>
      <c r="H1233" s="16" t="s">
        <v>1188</v>
      </c>
      <c r="I1233" s="18">
        <v>654.61500000000001</v>
      </c>
      <c r="J1233" s="19">
        <v>598.59</v>
      </c>
      <c r="K1233" s="19">
        <v>1987.3689999999999</v>
      </c>
      <c r="L1233" s="19">
        <v>484.09500000000003</v>
      </c>
      <c r="M1233" s="19">
        <v>483.02499999999998</v>
      </c>
      <c r="N1233" s="19">
        <v>598.59</v>
      </c>
      <c r="O1233" s="19">
        <v>179.52799999999999</v>
      </c>
      <c r="P1233" s="19">
        <v>721.48900000000003</v>
      </c>
      <c r="Q1233" s="19">
        <v>0</v>
      </c>
      <c r="R1233" s="19">
        <v>0</v>
      </c>
      <c r="S1233" s="19">
        <v>0</v>
      </c>
      <c r="T1233" s="19">
        <v>0</v>
      </c>
      <c r="U1233" s="56">
        <f t="shared" si="46"/>
        <v>5707.3009999999995</v>
      </c>
      <c r="V1233" s="18">
        <f t="shared" si="45"/>
        <v>713.41262499999993</v>
      </c>
      <c r="W1233" s="7"/>
      <c r="X1233" s="7"/>
      <c r="Y1233" s="7"/>
      <c r="Z1233" s="57"/>
    </row>
    <row r="1234" spans="1:26" x14ac:dyDescent="0.35">
      <c r="A1234" s="6" t="s">
        <v>398</v>
      </c>
      <c r="B1234" s="7" t="s">
        <v>562</v>
      </c>
      <c r="C1234" s="7" t="s">
        <v>420</v>
      </c>
      <c r="D1234" s="7" t="s">
        <v>424</v>
      </c>
      <c r="E1234" s="7" t="s">
        <v>425</v>
      </c>
      <c r="F1234" s="7" t="s">
        <v>563</v>
      </c>
      <c r="G1234" s="8">
        <v>5131149</v>
      </c>
      <c r="H1234" s="16" t="s">
        <v>1189</v>
      </c>
      <c r="I1234" s="18">
        <v>179.52799999999999</v>
      </c>
      <c r="J1234" s="19">
        <v>303.49700000000001</v>
      </c>
      <c r="K1234" s="19">
        <v>791.25900000000001</v>
      </c>
      <c r="L1234" s="19">
        <v>179.52799999999999</v>
      </c>
      <c r="M1234" s="19">
        <v>953.85599999999999</v>
      </c>
      <c r="N1234" s="19">
        <v>238.464</v>
      </c>
      <c r="O1234" s="19">
        <v>0</v>
      </c>
      <c r="P1234" s="19">
        <v>476.928</v>
      </c>
      <c r="Q1234" s="19">
        <v>0</v>
      </c>
      <c r="R1234" s="19">
        <v>0</v>
      </c>
      <c r="S1234" s="19">
        <v>0</v>
      </c>
      <c r="T1234" s="19">
        <v>0</v>
      </c>
      <c r="U1234" s="56">
        <f t="shared" si="46"/>
        <v>3123.06</v>
      </c>
      <c r="V1234" s="18">
        <f t="shared" si="45"/>
        <v>390.38249999999999</v>
      </c>
      <c r="W1234" s="7"/>
      <c r="X1234" s="7"/>
      <c r="Y1234" s="7"/>
      <c r="Z1234" s="57"/>
    </row>
    <row r="1235" spans="1:26" x14ac:dyDescent="0.35">
      <c r="A1235" s="6" t="s">
        <v>398</v>
      </c>
      <c r="B1235" s="7" t="s">
        <v>562</v>
      </c>
      <c r="C1235" s="7" t="s">
        <v>420</v>
      </c>
      <c r="D1235" s="7" t="s">
        <v>424</v>
      </c>
      <c r="E1235" s="7" t="s">
        <v>425</v>
      </c>
      <c r="F1235" s="7" t="s">
        <v>563</v>
      </c>
      <c r="G1235" s="8">
        <v>5131772</v>
      </c>
      <c r="H1235" s="16" t="s">
        <v>1190</v>
      </c>
      <c r="I1235" s="18">
        <v>303.49700000000001</v>
      </c>
      <c r="J1235" s="19">
        <v>417.99200000000002</v>
      </c>
      <c r="K1235" s="19">
        <v>1448.7850000000001</v>
      </c>
      <c r="L1235" s="19">
        <v>179.52799999999999</v>
      </c>
      <c r="M1235" s="19">
        <v>0</v>
      </c>
      <c r="N1235" s="19">
        <v>663.62300000000005</v>
      </c>
      <c r="O1235" s="19">
        <v>959.95299999999997</v>
      </c>
      <c r="P1235" s="19">
        <v>180.59800000000001</v>
      </c>
      <c r="Q1235" s="19">
        <v>0</v>
      </c>
      <c r="R1235" s="19">
        <v>0</v>
      </c>
      <c r="S1235" s="19">
        <v>0</v>
      </c>
      <c r="T1235" s="19">
        <v>0</v>
      </c>
      <c r="U1235" s="56">
        <f t="shared" si="46"/>
        <v>4153.9760000000006</v>
      </c>
      <c r="V1235" s="18">
        <f t="shared" si="45"/>
        <v>519.24700000000007</v>
      </c>
      <c r="W1235" s="7"/>
      <c r="X1235" s="7"/>
      <c r="Y1235" s="7"/>
      <c r="Z1235" s="57"/>
    </row>
    <row r="1236" spans="1:26" x14ac:dyDescent="0.35">
      <c r="A1236" s="6" t="s">
        <v>398</v>
      </c>
      <c r="B1236" s="7" t="s">
        <v>562</v>
      </c>
      <c r="C1236" s="7" t="s">
        <v>420</v>
      </c>
      <c r="D1236" s="7" t="s">
        <v>424</v>
      </c>
      <c r="E1236" s="7" t="s">
        <v>425</v>
      </c>
      <c r="F1236" s="7" t="s">
        <v>563</v>
      </c>
      <c r="G1236" s="8">
        <v>5131831</v>
      </c>
      <c r="H1236" s="16" t="s">
        <v>1191</v>
      </c>
      <c r="I1236" s="18">
        <v>360.12599999999998</v>
      </c>
      <c r="J1236" s="19">
        <v>303.49700000000001</v>
      </c>
      <c r="K1236" s="19">
        <v>1445.1179999999999</v>
      </c>
      <c r="L1236" s="19">
        <v>417.99200000000002</v>
      </c>
      <c r="M1236" s="19">
        <v>360.12599999999998</v>
      </c>
      <c r="N1236" s="19">
        <v>722.55899999999997</v>
      </c>
      <c r="O1236" s="19">
        <v>359.05599999999998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56">
        <f t="shared" si="46"/>
        <v>3968.4740000000006</v>
      </c>
      <c r="V1236" s="18">
        <f t="shared" si="45"/>
        <v>496.05925000000008</v>
      </c>
      <c r="W1236" s="7"/>
      <c r="X1236" s="7"/>
      <c r="Y1236" s="7"/>
      <c r="Z1236" s="57"/>
    </row>
    <row r="1237" spans="1:26" x14ac:dyDescent="0.35">
      <c r="A1237" s="6" t="s">
        <v>398</v>
      </c>
      <c r="B1237" s="7" t="s">
        <v>562</v>
      </c>
      <c r="C1237" s="7" t="s">
        <v>420</v>
      </c>
      <c r="D1237" s="7" t="s">
        <v>424</v>
      </c>
      <c r="E1237" s="7" t="s">
        <v>425</v>
      </c>
      <c r="F1237" s="7" t="s">
        <v>563</v>
      </c>
      <c r="G1237" s="8">
        <v>5137323</v>
      </c>
      <c r="H1237" s="16" t="s">
        <v>1192</v>
      </c>
      <c r="I1237" s="18">
        <v>541.96100000000001</v>
      </c>
      <c r="J1237" s="19">
        <v>0</v>
      </c>
      <c r="K1237" s="19">
        <v>1799.903</v>
      </c>
      <c r="L1237" s="19">
        <v>419.06200000000001</v>
      </c>
      <c r="M1237" s="19">
        <v>779.18799999999999</v>
      </c>
      <c r="N1237" s="19">
        <v>483.02499999999998</v>
      </c>
      <c r="O1237" s="19">
        <v>238.464</v>
      </c>
      <c r="P1237" s="19">
        <v>361.19499999999999</v>
      </c>
      <c r="Q1237" s="19">
        <v>0</v>
      </c>
      <c r="R1237" s="19">
        <v>0</v>
      </c>
      <c r="S1237" s="19">
        <v>0</v>
      </c>
      <c r="T1237" s="19">
        <v>0</v>
      </c>
      <c r="U1237" s="56">
        <f t="shared" si="46"/>
        <v>4622.7979999999998</v>
      </c>
      <c r="V1237" s="18">
        <f t="shared" si="45"/>
        <v>577.84974999999997</v>
      </c>
      <c r="W1237" s="7"/>
      <c r="X1237" s="7"/>
      <c r="Y1237" s="7"/>
      <c r="Z1237" s="57"/>
    </row>
    <row r="1238" spans="1:26" x14ac:dyDescent="0.35">
      <c r="A1238" s="6" t="s">
        <v>398</v>
      </c>
      <c r="B1238" s="7" t="s">
        <v>562</v>
      </c>
      <c r="C1238" s="7" t="s">
        <v>420</v>
      </c>
      <c r="D1238" s="7" t="s">
        <v>424</v>
      </c>
      <c r="E1238" s="7" t="s">
        <v>425</v>
      </c>
      <c r="F1238" s="7" t="s">
        <v>563</v>
      </c>
      <c r="G1238" s="8">
        <v>5137932</v>
      </c>
      <c r="H1238" s="16" t="s">
        <v>1193</v>
      </c>
      <c r="I1238" s="18">
        <v>1131.5429999999999</v>
      </c>
      <c r="J1238" s="19">
        <v>0</v>
      </c>
      <c r="K1238" s="19">
        <v>1396.336</v>
      </c>
      <c r="L1238" s="19">
        <v>360.12599999999998</v>
      </c>
      <c r="M1238" s="19">
        <v>1990.7460000000001</v>
      </c>
      <c r="N1238" s="19">
        <v>417.99200000000002</v>
      </c>
      <c r="O1238" s="19">
        <v>1086.3520000000001</v>
      </c>
      <c r="P1238" s="19">
        <v>966.44</v>
      </c>
      <c r="Q1238" s="19">
        <v>0</v>
      </c>
      <c r="R1238" s="19">
        <v>0</v>
      </c>
      <c r="S1238" s="19">
        <v>0</v>
      </c>
      <c r="T1238" s="19">
        <v>0</v>
      </c>
      <c r="U1238" s="56">
        <f t="shared" si="46"/>
        <v>7349.5349999999999</v>
      </c>
      <c r="V1238" s="18">
        <f t="shared" si="45"/>
        <v>918.69187499999998</v>
      </c>
      <c r="W1238" s="7"/>
      <c r="X1238" s="7"/>
      <c r="Y1238" s="7"/>
      <c r="Z1238" s="57"/>
    </row>
    <row r="1239" spans="1:26" x14ac:dyDescent="0.35">
      <c r="A1239" s="6" t="s">
        <v>398</v>
      </c>
      <c r="B1239" s="7" t="s">
        <v>562</v>
      </c>
      <c r="C1239" s="7" t="s">
        <v>420</v>
      </c>
      <c r="D1239" s="7" t="s">
        <v>424</v>
      </c>
      <c r="E1239" s="7" t="s">
        <v>425</v>
      </c>
      <c r="F1239" s="7" t="s">
        <v>563</v>
      </c>
      <c r="G1239" s="8">
        <v>5138564</v>
      </c>
      <c r="H1239" s="16" t="s">
        <v>1194</v>
      </c>
      <c r="I1239" s="18">
        <v>303.49700000000001</v>
      </c>
      <c r="J1239" s="19">
        <v>180.59800000000001</v>
      </c>
      <c r="K1239" s="19">
        <v>1029.723</v>
      </c>
      <c r="L1239" s="19">
        <v>419.06200000000001</v>
      </c>
      <c r="M1239" s="19">
        <v>0</v>
      </c>
      <c r="N1239" s="19">
        <v>0</v>
      </c>
      <c r="O1239" s="19">
        <v>0</v>
      </c>
      <c r="P1239" s="19">
        <v>483.02499999999998</v>
      </c>
      <c r="Q1239" s="19">
        <v>0</v>
      </c>
      <c r="R1239" s="19">
        <v>0</v>
      </c>
      <c r="S1239" s="19">
        <v>0</v>
      </c>
      <c r="T1239" s="19">
        <v>0</v>
      </c>
      <c r="U1239" s="56">
        <f t="shared" si="46"/>
        <v>2415.9050000000002</v>
      </c>
      <c r="V1239" s="18">
        <f t="shared" si="45"/>
        <v>301.98812500000003</v>
      </c>
      <c r="W1239" s="7"/>
      <c r="X1239" s="7"/>
      <c r="Y1239" s="7"/>
      <c r="Z1239" s="57"/>
    </row>
    <row r="1240" spans="1:26" x14ac:dyDescent="0.35">
      <c r="A1240" s="6" t="s">
        <v>398</v>
      </c>
      <c r="B1240" s="7" t="s">
        <v>562</v>
      </c>
      <c r="C1240" s="7" t="s">
        <v>420</v>
      </c>
      <c r="D1240" s="7" t="s">
        <v>424</v>
      </c>
      <c r="E1240" s="7" t="s">
        <v>425</v>
      </c>
      <c r="F1240" s="7" t="s">
        <v>563</v>
      </c>
      <c r="G1240" s="8">
        <v>5138616</v>
      </c>
      <c r="H1240" s="16" t="s">
        <v>1195</v>
      </c>
      <c r="I1240" s="18">
        <v>484.09500000000003</v>
      </c>
      <c r="J1240" s="19">
        <v>770.18</v>
      </c>
      <c r="K1240" s="19">
        <v>791.25900000000001</v>
      </c>
      <c r="L1240" s="19">
        <v>663.62300000000005</v>
      </c>
      <c r="M1240" s="19">
        <v>598.59</v>
      </c>
      <c r="N1240" s="19">
        <v>597.52</v>
      </c>
      <c r="O1240" s="19">
        <v>1082.6849999999999</v>
      </c>
      <c r="P1240" s="19">
        <v>417.99200000000002</v>
      </c>
      <c r="Q1240" s="19">
        <v>0</v>
      </c>
      <c r="R1240" s="19">
        <v>0</v>
      </c>
      <c r="S1240" s="19">
        <v>0</v>
      </c>
      <c r="T1240" s="19">
        <v>0</v>
      </c>
      <c r="U1240" s="56">
        <f t="shared" si="46"/>
        <v>5405.9440000000004</v>
      </c>
      <c r="V1240" s="18">
        <f t="shared" si="45"/>
        <v>675.74300000000005</v>
      </c>
      <c r="W1240" s="7"/>
      <c r="X1240" s="7"/>
      <c r="Y1240" s="7"/>
      <c r="Z1240" s="57"/>
    </row>
    <row r="1241" spans="1:26" x14ac:dyDescent="0.35">
      <c r="A1241" s="6" t="s">
        <v>398</v>
      </c>
      <c r="B1241" s="7" t="s">
        <v>562</v>
      </c>
      <c r="C1241" s="7" t="s">
        <v>420</v>
      </c>
      <c r="D1241" s="7" t="s">
        <v>424</v>
      </c>
      <c r="E1241" s="7" t="s">
        <v>425</v>
      </c>
      <c r="F1241" s="7" t="s">
        <v>563</v>
      </c>
      <c r="G1241" s="8">
        <v>5139549</v>
      </c>
      <c r="H1241" s="16" t="s">
        <v>1196</v>
      </c>
      <c r="I1241" s="18">
        <v>303.49700000000001</v>
      </c>
      <c r="J1241" s="19">
        <v>179.52799999999999</v>
      </c>
      <c r="K1241" s="19">
        <v>1454.8820000000001</v>
      </c>
      <c r="L1241" s="19">
        <v>906.82399999999996</v>
      </c>
      <c r="M1241" s="19">
        <v>179.52799999999999</v>
      </c>
      <c r="N1241" s="19">
        <v>0</v>
      </c>
      <c r="O1241" s="19">
        <v>360.12599999999998</v>
      </c>
      <c r="P1241" s="19">
        <v>238.464</v>
      </c>
      <c r="Q1241" s="19">
        <v>0</v>
      </c>
      <c r="R1241" s="19">
        <v>0</v>
      </c>
      <c r="S1241" s="19">
        <v>0</v>
      </c>
      <c r="T1241" s="19">
        <v>0</v>
      </c>
      <c r="U1241" s="56">
        <f t="shared" si="46"/>
        <v>3622.8490000000002</v>
      </c>
      <c r="V1241" s="18">
        <f t="shared" si="45"/>
        <v>452.85612500000002</v>
      </c>
      <c r="W1241" s="7"/>
      <c r="X1241" s="7"/>
      <c r="Y1241" s="7"/>
      <c r="Z1241" s="57"/>
    </row>
    <row r="1242" spans="1:26" x14ac:dyDescent="0.35">
      <c r="A1242" s="6" t="s">
        <v>398</v>
      </c>
      <c r="B1242" s="7" t="s">
        <v>562</v>
      </c>
      <c r="C1242" s="7" t="s">
        <v>420</v>
      </c>
      <c r="D1242" s="7" t="s">
        <v>424</v>
      </c>
      <c r="E1242" s="7" t="s">
        <v>425</v>
      </c>
      <c r="F1242" s="7" t="s">
        <v>563</v>
      </c>
      <c r="G1242" s="8">
        <v>5271513</v>
      </c>
      <c r="H1242" s="16" t="s">
        <v>1197</v>
      </c>
      <c r="I1242" s="18">
        <v>483.02499999999998</v>
      </c>
      <c r="J1242" s="19">
        <v>180.59800000000001</v>
      </c>
      <c r="K1242" s="19">
        <v>1274.2840000000001</v>
      </c>
      <c r="L1242" s="19">
        <v>662.94299999999998</v>
      </c>
      <c r="M1242" s="19">
        <v>179.52799999999999</v>
      </c>
      <c r="N1242" s="19">
        <v>0</v>
      </c>
      <c r="O1242" s="19">
        <v>238.464</v>
      </c>
      <c r="P1242" s="19">
        <v>662.553</v>
      </c>
      <c r="Q1242" s="19">
        <v>0</v>
      </c>
      <c r="R1242" s="19">
        <v>0</v>
      </c>
      <c r="S1242" s="19">
        <v>0</v>
      </c>
      <c r="T1242" s="19">
        <v>0</v>
      </c>
      <c r="U1242" s="56">
        <f t="shared" si="46"/>
        <v>3681.395</v>
      </c>
      <c r="V1242" s="18">
        <f t="shared" si="45"/>
        <v>460.174375</v>
      </c>
      <c r="W1242" s="7"/>
      <c r="X1242" s="7"/>
      <c r="Y1242" s="7"/>
      <c r="Z1242" s="57"/>
    </row>
    <row r="1243" spans="1:26" x14ac:dyDescent="0.35">
      <c r="A1243" s="6" t="s">
        <v>398</v>
      </c>
      <c r="B1243" s="7" t="s">
        <v>562</v>
      </c>
      <c r="C1243" s="7" t="s">
        <v>420</v>
      </c>
      <c r="D1243" s="7" t="s">
        <v>424</v>
      </c>
      <c r="E1243" s="7" t="s">
        <v>425</v>
      </c>
      <c r="F1243" s="7" t="s">
        <v>563</v>
      </c>
      <c r="G1243" s="8">
        <v>5271520</v>
      </c>
      <c r="H1243" s="16" t="s">
        <v>1198</v>
      </c>
      <c r="I1243" s="18">
        <v>721.48900000000003</v>
      </c>
      <c r="J1243" s="19">
        <v>0</v>
      </c>
      <c r="K1243" s="19">
        <v>1454.8820000000001</v>
      </c>
      <c r="L1243" s="19">
        <v>419.06200000000001</v>
      </c>
      <c r="M1243" s="19">
        <v>0</v>
      </c>
      <c r="N1243" s="19">
        <v>0</v>
      </c>
      <c r="O1243" s="19">
        <v>424.47899999999998</v>
      </c>
      <c r="P1243" s="19">
        <v>417.99200000000002</v>
      </c>
      <c r="Q1243" s="19">
        <v>0</v>
      </c>
      <c r="R1243" s="19">
        <v>0</v>
      </c>
      <c r="S1243" s="19">
        <v>0</v>
      </c>
      <c r="T1243" s="19">
        <v>0</v>
      </c>
      <c r="U1243" s="56">
        <f t="shared" si="46"/>
        <v>3437.904</v>
      </c>
      <c r="V1243" s="18">
        <f t="shared" si="45"/>
        <v>429.738</v>
      </c>
      <c r="W1243" s="7"/>
      <c r="X1243" s="7"/>
      <c r="Y1243" s="7"/>
      <c r="Z1243" s="57"/>
    </row>
    <row r="1244" spans="1:26" x14ac:dyDescent="0.35">
      <c r="A1244" s="6" t="s">
        <v>398</v>
      </c>
      <c r="B1244" s="7" t="s">
        <v>562</v>
      </c>
      <c r="C1244" s="7" t="s">
        <v>420</v>
      </c>
      <c r="D1244" s="7" t="s">
        <v>424</v>
      </c>
      <c r="E1244" s="7" t="s">
        <v>425</v>
      </c>
      <c r="F1244" s="7" t="s">
        <v>563</v>
      </c>
      <c r="G1244" s="8">
        <v>5271997</v>
      </c>
      <c r="H1244" s="16" t="s">
        <v>1199</v>
      </c>
      <c r="I1244" s="18">
        <v>303.49700000000001</v>
      </c>
      <c r="J1244" s="19">
        <v>0</v>
      </c>
      <c r="K1244" s="19">
        <v>1210.3209999999999</v>
      </c>
      <c r="L1244" s="19">
        <v>417.99200000000002</v>
      </c>
      <c r="M1244" s="19">
        <v>0</v>
      </c>
      <c r="N1244" s="19">
        <v>0</v>
      </c>
      <c r="O1244" s="19">
        <v>360.12599999999998</v>
      </c>
      <c r="P1244" s="19">
        <v>0</v>
      </c>
      <c r="Q1244" s="19">
        <v>0</v>
      </c>
      <c r="R1244" s="19">
        <v>0</v>
      </c>
      <c r="S1244" s="19">
        <v>0</v>
      </c>
      <c r="T1244" s="19">
        <v>0</v>
      </c>
      <c r="U1244" s="56">
        <f t="shared" si="46"/>
        <v>2291.9359999999997</v>
      </c>
      <c r="V1244" s="18">
        <f t="shared" si="45"/>
        <v>286.49199999999996</v>
      </c>
      <c r="W1244" s="7"/>
      <c r="X1244" s="7"/>
      <c r="Y1244" s="7"/>
      <c r="Z1244" s="57"/>
    </row>
    <row r="1245" spans="1:26" x14ac:dyDescent="0.35">
      <c r="A1245" s="6" t="s">
        <v>398</v>
      </c>
      <c r="B1245" s="7" t="s">
        <v>562</v>
      </c>
      <c r="C1245" s="7" t="s">
        <v>420</v>
      </c>
      <c r="D1245" s="7" t="s">
        <v>424</v>
      </c>
      <c r="E1245" s="7" t="s">
        <v>425</v>
      </c>
      <c r="F1245" s="7" t="s">
        <v>563</v>
      </c>
      <c r="G1245" s="8">
        <v>5273016</v>
      </c>
      <c r="H1245" s="16" t="s">
        <v>1200</v>
      </c>
      <c r="I1245" s="18">
        <v>303.49700000000001</v>
      </c>
      <c r="J1245" s="19">
        <v>179.52799999999999</v>
      </c>
      <c r="K1245" s="19">
        <v>791.25900000000001</v>
      </c>
      <c r="L1245" s="19">
        <v>179.52799999999999</v>
      </c>
      <c r="M1245" s="19">
        <v>180.59800000000001</v>
      </c>
      <c r="N1245" s="19">
        <v>179.52799999999999</v>
      </c>
      <c r="O1245" s="19">
        <v>598.59</v>
      </c>
      <c r="P1245" s="19">
        <v>419.06200000000001</v>
      </c>
      <c r="Q1245" s="19">
        <v>0</v>
      </c>
      <c r="R1245" s="19">
        <v>0</v>
      </c>
      <c r="S1245" s="19">
        <v>0</v>
      </c>
      <c r="T1245" s="19">
        <v>0</v>
      </c>
      <c r="U1245" s="56">
        <f t="shared" si="46"/>
        <v>2831.59</v>
      </c>
      <c r="V1245" s="18">
        <f t="shared" si="45"/>
        <v>353.94875000000002</v>
      </c>
      <c r="W1245" s="7"/>
      <c r="X1245" s="7"/>
      <c r="Y1245" s="7"/>
      <c r="Z1245" s="57"/>
    </row>
    <row r="1246" spans="1:26" x14ac:dyDescent="0.35">
      <c r="A1246" s="6" t="s">
        <v>398</v>
      </c>
      <c r="B1246" s="7" t="s">
        <v>562</v>
      </c>
      <c r="C1246" s="7" t="s">
        <v>420</v>
      </c>
      <c r="D1246" s="7" t="s">
        <v>424</v>
      </c>
      <c r="E1246" s="7" t="s">
        <v>425</v>
      </c>
      <c r="F1246" s="7" t="s">
        <v>563</v>
      </c>
      <c r="G1246" s="8">
        <v>5279117</v>
      </c>
      <c r="H1246" s="16" t="s">
        <v>1201</v>
      </c>
      <c r="I1246" s="18">
        <v>0</v>
      </c>
      <c r="J1246" s="19">
        <v>410.05399999999997</v>
      </c>
      <c r="K1246" s="19">
        <v>0</v>
      </c>
      <c r="L1246" s="19">
        <v>598.59</v>
      </c>
      <c r="M1246" s="19">
        <v>0</v>
      </c>
      <c r="N1246" s="19">
        <v>171.59</v>
      </c>
      <c r="O1246" s="19">
        <v>417.99200000000002</v>
      </c>
      <c r="P1246" s="19">
        <v>180.59800000000001</v>
      </c>
      <c r="Q1246" s="19">
        <v>0</v>
      </c>
      <c r="R1246" s="19">
        <v>0</v>
      </c>
      <c r="S1246" s="19">
        <v>0</v>
      </c>
      <c r="T1246" s="19">
        <v>0</v>
      </c>
      <c r="U1246" s="56">
        <f t="shared" si="46"/>
        <v>1778.8239999999998</v>
      </c>
      <c r="V1246" s="18">
        <f t="shared" si="45"/>
        <v>222.35299999999998</v>
      </c>
      <c r="W1246" s="7"/>
      <c r="X1246" s="7"/>
      <c r="Y1246" s="7"/>
      <c r="Z1246" s="57"/>
    </row>
    <row r="1247" spans="1:26" x14ac:dyDescent="0.35">
      <c r="A1247" s="6" t="s">
        <v>398</v>
      </c>
      <c r="B1247" s="7" t="s">
        <v>562</v>
      </c>
      <c r="C1247" s="7" t="s">
        <v>420</v>
      </c>
      <c r="D1247" s="7" t="s">
        <v>424</v>
      </c>
      <c r="E1247" s="7" t="s">
        <v>425</v>
      </c>
      <c r="F1247" s="7" t="s">
        <v>563</v>
      </c>
      <c r="G1247" s="8">
        <v>5279854</v>
      </c>
      <c r="H1247" s="16" t="s">
        <v>1202</v>
      </c>
      <c r="I1247" s="18">
        <v>0</v>
      </c>
      <c r="J1247" s="19">
        <v>484.09500000000003</v>
      </c>
      <c r="K1247" s="19">
        <v>1090.019</v>
      </c>
      <c r="L1247" s="19">
        <v>179.52799999999999</v>
      </c>
      <c r="M1247" s="19">
        <v>238.464</v>
      </c>
      <c r="N1247" s="19">
        <v>180.59800000000001</v>
      </c>
      <c r="O1247" s="19">
        <v>179.52799999999999</v>
      </c>
      <c r="P1247" s="19">
        <v>180.59800000000001</v>
      </c>
      <c r="Q1247" s="19">
        <v>0</v>
      </c>
      <c r="R1247" s="19">
        <v>0</v>
      </c>
      <c r="S1247" s="19">
        <v>0</v>
      </c>
      <c r="T1247" s="19">
        <v>0</v>
      </c>
      <c r="U1247" s="56">
        <f t="shared" si="46"/>
        <v>2532.83</v>
      </c>
      <c r="V1247" s="18">
        <f t="shared" si="45"/>
        <v>316.60374999999999</v>
      </c>
      <c r="W1247" s="7"/>
      <c r="X1247" s="7"/>
      <c r="Y1247" s="7"/>
      <c r="Z1247" s="57"/>
    </row>
    <row r="1248" spans="1:26" x14ac:dyDescent="0.35">
      <c r="A1248" s="6" t="s">
        <v>398</v>
      </c>
      <c r="B1248" s="7" t="s">
        <v>562</v>
      </c>
      <c r="C1248" s="7" t="s">
        <v>420</v>
      </c>
      <c r="D1248" s="7" t="s">
        <v>424</v>
      </c>
      <c r="E1248" s="7" t="s">
        <v>425</v>
      </c>
      <c r="F1248" s="7" t="s">
        <v>563</v>
      </c>
      <c r="G1248" s="8">
        <v>5292921</v>
      </c>
      <c r="H1248" s="16" t="s">
        <v>1203</v>
      </c>
      <c r="I1248" s="18">
        <v>238.464</v>
      </c>
      <c r="J1248" s="19">
        <v>483.02499999999998</v>
      </c>
      <c r="K1248" s="19">
        <v>1577.1010000000001</v>
      </c>
      <c r="L1248" s="19">
        <v>179.52799999999999</v>
      </c>
      <c r="M1248" s="19">
        <v>179.52799999999999</v>
      </c>
      <c r="N1248" s="19">
        <v>419.06200000000001</v>
      </c>
      <c r="O1248" s="19">
        <v>417.99200000000002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56">
        <f t="shared" si="46"/>
        <v>3494.7</v>
      </c>
      <c r="V1248" s="18">
        <f t="shared" si="45"/>
        <v>436.83749999999998</v>
      </c>
      <c r="W1248" s="7"/>
      <c r="X1248" s="7"/>
      <c r="Y1248" s="7"/>
      <c r="Z1248" s="57"/>
    </row>
    <row r="1249" spans="1:26" x14ac:dyDescent="0.35">
      <c r="A1249" s="6" t="s">
        <v>398</v>
      </c>
      <c r="B1249" s="7" t="s">
        <v>562</v>
      </c>
      <c r="C1249" s="7" t="s">
        <v>420</v>
      </c>
      <c r="D1249" s="7" t="s">
        <v>424</v>
      </c>
      <c r="E1249" s="7" t="s">
        <v>425</v>
      </c>
      <c r="F1249" s="7" t="s">
        <v>563</v>
      </c>
      <c r="G1249" s="8">
        <v>5293425</v>
      </c>
      <c r="H1249" s="16" t="s">
        <v>1204</v>
      </c>
      <c r="I1249" s="18">
        <v>179.52799999999999</v>
      </c>
      <c r="J1249" s="19">
        <v>0</v>
      </c>
      <c r="K1249" s="19">
        <v>1398.2529999999999</v>
      </c>
      <c r="L1249" s="19">
        <v>419.06200000000001</v>
      </c>
      <c r="M1249" s="19">
        <v>0</v>
      </c>
      <c r="N1249" s="19">
        <v>0</v>
      </c>
      <c r="O1249" s="19">
        <v>0</v>
      </c>
      <c r="P1249" s="19">
        <v>483.02499999999998</v>
      </c>
      <c r="Q1249" s="19">
        <v>0</v>
      </c>
      <c r="R1249" s="19">
        <v>0</v>
      </c>
      <c r="S1249" s="19">
        <v>0</v>
      </c>
      <c r="T1249" s="19">
        <v>0</v>
      </c>
      <c r="U1249" s="56">
        <f t="shared" si="46"/>
        <v>2479.8679999999999</v>
      </c>
      <c r="V1249" s="18">
        <f t="shared" ref="V1249:V1312" si="47">+AVERAGE(I1249:P1249)</f>
        <v>309.98349999999999</v>
      </c>
      <c r="W1249" s="7"/>
      <c r="X1249" s="7"/>
      <c r="Y1249" s="7"/>
      <c r="Z1249" s="57"/>
    </row>
    <row r="1250" spans="1:26" x14ac:dyDescent="0.35">
      <c r="A1250" s="6" t="s">
        <v>398</v>
      </c>
      <c r="B1250" s="7" t="s">
        <v>562</v>
      </c>
      <c r="C1250" s="7" t="s">
        <v>420</v>
      </c>
      <c r="D1250" s="7" t="s">
        <v>424</v>
      </c>
      <c r="E1250" s="7" t="s">
        <v>425</v>
      </c>
      <c r="F1250" s="7" t="s">
        <v>563</v>
      </c>
      <c r="G1250" s="8">
        <v>5294853</v>
      </c>
      <c r="H1250" s="16" t="s">
        <v>1205</v>
      </c>
      <c r="I1250" s="18">
        <v>180.59800000000001</v>
      </c>
      <c r="J1250" s="19">
        <v>721.48900000000003</v>
      </c>
      <c r="K1250" s="19">
        <v>1338.6369999999999</v>
      </c>
      <c r="L1250" s="19">
        <v>0</v>
      </c>
      <c r="M1250" s="19">
        <v>238.464</v>
      </c>
      <c r="N1250" s="19">
        <v>360.12599999999998</v>
      </c>
      <c r="O1250" s="19">
        <v>243.881</v>
      </c>
      <c r="P1250" s="19">
        <v>722.55899999999997</v>
      </c>
      <c r="Q1250" s="19">
        <v>0</v>
      </c>
      <c r="R1250" s="19">
        <v>0</v>
      </c>
      <c r="S1250" s="19">
        <v>0</v>
      </c>
      <c r="T1250" s="19">
        <v>0</v>
      </c>
      <c r="U1250" s="56">
        <f t="shared" si="46"/>
        <v>3805.7539999999999</v>
      </c>
      <c r="V1250" s="18">
        <f t="shared" si="47"/>
        <v>475.71924999999999</v>
      </c>
      <c r="W1250" s="7"/>
      <c r="X1250" s="7"/>
      <c r="Y1250" s="7"/>
      <c r="Z1250" s="57"/>
    </row>
    <row r="1251" spans="1:26" x14ac:dyDescent="0.35">
      <c r="A1251" s="6" t="s">
        <v>398</v>
      </c>
      <c r="B1251" s="7" t="s">
        <v>562</v>
      </c>
      <c r="C1251" s="7" t="s">
        <v>420</v>
      </c>
      <c r="D1251" s="7" t="s">
        <v>424</v>
      </c>
      <c r="E1251" s="7" t="s">
        <v>425</v>
      </c>
      <c r="F1251" s="7" t="s">
        <v>563</v>
      </c>
      <c r="G1251" s="8">
        <v>5297386</v>
      </c>
      <c r="H1251" s="16" t="s">
        <v>1206</v>
      </c>
      <c r="I1251" s="18">
        <v>0</v>
      </c>
      <c r="J1251" s="19">
        <v>0</v>
      </c>
      <c r="K1251" s="19">
        <v>180.59800000000001</v>
      </c>
      <c r="L1251" s="19">
        <v>419.06200000000001</v>
      </c>
      <c r="M1251" s="19">
        <v>0</v>
      </c>
      <c r="N1251" s="19">
        <v>0</v>
      </c>
      <c r="O1251" s="19">
        <v>360.12599999999998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56">
        <f t="shared" si="46"/>
        <v>959.78600000000006</v>
      </c>
      <c r="V1251" s="18">
        <f t="shared" si="47"/>
        <v>119.97325000000001</v>
      </c>
      <c r="W1251" s="7"/>
      <c r="X1251" s="7"/>
      <c r="Y1251" s="7"/>
      <c r="Z1251" s="57"/>
    </row>
    <row r="1252" spans="1:26" x14ac:dyDescent="0.35">
      <c r="A1252" s="6" t="s">
        <v>398</v>
      </c>
      <c r="B1252" s="7" t="s">
        <v>562</v>
      </c>
      <c r="C1252" s="7" t="s">
        <v>420</v>
      </c>
      <c r="D1252" s="7" t="s">
        <v>424</v>
      </c>
      <c r="E1252" s="7" t="s">
        <v>425</v>
      </c>
      <c r="F1252" s="7" t="s">
        <v>563</v>
      </c>
      <c r="G1252" s="8">
        <v>5297919</v>
      </c>
      <c r="H1252" s="16" t="s">
        <v>1207</v>
      </c>
      <c r="I1252" s="18">
        <v>303.49700000000001</v>
      </c>
      <c r="J1252" s="19">
        <v>238.464</v>
      </c>
      <c r="K1252" s="19">
        <v>1582.518</v>
      </c>
      <c r="L1252" s="19">
        <v>419.06200000000001</v>
      </c>
      <c r="M1252" s="19">
        <v>179.52799999999999</v>
      </c>
      <c r="N1252" s="19">
        <v>0</v>
      </c>
      <c r="O1252" s="19">
        <v>180.59800000000001</v>
      </c>
      <c r="P1252" s="19">
        <v>417.99200000000002</v>
      </c>
      <c r="Q1252" s="19">
        <v>0</v>
      </c>
      <c r="R1252" s="19">
        <v>0</v>
      </c>
      <c r="S1252" s="19">
        <v>0</v>
      </c>
      <c r="T1252" s="19">
        <v>0</v>
      </c>
      <c r="U1252" s="56">
        <f t="shared" si="46"/>
        <v>3321.6590000000001</v>
      </c>
      <c r="V1252" s="18">
        <f t="shared" si="47"/>
        <v>415.20737500000001</v>
      </c>
      <c r="W1252" s="7"/>
      <c r="X1252" s="7"/>
      <c r="Y1252" s="7"/>
      <c r="Z1252" s="57"/>
    </row>
    <row r="1253" spans="1:26" x14ac:dyDescent="0.35">
      <c r="A1253" s="6" t="s">
        <v>398</v>
      </c>
      <c r="B1253" s="7" t="s">
        <v>562</v>
      </c>
      <c r="C1253" s="7" t="s">
        <v>420</v>
      </c>
      <c r="D1253" s="7" t="s">
        <v>424</v>
      </c>
      <c r="E1253" s="7" t="s">
        <v>425</v>
      </c>
      <c r="F1253" s="7" t="s">
        <v>563</v>
      </c>
      <c r="G1253" s="8">
        <v>5298589</v>
      </c>
      <c r="H1253" s="16" t="s">
        <v>1208</v>
      </c>
      <c r="I1253" s="18">
        <v>484.09500000000003</v>
      </c>
      <c r="J1253" s="19">
        <v>598.59</v>
      </c>
      <c r="K1253" s="19">
        <v>484.09500000000003</v>
      </c>
      <c r="L1253" s="19">
        <v>180.59800000000001</v>
      </c>
      <c r="M1253" s="19">
        <v>663.62300000000005</v>
      </c>
      <c r="N1253" s="19">
        <v>722.55899999999997</v>
      </c>
      <c r="O1253" s="19">
        <v>0</v>
      </c>
      <c r="P1253" s="19">
        <v>541.96100000000001</v>
      </c>
      <c r="Q1253" s="19">
        <v>0</v>
      </c>
      <c r="R1253" s="19">
        <v>0</v>
      </c>
      <c r="S1253" s="19">
        <v>0</v>
      </c>
      <c r="T1253" s="19">
        <v>0</v>
      </c>
      <c r="U1253" s="56">
        <f t="shared" si="46"/>
        <v>3675.5210000000006</v>
      </c>
      <c r="V1253" s="18">
        <f t="shared" si="47"/>
        <v>459.44012500000008</v>
      </c>
      <c r="W1253" s="7"/>
      <c r="X1253" s="7"/>
      <c r="Y1253" s="7"/>
      <c r="Z1253" s="57"/>
    </row>
    <row r="1254" spans="1:26" x14ac:dyDescent="0.35">
      <c r="A1254" s="6" t="s">
        <v>398</v>
      </c>
      <c r="B1254" s="7" t="s">
        <v>562</v>
      </c>
      <c r="C1254" s="7" t="s">
        <v>420</v>
      </c>
      <c r="D1254" s="7" t="s">
        <v>424</v>
      </c>
      <c r="E1254" s="7" t="s">
        <v>425</v>
      </c>
      <c r="F1254" s="7" t="s">
        <v>563</v>
      </c>
      <c r="G1254" s="8">
        <v>5299557</v>
      </c>
      <c r="H1254" s="16" t="s">
        <v>1209</v>
      </c>
      <c r="I1254" s="18">
        <v>303.49700000000001</v>
      </c>
      <c r="J1254" s="19">
        <v>417.99200000000002</v>
      </c>
      <c r="K1254" s="19">
        <v>0</v>
      </c>
      <c r="L1254" s="19">
        <v>0</v>
      </c>
      <c r="M1254" s="19">
        <v>1082.6849999999999</v>
      </c>
      <c r="N1254" s="19">
        <v>303.49700000000001</v>
      </c>
      <c r="O1254" s="19">
        <v>417.99200000000002</v>
      </c>
      <c r="P1254" s="19">
        <v>484.09500000000003</v>
      </c>
      <c r="Q1254" s="19">
        <v>0</v>
      </c>
      <c r="R1254" s="19">
        <v>0</v>
      </c>
      <c r="S1254" s="19">
        <v>0</v>
      </c>
      <c r="T1254" s="19">
        <v>0</v>
      </c>
      <c r="U1254" s="56">
        <f t="shared" si="46"/>
        <v>3009.7579999999998</v>
      </c>
      <c r="V1254" s="18">
        <f t="shared" si="47"/>
        <v>376.21974999999998</v>
      </c>
      <c r="W1254" s="7"/>
      <c r="X1254" s="7"/>
      <c r="Y1254" s="7"/>
      <c r="Z1254" s="57"/>
    </row>
    <row r="1255" spans="1:26" x14ac:dyDescent="0.35">
      <c r="A1255" s="6" t="s">
        <v>398</v>
      </c>
      <c r="B1255" s="7" t="s">
        <v>562</v>
      </c>
      <c r="C1255" s="7" t="s">
        <v>420</v>
      </c>
      <c r="D1255" s="7" t="s">
        <v>424</v>
      </c>
      <c r="E1255" s="7" t="s">
        <v>425</v>
      </c>
      <c r="F1255" s="7" t="s">
        <v>563</v>
      </c>
      <c r="G1255" s="8">
        <v>5299685</v>
      </c>
      <c r="H1255" s="16" t="s">
        <v>1210</v>
      </c>
      <c r="I1255" s="18">
        <v>0</v>
      </c>
      <c r="J1255" s="19">
        <v>303.49700000000001</v>
      </c>
      <c r="K1255" s="19">
        <v>1943.7139999999999</v>
      </c>
      <c r="L1255" s="19">
        <v>179.52799999999999</v>
      </c>
      <c r="M1255" s="19">
        <v>0</v>
      </c>
      <c r="N1255" s="19">
        <v>238.464</v>
      </c>
      <c r="O1255" s="19">
        <v>721.32100000000003</v>
      </c>
      <c r="P1255" s="19">
        <v>303.49700000000001</v>
      </c>
      <c r="Q1255" s="19">
        <v>0</v>
      </c>
      <c r="R1255" s="19">
        <v>0</v>
      </c>
      <c r="S1255" s="19">
        <v>0</v>
      </c>
      <c r="T1255" s="19">
        <v>0</v>
      </c>
      <c r="U1255" s="56">
        <f t="shared" si="46"/>
        <v>3690.0209999999993</v>
      </c>
      <c r="V1255" s="18">
        <f t="shared" si="47"/>
        <v>461.25262499999991</v>
      </c>
      <c r="W1255" s="7"/>
      <c r="X1255" s="7"/>
      <c r="Y1255" s="7"/>
      <c r="Z1255" s="57"/>
    </row>
    <row r="1256" spans="1:26" x14ac:dyDescent="0.35">
      <c r="A1256" s="6" t="s">
        <v>398</v>
      </c>
      <c r="B1256" s="7" t="s">
        <v>562</v>
      </c>
      <c r="C1256" s="7" t="s">
        <v>420</v>
      </c>
      <c r="D1256" s="7" t="s">
        <v>424</v>
      </c>
      <c r="E1256" s="7" t="s">
        <v>425</v>
      </c>
      <c r="F1256" s="7" t="s">
        <v>563</v>
      </c>
      <c r="G1256" s="8">
        <v>5300479</v>
      </c>
      <c r="H1256" s="16" t="s">
        <v>1211</v>
      </c>
      <c r="I1256" s="18">
        <v>0</v>
      </c>
      <c r="J1256" s="19">
        <v>303.49700000000001</v>
      </c>
      <c r="K1256" s="19">
        <v>1642.134</v>
      </c>
      <c r="L1256" s="19">
        <v>842.471</v>
      </c>
      <c r="M1256" s="19">
        <v>0</v>
      </c>
      <c r="N1256" s="19">
        <v>541.96100000000001</v>
      </c>
      <c r="O1256" s="19">
        <v>179.52799999999999</v>
      </c>
      <c r="P1256" s="19">
        <v>902.08699999999999</v>
      </c>
      <c r="Q1256" s="19">
        <v>0</v>
      </c>
      <c r="R1256" s="19">
        <v>0</v>
      </c>
      <c r="S1256" s="19">
        <v>0</v>
      </c>
      <c r="T1256" s="19">
        <v>0</v>
      </c>
      <c r="U1256" s="56">
        <f t="shared" si="46"/>
        <v>4411.6779999999999</v>
      </c>
      <c r="V1256" s="18">
        <f t="shared" si="47"/>
        <v>551.45974999999999</v>
      </c>
      <c r="W1256" s="7"/>
      <c r="X1256" s="7"/>
      <c r="Y1256" s="7"/>
      <c r="Z1256" s="57"/>
    </row>
    <row r="1257" spans="1:26" x14ac:dyDescent="0.35">
      <c r="A1257" s="6" t="s">
        <v>398</v>
      </c>
      <c r="B1257" s="7" t="s">
        <v>562</v>
      </c>
      <c r="C1257" s="7" t="s">
        <v>420</v>
      </c>
      <c r="D1257" s="7" t="s">
        <v>424</v>
      </c>
      <c r="E1257" s="7" t="s">
        <v>425</v>
      </c>
      <c r="F1257" s="7" t="s">
        <v>563</v>
      </c>
      <c r="G1257" s="8">
        <v>5330951</v>
      </c>
      <c r="H1257" s="16" t="s">
        <v>1212</v>
      </c>
      <c r="I1257" s="18">
        <v>179.52799999999999</v>
      </c>
      <c r="J1257" s="19">
        <v>483.02499999999998</v>
      </c>
      <c r="K1257" s="19">
        <v>1398.2529999999999</v>
      </c>
      <c r="L1257" s="19">
        <v>423.40899999999999</v>
      </c>
      <c r="M1257" s="19">
        <v>179.52799999999999</v>
      </c>
      <c r="N1257" s="19">
        <v>0</v>
      </c>
      <c r="O1257" s="19">
        <v>417.99200000000002</v>
      </c>
      <c r="P1257" s="19">
        <v>179.52799999999999</v>
      </c>
      <c r="Q1257" s="19">
        <v>0</v>
      </c>
      <c r="R1257" s="19">
        <v>0</v>
      </c>
      <c r="S1257" s="19">
        <v>0</v>
      </c>
      <c r="T1257" s="19">
        <v>0</v>
      </c>
      <c r="U1257" s="56">
        <f t="shared" si="46"/>
        <v>3261.2629999999999</v>
      </c>
      <c r="V1257" s="18">
        <f t="shared" si="47"/>
        <v>407.65787499999999</v>
      </c>
      <c r="W1257" s="7"/>
      <c r="X1257" s="7"/>
      <c r="Y1257" s="7"/>
      <c r="Z1257" s="57"/>
    </row>
    <row r="1258" spans="1:26" x14ac:dyDescent="0.35">
      <c r="A1258" s="6" t="s">
        <v>398</v>
      </c>
      <c r="B1258" s="7" t="s">
        <v>562</v>
      </c>
      <c r="C1258" s="7" t="s">
        <v>420</v>
      </c>
      <c r="D1258" s="7" t="s">
        <v>424</v>
      </c>
      <c r="E1258" s="7" t="s">
        <v>425</v>
      </c>
      <c r="F1258" s="7" t="s">
        <v>563</v>
      </c>
      <c r="G1258" s="8">
        <v>5333754</v>
      </c>
      <c r="H1258" s="16" t="s">
        <v>1213</v>
      </c>
      <c r="I1258" s="18">
        <v>180.59800000000001</v>
      </c>
      <c r="J1258" s="19">
        <v>541.96100000000001</v>
      </c>
      <c r="K1258" s="19">
        <v>0</v>
      </c>
      <c r="L1258" s="19">
        <v>0</v>
      </c>
      <c r="M1258" s="19">
        <v>484.09500000000003</v>
      </c>
      <c r="N1258" s="19">
        <v>360.12599999999998</v>
      </c>
      <c r="O1258" s="19">
        <v>238.464</v>
      </c>
      <c r="P1258" s="19">
        <v>179.52799999999999</v>
      </c>
      <c r="Q1258" s="19">
        <v>0</v>
      </c>
      <c r="R1258" s="19">
        <v>0</v>
      </c>
      <c r="S1258" s="19">
        <v>0</v>
      </c>
      <c r="T1258" s="19">
        <v>0</v>
      </c>
      <c r="U1258" s="56">
        <f t="shared" si="46"/>
        <v>1984.7719999999999</v>
      </c>
      <c r="V1258" s="18">
        <f t="shared" si="47"/>
        <v>248.09649999999999</v>
      </c>
      <c r="W1258" s="7"/>
      <c r="X1258" s="7"/>
      <c r="Y1258" s="7"/>
      <c r="Z1258" s="57"/>
    </row>
    <row r="1259" spans="1:26" x14ac:dyDescent="0.35">
      <c r="A1259" s="6" t="s">
        <v>398</v>
      </c>
      <c r="B1259" s="7" t="s">
        <v>562</v>
      </c>
      <c r="C1259" s="7" t="s">
        <v>420</v>
      </c>
      <c r="D1259" s="7" t="s">
        <v>424</v>
      </c>
      <c r="E1259" s="7" t="s">
        <v>425</v>
      </c>
      <c r="F1259" s="7" t="s">
        <v>563</v>
      </c>
      <c r="G1259" s="8">
        <v>5334023</v>
      </c>
      <c r="H1259" s="16" t="s">
        <v>1214</v>
      </c>
      <c r="I1259" s="18">
        <v>484.09500000000003</v>
      </c>
      <c r="J1259" s="19">
        <v>417.99200000000002</v>
      </c>
      <c r="K1259" s="19">
        <v>1938.297</v>
      </c>
      <c r="L1259" s="19">
        <v>482.34500000000003</v>
      </c>
      <c r="M1259" s="19">
        <v>1325.4960000000001</v>
      </c>
      <c r="N1259" s="19">
        <v>419.06200000000001</v>
      </c>
      <c r="O1259" s="19">
        <v>842.471</v>
      </c>
      <c r="P1259" s="19">
        <v>965.37</v>
      </c>
      <c r="Q1259" s="19">
        <v>0</v>
      </c>
      <c r="R1259" s="19">
        <v>0</v>
      </c>
      <c r="S1259" s="19">
        <v>0</v>
      </c>
      <c r="T1259" s="19">
        <v>0</v>
      </c>
      <c r="U1259" s="56">
        <f t="shared" si="46"/>
        <v>6875.1279999999997</v>
      </c>
      <c r="V1259" s="18">
        <f t="shared" si="47"/>
        <v>859.39099999999996</v>
      </c>
      <c r="W1259" s="7"/>
      <c r="X1259" s="7"/>
      <c r="Y1259" s="7"/>
      <c r="Z1259" s="57"/>
    </row>
    <row r="1260" spans="1:26" x14ac:dyDescent="0.35">
      <c r="A1260" s="6" t="s">
        <v>398</v>
      </c>
      <c r="B1260" s="7" t="s">
        <v>562</v>
      </c>
      <c r="C1260" s="7" t="s">
        <v>420</v>
      </c>
      <c r="D1260" s="7" t="s">
        <v>424</v>
      </c>
      <c r="E1260" s="7" t="s">
        <v>425</v>
      </c>
      <c r="F1260" s="7" t="s">
        <v>563</v>
      </c>
      <c r="G1260" s="8">
        <v>5337895</v>
      </c>
      <c r="H1260" s="16" t="s">
        <v>1215</v>
      </c>
      <c r="I1260" s="18">
        <v>180.59800000000001</v>
      </c>
      <c r="J1260" s="19">
        <v>769.11</v>
      </c>
      <c r="K1260" s="19">
        <v>238.464</v>
      </c>
      <c r="L1260" s="19">
        <v>598.59</v>
      </c>
      <c r="M1260" s="19">
        <v>171.59</v>
      </c>
      <c r="N1260" s="19">
        <v>417.99200000000002</v>
      </c>
      <c r="O1260" s="19">
        <v>179.52799999999999</v>
      </c>
      <c r="P1260" s="19">
        <v>539.65499999999997</v>
      </c>
      <c r="Q1260" s="19">
        <v>0</v>
      </c>
      <c r="R1260" s="19">
        <v>0</v>
      </c>
      <c r="S1260" s="19">
        <v>0</v>
      </c>
      <c r="T1260" s="19">
        <v>0</v>
      </c>
      <c r="U1260" s="56">
        <f t="shared" si="46"/>
        <v>3095.527</v>
      </c>
      <c r="V1260" s="18">
        <f t="shared" si="47"/>
        <v>386.94087500000001</v>
      </c>
      <c r="W1260" s="7"/>
      <c r="X1260" s="7"/>
      <c r="Y1260" s="7"/>
      <c r="Z1260" s="57"/>
    </row>
    <row r="1261" spans="1:26" x14ac:dyDescent="0.35">
      <c r="A1261" s="6" t="s">
        <v>398</v>
      </c>
      <c r="B1261" s="7" t="s">
        <v>562</v>
      </c>
      <c r="C1261" s="7" t="s">
        <v>420</v>
      </c>
      <c r="D1261" s="7" t="s">
        <v>424</v>
      </c>
      <c r="E1261" s="7" t="s">
        <v>425</v>
      </c>
      <c r="F1261" s="7" t="s">
        <v>563</v>
      </c>
      <c r="G1261" s="8">
        <v>5120527</v>
      </c>
      <c r="H1261" s="16" t="s">
        <v>1216</v>
      </c>
      <c r="I1261" s="18">
        <v>179.52799999999999</v>
      </c>
      <c r="J1261" s="19">
        <v>303.49700000000001</v>
      </c>
      <c r="K1261" s="19">
        <v>1333.22</v>
      </c>
      <c r="L1261" s="19">
        <v>605.077</v>
      </c>
      <c r="M1261" s="19">
        <v>476.928</v>
      </c>
      <c r="N1261" s="19">
        <v>0</v>
      </c>
      <c r="O1261" s="19">
        <v>180.59800000000001</v>
      </c>
      <c r="P1261" s="19">
        <v>0</v>
      </c>
      <c r="Q1261" s="19">
        <v>0</v>
      </c>
      <c r="R1261" s="19">
        <v>0</v>
      </c>
      <c r="S1261" s="19">
        <v>0</v>
      </c>
      <c r="T1261" s="19">
        <v>0</v>
      </c>
      <c r="U1261" s="56">
        <f t="shared" si="46"/>
        <v>3078.848</v>
      </c>
      <c r="V1261" s="18">
        <f t="shared" si="47"/>
        <v>384.85599999999999</v>
      </c>
      <c r="W1261" s="7"/>
      <c r="X1261" s="7"/>
      <c r="Y1261" s="7"/>
      <c r="Z1261" s="57"/>
    </row>
    <row r="1262" spans="1:26" x14ac:dyDescent="0.35">
      <c r="A1262" s="6" t="s">
        <v>398</v>
      </c>
      <c r="B1262" s="7" t="s">
        <v>562</v>
      </c>
      <c r="C1262" s="7" t="s">
        <v>420</v>
      </c>
      <c r="D1262" s="7" t="s">
        <v>424</v>
      </c>
      <c r="E1262" s="7" t="s">
        <v>425</v>
      </c>
      <c r="F1262" s="7" t="s">
        <v>563</v>
      </c>
      <c r="G1262" s="8">
        <v>5337404</v>
      </c>
      <c r="H1262" s="16" t="s">
        <v>1217</v>
      </c>
      <c r="I1262" s="18">
        <v>902.08699999999999</v>
      </c>
      <c r="J1262" s="19">
        <v>238.464</v>
      </c>
      <c r="K1262" s="19">
        <v>791.25900000000001</v>
      </c>
      <c r="L1262" s="19">
        <v>417.99200000000002</v>
      </c>
      <c r="M1262" s="19">
        <v>180.59800000000001</v>
      </c>
      <c r="N1262" s="19">
        <v>541.96100000000001</v>
      </c>
      <c r="O1262" s="19">
        <v>483.02499999999998</v>
      </c>
      <c r="P1262" s="19">
        <v>598.59</v>
      </c>
      <c r="Q1262" s="19">
        <v>0</v>
      </c>
      <c r="R1262" s="19">
        <v>0</v>
      </c>
      <c r="S1262" s="19">
        <v>0</v>
      </c>
      <c r="T1262" s="19">
        <v>0</v>
      </c>
      <c r="U1262" s="56">
        <f t="shared" si="46"/>
        <v>4153.9759999999997</v>
      </c>
      <c r="V1262" s="18">
        <f t="shared" si="47"/>
        <v>519.24699999999996</v>
      </c>
      <c r="W1262" s="7"/>
      <c r="X1262" s="7"/>
      <c r="Y1262" s="7"/>
      <c r="Z1262" s="57"/>
    </row>
    <row r="1263" spans="1:26" x14ac:dyDescent="0.35">
      <c r="A1263" s="6" t="s">
        <v>398</v>
      </c>
      <c r="B1263" s="7" t="s">
        <v>562</v>
      </c>
      <c r="C1263" s="7" t="s">
        <v>420</v>
      </c>
      <c r="D1263" s="7" t="s">
        <v>424</v>
      </c>
      <c r="E1263" s="7" t="s">
        <v>425</v>
      </c>
      <c r="F1263" s="7" t="s">
        <v>563</v>
      </c>
      <c r="G1263" s="8">
        <v>5131727</v>
      </c>
      <c r="H1263" s="16" t="s">
        <v>1218</v>
      </c>
      <c r="I1263" s="18">
        <v>0</v>
      </c>
      <c r="J1263" s="19">
        <v>483.02499999999998</v>
      </c>
      <c r="K1263" s="19">
        <v>970.78700000000003</v>
      </c>
      <c r="L1263" s="19">
        <v>0</v>
      </c>
      <c r="M1263" s="19">
        <v>667.29</v>
      </c>
      <c r="N1263" s="19">
        <v>0</v>
      </c>
      <c r="O1263" s="19">
        <v>417.99200000000002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56">
        <f t="shared" si="46"/>
        <v>2539.0940000000001</v>
      </c>
      <c r="V1263" s="18">
        <f t="shared" si="47"/>
        <v>317.38675000000001</v>
      </c>
      <c r="W1263" s="7"/>
      <c r="X1263" s="7"/>
      <c r="Y1263" s="7"/>
      <c r="Z1263" s="57"/>
    </row>
    <row r="1264" spans="1:26" x14ac:dyDescent="0.35">
      <c r="A1264" s="6" t="s">
        <v>398</v>
      </c>
      <c r="B1264" s="7" t="s">
        <v>562</v>
      </c>
      <c r="C1264" s="7" t="s">
        <v>420</v>
      </c>
      <c r="D1264" s="7" t="s">
        <v>424</v>
      </c>
      <c r="E1264" s="7" t="s">
        <v>425</v>
      </c>
      <c r="F1264" s="7" t="s">
        <v>563</v>
      </c>
      <c r="G1264" s="8">
        <v>5278893</v>
      </c>
      <c r="H1264" s="16" t="s">
        <v>1219</v>
      </c>
      <c r="I1264" s="18">
        <v>722.55899999999997</v>
      </c>
      <c r="J1264" s="19">
        <v>238.464</v>
      </c>
      <c r="K1264" s="19">
        <v>483.02499999999998</v>
      </c>
      <c r="L1264" s="19">
        <v>0</v>
      </c>
      <c r="M1264" s="19">
        <v>902.08699999999999</v>
      </c>
      <c r="N1264" s="19">
        <v>238.464</v>
      </c>
      <c r="O1264" s="19">
        <v>663.62300000000005</v>
      </c>
      <c r="P1264" s="19">
        <v>238.464</v>
      </c>
      <c r="Q1264" s="19">
        <v>0</v>
      </c>
      <c r="R1264" s="19">
        <v>0</v>
      </c>
      <c r="S1264" s="19">
        <v>0</v>
      </c>
      <c r="T1264" s="19">
        <v>0</v>
      </c>
      <c r="U1264" s="56">
        <f t="shared" si="46"/>
        <v>3486.6859999999997</v>
      </c>
      <c r="V1264" s="18">
        <f t="shared" si="47"/>
        <v>435.83574999999996</v>
      </c>
      <c r="W1264" s="7"/>
      <c r="X1264" s="7"/>
      <c r="Y1264" s="7"/>
      <c r="Z1264" s="57"/>
    </row>
    <row r="1265" spans="1:26" x14ac:dyDescent="0.35">
      <c r="A1265" s="6" t="s">
        <v>398</v>
      </c>
      <c r="B1265" s="7" t="s">
        <v>562</v>
      </c>
      <c r="C1265" s="7" t="s">
        <v>420</v>
      </c>
      <c r="D1265" s="7" t="s">
        <v>424</v>
      </c>
      <c r="E1265" s="7" t="s">
        <v>425</v>
      </c>
      <c r="F1265" s="7" t="s">
        <v>563</v>
      </c>
      <c r="G1265" s="8">
        <v>5294884</v>
      </c>
      <c r="H1265" s="16" t="s">
        <v>1220</v>
      </c>
      <c r="I1265" s="18">
        <v>541.96100000000001</v>
      </c>
      <c r="J1265" s="19">
        <v>0</v>
      </c>
      <c r="K1265" s="19">
        <v>970.78700000000003</v>
      </c>
      <c r="L1265" s="19">
        <v>180.59800000000001</v>
      </c>
      <c r="M1265" s="19">
        <v>238.464</v>
      </c>
      <c r="N1265" s="19">
        <v>902.08699999999999</v>
      </c>
      <c r="O1265" s="19">
        <v>541.96100000000001</v>
      </c>
      <c r="P1265" s="19">
        <v>419.06200000000001</v>
      </c>
      <c r="Q1265" s="19">
        <v>0</v>
      </c>
      <c r="R1265" s="19">
        <v>0</v>
      </c>
      <c r="S1265" s="19">
        <v>0</v>
      </c>
      <c r="T1265" s="19">
        <v>0</v>
      </c>
      <c r="U1265" s="56">
        <f t="shared" si="46"/>
        <v>3794.92</v>
      </c>
      <c r="V1265" s="18">
        <f t="shared" si="47"/>
        <v>474.36500000000001</v>
      </c>
      <c r="W1265" s="7"/>
      <c r="X1265" s="7"/>
      <c r="Y1265" s="7"/>
      <c r="Z1265" s="57"/>
    </row>
    <row r="1266" spans="1:26" x14ac:dyDescent="0.35">
      <c r="A1266" s="6" t="s">
        <v>398</v>
      </c>
      <c r="B1266" s="7" t="s">
        <v>562</v>
      </c>
      <c r="C1266" s="7" t="s">
        <v>420</v>
      </c>
      <c r="D1266" s="7" t="s">
        <v>424</v>
      </c>
      <c r="E1266" s="7" t="s">
        <v>425</v>
      </c>
      <c r="F1266" s="7" t="s">
        <v>563</v>
      </c>
      <c r="G1266" s="8">
        <v>5339613</v>
      </c>
      <c r="H1266" s="16" t="s">
        <v>1221</v>
      </c>
      <c r="I1266" s="18">
        <v>780.42499999999995</v>
      </c>
      <c r="J1266" s="19">
        <v>540.72299999999996</v>
      </c>
      <c r="K1266" s="19">
        <v>791.25900000000001</v>
      </c>
      <c r="L1266" s="19">
        <v>483.02499999999998</v>
      </c>
      <c r="M1266" s="19">
        <v>837.05399999999997</v>
      </c>
      <c r="N1266" s="19">
        <v>1075.518</v>
      </c>
      <c r="O1266" s="19">
        <v>894.92</v>
      </c>
      <c r="P1266" s="19">
        <v>959.95299999999997</v>
      </c>
      <c r="Q1266" s="19">
        <v>0</v>
      </c>
      <c r="R1266" s="19">
        <v>0</v>
      </c>
      <c r="S1266" s="19">
        <v>0</v>
      </c>
      <c r="T1266" s="19">
        <v>0</v>
      </c>
      <c r="U1266" s="56">
        <f t="shared" si="46"/>
        <v>6362.8770000000004</v>
      </c>
      <c r="V1266" s="18">
        <f t="shared" si="47"/>
        <v>795.35962500000005</v>
      </c>
      <c r="W1266" s="7"/>
      <c r="X1266" s="7"/>
      <c r="Y1266" s="7"/>
      <c r="Z1266" s="57"/>
    </row>
    <row r="1267" spans="1:26" x14ac:dyDescent="0.35">
      <c r="A1267" s="6" t="s">
        <v>398</v>
      </c>
      <c r="B1267" s="7" t="s">
        <v>562</v>
      </c>
      <c r="C1267" s="7" t="s">
        <v>420</v>
      </c>
      <c r="D1267" s="7" t="s">
        <v>424</v>
      </c>
      <c r="E1267" s="7" t="s">
        <v>425</v>
      </c>
      <c r="F1267" s="7" t="s">
        <v>563</v>
      </c>
      <c r="G1267" s="8">
        <v>5133019</v>
      </c>
      <c r="H1267" s="16" t="s">
        <v>1222</v>
      </c>
      <c r="I1267" s="18">
        <v>1017.652</v>
      </c>
      <c r="J1267" s="19">
        <v>303.49700000000001</v>
      </c>
      <c r="K1267" s="19">
        <v>2287.1990000000001</v>
      </c>
      <c r="L1267" s="19">
        <v>179.52799999999999</v>
      </c>
      <c r="M1267" s="19">
        <v>598.59</v>
      </c>
      <c r="N1267" s="19">
        <v>417.99200000000002</v>
      </c>
      <c r="O1267" s="19">
        <v>1086.3520000000001</v>
      </c>
      <c r="P1267" s="19">
        <v>779.18700000000001</v>
      </c>
      <c r="Q1267" s="19">
        <v>0</v>
      </c>
      <c r="R1267" s="19">
        <v>0</v>
      </c>
      <c r="S1267" s="19">
        <v>0</v>
      </c>
      <c r="T1267" s="19">
        <v>0</v>
      </c>
      <c r="U1267" s="56">
        <f t="shared" si="46"/>
        <v>6669.9969999999994</v>
      </c>
      <c r="V1267" s="18">
        <f t="shared" si="47"/>
        <v>833.74962499999992</v>
      </c>
      <c r="W1267" s="7"/>
      <c r="X1267" s="7"/>
      <c r="Y1267" s="7"/>
      <c r="Z1267" s="57"/>
    </row>
    <row r="1268" spans="1:26" x14ac:dyDescent="0.35">
      <c r="A1268" s="6" t="s">
        <v>398</v>
      </c>
      <c r="B1268" s="7" t="s">
        <v>562</v>
      </c>
      <c r="C1268" s="7" t="s">
        <v>420</v>
      </c>
      <c r="D1268" s="7" t="s">
        <v>424</v>
      </c>
      <c r="E1268" s="7" t="s">
        <v>425</v>
      </c>
      <c r="F1268" s="7" t="s">
        <v>563</v>
      </c>
      <c r="G1268" s="8">
        <v>5273511</v>
      </c>
      <c r="H1268" s="16" t="s">
        <v>1223</v>
      </c>
      <c r="I1268" s="18">
        <v>1501.7460000000001</v>
      </c>
      <c r="J1268" s="19">
        <v>171.59</v>
      </c>
      <c r="K1268" s="19">
        <v>2350.8710000000001</v>
      </c>
      <c r="L1268" s="19">
        <v>661.87300000000005</v>
      </c>
      <c r="M1268" s="19">
        <v>1150.3150000000001</v>
      </c>
      <c r="N1268" s="19">
        <v>483.02499999999998</v>
      </c>
      <c r="O1268" s="19">
        <v>1388.779</v>
      </c>
      <c r="P1268" s="19">
        <v>1507.3309999999999</v>
      </c>
      <c r="Q1268" s="19">
        <v>0</v>
      </c>
      <c r="R1268" s="19">
        <v>0</v>
      </c>
      <c r="S1268" s="19">
        <v>0</v>
      </c>
      <c r="T1268" s="19">
        <v>0</v>
      </c>
      <c r="U1268" s="56">
        <f t="shared" si="46"/>
        <v>9215.5300000000007</v>
      </c>
      <c r="V1268" s="18">
        <f t="shared" si="47"/>
        <v>1151.9412500000001</v>
      </c>
      <c r="W1268" s="7"/>
      <c r="X1268" s="7"/>
      <c r="Y1268" s="7"/>
      <c r="Z1268" s="57"/>
    </row>
    <row r="1269" spans="1:26" x14ac:dyDescent="0.35">
      <c r="A1269" s="6" t="s">
        <v>398</v>
      </c>
      <c r="B1269" s="7" t="s">
        <v>562</v>
      </c>
      <c r="C1269" s="7" t="s">
        <v>420</v>
      </c>
      <c r="D1269" s="7" t="s">
        <v>424</v>
      </c>
      <c r="E1269" s="7" t="s">
        <v>425</v>
      </c>
      <c r="F1269" s="7" t="s">
        <v>563</v>
      </c>
      <c r="G1269" s="8">
        <v>5278585</v>
      </c>
      <c r="H1269" s="16" t="s">
        <v>1224</v>
      </c>
      <c r="I1269" s="18">
        <v>902.08699999999999</v>
      </c>
      <c r="J1269" s="19">
        <v>0</v>
      </c>
      <c r="K1269" s="19">
        <v>2112.4079999999999</v>
      </c>
      <c r="L1269" s="19">
        <v>238.464</v>
      </c>
      <c r="M1269" s="19">
        <v>1140.5509999999999</v>
      </c>
      <c r="N1269" s="19">
        <v>417.99200000000002</v>
      </c>
      <c r="O1269" s="19">
        <v>1016.582</v>
      </c>
      <c r="P1269" s="19">
        <v>179.52799999999999</v>
      </c>
      <c r="Q1269" s="19">
        <v>0</v>
      </c>
      <c r="R1269" s="19">
        <v>0</v>
      </c>
      <c r="S1269" s="19">
        <v>0</v>
      </c>
      <c r="T1269" s="19">
        <v>0</v>
      </c>
      <c r="U1269" s="56">
        <f t="shared" si="46"/>
        <v>6007.612000000001</v>
      </c>
      <c r="V1269" s="18">
        <f t="shared" si="47"/>
        <v>750.95150000000012</v>
      </c>
      <c r="W1269" s="7"/>
      <c r="X1269" s="7"/>
      <c r="Y1269" s="7"/>
      <c r="Z1269" s="57"/>
    </row>
    <row r="1270" spans="1:26" x14ac:dyDescent="0.35">
      <c r="A1270" s="6" t="s">
        <v>398</v>
      </c>
      <c r="B1270" s="7" t="s">
        <v>562</v>
      </c>
      <c r="C1270" s="7" t="s">
        <v>420</v>
      </c>
      <c r="D1270" s="7" t="s">
        <v>424</v>
      </c>
      <c r="E1270" s="7" t="s">
        <v>425</v>
      </c>
      <c r="F1270" s="7" t="s">
        <v>563</v>
      </c>
      <c r="G1270" s="8">
        <v>5291067</v>
      </c>
      <c r="H1270" s="16" t="s">
        <v>1225</v>
      </c>
      <c r="I1270" s="18">
        <v>417.99200000000002</v>
      </c>
      <c r="J1270" s="19">
        <v>303.49700000000001</v>
      </c>
      <c r="K1270" s="19">
        <v>791.25900000000001</v>
      </c>
      <c r="L1270" s="19">
        <v>0</v>
      </c>
      <c r="M1270" s="19">
        <v>541.96100000000001</v>
      </c>
      <c r="N1270" s="19">
        <v>0</v>
      </c>
      <c r="O1270" s="19">
        <v>780.42499999999995</v>
      </c>
      <c r="P1270" s="19">
        <v>179.52799999999999</v>
      </c>
      <c r="Q1270" s="19">
        <v>0</v>
      </c>
      <c r="R1270" s="19">
        <v>0</v>
      </c>
      <c r="S1270" s="19">
        <v>0</v>
      </c>
      <c r="T1270" s="19">
        <v>0</v>
      </c>
      <c r="U1270" s="56">
        <f t="shared" si="46"/>
        <v>3014.6619999999998</v>
      </c>
      <c r="V1270" s="18">
        <f t="shared" si="47"/>
        <v>376.83274999999998</v>
      </c>
      <c r="W1270" s="7"/>
      <c r="X1270" s="7"/>
      <c r="Y1270" s="7"/>
      <c r="Z1270" s="57"/>
    </row>
    <row r="1271" spans="1:26" x14ac:dyDescent="0.35">
      <c r="A1271" s="6" t="s">
        <v>398</v>
      </c>
      <c r="B1271" s="7" t="s">
        <v>562</v>
      </c>
      <c r="C1271" s="7" t="s">
        <v>420</v>
      </c>
      <c r="D1271" s="7" t="s">
        <v>424</v>
      </c>
      <c r="E1271" s="7" t="s">
        <v>425</v>
      </c>
      <c r="F1271" s="7" t="s">
        <v>563</v>
      </c>
      <c r="G1271" s="8">
        <v>5330449</v>
      </c>
      <c r="H1271" s="16" t="s">
        <v>1226</v>
      </c>
      <c r="I1271" s="18">
        <v>786.52300000000002</v>
      </c>
      <c r="J1271" s="19">
        <v>238.464</v>
      </c>
      <c r="K1271" s="19">
        <v>791.25900000000001</v>
      </c>
      <c r="L1271" s="19">
        <v>360.12599999999998</v>
      </c>
      <c r="M1271" s="19">
        <v>417.99200000000002</v>
      </c>
      <c r="N1271" s="19">
        <v>303.49700000000001</v>
      </c>
      <c r="O1271" s="19">
        <v>598.59</v>
      </c>
      <c r="P1271" s="19">
        <v>179.52799999999999</v>
      </c>
      <c r="Q1271" s="19">
        <v>0</v>
      </c>
      <c r="R1271" s="19">
        <v>0</v>
      </c>
      <c r="S1271" s="19">
        <v>0</v>
      </c>
      <c r="T1271" s="19">
        <v>0</v>
      </c>
      <c r="U1271" s="56">
        <f t="shared" si="46"/>
        <v>3675.9790000000003</v>
      </c>
      <c r="V1271" s="18">
        <f t="shared" si="47"/>
        <v>459.49737500000003</v>
      </c>
      <c r="W1271" s="7"/>
      <c r="X1271" s="7"/>
      <c r="Y1271" s="7"/>
      <c r="Z1271" s="57"/>
    </row>
    <row r="1272" spans="1:26" x14ac:dyDescent="0.35">
      <c r="A1272" s="6" t="s">
        <v>398</v>
      </c>
      <c r="B1272" s="7" t="s">
        <v>562</v>
      </c>
      <c r="C1272" s="7" t="s">
        <v>420</v>
      </c>
      <c r="D1272" s="7" t="s">
        <v>424</v>
      </c>
      <c r="E1272" s="7" t="s">
        <v>425</v>
      </c>
      <c r="F1272" s="7" t="s">
        <v>563</v>
      </c>
      <c r="G1272" s="8">
        <v>5122307</v>
      </c>
      <c r="H1272" s="16" t="s">
        <v>1227</v>
      </c>
      <c r="I1272" s="18">
        <v>180.59800000000001</v>
      </c>
      <c r="J1272" s="19">
        <v>303.49700000000001</v>
      </c>
      <c r="K1272" s="19">
        <v>1518.165</v>
      </c>
      <c r="L1272" s="19">
        <v>0</v>
      </c>
      <c r="M1272" s="19">
        <v>0</v>
      </c>
      <c r="N1272" s="19">
        <v>419.06200000000001</v>
      </c>
      <c r="O1272" s="19">
        <v>360.12599999999998</v>
      </c>
      <c r="P1272" s="19">
        <v>179.52799999999999</v>
      </c>
      <c r="Q1272" s="19">
        <v>0</v>
      </c>
      <c r="R1272" s="19">
        <v>0</v>
      </c>
      <c r="S1272" s="19">
        <v>0</v>
      </c>
      <c r="T1272" s="19">
        <v>0</v>
      </c>
      <c r="U1272" s="56">
        <f t="shared" si="46"/>
        <v>2960.9760000000001</v>
      </c>
      <c r="V1272" s="18">
        <f t="shared" si="47"/>
        <v>370.12200000000001</v>
      </c>
      <c r="W1272" s="7"/>
      <c r="X1272" s="7"/>
      <c r="Y1272" s="7"/>
      <c r="Z1272" s="57"/>
    </row>
    <row r="1273" spans="1:26" x14ac:dyDescent="0.35">
      <c r="A1273" s="6" t="s">
        <v>398</v>
      </c>
      <c r="B1273" s="7" t="s">
        <v>562</v>
      </c>
      <c r="C1273" s="7" t="s">
        <v>420</v>
      </c>
      <c r="D1273" s="7" t="s">
        <v>424</v>
      </c>
      <c r="E1273" s="7" t="s">
        <v>425</v>
      </c>
      <c r="F1273" s="7" t="s">
        <v>563</v>
      </c>
      <c r="G1273" s="8">
        <v>5339305</v>
      </c>
      <c r="H1273" s="16" t="s">
        <v>1228</v>
      </c>
      <c r="I1273" s="18">
        <v>484.09500000000003</v>
      </c>
      <c r="J1273" s="19">
        <v>0</v>
      </c>
      <c r="K1273" s="19">
        <v>1808.91</v>
      </c>
      <c r="L1273" s="19">
        <v>483.02499999999998</v>
      </c>
      <c r="M1273" s="19">
        <v>0</v>
      </c>
      <c r="N1273" s="19">
        <v>483.02499999999998</v>
      </c>
      <c r="O1273" s="19">
        <v>721.48900000000003</v>
      </c>
      <c r="P1273" s="19">
        <v>360.12599999999998</v>
      </c>
      <c r="Q1273" s="19">
        <v>0</v>
      </c>
      <c r="R1273" s="19">
        <v>0</v>
      </c>
      <c r="S1273" s="19">
        <v>0</v>
      </c>
      <c r="T1273" s="19">
        <v>0</v>
      </c>
      <c r="U1273" s="56">
        <f t="shared" si="46"/>
        <v>4340.67</v>
      </c>
      <c r="V1273" s="18">
        <f t="shared" si="47"/>
        <v>542.58375000000001</v>
      </c>
      <c r="W1273" s="7"/>
      <c r="X1273" s="7"/>
      <c r="Y1273" s="7"/>
      <c r="Z1273" s="57"/>
    </row>
    <row r="1274" spans="1:26" x14ac:dyDescent="0.35">
      <c r="A1274" s="6" t="s">
        <v>398</v>
      </c>
      <c r="B1274" s="7" t="s">
        <v>562</v>
      </c>
      <c r="C1274" s="7" t="s">
        <v>420</v>
      </c>
      <c r="D1274" s="7" t="s">
        <v>424</v>
      </c>
      <c r="E1274" s="7" t="s">
        <v>425</v>
      </c>
      <c r="F1274" s="7" t="s">
        <v>563</v>
      </c>
      <c r="G1274" s="8">
        <v>5131606</v>
      </c>
      <c r="H1274" s="16" t="s">
        <v>1229</v>
      </c>
      <c r="I1274" s="18">
        <v>303.49700000000001</v>
      </c>
      <c r="J1274" s="19">
        <v>238.464</v>
      </c>
      <c r="K1274" s="19">
        <v>1518.165</v>
      </c>
      <c r="L1274" s="19">
        <v>238.464</v>
      </c>
      <c r="M1274" s="19">
        <v>0</v>
      </c>
      <c r="N1274" s="19">
        <v>0</v>
      </c>
      <c r="O1274" s="19">
        <v>179.52799999999999</v>
      </c>
      <c r="P1274" s="19">
        <v>179.52799999999999</v>
      </c>
      <c r="Q1274" s="19">
        <v>0</v>
      </c>
      <c r="R1274" s="19">
        <v>0</v>
      </c>
      <c r="S1274" s="19">
        <v>0</v>
      </c>
      <c r="T1274" s="19">
        <v>0</v>
      </c>
      <c r="U1274" s="56">
        <f t="shared" si="46"/>
        <v>2657.6459999999997</v>
      </c>
      <c r="V1274" s="18">
        <f t="shared" si="47"/>
        <v>332.20574999999997</v>
      </c>
      <c r="W1274" s="7"/>
      <c r="X1274" s="7"/>
      <c r="Y1274" s="7"/>
      <c r="Z1274" s="57"/>
    </row>
    <row r="1275" spans="1:26" x14ac:dyDescent="0.35">
      <c r="A1275" s="6" t="s">
        <v>398</v>
      </c>
      <c r="B1275" s="7" t="s">
        <v>562</v>
      </c>
      <c r="C1275" s="7" t="s">
        <v>420</v>
      </c>
      <c r="D1275" s="7" t="s">
        <v>424</v>
      </c>
      <c r="E1275" s="7" t="s">
        <v>425</v>
      </c>
      <c r="F1275" s="7" t="s">
        <v>563</v>
      </c>
      <c r="G1275" s="8">
        <v>5337857</v>
      </c>
      <c r="H1275" s="16" t="s">
        <v>1230</v>
      </c>
      <c r="I1275" s="18">
        <v>663.62300000000005</v>
      </c>
      <c r="J1275" s="19">
        <v>0</v>
      </c>
      <c r="K1275" s="19">
        <v>1380.8409999999999</v>
      </c>
      <c r="L1275" s="19">
        <v>179.52799999999999</v>
      </c>
      <c r="M1275" s="19">
        <v>961.02300000000002</v>
      </c>
      <c r="N1275" s="19">
        <v>483.02499999999998</v>
      </c>
      <c r="O1275" s="19">
        <v>179.52799999999999</v>
      </c>
      <c r="P1275" s="19">
        <v>599.66</v>
      </c>
      <c r="Q1275" s="19">
        <v>0</v>
      </c>
      <c r="R1275" s="19">
        <v>0</v>
      </c>
      <c r="S1275" s="19">
        <v>0</v>
      </c>
      <c r="T1275" s="19">
        <v>0</v>
      </c>
      <c r="U1275" s="56">
        <f t="shared" si="46"/>
        <v>4447.2280000000001</v>
      </c>
      <c r="V1275" s="18">
        <f t="shared" si="47"/>
        <v>555.90350000000001</v>
      </c>
      <c r="W1275" s="7"/>
      <c r="X1275" s="7"/>
      <c r="Y1275" s="7"/>
      <c r="Z1275" s="57"/>
    </row>
    <row r="1276" spans="1:26" x14ac:dyDescent="0.35">
      <c r="A1276" s="6" t="s">
        <v>398</v>
      </c>
      <c r="B1276" s="7" t="s">
        <v>562</v>
      </c>
      <c r="C1276" s="7" t="s">
        <v>420</v>
      </c>
      <c r="D1276" s="7" t="s">
        <v>424</v>
      </c>
      <c r="E1276" s="7" t="s">
        <v>425</v>
      </c>
      <c r="F1276" s="7" t="s">
        <v>563</v>
      </c>
      <c r="G1276" s="8">
        <v>5270147</v>
      </c>
      <c r="H1276" s="16" t="s">
        <v>1231</v>
      </c>
      <c r="I1276" s="18">
        <v>303.49700000000001</v>
      </c>
      <c r="J1276" s="19">
        <v>179.52799999999999</v>
      </c>
      <c r="K1276" s="19">
        <v>838.12400000000002</v>
      </c>
      <c r="L1276" s="19">
        <v>179.52799999999999</v>
      </c>
      <c r="M1276" s="19">
        <v>303.49700000000001</v>
      </c>
      <c r="N1276" s="19">
        <v>417.99200000000002</v>
      </c>
      <c r="O1276" s="19">
        <v>419.06200000000001</v>
      </c>
      <c r="P1276" s="19">
        <v>598.59</v>
      </c>
      <c r="Q1276" s="19">
        <v>0</v>
      </c>
      <c r="R1276" s="19">
        <v>0</v>
      </c>
      <c r="S1276" s="19">
        <v>0</v>
      </c>
      <c r="T1276" s="19">
        <v>0</v>
      </c>
      <c r="U1276" s="56">
        <f t="shared" si="46"/>
        <v>3239.8180000000002</v>
      </c>
      <c r="V1276" s="18">
        <f t="shared" si="47"/>
        <v>404.97725000000003</v>
      </c>
      <c r="W1276" s="7"/>
      <c r="X1276" s="7"/>
      <c r="Y1276" s="7"/>
      <c r="Z1276" s="57"/>
    </row>
    <row r="1277" spans="1:26" x14ac:dyDescent="0.35">
      <c r="A1277" s="6" t="s">
        <v>398</v>
      </c>
      <c r="B1277" s="7" t="s">
        <v>562</v>
      </c>
      <c r="C1277" s="7" t="s">
        <v>420</v>
      </c>
      <c r="D1277" s="7" t="s">
        <v>424</v>
      </c>
      <c r="E1277" s="7" t="s">
        <v>425</v>
      </c>
      <c r="F1277" s="7" t="s">
        <v>563</v>
      </c>
      <c r="G1277" s="8">
        <v>5331358</v>
      </c>
      <c r="H1277" s="16" t="s">
        <v>1232</v>
      </c>
      <c r="I1277" s="18">
        <v>484.09500000000003</v>
      </c>
      <c r="J1277" s="19">
        <v>598.59</v>
      </c>
      <c r="K1277" s="19">
        <v>722.55899999999997</v>
      </c>
      <c r="L1277" s="19">
        <v>0</v>
      </c>
      <c r="M1277" s="19">
        <v>303.49700000000001</v>
      </c>
      <c r="N1277" s="19">
        <v>179.52799999999999</v>
      </c>
      <c r="O1277" s="19">
        <v>238.464</v>
      </c>
      <c r="P1277" s="19">
        <v>238.464</v>
      </c>
      <c r="Q1277" s="19">
        <v>0</v>
      </c>
      <c r="R1277" s="19">
        <v>0</v>
      </c>
      <c r="S1277" s="19">
        <v>0</v>
      </c>
      <c r="T1277" s="19">
        <v>0</v>
      </c>
      <c r="U1277" s="56">
        <f t="shared" si="46"/>
        <v>2765.1969999999997</v>
      </c>
      <c r="V1277" s="18">
        <f t="shared" si="47"/>
        <v>345.64962499999996</v>
      </c>
      <c r="W1277" s="7"/>
      <c r="X1277" s="7"/>
      <c r="Y1277" s="7"/>
      <c r="Z1277" s="57"/>
    </row>
    <row r="1278" spans="1:26" x14ac:dyDescent="0.35">
      <c r="A1278" s="6" t="s">
        <v>398</v>
      </c>
      <c r="B1278" s="7" t="s">
        <v>562</v>
      </c>
      <c r="C1278" s="7" t="s">
        <v>420</v>
      </c>
      <c r="D1278" s="7" t="s">
        <v>424</v>
      </c>
      <c r="E1278" s="7" t="s">
        <v>425</v>
      </c>
      <c r="F1278" s="7" t="s">
        <v>563</v>
      </c>
      <c r="G1278" s="8">
        <v>5330252</v>
      </c>
      <c r="H1278" s="16" t="s">
        <v>1233</v>
      </c>
      <c r="I1278" s="18">
        <v>0</v>
      </c>
      <c r="J1278" s="19">
        <v>483.02499999999998</v>
      </c>
      <c r="K1278" s="19">
        <v>1210.3209999999999</v>
      </c>
      <c r="L1278" s="19">
        <v>417.99200000000002</v>
      </c>
      <c r="M1278" s="19">
        <v>0</v>
      </c>
      <c r="N1278" s="19">
        <v>1205.5840000000001</v>
      </c>
      <c r="O1278" s="19">
        <v>0</v>
      </c>
      <c r="P1278" s="19">
        <v>180.59800000000001</v>
      </c>
      <c r="Q1278" s="19">
        <v>0</v>
      </c>
      <c r="R1278" s="19">
        <v>0</v>
      </c>
      <c r="S1278" s="19">
        <v>0</v>
      </c>
      <c r="T1278" s="19">
        <v>0</v>
      </c>
      <c r="U1278" s="56">
        <f t="shared" si="46"/>
        <v>3497.5200000000004</v>
      </c>
      <c r="V1278" s="18">
        <f t="shared" si="47"/>
        <v>437.19000000000005</v>
      </c>
      <c r="W1278" s="7"/>
      <c r="X1278" s="7"/>
      <c r="Y1278" s="7"/>
      <c r="Z1278" s="57"/>
    </row>
    <row r="1279" spans="1:26" x14ac:dyDescent="0.35">
      <c r="A1279" s="6" t="s">
        <v>398</v>
      </c>
      <c r="B1279" s="7" t="s">
        <v>562</v>
      </c>
      <c r="C1279" s="7" t="s">
        <v>420</v>
      </c>
      <c r="D1279" s="7" t="s">
        <v>424</v>
      </c>
      <c r="E1279" s="7" t="s">
        <v>425</v>
      </c>
      <c r="F1279" s="7" t="s">
        <v>563</v>
      </c>
      <c r="G1279" s="8">
        <v>5128761</v>
      </c>
      <c r="H1279" s="16" t="s">
        <v>1234</v>
      </c>
      <c r="I1279" s="18">
        <v>303.49700000000001</v>
      </c>
      <c r="J1279" s="19">
        <v>360.12599999999998</v>
      </c>
      <c r="K1279" s="19">
        <v>1582.518</v>
      </c>
      <c r="L1279" s="19">
        <v>657.52599999999995</v>
      </c>
      <c r="M1279" s="19">
        <v>0</v>
      </c>
      <c r="N1279" s="19">
        <v>180.59800000000001</v>
      </c>
      <c r="O1279" s="19">
        <v>0</v>
      </c>
      <c r="P1279" s="19">
        <v>483.02499999999998</v>
      </c>
      <c r="Q1279" s="19">
        <v>0</v>
      </c>
      <c r="R1279" s="19">
        <v>0</v>
      </c>
      <c r="S1279" s="19">
        <v>0</v>
      </c>
      <c r="T1279" s="19">
        <v>0</v>
      </c>
      <c r="U1279" s="56">
        <f t="shared" si="46"/>
        <v>3567.29</v>
      </c>
      <c r="V1279" s="18">
        <f t="shared" si="47"/>
        <v>445.91125</v>
      </c>
      <c r="W1279" s="7"/>
      <c r="X1279" s="7"/>
      <c r="Y1279" s="7"/>
      <c r="Z1279" s="57"/>
    </row>
    <row r="1280" spans="1:26" x14ac:dyDescent="0.35">
      <c r="A1280" s="6" t="s">
        <v>398</v>
      </c>
      <c r="B1280" s="7" t="s">
        <v>562</v>
      </c>
      <c r="C1280" s="7" t="s">
        <v>420</v>
      </c>
      <c r="D1280" s="7" t="s">
        <v>437</v>
      </c>
      <c r="E1280" s="7" t="s">
        <v>438</v>
      </c>
      <c r="F1280" s="7" t="s">
        <v>563</v>
      </c>
      <c r="G1280" s="8">
        <v>5331732</v>
      </c>
      <c r="H1280" s="16" t="s">
        <v>1235</v>
      </c>
      <c r="I1280" s="18">
        <v>1558.5429999999999</v>
      </c>
      <c r="J1280" s="19">
        <v>0</v>
      </c>
      <c r="K1280" s="19">
        <v>1082.6849999999999</v>
      </c>
      <c r="L1280" s="19">
        <v>598.59</v>
      </c>
      <c r="M1280" s="19">
        <v>179.52799999999999</v>
      </c>
      <c r="N1280" s="19">
        <v>967.12</v>
      </c>
      <c r="O1280" s="19">
        <v>238.464</v>
      </c>
      <c r="P1280" s="19">
        <v>1682.5119999999999</v>
      </c>
      <c r="Q1280" s="19">
        <v>0</v>
      </c>
      <c r="R1280" s="19">
        <v>0</v>
      </c>
      <c r="S1280" s="19">
        <v>0</v>
      </c>
      <c r="T1280" s="19">
        <v>0</v>
      </c>
      <c r="U1280" s="56">
        <f t="shared" ref="U1280:U1343" si="48">SUM(I1280:T1280)</f>
        <v>6307.442</v>
      </c>
      <c r="V1280" s="18">
        <f t="shared" si="47"/>
        <v>788.43025</v>
      </c>
      <c r="W1280" s="7"/>
      <c r="X1280" s="7"/>
      <c r="Y1280" s="7"/>
      <c r="Z1280" s="57"/>
    </row>
    <row r="1281" spans="1:26" x14ac:dyDescent="0.35">
      <c r="A1281" s="6" t="s">
        <v>398</v>
      </c>
      <c r="B1281" s="7" t="s">
        <v>562</v>
      </c>
      <c r="C1281" s="7" t="s">
        <v>420</v>
      </c>
      <c r="D1281" s="7" t="s">
        <v>437</v>
      </c>
      <c r="E1281" s="7" t="s">
        <v>438</v>
      </c>
      <c r="F1281" s="7" t="s">
        <v>563</v>
      </c>
      <c r="G1281" s="8">
        <v>5124741</v>
      </c>
      <c r="H1281" s="16" t="s">
        <v>1236</v>
      </c>
      <c r="I1281" s="18">
        <v>598.59</v>
      </c>
      <c r="J1281" s="19">
        <v>722.55899999999997</v>
      </c>
      <c r="K1281" s="19">
        <v>1512.748</v>
      </c>
      <c r="L1281" s="19">
        <v>238.464</v>
      </c>
      <c r="M1281" s="19">
        <v>721.48900000000003</v>
      </c>
      <c r="N1281" s="19">
        <v>238.464</v>
      </c>
      <c r="O1281" s="19">
        <v>417.99200000000002</v>
      </c>
      <c r="P1281" s="19">
        <v>360.12599999999998</v>
      </c>
      <c r="Q1281" s="19">
        <v>0</v>
      </c>
      <c r="R1281" s="19">
        <v>0</v>
      </c>
      <c r="S1281" s="19">
        <v>0</v>
      </c>
      <c r="T1281" s="19">
        <v>0</v>
      </c>
      <c r="U1281" s="56">
        <f t="shared" si="48"/>
        <v>4810.4319999999998</v>
      </c>
      <c r="V1281" s="18">
        <f t="shared" si="47"/>
        <v>601.30399999999997</v>
      </c>
      <c r="W1281" s="7"/>
      <c r="X1281" s="7"/>
      <c r="Y1281" s="7"/>
      <c r="Z1281" s="57"/>
    </row>
    <row r="1282" spans="1:26" x14ac:dyDescent="0.35">
      <c r="A1282" s="6" t="s">
        <v>398</v>
      </c>
      <c r="B1282" s="7" t="s">
        <v>562</v>
      </c>
      <c r="C1282" s="7" t="s">
        <v>420</v>
      </c>
      <c r="D1282" s="7" t="s">
        <v>437</v>
      </c>
      <c r="E1282" s="7" t="s">
        <v>438</v>
      </c>
      <c r="F1282" s="7" t="s">
        <v>563</v>
      </c>
      <c r="G1282" s="8">
        <v>5298558</v>
      </c>
      <c r="H1282" s="16" t="s">
        <v>1237</v>
      </c>
      <c r="I1282" s="18">
        <v>0</v>
      </c>
      <c r="J1282" s="19">
        <v>722.55899999999997</v>
      </c>
      <c r="K1282" s="19">
        <v>1274.2840000000001</v>
      </c>
      <c r="L1282" s="19">
        <v>964.69</v>
      </c>
      <c r="M1282" s="19">
        <v>0</v>
      </c>
      <c r="N1282" s="19">
        <v>238.464</v>
      </c>
      <c r="O1282" s="19">
        <v>180.59800000000001</v>
      </c>
      <c r="P1282" s="19">
        <v>179.52799999999999</v>
      </c>
      <c r="Q1282" s="19">
        <v>0</v>
      </c>
      <c r="R1282" s="19">
        <v>0</v>
      </c>
      <c r="S1282" s="19">
        <v>0</v>
      </c>
      <c r="T1282" s="19">
        <v>0</v>
      </c>
      <c r="U1282" s="56">
        <f t="shared" si="48"/>
        <v>3560.123</v>
      </c>
      <c r="V1282" s="18">
        <f t="shared" si="47"/>
        <v>445.01537500000001</v>
      </c>
      <c r="W1282" s="7"/>
      <c r="X1282" s="7"/>
      <c r="Y1282" s="7"/>
      <c r="Z1282" s="57"/>
    </row>
    <row r="1283" spans="1:26" x14ac:dyDescent="0.35">
      <c r="A1283" s="6" t="s">
        <v>398</v>
      </c>
      <c r="B1283" s="7" t="s">
        <v>562</v>
      </c>
      <c r="C1283" s="7" t="s">
        <v>420</v>
      </c>
      <c r="D1283" s="7" t="s">
        <v>437</v>
      </c>
      <c r="E1283" s="7" t="s">
        <v>438</v>
      </c>
      <c r="F1283" s="7" t="s">
        <v>563</v>
      </c>
      <c r="G1283" s="8">
        <v>5300185</v>
      </c>
      <c r="H1283" s="16" t="s">
        <v>1238</v>
      </c>
      <c r="I1283" s="18">
        <v>540.72400000000005</v>
      </c>
      <c r="J1283" s="19">
        <v>663.62300000000005</v>
      </c>
      <c r="K1283" s="19">
        <v>1328.4829999999999</v>
      </c>
      <c r="L1283" s="19">
        <v>598.59</v>
      </c>
      <c r="M1283" s="19">
        <v>179.52799999999999</v>
      </c>
      <c r="N1283" s="19">
        <v>778.11800000000005</v>
      </c>
      <c r="O1283" s="19">
        <v>598.59</v>
      </c>
      <c r="P1283" s="19">
        <v>180.59800000000001</v>
      </c>
      <c r="Q1283" s="19">
        <v>0</v>
      </c>
      <c r="R1283" s="19">
        <v>0</v>
      </c>
      <c r="S1283" s="19">
        <v>0</v>
      </c>
      <c r="T1283" s="19">
        <v>0</v>
      </c>
      <c r="U1283" s="56">
        <f t="shared" si="48"/>
        <v>4868.2539999999999</v>
      </c>
      <c r="V1283" s="18">
        <f t="shared" si="47"/>
        <v>608.53174999999999</v>
      </c>
      <c r="W1283" s="7"/>
      <c r="X1283" s="7"/>
      <c r="Y1283" s="7"/>
      <c r="Z1283" s="57"/>
    </row>
    <row r="1284" spans="1:26" x14ac:dyDescent="0.35">
      <c r="A1284" s="6" t="s">
        <v>398</v>
      </c>
      <c r="B1284" s="7" t="s">
        <v>562</v>
      </c>
      <c r="C1284" s="7" t="s">
        <v>420</v>
      </c>
      <c r="D1284" s="7" t="s">
        <v>437</v>
      </c>
      <c r="E1284" s="7" t="s">
        <v>438</v>
      </c>
      <c r="F1284" s="7" t="s">
        <v>563</v>
      </c>
      <c r="G1284" s="8">
        <v>5136092</v>
      </c>
      <c r="H1284" s="16" t="s">
        <v>1239</v>
      </c>
      <c r="I1284" s="18">
        <v>483.02499999999998</v>
      </c>
      <c r="J1284" s="19">
        <v>0</v>
      </c>
      <c r="K1284" s="19">
        <v>2060.1260000000002</v>
      </c>
      <c r="L1284" s="19">
        <v>661.87300000000005</v>
      </c>
      <c r="M1284" s="19">
        <v>243.881</v>
      </c>
      <c r="N1284" s="19">
        <v>360.12599999999998</v>
      </c>
      <c r="O1284" s="19">
        <v>1029.723</v>
      </c>
      <c r="P1284" s="19">
        <v>902.08699999999999</v>
      </c>
      <c r="Q1284" s="19">
        <v>0</v>
      </c>
      <c r="R1284" s="19">
        <v>0</v>
      </c>
      <c r="S1284" s="19">
        <v>0</v>
      </c>
      <c r="T1284" s="19">
        <v>0</v>
      </c>
      <c r="U1284" s="56">
        <f t="shared" si="48"/>
        <v>5740.8410000000003</v>
      </c>
      <c r="V1284" s="18">
        <f t="shared" si="47"/>
        <v>717.60512500000004</v>
      </c>
      <c r="W1284" s="7"/>
      <c r="X1284" s="7"/>
      <c r="Y1284" s="7"/>
      <c r="Z1284" s="57"/>
    </row>
    <row r="1285" spans="1:26" x14ac:dyDescent="0.35">
      <c r="A1285" s="6" t="s">
        <v>398</v>
      </c>
      <c r="B1285" s="7" t="s">
        <v>562</v>
      </c>
      <c r="C1285" s="7" t="s">
        <v>420</v>
      </c>
      <c r="D1285" s="7" t="s">
        <v>437</v>
      </c>
      <c r="E1285" s="7" t="s">
        <v>438</v>
      </c>
      <c r="F1285" s="7" t="s">
        <v>563</v>
      </c>
      <c r="G1285" s="8">
        <v>5132041</v>
      </c>
      <c r="H1285" s="16" t="s">
        <v>1240</v>
      </c>
      <c r="I1285" s="18">
        <v>663.62300000000005</v>
      </c>
      <c r="J1285" s="19">
        <v>179.52799999999999</v>
      </c>
      <c r="K1285" s="19">
        <v>1756.6289999999999</v>
      </c>
      <c r="L1285" s="19">
        <v>662.94299999999998</v>
      </c>
      <c r="M1285" s="19">
        <v>598.59</v>
      </c>
      <c r="N1285" s="19">
        <v>238.464</v>
      </c>
      <c r="O1285" s="19">
        <v>791.25900000000001</v>
      </c>
      <c r="P1285" s="19">
        <v>483.02499999999998</v>
      </c>
      <c r="Q1285" s="19">
        <v>0</v>
      </c>
      <c r="R1285" s="19">
        <v>0</v>
      </c>
      <c r="S1285" s="19">
        <v>0</v>
      </c>
      <c r="T1285" s="19">
        <v>0</v>
      </c>
      <c r="U1285" s="56">
        <f t="shared" si="48"/>
        <v>5374.0609999999997</v>
      </c>
      <c r="V1285" s="18">
        <f t="shared" si="47"/>
        <v>671.75762499999996</v>
      </c>
      <c r="W1285" s="7"/>
      <c r="X1285" s="7"/>
      <c r="Y1285" s="7"/>
      <c r="Z1285" s="57"/>
    </row>
    <row r="1286" spans="1:26" x14ac:dyDescent="0.35">
      <c r="A1286" s="6" t="s">
        <v>398</v>
      </c>
      <c r="B1286" s="7" t="s">
        <v>562</v>
      </c>
      <c r="C1286" s="7" t="s">
        <v>420</v>
      </c>
      <c r="D1286" s="7" t="s">
        <v>437</v>
      </c>
      <c r="E1286" s="7" t="s">
        <v>438</v>
      </c>
      <c r="F1286" s="7" t="s">
        <v>563</v>
      </c>
      <c r="G1286" s="8">
        <v>5129632</v>
      </c>
      <c r="H1286" s="16" t="s">
        <v>1241</v>
      </c>
      <c r="I1286" s="18">
        <v>303.49700000000001</v>
      </c>
      <c r="J1286" s="19">
        <v>179.52799999999999</v>
      </c>
      <c r="K1286" s="19">
        <v>1512.748</v>
      </c>
      <c r="L1286" s="19">
        <v>419.06200000000001</v>
      </c>
      <c r="M1286" s="19">
        <v>238.464</v>
      </c>
      <c r="N1286" s="19">
        <v>180.59800000000001</v>
      </c>
      <c r="O1286" s="19">
        <v>238.464</v>
      </c>
      <c r="P1286" s="19">
        <v>721.48900000000003</v>
      </c>
      <c r="Q1286" s="19">
        <v>0</v>
      </c>
      <c r="R1286" s="19">
        <v>0</v>
      </c>
      <c r="S1286" s="19">
        <v>0</v>
      </c>
      <c r="T1286" s="19">
        <v>0</v>
      </c>
      <c r="U1286" s="56">
        <f t="shared" si="48"/>
        <v>3793.85</v>
      </c>
      <c r="V1286" s="18">
        <f t="shared" si="47"/>
        <v>474.23124999999999</v>
      </c>
      <c r="W1286" s="7"/>
      <c r="X1286" s="7"/>
      <c r="Y1286" s="7"/>
      <c r="Z1286" s="57"/>
    </row>
    <row r="1287" spans="1:26" x14ac:dyDescent="0.35">
      <c r="A1287" s="6" t="s">
        <v>398</v>
      </c>
      <c r="B1287" s="7" t="s">
        <v>562</v>
      </c>
      <c r="C1287" s="7" t="s">
        <v>420</v>
      </c>
      <c r="D1287" s="7" t="s">
        <v>437</v>
      </c>
      <c r="E1287" s="7" t="s">
        <v>438</v>
      </c>
      <c r="F1287" s="7" t="s">
        <v>563</v>
      </c>
      <c r="G1287" s="8">
        <v>5125096</v>
      </c>
      <c r="H1287" s="16" t="s">
        <v>1242</v>
      </c>
      <c r="I1287" s="18">
        <v>722.55899999999997</v>
      </c>
      <c r="J1287" s="19">
        <v>0</v>
      </c>
      <c r="K1287" s="19">
        <v>1333.22</v>
      </c>
      <c r="L1287" s="19">
        <v>1087.421</v>
      </c>
      <c r="M1287" s="19">
        <v>171.59</v>
      </c>
      <c r="N1287" s="19">
        <v>0</v>
      </c>
      <c r="O1287" s="19">
        <v>238.464</v>
      </c>
      <c r="P1287" s="19">
        <v>483.02499999999998</v>
      </c>
      <c r="Q1287" s="19">
        <v>0</v>
      </c>
      <c r="R1287" s="19">
        <v>0</v>
      </c>
      <c r="S1287" s="19">
        <v>0</v>
      </c>
      <c r="T1287" s="19">
        <v>0</v>
      </c>
      <c r="U1287" s="56">
        <f t="shared" si="48"/>
        <v>4036.279</v>
      </c>
      <c r="V1287" s="18">
        <f t="shared" si="47"/>
        <v>504.534875</v>
      </c>
      <c r="W1287" s="7"/>
      <c r="X1287" s="7"/>
      <c r="Y1287" s="7"/>
      <c r="Z1287" s="57"/>
    </row>
    <row r="1288" spans="1:26" x14ac:dyDescent="0.35">
      <c r="A1288" s="6" t="s">
        <v>398</v>
      </c>
      <c r="B1288" s="7" t="s">
        <v>562</v>
      </c>
      <c r="C1288" s="7" t="s">
        <v>420</v>
      </c>
      <c r="D1288" s="7" t="s">
        <v>437</v>
      </c>
      <c r="E1288" s="7" t="s">
        <v>438</v>
      </c>
      <c r="F1288" s="7" t="s">
        <v>563</v>
      </c>
      <c r="G1288" s="8">
        <v>5132290</v>
      </c>
      <c r="H1288" s="16" t="s">
        <v>1243</v>
      </c>
      <c r="I1288" s="18">
        <v>303.49700000000001</v>
      </c>
      <c r="J1288" s="19">
        <v>0</v>
      </c>
      <c r="K1288" s="19">
        <v>1094.7560000000001</v>
      </c>
      <c r="L1288" s="19">
        <v>837.05399999999997</v>
      </c>
      <c r="M1288" s="19">
        <v>243.881</v>
      </c>
      <c r="N1288" s="19">
        <v>243.881</v>
      </c>
      <c r="O1288" s="19">
        <v>180.59800000000001</v>
      </c>
      <c r="P1288" s="19">
        <v>721.48900000000003</v>
      </c>
      <c r="Q1288" s="19">
        <v>0</v>
      </c>
      <c r="R1288" s="19">
        <v>0</v>
      </c>
      <c r="S1288" s="19">
        <v>0</v>
      </c>
      <c r="T1288" s="19">
        <v>0</v>
      </c>
      <c r="U1288" s="56">
        <f t="shared" si="48"/>
        <v>3625.1559999999999</v>
      </c>
      <c r="V1288" s="18">
        <f t="shared" si="47"/>
        <v>453.14449999999999</v>
      </c>
      <c r="W1288" s="7"/>
      <c r="X1288" s="7"/>
      <c r="Y1288" s="7"/>
      <c r="Z1288" s="57"/>
    </row>
    <row r="1289" spans="1:26" x14ac:dyDescent="0.35">
      <c r="A1289" s="6" t="s">
        <v>398</v>
      </c>
      <c r="B1289" s="7" t="s">
        <v>562</v>
      </c>
      <c r="C1289" s="7" t="s">
        <v>420</v>
      </c>
      <c r="D1289" s="7" t="s">
        <v>437</v>
      </c>
      <c r="E1289" s="7" t="s">
        <v>438</v>
      </c>
      <c r="F1289" s="7" t="s">
        <v>563</v>
      </c>
      <c r="G1289" s="8">
        <v>5333989</v>
      </c>
      <c r="H1289" s="16" t="s">
        <v>1244</v>
      </c>
      <c r="I1289" s="18">
        <v>541.96100000000001</v>
      </c>
      <c r="J1289" s="19">
        <v>179.52799999999999</v>
      </c>
      <c r="K1289" s="19">
        <v>1886.0150000000001</v>
      </c>
      <c r="L1289" s="19">
        <v>656.45600000000002</v>
      </c>
      <c r="M1289" s="19">
        <v>0</v>
      </c>
      <c r="N1289" s="19">
        <v>417.99200000000002</v>
      </c>
      <c r="O1289" s="19">
        <v>180.59800000000001</v>
      </c>
      <c r="P1289" s="19">
        <v>483.02499999999998</v>
      </c>
      <c r="Q1289" s="19">
        <v>0</v>
      </c>
      <c r="R1289" s="19">
        <v>0</v>
      </c>
      <c r="S1289" s="19">
        <v>0</v>
      </c>
      <c r="T1289" s="19">
        <v>0</v>
      </c>
      <c r="U1289" s="56">
        <f t="shared" si="48"/>
        <v>4345.5749999999998</v>
      </c>
      <c r="V1289" s="18">
        <f t="shared" si="47"/>
        <v>543.19687499999998</v>
      </c>
      <c r="W1289" s="7"/>
      <c r="X1289" s="7"/>
      <c r="Y1289" s="7"/>
      <c r="Z1289" s="57"/>
    </row>
    <row r="1290" spans="1:26" x14ac:dyDescent="0.35">
      <c r="A1290" s="6" t="s">
        <v>398</v>
      </c>
      <c r="B1290" s="7" t="s">
        <v>562</v>
      </c>
      <c r="C1290" s="7" t="s">
        <v>420</v>
      </c>
      <c r="D1290" s="7" t="s">
        <v>437</v>
      </c>
      <c r="E1290" s="7" t="s">
        <v>438</v>
      </c>
      <c r="F1290" s="7" t="s">
        <v>563</v>
      </c>
      <c r="G1290" s="8">
        <v>5123171</v>
      </c>
      <c r="H1290" s="16" t="s">
        <v>1245</v>
      </c>
      <c r="I1290" s="18">
        <v>483.02499999999998</v>
      </c>
      <c r="J1290" s="19">
        <v>179.52799999999999</v>
      </c>
      <c r="K1290" s="19">
        <v>1634.8</v>
      </c>
      <c r="L1290" s="19">
        <v>360.12599999999998</v>
      </c>
      <c r="M1290" s="19">
        <v>0</v>
      </c>
      <c r="N1290" s="19">
        <v>419.06200000000001</v>
      </c>
      <c r="O1290" s="19">
        <v>842.471</v>
      </c>
      <c r="P1290" s="19">
        <v>663.62300000000005</v>
      </c>
      <c r="Q1290" s="19">
        <v>0</v>
      </c>
      <c r="R1290" s="19">
        <v>0</v>
      </c>
      <c r="S1290" s="19">
        <v>0</v>
      </c>
      <c r="T1290" s="19">
        <v>0</v>
      </c>
      <c r="U1290" s="56">
        <f t="shared" si="48"/>
        <v>4582.6350000000002</v>
      </c>
      <c r="V1290" s="18">
        <f t="shared" si="47"/>
        <v>572.82937500000003</v>
      </c>
      <c r="W1290" s="7"/>
      <c r="X1290" s="7"/>
      <c r="Y1290" s="7"/>
      <c r="Z1290" s="57"/>
    </row>
    <row r="1291" spans="1:26" x14ac:dyDescent="0.35">
      <c r="A1291" s="6" t="s">
        <v>398</v>
      </c>
      <c r="B1291" s="7" t="s">
        <v>562</v>
      </c>
      <c r="C1291" s="7" t="s">
        <v>420</v>
      </c>
      <c r="D1291" s="7" t="s">
        <v>437</v>
      </c>
      <c r="E1291" s="7" t="s">
        <v>438</v>
      </c>
      <c r="F1291" s="7" t="s">
        <v>563</v>
      </c>
      <c r="G1291" s="8">
        <v>5132702</v>
      </c>
      <c r="H1291" s="16" t="s">
        <v>1246</v>
      </c>
      <c r="I1291" s="18">
        <v>722.55899999999997</v>
      </c>
      <c r="J1291" s="19">
        <v>179.52799999999999</v>
      </c>
      <c r="K1291" s="19">
        <v>1577.1010000000001</v>
      </c>
      <c r="L1291" s="19">
        <v>837.05399999999997</v>
      </c>
      <c r="M1291" s="19">
        <v>303.49700000000001</v>
      </c>
      <c r="N1291" s="19">
        <v>180.59800000000001</v>
      </c>
      <c r="O1291" s="19">
        <v>661.87300000000005</v>
      </c>
      <c r="P1291" s="19">
        <v>606.99400000000003</v>
      </c>
      <c r="Q1291" s="19">
        <v>0</v>
      </c>
      <c r="R1291" s="19">
        <v>0</v>
      </c>
      <c r="S1291" s="19">
        <v>0</v>
      </c>
      <c r="T1291" s="19">
        <v>0</v>
      </c>
      <c r="U1291" s="56">
        <f t="shared" si="48"/>
        <v>5069.2039999999997</v>
      </c>
      <c r="V1291" s="18">
        <f t="shared" si="47"/>
        <v>633.65049999999997</v>
      </c>
      <c r="W1291" s="7"/>
      <c r="X1291" s="7"/>
      <c r="Y1291" s="7"/>
      <c r="Z1291" s="57"/>
    </row>
    <row r="1292" spans="1:26" x14ac:dyDescent="0.35">
      <c r="A1292" s="6" t="s">
        <v>398</v>
      </c>
      <c r="B1292" s="7" t="s">
        <v>562</v>
      </c>
      <c r="C1292" s="7" t="s">
        <v>420</v>
      </c>
      <c r="D1292" s="7" t="s">
        <v>437</v>
      </c>
      <c r="E1292" s="7" t="s">
        <v>438</v>
      </c>
      <c r="F1292" s="7" t="s">
        <v>563</v>
      </c>
      <c r="G1292" s="8">
        <v>5337428</v>
      </c>
      <c r="H1292" s="16" t="s">
        <v>1247</v>
      </c>
      <c r="I1292" s="18">
        <v>1380.0840000000001</v>
      </c>
      <c r="J1292" s="19">
        <v>0</v>
      </c>
      <c r="K1292" s="19">
        <v>662.553</v>
      </c>
      <c r="L1292" s="19">
        <v>180.59800000000001</v>
      </c>
      <c r="M1292" s="19">
        <v>1090.019</v>
      </c>
      <c r="N1292" s="19">
        <v>539.654</v>
      </c>
      <c r="O1292" s="19">
        <v>1026.056</v>
      </c>
      <c r="P1292" s="19">
        <v>721.48900000000003</v>
      </c>
      <c r="Q1292" s="19">
        <v>0</v>
      </c>
      <c r="R1292" s="19">
        <v>0</v>
      </c>
      <c r="S1292" s="19">
        <v>0</v>
      </c>
      <c r="T1292" s="19">
        <v>0</v>
      </c>
      <c r="U1292" s="56">
        <f t="shared" si="48"/>
        <v>5600.4529999999995</v>
      </c>
      <c r="V1292" s="18">
        <f t="shared" si="47"/>
        <v>700.05662499999994</v>
      </c>
      <c r="W1292" s="7"/>
      <c r="X1292" s="7"/>
      <c r="Y1292" s="7"/>
      <c r="Z1292" s="57"/>
    </row>
    <row r="1293" spans="1:26" x14ac:dyDescent="0.35">
      <c r="A1293" s="6" t="s">
        <v>398</v>
      </c>
      <c r="B1293" s="7" t="s">
        <v>562</v>
      </c>
      <c r="C1293" s="7" t="s">
        <v>420</v>
      </c>
      <c r="D1293" s="7" t="s">
        <v>437</v>
      </c>
      <c r="E1293" s="7" t="s">
        <v>438</v>
      </c>
      <c r="F1293" s="7" t="s">
        <v>563</v>
      </c>
      <c r="G1293" s="8">
        <v>5330726</v>
      </c>
      <c r="H1293" s="16" t="s">
        <v>1248</v>
      </c>
      <c r="I1293" s="18">
        <v>902.08699999999999</v>
      </c>
      <c r="J1293" s="19">
        <v>417.99200000000002</v>
      </c>
      <c r="K1293" s="19">
        <v>1570.4459999999999</v>
      </c>
      <c r="L1293" s="19">
        <v>483.02499999999998</v>
      </c>
      <c r="M1293" s="19">
        <v>1321.1489999999999</v>
      </c>
      <c r="N1293" s="19">
        <v>1204.5150000000001</v>
      </c>
      <c r="O1293" s="19">
        <v>1082.6849999999999</v>
      </c>
      <c r="P1293" s="19">
        <v>1140.5509999999999</v>
      </c>
      <c r="Q1293" s="19">
        <v>0</v>
      </c>
      <c r="R1293" s="19">
        <v>0</v>
      </c>
      <c r="S1293" s="19">
        <v>0</v>
      </c>
      <c r="T1293" s="19">
        <v>0</v>
      </c>
      <c r="U1293" s="56">
        <f t="shared" si="48"/>
        <v>8122.4499999999989</v>
      </c>
      <c r="V1293" s="18">
        <f t="shared" si="47"/>
        <v>1015.3062499999999</v>
      </c>
      <c r="W1293" s="7"/>
      <c r="X1293" s="7"/>
      <c r="Y1293" s="7"/>
      <c r="Z1293" s="57"/>
    </row>
    <row r="1294" spans="1:26" x14ac:dyDescent="0.35">
      <c r="A1294" s="6" t="s">
        <v>398</v>
      </c>
      <c r="B1294" s="7" t="s">
        <v>562</v>
      </c>
      <c r="C1294" s="7" t="s">
        <v>420</v>
      </c>
      <c r="D1294" s="7" t="s">
        <v>437</v>
      </c>
      <c r="E1294" s="7" t="s">
        <v>438</v>
      </c>
      <c r="F1294" s="7" t="s">
        <v>563</v>
      </c>
      <c r="G1294" s="8">
        <v>5125117</v>
      </c>
      <c r="H1294" s="16" t="s">
        <v>1249</v>
      </c>
      <c r="I1294" s="18">
        <v>902.08699999999999</v>
      </c>
      <c r="J1294" s="19">
        <v>0</v>
      </c>
      <c r="K1294" s="19">
        <v>970.78700000000003</v>
      </c>
      <c r="L1294" s="19">
        <v>483.02499999999998</v>
      </c>
      <c r="M1294" s="19">
        <v>902.08699999999999</v>
      </c>
      <c r="N1294" s="19">
        <v>179.52799999999999</v>
      </c>
      <c r="O1294" s="19">
        <v>598.59</v>
      </c>
      <c r="P1294" s="19">
        <v>1205.5840000000001</v>
      </c>
      <c r="Q1294" s="19">
        <v>0</v>
      </c>
      <c r="R1294" s="19">
        <v>0</v>
      </c>
      <c r="S1294" s="19">
        <v>0</v>
      </c>
      <c r="T1294" s="19">
        <v>0</v>
      </c>
      <c r="U1294" s="56">
        <f t="shared" si="48"/>
        <v>5241.6880000000001</v>
      </c>
      <c r="V1294" s="18">
        <f t="shared" si="47"/>
        <v>655.21100000000001</v>
      </c>
      <c r="W1294" s="7"/>
      <c r="X1294" s="7"/>
      <c r="Y1294" s="7"/>
      <c r="Z1294" s="57"/>
    </row>
    <row r="1295" spans="1:26" x14ac:dyDescent="0.35">
      <c r="A1295" s="6" t="s">
        <v>398</v>
      </c>
      <c r="B1295" s="7" t="s">
        <v>562</v>
      </c>
      <c r="C1295" s="7" t="s">
        <v>420</v>
      </c>
      <c r="D1295" s="7" t="s">
        <v>437</v>
      </c>
      <c r="E1295" s="7" t="s">
        <v>438</v>
      </c>
      <c r="F1295" s="7" t="s">
        <v>563</v>
      </c>
      <c r="G1295" s="8">
        <v>5273812</v>
      </c>
      <c r="H1295" s="16" t="s">
        <v>1250</v>
      </c>
      <c r="I1295" s="18">
        <v>967.12099999999998</v>
      </c>
      <c r="J1295" s="19">
        <v>179.52799999999999</v>
      </c>
      <c r="K1295" s="19">
        <v>780.42499999999995</v>
      </c>
      <c r="L1295" s="19">
        <v>780.25699999999995</v>
      </c>
      <c r="M1295" s="19">
        <v>179.52799999999999</v>
      </c>
      <c r="N1295" s="19">
        <v>179.52799999999999</v>
      </c>
      <c r="O1295" s="19">
        <v>179.52799999999999</v>
      </c>
      <c r="P1295" s="19">
        <v>721.48900000000003</v>
      </c>
      <c r="Q1295" s="19">
        <v>0</v>
      </c>
      <c r="R1295" s="19">
        <v>0</v>
      </c>
      <c r="S1295" s="19">
        <v>0</v>
      </c>
      <c r="T1295" s="19">
        <v>0</v>
      </c>
      <c r="U1295" s="56">
        <f t="shared" si="48"/>
        <v>3967.4039999999991</v>
      </c>
      <c r="V1295" s="18">
        <f t="shared" si="47"/>
        <v>495.92549999999989</v>
      </c>
      <c r="W1295" s="7"/>
      <c r="X1295" s="7"/>
      <c r="Y1295" s="7"/>
      <c r="Z1295" s="57"/>
    </row>
    <row r="1296" spans="1:26" x14ac:dyDescent="0.35">
      <c r="A1296" s="6" t="s">
        <v>398</v>
      </c>
      <c r="B1296" s="7" t="s">
        <v>562</v>
      </c>
      <c r="C1296" s="7" t="s">
        <v>420</v>
      </c>
      <c r="D1296" s="7" t="s">
        <v>437</v>
      </c>
      <c r="E1296" s="7" t="s">
        <v>438</v>
      </c>
      <c r="F1296" s="7" t="s">
        <v>563</v>
      </c>
      <c r="G1296" s="8">
        <v>5139518</v>
      </c>
      <c r="H1296" s="16" t="s">
        <v>1251</v>
      </c>
      <c r="I1296" s="18">
        <v>303.49700000000001</v>
      </c>
      <c r="J1296" s="19">
        <v>360.12599999999998</v>
      </c>
      <c r="K1296" s="19">
        <v>791.25900000000001</v>
      </c>
      <c r="L1296" s="19">
        <v>179.52799999999999</v>
      </c>
      <c r="M1296" s="19">
        <v>417.99200000000002</v>
      </c>
      <c r="N1296" s="19">
        <v>1140.5509999999999</v>
      </c>
      <c r="O1296" s="19">
        <v>417.99200000000002</v>
      </c>
      <c r="P1296" s="19">
        <v>179.52799999999999</v>
      </c>
      <c r="Q1296" s="19">
        <v>0</v>
      </c>
      <c r="R1296" s="19">
        <v>0</v>
      </c>
      <c r="S1296" s="19">
        <v>0</v>
      </c>
      <c r="T1296" s="19">
        <v>0</v>
      </c>
      <c r="U1296" s="56">
        <f t="shared" si="48"/>
        <v>3790.473</v>
      </c>
      <c r="V1296" s="18">
        <f t="shared" si="47"/>
        <v>473.80912499999999</v>
      </c>
      <c r="W1296" s="7"/>
      <c r="X1296" s="7"/>
      <c r="Y1296" s="7"/>
      <c r="Z1296" s="57"/>
    </row>
    <row r="1297" spans="1:26" x14ac:dyDescent="0.35">
      <c r="A1297" s="6" t="s">
        <v>398</v>
      </c>
      <c r="B1297" s="7" t="s">
        <v>562</v>
      </c>
      <c r="C1297" s="7" t="s">
        <v>420</v>
      </c>
      <c r="D1297" s="7" t="s">
        <v>437</v>
      </c>
      <c r="E1297" s="7" t="s">
        <v>438</v>
      </c>
      <c r="F1297" s="7" t="s">
        <v>563</v>
      </c>
      <c r="G1297" s="8">
        <v>5139217</v>
      </c>
      <c r="H1297" s="16" t="s">
        <v>1252</v>
      </c>
      <c r="I1297" s="18">
        <v>721.48900000000003</v>
      </c>
      <c r="J1297" s="19">
        <v>360.12599999999998</v>
      </c>
      <c r="K1297" s="19">
        <v>2542.471</v>
      </c>
      <c r="L1297" s="19">
        <v>360.12599999999998</v>
      </c>
      <c r="M1297" s="19">
        <v>483.02499999999998</v>
      </c>
      <c r="N1297" s="19">
        <v>417.99200000000002</v>
      </c>
      <c r="O1297" s="19">
        <v>417.99200000000002</v>
      </c>
      <c r="P1297" s="19">
        <v>1024.9860000000001</v>
      </c>
      <c r="Q1297" s="19">
        <v>0</v>
      </c>
      <c r="R1297" s="19">
        <v>0</v>
      </c>
      <c r="S1297" s="19">
        <v>0</v>
      </c>
      <c r="T1297" s="19">
        <v>0</v>
      </c>
      <c r="U1297" s="56">
        <f t="shared" si="48"/>
        <v>6328.2070000000003</v>
      </c>
      <c r="V1297" s="18">
        <f t="shared" si="47"/>
        <v>791.02587500000004</v>
      </c>
      <c r="W1297" s="7"/>
      <c r="X1297" s="7"/>
      <c r="Y1297" s="7"/>
      <c r="Z1297" s="57"/>
    </row>
    <row r="1298" spans="1:26" x14ac:dyDescent="0.35">
      <c r="A1298" s="6" t="s">
        <v>398</v>
      </c>
      <c r="B1298" s="7" t="s">
        <v>562</v>
      </c>
      <c r="C1298" s="7" t="s">
        <v>420</v>
      </c>
      <c r="D1298" s="7" t="s">
        <v>437</v>
      </c>
      <c r="E1298" s="7" t="s">
        <v>438</v>
      </c>
      <c r="F1298" s="7" t="s">
        <v>563</v>
      </c>
      <c r="G1298" s="8">
        <v>5138052</v>
      </c>
      <c r="H1298" s="16" t="s">
        <v>1253</v>
      </c>
      <c r="I1298" s="18">
        <v>179.52799999999999</v>
      </c>
      <c r="J1298" s="19">
        <v>721.48900000000003</v>
      </c>
      <c r="K1298" s="19">
        <v>2182.8580000000002</v>
      </c>
      <c r="L1298" s="19">
        <v>900.33699999999999</v>
      </c>
      <c r="M1298" s="19">
        <v>179.52799999999999</v>
      </c>
      <c r="N1298" s="19">
        <v>417.99200000000002</v>
      </c>
      <c r="O1298" s="19">
        <v>721.48900000000003</v>
      </c>
      <c r="P1298" s="19">
        <v>721.48900000000003</v>
      </c>
      <c r="Q1298" s="19">
        <v>0</v>
      </c>
      <c r="R1298" s="19">
        <v>0</v>
      </c>
      <c r="S1298" s="19">
        <v>0</v>
      </c>
      <c r="T1298" s="19">
        <v>0</v>
      </c>
      <c r="U1298" s="56">
        <f t="shared" si="48"/>
        <v>6024.7099999999991</v>
      </c>
      <c r="V1298" s="18">
        <f t="shared" si="47"/>
        <v>753.08874999999989</v>
      </c>
      <c r="W1298" s="7"/>
      <c r="X1298" s="7"/>
      <c r="Y1298" s="7"/>
      <c r="Z1298" s="57"/>
    </row>
    <row r="1299" spans="1:26" x14ac:dyDescent="0.35">
      <c r="A1299" s="6" t="s">
        <v>398</v>
      </c>
      <c r="B1299" s="7" t="s">
        <v>562</v>
      </c>
      <c r="C1299" s="7" t="s">
        <v>420</v>
      </c>
      <c r="D1299" s="7" t="s">
        <v>437</v>
      </c>
      <c r="E1299" s="7" t="s">
        <v>438</v>
      </c>
      <c r="F1299" s="7" t="s">
        <v>563</v>
      </c>
      <c r="G1299" s="8">
        <v>5273926</v>
      </c>
      <c r="H1299" s="16" t="s">
        <v>1254</v>
      </c>
      <c r="I1299" s="18">
        <v>179.52799999999999</v>
      </c>
      <c r="J1299" s="19">
        <v>303.49700000000001</v>
      </c>
      <c r="K1299" s="19">
        <v>1697.693</v>
      </c>
      <c r="L1299" s="19">
        <v>598.59</v>
      </c>
      <c r="M1299" s="19">
        <v>0</v>
      </c>
      <c r="N1299" s="19">
        <v>1086.3520000000001</v>
      </c>
      <c r="O1299" s="19">
        <v>238.464</v>
      </c>
      <c r="P1299" s="19">
        <v>902.08699999999999</v>
      </c>
      <c r="Q1299" s="19">
        <v>0</v>
      </c>
      <c r="R1299" s="19">
        <v>0</v>
      </c>
      <c r="S1299" s="19">
        <v>0</v>
      </c>
      <c r="T1299" s="19">
        <v>0</v>
      </c>
      <c r="U1299" s="56">
        <f t="shared" si="48"/>
        <v>5006.2109999999993</v>
      </c>
      <c r="V1299" s="18">
        <f t="shared" si="47"/>
        <v>625.77637499999992</v>
      </c>
      <c r="W1299" s="7"/>
      <c r="X1299" s="7"/>
      <c r="Y1299" s="7"/>
      <c r="Z1299" s="57"/>
    </row>
    <row r="1300" spans="1:26" x14ac:dyDescent="0.35">
      <c r="A1300" s="6" t="s">
        <v>398</v>
      </c>
      <c r="B1300" s="7" t="s">
        <v>562</v>
      </c>
      <c r="C1300" s="7" t="s">
        <v>420</v>
      </c>
      <c r="D1300" s="7" t="s">
        <v>437</v>
      </c>
      <c r="E1300" s="7" t="s">
        <v>438</v>
      </c>
      <c r="F1300" s="7" t="s">
        <v>563</v>
      </c>
      <c r="G1300" s="8">
        <v>5295997</v>
      </c>
      <c r="H1300" s="16" t="s">
        <v>1255</v>
      </c>
      <c r="I1300" s="18">
        <v>961.02300000000002</v>
      </c>
      <c r="J1300" s="19">
        <v>0</v>
      </c>
      <c r="K1300" s="19">
        <v>2724.1379999999999</v>
      </c>
      <c r="L1300" s="19">
        <v>599.65899999999999</v>
      </c>
      <c r="M1300" s="19">
        <v>303.49700000000001</v>
      </c>
      <c r="N1300" s="19">
        <v>657.52599999999995</v>
      </c>
      <c r="O1300" s="19">
        <v>662.94299999999998</v>
      </c>
      <c r="P1300" s="19">
        <v>721.48900000000003</v>
      </c>
      <c r="Q1300" s="19">
        <v>0</v>
      </c>
      <c r="R1300" s="19">
        <v>0</v>
      </c>
      <c r="S1300" s="19">
        <v>0</v>
      </c>
      <c r="T1300" s="19">
        <v>0</v>
      </c>
      <c r="U1300" s="56">
        <f t="shared" si="48"/>
        <v>6630.2749999999996</v>
      </c>
      <c r="V1300" s="18">
        <f t="shared" si="47"/>
        <v>828.78437499999995</v>
      </c>
      <c r="W1300" s="7"/>
      <c r="X1300" s="7"/>
      <c r="Y1300" s="7"/>
      <c r="Z1300" s="57"/>
    </row>
    <row r="1301" spans="1:26" x14ac:dyDescent="0.35">
      <c r="A1301" s="6" t="s">
        <v>398</v>
      </c>
      <c r="B1301" s="7" t="s">
        <v>562</v>
      </c>
      <c r="C1301" s="7" t="s">
        <v>420</v>
      </c>
      <c r="D1301" s="7" t="s">
        <v>437</v>
      </c>
      <c r="E1301" s="7" t="s">
        <v>438</v>
      </c>
      <c r="F1301" s="7" t="s">
        <v>563</v>
      </c>
      <c r="G1301" s="8">
        <v>5293155</v>
      </c>
      <c r="H1301" s="16" t="s">
        <v>1256</v>
      </c>
      <c r="I1301" s="18">
        <v>417.99200000000002</v>
      </c>
      <c r="J1301" s="19">
        <v>541.96100000000001</v>
      </c>
      <c r="K1301" s="19">
        <v>598.59</v>
      </c>
      <c r="L1301" s="19">
        <v>238.464</v>
      </c>
      <c r="M1301" s="19">
        <v>0</v>
      </c>
      <c r="N1301" s="19">
        <v>598.59</v>
      </c>
      <c r="O1301" s="19">
        <v>787.59199999999998</v>
      </c>
      <c r="P1301" s="19">
        <v>656.45600000000002</v>
      </c>
      <c r="Q1301" s="19">
        <v>0</v>
      </c>
      <c r="R1301" s="19">
        <v>0</v>
      </c>
      <c r="S1301" s="19">
        <v>0</v>
      </c>
      <c r="T1301" s="19">
        <v>0</v>
      </c>
      <c r="U1301" s="56">
        <f t="shared" si="48"/>
        <v>3839.6450000000004</v>
      </c>
      <c r="V1301" s="18">
        <f t="shared" si="47"/>
        <v>479.95562500000005</v>
      </c>
      <c r="W1301" s="7"/>
      <c r="X1301" s="7"/>
      <c r="Y1301" s="7"/>
      <c r="Z1301" s="57"/>
    </row>
    <row r="1302" spans="1:26" x14ac:dyDescent="0.35">
      <c r="A1302" s="6" t="s">
        <v>398</v>
      </c>
      <c r="B1302" s="7" t="s">
        <v>562</v>
      </c>
      <c r="C1302" s="7" t="s">
        <v>420</v>
      </c>
      <c r="D1302" s="7" t="s">
        <v>437</v>
      </c>
      <c r="E1302" s="7" t="s">
        <v>438</v>
      </c>
      <c r="F1302" s="7" t="s">
        <v>563</v>
      </c>
      <c r="G1302" s="8">
        <v>5279944</v>
      </c>
      <c r="H1302" s="16" t="s">
        <v>1257</v>
      </c>
      <c r="I1302" s="18">
        <v>180.59800000000001</v>
      </c>
      <c r="J1302" s="19">
        <v>721.48900000000003</v>
      </c>
      <c r="K1302" s="19">
        <v>967.12</v>
      </c>
      <c r="L1302" s="19">
        <v>476.928</v>
      </c>
      <c r="M1302" s="19">
        <v>179.52799999999999</v>
      </c>
      <c r="N1302" s="19">
        <v>303.49700000000001</v>
      </c>
      <c r="O1302" s="19">
        <v>360.12599999999998</v>
      </c>
      <c r="P1302" s="19">
        <v>597.52</v>
      </c>
      <c r="Q1302" s="19">
        <v>0</v>
      </c>
      <c r="R1302" s="19">
        <v>0</v>
      </c>
      <c r="S1302" s="19">
        <v>0</v>
      </c>
      <c r="T1302" s="19">
        <v>0</v>
      </c>
      <c r="U1302" s="56">
        <f t="shared" si="48"/>
        <v>3786.8059999999991</v>
      </c>
      <c r="V1302" s="18">
        <f t="shared" si="47"/>
        <v>473.35074999999989</v>
      </c>
      <c r="W1302" s="7"/>
      <c r="X1302" s="7"/>
      <c r="Y1302" s="7"/>
      <c r="Z1302" s="57"/>
    </row>
    <row r="1303" spans="1:26" x14ac:dyDescent="0.35">
      <c r="A1303" s="6" t="s">
        <v>398</v>
      </c>
      <c r="B1303" s="7" t="s">
        <v>562</v>
      </c>
      <c r="C1303" s="7" t="s">
        <v>420</v>
      </c>
      <c r="D1303" s="7" t="s">
        <v>437</v>
      </c>
      <c r="E1303" s="7" t="s">
        <v>438</v>
      </c>
      <c r="F1303" s="7" t="s">
        <v>563</v>
      </c>
      <c r="G1303" s="8">
        <v>5290767</v>
      </c>
      <c r="H1303" s="16" t="s">
        <v>1258</v>
      </c>
      <c r="I1303" s="18">
        <v>419.06200000000001</v>
      </c>
      <c r="J1303" s="19">
        <v>606.99400000000003</v>
      </c>
      <c r="K1303" s="19">
        <v>1582.518</v>
      </c>
      <c r="L1303" s="19">
        <v>1315.0519999999999</v>
      </c>
      <c r="M1303" s="19">
        <v>179.52799999999999</v>
      </c>
      <c r="N1303" s="19">
        <v>0</v>
      </c>
      <c r="O1303" s="19">
        <v>0</v>
      </c>
      <c r="P1303" s="19">
        <v>359.05599999999998</v>
      </c>
      <c r="Q1303" s="19">
        <v>0</v>
      </c>
      <c r="R1303" s="19">
        <v>0</v>
      </c>
      <c r="S1303" s="19">
        <v>0</v>
      </c>
      <c r="T1303" s="19">
        <v>0</v>
      </c>
      <c r="U1303" s="56">
        <f t="shared" si="48"/>
        <v>4462.21</v>
      </c>
      <c r="V1303" s="18">
        <f t="shared" si="47"/>
        <v>557.77625</v>
      </c>
      <c r="W1303" s="7"/>
      <c r="X1303" s="7"/>
      <c r="Y1303" s="7"/>
      <c r="Z1303" s="57"/>
    </row>
    <row r="1304" spans="1:26" x14ac:dyDescent="0.35">
      <c r="A1304" s="6" t="s">
        <v>398</v>
      </c>
      <c r="B1304" s="7" t="s">
        <v>562</v>
      </c>
      <c r="C1304" s="7" t="s">
        <v>420</v>
      </c>
      <c r="D1304" s="7" t="s">
        <v>437</v>
      </c>
      <c r="E1304" s="7" t="s">
        <v>438</v>
      </c>
      <c r="F1304" s="7" t="s">
        <v>563</v>
      </c>
      <c r="G1304" s="8">
        <v>5133088</v>
      </c>
      <c r="H1304" s="16" t="s">
        <v>1259</v>
      </c>
      <c r="I1304" s="18">
        <v>961.02300000000002</v>
      </c>
      <c r="J1304" s="19">
        <v>0</v>
      </c>
      <c r="K1304" s="19">
        <v>1642.134</v>
      </c>
      <c r="L1304" s="19">
        <v>419.06200000000001</v>
      </c>
      <c r="M1304" s="19">
        <v>547.37800000000004</v>
      </c>
      <c r="N1304" s="19">
        <v>0</v>
      </c>
      <c r="O1304" s="19">
        <v>419.06200000000001</v>
      </c>
      <c r="P1304" s="19">
        <v>483.02499999999998</v>
      </c>
      <c r="Q1304" s="19">
        <v>0</v>
      </c>
      <c r="R1304" s="19">
        <v>0</v>
      </c>
      <c r="S1304" s="19">
        <v>0</v>
      </c>
      <c r="T1304" s="19">
        <v>0</v>
      </c>
      <c r="U1304" s="56">
        <f t="shared" si="48"/>
        <v>4471.6840000000002</v>
      </c>
      <c r="V1304" s="18">
        <f t="shared" si="47"/>
        <v>558.96050000000002</v>
      </c>
      <c r="W1304" s="7"/>
      <c r="X1304" s="7"/>
      <c r="Y1304" s="7"/>
      <c r="Z1304" s="57"/>
    </row>
    <row r="1305" spans="1:26" x14ac:dyDescent="0.35">
      <c r="A1305" s="6" t="s">
        <v>398</v>
      </c>
      <c r="B1305" s="7" t="s">
        <v>562</v>
      </c>
      <c r="C1305" s="7" t="s">
        <v>420</v>
      </c>
      <c r="D1305" s="7" t="s">
        <v>437</v>
      </c>
      <c r="E1305" s="7" t="s">
        <v>438</v>
      </c>
      <c r="F1305" s="7" t="s">
        <v>563</v>
      </c>
      <c r="G1305" s="8">
        <v>5335015</v>
      </c>
      <c r="H1305" s="16" t="s">
        <v>1260</v>
      </c>
      <c r="I1305" s="18">
        <v>722.55899999999997</v>
      </c>
      <c r="J1305" s="19">
        <v>539.654</v>
      </c>
      <c r="K1305" s="19">
        <v>1094.7560000000001</v>
      </c>
      <c r="L1305" s="19">
        <v>657.52599999999995</v>
      </c>
      <c r="M1305" s="19">
        <v>785.84199999999998</v>
      </c>
      <c r="N1305" s="19">
        <v>179.52799999999999</v>
      </c>
      <c r="O1305" s="19">
        <v>243.881</v>
      </c>
      <c r="P1305" s="19">
        <v>598.59</v>
      </c>
      <c r="Q1305" s="19">
        <v>0</v>
      </c>
      <c r="R1305" s="19">
        <v>0</v>
      </c>
      <c r="S1305" s="19">
        <v>0</v>
      </c>
      <c r="T1305" s="19">
        <v>0</v>
      </c>
      <c r="U1305" s="56">
        <f t="shared" si="48"/>
        <v>4822.3360000000002</v>
      </c>
      <c r="V1305" s="18">
        <f t="shared" si="47"/>
        <v>602.79200000000003</v>
      </c>
      <c r="W1305" s="7"/>
      <c r="X1305" s="7"/>
      <c r="Y1305" s="7"/>
      <c r="Z1305" s="57"/>
    </row>
    <row r="1306" spans="1:26" x14ac:dyDescent="0.35">
      <c r="A1306" s="6" t="s">
        <v>398</v>
      </c>
      <c r="B1306" s="7" t="s">
        <v>562</v>
      </c>
      <c r="C1306" s="7" t="s">
        <v>420</v>
      </c>
      <c r="D1306" s="7" t="s">
        <v>437</v>
      </c>
      <c r="E1306" s="7" t="s">
        <v>438</v>
      </c>
      <c r="F1306" s="7" t="s">
        <v>563</v>
      </c>
      <c r="G1306" s="8">
        <v>5137866</v>
      </c>
      <c r="H1306" s="16" t="s">
        <v>1261</v>
      </c>
      <c r="I1306" s="18">
        <v>721.48900000000003</v>
      </c>
      <c r="J1306" s="19">
        <v>590.65200000000004</v>
      </c>
      <c r="K1306" s="19">
        <v>1151.385</v>
      </c>
      <c r="L1306" s="19">
        <v>0</v>
      </c>
      <c r="M1306" s="19">
        <v>1081.615</v>
      </c>
      <c r="N1306" s="19">
        <v>902.08699999999999</v>
      </c>
      <c r="O1306" s="19">
        <v>722.55899999999997</v>
      </c>
      <c r="P1306" s="19">
        <v>1442.9780000000001</v>
      </c>
      <c r="Q1306" s="19">
        <v>0</v>
      </c>
      <c r="R1306" s="19">
        <v>0</v>
      </c>
      <c r="S1306" s="19">
        <v>0</v>
      </c>
      <c r="T1306" s="19">
        <v>0</v>
      </c>
      <c r="U1306" s="56">
        <f t="shared" si="48"/>
        <v>6612.7649999999994</v>
      </c>
      <c r="V1306" s="18">
        <f t="shared" si="47"/>
        <v>826.59562499999993</v>
      </c>
      <c r="W1306" s="7"/>
      <c r="X1306" s="7"/>
      <c r="Y1306" s="7"/>
      <c r="Z1306" s="57"/>
    </row>
    <row r="1307" spans="1:26" x14ac:dyDescent="0.35">
      <c r="A1307" s="6" t="s">
        <v>398</v>
      </c>
      <c r="B1307" s="7" t="s">
        <v>562</v>
      </c>
      <c r="C1307" s="7" t="s">
        <v>420</v>
      </c>
      <c r="D1307" s="7" t="s">
        <v>437</v>
      </c>
      <c r="E1307" s="7" t="s">
        <v>438</v>
      </c>
      <c r="F1307" s="7" t="s">
        <v>563</v>
      </c>
      <c r="G1307" s="8">
        <v>5279847</v>
      </c>
      <c r="H1307" s="16" t="s">
        <v>1262</v>
      </c>
      <c r="I1307" s="18">
        <v>303.49700000000001</v>
      </c>
      <c r="J1307" s="19">
        <v>476.928</v>
      </c>
      <c r="K1307" s="19">
        <v>1338.6369999999999</v>
      </c>
      <c r="L1307" s="19">
        <v>419.06200000000001</v>
      </c>
      <c r="M1307" s="19">
        <v>482.34500000000003</v>
      </c>
      <c r="N1307" s="19">
        <v>0</v>
      </c>
      <c r="O1307" s="19">
        <v>0</v>
      </c>
      <c r="P1307" s="19">
        <v>843.15099999999995</v>
      </c>
      <c r="Q1307" s="19">
        <v>0</v>
      </c>
      <c r="R1307" s="19">
        <v>0</v>
      </c>
      <c r="S1307" s="19">
        <v>0</v>
      </c>
      <c r="T1307" s="19">
        <v>0</v>
      </c>
      <c r="U1307" s="56">
        <f t="shared" si="48"/>
        <v>3863.62</v>
      </c>
      <c r="V1307" s="18">
        <f t="shared" si="47"/>
        <v>482.95249999999999</v>
      </c>
      <c r="W1307" s="7"/>
      <c r="X1307" s="7"/>
      <c r="Y1307" s="7"/>
      <c r="Z1307" s="57"/>
    </row>
    <row r="1308" spans="1:26" x14ac:dyDescent="0.35">
      <c r="A1308" s="6" t="s">
        <v>398</v>
      </c>
      <c r="B1308" s="7" t="s">
        <v>562</v>
      </c>
      <c r="C1308" s="7" t="s">
        <v>420</v>
      </c>
      <c r="D1308" s="7" t="s">
        <v>437</v>
      </c>
      <c r="E1308" s="7" t="s">
        <v>438</v>
      </c>
      <c r="F1308" s="7" t="s">
        <v>563</v>
      </c>
      <c r="G1308" s="8">
        <v>5298600</v>
      </c>
      <c r="H1308" s="16" t="s">
        <v>1263</v>
      </c>
      <c r="I1308" s="18">
        <v>179.52799999999999</v>
      </c>
      <c r="J1308" s="19">
        <v>541.96100000000001</v>
      </c>
      <c r="K1308" s="19">
        <v>2065.5430000000001</v>
      </c>
      <c r="L1308" s="19">
        <v>657.52599999999995</v>
      </c>
      <c r="M1308" s="19">
        <v>847.88800000000003</v>
      </c>
      <c r="N1308" s="19">
        <v>476.928</v>
      </c>
      <c r="O1308" s="19">
        <v>179.52799999999999</v>
      </c>
      <c r="P1308" s="19">
        <v>541.96100000000001</v>
      </c>
      <c r="Q1308" s="19">
        <v>0</v>
      </c>
      <c r="R1308" s="19">
        <v>0</v>
      </c>
      <c r="S1308" s="19">
        <v>0</v>
      </c>
      <c r="T1308" s="19">
        <v>0</v>
      </c>
      <c r="U1308" s="56">
        <f t="shared" si="48"/>
        <v>5490.8630000000003</v>
      </c>
      <c r="V1308" s="18">
        <f t="shared" si="47"/>
        <v>686.35787500000004</v>
      </c>
      <c r="W1308" s="7"/>
      <c r="X1308" s="7"/>
      <c r="Y1308" s="7"/>
      <c r="Z1308" s="57"/>
    </row>
    <row r="1309" spans="1:26" x14ac:dyDescent="0.35">
      <c r="A1309" s="6" t="s">
        <v>398</v>
      </c>
      <c r="B1309" s="7" t="s">
        <v>562</v>
      </c>
      <c r="C1309" s="7" t="s">
        <v>420</v>
      </c>
      <c r="D1309" s="7" t="s">
        <v>437</v>
      </c>
      <c r="E1309" s="7" t="s">
        <v>438</v>
      </c>
      <c r="F1309" s="7" t="s">
        <v>563</v>
      </c>
      <c r="G1309" s="8">
        <v>5333259</v>
      </c>
      <c r="H1309" s="16" t="s">
        <v>1264</v>
      </c>
      <c r="I1309" s="18">
        <v>721.48900000000003</v>
      </c>
      <c r="J1309" s="19">
        <v>419.06200000000001</v>
      </c>
      <c r="K1309" s="19">
        <v>1698.7629999999999</v>
      </c>
      <c r="L1309" s="19">
        <v>837.05399999999997</v>
      </c>
      <c r="M1309" s="19">
        <v>661.87300000000005</v>
      </c>
      <c r="N1309" s="19">
        <v>243.881</v>
      </c>
      <c r="O1309" s="19">
        <v>597.52</v>
      </c>
      <c r="P1309" s="19">
        <v>1205.5840000000001</v>
      </c>
      <c r="Q1309" s="19">
        <v>0</v>
      </c>
      <c r="R1309" s="19">
        <v>0</v>
      </c>
      <c r="S1309" s="19">
        <v>0</v>
      </c>
      <c r="T1309" s="19">
        <v>0</v>
      </c>
      <c r="U1309" s="56">
        <f t="shared" si="48"/>
        <v>6385.2259999999997</v>
      </c>
      <c r="V1309" s="18">
        <f t="shared" si="47"/>
        <v>798.15324999999996</v>
      </c>
      <c r="W1309" s="7"/>
      <c r="X1309" s="7"/>
      <c r="Y1309" s="7"/>
      <c r="Z1309" s="57"/>
    </row>
    <row r="1310" spans="1:26" x14ac:dyDescent="0.35">
      <c r="A1310" s="6" t="s">
        <v>398</v>
      </c>
      <c r="B1310" s="7" t="s">
        <v>562</v>
      </c>
      <c r="C1310" s="7" t="s">
        <v>420</v>
      </c>
      <c r="D1310" s="7" t="s">
        <v>437</v>
      </c>
      <c r="E1310" s="7" t="s">
        <v>438</v>
      </c>
      <c r="F1310" s="7" t="s">
        <v>563</v>
      </c>
      <c r="G1310" s="8">
        <v>5136898</v>
      </c>
      <c r="H1310" s="16" t="s">
        <v>1265</v>
      </c>
      <c r="I1310" s="18">
        <v>663.62300000000005</v>
      </c>
      <c r="J1310" s="19">
        <v>238.464</v>
      </c>
      <c r="K1310" s="19">
        <v>1512.748</v>
      </c>
      <c r="L1310" s="19">
        <v>604.00699999999995</v>
      </c>
      <c r="M1310" s="19">
        <v>787.59199999999998</v>
      </c>
      <c r="N1310" s="19">
        <v>0</v>
      </c>
      <c r="O1310" s="19">
        <v>901.01700000000005</v>
      </c>
      <c r="P1310" s="19">
        <v>721.48900000000003</v>
      </c>
      <c r="Q1310" s="19">
        <v>0</v>
      </c>
      <c r="R1310" s="19">
        <v>0</v>
      </c>
      <c r="S1310" s="19">
        <v>0</v>
      </c>
      <c r="T1310" s="19">
        <v>0</v>
      </c>
      <c r="U1310" s="56">
        <f t="shared" si="48"/>
        <v>5428.9400000000005</v>
      </c>
      <c r="V1310" s="18">
        <f t="shared" si="47"/>
        <v>678.61750000000006</v>
      </c>
      <c r="W1310" s="7"/>
      <c r="X1310" s="7"/>
      <c r="Y1310" s="7"/>
      <c r="Z1310" s="57"/>
    </row>
    <row r="1311" spans="1:26" x14ac:dyDescent="0.35">
      <c r="A1311" s="6" t="s">
        <v>398</v>
      </c>
      <c r="B1311" s="7" t="s">
        <v>562</v>
      </c>
      <c r="C1311" s="7" t="s">
        <v>420</v>
      </c>
      <c r="D1311" s="7" t="s">
        <v>437</v>
      </c>
      <c r="E1311" s="7" t="s">
        <v>438</v>
      </c>
      <c r="F1311" s="7" t="s">
        <v>563</v>
      </c>
      <c r="G1311" s="8">
        <v>5296512</v>
      </c>
      <c r="H1311" s="16" t="s">
        <v>1266</v>
      </c>
      <c r="I1311" s="18">
        <v>541.96100000000001</v>
      </c>
      <c r="J1311" s="19">
        <v>0</v>
      </c>
      <c r="K1311" s="19">
        <v>179.52799999999999</v>
      </c>
      <c r="L1311" s="19">
        <v>180.59800000000001</v>
      </c>
      <c r="M1311" s="19">
        <v>303.49700000000001</v>
      </c>
      <c r="N1311" s="19">
        <v>179.52799999999999</v>
      </c>
      <c r="O1311" s="19">
        <v>0</v>
      </c>
      <c r="P1311" s="19">
        <v>419.06200000000001</v>
      </c>
      <c r="Q1311" s="19">
        <v>0</v>
      </c>
      <c r="R1311" s="19">
        <v>0</v>
      </c>
      <c r="S1311" s="19">
        <v>0</v>
      </c>
      <c r="T1311" s="19">
        <v>0</v>
      </c>
      <c r="U1311" s="56">
        <f t="shared" si="48"/>
        <v>1804.174</v>
      </c>
      <c r="V1311" s="18">
        <f t="shared" si="47"/>
        <v>225.52175</v>
      </c>
      <c r="W1311" s="7"/>
      <c r="X1311" s="7"/>
      <c r="Y1311" s="7"/>
      <c r="Z1311" s="57"/>
    </row>
    <row r="1312" spans="1:26" x14ac:dyDescent="0.35">
      <c r="A1312" s="6" t="s">
        <v>398</v>
      </c>
      <c r="B1312" s="7" t="s">
        <v>562</v>
      </c>
      <c r="C1312" s="7" t="s">
        <v>420</v>
      </c>
      <c r="D1312" s="7" t="s">
        <v>437</v>
      </c>
      <c r="E1312" s="7" t="s">
        <v>438</v>
      </c>
      <c r="F1312" s="7" t="s">
        <v>563</v>
      </c>
      <c r="G1312" s="8">
        <v>5297535</v>
      </c>
      <c r="H1312" s="16" t="s">
        <v>1267</v>
      </c>
      <c r="I1312" s="18">
        <v>179.52799999999999</v>
      </c>
      <c r="J1312" s="19">
        <v>541.96100000000001</v>
      </c>
      <c r="K1312" s="19">
        <v>1693.346</v>
      </c>
      <c r="L1312" s="19">
        <v>0</v>
      </c>
      <c r="M1312" s="19">
        <v>238.464</v>
      </c>
      <c r="N1312" s="19">
        <v>179.52799999999999</v>
      </c>
      <c r="O1312" s="19">
        <v>0</v>
      </c>
      <c r="P1312" s="19">
        <v>180.59800000000001</v>
      </c>
      <c r="Q1312" s="19">
        <v>0</v>
      </c>
      <c r="R1312" s="19">
        <v>0</v>
      </c>
      <c r="S1312" s="19">
        <v>0</v>
      </c>
      <c r="T1312" s="19">
        <v>0</v>
      </c>
      <c r="U1312" s="56">
        <f t="shared" si="48"/>
        <v>3013.4249999999997</v>
      </c>
      <c r="V1312" s="18">
        <f t="shared" si="47"/>
        <v>376.67812499999997</v>
      </c>
      <c r="W1312" s="7"/>
      <c r="X1312" s="7"/>
      <c r="Y1312" s="7"/>
      <c r="Z1312" s="57"/>
    </row>
    <row r="1313" spans="1:26" x14ac:dyDescent="0.35">
      <c r="A1313" s="6" t="s">
        <v>398</v>
      </c>
      <c r="B1313" s="7" t="s">
        <v>562</v>
      </c>
      <c r="C1313" s="7" t="s">
        <v>420</v>
      </c>
      <c r="D1313" s="7" t="s">
        <v>437</v>
      </c>
      <c r="E1313" s="7" t="s">
        <v>438</v>
      </c>
      <c r="F1313" s="7" t="s">
        <v>563</v>
      </c>
      <c r="G1313" s="8">
        <v>5297528</v>
      </c>
      <c r="H1313" s="16" t="s">
        <v>1268</v>
      </c>
      <c r="I1313" s="18">
        <v>663.62300000000005</v>
      </c>
      <c r="J1313" s="19">
        <v>179.52799999999999</v>
      </c>
      <c r="K1313" s="19">
        <v>663.62300000000005</v>
      </c>
      <c r="L1313" s="19">
        <v>541.96100000000001</v>
      </c>
      <c r="M1313" s="19">
        <v>902.08699999999999</v>
      </c>
      <c r="N1313" s="19">
        <v>1746.4749999999999</v>
      </c>
      <c r="O1313" s="19">
        <v>721.48900000000003</v>
      </c>
      <c r="P1313" s="19">
        <v>902.08699999999999</v>
      </c>
      <c r="Q1313" s="19">
        <v>0</v>
      </c>
      <c r="R1313" s="19">
        <v>0</v>
      </c>
      <c r="S1313" s="19">
        <v>0</v>
      </c>
      <c r="T1313" s="19">
        <v>0</v>
      </c>
      <c r="U1313" s="56">
        <f t="shared" si="48"/>
        <v>6320.8729999999996</v>
      </c>
      <c r="V1313" s="18">
        <f t="shared" ref="V1313:V1376" si="49">+AVERAGE(I1313:P1313)</f>
        <v>790.10912499999995</v>
      </c>
      <c r="W1313" s="7"/>
      <c r="X1313" s="7"/>
      <c r="Y1313" s="7"/>
      <c r="Z1313" s="57"/>
    </row>
    <row r="1314" spans="1:26" x14ac:dyDescent="0.35">
      <c r="A1314" s="6" t="s">
        <v>398</v>
      </c>
      <c r="B1314" s="7" t="s">
        <v>562</v>
      </c>
      <c r="C1314" s="7" t="s">
        <v>420</v>
      </c>
      <c r="D1314" s="7" t="s">
        <v>437</v>
      </c>
      <c r="E1314" s="7" t="s">
        <v>438</v>
      </c>
      <c r="F1314" s="7" t="s">
        <v>563</v>
      </c>
      <c r="G1314" s="8">
        <v>5330100</v>
      </c>
      <c r="H1314" s="16" t="s">
        <v>1269</v>
      </c>
      <c r="I1314" s="18">
        <v>483.02499999999998</v>
      </c>
      <c r="J1314" s="19">
        <v>0</v>
      </c>
      <c r="K1314" s="19">
        <v>1518.165</v>
      </c>
      <c r="L1314" s="19">
        <v>0</v>
      </c>
      <c r="M1314" s="19">
        <v>360.12599999999998</v>
      </c>
      <c r="N1314" s="19">
        <v>238.464</v>
      </c>
      <c r="O1314" s="19">
        <v>0</v>
      </c>
      <c r="P1314" s="19">
        <v>663.62300000000005</v>
      </c>
      <c r="Q1314" s="19">
        <v>0</v>
      </c>
      <c r="R1314" s="19">
        <v>0</v>
      </c>
      <c r="S1314" s="19">
        <v>0</v>
      </c>
      <c r="T1314" s="19">
        <v>0</v>
      </c>
      <c r="U1314" s="56">
        <f t="shared" si="48"/>
        <v>3263.4029999999998</v>
      </c>
      <c r="V1314" s="18">
        <f t="shared" si="49"/>
        <v>407.92537499999997</v>
      </c>
      <c r="W1314" s="7"/>
      <c r="X1314" s="7"/>
      <c r="Y1314" s="7"/>
      <c r="Z1314" s="57"/>
    </row>
    <row r="1315" spans="1:26" x14ac:dyDescent="0.35">
      <c r="A1315" s="6" t="s">
        <v>398</v>
      </c>
      <c r="B1315" s="7" t="s">
        <v>562</v>
      </c>
      <c r="C1315" s="7" t="s">
        <v>420</v>
      </c>
      <c r="D1315" s="7" t="s">
        <v>437</v>
      </c>
      <c r="E1315" s="7" t="s">
        <v>438</v>
      </c>
      <c r="F1315" s="7" t="s">
        <v>563</v>
      </c>
      <c r="G1315" s="8">
        <v>5137897</v>
      </c>
      <c r="H1315" s="16" t="s">
        <v>1270</v>
      </c>
      <c r="I1315" s="18">
        <v>722.55899999999997</v>
      </c>
      <c r="J1315" s="19">
        <v>179.52799999999999</v>
      </c>
      <c r="K1315" s="19">
        <v>1512.748</v>
      </c>
      <c r="L1315" s="19">
        <v>238.464</v>
      </c>
      <c r="M1315" s="19">
        <v>1436.7139999999999</v>
      </c>
      <c r="N1315" s="19">
        <v>901.01800000000003</v>
      </c>
      <c r="O1315" s="19">
        <v>959.95299999999997</v>
      </c>
      <c r="P1315" s="19">
        <v>598.59</v>
      </c>
      <c r="Q1315" s="19">
        <v>0</v>
      </c>
      <c r="R1315" s="19">
        <v>0</v>
      </c>
      <c r="S1315" s="19">
        <v>0</v>
      </c>
      <c r="T1315" s="19">
        <v>0</v>
      </c>
      <c r="U1315" s="56">
        <f t="shared" si="48"/>
        <v>6549.5740000000005</v>
      </c>
      <c r="V1315" s="18">
        <f t="shared" si="49"/>
        <v>818.69675000000007</v>
      </c>
      <c r="W1315" s="7"/>
      <c r="X1315" s="7"/>
      <c r="Y1315" s="7"/>
      <c r="Z1315" s="57"/>
    </row>
    <row r="1316" spans="1:26" x14ac:dyDescent="0.35">
      <c r="A1316" s="6" t="s">
        <v>398</v>
      </c>
      <c r="B1316" s="7" t="s">
        <v>562</v>
      </c>
      <c r="C1316" s="7" t="s">
        <v>420</v>
      </c>
      <c r="D1316" s="7" t="s">
        <v>437</v>
      </c>
      <c r="E1316" s="7" t="s">
        <v>438</v>
      </c>
      <c r="F1316" s="7" t="s">
        <v>563</v>
      </c>
      <c r="G1316" s="8">
        <v>5338801</v>
      </c>
      <c r="H1316" s="16" t="s">
        <v>1271</v>
      </c>
      <c r="I1316" s="18">
        <v>0</v>
      </c>
      <c r="J1316" s="19">
        <v>303.49700000000001</v>
      </c>
      <c r="K1316" s="19">
        <v>2000.51</v>
      </c>
      <c r="L1316" s="19">
        <v>828.04600000000005</v>
      </c>
      <c r="M1316" s="19">
        <v>0</v>
      </c>
      <c r="N1316" s="19">
        <v>419.06200000000001</v>
      </c>
      <c r="O1316" s="19">
        <v>0</v>
      </c>
      <c r="P1316" s="19">
        <v>959.95299999999997</v>
      </c>
      <c r="Q1316" s="19">
        <v>0</v>
      </c>
      <c r="R1316" s="19">
        <v>0</v>
      </c>
      <c r="S1316" s="19">
        <v>0</v>
      </c>
      <c r="T1316" s="19">
        <v>0</v>
      </c>
      <c r="U1316" s="56">
        <f t="shared" si="48"/>
        <v>4511.0679999999993</v>
      </c>
      <c r="V1316" s="18">
        <f t="shared" si="49"/>
        <v>563.88349999999991</v>
      </c>
      <c r="W1316" s="7"/>
      <c r="X1316" s="7"/>
      <c r="Y1316" s="7"/>
      <c r="Z1316" s="57"/>
    </row>
    <row r="1317" spans="1:26" x14ac:dyDescent="0.35">
      <c r="A1317" s="6" t="s">
        <v>398</v>
      </c>
      <c r="B1317" s="7" t="s">
        <v>562</v>
      </c>
      <c r="C1317" s="7" t="s">
        <v>420</v>
      </c>
      <c r="D1317" s="7" t="s">
        <v>437</v>
      </c>
      <c r="E1317" s="7" t="s">
        <v>438</v>
      </c>
      <c r="F1317" s="7" t="s">
        <v>563</v>
      </c>
      <c r="G1317" s="8">
        <v>5333671</v>
      </c>
      <c r="H1317" s="16" t="s">
        <v>1272</v>
      </c>
      <c r="I1317" s="18">
        <v>902.08699999999999</v>
      </c>
      <c r="J1317" s="19">
        <v>179.52799999999999</v>
      </c>
      <c r="K1317" s="19">
        <v>2293.0050000000001</v>
      </c>
      <c r="L1317" s="19">
        <v>179.52799999999999</v>
      </c>
      <c r="M1317" s="19">
        <v>1376.7080000000001</v>
      </c>
      <c r="N1317" s="19">
        <v>179.52799999999999</v>
      </c>
      <c r="O1317" s="19">
        <v>1139.481</v>
      </c>
      <c r="P1317" s="19">
        <v>1558.5429999999999</v>
      </c>
      <c r="Q1317" s="19">
        <v>0</v>
      </c>
      <c r="R1317" s="19">
        <v>0</v>
      </c>
      <c r="S1317" s="19">
        <v>0</v>
      </c>
      <c r="T1317" s="19">
        <v>0</v>
      </c>
      <c r="U1317" s="56">
        <f t="shared" si="48"/>
        <v>7808.4079999999994</v>
      </c>
      <c r="V1317" s="18">
        <f t="shared" si="49"/>
        <v>976.05099999999993</v>
      </c>
      <c r="W1317" s="7"/>
      <c r="X1317" s="7"/>
      <c r="Y1317" s="7"/>
      <c r="Z1317" s="57"/>
    </row>
    <row r="1318" spans="1:26" x14ac:dyDescent="0.35">
      <c r="A1318" s="6" t="s">
        <v>398</v>
      </c>
      <c r="B1318" s="7" t="s">
        <v>562</v>
      </c>
      <c r="C1318" s="7" t="s">
        <v>420</v>
      </c>
      <c r="D1318" s="7" t="s">
        <v>437</v>
      </c>
      <c r="E1318" s="7" t="s">
        <v>438</v>
      </c>
      <c r="F1318" s="7" t="s">
        <v>563</v>
      </c>
      <c r="G1318" s="8">
        <v>5338074</v>
      </c>
      <c r="H1318" s="16" t="s">
        <v>1273</v>
      </c>
      <c r="I1318" s="18">
        <v>530.64599999999996</v>
      </c>
      <c r="J1318" s="19">
        <v>893.07899999999995</v>
      </c>
      <c r="K1318" s="19">
        <v>1454.8820000000001</v>
      </c>
      <c r="L1318" s="19">
        <v>417.99200000000002</v>
      </c>
      <c r="M1318" s="19">
        <v>654.61500000000001</v>
      </c>
      <c r="N1318" s="19">
        <v>1078.414</v>
      </c>
      <c r="O1318" s="19">
        <v>359.05599999999998</v>
      </c>
      <c r="P1318" s="19">
        <v>1204.5139999999999</v>
      </c>
      <c r="Q1318" s="19">
        <v>0</v>
      </c>
      <c r="R1318" s="19">
        <v>0</v>
      </c>
      <c r="S1318" s="19">
        <v>0</v>
      </c>
      <c r="T1318" s="19">
        <v>0</v>
      </c>
      <c r="U1318" s="56">
        <f t="shared" si="48"/>
        <v>6593.1979999999994</v>
      </c>
      <c r="V1318" s="18">
        <f t="shared" si="49"/>
        <v>824.14974999999993</v>
      </c>
      <c r="W1318" s="7"/>
      <c r="X1318" s="7"/>
      <c r="Y1318" s="7"/>
      <c r="Z1318" s="57"/>
    </row>
    <row r="1319" spans="1:26" x14ac:dyDescent="0.35">
      <c r="A1319" s="6" t="s">
        <v>398</v>
      </c>
      <c r="B1319" s="7" t="s">
        <v>562</v>
      </c>
      <c r="C1319" s="7" t="s">
        <v>420</v>
      </c>
      <c r="D1319" s="7" t="s">
        <v>437</v>
      </c>
      <c r="E1319" s="7" t="s">
        <v>438</v>
      </c>
      <c r="F1319" s="7" t="s">
        <v>563</v>
      </c>
      <c r="G1319" s="8">
        <v>5273009</v>
      </c>
      <c r="H1319" s="16" t="s">
        <v>1274</v>
      </c>
      <c r="I1319" s="18">
        <v>0</v>
      </c>
      <c r="J1319" s="19">
        <v>303.49700000000001</v>
      </c>
      <c r="K1319" s="19">
        <v>1275.354</v>
      </c>
      <c r="L1319" s="19">
        <v>238.464</v>
      </c>
      <c r="M1319" s="19">
        <v>180.59800000000001</v>
      </c>
      <c r="N1319" s="19">
        <v>419.06200000000001</v>
      </c>
      <c r="O1319" s="19">
        <v>417.99200000000002</v>
      </c>
      <c r="P1319" s="19">
        <v>787.59199999999998</v>
      </c>
      <c r="Q1319" s="19">
        <v>0</v>
      </c>
      <c r="R1319" s="19">
        <v>0</v>
      </c>
      <c r="S1319" s="19">
        <v>0</v>
      </c>
      <c r="T1319" s="19">
        <v>0</v>
      </c>
      <c r="U1319" s="56">
        <f t="shared" si="48"/>
        <v>3622.5590000000002</v>
      </c>
      <c r="V1319" s="18">
        <f t="shared" si="49"/>
        <v>452.81987500000002</v>
      </c>
      <c r="W1319" s="7"/>
      <c r="X1319" s="7"/>
      <c r="Y1319" s="7"/>
      <c r="Z1319" s="57"/>
    </row>
    <row r="1320" spans="1:26" x14ac:dyDescent="0.35">
      <c r="A1320" s="6" t="s">
        <v>398</v>
      </c>
      <c r="B1320" s="7" t="s">
        <v>562</v>
      </c>
      <c r="C1320" s="7" t="s">
        <v>420</v>
      </c>
      <c r="D1320" s="7" t="s">
        <v>437</v>
      </c>
      <c r="E1320" s="7" t="s">
        <v>438</v>
      </c>
      <c r="F1320" s="7" t="s">
        <v>563</v>
      </c>
      <c r="G1320" s="8">
        <v>5334258</v>
      </c>
      <c r="H1320" s="16" t="s">
        <v>1275</v>
      </c>
      <c r="I1320" s="18">
        <v>238.464</v>
      </c>
      <c r="J1320" s="19">
        <v>654.61500000000001</v>
      </c>
      <c r="K1320" s="19">
        <v>0</v>
      </c>
      <c r="L1320" s="19">
        <v>541.96100000000001</v>
      </c>
      <c r="M1320" s="19">
        <v>483.02499999999998</v>
      </c>
      <c r="N1320" s="19">
        <v>1205.5840000000001</v>
      </c>
      <c r="O1320" s="19">
        <v>238.464</v>
      </c>
      <c r="P1320" s="19">
        <v>484.09500000000003</v>
      </c>
      <c r="Q1320" s="19">
        <v>0</v>
      </c>
      <c r="R1320" s="19">
        <v>0</v>
      </c>
      <c r="S1320" s="19">
        <v>0</v>
      </c>
      <c r="T1320" s="19">
        <v>0</v>
      </c>
      <c r="U1320" s="56">
        <f t="shared" si="48"/>
        <v>3846.2080000000005</v>
      </c>
      <c r="V1320" s="18">
        <f t="shared" si="49"/>
        <v>480.77600000000007</v>
      </c>
      <c r="W1320" s="7"/>
      <c r="X1320" s="7"/>
      <c r="Y1320" s="7"/>
      <c r="Z1320" s="57"/>
    </row>
    <row r="1321" spans="1:26" x14ac:dyDescent="0.35">
      <c r="A1321" s="6" t="s">
        <v>398</v>
      </c>
      <c r="B1321" s="7" t="s">
        <v>562</v>
      </c>
      <c r="C1321" s="7" t="s">
        <v>420</v>
      </c>
      <c r="D1321" s="7" t="s">
        <v>437</v>
      </c>
      <c r="E1321" s="7" t="s">
        <v>438</v>
      </c>
      <c r="F1321" s="7" t="s">
        <v>563</v>
      </c>
      <c r="G1321" s="8">
        <v>5271357</v>
      </c>
      <c r="H1321" s="16" t="s">
        <v>1276</v>
      </c>
      <c r="I1321" s="18">
        <v>606.995</v>
      </c>
      <c r="J1321" s="19">
        <v>949.70799999999997</v>
      </c>
      <c r="K1321" s="19">
        <v>1988.4390000000001</v>
      </c>
      <c r="L1321" s="19">
        <v>180.59800000000001</v>
      </c>
      <c r="M1321" s="19">
        <v>721.48900000000003</v>
      </c>
      <c r="N1321" s="19">
        <v>902.08699999999999</v>
      </c>
      <c r="O1321" s="19">
        <v>1082.6849999999999</v>
      </c>
      <c r="P1321" s="19">
        <v>1140.5509999999999</v>
      </c>
      <c r="Q1321" s="19">
        <v>0</v>
      </c>
      <c r="R1321" s="19">
        <v>0</v>
      </c>
      <c r="S1321" s="19">
        <v>0</v>
      </c>
      <c r="T1321" s="19">
        <v>0</v>
      </c>
      <c r="U1321" s="56">
        <f t="shared" si="48"/>
        <v>7572.5519999999979</v>
      </c>
      <c r="V1321" s="18">
        <f t="shared" si="49"/>
        <v>946.56899999999973</v>
      </c>
      <c r="W1321" s="7"/>
      <c r="X1321" s="7"/>
      <c r="Y1321" s="7"/>
      <c r="Z1321" s="57"/>
    </row>
    <row r="1322" spans="1:26" x14ac:dyDescent="0.35">
      <c r="A1322" s="6" t="s">
        <v>398</v>
      </c>
      <c r="B1322" s="7" t="s">
        <v>562</v>
      </c>
      <c r="C1322" s="7" t="s">
        <v>420</v>
      </c>
      <c r="D1322" s="7" t="s">
        <v>437</v>
      </c>
      <c r="E1322" s="7" t="s">
        <v>438</v>
      </c>
      <c r="F1322" s="7" t="s">
        <v>563</v>
      </c>
      <c r="G1322" s="8">
        <v>5131028</v>
      </c>
      <c r="H1322" s="16" t="s">
        <v>1277</v>
      </c>
      <c r="I1322" s="18">
        <v>903.15700000000004</v>
      </c>
      <c r="J1322" s="19">
        <v>179.52799999999999</v>
      </c>
      <c r="K1322" s="19">
        <v>1328.4829999999999</v>
      </c>
      <c r="L1322" s="19">
        <v>419.06200000000001</v>
      </c>
      <c r="M1322" s="19">
        <v>360.12599999999998</v>
      </c>
      <c r="N1322" s="19">
        <v>902.08699999999999</v>
      </c>
      <c r="O1322" s="19">
        <v>360.12599999999998</v>
      </c>
      <c r="P1322" s="19">
        <v>359.05599999999998</v>
      </c>
      <c r="Q1322" s="19">
        <v>0</v>
      </c>
      <c r="R1322" s="19">
        <v>0</v>
      </c>
      <c r="S1322" s="19">
        <v>0</v>
      </c>
      <c r="T1322" s="19">
        <v>0</v>
      </c>
      <c r="U1322" s="56">
        <f t="shared" si="48"/>
        <v>4811.6249999999991</v>
      </c>
      <c r="V1322" s="18">
        <f t="shared" si="49"/>
        <v>601.45312499999989</v>
      </c>
      <c r="W1322" s="7"/>
      <c r="X1322" s="7"/>
      <c r="Y1322" s="7"/>
      <c r="Z1322" s="57"/>
    </row>
    <row r="1323" spans="1:26" x14ac:dyDescent="0.35">
      <c r="A1323" s="6" t="s">
        <v>398</v>
      </c>
      <c r="B1323" s="7" t="s">
        <v>562</v>
      </c>
      <c r="C1323" s="7" t="s">
        <v>420</v>
      </c>
      <c r="D1323" s="7" t="s">
        <v>437</v>
      </c>
      <c r="E1323" s="7" t="s">
        <v>438</v>
      </c>
      <c r="F1323" s="7" t="s">
        <v>563</v>
      </c>
      <c r="G1323" s="8">
        <v>5293522</v>
      </c>
      <c r="H1323" s="16" t="s">
        <v>1278</v>
      </c>
      <c r="I1323" s="18">
        <v>0</v>
      </c>
      <c r="J1323" s="19">
        <v>484.09500000000003</v>
      </c>
      <c r="K1323" s="19">
        <v>1094.7560000000001</v>
      </c>
      <c r="L1323" s="19">
        <v>238.464</v>
      </c>
      <c r="M1323" s="19">
        <v>179.52799999999999</v>
      </c>
      <c r="N1323" s="19">
        <v>0</v>
      </c>
      <c r="O1323" s="19">
        <v>0</v>
      </c>
      <c r="P1323" s="19">
        <v>598.59</v>
      </c>
      <c r="Q1323" s="19">
        <v>0</v>
      </c>
      <c r="R1323" s="19">
        <v>0</v>
      </c>
      <c r="S1323" s="19">
        <v>0</v>
      </c>
      <c r="T1323" s="19">
        <v>0</v>
      </c>
      <c r="U1323" s="56">
        <f t="shared" si="48"/>
        <v>2595.433</v>
      </c>
      <c r="V1323" s="18">
        <f t="shared" si="49"/>
        <v>324.429125</v>
      </c>
      <c r="W1323" s="7"/>
      <c r="X1323" s="7"/>
      <c r="Y1323" s="7"/>
      <c r="Z1323" s="57"/>
    </row>
    <row r="1324" spans="1:26" x14ac:dyDescent="0.35">
      <c r="A1324" s="6" t="s">
        <v>398</v>
      </c>
      <c r="B1324" s="7" t="s">
        <v>562</v>
      </c>
      <c r="C1324" s="7" t="s">
        <v>420</v>
      </c>
      <c r="D1324" s="7" t="s">
        <v>437</v>
      </c>
      <c r="E1324" s="7" t="s">
        <v>438</v>
      </c>
      <c r="F1324" s="7" t="s">
        <v>563</v>
      </c>
      <c r="G1324" s="8">
        <v>5290705</v>
      </c>
      <c r="H1324" s="16" t="s">
        <v>1279</v>
      </c>
      <c r="I1324" s="18">
        <v>303.49700000000001</v>
      </c>
      <c r="J1324" s="19">
        <v>0</v>
      </c>
      <c r="K1324" s="19">
        <v>1274.2840000000001</v>
      </c>
      <c r="L1324" s="19">
        <v>243.881</v>
      </c>
      <c r="M1324" s="19">
        <v>179.52799999999999</v>
      </c>
      <c r="N1324" s="19">
        <v>238.464</v>
      </c>
      <c r="O1324" s="19">
        <v>662.94299999999998</v>
      </c>
      <c r="P1324" s="19">
        <v>417.99200000000002</v>
      </c>
      <c r="Q1324" s="19">
        <v>0</v>
      </c>
      <c r="R1324" s="19">
        <v>0</v>
      </c>
      <c r="S1324" s="19">
        <v>0</v>
      </c>
      <c r="T1324" s="19">
        <v>0</v>
      </c>
      <c r="U1324" s="56">
        <f t="shared" si="48"/>
        <v>3320.5890000000009</v>
      </c>
      <c r="V1324" s="18">
        <f t="shared" si="49"/>
        <v>415.07362500000011</v>
      </c>
      <c r="W1324" s="7"/>
      <c r="X1324" s="7"/>
      <c r="Y1324" s="7"/>
      <c r="Z1324" s="57"/>
    </row>
    <row r="1325" spans="1:26" x14ac:dyDescent="0.35">
      <c r="A1325" s="6" t="s">
        <v>398</v>
      </c>
      <c r="B1325" s="7" t="s">
        <v>562</v>
      </c>
      <c r="C1325" s="7" t="s">
        <v>420</v>
      </c>
      <c r="D1325" s="7" t="s">
        <v>437</v>
      </c>
      <c r="E1325" s="7" t="s">
        <v>438</v>
      </c>
      <c r="F1325" s="7" t="s">
        <v>563</v>
      </c>
      <c r="G1325" s="8">
        <v>5274219</v>
      </c>
      <c r="H1325" s="16" t="s">
        <v>1280</v>
      </c>
      <c r="I1325" s="18">
        <v>179.52799999999999</v>
      </c>
      <c r="J1325" s="19">
        <v>722.55899999999997</v>
      </c>
      <c r="K1325" s="19">
        <v>845.45799999999997</v>
      </c>
      <c r="L1325" s="19">
        <v>417.99200000000002</v>
      </c>
      <c r="M1325" s="19">
        <v>180.59800000000001</v>
      </c>
      <c r="N1325" s="19">
        <v>657.52599999999995</v>
      </c>
      <c r="O1325" s="19">
        <v>0</v>
      </c>
      <c r="P1325" s="19">
        <v>902.08699999999999</v>
      </c>
      <c r="Q1325" s="19">
        <v>0</v>
      </c>
      <c r="R1325" s="19">
        <v>0</v>
      </c>
      <c r="S1325" s="19">
        <v>0</v>
      </c>
      <c r="T1325" s="19">
        <v>0</v>
      </c>
      <c r="U1325" s="56">
        <f t="shared" si="48"/>
        <v>3905.748</v>
      </c>
      <c r="V1325" s="18">
        <f t="shared" si="49"/>
        <v>488.21850000000001</v>
      </c>
      <c r="W1325" s="7"/>
      <c r="X1325" s="7"/>
      <c r="Y1325" s="7"/>
      <c r="Z1325" s="57"/>
    </row>
    <row r="1326" spans="1:26" x14ac:dyDescent="0.35">
      <c r="A1326" s="6" t="s">
        <v>398</v>
      </c>
      <c r="B1326" s="7" t="s">
        <v>562</v>
      </c>
      <c r="C1326" s="7" t="s">
        <v>420</v>
      </c>
      <c r="D1326" s="7" t="s">
        <v>437</v>
      </c>
      <c r="E1326" s="7" t="s">
        <v>438</v>
      </c>
      <c r="F1326" s="7" t="s">
        <v>563</v>
      </c>
      <c r="G1326" s="8">
        <v>5277991</v>
      </c>
      <c r="H1326" s="16" t="s">
        <v>1281</v>
      </c>
      <c r="I1326" s="18">
        <v>483.02499999999998</v>
      </c>
      <c r="J1326" s="19">
        <v>539.65499999999997</v>
      </c>
      <c r="K1326" s="19">
        <v>1577.7809999999999</v>
      </c>
      <c r="L1326" s="19">
        <v>417.99200000000002</v>
      </c>
      <c r="M1326" s="19">
        <v>783.53499999999997</v>
      </c>
      <c r="N1326" s="19">
        <v>0</v>
      </c>
      <c r="O1326" s="19">
        <v>0</v>
      </c>
      <c r="P1326" s="19">
        <v>598.59</v>
      </c>
      <c r="Q1326" s="19">
        <v>0</v>
      </c>
      <c r="R1326" s="19">
        <v>0</v>
      </c>
      <c r="S1326" s="19">
        <v>0</v>
      </c>
      <c r="T1326" s="19">
        <v>0</v>
      </c>
      <c r="U1326" s="56">
        <f t="shared" si="48"/>
        <v>4400.5779999999995</v>
      </c>
      <c r="V1326" s="18">
        <f t="shared" si="49"/>
        <v>550.07224999999994</v>
      </c>
      <c r="W1326" s="7"/>
      <c r="X1326" s="7"/>
      <c r="Y1326" s="7"/>
      <c r="Z1326" s="57"/>
    </row>
    <row r="1327" spans="1:26" x14ac:dyDescent="0.35">
      <c r="A1327" s="6" t="s">
        <v>398</v>
      </c>
      <c r="B1327" s="7" t="s">
        <v>562</v>
      </c>
      <c r="C1327" s="7" t="s">
        <v>420</v>
      </c>
      <c r="D1327" s="7" t="s">
        <v>437</v>
      </c>
      <c r="E1327" s="7" t="s">
        <v>438</v>
      </c>
      <c r="F1327" s="7" t="s">
        <v>563</v>
      </c>
      <c r="G1327" s="8">
        <v>5278914</v>
      </c>
      <c r="H1327" s="16" t="s">
        <v>1282</v>
      </c>
      <c r="I1327" s="18">
        <v>722.55899999999997</v>
      </c>
      <c r="J1327" s="19">
        <v>238.464</v>
      </c>
      <c r="K1327" s="19">
        <v>971.85699999999997</v>
      </c>
      <c r="L1327" s="19">
        <v>0</v>
      </c>
      <c r="M1327" s="19">
        <v>0</v>
      </c>
      <c r="N1327" s="19">
        <v>0</v>
      </c>
      <c r="O1327" s="19">
        <v>180.59800000000001</v>
      </c>
      <c r="P1327" s="19">
        <v>598.59</v>
      </c>
      <c r="Q1327" s="19">
        <v>0</v>
      </c>
      <c r="R1327" s="19">
        <v>0</v>
      </c>
      <c r="S1327" s="19">
        <v>0</v>
      </c>
      <c r="T1327" s="19">
        <v>0</v>
      </c>
      <c r="U1327" s="56">
        <f t="shared" si="48"/>
        <v>2712.0680000000002</v>
      </c>
      <c r="V1327" s="18">
        <f t="shared" si="49"/>
        <v>339.00850000000003</v>
      </c>
      <c r="W1327" s="7"/>
      <c r="X1327" s="7"/>
      <c r="Y1327" s="7"/>
      <c r="Z1327" s="57"/>
    </row>
    <row r="1328" spans="1:26" x14ac:dyDescent="0.35">
      <c r="A1328" s="6" t="s">
        <v>398</v>
      </c>
      <c r="B1328" s="7" t="s">
        <v>562</v>
      </c>
      <c r="C1328" s="7" t="s">
        <v>420</v>
      </c>
      <c r="D1328" s="7" t="s">
        <v>437</v>
      </c>
      <c r="E1328" s="7" t="s">
        <v>438</v>
      </c>
      <c r="F1328" s="7" t="s">
        <v>563</v>
      </c>
      <c r="G1328" s="8">
        <v>5298956</v>
      </c>
      <c r="H1328" s="16" t="s">
        <v>1283</v>
      </c>
      <c r="I1328" s="18">
        <v>303.49700000000001</v>
      </c>
      <c r="J1328" s="19">
        <v>179.52799999999999</v>
      </c>
      <c r="K1328" s="19">
        <v>1642.134</v>
      </c>
      <c r="L1328" s="19">
        <v>598.59</v>
      </c>
      <c r="M1328" s="19">
        <v>0</v>
      </c>
      <c r="N1328" s="19">
        <v>0</v>
      </c>
      <c r="O1328" s="19">
        <v>0</v>
      </c>
      <c r="P1328" s="19">
        <v>417.99200000000002</v>
      </c>
      <c r="Q1328" s="19">
        <v>0</v>
      </c>
      <c r="R1328" s="19">
        <v>0</v>
      </c>
      <c r="S1328" s="19">
        <v>0</v>
      </c>
      <c r="T1328" s="19">
        <v>0</v>
      </c>
      <c r="U1328" s="56">
        <f t="shared" si="48"/>
        <v>3141.7410000000004</v>
      </c>
      <c r="V1328" s="18">
        <f t="shared" si="49"/>
        <v>392.71762500000006</v>
      </c>
      <c r="W1328" s="7"/>
      <c r="X1328" s="7"/>
      <c r="Y1328" s="7"/>
      <c r="Z1328" s="57"/>
    </row>
    <row r="1329" spans="1:26" x14ac:dyDescent="0.35">
      <c r="A1329" s="6" t="s">
        <v>398</v>
      </c>
      <c r="B1329" s="7" t="s">
        <v>562</v>
      </c>
      <c r="C1329" s="7" t="s">
        <v>420</v>
      </c>
      <c r="D1329" s="7" t="s">
        <v>437</v>
      </c>
      <c r="E1329" s="7" t="s">
        <v>438</v>
      </c>
      <c r="F1329" s="7" t="s">
        <v>563</v>
      </c>
      <c r="G1329" s="8">
        <v>5333664</v>
      </c>
      <c r="H1329" s="16" t="s">
        <v>1284</v>
      </c>
      <c r="I1329" s="18">
        <v>303.49700000000001</v>
      </c>
      <c r="J1329" s="19">
        <v>179.52799999999999</v>
      </c>
      <c r="K1329" s="19">
        <v>1518.165</v>
      </c>
      <c r="L1329" s="19">
        <v>419.06200000000001</v>
      </c>
      <c r="M1329" s="19">
        <v>179.52799999999999</v>
      </c>
      <c r="N1329" s="19">
        <v>0</v>
      </c>
      <c r="O1329" s="19">
        <v>238.464</v>
      </c>
      <c r="P1329" s="19">
        <v>483.02499999999998</v>
      </c>
      <c r="Q1329" s="19">
        <v>0</v>
      </c>
      <c r="R1329" s="19">
        <v>0</v>
      </c>
      <c r="S1329" s="19">
        <v>0</v>
      </c>
      <c r="T1329" s="19">
        <v>0</v>
      </c>
      <c r="U1329" s="56">
        <f t="shared" si="48"/>
        <v>3321.2689999999998</v>
      </c>
      <c r="V1329" s="18">
        <f t="shared" si="49"/>
        <v>415.15862499999997</v>
      </c>
      <c r="W1329" s="7"/>
      <c r="X1329" s="7"/>
      <c r="Y1329" s="7"/>
      <c r="Z1329" s="57"/>
    </row>
    <row r="1330" spans="1:26" x14ac:dyDescent="0.35">
      <c r="A1330" s="6" t="s">
        <v>398</v>
      </c>
      <c r="B1330" s="7" t="s">
        <v>562</v>
      </c>
      <c r="C1330" s="7" t="s">
        <v>420</v>
      </c>
      <c r="D1330" s="7" t="s">
        <v>437</v>
      </c>
      <c r="E1330" s="7" t="s">
        <v>438</v>
      </c>
      <c r="F1330" s="7" t="s">
        <v>563</v>
      </c>
      <c r="G1330" s="8">
        <v>5291922</v>
      </c>
      <c r="H1330" s="16" t="s">
        <v>1285</v>
      </c>
      <c r="I1330" s="18">
        <v>835.21299999999997</v>
      </c>
      <c r="J1330" s="19">
        <v>351.11799999999999</v>
      </c>
      <c r="K1330" s="19">
        <v>2001.58</v>
      </c>
      <c r="L1330" s="19">
        <v>410.05399999999997</v>
      </c>
      <c r="M1330" s="19">
        <v>359.05599999999998</v>
      </c>
      <c r="N1330" s="19">
        <v>180.59800000000001</v>
      </c>
      <c r="O1330" s="19">
        <v>351.11799999999999</v>
      </c>
      <c r="P1330" s="19">
        <v>1148.9549999999999</v>
      </c>
      <c r="Q1330" s="19">
        <v>0</v>
      </c>
      <c r="R1330" s="19">
        <v>0</v>
      </c>
      <c r="S1330" s="19">
        <v>0</v>
      </c>
      <c r="T1330" s="19">
        <v>0</v>
      </c>
      <c r="U1330" s="56">
        <f t="shared" si="48"/>
        <v>5637.6920000000009</v>
      </c>
      <c r="V1330" s="18">
        <f t="shared" si="49"/>
        <v>704.71150000000011</v>
      </c>
      <c r="W1330" s="7"/>
      <c r="X1330" s="7"/>
      <c r="Y1330" s="7"/>
      <c r="Z1330" s="57"/>
    </row>
    <row r="1331" spans="1:26" x14ac:dyDescent="0.35">
      <c r="A1331" s="6" t="s">
        <v>398</v>
      </c>
      <c r="B1331" s="7" t="s">
        <v>562</v>
      </c>
      <c r="C1331" s="7" t="s">
        <v>420</v>
      </c>
      <c r="D1331" s="7" t="s">
        <v>437</v>
      </c>
      <c r="E1331" s="7" t="s">
        <v>438</v>
      </c>
      <c r="F1331" s="7" t="s">
        <v>563</v>
      </c>
      <c r="G1331" s="8">
        <v>5291188</v>
      </c>
      <c r="H1331" s="16" t="s">
        <v>1286</v>
      </c>
      <c r="I1331" s="18">
        <v>541.96100000000001</v>
      </c>
      <c r="J1331" s="19">
        <v>179.52799999999999</v>
      </c>
      <c r="K1331" s="19">
        <v>1577.7809999999999</v>
      </c>
      <c r="L1331" s="19">
        <v>726.226</v>
      </c>
      <c r="M1331" s="19">
        <v>1208.0139999999999</v>
      </c>
      <c r="N1331" s="19">
        <v>482.34500000000003</v>
      </c>
      <c r="O1331" s="19">
        <v>662.553</v>
      </c>
      <c r="P1331" s="19">
        <v>303.49700000000001</v>
      </c>
      <c r="Q1331" s="19">
        <v>0</v>
      </c>
      <c r="R1331" s="19">
        <v>0</v>
      </c>
      <c r="S1331" s="19">
        <v>0</v>
      </c>
      <c r="T1331" s="19">
        <v>0</v>
      </c>
      <c r="U1331" s="56">
        <f t="shared" si="48"/>
        <v>5681.9050000000007</v>
      </c>
      <c r="V1331" s="18">
        <f t="shared" si="49"/>
        <v>710.23812500000008</v>
      </c>
      <c r="W1331" s="7"/>
      <c r="X1331" s="7"/>
      <c r="Y1331" s="7"/>
      <c r="Z1331" s="57"/>
    </row>
    <row r="1332" spans="1:26" x14ac:dyDescent="0.35">
      <c r="A1332" s="6" t="s">
        <v>398</v>
      </c>
      <c r="B1332" s="7" t="s">
        <v>562</v>
      </c>
      <c r="C1332" s="7" t="s">
        <v>420</v>
      </c>
      <c r="D1332" s="7" t="s">
        <v>437</v>
      </c>
      <c r="E1332" s="7" t="s">
        <v>438</v>
      </c>
      <c r="F1332" s="7" t="s">
        <v>563</v>
      </c>
      <c r="G1332" s="8">
        <v>5131886</v>
      </c>
      <c r="H1332" s="16" t="s">
        <v>1287</v>
      </c>
      <c r="I1332" s="18">
        <v>303.49700000000001</v>
      </c>
      <c r="J1332" s="19">
        <v>0</v>
      </c>
      <c r="K1332" s="19">
        <v>1094.7560000000001</v>
      </c>
      <c r="L1332" s="19">
        <v>598.59</v>
      </c>
      <c r="M1332" s="19">
        <v>180.59800000000001</v>
      </c>
      <c r="N1332" s="19">
        <v>0</v>
      </c>
      <c r="O1332" s="19">
        <v>661.87300000000005</v>
      </c>
      <c r="P1332" s="19">
        <v>721.48900000000003</v>
      </c>
      <c r="Q1332" s="19">
        <v>0</v>
      </c>
      <c r="R1332" s="19">
        <v>0</v>
      </c>
      <c r="S1332" s="19">
        <v>0</v>
      </c>
      <c r="T1332" s="19">
        <v>0</v>
      </c>
      <c r="U1332" s="56">
        <f t="shared" si="48"/>
        <v>3560.8030000000003</v>
      </c>
      <c r="V1332" s="18">
        <f t="shared" si="49"/>
        <v>445.10037500000004</v>
      </c>
      <c r="W1332" s="7"/>
      <c r="X1332" s="7"/>
      <c r="Y1332" s="7"/>
      <c r="Z1332" s="57"/>
    </row>
    <row r="1333" spans="1:26" x14ac:dyDescent="0.35">
      <c r="A1333" s="6" t="s">
        <v>398</v>
      </c>
      <c r="B1333" s="7" t="s">
        <v>562</v>
      </c>
      <c r="C1333" s="7" t="s">
        <v>420</v>
      </c>
      <c r="D1333" s="7" t="s">
        <v>437</v>
      </c>
      <c r="E1333" s="7" t="s">
        <v>438</v>
      </c>
      <c r="F1333" s="7" t="s">
        <v>563</v>
      </c>
      <c r="G1333" s="8">
        <v>5300109</v>
      </c>
      <c r="H1333" s="16" t="s">
        <v>1288</v>
      </c>
      <c r="I1333" s="18">
        <v>303.49700000000001</v>
      </c>
      <c r="J1333" s="19">
        <v>238.464</v>
      </c>
      <c r="K1333" s="19">
        <v>1274.2840000000001</v>
      </c>
      <c r="L1333" s="19">
        <v>180.59800000000001</v>
      </c>
      <c r="M1333" s="19">
        <v>179.52799999999999</v>
      </c>
      <c r="N1333" s="19">
        <v>0</v>
      </c>
      <c r="O1333" s="19">
        <v>0</v>
      </c>
      <c r="P1333" s="19">
        <v>419.06200000000001</v>
      </c>
      <c r="Q1333" s="19">
        <v>0</v>
      </c>
      <c r="R1333" s="19">
        <v>0</v>
      </c>
      <c r="S1333" s="19">
        <v>0</v>
      </c>
      <c r="T1333" s="19">
        <v>0</v>
      </c>
      <c r="U1333" s="56">
        <f t="shared" si="48"/>
        <v>2595.433</v>
      </c>
      <c r="V1333" s="18">
        <f t="shared" si="49"/>
        <v>324.429125</v>
      </c>
      <c r="W1333" s="7"/>
      <c r="X1333" s="7"/>
      <c r="Y1333" s="7"/>
      <c r="Z1333" s="57"/>
    </row>
    <row r="1334" spans="1:26" x14ac:dyDescent="0.35">
      <c r="A1334" s="6" t="s">
        <v>398</v>
      </c>
      <c r="B1334" s="7" t="s">
        <v>562</v>
      </c>
      <c r="C1334" s="7" t="s">
        <v>420</v>
      </c>
      <c r="D1334" s="7" t="s">
        <v>437</v>
      </c>
      <c r="E1334" s="7" t="s">
        <v>438</v>
      </c>
      <c r="F1334" s="7" t="s">
        <v>563</v>
      </c>
      <c r="G1334" s="8">
        <v>5127139</v>
      </c>
      <c r="H1334" s="16" t="s">
        <v>1289</v>
      </c>
      <c r="I1334" s="18">
        <v>721.48900000000003</v>
      </c>
      <c r="J1334" s="19">
        <v>410.05399999999997</v>
      </c>
      <c r="K1334" s="19">
        <v>1151.385</v>
      </c>
      <c r="L1334" s="19">
        <v>0</v>
      </c>
      <c r="M1334" s="19">
        <v>1444.048</v>
      </c>
      <c r="N1334" s="19">
        <v>598.59</v>
      </c>
      <c r="O1334" s="19">
        <v>598.59</v>
      </c>
      <c r="P1334" s="19">
        <v>845.45799999999997</v>
      </c>
      <c r="Q1334" s="19">
        <v>0</v>
      </c>
      <c r="R1334" s="19">
        <v>0</v>
      </c>
      <c r="S1334" s="19">
        <v>0</v>
      </c>
      <c r="T1334" s="19">
        <v>0</v>
      </c>
      <c r="U1334" s="56">
        <f t="shared" si="48"/>
        <v>5769.6139999999996</v>
      </c>
      <c r="V1334" s="18">
        <f t="shared" si="49"/>
        <v>721.20174999999995</v>
      </c>
      <c r="W1334" s="7"/>
      <c r="X1334" s="7"/>
      <c r="Y1334" s="7"/>
      <c r="Z1334" s="57"/>
    </row>
    <row r="1335" spans="1:26" x14ac:dyDescent="0.35">
      <c r="A1335" s="6" t="s">
        <v>398</v>
      </c>
      <c r="B1335" s="7" t="s">
        <v>562</v>
      </c>
      <c r="C1335" s="7" t="s">
        <v>420</v>
      </c>
      <c r="D1335" s="7" t="s">
        <v>437</v>
      </c>
      <c r="E1335" s="7" t="s">
        <v>438</v>
      </c>
      <c r="F1335" s="7" t="s">
        <v>563</v>
      </c>
      <c r="G1335" s="8">
        <v>5131042</v>
      </c>
      <c r="H1335" s="16" t="s">
        <v>1290</v>
      </c>
      <c r="I1335" s="18">
        <v>303.49700000000001</v>
      </c>
      <c r="J1335" s="19">
        <v>531.71600000000001</v>
      </c>
      <c r="K1335" s="19">
        <v>1693.346</v>
      </c>
      <c r="L1335" s="19">
        <v>179.52799999999999</v>
      </c>
      <c r="M1335" s="19">
        <v>1263.45</v>
      </c>
      <c r="N1335" s="19">
        <v>1081.615</v>
      </c>
      <c r="O1335" s="19">
        <v>1082.6849999999999</v>
      </c>
      <c r="P1335" s="19">
        <v>417.99200000000002</v>
      </c>
      <c r="Q1335" s="19">
        <v>0</v>
      </c>
      <c r="R1335" s="19">
        <v>0</v>
      </c>
      <c r="S1335" s="19">
        <v>0</v>
      </c>
      <c r="T1335" s="19">
        <v>0</v>
      </c>
      <c r="U1335" s="56">
        <f t="shared" si="48"/>
        <v>6553.8289999999997</v>
      </c>
      <c r="V1335" s="18">
        <f t="shared" si="49"/>
        <v>819.22862499999997</v>
      </c>
      <c r="W1335" s="7"/>
      <c r="X1335" s="7"/>
      <c r="Y1335" s="7"/>
      <c r="Z1335" s="57"/>
    </row>
    <row r="1336" spans="1:26" x14ac:dyDescent="0.35">
      <c r="A1336" s="6" t="s">
        <v>398</v>
      </c>
      <c r="B1336" s="7" t="s">
        <v>562</v>
      </c>
      <c r="C1336" s="7" t="s">
        <v>420</v>
      </c>
      <c r="D1336" s="7" t="s">
        <v>437</v>
      </c>
      <c r="E1336" s="7" t="s">
        <v>438</v>
      </c>
      <c r="F1336" s="7" t="s">
        <v>563</v>
      </c>
      <c r="G1336" s="8">
        <v>5132089</v>
      </c>
      <c r="H1336" s="16" t="s">
        <v>1291</v>
      </c>
      <c r="I1336" s="18">
        <v>721.48900000000003</v>
      </c>
      <c r="J1336" s="19">
        <v>598.59</v>
      </c>
      <c r="K1336" s="19">
        <v>1148.9549999999999</v>
      </c>
      <c r="L1336" s="19">
        <v>180.59800000000001</v>
      </c>
      <c r="M1336" s="19">
        <v>721.48900000000003</v>
      </c>
      <c r="N1336" s="19">
        <v>1081.615</v>
      </c>
      <c r="O1336" s="19">
        <v>1081.615</v>
      </c>
      <c r="P1336" s="19">
        <v>1385.1120000000001</v>
      </c>
      <c r="Q1336" s="19">
        <v>0</v>
      </c>
      <c r="R1336" s="19">
        <v>0</v>
      </c>
      <c r="S1336" s="19">
        <v>0</v>
      </c>
      <c r="T1336" s="19">
        <v>0</v>
      </c>
      <c r="U1336" s="56">
        <f t="shared" si="48"/>
        <v>6919.4629999999997</v>
      </c>
      <c r="V1336" s="18">
        <f t="shared" si="49"/>
        <v>864.93287499999997</v>
      </c>
      <c r="W1336" s="7"/>
      <c r="X1336" s="7"/>
      <c r="Y1336" s="7"/>
      <c r="Z1336" s="57"/>
    </row>
    <row r="1337" spans="1:26" x14ac:dyDescent="0.35">
      <c r="A1337" s="6" t="s">
        <v>398</v>
      </c>
      <c r="B1337" s="7" t="s">
        <v>562</v>
      </c>
      <c r="C1337" s="7" t="s">
        <v>420</v>
      </c>
      <c r="D1337" s="7" t="s">
        <v>437</v>
      </c>
      <c r="E1337" s="7" t="s">
        <v>438</v>
      </c>
      <c r="F1337" s="7" t="s">
        <v>563</v>
      </c>
      <c r="G1337" s="8">
        <v>5133974</v>
      </c>
      <c r="H1337" s="16" t="s">
        <v>1292</v>
      </c>
      <c r="I1337" s="18">
        <v>654.61500000000001</v>
      </c>
      <c r="J1337" s="19">
        <v>721.32100000000003</v>
      </c>
      <c r="K1337" s="19">
        <v>1209.251</v>
      </c>
      <c r="L1337" s="19">
        <v>179.52799999999999</v>
      </c>
      <c r="M1337" s="19">
        <v>966.05</v>
      </c>
      <c r="N1337" s="19">
        <v>360.12599999999998</v>
      </c>
      <c r="O1337" s="19">
        <v>1623.576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56">
        <f t="shared" si="48"/>
        <v>5714.4669999999996</v>
      </c>
      <c r="V1337" s="18">
        <f t="shared" si="49"/>
        <v>714.30837499999996</v>
      </c>
      <c r="W1337" s="7"/>
      <c r="X1337" s="7"/>
      <c r="Y1337" s="7"/>
      <c r="Z1337" s="57"/>
    </row>
    <row r="1338" spans="1:26" x14ac:dyDescent="0.35">
      <c r="A1338" s="6" t="s">
        <v>398</v>
      </c>
      <c r="B1338" s="7" t="s">
        <v>562</v>
      </c>
      <c r="C1338" s="7" t="s">
        <v>420</v>
      </c>
      <c r="D1338" s="7" t="s">
        <v>437</v>
      </c>
      <c r="E1338" s="7" t="s">
        <v>438</v>
      </c>
      <c r="F1338" s="7" t="s">
        <v>563</v>
      </c>
      <c r="G1338" s="8">
        <v>5136078</v>
      </c>
      <c r="H1338" s="16" t="s">
        <v>1293</v>
      </c>
      <c r="I1338" s="18">
        <v>721.48900000000003</v>
      </c>
      <c r="J1338" s="19">
        <v>419.06200000000001</v>
      </c>
      <c r="K1338" s="19">
        <v>1988.4380000000001</v>
      </c>
      <c r="L1338" s="19">
        <v>1080.9349999999999</v>
      </c>
      <c r="M1338" s="19">
        <v>722.55899999999997</v>
      </c>
      <c r="N1338" s="19">
        <v>1140.5509999999999</v>
      </c>
      <c r="O1338" s="19">
        <v>598.59</v>
      </c>
      <c r="P1338" s="19">
        <v>417.99200000000002</v>
      </c>
      <c r="Q1338" s="19">
        <v>0</v>
      </c>
      <c r="R1338" s="19">
        <v>0</v>
      </c>
      <c r="S1338" s="19">
        <v>0</v>
      </c>
      <c r="T1338" s="19">
        <v>0</v>
      </c>
      <c r="U1338" s="56">
        <f t="shared" si="48"/>
        <v>7089.616</v>
      </c>
      <c r="V1338" s="18">
        <f t="shared" si="49"/>
        <v>886.202</v>
      </c>
      <c r="W1338" s="7"/>
      <c r="X1338" s="7"/>
      <c r="Y1338" s="7"/>
      <c r="Z1338" s="57"/>
    </row>
    <row r="1339" spans="1:26" x14ac:dyDescent="0.35">
      <c r="A1339" s="6" t="s">
        <v>398</v>
      </c>
      <c r="B1339" s="7" t="s">
        <v>562</v>
      </c>
      <c r="C1339" s="7" t="s">
        <v>420</v>
      </c>
      <c r="D1339" s="7" t="s">
        <v>437</v>
      </c>
      <c r="E1339" s="7" t="s">
        <v>438</v>
      </c>
      <c r="F1339" s="7" t="s">
        <v>563</v>
      </c>
      <c r="G1339" s="8">
        <v>5137662</v>
      </c>
      <c r="H1339" s="16" t="s">
        <v>1294</v>
      </c>
      <c r="I1339" s="18">
        <v>713.55100000000004</v>
      </c>
      <c r="J1339" s="19">
        <v>351.11799999999999</v>
      </c>
      <c r="K1339" s="19">
        <v>1210.3209999999999</v>
      </c>
      <c r="L1339" s="19">
        <v>483.02499999999998</v>
      </c>
      <c r="M1339" s="19">
        <v>657.52599999999995</v>
      </c>
      <c r="N1339" s="19">
        <v>1205.5840000000001</v>
      </c>
      <c r="O1339" s="19">
        <v>902.08699999999999</v>
      </c>
      <c r="P1339" s="19">
        <v>780.42499999999995</v>
      </c>
      <c r="Q1339" s="19">
        <v>0</v>
      </c>
      <c r="R1339" s="19">
        <v>0</v>
      </c>
      <c r="S1339" s="19">
        <v>0</v>
      </c>
      <c r="T1339" s="19">
        <v>0</v>
      </c>
      <c r="U1339" s="56">
        <f t="shared" si="48"/>
        <v>6303.6369999999997</v>
      </c>
      <c r="V1339" s="18">
        <f t="shared" si="49"/>
        <v>787.95462499999996</v>
      </c>
      <c r="W1339" s="7"/>
      <c r="X1339" s="7"/>
      <c r="Y1339" s="7"/>
      <c r="Z1339" s="57"/>
    </row>
    <row r="1340" spans="1:26" x14ac:dyDescent="0.35">
      <c r="A1340" s="6" t="s">
        <v>398</v>
      </c>
      <c r="B1340" s="7" t="s">
        <v>4613</v>
      </c>
      <c r="C1340" s="7" t="s">
        <v>420</v>
      </c>
      <c r="D1340" s="7" t="s">
        <v>437</v>
      </c>
      <c r="E1340" s="7" t="s">
        <v>438</v>
      </c>
      <c r="F1340" s="7" t="s">
        <v>563</v>
      </c>
      <c r="G1340" s="8">
        <v>5299993</v>
      </c>
      <c r="H1340" s="16" t="s">
        <v>1295</v>
      </c>
      <c r="I1340" s="18">
        <v>662.55399999999997</v>
      </c>
      <c r="J1340" s="19">
        <v>171.59</v>
      </c>
      <c r="K1340" s="19">
        <v>791.25900000000001</v>
      </c>
      <c r="L1340" s="19">
        <v>238.464</v>
      </c>
      <c r="M1340" s="19">
        <v>598.59</v>
      </c>
      <c r="N1340" s="19">
        <v>0</v>
      </c>
      <c r="O1340" s="19">
        <v>417.99200000000002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56">
        <f t="shared" si="48"/>
        <v>2880.4490000000001</v>
      </c>
      <c r="V1340" s="18">
        <f t="shared" si="49"/>
        <v>360.05612500000001</v>
      </c>
      <c r="W1340" s="7"/>
      <c r="X1340" s="7"/>
      <c r="Y1340" s="7"/>
      <c r="Z1340" s="57"/>
    </row>
    <row r="1341" spans="1:26" x14ac:dyDescent="0.35">
      <c r="A1341" s="6" t="s">
        <v>398</v>
      </c>
      <c r="B1341" s="7" t="s">
        <v>562</v>
      </c>
      <c r="C1341" s="7" t="s">
        <v>420</v>
      </c>
      <c r="D1341" s="7" t="s">
        <v>437</v>
      </c>
      <c r="E1341" s="7" t="s">
        <v>438</v>
      </c>
      <c r="F1341" s="7" t="s">
        <v>563</v>
      </c>
      <c r="G1341" s="8">
        <v>5135446</v>
      </c>
      <c r="H1341" s="16" t="s">
        <v>1296</v>
      </c>
      <c r="I1341" s="18">
        <v>664.69299999999998</v>
      </c>
      <c r="J1341" s="19">
        <v>540.72299999999996</v>
      </c>
      <c r="K1341" s="19">
        <v>1146.6479999999999</v>
      </c>
      <c r="L1341" s="19">
        <v>837.05399999999997</v>
      </c>
      <c r="M1341" s="19">
        <v>179.52799999999999</v>
      </c>
      <c r="N1341" s="19">
        <v>1082.6849999999999</v>
      </c>
      <c r="O1341" s="19">
        <v>417.99200000000002</v>
      </c>
      <c r="P1341" s="19">
        <v>238.464</v>
      </c>
      <c r="Q1341" s="19">
        <v>0</v>
      </c>
      <c r="R1341" s="19">
        <v>0</v>
      </c>
      <c r="S1341" s="19">
        <v>0</v>
      </c>
      <c r="T1341" s="19">
        <v>0</v>
      </c>
      <c r="U1341" s="56">
        <f t="shared" si="48"/>
        <v>5107.7870000000003</v>
      </c>
      <c r="V1341" s="18">
        <f t="shared" si="49"/>
        <v>638.47337500000003</v>
      </c>
      <c r="W1341" s="7"/>
      <c r="X1341" s="7"/>
      <c r="Y1341" s="7"/>
      <c r="Z1341" s="57"/>
    </row>
    <row r="1342" spans="1:26" x14ac:dyDescent="0.35">
      <c r="A1342" s="6" t="s">
        <v>398</v>
      </c>
      <c r="B1342" s="7" t="s">
        <v>562</v>
      </c>
      <c r="C1342" s="7" t="s">
        <v>420</v>
      </c>
      <c r="D1342" s="7" t="s">
        <v>437</v>
      </c>
      <c r="E1342" s="7" t="s">
        <v>438</v>
      </c>
      <c r="F1342" s="7" t="s">
        <v>563</v>
      </c>
      <c r="G1342" s="8">
        <v>5138076</v>
      </c>
      <c r="H1342" s="16" t="s">
        <v>1297</v>
      </c>
      <c r="I1342" s="18">
        <v>541.96100000000001</v>
      </c>
      <c r="J1342" s="19">
        <v>179.52799999999999</v>
      </c>
      <c r="K1342" s="19">
        <v>2246.1410000000001</v>
      </c>
      <c r="L1342" s="19">
        <v>419.06200000000001</v>
      </c>
      <c r="M1342" s="19">
        <v>417.99200000000002</v>
      </c>
      <c r="N1342" s="19">
        <v>180.59800000000001</v>
      </c>
      <c r="O1342" s="19">
        <v>179.52799999999999</v>
      </c>
      <c r="P1342" s="19">
        <v>419.06200000000001</v>
      </c>
      <c r="Q1342" s="19">
        <v>0</v>
      </c>
      <c r="R1342" s="19">
        <v>0</v>
      </c>
      <c r="S1342" s="19">
        <v>0</v>
      </c>
      <c r="T1342" s="19">
        <v>0</v>
      </c>
      <c r="U1342" s="56">
        <f t="shared" si="48"/>
        <v>4583.8720000000003</v>
      </c>
      <c r="V1342" s="18">
        <f t="shared" si="49"/>
        <v>572.98400000000004</v>
      </c>
      <c r="W1342" s="7"/>
      <c r="X1342" s="7"/>
      <c r="Y1342" s="7"/>
      <c r="Z1342" s="57"/>
    </row>
    <row r="1343" spans="1:26" x14ac:dyDescent="0.35">
      <c r="A1343" s="6" t="s">
        <v>398</v>
      </c>
      <c r="B1343" s="7" t="s">
        <v>562</v>
      </c>
      <c r="C1343" s="7" t="s">
        <v>420</v>
      </c>
      <c r="D1343" s="7" t="s">
        <v>437</v>
      </c>
      <c r="E1343" s="7" t="s">
        <v>438</v>
      </c>
      <c r="F1343" s="7" t="s">
        <v>563</v>
      </c>
      <c r="G1343" s="8">
        <v>5270237</v>
      </c>
      <c r="H1343" s="16" t="s">
        <v>1298</v>
      </c>
      <c r="I1343" s="18">
        <v>597.52099999999996</v>
      </c>
      <c r="J1343" s="19">
        <v>303.49700000000001</v>
      </c>
      <c r="K1343" s="19">
        <v>1094.7560000000001</v>
      </c>
      <c r="L1343" s="19">
        <v>238.464</v>
      </c>
      <c r="M1343" s="19">
        <v>360.12599999999998</v>
      </c>
      <c r="N1343" s="19">
        <v>179.52799999999999</v>
      </c>
      <c r="O1343" s="19">
        <v>539.654</v>
      </c>
      <c r="P1343" s="19">
        <v>484.09500000000003</v>
      </c>
      <c r="Q1343" s="19">
        <v>0</v>
      </c>
      <c r="R1343" s="19">
        <v>0</v>
      </c>
      <c r="S1343" s="19">
        <v>0</v>
      </c>
      <c r="T1343" s="19">
        <v>0</v>
      </c>
      <c r="U1343" s="56">
        <f t="shared" si="48"/>
        <v>3797.6410000000005</v>
      </c>
      <c r="V1343" s="18">
        <f t="shared" si="49"/>
        <v>474.70512500000007</v>
      </c>
      <c r="W1343" s="7"/>
      <c r="X1343" s="7"/>
      <c r="Y1343" s="7"/>
      <c r="Z1343" s="57"/>
    </row>
    <row r="1344" spans="1:26" x14ac:dyDescent="0.35">
      <c r="A1344" s="6" t="s">
        <v>398</v>
      </c>
      <c r="B1344" s="7" t="s">
        <v>562</v>
      </c>
      <c r="C1344" s="7" t="s">
        <v>420</v>
      </c>
      <c r="D1344" s="7" t="s">
        <v>437</v>
      </c>
      <c r="E1344" s="7" t="s">
        <v>438</v>
      </c>
      <c r="F1344" s="7" t="s">
        <v>563</v>
      </c>
      <c r="G1344" s="8">
        <v>5271786</v>
      </c>
      <c r="H1344" s="16" t="s">
        <v>1299</v>
      </c>
      <c r="I1344" s="18">
        <v>902.08699999999999</v>
      </c>
      <c r="J1344" s="19">
        <v>179.52799999999999</v>
      </c>
      <c r="K1344" s="19">
        <v>910.49099999999999</v>
      </c>
      <c r="L1344" s="19">
        <v>1256.115</v>
      </c>
      <c r="M1344" s="19">
        <v>179.52799999999999</v>
      </c>
      <c r="N1344" s="19">
        <v>541.96100000000001</v>
      </c>
      <c r="O1344" s="19">
        <v>662.553</v>
      </c>
      <c r="P1344" s="19">
        <v>238.464</v>
      </c>
      <c r="Q1344" s="19">
        <v>0</v>
      </c>
      <c r="R1344" s="19">
        <v>0</v>
      </c>
      <c r="S1344" s="19">
        <v>0</v>
      </c>
      <c r="T1344" s="19">
        <v>0</v>
      </c>
      <c r="U1344" s="56">
        <f t="shared" ref="U1344:U1407" si="50">SUM(I1344:T1344)</f>
        <v>4870.7269999999999</v>
      </c>
      <c r="V1344" s="18">
        <f t="shared" si="49"/>
        <v>608.84087499999998</v>
      </c>
      <c r="W1344" s="7"/>
      <c r="X1344" s="7"/>
      <c r="Y1344" s="7"/>
      <c r="Z1344" s="57"/>
    </row>
    <row r="1345" spans="1:26" x14ac:dyDescent="0.35">
      <c r="A1345" s="6" t="s">
        <v>398</v>
      </c>
      <c r="B1345" s="7" t="s">
        <v>562</v>
      </c>
      <c r="C1345" s="7" t="s">
        <v>420</v>
      </c>
      <c r="D1345" s="7" t="s">
        <v>437</v>
      </c>
      <c r="E1345" s="7" t="s">
        <v>438</v>
      </c>
      <c r="F1345" s="7" t="s">
        <v>563</v>
      </c>
      <c r="G1345" s="8">
        <v>5272837</v>
      </c>
      <c r="H1345" s="16" t="s">
        <v>1300</v>
      </c>
      <c r="I1345" s="18">
        <v>476.928</v>
      </c>
      <c r="J1345" s="19">
        <v>663.62300000000005</v>
      </c>
      <c r="K1345" s="19">
        <v>1762.046</v>
      </c>
      <c r="L1345" s="19">
        <v>0</v>
      </c>
      <c r="M1345" s="19">
        <v>360.12599999999998</v>
      </c>
      <c r="N1345" s="19">
        <v>0</v>
      </c>
      <c r="O1345" s="19">
        <v>778.11800000000005</v>
      </c>
      <c r="P1345" s="19">
        <v>360.12599999999998</v>
      </c>
      <c r="Q1345" s="19">
        <v>0</v>
      </c>
      <c r="R1345" s="19">
        <v>0</v>
      </c>
      <c r="S1345" s="19">
        <v>0</v>
      </c>
      <c r="T1345" s="19">
        <v>0</v>
      </c>
      <c r="U1345" s="56">
        <f t="shared" si="50"/>
        <v>4400.9669999999996</v>
      </c>
      <c r="V1345" s="18">
        <f t="shared" si="49"/>
        <v>550.12087499999996</v>
      </c>
      <c r="W1345" s="7"/>
      <c r="X1345" s="7"/>
      <c r="Y1345" s="7"/>
      <c r="Z1345" s="57"/>
    </row>
    <row r="1346" spans="1:26" x14ac:dyDescent="0.35">
      <c r="A1346" s="6" t="s">
        <v>398</v>
      </c>
      <c r="B1346" s="7" t="s">
        <v>562</v>
      </c>
      <c r="C1346" s="7" t="s">
        <v>420</v>
      </c>
      <c r="D1346" s="7" t="s">
        <v>437</v>
      </c>
      <c r="E1346" s="7" t="s">
        <v>438</v>
      </c>
      <c r="F1346" s="7" t="s">
        <v>563</v>
      </c>
      <c r="G1346" s="8">
        <v>5278239</v>
      </c>
      <c r="H1346" s="16" t="s">
        <v>1301</v>
      </c>
      <c r="I1346" s="18">
        <v>238.464</v>
      </c>
      <c r="J1346" s="19">
        <v>483.02499999999998</v>
      </c>
      <c r="K1346" s="19">
        <v>1328.4829999999999</v>
      </c>
      <c r="L1346" s="19">
        <v>598.59</v>
      </c>
      <c r="M1346" s="19">
        <v>0</v>
      </c>
      <c r="N1346" s="19">
        <v>417.99200000000002</v>
      </c>
      <c r="O1346" s="19">
        <v>180.59800000000001</v>
      </c>
      <c r="P1346" s="19">
        <v>541.96100000000001</v>
      </c>
      <c r="Q1346" s="19">
        <v>0</v>
      </c>
      <c r="R1346" s="19">
        <v>0</v>
      </c>
      <c r="S1346" s="19">
        <v>0</v>
      </c>
      <c r="T1346" s="19">
        <v>0</v>
      </c>
      <c r="U1346" s="56">
        <f t="shared" si="50"/>
        <v>3789.1130000000003</v>
      </c>
      <c r="V1346" s="18">
        <f t="shared" si="49"/>
        <v>473.63912500000004</v>
      </c>
      <c r="W1346" s="7"/>
      <c r="X1346" s="7"/>
      <c r="Y1346" s="7"/>
      <c r="Z1346" s="57"/>
    </row>
    <row r="1347" spans="1:26" x14ac:dyDescent="0.35">
      <c r="A1347" s="6" t="s">
        <v>398</v>
      </c>
      <c r="B1347" s="7" t="s">
        <v>562</v>
      </c>
      <c r="C1347" s="7" t="s">
        <v>420</v>
      </c>
      <c r="D1347" s="7" t="s">
        <v>437</v>
      </c>
      <c r="E1347" s="7" t="s">
        <v>438</v>
      </c>
      <c r="F1347" s="7" t="s">
        <v>563</v>
      </c>
      <c r="G1347" s="8">
        <v>5278921</v>
      </c>
      <c r="H1347" s="16" t="s">
        <v>1302</v>
      </c>
      <c r="I1347" s="18">
        <v>662.553</v>
      </c>
      <c r="J1347" s="19">
        <v>589.58199999999999</v>
      </c>
      <c r="K1347" s="19">
        <v>2472.5329999999999</v>
      </c>
      <c r="L1347" s="19">
        <v>715.39200000000005</v>
      </c>
      <c r="M1347" s="19">
        <v>843.15099999999995</v>
      </c>
      <c r="N1347" s="19">
        <v>2042.6389999999999</v>
      </c>
      <c r="O1347" s="19">
        <v>238.464</v>
      </c>
      <c r="P1347" s="19">
        <v>780.42499999999995</v>
      </c>
      <c r="Q1347" s="19">
        <v>0</v>
      </c>
      <c r="R1347" s="19">
        <v>0</v>
      </c>
      <c r="S1347" s="19">
        <v>0</v>
      </c>
      <c r="T1347" s="19">
        <v>0</v>
      </c>
      <c r="U1347" s="56">
        <f t="shared" si="50"/>
        <v>8344.7389999999996</v>
      </c>
      <c r="V1347" s="18">
        <f t="shared" si="49"/>
        <v>1043.0923749999999</v>
      </c>
      <c r="W1347" s="7"/>
      <c r="X1347" s="7"/>
      <c r="Y1347" s="7"/>
      <c r="Z1347" s="57"/>
    </row>
    <row r="1348" spans="1:26" x14ac:dyDescent="0.35">
      <c r="A1348" s="6" t="s">
        <v>398</v>
      </c>
      <c r="B1348" s="7" t="s">
        <v>562</v>
      </c>
      <c r="C1348" s="7" t="s">
        <v>420</v>
      </c>
      <c r="D1348" s="7" t="s">
        <v>437</v>
      </c>
      <c r="E1348" s="7" t="s">
        <v>438</v>
      </c>
      <c r="F1348" s="7" t="s">
        <v>563</v>
      </c>
      <c r="G1348" s="8">
        <v>5291164</v>
      </c>
      <c r="H1348" s="16" t="s">
        <v>1303</v>
      </c>
      <c r="I1348" s="18">
        <v>484.09500000000003</v>
      </c>
      <c r="J1348" s="19">
        <v>179.52799999999999</v>
      </c>
      <c r="K1348" s="19">
        <v>1875.181</v>
      </c>
      <c r="L1348" s="19">
        <v>419.06200000000001</v>
      </c>
      <c r="M1348" s="19">
        <v>0</v>
      </c>
      <c r="N1348" s="19">
        <v>483.02499999999998</v>
      </c>
      <c r="O1348" s="19">
        <v>243.881</v>
      </c>
      <c r="P1348" s="19">
        <v>597.52</v>
      </c>
      <c r="Q1348" s="19">
        <v>0</v>
      </c>
      <c r="R1348" s="19">
        <v>0</v>
      </c>
      <c r="S1348" s="19">
        <v>0</v>
      </c>
      <c r="T1348" s="19">
        <v>0</v>
      </c>
      <c r="U1348" s="56">
        <f t="shared" si="50"/>
        <v>4282.2919999999995</v>
      </c>
      <c r="V1348" s="18">
        <f t="shared" si="49"/>
        <v>535.28649999999993</v>
      </c>
      <c r="W1348" s="7"/>
      <c r="X1348" s="7"/>
      <c r="Y1348" s="7"/>
      <c r="Z1348" s="57"/>
    </row>
    <row r="1349" spans="1:26" x14ac:dyDescent="0.35">
      <c r="A1349" s="6" t="s">
        <v>398</v>
      </c>
      <c r="B1349" s="7" t="s">
        <v>562</v>
      </c>
      <c r="C1349" s="7" t="s">
        <v>420</v>
      </c>
      <c r="D1349" s="7" t="s">
        <v>437</v>
      </c>
      <c r="E1349" s="7" t="s">
        <v>438</v>
      </c>
      <c r="F1349" s="7" t="s">
        <v>563</v>
      </c>
      <c r="G1349" s="8">
        <v>5291683</v>
      </c>
      <c r="H1349" s="16" t="s">
        <v>1304</v>
      </c>
      <c r="I1349" s="18">
        <v>541.96100000000001</v>
      </c>
      <c r="J1349" s="19">
        <v>0</v>
      </c>
      <c r="K1349" s="19">
        <v>0</v>
      </c>
      <c r="L1349" s="19">
        <v>179.52799999999999</v>
      </c>
      <c r="M1349" s="19">
        <v>722.55899999999997</v>
      </c>
      <c r="N1349" s="19">
        <v>238.464</v>
      </c>
      <c r="O1349" s="19">
        <v>417.99200000000002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56">
        <f t="shared" si="50"/>
        <v>2100.5039999999999</v>
      </c>
      <c r="V1349" s="18">
        <f t="shared" si="49"/>
        <v>262.56299999999999</v>
      </c>
      <c r="W1349" s="7"/>
      <c r="X1349" s="7"/>
      <c r="Y1349" s="7"/>
      <c r="Z1349" s="57"/>
    </row>
    <row r="1350" spans="1:26" x14ac:dyDescent="0.35">
      <c r="A1350" s="6" t="s">
        <v>398</v>
      </c>
      <c r="B1350" s="7" t="s">
        <v>562</v>
      </c>
      <c r="C1350" s="7" t="s">
        <v>420</v>
      </c>
      <c r="D1350" s="7" t="s">
        <v>437</v>
      </c>
      <c r="E1350" s="7" t="s">
        <v>438</v>
      </c>
      <c r="F1350" s="7" t="s">
        <v>563</v>
      </c>
      <c r="G1350" s="8">
        <v>5294088</v>
      </c>
      <c r="H1350" s="16" t="s">
        <v>1305</v>
      </c>
      <c r="I1350" s="18">
        <v>303.49700000000001</v>
      </c>
      <c r="J1350" s="19">
        <v>179.52799999999999</v>
      </c>
      <c r="K1350" s="19">
        <v>966.05</v>
      </c>
      <c r="L1350" s="19">
        <v>419.06200000000001</v>
      </c>
      <c r="M1350" s="19">
        <v>179.52799999999999</v>
      </c>
      <c r="N1350" s="19">
        <v>1140.5509999999999</v>
      </c>
      <c r="O1350" s="19">
        <v>598.59</v>
      </c>
      <c r="P1350" s="19">
        <v>541.96100000000001</v>
      </c>
      <c r="Q1350" s="19">
        <v>0</v>
      </c>
      <c r="R1350" s="19">
        <v>0</v>
      </c>
      <c r="S1350" s="19">
        <v>0</v>
      </c>
      <c r="T1350" s="19">
        <v>0</v>
      </c>
      <c r="U1350" s="56">
        <f t="shared" si="50"/>
        <v>4328.7669999999998</v>
      </c>
      <c r="V1350" s="18">
        <f t="shared" si="49"/>
        <v>541.09587499999998</v>
      </c>
      <c r="W1350" s="7"/>
      <c r="X1350" s="7"/>
      <c r="Y1350" s="7"/>
      <c r="Z1350" s="57"/>
    </row>
    <row r="1351" spans="1:26" x14ac:dyDescent="0.35">
      <c r="A1351" s="6" t="s">
        <v>398</v>
      </c>
      <c r="B1351" s="7" t="s">
        <v>562</v>
      </c>
      <c r="C1351" s="7" t="s">
        <v>420</v>
      </c>
      <c r="D1351" s="7" t="s">
        <v>437</v>
      </c>
      <c r="E1351" s="7" t="s">
        <v>438</v>
      </c>
      <c r="F1351" s="7" t="s">
        <v>563</v>
      </c>
      <c r="G1351" s="8">
        <v>5295520</v>
      </c>
      <c r="H1351" s="16" t="s">
        <v>1306</v>
      </c>
      <c r="I1351" s="18">
        <v>0</v>
      </c>
      <c r="J1351" s="19">
        <v>663.62300000000005</v>
      </c>
      <c r="K1351" s="19">
        <v>1512.748</v>
      </c>
      <c r="L1351" s="19">
        <v>0</v>
      </c>
      <c r="M1351" s="19">
        <v>598.59</v>
      </c>
      <c r="N1351" s="19">
        <v>179.52799999999999</v>
      </c>
      <c r="O1351" s="19">
        <v>179.52799999999999</v>
      </c>
      <c r="P1351" s="19">
        <v>541.96100000000001</v>
      </c>
      <c r="Q1351" s="19">
        <v>0</v>
      </c>
      <c r="R1351" s="19">
        <v>0</v>
      </c>
      <c r="S1351" s="19">
        <v>0</v>
      </c>
      <c r="T1351" s="19">
        <v>0</v>
      </c>
      <c r="U1351" s="56">
        <f t="shared" si="50"/>
        <v>3675.9780000000001</v>
      </c>
      <c r="V1351" s="18">
        <f t="shared" si="49"/>
        <v>459.49725000000001</v>
      </c>
      <c r="W1351" s="7"/>
      <c r="X1351" s="7"/>
      <c r="Y1351" s="7"/>
      <c r="Z1351" s="57"/>
    </row>
    <row r="1352" spans="1:26" x14ac:dyDescent="0.35">
      <c r="A1352" s="6" t="s">
        <v>398</v>
      </c>
      <c r="B1352" s="7" t="s">
        <v>562</v>
      </c>
      <c r="C1352" s="7" t="s">
        <v>420</v>
      </c>
      <c r="D1352" s="7" t="s">
        <v>437</v>
      </c>
      <c r="E1352" s="7" t="s">
        <v>438</v>
      </c>
      <c r="F1352" s="7" t="s">
        <v>563</v>
      </c>
      <c r="G1352" s="8">
        <v>5296017</v>
      </c>
      <c r="H1352" s="16" t="s">
        <v>1307</v>
      </c>
      <c r="I1352" s="18">
        <v>663.62300000000005</v>
      </c>
      <c r="J1352" s="19">
        <v>0</v>
      </c>
      <c r="K1352" s="19">
        <v>970.78700000000003</v>
      </c>
      <c r="L1352" s="19">
        <v>1319.3989999999999</v>
      </c>
      <c r="M1352" s="19">
        <v>179.52799999999999</v>
      </c>
      <c r="N1352" s="19">
        <v>180.59800000000001</v>
      </c>
      <c r="O1352" s="19">
        <v>0</v>
      </c>
      <c r="P1352" s="19">
        <v>303.49700000000001</v>
      </c>
      <c r="Q1352" s="19">
        <v>0</v>
      </c>
      <c r="R1352" s="19">
        <v>0</v>
      </c>
      <c r="S1352" s="19">
        <v>0</v>
      </c>
      <c r="T1352" s="19">
        <v>0</v>
      </c>
      <c r="U1352" s="56">
        <f t="shared" si="50"/>
        <v>3617.4319999999998</v>
      </c>
      <c r="V1352" s="18">
        <f t="shared" si="49"/>
        <v>452.17899999999997</v>
      </c>
      <c r="W1352" s="7"/>
      <c r="X1352" s="7"/>
      <c r="Y1352" s="7"/>
      <c r="Z1352" s="57"/>
    </row>
    <row r="1353" spans="1:26" x14ac:dyDescent="0.35">
      <c r="A1353" s="6" t="s">
        <v>398</v>
      </c>
      <c r="B1353" s="7" t="s">
        <v>562</v>
      </c>
      <c r="C1353" s="7" t="s">
        <v>420</v>
      </c>
      <c r="D1353" s="7" t="s">
        <v>437</v>
      </c>
      <c r="E1353" s="7" t="s">
        <v>438</v>
      </c>
      <c r="F1353" s="7" t="s">
        <v>563</v>
      </c>
      <c r="G1353" s="8">
        <v>5296031</v>
      </c>
      <c r="H1353" s="16" t="s">
        <v>1308</v>
      </c>
      <c r="I1353" s="18">
        <v>902.08699999999999</v>
      </c>
      <c r="J1353" s="19">
        <v>238.464</v>
      </c>
      <c r="K1353" s="19">
        <v>1140.5509999999999</v>
      </c>
      <c r="L1353" s="19">
        <v>180.59800000000001</v>
      </c>
      <c r="M1353" s="19">
        <v>1139.481</v>
      </c>
      <c r="N1353" s="19">
        <v>598.59</v>
      </c>
      <c r="O1353" s="19">
        <v>721.48900000000003</v>
      </c>
      <c r="P1353" s="19">
        <v>417.99200000000002</v>
      </c>
      <c r="Q1353" s="19">
        <v>0</v>
      </c>
      <c r="R1353" s="19">
        <v>0</v>
      </c>
      <c r="S1353" s="19">
        <v>0</v>
      </c>
      <c r="T1353" s="19">
        <v>0</v>
      </c>
      <c r="U1353" s="56">
        <f t="shared" si="50"/>
        <v>5339.2520000000004</v>
      </c>
      <c r="V1353" s="18">
        <f t="shared" si="49"/>
        <v>667.40650000000005</v>
      </c>
      <c r="W1353" s="7"/>
      <c r="X1353" s="7"/>
      <c r="Y1353" s="7"/>
      <c r="Z1353" s="57"/>
    </row>
    <row r="1354" spans="1:26" x14ac:dyDescent="0.35">
      <c r="A1354" s="6" t="s">
        <v>398</v>
      </c>
      <c r="B1354" s="7" t="s">
        <v>562</v>
      </c>
      <c r="C1354" s="7" t="s">
        <v>420</v>
      </c>
      <c r="D1354" s="7" t="s">
        <v>437</v>
      </c>
      <c r="E1354" s="7" t="s">
        <v>438</v>
      </c>
      <c r="F1354" s="7" t="s">
        <v>563</v>
      </c>
      <c r="G1354" s="8">
        <v>5296048</v>
      </c>
      <c r="H1354" s="16" t="s">
        <v>1309</v>
      </c>
      <c r="I1354" s="18">
        <v>179.52799999999999</v>
      </c>
      <c r="J1354" s="19">
        <v>663.62300000000005</v>
      </c>
      <c r="K1354" s="19">
        <v>1512.748</v>
      </c>
      <c r="L1354" s="19">
        <v>0</v>
      </c>
      <c r="M1354" s="19">
        <v>1380.085</v>
      </c>
      <c r="N1354" s="19">
        <v>179.52799999999999</v>
      </c>
      <c r="O1354" s="19">
        <v>360.12599999999998</v>
      </c>
      <c r="P1354" s="19">
        <v>0</v>
      </c>
      <c r="Q1354" s="19">
        <v>0</v>
      </c>
      <c r="R1354" s="19">
        <v>0</v>
      </c>
      <c r="S1354" s="19">
        <v>0</v>
      </c>
      <c r="T1354" s="19">
        <v>0</v>
      </c>
      <c r="U1354" s="56">
        <f t="shared" si="50"/>
        <v>4275.6379999999999</v>
      </c>
      <c r="V1354" s="18">
        <f t="shared" si="49"/>
        <v>534.45474999999999</v>
      </c>
      <c r="W1354" s="7"/>
      <c r="X1354" s="7"/>
      <c r="Y1354" s="7"/>
      <c r="Z1354" s="57"/>
    </row>
    <row r="1355" spans="1:26" x14ac:dyDescent="0.35">
      <c r="A1355" s="6" t="s">
        <v>398</v>
      </c>
      <c r="B1355" s="7" t="s">
        <v>562</v>
      </c>
      <c r="C1355" s="7" t="s">
        <v>420</v>
      </c>
      <c r="D1355" s="7" t="s">
        <v>437</v>
      </c>
      <c r="E1355" s="7" t="s">
        <v>438</v>
      </c>
      <c r="F1355" s="7" t="s">
        <v>563</v>
      </c>
      <c r="G1355" s="8">
        <v>5298354</v>
      </c>
      <c r="H1355" s="16" t="s">
        <v>1310</v>
      </c>
      <c r="I1355" s="18">
        <v>0</v>
      </c>
      <c r="J1355" s="19">
        <v>721.48900000000003</v>
      </c>
      <c r="K1355" s="19">
        <v>1763.116</v>
      </c>
      <c r="L1355" s="19">
        <v>238.464</v>
      </c>
      <c r="M1355" s="19">
        <v>360.12599999999998</v>
      </c>
      <c r="N1355" s="19">
        <v>238.464</v>
      </c>
      <c r="O1355" s="19">
        <v>598.59</v>
      </c>
      <c r="P1355" s="19">
        <v>303.49700000000001</v>
      </c>
      <c r="Q1355" s="19">
        <v>0</v>
      </c>
      <c r="R1355" s="19">
        <v>0</v>
      </c>
      <c r="S1355" s="19">
        <v>0</v>
      </c>
      <c r="T1355" s="19">
        <v>0</v>
      </c>
      <c r="U1355" s="56">
        <f t="shared" si="50"/>
        <v>4223.7460000000001</v>
      </c>
      <c r="V1355" s="18">
        <f t="shared" si="49"/>
        <v>527.96825000000001</v>
      </c>
      <c r="W1355" s="7"/>
      <c r="X1355" s="7"/>
      <c r="Y1355" s="7"/>
      <c r="Z1355" s="57"/>
    </row>
    <row r="1356" spans="1:26" x14ac:dyDescent="0.35">
      <c r="A1356" s="6" t="s">
        <v>398</v>
      </c>
      <c r="B1356" s="7" t="s">
        <v>562</v>
      </c>
      <c r="C1356" s="7" t="s">
        <v>420</v>
      </c>
      <c r="D1356" s="7" t="s">
        <v>437</v>
      </c>
      <c r="E1356" s="7" t="s">
        <v>438</v>
      </c>
      <c r="F1356" s="7" t="s">
        <v>563</v>
      </c>
      <c r="G1356" s="8">
        <v>5298596</v>
      </c>
      <c r="H1356" s="16" t="s">
        <v>1311</v>
      </c>
      <c r="I1356" s="18">
        <v>483.02499999999998</v>
      </c>
      <c r="J1356" s="19">
        <v>0</v>
      </c>
      <c r="K1356" s="19">
        <v>1513.818</v>
      </c>
      <c r="L1356" s="19">
        <v>598.59</v>
      </c>
      <c r="M1356" s="19">
        <v>967.12</v>
      </c>
      <c r="N1356" s="19">
        <v>419.06200000000001</v>
      </c>
      <c r="O1356" s="19">
        <v>243.881</v>
      </c>
      <c r="P1356" s="19">
        <v>598.59</v>
      </c>
      <c r="Q1356" s="19">
        <v>0</v>
      </c>
      <c r="R1356" s="19">
        <v>0</v>
      </c>
      <c r="S1356" s="19">
        <v>0</v>
      </c>
      <c r="T1356" s="19">
        <v>0</v>
      </c>
      <c r="U1356" s="56">
        <f t="shared" si="50"/>
        <v>4824.0860000000002</v>
      </c>
      <c r="V1356" s="18">
        <f t="shared" si="49"/>
        <v>603.01075000000003</v>
      </c>
      <c r="W1356" s="7"/>
      <c r="X1356" s="7"/>
      <c r="Y1356" s="7"/>
      <c r="Z1356" s="57"/>
    </row>
    <row r="1357" spans="1:26" x14ac:dyDescent="0.35">
      <c r="A1357" s="6" t="s">
        <v>398</v>
      </c>
      <c r="B1357" s="7" t="s">
        <v>562</v>
      </c>
      <c r="C1357" s="7" t="s">
        <v>420</v>
      </c>
      <c r="D1357" s="7" t="s">
        <v>437</v>
      </c>
      <c r="E1357" s="7" t="s">
        <v>438</v>
      </c>
      <c r="F1357" s="7" t="s">
        <v>563</v>
      </c>
      <c r="G1357" s="8">
        <v>5299249</v>
      </c>
      <c r="H1357" s="16" t="s">
        <v>1312</v>
      </c>
      <c r="I1357" s="18">
        <v>303.49700000000001</v>
      </c>
      <c r="J1357" s="19">
        <v>238.464</v>
      </c>
      <c r="K1357" s="19">
        <v>2002.26</v>
      </c>
      <c r="L1357" s="19">
        <v>901.40700000000004</v>
      </c>
      <c r="M1357" s="19">
        <v>483.02499999999998</v>
      </c>
      <c r="N1357" s="19">
        <v>668.36</v>
      </c>
      <c r="O1357" s="19">
        <v>901.01700000000005</v>
      </c>
      <c r="P1357" s="19">
        <v>902.08699999999999</v>
      </c>
      <c r="Q1357" s="19">
        <v>0</v>
      </c>
      <c r="R1357" s="19">
        <v>0</v>
      </c>
      <c r="S1357" s="19">
        <v>0</v>
      </c>
      <c r="T1357" s="19">
        <v>0</v>
      </c>
      <c r="U1357" s="56">
        <f t="shared" si="50"/>
        <v>6400.1170000000002</v>
      </c>
      <c r="V1357" s="18">
        <f t="shared" si="49"/>
        <v>800.01462500000002</v>
      </c>
      <c r="W1357" s="7"/>
      <c r="X1357" s="7"/>
      <c r="Y1357" s="7"/>
      <c r="Z1357" s="57"/>
    </row>
    <row r="1358" spans="1:26" x14ac:dyDescent="0.35">
      <c r="A1358" s="6" t="s">
        <v>398</v>
      </c>
      <c r="B1358" s="7" t="s">
        <v>562</v>
      </c>
      <c r="C1358" s="7" t="s">
        <v>420</v>
      </c>
      <c r="D1358" s="7" t="s">
        <v>437</v>
      </c>
      <c r="E1358" s="7" t="s">
        <v>438</v>
      </c>
      <c r="F1358" s="7" t="s">
        <v>563</v>
      </c>
      <c r="G1358" s="8">
        <v>5299474</v>
      </c>
      <c r="H1358" s="16" t="s">
        <v>1313</v>
      </c>
      <c r="I1358" s="18">
        <v>0</v>
      </c>
      <c r="J1358" s="19">
        <v>303.49700000000001</v>
      </c>
      <c r="K1358" s="19">
        <v>1275.354</v>
      </c>
      <c r="L1358" s="19">
        <v>0</v>
      </c>
      <c r="M1358" s="19">
        <v>238.464</v>
      </c>
      <c r="N1358" s="19">
        <v>0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56">
        <f t="shared" si="50"/>
        <v>1817.3150000000001</v>
      </c>
      <c r="V1358" s="18">
        <f t="shared" si="49"/>
        <v>227.16437500000001</v>
      </c>
      <c r="W1358" s="7"/>
      <c r="X1358" s="7"/>
      <c r="Y1358" s="7"/>
      <c r="Z1358" s="57"/>
    </row>
    <row r="1359" spans="1:26" x14ac:dyDescent="0.35">
      <c r="A1359" s="6" t="s">
        <v>398</v>
      </c>
      <c r="B1359" s="7" t="s">
        <v>562</v>
      </c>
      <c r="C1359" s="7" t="s">
        <v>420</v>
      </c>
      <c r="D1359" s="7" t="s">
        <v>437</v>
      </c>
      <c r="E1359" s="7" t="s">
        <v>438</v>
      </c>
      <c r="F1359" s="7" t="s">
        <v>563</v>
      </c>
      <c r="G1359" s="8">
        <v>5300088</v>
      </c>
      <c r="H1359" s="16" t="s">
        <v>1314</v>
      </c>
      <c r="I1359" s="18">
        <v>483.02499999999998</v>
      </c>
      <c r="J1359" s="19">
        <v>0</v>
      </c>
      <c r="K1359" s="19">
        <v>238.464</v>
      </c>
      <c r="L1359" s="19">
        <v>0</v>
      </c>
      <c r="M1359" s="19">
        <v>606.99400000000003</v>
      </c>
      <c r="N1359" s="19">
        <v>598.59</v>
      </c>
      <c r="O1359" s="19">
        <v>0</v>
      </c>
      <c r="P1359" s="19">
        <v>0</v>
      </c>
      <c r="Q1359" s="19">
        <v>0</v>
      </c>
      <c r="R1359" s="19">
        <v>0</v>
      </c>
      <c r="S1359" s="19">
        <v>0</v>
      </c>
      <c r="T1359" s="19">
        <v>0</v>
      </c>
      <c r="U1359" s="56">
        <f t="shared" si="50"/>
        <v>1927.0730000000003</v>
      </c>
      <c r="V1359" s="18">
        <f t="shared" si="49"/>
        <v>240.88412500000004</v>
      </c>
      <c r="W1359" s="7"/>
      <c r="X1359" s="7"/>
      <c r="Y1359" s="7"/>
      <c r="Z1359" s="57"/>
    </row>
    <row r="1360" spans="1:26" x14ac:dyDescent="0.35">
      <c r="A1360" s="6" t="s">
        <v>398</v>
      </c>
      <c r="B1360" s="7" t="s">
        <v>562</v>
      </c>
      <c r="C1360" s="7" t="s">
        <v>420</v>
      </c>
      <c r="D1360" s="7" t="s">
        <v>437</v>
      </c>
      <c r="E1360" s="7" t="s">
        <v>438</v>
      </c>
      <c r="F1360" s="7" t="s">
        <v>563</v>
      </c>
      <c r="G1360" s="8">
        <v>5333000</v>
      </c>
      <c r="H1360" s="16" t="s">
        <v>1315</v>
      </c>
      <c r="I1360" s="18">
        <v>541.96100000000001</v>
      </c>
      <c r="J1360" s="19">
        <v>179.52799999999999</v>
      </c>
      <c r="K1360" s="19">
        <v>1636.7170000000001</v>
      </c>
      <c r="L1360" s="19">
        <v>598.59</v>
      </c>
      <c r="M1360" s="19">
        <v>243.881</v>
      </c>
      <c r="N1360" s="19">
        <v>661.87300000000005</v>
      </c>
      <c r="O1360" s="19">
        <v>656.45600000000002</v>
      </c>
      <c r="P1360" s="19">
        <v>905.75400000000002</v>
      </c>
      <c r="Q1360" s="19">
        <v>0</v>
      </c>
      <c r="R1360" s="19">
        <v>0</v>
      </c>
      <c r="S1360" s="19">
        <v>0</v>
      </c>
      <c r="T1360" s="19">
        <v>0</v>
      </c>
      <c r="U1360" s="56">
        <f t="shared" si="50"/>
        <v>5424.76</v>
      </c>
      <c r="V1360" s="18">
        <f t="shared" si="49"/>
        <v>678.09500000000003</v>
      </c>
      <c r="W1360" s="7"/>
      <c r="X1360" s="7"/>
      <c r="Y1360" s="7"/>
      <c r="Z1360" s="57"/>
    </row>
    <row r="1361" spans="1:26" x14ac:dyDescent="0.35">
      <c r="A1361" s="6" t="s">
        <v>398</v>
      </c>
      <c r="B1361" s="7" t="s">
        <v>562</v>
      </c>
      <c r="C1361" s="7" t="s">
        <v>420</v>
      </c>
      <c r="D1361" s="7" t="s">
        <v>437</v>
      </c>
      <c r="E1361" s="7" t="s">
        <v>438</v>
      </c>
      <c r="F1361" s="7" t="s">
        <v>563</v>
      </c>
      <c r="G1361" s="8">
        <v>5334092</v>
      </c>
      <c r="H1361" s="16" t="s">
        <v>1316</v>
      </c>
      <c r="I1361" s="18">
        <v>722.55899999999997</v>
      </c>
      <c r="J1361" s="19">
        <v>180.59800000000001</v>
      </c>
      <c r="K1361" s="19">
        <v>1398.2529999999999</v>
      </c>
      <c r="L1361" s="19">
        <v>657.52599999999995</v>
      </c>
      <c r="M1361" s="19">
        <v>360.12599999999998</v>
      </c>
      <c r="N1361" s="19">
        <v>0</v>
      </c>
      <c r="O1361" s="19">
        <v>482.34500000000003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56">
        <f t="shared" si="50"/>
        <v>3801.4070000000002</v>
      </c>
      <c r="V1361" s="18">
        <f t="shared" si="49"/>
        <v>475.17587500000002</v>
      </c>
      <c r="W1361" s="7"/>
      <c r="X1361" s="7"/>
      <c r="Y1361" s="7"/>
      <c r="Z1361" s="57"/>
    </row>
    <row r="1362" spans="1:26" x14ac:dyDescent="0.35">
      <c r="A1362" s="6" t="s">
        <v>398</v>
      </c>
      <c r="B1362" s="7" t="s">
        <v>562</v>
      </c>
      <c r="C1362" s="7" t="s">
        <v>420</v>
      </c>
      <c r="D1362" s="7" t="s">
        <v>437</v>
      </c>
      <c r="E1362" s="7" t="s">
        <v>438</v>
      </c>
      <c r="F1362" s="7" t="s">
        <v>563</v>
      </c>
      <c r="G1362" s="8">
        <v>5335769</v>
      </c>
      <c r="H1362" s="16" t="s">
        <v>1317</v>
      </c>
      <c r="I1362" s="18">
        <v>179.52799999999999</v>
      </c>
      <c r="J1362" s="19">
        <v>843.15200000000004</v>
      </c>
      <c r="K1362" s="19">
        <v>1209.251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56">
        <f t="shared" si="50"/>
        <v>2231.931</v>
      </c>
      <c r="V1362" s="18">
        <f t="shared" si="49"/>
        <v>278.99137500000001</v>
      </c>
      <c r="W1362" s="7"/>
      <c r="X1362" s="7"/>
      <c r="Y1362" s="7"/>
      <c r="Z1362" s="57"/>
    </row>
    <row r="1363" spans="1:26" x14ac:dyDescent="0.35">
      <c r="A1363" s="6" t="s">
        <v>398</v>
      </c>
      <c r="B1363" s="7" t="s">
        <v>562</v>
      </c>
      <c r="C1363" s="7" t="s">
        <v>420</v>
      </c>
      <c r="D1363" s="7" t="s">
        <v>437</v>
      </c>
      <c r="E1363" s="7" t="s">
        <v>438</v>
      </c>
      <c r="F1363" s="7" t="s">
        <v>563</v>
      </c>
      <c r="G1363" s="8">
        <v>5337833</v>
      </c>
      <c r="H1363" s="16" t="s">
        <v>1318</v>
      </c>
      <c r="I1363" s="18">
        <v>903.15700000000004</v>
      </c>
      <c r="J1363" s="19">
        <v>180.59800000000001</v>
      </c>
      <c r="K1363" s="19">
        <v>1454.8820000000001</v>
      </c>
      <c r="L1363" s="19">
        <v>842.471</v>
      </c>
      <c r="M1363" s="19">
        <v>417.99200000000002</v>
      </c>
      <c r="N1363" s="19">
        <v>663.62300000000005</v>
      </c>
      <c r="O1363" s="19">
        <v>722.55899999999997</v>
      </c>
      <c r="P1363" s="19">
        <v>1145.9680000000001</v>
      </c>
      <c r="Q1363" s="19">
        <v>0</v>
      </c>
      <c r="R1363" s="19">
        <v>0</v>
      </c>
      <c r="S1363" s="19">
        <v>0</v>
      </c>
      <c r="T1363" s="19">
        <v>0</v>
      </c>
      <c r="U1363" s="56">
        <f t="shared" si="50"/>
        <v>6331.25</v>
      </c>
      <c r="V1363" s="18">
        <f t="shared" si="49"/>
        <v>791.40625</v>
      </c>
      <c r="W1363" s="7"/>
      <c r="X1363" s="7"/>
      <c r="Y1363" s="7"/>
      <c r="Z1363" s="57"/>
    </row>
    <row r="1364" spans="1:26" x14ac:dyDescent="0.35">
      <c r="A1364" s="6" t="s">
        <v>398</v>
      </c>
      <c r="B1364" s="7" t="s">
        <v>562</v>
      </c>
      <c r="C1364" s="7" t="s">
        <v>420</v>
      </c>
      <c r="D1364" s="7" t="s">
        <v>437</v>
      </c>
      <c r="E1364" s="7" t="s">
        <v>438</v>
      </c>
      <c r="F1364" s="7" t="s">
        <v>563</v>
      </c>
      <c r="G1364" s="8">
        <v>5339367</v>
      </c>
      <c r="H1364" s="16" t="s">
        <v>1319</v>
      </c>
      <c r="I1364" s="18">
        <v>663.62300000000005</v>
      </c>
      <c r="J1364" s="19">
        <v>0</v>
      </c>
      <c r="K1364" s="19">
        <v>1693.346</v>
      </c>
      <c r="L1364" s="19">
        <v>419.06200000000001</v>
      </c>
      <c r="M1364" s="19">
        <v>1144.8979999999999</v>
      </c>
      <c r="N1364" s="19">
        <v>360.12599999999998</v>
      </c>
      <c r="O1364" s="19">
        <v>1320.079</v>
      </c>
      <c r="P1364" s="19">
        <v>721.48900000000003</v>
      </c>
      <c r="Q1364" s="19">
        <v>0</v>
      </c>
      <c r="R1364" s="19">
        <v>0</v>
      </c>
      <c r="S1364" s="19">
        <v>0</v>
      </c>
      <c r="T1364" s="19">
        <v>0</v>
      </c>
      <c r="U1364" s="56">
        <f t="shared" si="50"/>
        <v>6322.6229999999996</v>
      </c>
      <c r="V1364" s="18">
        <f t="shared" si="49"/>
        <v>790.32787499999995</v>
      </c>
      <c r="W1364" s="7"/>
      <c r="X1364" s="7"/>
      <c r="Y1364" s="7"/>
      <c r="Z1364" s="57"/>
    </row>
    <row r="1365" spans="1:26" x14ac:dyDescent="0.35">
      <c r="A1365" s="6" t="s">
        <v>398</v>
      </c>
      <c r="B1365" s="7" t="s">
        <v>562</v>
      </c>
      <c r="C1365" s="7" t="s">
        <v>420</v>
      </c>
      <c r="D1365" s="7" t="s">
        <v>437</v>
      </c>
      <c r="E1365" s="7" t="s">
        <v>438</v>
      </c>
      <c r="F1365" s="7" t="s">
        <v>563</v>
      </c>
      <c r="G1365" s="8">
        <v>5338780</v>
      </c>
      <c r="H1365" s="16" t="s">
        <v>1320</v>
      </c>
      <c r="I1365" s="18">
        <v>663.62300000000005</v>
      </c>
      <c r="J1365" s="19">
        <v>0</v>
      </c>
      <c r="K1365" s="19">
        <v>1262.212</v>
      </c>
      <c r="L1365" s="19">
        <v>0</v>
      </c>
      <c r="M1365" s="19">
        <v>663.62300000000005</v>
      </c>
      <c r="N1365" s="19">
        <v>902.08699999999999</v>
      </c>
      <c r="O1365" s="19">
        <v>597.52</v>
      </c>
      <c r="P1365" s="19">
        <v>541.96100000000001</v>
      </c>
      <c r="Q1365" s="19">
        <v>0</v>
      </c>
      <c r="R1365" s="19">
        <v>0</v>
      </c>
      <c r="S1365" s="19">
        <v>0</v>
      </c>
      <c r="T1365" s="19">
        <v>0</v>
      </c>
      <c r="U1365" s="56">
        <f t="shared" si="50"/>
        <v>4631.0259999999998</v>
      </c>
      <c r="V1365" s="18">
        <f t="shared" si="49"/>
        <v>578.87824999999998</v>
      </c>
      <c r="W1365" s="7"/>
      <c r="X1365" s="7"/>
      <c r="Y1365" s="7"/>
      <c r="Z1365" s="57"/>
    </row>
    <row r="1366" spans="1:26" x14ac:dyDescent="0.35">
      <c r="A1366" s="6" t="s">
        <v>398</v>
      </c>
      <c r="B1366" s="7" t="s">
        <v>562</v>
      </c>
      <c r="C1366" s="7" t="s">
        <v>420</v>
      </c>
      <c r="D1366" s="7" t="s">
        <v>437</v>
      </c>
      <c r="E1366" s="7" t="s">
        <v>438</v>
      </c>
      <c r="F1366" s="7" t="s">
        <v>563</v>
      </c>
      <c r="G1366" s="8">
        <v>5338140</v>
      </c>
      <c r="H1366" s="16" t="s">
        <v>1321</v>
      </c>
      <c r="I1366" s="18">
        <v>541.96100000000001</v>
      </c>
      <c r="J1366" s="19">
        <v>360.12599999999998</v>
      </c>
      <c r="K1366" s="19">
        <v>1814.328</v>
      </c>
      <c r="L1366" s="19">
        <v>0</v>
      </c>
      <c r="M1366" s="19">
        <v>179.52799999999999</v>
      </c>
      <c r="N1366" s="19">
        <v>598.59</v>
      </c>
      <c r="O1366" s="19">
        <v>1140.5509999999999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56">
        <f t="shared" si="50"/>
        <v>4635.0839999999998</v>
      </c>
      <c r="V1366" s="18">
        <f t="shared" si="49"/>
        <v>579.38549999999998</v>
      </c>
      <c r="W1366" s="7"/>
      <c r="X1366" s="7"/>
      <c r="Y1366" s="7"/>
      <c r="Z1366" s="57"/>
    </row>
    <row r="1367" spans="1:26" x14ac:dyDescent="0.35">
      <c r="A1367" s="6" t="s">
        <v>398</v>
      </c>
      <c r="B1367" s="7" t="s">
        <v>562</v>
      </c>
      <c r="C1367" s="7" t="s">
        <v>420</v>
      </c>
      <c r="D1367" s="7" t="s">
        <v>437</v>
      </c>
      <c r="E1367" s="7" t="s">
        <v>438</v>
      </c>
      <c r="F1367" s="7" t="s">
        <v>563</v>
      </c>
      <c r="G1367" s="8">
        <v>5336827</v>
      </c>
      <c r="H1367" s="16" t="s">
        <v>1322</v>
      </c>
      <c r="I1367" s="18">
        <v>303.49700000000001</v>
      </c>
      <c r="J1367" s="19">
        <v>238.464</v>
      </c>
      <c r="K1367" s="19">
        <v>1322.9749999999999</v>
      </c>
      <c r="L1367" s="19">
        <v>243.881</v>
      </c>
      <c r="M1367" s="19">
        <v>786.52200000000005</v>
      </c>
      <c r="N1367" s="19">
        <v>419.06200000000001</v>
      </c>
      <c r="O1367" s="19">
        <v>1024.9860000000001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56">
        <f t="shared" si="50"/>
        <v>4339.3869999999997</v>
      </c>
      <c r="V1367" s="18">
        <f t="shared" si="49"/>
        <v>542.42337499999996</v>
      </c>
      <c r="W1367" s="7"/>
      <c r="X1367" s="7"/>
      <c r="Y1367" s="7"/>
      <c r="Z1367" s="57"/>
    </row>
    <row r="1368" spans="1:26" x14ac:dyDescent="0.35">
      <c r="A1368" s="6" t="s">
        <v>398</v>
      </c>
      <c r="B1368" s="7" t="s">
        <v>562</v>
      </c>
      <c r="C1368" s="7" t="s">
        <v>420</v>
      </c>
      <c r="D1368" s="7" t="s">
        <v>437</v>
      </c>
      <c r="E1368" s="7" t="s">
        <v>438</v>
      </c>
      <c r="F1368" s="7" t="s">
        <v>563</v>
      </c>
      <c r="G1368" s="8">
        <v>5272851</v>
      </c>
      <c r="H1368" s="16" t="s">
        <v>1323</v>
      </c>
      <c r="I1368" s="18">
        <v>541.96100000000001</v>
      </c>
      <c r="J1368" s="19">
        <v>656.45600000000002</v>
      </c>
      <c r="K1368" s="19">
        <v>1270.617</v>
      </c>
      <c r="L1368" s="19">
        <v>360.12599999999998</v>
      </c>
      <c r="M1368" s="19">
        <v>663.62300000000005</v>
      </c>
      <c r="N1368" s="19">
        <v>902.08699999999999</v>
      </c>
      <c r="O1368" s="19">
        <v>778.11800000000005</v>
      </c>
      <c r="P1368" s="19">
        <v>721.48900000000003</v>
      </c>
      <c r="Q1368" s="19">
        <v>0</v>
      </c>
      <c r="R1368" s="19">
        <v>0</v>
      </c>
      <c r="S1368" s="19">
        <v>0</v>
      </c>
      <c r="T1368" s="19">
        <v>0</v>
      </c>
      <c r="U1368" s="56">
        <f t="shared" si="50"/>
        <v>5894.4770000000008</v>
      </c>
      <c r="V1368" s="18">
        <f t="shared" si="49"/>
        <v>736.8096250000001</v>
      </c>
      <c r="W1368" s="7"/>
      <c r="X1368" s="7"/>
      <c r="Y1368" s="7"/>
      <c r="Z1368" s="57"/>
    </row>
    <row r="1369" spans="1:26" x14ac:dyDescent="0.35">
      <c r="A1369" s="6" t="s">
        <v>398</v>
      </c>
      <c r="B1369" s="7" t="s">
        <v>562</v>
      </c>
      <c r="C1369" s="7" t="s">
        <v>420</v>
      </c>
      <c r="D1369" s="7" t="s">
        <v>437</v>
      </c>
      <c r="E1369" s="7" t="s">
        <v>438</v>
      </c>
      <c r="F1369" s="7" t="s">
        <v>563</v>
      </c>
      <c r="G1369" s="8">
        <v>5337871</v>
      </c>
      <c r="H1369" s="16" t="s">
        <v>1324</v>
      </c>
      <c r="I1369" s="18">
        <v>780.42499999999995</v>
      </c>
      <c r="J1369" s="19">
        <v>360.12599999999998</v>
      </c>
      <c r="K1369" s="19">
        <v>1024.9860000000001</v>
      </c>
      <c r="L1369" s="19">
        <v>179.52799999999999</v>
      </c>
      <c r="M1369" s="19">
        <v>786.52200000000005</v>
      </c>
      <c r="N1369" s="19">
        <v>360.12599999999998</v>
      </c>
      <c r="O1369" s="19">
        <v>597.52</v>
      </c>
      <c r="P1369" s="19">
        <v>845.45799999999997</v>
      </c>
      <c r="Q1369" s="19">
        <v>0</v>
      </c>
      <c r="R1369" s="19">
        <v>0</v>
      </c>
      <c r="S1369" s="19">
        <v>0</v>
      </c>
      <c r="T1369" s="19">
        <v>0</v>
      </c>
      <c r="U1369" s="56">
        <f t="shared" si="50"/>
        <v>4934.6909999999998</v>
      </c>
      <c r="V1369" s="18">
        <f t="shared" si="49"/>
        <v>616.83637499999998</v>
      </c>
      <c r="W1369" s="7"/>
      <c r="X1369" s="7"/>
      <c r="Y1369" s="7"/>
      <c r="Z1369" s="57"/>
    </row>
    <row r="1370" spans="1:26" x14ac:dyDescent="0.35">
      <c r="A1370" s="6" t="s">
        <v>398</v>
      </c>
      <c r="B1370" s="7" t="s">
        <v>562</v>
      </c>
      <c r="C1370" s="7" t="s">
        <v>420</v>
      </c>
      <c r="D1370" s="7" t="s">
        <v>437</v>
      </c>
      <c r="E1370" s="7" t="s">
        <v>438</v>
      </c>
      <c r="F1370" s="7" t="s">
        <v>563</v>
      </c>
      <c r="G1370" s="8">
        <v>5138609</v>
      </c>
      <c r="H1370" s="16" t="s">
        <v>1325</v>
      </c>
      <c r="I1370" s="18">
        <v>180.59800000000001</v>
      </c>
      <c r="J1370" s="19">
        <v>483.02499999999998</v>
      </c>
      <c r="K1370" s="19">
        <v>720.25199999999995</v>
      </c>
      <c r="L1370" s="19">
        <v>179.52799999999999</v>
      </c>
      <c r="M1370" s="19">
        <v>663.62300000000005</v>
      </c>
      <c r="N1370" s="19">
        <v>539.654</v>
      </c>
      <c r="O1370" s="19">
        <v>238.464</v>
      </c>
      <c r="P1370" s="19">
        <v>1024.9860000000001</v>
      </c>
      <c r="Q1370" s="19">
        <v>0</v>
      </c>
      <c r="R1370" s="19">
        <v>0</v>
      </c>
      <c r="S1370" s="19">
        <v>0</v>
      </c>
      <c r="T1370" s="19">
        <v>0</v>
      </c>
      <c r="U1370" s="56">
        <f t="shared" si="50"/>
        <v>4030.13</v>
      </c>
      <c r="V1370" s="18">
        <f t="shared" si="49"/>
        <v>503.76625000000001</v>
      </c>
      <c r="W1370" s="7"/>
      <c r="X1370" s="7"/>
      <c r="Y1370" s="7"/>
      <c r="Z1370" s="57"/>
    </row>
    <row r="1371" spans="1:26" x14ac:dyDescent="0.35">
      <c r="A1371" s="6" t="s">
        <v>398</v>
      </c>
      <c r="B1371" s="7" t="s">
        <v>562</v>
      </c>
      <c r="C1371" s="7" t="s">
        <v>420</v>
      </c>
      <c r="D1371" s="7" t="s">
        <v>437</v>
      </c>
      <c r="E1371" s="7" t="s">
        <v>438</v>
      </c>
      <c r="F1371" s="7" t="s">
        <v>563</v>
      </c>
      <c r="G1371" s="8">
        <v>5132740</v>
      </c>
      <c r="H1371" s="16" t="s">
        <v>1326</v>
      </c>
      <c r="I1371" s="18">
        <v>541.96100000000001</v>
      </c>
      <c r="J1371" s="19">
        <v>238.464</v>
      </c>
      <c r="K1371" s="19">
        <v>2425.6689999999999</v>
      </c>
      <c r="L1371" s="19">
        <v>657.52599999999995</v>
      </c>
      <c r="M1371" s="19">
        <v>238.464</v>
      </c>
      <c r="N1371" s="19">
        <v>0</v>
      </c>
      <c r="O1371" s="19">
        <v>417.99200000000002</v>
      </c>
      <c r="P1371" s="19">
        <v>721.48900000000003</v>
      </c>
      <c r="Q1371" s="19">
        <v>0</v>
      </c>
      <c r="R1371" s="19">
        <v>0</v>
      </c>
      <c r="S1371" s="19">
        <v>0</v>
      </c>
      <c r="T1371" s="19">
        <v>0</v>
      </c>
      <c r="U1371" s="56">
        <f t="shared" si="50"/>
        <v>5241.5650000000005</v>
      </c>
      <c r="V1371" s="18">
        <f t="shared" si="49"/>
        <v>655.19562500000006</v>
      </c>
      <c r="W1371" s="7"/>
      <c r="X1371" s="7"/>
      <c r="Y1371" s="7"/>
      <c r="Z1371" s="57"/>
    </row>
    <row r="1372" spans="1:26" x14ac:dyDescent="0.35">
      <c r="A1372" s="6" t="s">
        <v>398</v>
      </c>
      <c r="B1372" s="7" t="s">
        <v>562</v>
      </c>
      <c r="C1372" s="7" t="s">
        <v>420</v>
      </c>
      <c r="D1372" s="7" t="s">
        <v>437</v>
      </c>
      <c r="E1372" s="7" t="s">
        <v>438</v>
      </c>
      <c r="F1372" s="7" t="s">
        <v>563</v>
      </c>
      <c r="G1372" s="8">
        <v>5299377</v>
      </c>
      <c r="H1372" s="16" t="s">
        <v>1327</v>
      </c>
      <c r="I1372" s="18">
        <v>663.62300000000005</v>
      </c>
      <c r="J1372" s="19">
        <v>171.59</v>
      </c>
      <c r="K1372" s="19">
        <v>1866.777</v>
      </c>
      <c r="L1372" s="19">
        <v>483.02499999999998</v>
      </c>
      <c r="M1372" s="19">
        <v>1075.518</v>
      </c>
      <c r="N1372" s="19">
        <v>1863.11</v>
      </c>
      <c r="O1372" s="19">
        <v>1198.4169999999999</v>
      </c>
      <c r="P1372" s="19">
        <v>657.52599999999995</v>
      </c>
      <c r="Q1372" s="19">
        <v>0</v>
      </c>
      <c r="R1372" s="19">
        <v>0</v>
      </c>
      <c r="S1372" s="19">
        <v>0</v>
      </c>
      <c r="T1372" s="19">
        <v>0</v>
      </c>
      <c r="U1372" s="56">
        <f t="shared" si="50"/>
        <v>7979.5859999999993</v>
      </c>
      <c r="V1372" s="18">
        <f t="shared" si="49"/>
        <v>997.44824999999992</v>
      </c>
      <c r="W1372" s="7"/>
      <c r="X1372" s="7"/>
      <c r="Y1372" s="7"/>
      <c r="Z1372" s="57"/>
    </row>
    <row r="1373" spans="1:26" x14ac:dyDescent="0.35">
      <c r="A1373" s="6" t="s">
        <v>398</v>
      </c>
      <c r="B1373" s="7" t="s">
        <v>562</v>
      </c>
      <c r="C1373" s="7" t="s">
        <v>420</v>
      </c>
      <c r="D1373" s="7" t="s">
        <v>437</v>
      </c>
      <c r="E1373" s="7" t="s">
        <v>438</v>
      </c>
      <c r="F1373" s="7" t="s">
        <v>563</v>
      </c>
      <c r="G1373" s="8">
        <v>5331040</v>
      </c>
      <c r="H1373" s="16" t="s">
        <v>1328</v>
      </c>
      <c r="I1373" s="18">
        <v>475.08699999999999</v>
      </c>
      <c r="J1373" s="19">
        <v>656.45600000000002</v>
      </c>
      <c r="K1373" s="19">
        <v>791.25900000000001</v>
      </c>
      <c r="L1373" s="19">
        <v>238.464</v>
      </c>
      <c r="M1373" s="19">
        <v>837.05399999999997</v>
      </c>
      <c r="N1373" s="19">
        <v>1024.9860000000001</v>
      </c>
      <c r="O1373" s="19">
        <v>837.05399999999997</v>
      </c>
      <c r="P1373" s="19">
        <v>238.464</v>
      </c>
      <c r="Q1373" s="19">
        <v>0</v>
      </c>
      <c r="R1373" s="19">
        <v>0</v>
      </c>
      <c r="S1373" s="19">
        <v>0</v>
      </c>
      <c r="T1373" s="19">
        <v>0</v>
      </c>
      <c r="U1373" s="56">
        <f t="shared" si="50"/>
        <v>5098.8240000000005</v>
      </c>
      <c r="V1373" s="18">
        <f t="shared" si="49"/>
        <v>637.35300000000007</v>
      </c>
      <c r="W1373" s="7"/>
      <c r="X1373" s="7"/>
      <c r="Y1373" s="7"/>
      <c r="Z1373" s="57"/>
    </row>
    <row r="1374" spans="1:26" x14ac:dyDescent="0.35">
      <c r="A1374" s="6" t="s">
        <v>398</v>
      </c>
      <c r="B1374" s="7" t="s">
        <v>562</v>
      </c>
      <c r="C1374" s="7" t="s">
        <v>420</v>
      </c>
      <c r="D1374" s="7" t="s">
        <v>437</v>
      </c>
      <c r="E1374" s="7" t="s">
        <v>438</v>
      </c>
      <c r="F1374" s="7" t="s">
        <v>563</v>
      </c>
      <c r="G1374" s="8">
        <v>5337075</v>
      </c>
      <c r="H1374" s="16" t="s">
        <v>1329</v>
      </c>
      <c r="I1374" s="18">
        <v>303.49700000000001</v>
      </c>
      <c r="J1374" s="19">
        <v>598.59</v>
      </c>
      <c r="K1374" s="19">
        <v>837.05399999999997</v>
      </c>
      <c r="L1374" s="19">
        <v>179.52799999999999</v>
      </c>
      <c r="M1374" s="19">
        <v>663.62300000000005</v>
      </c>
      <c r="N1374" s="19">
        <v>417.99200000000002</v>
      </c>
      <c r="O1374" s="19">
        <v>360.12599999999998</v>
      </c>
      <c r="P1374" s="19">
        <v>959.95299999999997</v>
      </c>
      <c r="Q1374" s="19">
        <v>0</v>
      </c>
      <c r="R1374" s="19">
        <v>0</v>
      </c>
      <c r="S1374" s="19">
        <v>0</v>
      </c>
      <c r="T1374" s="19">
        <v>0</v>
      </c>
      <c r="U1374" s="56">
        <f t="shared" si="50"/>
        <v>4320.3630000000012</v>
      </c>
      <c r="V1374" s="18">
        <f t="shared" si="49"/>
        <v>540.04537500000015</v>
      </c>
      <c r="W1374" s="7"/>
      <c r="X1374" s="7"/>
      <c r="Y1374" s="7"/>
      <c r="Z1374" s="57"/>
    </row>
    <row r="1375" spans="1:26" x14ac:dyDescent="0.35">
      <c r="A1375" s="6" t="s">
        <v>398</v>
      </c>
      <c r="B1375" s="7" t="s">
        <v>562</v>
      </c>
      <c r="C1375" s="7" t="s">
        <v>420</v>
      </c>
      <c r="D1375" s="7" t="s">
        <v>437</v>
      </c>
      <c r="E1375" s="7" t="s">
        <v>438</v>
      </c>
      <c r="F1375" s="7" t="s">
        <v>563</v>
      </c>
      <c r="G1375" s="8">
        <v>5336834</v>
      </c>
      <c r="H1375" s="16" t="s">
        <v>1330</v>
      </c>
      <c r="I1375" s="18">
        <v>541.96100000000001</v>
      </c>
      <c r="J1375" s="19">
        <v>360.12599999999998</v>
      </c>
      <c r="K1375" s="19">
        <v>303.49700000000001</v>
      </c>
      <c r="L1375" s="19">
        <v>541.96100000000001</v>
      </c>
      <c r="M1375" s="19">
        <v>179.52799999999999</v>
      </c>
      <c r="N1375" s="19">
        <v>238.464</v>
      </c>
      <c r="O1375" s="19">
        <v>598.59</v>
      </c>
      <c r="P1375" s="19">
        <v>179.52799999999999</v>
      </c>
      <c r="Q1375" s="19">
        <v>0</v>
      </c>
      <c r="R1375" s="19">
        <v>0</v>
      </c>
      <c r="S1375" s="19">
        <v>0</v>
      </c>
      <c r="T1375" s="19">
        <v>0</v>
      </c>
      <c r="U1375" s="56">
        <f t="shared" si="50"/>
        <v>2943.6550000000002</v>
      </c>
      <c r="V1375" s="18">
        <f t="shared" si="49"/>
        <v>367.95687500000003</v>
      </c>
      <c r="W1375" s="7"/>
      <c r="X1375" s="7"/>
      <c r="Y1375" s="7"/>
      <c r="Z1375" s="57"/>
    </row>
    <row r="1376" spans="1:26" x14ac:dyDescent="0.35">
      <c r="A1376" s="6" t="s">
        <v>398</v>
      </c>
      <c r="B1376" s="7" t="s">
        <v>562</v>
      </c>
      <c r="C1376" s="7" t="s">
        <v>420</v>
      </c>
      <c r="D1376" s="7" t="s">
        <v>437</v>
      </c>
      <c r="E1376" s="7" t="s">
        <v>438</v>
      </c>
      <c r="F1376" s="7" t="s">
        <v>563</v>
      </c>
      <c r="G1376" s="8">
        <v>5334078</v>
      </c>
      <c r="H1376" s="16" t="s">
        <v>1331</v>
      </c>
      <c r="I1376" s="18">
        <v>541.96100000000001</v>
      </c>
      <c r="J1376" s="19">
        <v>360.12599999999998</v>
      </c>
      <c r="K1376" s="19">
        <v>721.48900000000003</v>
      </c>
      <c r="L1376" s="19">
        <v>0</v>
      </c>
      <c r="M1376" s="19">
        <v>1140.5509999999999</v>
      </c>
      <c r="N1376" s="19">
        <v>238.464</v>
      </c>
      <c r="O1376" s="19">
        <v>179.52799999999999</v>
      </c>
      <c r="P1376" s="19">
        <v>417.99200000000002</v>
      </c>
      <c r="Q1376" s="19">
        <v>0</v>
      </c>
      <c r="R1376" s="19">
        <v>0</v>
      </c>
      <c r="S1376" s="19">
        <v>0</v>
      </c>
      <c r="T1376" s="19">
        <v>0</v>
      </c>
      <c r="U1376" s="56">
        <f t="shared" si="50"/>
        <v>3600.1109999999999</v>
      </c>
      <c r="V1376" s="18">
        <f t="shared" si="49"/>
        <v>450.01387499999998</v>
      </c>
      <c r="W1376" s="7"/>
      <c r="X1376" s="7"/>
      <c r="Y1376" s="7"/>
      <c r="Z1376" s="57"/>
    </row>
    <row r="1377" spans="1:26" x14ac:dyDescent="0.35">
      <c r="A1377" s="6" t="s">
        <v>398</v>
      </c>
      <c r="B1377" s="7" t="s">
        <v>562</v>
      </c>
      <c r="C1377" s="7" t="s">
        <v>420</v>
      </c>
      <c r="D1377" s="7" t="s">
        <v>437</v>
      </c>
      <c r="E1377" s="7" t="s">
        <v>438</v>
      </c>
      <c r="F1377" s="7" t="s">
        <v>563</v>
      </c>
      <c r="G1377" s="8">
        <v>9184433</v>
      </c>
      <c r="H1377" s="16" t="s">
        <v>1332</v>
      </c>
      <c r="I1377" s="18">
        <v>541.96100000000001</v>
      </c>
      <c r="J1377" s="19">
        <v>778.11800000000005</v>
      </c>
      <c r="K1377" s="19">
        <v>1872.874</v>
      </c>
      <c r="L1377" s="19">
        <v>419.06200000000001</v>
      </c>
      <c r="M1377" s="19">
        <v>1024.9860000000001</v>
      </c>
      <c r="N1377" s="19">
        <v>1558.5429999999999</v>
      </c>
      <c r="O1377" s="19">
        <v>663.62300000000005</v>
      </c>
      <c r="P1377" s="19">
        <v>1024.9860000000001</v>
      </c>
      <c r="Q1377" s="19">
        <v>0</v>
      </c>
      <c r="R1377" s="19">
        <v>0</v>
      </c>
      <c r="S1377" s="19">
        <v>0</v>
      </c>
      <c r="T1377" s="19">
        <v>0</v>
      </c>
      <c r="U1377" s="56">
        <f t="shared" si="50"/>
        <v>7884.1529999999993</v>
      </c>
      <c r="V1377" s="18">
        <f t="shared" ref="V1377:V1440" si="51">+AVERAGE(I1377:P1377)</f>
        <v>985.51912499999992</v>
      </c>
      <c r="W1377" s="7"/>
      <c r="X1377" s="7"/>
      <c r="Y1377" s="7"/>
      <c r="Z1377" s="57"/>
    </row>
    <row r="1378" spans="1:26" x14ac:dyDescent="0.35">
      <c r="A1378" s="6" t="s">
        <v>398</v>
      </c>
      <c r="B1378" s="7" t="s">
        <v>562</v>
      </c>
      <c r="C1378" s="7" t="s">
        <v>420</v>
      </c>
      <c r="D1378" s="7" t="s">
        <v>437</v>
      </c>
      <c r="E1378" s="7" t="s">
        <v>438</v>
      </c>
      <c r="F1378" s="7" t="s">
        <v>563</v>
      </c>
      <c r="G1378" s="8">
        <v>5338344</v>
      </c>
      <c r="H1378" s="16" t="s">
        <v>1333</v>
      </c>
      <c r="I1378" s="18">
        <v>901.01700000000005</v>
      </c>
      <c r="J1378" s="19">
        <v>179.52799999999999</v>
      </c>
      <c r="K1378" s="19">
        <v>722.55899999999997</v>
      </c>
      <c r="L1378" s="19">
        <v>540.72400000000005</v>
      </c>
      <c r="M1378" s="19">
        <v>902.08699999999999</v>
      </c>
      <c r="N1378" s="19">
        <v>721.48900000000003</v>
      </c>
      <c r="O1378" s="19">
        <v>1082.6849999999999</v>
      </c>
      <c r="P1378" s="19">
        <v>419.06200000000001</v>
      </c>
      <c r="Q1378" s="19">
        <v>0</v>
      </c>
      <c r="R1378" s="19">
        <v>0</v>
      </c>
      <c r="S1378" s="19">
        <v>0</v>
      </c>
      <c r="T1378" s="19">
        <v>0</v>
      </c>
      <c r="U1378" s="56">
        <f t="shared" si="50"/>
        <v>5469.1509999999998</v>
      </c>
      <c r="V1378" s="18">
        <f t="shared" si="51"/>
        <v>683.64387499999998</v>
      </c>
      <c r="W1378" s="7"/>
      <c r="X1378" s="7"/>
      <c r="Y1378" s="7"/>
      <c r="Z1378" s="57"/>
    </row>
    <row r="1379" spans="1:26" x14ac:dyDescent="0.35">
      <c r="A1379" s="6" t="s">
        <v>398</v>
      </c>
      <c r="B1379" s="7" t="s">
        <v>562</v>
      </c>
      <c r="C1379" s="7" t="s">
        <v>420</v>
      </c>
      <c r="D1379" s="7" t="s">
        <v>437</v>
      </c>
      <c r="E1379" s="7" t="s">
        <v>438</v>
      </c>
      <c r="F1379" s="7" t="s">
        <v>563</v>
      </c>
      <c r="G1379" s="8">
        <v>5301582</v>
      </c>
      <c r="H1379" s="16" t="s">
        <v>1334</v>
      </c>
      <c r="I1379" s="18">
        <v>0</v>
      </c>
      <c r="J1379" s="19">
        <v>0</v>
      </c>
      <c r="K1379" s="19">
        <v>0</v>
      </c>
      <c r="L1379" s="19">
        <v>0</v>
      </c>
      <c r="M1379" s="19">
        <v>0</v>
      </c>
      <c r="N1379" s="19">
        <v>419.06200000000001</v>
      </c>
      <c r="O1379" s="19">
        <v>419.06200000000001</v>
      </c>
      <c r="P1379" s="19">
        <v>303.49700000000001</v>
      </c>
      <c r="Q1379" s="19">
        <v>0</v>
      </c>
      <c r="R1379" s="19">
        <v>0</v>
      </c>
      <c r="S1379" s="19">
        <v>0</v>
      </c>
      <c r="T1379" s="19">
        <v>0</v>
      </c>
      <c r="U1379" s="56">
        <f t="shared" si="50"/>
        <v>1141.6210000000001</v>
      </c>
      <c r="V1379" s="18">
        <f t="shared" si="51"/>
        <v>142.70262500000001</v>
      </c>
      <c r="W1379" s="7"/>
      <c r="X1379" s="7"/>
      <c r="Y1379" s="7"/>
      <c r="Z1379" s="57"/>
    </row>
    <row r="1380" spans="1:26" x14ac:dyDescent="0.35">
      <c r="A1380" s="6" t="s">
        <v>398</v>
      </c>
      <c r="B1380" s="7" t="s">
        <v>562</v>
      </c>
      <c r="C1380" s="7" t="s">
        <v>420</v>
      </c>
      <c r="D1380" s="7" t="s">
        <v>437</v>
      </c>
      <c r="E1380" s="7" t="s">
        <v>438</v>
      </c>
      <c r="F1380" s="7" t="s">
        <v>563</v>
      </c>
      <c r="G1380" s="8">
        <v>5334687</v>
      </c>
      <c r="H1380" s="16" t="s">
        <v>1335</v>
      </c>
      <c r="I1380" s="18">
        <v>721.48900000000003</v>
      </c>
      <c r="J1380" s="19">
        <v>180.59800000000001</v>
      </c>
      <c r="K1380" s="19">
        <v>828.04600000000005</v>
      </c>
      <c r="L1380" s="19">
        <v>180.59800000000001</v>
      </c>
      <c r="M1380" s="19">
        <v>483.02499999999998</v>
      </c>
      <c r="N1380" s="19">
        <v>598.59</v>
      </c>
      <c r="O1380" s="19">
        <v>483.02499999999998</v>
      </c>
      <c r="P1380" s="19">
        <v>722.55899999999997</v>
      </c>
      <c r="Q1380" s="19">
        <v>0</v>
      </c>
      <c r="R1380" s="19">
        <v>0</v>
      </c>
      <c r="S1380" s="19">
        <v>0</v>
      </c>
      <c r="T1380" s="19">
        <v>0</v>
      </c>
      <c r="U1380" s="56">
        <f t="shared" si="50"/>
        <v>4197.93</v>
      </c>
      <c r="V1380" s="18">
        <f t="shared" si="51"/>
        <v>524.74125000000004</v>
      </c>
      <c r="W1380" s="7"/>
      <c r="X1380" s="7"/>
      <c r="Y1380" s="7"/>
      <c r="Z1380" s="57"/>
    </row>
    <row r="1381" spans="1:26" x14ac:dyDescent="0.35">
      <c r="A1381" s="6" t="s">
        <v>398</v>
      </c>
      <c r="B1381" s="7" t="s">
        <v>562</v>
      </c>
      <c r="C1381" s="7" t="s">
        <v>420</v>
      </c>
      <c r="D1381" s="7" t="s">
        <v>437</v>
      </c>
      <c r="E1381" s="7" t="s">
        <v>438</v>
      </c>
      <c r="F1381" s="7" t="s">
        <v>563</v>
      </c>
      <c r="G1381" s="8">
        <v>5129393</v>
      </c>
      <c r="H1381" s="16" t="s">
        <v>1336</v>
      </c>
      <c r="I1381" s="18">
        <v>303.49700000000001</v>
      </c>
      <c r="J1381" s="19">
        <v>0</v>
      </c>
      <c r="K1381" s="19">
        <v>2362.9430000000002</v>
      </c>
      <c r="L1381" s="19">
        <v>419.06200000000001</v>
      </c>
      <c r="M1381" s="19">
        <v>238.464</v>
      </c>
      <c r="N1381" s="19">
        <v>419.06200000000001</v>
      </c>
      <c r="O1381" s="19">
        <v>303.49700000000001</v>
      </c>
      <c r="P1381" s="19">
        <v>417.99200000000002</v>
      </c>
      <c r="Q1381" s="19">
        <v>0</v>
      </c>
      <c r="R1381" s="19">
        <v>0</v>
      </c>
      <c r="S1381" s="19">
        <v>0</v>
      </c>
      <c r="T1381" s="19">
        <v>0</v>
      </c>
      <c r="U1381" s="56">
        <f t="shared" si="50"/>
        <v>4464.5169999999998</v>
      </c>
      <c r="V1381" s="18">
        <f t="shared" si="51"/>
        <v>558.06462499999998</v>
      </c>
      <c r="W1381" s="7"/>
      <c r="X1381" s="7"/>
      <c r="Y1381" s="7"/>
      <c r="Z1381" s="57"/>
    </row>
    <row r="1382" spans="1:26" x14ac:dyDescent="0.35">
      <c r="A1382" s="6" t="s">
        <v>398</v>
      </c>
      <c r="B1382" s="7" t="s">
        <v>562</v>
      </c>
      <c r="C1382" s="7" t="s">
        <v>420</v>
      </c>
      <c r="D1382" s="7" t="s">
        <v>437</v>
      </c>
      <c r="E1382" s="7" t="s">
        <v>438</v>
      </c>
      <c r="F1382" s="7" t="s">
        <v>563</v>
      </c>
      <c r="G1382" s="8">
        <v>5336007</v>
      </c>
      <c r="H1382" s="16" t="s">
        <v>1337</v>
      </c>
      <c r="I1382" s="18">
        <v>484.09500000000003</v>
      </c>
      <c r="J1382" s="19">
        <v>598.59</v>
      </c>
      <c r="K1382" s="19">
        <v>970.78700000000003</v>
      </c>
      <c r="L1382" s="19">
        <v>483.02499999999998</v>
      </c>
      <c r="M1382" s="19">
        <v>722.55899999999997</v>
      </c>
      <c r="N1382" s="19">
        <v>238.464</v>
      </c>
      <c r="O1382" s="19">
        <v>360.12599999999998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56">
        <f t="shared" si="50"/>
        <v>3857.6459999999997</v>
      </c>
      <c r="V1382" s="18">
        <f t="shared" si="51"/>
        <v>482.20574999999997</v>
      </c>
      <c r="W1382" s="7"/>
      <c r="X1382" s="7"/>
      <c r="Y1382" s="7"/>
      <c r="Z1382" s="57"/>
    </row>
    <row r="1383" spans="1:26" x14ac:dyDescent="0.35">
      <c r="A1383" s="6" t="s">
        <v>398</v>
      </c>
      <c r="B1383" s="7" t="s">
        <v>562</v>
      </c>
      <c r="C1383" s="7" t="s">
        <v>420</v>
      </c>
      <c r="D1383" s="7" t="s">
        <v>437</v>
      </c>
      <c r="E1383" s="7" t="s">
        <v>438</v>
      </c>
      <c r="F1383" s="7" t="s">
        <v>563</v>
      </c>
      <c r="G1383" s="8">
        <v>5334829</v>
      </c>
      <c r="H1383" s="16" t="s">
        <v>1338</v>
      </c>
      <c r="I1383" s="18">
        <v>722.55899999999997</v>
      </c>
      <c r="J1383" s="19">
        <v>589.58199999999999</v>
      </c>
      <c r="K1383" s="19">
        <v>1198.25</v>
      </c>
      <c r="L1383" s="19">
        <v>484.09500000000003</v>
      </c>
      <c r="M1383" s="19">
        <v>959.95299999999997</v>
      </c>
      <c r="N1383" s="19">
        <v>361.19499999999999</v>
      </c>
      <c r="O1383" s="19">
        <v>417.99200000000002</v>
      </c>
      <c r="P1383" s="19">
        <v>238.464</v>
      </c>
      <c r="Q1383" s="19">
        <v>0</v>
      </c>
      <c r="R1383" s="19">
        <v>0</v>
      </c>
      <c r="S1383" s="19">
        <v>0</v>
      </c>
      <c r="T1383" s="19">
        <v>0</v>
      </c>
      <c r="U1383" s="56">
        <f t="shared" si="50"/>
        <v>4972.09</v>
      </c>
      <c r="V1383" s="18">
        <f t="shared" si="51"/>
        <v>621.51125000000002</v>
      </c>
      <c r="W1383" s="7"/>
      <c r="X1383" s="7"/>
      <c r="Y1383" s="7"/>
      <c r="Z1383" s="57"/>
    </row>
    <row r="1384" spans="1:26" x14ac:dyDescent="0.35">
      <c r="A1384" s="6" t="s">
        <v>398</v>
      </c>
      <c r="B1384" s="7" t="s">
        <v>562</v>
      </c>
      <c r="C1384" s="7" t="s">
        <v>420</v>
      </c>
      <c r="D1384" s="7" t="s">
        <v>437</v>
      </c>
      <c r="E1384" s="7" t="s">
        <v>438</v>
      </c>
      <c r="F1384" s="7" t="s">
        <v>563</v>
      </c>
      <c r="G1384" s="8">
        <v>5297393</v>
      </c>
      <c r="H1384" s="16" t="s">
        <v>1339</v>
      </c>
      <c r="I1384" s="18">
        <v>303.49700000000001</v>
      </c>
      <c r="J1384" s="19">
        <v>0</v>
      </c>
      <c r="K1384" s="19">
        <v>483.02499999999998</v>
      </c>
      <c r="L1384" s="19">
        <v>179.52799999999999</v>
      </c>
      <c r="M1384" s="19">
        <v>360.12599999999998</v>
      </c>
      <c r="N1384" s="19">
        <v>0</v>
      </c>
      <c r="O1384" s="19">
        <v>419.06200000000001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56">
        <f t="shared" si="50"/>
        <v>1745.2379999999998</v>
      </c>
      <c r="V1384" s="18">
        <f t="shared" si="51"/>
        <v>218.15474999999998</v>
      </c>
      <c r="W1384" s="7"/>
      <c r="X1384" s="7"/>
      <c r="Y1384" s="7"/>
      <c r="Z1384" s="57"/>
    </row>
    <row r="1385" spans="1:26" x14ac:dyDescent="0.35">
      <c r="A1385" s="6" t="s">
        <v>398</v>
      </c>
      <c r="B1385" s="7" t="s">
        <v>562</v>
      </c>
      <c r="C1385" s="7" t="s">
        <v>420</v>
      </c>
      <c r="D1385" s="7" t="s">
        <v>437</v>
      </c>
      <c r="E1385" s="7" t="s">
        <v>438</v>
      </c>
      <c r="F1385" s="7" t="s">
        <v>563</v>
      </c>
      <c r="G1385" s="8">
        <v>5139134</v>
      </c>
      <c r="H1385" s="16" t="s">
        <v>1340</v>
      </c>
      <c r="I1385" s="18">
        <v>721.48900000000003</v>
      </c>
      <c r="J1385" s="19">
        <v>598.59</v>
      </c>
      <c r="K1385" s="19">
        <v>1029.723</v>
      </c>
      <c r="L1385" s="19">
        <v>0</v>
      </c>
      <c r="M1385" s="19">
        <v>1624.645</v>
      </c>
      <c r="N1385" s="19">
        <v>179.52799999999999</v>
      </c>
      <c r="O1385" s="19">
        <v>417.99200000000002</v>
      </c>
      <c r="P1385" s="19">
        <v>303.49700000000001</v>
      </c>
      <c r="Q1385" s="19">
        <v>0</v>
      </c>
      <c r="R1385" s="19">
        <v>0</v>
      </c>
      <c r="S1385" s="19">
        <v>0</v>
      </c>
      <c r="T1385" s="19">
        <v>0</v>
      </c>
      <c r="U1385" s="56">
        <f t="shared" si="50"/>
        <v>4875.4640000000009</v>
      </c>
      <c r="V1385" s="18">
        <f t="shared" si="51"/>
        <v>609.43300000000011</v>
      </c>
      <c r="W1385" s="7"/>
      <c r="X1385" s="7"/>
      <c r="Y1385" s="7"/>
      <c r="Z1385" s="57"/>
    </row>
    <row r="1386" spans="1:26" x14ac:dyDescent="0.35">
      <c r="A1386" s="6" t="s">
        <v>398</v>
      </c>
      <c r="B1386" s="7" t="s">
        <v>562</v>
      </c>
      <c r="C1386" s="7" t="s">
        <v>420</v>
      </c>
      <c r="D1386" s="7" t="s">
        <v>437</v>
      </c>
      <c r="E1386" s="7" t="s">
        <v>438</v>
      </c>
      <c r="F1386" s="7" t="s">
        <v>563</v>
      </c>
      <c r="G1386" s="8">
        <v>5300486</v>
      </c>
      <c r="H1386" s="16" t="s">
        <v>1341</v>
      </c>
      <c r="I1386" s="18">
        <v>303.49700000000001</v>
      </c>
      <c r="J1386" s="19">
        <v>180.59800000000001</v>
      </c>
      <c r="K1386" s="19">
        <v>1751.0440000000001</v>
      </c>
      <c r="L1386" s="19">
        <v>0</v>
      </c>
      <c r="M1386" s="19">
        <v>417.99200000000002</v>
      </c>
      <c r="N1386" s="19">
        <v>179.52799999999999</v>
      </c>
      <c r="O1386" s="19">
        <v>417.99200000000002</v>
      </c>
      <c r="P1386" s="19">
        <v>417.99200000000002</v>
      </c>
      <c r="Q1386" s="19">
        <v>0</v>
      </c>
      <c r="R1386" s="19">
        <v>0</v>
      </c>
      <c r="S1386" s="19">
        <v>0</v>
      </c>
      <c r="T1386" s="19">
        <v>0</v>
      </c>
      <c r="U1386" s="56">
        <f t="shared" si="50"/>
        <v>3668.6430000000005</v>
      </c>
      <c r="V1386" s="18">
        <f t="shared" si="51"/>
        <v>458.58037500000006</v>
      </c>
      <c r="W1386" s="7"/>
      <c r="X1386" s="7"/>
      <c r="Y1386" s="7"/>
      <c r="Z1386" s="57"/>
    </row>
    <row r="1387" spans="1:26" x14ac:dyDescent="0.35">
      <c r="A1387" s="6" t="s">
        <v>398</v>
      </c>
      <c r="B1387" s="7" t="s">
        <v>4613</v>
      </c>
      <c r="C1387" s="7" t="s">
        <v>420</v>
      </c>
      <c r="D1387" s="7" t="s">
        <v>437</v>
      </c>
      <c r="E1387" s="7" t="s">
        <v>438</v>
      </c>
      <c r="F1387" s="7" t="s">
        <v>563</v>
      </c>
      <c r="G1387" s="8">
        <v>5301883</v>
      </c>
      <c r="H1387" s="16" t="s">
        <v>1342</v>
      </c>
      <c r="I1387" s="18">
        <v>0</v>
      </c>
      <c r="J1387" s="19">
        <v>0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1595.797</v>
      </c>
      <c r="Q1387" s="19">
        <v>0</v>
      </c>
      <c r="R1387" s="19">
        <v>0</v>
      </c>
      <c r="S1387" s="19">
        <v>0</v>
      </c>
      <c r="T1387" s="19">
        <v>0</v>
      </c>
      <c r="U1387" s="56">
        <f t="shared" si="50"/>
        <v>1595.797</v>
      </c>
      <c r="V1387" s="18">
        <f t="shared" si="51"/>
        <v>199.474625</v>
      </c>
      <c r="W1387" s="7"/>
      <c r="X1387" s="7"/>
      <c r="Y1387" s="7"/>
      <c r="Z1387" s="57"/>
    </row>
    <row r="1388" spans="1:26" x14ac:dyDescent="0.35">
      <c r="A1388" s="6" t="s">
        <v>398</v>
      </c>
      <c r="B1388" s="7" t="s">
        <v>562</v>
      </c>
      <c r="C1388" s="7" t="s">
        <v>420</v>
      </c>
      <c r="D1388" s="7" t="s">
        <v>437</v>
      </c>
      <c r="E1388" s="7" t="s">
        <v>438</v>
      </c>
      <c r="F1388" s="7" t="s">
        <v>563</v>
      </c>
      <c r="G1388" s="8">
        <v>5270213</v>
      </c>
      <c r="H1388" s="16" t="s">
        <v>1343</v>
      </c>
      <c r="I1388" s="18">
        <v>238.464</v>
      </c>
      <c r="J1388" s="19">
        <v>1146.6479999999999</v>
      </c>
      <c r="K1388" s="19">
        <v>721.48900000000003</v>
      </c>
      <c r="L1388" s="19">
        <v>180.59800000000001</v>
      </c>
      <c r="M1388" s="19">
        <v>179.52799999999999</v>
      </c>
      <c r="N1388" s="19">
        <v>303.49700000000001</v>
      </c>
      <c r="O1388" s="19">
        <v>0</v>
      </c>
      <c r="P1388" s="19">
        <v>238.464</v>
      </c>
      <c r="Q1388" s="19">
        <v>0</v>
      </c>
      <c r="R1388" s="19">
        <v>0</v>
      </c>
      <c r="S1388" s="19">
        <v>0</v>
      </c>
      <c r="T1388" s="19">
        <v>0</v>
      </c>
      <c r="U1388" s="56">
        <f t="shared" si="50"/>
        <v>3008.6879999999992</v>
      </c>
      <c r="V1388" s="18">
        <f t="shared" si="51"/>
        <v>376.0859999999999</v>
      </c>
      <c r="W1388" s="7"/>
      <c r="X1388" s="7"/>
      <c r="Y1388" s="7"/>
      <c r="Z1388" s="57"/>
    </row>
    <row r="1389" spans="1:26" x14ac:dyDescent="0.35">
      <c r="A1389" s="6" t="s">
        <v>398</v>
      </c>
      <c r="B1389" s="7" t="s">
        <v>562</v>
      </c>
      <c r="C1389" s="7" t="s">
        <v>420</v>
      </c>
      <c r="D1389" s="7" t="s">
        <v>421</v>
      </c>
      <c r="E1389" s="7" t="s">
        <v>422</v>
      </c>
      <c r="F1389" s="7" t="s">
        <v>563</v>
      </c>
      <c r="G1389" s="8">
        <v>5337314</v>
      </c>
      <c r="H1389" s="16" t="s">
        <v>1344</v>
      </c>
      <c r="I1389" s="18">
        <v>303.49700000000001</v>
      </c>
      <c r="J1389" s="19">
        <v>598.59</v>
      </c>
      <c r="K1389" s="19">
        <v>1148.9549999999999</v>
      </c>
      <c r="L1389" s="19">
        <v>837.05399999999997</v>
      </c>
      <c r="M1389" s="19">
        <v>419.06200000000001</v>
      </c>
      <c r="N1389" s="19">
        <v>1204.5139999999999</v>
      </c>
      <c r="O1389" s="19">
        <v>179.52799999999999</v>
      </c>
      <c r="P1389" s="19">
        <v>238.464</v>
      </c>
      <c r="Q1389" s="19">
        <v>0</v>
      </c>
      <c r="R1389" s="19">
        <v>0</v>
      </c>
      <c r="S1389" s="19">
        <v>0</v>
      </c>
      <c r="T1389" s="19">
        <v>0</v>
      </c>
      <c r="U1389" s="56">
        <f t="shared" si="50"/>
        <v>4929.6639999999998</v>
      </c>
      <c r="V1389" s="18">
        <f t="shared" si="51"/>
        <v>616.20799999999997</v>
      </c>
      <c r="W1389" s="7"/>
      <c r="X1389" s="7"/>
      <c r="Y1389" s="7"/>
      <c r="Z1389" s="57"/>
    </row>
    <row r="1390" spans="1:26" x14ac:dyDescent="0.35">
      <c r="A1390" s="6" t="s">
        <v>398</v>
      </c>
      <c r="B1390" s="7" t="s">
        <v>562</v>
      </c>
      <c r="C1390" s="7" t="s">
        <v>420</v>
      </c>
      <c r="D1390" s="7" t="s">
        <v>421</v>
      </c>
      <c r="E1390" s="7" t="s">
        <v>422</v>
      </c>
      <c r="F1390" s="7" t="s">
        <v>563</v>
      </c>
      <c r="G1390" s="8">
        <v>9184426</v>
      </c>
      <c r="H1390" s="16" t="s">
        <v>1345</v>
      </c>
      <c r="I1390" s="18">
        <v>484.09500000000003</v>
      </c>
      <c r="J1390" s="19">
        <v>359.05599999999998</v>
      </c>
      <c r="K1390" s="19">
        <v>1275.354</v>
      </c>
      <c r="L1390" s="19">
        <v>482.34500000000003</v>
      </c>
      <c r="M1390" s="19">
        <v>721.48900000000003</v>
      </c>
      <c r="N1390" s="19">
        <v>417.99200000000002</v>
      </c>
      <c r="O1390" s="19">
        <v>1205.5840000000001</v>
      </c>
      <c r="P1390" s="19">
        <v>417.99200000000002</v>
      </c>
      <c r="Q1390" s="19">
        <v>0</v>
      </c>
      <c r="R1390" s="19">
        <v>0</v>
      </c>
      <c r="S1390" s="19">
        <v>0</v>
      </c>
      <c r="T1390" s="19">
        <v>0</v>
      </c>
      <c r="U1390" s="56">
        <f t="shared" si="50"/>
        <v>5363.9070000000011</v>
      </c>
      <c r="V1390" s="18">
        <f t="shared" si="51"/>
        <v>670.48837500000013</v>
      </c>
      <c r="W1390" s="7"/>
      <c r="X1390" s="7"/>
      <c r="Y1390" s="7"/>
      <c r="Z1390" s="57"/>
    </row>
    <row r="1391" spans="1:26" x14ac:dyDescent="0.35">
      <c r="A1391" s="6" t="s">
        <v>398</v>
      </c>
      <c r="B1391" s="7" t="s">
        <v>562</v>
      </c>
      <c r="C1391" s="7" t="s">
        <v>420</v>
      </c>
      <c r="D1391" s="7" t="s">
        <v>421</v>
      </c>
      <c r="E1391" s="7" t="s">
        <v>422</v>
      </c>
      <c r="F1391" s="7" t="s">
        <v>563</v>
      </c>
      <c r="G1391" s="8">
        <v>5271779</v>
      </c>
      <c r="H1391" s="16" t="s">
        <v>1346</v>
      </c>
      <c r="I1391" s="18">
        <v>180.59800000000001</v>
      </c>
      <c r="J1391" s="19">
        <v>303.49700000000001</v>
      </c>
      <c r="K1391" s="19">
        <v>1642.134</v>
      </c>
      <c r="L1391" s="19">
        <v>0</v>
      </c>
      <c r="M1391" s="19">
        <v>657.52599999999995</v>
      </c>
      <c r="N1391" s="19">
        <v>0</v>
      </c>
      <c r="O1391" s="19">
        <v>180.59800000000001</v>
      </c>
      <c r="P1391" s="19">
        <v>721.48900000000003</v>
      </c>
      <c r="Q1391" s="19">
        <v>0</v>
      </c>
      <c r="R1391" s="19">
        <v>0</v>
      </c>
      <c r="S1391" s="19">
        <v>0</v>
      </c>
      <c r="T1391" s="19">
        <v>0</v>
      </c>
      <c r="U1391" s="56">
        <f t="shared" si="50"/>
        <v>3685.8420000000001</v>
      </c>
      <c r="V1391" s="18">
        <f t="shared" si="51"/>
        <v>460.73025000000001</v>
      </c>
      <c r="W1391" s="7"/>
      <c r="X1391" s="7"/>
      <c r="Y1391" s="7"/>
      <c r="Z1391" s="57"/>
    </row>
    <row r="1392" spans="1:26" x14ac:dyDescent="0.35">
      <c r="A1392" s="6" t="s">
        <v>398</v>
      </c>
      <c r="B1392" s="7" t="s">
        <v>562</v>
      </c>
      <c r="C1392" s="7" t="s">
        <v>420</v>
      </c>
      <c r="D1392" s="7" t="s">
        <v>421</v>
      </c>
      <c r="E1392" s="7" t="s">
        <v>422</v>
      </c>
      <c r="F1392" s="7" t="s">
        <v>563</v>
      </c>
      <c r="G1392" s="8">
        <v>5137994</v>
      </c>
      <c r="H1392" s="16" t="s">
        <v>1347</v>
      </c>
      <c r="I1392" s="18">
        <v>1320.08</v>
      </c>
      <c r="J1392" s="19">
        <v>410.05399999999997</v>
      </c>
      <c r="K1392" s="19">
        <v>3433.5569999999998</v>
      </c>
      <c r="L1392" s="19">
        <v>842.471</v>
      </c>
      <c r="M1392" s="19">
        <v>1624.646</v>
      </c>
      <c r="N1392" s="19">
        <v>2042.6379999999999</v>
      </c>
      <c r="O1392" s="19">
        <v>1927.0730000000001</v>
      </c>
      <c r="P1392" s="19">
        <v>2043.7080000000001</v>
      </c>
      <c r="Q1392" s="19">
        <v>0</v>
      </c>
      <c r="R1392" s="19">
        <v>0</v>
      </c>
      <c r="S1392" s="19">
        <v>0</v>
      </c>
      <c r="T1392" s="19">
        <v>0</v>
      </c>
      <c r="U1392" s="56">
        <f t="shared" si="50"/>
        <v>13644.227000000001</v>
      </c>
      <c r="V1392" s="18">
        <f t="shared" si="51"/>
        <v>1705.5283750000001</v>
      </c>
      <c r="W1392" s="7"/>
      <c r="X1392" s="7"/>
      <c r="Y1392" s="7"/>
      <c r="Z1392" s="57"/>
    </row>
    <row r="1393" spans="1:26" x14ac:dyDescent="0.35">
      <c r="A1393" s="6" t="s">
        <v>398</v>
      </c>
      <c r="B1393" s="7" t="s">
        <v>562</v>
      </c>
      <c r="C1393" s="7" t="s">
        <v>420</v>
      </c>
      <c r="D1393" s="7" t="s">
        <v>421</v>
      </c>
      <c r="E1393" s="7" t="s">
        <v>422</v>
      </c>
      <c r="F1393" s="7" t="s">
        <v>563</v>
      </c>
      <c r="G1393" s="8">
        <v>5300154</v>
      </c>
      <c r="H1393" s="16" t="s">
        <v>1348</v>
      </c>
      <c r="I1393" s="18">
        <v>0</v>
      </c>
      <c r="J1393" s="19">
        <v>303.49700000000001</v>
      </c>
      <c r="K1393" s="19">
        <v>1943.7139999999999</v>
      </c>
      <c r="L1393" s="19">
        <v>0</v>
      </c>
      <c r="M1393" s="19">
        <v>419.06200000000001</v>
      </c>
      <c r="N1393" s="19">
        <v>0</v>
      </c>
      <c r="O1393" s="19">
        <v>0</v>
      </c>
      <c r="P1393" s="19">
        <v>779.18799999999999</v>
      </c>
      <c r="Q1393" s="19">
        <v>0</v>
      </c>
      <c r="R1393" s="19">
        <v>0</v>
      </c>
      <c r="S1393" s="19">
        <v>0</v>
      </c>
      <c r="T1393" s="19">
        <v>0</v>
      </c>
      <c r="U1393" s="56">
        <f t="shared" si="50"/>
        <v>3445.4609999999998</v>
      </c>
      <c r="V1393" s="18">
        <f t="shared" si="51"/>
        <v>430.68262499999997</v>
      </c>
      <c r="W1393" s="7"/>
      <c r="X1393" s="7"/>
      <c r="Y1393" s="7"/>
      <c r="Z1393" s="57"/>
    </row>
    <row r="1394" spans="1:26" x14ac:dyDescent="0.35">
      <c r="A1394" s="6" t="s">
        <v>398</v>
      </c>
      <c r="B1394" s="7" t="s">
        <v>562</v>
      </c>
      <c r="C1394" s="7" t="s">
        <v>420</v>
      </c>
      <c r="D1394" s="7" t="s">
        <v>421</v>
      </c>
      <c r="E1394" s="7" t="s">
        <v>422</v>
      </c>
      <c r="F1394" s="7" t="s">
        <v>563</v>
      </c>
      <c r="G1394" s="8">
        <v>5279096</v>
      </c>
      <c r="H1394" s="16" t="s">
        <v>1349</v>
      </c>
      <c r="I1394" s="18">
        <v>360.12599999999998</v>
      </c>
      <c r="J1394" s="19">
        <v>303.49700000000001</v>
      </c>
      <c r="K1394" s="19">
        <v>1878.2909999999999</v>
      </c>
      <c r="L1394" s="19">
        <v>0</v>
      </c>
      <c r="M1394" s="19">
        <v>541.96100000000001</v>
      </c>
      <c r="N1394" s="19">
        <v>238.464</v>
      </c>
      <c r="O1394" s="19">
        <v>0</v>
      </c>
      <c r="P1394" s="19">
        <v>844.221</v>
      </c>
      <c r="Q1394" s="19">
        <v>0</v>
      </c>
      <c r="R1394" s="19">
        <v>0</v>
      </c>
      <c r="S1394" s="19">
        <v>0</v>
      </c>
      <c r="T1394" s="19">
        <v>0</v>
      </c>
      <c r="U1394" s="56">
        <f t="shared" si="50"/>
        <v>4166.5599999999995</v>
      </c>
      <c r="V1394" s="18">
        <f t="shared" si="51"/>
        <v>520.81999999999994</v>
      </c>
      <c r="W1394" s="7"/>
      <c r="X1394" s="7"/>
      <c r="Y1394" s="7"/>
      <c r="Z1394" s="57"/>
    </row>
    <row r="1395" spans="1:26" x14ac:dyDescent="0.35">
      <c r="A1395" s="6" t="s">
        <v>398</v>
      </c>
      <c r="B1395" s="7" t="s">
        <v>562</v>
      </c>
      <c r="C1395" s="7" t="s">
        <v>420</v>
      </c>
      <c r="D1395" s="7" t="s">
        <v>421</v>
      </c>
      <c r="E1395" s="7" t="s">
        <v>422</v>
      </c>
      <c r="F1395" s="7" t="s">
        <v>563</v>
      </c>
      <c r="G1395" s="8">
        <v>5299751</v>
      </c>
      <c r="H1395" s="16" t="s">
        <v>1350</v>
      </c>
      <c r="I1395" s="18">
        <v>0</v>
      </c>
      <c r="J1395" s="19">
        <v>303.49700000000001</v>
      </c>
      <c r="K1395" s="19">
        <v>2060.1260000000002</v>
      </c>
      <c r="L1395" s="19">
        <v>0</v>
      </c>
      <c r="M1395" s="19">
        <v>598.59</v>
      </c>
      <c r="N1395" s="19">
        <v>0</v>
      </c>
      <c r="O1395" s="19">
        <v>0</v>
      </c>
      <c r="P1395" s="19">
        <v>540.72400000000005</v>
      </c>
      <c r="Q1395" s="19">
        <v>0</v>
      </c>
      <c r="R1395" s="19">
        <v>0</v>
      </c>
      <c r="S1395" s="19">
        <v>0</v>
      </c>
      <c r="T1395" s="19">
        <v>0</v>
      </c>
      <c r="U1395" s="56">
        <f t="shared" si="50"/>
        <v>3502.9370000000004</v>
      </c>
      <c r="V1395" s="18">
        <f t="shared" si="51"/>
        <v>437.86712500000004</v>
      </c>
      <c r="W1395" s="7"/>
      <c r="X1395" s="7"/>
      <c r="Y1395" s="7"/>
      <c r="Z1395" s="57"/>
    </row>
    <row r="1396" spans="1:26" x14ac:dyDescent="0.35">
      <c r="A1396" s="6" t="s">
        <v>398</v>
      </c>
      <c r="B1396" s="7" t="s">
        <v>562</v>
      </c>
      <c r="C1396" s="7" t="s">
        <v>420</v>
      </c>
      <c r="D1396" s="7" t="s">
        <v>421</v>
      </c>
      <c r="E1396" s="7" t="s">
        <v>422</v>
      </c>
      <c r="F1396" s="7" t="s">
        <v>563</v>
      </c>
      <c r="G1396" s="8">
        <v>5136902</v>
      </c>
      <c r="H1396" s="16" t="s">
        <v>1351</v>
      </c>
      <c r="I1396" s="18">
        <v>598.59</v>
      </c>
      <c r="J1396" s="19">
        <v>303.49700000000001</v>
      </c>
      <c r="K1396" s="19">
        <v>1094.7560000000001</v>
      </c>
      <c r="L1396" s="19">
        <v>0</v>
      </c>
      <c r="M1396" s="19">
        <v>419.06200000000001</v>
      </c>
      <c r="N1396" s="19">
        <v>0</v>
      </c>
      <c r="O1396" s="19">
        <v>0</v>
      </c>
      <c r="P1396" s="19">
        <v>663.62300000000005</v>
      </c>
      <c r="Q1396" s="19">
        <v>0</v>
      </c>
      <c r="R1396" s="19">
        <v>0</v>
      </c>
      <c r="S1396" s="19">
        <v>0</v>
      </c>
      <c r="T1396" s="19">
        <v>0</v>
      </c>
      <c r="U1396" s="56">
        <f t="shared" si="50"/>
        <v>3079.5280000000002</v>
      </c>
      <c r="V1396" s="18">
        <f t="shared" si="51"/>
        <v>384.94100000000003</v>
      </c>
      <c r="W1396" s="7"/>
      <c r="X1396" s="7"/>
      <c r="Y1396" s="7"/>
      <c r="Z1396" s="57"/>
    </row>
    <row r="1397" spans="1:26" x14ac:dyDescent="0.35">
      <c r="A1397" s="6" t="s">
        <v>398</v>
      </c>
      <c r="B1397" s="7" t="s">
        <v>562</v>
      </c>
      <c r="C1397" s="7" t="s">
        <v>420</v>
      </c>
      <c r="D1397" s="7" t="s">
        <v>421</v>
      </c>
      <c r="E1397" s="7" t="s">
        <v>422</v>
      </c>
      <c r="F1397" s="7" t="s">
        <v>563</v>
      </c>
      <c r="G1397" s="8">
        <v>5295506</v>
      </c>
      <c r="H1397" s="16" t="s">
        <v>1352</v>
      </c>
      <c r="I1397" s="18">
        <v>0</v>
      </c>
      <c r="J1397" s="19">
        <v>303.49700000000001</v>
      </c>
      <c r="K1397" s="19">
        <v>1519.2349999999999</v>
      </c>
      <c r="L1397" s="19">
        <v>179.52799999999999</v>
      </c>
      <c r="M1397" s="19">
        <v>238.464</v>
      </c>
      <c r="N1397" s="19">
        <v>0</v>
      </c>
      <c r="O1397" s="19">
        <v>238.464</v>
      </c>
      <c r="P1397" s="19">
        <v>483.02499999999998</v>
      </c>
      <c r="Q1397" s="19">
        <v>0</v>
      </c>
      <c r="R1397" s="19">
        <v>0</v>
      </c>
      <c r="S1397" s="19">
        <v>0</v>
      </c>
      <c r="T1397" s="19">
        <v>0</v>
      </c>
      <c r="U1397" s="56">
        <f t="shared" si="50"/>
        <v>2962.2130000000002</v>
      </c>
      <c r="V1397" s="18">
        <f t="shared" si="51"/>
        <v>370.27662500000002</v>
      </c>
      <c r="W1397" s="7"/>
      <c r="X1397" s="7"/>
      <c r="Y1397" s="7"/>
      <c r="Z1397" s="57"/>
    </row>
    <row r="1398" spans="1:26" x14ac:dyDescent="0.35">
      <c r="A1398" s="6" t="s">
        <v>398</v>
      </c>
      <c r="B1398" s="7" t="s">
        <v>562</v>
      </c>
      <c r="C1398" s="7" t="s">
        <v>420</v>
      </c>
      <c r="D1398" s="7" t="s">
        <v>421</v>
      </c>
      <c r="E1398" s="7" t="s">
        <v>422</v>
      </c>
      <c r="F1398" s="7" t="s">
        <v>563</v>
      </c>
      <c r="G1398" s="8">
        <v>5131644</v>
      </c>
      <c r="H1398" s="16" t="s">
        <v>1353</v>
      </c>
      <c r="I1398" s="18">
        <v>303.49700000000001</v>
      </c>
      <c r="J1398" s="19">
        <v>589.58199999999999</v>
      </c>
      <c r="K1398" s="19">
        <v>971.85699999999997</v>
      </c>
      <c r="L1398" s="19">
        <v>179.52799999999999</v>
      </c>
      <c r="M1398" s="19">
        <v>180.59800000000001</v>
      </c>
      <c r="N1398" s="19">
        <v>902.08699999999999</v>
      </c>
      <c r="O1398" s="19">
        <v>656.45600000000002</v>
      </c>
      <c r="P1398" s="19">
        <v>179.52799999999999</v>
      </c>
      <c r="Q1398" s="19">
        <v>0</v>
      </c>
      <c r="R1398" s="19">
        <v>0</v>
      </c>
      <c r="S1398" s="19">
        <v>0</v>
      </c>
      <c r="T1398" s="19">
        <v>0</v>
      </c>
      <c r="U1398" s="56">
        <f t="shared" si="50"/>
        <v>3963.1329999999998</v>
      </c>
      <c r="V1398" s="18">
        <f t="shared" si="51"/>
        <v>495.39162499999998</v>
      </c>
      <c r="W1398" s="7"/>
      <c r="X1398" s="7"/>
      <c r="Y1398" s="7"/>
      <c r="Z1398" s="57"/>
    </row>
    <row r="1399" spans="1:26" x14ac:dyDescent="0.35">
      <c r="A1399" s="6" t="s">
        <v>398</v>
      </c>
      <c r="B1399" s="7" t="s">
        <v>562</v>
      </c>
      <c r="C1399" s="7" t="s">
        <v>420</v>
      </c>
      <c r="D1399" s="7" t="s">
        <v>421</v>
      </c>
      <c r="E1399" s="7" t="s">
        <v>422</v>
      </c>
      <c r="F1399" s="7" t="s">
        <v>563</v>
      </c>
      <c r="G1399" s="8">
        <v>5292862</v>
      </c>
      <c r="H1399" s="16" t="s">
        <v>1354</v>
      </c>
      <c r="I1399" s="18">
        <v>483.02499999999998</v>
      </c>
      <c r="J1399" s="19">
        <v>0</v>
      </c>
      <c r="K1399" s="19">
        <v>657.52599999999995</v>
      </c>
      <c r="L1399" s="19">
        <v>483.02499999999998</v>
      </c>
      <c r="M1399" s="19">
        <v>599.66</v>
      </c>
      <c r="N1399" s="19">
        <v>598.59</v>
      </c>
      <c r="O1399" s="19">
        <v>483.02499999999998</v>
      </c>
      <c r="P1399" s="19">
        <v>722.55899999999997</v>
      </c>
      <c r="Q1399" s="19">
        <v>0</v>
      </c>
      <c r="R1399" s="19">
        <v>0</v>
      </c>
      <c r="S1399" s="19">
        <v>0</v>
      </c>
      <c r="T1399" s="19">
        <v>0</v>
      </c>
      <c r="U1399" s="56">
        <f t="shared" si="50"/>
        <v>4027.41</v>
      </c>
      <c r="V1399" s="18">
        <f t="shared" si="51"/>
        <v>503.42624999999998</v>
      </c>
      <c r="W1399" s="7"/>
      <c r="X1399" s="7"/>
      <c r="Y1399" s="7"/>
      <c r="Z1399" s="57"/>
    </row>
    <row r="1400" spans="1:26" x14ac:dyDescent="0.35">
      <c r="A1400" s="6" t="s">
        <v>398</v>
      </c>
      <c r="B1400" s="7" t="s">
        <v>562</v>
      </c>
      <c r="C1400" s="7" t="s">
        <v>420</v>
      </c>
      <c r="D1400" s="7" t="s">
        <v>421</v>
      </c>
      <c r="E1400" s="7" t="s">
        <v>422</v>
      </c>
      <c r="F1400" s="7" t="s">
        <v>563</v>
      </c>
      <c r="G1400" s="8">
        <v>5295513</v>
      </c>
      <c r="H1400" s="16" t="s">
        <v>1355</v>
      </c>
      <c r="I1400" s="18">
        <v>589.58199999999999</v>
      </c>
      <c r="J1400" s="19">
        <v>303.49700000000001</v>
      </c>
      <c r="K1400" s="19">
        <v>1698.7629999999999</v>
      </c>
      <c r="L1400" s="19">
        <v>171.59</v>
      </c>
      <c r="M1400" s="19">
        <v>1384.432</v>
      </c>
      <c r="N1400" s="19">
        <v>179.52799999999999</v>
      </c>
      <c r="O1400" s="19">
        <v>180.59800000000001</v>
      </c>
      <c r="P1400" s="19">
        <v>417.99200000000002</v>
      </c>
      <c r="Q1400" s="19">
        <v>0</v>
      </c>
      <c r="R1400" s="19">
        <v>0</v>
      </c>
      <c r="S1400" s="19">
        <v>0</v>
      </c>
      <c r="T1400" s="19">
        <v>0</v>
      </c>
      <c r="U1400" s="56">
        <f t="shared" si="50"/>
        <v>4925.982</v>
      </c>
      <c r="V1400" s="18">
        <f t="shared" si="51"/>
        <v>615.74775</v>
      </c>
      <c r="W1400" s="7"/>
      <c r="X1400" s="7"/>
      <c r="Y1400" s="7"/>
      <c r="Z1400" s="57"/>
    </row>
    <row r="1401" spans="1:26" x14ac:dyDescent="0.35">
      <c r="A1401" s="6" t="s">
        <v>398</v>
      </c>
      <c r="B1401" s="7" t="s">
        <v>562</v>
      </c>
      <c r="C1401" s="7" t="s">
        <v>420</v>
      </c>
      <c r="D1401" s="7" t="s">
        <v>421</v>
      </c>
      <c r="E1401" s="7" t="s">
        <v>422</v>
      </c>
      <c r="F1401" s="7" t="s">
        <v>563</v>
      </c>
      <c r="G1401" s="8">
        <v>5270220</v>
      </c>
      <c r="H1401" s="16" t="s">
        <v>1356</v>
      </c>
      <c r="I1401" s="18">
        <v>0</v>
      </c>
      <c r="J1401" s="19">
        <v>483.02499999999998</v>
      </c>
      <c r="K1401" s="19">
        <v>2002.26</v>
      </c>
      <c r="L1401" s="19">
        <v>0</v>
      </c>
      <c r="M1401" s="19">
        <v>419.06200000000001</v>
      </c>
      <c r="N1401" s="19">
        <v>0</v>
      </c>
      <c r="O1401" s="19">
        <v>179.52799999999999</v>
      </c>
      <c r="P1401" s="19">
        <v>238.464</v>
      </c>
      <c r="Q1401" s="19">
        <v>0</v>
      </c>
      <c r="R1401" s="19">
        <v>0</v>
      </c>
      <c r="S1401" s="19">
        <v>0</v>
      </c>
      <c r="T1401" s="19">
        <v>0</v>
      </c>
      <c r="U1401" s="56">
        <f t="shared" si="50"/>
        <v>3322.3389999999995</v>
      </c>
      <c r="V1401" s="18">
        <f t="shared" si="51"/>
        <v>415.29237499999994</v>
      </c>
      <c r="W1401" s="7"/>
      <c r="X1401" s="7"/>
      <c r="Y1401" s="7"/>
      <c r="Z1401" s="57"/>
    </row>
    <row r="1402" spans="1:26" x14ac:dyDescent="0.35">
      <c r="A1402" s="6" t="s">
        <v>398</v>
      </c>
      <c r="B1402" s="7" t="s">
        <v>562</v>
      </c>
      <c r="C1402" s="7" t="s">
        <v>420</v>
      </c>
      <c r="D1402" s="7" t="s">
        <v>421</v>
      </c>
      <c r="E1402" s="7" t="s">
        <v>422</v>
      </c>
      <c r="F1402" s="7" t="s">
        <v>563</v>
      </c>
      <c r="G1402" s="8">
        <v>5278011</v>
      </c>
      <c r="H1402" s="16" t="s">
        <v>1357</v>
      </c>
      <c r="I1402" s="18">
        <v>180.59800000000001</v>
      </c>
      <c r="J1402" s="19">
        <v>303.49700000000001</v>
      </c>
      <c r="K1402" s="19">
        <v>1762.046</v>
      </c>
      <c r="L1402" s="19">
        <v>417.99200000000002</v>
      </c>
      <c r="M1402" s="19">
        <v>902.08699999999999</v>
      </c>
      <c r="N1402" s="19">
        <v>604.00699999999995</v>
      </c>
      <c r="O1402" s="19">
        <v>1260.463</v>
      </c>
      <c r="P1402" s="19">
        <v>1205.5840000000001</v>
      </c>
      <c r="Q1402" s="19">
        <v>0</v>
      </c>
      <c r="R1402" s="19">
        <v>0</v>
      </c>
      <c r="S1402" s="19">
        <v>0</v>
      </c>
      <c r="T1402" s="19">
        <v>0</v>
      </c>
      <c r="U1402" s="56">
        <f t="shared" si="50"/>
        <v>6636.2739999999994</v>
      </c>
      <c r="V1402" s="18">
        <f t="shared" si="51"/>
        <v>829.53424999999993</v>
      </c>
      <c r="W1402" s="7"/>
      <c r="X1402" s="7"/>
      <c r="Y1402" s="7"/>
      <c r="Z1402" s="57"/>
    </row>
    <row r="1403" spans="1:26" x14ac:dyDescent="0.35">
      <c r="A1403" s="6" t="s">
        <v>398</v>
      </c>
      <c r="B1403" s="7" t="s">
        <v>562</v>
      </c>
      <c r="C1403" s="7" t="s">
        <v>420</v>
      </c>
      <c r="D1403" s="7" t="s">
        <v>421</v>
      </c>
      <c r="E1403" s="7" t="s">
        <v>422</v>
      </c>
      <c r="F1403" s="7" t="s">
        <v>563</v>
      </c>
      <c r="G1403" s="8">
        <v>5333114</v>
      </c>
      <c r="H1403" s="16" t="s">
        <v>1358</v>
      </c>
      <c r="I1403" s="18">
        <v>303.49700000000001</v>
      </c>
      <c r="J1403" s="19">
        <v>359.05599999999998</v>
      </c>
      <c r="K1403" s="19">
        <v>2001.58</v>
      </c>
      <c r="L1403" s="19">
        <v>0</v>
      </c>
      <c r="M1403" s="19">
        <v>419.06200000000001</v>
      </c>
      <c r="N1403" s="19">
        <v>238.464</v>
      </c>
      <c r="O1403" s="19">
        <v>598.59</v>
      </c>
      <c r="P1403" s="19">
        <v>303.49700000000001</v>
      </c>
      <c r="Q1403" s="19">
        <v>0</v>
      </c>
      <c r="R1403" s="19">
        <v>0</v>
      </c>
      <c r="S1403" s="19">
        <v>0</v>
      </c>
      <c r="T1403" s="19">
        <v>0</v>
      </c>
      <c r="U1403" s="56">
        <f t="shared" si="50"/>
        <v>4223.7460000000001</v>
      </c>
      <c r="V1403" s="18">
        <f t="shared" si="51"/>
        <v>527.96825000000001</v>
      </c>
      <c r="W1403" s="7"/>
      <c r="X1403" s="7"/>
      <c r="Y1403" s="7"/>
      <c r="Z1403" s="57"/>
    </row>
    <row r="1404" spans="1:26" x14ac:dyDescent="0.35">
      <c r="A1404" s="6" t="s">
        <v>398</v>
      </c>
      <c r="B1404" s="7" t="s">
        <v>562</v>
      </c>
      <c r="C1404" s="7" t="s">
        <v>420</v>
      </c>
      <c r="D1404" s="7" t="s">
        <v>421</v>
      </c>
      <c r="E1404" s="7" t="s">
        <v>422</v>
      </c>
      <c r="F1404" s="7" t="s">
        <v>563</v>
      </c>
      <c r="G1404" s="8">
        <v>5292831</v>
      </c>
      <c r="H1404" s="16" t="s">
        <v>1359</v>
      </c>
      <c r="I1404" s="18">
        <v>419.06200000000001</v>
      </c>
      <c r="J1404" s="19">
        <v>303.49700000000001</v>
      </c>
      <c r="K1404" s="19">
        <v>1274.2840000000001</v>
      </c>
      <c r="L1404" s="19">
        <v>0</v>
      </c>
      <c r="M1404" s="19">
        <v>238.464</v>
      </c>
      <c r="N1404" s="19">
        <v>0</v>
      </c>
      <c r="O1404" s="19">
        <v>0</v>
      </c>
      <c r="P1404" s="19">
        <v>360.12599999999998</v>
      </c>
      <c r="Q1404" s="19">
        <v>0</v>
      </c>
      <c r="R1404" s="19">
        <v>0</v>
      </c>
      <c r="S1404" s="19">
        <v>0</v>
      </c>
      <c r="T1404" s="19">
        <v>0</v>
      </c>
      <c r="U1404" s="56">
        <f t="shared" si="50"/>
        <v>2595.433</v>
      </c>
      <c r="V1404" s="18">
        <f t="shared" si="51"/>
        <v>324.429125</v>
      </c>
      <c r="W1404" s="7"/>
      <c r="X1404" s="7"/>
      <c r="Y1404" s="7"/>
      <c r="Z1404" s="57"/>
    </row>
    <row r="1405" spans="1:26" x14ac:dyDescent="0.35">
      <c r="A1405" s="6" t="s">
        <v>398</v>
      </c>
      <c r="B1405" s="7" t="s">
        <v>562</v>
      </c>
      <c r="C1405" s="7" t="s">
        <v>420</v>
      </c>
      <c r="D1405" s="7" t="s">
        <v>421</v>
      </c>
      <c r="E1405" s="7" t="s">
        <v>422</v>
      </c>
      <c r="F1405" s="7" t="s">
        <v>563</v>
      </c>
      <c r="G1405" s="8">
        <v>5339488</v>
      </c>
      <c r="H1405" s="16" t="s">
        <v>1360</v>
      </c>
      <c r="I1405" s="18">
        <v>780.42499999999995</v>
      </c>
      <c r="J1405" s="19">
        <v>662.553</v>
      </c>
      <c r="K1405" s="19">
        <v>1636.7170000000001</v>
      </c>
      <c r="L1405" s="19">
        <v>180.59800000000001</v>
      </c>
      <c r="M1405" s="19">
        <v>1021.999</v>
      </c>
      <c r="N1405" s="19">
        <v>238.464</v>
      </c>
      <c r="O1405" s="19">
        <v>661.87300000000005</v>
      </c>
      <c r="P1405" s="19">
        <v>180.59800000000001</v>
      </c>
      <c r="Q1405" s="19">
        <v>0</v>
      </c>
      <c r="R1405" s="19">
        <v>0</v>
      </c>
      <c r="S1405" s="19">
        <v>0</v>
      </c>
      <c r="T1405" s="19">
        <v>0</v>
      </c>
      <c r="U1405" s="56">
        <f t="shared" si="50"/>
        <v>5363.2270000000008</v>
      </c>
      <c r="V1405" s="18">
        <f t="shared" si="51"/>
        <v>670.4033750000001</v>
      </c>
      <c r="W1405" s="7"/>
      <c r="X1405" s="7"/>
      <c r="Y1405" s="7"/>
      <c r="Z1405" s="57"/>
    </row>
    <row r="1406" spans="1:26" x14ac:dyDescent="0.35">
      <c r="A1406" s="6" t="s">
        <v>398</v>
      </c>
      <c r="B1406" s="7" t="s">
        <v>562</v>
      </c>
      <c r="C1406" s="7" t="s">
        <v>420</v>
      </c>
      <c r="D1406" s="7" t="s">
        <v>421</v>
      </c>
      <c r="E1406" s="7" t="s">
        <v>422</v>
      </c>
      <c r="F1406" s="7" t="s">
        <v>563</v>
      </c>
      <c r="G1406" s="8">
        <v>5123586</v>
      </c>
      <c r="H1406" s="16" t="s">
        <v>1361</v>
      </c>
      <c r="I1406" s="18">
        <v>180.59800000000001</v>
      </c>
      <c r="J1406" s="19">
        <v>0</v>
      </c>
      <c r="K1406" s="19">
        <v>238.464</v>
      </c>
      <c r="L1406" s="19">
        <v>180.59800000000001</v>
      </c>
      <c r="M1406" s="19">
        <v>238.464</v>
      </c>
      <c r="N1406" s="19">
        <v>0</v>
      </c>
      <c r="O1406" s="19">
        <v>0</v>
      </c>
      <c r="P1406" s="19">
        <v>179.52799999999999</v>
      </c>
      <c r="Q1406" s="19">
        <v>0</v>
      </c>
      <c r="R1406" s="19">
        <v>0</v>
      </c>
      <c r="S1406" s="19">
        <v>0</v>
      </c>
      <c r="T1406" s="19">
        <v>0</v>
      </c>
      <c r="U1406" s="56">
        <f t="shared" si="50"/>
        <v>1017.652</v>
      </c>
      <c r="V1406" s="18">
        <f t="shared" si="51"/>
        <v>127.20650000000001</v>
      </c>
      <c r="W1406" s="7"/>
      <c r="X1406" s="7"/>
      <c r="Y1406" s="7"/>
      <c r="Z1406" s="57"/>
    </row>
    <row r="1407" spans="1:26" x14ac:dyDescent="0.35">
      <c r="A1407" s="6" t="s">
        <v>398</v>
      </c>
      <c r="B1407" s="7" t="s">
        <v>562</v>
      </c>
      <c r="C1407" s="7" t="s">
        <v>420</v>
      </c>
      <c r="D1407" s="7" t="s">
        <v>421</v>
      </c>
      <c r="E1407" s="7" t="s">
        <v>422</v>
      </c>
      <c r="F1407" s="7" t="s">
        <v>563</v>
      </c>
      <c r="G1407" s="8">
        <v>5298316</v>
      </c>
      <c r="H1407" s="16" t="s">
        <v>1362</v>
      </c>
      <c r="I1407" s="18">
        <v>303.49700000000001</v>
      </c>
      <c r="J1407" s="19">
        <v>0</v>
      </c>
      <c r="K1407" s="19">
        <v>1821.662</v>
      </c>
      <c r="L1407" s="19">
        <v>0</v>
      </c>
      <c r="M1407" s="19">
        <v>0</v>
      </c>
      <c r="N1407" s="19">
        <v>238.464</v>
      </c>
      <c r="O1407" s="19">
        <v>243.881</v>
      </c>
      <c r="P1407" s="19">
        <v>360.12599999999998</v>
      </c>
      <c r="Q1407" s="19">
        <v>0</v>
      </c>
      <c r="R1407" s="19">
        <v>0</v>
      </c>
      <c r="S1407" s="19">
        <v>0</v>
      </c>
      <c r="T1407" s="19">
        <v>0</v>
      </c>
      <c r="U1407" s="56">
        <f t="shared" si="50"/>
        <v>2967.63</v>
      </c>
      <c r="V1407" s="18">
        <f t="shared" si="51"/>
        <v>370.95375000000001</v>
      </c>
      <c r="W1407" s="7"/>
      <c r="X1407" s="7"/>
      <c r="Y1407" s="7"/>
      <c r="Z1407" s="57"/>
    </row>
    <row r="1408" spans="1:26" x14ac:dyDescent="0.35">
      <c r="A1408" s="6" t="s">
        <v>398</v>
      </c>
      <c r="B1408" s="7" t="s">
        <v>562</v>
      </c>
      <c r="C1408" s="7" t="s">
        <v>420</v>
      </c>
      <c r="D1408" s="7" t="s">
        <v>421</v>
      </c>
      <c r="E1408" s="7" t="s">
        <v>422</v>
      </c>
      <c r="F1408" s="7" t="s">
        <v>563</v>
      </c>
      <c r="G1408" s="8">
        <v>5126732</v>
      </c>
      <c r="H1408" s="16" t="s">
        <v>1363</v>
      </c>
      <c r="I1408" s="18">
        <v>484.09500000000003</v>
      </c>
      <c r="J1408" s="19">
        <v>179.52799999999999</v>
      </c>
      <c r="K1408" s="19">
        <v>1817.3150000000001</v>
      </c>
      <c r="L1408" s="19">
        <v>238.464</v>
      </c>
      <c r="M1408" s="19">
        <v>179.52799999999999</v>
      </c>
      <c r="N1408" s="19">
        <v>0</v>
      </c>
      <c r="O1408" s="19">
        <v>243.881</v>
      </c>
      <c r="P1408" s="19">
        <v>721.48900000000003</v>
      </c>
      <c r="Q1408" s="19">
        <v>0</v>
      </c>
      <c r="R1408" s="19">
        <v>0</v>
      </c>
      <c r="S1408" s="19">
        <v>0</v>
      </c>
      <c r="T1408" s="19">
        <v>0</v>
      </c>
      <c r="U1408" s="56">
        <f t="shared" ref="U1408:U1471" si="52">SUM(I1408:T1408)</f>
        <v>3864.2999999999997</v>
      </c>
      <c r="V1408" s="18">
        <f t="shared" si="51"/>
        <v>483.03749999999997</v>
      </c>
      <c r="W1408" s="7"/>
      <c r="X1408" s="7"/>
      <c r="Y1408" s="7"/>
      <c r="Z1408" s="57"/>
    </row>
    <row r="1409" spans="1:26" x14ac:dyDescent="0.35">
      <c r="A1409" s="6" t="s">
        <v>398</v>
      </c>
      <c r="B1409" s="7" t="s">
        <v>562</v>
      </c>
      <c r="C1409" s="7" t="s">
        <v>420</v>
      </c>
      <c r="D1409" s="7" t="s">
        <v>421</v>
      </c>
      <c r="E1409" s="7" t="s">
        <v>422</v>
      </c>
      <c r="F1409" s="7" t="s">
        <v>563</v>
      </c>
      <c r="G1409" s="8">
        <v>9184488</v>
      </c>
      <c r="H1409" s="16" t="s">
        <v>1364</v>
      </c>
      <c r="I1409" s="18">
        <v>722.55899999999997</v>
      </c>
      <c r="J1409" s="19">
        <v>721.48900000000003</v>
      </c>
      <c r="K1409" s="19">
        <v>606.99400000000003</v>
      </c>
      <c r="L1409" s="19">
        <v>541.79300000000001</v>
      </c>
      <c r="M1409" s="19">
        <v>0</v>
      </c>
      <c r="N1409" s="19">
        <v>0</v>
      </c>
      <c r="O1409" s="19">
        <v>180.59800000000001</v>
      </c>
      <c r="P1409" s="19">
        <v>360.12599999999998</v>
      </c>
      <c r="Q1409" s="19">
        <v>0</v>
      </c>
      <c r="R1409" s="19">
        <v>0</v>
      </c>
      <c r="S1409" s="19">
        <v>0</v>
      </c>
      <c r="T1409" s="19">
        <v>0</v>
      </c>
      <c r="U1409" s="56">
        <f t="shared" si="52"/>
        <v>3133.5590000000002</v>
      </c>
      <c r="V1409" s="18">
        <f t="shared" si="51"/>
        <v>391.69487500000002</v>
      </c>
      <c r="W1409" s="7"/>
      <c r="X1409" s="7"/>
      <c r="Y1409" s="7"/>
      <c r="Z1409" s="57"/>
    </row>
    <row r="1410" spans="1:26" x14ac:dyDescent="0.35">
      <c r="A1410" s="6" t="s">
        <v>398</v>
      </c>
      <c r="B1410" s="7" t="s">
        <v>562</v>
      </c>
      <c r="C1410" s="7" t="s">
        <v>420</v>
      </c>
      <c r="D1410" s="7" t="s">
        <v>421</v>
      </c>
      <c r="E1410" s="7" t="s">
        <v>422</v>
      </c>
      <c r="F1410" s="7" t="s">
        <v>563</v>
      </c>
      <c r="G1410" s="8">
        <v>5132892</v>
      </c>
      <c r="H1410" s="16" t="s">
        <v>1365</v>
      </c>
      <c r="I1410" s="18">
        <v>722.55899999999997</v>
      </c>
      <c r="J1410" s="19">
        <v>417.99200000000002</v>
      </c>
      <c r="K1410" s="19">
        <v>1395.2660000000001</v>
      </c>
      <c r="L1410" s="19">
        <v>238.464</v>
      </c>
      <c r="M1410" s="19">
        <v>179.52799999999999</v>
      </c>
      <c r="N1410" s="19">
        <v>238.464</v>
      </c>
      <c r="O1410" s="19">
        <v>179.52799999999999</v>
      </c>
      <c r="P1410" s="19">
        <v>180.59800000000001</v>
      </c>
      <c r="Q1410" s="19">
        <v>0</v>
      </c>
      <c r="R1410" s="19">
        <v>0</v>
      </c>
      <c r="S1410" s="19">
        <v>0</v>
      </c>
      <c r="T1410" s="19">
        <v>0</v>
      </c>
      <c r="U1410" s="56">
        <f t="shared" si="52"/>
        <v>3552.3989999999994</v>
      </c>
      <c r="V1410" s="18">
        <f t="shared" si="51"/>
        <v>444.04987499999993</v>
      </c>
      <c r="W1410" s="7"/>
      <c r="X1410" s="7"/>
      <c r="Y1410" s="7"/>
      <c r="Z1410" s="57"/>
    </row>
    <row r="1411" spans="1:26" x14ac:dyDescent="0.35">
      <c r="A1411" s="6" t="s">
        <v>398</v>
      </c>
      <c r="B1411" s="7" t="s">
        <v>562</v>
      </c>
      <c r="C1411" s="7" t="s">
        <v>420</v>
      </c>
      <c r="D1411" s="7" t="s">
        <v>421</v>
      </c>
      <c r="E1411" s="7" t="s">
        <v>422</v>
      </c>
      <c r="F1411" s="7" t="s">
        <v>563</v>
      </c>
      <c r="G1411" s="8">
        <v>5132276</v>
      </c>
      <c r="H1411" s="16" t="s">
        <v>1366</v>
      </c>
      <c r="I1411" s="18">
        <v>238.464</v>
      </c>
      <c r="J1411" s="19">
        <v>541.96100000000001</v>
      </c>
      <c r="K1411" s="19">
        <v>1454.8820000000001</v>
      </c>
      <c r="L1411" s="19">
        <v>179.52799999999999</v>
      </c>
      <c r="M1411" s="19">
        <v>598.59</v>
      </c>
      <c r="N1411" s="19">
        <v>0</v>
      </c>
      <c r="O1411" s="19">
        <v>417.99200000000002</v>
      </c>
      <c r="P1411" s="19">
        <v>483.02499999999998</v>
      </c>
      <c r="Q1411" s="19">
        <v>0</v>
      </c>
      <c r="R1411" s="19">
        <v>0</v>
      </c>
      <c r="S1411" s="19">
        <v>0</v>
      </c>
      <c r="T1411" s="19">
        <v>0</v>
      </c>
      <c r="U1411" s="56">
        <f t="shared" si="52"/>
        <v>3914.442</v>
      </c>
      <c r="V1411" s="18">
        <f t="shared" si="51"/>
        <v>489.30525</v>
      </c>
      <c r="W1411" s="7"/>
      <c r="X1411" s="7"/>
      <c r="Y1411" s="7"/>
      <c r="Z1411" s="57"/>
    </row>
    <row r="1412" spans="1:26" x14ac:dyDescent="0.35">
      <c r="A1412" s="6" t="s">
        <v>398</v>
      </c>
      <c r="B1412" s="7" t="s">
        <v>562</v>
      </c>
      <c r="C1412" s="7" t="s">
        <v>420</v>
      </c>
      <c r="D1412" s="7" t="s">
        <v>421</v>
      </c>
      <c r="E1412" s="7" t="s">
        <v>422</v>
      </c>
      <c r="F1412" s="7" t="s">
        <v>563</v>
      </c>
      <c r="G1412" s="8">
        <v>5278246</v>
      </c>
      <c r="H1412" s="16" t="s">
        <v>1367</v>
      </c>
      <c r="I1412" s="18">
        <v>417.99200000000002</v>
      </c>
      <c r="J1412" s="19">
        <v>303.49700000000001</v>
      </c>
      <c r="K1412" s="19">
        <v>2484.605</v>
      </c>
      <c r="L1412" s="19">
        <v>179.52799999999999</v>
      </c>
      <c r="M1412" s="19">
        <v>238.464</v>
      </c>
      <c r="N1412" s="19">
        <v>0</v>
      </c>
      <c r="O1412" s="19">
        <v>180.59800000000001</v>
      </c>
      <c r="P1412" s="19">
        <v>179.52799999999999</v>
      </c>
      <c r="Q1412" s="19">
        <v>0</v>
      </c>
      <c r="R1412" s="19">
        <v>0</v>
      </c>
      <c r="S1412" s="19">
        <v>0</v>
      </c>
      <c r="T1412" s="19">
        <v>0</v>
      </c>
      <c r="U1412" s="56">
        <f t="shared" si="52"/>
        <v>3984.2119999999995</v>
      </c>
      <c r="V1412" s="18">
        <f t="shared" si="51"/>
        <v>498.02649999999994</v>
      </c>
      <c r="W1412" s="7"/>
      <c r="X1412" s="7"/>
      <c r="Y1412" s="7"/>
      <c r="Z1412" s="57"/>
    </row>
    <row r="1413" spans="1:26" x14ac:dyDescent="0.35">
      <c r="A1413" s="6" t="s">
        <v>398</v>
      </c>
      <c r="B1413" s="7" t="s">
        <v>562</v>
      </c>
      <c r="C1413" s="7" t="s">
        <v>420</v>
      </c>
      <c r="D1413" s="7" t="s">
        <v>421</v>
      </c>
      <c r="E1413" s="7" t="s">
        <v>422</v>
      </c>
      <c r="F1413" s="7" t="s">
        <v>563</v>
      </c>
      <c r="G1413" s="8">
        <v>5296536</v>
      </c>
      <c r="H1413" s="16" t="s">
        <v>1368</v>
      </c>
      <c r="I1413" s="18">
        <v>606.995</v>
      </c>
      <c r="J1413" s="19">
        <v>359.05700000000002</v>
      </c>
      <c r="K1413" s="19">
        <v>1029.723</v>
      </c>
      <c r="L1413" s="19">
        <v>179.52799999999999</v>
      </c>
      <c r="M1413" s="19">
        <v>663.62300000000005</v>
      </c>
      <c r="N1413" s="19">
        <v>722.55899999999997</v>
      </c>
      <c r="O1413" s="19">
        <v>179.52799999999999</v>
      </c>
      <c r="P1413" s="19">
        <v>901.01700000000005</v>
      </c>
      <c r="Q1413" s="19">
        <v>0</v>
      </c>
      <c r="R1413" s="19">
        <v>0</v>
      </c>
      <c r="S1413" s="19">
        <v>0</v>
      </c>
      <c r="T1413" s="19">
        <v>0</v>
      </c>
      <c r="U1413" s="56">
        <f t="shared" si="52"/>
        <v>4642.03</v>
      </c>
      <c r="V1413" s="18">
        <f t="shared" si="51"/>
        <v>580.25374999999997</v>
      </c>
      <c r="W1413" s="7"/>
      <c r="X1413" s="7"/>
      <c r="Y1413" s="7"/>
      <c r="Z1413" s="57"/>
    </row>
    <row r="1414" spans="1:26" x14ac:dyDescent="0.35">
      <c r="A1414" s="6" t="s">
        <v>398</v>
      </c>
      <c r="B1414" s="7" t="s">
        <v>562</v>
      </c>
      <c r="C1414" s="7" t="s">
        <v>420</v>
      </c>
      <c r="D1414" s="7" t="s">
        <v>421</v>
      </c>
      <c r="E1414" s="7" t="s">
        <v>422</v>
      </c>
      <c r="F1414" s="7" t="s">
        <v>563</v>
      </c>
      <c r="G1414" s="8">
        <v>5296626</v>
      </c>
      <c r="H1414" s="16" t="s">
        <v>1369</v>
      </c>
      <c r="I1414" s="18">
        <v>419.06200000000001</v>
      </c>
      <c r="J1414" s="19">
        <v>303.49700000000001</v>
      </c>
      <c r="K1414" s="19">
        <v>2304.0070000000001</v>
      </c>
      <c r="L1414" s="19">
        <v>180.59800000000001</v>
      </c>
      <c r="M1414" s="19">
        <v>419.06200000000001</v>
      </c>
      <c r="N1414" s="19">
        <v>0</v>
      </c>
      <c r="O1414" s="19">
        <v>0</v>
      </c>
      <c r="P1414" s="19">
        <v>721.48900000000003</v>
      </c>
      <c r="Q1414" s="19">
        <v>0</v>
      </c>
      <c r="R1414" s="19">
        <v>0</v>
      </c>
      <c r="S1414" s="19">
        <v>0</v>
      </c>
      <c r="T1414" s="19">
        <v>0</v>
      </c>
      <c r="U1414" s="56">
        <f t="shared" si="52"/>
        <v>4347.7150000000001</v>
      </c>
      <c r="V1414" s="18">
        <f t="shared" si="51"/>
        <v>543.46437500000002</v>
      </c>
      <c r="W1414" s="7"/>
      <c r="X1414" s="7"/>
      <c r="Y1414" s="7"/>
      <c r="Z1414" s="57"/>
    </row>
    <row r="1415" spans="1:26" x14ac:dyDescent="0.35">
      <c r="A1415" s="6" t="s">
        <v>398</v>
      </c>
      <c r="B1415" s="7" t="s">
        <v>562</v>
      </c>
      <c r="C1415" s="7" t="s">
        <v>420</v>
      </c>
      <c r="D1415" s="7" t="s">
        <v>421</v>
      </c>
      <c r="E1415" s="7" t="s">
        <v>422</v>
      </c>
      <c r="F1415" s="7" t="s">
        <v>563</v>
      </c>
      <c r="G1415" s="8">
        <v>5132719</v>
      </c>
      <c r="H1415" s="16" t="s">
        <v>1370</v>
      </c>
      <c r="I1415" s="18">
        <v>0</v>
      </c>
      <c r="J1415" s="19">
        <v>303.49700000000001</v>
      </c>
      <c r="K1415" s="19">
        <v>1513.818</v>
      </c>
      <c r="L1415" s="19">
        <v>0</v>
      </c>
      <c r="M1415" s="19">
        <v>722.55899999999997</v>
      </c>
      <c r="N1415" s="19">
        <v>0</v>
      </c>
      <c r="O1415" s="19">
        <v>424.47899999999998</v>
      </c>
      <c r="P1415" s="19">
        <v>541.96100000000001</v>
      </c>
      <c r="Q1415" s="19">
        <v>0</v>
      </c>
      <c r="R1415" s="19">
        <v>0</v>
      </c>
      <c r="S1415" s="19">
        <v>0</v>
      </c>
      <c r="T1415" s="19">
        <v>0</v>
      </c>
      <c r="U1415" s="56">
        <f t="shared" si="52"/>
        <v>3506.3139999999994</v>
      </c>
      <c r="V1415" s="18">
        <f t="shared" si="51"/>
        <v>438.28924999999992</v>
      </c>
      <c r="W1415" s="7"/>
      <c r="X1415" s="7"/>
      <c r="Y1415" s="7"/>
      <c r="Z1415" s="57"/>
    </row>
    <row r="1416" spans="1:26" x14ac:dyDescent="0.35">
      <c r="A1416" s="6" t="s">
        <v>398</v>
      </c>
      <c r="B1416" s="7" t="s">
        <v>562</v>
      </c>
      <c r="C1416" s="7" t="s">
        <v>420</v>
      </c>
      <c r="D1416" s="7" t="s">
        <v>421</v>
      </c>
      <c r="E1416" s="7" t="s">
        <v>422</v>
      </c>
      <c r="F1416" s="7" t="s">
        <v>563</v>
      </c>
      <c r="G1416" s="8">
        <v>5128633</v>
      </c>
      <c r="H1416" s="16" t="s">
        <v>1371</v>
      </c>
      <c r="I1416" s="18">
        <v>417.99200000000002</v>
      </c>
      <c r="J1416" s="19">
        <v>483.02499999999998</v>
      </c>
      <c r="K1416" s="19">
        <v>1636.7170000000001</v>
      </c>
      <c r="L1416" s="19">
        <v>0</v>
      </c>
      <c r="M1416" s="19">
        <v>598.59</v>
      </c>
      <c r="N1416" s="19">
        <v>360.12599999999998</v>
      </c>
      <c r="O1416" s="19">
        <v>238.464</v>
      </c>
      <c r="P1416" s="19">
        <v>722.55899999999997</v>
      </c>
      <c r="Q1416" s="19">
        <v>0</v>
      </c>
      <c r="R1416" s="19">
        <v>0</v>
      </c>
      <c r="S1416" s="19">
        <v>0</v>
      </c>
      <c r="T1416" s="19">
        <v>0</v>
      </c>
      <c r="U1416" s="56">
        <f t="shared" si="52"/>
        <v>4457.4730000000009</v>
      </c>
      <c r="V1416" s="18">
        <f t="shared" si="51"/>
        <v>557.18412500000011</v>
      </c>
      <c r="W1416" s="7"/>
      <c r="X1416" s="7"/>
      <c r="Y1416" s="7"/>
      <c r="Z1416" s="57"/>
    </row>
    <row r="1417" spans="1:26" x14ac:dyDescent="0.35">
      <c r="A1417" s="6" t="s">
        <v>398</v>
      </c>
      <c r="B1417" s="7" t="s">
        <v>562</v>
      </c>
      <c r="C1417" s="7" t="s">
        <v>420</v>
      </c>
      <c r="D1417" s="7" t="s">
        <v>421</v>
      </c>
      <c r="E1417" s="7" t="s">
        <v>422</v>
      </c>
      <c r="F1417" s="7" t="s">
        <v>563</v>
      </c>
      <c r="G1417" s="8">
        <v>5278862</v>
      </c>
      <c r="H1417" s="16" t="s">
        <v>1372</v>
      </c>
      <c r="I1417" s="18">
        <v>180.59800000000001</v>
      </c>
      <c r="J1417" s="19">
        <v>303.49700000000001</v>
      </c>
      <c r="K1417" s="19">
        <v>1758.3789999999999</v>
      </c>
      <c r="L1417" s="19">
        <v>487.762</v>
      </c>
      <c r="M1417" s="19">
        <v>417.99200000000002</v>
      </c>
      <c r="N1417" s="19">
        <v>0</v>
      </c>
      <c r="O1417" s="19">
        <v>179.52799999999999</v>
      </c>
      <c r="P1417" s="19">
        <v>787.59199999999998</v>
      </c>
      <c r="Q1417" s="19">
        <v>0</v>
      </c>
      <c r="R1417" s="19">
        <v>0</v>
      </c>
      <c r="S1417" s="19">
        <v>0</v>
      </c>
      <c r="T1417" s="19">
        <v>0</v>
      </c>
      <c r="U1417" s="56">
        <f t="shared" si="52"/>
        <v>4115.348</v>
      </c>
      <c r="V1417" s="18">
        <f t="shared" si="51"/>
        <v>514.41849999999999</v>
      </c>
      <c r="W1417" s="7"/>
      <c r="X1417" s="7"/>
      <c r="Y1417" s="7"/>
      <c r="Z1417" s="57"/>
    </row>
    <row r="1418" spans="1:26" x14ac:dyDescent="0.35">
      <c r="A1418" s="6" t="s">
        <v>398</v>
      </c>
      <c r="B1418" s="7" t="s">
        <v>562</v>
      </c>
      <c r="C1418" s="7" t="s">
        <v>420</v>
      </c>
      <c r="D1418" s="7" t="s">
        <v>421</v>
      </c>
      <c r="E1418" s="7" t="s">
        <v>422</v>
      </c>
      <c r="F1418" s="7" t="s">
        <v>563</v>
      </c>
      <c r="G1418" s="8">
        <v>5335970</v>
      </c>
      <c r="H1418" s="16" t="s">
        <v>1373</v>
      </c>
      <c r="I1418" s="18">
        <v>179.52799999999999</v>
      </c>
      <c r="J1418" s="19">
        <v>303.49700000000001</v>
      </c>
      <c r="K1418" s="19">
        <v>722.55899999999997</v>
      </c>
      <c r="L1418" s="19">
        <v>1017.652</v>
      </c>
      <c r="M1418" s="19">
        <v>0</v>
      </c>
      <c r="N1418" s="19">
        <v>902.08699999999999</v>
      </c>
      <c r="O1418" s="19">
        <v>779.18799999999999</v>
      </c>
      <c r="P1418" s="19">
        <v>1326.1759999999999</v>
      </c>
      <c r="Q1418" s="19">
        <v>0</v>
      </c>
      <c r="R1418" s="19">
        <v>0</v>
      </c>
      <c r="S1418" s="19">
        <v>0</v>
      </c>
      <c r="T1418" s="19">
        <v>0</v>
      </c>
      <c r="U1418" s="56">
        <f t="shared" si="52"/>
        <v>5230.6869999999999</v>
      </c>
      <c r="V1418" s="18">
        <f t="shared" si="51"/>
        <v>653.83587499999999</v>
      </c>
      <c r="W1418" s="7"/>
      <c r="X1418" s="7"/>
      <c r="Y1418" s="7"/>
      <c r="Z1418" s="57"/>
    </row>
    <row r="1419" spans="1:26" x14ac:dyDescent="0.35">
      <c r="A1419" s="6" t="s">
        <v>398</v>
      </c>
      <c r="B1419" s="7" t="s">
        <v>562</v>
      </c>
      <c r="C1419" s="7" t="s">
        <v>420</v>
      </c>
      <c r="D1419" s="7" t="s">
        <v>421</v>
      </c>
      <c r="E1419" s="7" t="s">
        <v>422</v>
      </c>
      <c r="F1419" s="7" t="s">
        <v>563</v>
      </c>
      <c r="G1419" s="8">
        <v>5331725</v>
      </c>
      <c r="H1419" s="16" t="s">
        <v>1374</v>
      </c>
      <c r="I1419" s="18">
        <v>303.49700000000001</v>
      </c>
      <c r="J1419" s="19">
        <v>179.52799999999999</v>
      </c>
      <c r="K1419" s="19">
        <v>903.15599999999995</v>
      </c>
      <c r="L1419" s="19">
        <v>179.52799999999999</v>
      </c>
      <c r="M1419" s="19">
        <v>180.59800000000001</v>
      </c>
      <c r="N1419" s="19">
        <v>417.99200000000002</v>
      </c>
      <c r="O1419" s="19">
        <v>0</v>
      </c>
      <c r="P1419" s="19">
        <v>597.52</v>
      </c>
      <c r="Q1419" s="19">
        <v>0</v>
      </c>
      <c r="R1419" s="19">
        <v>0</v>
      </c>
      <c r="S1419" s="19">
        <v>0</v>
      </c>
      <c r="T1419" s="19">
        <v>0</v>
      </c>
      <c r="U1419" s="56">
        <f t="shared" si="52"/>
        <v>2761.819</v>
      </c>
      <c r="V1419" s="18">
        <f t="shared" si="51"/>
        <v>345.22737499999999</v>
      </c>
      <c r="W1419" s="7"/>
      <c r="X1419" s="7"/>
      <c r="Y1419" s="7"/>
      <c r="Z1419" s="57"/>
    </row>
    <row r="1420" spans="1:26" x14ac:dyDescent="0.35">
      <c r="A1420" s="6" t="s">
        <v>398</v>
      </c>
      <c r="B1420" s="7" t="s">
        <v>562</v>
      </c>
      <c r="C1420" s="7" t="s">
        <v>420</v>
      </c>
      <c r="D1420" s="7" t="s">
        <v>421</v>
      </c>
      <c r="E1420" s="7" t="s">
        <v>422</v>
      </c>
      <c r="F1420" s="7" t="s">
        <v>563</v>
      </c>
      <c r="G1420" s="8">
        <v>5120541</v>
      </c>
      <c r="H1420" s="16" t="s">
        <v>1375</v>
      </c>
      <c r="I1420" s="18">
        <v>2327.9520000000002</v>
      </c>
      <c r="J1420" s="19">
        <v>179.52799999999999</v>
      </c>
      <c r="K1420" s="19">
        <v>2225.8330000000001</v>
      </c>
      <c r="L1420" s="19">
        <v>1261.5319999999999</v>
      </c>
      <c r="M1420" s="19">
        <v>1632.6610000000001</v>
      </c>
      <c r="N1420" s="19">
        <v>1386.182</v>
      </c>
      <c r="O1420" s="19">
        <v>1621.826</v>
      </c>
      <c r="P1420" s="19">
        <v>2052.402</v>
      </c>
      <c r="Q1420" s="19">
        <v>0</v>
      </c>
      <c r="R1420" s="19">
        <v>0</v>
      </c>
      <c r="S1420" s="19">
        <v>0</v>
      </c>
      <c r="T1420" s="19">
        <v>0</v>
      </c>
      <c r="U1420" s="56">
        <f t="shared" si="52"/>
        <v>12687.915999999999</v>
      </c>
      <c r="V1420" s="18">
        <f t="shared" si="51"/>
        <v>1585.9894999999999</v>
      </c>
      <c r="W1420" s="7"/>
      <c r="X1420" s="7"/>
      <c r="Y1420" s="7"/>
      <c r="Z1420" s="57"/>
    </row>
    <row r="1421" spans="1:26" x14ac:dyDescent="0.35">
      <c r="A1421" s="6" t="s">
        <v>398</v>
      </c>
      <c r="B1421" s="7" t="s">
        <v>562</v>
      </c>
      <c r="C1421" s="7" t="s">
        <v>420</v>
      </c>
      <c r="D1421" s="7" t="s">
        <v>421</v>
      </c>
      <c r="E1421" s="7" t="s">
        <v>422</v>
      </c>
      <c r="F1421" s="7" t="s">
        <v>563</v>
      </c>
      <c r="G1421" s="8">
        <v>5331303</v>
      </c>
      <c r="H1421" s="16" t="s">
        <v>1376</v>
      </c>
      <c r="I1421" s="18">
        <v>721.48900000000003</v>
      </c>
      <c r="J1421" s="19">
        <v>238.464</v>
      </c>
      <c r="K1421" s="19">
        <v>417.99200000000002</v>
      </c>
      <c r="L1421" s="19">
        <v>902.08699999999999</v>
      </c>
      <c r="M1421" s="19">
        <v>484.09500000000003</v>
      </c>
      <c r="N1421" s="19">
        <v>721.48900000000003</v>
      </c>
      <c r="O1421" s="19">
        <v>179.52799999999999</v>
      </c>
      <c r="P1421" s="19">
        <v>417.99200000000002</v>
      </c>
      <c r="Q1421" s="19">
        <v>0</v>
      </c>
      <c r="R1421" s="19">
        <v>0</v>
      </c>
      <c r="S1421" s="19">
        <v>0</v>
      </c>
      <c r="T1421" s="19">
        <v>0</v>
      </c>
      <c r="U1421" s="56">
        <f t="shared" si="52"/>
        <v>4083.1360000000004</v>
      </c>
      <c r="V1421" s="18">
        <f t="shared" si="51"/>
        <v>510.39200000000005</v>
      </c>
      <c r="W1421" s="7"/>
      <c r="X1421" s="7"/>
      <c r="Y1421" s="7"/>
      <c r="Z1421" s="57"/>
    </row>
    <row r="1422" spans="1:26" x14ac:dyDescent="0.35">
      <c r="A1422" s="6" t="s">
        <v>398</v>
      </c>
      <c r="B1422" s="7" t="s">
        <v>562</v>
      </c>
      <c r="C1422" s="7" t="s">
        <v>420</v>
      </c>
      <c r="D1422" s="7" t="s">
        <v>421</v>
      </c>
      <c r="E1422" s="7" t="s">
        <v>422</v>
      </c>
      <c r="F1422" s="7" t="s">
        <v>563</v>
      </c>
      <c r="G1422" s="8">
        <v>5339765</v>
      </c>
      <c r="H1422" s="16" t="s">
        <v>1377</v>
      </c>
      <c r="I1422" s="18">
        <v>1312.1410000000001</v>
      </c>
      <c r="J1422" s="19">
        <v>351.11799999999999</v>
      </c>
      <c r="K1422" s="19">
        <v>1389.8489999999999</v>
      </c>
      <c r="L1422" s="19">
        <v>837.05399999999997</v>
      </c>
      <c r="M1422" s="19">
        <v>1024.9860000000001</v>
      </c>
      <c r="N1422" s="19">
        <v>778.11800000000005</v>
      </c>
      <c r="O1422" s="19">
        <v>598.59</v>
      </c>
      <c r="P1422" s="19">
        <v>902.08699999999999</v>
      </c>
      <c r="Q1422" s="19">
        <v>0</v>
      </c>
      <c r="R1422" s="19">
        <v>0</v>
      </c>
      <c r="S1422" s="19">
        <v>0</v>
      </c>
      <c r="T1422" s="19">
        <v>0</v>
      </c>
      <c r="U1422" s="56">
        <f t="shared" si="52"/>
        <v>7193.9430000000011</v>
      </c>
      <c r="V1422" s="18">
        <f t="shared" si="51"/>
        <v>899.24287500000014</v>
      </c>
      <c r="W1422" s="7"/>
      <c r="X1422" s="7"/>
      <c r="Y1422" s="7"/>
      <c r="Z1422" s="57"/>
    </row>
    <row r="1423" spans="1:26" x14ac:dyDescent="0.35">
      <c r="A1423" s="6" t="s">
        <v>398</v>
      </c>
      <c r="B1423" s="7" t="s">
        <v>562</v>
      </c>
      <c r="C1423" s="7" t="s">
        <v>420</v>
      </c>
      <c r="D1423" s="7" t="s">
        <v>421</v>
      </c>
      <c r="E1423" s="7" t="s">
        <v>422</v>
      </c>
      <c r="F1423" s="7" t="s">
        <v>563</v>
      </c>
      <c r="G1423" s="8">
        <v>5335790</v>
      </c>
      <c r="H1423" s="16" t="s">
        <v>1378</v>
      </c>
      <c r="I1423" s="18">
        <v>721.48900000000003</v>
      </c>
      <c r="J1423" s="19">
        <v>598.59</v>
      </c>
      <c r="K1423" s="19">
        <v>902.08699999999999</v>
      </c>
      <c r="L1423" s="19">
        <v>722.55899999999997</v>
      </c>
      <c r="M1423" s="19">
        <v>483.02499999999998</v>
      </c>
      <c r="N1423" s="19">
        <v>598.59</v>
      </c>
      <c r="O1423" s="19">
        <v>786.52200000000005</v>
      </c>
      <c r="P1423" s="19">
        <v>1140.5509999999999</v>
      </c>
      <c r="Q1423" s="19">
        <v>0</v>
      </c>
      <c r="R1423" s="19">
        <v>0</v>
      </c>
      <c r="S1423" s="19">
        <v>0</v>
      </c>
      <c r="T1423" s="19">
        <v>0</v>
      </c>
      <c r="U1423" s="56">
        <f t="shared" si="52"/>
        <v>5953.4130000000005</v>
      </c>
      <c r="V1423" s="18">
        <f t="shared" si="51"/>
        <v>744.17662500000006</v>
      </c>
      <c r="W1423" s="7"/>
      <c r="X1423" s="7"/>
      <c r="Y1423" s="7"/>
      <c r="Z1423" s="57"/>
    </row>
    <row r="1424" spans="1:26" x14ac:dyDescent="0.35">
      <c r="A1424" s="6" t="s">
        <v>398</v>
      </c>
      <c r="B1424" s="7" t="s">
        <v>562</v>
      </c>
      <c r="C1424" s="7" t="s">
        <v>420</v>
      </c>
      <c r="D1424" s="7" t="s">
        <v>421</v>
      </c>
      <c r="E1424" s="7" t="s">
        <v>422</v>
      </c>
      <c r="F1424" s="7" t="s">
        <v>563</v>
      </c>
      <c r="G1424" s="8">
        <v>5333640</v>
      </c>
      <c r="H1424" s="16" t="s">
        <v>1379</v>
      </c>
      <c r="I1424" s="18">
        <v>837.05399999999997</v>
      </c>
      <c r="J1424" s="19">
        <v>483.02499999999998</v>
      </c>
      <c r="K1424" s="19">
        <v>483.02499999999998</v>
      </c>
      <c r="L1424" s="19">
        <v>0</v>
      </c>
      <c r="M1424" s="19">
        <v>1624.646</v>
      </c>
      <c r="N1424" s="19">
        <v>417.99200000000002</v>
      </c>
      <c r="O1424" s="19">
        <v>662.553</v>
      </c>
      <c r="P1424" s="19">
        <v>1081.615</v>
      </c>
      <c r="Q1424" s="19">
        <v>0</v>
      </c>
      <c r="R1424" s="19">
        <v>0</v>
      </c>
      <c r="S1424" s="19">
        <v>0</v>
      </c>
      <c r="T1424" s="19">
        <v>0</v>
      </c>
      <c r="U1424" s="56">
        <f t="shared" si="52"/>
        <v>5589.91</v>
      </c>
      <c r="V1424" s="18">
        <f t="shared" si="51"/>
        <v>698.73874999999998</v>
      </c>
      <c r="W1424" s="7"/>
      <c r="X1424" s="7"/>
      <c r="Y1424" s="7"/>
      <c r="Z1424" s="57"/>
    </row>
    <row r="1425" spans="1:26" x14ac:dyDescent="0.35">
      <c r="A1425" s="6" t="s">
        <v>398</v>
      </c>
      <c r="B1425" s="7" t="s">
        <v>562</v>
      </c>
      <c r="C1425" s="7" t="s">
        <v>420</v>
      </c>
      <c r="D1425" s="7" t="s">
        <v>421</v>
      </c>
      <c r="E1425" s="7" t="s">
        <v>422</v>
      </c>
      <c r="F1425" s="7" t="s">
        <v>563</v>
      </c>
      <c r="G1425" s="8">
        <v>5128332</v>
      </c>
      <c r="H1425" s="16" t="s">
        <v>1380</v>
      </c>
      <c r="I1425" s="18">
        <v>483.02499999999998</v>
      </c>
      <c r="J1425" s="19">
        <v>417.99200000000002</v>
      </c>
      <c r="K1425" s="19">
        <v>180.59800000000001</v>
      </c>
      <c r="L1425" s="19">
        <v>0</v>
      </c>
      <c r="M1425" s="19">
        <v>303.49700000000001</v>
      </c>
      <c r="N1425" s="19">
        <v>179.52799999999999</v>
      </c>
      <c r="O1425" s="19">
        <v>419.06200000000001</v>
      </c>
      <c r="P1425" s="19">
        <v>417.99200000000002</v>
      </c>
      <c r="Q1425" s="19">
        <v>0</v>
      </c>
      <c r="R1425" s="19">
        <v>0</v>
      </c>
      <c r="S1425" s="19">
        <v>0</v>
      </c>
      <c r="T1425" s="19">
        <v>0</v>
      </c>
      <c r="U1425" s="56">
        <f t="shared" si="52"/>
        <v>2401.6940000000004</v>
      </c>
      <c r="V1425" s="18">
        <f t="shared" si="51"/>
        <v>300.21175000000005</v>
      </c>
      <c r="W1425" s="7"/>
      <c r="X1425" s="7"/>
      <c r="Y1425" s="7"/>
      <c r="Z1425" s="57"/>
    </row>
    <row r="1426" spans="1:26" x14ac:dyDescent="0.35">
      <c r="A1426" s="6" t="s">
        <v>398</v>
      </c>
      <c r="B1426" s="7" t="s">
        <v>562</v>
      </c>
      <c r="C1426" s="7" t="s">
        <v>420</v>
      </c>
      <c r="D1426" s="7" t="s">
        <v>421</v>
      </c>
      <c r="E1426" s="7" t="s">
        <v>422</v>
      </c>
      <c r="F1426" s="7" t="s">
        <v>563</v>
      </c>
      <c r="G1426" s="8">
        <v>5272868</v>
      </c>
      <c r="H1426" s="16" t="s">
        <v>1381</v>
      </c>
      <c r="I1426" s="18">
        <v>1321.1489999999999</v>
      </c>
      <c r="J1426" s="19">
        <v>179.52799999999999</v>
      </c>
      <c r="K1426" s="19">
        <v>1210.3209999999999</v>
      </c>
      <c r="L1426" s="19">
        <v>0</v>
      </c>
      <c r="M1426" s="19">
        <v>417.99200000000002</v>
      </c>
      <c r="N1426" s="19">
        <v>1205.5840000000001</v>
      </c>
      <c r="O1426" s="19">
        <v>238.464</v>
      </c>
      <c r="P1426" s="19">
        <v>1140.5509999999999</v>
      </c>
      <c r="Q1426" s="19">
        <v>0</v>
      </c>
      <c r="R1426" s="19">
        <v>0</v>
      </c>
      <c r="S1426" s="19">
        <v>0</v>
      </c>
      <c r="T1426" s="19">
        <v>0</v>
      </c>
      <c r="U1426" s="56">
        <f t="shared" si="52"/>
        <v>5713.5889999999999</v>
      </c>
      <c r="V1426" s="18">
        <f t="shared" si="51"/>
        <v>714.19862499999999</v>
      </c>
      <c r="W1426" s="7"/>
      <c r="X1426" s="7"/>
      <c r="Y1426" s="7"/>
      <c r="Z1426" s="57"/>
    </row>
    <row r="1427" spans="1:26" x14ac:dyDescent="0.35">
      <c r="A1427" s="6" t="s">
        <v>398</v>
      </c>
      <c r="B1427" s="7" t="s">
        <v>562</v>
      </c>
      <c r="C1427" s="7" t="s">
        <v>420</v>
      </c>
      <c r="D1427" s="7" t="s">
        <v>421</v>
      </c>
      <c r="E1427" s="7" t="s">
        <v>422</v>
      </c>
      <c r="F1427" s="7" t="s">
        <v>563</v>
      </c>
      <c r="G1427" s="8">
        <v>5299979</v>
      </c>
      <c r="H1427" s="16" t="s">
        <v>1382</v>
      </c>
      <c r="I1427" s="18">
        <v>721.48900000000003</v>
      </c>
      <c r="J1427" s="19">
        <v>179.52799999999999</v>
      </c>
      <c r="K1427" s="19">
        <v>419.06200000000001</v>
      </c>
      <c r="L1427" s="19">
        <v>0</v>
      </c>
      <c r="M1427" s="19">
        <v>786.52200000000005</v>
      </c>
      <c r="N1427" s="19">
        <v>0</v>
      </c>
      <c r="O1427" s="19">
        <v>0</v>
      </c>
      <c r="P1427" s="19">
        <v>662.553</v>
      </c>
      <c r="Q1427" s="19">
        <v>0</v>
      </c>
      <c r="R1427" s="19">
        <v>0</v>
      </c>
      <c r="S1427" s="19">
        <v>0</v>
      </c>
      <c r="T1427" s="19">
        <v>0</v>
      </c>
      <c r="U1427" s="56">
        <f t="shared" si="52"/>
        <v>2769.154</v>
      </c>
      <c r="V1427" s="18">
        <f t="shared" si="51"/>
        <v>346.14425</v>
      </c>
      <c r="W1427" s="7"/>
      <c r="X1427" s="7"/>
      <c r="Y1427" s="7"/>
      <c r="Z1427" s="57"/>
    </row>
    <row r="1428" spans="1:26" x14ac:dyDescent="0.35">
      <c r="A1428" s="6" t="s">
        <v>398</v>
      </c>
      <c r="B1428" s="7" t="s">
        <v>562</v>
      </c>
      <c r="C1428" s="7" t="s">
        <v>420</v>
      </c>
      <c r="D1428" s="7" t="s">
        <v>421</v>
      </c>
      <c r="E1428" s="7" t="s">
        <v>422</v>
      </c>
      <c r="F1428" s="7" t="s">
        <v>563</v>
      </c>
      <c r="G1428" s="8">
        <v>5335963</v>
      </c>
      <c r="H1428" s="16" t="s">
        <v>1383</v>
      </c>
      <c r="I1428" s="18">
        <v>541.96100000000001</v>
      </c>
      <c r="J1428" s="19">
        <v>417.99200000000002</v>
      </c>
      <c r="K1428" s="19">
        <v>791.25900000000001</v>
      </c>
      <c r="L1428" s="19">
        <v>360.12599999999998</v>
      </c>
      <c r="M1428" s="19">
        <v>1026.056</v>
      </c>
      <c r="N1428" s="19">
        <v>598.59</v>
      </c>
      <c r="O1428" s="19">
        <v>539.654</v>
      </c>
      <c r="P1428" s="19">
        <v>1082.684</v>
      </c>
      <c r="Q1428" s="19">
        <v>0</v>
      </c>
      <c r="R1428" s="19">
        <v>0</v>
      </c>
      <c r="S1428" s="19">
        <v>0</v>
      </c>
      <c r="T1428" s="19">
        <v>0</v>
      </c>
      <c r="U1428" s="56">
        <f t="shared" si="52"/>
        <v>5358.3220000000001</v>
      </c>
      <c r="V1428" s="18">
        <f t="shared" si="51"/>
        <v>669.79025000000001</v>
      </c>
      <c r="W1428" s="7"/>
      <c r="X1428" s="7"/>
      <c r="Y1428" s="7"/>
      <c r="Z1428" s="57"/>
    </row>
    <row r="1429" spans="1:26" x14ac:dyDescent="0.35">
      <c r="A1429" s="6" t="s">
        <v>398</v>
      </c>
      <c r="B1429" s="7" t="s">
        <v>562</v>
      </c>
      <c r="C1429" s="7" t="s">
        <v>420</v>
      </c>
      <c r="D1429" s="7" t="s">
        <v>421</v>
      </c>
      <c r="E1429" s="7" t="s">
        <v>422</v>
      </c>
      <c r="F1429" s="7" t="s">
        <v>563</v>
      </c>
      <c r="G1429" s="8">
        <v>5334964</v>
      </c>
      <c r="H1429" s="16" t="s">
        <v>1384</v>
      </c>
      <c r="I1429" s="18">
        <v>483.02499999999998</v>
      </c>
      <c r="J1429" s="19">
        <v>837.05399999999997</v>
      </c>
      <c r="K1429" s="19">
        <v>1513.818</v>
      </c>
      <c r="L1429" s="19">
        <v>721.48900000000003</v>
      </c>
      <c r="M1429" s="19">
        <v>1026.056</v>
      </c>
      <c r="N1429" s="19">
        <v>598.59</v>
      </c>
      <c r="O1429" s="19">
        <v>966.05</v>
      </c>
      <c r="P1429" s="19">
        <v>721.48900000000003</v>
      </c>
      <c r="Q1429" s="19">
        <v>0</v>
      </c>
      <c r="R1429" s="19">
        <v>0</v>
      </c>
      <c r="S1429" s="19">
        <v>0</v>
      </c>
      <c r="T1429" s="19">
        <v>0</v>
      </c>
      <c r="U1429" s="56">
        <f t="shared" si="52"/>
        <v>6867.5709999999999</v>
      </c>
      <c r="V1429" s="18">
        <f t="shared" si="51"/>
        <v>858.44637499999999</v>
      </c>
      <c r="W1429" s="7"/>
      <c r="X1429" s="7"/>
      <c r="Y1429" s="7"/>
      <c r="Z1429" s="57"/>
    </row>
    <row r="1430" spans="1:26" x14ac:dyDescent="0.35">
      <c r="A1430" s="6" t="s">
        <v>398</v>
      </c>
      <c r="B1430" s="7" t="s">
        <v>562</v>
      </c>
      <c r="C1430" s="7" t="s">
        <v>420</v>
      </c>
      <c r="D1430" s="7" t="s">
        <v>421</v>
      </c>
      <c r="E1430" s="7" t="s">
        <v>422</v>
      </c>
      <c r="F1430" s="7" t="s">
        <v>563</v>
      </c>
      <c r="G1430" s="8">
        <v>5334670</v>
      </c>
      <c r="H1430" s="16" t="s">
        <v>1385</v>
      </c>
      <c r="I1430" s="18">
        <v>780.42499999999995</v>
      </c>
      <c r="J1430" s="19">
        <v>531.71600000000001</v>
      </c>
      <c r="K1430" s="19">
        <v>1808.91</v>
      </c>
      <c r="L1430" s="19">
        <v>541.96100000000001</v>
      </c>
      <c r="M1430" s="19">
        <v>1379.0150000000001</v>
      </c>
      <c r="N1430" s="19">
        <v>902.08699999999999</v>
      </c>
      <c r="O1430" s="19">
        <v>1017.652</v>
      </c>
      <c r="P1430" s="19">
        <v>845.45799999999997</v>
      </c>
      <c r="Q1430" s="19">
        <v>0</v>
      </c>
      <c r="R1430" s="19">
        <v>0</v>
      </c>
      <c r="S1430" s="19">
        <v>0</v>
      </c>
      <c r="T1430" s="19">
        <v>0</v>
      </c>
      <c r="U1430" s="56">
        <f t="shared" si="52"/>
        <v>7807.2240000000011</v>
      </c>
      <c r="V1430" s="18">
        <f t="shared" si="51"/>
        <v>975.90300000000013</v>
      </c>
      <c r="W1430" s="7"/>
      <c r="X1430" s="7"/>
      <c r="Y1430" s="7"/>
      <c r="Z1430" s="57"/>
    </row>
    <row r="1431" spans="1:26" x14ac:dyDescent="0.35">
      <c r="A1431" s="6" t="s">
        <v>398</v>
      </c>
      <c r="B1431" s="7" t="s">
        <v>562</v>
      </c>
      <c r="C1431" s="7" t="s">
        <v>420</v>
      </c>
      <c r="D1431" s="7" t="s">
        <v>421</v>
      </c>
      <c r="E1431" s="7" t="s">
        <v>422</v>
      </c>
      <c r="F1431" s="7" t="s">
        <v>563</v>
      </c>
      <c r="G1431" s="8">
        <v>5137354</v>
      </c>
      <c r="H1431" s="16" t="s">
        <v>1386</v>
      </c>
      <c r="I1431" s="18">
        <v>541.96100000000001</v>
      </c>
      <c r="J1431" s="19">
        <v>419.06200000000001</v>
      </c>
      <c r="K1431" s="19">
        <v>1094.7560000000001</v>
      </c>
      <c r="L1431" s="19">
        <v>0</v>
      </c>
      <c r="M1431" s="19">
        <v>419.06200000000001</v>
      </c>
      <c r="N1431" s="19">
        <v>0</v>
      </c>
      <c r="O1431" s="19">
        <v>238.464</v>
      </c>
      <c r="P1431" s="19">
        <v>902.08699999999999</v>
      </c>
      <c r="Q1431" s="19">
        <v>0</v>
      </c>
      <c r="R1431" s="19">
        <v>0</v>
      </c>
      <c r="S1431" s="19">
        <v>0</v>
      </c>
      <c r="T1431" s="19">
        <v>0</v>
      </c>
      <c r="U1431" s="56">
        <f t="shared" si="52"/>
        <v>3615.3919999999998</v>
      </c>
      <c r="V1431" s="18">
        <f t="shared" si="51"/>
        <v>451.92399999999998</v>
      </c>
      <c r="W1431" s="7"/>
      <c r="X1431" s="7"/>
      <c r="Y1431" s="7"/>
      <c r="Z1431" s="57"/>
    </row>
    <row r="1432" spans="1:26" x14ac:dyDescent="0.35">
      <c r="A1432" s="6" t="s">
        <v>398</v>
      </c>
      <c r="B1432" s="7" t="s">
        <v>562</v>
      </c>
      <c r="C1432" s="7" t="s">
        <v>420</v>
      </c>
      <c r="D1432" s="7" t="s">
        <v>421</v>
      </c>
      <c r="E1432" s="7" t="s">
        <v>422</v>
      </c>
      <c r="F1432" s="7" t="s">
        <v>563</v>
      </c>
      <c r="G1432" s="8">
        <v>5139556</v>
      </c>
      <c r="H1432" s="16" t="s">
        <v>1387</v>
      </c>
      <c r="I1432" s="18">
        <v>722.55899999999997</v>
      </c>
      <c r="J1432" s="19">
        <v>417.99200000000002</v>
      </c>
      <c r="K1432" s="19">
        <v>1205.5840000000001</v>
      </c>
      <c r="L1432" s="19">
        <v>419.06200000000001</v>
      </c>
      <c r="M1432" s="19">
        <v>483.02499999999998</v>
      </c>
      <c r="N1432" s="19">
        <v>902.08699999999999</v>
      </c>
      <c r="O1432" s="19">
        <v>837.05399999999997</v>
      </c>
      <c r="P1432" s="19">
        <v>901.01700000000005</v>
      </c>
      <c r="Q1432" s="19">
        <v>0</v>
      </c>
      <c r="R1432" s="19">
        <v>0</v>
      </c>
      <c r="S1432" s="19">
        <v>0</v>
      </c>
      <c r="T1432" s="19">
        <v>0</v>
      </c>
      <c r="U1432" s="56">
        <f t="shared" si="52"/>
        <v>5888.38</v>
      </c>
      <c r="V1432" s="18">
        <f t="shared" si="51"/>
        <v>736.04750000000001</v>
      </c>
      <c r="W1432" s="7"/>
      <c r="X1432" s="7"/>
      <c r="Y1432" s="7"/>
      <c r="Z1432" s="57"/>
    </row>
    <row r="1433" spans="1:26" x14ac:dyDescent="0.35">
      <c r="A1433" s="6" t="s">
        <v>398</v>
      </c>
      <c r="B1433" s="7" t="s">
        <v>562</v>
      </c>
      <c r="C1433" s="7" t="s">
        <v>420</v>
      </c>
      <c r="D1433" s="7" t="s">
        <v>421</v>
      </c>
      <c r="E1433" s="7" t="s">
        <v>422</v>
      </c>
      <c r="F1433" s="7" t="s">
        <v>563</v>
      </c>
      <c r="G1433" s="8">
        <v>5137880</v>
      </c>
      <c r="H1433" s="16" t="s">
        <v>1388</v>
      </c>
      <c r="I1433" s="18">
        <v>721.48900000000003</v>
      </c>
      <c r="J1433" s="19">
        <v>837.05399999999997</v>
      </c>
      <c r="K1433" s="19">
        <v>1090.019</v>
      </c>
      <c r="L1433" s="19">
        <v>598.59</v>
      </c>
      <c r="M1433" s="19">
        <v>1380.085</v>
      </c>
      <c r="N1433" s="19">
        <v>1024.9860000000001</v>
      </c>
      <c r="O1433" s="19">
        <v>540.72400000000005</v>
      </c>
      <c r="P1433" s="19">
        <v>778.11800000000005</v>
      </c>
      <c r="Q1433" s="19">
        <v>0</v>
      </c>
      <c r="R1433" s="19">
        <v>0</v>
      </c>
      <c r="S1433" s="19">
        <v>0</v>
      </c>
      <c r="T1433" s="19">
        <v>0</v>
      </c>
      <c r="U1433" s="56">
        <f t="shared" si="52"/>
        <v>6971.0650000000005</v>
      </c>
      <c r="V1433" s="18">
        <f t="shared" si="51"/>
        <v>871.38312500000006</v>
      </c>
      <c r="W1433" s="7"/>
      <c r="X1433" s="7"/>
      <c r="Y1433" s="7"/>
      <c r="Z1433" s="57"/>
    </row>
    <row r="1434" spans="1:26" x14ac:dyDescent="0.35">
      <c r="A1434" s="6" t="s">
        <v>398</v>
      </c>
      <c r="B1434" s="7" t="s">
        <v>562</v>
      </c>
      <c r="C1434" s="7" t="s">
        <v>420</v>
      </c>
      <c r="D1434" s="7" t="s">
        <v>421</v>
      </c>
      <c r="E1434" s="7" t="s">
        <v>422</v>
      </c>
      <c r="F1434" s="7" t="s">
        <v>563</v>
      </c>
      <c r="G1434" s="8">
        <v>5279186</v>
      </c>
      <c r="H1434" s="16" t="s">
        <v>1389</v>
      </c>
      <c r="I1434" s="18">
        <v>0</v>
      </c>
      <c r="J1434" s="19">
        <v>238.464</v>
      </c>
      <c r="K1434" s="19">
        <v>360.12599999999998</v>
      </c>
      <c r="L1434" s="19">
        <v>419.06200000000001</v>
      </c>
      <c r="M1434" s="19">
        <v>238.464</v>
      </c>
      <c r="N1434" s="19">
        <v>179.52799999999999</v>
      </c>
      <c r="O1434" s="19">
        <v>419.06200000000001</v>
      </c>
      <c r="P1434" s="19">
        <v>483.02499999999998</v>
      </c>
      <c r="Q1434" s="19">
        <v>0</v>
      </c>
      <c r="R1434" s="19">
        <v>0</v>
      </c>
      <c r="S1434" s="19">
        <v>0</v>
      </c>
      <c r="T1434" s="19">
        <v>0</v>
      </c>
      <c r="U1434" s="56">
        <f t="shared" si="52"/>
        <v>2337.7310000000002</v>
      </c>
      <c r="V1434" s="18">
        <f t="shared" si="51"/>
        <v>292.21637500000003</v>
      </c>
      <c r="W1434" s="7"/>
      <c r="X1434" s="7"/>
      <c r="Y1434" s="7"/>
      <c r="Z1434" s="57"/>
    </row>
    <row r="1435" spans="1:26" x14ac:dyDescent="0.35">
      <c r="A1435" s="6" t="s">
        <v>398</v>
      </c>
      <c r="B1435" s="7" t="s">
        <v>562</v>
      </c>
      <c r="C1435" s="7" t="s">
        <v>420</v>
      </c>
      <c r="D1435" s="7" t="s">
        <v>421</v>
      </c>
      <c r="E1435" s="7" t="s">
        <v>422</v>
      </c>
      <c r="F1435" s="7" t="s">
        <v>563</v>
      </c>
      <c r="G1435" s="8">
        <v>5139231</v>
      </c>
      <c r="H1435" s="16" t="s">
        <v>1390</v>
      </c>
      <c r="I1435" s="18">
        <v>483.02499999999998</v>
      </c>
      <c r="J1435" s="19">
        <v>540.72400000000005</v>
      </c>
      <c r="K1435" s="19">
        <v>1453.8119999999999</v>
      </c>
      <c r="L1435" s="19">
        <v>1018.721</v>
      </c>
      <c r="M1435" s="19">
        <v>721.48900000000003</v>
      </c>
      <c r="N1435" s="19">
        <v>1204.5139999999999</v>
      </c>
      <c r="O1435" s="19">
        <v>837.05399999999997</v>
      </c>
      <c r="P1435" s="19">
        <v>1262.213</v>
      </c>
      <c r="Q1435" s="19">
        <v>0</v>
      </c>
      <c r="R1435" s="19">
        <v>0</v>
      </c>
      <c r="S1435" s="19">
        <v>0</v>
      </c>
      <c r="T1435" s="19">
        <v>0</v>
      </c>
      <c r="U1435" s="56">
        <f t="shared" si="52"/>
        <v>7521.5519999999997</v>
      </c>
      <c r="V1435" s="18">
        <f t="shared" si="51"/>
        <v>940.19399999999996</v>
      </c>
      <c r="W1435" s="7"/>
      <c r="X1435" s="7"/>
      <c r="Y1435" s="7"/>
      <c r="Z1435" s="57"/>
    </row>
    <row r="1436" spans="1:26" x14ac:dyDescent="0.35">
      <c r="A1436" s="6" t="s">
        <v>398</v>
      </c>
      <c r="B1436" s="7" t="s">
        <v>562</v>
      </c>
      <c r="C1436" s="7" t="s">
        <v>420</v>
      </c>
      <c r="D1436" s="7" t="s">
        <v>421</v>
      </c>
      <c r="E1436" s="7" t="s">
        <v>422</v>
      </c>
      <c r="F1436" s="7" t="s">
        <v>563</v>
      </c>
      <c r="G1436" s="8">
        <v>5132726</v>
      </c>
      <c r="H1436" s="16" t="s">
        <v>1391</v>
      </c>
      <c r="I1436" s="18">
        <v>663.62300000000005</v>
      </c>
      <c r="J1436" s="19">
        <v>417.99200000000002</v>
      </c>
      <c r="K1436" s="19">
        <v>1636.7170000000001</v>
      </c>
      <c r="L1436" s="19">
        <v>243.881</v>
      </c>
      <c r="M1436" s="19">
        <v>539.654</v>
      </c>
      <c r="N1436" s="19">
        <v>0</v>
      </c>
      <c r="O1436" s="19">
        <v>721.48900000000003</v>
      </c>
      <c r="P1436" s="19">
        <v>360.12599999999998</v>
      </c>
      <c r="Q1436" s="19">
        <v>0</v>
      </c>
      <c r="R1436" s="19">
        <v>0</v>
      </c>
      <c r="S1436" s="19">
        <v>0</v>
      </c>
      <c r="T1436" s="19">
        <v>0</v>
      </c>
      <c r="U1436" s="56">
        <f t="shared" si="52"/>
        <v>4583.482</v>
      </c>
      <c r="V1436" s="18">
        <f t="shared" si="51"/>
        <v>572.93525</v>
      </c>
      <c r="W1436" s="7"/>
      <c r="X1436" s="7"/>
      <c r="Y1436" s="7"/>
      <c r="Z1436" s="57"/>
    </row>
    <row r="1437" spans="1:26" x14ac:dyDescent="0.35">
      <c r="A1437" s="6" t="s">
        <v>398</v>
      </c>
      <c r="B1437" s="7" t="s">
        <v>562</v>
      </c>
      <c r="C1437" s="7" t="s">
        <v>420</v>
      </c>
      <c r="D1437" s="7" t="s">
        <v>421</v>
      </c>
      <c r="E1437" s="7" t="s">
        <v>422</v>
      </c>
      <c r="F1437" s="7" t="s">
        <v>563</v>
      </c>
      <c r="G1437" s="8">
        <v>5335686</v>
      </c>
      <c r="H1437" s="16" t="s">
        <v>1392</v>
      </c>
      <c r="I1437" s="18">
        <v>902.08699999999999</v>
      </c>
      <c r="J1437" s="19">
        <v>598.59</v>
      </c>
      <c r="K1437" s="19">
        <v>1389.8489999999999</v>
      </c>
      <c r="L1437" s="19">
        <v>599.66</v>
      </c>
      <c r="M1437" s="19">
        <v>721.48900000000003</v>
      </c>
      <c r="N1437" s="19">
        <v>844.221</v>
      </c>
      <c r="O1437" s="19">
        <v>417.99200000000002</v>
      </c>
      <c r="P1437" s="19">
        <v>1205.5840000000001</v>
      </c>
      <c r="Q1437" s="19">
        <v>0</v>
      </c>
      <c r="R1437" s="19">
        <v>0</v>
      </c>
      <c r="S1437" s="19">
        <v>0</v>
      </c>
      <c r="T1437" s="19">
        <v>0</v>
      </c>
      <c r="U1437" s="56">
        <f t="shared" si="52"/>
        <v>6679.4719999999988</v>
      </c>
      <c r="V1437" s="18">
        <f t="shared" si="51"/>
        <v>834.93399999999986</v>
      </c>
      <c r="W1437" s="7"/>
      <c r="X1437" s="7"/>
      <c r="Y1437" s="7"/>
      <c r="Z1437" s="57"/>
    </row>
    <row r="1438" spans="1:26" x14ac:dyDescent="0.35">
      <c r="A1438" s="6" t="s">
        <v>398</v>
      </c>
      <c r="B1438" s="7" t="s">
        <v>562</v>
      </c>
      <c r="C1438" s="7" t="s">
        <v>420</v>
      </c>
      <c r="D1438" s="7" t="s">
        <v>421</v>
      </c>
      <c r="E1438" s="7" t="s">
        <v>422</v>
      </c>
      <c r="F1438" s="7" t="s">
        <v>563</v>
      </c>
      <c r="G1438" s="8">
        <v>5298987</v>
      </c>
      <c r="H1438" s="16" t="s">
        <v>1393</v>
      </c>
      <c r="I1438" s="18">
        <v>663.62300000000005</v>
      </c>
      <c r="J1438" s="19">
        <v>180.59800000000001</v>
      </c>
      <c r="K1438" s="19">
        <v>1636.7170000000001</v>
      </c>
      <c r="L1438" s="19">
        <v>423.40899999999999</v>
      </c>
      <c r="M1438" s="19">
        <v>0</v>
      </c>
      <c r="N1438" s="19">
        <v>360.12599999999998</v>
      </c>
      <c r="O1438" s="19">
        <v>482.34500000000003</v>
      </c>
      <c r="P1438" s="19">
        <v>902.08699999999999</v>
      </c>
      <c r="Q1438" s="19">
        <v>0</v>
      </c>
      <c r="R1438" s="19">
        <v>0</v>
      </c>
      <c r="S1438" s="19">
        <v>0</v>
      </c>
      <c r="T1438" s="19">
        <v>0</v>
      </c>
      <c r="U1438" s="56">
        <f t="shared" si="52"/>
        <v>4648.9050000000007</v>
      </c>
      <c r="V1438" s="18">
        <f t="shared" si="51"/>
        <v>581.11312500000008</v>
      </c>
      <c r="W1438" s="7"/>
      <c r="X1438" s="7"/>
      <c r="Y1438" s="7"/>
      <c r="Z1438" s="57"/>
    </row>
    <row r="1439" spans="1:26" x14ac:dyDescent="0.35">
      <c r="A1439" s="6" t="s">
        <v>398</v>
      </c>
      <c r="B1439" s="7" t="s">
        <v>562</v>
      </c>
      <c r="C1439" s="7" t="s">
        <v>420</v>
      </c>
      <c r="D1439" s="7" t="s">
        <v>421</v>
      </c>
      <c r="E1439" s="7" t="s">
        <v>422</v>
      </c>
      <c r="F1439" s="7" t="s">
        <v>563</v>
      </c>
      <c r="G1439" s="8">
        <v>5278028</v>
      </c>
      <c r="H1439" s="16" t="s">
        <v>1394</v>
      </c>
      <c r="I1439" s="18">
        <v>721.48900000000003</v>
      </c>
      <c r="J1439" s="19">
        <v>238.464</v>
      </c>
      <c r="K1439" s="19">
        <v>1639.1469999999999</v>
      </c>
      <c r="L1439" s="19">
        <v>1140.5509999999999</v>
      </c>
      <c r="M1439" s="19">
        <v>419.06200000000001</v>
      </c>
      <c r="N1439" s="19">
        <v>541.96100000000001</v>
      </c>
      <c r="O1439" s="19">
        <v>902.08699999999999</v>
      </c>
      <c r="P1439" s="19">
        <v>360.12599999999998</v>
      </c>
      <c r="Q1439" s="19">
        <v>0</v>
      </c>
      <c r="R1439" s="19">
        <v>0</v>
      </c>
      <c r="S1439" s="19">
        <v>0</v>
      </c>
      <c r="T1439" s="19">
        <v>0</v>
      </c>
      <c r="U1439" s="56">
        <f t="shared" si="52"/>
        <v>5962.8870000000006</v>
      </c>
      <c r="V1439" s="18">
        <f t="shared" si="51"/>
        <v>745.36087500000008</v>
      </c>
      <c r="W1439" s="7"/>
      <c r="X1439" s="7"/>
      <c r="Y1439" s="7"/>
      <c r="Z1439" s="57"/>
    </row>
    <row r="1440" spans="1:26" x14ac:dyDescent="0.35">
      <c r="A1440" s="6" t="s">
        <v>398</v>
      </c>
      <c r="B1440" s="7" t="s">
        <v>562</v>
      </c>
      <c r="C1440" s="7" t="s">
        <v>420</v>
      </c>
      <c r="D1440" s="7" t="s">
        <v>421</v>
      </c>
      <c r="E1440" s="7" t="s">
        <v>422</v>
      </c>
      <c r="F1440" s="7" t="s">
        <v>563</v>
      </c>
      <c r="G1440" s="8">
        <v>5132003</v>
      </c>
      <c r="H1440" s="16" t="s">
        <v>1395</v>
      </c>
      <c r="I1440" s="18">
        <v>180.59800000000001</v>
      </c>
      <c r="J1440" s="19">
        <v>902.08699999999999</v>
      </c>
      <c r="K1440" s="19">
        <v>1094.7560000000001</v>
      </c>
      <c r="L1440" s="19">
        <v>0</v>
      </c>
      <c r="M1440" s="19">
        <v>598.59</v>
      </c>
      <c r="N1440" s="19">
        <v>419.06200000000001</v>
      </c>
      <c r="O1440" s="19">
        <v>842.471</v>
      </c>
      <c r="P1440" s="19">
        <v>483.02499999999998</v>
      </c>
      <c r="Q1440" s="19">
        <v>0</v>
      </c>
      <c r="R1440" s="19">
        <v>0</v>
      </c>
      <c r="S1440" s="19">
        <v>0</v>
      </c>
      <c r="T1440" s="19">
        <v>0</v>
      </c>
      <c r="U1440" s="56">
        <f t="shared" si="52"/>
        <v>4520.5889999999999</v>
      </c>
      <c r="V1440" s="18">
        <f t="shared" si="51"/>
        <v>565.07362499999999</v>
      </c>
      <c r="W1440" s="7"/>
      <c r="X1440" s="7"/>
      <c r="Y1440" s="7"/>
      <c r="Z1440" s="57"/>
    </row>
    <row r="1441" spans="1:26" x14ac:dyDescent="0.35">
      <c r="A1441" s="6" t="s">
        <v>398</v>
      </c>
      <c r="B1441" s="7" t="s">
        <v>562</v>
      </c>
      <c r="C1441" s="7" t="s">
        <v>420</v>
      </c>
      <c r="D1441" s="7" t="s">
        <v>421</v>
      </c>
      <c r="E1441" s="7" t="s">
        <v>422</v>
      </c>
      <c r="F1441" s="7" t="s">
        <v>563</v>
      </c>
      <c r="G1441" s="8">
        <v>5339651</v>
      </c>
      <c r="H1441" s="16" t="s">
        <v>1396</v>
      </c>
      <c r="I1441" s="18">
        <v>902.08699999999999</v>
      </c>
      <c r="J1441" s="19">
        <v>656.45600000000002</v>
      </c>
      <c r="K1441" s="19">
        <v>1321.1489999999999</v>
      </c>
      <c r="L1441" s="19">
        <v>360.12599999999998</v>
      </c>
      <c r="M1441" s="19">
        <v>961.02300000000002</v>
      </c>
      <c r="N1441" s="19">
        <v>1081.615</v>
      </c>
      <c r="O1441" s="19">
        <v>541.96100000000001</v>
      </c>
      <c r="P1441" s="19">
        <v>598.59</v>
      </c>
      <c r="Q1441" s="19">
        <v>0</v>
      </c>
      <c r="R1441" s="19">
        <v>0</v>
      </c>
      <c r="S1441" s="19">
        <v>0</v>
      </c>
      <c r="T1441" s="19">
        <v>0</v>
      </c>
      <c r="U1441" s="56">
        <f t="shared" si="52"/>
        <v>6423.0070000000005</v>
      </c>
      <c r="V1441" s="18">
        <f t="shared" ref="V1441:V1504" si="53">+AVERAGE(I1441:P1441)</f>
        <v>802.87587500000006</v>
      </c>
      <c r="W1441" s="7"/>
      <c r="X1441" s="7"/>
      <c r="Y1441" s="7"/>
      <c r="Z1441" s="57"/>
    </row>
    <row r="1442" spans="1:26" x14ac:dyDescent="0.35">
      <c r="A1442" s="6" t="s">
        <v>398</v>
      </c>
      <c r="B1442" s="7" t="s">
        <v>562</v>
      </c>
      <c r="C1442" s="7" t="s">
        <v>420</v>
      </c>
      <c r="D1442" s="7" t="s">
        <v>421</v>
      </c>
      <c r="E1442" s="7" t="s">
        <v>422</v>
      </c>
      <c r="F1442" s="7" t="s">
        <v>563</v>
      </c>
      <c r="G1442" s="8">
        <v>5299384</v>
      </c>
      <c r="H1442" s="16" t="s">
        <v>1397</v>
      </c>
      <c r="I1442" s="18">
        <v>0</v>
      </c>
      <c r="J1442" s="19">
        <v>483.02499999999998</v>
      </c>
      <c r="K1442" s="19">
        <v>1094.7560000000001</v>
      </c>
      <c r="L1442" s="19">
        <v>238.464</v>
      </c>
      <c r="M1442" s="19">
        <v>180.59800000000001</v>
      </c>
      <c r="N1442" s="19">
        <v>238.464</v>
      </c>
      <c r="O1442" s="19">
        <v>0</v>
      </c>
      <c r="P1442" s="19">
        <v>483.02499999999998</v>
      </c>
      <c r="Q1442" s="19">
        <v>0</v>
      </c>
      <c r="R1442" s="19">
        <v>0</v>
      </c>
      <c r="S1442" s="19">
        <v>0</v>
      </c>
      <c r="T1442" s="19">
        <v>0</v>
      </c>
      <c r="U1442" s="56">
        <f t="shared" si="52"/>
        <v>2718.3319999999999</v>
      </c>
      <c r="V1442" s="18">
        <f t="shared" si="53"/>
        <v>339.79149999999998</v>
      </c>
      <c r="W1442" s="7"/>
      <c r="X1442" s="7"/>
      <c r="Y1442" s="7"/>
      <c r="Z1442" s="57"/>
    </row>
    <row r="1443" spans="1:26" x14ac:dyDescent="0.35">
      <c r="A1443" s="6" t="s">
        <v>398</v>
      </c>
      <c r="B1443" s="7" t="s">
        <v>562</v>
      </c>
      <c r="C1443" s="7" t="s">
        <v>420</v>
      </c>
      <c r="D1443" s="7" t="s">
        <v>421</v>
      </c>
      <c r="E1443" s="7" t="s">
        <v>422</v>
      </c>
      <c r="F1443" s="7" t="s">
        <v>563</v>
      </c>
      <c r="G1443" s="8">
        <v>5335811</v>
      </c>
      <c r="H1443" s="16" t="s">
        <v>1398</v>
      </c>
      <c r="I1443" s="18">
        <v>483.02499999999998</v>
      </c>
      <c r="J1443" s="19">
        <v>179.52799999999999</v>
      </c>
      <c r="K1443" s="19">
        <v>2304.0070000000001</v>
      </c>
      <c r="L1443" s="19">
        <v>238.464</v>
      </c>
      <c r="M1443" s="19">
        <v>1321.1489999999999</v>
      </c>
      <c r="N1443" s="19">
        <v>726.90599999999995</v>
      </c>
      <c r="O1443" s="19">
        <v>902.08699999999999</v>
      </c>
      <c r="P1443" s="19">
        <v>721.48900000000003</v>
      </c>
      <c r="Q1443" s="19">
        <v>0</v>
      </c>
      <c r="R1443" s="19">
        <v>0</v>
      </c>
      <c r="S1443" s="19">
        <v>0</v>
      </c>
      <c r="T1443" s="19">
        <v>0</v>
      </c>
      <c r="U1443" s="56">
        <f t="shared" si="52"/>
        <v>6876.6549999999988</v>
      </c>
      <c r="V1443" s="18">
        <f t="shared" si="53"/>
        <v>859.58187499999985</v>
      </c>
      <c r="W1443" s="7"/>
      <c r="X1443" s="7"/>
      <c r="Y1443" s="7"/>
      <c r="Z1443" s="57"/>
    </row>
    <row r="1444" spans="1:26" x14ac:dyDescent="0.35">
      <c r="A1444" s="6" t="s">
        <v>398</v>
      </c>
      <c r="B1444" s="7" t="s">
        <v>562</v>
      </c>
      <c r="C1444" s="7" t="s">
        <v>420</v>
      </c>
      <c r="D1444" s="7" t="s">
        <v>421</v>
      </c>
      <c r="E1444" s="7" t="s">
        <v>422</v>
      </c>
      <c r="F1444" s="7" t="s">
        <v>563</v>
      </c>
      <c r="G1444" s="8">
        <v>5290525</v>
      </c>
      <c r="H1444" s="16" t="s">
        <v>1399</v>
      </c>
      <c r="I1444" s="18">
        <v>0</v>
      </c>
      <c r="J1444" s="19">
        <v>902.08699999999999</v>
      </c>
      <c r="K1444" s="19">
        <v>1094.7560000000001</v>
      </c>
      <c r="L1444" s="19">
        <v>359.05599999999998</v>
      </c>
      <c r="M1444" s="19">
        <v>0</v>
      </c>
      <c r="N1444" s="19">
        <v>483.02499999999998</v>
      </c>
      <c r="O1444" s="19">
        <v>483.02499999999998</v>
      </c>
      <c r="P1444" s="19">
        <v>597.52</v>
      </c>
      <c r="Q1444" s="19">
        <v>0</v>
      </c>
      <c r="R1444" s="19">
        <v>0</v>
      </c>
      <c r="S1444" s="19">
        <v>0</v>
      </c>
      <c r="T1444" s="19">
        <v>0</v>
      </c>
      <c r="U1444" s="56">
        <f t="shared" si="52"/>
        <v>3919.4690000000001</v>
      </c>
      <c r="V1444" s="18">
        <f t="shared" si="53"/>
        <v>489.93362500000001</v>
      </c>
      <c r="W1444" s="7"/>
      <c r="X1444" s="7"/>
      <c r="Y1444" s="7"/>
      <c r="Z1444" s="57"/>
    </row>
    <row r="1445" spans="1:26" x14ac:dyDescent="0.35">
      <c r="A1445" s="6" t="s">
        <v>398</v>
      </c>
      <c r="B1445" s="7" t="s">
        <v>562</v>
      </c>
      <c r="C1445" s="7" t="s">
        <v>420</v>
      </c>
      <c r="D1445" s="7" t="s">
        <v>421</v>
      </c>
      <c r="E1445" s="7" t="s">
        <v>422</v>
      </c>
      <c r="F1445" s="7" t="s">
        <v>563</v>
      </c>
      <c r="G1445" s="8">
        <v>5338029</v>
      </c>
      <c r="H1445" s="16" t="s">
        <v>1400</v>
      </c>
      <c r="I1445" s="18">
        <v>303.49700000000001</v>
      </c>
      <c r="J1445" s="19">
        <v>360.12599999999998</v>
      </c>
      <c r="K1445" s="19">
        <v>1886.0150000000001</v>
      </c>
      <c r="L1445" s="19">
        <v>0</v>
      </c>
      <c r="M1445" s="19">
        <v>417.99200000000002</v>
      </c>
      <c r="N1445" s="19">
        <v>238.464</v>
      </c>
      <c r="O1445" s="19">
        <v>0</v>
      </c>
      <c r="P1445" s="19">
        <v>360.12599999999998</v>
      </c>
      <c r="Q1445" s="19">
        <v>0</v>
      </c>
      <c r="R1445" s="19">
        <v>0</v>
      </c>
      <c r="S1445" s="19">
        <v>0</v>
      </c>
      <c r="T1445" s="19">
        <v>0</v>
      </c>
      <c r="U1445" s="56">
        <f t="shared" si="52"/>
        <v>3566.2200000000003</v>
      </c>
      <c r="V1445" s="18">
        <f t="shared" si="53"/>
        <v>445.77750000000003</v>
      </c>
      <c r="W1445" s="7"/>
      <c r="X1445" s="7"/>
      <c r="Y1445" s="7"/>
      <c r="Z1445" s="57"/>
    </row>
    <row r="1446" spans="1:26" x14ac:dyDescent="0.35">
      <c r="A1446" s="6" t="s">
        <v>398</v>
      </c>
      <c r="B1446" s="7" t="s">
        <v>562</v>
      </c>
      <c r="C1446" s="7" t="s">
        <v>420</v>
      </c>
      <c r="D1446" s="7" t="s">
        <v>421</v>
      </c>
      <c r="E1446" s="7" t="s">
        <v>422</v>
      </c>
      <c r="F1446" s="7" t="s">
        <v>563</v>
      </c>
      <c r="G1446" s="8">
        <v>5136085</v>
      </c>
      <c r="H1446" s="16" t="s">
        <v>1401</v>
      </c>
      <c r="I1446" s="18">
        <v>541.96100000000001</v>
      </c>
      <c r="J1446" s="19">
        <v>417.99200000000002</v>
      </c>
      <c r="K1446" s="19">
        <v>1338.6369999999999</v>
      </c>
      <c r="L1446" s="19">
        <v>0</v>
      </c>
      <c r="M1446" s="19">
        <v>482.34500000000003</v>
      </c>
      <c r="N1446" s="19">
        <v>0</v>
      </c>
      <c r="O1446" s="19">
        <v>598.59</v>
      </c>
      <c r="P1446" s="19">
        <v>606.99400000000003</v>
      </c>
      <c r="Q1446" s="19">
        <v>0</v>
      </c>
      <c r="R1446" s="19">
        <v>0</v>
      </c>
      <c r="S1446" s="19">
        <v>0</v>
      </c>
      <c r="T1446" s="19">
        <v>0</v>
      </c>
      <c r="U1446" s="56">
        <f t="shared" si="52"/>
        <v>3986.5190000000007</v>
      </c>
      <c r="V1446" s="18">
        <f t="shared" si="53"/>
        <v>498.31487500000009</v>
      </c>
      <c r="W1446" s="7"/>
      <c r="X1446" s="7"/>
      <c r="Y1446" s="7"/>
      <c r="Z1446" s="57"/>
    </row>
    <row r="1447" spans="1:26" x14ac:dyDescent="0.35">
      <c r="A1447" s="6" t="s">
        <v>398</v>
      </c>
      <c r="B1447" s="7" t="s">
        <v>562</v>
      </c>
      <c r="C1447" s="7" t="s">
        <v>420</v>
      </c>
      <c r="D1447" s="7" t="s">
        <v>421</v>
      </c>
      <c r="E1447" s="7" t="s">
        <v>422</v>
      </c>
      <c r="F1447" s="7" t="s">
        <v>563</v>
      </c>
      <c r="G1447" s="8">
        <v>5334632</v>
      </c>
      <c r="H1447" s="16" t="s">
        <v>1402</v>
      </c>
      <c r="I1447" s="18">
        <v>303.49700000000001</v>
      </c>
      <c r="J1447" s="19">
        <v>179.52799999999999</v>
      </c>
      <c r="K1447" s="19">
        <v>1024.9860000000001</v>
      </c>
      <c r="L1447" s="19">
        <v>238.464</v>
      </c>
      <c r="M1447" s="19">
        <v>1081.615</v>
      </c>
      <c r="N1447" s="19">
        <v>663.62300000000005</v>
      </c>
      <c r="O1447" s="19">
        <v>483.02499999999998</v>
      </c>
      <c r="P1447" s="19">
        <v>484.09500000000003</v>
      </c>
      <c r="Q1447" s="19">
        <v>0</v>
      </c>
      <c r="R1447" s="19">
        <v>0</v>
      </c>
      <c r="S1447" s="19">
        <v>0</v>
      </c>
      <c r="T1447" s="19">
        <v>0</v>
      </c>
      <c r="U1447" s="56">
        <f t="shared" si="52"/>
        <v>4458.8330000000005</v>
      </c>
      <c r="V1447" s="18">
        <f t="shared" si="53"/>
        <v>557.35412500000007</v>
      </c>
      <c r="W1447" s="7"/>
      <c r="X1447" s="7"/>
      <c r="Y1447" s="7"/>
      <c r="Z1447" s="57"/>
    </row>
    <row r="1448" spans="1:26" x14ac:dyDescent="0.35">
      <c r="A1448" s="6" t="s">
        <v>398</v>
      </c>
      <c r="B1448" s="7" t="s">
        <v>562</v>
      </c>
      <c r="C1448" s="7" t="s">
        <v>420</v>
      </c>
      <c r="D1448" s="7" t="s">
        <v>421</v>
      </c>
      <c r="E1448" s="7" t="s">
        <v>422</v>
      </c>
      <c r="F1448" s="7" t="s">
        <v>563</v>
      </c>
      <c r="G1448" s="8">
        <v>5278523</v>
      </c>
      <c r="H1448" s="16" t="s">
        <v>1403</v>
      </c>
      <c r="I1448" s="18">
        <v>541.96100000000001</v>
      </c>
      <c r="J1448" s="19">
        <v>0</v>
      </c>
      <c r="K1448" s="19">
        <v>179.52799999999999</v>
      </c>
      <c r="L1448" s="19">
        <v>0</v>
      </c>
      <c r="M1448" s="19">
        <v>1026.056</v>
      </c>
      <c r="N1448" s="19">
        <v>238.464</v>
      </c>
      <c r="O1448" s="19">
        <v>484.09500000000003</v>
      </c>
      <c r="P1448" s="19">
        <v>598.59</v>
      </c>
      <c r="Q1448" s="19">
        <v>0</v>
      </c>
      <c r="R1448" s="19">
        <v>0</v>
      </c>
      <c r="S1448" s="19">
        <v>0</v>
      </c>
      <c r="T1448" s="19">
        <v>0</v>
      </c>
      <c r="U1448" s="56">
        <f t="shared" si="52"/>
        <v>3068.6940000000004</v>
      </c>
      <c r="V1448" s="18">
        <f t="shared" si="53"/>
        <v>383.58675000000005</v>
      </c>
      <c r="W1448" s="7"/>
      <c r="X1448" s="7"/>
      <c r="Y1448" s="7"/>
      <c r="Z1448" s="57"/>
    </row>
    <row r="1449" spans="1:26" x14ac:dyDescent="0.35">
      <c r="A1449" s="6" t="s">
        <v>398</v>
      </c>
      <c r="B1449" s="7" t="s">
        <v>562</v>
      </c>
      <c r="C1449" s="7" t="s">
        <v>420</v>
      </c>
      <c r="D1449" s="7" t="s">
        <v>421</v>
      </c>
      <c r="E1449" s="7" t="s">
        <v>422</v>
      </c>
      <c r="F1449" s="7" t="s">
        <v>563</v>
      </c>
      <c r="G1449" s="8">
        <v>5278277</v>
      </c>
      <c r="H1449" s="16" t="s">
        <v>1404</v>
      </c>
      <c r="I1449" s="18">
        <v>483.02499999999998</v>
      </c>
      <c r="J1449" s="19">
        <v>238.464</v>
      </c>
      <c r="K1449" s="19">
        <v>791.25900000000001</v>
      </c>
      <c r="L1449" s="19">
        <v>179.52799999999999</v>
      </c>
      <c r="M1449" s="19">
        <v>180.59800000000001</v>
      </c>
      <c r="N1449" s="19">
        <v>476.928</v>
      </c>
      <c r="O1449" s="19">
        <v>0</v>
      </c>
      <c r="P1449" s="19">
        <v>1082.6849999999999</v>
      </c>
      <c r="Q1449" s="19">
        <v>0</v>
      </c>
      <c r="R1449" s="19">
        <v>0</v>
      </c>
      <c r="S1449" s="19">
        <v>0</v>
      </c>
      <c r="T1449" s="19">
        <v>0</v>
      </c>
      <c r="U1449" s="56">
        <f t="shared" si="52"/>
        <v>3432.4870000000001</v>
      </c>
      <c r="V1449" s="18">
        <f t="shared" si="53"/>
        <v>429.06087500000001</v>
      </c>
      <c r="W1449" s="7"/>
      <c r="X1449" s="7"/>
      <c r="Y1449" s="7"/>
      <c r="Z1449" s="57"/>
    </row>
    <row r="1450" spans="1:26" x14ac:dyDescent="0.35">
      <c r="A1450" s="6" t="s">
        <v>398</v>
      </c>
      <c r="B1450" s="7" t="s">
        <v>562</v>
      </c>
      <c r="C1450" s="7" t="s">
        <v>420</v>
      </c>
      <c r="D1450" s="7" t="s">
        <v>421</v>
      </c>
      <c r="E1450" s="7" t="s">
        <v>422</v>
      </c>
      <c r="F1450" s="7" t="s">
        <v>563</v>
      </c>
      <c r="G1450" s="8">
        <v>5278907</v>
      </c>
      <c r="H1450" s="16" t="s">
        <v>1405</v>
      </c>
      <c r="I1450" s="18">
        <v>180.59800000000001</v>
      </c>
      <c r="J1450" s="19">
        <v>0</v>
      </c>
      <c r="K1450" s="19">
        <v>0</v>
      </c>
      <c r="L1450" s="19">
        <v>180.59800000000001</v>
      </c>
      <c r="M1450" s="19">
        <v>238.464</v>
      </c>
      <c r="N1450" s="19">
        <v>238.464</v>
      </c>
      <c r="O1450" s="19">
        <v>238.464</v>
      </c>
      <c r="P1450" s="19">
        <v>902.08699999999999</v>
      </c>
      <c r="Q1450" s="19">
        <v>0</v>
      </c>
      <c r="R1450" s="19">
        <v>0</v>
      </c>
      <c r="S1450" s="19">
        <v>0</v>
      </c>
      <c r="T1450" s="19">
        <v>0</v>
      </c>
      <c r="U1450" s="56">
        <f t="shared" si="52"/>
        <v>1978.675</v>
      </c>
      <c r="V1450" s="18">
        <f t="shared" si="53"/>
        <v>247.33437499999999</v>
      </c>
      <c r="W1450" s="7"/>
      <c r="X1450" s="7"/>
      <c r="Y1450" s="7"/>
      <c r="Z1450" s="57"/>
    </row>
    <row r="1451" spans="1:26" x14ac:dyDescent="0.35">
      <c r="A1451" s="6" t="s">
        <v>398</v>
      </c>
      <c r="B1451" s="7" t="s">
        <v>562</v>
      </c>
      <c r="C1451" s="7" t="s">
        <v>420</v>
      </c>
      <c r="D1451" s="7" t="s">
        <v>421</v>
      </c>
      <c r="E1451" s="7" t="s">
        <v>422</v>
      </c>
      <c r="F1451" s="7" t="s">
        <v>563</v>
      </c>
      <c r="G1451" s="8">
        <v>5138595</v>
      </c>
      <c r="H1451" s="16" t="s">
        <v>1406</v>
      </c>
      <c r="I1451" s="18">
        <v>483.02499999999998</v>
      </c>
      <c r="J1451" s="19">
        <v>417.99200000000002</v>
      </c>
      <c r="K1451" s="19">
        <v>2483.5349999999999</v>
      </c>
      <c r="L1451" s="19">
        <v>419.06200000000001</v>
      </c>
      <c r="M1451" s="19">
        <v>598.59</v>
      </c>
      <c r="N1451" s="19">
        <v>1021.999</v>
      </c>
      <c r="O1451" s="19">
        <v>417.99200000000002</v>
      </c>
      <c r="P1451" s="19">
        <v>417.99200000000002</v>
      </c>
      <c r="Q1451" s="19">
        <v>0</v>
      </c>
      <c r="R1451" s="19">
        <v>0</v>
      </c>
      <c r="S1451" s="19">
        <v>0</v>
      </c>
      <c r="T1451" s="19">
        <v>0</v>
      </c>
      <c r="U1451" s="56">
        <f t="shared" si="52"/>
        <v>6260.1869999999999</v>
      </c>
      <c r="V1451" s="18">
        <f t="shared" si="53"/>
        <v>782.52337499999999</v>
      </c>
      <c r="W1451" s="7"/>
      <c r="X1451" s="7"/>
      <c r="Y1451" s="7"/>
      <c r="Z1451" s="57"/>
    </row>
    <row r="1452" spans="1:26" x14ac:dyDescent="0.35">
      <c r="A1452" s="6" t="s">
        <v>398</v>
      </c>
      <c r="B1452" s="7" t="s">
        <v>562</v>
      </c>
      <c r="C1452" s="7" t="s">
        <v>420</v>
      </c>
      <c r="D1452" s="7" t="s">
        <v>421</v>
      </c>
      <c r="E1452" s="7" t="s">
        <v>422</v>
      </c>
      <c r="F1452" s="7" t="s">
        <v>563</v>
      </c>
      <c r="G1452" s="8">
        <v>5279162</v>
      </c>
      <c r="H1452" s="16" t="s">
        <v>1407</v>
      </c>
      <c r="I1452" s="18">
        <v>303.49700000000001</v>
      </c>
      <c r="J1452" s="19">
        <v>238.464</v>
      </c>
      <c r="K1452" s="19">
        <v>417.99200000000002</v>
      </c>
      <c r="L1452" s="19">
        <v>180.59800000000001</v>
      </c>
      <c r="M1452" s="19">
        <v>1024.9860000000001</v>
      </c>
      <c r="N1452" s="19">
        <v>179.52799999999999</v>
      </c>
      <c r="O1452" s="19">
        <v>360.12599999999998</v>
      </c>
      <c r="P1452" s="19">
        <v>1262.213</v>
      </c>
      <c r="Q1452" s="19">
        <v>0</v>
      </c>
      <c r="R1452" s="19">
        <v>0</v>
      </c>
      <c r="S1452" s="19">
        <v>0</v>
      </c>
      <c r="T1452" s="19">
        <v>0</v>
      </c>
      <c r="U1452" s="56">
        <f t="shared" si="52"/>
        <v>3967.4039999999995</v>
      </c>
      <c r="V1452" s="18">
        <f t="shared" si="53"/>
        <v>495.92549999999994</v>
      </c>
      <c r="W1452" s="7"/>
      <c r="X1452" s="7"/>
      <c r="Y1452" s="7"/>
      <c r="Z1452" s="57"/>
    </row>
    <row r="1453" spans="1:26" x14ac:dyDescent="0.35">
      <c r="A1453" s="6" t="s">
        <v>398</v>
      </c>
      <c r="B1453" s="7" t="s">
        <v>562</v>
      </c>
      <c r="C1453" s="7" t="s">
        <v>420</v>
      </c>
      <c r="D1453" s="7" t="s">
        <v>421</v>
      </c>
      <c r="E1453" s="7" t="s">
        <v>422</v>
      </c>
      <c r="F1453" s="7" t="s">
        <v>563</v>
      </c>
      <c r="G1453" s="8">
        <v>5120503</v>
      </c>
      <c r="H1453" s="16" t="s">
        <v>1408</v>
      </c>
      <c r="I1453" s="18">
        <v>303.49700000000001</v>
      </c>
      <c r="J1453" s="19">
        <v>179.52799999999999</v>
      </c>
      <c r="K1453" s="19">
        <v>1148.788</v>
      </c>
      <c r="L1453" s="19">
        <v>417.99200000000002</v>
      </c>
      <c r="M1453" s="19">
        <v>1205.5840000000001</v>
      </c>
      <c r="N1453" s="19">
        <v>1082.6849999999999</v>
      </c>
      <c r="O1453" s="19">
        <v>1204.5139999999999</v>
      </c>
      <c r="P1453" s="19">
        <v>541.96100000000001</v>
      </c>
      <c r="Q1453" s="19">
        <v>0</v>
      </c>
      <c r="R1453" s="19">
        <v>0</v>
      </c>
      <c r="S1453" s="19">
        <v>0</v>
      </c>
      <c r="T1453" s="19">
        <v>0</v>
      </c>
      <c r="U1453" s="56">
        <f t="shared" si="52"/>
        <v>6084.5490000000009</v>
      </c>
      <c r="V1453" s="18">
        <f t="shared" si="53"/>
        <v>760.56862500000011</v>
      </c>
      <c r="W1453" s="7"/>
      <c r="X1453" s="7"/>
      <c r="Y1453" s="7"/>
      <c r="Z1453" s="57"/>
    </row>
    <row r="1454" spans="1:26" x14ac:dyDescent="0.35">
      <c r="A1454" s="6" t="s">
        <v>398</v>
      </c>
      <c r="B1454" s="7" t="s">
        <v>562</v>
      </c>
      <c r="C1454" s="7" t="s">
        <v>420</v>
      </c>
      <c r="D1454" s="7" t="s">
        <v>421</v>
      </c>
      <c r="E1454" s="7" t="s">
        <v>422</v>
      </c>
      <c r="F1454" s="7" t="s">
        <v>563</v>
      </c>
      <c r="G1454" s="8">
        <v>5131578</v>
      </c>
      <c r="H1454" s="16" t="s">
        <v>1409</v>
      </c>
      <c r="I1454" s="18">
        <v>959.95299999999997</v>
      </c>
      <c r="J1454" s="19">
        <v>179.52799999999999</v>
      </c>
      <c r="K1454" s="19">
        <v>1931.6420000000001</v>
      </c>
      <c r="L1454" s="19">
        <v>179.52799999999999</v>
      </c>
      <c r="M1454" s="19">
        <v>656.45600000000002</v>
      </c>
      <c r="N1454" s="19">
        <v>1385.1120000000001</v>
      </c>
      <c r="O1454" s="19">
        <v>539.65499999999997</v>
      </c>
      <c r="P1454" s="19">
        <v>179.52799999999999</v>
      </c>
      <c r="Q1454" s="19">
        <v>0</v>
      </c>
      <c r="R1454" s="19">
        <v>0</v>
      </c>
      <c r="S1454" s="19">
        <v>0</v>
      </c>
      <c r="T1454" s="19">
        <v>0</v>
      </c>
      <c r="U1454" s="56">
        <f t="shared" si="52"/>
        <v>6011.402</v>
      </c>
      <c r="V1454" s="18">
        <f t="shared" si="53"/>
        <v>751.42525000000001</v>
      </c>
      <c r="W1454" s="7"/>
      <c r="X1454" s="7"/>
      <c r="Y1454" s="7"/>
      <c r="Z1454" s="57"/>
    </row>
    <row r="1455" spans="1:26" x14ac:dyDescent="0.35">
      <c r="A1455" s="6" t="s">
        <v>398</v>
      </c>
      <c r="B1455" s="7" t="s">
        <v>562</v>
      </c>
      <c r="C1455" s="7" t="s">
        <v>420</v>
      </c>
      <c r="D1455" s="7" t="s">
        <v>421</v>
      </c>
      <c r="E1455" s="7" t="s">
        <v>422</v>
      </c>
      <c r="F1455" s="7" t="s">
        <v>563</v>
      </c>
      <c r="G1455" s="8">
        <v>5136926</v>
      </c>
      <c r="H1455" s="16" t="s">
        <v>1410</v>
      </c>
      <c r="I1455" s="18">
        <v>484.09500000000003</v>
      </c>
      <c r="J1455" s="19">
        <v>179.52799999999999</v>
      </c>
      <c r="K1455" s="19">
        <v>791.25900000000001</v>
      </c>
      <c r="L1455" s="19">
        <v>0</v>
      </c>
      <c r="M1455" s="19">
        <v>419.06200000000001</v>
      </c>
      <c r="N1455" s="19">
        <v>484.09500000000003</v>
      </c>
      <c r="O1455" s="19">
        <v>837.05399999999997</v>
      </c>
      <c r="P1455" s="19">
        <v>360.12599999999998</v>
      </c>
      <c r="Q1455" s="19">
        <v>0</v>
      </c>
      <c r="R1455" s="19">
        <v>0</v>
      </c>
      <c r="S1455" s="19">
        <v>0</v>
      </c>
      <c r="T1455" s="19">
        <v>0</v>
      </c>
      <c r="U1455" s="56">
        <f t="shared" si="52"/>
        <v>3555.2190000000001</v>
      </c>
      <c r="V1455" s="18">
        <f t="shared" si="53"/>
        <v>444.40237500000001</v>
      </c>
      <c r="W1455" s="7"/>
      <c r="X1455" s="7"/>
      <c r="Y1455" s="7"/>
      <c r="Z1455" s="57"/>
    </row>
    <row r="1456" spans="1:26" x14ac:dyDescent="0.35">
      <c r="A1456" s="6" t="s">
        <v>398</v>
      </c>
      <c r="B1456" s="7" t="s">
        <v>562</v>
      </c>
      <c r="C1456" s="7" t="s">
        <v>420</v>
      </c>
      <c r="D1456" s="7" t="s">
        <v>421</v>
      </c>
      <c r="E1456" s="7" t="s">
        <v>422</v>
      </c>
      <c r="F1456" s="7" t="s">
        <v>563</v>
      </c>
      <c r="G1456" s="8">
        <v>5137901</v>
      </c>
      <c r="H1456" s="16" t="s">
        <v>1411</v>
      </c>
      <c r="I1456" s="18">
        <v>1442.979</v>
      </c>
      <c r="J1456" s="19">
        <v>779.18799999999999</v>
      </c>
      <c r="K1456" s="19">
        <v>1628.3130000000001</v>
      </c>
      <c r="L1456" s="19">
        <v>837.05399999999997</v>
      </c>
      <c r="M1456" s="19">
        <v>1447.7149999999999</v>
      </c>
      <c r="N1456" s="19">
        <v>842.471</v>
      </c>
      <c r="O1456" s="19">
        <v>965.37</v>
      </c>
      <c r="P1456" s="19">
        <v>726.226</v>
      </c>
      <c r="Q1456" s="19">
        <v>0</v>
      </c>
      <c r="R1456" s="19">
        <v>0</v>
      </c>
      <c r="S1456" s="19">
        <v>0</v>
      </c>
      <c r="T1456" s="19">
        <v>0</v>
      </c>
      <c r="U1456" s="56">
        <f t="shared" si="52"/>
        <v>8669.3159999999989</v>
      </c>
      <c r="V1456" s="18">
        <f t="shared" si="53"/>
        <v>1083.6644999999999</v>
      </c>
      <c r="W1456" s="7"/>
      <c r="X1456" s="7"/>
      <c r="Y1456" s="7"/>
      <c r="Z1456" s="57"/>
    </row>
    <row r="1457" spans="1:26" x14ac:dyDescent="0.35">
      <c r="A1457" s="6" t="s">
        <v>398</v>
      </c>
      <c r="B1457" s="7" t="s">
        <v>562</v>
      </c>
      <c r="C1457" s="7" t="s">
        <v>420</v>
      </c>
      <c r="D1457" s="7" t="s">
        <v>421</v>
      </c>
      <c r="E1457" s="7" t="s">
        <v>422</v>
      </c>
      <c r="F1457" s="7" t="s">
        <v>563</v>
      </c>
      <c r="G1457" s="8">
        <v>5137330</v>
      </c>
      <c r="H1457" s="16" t="s">
        <v>1412</v>
      </c>
      <c r="I1457" s="18">
        <v>179.52799999999999</v>
      </c>
      <c r="J1457" s="19">
        <v>1024.9860000000001</v>
      </c>
      <c r="K1457" s="19">
        <v>971.85699999999997</v>
      </c>
      <c r="L1457" s="19">
        <v>726.226</v>
      </c>
      <c r="M1457" s="19">
        <v>238.464</v>
      </c>
      <c r="N1457" s="19">
        <v>179.52799999999999</v>
      </c>
      <c r="O1457" s="19">
        <v>180.59800000000001</v>
      </c>
      <c r="P1457" s="19">
        <v>483.02499999999998</v>
      </c>
      <c r="Q1457" s="19">
        <v>0</v>
      </c>
      <c r="R1457" s="19">
        <v>0</v>
      </c>
      <c r="S1457" s="19">
        <v>0</v>
      </c>
      <c r="T1457" s="19">
        <v>0</v>
      </c>
      <c r="U1457" s="56">
        <f t="shared" si="52"/>
        <v>3984.212</v>
      </c>
      <c r="V1457" s="18">
        <f t="shared" si="53"/>
        <v>498.0265</v>
      </c>
      <c r="W1457" s="7"/>
      <c r="X1457" s="7"/>
      <c r="Y1457" s="7"/>
      <c r="Z1457" s="57"/>
    </row>
    <row r="1458" spans="1:26" x14ac:dyDescent="0.35">
      <c r="A1458" s="6" t="s">
        <v>398</v>
      </c>
      <c r="B1458" s="7" t="s">
        <v>562</v>
      </c>
      <c r="C1458" s="7" t="s">
        <v>420</v>
      </c>
      <c r="D1458" s="7" t="s">
        <v>421</v>
      </c>
      <c r="E1458" s="7" t="s">
        <v>422</v>
      </c>
      <c r="F1458" s="7" t="s">
        <v>563</v>
      </c>
      <c r="G1458" s="8">
        <v>5139501</v>
      </c>
      <c r="H1458" s="16" t="s">
        <v>1413</v>
      </c>
      <c r="I1458" s="18">
        <v>598.59</v>
      </c>
      <c r="J1458" s="19">
        <v>303.49700000000001</v>
      </c>
      <c r="K1458" s="19">
        <v>2000.51</v>
      </c>
      <c r="L1458" s="19">
        <v>179.52799999999999</v>
      </c>
      <c r="M1458" s="19">
        <v>598.59</v>
      </c>
      <c r="N1458" s="19">
        <v>419.06200000000001</v>
      </c>
      <c r="O1458" s="19">
        <v>179.52799999999999</v>
      </c>
      <c r="P1458" s="19">
        <v>845.45799999999997</v>
      </c>
      <c r="Q1458" s="19">
        <v>0</v>
      </c>
      <c r="R1458" s="19">
        <v>0</v>
      </c>
      <c r="S1458" s="19">
        <v>0</v>
      </c>
      <c r="T1458" s="19">
        <v>0</v>
      </c>
      <c r="U1458" s="56">
        <f t="shared" si="52"/>
        <v>5124.7629999999999</v>
      </c>
      <c r="V1458" s="18">
        <f t="shared" si="53"/>
        <v>640.59537499999999</v>
      </c>
      <c r="W1458" s="7"/>
      <c r="X1458" s="7"/>
      <c r="Y1458" s="7"/>
      <c r="Z1458" s="57"/>
    </row>
    <row r="1459" spans="1:26" x14ac:dyDescent="0.35">
      <c r="A1459" s="6" t="s">
        <v>398</v>
      </c>
      <c r="B1459" s="7" t="s">
        <v>562</v>
      </c>
      <c r="C1459" s="7" t="s">
        <v>420</v>
      </c>
      <c r="D1459" s="7" t="s">
        <v>421</v>
      </c>
      <c r="E1459" s="7" t="s">
        <v>422</v>
      </c>
      <c r="F1459" s="7" t="s">
        <v>563</v>
      </c>
      <c r="G1459" s="8">
        <v>5271340</v>
      </c>
      <c r="H1459" s="16" t="s">
        <v>1414</v>
      </c>
      <c r="I1459" s="18">
        <v>722.55899999999997</v>
      </c>
      <c r="J1459" s="19">
        <v>417.99200000000002</v>
      </c>
      <c r="K1459" s="19">
        <v>1091.0889999999999</v>
      </c>
      <c r="L1459" s="19">
        <v>360.12599999999998</v>
      </c>
      <c r="M1459" s="19">
        <v>417.99200000000002</v>
      </c>
      <c r="N1459" s="19">
        <v>721.48900000000003</v>
      </c>
      <c r="O1459" s="19">
        <v>967.12</v>
      </c>
      <c r="P1459" s="19">
        <v>417.99200000000002</v>
      </c>
      <c r="Q1459" s="19">
        <v>0</v>
      </c>
      <c r="R1459" s="19">
        <v>0</v>
      </c>
      <c r="S1459" s="19">
        <v>0</v>
      </c>
      <c r="T1459" s="19">
        <v>0</v>
      </c>
      <c r="U1459" s="56">
        <f t="shared" si="52"/>
        <v>5116.3590000000004</v>
      </c>
      <c r="V1459" s="18">
        <f t="shared" si="53"/>
        <v>639.54487500000005</v>
      </c>
      <c r="W1459" s="7"/>
      <c r="X1459" s="7"/>
      <c r="Y1459" s="7"/>
      <c r="Z1459" s="57"/>
    </row>
    <row r="1460" spans="1:26" x14ac:dyDescent="0.35">
      <c r="A1460" s="6" t="s">
        <v>398</v>
      </c>
      <c r="B1460" s="7" t="s">
        <v>562</v>
      </c>
      <c r="C1460" s="7" t="s">
        <v>420</v>
      </c>
      <c r="D1460" s="7" t="s">
        <v>421</v>
      </c>
      <c r="E1460" s="7" t="s">
        <v>422</v>
      </c>
      <c r="F1460" s="7" t="s">
        <v>563</v>
      </c>
      <c r="G1460" s="8">
        <v>5271537</v>
      </c>
      <c r="H1460" s="16" t="s">
        <v>1415</v>
      </c>
      <c r="I1460" s="18">
        <v>238.464</v>
      </c>
      <c r="J1460" s="19">
        <v>483.02499999999998</v>
      </c>
      <c r="K1460" s="19">
        <v>1273.604</v>
      </c>
      <c r="L1460" s="19">
        <v>0</v>
      </c>
      <c r="M1460" s="19">
        <v>598.59</v>
      </c>
      <c r="N1460" s="19">
        <v>598.59</v>
      </c>
      <c r="O1460" s="19">
        <v>0</v>
      </c>
      <c r="P1460" s="19">
        <v>656.45600000000002</v>
      </c>
      <c r="Q1460" s="19">
        <v>0</v>
      </c>
      <c r="R1460" s="19">
        <v>0</v>
      </c>
      <c r="S1460" s="19">
        <v>0</v>
      </c>
      <c r="T1460" s="19">
        <v>0</v>
      </c>
      <c r="U1460" s="56">
        <f t="shared" si="52"/>
        <v>3848.7290000000003</v>
      </c>
      <c r="V1460" s="18">
        <f t="shared" si="53"/>
        <v>481.09112500000003</v>
      </c>
      <c r="W1460" s="7"/>
      <c r="X1460" s="7"/>
      <c r="Y1460" s="7"/>
      <c r="Z1460" s="57"/>
    </row>
    <row r="1461" spans="1:26" x14ac:dyDescent="0.35">
      <c r="A1461" s="6" t="s">
        <v>398</v>
      </c>
      <c r="B1461" s="7" t="s">
        <v>562</v>
      </c>
      <c r="C1461" s="7" t="s">
        <v>420</v>
      </c>
      <c r="D1461" s="7" t="s">
        <v>421</v>
      </c>
      <c r="E1461" s="7" t="s">
        <v>422</v>
      </c>
      <c r="F1461" s="7" t="s">
        <v>563</v>
      </c>
      <c r="G1461" s="8">
        <v>5273504</v>
      </c>
      <c r="H1461" s="16" t="s">
        <v>1416</v>
      </c>
      <c r="I1461" s="18">
        <v>417.99200000000002</v>
      </c>
      <c r="J1461" s="19">
        <v>360.12599999999998</v>
      </c>
      <c r="K1461" s="19">
        <v>1328.4829999999999</v>
      </c>
      <c r="L1461" s="19">
        <v>360.12599999999998</v>
      </c>
      <c r="M1461" s="19">
        <v>238.464</v>
      </c>
      <c r="N1461" s="19">
        <v>238.464</v>
      </c>
      <c r="O1461" s="19">
        <v>180.59800000000001</v>
      </c>
      <c r="P1461" s="19">
        <v>180.59800000000001</v>
      </c>
      <c r="Q1461" s="19">
        <v>0</v>
      </c>
      <c r="R1461" s="19">
        <v>0</v>
      </c>
      <c r="S1461" s="19">
        <v>0</v>
      </c>
      <c r="T1461" s="19">
        <v>0</v>
      </c>
      <c r="U1461" s="56">
        <f t="shared" si="52"/>
        <v>3304.8509999999997</v>
      </c>
      <c r="V1461" s="18">
        <f t="shared" si="53"/>
        <v>413.10637499999996</v>
      </c>
      <c r="W1461" s="7"/>
      <c r="X1461" s="7"/>
      <c r="Y1461" s="7"/>
      <c r="Z1461" s="57"/>
    </row>
    <row r="1462" spans="1:26" x14ac:dyDescent="0.35">
      <c r="A1462" s="6" t="s">
        <v>398</v>
      </c>
      <c r="B1462" s="7" t="s">
        <v>562</v>
      </c>
      <c r="C1462" s="7" t="s">
        <v>420</v>
      </c>
      <c r="D1462" s="7" t="s">
        <v>421</v>
      </c>
      <c r="E1462" s="7" t="s">
        <v>422</v>
      </c>
      <c r="F1462" s="7" t="s">
        <v>563</v>
      </c>
      <c r="G1462" s="8">
        <v>5278004</v>
      </c>
      <c r="H1462" s="16" t="s">
        <v>1417</v>
      </c>
      <c r="I1462" s="18">
        <v>0</v>
      </c>
      <c r="J1462" s="19">
        <v>180.59800000000001</v>
      </c>
      <c r="K1462" s="19">
        <v>0</v>
      </c>
      <c r="L1462" s="19">
        <v>0</v>
      </c>
      <c r="M1462" s="19">
        <v>238.464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56">
        <f t="shared" si="52"/>
        <v>419.06200000000001</v>
      </c>
      <c r="V1462" s="18">
        <f t="shared" si="53"/>
        <v>52.382750000000001</v>
      </c>
      <c r="W1462" s="7"/>
      <c r="X1462" s="7"/>
      <c r="Y1462" s="7"/>
      <c r="Z1462" s="57"/>
    </row>
    <row r="1463" spans="1:26" x14ac:dyDescent="0.35">
      <c r="A1463" s="6" t="s">
        <v>398</v>
      </c>
      <c r="B1463" s="7" t="s">
        <v>562</v>
      </c>
      <c r="C1463" s="7" t="s">
        <v>420</v>
      </c>
      <c r="D1463" s="7" t="s">
        <v>421</v>
      </c>
      <c r="E1463" s="7" t="s">
        <v>422</v>
      </c>
      <c r="F1463" s="7" t="s">
        <v>563</v>
      </c>
      <c r="G1463" s="8">
        <v>5278042</v>
      </c>
      <c r="H1463" s="16" t="s">
        <v>1418</v>
      </c>
      <c r="I1463" s="18">
        <v>0</v>
      </c>
      <c r="J1463" s="19">
        <v>721.48900000000003</v>
      </c>
      <c r="K1463" s="19">
        <v>1398.2529999999999</v>
      </c>
      <c r="L1463" s="19">
        <v>0</v>
      </c>
      <c r="M1463" s="19">
        <v>599.66</v>
      </c>
      <c r="N1463" s="19">
        <v>0</v>
      </c>
      <c r="O1463" s="19">
        <v>423.40899999999999</v>
      </c>
      <c r="P1463" s="19">
        <v>417.99200000000002</v>
      </c>
      <c r="Q1463" s="19">
        <v>0</v>
      </c>
      <c r="R1463" s="19">
        <v>0</v>
      </c>
      <c r="S1463" s="19">
        <v>0</v>
      </c>
      <c r="T1463" s="19">
        <v>0</v>
      </c>
      <c r="U1463" s="56">
        <f t="shared" si="52"/>
        <v>3560.8030000000003</v>
      </c>
      <c r="V1463" s="18">
        <f t="shared" si="53"/>
        <v>445.10037500000004</v>
      </c>
      <c r="W1463" s="7"/>
      <c r="X1463" s="7"/>
      <c r="Y1463" s="7"/>
      <c r="Z1463" s="57"/>
    </row>
    <row r="1464" spans="1:26" x14ac:dyDescent="0.35">
      <c r="A1464" s="6" t="s">
        <v>398</v>
      </c>
      <c r="B1464" s="7" t="s">
        <v>562</v>
      </c>
      <c r="C1464" s="7" t="s">
        <v>420</v>
      </c>
      <c r="D1464" s="7" t="s">
        <v>421</v>
      </c>
      <c r="E1464" s="7" t="s">
        <v>422</v>
      </c>
      <c r="F1464" s="7" t="s">
        <v>563</v>
      </c>
      <c r="G1464" s="8">
        <v>5278253</v>
      </c>
      <c r="H1464" s="16" t="s">
        <v>1419</v>
      </c>
      <c r="I1464" s="18">
        <v>598.59</v>
      </c>
      <c r="J1464" s="19">
        <v>722.55899999999997</v>
      </c>
      <c r="K1464" s="19">
        <v>1398.2529999999999</v>
      </c>
      <c r="L1464" s="19">
        <v>0</v>
      </c>
      <c r="M1464" s="19">
        <v>179.52799999999999</v>
      </c>
      <c r="N1464" s="19">
        <v>180.59800000000001</v>
      </c>
      <c r="O1464" s="19">
        <v>179.52799999999999</v>
      </c>
      <c r="P1464" s="19">
        <v>483.02499999999998</v>
      </c>
      <c r="Q1464" s="19">
        <v>0</v>
      </c>
      <c r="R1464" s="19">
        <v>0</v>
      </c>
      <c r="S1464" s="19">
        <v>0</v>
      </c>
      <c r="T1464" s="19">
        <v>0</v>
      </c>
      <c r="U1464" s="56">
        <f t="shared" si="52"/>
        <v>3742.0809999999997</v>
      </c>
      <c r="V1464" s="18">
        <f t="shared" si="53"/>
        <v>467.76012499999996</v>
      </c>
      <c r="W1464" s="7"/>
      <c r="X1464" s="7"/>
      <c r="Y1464" s="7"/>
      <c r="Z1464" s="57"/>
    </row>
    <row r="1465" spans="1:26" x14ac:dyDescent="0.35">
      <c r="A1465" s="6" t="s">
        <v>398</v>
      </c>
      <c r="B1465" s="7" t="s">
        <v>562</v>
      </c>
      <c r="C1465" s="7" t="s">
        <v>420</v>
      </c>
      <c r="D1465" s="7" t="s">
        <v>421</v>
      </c>
      <c r="E1465" s="7" t="s">
        <v>422</v>
      </c>
      <c r="F1465" s="7" t="s">
        <v>563</v>
      </c>
      <c r="G1465" s="8">
        <v>5278578</v>
      </c>
      <c r="H1465" s="16" t="s">
        <v>1420</v>
      </c>
      <c r="I1465" s="18">
        <v>179.52799999999999</v>
      </c>
      <c r="J1465" s="19">
        <v>303.49700000000001</v>
      </c>
      <c r="K1465" s="19">
        <v>1094.7560000000001</v>
      </c>
      <c r="L1465" s="19">
        <v>0</v>
      </c>
      <c r="M1465" s="19">
        <v>417.99200000000002</v>
      </c>
      <c r="N1465" s="19">
        <v>238.464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56">
        <f t="shared" si="52"/>
        <v>2234.2370000000001</v>
      </c>
      <c r="V1465" s="18">
        <f t="shared" si="53"/>
        <v>279.27962500000001</v>
      </c>
      <c r="W1465" s="7"/>
      <c r="X1465" s="7"/>
      <c r="Y1465" s="7"/>
      <c r="Z1465" s="57"/>
    </row>
    <row r="1466" spans="1:26" x14ac:dyDescent="0.35">
      <c r="A1466" s="6" t="s">
        <v>398</v>
      </c>
      <c r="B1466" s="7" t="s">
        <v>562</v>
      </c>
      <c r="C1466" s="7" t="s">
        <v>420</v>
      </c>
      <c r="D1466" s="7" t="s">
        <v>421</v>
      </c>
      <c r="E1466" s="7" t="s">
        <v>422</v>
      </c>
      <c r="F1466" s="7" t="s">
        <v>563</v>
      </c>
      <c r="G1466" s="8">
        <v>5297504</v>
      </c>
      <c r="H1466" s="16" t="s">
        <v>1421</v>
      </c>
      <c r="I1466" s="18">
        <v>303.49700000000001</v>
      </c>
      <c r="J1466" s="19">
        <v>360.12599999999998</v>
      </c>
      <c r="K1466" s="19">
        <v>0</v>
      </c>
      <c r="L1466" s="19">
        <v>0</v>
      </c>
      <c r="M1466" s="19">
        <v>303.49700000000001</v>
      </c>
      <c r="N1466" s="19">
        <v>663.62300000000005</v>
      </c>
      <c r="O1466" s="19">
        <v>598.59</v>
      </c>
      <c r="P1466" s="19">
        <v>417.99200000000002</v>
      </c>
      <c r="Q1466" s="19">
        <v>0</v>
      </c>
      <c r="R1466" s="19">
        <v>0</v>
      </c>
      <c r="S1466" s="19">
        <v>0</v>
      </c>
      <c r="T1466" s="19">
        <v>0</v>
      </c>
      <c r="U1466" s="56">
        <f t="shared" si="52"/>
        <v>2647.3250000000003</v>
      </c>
      <c r="V1466" s="18">
        <f t="shared" si="53"/>
        <v>330.91562500000003</v>
      </c>
      <c r="W1466" s="7"/>
      <c r="X1466" s="7"/>
      <c r="Y1466" s="7"/>
      <c r="Z1466" s="57"/>
    </row>
    <row r="1467" spans="1:26" x14ac:dyDescent="0.35">
      <c r="A1467" s="6" t="s">
        <v>398</v>
      </c>
      <c r="B1467" s="7" t="s">
        <v>562</v>
      </c>
      <c r="C1467" s="7" t="s">
        <v>420</v>
      </c>
      <c r="D1467" s="7" t="s">
        <v>421</v>
      </c>
      <c r="E1467" s="7" t="s">
        <v>422</v>
      </c>
      <c r="F1467" s="7" t="s">
        <v>563</v>
      </c>
      <c r="G1467" s="8">
        <v>5298015</v>
      </c>
      <c r="H1467" s="16" t="s">
        <v>1422</v>
      </c>
      <c r="I1467" s="18">
        <v>303.49700000000001</v>
      </c>
      <c r="J1467" s="19">
        <v>598.59</v>
      </c>
      <c r="K1467" s="19">
        <v>1816.2449999999999</v>
      </c>
      <c r="L1467" s="19">
        <v>668.36</v>
      </c>
      <c r="M1467" s="19">
        <v>1024.9860000000001</v>
      </c>
      <c r="N1467" s="19">
        <v>180.59800000000001</v>
      </c>
      <c r="O1467" s="19">
        <v>726.90599999999995</v>
      </c>
      <c r="P1467" s="19">
        <v>721.48900000000003</v>
      </c>
      <c r="Q1467" s="19">
        <v>0</v>
      </c>
      <c r="R1467" s="19">
        <v>0</v>
      </c>
      <c r="S1467" s="19">
        <v>0</v>
      </c>
      <c r="T1467" s="19">
        <v>0</v>
      </c>
      <c r="U1467" s="56">
        <f t="shared" si="52"/>
        <v>6040.6710000000003</v>
      </c>
      <c r="V1467" s="18">
        <f t="shared" si="53"/>
        <v>755.08387500000003</v>
      </c>
      <c r="W1467" s="7"/>
      <c r="X1467" s="7"/>
      <c r="Y1467" s="7"/>
      <c r="Z1467" s="57"/>
    </row>
    <row r="1468" spans="1:26" x14ac:dyDescent="0.35">
      <c r="A1468" s="6" t="s">
        <v>398</v>
      </c>
      <c r="B1468" s="7" t="s">
        <v>562</v>
      </c>
      <c r="C1468" s="7" t="s">
        <v>420</v>
      </c>
      <c r="D1468" s="7" t="s">
        <v>421</v>
      </c>
      <c r="E1468" s="7" t="s">
        <v>422</v>
      </c>
      <c r="F1468" s="7" t="s">
        <v>563</v>
      </c>
      <c r="G1468" s="8">
        <v>5299661</v>
      </c>
      <c r="H1468" s="16" t="s">
        <v>1423</v>
      </c>
      <c r="I1468" s="18">
        <v>484.09500000000003</v>
      </c>
      <c r="J1468" s="19">
        <v>0</v>
      </c>
      <c r="K1468" s="19">
        <v>179.52799999999999</v>
      </c>
      <c r="L1468" s="19">
        <v>0</v>
      </c>
      <c r="M1468" s="19">
        <v>902.08699999999999</v>
      </c>
      <c r="N1468" s="19">
        <v>484.09500000000003</v>
      </c>
      <c r="O1468" s="19">
        <v>417.99200000000002</v>
      </c>
      <c r="P1468" s="19">
        <v>722.55899999999997</v>
      </c>
      <c r="Q1468" s="19">
        <v>0</v>
      </c>
      <c r="R1468" s="19">
        <v>0</v>
      </c>
      <c r="S1468" s="19">
        <v>0</v>
      </c>
      <c r="T1468" s="19">
        <v>0</v>
      </c>
      <c r="U1468" s="56">
        <f t="shared" si="52"/>
        <v>3190.3560000000007</v>
      </c>
      <c r="V1468" s="18">
        <f t="shared" si="53"/>
        <v>398.79450000000008</v>
      </c>
      <c r="W1468" s="7"/>
      <c r="X1468" s="7"/>
      <c r="Y1468" s="7"/>
      <c r="Z1468" s="57"/>
    </row>
    <row r="1469" spans="1:26" x14ac:dyDescent="0.35">
      <c r="A1469" s="6" t="s">
        <v>398</v>
      </c>
      <c r="B1469" s="7" t="s">
        <v>562</v>
      </c>
      <c r="C1469" s="7" t="s">
        <v>420</v>
      </c>
      <c r="D1469" s="7" t="s">
        <v>421</v>
      </c>
      <c r="E1469" s="7" t="s">
        <v>422</v>
      </c>
      <c r="F1469" s="7" t="s">
        <v>563</v>
      </c>
      <c r="G1469" s="8">
        <v>5300749</v>
      </c>
      <c r="H1469" s="16" t="s">
        <v>1424</v>
      </c>
      <c r="I1469" s="18">
        <v>0</v>
      </c>
      <c r="J1469" s="19">
        <v>511.875</v>
      </c>
      <c r="K1469" s="19">
        <v>419.06200000000001</v>
      </c>
      <c r="L1469" s="19">
        <v>0</v>
      </c>
      <c r="M1469" s="19">
        <v>606.99400000000003</v>
      </c>
      <c r="N1469" s="19">
        <v>0</v>
      </c>
      <c r="O1469" s="19">
        <v>179.52799999999999</v>
      </c>
      <c r="P1469" s="19">
        <v>180.59800000000001</v>
      </c>
      <c r="Q1469" s="19">
        <v>0</v>
      </c>
      <c r="R1469" s="19">
        <v>0</v>
      </c>
      <c r="S1469" s="19">
        <v>0</v>
      </c>
      <c r="T1469" s="19">
        <v>0</v>
      </c>
      <c r="U1469" s="56">
        <f t="shared" si="52"/>
        <v>1898.057</v>
      </c>
      <c r="V1469" s="18">
        <f t="shared" si="53"/>
        <v>237.257125</v>
      </c>
      <c r="W1469" s="7"/>
      <c r="X1469" s="7"/>
      <c r="Y1469" s="7"/>
      <c r="Z1469" s="57"/>
    </row>
    <row r="1470" spans="1:26" x14ac:dyDescent="0.35">
      <c r="A1470" s="6" t="s">
        <v>398</v>
      </c>
      <c r="B1470" s="7" t="s">
        <v>562</v>
      </c>
      <c r="C1470" s="7" t="s">
        <v>420</v>
      </c>
      <c r="D1470" s="7" t="s">
        <v>421</v>
      </c>
      <c r="E1470" s="7" t="s">
        <v>422</v>
      </c>
      <c r="F1470" s="7" t="s">
        <v>563</v>
      </c>
      <c r="G1470" s="8">
        <v>5330999</v>
      </c>
      <c r="H1470" s="16" t="s">
        <v>1425</v>
      </c>
      <c r="I1470" s="18">
        <v>721.48900000000003</v>
      </c>
      <c r="J1470" s="19">
        <v>778.11800000000005</v>
      </c>
      <c r="K1470" s="19">
        <v>1631.98</v>
      </c>
      <c r="L1470" s="19">
        <v>657.52599999999995</v>
      </c>
      <c r="M1470" s="19">
        <v>1026.056</v>
      </c>
      <c r="N1470" s="19">
        <v>1081.615</v>
      </c>
      <c r="O1470" s="19">
        <v>1024.9860000000001</v>
      </c>
      <c r="P1470" s="19">
        <v>656.45600000000002</v>
      </c>
      <c r="Q1470" s="19">
        <v>0</v>
      </c>
      <c r="R1470" s="19">
        <v>0</v>
      </c>
      <c r="S1470" s="19">
        <v>0</v>
      </c>
      <c r="T1470" s="19">
        <v>0</v>
      </c>
      <c r="U1470" s="56">
        <f t="shared" si="52"/>
        <v>7578.2259999999997</v>
      </c>
      <c r="V1470" s="18">
        <f t="shared" si="53"/>
        <v>947.27824999999996</v>
      </c>
      <c r="W1470" s="7"/>
      <c r="X1470" s="7"/>
      <c r="Y1470" s="7"/>
      <c r="Z1470" s="57"/>
    </row>
    <row r="1471" spans="1:26" x14ac:dyDescent="0.35">
      <c r="A1471" s="6" t="s">
        <v>398</v>
      </c>
      <c r="B1471" s="7" t="s">
        <v>562</v>
      </c>
      <c r="C1471" s="7" t="s">
        <v>420</v>
      </c>
      <c r="D1471" s="7" t="s">
        <v>421</v>
      </c>
      <c r="E1471" s="7" t="s">
        <v>422</v>
      </c>
      <c r="F1471" s="7" t="s">
        <v>563</v>
      </c>
      <c r="G1471" s="8">
        <v>5331327</v>
      </c>
      <c r="H1471" s="16" t="s">
        <v>1426</v>
      </c>
      <c r="I1471" s="18">
        <v>179.52799999999999</v>
      </c>
      <c r="J1471" s="19">
        <v>722.55899999999997</v>
      </c>
      <c r="K1471" s="19">
        <v>2124.4781600000001</v>
      </c>
      <c r="L1471" s="19">
        <v>419.06200000000001</v>
      </c>
      <c r="M1471" s="19">
        <v>1017.651</v>
      </c>
      <c r="N1471" s="19">
        <v>0</v>
      </c>
      <c r="O1471" s="19">
        <v>657.52599999999995</v>
      </c>
      <c r="P1471" s="19">
        <v>360.12599999999998</v>
      </c>
      <c r="Q1471" s="19">
        <v>0</v>
      </c>
      <c r="R1471" s="19">
        <v>0</v>
      </c>
      <c r="S1471" s="19">
        <v>0</v>
      </c>
      <c r="T1471" s="19">
        <v>0</v>
      </c>
      <c r="U1471" s="56">
        <f t="shared" si="52"/>
        <v>5480.9301599999999</v>
      </c>
      <c r="V1471" s="18">
        <f t="shared" si="53"/>
        <v>685.11626999999999</v>
      </c>
      <c r="W1471" s="7"/>
      <c r="X1471" s="7"/>
      <c r="Y1471" s="7"/>
      <c r="Z1471" s="57"/>
    </row>
    <row r="1472" spans="1:26" x14ac:dyDescent="0.35">
      <c r="A1472" s="6" t="s">
        <v>398</v>
      </c>
      <c r="B1472" s="7" t="s">
        <v>562</v>
      </c>
      <c r="C1472" s="7" t="s">
        <v>420</v>
      </c>
      <c r="D1472" s="7" t="s">
        <v>421</v>
      </c>
      <c r="E1472" s="7" t="s">
        <v>422</v>
      </c>
      <c r="F1472" s="7" t="s">
        <v>563</v>
      </c>
      <c r="G1472" s="8">
        <v>5332904</v>
      </c>
      <c r="H1472" s="16" t="s">
        <v>1427</v>
      </c>
      <c r="I1472" s="18">
        <v>180.59800000000001</v>
      </c>
      <c r="J1472" s="19">
        <v>303.49700000000001</v>
      </c>
      <c r="K1472" s="19">
        <v>1205.5840000000001</v>
      </c>
      <c r="L1472" s="19">
        <v>0</v>
      </c>
      <c r="M1472" s="19">
        <v>779.18799999999999</v>
      </c>
      <c r="N1472" s="19">
        <v>238.464</v>
      </c>
      <c r="O1472" s="19">
        <v>598.59</v>
      </c>
      <c r="P1472" s="19">
        <v>845.45799999999997</v>
      </c>
      <c r="Q1472" s="19">
        <v>0</v>
      </c>
      <c r="R1472" s="19">
        <v>0</v>
      </c>
      <c r="S1472" s="19">
        <v>0</v>
      </c>
      <c r="T1472" s="19">
        <v>0</v>
      </c>
      <c r="U1472" s="56">
        <f t="shared" ref="U1472:U1535" si="54">SUM(I1472:T1472)</f>
        <v>4151.3789999999999</v>
      </c>
      <c r="V1472" s="18">
        <f t="shared" si="53"/>
        <v>518.92237499999999</v>
      </c>
      <c r="W1472" s="7"/>
      <c r="X1472" s="7"/>
      <c r="Y1472" s="7"/>
      <c r="Z1472" s="57"/>
    </row>
    <row r="1473" spans="1:26" x14ac:dyDescent="0.35">
      <c r="A1473" s="6" t="s">
        <v>398</v>
      </c>
      <c r="B1473" s="7" t="s">
        <v>562</v>
      </c>
      <c r="C1473" s="7" t="s">
        <v>420</v>
      </c>
      <c r="D1473" s="7" t="s">
        <v>421</v>
      </c>
      <c r="E1473" s="7" t="s">
        <v>422</v>
      </c>
      <c r="F1473" s="7" t="s">
        <v>563</v>
      </c>
      <c r="G1473" s="8">
        <v>5334061</v>
      </c>
      <c r="H1473" s="16" t="s">
        <v>1428</v>
      </c>
      <c r="I1473" s="18">
        <v>893.07899999999995</v>
      </c>
      <c r="J1473" s="19">
        <v>0</v>
      </c>
      <c r="K1473" s="19">
        <v>180.59800000000001</v>
      </c>
      <c r="L1473" s="19">
        <v>0</v>
      </c>
      <c r="M1473" s="19">
        <v>483.02499999999998</v>
      </c>
      <c r="N1473" s="19">
        <v>238.464</v>
      </c>
      <c r="O1473" s="19">
        <v>180.59800000000001</v>
      </c>
      <c r="P1473" s="19">
        <v>0</v>
      </c>
      <c r="Q1473" s="19">
        <v>0</v>
      </c>
      <c r="R1473" s="19">
        <v>0</v>
      </c>
      <c r="S1473" s="19">
        <v>0</v>
      </c>
      <c r="T1473" s="19">
        <v>0</v>
      </c>
      <c r="U1473" s="56">
        <f t="shared" si="54"/>
        <v>1975.7639999999997</v>
      </c>
      <c r="V1473" s="18">
        <f t="shared" si="53"/>
        <v>246.97049999999996</v>
      </c>
      <c r="W1473" s="7"/>
      <c r="X1473" s="7"/>
      <c r="Y1473" s="7"/>
      <c r="Z1473" s="57"/>
    </row>
    <row r="1474" spans="1:26" x14ac:dyDescent="0.35">
      <c r="A1474" s="6" t="s">
        <v>398</v>
      </c>
      <c r="B1474" s="7" t="s">
        <v>562</v>
      </c>
      <c r="C1474" s="7" t="s">
        <v>420</v>
      </c>
      <c r="D1474" s="7" t="s">
        <v>421</v>
      </c>
      <c r="E1474" s="7" t="s">
        <v>422</v>
      </c>
      <c r="F1474" s="7" t="s">
        <v>563</v>
      </c>
      <c r="G1474" s="8">
        <v>5334289</v>
      </c>
      <c r="H1474" s="16" t="s">
        <v>1429</v>
      </c>
      <c r="I1474" s="18">
        <v>0</v>
      </c>
      <c r="J1474" s="19">
        <v>902.08699999999999</v>
      </c>
      <c r="K1474" s="19">
        <v>786.52200000000005</v>
      </c>
      <c r="L1474" s="19">
        <v>598.59</v>
      </c>
      <c r="M1474" s="19">
        <v>598.59</v>
      </c>
      <c r="N1474" s="19">
        <v>1026.056</v>
      </c>
      <c r="O1474" s="19">
        <v>598.59</v>
      </c>
      <c r="P1474" s="19">
        <v>598.59</v>
      </c>
      <c r="Q1474" s="19">
        <v>0</v>
      </c>
      <c r="R1474" s="19">
        <v>0</v>
      </c>
      <c r="S1474" s="19">
        <v>0</v>
      </c>
      <c r="T1474" s="19">
        <v>0</v>
      </c>
      <c r="U1474" s="56">
        <f t="shared" si="54"/>
        <v>5109.0250000000005</v>
      </c>
      <c r="V1474" s="18">
        <f t="shared" si="53"/>
        <v>638.62812500000007</v>
      </c>
      <c r="W1474" s="7"/>
      <c r="X1474" s="7"/>
      <c r="Y1474" s="7"/>
      <c r="Z1474" s="57"/>
    </row>
    <row r="1475" spans="1:26" x14ac:dyDescent="0.35">
      <c r="A1475" s="6" t="s">
        <v>398</v>
      </c>
      <c r="B1475" s="7" t="s">
        <v>562</v>
      </c>
      <c r="C1475" s="7" t="s">
        <v>420</v>
      </c>
      <c r="D1475" s="7" t="s">
        <v>421</v>
      </c>
      <c r="E1475" s="7" t="s">
        <v>422</v>
      </c>
      <c r="F1475" s="7" t="s">
        <v>563</v>
      </c>
      <c r="G1475" s="8">
        <v>5336197</v>
      </c>
      <c r="H1475" s="16" t="s">
        <v>1430</v>
      </c>
      <c r="I1475" s="18">
        <v>303.49700000000001</v>
      </c>
      <c r="J1475" s="19">
        <v>0</v>
      </c>
      <c r="K1475" s="19">
        <v>417.99200000000002</v>
      </c>
      <c r="L1475" s="19">
        <v>419.06200000000001</v>
      </c>
      <c r="M1475" s="19">
        <v>1024.9860000000001</v>
      </c>
      <c r="N1475" s="19">
        <v>180.59800000000001</v>
      </c>
      <c r="O1475" s="19">
        <v>179.52799999999999</v>
      </c>
      <c r="P1475" s="19">
        <v>238.464</v>
      </c>
      <c r="Q1475" s="19">
        <v>0</v>
      </c>
      <c r="R1475" s="19">
        <v>0</v>
      </c>
      <c r="S1475" s="19">
        <v>0</v>
      </c>
      <c r="T1475" s="19">
        <v>0</v>
      </c>
      <c r="U1475" s="56">
        <f t="shared" si="54"/>
        <v>2764.127</v>
      </c>
      <c r="V1475" s="18">
        <f t="shared" si="53"/>
        <v>345.51587499999999</v>
      </c>
      <c r="W1475" s="7"/>
      <c r="X1475" s="7"/>
      <c r="Y1475" s="7"/>
      <c r="Z1475" s="57"/>
    </row>
    <row r="1476" spans="1:26" x14ac:dyDescent="0.35">
      <c r="A1476" s="6" t="s">
        <v>398</v>
      </c>
      <c r="B1476" s="7" t="s">
        <v>562</v>
      </c>
      <c r="C1476" s="7" t="s">
        <v>420</v>
      </c>
      <c r="D1476" s="7" t="s">
        <v>421</v>
      </c>
      <c r="E1476" s="7" t="s">
        <v>422</v>
      </c>
      <c r="F1476" s="7" t="s">
        <v>563</v>
      </c>
      <c r="G1476" s="8">
        <v>5337705</v>
      </c>
      <c r="H1476" s="16" t="s">
        <v>1431</v>
      </c>
      <c r="I1476" s="18">
        <v>0</v>
      </c>
      <c r="J1476" s="19">
        <v>483.02499999999998</v>
      </c>
      <c r="K1476" s="19">
        <v>1996.8430000000001</v>
      </c>
      <c r="L1476" s="19">
        <v>424.47899999999998</v>
      </c>
      <c r="M1476" s="19">
        <v>598.59</v>
      </c>
      <c r="N1476" s="19">
        <v>417.99200000000002</v>
      </c>
      <c r="O1476" s="19">
        <v>598.59</v>
      </c>
      <c r="P1476" s="19">
        <v>417.99200000000002</v>
      </c>
      <c r="Q1476" s="19">
        <v>0</v>
      </c>
      <c r="R1476" s="19">
        <v>0</v>
      </c>
      <c r="S1476" s="19">
        <v>0</v>
      </c>
      <c r="T1476" s="19">
        <v>0</v>
      </c>
      <c r="U1476" s="56">
        <f t="shared" si="54"/>
        <v>4937.5110000000004</v>
      </c>
      <c r="V1476" s="18">
        <f t="shared" si="53"/>
        <v>617.18887500000005</v>
      </c>
      <c r="W1476" s="7"/>
      <c r="X1476" s="7"/>
      <c r="Y1476" s="7"/>
      <c r="Z1476" s="57"/>
    </row>
    <row r="1477" spans="1:26" x14ac:dyDescent="0.35">
      <c r="A1477" s="6" t="s">
        <v>398</v>
      </c>
      <c r="B1477" s="7" t="s">
        <v>562</v>
      </c>
      <c r="C1477" s="7" t="s">
        <v>420</v>
      </c>
      <c r="D1477" s="7" t="s">
        <v>421</v>
      </c>
      <c r="E1477" s="7" t="s">
        <v>422</v>
      </c>
      <c r="F1477" s="7" t="s">
        <v>563</v>
      </c>
      <c r="G1477" s="8">
        <v>5339426</v>
      </c>
      <c r="H1477" s="16" t="s">
        <v>1432</v>
      </c>
      <c r="I1477" s="18">
        <v>179.52799999999999</v>
      </c>
      <c r="J1477" s="19">
        <v>483.02499999999998</v>
      </c>
      <c r="K1477" s="19">
        <v>1578.8510000000001</v>
      </c>
      <c r="L1477" s="19">
        <v>238.464</v>
      </c>
      <c r="M1477" s="19">
        <v>417.99200000000002</v>
      </c>
      <c r="N1477" s="19">
        <v>361.19600000000003</v>
      </c>
      <c r="O1477" s="19">
        <v>179.52799999999999</v>
      </c>
      <c r="P1477" s="19">
        <v>417.99200000000002</v>
      </c>
      <c r="Q1477" s="19">
        <v>0</v>
      </c>
      <c r="R1477" s="19">
        <v>0</v>
      </c>
      <c r="S1477" s="19">
        <v>0</v>
      </c>
      <c r="T1477" s="19">
        <v>0</v>
      </c>
      <c r="U1477" s="56">
        <f t="shared" si="54"/>
        <v>3856.576</v>
      </c>
      <c r="V1477" s="18">
        <f t="shared" si="53"/>
        <v>482.072</v>
      </c>
      <c r="W1477" s="7"/>
      <c r="X1477" s="7"/>
      <c r="Y1477" s="7"/>
      <c r="Z1477" s="57"/>
    </row>
    <row r="1478" spans="1:26" x14ac:dyDescent="0.35">
      <c r="A1478" s="6" t="s">
        <v>398</v>
      </c>
      <c r="B1478" s="7" t="s">
        <v>562</v>
      </c>
      <c r="C1478" s="7" t="s">
        <v>420</v>
      </c>
      <c r="D1478" s="7" t="s">
        <v>421</v>
      </c>
      <c r="E1478" s="7" t="s">
        <v>422</v>
      </c>
      <c r="F1478" s="7" t="s">
        <v>563</v>
      </c>
      <c r="G1478" s="8">
        <v>5339523</v>
      </c>
      <c r="H1478" s="16" t="s">
        <v>1433</v>
      </c>
      <c r="I1478" s="18">
        <v>0</v>
      </c>
      <c r="J1478" s="19">
        <v>303.49700000000001</v>
      </c>
      <c r="K1478" s="19">
        <v>1513.818</v>
      </c>
      <c r="L1478" s="19">
        <v>1693.346</v>
      </c>
      <c r="M1478" s="19">
        <v>0</v>
      </c>
      <c r="N1478" s="19">
        <v>0</v>
      </c>
      <c r="O1478" s="19">
        <v>0</v>
      </c>
      <c r="P1478" s="19">
        <v>238.464</v>
      </c>
      <c r="Q1478" s="19">
        <v>0</v>
      </c>
      <c r="R1478" s="19">
        <v>0</v>
      </c>
      <c r="S1478" s="19">
        <v>0</v>
      </c>
      <c r="T1478" s="19">
        <v>0</v>
      </c>
      <c r="U1478" s="56">
        <f t="shared" si="54"/>
        <v>3749.125</v>
      </c>
      <c r="V1478" s="18">
        <f t="shared" si="53"/>
        <v>468.640625</v>
      </c>
      <c r="W1478" s="7"/>
      <c r="X1478" s="7"/>
      <c r="Y1478" s="7"/>
      <c r="Z1478" s="57"/>
    </row>
    <row r="1479" spans="1:26" x14ac:dyDescent="0.35">
      <c r="A1479" s="6" t="s">
        <v>398</v>
      </c>
      <c r="B1479" s="7" t="s">
        <v>562</v>
      </c>
      <c r="C1479" s="7" t="s">
        <v>420</v>
      </c>
      <c r="D1479" s="7" t="s">
        <v>421</v>
      </c>
      <c r="E1479" s="7" t="s">
        <v>422</v>
      </c>
      <c r="F1479" s="7" t="s">
        <v>563</v>
      </c>
      <c r="G1479" s="8">
        <v>5339727</v>
      </c>
      <c r="H1479" s="16" t="s">
        <v>1434</v>
      </c>
      <c r="I1479" s="18">
        <v>0</v>
      </c>
      <c r="J1479" s="19">
        <v>303.49700000000001</v>
      </c>
      <c r="K1479" s="19">
        <v>417.99200000000002</v>
      </c>
      <c r="L1479" s="19">
        <v>0</v>
      </c>
      <c r="M1479" s="19">
        <v>541.96100000000001</v>
      </c>
      <c r="N1479" s="19">
        <v>722.55899999999997</v>
      </c>
      <c r="O1479" s="19">
        <v>417.99200000000002</v>
      </c>
      <c r="P1479" s="19">
        <v>0</v>
      </c>
      <c r="Q1479" s="19">
        <v>0</v>
      </c>
      <c r="R1479" s="19">
        <v>0</v>
      </c>
      <c r="S1479" s="19">
        <v>0</v>
      </c>
      <c r="T1479" s="19">
        <v>0</v>
      </c>
      <c r="U1479" s="56">
        <f t="shared" si="54"/>
        <v>2404.0010000000002</v>
      </c>
      <c r="V1479" s="18">
        <f t="shared" si="53"/>
        <v>300.50012500000003</v>
      </c>
      <c r="W1479" s="7"/>
      <c r="X1479" s="7"/>
      <c r="Y1479" s="7"/>
      <c r="Z1479" s="57"/>
    </row>
    <row r="1480" spans="1:26" x14ac:dyDescent="0.35">
      <c r="A1480" s="6" t="s">
        <v>398</v>
      </c>
      <c r="B1480" s="7" t="s">
        <v>562</v>
      </c>
      <c r="C1480" s="7" t="s">
        <v>420</v>
      </c>
      <c r="D1480" s="7" t="s">
        <v>421</v>
      </c>
      <c r="E1480" s="7" t="s">
        <v>422</v>
      </c>
      <c r="F1480" s="7" t="s">
        <v>563</v>
      </c>
      <c r="G1480" s="8">
        <v>5339983</v>
      </c>
      <c r="H1480" s="16" t="s">
        <v>1435</v>
      </c>
      <c r="I1480" s="18">
        <v>0</v>
      </c>
      <c r="J1480" s="19">
        <v>303.49700000000001</v>
      </c>
      <c r="K1480" s="19">
        <v>1886.0150000000001</v>
      </c>
      <c r="L1480" s="19">
        <v>417.99200000000002</v>
      </c>
      <c r="M1480" s="19">
        <v>238.464</v>
      </c>
      <c r="N1480" s="19">
        <v>180.59800000000001</v>
      </c>
      <c r="O1480" s="19">
        <v>0</v>
      </c>
      <c r="P1480" s="19">
        <v>179.52799999999999</v>
      </c>
      <c r="Q1480" s="19">
        <v>0</v>
      </c>
      <c r="R1480" s="19">
        <v>0</v>
      </c>
      <c r="S1480" s="19">
        <v>0</v>
      </c>
      <c r="T1480" s="19">
        <v>0</v>
      </c>
      <c r="U1480" s="56">
        <f t="shared" si="54"/>
        <v>3206.0940000000001</v>
      </c>
      <c r="V1480" s="18">
        <f t="shared" si="53"/>
        <v>400.76175000000001</v>
      </c>
      <c r="W1480" s="7"/>
      <c r="X1480" s="7"/>
      <c r="Y1480" s="7"/>
      <c r="Z1480" s="57"/>
    </row>
    <row r="1481" spans="1:26" x14ac:dyDescent="0.35">
      <c r="A1481" s="6" t="s">
        <v>398</v>
      </c>
      <c r="B1481" s="7" t="s">
        <v>562</v>
      </c>
      <c r="C1481" s="7" t="s">
        <v>420</v>
      </c>
      <c r="D1481" s="7" t="s">
        <v>421</v>
      </c>
      <c r="E1481" s="7" t="s">
        <v>422</v>
      </c>
      <c r="F1481" s="7" t="s">
        <v>563</v>
      </c>
      <c r="G1481" s="8">
        <v>5339329</v>
      </c>
      <c r="H1481" s="16" t="s">
        <v>1436</v>
      </c>
      <c r="I1481" s="18">
        <v>721.48900000000003</v>
      </c>
      <c r="J1481" s="19">
        <v>360.12599999999998</v>
      </c>
      <c r="K1481" s="19">
        <v>1029.723</v>
      </c>
      <c r="L1481" s="19">
        <v>663.62300000000005</v>
      </c>
      <c r="M1481" s="19">
        <v>902.08699999999999</v>
      </c>
      <c r="N1481" s="19">
        <v>483.02499999999998</v>
      </c>
      <c r="O1481" s="19">
        <v>722.55899999999997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56">
        <f t="shared" si="54"/>
        <v>4882.6319999999996</v>
      </c>
      <c r="V1481" s="18">
        <f t="shared" si="53"/>
        <v>610.32899999999995</v>
      </c>
      <c r="W1481" s="7"/>
      <c r="X1481" s="7"/>
      <c r="Y1481" s="7"/>
      <c r="Z1481" s="57"/>
    </row>
    <row r="1482" spans="1:26" x14ac:dyDescent="0.35">
      <c r="A1482" s="6" t="s">
        <v>398</v>
      </c>
      <c r="B1482" s="7" t="s">
        <v>562</v>
      </c>
      <c r="C1482" s="7" t="s">
        <v>420</v>
      </c>
      <c r="D1482" s="7" t="s">
        <v>421</v>
      </c>
      <c r="E1482" s="7" t="s">
        <v>422</v>
      </c>
      <c r="F1482" s="7" t="s">
        <v>563</v>
      </c>
      <c r="G1482" s="8">
        <v>5272785</v>
      </c>
      <c r="H1482" s="16" t="s">
        <v>1437</v>
      </c>
      <c r="I1482" s="18">
        <v>483.02499999999998</v>
      </c>
      <c r="J1482" s="19">
        <v>179.52799999999999</v>
      </c>
      <c r="K1482" s="19">
        <v>1029.723</v>
      </c>
      <c r="L1482" s="19">
        <v>1140.5509999999999</v>
      </c>
      <c r="M1482" s="19">
        <v>1082.6849999999999</v>
      </c>
      <c r="N1482" s="19">
        <v>598.59</v>
      </c>
      <c r="O1482" s="19">
        <v>902.08699999999999</v>
      </c>
      <c r="P1482" s="19">
        <v>902.08699999999999</v>
      </c>
      <c r="Q1482" s="19">
        <v>0</v>
      </c>
      <c r="R1482" s="19">
        <v>0</v>
      </c>
      <c r="S1482" s="19">
        <v>0</v>
      </c>
      <c r="T1482" s="19">
        <v>0</v>
      </c>
      <c r="U1482" s="56">
        <f t="shared" si="54"/>
        <v>6318.2759999999998</v>
      </c>
      <c r="V1482" s="18">
        <f t="shared" si="53"/>
        <v>789.78449999999998</v>
      </c>
      <c r="W1482" s="7"/>
      <c r="X1482" s="7"/>
      <c r="Y1482" s="7"/>
      <c r="Z1482" s="57"/>
    </row>
    <row r="1483" spans="1:26" x14ac:dyDescent="0.35">
      <c r="A1483" s="6" t="s">
        <v>398</v>
      </c>
      <c r="B1483" s="7" t="s">
        <v>562</v>
      </c>
      <c r="C1483" s="7" t="s">
        <v>420</v>
      </c>
      <c r="D1483" s="7" t="s">
        <v>421</v>
      </c>
      <c r="E1483" s="7" t="s">
        <v>422</v>
      </c>
      <c r="F1483" s="7" t="s">
        <v>563</v>
      </c>
      <c r="G1483" s="8">
        <v>5294877</v>
      </c>
      <c r="H1483" s="16" t="s">
        <v>1438</v>
      </c>
      <c r="I1483" s="18">
        <v>902.08699999999999</v>
      </c>
      <c r="J1483" s="19">
        <v>417.99200000000002</v>
      </c>
      <c r="K1483" s="19">
        <v>1693.346</v>
      </c>
      <c r="L1483" s="19">
        <v>417.99200000000002</v>
      </c>
      <c r="M1483" s="19">
        <v>1502.9839999999999</v>
      </c>
      <c r="N1483" s="19">
        <v>663.62300000000005</v>
      </c>
      <c r="O1483" s="19">
        <v>597.52</v>
      </c>
      <c r="P1483" s="19">
        <v>541.96100000000001</v>
      </c>
      <c r="Q1483" s="19">
        <v>0</v>
      </c>
      <c r="R1483" s="19">
        <v>0</v>
      </c>
      <c r="S1483" s="19">
        <v>0</v>
      </c>
      <c r="T1483" s="19">
        <v>0</v>
      </c>
      <c r="U1483" s="56">
        <f t="shared" si="54"/>
        <v>6737.5050000000001</v>
      </c>
      <c r="V1483" s="18">
        <f t="shared" si="53"/>
        <v>842.18812500000001</v>
      </c>
      <c r="W1483" s="7"/>
      <c r="X1483" s="7"/>
      <c r="Y1483" s="7"/>
      <c r="Z1483" s="57"/>
    </row>
    <row r="1484" spans="1:26" x14ac:dyDescent="0.35">
      <c r="A1484" s="6" t="s">
        <v>398</v>
      </c>
      <c r="B1484" s="7" t="s">
        <v>562</v>
      </c>
      <c r="C1484" s="7" t="s">
        <v>420</v>
      </c>
      <c r="D1484" s="7" t="s">
        <v>421</v>
      </c>
      <c r="E1484" s="7" t="s">
        <v>422</v>
      </c>
      <c r="F1484" s="7" t="s">
        <v>563</v>
      </c>
      <c r="G1484" s="8">
        <v>5297708</v>
      </c>
      <c r="H1484" s="16" t="s">
        <v>1439</v>
      </c>
      <c r="I1484" s="18">
        <v>902.08699999999999</v>
      </c>
      <c r="J1484" s="19">
        <v>0</v>
      </c>
      <c r="K1484" s="19">
        <v>1209.251</v>
      </c>
      <c r="L1484" s="19">
        <v>0</v>
      </c>
      <c r="M1484" s="19">
        <v>656.45600000000002</v>
      </c>
      <c r="N1484" s="19">
        <v>1146.6479999999999</v>
      </c>
      <c r="O1484" s="19">
        <v>1140.5509999999999</v>
      </c>
      <c r="P1484" s="19">
        <v>901.01700000000005</v>
      </c>
      <c r="Q1484" s="19">
        <v>0</v>
      </c>
      <c r="R1484" s="19">
        <v>0</v>
      </c>
      <c r="S1484" s="19">
        <v>0</v>
      </c>
      <c r="T1484" s="19">
        <v>0</v>
      </c>
      <c r="U1484" s="56">
        <f t="shared" si="54"/>
        <v>5956.01</v>
      </c>
      <c r="V1484" s="18">
        <f t="shared" si="53"/>
        <v>744.50125000000003</v>
      </c>
      <c r="W1484" s="7"/>
      <c r="X1484" s="7"/>
      <c r="Y1484" s="7"/>
      <c r="Z1484" s="57"/>
    </row>
    <row r="1485" spans="1:26" x14ac:dyDescent="0.35">
      <c r="A1485" s="6" t="s">
        <v>398</v>
      </c>
      <c r="B1485" s="7" t="s">
        <v>562</v>
      </c>
      <c r="C1485" s="7" t="s">
        <v>420</v>
      </c>
      <c r="D1485" s="7" t="s">
        <v>421</v>
      </c>
      <c r="E1485" s="7" t="s">
        <v>422</v>
      </c>
      <c r="F1485" s="7" t="s">
        <v>563</v>
      </c>
      <c r="G1485" s="8">
        <v>5339028</v>
      </c>
      <c r="H1485" s="16" t="s">
        <v>1440</v>
      </c>
      <c r="I1485" s="18">
        <v>662.553</v>
      </c>
      <c r="J1485" s="19">
        <v>541.96100000000001</v>
      </c>
      <c r="K1485" s="19">
        <v>484.09500000000003</v>
      </c>
      <c r="L1485" s="19">
        <v>598.59</v>
      </c>
      <c r="M1485" s="19">
        <v>845.45799999999997</v>
      </c>
      <c r="N1485" s="19">
        <v>179.52799999999999</v>
      </c>
      <c r="O1485" s="19">
        <v>419.06200000000001</v>
      </c>
      <c r="P1485" s="19">
        <v>180.59800000000001</v>
      </c>
      <c r="Q1485" s="19">
        <v>0</v>
      </c>
      <c r="R1485" s="19">
        <v>0</v>
      </c>
      <c r="S1485" s="19">
        <v>0</v>
      </c>
      <c r="T1485" s="19">
        <v>0</v>
      </c>
      <c r="U1485" s="56">
        <f t="shared" si="54"/>
        <v>3911.8449999999998</v>
      </c>
      <c r="V1485" s="18">
        <f t="shared" si="53"/>
        <v>488.98062499999997</v>
      </c>
      <c r="W1485" s="7"/>
      <c r="X1485" s="7"/>
      <c r="Y1485" s="7"/>
      <c r="Z1485" s="57"/>
    </row>
    <row r="1486" spans="1:26" x14ac:dyDescent="0.35">
      <c r="A1486" s="6" t="s">
        <v>398</v>
      </c>
      <c r="B1486" s="7" t="s">
        <v>562</v>
      </c>
      <c r="C1486" s="7" t="s">
        <v>420</v>
      </c>
      <c r="D1486" s="7" t="s">
        <v>421</v>
      </c>
      <c r="E1486" s="7" t="s">
        <v>422</v>
      </c>
      <c r="F1486" s="7" t="s">
        <v>563</v>
      </c>
      <c r="G1486" s="8">
        <v>9184419</v>
      </c>
      <c r="H1486" s="16" t="s">
        <v>1441</v>
      </c>
      <c r="I1486" s="18">
        <v>303.49700000000001</v>
      </c>
      <c r="J1486" s="19">
        <v>359.05599999999998</v>
      </c>
      <c r="K1486" s="19">
        <v>722.55899999999997</v>
      </c>
      <c r="L1486" s="19">
        <v>179.52799999999999</v>
      </c>
      <c r="M1486" s="19">
        <v>180.59800000000001</v>
      </c>
      <c r="N1486" s="19">
        <v>417.99200000000002</v>
      </c>
      <c r="O1486" s="19">
        <v>663.62300000000005</v>
      </c>
      <c r="P1486" s="19">
        <v>238.464</v>
      </c>
      <c r="Q1486" s="19">
        <v>0</v>
      </c>
      <c r="R1486" s="19">
        <v>0</v>
      </c>
      <c r="S1486" s="19">
        <v>0</v>
      </c>
      <c r="T1486" s="19">
        <v>0</v>
      </c>
      <c r="U1486" s="56">
        <f t="shared" si="54"/>
        <v>3065.317</v>
      </c>
      <c r="V1486" s="18">
        <f t="shared" si="53"/>
        <v>383.164625</v>
      </c>
      <c r="W1486" s="7"/>
      <c r="X1486" s="7"/>
      <c r="Y1486" s="7"/>
      <c r="Z1486" s="57"/>
    </row>
    <row r="1487" spans="1:26" x14ac:dyDescent="0.35">
      <c r="A1487" s="6" t="s">
        <v>398</v>
      </c>
      <c r="B1487" s="7" t="s">
        <v>562</v>
      </c>
      <c r="C1487" s="7" t="s">
        <v>420</v>
      </c>
      <c r="D1487" s="7" t="s">
        <v>421</v>
      </c>
      <c r="E1487" s="7" t="s">
        <v>422</v>
      </c>
      <c r="F1487" s="7" t="s">
        <v>563</v>
      </c>
      <c r="G1487" s="8">
        <v>5300493</v>
      </c>
      <c r="H1487" s="16" t="s">
        <v>1442</v>
      </c>
      <c r="I1487" s="18">
        <v>303.49700000000001</v>
      </c>
      <c r="J1487" s="19">
        <v>0</v>
      </c>
      <c r="K1487" s="19">
        <v>179.52799999999999</v>
      </c>
      <c r="L1487" s="19">
        <v>599.66</v>
      </c>
      <c r="M1487" s="19">
        <v>179.52799999999999</v>
      </c>
      <c r="N1487" s="19">
        <v>483.02499999999998</v>
      </c>
      <c r="O1487" s="19">
        <v>303.49700000000001</v>
      </c>
      <c r="P1487" s="19">
        <v>0</v>
      </c>
      <c r="Q1487" s="19">
        <v>0</v>
      </c>
      <c r="R1487" s="19">
        <v>0</v>
      </c>
      <c r="S1487" s="19">
        <v>0</v>
      </c>
      <c r="T1487" s="19">
        <v>0</v>
      </c>
      <c r="U1487" s="56">
        <f t="shared" si="54"/>
        <v>2048.7349999999997</v>
      </c>
      <c r="V1487" s="18">
        <f t="shared" si="53"/>
        <v>256.09187499999996</v>
      </c>
      <c r="W1487" s="7"/>
      <c r="X1487" s="7"/>
      <c r="Y1487" s="7"/>
      <c r="Z1487" s="57"/>
    </row>
    <row r="1488" spans="1:26" x14ac:dyDescent="0.35">
      <c r="A1488" s="6" t="s">
        <v>398</v>
      </c>
      <c r="B1488" s="7" t="s">
        <v>562</v>
      </c>
      <c r="C1488" s="7" t="s">
        <v>420</v>
      </c>
      <c r="D1488" s="7" t="s">
        <v>421</v>
      </c>
      <c r="E1488" s="7" t="s">
        <v>422</v>
      </c>
      <c r="F1488" s="7" t="s">
        <v>563</v>
      </c>
      <c r="G1488" s="8">
        <v>5294763</v>
      </c>
      <c r="H1488" s="16" t="s">
        <v>1443</v>
      </c>
      <c r="I1488" s="18">
        <v>779.18700000000001</v>
      </c>
      <c r="J1488" s="19">
        <v>483.02499999999998</v>
      </c>
      <c r="K1488" s="19">
        <v>1024.9860000000001</v>
      </c>
      <c r="L1488" s="19">
        <v>180.59800000000001</v>
      </c>
      <c r="M1488" s="19">
        <v>837.05399999999997</v>
      </c>
      <c r="N1488" s="19">
        <v>663.62300000000005</v>
      </c>
      <c r="O1488" s="19">
        <v>360.12599999999998</v>
      </c>
      <c r="P1488" s="19">
        <v>484.09500000000003</v>
      </c>
      <c r="Q1488" s="19">
        <v>0</v>
      </c>
      <c r="R1488" s="19">
        <v>0</v>
      </c>
      <c r="S1488" s="19">
        <v>0</v>
      </c>
      <c r="T1488" s="19">
        <v>0</v>
      </c>
      <c r="U1488" s="56">
        <f t="shared" si="54"/>
        <v>4812.6940000000004</v>
      </c>
      <c r="V1488" s="18">
        <f t="shared" si="53"/>
        <v>601.58675000000005</v>
      </c>
      <c r="W1488" s="7"/>
      <c r="X1488" s="7"/>
      <c r="Y1488" s="7"/>
      <c r="Z1488" s="57"/>
    </row>
    <row r="1489" spans="1:26" x14ac:dyDescent="0.35">
      <c r="A1489" s="6" t="s">
        <v>398</v>
      </c>
      <c r="B1489" s="7" t="s">
        <v>562</v>
      </c>
      <c r="C1489" s="7" t="s">
        <v>420</v>
      </c>
      <c r="D1489" s="7" t="s">
        <v>421</v>
      </c>
      <c r="E1489" s="7" t="s">
        <v>422</v>
      </c>
      <c r="F1489" s="7" t="s">
        <v>563</v>
      </c>
      <c r="G1489" s="8">
        <v>5299412</v>
      </c>
      <c r="H1489" s="16" t="s">
        <v>1444</v>
      </c>
      <c r="I1489" s="18">
        <v>484.09500000000003</v>
      </c>
      <c r="J1489" s="19">
        <v>598.59</v>
      </c>
      <c r="K1489" s="19">
        <v>791.25900000000001</v>
      </c>
      <c r="L1489" s="19">
        <v>179.52799999999999</v>
      </c>
      <c r="M1489" s="19">
        <v>1026.056</v>
      </c>
      <c r="N1489" s="19">
        <v>417.99200000000002</v>
      </c>
      <c r="O1489" s="19">
        <v>598.59</v>
      </c>
      <c r="P1489" s="19">
        <v>419.06200000000001</v>
      </c>
      <c r="Q1489" s="19">
        <v>0</v>
      </c>
      <c r="R1489" s="19">
        <v>0</v>
      </c>
      <c r="S1489" s="19">
        <v>0</v>
      </c>
      <c r="T1489" s="19">
        <v>0</v>
      </c>
      <c r="U1489" s="56">
        <f t="shared" si="54"/>
        <v>4515.1719999999996</v>
      </c>
      <c r="V1489" s="18">
        <f t="shared" si="53"/>
        <v>564.39649999999995</v>
      </c>
      <c r="W1489" s="7"/>
      <c r="X1489" s="7"/>
      <c r="Y1489" s="7"/>
      <c r="Z1489" s="57"/>
    </row>
    <row r="1490" spans="1:26" x14ac:dyDescent="0.35">
      <c r="A1490" s="6" t="s">
        <v>398</v>
      </c>
      <c r="B1490" s="7" t="s">
        <v>562</v>
      </c>
      <c r="C1490" s="7" t="s">
        <v>420</v>
      </c>
      <c r="D1490" s="7" t="s">
        <v>421</v>
      </c>
      <c r="E1490" s="7" t="s">
        <v>422</v>
      </c>
      <c r="F1490" s="7" t="s">
        <v>563</v>
      </c>
      <c r="G1490" s="8">
        <v>5334317</v>
      </c>
      <c r="H1490" s="16" t="s">
        <v>1445</v>
      </c>
      <c r="I1490" s="18">
        <v>303.49700000000001</v>
      </c>
      <c r="J1490" s="19">
        <v>359.05700000000002</v>
      </c>
      <c r="K1490" s="19">
        <v>971.85699999999997</v>
      </c>
      <c r="L1490" s="19">
        <v>180.59800000000001</v>
      </c>
      <c r="M1490" s="19">
        <v>303.49700000000001</v>
      </c>
      <c r="N1490" s="19">
        <v>721.48900000000003</v>
      </c>
      <c r="O1490" s="19">
        <v>720.25199999999995</v>
      </c>
      <c r="P1490" s="19">
        <v>303.49700000000001</v>
      </c>
      <c r="Q1490" s="19">
        <v>0</v>
      </c>
      <c r="R1490" s="19">
        <v>0</v>
      </c>
      <c r="S1490" s="19">
        <v>0</v>
      </c>
      <c r="T1490" s="19">
        <v>0</v>
      </c>
      <c r="U1490" s="56">
        <f t="shared" si="54"/>
        <v>3863.7439999999997</v>
      </c>
      <c r="V1490" s="18">
        <f t="shared" si="53"/>
        <v>482.96799999999996</v>
      </c>
      <c r="W1490" s="7"/>
      <c r="X1490" s="7"/>
      <c r="Y1490" s="7"/>
      <c r="Z1490" s="57"/>
    </row>
    <row r="1491" spans="1:26" x14ac:dyDescent="0.35">
      <c r="A1491" s="6" t="s">
        <v>398</v>
      </c>
      <c r="B1491" s="7" t="s">
        <v>562</v>
      </c>
      <c r="C1491" s="7" t="s">
        <v>420</v>
      </c>
      <c r="D1491" s="7" t="s">
        <v>421</v>
      </c>
      <c r="E1491" s="7" t="s">
        <v>422</v>
      </c>
      <c r="F1491" s="7" t="s">
        <v>563</v>
      </c>
      <c r="G1491" s="8">
        <v>5335541</v>
      </c>
      <c r="H1491" s="16" t="s">
        <v>1446</v>
      </c>
      <c r="I1491" s="18">
        <v>179.52799999999999</v>
      </c>
      <c r="J1491" s="19">
        <v>663.62300000000005</v>
      </c>
      <c r="K1491" s="19">
        <v>1751.212</v>
      </c>
      <c r="L1491" s="19">
        <v>598.59</v>
      </c>
      <c r="M1491" s="19">
        <v>721.48900000000003</v>
      </c>
      <c r="N1491" s="19">
        <v>1196.1110000000001</v>
      </c>
      <c r="O1491" s="19">
        <v>902.08699999999999</v>
      </c>
      <c r="P1491" s="19">
        <v>1384.0429999999999</v>
      </c>
      <c r="Q1491" s="19">
        <v>0</v>
      </c>
      <c r="R1491" s="19">
        <v>0</v>
      </c>
      <c r="S1491" s="19">
        <v>0</v>
      </c>
      <c r="T1491" s="19">
        <v>0</v>
      </c>
      <c r="U1491" s="56">
        <f t="shared" si="54"/>
        <v>7396.6830000000009</v>
      </c>
      <c r="V1491" s="18">
        <f t="shared" si="53"/>
        <v>924.58537500000011</v>
      </c>
      <c r="W1491" s="7"/>
      <c r="X1491" s="7"/>
      <c r="Y1491" s="7"/>
      <c r="Z1491" s="57"/>
    </row>
    <row r="1492" spans="1:26" x14ac:dyDescent="0.35">
      <c r="A1492" s="6" t="s">
        <v>398</v>
      </c>
      <c r="B1492" s="7" t="s">
        <v>562</v>
      </c>
      <c r="C1492" s="7" t="s">
        <v>420</v>
      </c>
      <c r="D1492" s="7" t="s">
        <v>421</v>
      </c>
      <c r="E1492" s="7" t="s">
        <v>422</v>
      </c>
      <c r="F1492" s="7" t="s">
        <v>563</v>
      </c>
      <c r="G1492" s="8">
        <v>5338081</v>
      </c>
      <c r="H1492" s="16" t="s">
        <v>1447</v>
      </c>
      <c r="I1492" s="18">
        <v>721.48900000000003</v>
      </c>
      <c r="J1492" s="19">
        <v>597.52</v>
      </c>
      <c r="K1492" s="19">
        <v>1140.5509999999999</v>
      </c>
      <c r="L1492" s="19">
        <v>1082.6849999999999</v>
      </c>
      <c r="M1492" s="19">
        <v>484.09500000000003</v>
      </c>
      <c r="N1492" s="19">
        <v>1082.6849999999999</v>
      </c>
      <c r="O1492" s="19">
        <v>721.48900000000003</v>
      </c>
      <c r="P1492" s="19">
        <v>959.95299999999997</v>
      </c>
      <c r="Q1492" s="19">
        <v>0</v>
      </c>
      <c r="R1492" s="19">
        <v>0</v>
      </c>
      <c r="S1492" s="19">
        <v>0</v>
      </c>
      <c r="T1492" s="19">
        <v>0</v>
      </c>
      <c r="U1492" s="56">
        <f t="shared" si="54"/>
        <v>6790.4669999999987</v>
      </c>
      <c r="V1492" s="18">
        <f t="shared" si="53"/>
        <v>848.80837499999984</v>
      </c>
      <c r="W1492" s="7"/>
      <c r="X1492" s="7"/>
      <c r="Y1492" s="7"/>
      <c r="Z1492" s="57"/>
    </row>
    <row r="1493" spans="1:26" x14ac:dyDescent="0.35">
      <c r="A1493" s="6" t="s">
        <v>398</v>
      </c>
      <c r="B1493" s="7" t="s">
        <v>562</v>
      </c>
      <c r="C1493" s="7" t="s">
        <v>420</v>
      </c>
      <c r="D1493" s="7" t="s">
        <v>421</v>
      </c>
      <c r="E1493" s="7" t="s">
        <v>422</v>
      </c>
      <c r="F1493" s="7" t="s">
        <v>563</v>
      </c>
      <c r="G1493" s="8">
        <v>5278547</v>
      </c>
      <c r="H1493" s="16" t="s">
        <v>1448</v>
      </c>
      <c r="I1493" s="18">
        <v>483.02499999999998</v>
      </c>
      <c r="J1493" s="19">
        <v>179.52799999999999</v>
      </c>
      <c r="K1493" s="19">
        <v>780.42499999999995</v>
      </c>
      <c r="L1493" s="19">
        <v>360.12599999999998</v>
      </c>
      <c r="M1493" s="19">
        <v>0</v>
      </c>
      <c r="N1493" s="19">
        <v>179.52799999999999</v>
      </c>
      <c r="O1493" s="19">
        <v>961.02300000000002</v>
      </c>
      <c r="P1493" s="19">
        <v>483.02499999999998</v>
      </c>
      <c r="Q1493" s="19">
        <v>0</v>
      </c>
      <c r="R1493" s="19">
        <v>0</v>
      </c>
      <c r="S1493" s="19">
        <v>0</v>
      </c>
      <c r="T1493" s="19">
        <v>0</v>
      </c>
      <c r="U1493" s="56">
        <f t="shared" si="54"/>
        <v>3426.6800000000003</v>
      </c>
      <c r="V1493" s="18">
        <f t="shared" si="53"/>
        <v>428.33500000000004</v>
      </c>
      <c r="W1493" s="7"/>
      <c r="X1493" s="7"/>
      <c r="Y1493" s="7"/>
      <c r="Z1493" s="57"/>
    </row>
    <row r="1494" spans="1:26" x14ac:dyDescent="0.35">
      <c r="A1494" s="6" t="s">
        <v>398</v>
      </c>
      <c r="B1494" s="7" t="s">
        <v>562</v>
      </c>
      <c r="C1494" s="7" t="s">
        <v>420</v>
      </c>
      <c r="D1494" s="7" t="s">
        <v>421</v>
      </c>
      <c r="E1494" s="7" t="s">
        <v>422</v>
      </c>
      <c r="F1494" s="7" t="s">
        <v>563</v>
      </c>
      <c r="G1494" s="8">
        <v>5291735</v>
      </c>
      <c r="H1494" s="16" t="s">
        <v>1449</v>
      </c>
      <c r="I1494" s="18">
        <v>483.02499999999998</v>
      </c>
      <c r="J1494" s="19">
        <v>721.48900000000003</v>
      </c>
      <c r="K1494" s="19">
        <v>483.02499999999998</v>
      </c>
      <c r="L1494" s="19">
        <v>179.52799999999999</v>
      </c>
      <c r="M1494" s="19">
        <v>417.99200000000002</v>
      </c>
      <c r="N1494" s="19">
        <v>902.08699999999999</v>
      </c>
      <c r="O1494" s="19">
        <v>360.12599999999998</v>
      </c>
      <c r="P1494" s="19">
        <v>597.52</v>
      </c>
      <c r="Q1494" s="19">
        <v>0</v>
      </c>
      <c r="R1494" s="19">
        <v>0</v>
      </c>
      <c r="S1494" s="19">
        <v>0</v>
      </c>
      <c r="T1494" s="19">
        <v>0</v>
      </c>
      <c r="U1494" s="56">
        <f t="shared" si="54"/>
        <v>4144.7919999999995</v>
      </c>
      <c r="V1494" s="18">
        <f t="shared" si="53"/>
        <v>518.09899999999993</v>
      </c>
      <c r="W1494" s="7"/>
      <c r="X1494" s="7"/>
      <c r="Y1494" s="7"/>
      <c r="Z1494" s="57"/>
    </row>
    <row r="1495" spans="1:26" x14ac:dyDescent="0.35">
      <c r="A1495" s="6" t="s">
        <v>398</v>
      </c>
      <c r="B1495" s="7" t="s">
        <v>562</v>
      </c>
      <c r="C1495" s="7" t="s">
        <v>420</v>
      </c>
      <c r="D1495" s="7" t="s">
        <v>421</v>
      </c>
      <c r="E1495" s="7" t="s">
        <v>422</v>
      </c>
      <c r="F1495" s="7" t="s">
        <v>563</v>
      </c>
      <c r="G1495" s="8">
        <v>5300732</v>
      </c>
      <c r="H1495" s="16" t="s">
        <v>1450</v>
      </c>
      <c r="I1495" s="18">
        <v>483.02499999999998</v>
      </c>
      <c r="J1495" s="19">
        <v>238.464</v>
      </c>
      <c r="K1495" s="19">
        <v>360.12599999999998</v>
      </c>
      <c r="L1495" s="19">
        <v>238.464</v>
      </c>
      <c r="M1495" s="19">
        <v>787.59199999999998</v>
      </c>
      <c r="N1495" s="19">
        <v>417.99200000000002</v>
      </c>
      <c r="O1495" s="19">
        <v>417.99200000000002</v>
      </c>
      <c r="P1495" s="19">
        <v>663.62300000000005</v>
      </c>
      <c r="Q1495" s="19">
        <v>0</v>
      </c>
      <c r="R1495" s="19">
        <v>0</v>
      </c>
      <c r="S1495" s="19">
        <v>0</v>
      </c>
      <c r="T1495" s="19">
        <v>0</v>
      </c>
      <c r="U1495" s="56">
        <f t="shared" si="54"/>
        <v>3607.2780000000002</v>
      </c>
      <c r="V1495" s="18">
        <f t="shared" si="53"/>
        <v>450.90975000000003</v>
      </c>
      <c r="W1495" s="7"/>
      <c r="X1495" s="7"/>
      <c r="Y1495" s="7"/>
      <c r="Z1495" s="57"/>
    </row>
    <row r="1496" spans="1:26" x14ac:dyDescent="0.35">
      <c r="A1496" s="6" t="s">
        <v>398</v>
      </c>
      <c r="B1496" s="7" t="s">
        <v>562</v>
      </c>
      <c r="C1496" s="7" t="s">
        <v>420</v>
      </c>
      <c r="D1496" s="7" t="s">
        <v>421</v>
      </c>
      <c r="E1496" s="7" t="s">
        <v>422</v>
      </c>
      <c r="F1496" s="7" t="s">
        <v>563</v>
      </c>
      <c r="G1496" s="8">
        <v>5274039</v>
      </c>
      <c r="H1496" s="16" t="s">
        <v>1451</v>
      </c>
      <c r="I1496" s="18">
        <v>722.55899999999997</v>
      </c>
      <c r="J1496" s="19">
        <v>179.52799999999999</v>
      </c>
      <c r="K1496" s="19">
        <v>902.08699999999999</v>
      </c>
      <c r="L1496" s="19">
        <v>179.52799999999999</v>
      </c>
      <c r="M1496" s="19">
        <v>1140.5509999999999</v>
      </c>
      <c r="N1496" s="19">
        <v>721.48900000000003</v>
      </c>
      <c r="O1496" s="19">
        <v>238.464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56">
        <f t="shared" si="54"/>
        <v>4084.2059999999997</v>
      </c>
      <c r="V1496" s="18">
        <f t="shared" si="53"/>
        <v>510.52574999999996</v>
      </c>
      <c r="W1496" s="7"/>
      <c r="X1496" s="7"/>
      <c r="Y1496" s="7"/>
      <c r="Z1496" s="57"/>
    </row>
    <row r="1497" spans="1:26" x14ac:dyDescent="0.35">
      <c r="A1497" s="6" t="s">
        <v>398</v>
      </c>
      <c r="B1497" s="7" t="s">
        <v>562</v>
      </c>
      <c r="C1497" s="7" t="s">
        <v>420</v>
      </c>
      <c r="D1497" s="7" t="s">
        <v>421</v>
      </c>
      <c r="E1497" s="7" t="s">
        <v>422</v>
      </c>
      <c r="F1497" s="7" t="s">
        <v>563</v>
      </c>
      <c r="G1497" s="8">
        <v>5295980</v>
      </c>
      <c r="H1497" s="16" t="s">
        <v>1452</v>
      </c>
      <c r="I1497" s="18">
        <v>238.464</v>
      </c>
      <c r="J1497" s="19">
        <v>0</v>
      </c>
      <c r="K1497" s="19">
        <v>606.99400000000003</v>
      </c>
      <c r="L1497" s="19">
        <v>179.52799999999999</v>
      </c>
      <c r="M1497" s="19">
        <v>419.06200000000001</v>
      </c>
      <c r="N1497" s="19">
        <v>419.06200000000001</v>
      </c>
      <c r="O1497" s="19">
        <v>238.464</v>
      </c>
      <c r="P1497" s="19">
        <v>179.52799999999999</v>
      </c>
      <c r="Q1497" s="19">
        <v>0</v>
      </c>
      <c r="R1497" s="19">
        <v>0</v>
      </c>
      <c r="S1497" s="19">
        <v>0</v>
      </c>
      <c r="T1497" s="19">
        <v>0</v>
      </c>
      <c r="U1497" s="56">
        <f t="shared" si="54"/>
        <v>2281.1019999999999</v>
      </c>
      <c r="V1497" s="18">
        <f t="shared" si="53"/>
        <v>285.13774999999998</v>
      </c>
      <c r="W1497" s="7"/>
      <c r="X1497" s="7"/>
      <c r="Y1497" s="7"/>
      <c r="Z1497" s="57"/>
    </row>
    <row r="1498" spans="1:26" x14ac:dyDescent="0.35">
      <c r="A1498" s="6" t="s">
        <v>398</v>
      </c>
      <c r="B1498" s="7" t="s">
        <v>562</v>
      </c>
      <c r="C1498" s="7" t="s">
        <v>420</v>
      </c>
      <c r="D1498" s="7" t="s">
        <v>421</v>
      </c>
      <c r="E1498" s="7" t="s">
        <v>422</v>
      </c>
      <c r="F1498" s="7" t="s">
        <v>563</v>
      </c>
      <c r="G1498" s="8">
        <v>5294770</v>
      </c>
      <c r="H1498" s="16" t="s">
        <v>1453</v>
      </c>
      <c r="I1498" s="18">
        <v>541.96100000000001</v>
      </c>
      <c r="J1498" s="19">
        <v>539.654</v>
      </c>
      <c r="K1498" s="19">
        <v>541.96100000000001</v>
      </c>
      <c r="L1498" s="19">
        <v>0</v>
      </c>
      <c r="M1498" s="19">
        <v>1444.048</v>
      </c>
      <c r="N1498" s="19">
        <v>902.08699999999999</v>
      </c>
      <c r="O1498" s="19">
        <v>417.99200000000002</v>
      </c>
      <c r="P1498" s="19">
        <v>1205.5840000000001</v>
      </c>
      <c r="Q1498" s="19">
        <v>0</v>
      </c>
      <c r="R1498" s="19">
        <v>0</v>
      </c>
      <c r="S1498" s="19">
        <v>0</v>
      </c>
      <c r="T1498" s="19">
        <v>0</v>
      </c>
      <c r="U1498" s="56">
        <f t="shared" si="54"/>
        <v>5593.2869999999994</v>
      </c>
      <c r="V1498" s="18">
        <f t="shared" si="53"/>
        <v>699.16087499999992</v>
      </c>
      <c r="W1498" s="7"/>
      <c r="X1498" s="7"/>
      <c r="Y1498" s="7"/>
      <c r="Z1498" s="57"/>
    </row>
    <row r="1499" spans="1:26" x14ac:dyDescent="0.35">
      <c r="A1499" s="6" t="s">
        <v>398</v>
      </c>
      <c r="B1499" s="7" t="s">
        <v>562</v>
      </c>
      <c r="C1499" s="7" t="s">
        <v>420</v>
      </c>
      <c r="D1499" s="7" t="s">
        <v>421</v>
      </c>
      <c r="E1499" s="7" t="s">
        <v>422</v>
      </c>
      <c r="F1499" s="7" t="s">
        <v>563</v>
      </c>
      <c r="G1499" s="8">
        <v>5331026</v>
      </c>
      <c r="H1499" s="16" t="s">
        <v>1454</v>
      </c>
      <c r="I1499" s="18">
        <v>475.08699999999999</v>
      </c>
      <c r="J1499" s="19">
        <v>702.23599999999999</v>
      </c>
      <c r="K1499" s="19">
        <v>971.85699999999997</v>
      </c>
      <c r="L1499" s="19">
        <v>0</v>
      </c>
      <c r="M1499" s="19">
        <v>417.99200000000002</v>
      </c>
      <c r="N1499" s="19">
        <v>663.62300000000005</v>
      </c>
      <c r="O1499" s="19">
        <v>598.59</v>
      </c>
      <c r="P1499" s="19">
        <v>180.59800000000001</v>
      </c>
      <c r="Q1499" s="19">
        <v>0</v>
      </c>
      <c r="R1499" s="19">
        <v>0</v>
      </c>
      <c r="S1499" s="19">
        <v>0</v>
      </c>
      <c r="T1499" s="19">
        <v>0</v>
      </c>
      <c r="U1499" s="56">
        <f t="shared" si="54"/>
        <v>4009.9830000000002</v>
      </c>
      <c r="V1499" s="18">
        <f t="shared" si="53"/>
        <v>501.24787500000002</v>
      </c>
      <c r="W1499" s="7"/>
      <c r="X1499" s="7"/>
      <c r="Y1499" s="7"/>
      <c r="Z1499" s="57"/>
    </row>
    <row r="1500" spans="1:26" x14ac:dyDescent="0.35">
      <c r="A1500" s="6" t="s">
        <v>398</v>
      </c>
      <c r="B1500" s="7" t="s">
        <v>562</v>
      </c>
      <c r="C1500" s="7" t="s">
        <v>420</v>
      </c>
      <c r="D1500" s="7" t="s">
        <v>421</v>
      </c>
      <c r="E1500" s="7" t="s">
        <v>422</v>
      </c>
      <c r="F1500" s="7" t="s">
        <v>563</v>
      </c>
      <c r="G1500" s="8">
        <v>5330944</v>
      </c>
      <c r="H1500" s="16" t="s">
        <v>1455</v>
      </c>
      <c r="I1500" s="18">
        <v>721.48900000000003</v>
      </c>
      <c r="J1500" s="19">
        <v>360.12599999999998</v>
      </c>
      <c r="K1500" s="19">
        <v>1694.4159999999999</v>
      </c>
      <c r="L1500" s="19">
        <v>179.52799999999999</v>
      </c>
      <c r="M1500" s="19">
        <v>419.06200000000001</v>
      </c>
      <c r="N1500" s="19">
        <v>967.12</v>
      </c>
      <c r="O1500" s="19">
        <v>179.52799999999999</v>
      </c>
      <c r="P1500" s="19">
        <v>238.464</v>
      </c>
      <c r="Q1500" s="19">
        <v>0</v>
      </c>
      <c r="R1500" s="19">
        <v>0</v>
      </c>
      <c r="S1500" s="19">
        <v>0</v>
      </c>
      <c r="T1500" s="19">
        <v>0</v>
      </c>
      <c r="U1500" s="56">
        <f t="shared" si="54"/>
        <v>4759.7330000000002</v>
      </c>
      <c r="V1500" s="18">
        <f t="shared" si="53"/>
        <v>594.96662500000002</v>
      </c>
      <c r="W1500" s="7"/>
      <c r="X1500" s="7"/>
      <c r="Y1500" s="7"/>
      <c r="Z1500" s="57"/>
    </row>
    <row r="1501" spans="1:26" x14ac:dyDescent="0.35">
      <c r="A1501" s="6" t="s">
        <v>398</v>
      </c>
      <c r="B1501" s="7" t="s">
        <v>562</v>
      </c>
      <c r="C1501" s="7" t="s">
        <v>420</v>
      </c>
      <c r="D1501" s="7" t="s">
        <v>421</v>
      </c>
      <c r="E1501" s="7" t="s">
        <v>422</v>
      </c>
      <c r="F1501" s="7" t="s">
        <v>563</v>
      </c>
      <c r="G1501" s="8">
        <v>5332821</v>
      </c>
      <c r="H1501" s="16" t="s">
        <v>1456</v>
      </c>
      <c r="I1501" s="18">
        <v>179.52799999999999</v>
      </c>
      <c r="J1501" s="19">
        <v>959.95299999999997</v>
      </c>
      <c r="K1501" s="19">
        <v>722.55899999999997</v>
      </c>
      <c r="L1501" s="19">
        <v>180.59800000000001</v>
      </c>
      <c r="M1501" s="19">
        <v>1320.079</v>
      </c>
      <c r="N1501" s="19">
        <v>902.08699999999999</v>
      </c>
      <c r="O1501" s="19">
        <v>179.52799999999999</v>
      </c>
      <c r="P1501" s="19">
        <v>419.06200000000001</v>
      </c>
      <c r="Q1501" s="19">
        <v>0</v>
      </c>
      <c r="R1501" s="19">
        <v>0</v>
      </c>
      <c r="S1501" s="19">
        <v>0</v>
      </c>
      <c r="T1501" s="19">
        <v>0</v>
      </c>
      <c r="U1501" s="56">
        <f t="shared" si="54"/>
        <v>4863.3940000000002</v>
      </c>
      <c r="V1501" s="18">
        <f t="shared" si="53"/>
        <v>607.92425000000003</v>
      </c>
      <c r="W1501" s="7"/>
      <c r="X1501" s="7"/>
      <c r="Y1501" s="7"/>
      <c r="Z1501" s="57"/>
    </row>
    <row r="1502" spans="1:26" x14ac:dyDescent="0.35">
      <c r="A1502" s="6" t="s">
        <v>398</v>
      </c>
      <c r="B1502" s="7" t="s">
        <v>562</v>
      </c>
      <c r="C1502" s="7" t="s">
        <v>420</v>
      </c>
      <c r="D1502" s="7" t="s">
        <v>421</v>
      </c>
      <c r="E1502" s="7" t="s">
        <v>422</v>
      </c>
      <c r="F1502" s="7" t="s">
        <v>563</v>
      </c>
      <c r="G1502" s="8">
        <v>5270130</v>
      </c>
      <c r="H1502" s="16" t="s">
        <v>1457</v>
      </c>
      <c r="I1502" s="18">
        <v>894.149</v>
      </c>
      <c r="J1502" s="19">
        <v>417.99200000000002</v>
      </c>
      <c r="K1502" s="19">
        <v>971.85699999999997</v>
      </c>
      <c r="L1502" s="19">
        <v>598.59</v>
      </c>
      <c r="M1502" s="19">
        <v>1134.454</v>
      </c>
      <c r="N1502" s="19">
        <v>598.59</v>
      </c>
      <c r="O1502" s="19">
        <v>179.52799999999999</v>
      </c>
      <c r="P1502" s="19">
        <v>417.99200000000002</v>
      </c>
      <c r="Q1502" s="19">
        <v>0</v>
      </c>
      <c r="R1502" s="19">
        <v>0</v>
      </c>
      <c r="S1502" s="19">
        <v>0</v>
      </c>
      <c r="T1502" s="19">
        <v>0</v>
      </c>
      <c r="U1502" s="56">
        <f t="shared" si="54"/>
        <v>5213.152000000001</v>
      </c>
      <c r="V1502" s="18">
        <f t="shared" si="53"/>
        <v>651.64400000000012</v>
      </c>
      <c r="W1502" s="7"/>
      <c r="X1502" s="7"/>
      <c r="Y1502" s="7"/>
      <c r="Z1502" s="57"/>
    </row>
    <row r="1503" spans="1:26" x14ac:dyDescent="0.35">
      <c r="A1503" s="6" t="s">
        <v>398</v>
      </c>
      <c r="B1503" s="7" t="s">
        <v>562</v>
      </c>
      <c r="C1503" s="7" t="s">
        <v>420</v>
      </c>
      <c r="D1503" s="7" t="s">
        <v>421</v>
      </c>
      <c r="E1503" s="7" t="s">
        <v>422</v>
      </c>
      <c r="F1503" s="7" t="s">
        <v>563</v>
      </c>
      <c r="G1503" s="8">
        <v>5334988</v>
      </c>
      <c r="H1503" s="16" t="s">
        <v>1458</v>
      </c>
      <c r="I1503" s="18">
        <v>1482.663</v>
      </c>
      <c r="J1503" s="19">
        <v>0</v>
      </c>
      <c r="K1503" s="19">
        <v>971.85699999999997</v>
      </c>
      <c r="L1503" s="19">
        <v>483.02499999999998</v>
      </c>
      <c r="M1503" s="19">
        <v>1624.646</v>
      </c>
      <c r="N1503" s="19">
        <v>417.99200000000002</v>
      </c>
      <c r="O1503" s="19">
        <v>1205.5840000000001</v>
      </c>
      <c r="P1503" s="19">
        <v>656.45600000000002</v>
      </c>
      <c r="Q1503" s="19">
        <v>0</v>
      </c>
      <c r="R1503" s="19">
        <v>0</v>
      </c>
      <c r="S1503" s="19">
        <v>0</v>
      </c>
      <c r="T1503" s="19">
        <v>0</v>
      </c>
      <c r="U1503" s="56">
        <f t="shared" si="54"/>
        <v>6842.223</v>
      </c>
      <c r="V1503" s="18">
        <f t="shared" si="53"/>
        <v>855.27787499999999</v>
      </c>
      <c r="W1503" s="7"/>
      <c r="X1503" s="7"/>
      <c r="Y1503" s="7"/>
      <c r="Z1503" s="57"/>
    </row>
    <row r="1504" spans="1:26" x14ac:dyDescent="0.35">
      <c r="A1504" s="6" t="s">
        <v>398</v>
      </c>
      <c r="B1504" s="7" t="s">
        <v>562</v>
      </c>
      <c r="C1504" s="7" t="s">
        <v>420</v>
      </c>
      <c r="D1504" s="7" t="s">
        <v>421</v>
      </c>
      <c r="E1504" s="7" t="s">
        <v>422</v>
      </c>
      <c r="F1504" s="7" t="s">
        <v>563</v>
      </c>
      <c r="G1504" s="8">
        <v>5331251</v>
      </c>
      <c r="H1504" s="16" t="s">
        <v>1459</v>
      </c>
      <c r="I1504" s="18">
        <v>902.08699999999999</v>
      </c>
      <c r="J1504" s="19">
        <v>179.52799999999999</v>
      </c>
      <c r="K1504" s="19">
        <v>1024.9860000000001</v>
      </c>
      <c r="L1504" s="19">
        <v>657.52599999999995</v>
      </c>
      <c r="M1504" s="19">
        <v>959.95299999999997</v>
      </c>
      <c r="N1504" s="19">
        <v>1026.056</v>
      </c>
      <c r="O1504" s="19">
        <v>1026.056</v>
      </c>
      <c r="P1504" s="19">
        <v>417.99200000000002</v>
      </c>
      <c r="Q1504" s="19">
        <v>0</v>
      </c>
      <c r="R1504" s="19">
        <v>0</v>
      </c>
      <c r="S1504" s="19">
        <v>0</v>
      </c>
      <c r="T1504" s="19">
        <v>0</v>
      </c>
      <c r="U1504" s="56">
        <f t="shared" si="54"/>
        <v>6194.1840000000011</v>
      </c>
      <c r="V1504" s="18">
        <f t="shared" si="53"/>
        <v>774.27300000000014</v>
      </c>
      <c r="W1504" s="7"/>
      <c r="X1504" s="7"/>
      <c r="Y1504" s="7"/>
      <c r="Z1504" s="57"/>
    </row>
    <row r="1505" spans="1:26" x14ac:dyDescent="0.35">
      <c r="A1505" s="6" t="s">
        <v>398</v>
      </c>
      <c r="B1505" s="7" t="s">
        <v>562</v>
      </c>
      <c r="C1505" s="7" t="s">
        <v>420</v>
      </c>
      <c r="D1505" s="7" t="s">
        <v>421</v>
      </c>
      <c r="E1505" s="7" t="s">
        <v>422</v>
      </c>
      <c r="F1505" s="7" t="s">
        <v>563</v>
      </c>
      <c r="G1505" s="8">
        <v>5335354</v>
      </c>
      <c r="H1505" s="16" t="s">
        <v>1460</v>
      </c>
      <c r="I1505" s="18">
        <v>483.02499999999998</v>
      </c>
      <c r="J1505" s="19">
        <v>171.59</v>
      </c>
      <c r="K1505" s="19">
        <v>1628.3130000000001</v>
      </c>
      <c r="L1505" s="19">
        <v>180.59800000000001</v>
      </c>
      <c r="M1505" s="19">
        <v>541.96100000000001</v>
      </c>
      <c r="N1505" s="19">
        <v>179.52799999999999</v>
      </c>
      <c r="O1505" s="19">
        <v>238.464</v>
      </c>
      <c r="P1505" s="19">
        <v>722.55899999999997</v>
      </c>
      <c r="Q1505" s="19">
        <v>0</v>
      </c>
      <c r="R1505" s="19">
        <v>0</v>
      </c>
      <c r="S1505" s="19">
        <v>0</v>
      </c>
      <c r="T1505" s="19">
        <v>0</v>
      </c>
      <c r="U1505" s="56">
        <f t="shared" si="54"/>
        <v>4146.0379999999996</v>
      </c>
      <c r="V1505" s="18">
        <f t="shared" ref="V1505:V1568" si="55">+AVERAGE(I1505:P1505)</f>
        <v>518.25474999999994</v>
      </c>
      <c r="W1505" s="7"/>
      <c r="X1505" s="7"/>
      <c r="Y1505" s="7"/>
      <c r="Z1505" s="57"/>
    </row>
    <row r="1506" spans="1:26" x14ac:dyDescent="0.35">
      <c r="A1506" s="6" t="s">
        <v>398</v>
      </c>
      <c r="B1506" s="7" t="s">
        <v>562</v>
      </c>
      <c r="C1506" s="7" t="s">
        <v>420</v>
      </c>
      <c r="D1506" s="7" t="s">
        <v>421</v>
      </c>
      <c r="E1506" s="7" t="s">
        <v>422</v>
      </c>
      <c r="F1506" s="7" t="s">
        <v>563</v>
      </c>
      <c r="G1506" s="8">
        <v>5132010</v>
      </c>
      <c r="H1506" s="16" t="s">
        <v>1461</v>
      </c>
      <c r="I1506" s="18">
        <v>484.09500000000003</v>
      </c>
      <c r="J1506" s="19">
        <v>417.99200000000002</v>
      </c>
      <c r="K1506" s="19">
        <v>1886.0150000000001</v>
      </c>
      <c r="L1506" s="19">
        <v>180.59800000000001</v>
      </c>
      <c r="M1506" s="19">
        <v>902.08699999999999</v>
      </c>
      <c r="N1506" s="19">
        <v>0</v>
      </c>
      <c r="O1506" s="19">
        <v>238.464</v>
      </c>
      <c r="P1506" s="19">
        <v>179.52799999999999</v>
      </c>
      <c r="Q1506" s="19">
        <v>0</v>
      </c>
      <c r="R1506" s="19">
        <v>0</v>
      </c>
      <c r="S1506" s="19">
        <v>0</v>
      </c>
      <c r="T1506" s="19">
        <v>0</v>
      </c>
      <c r="U1506" s="56">
        <f t="shared" si="54"/>
        <v>4288.7790000000005</v>
      </c>
      <c r="V1506" s="18">
        <f t="shared" si="55"/>
        <v>536.09737500000006</v>
      </c>
      <c r="W1506" s="7"/>
      <c r="X1506" s="7"/>
      <c r="Y1506" s="7"/>
      <c r="Z1506" s="57"/>
    </row>
    <row r="1507" spans="1:26" x14ac:dyDescent="0.35">
      <c r="A1507" s="6" t="s">
        <v>398</v>
      </c>
      <c r="B1507" s="7" t="s">
        <v>562</v>
      </c>
      <c r="C1507" s="7" t="s">
        <v>420</v>
      </c>
      <c r="D1507" s="7" t="s">
        <v>1462</v>
      </c>
      <c r="E1507" s="7" t="s">
        <v>1463</v>
      </c>
      <c r="F1507" s="7" t="s">
        <v>563</v>
      </c>
      <c r="G1507" s="8">
        <v>5137347</v>
      </c>
      <c r="H1507" s="16" t="s">
        <v>1464</v>
      </c>
      <c r="I1507" s="18">
        <v>1140.5509999999999</v>
      </c>
      <c r="J1507" s="19">
        <v>179.52799999999999</v>
      </c>
      <c r="K1507" s="19">
        <v>2166.607</v>
      </c>
      <c r="L1507" s="19">
        <v>837.05399999999997</v>
      </c>
      <c r="M1507" s="19">
        <v>1558.5429999999999</v>
      </c>
      <c r="N1507" s="19">
        <v>902.08699999999999</v>
      </c>
      <c r="O1507" s="19">
        <v>902.08699999999999</v>
      </c>
      <c r="P1507" s="19">
        <v>1017.652</v>
      </c>
      <c r="Q1507" s="19">
        <v>0</v>
      </c>
      <c r="R1507" s="19">
        <v>0</v>
      </c>
      <c r="S1507" s="19">
        <v>0</v>
      </c>
      <c r="T1507" s="19">
        <v>0</v>
      </c>
      <c r="U1507" s="56">
        <f t="shared" si="54"/>
        <v>8704.1089999999986</v>
      </c>
      <c r="V1507" s="18">
        <f t="shared" si="55"/>
        <v>1088.0136249999998</v>
      </c>
      <c r="W1507" s="7"/>
      <c r="X1507" s="7"/>
      <c r="Y1507" s="7"/>
      <c r="Z1507" s="57"/>
    </row>
    <row r="1508" spans="1:26" x14ac:dyDescent="0.35">
      <c r="A1508" s="6" t="s">
        <v>398</v>
      </c>
      <c r="B1508" s="7" t="s">
        <v>562</v>
      </c>
      <c r="C1508" s="7" t="s">
        <v>420</v>
      </c>
      <c r="D1508" s="7" t="s">
        <v>1462</v>
      </c>
      <c r="E1508" s="7" t="s">
        <v>1463</v>
      </c>
      <c r="F1508" s="7" t="s">
        <v>563</v>
      </c>
      <c r="G1508" s="8">
        <v>5294275</v>
      </c>
      <c r="H1508" s="16" t="s">
        <v>1465</v>
      </c>
      <c r="I1508" s="18">
        <v>1499.6079999999999</v>
      </c>
      <c r="J1508" s="19">
        <v>179.52799999999999</v>
      </c>
      <c r="K1508" s="19">
        <v>2043.7080000000001</v>
      </c>
      <c r="L1508" s="19">
        <v>1558.5429999999999</v>
      </c>
      <c r="M1508" s="19">
        <v>967.12</v>
      </c>
      <c r="N1508" s="19">
        <v>1385.1120000000001</v>
      </c>
      <c r="O1508" s="19">
        <v>1205.5840000000001</v>
      </c>
      <c r="P1508" s="19">
        <v>1739.1410000000001</v>
      </c>
      <c r="Q1508" s="19">
        <v>0</v>
      </c>
      <c r="R1508" s="19">
        <v>0</v>
      </c>
      <c r="S1508" s="19">
        <v>0</v>
      </c>
      <c r="T1508" s="19">
        <v>0</v>
      </c>
      <c r="U1508" s="56">
        <f t="shared" si="54"/>
        <v>10578.343999999999</v>
      </c>
      <c r="V1508" s="18">
        <f t="shared" si="55"/>
        <v>1322.2929999999999</v>
      </c>
      <c r="W1508" s="7"/>
      <c r="X1508" s="7"/>
      <c r="Y1508" s="7"/>
      <c r="Z1508" s="57"/>
    </row>
    <row r="1509" spans="1:26" x14ac:dyDescent="0.35">
      <c r="A1509" s="6" t="s">
        <v>398</v>
      </c>
      <c r="B1509" s="7" t="s">
        <v>562</v>
      </c>
      <c r="C1509" s="7" t="s">
        <v>420</v>
      </c>
      <c r="D1509" s="7" t="s">
        <v>1462</v>
      </c>
      <c r="E1509" s="7" t="s">
        <v>1463</v>
      </c>
      <c r="F1509" s="7" t="s">
        <v>563</v>
      </c>
      <c r="G1509" s="8">
        <v>5138021</v>
      </c>
      <c r="H1509" s="16" t="s">
        <v>1466</v>
      </c>
      <c r="I1509" s="18">
        <v>303.49700000000001</v>
      </c>
      <c r="J1509" s="19">
        <v>179.52799999999999</v>
      </c>
      <c r="K1509" s="19">
        <v>1688.6089999999999</v>
      </c>
      <c r="L1509" s="19">
        <v>419.06200000000001</v>
      </c>
      <c r="M1509" s="19">
        <v>540.72299999999996</v>
      </c>
      <c r="N1509" s="19">
        <v>417.99200000000002</v>
      </c>
      <c r="O1509" s="19">
        <v>721.48900000000003</v>
      </c>
      <c r="P1509" s="19">
        <v>902.08699999999999</v>
      </c>
      <c r="Q1509" s="19">
        <v>0</v>
      </c>
      <c r="R1509" s="19">
        <v>0</v>
      </c>
      <c r="S1509" s="19">
        <v>0</v>
      </c>
      <c r="T1509" s="19">
        <v>0</v>
      </c>
      <c r="U1509" s="56">
        <f t="shared" si="54"/>
        <v>5172.9869999999992</v>
      </c>
      <c r="V1509" s="18">
        <f t="shared" si="55"/>
        <v>646.6233749999999</v>
      </c>
      <c r="W1509" s="7"/>
      <c r="X1509" s="7"/>
      <c r="Y1509" s="7"/>
      <c r="Z1509" s="57"/>
    </row>
    <row r="1510" spans="1:26" x14ac:dyDescent="0.35">
      <c r="A1510" s="6" t="s">
        <v>398</v>
      </c>
      <c r="B1510" s="7" t="s">
        <v>562</v>
      </c>
      <c r="C1510" s="7" t="s">
        <v>420</v>
      </c>
      <c r="D1510" s="7" t="s">
        <v>1462</v>
      </c>
      <c r="E1510" s="7" t="s">
        <v>1463</v>
      </c>
      <c r="F1510" s="7" t="s">
        <v>563</v>
      </c>
      <c r="G1510" s="8">
        <v>5334234</v>
      </c>
      <c r="H1510" s="16" t="s">
        <v>1467</v>
      </c>
      <c r="I1510" s="18">
        <v>844.221</v>
      </c>
      <c r="J1510" s="19">
        <v>0</v>
      </c>
      <c r="K1510" s="19">
        <v>2059.4459999999999</v>
      </c>
      <c r="L1510" s="19">
        <v>656.45600000000002</v>
      </c>
      <c r="M1510" s="19">
        <v>1559.6120000000001</v>
      </c>
      <c r="N1510" s="19">
        <v>417.99200000000002</v>
      </c>
      <c r="O1510" s="19">
        <v>417.99200000000002</v>
      </c>
      <c r="P1510" s="19">
        <v>1320.079</v>
      </c>
      <c r="Q1510" s="19">
        <v>0</v>
      </c>
      <c r="R1510" s="19">
        <v>0</v>
      </c>
      <c r="S1510" s="19">
        <v>0</v>
      </c>
      <c r="T1510" s="19">
        <v>0</v>
      </c>
      <c r="U1510" s="56">
        <f t="shared" si="54"/>
        <v>7275.7980000000007</v>
      </c>
      <c r="V1510" s="18">
        <f t="shared" si="55"/>
        <v>909.47475000000009</v>
      </c>
      <c r="W1510" s="7"/>
      <c r="X1510" s="7"/>
      <c r="Y1510" s="7"/>
      <c r="Z1510" s="57"/>
    </row>
    <row r="1511" spans="1:26" x14ac:dyDescent="0.35">
      <c r="A1511" s="6" t="s">
        <v>398</v>
      </c>
      <c r="B1511" s="7" t="s">
        <v>562</v>
      </c>
      <c r="C1511" s="7" t="s">
        <v>420</v>
      </c>
      <c r="D1511" s="7" t="s">
        <v>1462</v>
      </c>
      <c r="E1511" s="7" t="s">
        <v>1463</v>
      </c>
      <c r="F1511" s="7" t="s">
        <v>563</v>
      </c>
      <c r="G1511" s="8">
        <v>5339578</v>
      </c>
      <c r="H1511" s="16" t="s">
        <v>1468</v>
      </c>
      <c r="I1511" s="18">
        <v>541.96100000000001</v>
      </c>
      <c r="J1511" s="19">
        <v>598.59</v>
      </c>
      <c r="K1511" s="19">
        <v>1821.662</v>
      </c>
      <c r="L1511" s="19">
        <v>419.06200000000001</v>
      </c>
      <c r="M1511" s="19">
        <v>599.65899999999999</v>
      </c>
      <c r="N1511" s="19">
        <v>179.52799999999999</v>
      </c>
      <c r="O1511" s="19">
        <v>238.464</v>
      </c>
      <c r="P1511" s="19">
        <v>662.553</v>
      </c>
      <c r="Q1511" s="19">
        <v>0</v>
      </c>
      <c r="R1511" s="19">
        <v>0</v>
      </c>
      <c r="S1511" s="19">
        <v>0</v>
      </c>
      <c r="T1511" s="19">
        <v>0</v>
      </c>
      <c r="U1511" s="56">
        <f t="shared" si="54"/>
        <v>5061.4789999999994</v>
      </c>
      <c r="V1511" s="18">
        <f t="shared" si="55"/>
        <v>632.68487499999992</v>
      </c>
      <c r="W1511" s="7"/>
      <c r="X1511" s="7"/>
      <c r="Y1511" s="7"/>
      <c r="Z1511" s="57"/>
    </row>
    <row r="1512" spans="1:26" x14ac:dyDescent="0.35">
      <c r="A1512" s="6" t="s">
        <v>398</v>
      </c>
      <c r="B1512" s="7" t="s">
        <v>562</v>
      </c>
      <c r="C1512" s="7" t="s">
        <v>420</v>
      </c>
      <c r="D1512" s="7" t="s">
        <v>1462</v>
      </c>
      <c r="E1512" s="7" t="s">
        <v>1463</v>
      </c>
      <c r="F1512" s="7" t="s">
        <v>563</v>
      </c>
      <c r="G1512" s="8">
        <v>5270178</v>
      </c>
      <c r="H1512" s="16" t="s">
        <v>1469</v>
      </c>
      <c r="I1512" s="18">
        <v>484.09500000000003</v>
      </c>
      <c r="J1512" s="19">
        <v>417.99200000000002</v>
      </c>
      <c r="K1512" s="19">
        <v>1693.346</v>
      </c>
      <c r="L1512" s="19">
        <v>238.464</v>
      </c>
      <c r="M1512" s="19">
        <v>599.65899999999999</v>
      </c>
      <c r="N1512" s="19">
        <v>0</v>
      </c>
      <c r="O1512" s="19">
        <v>419.06200000000001</v>
      </c>
      <c r="P1512" s="19">
        <v>721.48900000000003</v>
      </c>
      <c r="Q1512" s="19">
        <v>0</v>
      </c>
      <c r="R1512" s="19">
        <v>0</v>
      </c>
      <c r="S1512" s="19">
        <v>0</v>
      </c>
      <c r="T1512" s="19">
        <v>0</v>
      </c>
      <c r="U1512" s="56">
        <f t="shared" si="54"/>
        <v>4574.107</v>
      </c>
      <c r="V1512" s="18">
        <f t="shared" si="55"/>
        <v>571.763375</v>
      </c>
      <c r="W1512" s="7"/>
      <c r="X1512" s="7"/>
      <c r="Y1512" s="7"/>
      <c r="Z1512" s="57"/>
    </row>
    <row r="1513" spans="1:26" x14ac:dyDescent="0.35">
      <c r="A1513" s="6" t="s">
        <v>398</v>
      </c>
      <c r="B1513" s="7" t="s">
        <v>562</v>
      </c>
      <c r="C1513" s="7" t="s">
        <v>420</v>
      </c>
      <c r="D1513" s="7" t="s">
        <v>1462</v>
      </c>
      <c r="E1513" s="7" t="s">
        <v>1463</v>
      </c>
      <c r="F1513" s="7" t="s">
        <v>563</v>
      </c>
      <c r="G1513" s="8">
        <v>5270154</v>
      </c>
      <c r="H1513" s="16" t="s">
        <v>1470</v>
      </c>
      <c r="I1513" s="18">
        <v>0</v>
      </c>
      <c r="J1513" s="19">
        <v>484.09500000000003</v>
      </c>
      <c r="K1513" s="19">
        <v>1578.8510000000001</v>
      </c>
      <c r="L1513" s="19">
        <v>487.762</v>
      </c>
      <c r="M1513" s="19">
        <v>838.12300000000005</v>
      </c>
      <c r="N1513" s="19">
        <v>0</v>
      </c>
      <c r="O1513" s="19">
        <v>180.59800000000001</v>
      </c>
      <c r="P1513" s="19">
        <v>360.12599999999998</v>
      </c>
      <c r="Q1513" s="19">
        <v>0</v>
      </c>
      <c r="R1513" s="19">
        <v>0</v>
      </c>
      <c r="S1513" s="19">
        <v>0</v>
      </c>
      <c r="T1513" s="19">
        <v>0</v>
      </c>
      <c r="U1513" s="56">
        <f t="shared" si="54"/>
        <v>3929.5550000000003</v>
      </c>
      <c r="V1513" s="18">
        <f t="shared" si="55"/>
        <v>491.19437500000004</v>
      </c>
      <c r="W1513" s="7"/>
      <c r="X1513" s="7"/>
      <c r="Y1513" s="7"/>
      <c r="Z1513" s="57"/>
    </row>
    <row r="1514" spans="1:26" x14ac:dyDescent="0.35">
      <c r="A1514" s="6" t="s">
        <v>398</v>
      </c>
      <c r="B1514" s="7" t="s">
        <v>562</v>
      </c>
      <c r="C1514" s="7" t="s">
        <v>420</v>
      </c>
      <c r="D1514" s="7" t="s">
        <v>1462</v>
      </c>
      <c r="E1514" s="7" t="s">
        <v>1463</v>
      </c>
      <c r="F1514" s="7" t="s">
        <v>563</v>
      </c>
      <c r="G1514" s="8">
        <v>5335662</v>
      </c>
      <c r="H1514" s="16" t="s">
        <v>1471</v>
      </c>
      <c r="I1514" s="18">
        <v>0</v>
      </c>
      <c r="J1514" s="19">
        <v>722.55899999999997</v>
      </c>
      <c r="K1514" s="19">
        <v>2002.26</v>
      </c>
      <c r="L1514" s="19">
        <v>424.47899999999998</v>
      </c>
      <c r="M1514" s="19">
        <v>838.12300000000005</v>
      </c>
      <c r="N1514" s="19">
        <v>417.99200000000002</v>
      </c>
      <c r="O1514" s="19">
        <v>598.59</v>
      </c>
      <c r="P1514" s="19">
        <v>238.464</v>
      </c>
      <c r="Q1514" s="19">
        <v>0</v>
      </c>
      <c r="R1514" s="19">
        <v>0</v>
      </c>
      <c r="S1514" s="19">
        <v>0</v>
      </c>
      <c r="T1514" s="19">
        <v>0</v>
      </c>
      <c r="U1514" s="56">
        <f t="shared" si="54"/>
        <v>5242.4669999999996</v>
      </c>
      <c r="V1514" s="18">
        <f t="shared" si="55"/>
        <v>655.30837499999996</v>
      </c>
      <c r="W1514" s="7"/>
      <c r="X1514" s="7"/>
      <c r="Y1514" s="7"/>
      <c r="Z1514" s="57"/>
    </row>
    <row r="1515" spans="1:26" x14ac:dyDescent="0.35">
      <c r="A1515" s="6" t="s">
        <v>398</v>
      </c>
      <c r="B1515" s="7" t="s">
        <v>562</v>
      </c>
      <c r="C1515" s="7" t="s">
        <v>420</v>
      </c>
      <c r="D1515" s="7" t="s">
        <v>1462</v>
      </c>
      <c r="E1515" s="7" t="s">
        <v>1463</v>
      </c>
      <c r="F1515" s="7" t="s">
        <v>563</v>
      </c>
      <c r="G1515" s="8">
        <v>5135785</v>
      </c>
      <c r="H1515" s="16" t="s">
        <v>1472</v>
      </c>
      <c r="I1515" s="18">
        <v>483.02499999999998</v>
      </c>
      <c r="J1515" s="19">
        <v>0</v>
      </c>
      <c r="K1515" s="19">
        <v>2002.26</v>
      </c>
      <c r="L1515" s="19">
        <v>423.40899999999999</v>
      </c>
      <c r="M1515" s="19">
        <v>1322.2180000000001</v>
      </c>
      <c r="N1515" s="19">
        <v>179.52799999999999</v>
      </c>
      <c r="O1515" s="19">
        <v>179.52799999999999</v>
      </c>
      <c r="P1515" s="19">
        <v>1081.615</v>
      </c>
      <c r="Q1515" s="19">
        <v>0</v>
      </c>
      <c r="R1515" s="19">
        <v>0</v>
      </c>
      <c r="S1515" s="19">
        <v>0</v>
      </c>
      <c r="T1515" s="19">
        <v>0</v>
      </c>
      <c r="U1515" s="56">
        <f t="shared" si="54"/>
        <v>5671.5830000000005</v>
      </c>
      <c r="V1515" s="18">
        <f t="shared" si="55"/>
        <v>708.94787500000007</v>
      </c>
      <c r="W1515" s="7"/>
      <c r="X1515" s="7"/>
      <c r="Y1515" s="7"/>
      <c r="Z1515" s="57"/>
    </row>
    <row r="1516" spans="1:26" x14ac:dyDescent="0.35">
      <c r="A1516" s="6" t="s">
        <v>398</v>
      </c>
      <c r="B1516" s="7" t="s">
        <v>562</v>
      </c>
      <c r="C1516" s="7" t="s">
        <v>420</v>
      </c>
      <c r="D1516" s="7" t="s">
        <v>1462</v>
      </c>
      <c r="E1516" s="7" t="s">
        <v>1463</v>
      </c>
      <c r="F1516" s="7" t="s">
        <v>563</v>
      </c>
      <c r="G1516" s="8">
        <v>5335420</v>
      </c>
      <c r="H1516" s="16" t="s">
        <v>1473</v>
      </c>
      <c r="I1516" s="18">
        <v>303.49700000000001</v>
      </c>
      <c r="J1516" s="19">
        <v>179.52799999999999</v>
      </c>
      <c r="K1516" s="19">
        <v>1642.134</v>
      </c>
      <c r="L1516" s="19">
        <v>179.52799999999999</v>
      </c>
      <c r="M1516" s="19">
        <v>780.25699999999995</v>
      </c>
      <c r="N1516" s="19">
        <v>179.52799999999999</v>
      </c>
      <c r="O1516" s="19">
        <v>0</v>
      </c>
      <c r="P1516" s="19">
        <v>721.48900000000003</v>
      </c>
      <c r="Q1516" s="19">
        <v>0</v>
      </c>
      <c r="R1516" s="19">
        <v>0</v>
      </c>
      <c r="S1516" s="19">
        <v>0</v>
      </c>
      <c r="T1516" s="19">
        <v>0</v>
      </c>
      <c r="U1516" s="56">
        <f t="shared" si="54"/>
        <v>3985.9609999999998</v>
      </c>
      <c r="V1516" s="18">
        <f t="shared" si="55"/>
        <v>498.24512499999997</v>
      </c>
      <c r="W1516" s="7"/>
      <c r="X1516" s="7"/>
      <c r="Y1516" s="7"/>
      <c r="Z1516" s="57"/>
    </row>
    <row r="1517" spans="1:26" x14ac:dyDescent="0.35">
      <c r="A1517" s="6" t="s">
        <v>398</v>
      </c>
      <c r="B1517" s="7" t="s">
        <v>562</v>
      </c>
      <c r="C1517" s="7" t="s">
        <v>420</v>
      </c>
      <c r="D1517" s="7" t="s">
        <v>1462</v>
      </c>
      <c r="E1517" s="7" t="s">
        <v>1463</v>
      </c>
      <c r="F1517" s="7" t="s">
        <v>563</v>
      </c>
      <c r="G1517" s="8">
        <v>5120451</v>
      </c>
      <c r="H1517" s="16" t="s">
        <v>1474</v>
      </c>
      <c r="I1517" s="18">
        <v>893.07899999999995</v>
      </c>
      <c r="J1517" s="19">
        <v>360.12599999999998</v>
      </c>
      <c r="K1517" s="19">
        <v>1628.3130000000001</v>
      </c>
      <c r="L1517" s="19">
        <v>476.928</v>
      </c>
      <c r="M1517" s="19">
        <v>1444.048</v>
      </c>
      <c r="N1517" s="19">
        <v>1502.9839999999999</v>
      </c>
      <c r="O1517" s="19">
        <v>1082.6849999999999</v>
      </c>
      <c r="P1517" s="19">
        <v>1140.5509999999999</v>
      </c>
      <c r="Q1517" s="19">
        <v>0</v>
      </c>
      <c r="R1517" s="19">
        <v>0</v>
      </c>
      <c r="S1517" s="19">
        <v>0</v>
      </c>
      <c r="T1517" s="19">
        <v>0</v>
      </c>
      <c r="U1517" s="56">
        <f t="shared" si="54"/>
        <v>8528.7139999999981</v>
      </c>
      <c r="V1517" s="18">
        <f t="shared" si="55"/>
        <v>1066.0892499999998</v>
      </c>
      <c r="W1517" s="7"/>
      <c r="X1517" s="7"/>
      <c r="Y1517" s="7"/>
      <c r="Z1517" s="57"/>
    </row>
    <row r="1518" spans="1:26" x14ac:dyDescent="0.35">
      <c r="A1518" s="6" t="s">
        <v>398</v>
      </c>
      <c r="B1518" s="7" t="s">
        <v>562</v>
      </c>
      <c r="C1518" s="7" t="s">
        <v>420</v>
      </c>
      <c r="D1518" s="7" t="s">
        <v>1462</v>
      </c>
      <c r="E1518" s="7" t="s">
        <v>1463</v>
      </c>
      <c r="F1518" s="7" t="s">
        <v>563</v>
      </c>
      <c r="G1518" s="8">
        <v>5133303</v>
      </c>
      <c r="H1518" s="16" t="s">
        <v>1475</v>
      </c>
      <c r="I1518" s="18">
        <v>360.12599999999998</v>
      </c>
      <c r="J1518" s="19">
        <v>663.62300000000005</v>
      </c>
      <c r="K1518" s="19">
        <v>786.52200000000005</v>
      </c>
      <c r="L1518" s="19">
        <v>657.52599999999995</v>
      </c>
      <c r="M1518" s="19">
        <v>540.72299999999996</v>
      </c>
      <c r="N1518" s="19">
        <v>483.02499999999998</v>
      </c>
      <c r="O1518" s="19">
        <v>238.464</v>
      </c>
      <c r="P1518" s="19">
        <v>417.99200000000002</v>
      </c>
      <c r="Q1518" s="19">
        <v>0</v>
      </c>
      <c r="R1518" s="19">
        <v>0</v>
      </c>
      <c r="S1518" s="19">
        <v>0</v>
      </c>
      <c r="T1518" s="19">
        <v>0</v>
      </c>
      <c r="U1518" s="56">
        <f t="shared" si="54"/>
        <v>4148.0010000000002</v>
      </c>
      <c r="V1518" s="18">
        <f t="shared" si="55"/>
        <v>518.50012500000003</v>
      </c>
      <c r="W1518" s="7"/>
      <c r="X1518" s="7"/>
      <c r="Y1518" s="7"/>
      <c r="Z1518" s="57"/>
    </row>
    <row r="1519" spans="1:26" x14ac:dyDescent="0.35">
      <c r="A1519" s="6" t="s">
        <v>398</v>
      </c>
      <c r="B1519" s="7" t="s">
        <v>562</v>
      </c>
      <c r="C1519" s="7" t="s">
        <v>420</v>
      </c>
      <c r="D1519" s="7" t="s">
        <v>1462</v>
      </c>
      <c r="E1519" s="7" t="s">
        <v>1463</v>
      </c>
      <c r="F1519" s="7" t="s">
        <v>563</v>
      </c>
      <c r="G1519" s="8">
        <v>5335008</v>
      </c>
      <c r="H1519" s="16" t="s">
        <v>1476</v>
      </c>
      <c r="I1519" s="18">
        <v>303.49700000000001</v>
      </c>
      <c r="J1519" s="19">
        <v>179.52799999999999</v>
      </c>
      <c r="K1519" s="19">
        <v>1642.134</v>
      </c>
      <c r="L1519" s="19">
        <v>901.40700000000004</v>
      </c>
      <c r="M1519" s="19">
        <v>361.19499999999999</v>
      </c>
      <c r="N1519" s="19">
        <v>238.464</v>
      </c>
      <c r="O1519" s="19">
        <v>238.464</v>
      </c>
      <c r="P1519" s="19">
        <v>417.99200000000002</v>
      </c>
      <c r="Q1519" s="19">
        <v>0</v>
      </c>
      <c r="R1519" s="19">
        <v>0</v>
      </c>
      <c r="S1519" s="19">
        <v>0</v>
      </c>
      <c r="T1519" s="19">
        <v>0</v>
      </c>
      <c r="U1519" s="56">
        <f t="shared" si="54"/>
        <v>4282.6810000000005</v>
      </c>
      <c r="V1519" s="18">
        <f t="shared" si="55"/>
        <v>535.33512500000006</v>
      </c>
      <c r="W1519" s="7"/>
      <c r="X1519" s="7"/>
      <c r="Y1519" s="7"/>
      <c r="Z1519" s="57"/>
    </row>
    <row r="1520" spans="1:26" x14ac:dyDescent="0.35">
      <c r="A1520" s="6" t="s">
        <v>398</v>
      </c>
      <c r="B1520" s="7" t="s">
        <v>562</v>
      </c>
      <c r="C1520" s="7" t="s">
        <v>420</v>
      </c>
      <c r="D1520" s="7" t="s">
        <v>1462</v>
      </c>
      <c r="E1520" s="7" t="s">
        <v>1463</v>
      </c>
      <c r="F1520" s="7" t="s">
        <v>563</v>
      </c>
      <c r="G1520" s="8">
        <v>5123489</v>
      </c>
      <c r="H1520" s="16" t="s">
        <v>1477</v>
      </c>
      <c r="I1520" s="18">
        <v>483.02499999999998</v>
      </c>
      <c r="J1520" s="19">
        <v>0</v>
      </c>
      <c r="K1520" s="19">
        <v>902.08699999999999</v>
      </c>
      <c r="L1520" s="19">
        <v>540.72400000000005</v>
      </c>
      <c r="M1520" s="19">
        <v>1198.4169999999999</v>
      </c>
      <c r="N1520" s="19">
        <v>1205.5840000000001</v>
      </c>
      <c r="O1520" s="19">
        <v>359.05599999999998</v>
      </c>
      <c r="P1520" s="19">
        <v>1320.079</v>
      </c>
      <c r="Q1520" s="19">
        <v>0</v>
      </c>
      <c r="R1520" s="19">
        <v>0</v>
      </c>
      <c r="S1520" s="19">
        <v>0</v>
      </c>
      <c r="T1520" s="19">
        <v>0</v>
      </c>
      <c r="U1520" s="56">
        <f t="shared" si="54"/>
        <v>6008.9719999999998</v>
      </c>
      <c r="V1520" s="18">
        <f t="shared" si="55"/>
        <v>751.12149999999997</v>
      </c>
      <c r="W1520" s="7"/>
      <c r="X1520" s="7"/>
      <c r="Y1520" s="7"/>
      <c r="Z1520" s="57"/>
    </row>
    <row r="1521" spans="1:26" x14ac:dyDescent="0.35">
      <c r="A1521" s="6" t="s">
        <v>398</v>
      </c>
      <c r="B1521" s="7" t="s">
        <v>562</v>
      </c>
      <c r="C1521" s="7" t="s">
        <v>420</v>
      </c>
      <c r="D1521" s="7" t="s">
        <v>1462</v>
      </c>
      <c r="E1521" s="7" t="s">
        <v>1463</v>
      </c>
      <c r="F1521" s="7" t="s">
        <v>563</v>
      </c>
      <c r="G1521" s="8">
        <v>5126417</v>
      </c>
      <c r="H1521" s="16" t="s">
        <v>1478</v>
      </c>
      <c r="I1521" s="18">
        <v>541.96100000000001</v>
      </c>
      <c r="J1521" s="19">
        <v>179.52799999999999</v>
      </c>
      <c r="K1521" s="19">
        <v>845.45799999999997</v>
      </c>
      <c r="L1521" s="19">
        <v>539.654</v>
      </c>
      <c r="M1521" s="19">
        <v>786.52200000000005</v>
      </c>
      <c r="N1521" s="19">
        <v>1205.5840000000001</v>
      </c>
      <c r="O1521" s="19">
        <v>597.52</v>
      </c>
      <c r="P1521" s="19">
        <v>901.01700000000005</v>
      </c>
      <c r="Q1521" s="19">
        <v>0</v>
      </c>
      <c r="R1521" s="19">
        <v>0</v>
      </c>
      <c r="S1521" s="19">
        <v>0</v>
      </c>
      <c r="T1521" s="19">
        <v>0</v>
      </c>
      <c r="U1521" s="56">
        <f t="shared" si="54"/>
        <v>5597.2440000000006</v>
      </c>
      <c r="V1521" s="18">
        <f t="shared" si="55"/>
        <v>699.65550000000007</v>
      </c>
      <c r="W1521" s="7"/>
      <c r="X1521" s="7"/>
      <c r="Y1521" s="7"/>
      <c r="Z1521" s="57"/>
    </row>
    <row r="1522" spans="1:26" x14ac:dyDescent="0.35">
      <c r="A1522" s="6" t="s">
        <v>398</v>
      </c>
      <c r="B1522" s="7" t="s">
        <v>562</v>
      </c>
      <c r="C1522" s="7" t="s">
        <v>420</v>
      </c>
      <c r="D1522" s="7" t="s">
        <v>1462</v>
      </c>
      <c r="E1522" s="7" t="s">
        <v>1463</v>
      </c>
      <c r="F1522" s="7" t="s">
        <v>563</v>
      </c>
      <c r="G1522" s="8">
        <v>5290947</v>
      </c>
      <c r="H1522" s="16" t="s">
        <v>1479</v>
      </c>
      <c r="I1522" s="18">
        <v>483.02499999999998</v>
      </c>
      <c r="J1522" s="19">
        <v>541.96100000000001</v>
      </c>
      <c r="K1522" s="19">
        <v>1518.165</v>
      </c>
      <c r="L1522" s="19">
        <v>179.52799999999999</v>
      </c>
      <c r="M1522" s="19">
        <v>598.59</v>
      </c>
      <c r="N1522" s="19">
        <v>0</v>
      </c>
      <c r="O1522" s="19">
        <v>180.59800000000001</v>
      </c>
      <c r="P1522" s="19">
        <v>417.99200000000002</v>
      </c>
      <c r="Q1522" s="19">
        <v>0</v>
      </c>
      <c r="R1522" s="19">
        <v>0</v>
      </c>
      <c r="S1522" s="19">
        <v>0</v>
      </c>
      <c r="T1522" s="19">
        <v>0</v>
      </c>
      <c r="U1522" s="56">
        <f t="shared" si="54"/>
        <v>3919.8589999999999</v>
      </c>
      <c r="V1522" s="18">
        <f t="shared" si="55"/>
        <v>489.98237499999999</v>
      </c>
      <c r="W1522" s="7"/>
      <c r="X1522" s="7"/>
      <c r="Y1522" s="7"/>
      <c r="Z1522" s="57"/>
    </row>
    <row r="1523" spans="1:26" x14ac:dyDescent="0.35">
      <c r="A1523" s="6" t="s">
        <v>398</v>
      </c>
      <c r="B1523" s="7" t="s">
        <v>562</v>
      </c>
      <c r="C1523" s="7" t="s">
        <v>420</v>
      </c>
      <c r="D1523" s="7" t="s">
        <v>1462</v>
      </c>
      <c r="E1523" s="7" t="s">
        <v>1463</v>
      </c>
      <c r="F1523" s="7" t="s">
        <v>563</v>
      </c>
      <c r="G1523" s="8">
        <v>5279148</v>
      </c>
      <c r="H1523" s="16" t="s">
        <v>1480</v>
      </c>
      <c r="I1523" s="18">
        <v>303.49700000000001</v>
      </c>
      <c r="J1523" s="19">
        <v>0</v>
      </c>
      <c r="K1523" s="19">
        <v>1577.7809999999999</v>
      </c>
      <c r="L1523" s="19">
        <v>0</v>
      </c>
      <c r="M1523" s="19">
        <v>599.66</v>
      </c>
      <c r="N1523" s="19">
        <v>238.464</v>
      </c>
      <c r="O1523" s="19">
        <v>238.464</v>
      </c>
      <c r="P1523" s="19">
        <v>417.99200000000002</v>
      </c>
      <c r="Q1523" s="19">
        <v>0</v>
      </c>
      <c r="R1523" s="19">
        <v>0</v>
      </c>
      <c r="S1523" s="19">
        <v>0</v>
      </c>
      <c r="T1523" s="19">
        <v>0</v>
      </c>
      <c r="U1523" s="56">
        <f t="shared" si="54"/>
        <v>3375.8580000000002</v>
      </c>
      <c r="V1523" s="18">
        <f t="shared" si="55"/>
        <v>421.98225000000002</v>
      </c>
      <c r="W1523" s="7"/>
      <c r="X1523" s="7"/>
      <c r="Y1523" s="7"/>
      <c r="Z1523" s="57"/>
    </row>
    <row r="1524" spans="1:26" x14ac:dyDescent="0.35">
      <c r="A1524" s="6" t="s">
        <v>398</v>
      </c>
      <c r="B1524" s="7" t="s">
        <v>562</v>
      </c>
      <c r="C1524" s="7" t="s">
        <v>420</v>
      </c>
      <c r="D1524" s="7" t="s">
        <v>1462</v>
      </c>
      <c r="E1524" s="7" t="s">
        <v>1463</v>
      </c>
      <c r="F1524" s="7" t="s">
        <v>563</v>
      </c>
      <c r="G1524" s="8">
        <v>5290712</v>
      </c>
      <c r="H1524" s="16" t="s">
        <v>1481</v>
      </c>
      <c r="I1524" s="18">
        <v>0</v>
      </c>
      <c r="J1524" s="19">
        <v>721.48900000000003</v>
      </c>
      <c r="K1524" s="19">
        <v>664.69299999999998</v>
      </c>
      <c r="L1524" s="19">
        <v>0</v>
      </c>
      <c r="M1524" s="19">
        <v>1321.1489999999999</v>
      </c>
      <c r="N1524" s="19">
        <v>1379.0150000000001</v>
      </c>
      <c r="O1524" s="19">
        <v>483.02499999999998</v>
      </c>
      <c r="P1524" s="19">
        <v>419.06200000000001</v>
      </c>
      <c r="Q1524" s="19">
        <v>0</v>
      </c>
      <c r="R1524" s="19">
        <v>0</v>
      </c>
      <c r="S1524" s="19">
        <v>0</v>
      </c>
      <c r="T1524" s="19">
        <v>0</v>
      </c>
      <c r="U1524" s="56">
        <f t="shared" si="54"/>
        <v>4988.433</v>
      </c>
      <c r="V1524" s="18">
        <f t="shared" si="55"/>
        <v>623.554125</v>
      </c>
      <c r="W1524" s="7"/>
      <c r="X1524" s="7"/>
      <c r="Y1524" s="7"/>
      <c r="Z1524" s="57"/>
    </row>
    <row r="1525" spans="1:26" x14ac:dyDescent="0.35">
      <c r="A1525" s="6" t="s">
        <v>398</v>
      </c>
      <c r="B1525" s="7" t="s">
        <v>562</v>
      </c>
      <c r="C1525" s="7" t="s">
        <v>420</v>
      </c>
      <c r="D1525" s="7" t="s">
        <v>1462</v>
      </c>
      <c r="E1525" s="7" t="s">
        <v>1463</v>
      </c>
      <c r="F1525" s="7" t="s">
        <v>563</v>
      </c>
      <c r="G1525" s="8">
        <v>5279975</v>
      </c>
      <c r="H1525" s="16" t="s">
        <v>1482</v>
      </c>
      <c r="I1525" s="18">
        <v>483.02499999999998</v>
      </c>
      <c r="J1525" s="19">
        <v>359.05599999999998</v>
      </c>
      <c r="K1525" s="19">
        <v>1321.1489999999999</v>
      </c>
      <c r="L1525" s="19">
        <v>179.52799999999999</v>
      </c>
      <c r="M1525" s="19">
        <v>1623.576</v>
      </c>
      <c r="N1525" s="19">
        <v>958.71600000000001</v>
      </c>
      <c r="O1525" s="19">
        <v>777.048</v>
      </c>
      <c r="P1525" s="19">
        <v>1024.9860000000001</v>
      </c>
      <c r="Q1525" s="19">
        <v>0</v>
      </c>
      <c r="R1525" s="19">
        <v>0</v>
      </c>
      <c r="S1525" s="19">
        <v>0</v>
      </c>
      <c r="T1525" s="19">
        <v>0</v>
      </c>
      <c r="U1525" s="56">
        <f t="shared" si="54"/>
        <v>6727.0839999999989</v>
      </c>
      <c r="V1525" s="18">
        <f t="shared" si="55"/>
        <v>840.88549999999987</v>
      </c>
      <c r="W1525" s="7"/>
      <c r="X1525" s="7"/>
      <c r="Y1525" s="7"/>
      <c r="Z1525" s="57"/>
    </row>
    <row r="1526" spans="1:26" x14ac:dyDescent="0.35">
      <c r="A1526" s="6" t="s">
        <v>398</v>
      </c>
      <c r="B1526" s="7" t="s">
        <v>562</v>
      </c>
      <c r="C1526" s="7" t="s">
        <v>420</v>
      </c>
      <c r="D1526" s="7" t="s">
        <v>1462</v>
      </c>
      <c r="E1526" s="7" t="s">
        <v>1463</v>
      </c>
      <c r="F1526" s="7" t="s">
        <v>563</v>
      </c>
      <c r="G1526" s="8">
        <v>5295492</v>
      </c>
      <c r="H1526" s="16" t="s">
        <v>1483</v>
      </c>
      <c r="I1526" s="18">
        <v>589.58199999999999</v>
      </c>
      <c r="J1526" s="19">
        <v>303.49700000000001</v>
      </c>
      <c r="K1526" s="19">
        <v>1763.116</v>
      </c>
      <c r="L1526" s="19">
        <v>0</v>
      </c>
      <c r="M1526" s="19">
        <v>589.58199999999999</v>
      </c>
      <c r="N1526" s="19">
        <v>180.59800000000001</v>
      </c>
      <c r="O1526" s="19">
        <v>0</v>
      </c>
      <c r="P1526" s="19">
        <v>1140.5509999999999</v>
      </c>
      <c r="Q1526" s="19">
        <v>0</v>
      </c>
      <c r="R1526" s="19">
        <v>0</v>
      </c>
      <c r="S1526" s="19">
        <v>0</v>
      </c>
      <c r="T1526" s="19">
        <v>0</v>
      </c>
      <c r="U1526" s="56">
        <f t="shared" si="54"/>
        <v>4566.9259999999995</v>
      </c>
      <c r="V1526" s="18">
        <f t="shared" si="55"/>
        <v>570.86574999999993</v>
      </c>
      <c r="W1526" s="7"/>
      <c r="X1526" s="7"/>
      <c r="Y1526" s="7"/>
      <c r="Z1526" s="57"/>
    </row>
    <row r="1527" spans="1:26" x14ac:dyDescent="0.35">
      <c r="A1527" s="6" t="s">
        <v>398</v>
      </c>
      <c r="B1527" s="7" t="s">
        <v>562</v>
      </c>
      <c r="C1527" s="7" t="s">
        <v>420</v>
      </c>
      <c r="D1527" s="7" t="s">
        <v>1462</v>
      </c>
      <c r="E1527" s="7" t="s">
        <v>1463</v>
      </c>
      <c r="F1527" s="7" t="s">
        <v>563</v>
      </c>
      <c r="G1527" s="8">
        <v>5292976</v>
      </c>
      <c r="H1527" s="16" t="s">
        <v>1484</v>
      </c>
      <c r="I1527" s="18">
        <v>590.65200000000004</v>
      </c>
      <c r="J1527" s="19">
        <v>541.96100000000001</v>
      </c>
      <c r="K1527" s="19">
        <v>1582.518</v>
      </c>
      <c r="L1527" s="19">
        <v>523.77800000000002</v>
      </c>
      <c r="M1527" s="19">
        <v>419.06200000000001</v>
      </c>
      <c r="N1527" s="19">
        <v>0</v>
      </c>
      <c r="O1527" s="19">
        <v>0</v>
      </c>
      <c r="P1527" s="19">
        <v>1205.5840000000001</v>
      </c>
      <c r="Q1527" s="19">
        <v>0</v>
      </c>
      <c r="R1527" s="19">
        <v>0</v>
      </c>
      <c r="S1527" s="19">
        <v>0</v>
      </c>
      <c r="T1527" s="19">
        <v>0</v>
      </c>
      <c r="U1527" s="56">
        <f t="shared" si="54"/>
        <v>4863.5550000000003</v>
      </c>
      <c r="V1527" s="18">
        <f t="shared" si="55"/>
        <v>607.94437500000004</v>
      </c>
      <c r="W1527" s="7"/>
      <c r="X1527" s="7"/>
      <c r="Y1527" s="7"/>
      <c r="Z1527" s="57"/>
    </row>
    <row r="1528" spans="1:26" x14ac:dyDescent="0.35">
      <c r="A1528" s="6" t="s">
        <v>398</v>
      </c>
      <c r="B1528" s="7" t="s">
        <v>562</v>
      </c>
      <c r="C1528" s="7" t="s">
        <v>420</v>
      </c>
      <c r="D1528" s="7" t="s">
        <v>1462</v>
      </c>
      <c r="E1528" s="7" t="s">
        <v>1463</v>
      </c>
      <c r="F1528" s="7" t="s">
        <v>563</v>
      </c>
      <c r="G1528" s="8">
        <v>5299225</v>
      </c>
      <c r="H1528" s="16" t="s">
        <v>1485</v>
      </c>
      <c r="I1528" s="18">
        <v>179.52799999999999</v>
      </c>
      <c r="J1528" s="19">
        <v>303.49700000000001</v>
      </c>
      <c r="K1528" s="19">
        <v>1398.2529999999999</v>
      </c>
      <c r="L1528" s="19">
        <v>0</v>
      </c>
      <c r="M1528" s="19">
        <v>1017.651</v>
      </c>
      <c r="N1528" s="19">
        <v>0</v>
      </c>
      <c r="O1528" s="19">
        <v>0</v>
      </c>
      <c r="P1528" s="19">
        <v>597.52</v>
      </c>
      <c r="Q1528" s="19">
        <v>0</v>
      </c>
      <c r="R1528" s="19">
        <v>0</v>
      </c>
      <c r="S1528" s="19">
        <v>0</v>
      </c>
      <c r="T1528" s="19">
        <v>0</v>
      </c>
      <c r="U1528" s="56">
        <f t="shared" si="54"/>
        <v>3496.4489999999996</v>
      </c>
      <c r="V1528" s="18">
        <f t="shared" si="55"/>
        <v>437.05612499999995</v>
      </c>
      <c r="W1528" s="7"/>
      <c r="X1528" s="7"/>
      <c r="Y1528" s="7"/>
      <c r="Z1528" s="57"/>
    </row>
    <row r="1529" spans="1:26" x14ac:dyDescent="0.35">
      <c r="A1529" s="6" t="s">
        <v>398</v>
      </c>
      <c r="B1529" s="7" t="s">
        <v>562</v>
      </c>
      <c r="C1529" s="7" t="s">
        <v>420</v>
      </c>
      <c r="D1529" s="7" t="s">
        <v>1462</v>
      </c>
      <c r="E1529" s="7" t="s">
        <v>1463</v>
      </c>
      <c r="F1529" s="7" t="s">
        <v>563</v>
      </c>
      <c r="G1529" s="8">
        <v>5293401</v>
      </c>
      <c r="H1529" s="16" t="s">
        <v>1486</v>
      </c>
      <c r="I1529" s="18">
        <v>303.49700000000001</v>
      </c>
      <c r="J1529" s="19">
        <v>179.52799999999999</v>
      </c>
      <c r="K1529" s="19">
        <v>1094.7560000000001</v>
      </c>
      <c r="L1529" s="19">
        <v>419.06200000000001</v>
      </c>
      <c r="M1529" s="19">
        <v>838.12400000000002</v>
      </c>
      <c r="N1529" s="19">
        <v>179.52799999999999</v>
      </c>
      <c r="O1529" s="19">
        <v>0</v>
      </c>
      <c r="P1529" s="19">
        <v>179.52799999999999</v>
      </c>
      <c r="Q1529" s="19">
        <v>0</v>
      </c>
      <c r="R1529" s="19">
        <v>0</v>
      </c>
      <c r="S1529" s="19">
        <v>0</v>
      </c>
      <c r="T1529" s="19">
        <v>0</v>
      </c>
      <c r="U1529" s="56">
        <f t="shared" si="54"/>
        <v>3194.0229999999992</v>
      </c>
      <c r="V1529" s="18">
        <f t="shared" si="55"/>
        <v>399.2528749999999</v>
      </c>
      <c r="W1529" s="7"/>
      <c r="X1529" s="7"/>
      <c r="Y1529" s="7"/>
      <c r="Z1529" s="57"/>
    </row>
    <row r="1530" spans="1:26" x14ac:dyDescent="0.35">
      <c r="A1530" s="6" t="s">
        <v>398</v>
      </c>
      <c r="B1530" s="7" t="s">
        <v>562</v>
      </c>
      <c r="C1530" s="7" t="s">
        <v>420</v>
      </c>
      <c r="D1530" s="7" t="s">
        <v>1462</v>
      </c>
      <c r="E1530" s="7" t="s">
        <v>1463</v>
      </c>
      <c r="F1530" s="7" t="s">
        <v>563</v>
      </c>
      <c r="G1530" s="8">
        <v>5334836</v>
      </c>
      <c r="H1530" s="16" t="s">
        <v>1487</v>
      </c>
      <c r="I1530" s="18">
        <v>303.49700000000001</v>
      </c>
      <c r="J1530" s="19">
        <v>0</v>
      </c>
      <c r="K1530" s="19">
        <v>1398.2529999999999</v>
      </c>
      <c r="L1530" s="19">
        <v>238.464</v>
      </c>
      <c r="M1530" s="19">
        <v>180.59800000000001</v>
      </c>
      <c r="N1530" s="19">
        <v>238.464</v>
      </c>
      <c r="O1530" s="19">
        <v>238.464</v>
      </c>
      <c r="P1530" s="19">
        <v>663.62300000000005</v>
      </c>
      <c r="Q1530" s="19">
        <v>0</v>
      </c>
      <c r="R1530" s="19">
        <v>0</v>
      </c>
      <c r="S1530" s="19">
        <v>0</v>
      </c>
      <c r="T1530" s="19">
        <v>0</v>
      </c>
      <c r="U1530" s="56">
        <f t="shared" si="54"/>
        <v>3261.3629999999998</v>
      </c>
      <c r="V1530" s="18">
        <f t="shared" si="55"/>
        <v>407.67037499999998</v>
      </c>
      <c r="W1530" s="7"/>
      <c r="X1530" s="7"/>
      <c r="Y1530" s="7"/>
      <c r="Z1530" s="57"/>
    </row>
    <row r="1531" spans="1:26" x14ac:dyDescent="0.35">
      <c r="A1531" s="6" t="s">
        <v>398</v>
      </c>
      <c r="B1531" s="7" t="s">
        <v>562</v>
      </c>
      <c r="C1531" s="7" t="s">
        <v>420</v>
      </c>
      <c r="D1531" s="7" t="s">
        <v>1462</v>
      </c>
      <c r="E1531" s="7" t="s">
        <v>1463</v>
      </c>
      <c r="F1531" s="7" t="s">
        <v>563</v>
      </c>
      <c r="G1531" s="8">
        <v>5297902</v>
      </c>
      <c r="H1531" s="16" t="s">
        <v>1488</v>
      </c>
      <c r="I1531" s="18">
        <v>541.96100000000001</v>
      </c>
      <c r="J1531" s="19">
        <v>360.12599999999998</v>
      </c>
      <c r="K1531" s="19">
        <v>238.464</v>
      </c>
      <c r="L1531" s="19">
        <v>838.12300000000005</v>
      </c>
      <c r="M1531" s="19">
        <v>303.49700000000001</v>
      </c>
      <c r="N1531" s="19">
        <v>541.96100000000001</v>
      </c>
      <c r="O1531" s="19">
        <v>180.59800000000001</v>
      </c>
      <c r="P1531" s="19">
        <v>179.52799999999999</v>
      </c>
      <c r="Q1531" s="19">
        <v>0</v>
      </c>
      <c r="R1531" s="19">
        <v>0</v>
      </c>
      <c r="S1531" s="19">
        <v>0</v>
      </c>
      <c r="T1531" s="19">
        <v>0</v>
      </c>
      <c r="U1531" s="56">
        <f t="shared" si="54"/>
        <v>3184.2579999999994</v>
      </c>
      <c r="V1531" s="18">
        <f t="shared" si="55"/>
        <v>398.03224999999992</v>
      </c>
      <c r="W1531" s="7"/>
      <c r="X1531" s="7"/>
      <c r="Y1531" s="7"/>
      <c r="Z1531" s="57"/>
    </row>
    <row r="1532" spans="1:26" x14ac:dyDescent="0.35">
      <c r="A1532" s="6" t="s">
        <v>398</v>
      </c>
      <c r="B1532" s="7" t="s">
        <v>562</v>
      </c>
      <c r="C1532" s="7" t="s">
        <v>420</v>
      </c>
      <c r="D1532" s="7" t="s">
        <v>1462</v>
      </c>
      <c r="E1532" s="7" t="s">
        <v>1463</v>
      </c>
      <c r="F1532" s="7" t="s">
        <v>563</v>
      </c>
      <c r="G1532" s="8">
        <v>5338119</v>
      </c>
      <c r="H1532" s="16" t="s">
        <v>1489</v>
      </c>
      <c r="I1532" s="18">
        <v>1074.4490000000001</v>
      </c>
      <c r="J1532" s="19">
        <v>902.08699999999999</v>
      </c>
      <c r="K1532" s="19">
        <v>2225.8330000000001</v>
      </c>
      <c r="L1532" s="19">
        <v>844.22</v>
      </c>
      <c r="M1532" s="19">
        <v>476.928</v>
      </c>
      <c r="N1532" s="19">
        <v>1862.04</v>
      </c>
      <c r="O1532" s="19">
        <v>1198.25</v>
      </c>
      <c r="P1532" s="19">
        <v>1139.481</v>
      </c>
      <c r="Q1532" s="19">
        <v>0</v>
      </c>
      <c r="R1532" s="19">
        <v>0</v>
      </c>
      <c r="S1532" s="19">
        <v>0</v>
      </c>
      <c r="T1532" s="19">
        <v>0</v>
      </c>
      <c r="U1532" s="56">
        <f t="shared" si="54"/>
        <v>9723.2880000000005</v>
      </c>
      <c r="V1532" s="18">
        <f t="shared" si="55"/>
        <v>1215.4110000000001</v>
      </c>
      <c r="W1532" s="7"/>
      <c r="X1532" s="7"/>
      <c r="Y1532" s="7"/>
      <c r="Z1532" s="57"/>
    </row>
    <row r="1533" spans="1:26" x14ac:dyDescent="0.35">
      <c r="A1533" s="6" t="s">
        <v>398</v>
      </c>
      <c r="B1533" s="7" t="s">
        <v>562</v>
      </c>
      <c r="C1533" s="7" t="s">
        <v>420</v>
      </c>
      <c r="D1533" s="7" t="s">
        <v>1462</v>
      </c>
      <c r="E1533" s="7" t="s">
        <v>1463</v>
      </c>
      <c r="F1533" s="7" t="s">
        <v>563</v>
      </c>
      <c r="G1533" s="8">
        <v>5334542</v>
      </c>
      <c r="H1533" s="16" t="s">
        <v>1490</v>
      </c>
      <c r="I1533" s="18">
        <v>484.09500000000003</v>
      </c>
      <c r="J1533" s="19">
        <v>0</v>
      </c>
      <c r="K1533" s="19">
        <v>2066.6129999999998</v>
      </c>
      <c r="L1533" s="19">
        <v>419.06200000000001</v>
      </c>
      <c r="M1533" s="19">
        <v>419.06200000000001</v>
      </c>
      <c r="N1533" s="19">
        <v>0</v>
      </c>
      <c r="O1533" s="19">
        <v>0</v>
      </c>
      <c r="P1533" s="19">
        <v>417.99200000000002</v>
      </c>
      <c r="Q1533" s="19">
        <v>0</v>
      </c>
      <c r="R1533" s="19">
        <v>0</v>
      </c>
      <c r="S1533" s="19">
        <v>0</v>
      </c>
      <c r="T1533" s="19">
        <v>0</v>
      </c>
      <c r="U1533" s="56">
        <f t="shared" si="54"/>
        <v>3806.8239999999996</v>
      </c>
      <c r="V1533" s="18">
        <f t="shared" si="55"/>
        <v>475.85299999999995</v>
      </c>
      <c r="W1533" s="7"/>
      <c r="X1533" s="7"/>
      <c r="Y1533" s="7"/>
      <c r="Z1533" s="57"/>
    </row>
    <row r="1534" spans="1:26" x14ac:dyDescent="0.35">
      <c r="A1534" s="6" t="s">
        <v>398</v>
      </c>
      <c r="B1534" s="7" t="s">
        <v>562</v>
      </c>
      <c r="C1534" s="7" t="s">
        <v>420</v>
      </c>
      <c r="D1534" s="7" t="s">
        <v>1462</v>
      </c>
      <c r="E1534" s="7" t="s">
        <v>1463</v>
      </c>
      <c r="F1534" s="7" t="s">
        <v>563</v>
      </c>
      <c r="G1534" s="8">
        <v>5296633</v>
      </c>
      <c r="H1534" s="16" t="s">
        <v>1491</v>
      </c>
      <c r="I1534" s="18">
        <v>0</v>
      </c>
      <c r="J1534" s="19">
        <v>541.96100000000001</v>
      </c>
      <c r="K1534" s="19">
        <v>1445.874</v>
      </c>
      <c r="L1534" s="19">
        <v>0</v>
      </c>
      <c r="M1534" s="19">
        <v>902.08699999999999</v>
      </c>
      <c r="N1534" s="19">
        <v>0</v>
      </c>
      <c r="O1534" s="19">
        <v>599.66</v>
      </c>
      <c r="P1534" s="19">
        <v>483.02499999999998</v>
      </c>
      <c r="Q1534" s="19">
        <v>0</v>
      </c>
      <c r="R1534" s="19">
        <v>0</v>
      </c>
      <c r="S1534" s="19">
        <v>0</v>
      </c>
      <c r="T1534" s="19">
        <v>0</v>
      </c>
      <c r="U1534" s="56">
        <f t="shared" si="54"/>
        <v>3972.607</v>
      </c>
      <c r="V1534" s="18">
        <f t="shared" si="55"/>
        <v>496.575875</v>
      </c>
      <c r="W1534" s="7"/>
      <c r="X1534" s="7"/>
      <c r="Y1534" s="7"/>
      <c r="Z1534" s="57"/>
    </row>
    <row r="1535" spans="1:26" x14ac:dyDescent="0.35">
      <c r="A1535" s="6" t="s">
        <v>398</v>
      </c>
      <c r="B1535" s="7" t="s">
        <v>562</v>
      </c>
      <c r="C1535" s="7" t="s">
        <v>420</v>
      </c>
      <c r="D1535" s="7" t="s">
        <v>1462</v>
      </c>
      <c r="E1535" s="7" t="s">
        <v>1463</v>
      </c>
      <c r="F1535" s="7" t="s">
        <v>563</v>
      </c>
      <c r="G1535" s="8">
        <v>5295755</v>
      </c>
      <c r="H1535" s="16" t="s">
        <v>1492</v>
      </c>
      <c r="I1535" s="18">
        <v>0</v>
      </c>
      <c r="J1535" s="19">
        <v>303.49700000000001</v>
      </c>
      <c r="K1535" s="19">
        <v>1697.694</v>
      </c>
      <c r="L1535" s="19">
        <v>419.06200000000001</v>
      </c>
      <c r="M1535" s="19">
        <v>303.49700000000001</v>
      </c>
      <c r="N1535" s="19">
        <v>0</v>
      </c>
      <c r="O1535" s="19">
        <v>0</v>
      </c>
      <c r="P1535" s="19">
        <v>721.48900000000003</v>
      </c>
      <c r="Q1535" s="19">
        <v>0</v>
      </c>
      <c r="R1535" s="19">
        <v>0</v>
      </c>
      <c r="S1535" s="19">
        <v>0</v>
      </c>
      <c r="T1535" s="19">
        <v>0</v>
      </c>
      <c r="U1535" s="56">
        <f t="shared" si="54"/>
        <v>3445.239</v>
      </c>
      <c r="V1535" s="18">
        <f t="shared" si="55"/>
        <v>430.654875</v>
      </c>
      <c r="W1535" s="7"/>
      <c r="X1535" s="7"/>
      <c r="Y1535" s="7"/>
      <c r="Z1535" s="57"/>
    </row>
    <row r="1536" spans="1:26" x14ac:dyDescent="0.35">
      <c r="A1536" s="6" t="s">
        <v>398</v>
      </c>
      <c r="B1536" s="7" t="s">
        <v>562</v>
      </c>
      <c r="C1536" s="7" t="s">
        <v>420</v>
      </c>
      <c r="D1536" s="7" t="s">
        <v>1462</v>
      </c>
      <c r="E1536" s="7" t="s">
        <v>1463</v>
      </c>
      <c r="F1536" s="7" t="s">
        <v>563</v>
      </c>
      <c r="G1536" s="8">
        <v>5297379</v>
      </c>
      <c r="H1536" s="16" t="s">
        <v>1493</v>
      </c>
      <c r="I1536" s="18">
        <v>541.96100000000001</v>
      </c>
      <c r="J1536" s="19">
        <v>238.464</v>
      </c>
      <c r="K1536" s="19">
        <v>1398.2529999999999</v>
      </c>
      <c r="L1536" s="19">
        <v>662.94299999999998</v>
      </c>
      <c r="M1536" s="19">
        <v>417.99200000000002</v>
      </c>
      <c r="N1536" s="19">
        <v>238.464</v>
      </c>
      <c r="O1536" s="19">
        <v>0</v>
      </c>
      <c r="P1536" s="19">
        <v>417.99200000000002</v>
      </c>
      <c r="Q1536" s="19">
        <v>0</v>
      </c>
      <c r="R1536" s="19">
        <v>0</v>
      </c>
      <c r="S1536" s="19">
        <v>0</v>
      </c>
      <c r="T1536" s="19">
        <v>0</v>
      </c>
      <c r="U1536" s="56">
        <f t="shared" ref="U1536:U1599" si="56">SUM(I1536:T1536)</f>
        <v>3916.0690000000004</v>
      </c>
      <c r="V1536" s="18">
        <f t="shared" si="55"/>
        <v>489.50862500000005</v>
      </c>
      <c r="W1536" s="7"/>
      <c r="X1536" s="7"/>
      <c r="Y1536" s="7"/>
      <c r="Z1536" s="57"/>
    </row>
    <row r="1537" spans="1:26" x14ac:dyDescent="0.35">
      <c r="A1537" s="6" t="s">
        <v>398</v>
      </c>
      <c r="B1537" s="7" t="s">
        <v>562</v>
      </c>
      <c r="C1537" s="7" t="s">
        <v>420</v>
      </c>
      <c r="D1537" s="7" t="s">
        <v>1462</v>
      </c>
      <c r="E1537" s="7" t="s">
        <v>1463</v>
      </c>
      <c r="F1537" s="7" t="s">
        <v>563</v>
      </c>
      <c r="G1537" s="8">
        <v>5279885</v>
      </c>
      <c r="H1537" s="16" t="s">
        <v>1494</v>
      </c>
      <c r="I1537" s="18">
        <v>483.02499999999998</v>
      </c>
      <c r="J1537" s="19">
        <v>0</v>
      </c>
      <c r="K1537" s="19">
        <v>1454.8820000000001</v>
      </c>
      <c r="L1537" s="19">
        <v>180.59800000000001</v>
      </c>
      <c r="M1537" s="19">
        <v>0</v>
      </c>
      <c r="N1537" s="19">
        <v>180.59800000000001</v>
      </c>
      <c r="O1537" s="19">
        <v>0</v>
      </c>
      <c r="P1537" s="19">
        <v>1023.749</v>
      </c>
      <c r="Q1537" s="19">
        <v>0</v>
      </c>
      <c r="R1537" s="19">
        <v>0</v>
      </c>
      <c r="S1537" s="19">
        <v>0</v>
      </c>
      <c r="T1537" s="19">
        <v>0</v>
      </c>
      <c r="U1537" s="56">
        <f t="shared" si="56"/>
        <v>3322.8519999999999</v>
      </c>
      <c r="V1537" s="18">
        <f t="shared" si="55"/>
        <v>415.35649999999998</v>
      </c>
      <c r="W1537" s="7"/>
      <c r="X1537" s="7"/>
      <c r="Y1537" s="7"/>
      <c r="Z1537" s="57"/>
    </row>
    <row r="1538" spans="1:26" x14ac:dyDescent="0.35">
      <c r="A1538" s="6" t="s">
        <v>398</v>
      </c>
      <c r="B1538" s="7" t="s">
        <v>562</v>
      </c>
      <c r="C1538" s="7" t="s">
        <v>420</v>
      </c>
      <c r="D1538" s="7" t="s">
        <v>1462</v>
      </c>
      <c r="E1538" s="7" t="s">
        <v>1463</v>
      </c>
      <c r="F1538" s="7" t="s">
        <v>563</v>
      </c>
      <c r="G1538" s="8">
        <v>5337729</v>
      </c>
      <c r="H1538" s="16" t="s">
        <v>1495</v>
      </c>
      <c r="I1538" s="18">
        <v>722.55899999999997</v>
      </c>
      <c r="J1538" s="19">
        <v>179.52799999999999</v>
      </c>
      <c r="K1538" s="19">
        <v>1518.165</v>
      </c>
      <c r="L1538" s="19">
        <v>599.66</v>
      </c>
      <c r="M1538" s="19">
        <v>179.52799999999999</v>
      </c>
      <c r="N1538" s="19">
        <v>483.02499999999998</v>
      </c>
      <c r="O1538" s="19">
        <v>417.99200000000002</v>
      </c>
      <c r="P1538" s="19">
        <v>602.93700000000001</v>
      </c>
      <c r="Q1538" s="19">
        <v>0</v>
      </c>
      <c r="R1538" s="19">
        <v>0</v>
      </c>
      <c r="S1538" s="19">
        <v>0</v>
      </c>
      <c r="T1538" s="19">
        <v>0</v>
      </c>
      <c r="U1538" s="56">
        <f t="shared" si="56"/>
        <v>4703.3939999999993</v>
      </c>
      <c r="V1538" s="18">
        <f t="shared" si="55"/>
        <v>587.92424999999992</v>
      </c>
      <c r="W1538" s="7"/>
      <c r="X1538" s="7"/>
      <c r="Y1538" s="7"/>
      <c r="Z1538" s="57"/>
    </row>
    <row r="1539" spans="1:26" x14ac:dyDescent="0.35">
      <c r="A1539" s="6" t="s">
        <v>398</v>
      </c>
      <c r="B1539" s="7" t="s">
        <v>562</v>
      </c>
      <c r="C1539" s="7" t="s">
        <v>420</v>
      </c>
      <c r="D1539" s="7" t="s">
        <v>1462</v>
      </c>
      <c r="E1539" s="7" t="s">
        <v>1463</v>
      </c>
      <c r="F1539" s="7" t="s">
        <v>563</v>
      </c>
      <c r="G1539" s="8">
        <v>5339772</v>
      </c>
      <c r="H1539" s="16" t="s">
        <v>1496</v>
      </c>
      <c r="I1539" s="18">
        <v>0</v>
      </c>
      <c r="J1539" s="19">
        <v>961.02300000000002</v>
      </c>
      <c r="K1539" s="19">
        <v>180.59800000000001</v>
      </c>
      <c r="L1539" s="19">
        <v>1234.433</v>
      </c>
      <c r="M1539" s="19">
        <v>541.96100000000001</v>
      </c>
      <c r="N1539" s="19">
        <v>483.02499999999998</v>
      </c>
      <c r="O1539" s="19">
        <v>0</v>
      </c>
      <c r="P1539" s="19">
        <v>967.12</v>
      </c>
      <c r="Q1539" s="19">
        <v>0</v>
      </c>
      <c r="R1539" s="19">
        <v>0</v>
      </c>
      <c r="S1539" s="19">
        <v>0</v>
      </c>
      <c r="T1539" s="19">
        <v>0</v>
      </c>
      <c r="U1539" s="56">
        <f t="shared" si="56"/>
        <v>4368.1600000000008</v>
      </c>
      <c r="V1539" s="18">
        <f t="shared" si="55"/>
        <v>546.0200000000001</v>
      </c>
      <c r="W1539" s="7"/>
      <c r="X1539" s="7"/>
      <c r="Y1539" s="7"/>
      <c r="Z1539" s="57"/>
    </row>
    <row r="1540" spans="1:26" x14ac:dyDescent="0.35">
      <c r="A1540" s="6" t="s">
        <v>398</v>
      </c>
      <c r="B1540" s="7" t="s">
        <v>562</v>
      </c>
      <c r="C1540" s="7" t="s">
        <v>420</v>
      </c>
      <c r="D1540" s="7" t="s">
        <v>1462</v>
      </c>
      <c r="E1540" s="7" t="s">
        <v>1463</v>
      </c>
      <c r="F1540" s="7" t="s">
        <v>563</v>
      </c>
      <c r="G1540" s="8">
        <v>5331635</v>
      </c>
      <c r="H1540" s="16" t="s">
        <v>1497</v>
      </c>
      <c r="I1540" s="18">
        <v>180.59800000000001</v>
      </c>
      <c r="J1540" s="19">
        <v>303.49700000000001</v>
      </c>
      <c r="K1540" s="19">
        <v>2112.4079999999999</v>
      </c>
      <c r="L1540" s="19">
        <v>838.12300000000005</v>
      </c>
      <c r="M1540" s="19">
        <v>417.99200000000002</v>
      </c>
      <c r="N1540" s="19">
        <v>541.96100000000001</v>
      </c>
      <c r="O1540" s="19">
        <v>483.02499999999998</v>
      </c>
      <c r="P1540" s="19">
        <v>1321.1489999999999</v>
      </c>
      <c r="Q1540" s="19">
        <v>0</v>
      </c>
      <c r="R1540" s="19">
        <v>0</v>
      </c>
      <c r="S1540" s="19">
        <v>0</v>
      </c>
      <c r="T1540" s="19">
        <v>0</v>
      </c>
      <c r="U1540" s="56">
        <f t="shared" si="56"/>
        <v>6198.7529999999988</v>
      </c>
      <c r="V1540" s="18">
        <f t="shared" si="55"/>
        <v>774.84412499999985</v>
      </c>
      <c r="W1540" s="7"/>
      <c r="X1540" s="7"/>
      <c r="Y1540" s="7"/>
      <c r="Z1540" s="57"/>
    </row>
    <row r="1541" spans="1:26" x14ac:dyDescent="0.35">
      <c r="A1541" s="6" t="s">
        <v>398</v>
      </c>
      <c r="B1541" s="7" t="s">
        <v>562</v>
      </c>
      <c r="C1541" s="7" t="s">
        <v>420</v>
      </c>
      <c r="D1541" s="7" t="s">
        <v>1462</v>
      </c>
      <c r="E1541" s="7" t="s">
        <v>1463</v>
      </c>
      <c r="F1541" s="7" t="s">
        <v>563</v>
      </c>
      <c r="G1541" s="8">
        <v>5334656</v>
      </c>
      <c r="H1541" s="16" t="s">
        <v>1498</v>
      </c>
      <c r="I1541" s="18">
        <v>0</v>
      </c>
      <c r="J1541" s="19">
        <v>303.49700000000001</v>
      </c>
      <c r="K1541" s="19">
        <v>1017.652</v>
      </c>
      <c r="L1541" s="19">
        <v>844.22</v>
      </c>
      <c r="M1541" s="19">
        <v>238.464</v>
      </c>
      <c r="N1541" s="19">
        <v>359.05599999999998</v>
      </c>
      <c r="O1541" s="19">
        <v>417.99200000000002</v>
      </c>
      <c r="P1541" s="19">
        <v>967.12</v>
      </c>
      <c r="Q1541" s="19">
        <v>0</v>
      </c>
      <c r="R1541" s="19">
        <v>0</v>
      </c>
      <c r="S1541" s="19">
        <v>0</v>
      </c>
      <c r="T1541" s="19">
        <v>0</v>
      </c>
      <c r="U1541" s="56">
        <f t="shared" si="56"/>
        <v>4148.0010000000002</v>
      </c>
      <c r="V1541" s="18">
        <f t="shared" si="55"/>
        <v>518.50012500000003</v>
      </c>
      <c r="W1541" s="7"/>
      <c r="X1541" s="7"/>
      <c r="Y1541" s="7"/>
      <c r="Z1541" s="57"/>
    </row>
    <row r="1542" spans="1:26" x14ac:dyDescent="0.35">
      <c r="A1542" s="6" t="s">
        <v>398</v>
      </c>
      <c r="B1542" s="7" t="s">
        <v>562</v>
      </c>
      <c r="C1542" s="7" t="s">
        <v>420</v>
      </c>
      <c r="D1542" s="7" t="s">
        <v>1462</v>
      </c>
      <c r="E1542" s="7" t="s">
        <v>1463</v>
      </c>
      <c r="F1542" s="7" t="s">
        <v>563</v>
      </c>
      <c r="G1542" s="8">
        <v>5124457</v>
      </c>
      <c r="H1542" s="16" t="s">
        <v>1499</v>
      </c>
      <c r="I1542" s="18">
        <v>303.49700000000001</v>
      </c>
      <c r="J1542" s="19">
        <v>179.52799999999999</v>
      </c>
      <c r="K1542" s="19">
        <v>1151.385</v>
      </c>
      <c r="L1542" s="19">
        <v>838.12300000000005</v>
      </c>
      <c r="M1542" s="19">
        <v>179.52799999999999</v>
      </c>
      <c r="N1542" s="19">
        <v>606.99400000000003</v>
      </c>
      <c r="O1542" s="19">
        <v>238.464</v>
      </c>
      <c r="P1542" s="19">
        <v>179.52799999999999</v>
      </c>
      <c r="Q1542" s="19">
        <v>0</v>
      </c>
      <c r="R1542" s="19">
        <v>0</v>
      </c>
      <c r="S1542" s="19">
        <v>0</v>
      </c>
      <c r="T1542" s="19">
        <v>0</v>
      </c>
      <c r="U1542" s="56">
        <f t="shared" si="56"/>
        <v>3677.0469999999996</v>
      </c>
      <c r="V1542" s="18">
        <f t="shared" si="55"/>
        <v>459.63087499999995</v>
      </c>
      <c r="W1542" s="7"/>
      <c r="X1542" s="7"/>
      <c r="Y1542" s="7"/>
      <c r="Z1542" s="57"/>
    </row>
    <row r="1543" spans="1:26" x14ac:dyDescent="0.35">
      <c r="A1543" s="6" t="s">
        <v>398</v>
      </c>
      <c r="B1543" s="7" t="s">
        <v>562</v>
      </c>
      <c r="C1543" s="7" t="s">
        <v>420</v>
      </c>
      <c r="D1543" s="7" t="s">
        <v>1462</v>
      </c>
      <c r="E1543" s="7" t="s">
        <v>1463</v>
      </c>
      <c r="F1543" s="7" t="s">
        <v>563</v>
      </c>
      <c r="G1543" s="8">
        <v>5129812</v>
      </c>
      <c r="H1543" s="16" t="s">
        <v>1500</v>
      </c>
      <c r="I1543" s="18">
        <v>179.52799999999999</v>
      </c>
      <c r="J1543" s="19">
        <v>303.49700000000001</v>
      </c>
      <c r="K1543" s="19">
        <v>598.59</v>
      </c>
      <c r="L1543" s="19">
        <v>0</v>
      </c>
      <c r="M1543" s="19">
        <v>663.62300000000005</v>
      </c>
      <c r="N1543" s="19">
        <v>0</v>
      </c>
      <c r="O1543" s="19">
        <v>417.99200000000002</v>
      </c>
      <c r="P1543" s="19">
        <v>180.59800000000001</v>
      </c>
      <c r="Q1543" s="19">
        <v>0</v>
      </c>
      <c r="R1543" s="19">
        <v>0</v>
      </c>
      <c r="S1543" s="19">
        <v>0</v>
      </c>
      <c r="T1543" s="19">
        <v>0</v>
      </c>
      <c r="U1543" s="56">
        <f t="shared" si="56"/>
        <v>2343.828</v>
      </c>
      <c r="V1543" s="18">
        <f t="shared" si="55"/>
        <v>292.9785</v>
      </c>
      <c r="W1543" s="7"/>
      <c r="X1543" s="7"/>
      <c r="Y1543" s="7"/>
      <c r="Z1543" s="57"/>
    </row>
    <row r="1544" spans="1:26" x14ac:dyDescent="0.35">
      <c r="A1544" s="6" t="s">
        <v>398</v>
      </c>
      <c r="B1544" s="7" t="s">
        <v>562</v>
      </c>
      <c r="C1544" s="7" t="s">
        <v>420</v>
      </c>
      <c r="D1544" s="7" t="s">
        <v>1462</v>
      </c>
      <c r="E1544" s="7" t="s">
        <v>1463</v>
      </c>
      <c r="F1544" s="7" t="s">
        <v>563</v>
      </c>
      <c r="G1544" s="8">
        <v>5131907</v>
      </c>
      <c r="H1544" s="16" t="s">
        <v>1501</v>
      </c>
      <c r="I1544" s="18">
        <v>483.02499999999998</v>
      </c>
      <c r="J1544" s="19">
        <v>179.52799999999999</v>
      </c>
      <c r="K1544" s="19">
        <v>970.78700000000003</v>
      </c>
      <c r="L1544" s="19">
        <v>238.464</v>
      </c>
      <c r="M1544" s="19">
        <v>967.12</v>
      </c>
      <c r="N1544" s="19">
        <v>656.45600000000002</v>
      </c>
      <c r="O1544" s="19">
        <v>598.59</v>
      </c>
      <c r="P1544" s="19">
        <v>662.553</v>
      </c>
      <c r="Q1544" s="19">
        <v>0</v>
      </c>
      <c r="R1544" s="19">
        <v>0</v>
      </c>
      <c r="S1544" s="19">
        <v>0</v>
      </c>
      <c r="T1544" s="19">
        <v>0</v>
      </c>
      <c r="U1544" s="56">
        <f t="shared" si="56"/>
        <v>4756.5230000000001</v>
      </c>
      <c r="V1544" s="18">
        <f t="shared" si="55"/>
        <v>594.56537500000002</v>
      </c>
      <c r="W1544" s="7"/>
      <c r="X1544" s="7"/>
      <c r="Y1544" s="7"/>
      <c r="Z1544" s="57"/>
    </row>
    <row r="1545" spans="1:26" x14ac:dyDescent="0.35">
      <c r="A1545" s="6" t="s">
        <v>398</v>
      </c>
      <c r="B1545" s="7" t="s">
        <v>562</v>
      </c>
      <c r="C1545" s="7" t="s">
        <v>420</v>
      </c>
      <c r="D1545" s="7" t="s">
        <v>1462</v>
      </c>
      <c r="E1545" s="7" t="s">
        <v>1463</v>
      </c>
      <c r="F1545" s="7" t="s">
        <v>563</v>
      </c>
      <c r="G1545" s="8">
        <v>5136957</v>
      </c>
      <c r="H1545" s="16" t="s">
        <v>1502</v>
      </c>
      <c r="I1545" s="18">
        <v>541.96100000000001</v>
      </c>
      <c r="J1545" s="19">
        <v>352.18799999999999</v>
      </c>
      <c r="K1545" s="19">
        <v>1389.8489999999999</v>
      </c>
      <c r="L1545" s="19">
        <v>419.06200000000001</v>
      </c>
      <c r="M1545" s="19">
        <v>902.08699999999999</v>
      </c>
      <c r="N1545" s="19">
        <v>722.55899999999997</v>
      </c>
      <c r="O1545" s="19">
        <v>1082.6849999999999</v>
      </c>
      <c r="P1545" s="19">
        <v>417.99200000000002</v>
      </c>
      <c r="Q1545" s="19">
        <v>0</v>
      </c>
      <c r="R1545" s="19">
        <v>0</v>
      </c>
      <c r="S1545" s="19">
        <v>0</v>
      </c>
      <c r="T1545" s="19">
        <v>0</v>
      </c>
      <c r="U1545" s="56">
        <f t="shared" si="56"/>
        <v>5828.3829999999998</v>
      </c>
      <c r="V1545" s="18">
        <f t="shared" si="55"/>
        <v>728.54787499999998</v>
      </c>
      <c r="W1545" s="7"/>
      <c r="X1545" s="7"/>
      <c r="Y1545" s="7"/>
      <c r="Z1545" s="57"/>
    </row>
    <row r="1546" spans="1:26" x14ac:dyDescent="0.35">
      <c r="A1546" s="6" t="s">
        <v>398</v>
      </c>
      <c r="B1546" s="7" t="s">
        <v>562</v>
      </c>
      <c r="C1546" s="7" t="s">
        <v>420</v>
      </c>
      <c r="D1546" s="7" t="s">
        <v>1462</v>
      </c>
      <c r="E1546" s="7" t="s">
        <v>1463</v>
      </c>
      <c r="F1546" s="7" t="s">
        <v>563</v>
      </c>
      <c r="G1546" s="8">
        <v>5133981</v>
      </c>
      <c r="H1546" s="16" t="s">
        <v>1503</v>
      </c>
      <c r="I1546" s="18">
        <v>238.464</v>
      </c>
      <c r="J1546" s="19">
        <v>303.49700000000001</v>
      </c>
      <c r="K1546" s="19">
        <v>1880.598</v>
      </c>
      <c r="L1546" s="19">
        <v>179.52799999999999</v>
      </c>
      <c r="M1546" s="19">
        <v>238.464</v>
      </c>
      <c r="N1546" s="19">
        <v>598.59</v>
      </c>
      <c r="O1546" s="19">
        <v>604.00699999999995</v>
      </c>
      <c r="P1546" s="19">
        <v>722.55899999999997</v>
      </c>
      <c r="Q1546" s="19">
        <v>0</v>
      </c>
      <c r="R1546" s="19">
        <v>0</v>
      </c>
      <c r="S1546" s="19">
        <v>0</v>
      </c>
      <c r="T1546" s="19">
        <v>0</v>
      </c>
      <c r="U1546" s="56">
        <f t="shared" si="56"/>
        <v>4765.7070000000003</v>
      </c>
      <c r="V1546" s="18">
        <f t="shared" si="55"/>
        <v>595.71337500000004</v>
      </c>
      <c r="W1546" s="7"/>
      <c r="X1546" s="7"/>
      <c r="Y1546" s="7"/>
      <c r="Z1546" s="57"/>
    </row>
    <row r="1547" spans="1:26" x14ac:dyDescent="0.35">
      <c r="A1547" s="6" t="s">
        <v>398</v>
      </c>
      <c r="B1547" s="7" t="s">
        <v>562</v>
      </c>
      <c r="C1547" s="7" t="s">
        <v>420</v>
      </c>
      <c r="D1547" s="7" t="s">
        <v>1462</v>
      </c>
      <c r="E1547" s="7" t="s">
        <v>1463</v>
      </c>
      <c r="F1547" s="7" t="s">
        <v>563</v>
      </c>
      <c r="G1547" s="8">
        <v>5133998</v>
      </c>
      <c r="H1547" s="16" t="s">
        <v>1504</v>
      </c>
      <c r="I1547" s="18">
        <v>541.96100000000001</v>
      </c>
      <c r="J1547" s="19">
        <v>0</v>
      </c>
      <c r="K1547" s="19">
        <v>1747.5450000000001</v>
      </c>
      <c r="L1547" s="19">
        <v>0</v>
      </c>
      <c r="M1547" s="19">
        <v>657.52599999999995</v>
      </c>
      <c r="N1547" s="19">
        <v>656.45600000000002</v>
      </c>
      <c r="O1547" s="19">
        <v>902.08699999999999</v>
      </c>
      <c r="P1547" s="19">
        <v>837.05399999999997</v>
      </c>
      <c r="Q1547" s="19">
        <v>0</v>
      </c>
      <c r="R1547" s="19">
        <v>0</v>
      </c>
      <c r="S1547" s="19">
        <v>0</v>
      </c>
      <c r="T1547" s="19">
        <v>0</v>
      </c>
      <c r="U1547" s="56">
        <f t="shared" si="56"/>
        <v>5342.6290000000008</v>
      </c>
      <c r="V1547" s="18">
        <f t="shared" si="55"/>
        <v>667.8286250000001</v>
      </c>
      <c r="W1547" s="7"/>
      <c r="X1547" s="7"/>
      <c r="Y1547" s="7"/>
      <c r="Z1547" s="57"/>
    </row>
    <row r="1548" spans="1:26" x14ac:dyDescent="0.35">
      <c r="A1548" s="6" t="s">
        <v>398</v>
      </c>
      <c r="B1548" s="7" t="s">
        <v>562</v>
      </c>
      <c r="C1548" s="7" t="s">
        <v>420</v>
      </c>
      <c r="D1548" s="7" t="s">
        <v>1462</v>
      </c>
      <c r="E1548" s="7" t="s">
        <v>1463</v>
      </c>
      <c r="F1548" s="7" t="s">
        <v>563</v>
      </c>
      <c r="G1548" s="8">
        <v>5135778</v>
      </c>
      <c r="H1548" s="16" t="s">
        <v>1505</v>
      </c>
      <c r="I1548" s="18">
        <v>303.49700000000001</v>
      </c>
      <c r="J1548" s="19">
        <v>179.52799999999999</v>
      </c>
      <c r="K1548" s="19">
        <v>2113.645</v>
      </c>
      <c r="L1548" s="19">
        <v>417.99200000000002</v>
      </c>
      <c r="M1548" s="19">
        <v>605.077</v>
      </c>
      <c r="N1548" s="19">
        <v>238.464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56">
        <f t="shared" si="56"/>
        <v>3858.2030000000004</v>
      </c>
      <c r="V1548" s="18">
        <f t="shared" si="55"/>
        <v>482.27537500000005</v>
      </c>
      <c r="W1548" s="7"/>
      <c r="X1548" s="7"/>
      <c r="Y1548" s="7"/>
      <c r="Z1548" s="57"/>
    </row>
    <row r="1549" spans="1:26" x14ac:dyDescent="0.35">
      <c r="A1549" s="6" t="s">
        <v>398</v>
      </c>
      <c r="B1549" s="7" t="s">
        <v>562</v>
      </c>
      <c r="C1549" s="7" t="s">
        <v>420</v>
      </c>
      <c r="D1549" s="7" t="s">
        <v>1462</v>
      </c>
      <c r="E1549" s="7" t="s">
        <v>1463</v>
      </c>
      <c r="F1549" s="7" t="s">
        <v>563</v>
      </c>
      <c r="G1549" s="8">
        <v>5138623</v>
      </c>
      <c r="H1549" s="16" t="s">
        <v>1506</v>
      </c>
      <c r="I1549" s="18">
        <v>483.02499999999998</v>
      </c>
      <c r="J1549" s="19">
        <v>180.59800000000001</v>
      </c>
      <c r="K1549" s="19">
        <v>1512.748</v>
      </c>
      <c r="L1549" s="19">
        <v>179.52799999999999</v>
      </c>
      <c r="M1549" s="19">
        <v>1145.9680000000001</v>
      </c>
      <c r="N1549" s="19">
        <v>238.464</v>
      </c>
      <c r="O1549" s="19">
        <v>539.654</v>
      </c>
      <c r="P1549" s="19">
        <v>721.48900000000003</v>
      </c>
      <c r="Q1549" s="19">
        <v>0</v>
      </c>
      <c r="R1549" s="19">
        <v>0</v>
      </c>
      <c r="S1549" s="19">
        <v>0</v>
      </c>
      <c r="T1549" s="19">
        <v>0</v>
      </c>
      <c r="U1549" s="56">
        <f t="shared" si="56"/>
        <v>5001.4740000000002</v>
      </c>
      <c r="V1549" s="18">
        <f t="shared" si="55"/>
        <v>625.18425000000002</v>
      </c>
      <c r="W1549" s="7"/>
      <c r="X1549" s="7"/>
      <c r="Y1549" s="7"/>
      <c r="Z1549" s="57"/>
    </row>
    <row r="1550" spans="1:26" x14ac:dyDescent="0.35">
      <c r="A1550" s="6" t="s">
        <v>398</v>
      </c>
      <c r="B1550" s="7" t="s">
        <v>562</v>
      </c>
      <c r="C1550" s="7" t="s">
        <v>420</v>
      </c>
      <c r="D1550" s="7" t="s">
        <v>1462</v>
      </c>
      <c r="E1550" s="7" t="s">
        <v>1463</v>
      </c>
      <c r="F1550" s="7" t="s">
        <v>563</v>
      </c>
      <c r="G1550" s="8">
        <v>5270244</v>
      </c>
      <c r="H1550" s="16" t="s">
        <v>1507</v>
      </c>
      <c r="I1550" s="18">
        <v>0</v>
      </c>
      <c r="J1550" s="19">
        <v>541.96100000000001</v>
      </c>
      <c r="K1550" s="19">
        <v>1275.354</v>
      </c>
      <c r="L1550" s="19">
        <v>243.881</v>
      </c>
      <c r="M1550" s="19">
        <v>780.42499999999995</v>
      </c>
      <c r="N1550" s="19">
        <v>0</v>
      </c>
      <c r="O1550" s="19">
        <v>180.59800000000001</v>
      </c>
      <c r="P1550" s="19">
        <v>721.48900000000003</v>
      </c>
      <c r="Q1550" s="19">
        <v>0</v>
      </c>
      <c r="R1550" s="19">
        <v>0</v>
      </c>
      <c r="S1550" s="19">
        <v>0</v>
      </c>
      <c r="T1550" s="19">
        <v>0</v>
      </c>
      <c r="U1550" s="56">
        <f t="shared" si="56"/>
        <v>3743.7080000000001</v>
      </c>
      <c r="V1550" s="18">
        <f t="shared" si="55"/>
        <v>467.96350000000001</v>
      </c>
      <c r="W1550" s="7"/>
      <c r="X1550" s="7"/>
      <c r="Y1550" s="7"/>
      <c r="Z1550" s="57"/>
    </row>
    <row r="1551" spans="1:26" x14ac:dyDescent="0.35">
      <c r="A1551" s="6" t="s">
        <v>398</v>
      </c>
      <c r="B1551" s="7" t="s">
        <v>562</v>
      </c>
      <c r="C1551" s="7" t="s">
        <v>420</v>
      </c>
      <c r="D1551" s="7" t="s">
        <v>1462</v>
      </c>
      <c r="E1551" s="7" t="s">
        <v>1463</v>
      </c>
      <c r="F1551" s="7" t="s">
        <v>563</v>
      </c>
      <c r="G1551" s="8">
        <v>5278561</v>
      </c>
      <c r="H1551" s="16" t="s">
        <v>1508</v>
      </c>
      <c r="I1551" s="18">
        <v>722.55899999999997</v>
      </c>
      <c r="J1551" s="19">
        <v>0</v>
      </c>
      <c r="K1551" s="19">
        <v>1398.2529999999999</v>
      </c>
      <c r="L1551" s="19">
        <v>424.47899999999998</v>
      </c>
      <c r="M1551" s="19">
        <v>662.94299999999998</v>
      </c>
      <c r="N1551" s="19">
        <v>179.52799999999999</v>
      </c>
      <c r="O1551" s="19">
        <v>663.62300000000005</v>
      </c>
      <c r="P1551" s="19">
        <v>360.12599999999998</v>
      </c>
      <c r="Q1551" s="19">
        <v>0</v>
      </c>
      <c r="R1551" s="19">
        <v>0</v>
      </c>
      <c r="S1551" s="19">
        <v>0</v>
      </c>
      <c r="T1551" s="19">
        <v>0</v>
      </c>
      <c r="U1551" s="56">
        <f t="shared" si="56"/>
        <v>4411.5109999999995</v>
      </c>
      <c r="V1551" s="18">
        <f t="shared" si="55"/>
        <v>551.43887499999994</v>
      </c>
      <c r="W1551" s="7"/>
      <c r="X1551" s="7"/>
      <c r="Y1551" s="7"/>
      <c r="Z1551" s="57"/>
    </row>
    <row r="1552" spans="1:26" x14ac:dyDescent="0.35">
      <c r="A1552" s="6" t="s">
        <v>398</v>
      </c>
      <c r="B1552" s="7" t="s">
        <v>562</v>
      </c>
      <c r="C1552" s="7" t="s">
        <v>420</v>
      </c>
      <c r="D1552" s="7" t="s">
        <v>1462</v>
      </c>
      <c r="E1552" s="7" t="s">
        <v>1463</v>
      </c>
      <c r="F1552" s="7" t="s">
        <v>563</v>
      </c>
      <c r="G1552" s="8">
        <v>5279100</v>
      </c>
      <c r="H1552" s="16" t="s">
        <v>1509</v>
      </c>
      <c r="I1552" s="18">
        <v>541.96100000000001</v>
      </c>
      <c r="J1552" s="19">
        <v>0</v>
      </c>
      <c r="K1552" s="19">
        <v>791.25900000000001</v>
      </c>
      <c r="L1552" s="19">
        <v>0</v>
      </c>
      <c r="M1552" s="19">
        <v>0</v>
      </c>
      <c r="N1552" s="19">
        <v>180.59800000000001</v>
      </c>
      <c r="O1552" s="19">
        <v>424.47899999999998</v>
      </c>
      <c r="P1552" s="19">
        <v>539.654</v>
      </c>
      <c r="Q1552" s="19">
        <v>0</v>
      </c>
      <c r="R1552" s="19">
        <v>0</v>
      </c>
      <c r="S1552" s="19">
        <v>0</v>
      </c>
      <c r="T1552" s="19">
        <v>0</v>
      </c>
      <c r="U1552" s="56">
        <f t="shared" si="56"/>
        <v>2477.951</v>
      </c>
      <c r="V1552" s="18">
        <f t="shared" si="55"/>
        <v>309.743875</v>
      </c>
      <c r="W1552" s="7"/>
      <c r="X1552" s="7"/>
      <c r="Y1552" s="7"/>
      <c r="Z1552" s="57"/>
    </row>
    <row r="1553" spans="1:26" x14ac:dyDescent="0.35">
      <c r="A1553" s="6" t="s">
        <v>398</v>
      </c>
      <c r="B1553" s="7" t="s">
        <v>562</v>
      </c>
      <c r="C1553" s="7" t="s">
        <v>420</v>
      </c>
      <c r="D1553" s="7" t="s">
        <v>1462</v>
      </c>
      <c r="E1553" s="7" t="s">
        <v>1463</v>
      </c>
      <c r="F1553" s="7" t="s">
        <v>563</v>
      </c>
      <c r="G1553" s="8">
        <v>5291209</v>
      </c>
      <c r="H1553" s="16" t="s">
        <v>1510</v>
      </c>
      <c r="I1553" s="18">
        <v>303.49700000000001</v>
      </c>
      <c r="J1553" s="19">
        <v>0</v>
      </c>
      <c r="K1553" s="19">
        <v>1398.2529999999999</v>
      </c>
      <c r="L1553" s="19">
        <v>0</v>
      </c>
      <c r="M1553" s="19">
        <v>180.59800000000001</v>
      </c>
      <c r="N1553" s="19">
        <v>842.471</v>
      </c>
      <c r="O1553" s="19">
        <v>0</v>
      </c>
      <c r="P1553" s="19">
        <v>902.08699999999999</v>
      </c>
      <c r="Q1553" s="19">
        <v>0</v>
      </c>
      <c r="R1553" s="19">
        <v>0</v>
      </c>
      <c r="S1553" s="19">
        <v>0</v>
      </c>
      <c r="T1553" s="19">
        <v>0</v>
      </c>
      <c r="U1553" s="56">
        <f t="shared" si="56"/>
        <v>3626.9059999999999</v>
      </c>
      <c r="V1553" s="18">
        <f t="shared" si="55"/>
        <v>453.36324999999999</v>
      </c>
      <c r="W1553" s="7"/>
      <c r="X1553" s="7"/>
      <c r="Y1553" s="7"/>
      <c r="Z1553" s="57"/>
    </row>
    <row r="1554" spans="1:26" x14ac:dyDescent="0.35">
      <c r="A1554" s="6" t="s">
        <v>398</v>
      </c>
      <c r="B1554" s="7" t="s">
        <v>562</v>
      </c>
      <c r="C1554" s="7" t="s">
        <v>420</v>
      </c>
      <c r="D1554" s="7" t="s">
        <v>1462</v>
      </c>
      <c r="E1554" s="7" t="s">
        <v>1463</v>
      </c>
      <c r="F1554" s="7" t="s">
        <v>563</v>
      </c>
      <c r="G1554" s="8">
        <v>5292343</v>
      </c>
      <c r="H1554" s="16" t="s">
        <v>1511</v>
      </c>
      <c r="I1554" s="18">
        <v>303.49700000000001</v>
      </c>
      <c r="J1554" s="19">
        <v>359.05599999999998</v>
      </c>
      <c r="K1554" s="19">
        <v>1398.2529999999999</v>
      </c>
      <c r="L1554" s="19">
        <v>419.06200000000001</v>
      </c>
      <c r="M1554" s="19">
        <v>238.464</v>
      </c>
      <c r="N1554" s="19">
        <v>180.59800000000001</v>
      </c>
      <c r="O1554" s="19">
        <v>360.12599999999998</v>
      </c>
      <c r="P1554" s="19">
        <v>417.99200000000002</v>
      </c>
      <c r="Q1554" s="19">
        <v>0</v>
      </c>
      <c r="R1554" s="19">
        <v>0</v>
      </c>
      <c r="S1554" s="19">
        <v>0</v>
      </c>
      <c r="T1554" s="19">
        <v>0</v>
      </c>
      <c r="U1554" s="56">
        <f t="shared" si="56"/>
        <v>3677.0479999999998</v>
      </c>
      <c r="V1554" s="18">
        <f t="shared" si="55"/>
        <v>459.63099999999997</v>
      </c>
      <c r="W1554" s="7"/>
      <c r="X1554" s="7"/>
      <c r="Y1554" s="7"/>
      <c r="Z1554" s="57"/>
    </row>
    <row r="1555" spans="1:26" x14ac:dyDescent="0.35">
      <c r="A1555" s="6" t="s">
        <v>398</v>
      </c>
      <c r="B1555" s="7" t="s">
        <v>562</v>
      </c>
      <c r="C1555" s="7" t="s">
        <v>420</v>
      </c>
      <c r="D1555" s="7" t="s">
        <v>1462</v>
      </c>
      <c r="E1555" s="7" t="s">
        <v>1463</v>
      </c>
      <c r="F1555" s="7" t="s">
        <v>563</v>
      </c>
      <c r="G1555" s="8">
        <v>5294718</v>
      </c>
      <c r="H1555" s="16" t="s">
        <v>1512</v>
      </c>
      <c r="I1555" s="18">
        <v>303.49700000000001</v>
      </c>
      <c r="J1555" s="19">
        <v>0</v>
      </c>
      <c r="K1555" s="19">
        <v>1820.982</v>
      </c>
      <c r="L1555" s="19">
        <v>351.11799999999999</v>
      </c>
      <c r="M1555" s="19">
        <v>722.55899999999997</v>
      </c>
      <c r="N1555" s="19">
        <v>179.52799999999999</v>
      </c>
      <c r="O1555" s="19">
        <v>541.96100000000001</v>
      </c>
      <c r="P1555" s="19">
        <v>303.49700000000001</v>
      </c>
      <c r="Q1555" s="19">
        <v>0</v>
      </c>
      <c r="R1555" s="19">
        <v>0</v>
      </c>
      <c r="S1555" s="19">
        <v>0</v>
      </c>
      <c r="T1555" s="19">
        <v>0</v>
      </c>
      <c r="U1555" s="56">
        <f t="shared" si="56"/>
        <v>4223.1419999999998</v>
      </c>
      <c r="V1555" s="18">
        <f t="shared" si="55"/>
        <v>527.89274999999998</v>
      </c>
      <c r="W1555" s="7"/>
      <c r="X1555" s="7"/>
      <c r="Y1555" s="7"/>
      <c r="Z1555" s="57"/>
    </row>
    <row r="1556" spans="1:26" x14ac:dyDescent="0.35">
      <c r="A1556" s="6" t="s">
        <v>398</v>
      </c>
      <c r="B1556" s="7" t="s">
        <v>562</v>
      </c>
      <c r="C1556" s="7" t="s">
        <v>420</v>
      </c>
      <c r="D1556" s="7" t="s">
        <v>1462</v>
      </c>
      <c r="E1556" s="7" t="s">
        <v>1463</v>
      </c>
      <c r="F1556" s="7" t="s">
        <v>563</v>
      </c>
      <c r="G1556" s="8">
        <v>5295478</v>
      </c>
      <c r="H1556" s="16" t="s">
        <v>1513</v>
      </c>
      <c r="I1556" s="18">
        <v>303.49700000000001</v>
      </c>
      <c r="J1556" s="19">
        <v>359.05599999999998</v>
      </c>
      <c r="K1556" s="19">
        <v>1215.7380000000001</v>
      </c>
      <c r="L1556" s="19">
        <v>238.464</v>
      </c>
      <c r="M1556" s="19">
        <v>664.69200000000001</v>
      </c>
      <c r="N1556" s="19">
        <v>0</v>
      </c>
      <c r="O1556" s="19">
        <v>417.99200000000002</v>
      </c>
      <c r="P1556" s="19">
        <v>663.62300000000005</v>
      </c>
      <c r="Q1556" s="19">
        <v>0</v>
      </c>
      <c r="R1556" s="19">
        <v>0</v>
      </c>
      <c r="S1556" s="19">
        <v>0</v>
      </c>
      <c r="T1556" s="19">
        <v>0</v>
      </c>
      <c r="U1556" s="56">
        <f t="shared" si="56"/>
        <v>3863.0620000000004</v>
      </c>
      <c r="V1556" s="18">
        <f t="shared" si="55"/>
        <v>482.88275000000004</v>
      </c>
      <c r="W1556" s="7"/>
      <c r="X1556" s="7"/>
      <c r="Y1556" s="7"/>
      <c r="Z1556" s="57"/>
    </row>
    <row r="1557" spans="1:26" x14ac:dyDescent="0.35">
      <c r="A1557" s="6" t="s">
        <v>398</v>
      </c>
      <c r="B1557" s="7" t="s">
        <v>562</v>
      </c>
      <c r="C1557" s="7" t="s">
        <v>420</v>
      </c>
      <c r="D1557" s="7" t="s">
        <v>1462</v>
      </c>
      <c r="E1557" s="7" t="s">
        <v>1463</v>
      </c>
      <c r="F1557" s="7" t="s">
        <v>563</v>
      </c>
      <c r="G1557" s="8">
        <v>5295485</v>
      </c>
      <c r="H1557" s="16" t="s">
        <v>1514</v>
      </c>
      <c r="I1557" s="18">
        <v>0</v>
      </c>
      <c r="J1557" s="19">
        <v>303.49700000000001</v>
      </c>
      <c r="K1557" s="19">
        <v>1214.6679999999999</v>
      </c>
      <c r="L1557" s="19">
        <v>415.471</v>
      </c>
      <c r="M1557" s="19">
        <v>657.52599999999995</v>
      </c>
      <c r="N1557" s="19">
        <v>0</v>
      </c>
      <c r="O1557" s="19">
        <v>360.12599999999998</v>
      </c>
      <c r="P1557" s="19">
        <v>0</v>
      </c>
      <c r="Q1557" s="19">
        <v>0</v>
      </c>
      <c r="R1557" s="19">
        <v>0</v>
      </c>
      <c r="S1557" s="19">
        <v>0</v>
      </c>
      <c r="T1557" s="19">
        <v>0</v>
      </c>
      <c r="U1557" s="56">
        <f t="shared" si="56"/>
        <v>2951.2879999999996</v>
      </c>
      <c r="V1557" s="18">
        <f t="shared" si="55"/>
        <v>368.91099999999994</v>
      </c>
      <c r="W1557" s="7"/>
      <c r="X1557" s="7"/>
      <c r="Y1557" s="7"/>
      <c r="Z1557" s="57"/>
    </row>
    <row r="1558" spans="1:26" x14ac:dyDescent="0.35">
      <c r="A1558" s="6" t="s">
        <v>398</v>
      </c>
      <c r="B1558" s="7" t="s">
        <v>562</v>
      </c>
      <c r="C1558" s="7" t="s">
        <v>420</v>
      </c>
      <c r="D1558" s="7" t="s">
        <v>1462</v>
      </c>
      <c r="E1558" s="7" t="s">
        <v>1463</v>
      </c>
      <c r="F1558" s="7" t="s">
        <v>563</v>
      </c>
      <c r="G1558" s="8">
        <v>5297407</v>
      </c>
      <c r="H1558" s="16" t="s">
        <v>1515</v>
      </c>
      <c r="I1558" s="18">
        <v>179.52799999999999</v>
      </c>
      <c r="J1558" s="19">
        <v>541.96100000000001</v>
      </c>
      <c r="K1558" s="19">
        <v>1519.2349999999999</v>
      </c>
      <c r="L1558" s="19">
        <v>179.52799999999999</v>
      </c>
      <c r="M1558" s="19">
        <v>424.47899999999998</v>
      </c>
      <c r="N1558" s="19">
        <v>238.464</v>
      </c>
      <c r="O1558" s="19">
        <v>0</v>
      </c>
      <c r="P1558" s="19">
        <v>902.08699999999999</v>
      </c>
      <c r="Q1558" s="19">
        <v>0</v>
      </c>
      <c r="R1558" s="19">
        <v>0</v>
      </c>
      <c r="S1558" s="19">
        <v>0</v>
      </c>
      <c r="T1558" s="19">
        <v>0</v>
      </c>
      <c r="U1558" s="56">
        <f t="shared" si="56"/>
        <v>3985.2819999999997</v>
      </c>
      <c r="V1558" s="18">
        <f t="shared" si="55"/>
        <v>498.16024999999996</v>
      </c>
      <c r="W1558" s="7"/>
      <c r="X1558" s="7"/>
      <c r="Y1558" s="7"/>
      <c r="Z1558" s="57"/>
    </row>
    <row r="1559" spans="1:26" x14ac:dyDescent="0.35">
      <c r="A1559" s="6" t="s">
        <v>398</v>
      </c>
      <c r="B1559" s="7" t="s">
        <v>562</v>
      </c>
      <c r="C1559" s="7" t="s">
        <v>420</v>
      </c>
      <c r="D1559" s="7" t="s">
        <v>1462</v>
      </c>
      <c r="E1559" s="7" t="s">
        <v>1463</v>
      </c>
      <c r="F1559" s="7" t="s">
        <v>563</v>
      </c>
      <c r="G1559" s="8">
        <v>5298039</v>
      </c>
      <c r="H1559" s="16" t="s">
        <v>1516</v>
      </c>
      <c r="I1559" s="18">
        <v>0</v>
      </c>
      <c r="J1559" s="19">
        <v>303.49700000000001</v>
      </c>
      <c r="K1559" s="19">
        <v>1996.8430000000001</v>
      </c>
      <c r="L1559" s="19">
        <v>243.881</v>
      </c>
      <c r="M1559" s="19">
        <v>179.52799999999999</v>
      </c>
      <c r="N1559" s="19">
        <v>419.06200000000001</v>
      </c>
      <c r="O1559" s="19">
        <v>238.464</v>
      </c>
      <c r="P1559" s="19">
        <v>0</v>
      </c>
      <c r="Q1559" s="19">
        <v>0</v>
      </c>
      <c r="R1559" s="19">
        <v>0</v>
      </c>
      <c r="S1559" s="19">
        <v>0</v>
      </c>
      <c r="T1559" s="19">
        <v>0</v>
      </c>
      <c r="U1559" s="56">
        <f t="shared" si="56"/>
        <v>3381.2749999999996</v>
      </c>
      <c r="V1559" s="18">
        <f t="shared" si="55"/>
        <v>422.65937499999995</v>
      </c>
      <c r="W1559" s="7"/>
      <c r="X1559" s="7"/>
      <c r="Y1559" s="7"/>
      <c r="Z1559" s="57"/>
    </row>
    <row r="1560" spans="1:26" x14ac:dyDescent="0.35">
      <c r="A1560" s="6" t="s">
        <v>398</v>
      </c>
      <c r="B1560" s="7" t="s">
        <v>562</v>
      </c>
      <c r="C1560" s="7" t="s">
        <v>420</v>
      </c>
      <c r="D1560" s="7" t="s">
        <v>1462</v>
      </c>
      <c r="E1560" s="7" t="s">
        <v>1463</v>
      </c>
      <c r="F1560" s="7" t="s">
        <v>563</v>
      </c>
      <c r="G1560" s="8">
        <v>5298330</v>
      </c>
      <c r="H1560" s="16" t="s">
        <v>1517</v>
      </c>
      <c r="I1560" s="18">
        <v>303.49700000000001</v>
      </c>
      <c r="J1560" s="19">
        <v>0</v>
      </c>
      <c r="K1560" s="19">
        <v>1094.7560000000001</v>
      </c>
      <c r="L1560" s="19">
        <v>243.881</v>
      </c>
      <c r="M1560" s="19">
        <v>417.99200000000002</v>
      </c>
      <c r="N1560" s="19">
        <v>0</v>
      </c>
      <c r="O1560" s="19">
        <v>238.464</v>
      </c>
      <c r="P1560" s="19">
        <v>484.09500000000003</v>
      </c>
      <c r="Q1560" s="19">
        <v>0</v>
      </c>
      <c r="R1560" s="19">
        <v>0</v>
      </c>
      <c r="S1560" s="19">
        <v>0</v>
      </c>
      <c r="T1560" s="19">
        <v>0</v>
      </c>
      <c r="U1560" s="56">
        <f t="shared" si="56"/>
        <v>2782.6850000000004</v>
      </c>
      <c r="V1560" s="18">
        <f t="shared" si="55"/>
        <v>347.83562500000005</v>
      </c>
      <c r="W1560" s="7"/>
      <c r="X1560" s="7"/>
      <c r="Y1560" s="7"/>
      <c r="Z1560" s="57"/>
    </row>
    <row r="1561" spans="1:26" x14ac:dyDescent="0.35">
      <c r="A1561" s="6" t="s">
        <v>398</v>
      </c>
      <c r="B1561" s="7" t="s">
        <v>562</v>
      </c>
      <c r="C1561" s="7" t="s">
        <v>420</v>
      </c>
      <c r="D1561" s="7" t="s">
        <v>1462</v>
      </c>
      <c r="E1561" s="7" t="s">
        <v>1463</v>
      </c>
      <c r="F1561" s="7" t="s">
        <v>563</v>
      </c>
      <c r="G1561" s="8">
        <v>5298970</v>
      </c>
      <c r="H1561" s="16" t="s">
        <v>1518</v>
      </c>
      <c r="I1561" s="18">
        <v>303.49700000000001</v>
      </c>
      <c r="J1561" s="19">
        <v>179.52799999999999</v>
      </c>
      <c r="K1561" s="19">
        <v>1821.662</v>
      </c>
      <c r="L1561" s="19">
        <v>0</v>
      </c>
      <c r="M1561" s="19">
        <v>482.34500000000003</v>
      </c>
      <c r="N1561" s="19">
        <v>360.12599999999998</v>
      </c>
      <c r="O1561" s="19">
        <v>238.464</v>
      </c>
      <c r="P1561" s="19">
        <v>720.25199999999995</v>
      </c>
      <c r="Q1561" s="19">
        <v>0</v>
      </c>
      <c r="R1561" s="19">
        <v>0</v>
      </c>
      <c r="S1561" s="19">
        <v>0</v>
      </c>
      <c r="T1561" s="19">
        <v>0</v>
      </c>
      <c r="U1561" s="56">
        <f t="shared" si="56"/>
        <v>4105.8739999999998</v>
      </c>
      <c r="V1561" s="18">
        <f t="shared" si="55"/>
        <v>513.23424999999997</v>
      </c>
      <c r="W1561" s="7"/>
      <c r="X1561" s="7"/>
      <c r="Y1561" s="7"/>
      <c r="Z1561" s="57"/>
    </row>
    <row r="1562" spans="1:26" x14ac:dyDescent="0.35">
      <c r="A1562" s="6" t="s">
        <v>398</v>
      </c>
      <c r="B1562" s="7" t="s">
        <v>562</v>
      </c>
      <c r="C1562" s="7" t="s">
        <v>420</v>
      </c>
      <c r="D1562" s="7" t="s">
        <v>1462</v>
      </c>
      <c r="E1562" s="7" t="s">
        <v>1463</v>
      </c>
      <c r="F1562" s="7" t="s">
        <v>563</v>
      </c>
      <c r="G1562" s="8">
        <v>5299498</v>
      </c>
      <c r="H1562" s="16" t="s">
        <v>1519</v>
      </c>
      <c r="I1562" s="18">
        <v>303.49700000000001</v>
      </c>
      <c r="J1562" s="19">
        <v>179.52799999999999</v>
      </c>
      <c r="K1562" s="19">
        <v>1578.8510000000001</v>
      </c>
      <c r="L1562" s="19">
        <v>0</v>
      </c>
      <c r="M1562" s="19">
        <v>0</v>
      </c>
      <c r="N1562" s="19">
        <v>0</v>
      </c>
      <c r="O1562" s="19">
        <v>0</v>
      </c>
      <c r="P1562" s="19">
        <v>599.66</v>
      </c>
      <c r="Q1562" s="19">
        <v>0</v>
      </c>
      <c r="R1562" s="19">
        <v>0</v>
      </c>
      <c r="S1562" s="19">
        <v>0</v>
      </c>
      <c r="T1562" s="19">
        <v>0</v>
      </c>
      <c r="U1562" s="56">
        <f t="shared" si="56"/>
        <v>2661.5360000000001</v>
      </c>
      <c r="V1562" s="18">
        <f t="shared" si="55"/>
        <v>332.69200000000001</v>
      </c>
      <c r="W1562" s="7"/>
      <c r="X1562" s="7"/>
      <c r="Y1562" s="7"/>
      <c r="Z1562" s="57"/>
    </row>
    <row r="1563" spans="1:26" x14ac:dyDescent="0.35">
      <c r="A1563" s="6" t="s">
        <v>398</v>
      </c>
      <c r="B1563" s="7" t="s">
        <v>562</v>
      </c>
      <c r="C1563" s="7" t="s">
        <v>420</v>
      </c>
      <c r="D1563" s="7" t="s">
        <v>1462</v>
      </c>
      <c r="E1563" s="7" t="s">
        <v>1463</v>
      </c>
      <c r="F1563" s="7" t="s">
        <v>563</v>
      </c>
      <c r="G1563" s="8">
        <v>5300424</v>
      </c>
      <c r="H1563" s="16" t="s">
        <v>1520</v>
      </c>
      <c r="I1563" s="18">
        <v>0</v>
      </c>
      <c r="J1563" s="19">
        <v>303.49700000000001</v>
      </c>
      <c r="K1563" s="19">
        <v>1512.748</v>
      </c>
      <c r="L1563" s="19">
        <v>238.464</v>
      </c>
      <c r="M1563" s="19">
        <v>180.59800000000001</v>
      </c>
      <c r="N1563" s="19">
        <v>238.464</v>
      </c>
      <c r="O1563" s="19">
        <v>0</v>
      </c>
      <c r="P1563" s="19">
        <v>902.08699999999999</v>
      </c>
      <c r="Q1563" s="19">
        <v>0</v>
      </c>
      <c r="R1563" s="19">
        <v>0</v>
      </c>
      <c r="S1563" s="19">
        <v>0</v>
      </c>
      <c r="T1563" s="19">
        <v>0</v>
      </c>
      <c r="U1563" s="56">
        <f t="shared" si="56"/>
        <v>3375.8580000000002</v>
      </c>
      <c r="V1563" s="18">
        <f t="shared" si="55"/>
        <v>421.98225000000002</v>
      </c>
      <c r="W1563" s="7"/>
      <c r="X1563" s="7"/>
      <c r="Y1563" s="7"/>
      <c r="Z1563" s="57"/>
    </row>
    <row r="1564" spans="1:26" x14ac:dyDescent="0.35">
      <c r="A1564" s="6" t="s">
        <v>398</v>
      </c>
      <c r="B1564" s="7" t="s">
        <v>562</v>
      </c>
      <c r="C1564" s="7" t="s">
        <v>420</v>
      </c>
      <c r="D1564" s="7" t="s">
        <v>1462</v>
      </c>
      <c r="E1564" s="7" t="s">
        <v>1463</v>
      </c>
      <c r="F1564" s="7" t="s">
        <v>563</v>
      </c>
      <c r="G1564" s="8">
        <v>5330553</v>
      </c>
      <c r="H1564" s="16" t="s">
        <v>1521</v>
      </c>
      <c r="I1564" s="18">
        <v>303.49700000000001</v>
      </c>
      <c r="J1564" s="19">
        <v>179.52799999999999</v>
      </c>
      <c r="K1564" s="19">
        <v>1205.5840000000001</v>
      </c>
      <c r="L1564" s="19">
        <v>417.99200000000002</v>
      </c>
      <c r="M1564" s="19">
        <v>720.25199999999995</v>
      </c>
      <c r="N1564" s="19">
        <v>180.59800000000001</v>
      </c>
      <c r="O1564" s="19">
        <v>360.12599999999998</v>
      </c>
      <c r="P1564" s="19">
        <v>598.59</v>
      </c>
      <c r="Q1564" s="19">
        <v>0</v>
      </c>
      <c r="R1564" s="19">
        <v>0</v>
      </c>
      <c r="S1564" s="19">
        <v>0</v>
      </c>
      <c r="T1564" s="19">
        <v>0</v>
      </c>
      <c r="U1564" s="56">
        <f t="shared" si="56"/>
        <v>3966.1670000000004</v>
      </c>
      <c r="V1564" s="18">
        <f t="shared" si="55"/>
        <v>495.77087500000005</v>
      </c>
      <c r="W1564" s="7"/>
      <c r="X1564" s="7"/>
      <c r="Y1564" s="7"/>
      <c r="Z1564" s="57"/>
    </row>
    <row r="1565" spans="1:26" x14ac:dyDescent="0.35">
      <c r="A1565" s="6" t="s">
        <v>398</v>
      </c>
      <c r="B1565" s="7" t="s">
        <v>562</v>
      </c>
      <c r="C1565" s="7" t="s">
        <v>420</v>
      </c>
      <c r="D1565" s="7" t="s">
        <v>1462</v>
      </c>
      <c r="E1565" s="7" t="s">
        <v>1463</v>
      </c>
      <c r="F1565" s="7" t="s">
        <v>563</v>
      </c>
      <c r="G1565" s="8">
        <v>5334843</v>
      </c>
      <c r="H1565" s="16" t="s">
        <v>1522</v>
      </c>
      <c r="I1565" s="18">
        <v>238.464</v>
      </c>
      <c r="J1565" s="19">
        <v>303.49700000000001</v>
      </c>
      <c r="K1565" s="19">
        <v>1886.0150000000001</v>
      </c>
      <c r="L1565" s="19">
        <v>238.464</v>
      </c>
      <c r="M1565" s="19">
        <v>0</v>
      </c>
      <c r="N1565" s="19">
        <v>180.59800000000001</v>
      </c>
      <c r="O1565" s="19">
        <v>238.464</v>
      </c>
      <c r="P1565" s="19">
        <v>360.12599999999998</v>
      </c>
      <c r="Q1565" s="19">
        <v>0</v>
      </c>
      <c r="R1565" s="19">
        <v>0</v>
      </c>
      <c r="S1565" s="19">
        <v>0</v>
      </c>
      <c r="T1565" s="19">
        <v>0</v>
      </c>
      <c r="U1565" s="56">
        <f t="shared" si="56"/>
        <v>3445.6279999999997</v>
      </c>
      <c r="V1565" s="18">
        <f t="shared" si="55"/>
        <v>430.70349999999996</v>
      </c>
      <c r="W1565" s="7"/>
      <c r="X1565" s="7"/>
      <c r="Y1565" s="7"/>
      <c r="Z1565" s="57"/>
    </row>
    <row r="1566" spans="1:26" x14ac:dyDescent="0.35">
      <c r="A1566" s="6" t="s">
        <v>398</v>
      </c>
      <c r="B1566" s="7" t="s">
        <v>562</v>
      </c>
      <c r="C1566" s="7" t="s">
        <v>420</v>
      </c>
      <c r="D1566" s="7" t="s">
        <v>1462</v>
      </c>
      <c r="E1566" s="7" t="s">
        <v>1463</v>
      </c>
      <c r="F1566" s="7" t="s">
        <v>563</v>
      </c>
      <c r="G1566" s="8">
        <v>5335776</v>
      </c>
      <c r="H1566" s="16" t="s">
        <v>1523</v>
      </c>
      <c r="I1566" s="18">
        <v>476.928</v>
      </c>
      <c r="J1566" s="19">
        <v>844.22</v>
      </c>
      <c r="K1566" s="19">
        <v>1398.2529999999999</v>
      </c>
      <c r="L1566" s="19">
        <v>487.762</v>
      </c>
      <c r="M1566" s="19">
        <v>663.62300000000005</v>
      </c>
      <c r="N1566" s="19">
        <v>417.99200000000002</v>
      </c>
      <c r="O1566" s="19">
        <v>842.471</v>
      </c>
      <c r="P1566" s="19">
        <v>483.02499999999998</v>
      </c>
      <c r="Q1566" s="19">
        <v>0</v>
      </c>
      <c r="R1566" s="19">
        <v>0</v>
      </c>
      <c r="S1566" s="19">
        <v>0</v>
      </c>
      <c r="T1566" s="19">
        <v>0</v>
      </c>
      <c r="U1566" s="56">
        <f t="shared" si="56"/>
        <v>5614.2739999999994</v>
      </c>
      <c r="V1566" s="18">
        <f t="shared" si="55"/>
        <v>701.78424999999993</v>
      </c>
      <c r="W1566" s="7"/>
      <c r="X1566" s="7"/>
      <c r="Y1566" s="7"/>
      <c r="Z1566" s="57"/>
    </row>
    <row r="1567" spans="1:26" x14ac:dyDescent="0.35">
      <c r="A1567" s="6" t="s">
        <v>398</v>
      </c>
      <c r="B1567" s="7" t="s">
        <v>562</v>
      </c>
      <c r="C1567" s="7" t="s">
        <v>420</v>
      </c>
      <c r="D1567" s="7" t="s">
        <v>1462</v>
      </c>
      <c r="E1567" s="7" t="s">
        <v>1463</v>
      </c>
      <c r="F1567" s="7" t="s">
        <v>563</v>
      </c>
      <c r="G1567" s="8">
        <v>5337321</v>
      </c>
      <c r="H1567" s="16" t="s">
        <v>1524</v>
      </c>
      <c r="I1567" s="18">
        <v>303.49700000000001</v>
      </c>
      <c r="J1567" s="19">
        <v>0</v>
      </c>
      <c r="K1567" s="19">
        <v>1279.021</v>
      </c>
      <c r="L1567" s="19">
        <v>360.12599999999998</v>
      </c>
      <c r="M1567" s="19">
        <v>726.226</v>
      </c>
      <c r="N1567" s="19">
        <v>0</v>
      </c>
      <c r="O1567" s="19">
        <v>902.08699999999999</v>
      </c>
      <c r="P1567" s="19">
        <v>541.96100000000001</v>
      </c>
      <c r="Q1567" s="19">
        <v>0</v>
      </c>
      <c r="R1567" s="19">
        <v>0</v>
      </c>
      <c r="S1567" s="19">
        <v>0</v>
      </c>
      <c r="T1567" s="19">
        <v>0</v>
      </c>
      <c r="U1567" s="56">
        <f t="shared" si="56"/>
        <v>4112.9179999999997</v>
      </c>
      <c r="V1567" s="18">
        <f t="shared" si="55"/>
        <v>514.11474999999996</v>
      </c>
      <c r="W1567" s="7"/>
      <c r="X1567" s="7"/>
      <c r="Y1567" s="7"/>
      <c r="Z1567" s="57"/>
    </row>
    <row r="1568" spans="1:26" x14ac:dyDescent="0.35">
      <c r="A1568" s="6" t="s">
        <v>398</v>
      </c>
      <c r="B1568" s="7" t="s">
        <v>562</v>
      </c>
      <c r="C1568" s="7" t="s">
        <v>420</v>
      </c>
      <c r="D1568" s="7" t="s">
        <v>1462</v>
      </c>
      <c r="E1568" s="7" t="s">
        <v>1463</v>
      </c>
      <c r="F1568" s="7" t="s">
        <v>563</v>
      </c>
      <c r="G1568" s="8">
        <v>5337390</v>
      </c>
      <c r="H1568" s="16" t="s">
        <v>1525</v>
      </c>
      <c r="I1568" s="18">
        <v>303.49700000000001</v>
      </c>
      <c r="J1568" s="19">
        <v>238.464</v>
      </c>
      <c r="K1568" s="19">
        <v>2066.6129999999998</v>
      </c>
      <c r="L1568" s="19">
        <v>0</v>
      </c>
      <c r="M1568" s="19">
        <v>599.66</v>
      </c>
      <c r="N1568" s="19">
        <v>417.99200000000002</v>
      </c>
      <c r="O1568" s="19">
        <v>663.62300000000005</v>
      </c>
      <c r="P1568" s="19">
        <v>419.06200000000001</v>
      </c>
      <c r="Q1568" s="19">
        <v>0</v>
      </c>
      <c r="R1568" s="19">
        <v>0</v>
      </c>
      <c r="S1568" s="19">
        <v>0</v>
      </c>
      <c r="T1568" s="19">
        <v>0</v>
      </c>
      <c r="U1568" s="56">
        <f t="shared" si="56"/>
        <v>4708.9110000000001</v>
      </c>
      <c r="V1568" s="18">
        <f t="shared" si="55"/>
        <v>588.61387500000001</v>
      </c>
      <c r="W1568" s="7"/>
      <c r="X1568" s="7"/>
      <c r="Y1568" s="7"/>
      <c r="Z1568" s="57"/>
    </row>
    <row r="1569" spans="1:26" x14ac:dyDescent="0.35">
      <c r="A1569" s="6" t="s">
        <v>398</v>
      </c>
      <c r="B1569" s="7" t="s">
        <v>562</v>
      </c>
      <c r="C1569" s="7" t="s">
        <v>420</v>
      </c>
      <c r="D1569" s="7" t="s">
        <v>1462</v>
      </c>
      <c r="E1569" s="7" t="s">
        <v>1463</v>
      </c>
      <c r="F1569" s="7" t="s">
        <v>563</v>
      </c>
      <c r="G1569" s="8">
        <v>5337411</v>
      </c>
      <c r="H1569" s="16" t="s">
        <v>1526</v>
      </c>
      <c r="I1569" s="18">
        <v>0</v>
      </c>
      <c r="J1569" s="19">
        <v>541.96100000000001</v>
      </c>
      <c r="K1569" s="19">
        <v>180.59800000000001</v>
      </c>
      <c r="L1569" s="19">
        <v>0</v>
      </c>
      <c r="M1569" s="19">
        <v>959.95299999999997</v>
      </c>
      <c r="N1569" s="19">
        <v>902.08699999999999</v>
      </c>
      <c r="O1569" s="19">
        <v>417.99200000000002</v>
      </c>
      <c r="P1569" s="19">
        <v>476.928</v>
      </c>
      <c r="Q1569" s="19">
        <v>0</v>
      </c>
      <c r="R1569" s="19">
        <v>0</v>
      </c>
      <c r="S1569" s="19">
        <v>0</v>
      </c>
      <c r="T1569" s="19">
        <v>0</v>
      </c>
      <c r="U1569" s="56">
        <f t="shared" si="56"/>
        <v>3479.5190000000002</v>
      </c>
      <c r="V1569" s="18">
        <f t="shared" ref="V1569:V1632" si="57">+AVERAGE(I1569:P1569)</f>
        <v>434.93987500000003</v>
      </c>
      <c r="W1569" s="7"/>
      <c r="X1569" s="7"/>
      <c r="Y1569" s="7"/>
      <c r="Z1569" s="57"/>
    </row>
    <row r="1570" spans="1:26" x14ac:dyDescent="0.35">
      <c r="A1570" s="6" t="s">
        <v>398</v>
      </c>
      <c r="B1570" s="7" t="s">
        <v>562</v>
      </c>
      <c r="C1570" s="7" t="s">
        <v>420</v>
      </c>
      <c r="D1570" s="7" t="s">
        <v>1462</v>
      </c>
      <c r="E1570" s="7" t="s">
        <v>1463</v>
      </c>
      <c r="F1570" s="7" t="s">
        <v>563</v>
      </c>
      <c r="G1570" s="8">
        <v>5337888</v>
      </c>
      <c r="H1570" s="16" t="s">
        <v>1527</v>
      </c>
      <c r="I1570" s="18">
        <v>303.49700000000001</v>
      </c>
      <c r="J1570" s="19">
        <v>419.06200000000001</v>
      </c>
      <c r="K1570" s="19">
        <v>2961.5329999999999</v>
      </c>
      <c r="L1570" s="19">
        <v>180.59800000000001</v>
      </c>
      <c r="M1570" s="19">
        <v>1318.329</v>
      </c>
      <c r="N1570" s="19">
        <v>905.75400000000002</v>
      </c>
      <c r="O1570" s="19">
        <v>778.11800000000005</v>
      </c>
      <c r="P1570" s="19">
        <v>838.12400000000002</v>
      </c>
      <c r="Q1570" s="19">
        <v>0</v>
      </c>
      <c r="R1570" s="19">
        <v>0</v>
      </c>
      <c r="S1570" s="19">
        <v>0</v>
      </c>
      <c r="T1570" s="19">
        <v>0</v>
      </c>
      <c r="U1570" s="56">
        <f t="shared" si="56"/>
        <v>7705.0149999999994</v>
      </c>
      <c r="V1570" s="18">
        <f t="shared" si="57"/>
        <v>963.12687499999993</v>
      </c>
      <c r="W1570" s="7"/>
      <c r="X1570" s="7"/>
      <c r="Y1570" s="7"/>
      <c r="Z1570" s="57"/>
    </row>
    <row r="1571" spans="1:26" x14ac:dyDescent="0.35">
      <c r="A1571" s="6" t="s">
        <v>398</v>
      </c>
      <c r="B1571" s="7" t="s">
        <v>562</v>
      </c>
      <c r="C1571" s="7" t="s">
        <v>420</v>
      </c>
      <c r="D1571" s="7" t="s">
        <v>1462</v>
      </c>
      <c r="E1571" s="7" t="s">
        <v>1463</v>
      </c>
      <c r="F1571" s="7" t="s">
        <v>563</v>
      </c>
      <c r="G1571" s="8">
        <v>5338337</v>
      </c>
      <c r="H1571" s="16" t="s">
        <v>1528</v>
      </c>
      <c r="I1571" s="18">
        <v>0</v>
      </c>
      <c r="J1571" s="19">
        <v>303.49700000000001</v>
      </c>
      <c r="K1571" s="19">
        <v>1880.598</v>
      </c>
      <c r="L1571" s="19">
        <v>238.464</v>
      </c>
      <c r="M1571" s="19">
        <v>180.59800000000001</v>
      </c>
      <c r="N1571" s="19">
        <v>0</v>
      </c>
      <c r="O1571" s="19">
        <v>419.06200000000001</v>
      </c>
      <c r="P1571" s="19">
        <v>179.52799999999999</v>
      </c>
      <c r="Q1571" s="19">
        <v>0</v>
      </c>
      <c r="R1571" s="19">
        <v>0</v>
      </c>
      <c r="S1571" s="19">
        <v>0</v>
      </c>
      <c r="T1571" s="19">
        <v>0</v>
      </c>
      <c r="U1571" s="56">
        <f t="shared" si="56"/>
        <v>3201.7469999999994</v>
      </c>
      <c r="V1571" s="18">
        <f t="shared" si="57"/>
        <v>400.21837499999992</v>
      </c>
      <c r="W1571" s="7"/>
      <c r="X1571" s="7"/>
      <c r="Y1571" s="7"/>
      <c r="Z1571" s="57"/>
    </row>
    <row r="1572" spans="1:26" x14ac:dyDescent="0.35">
      <c r="A1572" s="6" t="s">
        <v>398</v>
      </c>
      <c r="B1572" s="7" t="s">
        <v>562</v>
      </c>
      <c r="C1572" s="7" t="s">
        <v>420</v>
      </c>
      <c r="D1572" s="7" t="s">
        <v>1462</v>
      </c>
      <c r="E1572" s="7" t="s">
        <v>1463</v>
      </c>
      <c r="F1572" s="7" t="s">
        <v>563</v>
      </c>
      <c r="G1572" s="8">
        <v>5339516</v>
      </c>
      <c r="H1572" s="16" t="s">
        <v>1529</v>
      </c>
      <c r="I1572" s="18">
        <v>303.49700000000001</v>
      </c>
      <c r="J1572" s="19">
        <v>303.49700000000001</v>
      </c>
      <c r="K1572" s="19">
        <v>1821.662</v>
      </c>
      <c r="L1572" s="19">
        <v>843.54100000000005</v>
      </c>
      <c r="M1572" s="19">
        <v>0</v>
      </c>
      <c r="N1572" s="19">
        <v>179.52799999999999</v>
      </c>
      <c r="O1572" s="19">
        <v>180.59800000000001</v>
      </c>
      <c r="P1572" s="19">
        <v>303.49700000000001</v>
      </c>
      <c r="Q1572" s="19">
        <v>0</v>
      </c>
      <c r="R1572" s="19">
        <v>0</v>
      </c>
      <c r="S1572" s="19">
        <v>0</v>
      </c>
      <c r="T1572" s="19">
        <v>0</v>
      </c>
      <c r="U1572" s="56">
        <f t="shared" si="56"/>
        <v>3935.8199999999997</v>
      </c>
      <c r="V1572" s="18">
        <f t="shared" si="57"/>
        <v>491.97749999999996</v>
      </c>
      <c r="W1572" s="7"/>
      <c r="X1572" s="7"/>
      <c r="Y1572" s="7"/>
      <c r="Z1572" s="57"/>
    </row>
    <row r="1573" spans="1:26" x14ac:dyDescent="0.35">
      <c r="A1573" s="6" t="s">
        <v>398</v>
      </c>
      <c r="B1573" s="7" t="s">
        <v>562</v>
      </c>
      <c r="C1573" s="7" t="s">
        <v>420</v>
      </c>
      <c r="D1573" s="7" t="s">
        <v>1462</v>
      </c>
      <c r="E1573" s="7" t="s">
        <v>1463</v>
      </c>
      <c r="F1573" s="7" t="s">
        <v>563</v>
      </c>
      <c r="G1573" s="8">
        <v>5337110</v>
      </c>
      <c r="H1573" s="16" t="s">
        <v>1530</v>
      </c>
      <c r="I1573" s="18">
        <v>721.48900000000003</v>
      </c>
      <c r="J1573" s="19">
        <v>539.654</v>
      </c>
      <c r="K1573" s="19">
        <v>1029.723</v>
      </c>
      <c r="L1573" s="19">
        <v>598.59</v>
      </c>
      <c r="M1573" s="19">
        <v>1205.5840000000001</v>
      </c>
      <c r="N1573" s="19">
        <v>597.52</v>
      </c>
      <c r="O1573" s="19">
        <v>902.08699999999999</v>
      </c>
      <c r="P1573" s="19">
        <v>0</v>
      </c>
      <c r="Q1573" s="19">
        <v>0</v>
      </c>
      <c r="R1573" s="19">
        <v>0</v>
      </c>
      <c r="S1573" s="19">
        <v>0</v>
      </c>
      <c r="T1573" s="19">
        <v>0</v>
      </c>
      <c r="U1573" s="56">
        <f t="shared" si="56"/>
        <v>5594.646999999999</v>
      </c>
      <c r="V1573" s="18">
        <f t="shared" si="57"/>
        <v>699.33087499999988</v>
      </c>
      <c r="W1573" s="7"/>
      <c r="X1573" s="7"/>
      <c r="Y1573" s="7"/>
      <c r="Z1573" s="57"/>
    </row>
    <row r="1574" spans="1:26" x14ac:dyDescent="0.35">
      <c r="A1574" s="6" t="s">
        <v>398</v>
      </c>
      <c r="B1574" s="7" t="s">
        <v>562</v>
      </c>
      <c r="C1574" s="7" t="s">
        <v>420</v>
      </c>
      <c r="D1574" s="7" t="s">
        <v>1462</v>
      </c>
      <c r="E1574" s="7" t="s">
        <v>1463</v>
      </c>
      <c r="F1574" s="7" t="s">
        <v>563</v>
      </c>
      <c r="G1574" s="8">
        <v>5335655</v>
      </c>
      <c r="H1574" s="16" t="s">
        <v>1531</v>
      </c>
      <c r="I1574" s="18">
        <v>0</v>
      </c>
      <c r="J1574" s="19">
        <v>483.02499999999998</v>
      </c>
      <c r="K1574" s="19">
        <v>1083.922</v>
      </c>
      <c r="L1574" s="19">
        <v>179.52799999999999</v>
      </c>
      <c r="M1574" s="19">
        <v>663.62300000000005</v>
      </c>
      <c r="N1574" s="19">
        <v>419.06200000000001</v>
      </c>
      <c r="O1574" s="19">
        <v>483.02499999999998</v>
      </c>
      <c r="P1574" s="19">
        <v>598.59</v>
      </c>
      <c r="Q1574" s="19">
        <v>0</v>
      </c>
      <c r="R1574" s="19">
        <v>0</v>
      </c>
      <c r="S1574" s="19">
        <v>0</v>
      </c>
      <c r="T1574" s="19">
        <v>0</v>
      </c>
      <c r="U1574" s="56">
        <f t="shared" si="56"/>
        <v>3910.7750000000001</v>
      </c>
      <c r="V1574" s="18">
        <f t="shared" si="57"/>
        <v>488.84687500000001</v>
      </c>
      <c r="W1574" s="7"/>
      <c r="X1574" s="7"/>
      <c r="Y1574" s="7"/>
      <c r="Z1574" s="57"/>
    </row>
    <row r="1575" spans="1:26" x14ac:dyDescent="0.35">
      <c r="A1575" s="6" t="s">
        <v>398</v>
      </c>
      <c r="B1575" s="7" t="s">
        <v>562</v>
      </c>
      <c r="C1575" s="7" t="s">
        <v>420</v>
      </c>
      <c r="D1575" s="7" t="s">
        <v>1462</v>
      </c>
      <c r="E1575" s="7" t="s">
        <v>1463</v>
      </c>
      <c r="F1575" s="7" t="s">
        <v>563</v>
      </c>
      <c r="G1575" s="8">
        <v>5291887</v>
      </c>
      <c r="H1575" s="16" t="s">
        <v>1532</v>
      </c>
      <c r="I1575" s="18">
        <v>303.49700000000001</v>
      </c>
      <c r="J1575" s="19">
        <v>1197.18</v>
      </c>
      <c r="K1575" s="19">
        <v>1389.8489999999999</v>
      </c>
      <c r="L1575" s="19">
        <v>656.45600000000002</v>
      </c>
      <c r="M1575" s="19">
        <v>1081.615</v>
      </c>
      <c r="N1575" s="19">
        <v>663.62300000000005</v>
      </c>
      <c r="O1575" s="19">
        <v>1022.679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56">
        <f t="shared" si="56"/>
        <v>6314.8989999999994</v>
      </c>
      <c r="V1575" s="18">
        <f t="shared" si="57"/>
        <v>789.36237499999993</v>
      </c>
      <c r="W1575" s="7"/>
      <c r="X1575" s="7"/>
      <c r="Y1575" s="7"/>
      <c r="Z1575" s="57"/>
    </row>
    <row r="1576" spans="1:26" x14ac:dyDescent="0.35">
      <c r="A1576" s="6" t="s">
        <v>398</v>
      </c>
      <c r="B1576" s="7" t="s">
        <v>562</v>
      </c>
      <c r="C1576" s="7" t="s">
        <v>420</v>
      </c>
      <c r="D1576" s="7" t="s">
        <v>1462</v>
      </c>
      <c r="E1576" s="7" t="s">
        <v>1463</v>
      </c>
      <c r="F1576" s="7" t="s">
        <v>563</v>
      </c>
      <c r="G1576" s="8">
        <v>5338742</v>
      </c>
      <c r="H1576" s="16" t="s">
        <v>1533</v>
      </c>
      <c r="I1576" s="18">
        <v>171.59</v>
      </c>
      <c r="J1576" s="19">
        <v>303.49700000000001</v>
      </c>
      <c r="K1576" s="19">
        <v>1988.4380000000001</v>
      </c>
      <c r="L1576" s="19">
        <v>1197.18</v>
      </c>
      <c r="M1576" s="19">
        <v>786.52200000000005</v>
      </c>
      <c r="N1576" s="19">
        <v>238.464</v>
      </c>
      <c r="O1576" s="19">
        <v>1385.1130000000001</v>
      </c>
      <c r="P1576" s="19">
        <v>1141.6210000000001</v>
      </c>
      <c r="Q1576" s="19">
        <v>0</v>
      </c>
      <c r="R1576" s="19">
        <v>0</v>
      </c>
      <c r="S1576" s="19">
        <v>0</v>
      </c>
      <c r="T1576" s="19">
        <v>0</v>
      </c>
      <c r="U1576" s="56">
        <f t="shared" si="56"/>
        <v>7212.4250000000002</v>
      </c>
      <c r="V1576" s="18">
        <f t="shared" si="57"/>
        <v>901.55312500000002</v>
      </c>
      <c r="W1576" s="7"/>
      <c r="X1576" s="7"/>
      <c r="Y1576" s="7"/>
      <c r="Z1576" s="57"/>
    </row>
    <row r="1577" spans="1:26" x14ac:dyDescent="0.35">
      <c r="A1577" s="6" t="s">
        <v>398</v>
      </c>
      <c r="B1577" s="7" t="s">
        <v>562</v>
      </c>
      <c r="C1577" s="7" t="s">
        <v>420</v>
      </c>
      <c r="D1577" s="7" t="s">
        <v>1462</v>
      </c>
      <c r="E1577" s="7" t="s">
        <v>1463</v>
      </c>
      <c r="F1577" s="7" t="s">
        <v>563</v>
      </c>
      <c r="G1577" s="8">
        <v>5337909</v>
      </c>
      <c r="H1577" s="16" t="s">
        <v>1534</v>
      </c>
      <c r="I1577" s="18">
        <v>721.48900000000003</v>
      </c>
      <c r="J1577" s="19">
        <v>0</v>
      </c>
      <c r="K1577" s="19">
        <v>417.99200000000002</v>
      </c>
      <c r="L1577" s="19">
        <v>1017.651</v>
      </c>
      <c r="M1577" s="19">
        <v>483.02499999999998</v>
      </c>
      <c r="N1577" s="19">
        <v>238.464</v>
      </c>
      <c r="O1577" s="19">
        <v>901.01700000000005</v>
      </c>
      <c r="P1577" s="19">
        <v>0</v>
      </c>
      <c r="Q1577" s="19">
        <v>0</v>
      </c>
      <c r="R1577" s="19">
        <v>0</v>
      </c>
      <c r="S1577" s="19">
        <v>0</v>
      </c>
      <c r="T1577" s="19">
        <v>0</v>
      </c>
      <c r="U1577" s="56">
        <f t="shared" si="56"/>
        <v>3779.6379999999999</v>
      </c>
      <c r="V1577" s="18">
        <f t="shared" si="57"/>
        <v>472.45474999999999</v>
      </c>
      <c r="W1577" s="7"/>
      <c r="X1577" s="7"/>
      <c r="Y1577" s="7"/>
      <c r="Z1577" s="57"/>
    </row>
    <row r="1578" spans="1:26" x14ac:dyDescent="0.35">
      <c r="A1578" s="6" t="s">
        <v>398</v>
      </c>
      <c r="B1578" s="7" t="s">
        <v>562</v>
      </c>
      <c r="C1578" s="7" t="s">
        <v>420</v>
      </c>
      <c r="D1578" s="7" t="s">
        <v>1462</v>
      </c>
      <c r="E1578" s="7" t="s">
        <v>1463</v>
      </c>
      <c r="F1578" s="7" t="s">
        <v>563</v>
      </c>
      <c r="G1578" s="8">
        <v>5335451</v>
      </c>
      <c r="H1578" s="16" t="s">
        <v>1535</v>
      </c>
      <c r="I1578" s="18">
        <v>541.96100000000001</v>
      </c>
      <c r="J1578" s="19">
        <v>179.52799999999999</v>
      </c>
      <c r="K1578" s="19">
        <v>1752.2819999999999</v>
      </c>
      <c r="L1578" s="19">
        <v>1017.651</v>
      </c>
      <c r="M1578" s="19">
        <v>662.553</v>
      </c>
      <c r="N1578" s="19">
        <v>786.52200000000005</v>
      </c>
      <c r="O1578" s="19">
        <v>662.553</v>
      </c>
      <c r="P1578" s="19">
        <v>656.45600000000002</v>
      </c>
      <c r="Q1578" s="19">
        <v>0</v>
      </c>
      <c r="R1578" s="19">
        <v>0</v>
      </c>
      <c r="S1578" s="19">
        <v>0</v>
      </c>
      <c r="T1578" s="19">
        <v>0</v>
      </c>
      <c r="U1578" s="56">
        <f t="shared" si="56"/>
        <v>6259.5059999999994</v>
      </c>
      <c r="V1578" s="18">
        <f t="shared" si="57"/>
        <v>782.43824999999993</v>
      </c>
      <c r="W1578" s="7"/>
      <c r="X1578" s="7"/>
      <c r="Y1578" s="7"/>
      <c r="Z1578" s="57"/>
    </row>
    <row r="1579" spans="1:26" x14ac:dyDescent="0.35">
      <c r="A1579" s="6" t="s">
        <v>398</v>
      </c>
      <c r="B1579" s="7" t="s">
        <v>562</v>
      </c>
      <c r="C1579" s="7" t="s">
        <v>420</v>
      </c>
      <c r="D1579" s="7" t="s">
        <v>1462</v>
      </c>
      <c r="E1579" s="7" t="s">
        <v>1463</v>
      </c>
      <c r="F1579" s="7" t="s">
        <v>563</v>
      </c>
      <c r="G1579" s="8">
        <v>5271793</v>
      </c>
      <c r="H1579" s="16" t="s">
        <v>1536</v>
      </c>
      <c r="I1579" s="18">
        <v>663.62300000000005</v>
      </c>
      <c r="J1579" s="19">
        <v>179.52799999999999</v>
      </c>
      <c r="K1579" s="19">
        <v>1029.723</v>
      </c>
      <c r="L1579" s="19">
        <v>1017.651</v>
      </c>
      <c r="M1579" s="19">
        <v>483.02499999999998</v>
      </c>
      <c r="N1579" s="19">
        <v>179.52799999999999</v>
      </c>
      <c r="O1579" s="19">
        <v>662.553</v>
      </c>
      <c r="P1579" s="19">
        <v>360.12599999999998</v>
      </c>
      <c r="Q1579" s="19">
        <v>0</v>
      </c>
      <c r="R1579" s="19">
        <v>0</v>
      </c>
      <c r="S1579" s="19">
        <v>0</v>
      </c>
      <c r="T1579" s="19">
        <v>0</v>
      </c>
      <c r="U1579" s="56">
        <f t="shared" si="56"/>
        <v>4575.7570000000005</v>
      </c>
      <c r="V1579" s="18">
        <f t="shared" si="57"/>
        <v>571.96962500000006</v>
      </c>
      <c r="W1579" s="7"/>
      <c r="X1579" s="7"/>
      <c r="Y1579" s="7"/>
      <c r="Z1579" s="57"/>
    </row>
    <row r="1580" spans="1:26" x14ac:dyDescent="0.35">
      <c r="A1580" s="6" t="s">
        <v>398</v>
      </c>
      <c r="B1580" s="7" t="s">
        <v>562</v>
      </c>
      <c r="C1580" s="7" t="s">
        <v>420</v>
      </c>
      <c r="D1580" s="7" t="s">
        <v>1462</v>
      </c>
      <c r="E1580" s="7" t="s">
        <v>1463</v>
      </c>
      <c r="F1580" s="7" t="s">
        <v>563</v>
      </c>
      <c r="G1580" s="8">
        <v>5298060</v>
      </c>
      <c r="H1580" s="16" t="s">
        <v>1537</v>
      </c>
      <c r="I1580" s="18">
        <v>1080.5450000000001</v>
      </c>
      <c r="J1580" s="19">
        <v>1425.567</v>
      </c>
      <c r="K1580" s="19">
        <v>1210.3209999999999</v>
      </c>
      <c r="L1580" s="19">
        <v>663.62300000000005</v>
      </c>
      <c r="M1580" s="19">
        <v>539.654</v>
      </c>
      <c r="N1580" s="19">
        <v>179.52799999999999</v>
      </c>
      <c r="O1580" s="19">
        <v>483.02499999999998</v>
      </c>
      <c r="P1580" s="19">
        <v>663.62300000000005</v>
      </c>
      <c r="Q1580" s="19">
        <v>0</v>
      </c>
      <c r="R1580" s="19">
        <v>0</v>
      </c>
      <c r="S1580" s="19">
        <v>0</v>
      </c>
      <c r="T1580" s="19">
        <v>0</v>
      </c>
      <c r="U1580" s="56">
        <f t="shared" si="56"/>
        <v>6245.8860000000004</v>
      </c>
      <c r="V1580" s="18">
        <f t="shared" si="57"/>
        <v>780.73575000000005</v>
      </c>
      <c r="W1580" s="7"/>
      <c r="X1580" s="7"/>
      <c r="Y1580" s="7"/>
      <c r="Z1580" s="57"/>
    </row>
    <row r="1581" spans="1:26" x14ac:dyDescent="0.35">
      <c r="A1581" s="6" t="s">
        <v>398</v>
      </c>
      <c r="B1581" s="7" t="s">
        <v>562</v>
      </c>
      <c r="C1581" s="7" t="s">
        <v>420</v>
      </c>
      <c r="D1581" s="7" t="s">
        <v>1462</v>
      </c>
      <c r="E1581" s="7" t="s">
        <v>1463</v>
      </c>
      <c r="F1581" s="7" t="s">
        <v>563</v>
      </c>
      <c r="G1581" s="8">
        <v>5131921</v>
      </c>
      <c r="H1581" s="16" t="s">
        <v>1538</v>
      </c>
      <c r="I1581" s="18">
        <v>663.62300000000005</v>
      </c>
      <c r="J1581" s="19">
        <v>179.52799999999999</v>
      </c>
      <c r="K1581" s="19">
        <v>1886.0150000000001</v>
      </c>
      <c r="L1581" s="19">
        <v>238.464</v>
      </c>
      <c r="M1581" s="19">
        <v>848.95699999999999</v>
      </c>
      <c r="N1581" s="19">
        <v>0</v>
      </c>
      <c r="O1581" s="19">
        <v>656.45600000000002</v>
      </c>
      <c r="P1581" s="19">
        <v>131.654</v>
      </c>
      <c r="Q1581" s="19">
        <v>0</v>
      </c>
      <c r="R1581" s="19">
        <v>0</v>
      </c>
      <c r="S1581" s="19">
        <v>0</v>
      </c>
      <c r="T1581" s="19">
        <v>0</v>
      </c>
      <c r="U1581" s="56">
        <f t="shared" si="56"/>
        <v>4604.6970000000001</v>
      </c>
      <c r="V1581" s="18">
        <f t="shared" si="57"/>
        <v>575.58712500000001</v>
      </c>
      <c r="W1581" s="7"/>
      <c r="X1581" s="7"/>
      <c r="Y1581" s="7"/>
      <c r="Z1581" s="57"/>
    </row>
    <row r="1582" spans="1:26" x14ac:dyDescent="0.35">
      <c r="A1582" s="6" t="s">
        <v>398</v>
      </c>
      <c r="B1582" s="7" t="s">
        <v>562</v>
      </c>
      <c r="C1582" s="7" t="s">
        <v>420</v>
      </c>
      <c r="D1582" s="7" t="s">
        <v>1462</v>
      </c>
      <c r="E1582" s="7" t="s">
        <v>1463</v>
      </c>
      <c r="F1582" s="7" t="s">
        <v>563</v>
      </c>
      <c r="G1582" s="8">
        <v>5131817</v>
      </c>
      <c r="H1582" s="16" t="s">
        <v>1539</v>
      </c>
      <c r="I1582" s="18">
        <v>541.96100000000001</v>
      </c>
      <c r="J1582" s="19">
        <v>0</v>
      </c>
      <c r="K1582" s="19">
        <v>1398.2529999999999</v>
      </c>
      <c r="L1582" s="19">
        <v>482.34500000000003</v>
      </c>
      <c r="M1582" s="19">
        <v>419.06200000000001</v>
      </c>
      <c r="N1582" s="19">
        <v>179.52799999999999</v>
      </c>
      <c r="O1582" s="19">
        <v>720.80899999999997</v>
      </c>
      <c r="P1582" s="19">
        <v>902.08699999999999</v>
      </c>
      <c r="Q1582" s="19">
        <v>0</v>
      </c>
      <c r="R1582" s="19">
        <v>0</v>
      </c>
      <c r="S1582" s="19">
        <v>0</v>
      </c>
      <c r="T1582" s="19">
        <v>0</v>
      </c>
      <c r="U1582" s="56">
        <f t="shared" si="56"/>
        <v>4644.0450000000001</v>
      </c>
      <c r="V1582" s="18">
        <f t="shared" si="57"/>
        <v>580.50562500000001</v>
      </c>
      <c r="W1582" s="7"/>
      <c r="X1582" s="7"/>
      <c r="Y1582" s="7"/>
      <c r="Z1582" s="57"/>
    </row>
    <row r="1583" spans="1:26" x14ac:dyDescent="0.35">
      <c r="A1583" s="6" t="s">
        <v>398</v>
      </c>
      <c r="B1583" s="7" t="s">
        <v>562</v>
      </c>
      <c r="C1583" s="7" t="s">
        <v>420</v>
      </c>
      <c r="D1583" s="7" t="s">
        <v>1462</v>
      </c>
      <c r="E1583" s="7" t="s">
        <v>1463</v>
      </c>
      <c r="F1583" s="7" t="s">
        <v>563</v>
      </c>
      <c r="G1583" s="8">
        <v>5278855</v>
      </c>
      <c r="H1583" s="16" t="s">
        <v>1540</v>
      </c>
      <c r="I1583" s="18">
        <v>779.18700000000001</v>
      </c>
      <c r="J1583" s="19">
        <v>303.49700000000001</v>
      </c>
      <c r="K1583" s="19">
        <v>179.52799999999999</v>
      </c>
      <c r="L1583" s="19">
        <v>1377.777</v>
      </c>
      <c r="M1583" s="19">
        <v>662.553</v>
      </c>
      <c r="N1583" s="19">
        <v>541.96100000000001</v>
      </c>
      <c r="O1583" s="19">
        <v>303.49700000000001</v>
      </c>
      <c r="P1583" s="19">
        <v>238.464</v>
      </c>
      <c r="Q1583" s="19">
        <v>0</v>
      </c>
      <c r="R1583" s="19">
        <v>0</v>
      </c>
      <c r="S1583" s="19">
        <v>0</v>
      </c>
      <c r="T1583" s="19">
        <v>0</v>
      </c>
      <c r="U1583" s="56">
        <f t="shared" si="56"/>
        <v>4386.4639999999999</v>
      </c>
      <c r="V1583" s="18">
        <f t="shared" si="57"/>
        <v>548.30799999999999</v>
      </c>
      <c r="W1583" s="7"/>
      <c r="X1583" s="7"/>
      <c r="Y1583" s="7"/>
      <c r="Z1583" s="57"/>
    </row>
    <row r="1584" spans="1:26" x14ac:dyDescent="0.35">
      <c r="A1584" s="6" t="s">
        <v>398</v>
      </c>
      <c r="B1584" s="7" t="s">
        <v>562</v>
      </c>
      <c r="C1584" s="7" t="s">
        <v>420</v>
      </c>
      <c r="D1584" s="7" t="s">
        <v>1462</v>
      </c>
      <c r="E1584" s="7" t="s">
        <v>1463</v>
      </c>
      <c r="F1584" s="7" t="s">
        <v>563</v>
      </c>
      <c r="G1584" s="8">
        <v>5270206</v>
      </c>
      <c r="H1584" s="16" t="s">
        <v>1541</v>
      </c>
      <c r="I1584" s="18">
        <v>179.52799999999999</v>
      </c>
      <c r="J1584" s="19">
        <v>902.08699999999999</v>
      </c>
      <c r="K1584" s="19">
        <v>1029.723</v>
      </c>
      <c r="L1584" s="19">
        <v>598.59</v>
      </c>
      <c r="M1584" s="19">
        <v>1321.1489999999999</v>
      </c>
      <c r="N1584" s="19">
        <v>902.08699999999999</v>
      </c>
      <c r="O1584" s="19">
        <v>902.08699999999999</v>
      </c>
      <c r="P1584" s="19">
        <v>417.99200000000002</v>
      </c>
      <c r="Q1584" s="19">
        <v>0</v>
      </c>
      <c r="R1584" s="19">
        <v>0</v>
      </c>
      <c r="S1584" s="19">
        <v>0</v>
      </c>
      <c r="T1584" s="19">
        <v>0</v>
      </c>
      <c r="U1584" s="56">
        <f t="shared" si="56"/>
        <v>6253.2430000000004</v>
      </c>
      <c r="V1584" s="18">
        <f t="shared" si="57"/>
        <v>781.65537500000005</v>
      </c>
      <c r="W1584" s="7"/>
      <c r="X1584" s="7"/>
      <c r="Y1584" s="7"/>
      <c r="Z1584" s="57"/>
    </row>
    <row r="1585" spans="1:26" x14ac:dyDescent="0.35">
      <c r="A1585" s="6" t="s">
        <v>398</v>
      </c>
      <c r="B1585" s="7" t="s">
        <v>562</v>
      </c>
      <c r="C1585" s="7" t="s">
        <v>420</v>
      </c>
      <c r="D1585" s="7" t="s">
        <v>1462</v>
      </c>
      <c r="E1585" s="7" t="s">
        <v>1463</v>
      </c>
      <c r="F1585" s="7" t="s">
        <v>563</v>
      </c>
      <c r="G1585" s="8">
        <v>5338313</v>
      </c>
      <c r="H1585" s="16" t="s">
        <v>1542</v>
      </c>
      <c r="I1585" s="18">
        <v>722.55899999999997</v>
      </c>
      <c r="J1585" s="19">
        <v>0</v>
      </c>
      <c r="K1585" s="19">
        <v>663.62300000000005</v>
      </c>
      <c r="L1585" s="19">
        <v>0</v>
      </c>
      <c r="M1585" s="19">
        <v>1256.115</v>
      </c>
      <c r="N1585" s="19">
        <v>0</v>
      </c>
      <c r="O1585" s="19">
        <v>179.52799999999999</v>
      </c>
      <c r="P1585" s="19">
        <v>786.52200000000005</v>
      </c>
      <c r="Q1585" s="19">
        <v>0</v>
      </c>
      <c r="R1585" s="19">
        <v>0</v>
      </c>
      <c r="S1585" s="19">
        <v>0</v>
      </c>
      <c r="T1585" s="19">
        <v>0</v>
      </c>
      <c r="U1585" s="56">
        <f t="shared" si="56"/>
        <v>3608.3469999999998</v>
      </c>
      <c r="V1585" s="18">
        <f t="shared" si="57"/>
        <v>451.04337499999997</v>
      </c>
      <c r="W1585" s="7"/>
      <c r="X1585" s="7"/>
      <c r="Y1585" s="7"/>
      <c r="Z1585" s="57"/>
    </row>
    <row r="1586" spans="1:26" x14ac:dyDescent="0.35">
      <c r="A1586" s="6" t="s">
        <v>398</v>
      </c>
      <c r="B1586" s="7" t="s">
        <v>562</v>
      </c>
      <c r="C1586" s="7" t="s">
        <v>420</v>
      </c>
      <c r="D1586" s="7" t="s">
        <v>1462</v>
      </c>
      <c r="E1586" s="7" t="s">
        <v>1463</v>
      </c>
      <c r="F1586" s="7" t="s">
        <v>563</v>
      </c>
      <c r="G1586" s="8">
        <v>5131163</v>
      </c>
      <c r="H1586" s="16" t="s">
        <v>1543</v>
      </c>
      <c r="I1586" s="18">
        <v>303.49700000000001</v>
      </c>
      <c r="J1586" s="19">
        <v>238.464</v>
      </c>
      <c r="K1586" s="19">
        <v>1880.598</v>
      </c>
      <c r="L1586" s="19">
        <v>0</v>
      </c>
      <c r="M1586" s="19">
        <v>180.59800000000001</v>
      </c>
      <c r="N1586" s="19">
        <v>837.05399999999997</v>
      </c>
      <c r="O1586" s="19">
        <v>484.09500000000003</v>
      </c>
      <c r="P1586" s="19">
        <v>663.62300000000005</v>
      </c>
      <c r="Q1586" s="19">
        <v>0</v>
      </c>
      <c r="R1586" s="19">
        <v>0</v>
      </c>
      <c r="S1586" s="19">
        <v>0</v>
      </c>
      <c r="T1586" s="19">
        <v>0</v>
      </c>
      <c r="U1586" s="56">
        <f t="shared" si="56"/>
        <v>4587.9290000000001</v>
      </c>
      <c r="V1586" s="18">
        <f t="shared" si="57"/>
        <v>573.49112500000001</v>
      </c>
      <c r="W1586" s="7"/>
      <c r="X1586" s="7"/>
      <c r="Y1586" s="7"/>
      <c r="Z1586" s="57"/>
    </row>
    <row r="1587" spans="1:26" x14ac:dyDescent="0.35">
      <c r="A1587" s="6" t="s">
        <v>398</v>
      </c>
      <c r="B1587" s="7" t="s">
        <v>562</v>
      </c>
      <c r="C1587" s="7" t="s">
        <v>420</v>
      </c>
      <c r="D1587" s="7" t="s">
        <v>1462</v>
      </c>
      <c r="E1587" s="7" t="s">
        <v>1463</v>
      </c>
      <c r="F1587" s="7" t="s">
        <v>563</v>
      </c>
      <c r="G1587" s="8">
        <v>5333086</v>
      </c>
      <c r="H1587" s="16" t="s">
        <v>1544</v>
      </c>
      <c r="I1587" s="18">
        <v>483.02499999999998</v>
      </c>
      <c r="J1587" s="19">
        <v>417.99200000000002</v>
      </c>
      <c r="K1587" s="19">
        <v>663.62300000000005</v>
      </c>
      <c r="L1587" s="19">
        <v>419.06200000000001</v>
      </c>
      <c r="M1587" s="19">
        <v>1623.576</v>
      </c>
      <c r="N1587" s="19">
        <v>1024.9860000000001</v>
      </c>
      <c r="O1587" s="19">
        <v>967.12</v>
      </c>
      <c r="P1587" s="19">
        <v>419.06200000000001</v>
      </c>
      <c r="Q1587" s="19">
        <v>0</v>
      </c>
      <c r="R1587" s="19">
        <v>0</v>
      </c>
      <c r="S1587" s="19">
        <v>0</v>
      </c>
      <c r="T1587" s="19">
        <v>0</v>
      </c>
      <c r="U1587" s="56">
        <f t="shared" si="56"/>
        <v>6018.4459999999999</v>
      </c>
      <c r="V1587" s="18">
        <f t="shared" si="57"/>
        <v>752.30574999999999</v>
      </c>
      <c r="W1587" s="7"/>
      <c r="X1587" s="7"/>
      <c r="Y1587" s="7"/>
      <c r="Z1587" s="57"/>
    </row>
    <row r="1588" spans="1:26" x14ac:dyDescent="0.35">
      <c r="A1588" s="6" t="s">
        <v>398</v>
      </c>
      <c r="B1588" s="7" t="s">
        <v>562</v>
      </c>
      <c r="C1588" s="7" t="s">
        <v>420</v>
      </c>
      <c r="D1588" s="7" t="s">
        <v>1462</v>
      </c>
      <c r="E1588" s="7" t="s">
        <v>1463</v>
      </c>
      <c r="F1588" s="7" t="s">
        <v>563</v>
      </c>
      <c r="G1588" s="8">
        <v>5334971</v>
      </c>
      <c r="H1588" s="16" t="s">
        <v>1545</v>
      </c>
      <c r="I1588" s="18">
        <v>484.09500000000003</v>
      </c>
      <c r="J1588" s="19">
        <v>0</v>
      </c>
      <c r="K1588" s="19">
        <v>1025.8889999999999</v>
      </c>
      <c r="L1588" s="19">
        <v>417.99200000000002</v>
      </c>
      <c r="M1588" s="19">
        <v>721.48900000000003</v>
      </c>
      <c r="N1588" s="19">
        <v>0</v>
      </c>
      <c r="O1588" s="19">
        <v>179.52799999999999</v>
      </c>
      <c r="P1588" s="19">
        <v>0</v>
      </c>
      <c r="Q1588" s="19">
        <v>0</v>
      </c>
      <c r="R1588" s="19">
        <v>0</v>
      </c>
      <c r="S1588" s="19">
        <v>0</v>
      </c>
      <c r="T1588" s="19">
        <v>0</v>
      </c>
      <c r="U1588" s="56">
        <f t="shared" si="56"/>
        <v>2828.9929999999999</v>
      </c>
      <c r="V1588" s="18">
        <f t="shared" si="57"/>
        <v>353.62412499999999</v>
      </c>
      <c r="W1588" s="7"/>
      <c r="X1588" s="7"/>
      <c r="Y1588" s="7"/>
      <c r="Z1588" s="57"/>
    </row>
    <row r="1589" spans="1:26" x14ac:dyDescent="0.35">
      <c r="A1589" s="6" t="s">
        <v>398</v>
      </c>
      <c r="B1589" s="7" t="s">
        <v>562</v>
      </c>
      <c r="C1589" s="7" t="s">
        <v>420</v>
      </c>
      <c r="D1589" s="7" t="s">
        <v>1462</v>
      </c>
      <c r="E1589" s="7" t="s">
        <v>1463</v>
      </c>
      <c r="F1589" s="7" t="s">
        <v>563</v>
      </c>
      <c r="G1589" s="8">
        <v>5294071</v>
      </c>
      <c r="H1589" s="16" t="s">
        <v>1546</v>
      </c>
      <c r="I1589" s="18">
        <v>303.49700000000001</v>
      </c>
      <c r="J1589" s="19">
        <v>179.52799999999999</v>
      </c>
      <c r="K1589" s="19">
        <v>417.99200000000002</v>
      </c>
      <c r="L1589" s="19">
        <v>838.12300000000005</v>
      </c>
      <c r="M1589" s="19">
        <v>303.49700000000001</v>
      </c>
      <c r="N1589" s="19">
        <v>483.02499999999998</v>
      </c>
      <c r="O1589" s="19">
        <v>179.52799999999999</v>
      </c>
      <c r="P1589" s="19">
        <v>786.52200000000005</v>
      </c>
      <c r="Q1589" s="19">
        <v>0</v>
      </c>
      <c r="R1589" s="19">
        <v>0</v>
      </c>
      <c r="S1589" s="19">
        <v>0</v>
      </c>
      <c r="T1589" s="19">
        <v>0</v>
      </c>
      <c r="U1589" s="56">
        <f t="shared" si="56"/>
        <v>3491.712</v>
      </c>
      <c r="V1589" s="18">
        <f t="shared" si="57"/>
        <v>436.464</v>
      </c>
      <c r="W1589" s="7"/>
      <c r="X1589" s="7"/>
      <c r="Y1589" s="7"/>
      <c r="Z1589" s="57"/>
    </row>
    <row r="1590" spans="1:26" x14ac:dyDescent="0.35">
      <c r="A1590" s="6" t="s">
        <v>398</v>
      </c>
      <c r="B1590" s="7" t="s">
        <v>562</v>
      </c>
      <c r="C1590" s="7" t="s">
        <v>420</v>
      </c>
      <c r="D1590" s="7" t="s">
        <v>1462</v>
      </c>
      <c r="E1590" s="7" t="s">
        <v>1463</v>
      </c>
      <c r="F1590" s="7" t="s">
        <v>563</v>
      </c>
      <c r="G1590" s="8">
        <v>5337466</v>
      </c>
      <c r="H1590" s="16" t="s">
        <v>1547</v>
      </c>
      <c r="I1590" s="18">
        <v>663.62300000000005</v>
      </c>
      <c r="J1590" s="19">
        <v>179.52799999999999</v>
      </c>
      <c r="K1590" s="19">
        <v>1444.048</v>
      </c>
      <c r="L1590" s="19">
        <v>597.52</v>
      </c>
      <c r="M1590" s="19">
        <v>902.08699999999999</v>
      </c>
      <c r="N1590" s="19">
        <v>663.62300000000005</v>
      </c>
      <c r="O1590" s="19">
        <v>417.99200000000002</v>
      </c>
      <c r="P1590" s="19">
        <v>663.62300000000005</v>
      </c>
      <c r="Q1590" s="19">
        <v>0</v>
      </c>
      <c r="R1590" s="19">
        <v>0</v>
      </c>
      <c r="S1590" s="19">
        <v>0</v>
      </c>
      <c r="T1590" s="19">
        <v>0</v>
      </c>
      <c r="U1590" s="56">
        <f t="shared" si="56"/>
        <v>5532.0439999999999</v>
      </c>
      <c r="V1590" s="18">
        <f t="shared" si="57"/>
        <v>691.50549999999998</v>
      </c>
      <c r="W1590" s="7"/>
      <c r="X1590" s="7"/>
      <c r="Y1590" s="7"/>
      <c r="Z1590" s="57"/>
    </row>
    <row r="1591" spans="1:26" x14ac:dyDescent="0.35">
      <c r="A1591" s="6" t="s">
        <v>398</v>
      </c>
      <c r="B1591" s="7" t="s">
        <v>562</v>
      </c>
      <c r="C1591" s="7" t="s">
        <v>420</v>
      </c>
      <c r="D1591" s="7" t="s">
        <v>1462</v>
      </c>
      <c r="E1591" s="7" t="s">
        <v>1463</v>
      </c>
      <c r="F1591" s="7" t="s">
        <v>563</v>
      </c>
      <c r="G1591" s="8">
        <v>5292350</v>
      </c>
      <c r="H1591" s="16" t="s">
        <v>1548</v>
      </c>
      <c r="I1591" s="18">
        <v>180.59800000000001</v>
      </c>
      <c r="J1591" s="19">
        <v>483.02499999999998</v>
      </c>
      <c r="K1591" s="19">
        <v>1029.723</v>
      </c>
      <c r="L1591" s="19">
        <v>1018.721</v>
      </c>
      <c r="M1591" s="19">
        <v>179.52799999999999</v>
      </c>
      <c r="N1591" s="19">
        <v>541.96100000000001</v>
      </c>
      <c r="O1591" s="19">
        <v>179.52799999999999</v>
      </c>
      <c r="P1591" s="19">
        <v>961.02300000000002</v>
      </c>
      <c r="Q1591" s="19">
        <v>0</v>
      </c>
      <c r="R1591" s="19">
        <v>0</v>
      </c>
      <c r="S1591" s="19">
        <v>0</v>
      </c>
      <c r="T1591" s="19">
        <v>0</v>
      </c>
      <c r="U1591" s="56">
        <f t="shared" si="56"/>
        <v>4574.1069999999991</v>
      </c>
      <c r="V1591" s="18">
        <f t="shared" si="57"/>
        <v>571.76337499999988</v>
      </c>
      <c r="W1591" s="7"/>
      <c r="X1591" s="7"/>
      <c r="Y1591" s="7"/>
      <c r="Z1591" s="57"/>
    </row>
    <row r="1592" spans="1:26" x14ac:dyDescent="0.35">
      <c r="A1592" s="6" t="s">
        <v>398</v>
      </c>
      <c r="B1592" s="7" t="s">
        <v>562</v>
      </c>
      <c r="C1592" s="7" t="s">
        <v>420</v>
      </c>
      <c r="D1592" s="7" t="s">
        <v>1462</v>
      </c>
      <c r="E1592" s="7" t="s">
        <v>1463</v>
      </c>
      <c r="F1592" s="7" t="s">
        <v>563</v>
      </c>
      <c r="G1592" s="8">
        <v>5299962</v>
      </c>
      <c r="H1592" s="16" t="s">
        <v>1549</v>
      </c>
      <c r="I1592" s="18">
        <v>303.49700000000001</v>
      </c>
      <c r="J1592" s="19">
        <v>0</v>
      </c>
      <c r="K1592" s="19">
        <v>1333.22</v>
      </c>
      <c r="L1592" s="19">
        <v>598.59</v>
      </c>
      <c r="M1592" s="19">
        <v>238.464</v>
      </c>
      <c r="N1592" s="19">
        <v>721.48900000000003</v>
      </c>
      <c r="O1592" s="19">
        <v>419.06200000000001</v>
      </c>
      <c r="P1592" s="19">
        <v>786.52200000000005</v>
      </c>
      <c r="Q1592" s="19">
        <v>0</v>
      </c>
      <c r="R1592" s="19">
        <v>0</v>
      </c>
      <c r="S1592" s="19">
        <v>0</v>
      </c>
      <c r="T1592" s="19">
        <v>0</v>
      </c>
      <c r="U1592" s="56">
        <f t="shared" si="56"/>
        <v>4400.8440000000001</v>
      </c>
      <c r="V1592" s="18">
        <f t="shared" si="57"/>
        <v>550.10550000000001</v>
      </c>
      <c r="W1592" s="7"/>
      <c r="X1592" s="7"/>
      <c r="Y1592" s="7"/>
      <c r="Z1592" s="57"/>
    </row>
    <row r="1593" spans="1:26" x14ac:dyDescent="0.35">
      <c r="A1593" s="6" t="s">
        <v>398</v>
      </c>
      <c r="B1593" s="7" t="s">
        <v>562</v>
      </c>
      <c r="C1593" s="7" t="s">
        <v>420</v>
      </c>
      <c r="D1593" s="7" t="s">
        <v>1462</v>
      </c>
      <c r="E1593" s="7" t="s">
        <v>1463</v>
      </c>
      <c r="F1593" s="7" t="s">
        <v>563</v>
      </c>
      <c r="G1593" s="8">
        <v>5301454</v>
      </c>
      <c r="H1593" s="16" t="s">
        <v>1550</v>
      </c>
      <c r="I1593" s="18">
        <v>0</v>
      </c>
      <c r="J1593" s="19">
        <v>0</v>
      </c>
      <c r="K1593" s="19">
        <v>0</v>
      </c>
      <c r="L1593" s="19">
        <v>0</v>
      </c>
      <c r="M1593" s="19">
        <v>1053.836</v>
      </c>
      <c r="N1593" s="19">
        <v>1082.6849999999999</v>
      </c>
      <c r="O1593" s="19">
        <v>0</v>
      </c>
      <c r="P1593" s="19">
        <v>483.02499999999998</v>
      </c>
      <c r="Q1593" s="19">
        <v>0</v>
      </c>
      <c r="R1593" s="19">
        <v>0</v>
      </c>
      <c r="S1593" s="19">
        <v>0</v>
      </c>
      <c r="T1593" s="19">
        <v>0</v>
      </c>
      <c r="U1593" s="56">
        <f t="shared" si="56"/>
        <v>2619.5459999999998</v>
      </c>
      <c r="V1593" s="18">
        <f t="shared" si="57"/>
        <v>327.44324999999998</v>
      </c>
      <c r="W1593" s="7"/>
      <c r="X1593" s="7"/>
      <c r="Y1593" s="7"/>
      <c r="Z1593" s="57"/>
    </row>
    <row r="1594" spans="1:26" x14ac:dyDescent="0.35">
      <c r="A1594" s="6" t="s">
        <v>398</v>
      </c>
      <c r="B1594" s="7" t="s">
        <v>562</v>
      </c>
      <c r="C1594" s="7" t="s">
        <v>420</v>
      </c>
      <c r="D1594" s="7" t="s">
        <v>450</v>
      </c>
      <c r="E1594" s="7" t="s">
        <v>451</v>
      </c>
      <c r="F1594" s="7" t="s">
        <v>563</v>
      </c>
      <c r="G1594" s="8">
        <v>5294064</v>
      </c>
      <c r="H1594" s="16" t="s">
        <v>1551</v>
      </c>
      <c r="I1594" s="18">
        <v>0</v>
      </c>
      <c r="J1594" s="19">
        <v>238.464</v>
      </c>
      <c r="K1594" s="19">
        <v>590.65200000000004</v>
      </c>
      <c r="L1594" s="19">
        <v>360.12599999999998</v>
      </c>
      <c r="M1594" s="19">
        <v>589.58199999999999</v>
      </c>
      <c r="N1594" s="19">
        <v>715.39200000000005</v>
      </c>
      <c r="O1594" s="19">
        <v>0</v>
      </c>
      <c r="P1594" s="19">
        <v>1075.518</v>
      </c>
      <c r="Q1594" s="19">
        <v>0</v>
      </c>
      <c r="R1594" s="19">
        <v>0</v>
      </c>
      <c r="S1594" s="19">
        <v>0</v>
      </c>
      <c r="T1594" s="19">
        <v>0</v>
      </c>
      <c r="U1594" s="56">
        <f t="shared" si="56"/>
        <v>3569.7340000000004</v>
      </c>
      <c r="V1594" s="18">
        <f t="shared" si="57"/>
        <v>446.21675000000005</v>
      </c>
      <c r="W1594" s="7"/>
      <c r="X1594" s="7"/>
      <c r="Y1594" s="7"/>
      <c r="Z1594" s="57"/>
    </row>
    <row r="1595" spans="1:26" x14ac:dyDescent="0.35">
      <c r="A1595" s="6" t="s">
        <v>398</v>
      </c>
      <c r="B1595" s="7" t="s">
        <v>562</v>
      </c>
      <c r="C1595" s="7" t="s">
        <v>420</v>
      </c>
      <c r="D1595" s="7" t="s">
        <v>450</v>
      </c>
      <c r="E1595" s="7" t="s">
        <v>451</v>
      </c>
      <c r="F1595" s="7" t="s">
        <v>563</v>
      </c>
      <c r="G1595" s="8">
        <v>5278284</v>
      </c>
      <c r="H1595" s="16" t="s">
        <v>1552</v>
      </c>
      <c r="I1595" s="18">
        <v>352.18799999999999</v>
      </c>
      <c r="J1595" s="19">
        <v>238.464</v>
      </c>
      <c r="K1595" s="19">
        <v>351.11799999999999</v>
      </c>
      <c r="L1595" s="19">
        <v>410.05399999999997</v>
      </c>
      <c r="M1595" s="19">
        <v>360.12599999999998</v>
      </c>
      <c r="N1595" s="19">
        <v>0</v>
      </c>
      <c r="O1595" s="19">
        <v>589.58199999999999</v>
      </c>
      <c r="P1595" s="19">
        <v>539.65499999999997</v>
      </c>
      <c r="Q1595" s="19">
        <v>0</v>
      </c>
      <c r="R1595" s="19">
        <v>0</v>
      </c>
      <c r="S1595" s="19">
        <v>0</v>
      </c>
      <c r="T1595" s="19">
        <v>0</v>
      </c>
      <c r="U1595" s="56">
        <f t="shared" si="56"/>
        <v>2841.1869999999999</v>
      </c>
      <c r="V1595" s="18">
        <f t="shared" si="57"/>
        <v>355.14837499999999</v>
      </c>
      <c r="W1595" s="7"/>
      <c r="X1595" s="7"/>
      <c r="Y1595" s="7"/>
      <c r="Z1595" s="57"/>
    </row>
    <row r="1596" spans="1:26" x14ac:dyDescent="0.35">
      <c r="A1596" s="6" t="s">
        <v>398</v>
      </c>
      <c r="B1596" s="7" t="s">
        <v>562</v>
      </c>
      <c r="C1596" s="7" t="s">
        <v>420</v>
      </c>
      <c r="D1596" s="7" t="s">
        <v>450</v>
      </c>
      <c r="E1596" s="7" t="s">
        <v>451</v>
      </c>
      <c r="F1596" s="7" t="s">
        <v>563</v>
      </c>
      <c r="G1596" s="8">
        <v>5333567</v>
      </c>
      <c r="H1596" s="16" t="s">
        <v>1553</v>
      </c>
      <c r="I1596" s="18">
        <v>180.59800000000001</v>
      </c>
      <c r="J1596" s="19">
        <v>238.464</v>
      </c>
      <c r="K1596" s="19">
        <v>590.65200000000004</v>
      </c>
      <c r="L1596" s="19">
        <v>0</v>
      </c>
      <c r="M1596" s="19">
        <v>179.52799999999999</v>
      </c>
      <c r="N1596" s="19">
        <v>0</v>
      </c>
      <c r="O1596" s="19">
        <v>598.59</v>
      </c>
      <c r="P1596" s="19">
        <v>417.99200000000002</v>
      </c>
      <c r="Q1596" s="19">
        <v>0</v>
      </c>
      <c r="R1596" s="19">
        <v>0</v>
      </c>
      <c r="S1596" s="19">
        <v>0</v>
      </c>
      <c r="T1596" s="19">
        <v>0</v>
      </c>
      <c r="U1596" s="56">
        <f t="shared" si="56"/>
        <v>2205.8240000000001</v>
      </c>
      <c r="V1596" s="18">
        <f t="shared" si="57"/>
        <v>275.72800000000001</v>
      </c>
      <c r="W1596" s="7"/>
      <c r="X1596" s="7"/>
      <c r="Y1596" s="7"/>
      <c r="Z1596" s="57"/>
    </row>
    <row r="1597" spans="1:26" x14ac:dyDescent="0.35">
      <c r="A1597" s="6" t="s">
        <v>398</v>
      </c>
      <c r="B1597" s="7" t="s">
        <v>562</v>
      </c>
      <c r="C1597" s="7" t="s">
        <v>420</v>
      </c>
      <c r="D1597" s="7" t="s">
        <v>450</v>
      </c>
      <c r="E1597" s="7" t="s">
        <v>451</v>
      </c>
      <c r="F1597" s="7" t="s">
        <v>563</v>
      </c>
      <c r="G1597" s="8">
        <v>5295461</v>
      </c>
      <c r="H1597" s="16" t="s">
        <v>1554</v>
      </c>
      <c r="I1597" s="18">
        <v>539.654</v>
      </c>
      <c r="J1597" s="19">
        <v>722.55899999999997</v>
      </c>
      <c r="K1597" s="19">
        <v>1450.145</v>
      </c>
      <c r="L1597" s="19">
        <v>417.99200000000002</v>
      </c>
      <c r="M1597" s="19">
        <v>360.12599999999998</v>
      </c>
      <c r="N1597" s="19">
        <v>966.05</v>
      </c>
      <c r="O1597" s="19">
        <v>967.12</v>
      </c>
      <c r="P1597" s="19">
        <v>966.05</v>
      </c>
      <c r="Q1597" s="19">
        <v>0</v>
      </c>
      <c r="R1597" s="19">
        <v>0</v>
      </c>
      <c r="S1597" s="19">
        <v>0</v>
      </c>
      <c r="T1597" s="19">
        <v>0</v>
      </c>
      <c r="U1597" s="56">
        <f t="shared" si="56"/>
        <v>6389.6960000000008</v>
      </c>
      <c r="V1597" s="18">
        <f t="shared" si="57"/>
        <v>798.7120000000001</v>
      </c>
      <c r="W1597" s="7"/>
      <c r="X1597" s="7"/>
      <c r="Y1597" s="7"/>
      <c r="Z1597" s="57"/>
    </row>
    <row r="1598" spans="1:26" x14ac:dyDescent="0.35">
      <c r="A1598" s="6" t="s">
        <v>398</v>
      </c>
      <c r="B1598" s="7" t="s">
        <v>562</v>
      </c>
      <c r="C1598" s="7" t="s">
        <v>420</v>
      </c>
      <c r="D1598" s="7" t="s">
        <v>450</v>
      </c>
      <c r="E1598" s="7" t="s">
        <v>451</v>
      </c>
      <c r="F1598" s="7" t="s">
        <v>563</v>
      </c>
      <c r="G1598" s="8">
        <v>5291870</v>
      </c>
      <c r="H1598" s="16" t="s">
        <v>1555</v>
      </c>
      <c r="I1598" s="18">
        <v>0</v>
      </c>
      <c r="J1598" s="19">
        <v>902.08699999999999</v>
      </c>
      <c r="K1598" s="19">
        <v>1398.2529999999999</v>
      </c>
      <c r="L1598" s="19">
        <v>0</v>
      </c>
      <c r="M1598" s="19">
        <v>179.52799999999999</v>
      </c>
      <c r="N1598" s="19">
        <v>419.06200000000001</v>
      </c>
      <c r="O1598" s="19">
        <v>0</v>
      </c>
      <c r="P1598" s="19">
        <v>483.02499999999998</v>
      </c>
      <c r="Q1598" s="19">
        <v>0</v>
      </c>
      <c r="R1598" s="19">
        <v>0</v>
      </c>
      <c r="S1598" s="19">
        <v>0</v>
      </c>
      <c r="T1598" s="19">
        <v>0</v>
      </c>
      <c r="U1598" s="56">
        <f t="shared" si="56"/>
        <v>3381.9549999999999</v>
      </c>
      <c r="V1598" s="18">
        <f t="shared" si="57"/>
        <v>422.74437499999999</v>
      </c>
      <c r="W1598" s="7"/>
      <c r="X1598" s="7"/>
      <c r="Y1598" s="7"/>
      <c r="Z1598" s="57"/>
    </row>
    <row r="1599" spans="1:26" x14ac:dyDescent="0.35">
      <c r="A1599" s="6" t="s">
        <v>398</v>
      </c>
      <c r="B1599" s="7" t="s">
        <v>562</v>
      </c>
      <c r="C1599" s="7" t="s">
        <v>420</v>
      </c>
      <c r="D1599" s="7" t="s">
        <v>450</v>
      </c>
      <c r="E1599" s="7" t="s">
        <v>451</v>
      </c>
      <c r="F1599" s="7" t="s">
        <v>563</v>
      </c>
      <c r="G1599" s="8">
        <v>5291742</v>
      </c>
      <c r="H1599" s="16" t="s">
        <v>1556</v>
      </c>
      <c r="I1599" s="18">
        <v>0</v>
      </c>
      <c r="J1599" s="19">
        <v>589.58199999999999</v>
      </c>
      <c r="K1599" s="19">
        <v>0</v>
      </c>
      <c r="L1599" s="19">
        <v>180.59800000000001</v>
      </c>
      <c r="M1599" s="19">
        <v>238.464</v>
      </c>
      <c r="N1599" s="19">
        <v>0</v>
      </c>
      <c r="O1599" s="19">
        <v>180.59800000000001</v>
      </c>
      <c r="P1599" s="19">
        <v>598.59</v>
      </c>
      <c r="Q1599" s="19">
        <v>0</v>
      </c>
      <c r="R1599" s="19">
        <v>0</v>
      </c>
      <c r="S1599" s="19">
        <v>0</v>
      </c>
      <c r="T1599" s="19">
        <v>0</v>
      </c>
      <c r="U1599" s="56">
        <f t="shared" si="56"/>
        <v>1787.8319999999999</v>
      </c>
      <c r="V1599" s="18">
        <f t="shared" si="57"/>
        <v>223.47899999999998</v>
      </c>
      <c r="W1599" s="7"/>
      <c r="X1599" s="7"/>
      <c r="Y1599" s="7"/>
      <c r="Z1599" s="57"/>
    </row>
    <row r="1600" spans="1:26" x14ac:dyDescent="0.35">
      <c r="A1600" s="6" t="s">
        <v>398</v>
      </c>
      <c r="B1600" s="7" t="s">
        <v>562</v>
      </c>
      <c r="C1600" s="7" t="s">
        <v>420</v>
      </c>
      <c r="D1600" s="7" t="s">
        <v>450</v>
      </c>
      <c r="E1600" s="7" t="s">
        <v>451</v>
      </c>
      <c r="F1600" s="7" t="s">
        <v>563</v>
      </c>
      <c r="G1600" s="8">
        <v>5337435</v>
      </c>
      <c r="H1600" s="16" t="s">
        <v>1557</v>
      </c>
      <c r="I1600" s="18">
        <v>598.59</v>
      </c>
      <c r="J1600" s="19">
        <v>786.52200000000005</v>
      </c>
      <c r="K1600" s="19">
        <v>1389.8489999999999</v>
      </c>
      <c r="L1600" s="19">
        <v>721.48900000000003</v>
      </c>
      <c r="M1600" s="19">
        <v>360.12599999999998</v>
      </c>
      <c r="N1600" s="19">
        <v>417.99200000000002</v>
      </c>
      <c r="O1600" s="19">
        <v>540.72400000000005</v>
      </c>
      <c r="P1600" s="19">
        <v>902.08699999999999</v>
      </c>
      <c r="Q1600" s="19">
        <v>0</v>
      </c>
      <c r="R1600" s="19">
        <v>0</v>
      </c>
      <c r="S1600" s="19">
        <v>0</v>
      </c>
      <c r="T1600" s="19">
        <v>0</v>
      </c>
      <c r="U1600" s="56">
        <f t="shared" ref="U1600:U1663" si="58">SUM(I1600:T1600)</f>
        <v>5717.3790000000008</v>
      </c>
      <c r="V1600" s="18">
        <f t="shared" si="57"/>
        <v>714.6723750000001</v>
      </c>
      <c r="W1600" s="7"/>
      <c r="X1600" s="7"/>
      <c r="Y1600" s="7"/>
      <c r="Z1600" s="57"/>
    </row>
    <row r="1601" spans="1:26" x14ac:dyDescent="0.35">
      <c r="A1601" s="6" t="s">
        <v>398</v>
      </c>
      <c r="B1601" s="7" t="s">
        <v>562</v>
      </c>
      <c r="C1601" s="7" t="s">
        <v>420</v>
      </c>
      <c r="D1601" s="7" t="s">
        <v>450</v>
      </c>
      <c r="E1601" s="7" t="s">
        <v>451</v>
      </c>
      <c r="F1601" s="7" t="s">
        <v>563</v>
      </c>
      <c r="G1601" s="8">
        <v>5301610</v>
      </c>
      <c r="H1601" s="16" t="s">
        <v>1558</v>
      </c>
      <c r="I1601" s="18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874.30799999999999</v>
      </c>
      <c r="O1601" s="19">
        <v>179.52799999999999</v>
      </c>
      <c r="P1601" s="19">
        <v>837.05399999999997</v>
      </c>
      <c r="Q1601" s="19">
        <v>0</v>
      </c>
      <c r="R1601" s="19">
        <v>0</v>
      </c>
      <c r="S1601" s="19">
        <v>0</v>
      </c>
      <c r="T1601" s="19">
        <v>0</v>
      </c>
      <c r="U1601" s="56">
        <f t="shared" si="58"/>
        <v>1890.8899999999999</v>
      </c>
      <c r="V1601" s="18">
        <f t="shared" si="57"/>
        <v>236.36124999999998</v>
      </c>
      <c r="W1601" s="7"/>
      <c r="X1601" s="7"/>
      <c r="Y1601" s="7"/>
      <c r="Z1601" s="57"/>
    </row>
    <row r="1602" spans="1:26" x14ac:dyDescent="0.35">
      <c r="A1602" s="6" t="s">
        <v>398</v>
      </c>
      <c r="B1602" s="7" t="s">
        <v>562</v>
      </c>
      <c r="C1602" s="7" t="s">
        <v>420</v>
      </c>
      <c r="D1602" s="7" t="s">
        <v>450</v>
      </c>
      <c r="E1602" s="7" t="s">
        <v>451</v>
      </c>
      <c r="F1602" s="7" t="s">
        <v>563</v>
      </c>
      <c r="G1602" s="8">
        <v>5272778</v>
      </c>
      <c r="H1602" s="16" t="s">
        <v>1559</v>
      </c>
      <c r="I1602" s="18">
        <v>180.59800000000001</v>
      </c>
      <c r="J1602" s="19">
        <v>966.05</v>
      </c>
      <c r="K1602" s="19">
        <v>1094.7560000000001</v>
      </c>
      <c r="L1602" s="19">
        <v>180.59800000000001</v>
      </c>
      <c r="M1602" s="19">
        <v>180.59800000000001</v>
      </c>
      <c r="N1602" s="19">
        <v>238.464</v>
      </c>
      <c r="O1602" s="19">
        <v>360.12599999999998</v>
      </c>
      <c r="P1602" s="19">
        <v>721.48900000000003</v>
      </c>
      <c r="Q1602" s="19">
        <v>0</v>
      </c>
      <c r="R1602" s="19">
        <v>0</v>
      </c>
      <c r="S1602" s="19">
        <v>0</v>
      </c>
      <c r="T1602" s="19">
        <v>0</v>
      </c>
      <c r="U1602" s="56">
        <f t="shared" si="58"/>
        <v>3922.6789999999996</v>
      </c>
      <c r="V1602" s="18">
        <f t="shared" si="57"/>
        <v>490.33487499999995</v>
      </c>
      <c r="W1602" s="7"/>
      <c r="X1602" s="7"/>
      <c r="Y1602" s="7"/>
      <c r="Z1602" s="57"/>
    </row>
    <row r="1603" spans="1:26" x14ac:dyDescent="0.35">
      <c r="A1603" s="6" t="s">
        <v>398</v>
      </c>
      <c r="B1603" s="7" t="s">
        <v>562</v>
      </c>
      <c r="C1603" s="7" t="s">
        <v>420</v>
      </c>
      <c r="D1603" s="7" t="s">
        <v>450</v>
      </c>
      <c r="E1603" s="7" t="s">
        <v>451</v>
      </c>
      <c r="F1603" s="7" t="s">
        <v>563</v>
      </c>
      <c r="G1603" s="8">
        <v>5332845</v>
      </c>
      <c r="H1603" s="16" t="s">
        <v>1560</v>
      </c>
      <c r="I1603" s="18">
        <v>180.59800000000001</v>
      </c>
      <c r="J1603" s="19">
        <v>1008.644</v>
      </c>
      <c r="K1603" s="19">
        <v>417.99200000000002</v>
      </c>
      <c r="L1603" s="19">
        <v>419.06200000000001</v>
      </c>
      <c r="M1603" s="19">
        <v>530.64599999999996</v>
      </c>
      <c r="N1603" s="19">
        <v>238.464</v>
      </c>
      <c r="O1603" s="19">
        <v>417.99200000000002</v>
      </c>
      <c r="P1603" s="19">
        <v>539.654</v>
      </c>
      <c r="Q1603" s="19">
        <v>0</v>
      </c>
      <c r="R1603" s="19">
        <v>0</v>
      </c>
      <c r="S1603" s="19">
        <v>0</v>
      </c>
      <c r="T1603" s="19">
        <v>0</v>
      </c>
      <c r="U1603" s="56">
        <f t="shared" si="58"/>
        <v>3753.0520000000001</v>
      </c>
      <c r="V1603" s="18">
        <f t="shared" si="57"/>
        <v>469.13150000000002</v>
      </c>
      <c r="W1603" s="7"/>
      <c r="X1603" s="7"/>
      <c r="Y1603" s="7"/>
      <c r="Z1603" s="57"/>
    </row>
    <row r="1604" spans="1:26" x14ac:dyDescent="0.35">
      <c r="A1604" s="6" t="s">
        <v>398</v>
      </c>
      <c r="B1604" s="7" t="s">
        <v>562</v>
      </c>
      <c r="C1604" s="7" t="s">
        <v>420</v>
      </c>
      <c r="D1604" s="7" t="s">
        <v>450</v>
      </c>
      <c r="E1604" s="7" t="s">
        <v>451</v>
      </c>
      <c r="F1604" s="7" t="s">
        <v>563</v>
      </c>
      <c r="G1604" s="8">
        <v>5296529</v>
      </c>
      <c r="H1604" s="16" t="s">
        <v>1561</v>
      </c>
      <c r="I1604" s="18">
        <v>541.96100000000001</v>
      </c>
      <c r="J1604" s="19">
        <v>179.52799999999999</v>
      </c>
      <c r="K1604" s="19">
        <v>419.06200000000001</v>
      </c>
      <c r="L1604" s="19">
        <v>483.02499999999998</v>
      </c>
      <c r="M1604" s="19">
        <v>902.08699999999999</v>
      </c>
      <c r="N1604" s="19">
        <v>0</v>
      </c>
      <c r="O1604" s="19">
        <v>360.12599999999998</v>
      </c>
      <c r="P1604" s="19">
        <v>903.15700000000004</v>
      </c>
      <c r="Q1604" s="19">
        <v>0</v>
      </c>
      <c r="R1604" s="19">
        <v>0</v>
      </c>
      <c r="S1604" s="19">
        <v>0</v>
      </c>
      <c r="T1604" s="19">
        <v>0</v>
      </c>
      <c r="U1604" s="56">
        <f t="shared" si="58"/>
        <v>3788.9459999999999</v>
      </c>
      <c r="V1604" s="18">
        <f t="shared" si="57"/>
        <v>473.61824999999999</v>
      </c>
      <c r="W1604" s="7"/>
      <c r="X1604" s="7"/>
      <c r="Y1604" s="7"/>
      <c r="Z1604" s="57"/>
    </row>
    <row r="1605" spans="1:26" x14ac:dyDescent="0.35">
      <c r="A1605" s="6" t="s">
        <v>398</v>
      </c>
      <c r="B1605" s="7" t="s">
        <v>562</v>
      </c>
      <c r="C1605" s="7" t="s">
        <v>420</v>
      </c>
      <c r="D1605" s="7" t="s">
        <v>450</v>
      </c>
      <c r="E1605" s="7" t="s">
        <v>451</v>
      </c>
      <c r="F1605" s="7" t="s">
        <v>563</v>
      </c>
      <c r="G1605" s="8">
        <v>5292367</v>
      </c>
      <c r="H1605" s="16" t="s">
        <v>1562</v>
      </c>
      <c r="I1605" s="18">
        <v>171.59</v>
      </c>
      <c r="J1605" s="19">
        <v>410.05399999999997</v>
      </c>
      <c r="K1605" s="19">
        <v>419.06200000000001</v>
      </c>
      <c r="L1605" s="19">
        <v>419.06200000000001</v>
      </c>
      <c r="M1605" s="19">
        <v>351.11799999999999</v>
      </c>
      <c r="N1605" s="19">
        <v>198.72</v>
      </c>
      <c r="O1605" s="19">
        <v>179.52799999999999</v>
      </c>
      <c r="P1605" s="19">
        <v>360.12599999999998</v>
      </c>
      <c r="Q1605" s="19">
        <v>0</v>
      </c>
      <c r="R1605" s="19">
        <v>0</v>
      </c>
      <c r="S1605" s="19">
        <v>0</v>
      </c>
      <c r="T1605" s="19">
        <v>0</v>
      </c>
      <c r="U1605" s="56">
        <f t="shared" si="58"/>
        <v>2509.2600000000002</v>
      </c>
      <c r="V1605" s="18">
        <f t="shared" si="57"/>
        <v>313.65750000000003</v>
      </c>
      <c r="W1605" s="7"/>
      <c r="X1605" s="7"/>
      <c r="Y1605" s="7"/>
      <c r="Z1605" s="57"/>
    </row>
    <row r="1606" spans="1:26" x14ac:dyDescent="0.35">
      <c r="A1606" s="6" t="s">
        <v>398</v>
      </c>
      <c r="B1606" s="7" t="s">
        <v>562</v>
      </c>
      <c r="C1606" s="7" t="s">
        <v>420</v>
      </c>
      <c r="D1606" s="7" t="s">
        <v>450</v>
      </c>
      <c r="E1606" s="7" t="s">
        <v>451</v>
      </c>
      <c r="F1606" s="7" t="s">
        <v>563</v>
      </c>
      <c r="G1606" s="8">
        <v>5278886</v>
      </c>
      <c r="H1606" s="16" t="s">
        <v>1563</v>
      </c>
      <c r="I1606" s="18">
        <v>303.49700000000001</v>
      </c>
      <c r="J1606" s="19">
        <v>779.18700000000001</v>
      </c>
      <c r="K1606" s="19">
        <v>1029.723</v>
      </c>
      <c r="L1606" s="19">
        <v>179.52799999999999</v>
      </c>
      <c r="M1606" s="19">
        <v>238.464</v>
      </c>
      <c r="N1606" s="19">
        <v>967.12</v>
      </c>
      <c r="O1606" s="19">
        <v>663.62300000000005</v>
      </c>
      <c r="P1606" s="19">
        <v>721.48900000000003</v>
      </c>
      <c r="Q1606" s="19">
        <v>0</v>
      </c>
      <c r="R1606" s="19">
        <v>0</v>
      </c>
      <c r="S1606" s="19">
        <v>0</v>
      </c>
      <c r="T1606" s="19">
        <v>0</v>
      </c>
      <c r="U1606" s="56">
        <f t="shared" si="58"/>
        <v>4882.6309999999994</v>
      </c>
      <c r="V1606" s="18">
        <f t="shared" si="57"/>
        <v>610.32887499999993</v>
      </c>
      <c r="W1606" s="7"/>
      <c r="X1606" s="7"/>
      <c r="Y1606" s="7"/>
      <c r="Z1606" s="57"/>
    </row>
    <row r="1607" spans="1:26" x14ac:dyDescent="0.35">
      <c r="A1607" s="6" t="s">
        <v>398</v>
      </c>
      <c r="B1607" s="7" t="s">
        <v>562</v>
      </c>
      <c r="C1607" s="7" t="s">
        <v>420</v>
      </c>
      <c r="D1607" s="7" t="s">
        <v>450</v>
      </c>
      <c r="E1607" s="7" t="s">
        <v>451</v>
      </c>
      <c r="F1607" s="7" t="s">
        <v>563</v>
      </c>
      <c r="G1607" s="8">
        <v>5332672</v>
      </c>
      <c r="H1607" s="16" t="s">
        <v>1564</v>
      </c>
      <c r="I1607" s="18">
        <v>541.96100000000001</v>
      </c>
      <c r="J1607" s="19">
        <v>360.12599999999998</v>
      </c>
      <c r="K1607" s="19">
        <v>1389.8489999999999</v>
      </c>
      <c r="L1607" s="19">
        <v>419.06200000000001</v>
      </c>
      <c r="M1607" s="19">
        <v>961.93</v>
      </c>
      <c r="N1607" s="19">
        <v>179.52799999999999</v>
      </c>
      <c r="O1607" s="19">
        <v>966.05</v>
      </c>
      <c r="P1607" s="19">
        <v>598.59</v>
      </c>
      <c r="Q1607" s="19">
        <v>0</v>
      </c>
      <c r="R1607" s="19">
        <v>0</v>
      </c>
      <c r="S1607" s="19">
        <v>0</v>
      </c>
      <c r="T1607" s="19">
        <v>0</v>
      </c>
      <c r="U1607" s="56">
        <f t="shared" si="58"/>
        <v>5417.0959999999995</v>
      </c>
      <c r="V1607" s="18">
        <f t="shared" si="57"/>
        <v>677.13699999999994</v>
      </c>
      <c r="W1607" s="7"/>
      <c r="X1607" s="7"/>
      <c r="Y1607" s="7"/>
      <c r="Z1607" s="57"/>
    </row>
    <row r="1608" spans="1:26" x14ac:dyDescent="0.35">
      <c r="A1608" s="6" t="s">
        <v>398</v>
      </c>
      <c r="B1608" s="7" t="s">
        <v>562</v>
      </c>
      <c r="C1608" s="7" t="s">
        <v>420</v>
      </c>
      <c r="D1608" s="7" t="s">
        <v>450</v>
      </c>
      <c r="E1608" s="7" t="s">
        <v>451</v>
      </c>
      <c r="F1608" s="7" t="s">
        <v>563</v>
      </c>
      <c r="G1608" s="8">
        <v>5278059</v>
      </c>
      <c r="H1608" s="16" t="s">
        <v>1565</v>
      </c>
      <c r="I1608" s="18">
        <v>303.49700000000001</v>
      </c>
      <c r="J1608" s="19">
        <v>417.99200000000002</v>
      </c>
      <c r="K1608" s="19">
        <v>902.08699999999999</v>
      </c>
      <c r="L1608" s="19">
        <v>179.52799999999999</v>
      </c>
      <c r="M1608" s="19">
        <v>959.95299999999997</v>
      </c>
      <c r="N1608" s="19">
        <v>902.08699999999999</v>
      </c>
      <c r="O1608" s="19">
        <v>778.11800000000005</v>
      </c>
      <c r="P1608" s="19">
        <v>837.05399999999997</v>
      </c>
      <c r="Q1608" s="19">
        <v>0</v>
      </c>
      <c r="R1608" s="19">
        <v>0</v>
      </c>
      <c r="S1608" s="19">
        <v>0</v>
      </c>
      <c r="T1608" s="19">
        <v>0</v>
      </c>
      <c r="U1608" s="56">
        <f t="shared" si="58"/>
        <v>5280.3159999999998</v>
      </c>
      <c r="V1608" s="18">
        <f t="shared" si="57"/>
        <v>660.03949999999998</v>
      </c>
      <c r="W1608" s="7"/>
      <c r="X1608" s="7"/>
      <c r="Y1608" s="7"/>
      <c r="Z1608" s="57"/>
    </row>
    <row r="1609" spans="1:26" x14ac:dyDescent="0.35">
      <c r="A1609" s="6" t="s">
        <v>398</v>
      </c>
      <c r="B1609" s="7" t="s">
        <v>562</v>
      </c>
      <c r="C1609" s="7" t="s">
        <v>420</v>
      </c>
      <c r="D1609" s="7" t="s">
        <v>450</v>
      </c>
      <c r="E1609" s="7" t="s">
        <v>451</v>
      </c>
      <c r="F1609" s="7" t="s">
        <v>563</v>
      </c>
      <c r="G1609" s="8">
        <v>5270185</v>
      </c>
      <c r="H1609" s="16" t="s">
        <v>1566</v>
      </c>
      <c r="I1609" s="18">
        <v>721.48900000000003</v>
      </c>
      <c r="J1609" s="19">
        <v>657.52599999999995</v>
      </c>
      <c r="K1609" s="19">
        <v>484.09500000000003</v>
      </c>
      <c r="L1609" s="19">
        <v>360.12599999999998</v>
      </c>
      <c r="M1609" s="19">
        <v>721.48900000000003</v>
      </c>
      <c r="N1609" s="19">
        <v>722.55899999999997</v>
      </c>
      <c r="O1609" s="19">
        <v>359.05599999999998</v>
      </c>
      <c r="P1609" s="19">
        <v>844.221</v>
      </c>
      <c r="Q1609" s="19">
        <v>0</v>
      </c>
      <c r="R1609" s="19">
        <v>0</v>
      </c>
      <c r="S1609" s="19">
        <v>0</v>
      </c>
      <c r="T1609" s="19">
        <v>0</v>
      </c>
      <c r="U1609" s="56">
        <f t="shared" si="58"/>
        <v>4870.5609999999997</v>
      </c>
      <c r="V1609" s="18">
        <f t="shared" si="57"/>
        <v>608.82012499999996</v>
      </c>
      <c r="W1609" s="7"/>
      <c r="X1609" s="7"/>
      <c r="Y1609" s="7"/>
      <c r="Z1609" s="57"/>
    </row>
    <row r="1610" spans="1:26" x14ac:dyDescent="0.35">
      <c r="A1610" s="6" t="s">
        <v>398</v>
      </c>
      <c r="B1610" s="7" t="s">
        <v>562</v>
      </c>
      <c r="C1610" s="7" t="s">
        <v>420</v>
      </c>
      <c r="D1610" s="7" t="s">
        <v>450</v>
      </c>
      <c r="E1610" s="7" t="s">
        <v>451</v>
      </c>
      <c r="F1610" s="7" t="s">
        <v>563</v>
      </c>
      <c r="G1610" s="8">
        <v>5279155</v>
      </c>
      <c r="H1610" s="16" t="s">
        <v>1567</v>
      </c>
      <c r="I1610" s="18">
        <v>179.52799999999999</v>
      </c>
      <c r="J1610" s="19">
        <v>303.49700000000001</v>
      </c>
      <c r="K1610" s="19">
        <v>663.62300000000005</v>
      </c>
      <c r="L1610" s="19">
        <v>238.464</v>
      </c>
      <c r="M1610" s="19">
        <v>417.99200000000002</v>
      </c>
      <c r="N1610" s="19">
        <v>786.52200000000005</v>
      </c>
      <c r="O1610" s="19">
        <v>0</v>
      </c>
      <c r="P1610" s="19">
        <v>359.05599999999998</v>
      </c>
      <c r="Q1610" s="19">
        <v>0</v>
      </c>
      <c r="R1610" s="19">
        <v>0</v>
      </c>
      <c r="S1610" s="19">
        <v>0</v>
      </c>
      <c r="T1610" s="19">
        <v>0</v>
      </c>
      <c r="U1610" s="56">
        <f t="shared" si="58"/>
        <v>2948.6820000000002</v>
      </c>
      <c r="V1610" s="18">
        <f t="shared" si="57"/>
        <v>368.58525000000003</v>
      </c>
      <c r="W1610" s="7"/>
      <c r="X1610" s="7"/>
      <c r="Y1610" s="7"/>
      <c r="Z1610" s="57"/>
    </row>
    <row r="1611" spans="1:26" x14ac:dyDescent="0.35">
      <c r="A1611" s="6" t="s">
        <v>398</v>
      </c>
      <c r="B1611" s="7" t="s">
        <v>562</v>
      </c>
      <c r="C1611" s="7" t="s">
        <v>420</v>
      </c>
      <c r="D1611" s="7" t="s">
        <v>450</v>
      </c>
      <c r="E1611" s="7" t="s">
        <v>451</v>
      </c>
      <c r="F1611" s="7" t="s">
        <v>563</v>
      </c>
      <c r="G1611" s="8">
        <v>5122165</v>
      </c>
      <c r="H1611" s="16" t="s">
        <v>1568</v>
      </c>
      <c r="I1611" s="18">
        <v>417.99200000000002</v>
      </c>
      <c r="J1611" s="19">
        <v>901.01700000000005</v>
      </c>
      <c r="K1611" s="19">
        <v>2723.069</v>
      </c>
      <c r="L1611" s="19">
        <v>598.59</v>
      </c>
      <c r="M1611" s="19">
        <v>1267.6300000000001</v>
      </c>
      <c r="N1611" s="19">
        <v>597.52</v>
      </c>
      <c r="O1611" s="19">
        <v>1087.0319999999999</v>
      </c>
      <c r="P1611" s="19">
        <v>1204.5150000000001</v>
      </c>
      <c r="Q1611" s="19">
        <v>0</v>
      </c>
      <c r="R1611" s="19">
        <v>0</v>
      </c>
      <c r="S1611" s="19">
        <v>0</v>
      </c>
      <c r="T1611" s="19">
        <v>0</v>
      </c>
      <c r="U1611" s="56">
        <f t="shared" si="58"/>
        <v>8797.3649999999998</v>
      </c>
      <c r="V1611" s="18">
        <f t="shared" si="57"/>
        <v>1099.670625</v>
      </c>
      <c r="W1611" s="7"/>
      <c r="X1611" s="7"/>
      <c r="Y1611" s="7"/>
      <c r="Z1611" s="57"/>
    </row>
    <row r="1612" spans="1:26" x14ac:dyDescent="0.35">
      <c r="A1612" s="6" t="s">
        <v>398</v>
      </c>
      <c r="B1612" s="7" t="s">
        <v>562</v>
      </c>
      <c r="C1612" s="7" t="s">
        <v>420</v>
      </c>
      <c r="D1612" s="7" t="s">
        <v>450</v>
      </c>
      <c r="E1612" s="7" t="s">
        <v>451</v>
      </c>
      <c r="F1612" s="7" t="s">
        <v>563</v>
      </c>
      <c r="G1612" s="8">
        <v>5131402</v>
      </c>
      <c r="H1612" s="16" t="s">
        <v>1569</v>
      </c>
      <c r="I1612" s="18">
        <v>180.59800000000001</v>
      </c>
      <c r="J1612" s="19">
        <v>238.464</v>
      </c>
      <c r="K1612" s="19">
        <v>419.06200000000001</v>
      </c>
      <c r="L1612" s="19">
        <v>476.928</v>
      </c>
      <c r="M1612" s="19">
        <v>361.19600000000003</v>
      </c>
      <c r="N1612" s="19">
        <v>476.928</v>
      </c>
      <c r="O1612" s="19">
        <v>0</v>
      </c>
      <c r="P1612" s="19">
        <v>1016.582</v>
      </c>
      <c r="Q1612" s="19">
        <v>0</v>
      </c>
      <c r="R1612" s="19">
        <v>0</v>
      </c>
      <c r="S1612" s="19">
        <v>0</v>
      </c>
      <c r="T1612" s="19">
        <v>0</v>
      </c>
      <c r="U1612" s="56">
        <f t="shared" si="58"/>
        <v>3169.7579999999998</v>
      </c>
      <c r="V1612" s="18">
        <f t="shared" si="57"/>
        <v>396.21974999999998</v>
      </c>
      <c r="W1612" s="7"/>
      <c r="X1612" s="7"/>
      <c r="Y1612" s="7"/>
      <c r="Z1612" s="57"/>
    </row>
    <row r="1613" spans="1:26" x14ac:dyDescent="0.35">
      <c r="A1613" s="6" t="s">
        <v>398</v>
      </c>
      <c r="B1613" s="7" t="s">
        <v>562</v>
      </c>
      <c r="C1613" s="7" t="s">
        <v>420</v>
      </c>
      <c r="D1613" s="7" t="s">
        <v>450</v>
      </c>
      <c r="E1613" s="7" t="s">
        <v>451</v>
      </c>
      <c r="F1613" s="7" t="s">
        <v>563</v>
      </c>
      <c r="G1613" s="8">
        <v>5278066</v>
      </c>
      <c r="H1613" s="16" t="s">
        <v>1570</v>
      </c>
      <c r="I1613" s="18">
        <v>180.59800000000001</v>
      </c>
      <c r="J1613" s="19">
        <v>238.464</v>
      </c>
      <c r="K1613" s="19">
        <v>1008.644</v>
      </c>
      <c r="L1613" s="19">
        <v>0</v>
      </c>
      <c r="M1613" s="19">
        <v>179.52799999999999</v>
      </c>
      <c r="N1613" s="19">
        <v>0</v>
      </c>
      <c r="O1613" s="19">
        <v>598.59</v>
      </c>
      <c r="P1613" s="19">
        <v>360.12599999999998</v>
      </c>
      <c r="Q1613" s="19">
        <v>0</v>
      </c>
      <c r="R1613" s="19">
        <v>0</v>
      </c>
      <c r="S1613" s="19">
        <v>0</v>
      </c>
      <c r="T1613" s="19">
        <v>0</v>
      </c>
      <c r="U1613" s="56">
        <f t="shared" si="58"/>
        <v>2565.9499999999998</v>
      </c>
      <c r="V1613" s="18">
        <f t="shared" si="57"/>
        <v>320.74374999999998</v>
      </c>
      <c r="W1613" s="7"/>
      <c r="X1613" s="7"/>
      <c r="Y1613" s="7"/>
      <c r="Z1613" s="57"/>
    </row>
    <row r="1614" spans="1:26" x14ac:dyDescent="0.35">
      <c r="A1614" s="6" t="s">
        <v>398</v>
      </c>
      <c r="B1614" s="7" t="s">
        <v>562</v>
      </c>
      <c r="C1614" s="7" t="s">
        <v>420</v>
      </c>
      <c r="D1614" s="7" t="s">
        <v>450</v>
      </c>
      <c r="E1614" s="7" t="s">
        <v>451</v>
      </c>
      <c r="F1614" s="7" t="s">
        <v>563</v>
      </c>
      <c r="G1614" s="8">
        <v>5334182</v>
      </c>
      <c r="H1614" s="16" t="s">
        <v>1571</v>
      </c>
      <c r="I1614" s="18">
        <v>541.79300000000001</v>
      </c>
      <c r="J1614" s="19">
        <v>999.63699999999994</v>
      </c>
      <c r="K1614" s="19">
        <v>1418.6990000000001</v>
      </c>
      <c r="L1614" s="19">
        <v>417.99200000000002</v>
      </c>
      <c r="M1614" s="19">
        <v>1188.173</v>
      </c>
      <c r="N1614" s="19">
        <v>1493.51</v>
      </c>
      <c r="O1614" s="19">
        <v>711.24400000000003</v>
      </c>
      <c r="P1614" s="19">
        <v>837.05399999999997</v>
      </c>
      <c r="Q1614" s="19">
        <v>0</v>
      </c>
      <c r="R1614" s="19">
        <v>0</v>
      </c>
      <c r="S1614" s="19">
        <v>0</v>
      </c>
      <c r="T1614" s="19">
        <v>0</v>
      </c>
      <c r="U1614" s="56">
        <f t="shared" si="58"/>
        <v>7608.1019999999999</v>
      </c>
      <c r="V1614" s="18">
        <f t="shared" si="57"/>
        <v>951.01274999999998</v>
      </c>
      <c r="W1614" s="7"/>
      <c r="X1614" s="7"/>
      <c r="Y1614" s="7"/>
      <c r="Z1614" s="57"/>
    </row>
    <row r="1615" spans="1:26" x14ac:dyDescent="0.35">
      <c r="A1615" s="6" t="s">
        <v>398</v>
      </c>
      <c r="B1615" s="7" t="s">
        <v>562</v>
      </c>
      <c r="C1615" s="7" t="s">
        <v>420</v>
      </c>
      <c r="D1615" s="7" t="s">
        <v>450</v>
      </c>
      <c r="E1615" s="7" t="s">
        <v>451</v>
      </c>
      <c r="F1615" s="7" t="s">
        <v>563</v>
      </c>
      <c r="G1615" s="8">
        <v>5290262</v>
      </c>
      <c r="H1615" s="16" t="s">
        <v>1572</v>
      </c>
      <c r="I1615" s="18">
        <v>179.52799999999999</v>
      </c>
      <c r="J1615" s="19">
        <v>663.62300000000005</v>
      </c>
      <c r="K1615" s="19">
        <v>791.25900000000001</v>
      </c>
      <c r="L1615" s="19">
        <v>238.464</v>
      </c>
      <c r="M1615" s="19">
        <v>360.12599999999998</v>
      </c>
      <c r="N1615" s="19">
        <v>180.59800000000001</v>
      </c>
      <c r="O1615" s="19">
        <v>180.59800000000001</v>
      </c>
      <c r="P1615" s="19">
        <v>663.62300000000005</v>
      </c>
      <c r="Q1615" s="19">
        <v>0</v>
      </c>
      <c r="R1615" s="19">
        <v>0</v>
      </c>
      <c r="S1615" s="19">
        <v>0</v>
      </c>
      <c r="T1615" s="19">
        <v>0</v>
      </c>
      <c r="U1615" s="56">
        <f t="shared" si="58"/>
        <v>3257.819</v>
      </c>
      <c r="V1615" s="18">
        <f t="shared" si="57"/>
        <v>407.22737499999999</v>
      </c>
      <c r="W1615" s="7"/>
      <c r="X1615" s="7"/>
      <c r="Y1615" s="7"/>
      <c r="Z1615" s="57"/>
    </row>
    <row r="1616" spans="1:26" x14ac:dyDescent="0.35">
      <c r="A1616" s="6" t="s">
        <v>398</v>
      </c>
      <c r="B1616" s="7" t="s">
        <v>562</v>
      </c>
      <c r="C1616" s="7" t="s">
        <v>420</v>
      </c>
      <c r="D1616" s="7" t="s">
        <v>450</v>
      </c>
      <c r="E1616" s="7" t="s">
        <v>451</v>
      </c>
      <c r="F1616" s="7" t="s">
        <v>563</v>
      </c>
      <c r="G1616" s="8">
        <v>5337622</v>
      </c>
      <c r="H1616" s="16" t="s">
        <v>1573</v>
      </c>
      <c r="I1616" s="18">
        <v>0</v>
      </c>
      <c r="J1616" s="19">
        <v>303.49700000000001</v>
      </c>
      <c r="K1616" s="19">
        <v>1458.549</v>
      </c>
      <c r="L1616" s="19">
        <v>238.464</v>
      </c>
      <c r="M1616" s="19">
        <v>180.59800000000001</v>
      </c>
      <c r="N1616" s="19">
        <v>0</v>
      </c>
      <c r="O1616" s="19">
        <v>180.59800000000001</v>
      </c>
      <c r="P1616" s="19">
        <v>483.02499999999998</v>
      </c>
      <c r="Q1616" s="19">
        <v>0</v>
      </c>
      <c r="R1616" s="19">
        <v>0</v>
      </c>
      <c r="S1616" s="19">
        <v>0</v>
      </c>
      <c r="T1616" s="19">
        <v>0</v>
      </c>
      <c r="U1616" s="56">
        <f t="shared" si="58"/>
        <v>2844.7310000000002</v>
      </c>
      <c r="V1616" s="18">
        <f t="shared" si="57"/>
        <v>355.59137500000003</v>
      </c>
      <c r="W1616" s="7"/>
      <c r="X1616" s="7"/>
      <c r="Y1616" s="7"/>
      <c r="Z1616" s="57"/>
    </row>
    <row r="1617" spans="1:26" x14ac:dyDescent="0.35">
      <c r="A1617" s="6" t="s">
        <v>398</v>
      </c>
      <c r="B1617" s="7" t="s">
        <v>562</v>
      </c>
      <c r="C1617" s="7" t="s">
        <v>420</v>
      </c>
      <c r="D1617" s="7" t="s">
        <v>450</v>
      </c>
      <c r="E1617" s="7" t="s">
        <v>451</v>
      </c>
      <c r="F1617" s="7" t="s">
        <v>563</v>
      </c>
      <c r="G1617" s="8">
        <v>5290781</v>
      </c>
      <c r="H1617" s="16" t="s">
        <v>1574</v>
      </c>
      <c r="I1617" s="18">
        <v>360.12599999999998</v>
      </c>
      <c r="J1617" s="19">
        <v>541.96100000000001</v>
      </c>
      <c r="K1617" s="19">
        <v>1454.202</v>
      </c>
      <c r="L1617" s="19">
        <v>0</v>
      </c>
      <c r="M1617" s="19">
        <v>179.52799999999999</v>
      </c>
      <c r="N1617" s="19">
        <v>0</v>
      </c>
      <c r="O1617" s="19">
        <v>243.881</v>
      </c>
      <c r="P1617" s="19">
        <v>483.02499999999998</v>
      </c>
      <c r="Q1617" s="19">
        <v>0</v>
      </c>
      <c r="R1617" s="19">
        <v>0</v>
      </c>
      <c r="S1617" s="19">
        <v>0</v>
      </c>
      <c r="T1617" s="19">
        <v>0</v>
      </c>
      <c r="U1617" s="56">
        <f t="shared" si="58"/>
        <v>3262.7229999999995</v>
      </c>
      <c r="V1617" s="18">
        <f t="shared" si="57"/>
        <v>407.84037499999994</v>
      </c>
      <c r="W1617" s="7"/>
      <c r="X1617" s="7"/>
      <c r="Y1617" s="7"/>
      <c r="Z1617" s="57"/>
    </row>
    <row r="1618" spans="1:26" x14ac:dyDescent="0.35">
      <c r="A1618" s="6" t="s">
        <v>398</v>
      </c>
      <c r="B1618" s="7" t="s">
        <v>562</v>
      </c>
      <c r="C1618" s="7" t="s">
        <v>420</v>
      </c>
      <c r="D1618" s="7" t="s">
        <v>450</v>
      </c>
      <c r="E1618" s="7" t="s">
        <v>451</v>
      </c>
      <c r="F1618" s="7" t="s">
        <v>563</v>
      </c>
      <c r="G1618" s="8">
        <v>5274226</v>
      </c>
      <c r="H1618" s="16" t="s">
        <v>1575</v>
      </c>
      <c r="I1618" s="18">
        <v>238.464</v>
      </c>
      <c r="J1618" s="19">
        <v>722.55899999999997</v>
      </c>
      <c r="K1618" s="19">
        <v>791.25900000000001</v>
      </c>
      <c r="L1618" s="19">
        <v>238.464</v>
      </c>
      <c r="M1618" s="19">
        <v>179.52799999999999</v>
      </c>
      <c r="N1618" s="19">
        <v>0</v>
      </c>
      <c r="O1618" s="19">
        <v>0</v>
      </c>
      <c r="P1618" s="19">
        <v>483.02499999999998</v>
      </c>
      <c r="Q1618" s="19">
        <v>0</v>
      </c>
      <c r="R1618" s="19">
        <v>0</v>
      </c>
      <c r="S1618" s="19">
        <v>0</v>
      </c>
      <c r="T1618" s="19">
        <v>0</v>
      </c>
      <c r="U1618" s="56">
        <f t="shared" si="58"/>
        <v>2653.299</v>
      </c>
      <c r="V1618" s="18">
        <f t="shared" si="57"/>
        <v>331.662375</v>
      </c>
      <c r="W1618" s="7"/>
      <c r="X1618" s="7"/>
      <c r="Y1618" s="7"/>
      <c r="Z1618" s="57"/>
    </row>
    <row r="1619" spans="1:26" x14ac:dyDescent="0.35">
      <c r="A1619" s="6" t="s">
        <v>398</v>
      </c>
      <c r="B1619" s="7" t="s">
        <v>562</v>
      </c>
      <c r="C1619" s="7" t="s">
        <v>420</v>
      </c>
      <c r="D1619" s="7" t="s">
        <v>450</v>
      </c>
      <c r="E1619" s="7" t="s">
        <v>451</v>
      </c>
      <c r="F1619" s="7" t="s">
        <v>563</v>
      </c>
      <c r="G1619" s="8">
        <v>5271959</v>
      </c>
      <c r="H1619" s="16" t="s">
        <v>1576</v>
      </c>
      <c r="I1619" s="18">
        <v>179.52799999999999</v>
      </c>
      <c r="J1619" s="19">
        <v>303.49700000000001</v>
      </c>
      <c r="K1619" s="19">
        <v>1577.1010000000001</v>
      </c>
      <c r="L1619" s="19">
        <v>661.87300000000005</v>
      </c>
      <c r="M1619" s="19">
        <v>606.99400000000003</v>
      </c>
      <c r="N1619" s="19">
        <v>180.59800000000001</v>
      </c>
      <c r="O1619" s="19">
        <v>0</v>
      </c>
      <c r="P1619" s="19">
        <v>663.62300000000005</v>
      </c>
      <c r="Q1619" s="19">
        <v>0</v>
      </c>
      <c r="R1619" s="19">
        <v>0</v>
      </c>
      <c r="S1619" s="19">
        <v>0</v>
      </c>
      <c r="T1619" s="19">
        <v>0</v>
      </c>
      <c r="U1619" s="56">
        <f t="shared" si="58"/>
        <v>4173.2139999999999</v>
      </c>
      <c r="V1619" s="18">
        <f t="shared" si="57"/>
        <v>521.65174999999999</v>
      </c>
      <c r="W1619" s="7"/>
      <c r="X1619" s="7"/>
      <c r="Y1619" s="7"/>
      <c r="Z1619" s="57"/>
    </row>
    <row r="1620" spans="1:26" x14ac:dyDescent="0.35">
      <c r="A1620" s="6" t="s">
        <v>398</v>
      </c>
      <c r="B1620" s="7" t="s">
        <v>562</v>
      </c>
      <c r="C1620" s="7" t="s">
        <v>420</v>
      </c>
      <c r="D1620" s="7" t="s">
        <v>450</v>
      </c>
      <c r="E1620" s="7" t="s">
        <v>451</v>
      </c>
      <c r="F1620" s="7" t="s">
        <v>563</v>
      </c>
      <c r="G1620" s="8">
        <v>5292983</v>
      </c>
      <c r="H1620" s="16" t="s">
        <v>1577</v>
      </c>
      <c r="I1620" s="18">
        <v>0</v>
      </c>
      <c r="J1620" s="19">
        <v>483.02499999999998</v>
      </c>
      <c r="K1620" s="19">
        <v>1880.598</v>
      </c>
      <c r="L1620" s="19">
        <v>0</v>
      </c>
      <c r="M1620" s="19">
        <v>238.464</v>
      </c>
      <c r="N1620" s="19">
        <v>180.59800000000001</v>
      </c>
      <c r="O1620" s="19">
        <v>0</v>
      </c>
      <c r="P1620" s="19">
        <v>483.02499999999998</v>
      </c>
      <c r="Q1620" s="19">
        <v>0</v>
      </c>
      <c r="R1620" s="19">
        <v>0</v>
      </c>
      <c r="S1620" s="19">
        <v>0</v>
      </c>
      <c r="T1620" s="19">
        <v>0</v>
      </c>
      <c r="U1620" s="56">
        <f t="shared" si="58"/>
        <v>3265.71</v>
      </c>
      <c r="V1620" s="18">
        <f t="shared" si="57"/>
        <v>408.21375</v>
      </c>
      <c r="W1620" s="7"/>
      <c r="X1620" s="7"/>
      <c r="Y1620" s="7"/>
      <c r="Z1620" s="57"/>
    </row>
    <row r="1621" spans="1:26" x14ac:dyDescent="0.35">
      <c r="A1621" s="6" t="s">
        <v>398</v>
      </c>
      <c r="B1621" s="7" t="s">
        <v>562</v>
      </c>
      <c r="C1621" s="7" t="s">
        <v>420</v>
      </c>
      <c r="D1621" s="7" t="s">
        <v>450</v>
      </c>
      <c r="E1621" s="7" t="s">
        <v>451</v>
      </c>
      <c r="F1621" s="7" t="s">
        <v>563</v>
      </c>
      <c r="G1621" s="8">
        <v>5279124</v>
      </c>
      <c r="H1621" s="16" t="s">
        <v>1578</v>
      </c>
      <c r="I1621" s="18">
        <v>0</v>
      </c>
      <c r="J1621" s="19">
        <v>483.02499999999998</v>
      </c>
      <c r="K1621" s="19">
        <v>791.25900000000001</v>
      </c>
      <c r="L1621" s="19">
        <v>243.881</v>
      </c>
      <c r="M1621" s="19">
        <v>419.06200000000001</v>
      </c>
      <c r="N1621" s="19">
        <v>360.12599999999998</v>
      </c>
      <c r="O1621" s="19">
        <v>238.464</v>
      </c>
      <c r="P1621" s="19">
        <v>967.12</v>
      </c>
      <c r="Q1621" s="19">
        <v>0</v>
      </c>
      <c r="R1621" s="19">
        <v>0</v>
      </c>
      <c r="S1621" s="19">
        <v>0</v>
      </c>
      <c r="T1621" s="19">
        <v>0</v>
      </c>
      <c r="U1621" s="56">
        <f t="shared" si="58"/>
        <v>3502.9369999999999</v>
      </c>
      <c r="V1621" s="18">
        <f t="shared" si="57"/>
        <v>437.86712499999999</v>
      </c>
      <c r="W1621" s="7"/>
      <c r="X1621" s="7"/>
      <c r="Y1621" s="7"/>
      <c r="Z1621" s="57"/>
    </row>
    <row r="1622" spans="1:26" x14ac:dyDescent="0.35">
      <c r="A1622" s="6" t="s">
        <v>398</v>
      </c>
      <c r="B1622" s="7" t="s">
        <v>562</v>
      </c>
      <c r="C1622" s="7" t="s">
        <v>420</v>
      </c>
      <c r="D1622" s="7" t="s">
        <v>450</v>
      </c>
      <c r="E1622" s="7" t="s">
        <v>451</v>
      </c>
      <c r="F1622" s="7" t="s">
        <v>563</v>
      </c>
      <c r="G1622" s="8">
        <v>5338728</v>
      </c>
      <c r="H1622" s="16" t="s">
        <v>1579</v>
      </c>
      <c r="I1622" s="18">
        <v>0</v>
      </c>
      <c r="J1622" s="19">
        <v>721.48900000000003</v>
      </c>
      <c r="K1622" s="19">
        <v>303.49700000000001</v>
      </c>
      <c r="L1622" s="19">
        <v>180.59800000000001</v>
      </c>
      <c r="M1622" s="19">
        <v>417.99200000000002</v>
      </c>
      <c r="N1622" s="19">
        <v>1205.5840000000001</v>
      </c>
      <c r="O1622" s="19">
        <v>0</v>
      </c>
      <c r="P1622" s="19">
        <v>786.52200000000005</v>
      </c>
      <c r="Q1622" s="19">
        <v>0</v>
      </c>
      <c r="R1622" s="19">
        <v>0</v>
      </c>
      <c r="S1622" s="19">
        <v>0</v>
      </c>
      <c r="T1622" s="19">
        <v>0</v>
      </c>
      <c r="U1622" s="56">
        <f t="shared" si="58"/>
        <v>3615.6819999999998</v>
      </c>
      <c r="V1622" s="18">
        <f t="shared" si="57"/>
        <v>451.96024999999997</v>
      </c>
      <c r="W1622" s="7"/>
      <c r="X1622" s="7"/>
      <c r="Y1622" s="7"/>
      <c r="Z1622" s="57"/>
    </row>
    <row r="1623" spans="1:26" x14ac:dyDescent="0.35">
      <c r="A1623" s="6" t="s">
        <v>398</v>
      </c>
      <c r="B1623" s="7" t="s">
        <v>562</v>
      </c>
      <c r="C1623" s="7" t="s">
        <v>420</v>
      </c>
      <c r="D1623" s="7" t="s">
        <v>450</v>
      </c>
      <c r="E1623" s="7" t="s">
        <v>451</v>
      </c>
      <c r="F1623" s="7" t="s">
        <v>563</v>
      </c>
      <c r="G1623" s="8">
        <v>5132733</v>
      </c>
      <c r="H1623" s="16" t="s">
        <v>1580</v>
      </c>
      <c r="I1623" s="18">
        <v>0</v>
      </c>
      <c r="J1623" s="19">
        <v>0</v>
      </c>
      <c r="K1623" s="19">
        <v>1512.748</v>
      </c>
      <c r="L1623" s="19">
        <v>179.52799999999999</v>
      </c>
      <c r="M1623" s="19">
        <v>360.12599999999998</v>
      </c>
      <c r="N1623" s="19">
        <v>721.48900000000003</v>
      </c>
      <c r="O1623" s="19">
        <v>1081.615</v>
      </c>
      <c r="P1623" s="19">
        <v>598.59</v>
      </c>
      <c r="Q1623" s="19">
        <v>0</v>
      </c>
      <c r="R1623" s="19">
        <v>0</v>
      </c>
      <c r="S1623" s="19">
        <v>0</v>
      </c>
      <c r="T1623" s="19">
        <v>0</v>
      </c>
      <c r="U1623" s="56">
        <f t="shared" si="58"/>
        <v>4454.0960000000005</v>
      </c>
      <c r="V1623" s="18">
        <f t="shared" si="57"/>
        <v>556.76200000000006</v>
      </c>
      <c r="W1623" s="7"/>
      <c r="X1623" s="7"/>
      <c r="Y1623" s="7"/>
      <c r="Z1623" s="57"/>
    </row>
    <row r="1624" spans="1:26" x14ac:dyDescent="0.35">
      <c r="A1624" s="6" t="s">
        <v>398</v>
      </c>
      <c r="B1624" s="7" t="s">
        <v>562</v>
      </c>
      <c r="C1624" s="7" t="s">
        <v>420</v>
      </c>
      <c r="D1624" s="7" t="s">
        <v>450</v>
      </c>
      <c r="E1624" s="7" t="s">
        <v>451</v>
      </c>
      <c r="F1624" s="7" t="s">
        <v>563</v>
      </c>
      <c r="G1624" s="8">
        <v>5274631</v>
      </c>
      <c r="H1624" s="16" t="s">
        <v>1581</v>
      </c>
      <c r="I1624" s="18">
        <v>541.96100000000001</v>
      </c>
      <c r="J1624" s="19">
        <v>360.12599999999998</v>
      </c>
      <c r="K1624" s="19">
        <v>722.55899999999997</v>
      </c>
      <c r="L1624" s="19">
        <v>179.52799999999999</v>
      </c>
      <c r="M1624" s="19">
        <v>1683.5820000000001</v>
      </c>
      <c r="N1624" s="19">
        <v>360.12599999999998</v>
      </c>
      <c r="O1624" s="19">
        <v>419.06200000000001</v>
      </c>
      <c r="P1624" s="19">
        <v>606.99400000000003</v>
      </c>
      <c r="Q1624" s="19">
        <v>0</v>
      </c>
      <c r="R1624" s="19">
        <v>0</v>
      </c>
      <c r="S1624" s="19">
        <v>0</v>
      </c>
      <c r="T1624" s="19">
        <v>0</v>
      </c>
      <c r="U1624" s="56">
        <f t="shared" si="58"/>
        <v>4873.9380000000001</v>
      </c>
      <c r="V1624" s="18">
        <f t="shared" si="57"/>
        <v>609.24225000000001</v>
      </c>
      <c r="W1624" s="7"/>
      <c r="X1624" s="7"/>
      <c r="Y1624" s="7"/>
      <c r="Z1624" s="57"/>
    </row>
    <row r="1625" spans="1:26" x14ac:dyDescent="0.35">
      <c r="A1625" s="6" t="s">
        <v>398</v>
      </c>
      <c r="B1625" s="7" t="s">
        <v>562</v>
      </c>
      <c r="C1625" s="7" t="s">
        <v>420</v>
      </c>
      <c r="D1625" s="7" t="s">
        <v>450</v>
      </c>
      <c r="E1625" s="7" t="s">
        <v>451</v>
      </c>
      <c r="F1625" s="7" t="s">
        <v>563</v>
      </c>
      <c r="G1625" s="8">
        <v>5298008</v>
      </c>
      <c r="H1625" s="16" t="s">
        <v>1582</v>
      </c>
      <c r="I1625" s="18">
        <v>238.464</v>
      </c>
      <c r="J1625" s="19">
        <v>483.02499999999998</v>
      </c>
      <c r="K1625" s="19">
        <v>1029.723</v>
      </c>
      <c r="L1625" s="19">
        <v>179.52799999999999</v>
      </c>
      <c r="M1625" s="19">
        <v>726.90599999999995</v>
      </c>
      <c r="N1625" s="19">
        <v>657.52599999999995</v>
      </c>
      <c r="O1625" s="19">
        <v>721.48900000000003</v>
      </c>
      <c r="P1625" s="19">
        <v>1082.6849999999999</v>
      </c>
      <c r="Q1625" s="19">
        <v>0</v>
      </c>
      <c r="R1625" s="19">
        <v>0</v>
      </c>
      <c r="S1625" s="19">
        <v>0</v>
      </c>
      <c r="T1625" s="19">
        <v>0</v>
      </c>
      <c r="U1625" s="56">
        <f t="shared" si="58"/>
        <v>5119.3459999999995</v>
      </c>
      <c r="V1625" s="18">
        <f t="shared" si="57"/>
        <v>639.91824999999994</v>
      </c>
      <c r="W1625" s="7"/>
      <c r="X1625" s="7"/>
      <c r="Y1625" s="7"/>
      <c r="Z1625" s="57"/>
    </row>
    <row r="1626" spans="1:26" x14ac:dyDescent="0.35">
      <c r="A1626" s="6" t="s">
        <v>398</v>
      </c>
      <c r="B1626" s="7" t="s">
        <v>562</v>
      </c>
      <c r="C1626" s="7" t="s">
        <v>420</v>
      </c>
      <c r="D1626" s="7" t="s">
        <v>450</v>
      </c>
      <c r="E1626" s="7" t="s">
        <v>451</v>
      </c>
      <c r="F1626" s="7" t="s">
        <v>563</v>
      </c>
      <c r="G1626" s="8">
        <v>5333273</v>
      </c>
      <c r="H1626" s="16" t="s">
        <v>1583</v>
      </c>
      <c r="I1626" s="18">
        <v>902.08699999999999</v>
      </c>
      <c r="J1626" s="19">
        <v>180.59800000000001</v>
      </c>
      <c r="K1626" s="19">
        <v>1210.3209999999999</v>
      </c>
      <c r="L1626" s="19">
        <v>598.59</v>
      </c>
      <c r="M1626" s="19">
        <v>483.02499999999998</v>
      </c>
      <c r="N1626" s="19">
        <v>902.08699999999999</v>
      </c>
      <c r="O1626" s="19">
        <v>484.09500000000003</v>
      </c>
      <c r="P1626" s="19">
        <v>722.55899999999997</v>
      </c>
      <c r="Q1626" s="19">
        <v>0</v>
      </c>
      <c r="R1626" s="19">
        <v>0</v>
      </c>
      <c r="S1626" s="19">
        <v>0</v>
      </c>
      <c r="T1626" s="19">
        <v>0</v>
      </c>
      <c r="U1626" s="56">
        <f t="shared" si="58"/>
        <v>5483.362000000001</v>
      </c>
      <c r="V1626" s="18">
        <f t="shared" si="57"/>
        <v>685.42025000000012</v>
      </c>
      <c r="W1626" s="7"/>
      <c r="X1626" s="7"/>
      <c r="Y1626" s="7"/>
      <c r="Z1626" s="57"/>
    </row>
    <row r="1627" spans="1:26" x14ac:dyDescent="0.35">
      <c r="A1627" s="6" t="s">
        <v>398</v>
      </c>
      <c r="B1627" s="7" t="s">
        <v>562</v>
      </c>
      <c r="C1627" s="7" t="s">
        <v>420</v>
      </c>
      <c r="D1627" s="7" t="s">
        <v>450</v>
      </c>
      <c r="E1627" s="7" t="s">
        <v>451</v>
      </c>
      <c r="F1627" s="7" t="s">
        <v>563</v>
      </c>
      <c r="G1627" s="8">
        <v>5128301</v>
      </c>
      <c r="H1627" s="16" t="s">
        <v>1584</v>
      </c>
      <c r="I1627" s="18">
        <v>238.464</v>
      </c>
      <c r="J1627" s="19">
        <v>483.02499999999998</v>
      </c>
      <c r="K1627" s="19">
        <v>1210.3209999999999</v>
      </c>
      <c r="L1627" s="19">
        <v>243.881</v>
      </c>
      <c r="M1627" s="19">
        <v>0</v>
      </c>
      <c r="N1627" s="19">
        <v>598.59</v>
      </c>
      <c r="O1627" s="19">
        <v>0</v>
      </c>
      <c r="P1627" s="19">
        <v>663.62300000000005</v>
      </c>
      <c r="Q1627" s="19">
        <v>0</v>
      </c>
      <c r="R1627" s="19">
        <v>0</v>
      </c>
      <c r="S1627" s="19">
        <v>0</v>
      </c>
      <c r="T1627" s="19">
        <v>0</v>
      </c>
      <c r="U1627" s="56">
        <f t="shared" si="58"/>
        <v>3437.904</v>
      </c>
      <c r="V1627" s="18">
        <f t="shared" si="57"/>
        <v>429.738</v>
      </c>
      <c r="W1627" s="7"/>
      <c r="X1627" s="7"/>
      <c r="Y1627" s="7"/>
      <c r="Z1627" s="57"/>
    </row>
    <row r="1628" spans="1:26" x14ac:dyDescent="0.35">
      <c r="A1628" s="6" t="s">
        <v>398</v>
      </c>
      <c r="B1628" s="7" t="s">
        <v>562</v>
      </c>
      <c r="C1628" s="7" t="s">
        <v>420</v>
      </c>
      <c r="D1628" s="7" t="s">
        <v>450</v>
      </c>
      <c r="E1628" s="7" t="s">
        <v>451</v>
      </c>
      <c r="F1628" s="7" t="s">
        <v>563</v>
      </c>
      <c r="G1628" s="8">
        <v>5135460</v>
      </c>
      <c r="H1628" s="16" t="s">
        <v>1585</v>
      </c>
      <c r="I1628" s="18">
        <v>238.464</v>
      </c>
      <c r="J1628" s="19">
        <v>483.02499999999998</v>
      </c>
      <c r="K1628" s="19">
        <v>1205.5840000000001</v>
      </c>
      <c r="L1628" s="19">
        <v>0</v>
      </c>
      <c r="M1628" s="19">
        <v>417.99200000000002</v>
      </c>
      <c r="N1628" s="19">
        <v>1385.1130000000001</v>
      </c>
      <c r="O1628" s="19">
        <v>417.99200000000002</v>
      </c>
      <c r="P1628" s="19">
        <v>180.59800000000001</v>
      </c>
      <c r="Q1628" s="19">
        <v>0</v>
      </c>
      <c r="R1628" s="19">
        <v>0</v>
      </c>
      <c r="S1628" s="19">
        <v>0</v>
      </c>
      <c r="T1628" s="19">
        <v>0</v>
      </c>
      <c r="U1628" s="56">
        <f t="shared" si="58"/>
        <v>4328.768</v>
      </c>
      <c r="V1628" s="18">
        <f t="shared" si="57"/>
        <v>541.096</v>
      </c>
      <c r="W1628" s="7"/>
      <c r="X1628" s="7"/>
      <c r="Y1628" s="7"/>
      <c r="Z1628" s="57"/>
    </row>
    <row r="1629" spans="1:26" x14ac:dyDescent="0.35">
      <c r="A1629" s="6" t="s">
        <v>398</v>
      </c>
      <c r="B1629" s="7" t="s">
        <v>562</v>
      </c>
      <c r="C1629" s="7" t="s">
        <v>420</v>
      </c>
      <c r="D1629" s="7" t="s">
        <v>450</v>
      </c>
      <c r="E1629" s="7" t="s">
        <v>451</v>
      </c>
      <c r="F1629" s="7" t="s">
        <v>563</v>
      </c>
      <c r="G1629" s="8">
        <v>5335679</v>
      </c>
      <c r="H1629" s="16" t="s">
        <v>1586</v>
      </c>
      <c r="I1629" s="18">
        <v>484.09500000000003</v>
      </c>
      <c r="J1629" s="19">
        <v>589.58199999999999</v>
      </c>
      <c r="K1629" s="19">
        <v>1389.8489999999999</v>
      </c>
      <c r="L1629" s="19">
        <v>419.06200000000001</v>
      </c>
      <c r="M1629" s="19">
        <v>179.52799999999999</v>
      </c>
      <c r="N1629" s="19">
        <v>786.52200000000005</v>
      </c>
      <c r="O1629" s="19">
        <v>721.48900000000003</v>
      </c>
      <c r="P1629" s="19">
        <v>360.12599999999998</v>
      </c>
      <c r="Q1629" s="19">
        <v>0</v>
      </c>
      <c r="R1629" s="19">
        <v>0</v>
      </c>
      <c r="S1629" s="19">
        <v>0</v>
      </c>
      <c r="T1629" s="19">
        <v>0</v>
      </c>
      <c r="U1629" s="56">
        <f t="shared" si="58"/>
        <v>4930.2529999999997</v>
      </c>
      <c r="V1629" s="18">
        <f t="shared" si="57"/>
        <v>616.28162499999996</v>
      </c>
      <c r="W1629" s="7"/>
      <c r="X1629" s="7"/>
      <c r="Y1629" s="7"/>
      <c r="Z1629" s="57"/>
    </row>
    <row r="1630" spans="1:26" x14ac:dyDescent="0.35">
      <c r="A1630" s="6" t="s">
        <v>398</v>
      </c>
      <c r="B1630" s="7" t="s">
        <v>562</v>
      </c>
      <c r="C1630" s="7" t="s">
        <v>420</v>
      </c>
      <c r="D1630" s="7" t="s">
        <v>450</v>
      </c>
      <c r="E1630" s="7" t="s">
        <v>451</v>
      </c>
      <c r="F1630" s="7" t="s">
        <v>563</v>
      </c>
      <c r="G1630" s="8">
        <v>5334535</v>
      </c>
      <c r="H1630" s="16" t="s">
        <v>1587</v>
      </c>
      <c r="I1630" s="18">
        <v>303.49700000000001</v>
      </c>
      <c r="J1630" s="19">
        <v>0</v>
      </c>
      <c r="K1630" s="19">
        <v>844.221</v>
      </c>
      <c r="L1630" s="19">
        <v>476.928</v>
      </c>
      <c r="M1630" s="19">
        <v>902.08699999999999</v>
      </c>
      <c r="N1630" s="19">
        <v>902.08699999999999</v>
      </c>
      <c r="O1630" s="19">
        <v>838.12400000000002</v>
      </c>
      <c r="P1630" s="19">
        <v>1024.819</v>
      </c>
      <c r="Q1630" s="19">
        <v>0</v>
      </c>
      <c r="R1630" s="19">
        <v>0</v>
      </c>
      <c r="S1630" s="19">
        <v>0</v>
      </c>
      <c r="T1630" s="19">
        <v>0</v>
      </c>
      <c r="U1630" s="56">
        <f t="shared" si="58"/>
        <v>5291.7630000000008</v>
      </c>
      <c r="V1630" s="18">
        <f t="shared" si="57"/>
        <v>661.4703750000001</v>
      </c>
      <c r="W1630" s="7"/>
      <c r="X1630" s="7"/>
      <c r="Y1630" s="7"/>
      <c r="Z1630" s="57"/>
    </row>
    <row r="1631" spans="1:26" x14ac:dyDescent="0.35">
      <c r="A1631" s="6" t="s">
        <v>398</v>
      </c>
      <c r="B1631" s="7" t="s">
        <v>562</v>
      </c>
      <c r="C1631" s="7" t="s">
        <v>420</v>
      </c>
      <c r="D1631" s="7" t="s">
        <v>450</v>
      </c>
      <c r="E1631" s="7" t="s">
        <v>451</v>
      </c>
      <c r="F1631" s="7" t="s">
        <v>563</v>
      </c>
      <c r="G1631" s="8">
        <v>5339710</v>
      </c>
      <c r="H1631" s="16" t="s">
        <v>1588</v>
      </c>
      <c r="I1631" s="18">
        <v>351.11799999999999</v>
      </c>
      <c r="J1631" s="19">
        <v>303.49700000000001</v>
      </c>
      <c r="K1631" s="19">
        <v>179.52799999999999</v>
      </c>
      <c r="L1631" s="19">
        <v>180.59800000000001</v>
      </c>
      <c r="M1631" s="19">
        <v>483.02499999999998</v>
      </c>
      <c r="N1631" s="19">
        <v>419.06200000000001</v>
      </c>
      <c r="O1631" s="19">
        <v>483.02499999999998</v>
      </c>
      <c r="P1631" s="19">
        <v>599.65899999999999</v>
      </c>
      <c r="Q1631" s="19">
        <v>0</v>
      </c>
      <c r="R1631" s="19">
        <v>0</v>
      </c>
      <c r="S1631" s="19">
        <v>0</v>
      </c>
      <c r="T1631" s="19">
        <v>0</v>
      </c>
      <c r="U1631" s="56">
        <f t="shared" si="58"/>
        <v>2999.5120000000002</v>
      </c>
      <c r="V1631" s="18">
        <f t="shared" si="57"/>
        <v>374.93900000000002</v>
      </c>
      <c r="W1631" s="7"/>
      <c r="X1631" s="7"/>
      <c r="Y1631" s="7"/>
      <c r="Z1631" s="57"/>
    </row>
    <row r="1632" spans="1:26" x14ac:dyDescent="0.35">
      <c r="A1632" s="6" t="s">
        <v>398</v>
      </c>
      <c r="B1632" s="7" t="s">
        <v>562</v>
      </c>
      <c r="C1632" s="7" t="s">
        <v>420</v>
      </c>
      <c r="D1632" s="7" t="s">
        <v>450</v>
      </c>
      <c r="E1632" s="7" t="s">
        <v>451</v>
      </c>
      <c r="F1632" s="7" t="s">
        <v>563</v>
      </c>
      <c r="G1632" s="8">
        <v>5294891</v>
      </c>
      <c r="H1632" s="16" t="s">
        <v>1589</v>
      </c>
      <c r="I1632" s="18">
        <v>483.02499999999998</v>
      </c>
      <c r="J1632" s="19">
        <v>179.52799999999999</v>
      </c>
      <c r="K1632" s="19">
        <v>417.99200000000002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56">
        <f t="shared" si="58"/>
        <v>1080.5450000000001</v>
      </c>
      <c r="V1632" s="18">
        <f t="shared" si="57"/>
        <v>135.06812500000001</v>
      </c>
      <c r="W1632" s="7"/>
      <c r="X1632" s="7"/>
      <c r="Y1632" s="7"/>
      <c r="Z1632" s="57"/>
    </row>
    <row r="1633" spans="1:26" x14ac:dyDescent="0.35">
      <c r="A1633" s="6" t="s">
        <v>398</v>
      </c>
      <c r="B1633" s="7" t="s">
        <v>562</v>
      </c>
      <c r="C1633" s="7" t="s">
        <v>420</v>
      </c>
      <c r="D1633" s="7" t="s">
        <v>450</v>
      </c>
      <c r="E1633" s="7" t="s">
        <v>451</v>
      </c>
      <c r="F1633" s="7" t="s">
        <v>563</v>
      </c>
      <c r="G1633" s="8">
        <v>5131741</v>
      </c>
      <c r="H1633" s="16" t="s">
        <v>1590</v>
      </c>
      <c r="I1633" s="18">
        <v>541.96100000000001</v>
      </c>
      <c r="J1633" s="19">
        <v>0</v>
      </c>
      <c r="K1633" s="19">
        <v>722.55899999999997</v>
      </c>
      <c r="L1633" s="19">
        <v>959.78499999999997</v>
      </c>
      <c r="M1633" s="19">
        <v>0</v>
      </c>
      <c r="N1633" s="19">
        <v>238.464</v>
      </c>
      <c r="O1633" s="19">
        <v>417.99200000000002</v>
      </c>
      <c r="P1633" s="19">
        <v>0</v>
      </c>
      <c r="Q1633" s="19">
        <v>0</v>
      </c>
      <c r="R1633" s="19">
        <v>0</v>
      </c>
      <c r="S1633" s="19">
        <v>0</v>
      </c>
      <c r="T1633" s="19">
        <v>0</v>
      </c>
      <c r="U1633" s="56">
        <f t="shared" si="58"/>
        <v>2880.761</v>
      </c>
      <c r="V1633" s="18">
        <f t="shared" ref="V1633:V1696" si="59">+AVERAGE(I1633:P1633)</f>
        <v>360.095125</v>
      </c>
      <c r="W1633" s="7"/>
      <c r="X1633" s="7"/>
      <c r="Y1633" s="7"/>
      <c r="Z1633" s="57"/>
    </row>
    <row r="1634" spans="1:26" x14ac:dyDescent="0.35">
      <c r="A1634" s="6" t="s">
        <v>398</v>
      </c>
      <c r="B1634" s="7" t="s">
        <v>562</v>
      </c>
      <c r="C1634" s="7" t="s">
        <v>420</v>
      </c>
      <c r="D1634" s="7" t="s">
        <v>450</v>
      </c>
      <c r="E1634" s="7" t="s">
        <v>451</v>
      </c>
      <c r="F1634" s="7" t="s">
        <v>563</v>
      </c>
      <c r="G1634" s="8">
        <v>5137873</v>
      </c>
      <c r="H1634" s="16" t="s">
        <v>1591</v>
      </c>
      <c r="I1634" s="18">
        <v>657.52599999999995</v>
      </c>
      <c r="J1634" s="19">
        <v>722.55899999999997</v>
      </c>
      <c r="K1634" s="19">
        <v>2240.7240000000002</v>
      </c>
      <c r="L1634" s="19">
        <v>0</v>
      </c>
      <c r="M1634" s="19">
        <v>424.47899999999998</v>
      </c>
      <c r="N1634" s="19">
        <v>0</v>
      </c>
      <c r="O1634" s="19">
        <v>423.40899999999999</v>
      </c>
      <c r="P1634" s="19">
        <v>179.52799999999999</v>
      </c>
      <c r="Q1634" s="19">
        <v>0</v>
      </c>
      <c r="R1634" s="19">
        <v>0</v>
      </c>
      <c r="S1634" s="19">
        <v>0</v>
      </c>
      <c r="T1634" s="19">
        <v>0</v>
      </c>
      <c r="U1634" s="56">
        <f t="shared" si="58"/>
        <v>4648.2250000000004</v>
      </c>
      <c r="V1634" s="18">
        <f t="shared" si="59"/>
        <v>581.02812500000005</v>
      </c>
      <c r="W1634" s="7"/>
      <c r="X1634" s="7"/>
      <c r="Y1634" s="7"/>
      <c r="Z1634" s="57"/>
    </row>
    <row r="1635" spans="1:26" x14ac:dyDescent="0.35">
      <c r="A1635" s="6" t="s">
        <v>398</v>
      </c>
      <c r="B1635" s="7" t="s">
        <v>562</v>
      </c>
      <c r="C1635" s="7" t="s">
        <v>420</v>
      </c>
      <c r="D1635" s="7" t="s">
        <v>450</v>
      </c>
      <c r="E1635" s="7" t="s">
        <v>451</v>
      </c>
      <c r="F1635" s="7" t="s">
        <v>563</v>
      </c>
      <c r="G1635" s="8">
        <v>5137987</v>
      </c>
      <c r="H1635" s="16" t="s">
        <v>1592</v>
      </c>
      <c r="I1635" s="18">
        <v>0</v>
      </c>
      <c r="J1635" s="19">
        <v>475.08699999999999</v>
      </c>
      <c r="K1635" s="19">
        <v>722.55899999999997</v>
      </c>
      <c r="L1635" s="19">
        <v>179.52799999999999</v>
      </c>
      <c r="M1635" s="19">
        <v>780.42499999999995</v>
      </c>
      <c r="N1635" s="19">
        <v>0</v>
      </c>
      <c r="O1635" s="19">
        <v>721.48900000000003</v>
      </c>
      <c r="P1635" s="19">
        <v>179.52799999999999</v>
      </c>
      <c r="Q1635" s="19">
        <v>0</v>
      </c>
      <c r="R1635" s="19">
        <v>0</v>
      </c>
      <c r="S1635" s="19">
        <v>0</v>
      </c>
      <c r="T1635" s="19">
        <v>0</v>
      </c>
      <c r="U1635" s="56">
        <f t="shared" si="58"/>
        <v>3058.616</v>
      </c>
      <c r="V1635" s="18">
        <f t="shared" si="59"/>
        <v>382.327</v>
      </c>
      <c r="W1635" s="7"/>
      <c r="X1635" s="7"/>
      <c r="Y1635" s="7"/>
      <c r="Z1635" s="57"/>
    </row>
    <row r="1636" spans="1:26" x14ac:dyDescent="0.35">
      <c r="A1636" s="6" t="s">
        <v>398</v>
      </c>
      <c r="B1636" s="7" t="s">
        <v>562</v>
      </c>
      <c r="C1636" s="7" t="s">
        <v>420</v>
      </c>
      <c r="D1636" s="7" t="s">
        <v>450</v>
      </c>
      <c r="E1636" s="7" t="s">
        <v>451</v>
      </c>
      <c r="F1636" s="7" t="s">
        <v>563</v>
      </c>
      <c r="G1636" s="8">
        <v>5278879</v>
      </c>
      <c r="H1636" s="16" t="s">
        <v>1593</v>
      </c>
      <c r="I1636" s="18">
        <v>179.52799999999999</v>
      </c>
      <c r="J1636" s="19">
        <v>606.99400000000003</v>
      </c>
      <c r="K1636" s="19">
        <v>970.78700000000003</v>
      </c>
      <c r="L1636" s="19">
        <v>487.762</v>
      </c>
      <c r="M1636" s="19">
        <v>180.59800000000001</v>
      </c>
      <c r="N1636" s="19">
        <v>476.928</v>
      </c>
      <c r="O1636" s="19">
        <v>598.59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56">
        <f t="shared" si="58"/>
        <v>3501.1870000000004</v>
      </c>
      <c r="V1636" s="18">
        <f t="shared" si="59"/>
        <v>437.64837500000004</v>
      </c>
      <c r="W1636" s="7"/>
      <c r="X1636" s="7"/>
      <c r="Y1636" s="7"/>
      <c r="Z1636" s="57"/>
    </row>
    <row r="1637" spans="1:26" x14ac:dyDescent="0.35">
      <c r="A1637" s="6" t="s">
        <v>398</v>
      </c>
      <c r="B1637" s="7" t="s">
        <v>562</v>
      </c>
      <c r="C1637" s="7" t="s">
        <v>420</v>
      </c>
      <c r="D1637" s="7" t="s">
        <v>450</v>
      </c>
      <c r="E1637" s="7" t="s">
        <v>451</v>
      </c>
      <c r="F1637" s="7" t="s">
        <v>563</v>
      </c>
      <c r="G1637" s="8">
        <v>5292374</v>
      </c>
      <c r="H1637" s="16" t="s">
        <v>1594</v>
      </c>
      <c r="I1637" s="18">
        <v>238.464</v>
      </c>
      <c r="J1637" s="19">
        <v>663.62300000000005</v>
      </c>
      <c r="K1637" s="19">
        <v>1886.0150000000001</v>
      </c>
      <c r="L1637" s="19">
        <v>894.92</v>
      </c>
      <c r="M1637" s="19">
        <v>179.52799999999999</v>
      </c>
      <c r="N1637" s="19">
        <v>0</v>
      </c>
      <c r="O1637" s="19">
        <v>179.52799999999999</v>
      </c>
      <c r="P1637" s="19">
        <v>1026.056</v>
      </c>
      <c r="Q1637" s="19">
        <v>0</v>
      </c>
      <c r="R1637" s="19">
        <v>0</v>
      </c>
      <c r="S1637" s="19">
        <v>0</v>
      </c>
      <c r="T1637" s="19">
        <v>0</v>
      </c>
      <c r="U1637" s="56">
        <f t="shared" si="58"/>
        <v>5068.134</v>
      </c>
      <c r="V1637" s="18">
        <f t="shared" si="59"/>
        <v>633.51675</v>
      </c>
      <c r="W1637" s="7"/>
      <c r="X1637" s="7"/>
      <c r="Y1637" s="7"/>
      <c r="Z1637" s="57"/>
    </row>
    <row r="1638" spans="1:26" x14ac:dyDescent="0.35">
      <c r="A1638" s="6" t="s">
        <v>398</v>
      </c>
      <c r="B1638" s="7" t="s">
        <v>562</v>
      </c>
      <c r="C1638" s="7" t="s">
        <v>420</v>
      </c>
      <c r="D1638" s="7" t="s">
        <v>450</v>
      </c>
      <c r="E1638" s="7" t="s">
        <v>451</v>
      </c>
      <c r="F1638" s="7" t="s">
        <v>563</v>
      </c>
      <c r="G1638" s="8">
        <v>5295748</v>
      </c>
      <c r="H1638" s="16" t="s">
        <v>1595</v>
      </c>
      <c r="I1638" s="18">
        <v>0</v>
      </c>
      <c r="J1638" s="19">
        <v>902.08699999999999</v>
      </c>
      <c r="K1638" s="19">
        <v>970.78700000000003</v>
      </c>
      <c r="L1638" s="19">
        <v>179.52799999999999</v>
      </c>
      <c r="M1638" s="19">
        <v>483.02499999999998</v>
      </c>
      <c r="N1638" s="19">
        <v>1140.5509999999999</v>
      </c>
      <c r="O1638" s="19">
        <v>359.05599999999998</v>
      </c>
      <c r="P1638" s="19">
        <v>1385.1120000000001</v>
      </c>
      <c r="Q1638" s="19">
        <v>0</v>
      </c>
      <c r="R1638" s="19">
        <v>0</v>
      </c>
      <c r="S1638" s="19">
        <v>0</v>
      </c>
      <c r="T1638" s="19">
        <v>0</v>
      </c>
      <c r="U1638" s="56">
        <f t="shared" si="58"/>
        <v>5420.1460000000006</v>
      </c>
      <c r="V1638" s="18">
        <f t="shared" si="59"/>
        <v>677.51825000000008</v>
      </c>
      <c r="W1638" s="7"/>
      <c r="X1638" s="7"/>
      <c r="Y1638" s="7"/>
      <c r="Z1638" s="57"/>
    </row>
    <row r="1639" spans="1:26" x14ac:dyDescent="0.35">
      <c r="A1639" s="6" t="s">
        <v>398</v>
      </c>
      <c r="B1639" s="7" t="s">
        <v>562</v>
      </c>
      <c r="C1639" s="7" t="s">
        <v>420</v>
      </c>
      <c r="D1639" s="7" t="s">
        <v>450</v>
      </c>
      <c r="E1639" s="7" t="s">
        <v>451</v>
      </c>
      <c r="F1639" s="7" t="s">
        <v>563</v>
      </c>
      <c r="G1639" s="8">
        <v>5296875</v>
      </c>
      <c r="H1639" s="16" t="s">
        <v>1596</v>
      </c>
      <c r="I1639" s="18">
        <v>171.59</v>
      </c>
      <c r="J1639" s="19">
        <v>541.96100000000001</v>
      </c>
      <c r="K1639" s="19">
        <v>1094.7560000000001</v>
      </c>
      <c r="L1639" s="19">
        <v>482.34500000000003</v>
      </c>
      <c r="M1639" s="19">
        <v>179.52799999999999</v>
      </c>
      <c r="N1639" s="19">
        <v>0</v>
      </c>
      <c r="O1639" s="19">
        <v>484.09500000000003</v>
      </c>
      <c r="P1639" s="19">
        <v>483.02499999999998</v>
      </c>
      <c r="Q1639" s="19">
        <v>0</v>
      </c>
      <c r="R1639" s="19">
        <v>0</v>
      </c>
      <c r="S1639" s="19">
        <v>0</v>
      </c>
      <c r="T1639" s="19">
        <v>0</v>
      </c>
      <c r="U1639" s="56">
        <f t="shared" si="58"/>
        <v>3437.2999999999997</v>
      </c>
      <c r="V1639" s="18">
        <f t="shared" si="59"/>
        <v>429.66249999999997</v>
      </c>
      <c r="W1639" s="7"/>
      <c r="X1639" s="7"/>
      <c r="Y1639" s="7"/>
      <c r="Z1639" s="57"/>
    </row>
    <row r="1640" spans="1:26" x14ac:dyDescent="0.35">
      <c r="A1640" s="6" t="s">
        <v>398</v>
      </c>
      <c r="B1640" s="7" t="s">
        <v>562</v>
      </c>
      <c r="C1640" s="7" t="s">
        <v>420</v>
      </c>
      <c r="D1640" s="7" t="s">
        <v>450</v>
      </c>
      <c r="E1640" s="7" t="s">
        <v>451</v>
      </c>
      <c r="F1640" s="7" t="s">
        <v>563</v>
      </c>
      <c r="G1640" s="8">
        <v>5297414</v>
      </c>
      <c r="H1640" s="16" t="s">
        <v>1597</v>
      </c>
      <c r="I1640" s="18">
        <v>352.18799999999999</v>
      </c>
      <c r="J1640" s="19">
        <v>598.59</v>
      </c>
      <c r="K1640" s="19">
        <v>180.59800000000001</v>
      </c>
      <c r="L1640" s="19">
        <v>0</v>
      </c>
      <c r="M1640" s="19">
        <v>410.05399999999997</v>
      </c>
      <c r="N1640" s="19">
        <v>238.464</v>
      </c>
      <c r="O1640" s="19">
        <v>179.52799999999999</v>
      </c>
      <c r="P1640" s="19">
        <v>180.59800000000001</v>
      </c>
      <c r="Q1640" s="19">
        <v>0</v>
      </c>
      <c r="R1640" s="19">
        <v>0</v>
      </c>
      <c r="S1640" s="19">
        <v>0</v>
      </c>
      <c r="T1640" s="19">
        <v>0</v>
      </c>
      <c r="U1640" s="56">
        <f t="shared" si="58"/>
        <v>2140.02</v>
      </c>
      <c r="V1640" s="18">
        <f t="shared" si="59"/>
        <v>267.5025</v>
      </c>
      <c r="W1640" s="7"/>
      <c r="X1640" s="7"/>
      <c r="Y1640" s="7"/>
      <c r="Z1640" s="57"/>
    </row>
    <row r="1641" spans="1:26" x14ac:dyDescent="0.35">
      <c r="A1641" s="6" t="s">
        <v>398</v>
      </c>
      <c r="B1641" s="7" t="s">
        <v>562</v>
      </c>
      <c r="C1641" s="7" t="s">
        <v>420</v>
      </c>
      <c r="D1641" s="7" t="s">
        <v>450</v>
      </c>
      <c r="E1641" s="7" t="s">
        <v>451</v>
      </c>
      <c r="F1641" s="7" t="s">
        <v>563</v>
      </c>
      <c r="G1641" s="8">
        <v>5298309</v>
      </c>
      <c r="H1641" s="16" t="s">
        <v>1598</v>
      </c>
      <c r="I1641" s="18">
        <v>0</v>
      </c>
      <c r="J1641" s="19">
        <v>959.95299999999997</v>
      </c>
      <c r="K1641" s="19">
        <v>1090.019</v>
      </c>
      <c r="L1641" s="19">
        <v>180.59800000000001</v>
      </c>
      <c r="M1641" s="19">
        <v>179.52799999999999</v>
      </c>
      <c r="N1641" s="19">
        <v>360.12599999999998</v>
      </c>
      <c r="O1641" s="19">
        <v>179.52799999999999</v>
      </c>
      <c r="P1641" s="19">
        <v>419.06200000000001</v>
      </c>
      <c r="Q1641" s="19">
        <v>0</v>
      </c>
      <c r="R1641" s="19">
        <v>0</v>
      </c>
      <c r="S1641" s="19">
        <v>0</v>
      </c>
      <c r="T1641" s="19">
        <v>0</v>
      </c>
      <c r="U1641" s="56">
        <f t="shared" si="58"/>
        <v>3368.8139999999989</v>
      </c>
      <c r="V1641" s="18">
        <f t="shared" si="59"/>
        <v>421.10174999999987</v>
      </c>
      <c r="W1641" s="7"/>
      <c r="X1641" s="7"/>
      <c r="Y1641" s="7"/>
      <c r="Z1641" s="57"/>
    </row>
    <row r="1642" spans="1:26" x14ac:dyDescent="0.35">
      <c r="A1642" s="6" t="s">
        <v>398</v>
      </c>
      <c r="B1642" s="7" t="s">
        <v>562</v>
      </c>
      <c r="C1642" s="7" t="s">
        <v>420</v>
      </c>
      <c r="D1642" s="7" t="s">
        <v>450</v>
      </c>
      <c r="E1642" s="7" t="s">
        <v>451</v>
      </c>
      <c r="F1642" s="7" t="s">
        <v>563</v>
      </c>
      <c r="G1642" s="8">
        <v>5299201</v>
      </c>
      <c r="H1642" s="16" t="s">
        <v>1599</v>
      </c>
      <c r="I1642" s="18">
        <v>238.464</v>
      </c>
      <c r="J1642" s="19">
        <v>483.02499999999998</v>
      </c>
      <c r="K1642" s="19">
        <v>541.96100000000001</v>
      </c>
      <c r="L1642" s="19">
        <v>0</v>
      </c>
      <c r="M1642" s="19">
        <v>1140.5509999999999</v>
      </c>
      <c r="N1642" s="19">
        <v>484.09500000000003</v>
      </c>
      <c r="O1642" s="19">
        <v>360.12599999999998</v>
      </c>
      <c r="P1642" s="19">
        <v>787.59199999999998</v>
      </c>
      <c r="Q1642" s="19">
        <v>0</v>
      </c>
      <c r="R1642" s="19">
        <v>0</v>
      </c>
      <c r="S1642" s="19">
        <v>0</v>
      </c>
      <c r="T1642" s="19">
        <v>0</v>
      </c>
      <c r="U1642" s="56">
        <f t="shared" si="58"/>
        <v>4035.8140000000008</v>
      </c>
      <c r="V1642" s="18">
        <f t="shared" si="59"/>
        <v>504.4767500000001</v>
      </c>
      <c r="W1642" s="7"/>
      <c r="X1642" s="7"/>
      <c r="Y1642" s="7"/>
      <c r="Z1642" s="57"/>
    </row>
    <row r="1643" spans="1:26" x14ac:dyDescent="0.35">
      <c r="A1643" s="6" t="s">
        <v>398</v>
      </c>
      <c r="B1643" s="7" t="s">
        <v>562</v>
      </c>
      <c r="C1643" s="7" t="s">
        <v>420</v>
      </c>
      <c r="D1643" s="7" t="s">
        <v>450</v>
      </c>
      <c r="E1643" s="7" t="s">
        <v>451</v>
      </c>
      <c r="F1643" s="7" t="s">
        <v>563</v>
      </c>
      <c r="G1643" s="8">
        <v>5299405</v>
      </c>
      <c r="H1643" s="16" t="s">
        <v>1600</v>
      </c>
      <c r="I1643" s="18">
        <v>238.464</v>
      </c>
      <c r="J1643" s="19">
        <v>721.48900000000003</v>
      </c>
      <c r="K1643" s="19">
        <v>606.99400000000003</v>
      </c>
      <c r="L1643" s="19">
        <v>417.99200000000002</v>
      </c>
      <c r="M1643" s="19">
        <v>598.59</v>
      </c>
      <c r="N1643" s="19">
        <v>483.02499999999998</v>
      </c>
      <c r="O1643" s="19">
        <v>902.08699999999999</v>
      </c>
      <c r="P1643" s="19">
        <v>483.02499999999998</v>
      </c>
      <c r="Q1643" s="19">
        <v>0</v>
      </c>
      <c r="R1643" s="19">
        <v>0</v>
      </c>
      <c r="S1643" s="19">
        <v>0</v>
      </c>
      <c r="T1643" s="19">
        <v>0</v>
      </c>
      <c r="U1643" s="56">
        <f t="shared" si="58"/>
        <v>4451.6660000000002</v>
      </c>
      <c r="V1643" s="18">
        <f t="shared" si="59"/>
        <v>556.45825000000002</v>
      </c>
      <c r="W1643" s="7"/>
      <c r="X1643" s="7"/>
      <c r="Y1643" s="7"/>
      <c r="Z1643" s="57"/>
    </row>
    <row r="1644" spans="1:26" x14ac:dyDescent="0.35">
      <c r="A1644" s="6" t="s">
        <v>398</v>
      </c>
      <c r="B1644" s="7" t="s">
        <v>562</v>
      </c>
      <c r="C1644" s="7" t="s">
        <v>420</v>
      </c>
      <c r="D1644" s="7" t="s">
        <v>450</v>
      </c>
      <c r="E1644" s="7" t="s">
        <v>451</v>
      </c>
      <c r="F1644" s="7" t="s">
        <v>563</v>
      </c>
      <c r="G1644" s="8">
        <v>5300943</v>
      </c>
      <c r="H1644" s="16" t="s">
        <v>1601</v>
      </c>
      <c r="I1644" s="18">
        <v>0</v>
      </c>
      <c r="J1644" s="19">
        <v>570.81100000000004</v>
      </c>
      <c r="K1644" s="19">
        <v>791.25900000000001</v>
      </c>
      <c r="L1644" s="19">
        <v>722.55899999999997</v>
      </c>
      <c r="M1644" s="19">
        <v>417.99200000000002</v>
      </c>
      <c r="N1644" s="19">
        <v>419.06200000000001</v>
      </c>
      <c r="O1644" s="19">
        <v>417.99200000000002</v>
      </c>
      <c r="P1644" s="19">
        <v>484.09500000000003</v>
      </c>
      <c r="Q1644" s="19">
        <v>0</v>
      </c>
      <c r="R1644" s="19">
        <v>0</v>
      </c>
      <c r="S1644" s="19">
        <v>0</v>
      </c>
      <c r="T1644" s="19">
        <v>0</v>
      </c>
      <c r="U1644" s="56">
        <f t="shared" si="58"/>
        <v>3823.7700000000004</v>
      </c>
      <c r="V1644" s="18">
        <f t="shared" si="59"/>
        <v>477.97125000000005</v>
      </c>
      <c r="W1644" s="7"/>
      <c r="X1644" s="7"/>
      <c r="Y1644" s="7"/>
      <c r="Z1644" s="57"/>
    </row>
    <row r="1645" spans="1:26" x14ac:dyDescent="0.35">
      <c r="A1645" s="6" t="s">
        <v>398</v>
      </c>
      <c r="B1645" s="7" t="s">
        <v>562</v>
      </c>
      <c r="C1645" s="7" t="s">
        <v>420</v>
      </c>
      <c r="D1645" s="7" t="s">
        <v>450</v>
      </c>
      <c r="E1645" s="7" t="s">
        <v>451</v>
      </c>
      <c r="F1645" s="7" t="s">
        <v>563</v>
      </c>
      <c r="G1645" s="8">
        <v>5331718</v>
      </c>
      <c r="H1645" s="16" t="s">
        <v>1602</v>
      </c>
      <c r="I1645" s="18">
        <v>531.71600000000001</v>
      </c>
      <c r="J1645" s="19">
        <v>419.06200000000001</v>
      </c>
      <c r="K1645" s="19">
        <v>180.59800000000001</v>
      </c>
      <c r="L1645" s="19">
        <v>238.464</v>
      </c>
      <c r="M1645" s="19">
        <v>417.99200000000002</v>
      </c>
      <c r="N1645" s="19">
        <v>410.05399999999997</v>
      </c>
      <c r="O1645" s="19">
        <v>837.05399999999997</v>
      </c>
      <c r="P1645" s="19">
        <v>179.52799999999999</v>
      </c>
      <c r="Q1645" s="19">
        <v>0</v>
      </c>
      <c r="R1645" s="19">
        <v>0</v>
      </c>
      <c r="S1645" s="19">
        <v>0</v>
      </c>
      <c r="T1645" s="19">
        <v>0</v>
      </c>
      <c r="U1645" s="56">
        <f t="shared" si="58"/>
        <v>3214.4679999999998</v>
      </c>
      <c r="V1645" s="18">
        <f t="shared" si="59"/>
        <v>401.80849999999998</v>
      </c>
      <c r="W1645" s="7"/>
      <c r="X1645" s="7"/>
      <c r="Y1645" s="7"/>
      <c r="Z1645" s="57"/>
    </row>
    <row r="1646" spans="1:26" x14ac:dyDescent="0.35">
      <c r="A1646" s="6" t="s">
        <v>398</v>
      </c>
      <c r="B1646" s="7" t="s">
        <v>562</v>
      </c>
      <c r="C1646" s="7" t="s">
        <v>420</v>
      </c>
      <c r="D1646" s="7" t="s">
        <v>450</v>
      </c>
      <c r="E1646" s="7" t="s">
        <v>451</v>
      </c>
      <c r="F1646" s="7" t="s">
        <v>563</v>
      </c>
      <c r="G1646" s="8">
        <v>5332876</v>
      </c>
      <c r="H1646" s="16" t="s">
        <v>1603</v>
      </c>
      <c r="I1646" s="18">
        <v>531.71600000000001</v>
      </c>
      <c r="J1646" s="19">
        <v>476.928</v>
      </c>
      <c r="K1646" s="19">
        <v>770.18</v>
      </c>
      <c r="L1646" s="19">
        <v>419.06200000000001</v>
      </c>
      <c r="M1646" s="19">
        <v>598.59</v>
      </c>
      <c r="N1646" s="19">
        <v>828.04600000000005</v>
      </c>
      <c r="O1646" s="19">
        <v>598.59</v>
      </c>
      <c r="P1646" s="19">
        <v>417.99200000000002</v>
      </c>
      <c r="Q1646" s="19">
        <v>0</v>
      </c>
      <c r="R1646" s="19">
        <v>0</v>
      </c>
      <c r="S1646" s="19">
        <v>0</v>
      </c>
      <c r="T1646" s="19">
        <v>0</v>
      </c>
      <c r="U1646" s="56">
        <f t="shared" si="58"/>
        <v>4641.1040000000003</v>
      </c>
      <c r="V1646" s="18">
        <f t="shared" si="59"/>
        <v>580.13800000000003</v>
      </c>
      <c r="W1646" s="7"/>
      <c r="X1646" s="7"/>
      <c r="Y1646" s="7"/>
      <c r="Z1646" s="57"/>
    </row>
    <row r="1647" spans="1:26" x14ac:dyDescent="0.35">
      <c r="A1647" s="6" t="s">
        <v>398</v>
      </c>
      <c r="B1647" s="7" t="s">
        <v>562</v>
      </c>
      <c r="C1647" s="7" t="s">
        <v>420</v>
      </c>
      <c r="D1647" s="7" t="s">
        <v>450</v>
      </c>
      <c r="E1647" s="7" t="s">
        <v>451</v>
      </c>
      <c r="F1647" s="7" t="s">
        <v>563</v>
      </c>
      <c r="G1647" s="8">
        <v>5333211</v>
      </c>
      <c r="H1647" s="16" t="s">
        <v>1604</v>
      </c>
      <c r="I1647" s="18">
        <v>360.12599999999998</v>
      </c>
      <c r="J1647" s="19">
        <v>238.464</v>
      </c>
      <c r="K1647" s="19">
        <v>1008.644</v>
      </c>
      <c r="L1647" s="19">
        <v>171.59</v>
      </c>
      <c r="M1647" s="19">
        <v>598.59</v>
      </c>
      <c r="N1647" s="19">
        <v>0</v>
      </c>
      <c r="O1647" s="19">
        <v>598.59</v>
      </c>
      <c r="P1647" s="19">
        <v>238.464</v>
      </c>
      <c r="Q1647" s="19">
        <v>0</v>
      </c>
      <c r="R1647" s="19">
        <v>0</v>
      </c>
      <c r="S1647" s="19">
        <v>0</v>
      </c>
      <c r="T1647" s="19">
        <v>0</v>
      </c>
      <c r="U1647" s="56">
        <f t="shared" si="58"/>
        <v>3214.4679999999998</v>
      </c>
      <c r="V1647" s="18">
        <f t="shared" si="59"/>
        <v>401.80849999999998</v>
      </c>
      <c r="W1647" s="7"/>
      <c r="X1647" s="7"/>
      <c r="Y1647" s="7"/>
      <c r="Z1647" s="57"/>
    </row>
    <row r="1648" spans="1:26" x14ac:dyDescent="0.35">
      <c r="A1648" s="6" t="s">
        <v>398</v>
      </c>
      <c r="B1648" s="7" t="s">
        <v>562</v>
      </c>
      <c r="C1648" s="7" t="s">
        <v>420</v>
      </c>
      <c r="D1648" s="7" t="s">
        <v>450</v>
      </c>
      <c r="E1648" s="7" t="s">
        <v>451</v>
      </c>
      <c r="F1648" s="7" t="s">
        <v>563</v>
      </c>
      <c r="G1648" s="8">
        <v>5272941</v>
      </c>
      <c r="H1648" s="16" t="s">
        <v>1605</v>
      </c>
      <c r="I1648" s="18">
        <v>0</v>
      </c>
      <c r="J1648" s="19">
        <v>721.48900000000003</v>
      </c>
      <c r="K1648" s="19">
        <v>1081.615</v>
      </c>
      <c r="L1648" s="19">
        <v>598.59</v>
      </c>
      <c r="M1648" s="19">
        <v>721.48900000000003</v>
      </c>
      <c r="N1648" s="19">
        <v>902.08699999999999</v>
      </c>
      <c r="O1648" s="19">
        <v>539.654</v>
      </c>
      <c r="P1648" s="19">
        <v>417.99200000000002</v>
      </c>
      <c r="Q1648" s="19">
        <v>0</v>
      </c>
      <c r="R1648" s="19">
        <v>0</v>
      </c>
      <c r="S1648" s="19">
        <v>0</v>
      </c>
      <c r="T1648" s="19">
        <v>0</v>
      </c>
      <c r="U1648" s="56">
        <f t="shared" si="58"/>
        <v>4982.9160000000002</v>
      </c>
      <c r="V1648" s="18">
        <f t="shared" si="59"/>
        <v>622.86450000000002</v>
      </c>
      <c r="W1648" s="7"/>
      <c r="X1648" s="7"/>
      <c r="Y1648" s="7"/>
      <c r="Z1648" s="57"/>
    </row>
    <row r="1649" spans="1:26" x14ac:dyDescent="0.35">
      <c r="A1649" s="6" t="s">
        <v>398</v>
      </c>
      <c r="B1649" s="7" t="s">
        <v>562</v>
      </c>
      <c r="C1649" s="7" t="s">
        <v>420</v>
      </c>
      <c r="D1649" s="7" t="s">
        <v>450</v>
      </c>
      <c r="E1649" s="7" t="s">
        <v>451</v>
      </c>
      <c r="F1649" s="7" t="s">
        <v>563</v>
      </c>
      <c r="G1649" s="8">
        <v>5338704</v>
      </c>
      <c r="H1649" s="16" t="s">
        <v>1606</v>
      </c>
      <c r="I1649" s="18">
        <v>654.61500000000001</v>
      </c>
      <c r="J1649" s="19">
        <v>530.64599999999996</v>
      </c>
      <c r="K1649" s="19">
        <v>1570.4461599999997</v>
      </c>
      <c r="L1649" s="19">
        <v>786.52183999999988</v>
      </c>
      <c r="M1649" s="19">
        <v>1623.576</v>
      </c>
      <c r="N1649" s="19">
        <v>721.48900000000003</v>
      </c>
      <c r="O1649" s="19">
        <v>1803.104</v>
      </c>
      <c r="P1649" s="19">
        <v>966.05</v>
      </c>
      <c r="Q1649" s="19">
        <v>0</v>
      </c>
      <c r="R1649" s="19">
        <v>0</v>
      </c>
      <c r="S1649" s="19">
        <v>0</v>
      </c>
      <c r="T1649" s="19">
        <v>0</v>
      </c>
      <c r="U1649" s="56">
        <f t="shared" si="58"/>
        <v>8656.4480000000003</v>
      </c>
      <c r="V1649" s="18">
        <f t="shared" si="59"/>
        <v>1082.056</v>
      </c>
      <c r="W1649" s="7"/>
      <c r="X1649" s="7"/>
      <c r="Y1649" s="7"/>
      <c r="Z1649" s="57"/>
    </row>
    <row r="1650" spans="1:26" x14ac:dyDescent="0.35">
      <c r="A1650" s="6" t="s">
        <v>398</v>
      </c>
      <c r="B1650" s="7" t="s">
        <v>562</v>
      </c>
      <c r="C1650" s="7" t="s">
        <v>420</v>
      </c>
      <c r="D1650" s="7" t="s">
        <v>450</v>
      </c>
      <c r="E1650" s="7" t="s">
        <v>451</v>
      </c>
      <c r="F1650" s="7" t="s">
        <v>563</v>
      </c>
      <c r="G1650" s="8">
        <v>5129850</v>
      </c>
      <c r="H1650" s="16" t="s">
        <v>1607</v>
      </c>
      <c r="I1650" s="18">
        <v>598.59</v>
      </c>
      <c r="J1650" s="19">
        <v>598.59</v>
      </c>
      <c r="K1650" s="19">
        <v>598.59</v>
      </c>
      <c r="L1650" s="19">
        <v>598.59</v>
      </c>
      <c r="M1650" s="19">
        <v>1138.2439999999999</v>
      </c>
      <c r="N1650" s="19">
        <v>656.45600000000002</v>
      </c>
      <c r="O1650" s="19">
        <v>598.59</v>
      </c>
      <c r="P1650" s="19">
        <v>1017.652</v>
      </c>
      <c r="Q1650" s="19">
        <v>0</v>
      </c>
      <c r="R1650" s="19">
        <v>0</v>
      </c>
      <c r="S1650" s="19">
        <v>0</v>
      </c>
      <c r="T1650" s="19">
        <v>0</v>
      </c>
      <c r="U1650" s="56">
        <f t="shared" si="58"/>
        <v>5805.3020000000006</v>
      </c>
      <c r="V1650" s="18">
        <f t="shared" si="59"/>
        <v>725.66275000000007</v>
      </c>
      <c r="W1650" s="7"/>
      <c r="X1650" s="7"/>
      <c r="Y1650" s="7"/>
      <c r="Z1650" s="57"/>
    </row>
    <row r="1651" spans="1:26" x14ac:dyDescent="0.35">
      <c r="A1651" s="6" t="s">
        <v>398</v>
      </c>
      <c r="B1651" s="7" t="s">
        <v>562</v>
      </c>
      <c r="C1651" s="7" t="s">
        <v>420</v>
      </c>
      <c r="D1651" s="7" t="s">
        <v>450</v>
      </c>
      <c r="E1651" s="7" t="s">
        <v>451</v>
      </c>
      <c r="F1651" s="7" t="s">
        <v>563</v>
      </c>
      <c r="G1651" s="8">
        <v>5335994</v>
      </c>
      <c r="H1651" s="16" t="s">
        <v>1608</v>
      </c>
      <c r="I1651" s="18">
        <v>722.55899999999997</v>
      </c>
      <c r="J1651" s="19">
        <v>179.52799999999999</v>
      </c>
      <c r="K1651" s="19">
        <v>540.72400000000005</v>
      </c>
      <c r="L1651" s="19">
        <v>238.464</v>
      </c>
      <c r="M1651" s="19">
        <v>483.02499999999998</v>
      </c>
      <c r="N1651" s="19">
        <v>179.52799999999999</v>
      </c>
      <c r="O1651" s="19">
        <v>179.52799999999999</v>
      </c>
      <c r="P1651" s="19">
        <v>303.49700000000001</v>
      </c>
      <c r="Q1651" s="19">
        <v>0</v>
      </c>
      <c r="R1651" s="19">
        <v>0</v>
      </c>
      <c r="S1651" s="19">
        <v>0</v>
      </c>
      <c r="T1651" s="19">
        <v>0</v>
      </c>
      <c r="U1651" s="56">
        <f t="shared" si="58"/>
        <v>2826.8529999999996</v>
      </c>
      <c r="V1651" s="18">
        <f t="shared" si="59"/>
        <v>353.35662499999995</v>
      </c>
      <c r="W1651" s="7"/>
      <c r="X1651" s="7"/>
      <c r="Y1651" s="7"/>
      <c r="Z1651" s="57"/>
    </row>
    <row r="1652" spans="1:26" x14ac:dyDescent="0.35">
      <c r="A1652" s="6" t="s">
        <v>398</v>
      </c>
      <c r="B1652" s="7" t="s">
        <v>562</v>
      </c>
      <c r="C1652" s="7" t="s">
        <v>420</v>
      </c>
      <c r="D1652" s="7" t="s">
        <v>427</v>
      </c>
      <c r="E1652" s="7" t="s">
        <v>428</v>
      </c>
      <c r="F1652" s="7" t="s">
        <v>563</v>
      </c>
      <c r="G1652" s="8">
        <v>5127326</v>
      </c>
      <c r="H1652" s="16" t="s">
        <v>1609</v>
      </c>
      <c r="I1652" s="18">
        <v>419.06200000000001</v>
      </c>
      <c r="J1652" s="19">
        <v>419.06200000000001</v>
      </c>
      <c r="K1652" s="19">
        <v>0</v>
      </c>
      <c r="L1652" s="19">
        <v>657.52599999999995</v>
      </c>
      <c r="M1652" s="19">
        <v>419.06200000000001</v>
      </c>
      <c r="N1652" s="19">
        <v>419.06200000000001</v>
      </c>
      <c r="O1652" s="19">
        <v>238.464</v>
      </c>
      <c r="P1652" s="19">
        <v>778.11800000000005</v>
      </c>
      <c r="Q1652" s="19">
        <v>0</v>
      </c>
      <c r="R1652" s="19">
        <v>0</v>
      </c>
      <c r="S1652" s="19">
        <v>0</v>
      </c>
      <c r="T1652" s="19">
        <v>0</v>
      </c>
      <c r="U1652" s="56">
        <f t="shared" si="58"/>
        <v>3350.3559999999998</v>
      </c>
      <c r="V1652" s="18">
        <f t="shared" si="59"/>
        <v>418.79449999999997</v>
      </c>
      <c r="W1652" s="7"/>
      <c r="X1652" s="7"/>
      <c r="Y1652" s="7"/>
      <c r="Z1652" s="57"/>
    </row>
    <row r="1653" spans="1:26" x14ac:dyDescent="0.35">
      <c r="A1653" s="6" t="s">
        <v>398</v>
      </c>
      <c r="B1653" s="7" t="s">
        <v>562</v>
      </c>
      <c r="C1653" s="7" t="s">
        <v>420</v>
      </c>
      <c r="D1653" s="7" t="s">
        <v>427</v>
      </c>
      <c r="E1653" s="7" t="s">
        <v>428</v>
      </c>
      <c r="F1653" s="7" t="s">
        <v>563</v>
      </c>
      <c r="G1653" s="8">
        <v>5290255</v>
      </c>
      <c r="H1653" s="16" t="s">
        <v>1610</v>
      </c>
      <c r="I1653" s="18">
        <v>541.96100000000001</v>
      </c>
      <c r="J1653" s="19">
        <v>179.52799999999999</v>
      </c>
      <c r="K1653" s="19">
        <v>1509.0809999999999</v>
      </c>
      <c r="L1653" s="19">
        <v>359.05599999999998</v>
      </c>
      <c r="M1653" s="19">
        <v>417.99200000000002</v>
      </c>
      <c r="N1653" s="19">
        <v>1205.5840000000001</v>
      </c>
      <c r="O1653" s="19">
        <v>359.05599999999998</v>
      </c>
      <c r="P1653" s="19">
        <v>1205.5840000000001</v>
      </c>
      <c r="Q1653" s="19">
        <v>0</v>
      </c>
      <c r="R1653" s="19">
        <v>0</v>
      </c>
      <c r="S1653" s="19">
        <v>0</v>
      </c>
      <c r="T1653" s="19">
        <v>0</v>
      </c>
      <c r="U1653" s="56">
        <f t="shared" si="58"/>
        <v>5777.8419999999996</v>
      </c>
      <c r="V1653" s="18">
        <f t="shared" si="59"/>
        <v>722.23024999999996</v>
      </c>
      <c r="W1653" s="7"/>
      <c r="X1653" s="7"/>
      <c r="Y1653" s="7"/>
      <c r="Z1653" s="57"/>
    </row>
    <row r="1654" spans="1:26" x14ac:dyDescent="0.35">
      <c r="A1654" s="6" t="s">
        <v>398</v>
      </c>
      <c r="B1654" s="7" t="s">
        <v>562</v>
      </c>
      <c r="C1654" s="7" t="s">
        <v>420</v>
      </c>
      <c r="D1654" s="7" t="s">
        <v>427</v>
      </c>
      <c r="E1654" s="7" t="s">
        <v>428</v>
      </c>
      <c r="F1654" s="7" t="s">
        <v>563</v>
      </c>
      <c r="G1654" s="8">
        <v>5270161</v>
      </c>
      <c r="H1654" s="16" t="s">
        <v>1611</v>
      </c>
      <c r="I1654" s="18">
        <v>902.08699999999999</v>
      </c>
      <c r="J1654" s="19">
        <v>417.99200000000002</v>
      </c>
      <c r="K1654" s="19">
        <v>1390.9190000000001</v>
      </c>
      <c r="L1654" s="19">
        <v>0</v>
      </c>
      <c r="M1654" s="19">
        <v>599.66</v>
      </c>
      <c r="N1654" s="19">
        <v>419.06200000000001</v>
      </c>
      <c r="O1654" s="19">
        <v>483.02499999999998</v>
      </c>
      <c r="P1654" s="19">
        <v>967.12</v>
      </c>
      <c r="Q1654" s="19">
        <v>0</v>
      </c>
      <c r="R1654" s="19">
        <v>0</v>
      </c>
      <c r="S1654" s="19">
        <v>0</v>
      </c>
      <c r="T1654" s="19">
        <v>0</v>
      </c>
      <c r="U1654" s="56">
        <f t="shared" si="58"/>
        <v>5179.8649999999998</v>
      </c>
      <c r="V1654" s="18">
        <f t="shared" si="59"/>
        <v>647.48312499999997</v>
      </c>
      <c r="W1654" s="7"/>
      <c r="X1654" s="7"/>
      <c r="Y1654" s="7"/>
      <c r="Z1654" s="57"/>
    </row>
    <row r="1655" spans="1:26" x14ac:dyDescent="0.35">
      <c r="A1655" s="6" t="s">
        <v>398</v>
      </c>
      <c r="B1655" s="7" t="s">
        <v>562</v>
      </c>
      <c r="C1655" s="7" t="s">
        <v>420</v>
      </c>
      <c r="D1655" s="7" t="s">
        <v>427</v>
      </c>
      <c r="E1655" s="7" t="s">
        <v>428</v>
      </c>
      <c r="F1655" s="7" t="s">
        <v>563</v>
      </c>
      <c r="G1655" s="8">
        <v>5127430</v>
      </c>
      <c r="H1655" s="16" t="s">
        <v>1612</v>
      </c>
      <c r="I1655" s="18">
        <v>722.55899999999997</v>
      </c>
      <c r="J1655" s="19">
        <v>179.52799999999999</v>
      </c>
      <c r="K1655" s="19">
        <v>1024.819</v>
      </c>
      <c r="L1655" s="19">
        <v>0</v>
      </c>
      <c r="M1655" s="19">
        <v>180.59800000000001</v>
      </c>
      <c r="N1655" s="19">
        <v>902.08699999999999</v>
      </c>
      <c r="O1655" s="19">
        <v>483.02499999999998</v>
      </c>
      <c r="P1655" s="19">
        <v>180.59800000000001</v>
      </c>
      <c r="Q1655" s="19">
        <v>0</v>
      </c>
      <c r="R1655" s="19">
        <v>0</v>
      </c>
      <c r="S1655" s="19">
        <v>0</v>
      </c>
      <c r="T1655" s="19">
        <v>0</v>
      </c>
      <c r="U1655" s="56">
        <f t="shared" si="58"/>
        <v>3673.2139999999999</v>
      </c>
      <c r="V1655" s="18">
        <f t="shared" si="59"/>
        <v>459.15174999999999</v>
      </c>
      <c r="W1655" s="7"/>
      <c r="X1655" s="7"/>
      <c r="Y1655" s="7"/>
      <c r="Z1655" s="57"/>
    </row>
    <row r="1656" spans="1:26" x14ac:dyDescent="0.35">
      <c r="A1656" s="6" t="s">
        <v>398</v>
      </c>
      <c r="B1656" s="7" t="s">
        <v>562</v>
      </c>
      <c r="C1656" s="7" t="s">
        <v>420</v>
      </c>
      <c r="D1656" s="7" t="s">
        <v>427</v>
      </c>
      <c r="E1656" s="7" t="s">
        <v>428</v>
      </c>
      <c r="F1656" s="7" t="s">
        <v>563</v>
      </c>
      <c r="G1656" s="8">
        <v>5300950</v>
      </c>
      <c r="H1656" s="16" t="s">
        <v>1613</v>
      </c>
      <c r="I1656" s="18">
        <v>0</v>
      </c>
      <c r="J1656" s="19">
        <v>570.81100000000004</v>
      </c>
      <c r="K1656" s="19">
        <v>1210.3209999999999</v>
      </c>
      <c r="L1656" s="19">
        <v>484.09500000000003</v>
      </c>
      <c r="M1656" s="19">
        <v>0</v>
      </c>
      <c r="N1656" s="19">
        <v>238.464</v>
      </c>
      <c r="O1656" s="19">
        <v>662.94299999999998</v>
      </c>
      <c r="P1656" s="19">
        <v>483.02499999999998</v>
      </c>
      <c r="Q1656" s="19">
        <v>0</v>
      </c>
      <c r="R1656" s="19">
        <v>0</v>
      </c>
      <c r="S1656" s="19">
        <v>0</v>
      </c>
      <c r="T1656" s="19">
        <v>0</v>
      </c>
      <c r="U1656" s="56">
        <f t="shared" si="58"/>
        <v>3649.6590000000001</v>
      </c>
      <c r="V1656" s="18">
        <f t="shared" si="59"/>
        <v>456.20737500000001</v>
      </c>
      <c r="W1656" s="7"/>
      <c r="X1656" s="7"/>
      <c r="Y1656" s="7"/>
      <c r="Z1656" s="57"/>
    </row>
    <row r="1657" spans="1:26" x14ac:dyDescent="0.35">
      <c r="A1657" s="6" t="s">
        <v>398</v>
      </c>
      <c r="B1657" s="7" t="s">
        <v>562</v>
      </c>
      <c r="C1657" s="7" t="s">
        <v>420</v>
      </c>
      <c r="D1657" s="7" t="s">
        <v>427</v>
      </c>
      <c r="E1657" s="7" t="s">
        <v>428</v>
      </c>
      <c r="F1657" s="7" t="s">
        <v>563</v>
      </c>
      <c r="G1657" s="8">
        <v>5136106</v>
      </c>
      <c r="H1657" s="16" t="s">
        <v>1614</v>
      </c>
      <c r="I1657" s="18">
        <v>484.09500000000003</v>
      </c>
      <c r="J1657" s="19">
        <v>179.52799999999999</v>
      </c>
      <c r="K1657" s="19">
        <v>1692.2760000000001</v>
      </c>
      <c r="L1657" s="19">
        <v>1080.9349999999999</v>
      </c>
      <c r="M1657" s="19">
        <v>786.52200000000005</v>
      </c>
      <c r="N1657" s="19">
        <v>1081.615</v>
      </c>
      <c r="O1657" s="19">
        <v>662.553</v>
      </c>
      <c r="P1657" s="19">
        <v>1205.5840000000001</v>
      </c>
      <c r="Q1657" s="19">
        <v>0</v>
      </c>
      <c r="R1657" s="19">
        <v>0</v>
      </c>
      <c r="S1657" s="19">
        <v>0</v>
      </c>
      <c r="T1657" s="19">
        <v>0</v>
      </c>
      <c r="U1657" s="56">
        <f t="shared" si="58"/>
        <v>7173.1080000000002</v>
      </c>
      <c r="V1657" s="18">
        <f t="shared" si="59"/>
        <v>896.63850000000002</v>
      </c>
      <c r="W1657" s="7"/>
      <c r="X1657" s="7"/>
      <c r="Y1657" s="7"/>
      <c r="Z1657" s="57"/>
    </row>
    <row r="1658" spans="1:26" x14ac:dyDescent="0.35">
      <c r="A1658" s="6" t="s">
        <v>398</v>
      </c>
      <c r="B1658" s="7" t="s">
        <v>562</v>
      </c>
      <c r="C1658" s="7" t="s">
        <v>420</v>
      </c>
      <c r="D1658" s="7" t="s">
        <v>427</v>
      </c>
      <c r="E1658" s="7" t="s">
        <v>428</v>
      </c>
      <c r="F1658" s="7" t="s">
        <v>563</v>
      </c>
      <c r="G1658" s="8">
        <v>5131011</v>
      </c>
      <c r="H1658" s="16" t="s">
        <v>1615</v>
      </c>
      <c r="I1658" s="18">
        <v>0</v>
      </c>
      <c r="J1658" s="19">
        <v>844.22</v>
      </c>
      <c r="K1658" s="19">
        <v>2362.9430000000002</v>
      </c>
      <c r="L1658" s="19">
        <v>0</v>
      </c>
      <c r="M1658" s="19">
        <v>179.52799999999999</v>
      </c>
      <c r="N1658" s="19">
        <v>0</v>
      </c>
      <c r="O1658" s="19">
        <v>0</v>
      </c>
      <c r="P1658" s="19">
        <v>179.52799999999999</v>
      </c>
      <c r="Q1658" s="19">
        <v>0</v>
      </c>
      <c r="R1658" s="19">
        <v>0</v>
      </c>
      <c r="S1658" s="19">
        <v>0</v>
      </c>
      <c r="T1658" s="19">
        <v>0</v>
      </c>
      <c r="U1658" s="56">
        <f t="shared" si="58"/>
        <v>3566.2190000000001</v>
      </c>
      <c r="V1658" s="18">
        <f t="shared" si="59"/>
        <v>445.77737500000001</v>
      </c>
      <c r="W1658" s="7"/>
      <c r="X1658" s="7"/>
      <c r="Y1658" s="7"/>
      <c r="Z1658" s="57"/>
    </row>
    <row r="1659" spans="1:26" x14ac:dyDescent="0.35">
      <c r="A1659" s="6" t="s">
        <v>398</v>
      </c>
      <c r="B1659" s="7" t="s">
        <v>562</v>
      </c>
      <c r="C1659" s="7" t="s">
        <v>420</v>
      </c>
      <c r="D1659" s="7" t="s">
        <v>427</v>
      </c>
      <c r="E1659" s="7" t="s">
        <v>428</v>
      </c>
      <c r="F1659" s="7" t="s">
        <v>563</v>
      </c>
      <c r="G1659" s="8">
        <v>5270251</v>
      </c>
      <c r="H1659" s="16" t="s">
        <v>1616</v>
      </c>
      <c r="I1659" s="18">
        <v>303.49700000000001</v>
      </c>
      <c r="J1659" s="19">
        <v>656.45600000000002</v>
      </c>
      <c r="K1659" s="19">
        <v>902.08699999999999</v>
      </c>
      <c r="L1659" s="19">
        <v>238.464</v>
      </c>
      <c r="M1659" s="19">
        <v>1204.5139999999999</v>
      </c>
      <c r="N1659" s="19">
        <v>1022.679</v>
      </c>
      <c r="O1659" s="19">
        <v>360.12599999999998</v>
      </c>
      <c r="P1659" s="19">
        <v>843.15099999999995</v>
      </c>
      <c r="Q1659" s="19">
        <v>0</v>
      </c>
      <c r="R1659" s="19">
        <v>0</v>
      </c>
      <c r="S1659" s="19">
        <v>0</v>
      </c>
      <c r="T1659" s="19">
        <v>0</v>
      </c>
      <c r="U1659" s="56">
        <f t="shared" si="58"/>
        <v>5530.9740000000002</v>
      </c>
      <c r="V1659" s="18">
        <f t="shared" si="59"/>
        <v>691.37175000000002</v>
      </c>
      <c r="W1659" s="7"/>
      <c r="X1659" s="7"/>
      <c r="Y1659" s="7"/>
      <c r="Z1659" s="57"/>
    </row>
    <row r="1660" spans="1:26" x14ac:dyDescent="0.35">
      <c r="A1660" s="6" t="s">
        <v>398</v>
      </c>
      <c r="B1660" s="7" t="s">
        <v>562</v>
      </c>
      <c r="C1660" s="7" t="s">
        <v>420</v>
      </c>
      <c r="D1660" s="7" t="s">
        <v>427</v>
      </c>
      <c r="E1660" s="7" t="s">
        <v>428</v>
      </c>
      <c r="F1660" s="7" t="s">
        <v>563</v>
      </c>
      <c r="G1660" s="8">
        <v>5125373</v>
      </c>
      <c r="H1660" s="16" t="s">
        <v>1617</v>
      </c>
      <c r="I1660" s="18">
        <v>417.99200000000002</v>
      </c>
      <c r="J1660" s="19">
        <v>663.62300000000005</v>
      </c>
      <c r="K1660" s="19">
        <v>1693.346</v>
      </c>
      <c r="L1660" s="19">
        <v>360.12599999999998</v>
      </c>
      <c r="M1660" s="19">
        <v>482.34500000000003</v>
      </c>
      <c r="N1660" s="19">
        <v>958.71600000000001</v>
      </c>
      <c r="O1660" s="19">
        <v>1079.865</v>
      </c>
      <c r="P1660" s="19">
        <v>2042.6379999999999</v>
      </c>
      <c r="Q1660" s="19">
        <v>0</v>
      </c>
      <c r="R1660" s="19">
        <v>0</v>
      </c>
      <c r="S1660" s="19">
        <v>0</v>
      </c>
      <c r="T1660" s="19">
        <v>0</v>
      </c>
      <c r="U1660" s="56">
        <f t="shared" si="58"/>
        <v>7698.6510000000007</v>
      </c>
      <c r="V1660" s="18">
        <f t="shared" si="59"/>
        <v>962.33137500000009</v>
      </c>
      <c r="W1660" s="7"/>
      <c r="X1660" s="7"/>
      <c r="Y1660" s="7"/>
      <c r="Z1660" s="57"/>
    </row>
    <row r="1661" spans="1:26" x14ac:dyDescent="0.35">
      <c r="A1661" s="6" t="s">
        <v>398</v>
      </c>
      <c r="B1661" s="7" t="s">
        <v>562</v>
      </c>
      <c r="C1661" s="7" t="s">
        <v>420</v>
      </c>
      <c r="D1661" s="7" t="s">
        <v>427</v>
      </c>
      <c r="E1661" s="7" t="s">
        <v>428</v>
      </c>
      <c r="F1661" s="7" t="s">
        <v>563</v>
      </c>
      <c r="G1661" s="8">
        <v>5139532</v>
      </c>
      <c r="H1661" s="16" t="s">
        <v>1618</v>
      </c>
      <c r="I1661" s="18">
        <v>417.99200000000002</v>
      </c>
      <c r="J1661" s="19">
        <v>483.02499999999998</v>
      </c>
      <c r="K1661" s="19">
        <v>1146.6489999999999</v>
      </c>
      <c r="L1661" s="19">
        <v>0</v>
      </c>
      <c r="M1661" s="19">
        <v>961.02300000000002</v>
      </c>
      <c r="N1661" s="19">
        <v>598.59</v>
      </c>
      <c r="O1661" s="19">
        <v>778.11800000000005</v>
      </c>
      <c r="P1661" s="19">
        <v>656.45600000000002</v>
      </c>
      <c r="Q1661" s="19">
        <v>0</v>
      </c>
      <c r="R1661" s="19">
        <v>0</v>
      </c>
      <c r="S1661" s="19">
        <v>0</v>
      </c>
      <c r="T1661" s="19">
        <v>0</v>
      </c>
      <c r="U1661" s="56">
        <f t="shared" si="58"/>
        <v>5041.8530000000001</v>
      </c>
      <c r="V1661" s="18">
        <f t="shared" si="59"/>
        <v>630.23162500000001</v>
      </c>
      <c r="W1661" s="7"/>
      <c r="X1661" s="7"/>
      <c r="Y1661" s="7"/>
      <c r="Z1661" s="57"/>
    </row>
    <row r="1662" spans="1:26" x14ac:dyDescent="0.35">
      <c r="A1662" s="6" t="s">
        <v>398</v>
      </c>
      <c r="B1662" s="7" t="s">
        <v>562</v>
      </c>
      <c r="C1662" s="7" t="s">
        <v>420</v>
      </c>
      <c r="D1662" s="7" t="s">
        <v>427</v>
      </c>
      <c r="E1662" s="7" t="s">
        <v>428</v>
      </c>
      <c r="F1662" s="7" t="s">
        <v>563</v>
      </c>
      <c r="G1662" s="8">
        <v>5338735</v>
      </c>
      <c r="H1662" s="16" t="s">
        <v>1619</v>
      </c>
      <c r="I1662" s="18">
        <v>1081.615</v>
      </c>
      <c r="J1662" s="19">
        <v>179.52799999999999</v>
      </c>
      <c r="K1662" s="19">
        <v>1386.182</v>
      </c>
      <c r="L1662" s="19">
        <v>902.08699999999999</v>
      </c>
      <c r="M1662" s="19">
        <v>1377.9449999999999</v>
      </c>
      <c r="N1662" s="19">
        <v>1385.1120000000001</v>
      </c>
      <c r="O1662" s="19">
        <v>901.01700000000005</v>
      </c>
      <c r="P1662" s="19">
        <v>1500.6769999999999</v>
      </c>
      <c r="Q1662" s="19">
        <v>0</v>
      </c>
      <c r="R1662" s="19">
        <v>0</v>
      </c>
      <c r="S1662" s="19">
        <v>0</v>
      </c>
      <c r="T1662" s="19">
        <v>0</v>
      </c>
      <c r="U1662" s="56">
        <f t="shared" si="58"/>
        <v>8714.1630000000005</v>
      </c>
      <c r="V1662" s="18">
        <f t="shared" si="59"/>
        <v>1089.2703750000001</v>
      </c>
      <c r="W1662" s="7"/>
      <c r="X1662" s="7"/>
      <c r="Y1662" s="7"/>
      <c r="Z1662" s="57"/>
    </row>
    <row r="1663" spans="1:26" x14ac:dyDescent="0.35">
      <c r="A1663" s="6" t="s">
        <v>398</v>
      </c>
      <c r="B1663" s="7" t="s">
        <v>562</v>
      </c>
      <c r="C1663" s="7" t="s">
        <v>420</v>
      </c>
      <c r="D1663" s="7" t="s">
        <v>427</v>
      </c>
      <c r="E1663" s="7" t="s">
        <v>428</v>
      </c>
      <c r="F1663" s="7" t="s">
        <v>563</v>
      </c>
      <c r="G1663" s="8">
        <v>5125245</v>
      </c>
      <c r="H1663" s="16" t="s">
        <v>1620</v>
      </c>
      <c r="I1663" s="18">
        <v>1076.587</v>
      </c>
      <c r="J1663" s="19">
        <v>483.02499999999998</v>
      </c>
      <c r="K1663" s="19">
        <v>1989.6759999999999</v>
      </c>
      <c r="L1663" s="19">
        <v>905.75400000000002</v>
      </c>
      <c r="M1663" s="19">
        <v>1447.7149999999999</v>
      </c>
      <c r="N1663" s="19">
        <v>1016.583</v>
      </c>
      <c r="O1663" s="19">
        <v>604.00699999999995</v>
      </c>
      <c r="P1663" s="19">
        <v>1444.048</v>
      </c>
      <c r="Q1663" s="19">
        <v>0</v>
      </c>
      <c r="R1663" s="19">
        <v>0</v>
      </c>
      <c r="S1663" s="19">
        <v>0</v>
      </c>
      <c r="T1663" s="19">
        <v>0</v>
      </c>
      <c r="U1663" s="56">
        <f t="shared" si="58"/>
        <v>8967.3950000000004</v>
      </c>
      <c r="V1663" s="18">
        <f t="shared" si="59"/>
        <v>1120.9243750000001</v>
      </c>
      <c r="W1663" s="7"/>
      <c r="X1663" s="7"/>
      <c r="Y1663" s="7"/>
      <c r="Z1663" s="57"/>
    </row>
    <row r="1664" spans="1:26" x14ac:dyDescent="0.35">
      <c r="A1664" s="6" t="s">
        <v>398</v>
      </c>
      <c r="B1664" s="7" t="s">
        <v>562</v>
      </c>
      <c r="C1664" s="7" t="s">
        <v>420</v>
      </c>
      <c r="D1664" s="7" t="s">
        <v>427</v>
      </c>
      <c r="E1664" s="7" t="s">
        <v>428</v>
      </c>
      <c r="F1664" s="7" t="s">
        <v>563</v>
      </c>
      <c r="G1664" s="8">
        <v>5291171</v>
      </c>
      <c r="H1664" s="16" t="s">
        <v>1621</v>
      </c>
      <c r="I1664" s="18">
        <v>541.96100000000001</v>
      </c>
      <c r="J1664" s="19">
        <v>0</v>
      </c>
      <c r="K1664" s="19">
        <v>1140.5509999999999</v>
      </c>
      <c r="L1664" s="19">
        <v>483.02499999999998</v>
      </c>
      <c r="M1664" s="19">
        <v>1262.213</v>
      </c>
      <c r="N1664" s="19">
        <v>843.15099999999995</v>
      </c>
      <c r="O1664" s="19">
        <v>663.62300000000005</v>
      </c>
      <c r="P1664" s="19">
        <v>1080.5450000000001</v>
      </c>
      <c r="Q1664" s="19">
        <v>0</v>
      </c>
      <c r="R1664" s="19">
        <v>0</v>
      </c>
      <c r="S1664" s="19">
        <v>0</v>
      </c>
      <c r="T1664" s="19">
        <v>0</v>
      </c>
      <c r="U1664" s="56">
        <f t="shared" ref="U1664:U1727" si="60">SUM(I1664:T1664)</f>
        <v>6015.0689999999995</v>
      </c>
      <c r="V1664" s="18">
        <f t="shared" si="59"/>
        <v>751.88362499999994</v>
      </c>
      <c r="W1664" s="7"/>
      <c r="X1664" s="7"/>
      <c r="Y1664" s="7"/>
      <c r="Z1664" s="57"/>
    </row>
    <row r="1665" spans="1:26" x14ac:dyDescent="0.35">
      <c r="A1665" s="6" t="s">
        <v>398</v>
      </c>
      <c r="B1665" s="7" t="s">
        <v>562</v>
      </c>
      <c r="C1665" s="7" t="s">
        <v>420</v>
      </c>
      <c r="D1665" s="7" t="s">
        <v>427</v>
      </c>
      <c r="E1665" s="7" t="s">
        <v>428</v>
      </c>
      <c r="F1665" s="7" t="s">
        <v>563</v>
      </c>
      <c r="G1665" s="8">
        <v>5131952</v>
      </c>
      <c r="H1665" s="16" t="s">
        <v>1622</v>
      </c>
      <c r="I1665" s="18">
        <v>303.49700000000001</v>
      </c>
      <c r="J1665" s="19">
        <v>0</v>
      </c>
      <c r="K1665" s="19">
        <v>606.99400000000003</v>
      </c>
      <c r="L1665" s="19">
        <v>238.464</v>
      </c>
      <c r="M1665" s="19">
        <v>1082.684</v>
      </c>
      <c r="N1665" s="19">
        <v>598.59</v>
      </c>
      <c r="O1665" s="19">
        <v>787.59199999999998</v>
      </c>
      <c r="P1665" s="19">
        <v>179.52799999999999</v>
      </c>
      <c r="Q1665" s="19">
        <v>0</v>
      </c>
      <c r="R1665" s="19">
        <v>0</v>
      </c>
      <c r="S1665" s="19">
        <v>0</v>
      </c>
      <c r="T1665" s="19">
        <v>0</v>
      </c>
      <c r="U1665" s="56">
        <f t="shared" si="60"/>
        <v>3797.3490000000002</v>
      </c>
      <c r="V1665" s="18">
        <f t="shared" si="59"/>
        <v>474.66862500000002</v>
      </c>
      <c r="W1665" s="7"/>
      <c r="X1665" s="7"/>
      <c r="Y1665" s="7"/>
      <c r="Z1665" s="57"/>
    </row>
    <row r="1666" spans="1:26" x14ac:dyDescent="0.35">
      <c r="A1666" s="6" t="s">
        <v>398</v>
      </c>
      <c r="B1666" s="7" t="s">
        <v>562</v>
      </c>
      <c r="C1666" s="7" t="s">
        <v>420</v>
      </c>
      <c r="D1666" s="7" t="s">
        <v>427</v>
      </c>
      <c r="E1666" s="7" t="s">
        <v>428</v>
      </c>
      <c r="F1666" s="7" t="s">
        <v>563</v>
      </c>
      <c r="G1666" s="8">
        <v>5330470</v>
      </c>
      <c r="H1666" s="16" t="s">
        <v>1623</v>
      </c>
      <c r="I1666" s="18">
        <v>721.48900000000003</v>
      </c>
      <c r="J1666" s="19">
        <v>0</v>
      </c>
      <c r="K1666" s="19">
        <v>722.55899999999997</v>
      </c>
      <c r="L1666" s="19">
        <v>1205.5840000000001</v>
      </c>
      <c r="M1666" s="19">
        <v>179.52799999999999</v>
      </c>
      <c r="N1666" s="19">
        <v>597.52</v>
      </c>
      <c r="O1666" s="19">
        <v>1024.9860000000001</v>
      </c>
      <c r="P1666" s="19">
        <v>721.48900000000003</v>
      </c>
      <c r="Q1666" s="19">
        <v>0</v>
      </c>
      <c r="R1666" s="19">
        <v>0</v>
      </c>
      <c r="S1666" s="19">
        <v>0</v>
      </c>
      <c r="T1666" s="19">
        <v>0</v>
      </c>
      <c r="U1666" s="56">
        <f t="shared" si="60"/>
        <v>5173.1550000000007</v>
      </c>
      <c r="V1666" s="18">
        <f t="shared" si="59"/>
        <v>646.64437500000008</v>
      </c>
      <c r="W1666" s="7"/>
      <c r="X1666" s="7"/>
      <c r="Y1666" s="7"/>
      <c r="Z1666" s="57"/>
    </row>
    <row r="1667" spans="1:26" x14ac:dyDescent="0.35">
      <c r="A1667" s="6" t="s">
        <v>398</v>
      </c>
      <c r="B1667" s="7" t="s">
        <v>562</v>
      </c>
      <c r="C1667" s="7" t="s">
        <v>420</v>
      </c>
      <c r="D1667" s="7" t="s">
        <v>427</v>
      </c>
      <c r="E1667" s="7" t="s">
        <v>428</v>
      </c>
      <c r="F1667" s="7" t="s">
        <v>563</v>
      </c>
      <c r="G1667" s="8">
        <v>5331787</v>
      </c>
      <c r="H1667" s="16" t="s">
        <v>1624</v>
      </c>
      <c r="I1667" s="18">
        <v>303.49700000000001</v>
      </c>
      <c r="J1667" s="19">
        <v>417.99200000000002</v>
      </c>
      <c r="K1667" s="19">
        <v>1210.3209999999999</v>
      </c>
      <c r="L1667" s="19">
        <v>1094.7560000000001</v>
      </c>
      <c r="M1667" s="19">
        <v>598.59</v>
      </c>
      <c r="N1667" s="19">
        <v>0</v>
      </c>
      <c r="O1667" s="19">
        <v>0</v>
      </c>
      <c r="P1667" s="19">
        <v>360.12599999999998</v>
      </c>
      <c r="Q1667" s="19">
        <v>0</v>
      </c>
      <c r="R1667" s="19">
        <v>0</v>
      </c>
      <c r="S1667" s="19">
        <v>0</v>
      </c>
      <c r="T1667" s="19">
        <v>0</v>
      </c>
      <c r="U1667" s="56">
        <f t="shared" si="60"/>
        <v>3985.2820000000002</v>
      </c>
      <c r="V1667" s="18">
        <f t="shared" si="59"/>
        <v>498.16025000000002</v>
      </c>
      <c r="W1667" s="7"/>
      <c r="X1667" s="7"/>
      <c r="Y1667" s="7"/>
      <c r="Z1667" s="57"/>
    </row>
    <row r="1668" spans="1:26" x14ac:dyDescent="0.35">
      <c r="A1668" s="6" t="s">
        <v>398</v>
      </c>
      <c r="B1668" s="7" t="s">
        <v>562</v>
      </c>
      <c r="C1668" s="7" t="s">
        <v>420</v>
      </c>
      <c r="D1668" s="7" t="s">
        <v>427</v>
      </c>
      <c r="E1668" s="7" t="s">
        <v>428</v>
      </c>
      <c r="F1668" s="7" t="s">
        <v>563</v>
      </c>
      <c r="G1668" s="8">
        <v>5128723</v>
      </c>
      <c r="H1668" s="16" t="s">
        <v>1625</v>
      </c>
      <c r="I1668" s="18">
        <v>484.09500000000003</v>
      </c>
      <c r="J1668" s="19">
        <v>656.45600000000002</v>
      </c>
      <c r="K1668" s="19">
        <v>1862.04</v>
      </c>
      <c r="L1668" s="19">
        <v>361.19600000000003</v>
      </c>
      <c r="M1668" s="19">
        <v>1257.1859999999999</v>
      </c>
      <c r="N1668" s="19">
        <v>419.06200000000001</v>
      </c>
      <c r="O1668" s="19">
        <v>1502.816</v>
      </c>
      <c r="P1668" s="19">
        <v>361.19499999999999</v>
      </c>
      <c r="Q1668" s="19">
        <v>0</v>
      </c>
      <c r="R1668" s="19">
        <v>0</v>
      </c>
      <c r="S1668" s="19">
        <v>0</v>
      </c>
      <c r="T1668" s="19">
        <v>0</v>
      </c>
      <c r="U1668" s="56">
        <f t="shared" si="60"/>
        <v>6904.0459999999994</v>
      </c>
      <c r="V1668" s="18">
        <f t="shared" si="59"/>
        <v>863.00574999999992</v>
      </c>
      <c r="W1668" s="7"/>
      <c r="X1668" s="7"/>
      <c r="Y1668" s="7"/>
      <c r="Z1668" s="57"/>
    </row>
    <row r="1669" spans="1:26" x14ac:dyDescent="0.35">
      <c r="A1669" s="6" t="s">
        <v>398</v>
      </c>
      <c r="B1669" s="7" t="s">
        <v>562</v>
      </c>
      <c r="C1669" s="7" t="s">
        <v>420</v>
      </c>
      <c r="D1669" s="7" t="s">
        <v>427</v>
      </c>
      <c r="E1669" s="7" t="s">
        <v>428</v>
      </c>
      <c r="F1669" s="7" t="s">
        <v>563</v>
      </c>
      <c r="G1669" s="8">
        <v>5292312</v>
      </c>
      <c r="H1669" s="16" t="s">
        <v>1626</v>
      </c>
      <c r="I1669" s="18">
        <v>721.48900000000003</v>
      </c>
      <c r="J1669" s="19">
        <v>0</v>
      </c>
      <c r="K1669" s="19">
        <v>1578.8510000000001</v>
      </c>
      <c r="L1669" s="19">
        <v>1086.3520000000001</v>
      </c>
      <c r="M1669" s="19">
        <v>238.464</v>
      </c>
      <c r="N1669" s="19">
        <v>0</v>
      </c>
      <c r="O1669" s="19">
        <v>180.59800000000001</v>
      </c>
      <c r="P1669" s="19">
        <v>417.99200000000002</v>
      </c>
      <c r="Q1669" s="19">
        <v>0</v>
      </c>
      <c r="R1669" s="19">
        <v>0</v>
      </c>
      <c r="S1669" s="19">
        <v>0</v>
      </c>
      <c r="T1669" s="19">
        <v>0</v>
      </c>
      <c r="U1669" s="56">
        <f t="shared" si="60"/>
        <v>4223.7460000000001</v>
      </c>
      <c r="V1669" s="18">
        <f t="shared" si="59"/>
        <v>527.96825000000001</v>
      </c>
      <c r="W1669" s="7"/>
      <c r="X1669" s="7"/>
      <c r="Y1669" s="7"/>
      <c r="Z1669" s="57"/>
    </row>
    <row r="1670" spans="1:26" x14ac:dyDescent="0.35">
      <c r="A1670" s="6" t="s">
        <v>398</v>
      </c>
      <c r="B1670" s="7" t="s">
        <v>562</v>
      </c>
      <c r="C1670" s="7" t="s">
        <v>420</v>
      </c>
      <c r="D1670" s="7" t="s">
        <v>427</v>
      </c>
      <c r="E1670" s="7" t="s">
        <v>428</v>
      </c>
      <c r="F1670" s="7" t="s">
        <v>563</v>
      </c>
      <c r="G1670" s="8">
        <v>5291825</v>
      </c>
      <c r="H1670" s="16" t="s">
        <v>1627</v>
      </c>
      <c r="I1670" s="18">
        <v>721.48900000000003</v>
      </c>
      <c r="J1670" s="19">
        <v>0</v>
      </c>
      <c r="K1670" s="19">
        <v>1499.607</v>
      </c>
      <c r="L1670" s="19">
        <v>180.59800000000001</v>
      </c>
      <c r="M1670" s="19">
        <v>1140.5509999999999</v>
      </c>
      <c r="N1670" s="19">
        <v>483.02499999999998</v>
      </c>
      <c r="O1670" s="19">
        <v>786.52200000000005</v>
      </c>
      <c r="P1670" s="19">
        <v>901.01700000000005</v>
      </c>
      <c r="Q1670" s="19">
        <v>0</v>
      </c>
      <c r="R1670" s="19">
        <v>0</v>
      </c>
      <c r="S1670" s="19">
        <v>0</v>
      </c>
      <c r="T1670" s="19">
        <v>0</v>
      </c>
      <c r="U1670" s="56">
        <f t="shared" si="60"/>
        <v>5712.8090000000002</v>
      </c>
      <c r="V1670" s="18">
        <f t="shared" si="59"/>
        <v>714.10112500000002</v>
      </c>
      <c r="W1670" s="7"/>
      <c r="X1670" s="7"/>
      <c r="Y1670" s="7"/>
      <c r="Z1670" s="57"/>
    </row>
    <row r="1671" spans="1:26" x14ac:dyDescent="0.35">
      <c r="A1671" s="6" t="s">
        <v>398</v>
      </c>
      <c r="B1671" s="7" t="s">
        <v>562</v>
      </c>
      <c r="C1671" s="7" t="s">
        <v>420</v>
      </c>
      <c r="D1671" s="7" t="s">
        <v>427</v>
      </c>
      <c r="E1671" s="7" t="s">
        <v>428</v>
      </c>
      <c r="F1671" s="7" t="s">
        <v>563</v>
      </c>
      <c r="G1671" s="8">
        <v>5291849</v>
      </c>
      <c r="H1671" s="16" t="s">
        <v>1628</v>
      </c>
      <c r="I1671" s="18">
        <v>483.02499999999998</v>
      </c>
      <c r="J1671" s="19">
        <v>419.06200000000001</v>
      </c>
      <c r="K1671" s="19">
        <v>179.52799999999999</v>
      </c>
      <c r="L1671" s="19">
        <v>303.49700000000001</v>
      </c>
      <c r="M1671" s="19">
        <v>1081.615</v>
      </c>
      <c r="N1671" s="19">
        <v>179.52799999999999</v>
      </c>
      <c r="O1671" s="19">
        <v>967.12</v>
      </c>
      <c r="P1671" s="19">
        <v>778.11800000000005</v>
      </c>
      <c r="Q1671" s="19">
        <v>0</v>
      </c>
      <c r="R1671" s="19">
        <v>0</v>
      </c>
      <c r="S1671" s="19">
        <v>0</v>
      </c>
      <c r="T1671" s="19">
        <v>0</v>
      </c>
      <c r="U1671" s="56">
        <f t="shared" si="60"/>
        <v>4391.4929999999995</v>
      </c>
      <c r="V1671" s="18">
        <f t="shared" si="59"/>
        <v>548.93662499999994</v>
      </c>
      <c r="W1671" s="7"/>
      <c r="X1671" s="7"/>
      <c r="Y1671" s="7"/>
      <c r="Z1671" s="57"/>
    </row>
    <row r="1672" spans="1:26" x14ac:dyDescent="0.35">
      <c r="A1672" s="6" t="s">
        <v>398</v>
      </c>
      <c r="B1672" s="7" t="s">
        <v>562</v>
      </c>
      <c r="C1672" s="7" t="s">
        <v>420</v>
      </c>
      <c r="D1672" s="7" t="s">
        <v>427</v>
      </c>
      <c r="E1672" s="7" t="s">
        <v>428</v>
      </c>
      <c r="F1672" s="7" t="s">
        <v>563</v>
      </c>
      <c r="G1672" s="8">
        <v>5339495</v>
      </c>
      <c r="H1672" s="16" t="s">
        <v>1629</v>
      </c>
      <c r="I1672" s="18">
        <v>1073.6769999999999</v>
      </c>
      <c r="J1672" s="19">
        <v>769.11099999999999</v>
      </c>
      <c r="K1672" s="19">
        <v>1989.6759999999999</v>
      </c>
      <c r="L1672" s="19">
        <v>1151.385</v>
      </c>
      <c r="M1672" s="19">
        <v>1268.867</v>
      </c>
      <c r="N1672" s="19">
        <v>1447.7149999999999</v>
      </c>
      <c r="O1672" s="19">
        <v>721.48900000000003</v>
      </c>
      <c r="P1672" s="19">
        <v>857.60599999999999</v>
      </c>
      <c r="Q1672" s="19">
        <v>0</v>
      </c>
      <c r="R1672" s="19">
        <v>0</v>
      </c>
      <c r="S1672" s="19">
        <v>0</v>
      </c>
      <c r="T1672" s="19">
        <v>0</v>
      </c>
      <c r="U1672" s="56">
        <f t="shared" si="60"/>
        <v>9279.5259999999998</v>
      </c>
      <c r="V1672" s="18">
        <f t="shared" si="59"/>
        <v>1159.94075</v>
      </c>
      <c r="W1672" s="7"/>
      <c r="X1672" s="7"/>
      <c r="Y1672" s="7"/>
      <c r="Z1672" s="57"/>
    </row>
    <row r="1673" spans="1:26" x14ac:dyDescent="0.35">
      <c r="A1673" s="6" t="s">
        <v>398</v>
      </c>
      <c r="B1673" s="7" t="s">
        <v>562</v>
      </c>
      <c r="C1673" s="7" t="s">
        <v>420</v>
      </c>
      <c r="D1673" s="7" t="s">
        <v>427</v>
      </c>
      <c r="E1673" s="7" t="s">
        <v>428</v>
      </c>
      <c r="F1673" s="7" t="s">
        <v>563</v>
      </c>
      <c r="G1673" s="8">
        <v>5271935</v>
      </c>
      <c r="H1673" s="16" t="s">
        <v>1630</v>
      </c>
      <c r="I1673" s="18">
        <v>303.49700000000001</v>
      </c>
      <c r="J1673" s="19">
        <v>179.52799999999999</v>
      </c>
      <c r="K1673" s="19">
        <v>961.02300000000002</v>
      </c>
      <c r="L1673" s="19">
        <v>360.12599999999998</v>
      </c>
      <c r="M1673" s="19">
        <v>484.09500000000003</v>
      </c>
      <c r="N1673" s="19">
        <v>721.48900000000003</v>
      </c>
      <c r="O1673" s="19">
        <v>598.59</v>
      </c>
      <c r="P1673" s="19">
        <v>902.08699999999999</v>
      </c>
      <c r="Q1673" s="19">
        <v>0</v>
      </c>
      <c r="R1673" s="19">
        <v>0</v>
      </c>
      <c r="S1673" s="19">
        <v>0</v>
      </c>
      <c r="T1673" s="19">
        <v>0</v>
      </c>
      <c r="U1673" s="56">
        <f t="shared" si="60"/>
        <v>4510.4350000000004</v>
      </c>
      <c r="V1673" s="18">
        <f t="shared" si="59"/>
        <v>563.80437500000005</v>
      </c>
      <c r="W1673" s="7"/>
      <c r="X1673" s="7"/>
      <c r="Y1673" s="7"/>
      <c r="Z1673" s="57"/>
    </row>
    <row r="1674" spans="1:26" x14ac:dyDescent="0.35">
      <c r="A1674" s="6" t="s">
        <v>398</v>
      </c>
      <c r="B1674" s="7" t="s">
        <v>562</v>
      </c>
      <c r="C1674" s="7" t="s">
        <v>420</v>
      </c>
      <c r="D1674" s="7" t="s">
        <v>427</v>
      </c>
      <c r="E1674" s="7" t="s">
        <v>428</v>
      </c>
      <c r="F1674" s="7" t="s">
        <v>563</v>
      </c>
      <c r="G1674" s="8">
        <v>5120309</v>
      </c>
      <c r="H1674" s="16" t="s">
        <v>1631</v>
      </c>
      <c r="I1674" s="18">
        <v>1377.9449999999999</v>
      </c>
      <c r="J1674" s="19">
        <v>0</v>
      </c>
      <c r="K1674" s="19">
        <v>1635.48</v>
      </c>
      <c r="L1674" s="19">
        <v>1268.1869999999999</v>
      </c>
      <c r="M1674" s="19">
        <v>1331.9829999999999</v>
      </c>
      <c r="N1674" s="19">
        <v>1204.904</v>
      </c>
      <c r="O1674" s="19">
        <v>902.08699999999999</v>
      </c>
      <c r="P1674" s="19">
        <v>359.05599999999998</v>
      </c>
      <c r="Q1674" s="19">
        <v>0</v>
      </c>
      <c r="R1674" s="19">
        <v>0</v>
      </c>
      <c r="S1674" s="19">
        <v>0</v>
      </c>
      <c r="T1674" s="19">
        <v>0</v>
      </c>
      <c r="U1674" s="56">
        <f t="shared" si="60"/>
        <v>8079.6419999999989</v>
      </c>
      <c r="V1674" s="18">
        <f t="shared" si="59"/>
        <v>1009.9552499999999</v>
      </c>
      <c r="W1674" s="7"/>
      <c r="X1674" s="7"/>
      <c r="Y1674" s="7"/>
      <c r="Z1674" s="57"/>
    </row>
    <row r="1675" spans="1:26" x14ac:dyDescent="0.35">
      <c r="A1675" s="6" t="s">
        <v>398</v>
      </c>
      <c r="B1675" s="7" t="s">
        <v>562</v>
      </c>
      <c r="C1675" s="7" t="s">
        <v>420</v>
      </c>
      <c r="D1675" s="7" t="s">
        <v>427</v>
      </c>
      <c r="E1675" s="7" t="s">
        <v>428</v>
      </c>
      <c r="F1675" s="7" t="s">
        <v>563</v>
      </c>
      <c r="G1675" s="8">
        <v>5278530</v>
      </c>
      <c r="H1675" s="16" t="s">
        <v>1632</v>
      </c>
      <c r="I1675" s="18">
        <v>483.02499999999998</v>
      </c>
      <c r="J1675" s="19">
        <v>179.52799999999999</v>
      </c>
      <c r="K1675" s="19">
        <v>1817.3150000000001</v>
      </c>
      <c r="L1675" s="19">
        <v>482.34500000000003</v>
      </c>
      <c r="M1675" s="19">
        <v>785.84199999999998</v>
      </c>
      <c r="N1675" s="19">
        <v>598.59</v>
      </c>
      <c r="O1675" s="19">
        <v>179.52799999999999</v>
      </c>
      <c r="P1675" s="19">
        <v>1444.048</v>
      </c>
      <c r="Q1675" s="19">
        <v>0</v>
      </c>
      <c r="R1675" s="19">
        <v>0</v>
      </c>
      <c r="S1675" s="19">
        <v>0</v>
      </c>
      <c r="T1675" s="19">
        <v>0</v>
      </c>
      <c r="U1675" s="56">
        <f t="shared" si="60"/>
        <v>5970.2209999999995</v>
      </c>
      <c r="V1675" s="18">
        <f t="shared" si="59"/>
        <v>746.27762499999994</v>
      </c>
      <c r="W1675" s="7"/>
      <c r="X1675" s="7"/>
      <c r="Y1675" s="7"/>
      <c r="Z1675" s="57"/>
    </row>
    <row r="1676" spans="1:26" x14ac:dyDescent="0.35">
      <c r="A1676" s="6" t="s">
        <v>398</v>
      </c>
      <c r="B1676" s="7" t="s">
        <v>562</v>
      </c>
      <c r="C1676" s="7" t="s">
        <v>420</v>
      </c>
      <c r="D1676" s="7" t="s">
        <v>427</v>
      </c>
      <c r="E1676" s="7" t="s">
        <v>428</v>
      </c>
      <c r="F1676" s="7" t="s">
        <v>563</v>
      </c>
      <c r="G1676" s="8">
        <v>5120437</v>
      </c>
      <c r="H1676" s="16" t="s">
        <v>1633</v>
      </c>
      <c r="I1676" s="18">
        <v>1204.5150000000001</v>
      </c>
      <c r="J1676" s="19">
        <v>419.06200000000001</v>
      </c>
      <c r="K1676" s="19">
        <v>1139.481</v>
      </c>
      <c r="L1676" s="19">
        <v>1083.7550000000001</v>
      </c>
      <c r="M1676" s="19">
        <v>1024.9860000000001</v>
      </c>
      <c r="N1676" s="19">
        <v>1016.582</v>
      </c>
      <c r="O1676" s="19">
        <v>967.12</v>
      </c>
      <c r="P1676" s="19">
        <v>967.12</v>
      </c>
      <c r="Q1676" s="19">
        <v>0</v>
      </c>
      <c r="R1676" s="19">
        <v>0</v>
      </c>
      <c r="S1676" s="19">
        <v>0</v>
      </c>
      <c r="T1676" s="19">
        <v>0</v>
      </c>
      <c r="U1676" s="56">
        <f t="shared" si="60"/>
        <v>7822.6210000000001</v>
      </c>
      <c r="V1676" s="18">
        <f t="shared" si="59"/>
        <v>977.82762500000001</v>
      </c>
      <c r="W1676" s="7"/>
      <c r="X1676" s="7"/>
      <c r="Y1676" s="7"/>
      <c r="Z1676" s="57"/>
    </row>
    <row r="1677" spans="1:26" x14ac:dyDescent="0.35">
      <c r="A1677" s="6" t="s">
        <v>398</v>
      </c>
      <c r="B1677" s="7" t="s">
        <v>562</v>
      </c>
      <c r="C1677" s="7" t="s">
        <v>420</v>
      </c>
      <c r="D1677" s="7" t="s">
        <v>427</v>
      </c>
      <c r="E1677" s="7" t="s">
        <v>428</v>
      </c>
      <c r="F1677" s="7" t="s">
        <v>563</v>
      </c>
      <c r="G1677" s="8">
        <v>5131969</v>
      </c>
      <c r="H1677" s="16" t="s">
        <v>1634</v>
      </c>
      <c r="I1677" s="18">
        <v>303.49700000000001</v>
      </c>
      <c r="J1677" s="19">
        <v>351.11799999999999</v>
      </c>
      <c r="K1677" s="19">
        <v>1029.723</v>
      </c>
      <c r="L1677" s="19">
        <v>179.52799999999999</v>
      </c>
      <c r="M1677" s="19">
        <v>483.02499999999998</v>
      </c>
      <c r="N1677" s="19">
        <v>484.09500000000003</v>
      </c>
      <c r="O1677" s="19">
        <v>179.52799999999999</v>
      </c>
      <c r="P1677" s="19">
        <v>1024.9860000000001</v>
      </c>
      <c r="Q1677" s="19">
        <v>0</v>
      </c>
      <c r="R1677" s="19">
        <v>0</v>
      </c>
      <c r="S1677" s="19">
        <v>0</v>
      </c>
      <c r="T1677" s="19">
        <v>0</v>
      </c>
      <c r="U1677" s="56">
        <f t="shared" si="60"/>
        <v>4035.5</v>
      </c>
      <c r="V1677" s="18">
        <f t="shared" si="59"/>
        <v>504.4375</v>
      </c>
      <c r="W1677" s="7"/>
      <c r="X1677" s="7"/>
      <c r="Y1677" s="7"/>
      <c r="Z1677" s="57"/>
    </row>
    <row r="1678" spans="1:26" x14ac:dyDescent="0.35">
      <c r="A1678" s="6" t="s">
        <v>398</v>
      </c>
      <c r="B1678" s="7" t="s">
        <v>562</v>
      </c>
      <c r="C1678" s="7" t="s">
        <v>420</v>
      </c>
      <c r="D1678" s="7" t="s">
        <v>427</v>
      </c>
      <c r="E1678" s="7" t="s">
        <v>428</v>
      </c>
      <c r="F1678" s="7" t="s">
        <v>563</v>
      </c>
      <c r="G1678" s="8">
        <v>5132906</v>
      </c>
      <c r="H1678" s="16" t="s">
        <v>1635</v>
      </c>
      <c r="I1678" s="18">
        <v>303.49700000000001</v>
      </c>
      <c r="J1678" s="19">
        <v>238.464</v>
      </c>
      <c r="K1678" s="19">
        <v>902.08699999999999</v>
      </c>
      <c r="L1678" s="19">
        <v>0</v>
      </c>
      <c r="M1678" s="19">
        <v>419.06200000000001</v>
      </c>
      <c r="N1678" s="19">
        <v>417.99200000000002</v>
      </c>
      <c r="O1678" s="19">
        <v>360.12599999999998</v>
      </c>
      <c r="P1678" s="19">
        <v>303.49700000000001</v>
      </c>
      <c r="Q1678" s="19">
        <v>0</v>
      </c>
      <c r="R1678" s="19">
        <v>0</v>
      </c>
      <c r="S1678" s="19">
        <v>0</v>
      </c>
      <c r="T1678" s="19">
        <v>0</v>
      </c>
      <c r="U1678" s="56">
        <f t="shared" si="60"/>
        <v>2944.7249999999999</v>
      </c>
      <c r="V1678" s="18">
        <f t="shared" si="59"/>
        <v>368.09062499999999</v>
      </c>
      <c r="W1678" s="7"/>
      <c r="X1678" s="7"/>
      <c r="Y1678" s="7"/>
      <c r="Z1678" s="57"/>
    </row>
    <row r="1679" spans="1:26" x14ac:dyDescent="0.35">
      <c r="A1679" s="6" t="s">
        <v>398</v>
      </c>
      <c r="B1679" s="7" t="s">
        <v>562</v>
      </c>
      <c r="C1679" s="7" t="s">
        <v>420</v>
      </c>
      <c r="D1679" s="7" t="s">
        <v>427</v>
      </c>
      <c r="E1679" s="7" t="s">
        <v>428</v>
      </c>
      <c r="F1679" s="7" t="s">
        <v>563</v>
      </c>
      <c r="G1679" s="8">
        <v>5135048</v>
      </c>
      <c r="H1679" s="16" t="s">
        <v>1636</v>
      </c>
      <c r="I1679" s="18">
        <v>303.49700000000001</v>
      </c>
      <c r="J1679" s="19">
        <v>419.06200000000001</v>
      </c>
      <c r="K1679" s="19">
        <v>970.78700000000003</v>
      </c>
      <c r="L1679" s="19">
        <v>668.36</v>
      </c>
      <c r="M1679" s="19">
        <v>721.48900000000003</v>
      </c>
      <c r="N1679" s="19">
        <v>0</v>
      </c>
      <c r="O1679" s="19">
        <v>0</v>
      </c>
      <c r="P1679" s="19">
        <v>238.464</v>
      </c>
      <c r="Q1679" s="19">
        <v>0</v>
      </c>
      <c r="R1679" s="19">
        <v>0</v>
      </c>
      <c r="S1679" s="19">
        <v>0</v>
      </c>
      <c r="T1679" s="19">
        <v>0</v>
      </c>
      <c r="U1679" s="56">
        <f t="shared" si="60"/>
        <v>3321.6590000000001</v>
      </c>
      <c r="V1679" s="18">
        <f t="shared" si="59"/>
        <v>415.20737500000001</v>
      </c>
      <c r="W1679" s="7"/>
      <c r="X1679" s="7"/>
      <c r="Y1679" s="7"/>
      <c r="Z1679" s="57"/>
    </row>
    <row r="1680" spans="1:26" x14ac:dyDescent="0.35">
      <c r="A1680" s="6" t="s">
        <v>398</v>
      </c>
      <c r="B1680" s="7" t="s">
        <v>562</v>
      </c>
      <c r="C1680" s="7" t="s">
        <v>420</v>
      </c>
      <c r="D1680" s="7" t="s">
        <v>427</v>
      </c>
      <c r="E1680" s="7" t="s">
        <v>428</v>
      </c>
      <c r="F1680" s="7" t="s">
        <v>563</v>
      </c>
      <c r="G1680" s="8">
        <v>5138083</v>
      </c>
      <c r="H1680" s="16" t="s">
        <v>1637</v>
      </c>
      <c r="I1680" s="18">
        <v>179.52799999999999</v>
      </c>
      <c r="J1680" s="19">
        <v>483.02499999999998</v>
      </c>
      <c r="K1680" s="19">
        <v>1385.1120000000001</v>
      </c>
      <c r="L1680" s="19">
        <v>838.12300000000005</v>
      </c>
      <c r="M1680" s="19">
        <v>0</v>
      </c>
      <c r="N1680" s="19">
        <v>598.59</v>
      </c>
      <c r="O1680" s="19">
        <v>303.49700000000001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56">
        <f t="shared" si="60"/>
        <v>3787.875</v>
      </c>
      <c r="V1680" s="18">
        <f t="shared" si="59"/>
        <v>473.484375</v>
      </c>
      <c r="W1680" s="7"/>
      <c r="X1680" s="7"/>
      <c r="Y1680" s="7"/>
      <c r="Z1680" s="57"/>
    </row>
    <row r="1681" spans="1:26" x14ac:dyDescent="0.35">
      <c r="A1681" s="6" t="s">
        <v>398</v>
      </c>
      <c r="B1681" s="7" t="s">
        <v>562</v>
      </c>
      <c r="C1681" s="7" t="s">
        <v>420</v>
      </c>
      <c r="D1681" s="7" t="s">
        <v>427</v>
      </c>
      <c r="E1681" s="7" t="s">
        <v>428</v>
      </c>
      <c r="F1681" s="7" t="s">
        <v>563</v>
      </c>
      <c r="G1681" s="8">
        <v>5273760</v>
      </c>
      <c r="H1681" s="16" t="s">
        <v>1638</v>
      </c>
      <c r="I1681" s="18">
        <v>541.96100000000001</v>
      </c>
      <c r="J1681" s="19">
        <v>360.12599999999998</v>
      </c>
      <c r="K1681" s="19">
        <v>1442.9780000000001</v>
      </c>
      <c r="L1681" s="19">
        <v>902.08699999999999</v>
      </c>
      <c r="M1681" s="19">
        <v>303.49700000000001</v>
      </c>
      <c r="N1681" s="19">
        <v>721.48900000000003</v>
      </c>
      <c r="O1681" s="19">
        <v>417.99200000000002</v>
      </c>
      <c r="P1681" s="19">
        <v>417.99200000000002</v>
      </c>
      <c r="Q1681" s="19">
        <v>0</v>
      </c>
      <c r="R1681" s="19">
        <v>0</v>
      </c>
      <c r="S1681" s="19">
        <v>0</v>
      </c>
      <c r="T1681" s="19">
        <v>0</v>
      </c>
      <c r="U1681" s="56">
        <f t="shared" si="60"/>
        <v>5108.1220000000003</v>
      </c>
      <c r="V1681" s="18">
        <f t="shared" si="59"/>
        <v>638.51525000000004</v>
      </c>
      <c r="W1681" s="7"/>
      <c r="X1681" s="7"/>
      <c r="Y1681" s="7"/>
      <c r="Z1681" s="57"/>
    </row>
    <row r="1682" spans="1:26" x14ac:dyDescent="0.35">
      <c r="A1682" s="6" t="s">
        <v>398</v>
      </c>
      <c r="B1682" s="7" t="s">
        <v>562</v>
      </c>
      <c r="C1682" s="7" t="s">
        <v>420</v>
      </c>
      <c r="D1682" s="7" t="s">
        <v>427</v>
      </c>
      <c r="E1682" s="7" t="s">
        <v>428</v>
      </c>
      <c r="F1682" s="7" t="s">
        <v>563</v>
      </c>
      <c r="G1682" s="8">
        <v>5279861</v>
      </c>
      <c r="H1682" s="16" t="s">
        <v>1639</v>
      </c>
      <c r="I1682" s="18">
        <v>483.02499999999998</v>
      </c>
      <c r="J1682" s="19">
        <v>0</v>
      </c>
      <c r="K1682" s="19">
        <v>0</v>
      </c>
      <c r="L1682" s="19">
        <v>179.52799999999999</v>
      </c>
      <c r="M1682" s="19">
        <v>303.49700000000001</v>
      </c>
      <c r="N1682" s="19">
        <v>419.06200000000001</v>
      </c>
      <c r="O1682" s="19">
        <v>0</v>
      </c>
      <c r="P1682" s="19">
        <v>417.99200000000002</v>
      </c>
      <c r="Q1682" s="19">
        <v>0</v>
      </c>
      <c r="R1682" s="19">
        <v>0</v>
      </c>
      <c r="S1682" s="19">
        <v>0</v>
      </c>
      <c r="T1682" s="19">
        <v>0</v>
      </c>
      <c r="U1682" s="56">
        <f t="shared" si="60"/>
        <v>1803.104</v>
      </c>
      <c r="V1682" s="18">
        <f t="shared" si="59"/>
        <v>225.38800000000001</v>
      </c>
      <c r="W1682" s="7"/>
      <c r="X1682" s="7"/>
      <c r="Y1682" s="7"/>
      <c r="Z1682" s="57"/>
    </row>
    <row r="1683" spans="1:26" x14ac:dyDescent="0.35">
      <c r="A1683" s="6" t="s">
        <v>398</v>
      </c>
      <c r="B1683" s="7" t="s">
        <v>562</v>
      </c>
      <c r="C1683" s="7" t="s">
        <v>420</v>
      </c>
      <c r="D1683" s="7" t="s">
        <v>427</v>
      </c>
      <c r="E1683" s="7" t="s">
        <v>428</v>
      </c>
      <c r="F1683" s="7" t="s">
        <v>563</v>
      </c>
      <c r="G1683" s="8">
        <v>5292879</v>
      </c>
      <c r="H1683" s="16" t="s">
        <v>1640</v>
      </c>
      <c r="I1683" s="18">
        <v>541.96100000000001</v>
      </c>
      <c r="J1683" s="19">
        <v>179.52799999999999</v>
      </c>
      <c r="K1683" s="19">
        <v>1822.732</v>
      </c>
      <c r="L1683" s="19">
        <v>238.464</v>
      </c>
      <c r="M1683" s="19">
        <v>180.59800000000001</v>
      </c>
      <c r="N1683" s="19">
        <v>598.59</v>
      </c>
      <c r="O1683" s="19">
        <v>243.881</v>
      </c>
      <c r="P1683" s="19">
        <v>483.02499999999998</v>
      </c>
      <c r="Q1683" s="19">
        <v>0</v>
      </c>
      <c r="R1683" s="19">
        <v>0</v>
      </c>
      <c r="S1683" s="19">
        <v>0</v>
      </c>
      <c r="T1683" s="19">
        <v>0</v>
      </c>
      <c r="U1683" s="56">
        <f t="shared" si="60"/>
        <v>4288.7789999999995</v>
      </c>
      <c r="V1683" s="18">
        <f t="shared" si="59"/>
        <v>536.09737499999994</v>
      </c>
      <c r="W1683" s="7"/>
      <c r="X1683" s="7"/>
      <c r="Y1683" s="7"/>
      <c r="Z1683" s="57"/>
    </row>
    <row r="1684" spans="1:26" x14ac:dyDescent="0.35">
      <c r="A1684" s="6" t="s">
        <v>398</v>
      </c>
      <c r="B1684" s="7" t="s">
        <v>562</v>
      </c>
      <c r="C1684" s="7" t="s">
        <v>420</v>
      </c>
      <c r="D1684" s="7" t="s">
        <v>427</v>
      </c>
      <c r="E1684" s="7" t="s">
        <v>428</v>
      </c>
      <c r="F1684" s="7" t="s">
        <v>563</v>
      </c>
      <c r="G1684" s="8">
        <v>5295018</v>
      </c>
      <c r="H1684" s="16" t="s">
        <v>1641</v>
      </c>
      <c r="I1684" s="18">
        <v>475.08699999999999</v>
      </c>
      <c r="J1684" s="19">
        <v>0</v>
      </c>
      <c r="K1684" s="19">
        <v>847.88800000000003</v>
      </c>
      <c r="L1684" s="19">
        <v>1799.2190000000001</v>
      </c>
      <c r="M1684" s="19">
        <v>179.52799999999999</v>
      </c>
      <c r="N1684" s="19">
        <v>0</v>
      </c>
      <c r="O1684" s="19">
        <v>654.61500000000001</v>
      </c>
      <c r="P1684" s="19">
        <v>961.02300000000002</v>
      </c>
      <c r="Q1684" s="19">
        <v>0</v>
      </c>
      <c r="R1684" s="19">
        <v>0</v>
      </c>
      <c r="S1684" s="19">
        <v>0</v>
      </c>
      <c r="T1684" s="19">
        <v>0</v>
      </c>
      <c r="U1684" s="56">
        <f t="shared" si="60"/>
        <v>4917.3599999999997</v>
      </c>
      <c r="V1684" s="18">
        <f t="shared" si="59"/>
        <v>614.66999999999996</v>
      </c>
      <c r="W1684" s="7"/>
      <c r="X1684" s="7"/>
      <c r="Y1684" s="7"/>
      <c r="Z1684" s="57"/>
    </row>
    <row r="1685" spans="1:26" x14ac:dyDescent="0.35">
      <c r="A1685" s="6" t="s">
        <v>398</v>
      </c>
      <c r="B1685" s="7" t="s">
        <v>562</v>
      </c>
      <c r="C1685" s="7" t="s">
        <v>420</v>
      </c>
      <c r="D1685" s="7" t="s">
        <v>427</v>
      </c>
      <c r="E1685" s="7" t="s">
        <v>428</v>
      </c>
      <c r="F1685" s="7" t="s">
        <v>563</v>
      </c>
      <c r="G1685" s="8">
        <v>5298790</v>
      </c>
      <c r="H1685" s="16" t="s">
        <v>1642</v>
      </c>
      <c r="I1685" s="18">
        <v>780.42499999999995</v>
      </c>
      <c r="J1685" s="19">
        <v>417.99200000000002</v>
      </c>
      <c r="K1685" s="19">
        <v>484.09500000000003</v>
      </c>
      <c r="L1685" s="19">
        <v>179.52799999999999</v>
      </c>
      <c r="M1685" s="19">
        <v>484.09500000000003</v>
      </c>
      <c r="N1685" s="19">
        <v>180.59800000000001</v>
      </c>
      <c r="O1685" s="19">
        <v>419.06200000000001</v>
      </c>
      <c r="P1685" s="19">
        <v>722.55899999999997</v>
      </c>
      <c r="Q1685" s="19">
        <v>0</v>
      </c>
      <c r="R1685" s="19">
        <v>0</v>
      </c>
      <c r="S1685" s="19">
        <v>0</v>
      </c>
      <c r="T1685" s="19">
        <v>0</v>
      </c>
      <c r="U1685" s="56">
        <f t="shared" si="60"/>
        <v>3668.3540000000003</v>
      </c>
      <c r="V1685" s="18">
        <f t="shared" si="59"/>
        <v>458.54425000000003</v>
      </c>
      <c r="W1685" s="7"/>
      <c r="X1685" s="7"/>
      <c r="Y1685" s="7"/>
      <c r="Z1685" s="57"/>
    </row>
    <row r="1686" spans="1:26" x14ac:dyDescent="0.35">
      <c r="A1686" s="6" t="s">
        <v>398</v>
      </c>
      <c r="B1686" s="7" t="s">
        <v>562</v>
      </c>
      <c r="C1686" s="7" t="s">
        <v>420</v>
      </c>
      <c r="D1686" s="7" t="s">
        <v>427</v>
      </c>
      <c r="E1686" s="7" t="s">
        <v>428</v>
      </c>
      <c r="F1686" s="7" t="s">
        <v>563</v>
      </c>
      <c r="G1686" s="8">
        <v>5330546</v>
      </c>
      <c r="H1686" s="16" t="s">
        <v>1643</v>
      </c>
      <c r="I1686" s="18">
        <v>541.96100000000001</v>
      </c>
      <c r="J1686" s="19">
        <v>179.52799999999999</v>
      </c>
      <c r="K1686" s="19">
        <v>1447.7149999999999</v>
      </c>
      <c r="L1686" s="19">
        <v>1989.6759999999999</v>
      </c>
      <c r="M1686" s="19">
        <v>360.12599999999998</v>
      </c>
      <c r="N1686" s="19">
        <v>604.00699999999995</v>
      </c>
      <c r="O1686" s="19">
        <v>721.48900000000003</v>
      </c>
      <c r="P1686" s="19">
        <v>483.02499999999998</v>
      </c>
      <c r="Q1686" s="19">
        <v>0</v>
      </c>
      <c r="R1686" s="19">
        <v>0</v>
      </c>
      <c r="S1686" s="19">
        <v>0</v>
      </c>
      <c r="T1686" s="19">
        <v>0</v>
      </c>
      <c r="U1686" s="56">
        <f t="shared" si="60"/>
        <v>6327.5269999999982</v>
      </c>
      <c r="V1686" s="18">
        <f t="shared" si="59"/>
        <v>790.94087499999978</v>
      </c>
      <c r="W1686" s="7"/>
      <c r="X1686" s="7"/>
      <c r="Y1686" s="7"/>
      <c r="Z1686" s="57"/>
    </row>
    <row r="1687" spans="1:26" x14ac:dyDescent="0.35">
      <c r="A1687" s="6" t="s">
        <v>398</v>
      </c>
      <c r="B1687" s="7" t="s">
        <v>562</v>
      </c>
      <c r="C1687" s="7" t="s">
        <v>420</v>
      </c>
      <c r="D1687" s="7" t="s">
        <v>427</v>
      </c>
      <c r="E1687" s="7" t="s">
        <v>428</v>
      </c>
      <c r="F1687" s="7" t="s">
        <v>563</v>
      </c>
      <c r="G1687" s="8">
        <v>5331396</v>
      </c>
      <c r="H1687" s="16" t="s">
        <v>1644</v>
      </c>
      <c r="I1687" s="18">
        <v>483.02499999999998</v>
      </c>
      <c r="J1687" s="19">
        <v>360.12599999999998</v>
      </c>
      <c r="K1687" s="19">
        <v>1880.598</v>
      </c>
      <c r="L1687" s="19">
        <v>423.40899999999999</v>
      </c>
      <c r="M1687" s="19">
        <v>726.226</v>
      </c>
      <c r="N1687" s="19">
        <v>598.59</v>
      </c>
      <c r="O1687" s="19">
        <v>726.90599999999995</v>
      </c>
      <c r="P1687" s="19">
        <v>417.99200000000002</v>
      </c>
      <c r="Q1687" s="19">
        <v>0</v>
      </c>
      <c r="R1687" s="19">
        <v>0</v>
      </c>
      <c r="S1687" s="19">
        <v>0</v>
      </c>
      <c r="T1687" s="19">
        <v>0</v>
      </c>
      <c r="U1687" s="56">
        <f t="shared" si="60"/>
        <v>5616.8720000000003</v>
      </c>
      <c r="V1687" s="18">
        <f t="shared" si="59"/>
        <v>702.10900000000004</v>
      </c>
      <c r="W1687" s="7"/>
      <c r="X1687" s="7"/>
      <c r="Y1687" s="7"/>
      <c r="Z1687" s="57"/>
    </row>
    <row r="1688" spans="1:26" x14ac:dyDescent="0.35">
      <c r="A1688" s="6" t="s">
        <v>398</v>
      </c>
      <c r="B1688" s="7" t="s">
        <v>562</v>
      </c>
      <c r="C1688" s="7" t="s">
        <v>420</v>
      </c>
      <c r="D1688" s="7" t="s">
        <v>427</v>
      </c>
      <c r="E1688" s="7" t="s">
        <v>428</v>
      </c>
      <c r="F1688" s="7" t="s">
        <v>563</v>
      </c>
      <c r="G1688" s="8">
        <v>5331628</v>
      </c>
      <c r="H1688" s="16" t="s">
        <v>1645</v>
      </c>
      <c r="I1688" s="18">
        <v>1444.049</v>
      </c>
      <c r="J1688" s="19">
        <v>417.99200000000002</v>
      </c>
      <c r="K1688" s="19">
        <v>3364.2550000000001</v>
      </c>
      <c r="L1688" s="19">
        <v>419.06200000000001</v>
      </c>
      <c r="M1688" s="19">
        <v>2415.2249999999999</v>
      </c>
      <c r="N1688" s="19">
        <v>361.19600000000003</v>
      </c>
      <c r="O1688" s="19">
        <v>484.09500000000003</v>
      </c>
      <c r="P1688" s="19">
        <v>966.44</v>
      </c>
      <c r="Q1688" s="19">
        <v>0</v>
      </c>
      <c r="R1688" s="19">
        <v>0</v>
      </c>
      <c r="S1688" s="19">
        <v>0</v>
      </c>
      <c r="T1688" s="19">
        <v>0</v>
      </c>
      <c r="U1688" s="56">
        <f t="shared" si="60"/>
        <v>9872.3140000000003</v>
      </c>
      <c r="V1688" s="18">
        <f t="shared" si="59"/>
        <v>1234.03925</v>
      </c>
      <c r="W1688" s="7"/>
      <c r="X1688" s="7"/>
      <c r="Y1688" s="7"/>
      <c r="Z1688" s="57"/>
    </row>
    <row r="1689" spans="1:26" x14ac:dyDescent="0.35">
      <c r="A1689" s="6" t="s">
        <v>398</v>
      </c>
      <c r="B1689" s="7" t="s">
        <v>562</v>
      </c>
      <c r="C1689" s="7" t="s">
        <v>420</v>
      </c>
      <c r="D1689" s="7" t="s">
        <v>427</v>
      </c>
      <c r="E1689" s="7" t="s">
        <v>428</v>
      </c>
      <c r="F1689" s="7" t="s">
        <v>563</v>
      </c>
      <c r="G1689" s="8">
        <v>5334030</v>
      </c>
      <c r="H1689" s="16" t="s">
        <v>1646</v>
      </c>
      <c r="I1689" s="18">
        <v>541.96100000000001</v>
      </c>
      <c r="J1689" s="19">
        <v>597.52</v>
      </c>
      <c r="K1689" s="19">
        <v>2061.1959999999999</v>
      </c>
      <c r="L1689" s="19">
        <v>842.471</v>
      </c>
      <c r="M1689" s="19">
        <v>238.464</v>
      </c>
      <c r="N1689" s="19">
        <v>360.12599999999998</v>
      </c>
      <c r="O1689" s="19">
        <v>483.02499999999998</v>
      </c>
      <c r="P1689" s="19">
        <v>661.64700000000005</v>
      </c>
      <c r="Q1689" s="19">
        <v>0</v>
      </c>
      <c r="R1689" s="19">
        <v>0</v>
      </c>
      <c r="S1689" s="19">
        <v>0</v>
      </c>
      <c r="T1689" s="19">
        <v>0</v>
      </c>
      <c r="U1689" s="56">
        <f t="shared" si="60"/>
        <v>5786.41</v>
      </c>
      <c r="V1689" s="18">
        <f t="shared" si="59"/>
        <v>723.30124999999998</v>
      </c>
      <c r="W1689" s="7"/>
      <c r="X1689" s="7"/>
      <c r="Y1689" s="7"/>
      <c r="Z1689" s="57"/>
    </row>
    <row r="1690" spans="1:26" x14ac:dyDescent="0.35">
      <c r="A1690" s="6" t="s">
        <v>398</v>
      </c>
      <c r="B1690" s="7" t="s">
        <v>562</v>
      </c>
      <c r="C1690" s="7" t="s">
        <v>420</v>
      </c>
      <c r="D1690" s="7" t="s">
        <v>427</v>
      </c>
      <c r="E1690" s="7" t="s">
        <v>428</v>
      </c>
      <c r="F1690" s="7" t="s">
        <v>563</v>
      </c>
      <c r="G1690" s="8">
        <v>5334047</v>
      </c>
      <c r="H1690" s="16" t="s">
        <v>1647</v>
      </c>
      <c r="I1690" s="18">
        <v>0</v>
      </c>
      <c r="J1690" s="19">
        <v>303.49700000000001</v>
      </c>
      <c r="K1690" s="19">
        <v>1513.818</v>
      </c>
      <c r="L1690" s="19">
        <v>238.464</v>
      </c>
      <c r="M1690" s="19">
        <v>360.12599999999998</v>
      </c>
      <c r="N1690" s="19">
        <v>0</v>
      </c>
      <c r="O1690" s="19">
        <v>482.34500000000003</v>
      </c>
      <c r="P1690" s="19">
        <v>483.02499999999998</v>
      </c>
      <c r="Q1690" s="19">
        <v>0</v>
      </c>
      <c r="R1690" s="19">
        <v>0</v>
      </c>
      <c r="S1690" s="19">
        <v>0</v>
      </c>
      <c r="T1690" s="19">
        <v>0</v>
      </c>
      <c r="U1690" s="56">
        <f t="shared" si="60"/>
        <v>3381.2750000000001</v>
      </c>
      <c r="V1690" s="18">
        <f t="shared" si="59"/>
        <v>422.65937500000001</v>
      </c>
      <c r="W1690" s="7"/>
      <c r="X1690" s="7"/>
      <c r="Y1690" s="7"/>
      <c r="Z1690" s="57"/>
    </row>
    <row r="1691" spans="1:26" x14ac:dyDescent="0.35">
      <c r="A1691" s="6" t="s">
        <v>398</v>
      </c>
      <c r="B1691" s="7" t="s">
        <v>562</v>
      </c>
      <c r="C1691" s="7" t="s">
        <v>420</v>
      </c>
      <c r="D1691" s="7" t="s">
        <v>427</v>
      </c>
      <c r="E1691" s="7" t="s">
        <v>428</v>
      </c>
      <c r="F1691" s="7" t="s">
        <v>563</v>
      </c>
      <c r="G1691" s="8">
        <v>5335804</v>
      </c>
      <c r="H1691" s="16" t="s">
        <v>1648</v>
      </c>
      <c r="I1691" s="18">
        <v>541.96100000000001</v>
      </c>
      <c r="J1691" s="19">
        <v>419.06200000000001</v>
      </c>
      <c r="K1691" s="19">
        <v>970.78700000000003</v>
      </c>
      <c r="L1691" s="19">
        <v>1205.5840000000001</v>
      </c>
      <c r="M1691" s="19">
        <v>1029.723</v>
      </c>
      <c r="N1691" s="19">
        <v>179.52799999999999</v>
      </c>
      <c r="O1691" s="19">
        <v>180.59800000000001</v>
      </c>
      <c r="P1691" s="19">
        <v>721.48900000000003</v>
      </c>
      <c r="Q1691" s="19">
        <v>0</v>
      </c>
      <c r="R1691" s="19">
        <v>0</v>
      </c>
      <c r="S1691" s="19">
        <v>0</v>
      </c>
      <c r="T1691" s="19">
        <v>0</v>
      </c>
      <c r="U1691" s="56">
        <f t="shared" si="60"/>
        <v>5248.732</v>
      </c>
      <c r="V1691" s="18">
        <f t="shared" si="59"/>
        <v>656.0915</v>
      </c>
      <c r="W1691" s="7"/>
      <c r="X1691" s="7"/>
      <c r="Y1691" s="7"/>
      <c r="Z1691" s="57"/>
    </row>
    <row r="1692" spans="1:26" x14ac:dyDescent="0.35">
      <c r="A1692" s="6" t="s">
        <v>398</v>
      </c>
      <c r="B1692" s="7" t="s">
        <v>562</v>
      </c>
      <c r="C1692" s="7" t="s">
        <v>420</v>
      </c>
      <c r="D1692" s="7" t="s">
        <v>427</v>
      </c>
      <c r="E1692" s="7" t="s">
        <v>428</v>
      </c>
      <c r="F1692" s="7" t="s">
        <v>563</v>
      </c>
      <c r="G1692" s="8">
        <v>5339260</v>
      </c>
      <c r="H1692" s="16" t="s">
        <v>1649</v>
      </c>
      <c r="I1692" s="18">
        <v>303.49700000000001</v>
      </c>
      <c r="J1692" s="19">
        <v>179.52799999999999</v>
      </c>
      <c r="K1692" s="19">
        <v>959.95299999999997</v>
      </c>
      <c r="L1692" s="19">
        <v>179.52799999999999</v>
      </c>
      <c r="M1692" s="19">
        <v>1024.9860000000001</v>
      </c>
      <c r="N1692" s="19">
        <v>179.52799999999999</v>
      </c>
      <c r="O1692" s="19">
        <v>360.12599999999998</v>
      </c>
      <c r="P1692" s="19">
        <v>483.02499999999998</v>
      </c>
      <c r="Q1692" s="19">
        <v>0</v>
      </c>
      <c r="R1692" s="19">
        <v>0</v>
      </c>
      <c r="S1692" s="19">
        <v>0</v>
      </c>
      <c r="T1692" s="19">
        <v>0</v>
      </c>
      <c r="U1692" s="56">
        <f t="shared" si="60"/>
        <v>3670.1709999999998</v>
      </c>
      <c r="V1692" s="18">
        <f t="shared" si="59"/>
        <v>458.77137499999998</v>
      </c>
      <c r="W1692" s="7"/>
      <c r="X1692" s="7"/>
      <c r="Y1692" s="7"/>
      <c r="Z1692" s="57"/>
    </row>
    <row r="1693" spans="1:26" x14ac:dyDescent="0.35">
      <c r="A1693" s="6" t="s">
        <v>398</v>
      </c>
      <c r="B1693" s="7" t="s">
        <v>562</v>
      </c>
      <c r="C1693" s="7" t="s">
        <v>420</v>
      </c>
      <c r="D1693" s="7" t="s">
        <v>427</v>
      </c>
      <c r="E1693" s="7" t="s">
        <v>428</v>
      </c>
      <c r="F1693" s="7" t="s">
        <v>563</v>
      </c>
      <c r="G1693" s="8">
        <v>5271942</v>
      </c>
      <c r="H1693" s="16" t="s">
        <v>1650</v>
      </c>
      <c r="I1693" s="18">
        <v>303.49700000000001</v>
      </c>
      <c r="J1693" s="19">
        <v>179.52799999999999</v>
      </c>
      <c r="K1693" s="19">
        <v>360.12599999999998</v>
      </c>
      <c r="L1693" s="19">
        <v>0</v>
      </c>
      <c r="M1693" s="19">
        <v>483.02499999999998</v>
      </c>
      <c r="N1693" s="19">
        <v>484.09500000000003</v>
      </c>
      <c r="O1693" s="19">
        <v>656.45600000000002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56">
        <f t="shared" si="60"/>
        <v>2466.7269999999999</v>
      </c>
      <c r="V1693" s="18">
        <f t="shared" si="59"/>
        <v>308.34087499999998</v>
      </c>
      <c r="W1693" s="7"/>
      <c r="X1693" s="7"/>
      <c r="Y1693" s="7"/>
      <c r="Z1693" s="57"/>
    </row>
    <row r="1694" spans="1:26" x14ac:dyDescent="0.35">
      <c r="A1694" s="6" t="s">
        <v>398</v>
      </c>
      <c r="B1694" s="7" t="s">
        <v>562</v>
      </c>
      <c r="C1694" s="7" t="s">
        <v>420</v>
      </c>
      <c r="D1694" s="7" t="s">
        <v>427</v>
      </c>
      <c r="E1694" s="7" t="s">
        <v>428</v>
      </c>
      <c r="F1694" s="7" t="s">
        <v>563</v>
      </c>
      <c r="G1694" s="8">
        <v>5334850</v>
      </c>
      <c r="H1694" s="16" t="s">
        <v>1651</v>
      </c>
      <c r="I1694" s="18">
        <v>483.02499999999998</v>
      </c>
      <c r="J1694" s="19">
        <v>180.59800000000001</v>
      </c>
      <c r="K1694" s="19">
        <v>970.78700000000003</v>
      </c>
      <c r="L1694" s="19">
        <v>180.59800000000001</v>
      </c>
      <c r="M1694" s="19">
        <v>961.02300000000002</v>
      </c>
      <c r="N1694" s="19">
        <v>1140.5509999999999</v>
      </c>
      <c r="O1694" s="19">
        <v>360.12599999999998</v>
      </c>
      <c r="P1694" s="19">
        <v>1026.056</v>
      </c>
      <c r="Q1694" s="19">
        <v>0</v>
      </c>
      <c r="R1694" s="19">
        <v>0</v>
      </c>
      <c r="S1694" s="19">
        <v>0</v>
      </c>
      <c r="T1694" s="19">
        <v>0</v>
      </c>
      <c r="U1694" s="56">
        <f t="shared" si="60"/>
        <v>5302.7639999999992</v>
      </c>
      <c r="V1694" s="18">
        <f t="shared" si="59"/>
        <v>662.8454999999999</v>
      </c>
      <c r="W1694" s="7"/>
      <c r="X1694" s="7"/>
      <c r="Y1694" s="7"/>
      <c r="Z1694" s="57"/>
    </row>
    <row r="1695" spans="1:26" x14ac:dyDescent="0.35">
      <c r="A1695" s="6" t="s">
        <v>398</v>
      </c>
      <c r="B1695" s="7" t="s">
        <v>562</v>
      </c>
      <c r="C1695" s="7" t="s">
        <v>420</v>
      </c>
      <c r="D1695" s="7" t="s">
        <v>427</v>
      </c>
      <c r="E1695" s="7" t="s">
        <v>428</v>
      </c>
      <c r="F1695" s="7" t="s">
        <v>563</v>
      </c>
      <c r="G1695" s="8">
        <v>5292464</v>
      </c>
      <c r="H1695" s="16" t="s">
        <v>1652</v>
      </c>
      <c r="I1695" s="18">
        <v>959.95299999999997</v>
      </c>
      <c r="J1695" s="19">
        <v>0</v>
      </c>
      <c r="K1695" s="19">
        <v>483.02499999999998</v>
      </c>
      <c r="L1695" s="19">
        <v>476.928</v>
      </c>
      <c r="M1695" s="19">
        <v>483.02499999999998</v>
      </c>
      <c r="N1695" s="19">
        <v>360.12599999999998</v>
      </c>
      <c r="O1695" s="19">
        <v>598.59</v>
      </c>
      <c r="P1695" s="19">
        <v>1204.5139999999999</v>
      </c>
      <c r="Q1695" s="19">
        <v>0</v>
      </c>
      <c r="R1695" s="19">
        <v>0</v>
      </c>
      <c r="S1695" s="19">
        <v>0</v>
      </c>
      <c r="T1695" s="19">
        <v>0</v>
      </c>
      <c r="U1695" s="56">
        <f t="shared" si="60"/>
        <v>4566.1610000000001</v>
      </c>
      <c r="V1695" s="18">
        <f t="shared" si="59"/>
        <v>570.77012500000001</v>
      </c>
      <c r="W1695" s="7"/>
      <c r="X1695" s="7"/>
      <c r="Y1695" s="7"/>
      <c r="Z1695" s="57"/>
    </row>
    <row r="1696" spans="1:26" x14ac:dyDescent="0.35">
      <c r="A1696" s="6" t="s">
        <v>398</v>
      </c>
      <c r="B1696" s="7" t="s">
        <v>562</v>
      </c>
      <c r="C1696" s="7" t="s">
        <v>420</v>
      </c>
      <c r="D1696" s="7" t="s">
        <v>427</v>
      </c>
      <c r="E1696" s="7" t="s">
        <v>428</v>
      </c>
      <c r="F1696" s="7" t="s">
        <v>563</v>
      </c>
      <c r="G1696" s="8">
        <v>5334054</v>
      </c>
      <c r="H1696" s="16" t="s">
        <v>1653</v>
      </c>
      <c r="I1696" s="18">
        <v>303.49700000000001</v>
      </c>
      <c r="J1696" s="19">
        <v>0</v>
      </c>
      <c r="K1696" s="19">
        <v>1448.7850000000001</v>
      </c>
      <c r="L1696" s="19">
        <v>0</v>
      </c>
      <c r="M1696" s="19">
        <v>1141.6210000000001</v>
      </c>
      <c r="N1696" s="19">
        <v>0</v>
      </c>
      <c r="O1696" s="19">
        <v>417.99200000000002</v>
      </c>
      <c r="P1696" s="19">
        <v>598.59</v>
      </c>
      <c r="Q1696" s="19">
        <v>0</v>
      </c>
      <c r="R1696" s="19">
        <v>0</v>
      </c>
      <c r="S1696" s="19">
        <v>0</v>
      </c>
      <c r="T1696" s="19">
        <v>0</v>
      </c>
      <c r="U1696" s="56">
        <f t="shared" si="60"/>
        <v>3910.4850000000006</v>
      </c>
      <c r="V1696" s="18">
        <f t="shared" si="59"/>
        <v>488.81062500000007</v>
      </c>
      <c r="W1696" s="7"/>
      <c r="X1696" s="7"/>
      <c r="Y1696" s="7"/>
      <c r="Z1696" s="57"/>
    </row>
    <row r="1697" spans="1:26" x14ac:dyDescent="0.35">
      <c r="A1697" s="6" t="s">
        <v>398</v>
      </c>
      <c r="B1697" s="7" t="s">
        <v>562</v>
      </c>
      <c r="C1697" s="7" t="s">
        <v>420</v>
      </c>
      <c r="D1697" s="7" t="s">
        <v>427</v>
      </c>
      <c r="E1697" s="7" t="s">
        <v>428</v>
      </c>
      <c r="F1697" s="7" t="s">
        <v>563</v>
      </c>
      <c r="G1697" s="8">
        <v>5122103</v>
      </c>
      <c r="H1697" s="16" t="s">
        <v>1654</v>
      </c>
      <c r="I1697" s="18">
        <v>541.96100000000001</v>
      </c>
      <c r="J1697" s="19">
        <v>179.52799999999999</v>
      </c>
      <c r="K1697" s="19">
        <v>1756.6289999999999</v>
      </c>
      <c r="L1697" s="19">
        <v>419.06200000000001</v>
      </c>
      <c r="M1697" s="19">
        <v>662.94299999999998</v>
      </c>
      <c r="N1697" s="19">
        <v>598.59</v>
      </c>
      <c r="O1697" s="19">
        <v>423.40899999999999</v>
      </c>
      <c r="P1697" s="19">
        <v>180.59800000000001</v>
      </c>
      <c r="Q1697" s="19">
        <v>0</v>
      </c>
      <c r="R1697" s="19">
        <v>0</v>
      </c>
      <c r="S1697" s="19">
        <v>0</v>
      </c>
      <c r="T1697" s="19">
        <v>0</v>
      </c>
      <c r="U1697" s="56">
        <f t="shared" si="60"/>
        <v>4762.7199999999993</v>
      </c>
      <c r="V1697" s="18">
        <f t="shared" ref="V1697:V1760" si="61">+AVERAGE(I1697:P1697)</f>
        <v>595.33999999999992</v>
      </c>
      <c r="W1697" s="7"/>
      <c r="X1697" s="7"/>
      <c r="Y1697" s="7"/>
      <c r="Z1697" s="57"/>
    </row>
    <row r="1698" spans="1:26" x14ac:dyDescent="0.35">
      <c r="A1698" s="6" t="s">
        <v>398</v>
      </c>
      <c r="B1698" s="7" t="s">
        <v>562</v>
      </c>
      <c r="C1698" s="7" t="s">
        <v>420</v>
      </c>
      <c r="D1698" s="7" t="s">
        <v>427</v>
      </c>
      <c r="E1698" s="7" t="s">
        <v>428</v>
      </c>
      <c r="F1698" s="7" t="s">
        <v>563</v>
      </c>
      <c r="G1698" s="8">
        <v>5339976</v>
      </c>
      <c r="H1698" s="16" t="s">
        <v>1655</v>
      </c>
      <c r="I1698" s="18">
        <v>902.08699999999999</v>
      </c>
      <c r="J1698" s="19">
        <v>179.52799999999999</v>
      </c>
      <c r="K1698" s="19">
        <v>721.48900000000003</v>
      </c>
      <c r="L1698" s="19">
        <v>360.12599999999998</v>
      </c>
      <c r="M1698" s="19">
        <v>902.08699999999999</v>
      </c>
      <c r="N1698" s="19">
        <v>483.02499999999998</v>
      </c>
      <c r="O1698" s="19">
        <v>483.02499999999998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56">
        <f t="shared" si="60"/>
        <v>4031.3670000000002</v>
      </c>
      <c r="V1698" s="18">
        <f t="shared" si="61"/>
        <v>503.92087500000002</v>
      </c>
      <c r="W1698" s="7"/>
      <c r="X1698" s="7"/>
      <c r="Y1698" s="7"/>
      <c r="Z1698" s="57"/>
    </row>
    <row r="1699" spans="1:26" x14ac:dyDescent="0.35">
      <c r="A1699" s="6" t="s">
        <v>398</v>
      </c>
      <c r="B1699" s="7" t="s">
        <v>562</v>
      </c>
      <c r="C1699" s="7" t="s">
        <v>420</v>
      </c>
      <c r="D1699" s="7" t="s">
        <v>427</v>
      </c>
      <c r="E1699" s="7" t="s">
        <v>428</v>
      </c>
      <c r="F1699" s="7" t="s">
        <v>563</v>
      </c>
      <c r="G1699" s="8">
        <v>5337255</v>
      </c>
      <c r="H1699" s="16" t="s">
        <v>1656</v>
      </c>
      <c r="I1699" s="18">
        <v>654.61500000000001</v>
      </c>
      <c r="J1699" s="19">
        <v>0</v>
      </c>
      <c r="K1699" s="19">
        <v>970.78700000000003</v>
      </c>
      <c r="L1699" s="19">
        <v>0</v>
      </c>
      <c r="M1699" s="19">
        <v>361.19600000000003</v>
      </c>
      <c r="N1699" s="19">
        <v>238.464</v>
      </c>
      <c r="O1699" s="19">
        <v>360.12599999999998</v>
      </c>
      <c r="P1699" s="19">
        <v>845.45799999999997</v>
      </c>
      <c r="Q1699" s="19">
        <v>0</v>
      </c>
      <c r="R1699" s="19">
        <v>0</v>
      </c>
      <c r="S1699" s="19">
        <v>0</v>
      </c>
      <c r="T1699" s="19">
        <v>0</v>
      </c>
      <c r="U1699" s="56">
        <f t="shared" si="60"/>
        <v>3430.6460000000002</v>
      </c>
      <c r="V1699" s="18">
        <f t="shared" si="61"/>
        <v>428.83075000000002</v>
      </c>
      <c r="W1699" s="7"/>
      <c r="X1699" s="7"/>
      <c r="Y1699" s="7"/>
      <c r="Z1699" s="57"/>
    </row>
    <row r="1700" spans="1:26" x14ac:dyDescent="0.35">
      <c r="A1700" s="6" t="s">
        <v>398</v>
      </c>
      <c r="B1700" s="7" t="s">
        <v>562</v>
      </c>
      <c r="C1700" s="7" t="s">
        <v>420</v>
      </c>
      <c r="D1700" s="7" t="s">
        <v>427</v>
      </c>
      <c r="E1700" s="7" t="s">
        <v>428</v>
      </c>
      <c r="F1700" s="7" t="s">
        <v>563</v>
      </c>
      <c r="G1700" s="8">
        <v>9184457</v>
      </c>
      <c r="H1700" s="16" t="s">
        <v>1657</v>
      </c>
      <c r="I1700" s="18">
        <v>483.02499999999998</v>
      </c>
      <c r="J1700" s="19">
        <v>0</v>
      </c>
      <c r="K1700" s="19">
        <v>541.96100000000001</v>
      </c>
      <c r="L1700" s="19">
        <v>663.62300000000005</v>
      </c>
      <c r="M1700" s="19">
        <v>0</v>
      </c>
      <c r="N1700" s="19">
        <v>238.464</v>
      </c>
      <c r="O1700" s="19">
        <v>360.12599999999998</v>
      </c>
      <c r="P1700" s="19">
        <v>656.45600000000002</v>
      </c>
      <c r="Q1700" s="19">
        <v>0</v>
      </c>
      <c r="R1700" s="19">
        <v>0</v>
      </c>
      <c r="S1700" s="19">
        <v>0</v>
      </c>
      <c r="T1700" s="19">
        <v>0</v>
      </c>
      <c r="U1700" s="56">
        <f t="shared" si="60"/>
        <v>2943.6549999999997</v>
      </c>
      <c r="V1700" s="18">
        <f t="shared" si="61"/>
        <v>367.95687499999997</v>
      </c>
      <c r="W1700" s="7"/>
      <c r="X1700" s="7"/>
      <c r="Y1700" s="7"/>
      <c r="Z1700" s="57"/>
    </row>
    <row r="1701" spans="1:26" x14ac:dyDescent="0.35">
      <c r="A1701" s="6" t="s">
        <v>398</v>
      </c>
      <c r="B1701" s="7" t="s">
        <v>562</v>
      </c>
      <c r="C1701" s="7" t="s">
        <v>420</v>
      </c>
      <c r="D1701" s="7" t="s">
        <v>427</v>
      </c>
      <c r="E1701" s="7" t="s">
        <v>428</v>
      </c>
      <c r="F1701" s="7" t="s">
        <v>563</v>
      </c>
      <c r="G1701" s="8">
        <v>5300372</v>
      </c>
      <c r="H1701" s="16" t="s">
        <v>1658</v>
      </c>
      <c r="I1701" s="18">
        <v>722.55899999999997</v>
      </c>
      <c r="J1701" s="19">
        <v>417.99200000000002</v>
      </c>
      <c r="K1701" s="19">
        <v>484.09500000000003</v>
      </c>
      <c r="L1701" s="19">
        <v>0</v>
      </c>
      <c r="M1701" s="19">
        <v>663.62300000000005</v>
      </c>
      <c r="N1701" s="19">
        <v>179.52799999999999</v>
      </c>
      <c r="O1701" s="19">
        <v>238.464</v>
      </c>
      <c r="P1701" s="19">
        <v>179.52799999999999</v>
      </c>
      <c r="Q1701" s="19">
        <v>0</v>
      </c>
      <c r="R1701" s="19">
        <v>0</v>
      </c>
      <c r="S1701" s="19">
        <v>0</v>
      </c>
      <c r="T1701" s="19">
        <v>0</v>
      </c>
      <c r="U1701" s="56">
        <f t="shared" si="60"/>
        <v>2885.7889999999998</v>
      </c>
      <c r="V1701" s="18">
        <f t="shared" si="61"/>
        <v>360.72362499999997</v>
      </c>
      <c r="W1701" s="7"/>
      <c r="X1701" s="7"/>
      <c r="Y1701" s="7"/>
      <c r="Z1701" s="57"/>
    </row>
    <row r="1702" spans="1:26" x14ac:dyDescent="0.35">
      <c r="A1702" s="6" t="s">
        <v>398</v>
      </c>
      <c r="B1702" s="7" t="s">
        <v>562</v>
      </c>
      <c r="C1702" s="7" t="s">
        <v>420</v>
      </c>
      <c r="D1702" s="7" t="s">
        <v>427</v>
      </c>
      <c r="E1702" s="7" t="s">
        <v>428</v>
      </c>
      <c r="F1702" s="7" t="s">
        <v>563</v>
      </c>
      <c r="G1702" s="8">
        <v>5336799</v>
      </c>
      <c r="H1702" s="16" t="s">
        <v>1659</v>
      </c>
      <c r="I1702" s="18">
        <v>303.49700000000001</v>
      </c>
      <c r="J1702" s="19">
        <v>417.99200000000002</v>
      </c>
      <c r="K1702" s="19">
        <v>419.06200000000001</v>
      </c>
      <c r="L1702" s="19">
        <v>483.02499999999998</v>
      </c>
      <c r="M1702" s="19">
        <v>1321.1489999999999</v>
      </c>
      <c r="N1702" s="19">
        <v>721.48900000000003</v>
      </c>
      <c r="O1702" s="19">
        <v>778.11800000000005</v>
      </c>
      <c r="P1702" s="19">
        <v>721.48900000000003</v>
      </c>
      <c r="Q1702" s="19">
        <v>0</v>
      </c>
      <c r="R1702" s="19">
        <v>0</v>
      </c>
      <c r="S1702" s="19">
        <v>0</v>
      </c>
      <c r="T1702" s="19">
        <v>0</v>
      </c>
      <c r="U1702" s="56">
        <f t="shared" si="60"/>
        <v>5165.8209999999999</v>
      </c>
      <c r="V1702" s="18">
        <f t="shared" si="61"/>
        <v>645.72762499999999</v>
      </c>
      <c r="W1702" s="7"/>
      <c r="X1702" s="7"/>
      <c r="Y1702" s="7"/>
      <c r="Z1702" s="57"/>
    </row>
    <row r="1703" spans="1:26" x14ac:dyDescent="0.35">
      <c r="A1703" s="6" t="s">
        <v>398</v>
      </c>
      <c r="B1703" s="7" t="s">
        <v>562</v>
      </c>
      <c r="C1703" s="7" t="s">
        <v>420</v>
      </c>
      <c r="D1703" s="7" t="s">
        <v>427</v>
      </c>
      <c r="E1703" s="7" t="s">
        <v>428</v>
      </c>
      <c r="F1703" s="7" t="s">
        <v>563</v>
      </c>
      <c r="G1703" s="8">
        <v>5291195</v>
      </c>
      <c r="H1703" s="16" t="s">
        <v>1660</v>
      </c>
      <c r="I1703" s="18">
        <v>903.15700000000004</v>
      </c>
      <c r="J1703" s="19">
        <v>179.52799999999999</v>
      </c>
      <c r="K1703" s="19">
        <v>663.62300000000005</v>
      </c>
      <c r="L1703" s="19">
        <v>0</v>
      </c>
      <c r="M1703" s="19">
        <v>657.52599999999995</v>
      </c>
      <c r="N1703" s="19">
        <v>417.99200000000002</v>
      </c>
      <c r="O1703" s="19">
        <v>1082.684</v>
      </c>
      <c r="P1703" s="19">
        <v>656.45600000000002</v>
      </c>
      <c r="Q1703" s="19">
        <v>0</v>
      </c>
      <c r="R1703" s="19">
        <v>0</v>
      </c>
      <c r="S1703" s="19">
        <v>0</v>
      </c>
      <c r="T1703" s="19">
        <v>0</v>
      </c>
      <c r="U1703" s="56">
        <f t="shared" si="60"/>
        <v>4560.9660000000003</v>
      </c>
      <c r="V1703" s="18">
        <f t="shared" si="61"/>
        <v>570.12075000000004</v>
      </c>
      <c r="W1703" s="7"/>
      <c r="X1703" s="7"/>
      <c r="Y1703" s="7"/>
      <c r="Z1703" s="57"/>
    </row>
    <row r="1704" spans="1:26" x14ac:dyDescent="0.35">
      <c r="A1704" s="6" t="s">
        <v>398</v>
      </c>
      <c r="B1704" s="7" t="s">
        <v>562</v>
      </c>
      <c r="C1704" s="7" t="s">
        <v>420</v>
      </c>
      <c r="D1704" s="7" t="s">
        <v>427</v>
      </c>
      <c r="E1704" s="7" t="s">
        <v>428</v>
      </c>
      <c r="F1704" s="7" t="s">
        <v>563</v>
      </c>
      <c r="G1704" s="8">
        <v>5125456</v>
      </c>
      <c r="H1704" s="16" t="s">
        <v>1661</v>
      </c>
      <c r="I1704" s="18">
        <v>721.48900000000003</v>
      </c>
      <c r="J1704" s="19">
        <v>0</v>
      </c>
      <c r="K1704" s="19">
        <v>1519.2349999999999</v>
      </c>
      <c r="L1704" s="19">
        <v>423.40899999999999</v>
      </c>
      <c r="M1704" s="19">
        <v>1145.9680000000001</v>
      </c>
      <c r="N1704" s="19">
        <v>661.87300000000005</v>
      </c>
      <c r="O1704" s="19">
        <v>180.59800000000001</v>
      </c>
      <c r="P1704" s="19">
        <v>721.48900000000003</v>
      </c>
      <c r="Q1704" s="19">
        <v>0</v>
      </c>
      <c r="R1704" s="19">
        <v>0</v>
      </c>
      <c r="S1704" s="19">
        <v>0</v>
      </c>
      <c r="T1704" s="19">
        <v>0</v>
      </c>
      <c r="U1704" s="56">
        <f t="shared" si="60"/>
        <v>5374.0609999999997</v>
      </c>
      <c r="V1704" s="18">
        <f t="shared" si="61"/>
        <v>671.75762499999996</v>
      </c>
      <c r="W1704" s="7"/>
      <c r="X1704" s="7"/>
      <c r="Y1704" s="7"/>
      <c r="Z1704" s="57"/>
    </row>
    <row r="1705" spans="1:26" x14ac:dyDescent="0.35">
      <c r="A1705" s="6" t="s">
        <v>398</v>
      </c>
      <c r="B1705" s="7" t="s">
        <v>562</v>
      </c>
      <c r="C1705" s="7" t="s">
        <v>420</v>
      </c>
      <c r="D1705" s="7" t="s">
        <v>427</v>
      </c>
      <c r="E1705" s="7" t="s">
        <v>428</v>
      </c>
      <c r="F1705" s="7" t="s">
        <v>563</v>
      </c>
      <c r="G1705" s="8">
        <v>5120499</v>
      </c>
      <c r="H1705" s="16" t="s">
        <v>1662</v>
      </c>
      <c r="I1705" s="18">
        <v>484.09500000000003</v>
      </c>
      <c r="J1705" s="19">
        <v>597.52099999999996</v>
      </c>
      <c r="K1705" s="19">
        <v>1205.5840000000001</v>
      </c>
      <c r="L1705" s="19">
        <v>845.45799999999997</v>
      </c>
      <c r="M1705" s="19">
        <v>779.18799999999999</v>
      </c>
      <c r="N1705" s="19">
        <v>417.99200000000002</v>
      </c>
      <c r="O1705" s="19">
        <v>483.02499999999998</v>
      </c>
      <c r="P1705" s="19">
        <v>179.52799999999999</v>
      </c>
      <c r="Q1705" s="19">
        <v>0</v>
      </c>
      <c r="R1705" s="19">
        <v>0</v>
      </c>
      <c r="S1705" s="19">
        <v>0</v>
      </c>
      <c r="T1705" s="19">
        <v>0</v>
      </c>
      <c r="U1705" s="56">
        <f t="shared" si="60"/>
        <v>4992.3909999999996</v>
      </c>
      <c r="V1705" s="18">
        <f t="shared" si="61"/>
        <v>624.04887499999995</v>
      </c>
      <c r="W1705" s="7"/>
      <c r="X1705" s="7"/>
      <c r="Y1705" s="7"/>
      <c r="Z1705" s="57"/>
    </row>
    <row r="1706" spans="1:26" x14ac:dyDescent="0.35">
      <c r="A1706" s="6" t="s">
        <v>398</v>
      </c>
      <c r="B1706" s="7" t="s">
        <v>562</v>
      </c>
      <c r="C1706" s="7" t="s">
        <v>420</v>
      </c>
      <c r="D1706" s="7" t="s">
        <v>427</v>
      </c>
      <c r="E1706" s="7" t="s">
        <v>428</v>
      </c>
      <c r="F1706" s="7" t="s">
        <v>563</v>
      </c>
      <c r="G1706" s="8">
        <v>5332997</v>
      </c>
      <c r="H1706" s="16" t="s">
        <v>1663</v>
      </c>
      <c r="I1706" s="18">
        <v>662.553</v>
      </c>
      <c r="J1706" s="19">
        <v>238.464</v>
      </c>
      <c r="K1706" s="19">
        <v>1988.4390000000001</v>
      </c>
      <c r="L1706" s="19">
        <v>541.96100000000001</v>
      </c>
      <c r="M1706" s="19">
        <v>1263.2829999999999</v>
      </c>
      <c r="N1706" s="19">
        <v>1804.174</v>
      </c>
      <c r="O1706" s="19">
        <v>786.52200000000005</v>
      </c>
      <c r="P1706" s="19">
        <v>967.12</v>
      </c>
      <c r="Q1706" s="19">
        <v>0</v>
      </c>
      <c r="R1706" s="19">
        <v>0</v>
      </c>
      <c r="S1706" s="19">
        <v>0</v>
      </c>
      <c r="T1706" s="19">
        <v>0</v>
      </c>
      <c r="U1706" s="56">
        <f t="shared" si="60"/>
        <v>8252.5160000000014</v>
      </c>
      <c r="V1706" s="18">
        <f t="shared" si="61"/>
        <v>1031.5645000000002</v>
      </c>
      <c r="W1706" s="7"/>
      <c r="X1706" s="7"/>
      <c r="Y1706" s="7"/>
      <c r="Z1706" s="57"/>
    </row>
    <row r="1707" spans="1:26" x14ac:dyDescent="0.35">
      <c r="A1707" s="6" t="s">
        <v>398</v>
      </c>
      <c r="B1707" s="7" t="s">
        <v>4613</v>
      </c>
      <c r="C1707" s="7" t="s">
        <v>420</v>
      </c>
      <c r="D1707" s="7" t="s">
        <v>427</v>
      </c>
      <c r="E1707" s="7" t="s">
        <v>428</v>
      </c>
      <c r="F1707" s="7" t="s">
        <v>563</v>
      </c>
      <c r="G1707" s="8">
        <v>5301838</v>
      </c>
      <c r="H1707" s="16" t="s">
        <v>1664</v>
      </c>
      <c r="I1707" s="18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1053.836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56">
        <f t="shared" si="60"/>
        <v>1053.836</v>
      </c>
      <c r="V1707" s="18">
        <f t="shared" si="61"/>
        <v>131.7295</v>
      </c>
      <c r="W1707" s="7"/>
      <c r="X1707" s="7"/>
      <c r="Y1707" s="7"/>
      <c r="Z1707" s="57"/>
    </row>
    <row r="1708" spans="1:26" x14ac:dyDescent="0.35">
      <c r="A1708" s="6" t="s">
        <v>398</v>
      </c>
      <c r="B1708" s="7" t="s">
        <v>562</v>
      </c>
      <c r="C1708" s="7" t="s">
        <v>420</v>
      </c>
      <c r="D1708" s="7" t="s">
        <v>427</v>
      </c>
      <c r="E1708" s="7" t="s">
        <v>428</v>
      </c>
      <c r="F1708" s="7" t="s">
        <v>563</v>
      </c>
      <c r="G1708" s="8">
        <v>5131945</v>
      </c>
      <c r="H1708" s="16" t="s">
        <v>1665</v>
      </c>
      <c r="I1708" s="18">
        <v>902.08699999999999</v>
      </c>
      <c r="J1708" s="19">
        <v>179.52799999999999</v>
      </c>
      <c r="K1708" s="19">
        <v>1090.019</v>
      </c>
      <c r="L1708" s="19">
        <v>598.59</v>
      </c>
      <c r="M1708" s="19">
        <v>721.48900000000003</v>
      </c>
      <c r="N1708" s="19">
        <v>179.52799999999999</v>
      </c>
      <c r="O1708" s="19">
        <v>483.02499999999998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56">
        <f t="shared" si="60"/>
        <v>4154.2659999999996</v>
      </c>
      <c r="V1708" s="18">
        <f t="shared" si="61"/>
        <v>519.28324999999995</v>
      </c>
      <c r="W1708" s="7"/>
      <c r="X1708" s="7"/>
      <c r="Y1708" s="7"/>
      <c r="Z1708" s="57"/>
    </row>
    <row r="1709" spans="1:26" x14ac:dyDescent="0.35">
      <c r="A1709" s="6" t="s">
        <v>398</v>
      </c>
      <c r="B1709" s="7" t="s">
        <v>562</v>
      </c>
      <c r="C1709" s="7" t="s">
        <v>420</v>
      </c>
      <c r="D1709" s="7" t="s">
        <v>427</v>
      </c>
      <c r="E1709" s="7" t="s">
        <v>428</v>
      </c>
      <c r="F1709" s="7" t="s">
        <v>563</v>
      </c>
      <c r="G1709" s="8">
        <v>5125342</v>
      </c>
      <c r="H1709" s="16" t="s">
        <v>1666</v>
      </c>
      <c r="I1709" s="18">
        <v>541.96100000000001</v>
      </c>
      <c r="J1709" s="19">
        <v>0</v>
      </c>
      <c r="K1709" s="19">
        <v>1582.518</v>
      </c>
      <c r="L1709" s="19">
        <v>238.464</v>
      </c>
      <c r="M1709" s="19">
        <v>0</v>
      </c>
      <c r="N1709" s="19">
        <v>419.06200000000001</v>
      </c>
      <c r="O1709" s="19">
        <v>238.464</v>
      </c>
      <c r="P1709" s="19">
        <v>483.02499999999998</v>
      </c>
      <c r="Q1709" s="19">
        <v>0</v>
      </c>
      <c r="R1709" s="19">
        <v>0</v>
      </c>
      <c r="S1709" s="19">
        <v>0</v>
      </c>
      <c r="T1709" s="19">
        <v>0</v>
      </c>
      <c r="U1709" s="56">
        <f t="shared" si="60"/>
        <v>3503.4940000000001</v>
      </c>
      <c r="V1709" s="18">
        <f t="shared" si="61"/>
        <v>437.93675000000002</v>
      </c>
      <c r="W1709" s="7"/>
      <c r="X1709" s="7"/>
      <c r="Y1709" s="7"/>
      <c r="Z1709" s="57"/>
    </row>
    <row r="1710" spans="1:26" x14ac:dyDescent="0.35">
      <c r="A1710" s="6" t="s">
        <v>398</v>
      </c>
      <c r="B1710" s="7" t="s">
        <v>562</v>
      </c>
      <c r="C1710" s="7" t="s">
        <v>420</v>
      </c>
      <c r="D1710" s="7" t="s">
        <v>427</v>
      </c>
      <c r="E1710" s="7" t="s">
        <v>428</v>
      </c>
      <c r="F1710" s="7" t="s">
        <v>563</v>
      </c>
      <c r="G1710" s="8">
        <v>5336661</v>
      </c>
      <c r="H1710" s="16" t="s">
        <v>1667</v>
      </c>
      <c r="I1710" s="18">
        <v>303.49700000000001</v>
      </c>
      <c r="J1710" s="19">
        <v>179.52799999999999</v>
      </c>
      <c r="K1710" s="19">
        <v>791.25900000000001</v>
      </c>
      <c r="L1710" s="19">
        <v>238.464</v>
      </c>
      <c r="M1710" s="19">
        <v>1140.5509999999999</v>
      </c>
      <c r="N1710" s="19">
        <v>484.09500000000003</v>
      </c>
      <c r="O1710" s="19">
        <v>303.49700000000001</v>
      </c>
      <c r="P1710" s="19">
        <v>180.59800000000001</v>
      </c>
      <c r="Q1710" s="19">
        <v>0</v>
      </c>
      <c r="R1710" s="19">
        <v>0</v>
      </c>
      <c r="S1710" s="19">
        <v>0</v>
      </c>
      <c r="T1710" s="19">
        <v>0</v>
      </c>
      <c r="U1710" s="56">
        <f t="shared" si="60"/>
        <v>3621.489</v>
      </c>
      <c r="V1710" s="18">
        <f t="shared" si="61"/>
        <v>452.686125</v>
      </c>
      <c r="W1710" s="7"/>
      <c r="X1710" s="7"/>
      <c r="Y1710" s="7"/>
      <c r="Z1710" s="57"/>
    </row>
    <row r="1711" spans="1:26" x14ac:dyDescent="0.35">
      <c r="A1711" s="6" t="s">
        <v>398</v>
      </c>
      <c r="B1711" s="7" t="s">
        <v>562</v>
      </c>
      <c r="C1711" s="7" t="s">
        <v>420</v>
      </c>
      <c r="D1711" s="7" t="s">
        <v>427</v>
      </c>
      <c r="E1711" s="7" t="s">
        <v>428</v>
      </c>
      <c r="F1711" s="7" t="s">
        <v>563</v>
      </c>
      <c r="G1711" s="8">
        <v>5290293</v>
      </c>
      <c r="H1711" s="16" t="s">
        <v>1668</v>
      </c>
      <c r="I1711" s="18">
        <v>541.96100000000001</v>
      </c>
      <c r="J1711" s="19">
        <v>238.464</v>
      </c>
      <c r="K1711" s="19">
        <v>1447.7149999999999</v>
      </c>
      <c r="L1711" s="19">
        <v>0</v>
      </c>
      <c r="M1711" s="19">
        <v>484.09500000000003</v>
      </c>
      <c r="N1711" s="19">
        <v>0</v>
      </c>
      <c r="O1711" s="19">
        <v>0</v>
      </c>
      <c r="P1711" s="19">
        <v>238.464</v>
      </c>
      <c r="Q1711" s="19">
        <v>0</v>
      </c>
      <c r="R1711" s="19">
        <v>0</v>
      </c>
      <c r="S1711" s="19">
        <v>0</v>
      </c>
      <c r="T1711" s="19">
        <v>0</v>
      </c>
      <c r="U1711" s="56">
        <f t="shared" si="60"/>
        <v>2950.6989999999996</v>
      </c>
      <c r="V1711" s="18">
        <f t="shared" si="61"/>
        <v>368.83737499999995</v>
      </c>
      <c r="W1711" s="7"/>
      <c r="X1711" s="7"/>
      <c r="Y1711" s="7"/>
      <c r="Z1711" s="57"/>
    </row>
    <row r="1712" spans="1:26" x14ac:dyDescent="0.35">
      <c r="A1712" s="6" t="s">
        <v>398</v>
      </c>
      <c r="B1712" s="7" t="s">
        <v>562</v>
      </c>
      <c r="C1712" s="7" t="s">
        <v>277</v>
      </c>
      <c r="D1712" s="7" t="s">
        <v>294</v>
      </c>
      <c r="E1712" s="7" t="s">
        <v>295</v>
      </c>
      <c r="F1712" s="7" t="s">
        <v>563</v>
      </c>
      <c r="G1712" s="8">
        <v>5272145</v>
      </c>
      <c r="H1712" s="16" t="s">
        <v>1669</v>
      </c>
      <c r="I1712" s="18">
        <v>838.12300000000005</v>
      </c>
      <c r="J1712" s="19">
        <v>419.06200000000001</v>
      </c>
      <c r="K1712" s="19">
        <v>4964.3540000000003</v>
      </c>
      <c r="L1712" s="19">
        <v>3489.8939999999998</v>
      </c>
      <c r="M1712" s="19">
        <v>484.09500000000003</v>
      </c>
      <c r="N1712" s="19">
        <v>780.42499999999995</v>
      </c>
      <c r="O1712" s="19">
        <v>1315.0509999999999</v>
      </c>
      <c r="P1712" s="19">
        <v>3531.5360000000001</v>
      </c>
      <c r="Q1712" s="19">
        <v>0</v>
      </c>
      <c r="R1712" s="19">
        <v>0</v>
      </c>
      <c r="S1712" s="19">
        <v>0</v>
      </c>
      <c r="T1712" s="19">
        <v>0</v>
      </c>
      <c r="U1712" s="56">
        <f t="shared" si="60"/>
        <v>15822.539999999999</v>
      </c>
      <c r="V1712" s="18">
        <f t="shared" si="61"/>
        <v>1977.8174999999999</v>
      </c>
      <c r="W1712" s="7"/>
      <c r="X1712" s="7"/>
      <c r="Y1712" s="7"/>
      <c r="Z1712" s="57"/>
    </row>
    <row r="1713" spans="1:26" x14ac:dyDescent="0.35">
      <c r="A1713" s="6" t="s">
        <v>398</v>
      </c>
      <c r="B1713" s="7" t="s">
        <v>562</v>
      </c>
      <c r="C1713" s="7" t="s">
        <v>277</v>
      </c>
      <c r="D1713" s="7" t="s">
        <v>294</v>
      </c>
      <c r="E1713" s="7" t="s">
        <v>295</v>
      </c>
      <c r="F1713" s="7" t="s">
        <v>563</v>
      </c>
      <c r="G1713" s="8">
        <v>5279539</v>
      </c>
      <c r="H1713" s="16" t="s">
        <v>1670</v>
      </c>
      <c r="I1713" s="18">
        <v>2512.232</v>
      </c>
      <c r="J1713" s="19">
        <v>419.06200000000001</v>
      </c>
      <c r="K1713" s="19">
        <v>2167.846</v>
      </c>
      <c r="L1713" s="19">
        <v>960.85400000000004</v>
      </c>
      <c r="M1713" s="19">
        <v>1563.404</v>
      </c>
      <c r="N1713" s="19">
        <v>1799.3150000000001</v>
      </c>
      <c r="O1713" s="19">
        <v>2642.4659999999999</v>
      </c>
      <c r="P1713" s="19">
        <v>2519.3980000000001</v>
      </c>
      <c r="Q1713" s="19">
        <v>0</v>
      </c>
      <c r="R1713" s="19">
        <v>0</v>
      </c>
      <c r="S1713" s="19">
        <v>0</v>
      </c>
      <c r="T1713" s="19">
        <v>0</v>
      </c>
      <c r="U1713" s="56">
        <f t="shared" si="60"/>
        <v>14584.577000000001</v>
      </c>
      <c r="V1713" s="18">
        <f t="shared" si="61"/>
        <v>1823.0721250000001</v>
      </c>
      <c r="W1713" s="7"/>
      <c r="X1713" s="7"/>
      <c r="Y1713" s="7"/>
      <c r="Z1713" s="57"/>
    </row>
    <row r="1714" spans="1:26" x14ac:dyDescent="0.35">
      <c r="A1714" s="6" t="s">
        <v>398</v>
      </c>
      <c r="B1714" s="7" t="s">
        <v>562</v>
      </c>
      <c r="C1714" s="7" t="s">
        <v>277</v>
      </c>
      <c r="D1714" s="7" t="s">
        <v>294</v>
      </c>
      <c r="E1714" s="7" t="s">
        <v>295</v>
      </c>
      <c r="F1714" s="7" t="s">
        <v>563</v>
      </c>
      <c r="G1714" s="8">
        <v>5120811</v>
      </c>
      <c r="H1714" s="16" t="s">
        <v>1671</v>
      </c>
      <c r="I1714" s="18">
        <v>1616.242</v>
      </c>
      <c r="J1714" s="19">
        <v>0</v>
      </c>
      <c r="K1714" s="19">
        <v>715.39200000000005</v>
      </c>
      <c r="L1714" s="19">
        <v>359.05700000000002</v>
      </c>
      <c r="M1714" s="19">
        <v>0</v>
      </c>
      <c r="N1714" s="19">
        <v>0</v>
      </c>
      <c r="O1714" s="19">
        <v>238.464</v>
      </c>
      <c r="P1714" s="19">
        <v>838.12300000000005</v>
      </c>
      <c r="Q1714" s="19">
        <v>0</v>
      </c>
      <c r="R1714" s="19">
        <v>0</v>
      </c>
      <c r="S1714" s="19">
        <v>0</v>
      </c>
      <c r="T1714" s="19">
        <v>0</v>
      </c>
      <c r="U1714" s="56">
        <f t="shared" si="60"/>
        <v>3767.2779999999998</v>
      </c>
      <c r="V1714" s="18">
        <f t="shared" si="61"/>
        <v>470.90974999999997</v>
      </c>
      <c r="W1714" s="7"/>
      <c r="X1714" s="7"/>
      <c r="Y1714" s="7"/>
      <c r="Z1714" s="57"/>
    </row>
    <row r="1715" spans="1:26" x14ac:dyDescent="0.35">
      <c r="A1715" s="6" t="s">
        <v>398</v>
      </c>
      <c r="B1715" s="7" t="s">
        <v>562</v>
      </c>
      <c r="C1715" s="7" t="s">
        <v>277</v>
      </c>
      <c r="D1715" s="7" t="s">
        <v>294</v>
      </c>
      <c r="E1715" s="7" t="s">
        <v>295</v>
      </c>
      <c r="F1715" s="7" t="s">
        <v>563</v>
      </c>
      <c r="G1715" s="8">
        <v>5332959</v>
      </c>
      <c r="H1715" s="16" t="s">
        <v>1672</v>
      </c>
      <c r="I1715" s="18">
        <v>882.83600000000001</v>
      </c>
      <c r="J1715" s="19">
        <v>597.52099999999996</v>
      </c>
      <c r="K1715" s="19">
        <v>1299.759</v>
      </c>
      <c r="L1715" s="19">
        <v>599.65899999999999</v>
      </c>
      <c r="M1715" s="19">
        <v>882.83600000000001</v>
      </c>
      <c r="N1715" s="19">
        <v>0</v>
      </c>
      <c r="O1715" s="19">
        <v>940.702</v>
      </c>
      <c r="P1715" s="19">
        <v>599.66</v>
      </c>
      <c r="Q1715" s="19">
        <v>0</v>
      </c>
      <c r="R1715" s="19">
        <v>0</v>
      </c>
      <c r="S1715" s="19">
        <v>0</v>
      </c>
      <c r="T1715" s="19">
        <v>0</v>
      </c>
      <c r="U1715" s="56">
        <f t="shared" si="60"/>
        <v>5802.973</v>
      </c>
      <c r="V1715" s="18">
        <f t="shared" si="61"/>
        <v>725.37162499999999</v>
      </c>
      <c r="W1715" s="7"/>
      <c r="X1715" s="7"/>
      <c r="Y1715" s="7"/>
      <c r="Z1715" s="57"/>
    </row>
    <row r="1716" spans="1:26" x14ac:dyDescent="0.35">
      <c r="A1716" s="6" t="s">
        <v>398</v>
      </c>
      <c r="B1716" s="7" t="s">
        <v>562</v>
      </c>
      <c r="C1716" s="7" t="s">
        <v>277</v>
      </c>
      <c r="D1716" s="7" t="s">
        <v>294</v>
      </c>
      <c r="E1716" s="7" t="s">
        <v>295</v>
      </c>
      <c r="F1716" s="7" t="s">
        <v>563</v>
      </c>
      <c r="G1716" s="8">
        <v>5131101</v>
      </c>
      <c r="H1716" s="16" t="s">
        <v>1673</v>
      </c>
      <c r="I1716" s="18">
        <v>1228.155</v>
      </c>
      <c r="J1716" s="19">
        <v>359.05700000000002</v>
      </c>
      <c r="K1716" s="19">
        <v>940.702</v>
      </c>
      <c r="L1716" s="19">
        <v>704.37599999999998</v>
      </c>
      <c r="M1716" s="19">
        <v>1731.7809999999999</v>
      </c>
      <c r="N1716" s="19">
        <v>1192.32</v>
      </c>
      <c r="O1716" s="19">
        <v>1315.635</v>
      </c>
      <c r="P1716" s="19">
        <v>2044.44</v>
      </c>
      <c r="Q1716" s="19">
        <v>0</v>
      </c>
      <c r="R1716" s="19">
        <v>0</v>
      </c>
      <c r="S1716" s="19">
        <v>0</v>
      </c>
      <c r="T1716" s="19">
        <v>0</v>
      </c>
      <c r="U1716" s="56">
        <f t="shared" si="60"/>
        <v>9516.4660000000003</v>
      </c>
      <c r="V1716" s="18">
        <f t="shared" si="61"/>
        <v>1189.55825</v>
      </c>
      <c r="W1716" s="7"/>
      <c r="X1716" s="7"/>
      <c r="Y1716" s="7"/>
      <c r="Z1716" s="57"/>
    </row>
    <row r="1717" spans="1:26" x14ac:dyDescent="0.35">
      <c r="A1717" s="6" t="s">
        <v>398</v>
      </c>
      <c r="B1717" s="7" t="s">
        <v>562</v>
      </c>
      <c r="C1717" s="7" t="s">
        <v>277</v>
      </c>
      <c r="D1717" s="7" t="s">
        <v>294</v>
      </c>
      <c r="E1717" s="7" t="s">
        <v>295</v>
      </c>
      <c r="F1717" s="7" t="s">
        <v>563</v>
      </c>
      <c r="G1717" s="8">
        <v>5333017</v>
      </c>
      <c r="H1717" s="16" t="s">
        <v>1674</v>
      </c>
      <c r="I1717" s="18">
        <v>359.05700000000002</v>
      </c>
      <c r="J1717" s="19">
        <v>778.11900000000003</v>
      </c>
      <c r="K1717" s="19">
        <v>3251.4050000000002</v>
      </c>
      <c r="L1717" s="19">
        <v>820.10900000000004</v>
      </c>
      <c r="M1717" s="19">
        <v>1079.31</v>
      </c>
      <c r="N1717" s="19">
        <v>1192.32</v>
      </c>
      <c r="O1717" s="19">
        <v>6375.4780000000001</v>
      </c>
      <c r="P1717" s="19">
        <v>4684.2629999999999</v>
      </c>
      <c r="Q1717" s="19">
        <v>0</v>
      </c>
      <c r="R1717" s="19">
        <v>0</v>
      </c>
      <c r="S1717" s="19">
        <v>0</v>
      </c>
      <c r="T1717" s="19">
        <v>0</v>
      </c>
      <c r="U1717" s="56">
        <f t="shared" si="60"/>
        <v>18540.060999999998</v>
      </c>
      <c r="V1717" s="18">
        <f t="shared" si="61"/>
        <v>2317.5076249999997</v>
      </c>
      <c r="W1717" s="7"/>
      <c r="X1717" s="7"/>
      <c r="Y1717" s="7"/>
      <c r="Z1717" s="57"/>
    </row>
    <row r="1718" spans="1:26" x14ac:dyDescent="0.35">
      <c r="A1718" s="6" t="s">
        <v>398</v>
      </c>
      <c r="B1718" s="7" t="s">
        <v>562</v>
      </c>
      <c r="C1718" s="7" t="s">
        <v>277</v>
      </c>
      <c r="D1718" s="7" t="s">
        <v>294</v>
      </c>
      <c r="E1718" s="7" t="s">
        <v>295</v>
      </c>
      <c r="F1718" s="7" t="s">
        <v>563</v>
      </c>
      <c r="G1718" s="8">
        <v>5297632</v>
      </c>
      <c r="H1718" s="16" t="s">
        <v>1675</v>
      </c>
      <c r="I1718" s="18">
        <v>702.23800000000006</v>
      </c>
      <c r="J1718" s="19">
        <v>720.25199999999995</v>
      </c>
      <c r="K1718" s="19">
        <v>1417.63</v>
      </c>
      <c r="L1718" s="19">
        <v>704.37599999999998</v>
      </c>
      <c r="M1718" s="19">
        <v>686.36199999999997</v>
      </c>
      <c r="N1718" s="19">
        <v>1192.32</v>
      </c>
      <c r="O1718" s="19">
        <v>4478.1989999999996</v>
      </c>
      <c r="P1718" s="19">
        <v>419.06200000000001</v>
      </c>
      <c r="Q1718" s="19">
        <v>0</v>
      </c>
      <c r="R1718" s="19">
        <v>0</v>
      </c>
      <c r="S1718" s="19">
        <v>0</v>
      </c>
      <c r="T1718" s="19">
        <v>0</v>
      </c>
      <c r="U1718" s="56">
        <f t="shared" si="60"/>
        <v>10320.439</v>
      </c>
      <c r="V1718" s="18">
        <f t="shared" si="61"/>
        <v>1290.054875</v>
      </c>
      <c r="W1718" s="7"/>
      <c r="X1718" s="7"/>
      <c r="Y1718" s="7"/>
      <c r="Z1718" s="57"/>
    </row>
    <row r="1719" spans="1:26" x14ac:dyDescent="0.35">
      <c r="A1719" s="6" t="s">
        <v>398</v>
      </c>
      <c r="B1719" s="7" t="s">
        <v>562</v>
      </c>
      <c r="C1719" s="7" t="s">
        <v>277</v>
      </c>
      <c r="D1719" s="7" t="s">
        <v>294</v>
      </c>
      <c r="E1719" s="7" t="s">
        <v>295</v>
      </c>
      <c r="F1719" s="7" t="s">
        <v>563</v>
      </c>
      <c r="G1719" s="8">
        <v>5273542</v>
      </c>
      <c r="H1719" s="16" t="s">
        <v>1676</v>
      </c>
      <c r="I1719" s="18">
        <v>2155.8960000000002</v>
      </c>
      <c r="J1719" s="19">
        <v>0</v>
      </c>
      <c r="K1719" s="19">
        <v>3988.828</v>
      </c>
      <c r="L1719" s="19">
        <v>5209.3370000000004</v>
      </c>
      <c r="M1719" s="19">
        <v>1438.366</v>
      </c>
      <c r="N1719" s="19">
        <v>2666.442</v>
      </c>
      <c r="O1719" s="19">
        <v>2093.3380000000002</v>
      </c>
      <c r="P1719" s="19">
        <v>2996.741</v>
      </c>
      <c r="Q1719" s="19">
        <v>0</v>
      </c>
      <c r="R1719" s="19">
        <v>0</v>
      </c>
      <c r="S1719" s="19">
        <v>0</v>
      </c>
      <c r="T1719" s="19">
        <v>0</v>
      </c>
      <c r="U1719" s="56">
        <f t="shared" si="60"/>
        <v>20548.948000000004</v>
      </c>
      <c r="V1719" s="18">
        <f t="shared" si="61"/>
        <v>2568.6185000000005</v>
      </c>
      <c r="W1719" s="7"/>
      <c r="X1719" s="7"/>
      <c r="Y1719" s="7"/>
      <c r="Z1719" s="57"/>
    </row>
    <row r="1720" spans="1:26" x14ac:dyDescent="0.35">
      <c r="A1720" s="6" t="s">
        <v>398</v>
      </c>
      <c r="B1720" s="7" t="s">
        <v>562</v>
      </c>
      <c r="C1720" s="7" t="s">
        <v>277</v>
      </c>
      <c r="D1720" s="7" t="s">
        <v>294</v>
      </c>
      <c r="E1720" s="7" t="s">
        <v>295</v>
      </c>
      <c r="F1720" s="7" t="s">
        <v>563</v>
      </c>
      <c r="G1720" s="8">
        <v>5126787</v>
      </c>
      <c r="H1720" s="16" t="s">
        <v>1677</v>
      </c>
      <c r="I1720" s="18">
        <v>1558.375</v>
      </c>
      <c r="J1720" s="19">
        <v>238.464</v>
      </c>
      <c r="K1720" s="19">
        <v>3427.92</v>
      </c>
      <c r="L1720" s="19">
        <v>778.11900000000003</v>
      </c>
      <c r="M1720" s="19">
        <v>1982.297</v>
      </c>
      <c r="N1720" s="19">
        <v>2753.1709999999998</v>
      </c>
      <c r="O1720" s="19">
        <v>596.16</v>
      </c>
      <c r="P1720" s="19">
        <v>2216.4850000000001</v>
      </c>
      <c r="Q1720" s="19">
        <v>0</v>
      </c>
      <c r="R1720" s="19">
        <v>0</v>
      </c>
      <c r="S1720" s="19">
        <v>0</v>
      </c>
      <c r="T1720" s="19">
        <v>0</v>
      </c>
      <c r="U1720" s="56">
        <f t="shared" si="60"/>
        <v>13550.991</v>
      </c>
      <c r="V1720" s="18">
        <f t="shared" si="61"/>
        <v>1693.873875</v>
      </c>
      <c r="W1720" s="7"/>
      <c r="X1720" s="7"/>
      <c r="Y1720" s="7"/>
      <c r="Z1720" s="57"/>
    </row>
    <row r="1721" spans="1:26" x14ac:dyDescent="0.35">
      <c r="A1721" s="6" t="s">
        <v>398</v>
      </c>
      <c r="B1721" s="7" t="s">
        <v>562</v>
      </c>
      <c r="C1721" s="7" t="s">
        <v>277</v>
      </c>
      <c r="D1721" s="7" t="s">
        <v>294</v>
      </c>
      <c r="E1721" s="7" t="s">
        <v>295</v>
      </c>
      <c r="F1721" s="7" t="s">
        <v>563</v>
      </c>
      <c r="G1721" s="8">
        <v>5330906</v>
      </c>
      <c r="H1721" s="16" t="s">
        <v>1678</v>
      </c>
      <c r="I1721" s="18">
        <v>778.11900000000003</v>
      </c>
      <c r="J1721" s="19">
        <v>0</v>
      </c>
      <c r="K1721" s="19">
        <v>476.928</v>
      </c>
      <c r="L1721" s="19">
        <v>0</v>
      </c>
      <c r="M1721" s="19">
        <v>361.19600000000003</v>
      </c>
      <c r="N1721" s="19">
        <v>657.52599999999995</v>
      </c>
      <c r="O1721" s="19">
        <v>0</v>
      </c>
      <c r="P1721" s="19">
        <v>359.05700000000002</v>
      </c>
      <c r="Q1721" s="19">
        <v>0</v>
      </c>
      <c r="R1721" s="19">
        <v>0</v>
      </c>
      <c r="S1721" s="19">
        <v>0</v>
      </c>
      <c r="T1721" s="19">
        <v>0</v>
      </c>
      <c r="U1721" s="56">
        <f t="shared" si="60"/>
        <v>2632.826</v>
      </c>
      <c r="V1721" s="18">
        <f t="shared" si="61"/>
        <v>329.10325</v>
      </c>
      <c r="W1721" s="7"/>
      <c r="X1721" s="7"/>
      <c r="Y1721" s="7"/>
      <c r="Z1721" s="57"/>
    </row>
    <row r="1722" spans="1:26" x14ac:dyDescent="0.35">
      <c r="A1722" s="6" t="s">
        <v>398</v>
      </c>
      <c r="B1722" s="7" t="s">
        <v>562</v>
      </c>
      <c r="C1722" s="7" t="s">
        <v>277</v>
      </c>
      <c r="D1722" s="7" t="s">
        <v>294</v>
      </c>
      <c r="E1722" s="7" t="s">
        <v>295</v>
      </c>
      <c r="F1722" s="7" t="s">
        <v>563</v>
      </c>
      <c r="G1722" s="8">
        <v>5337930</v>
      </c>
      <c r="H1722" s="16" t="s">
        <v>1679</v>
      </c>
      <c r="I1722" s="18">
        <v>1435.644</v>
      </c>
      <c r="J1722" s="19">
        <v>359.05700000000002</v>
      </c>
      <c r="K1722" s="19">
        <v>1442.979</v>
      </c>
      <c r="L1722" s="19">
        <v>0</v>
      </c>
      <c r="M1722" s="19">
        <v>599.66</v>
      </c>
      <c r="N1722" s="19">
        <v>606.99400000000003</v>
      </c>
      <c r="O1722" s="19">
        <v>541.96100000000001</v>
      </c>
      <c r="P1722" s="19">
        <v>1016.583</v>
      </c>
      <c r="Q1722" s="19">
        <v>0</v>
      </c>
      <c r="R1722" s="19">
        <v>0</v>
      </c>
      <c r="S1722" s="19">
        <v>0</v>
      </c>
      <c r="T1722" s="19">
        <v>0</v>
      </c>
      <c r="U1722" s="56">
        <f t="shared" si="60"/>
        <v>6002.8779999999997</v>
      </c>
      <c r="V1722" s="18">
        <f t="shared" si="61"/>
        <v>750.35974999999996</v>
      </c>
      <c r="W1722" s="7"/>
      <c r="X1722" s="7"/>
      <c r="Y1722" s="7"/>
      <c r="Z1722" s="57"/>
    </row>
    <row r="1723" spans="1:26" x14ac:dyDescent="0.35">
      <c r="A1723" s="6" t="s">
        <v>398</v>
      </c>
      <c r="B1723" s="7" t="s">
        <v>562</v>
      </c>
      <c r="C1723" s="7" t="s">
        <v>277</v>
      </c>
      <c r="D1723" s="7" t="s">
        <v>294</v>
      </c>
      <c r="E1723" s="7" t="s">
        <v>295</v>
      </c>
      <c r="F1723" s="7" t="s">
        <v>563</v>
      </c>
      <c r="G1723" s="8">
        <v>5333204</v>
      </c>
      <c r="H1723" s="16" t="s">
        <v>1680</v>
      </c>
      <c r="I1723" s="18">
        <v>0</v>
      </c>
      <c r="J1723" s="19">
        <v>2091.0320000000002</v>
      </c>
      <c r="K1723" s="19">
        <v>1636.7180000000001</v>
      </c>
      <c r="L1723" s="19">
        <v>1134.454</v>
      </c>
      <c r="M1723" s="19">
        <v>0</v>
      </c>
      <c r="N1723" s="19">
        <v>0</v>
      </c>
      <c r="O1723" s="19">
        <v>901.01800000000003</v>
      </c>
      <c r="P1723" s="19">
        <v>958.71699999999998</v>
      </c>
      <c r="Q1723" s="19">
        <v>0</v>
      </c>
      <c r="R1723" s="19">
        <v>0</v>
      </c>
      <c r="S1723" s="19">
        <v>0</v>
      </c>
      <c r="T1723" s="19">
        <v>0</v>
      </c>
      <c r="U1723" s="56">
        <f t="shared" si="60"/>
        <v>6721.9389999999994</v>
      </c>
      <c r="V1723" s="18">
        <f t="shared" si="61"/>
        <v>840.24237499999992</v>
      </c>
      <c r="W1723" s="7"/>
      <c r="X1723" s="7"/>
      <c r="Y1723" s="7"/>
      <c r="Z1723" s="57"/>
    </row>
    <row r="1724" spans="1:26" x14ac:dyDescent="0.35">
      <c r="A1724" s="6" t="s">
        <v>398</v>
      </c>
      <c r="B1724" s="7" t="s">
        <v>562</v>
      </c>
      <c r="C1724" s="7" t="s">
        <v>277</v>
      </c>
      <c r="D1724" s="7" t="s">
        <v>294</v>
      </c>
      <c r="E1724" s="7" t="s">
        <v>295</v>
      </c>
      <c r="F1724" s="7" t="s">
        <v>563</v>
      </c>
      <c r="G1724" s="8">
        <v>5125674</v>
      </c>
      <c r="H1724" s="16" t="s">
        <v>1681</v>
      </c>
      <c r="I1724" s="18">
        <v>0</v>
      </c>
      <c r="J1724" s="19">
        <v>419.06200000000001</v>
      </c>
      <c r="K1724" s="19">
        <v>662.55399999999997</v>
      </c>
      <c r="L1724" s="19">
        <v>0</v>
      </c>
      <c r="M1724" s="19">
        <v>0</v>
      </c>
      <c r="N1724" s="19">
        <v>0</v>
      </c>
      <c r="O1724" s="19">
        <v>835.98500000000001</v>
      </c>
      <c r="P1724" s="19">
        <v>303.49700000000001</v>
      </c>
      <c r="Q1724" s="19">
        <v>0</v>
      </c>
      <c r="R1724" s="19">
        <v>0</v>
      </c>
      <c r="S1724" s="19">
        <v>0</v>
      </c>
      <c r="T1724" s="19">
        <v>0</v>
      </c>
      <c r="U1724" s="56">
        <f t="shared" si="60"/>
        <v>2221.098</v>
      </c>
      <c r="V1724" s="18">
        <f t="shared" si="61"/>
        <v>277.63724999999999</v>
      </c>
      <c r="W1724" s="7"/>
      <c r="X1724" s="7"/>
      <c r="Y1724" s="7"/>
      <c r="Z1724" s="57"/>
    </row>
    <row r="1725" spans="1:26" x14ac:dyDescent="0.35">
      <c r="A1725" s="6" t="s">
        <v>398</v>
      </c>
      <c r="B1725" s="7" t="s">
        <v>562</v>
      </c>
      <c r="C1725" s="7" t="s">
        <v>277</v>
      </c>
      <c r="D1725" s="7" t="s">
        <v>294</v>
      </c>
      <c r="E1725" s="7" t="s">
        <v>295</v>
      </c>
      <c r="F1725" s="7" t="s">
        <v>563</v>
      </c>
      <c r="G1725" s="8">
        <v>5121889</v>
      </c>
      <c r="H1725" s="16" t="s">
        <v>1682</v>
      </c>
      <c r="I1725" s="18">
        <v>0</v>
      </c>
      <c r="J1725" s="19">
        <v>0</v>
      </c>
      <c r="K1725" s="19">
        <v>901.01800000000003</v>
      </c>
      <c r="L1725" s="19">
        <v>0</v>
      </c>
      <c r="M1725" s="19">
        <v>539.65499999999997</v>
      </c>
      <c r="N1725" s="19">
        <v>722.55899999999997</v>
      </c>
      <c r="O1725" s="19">
        <v>0</v>
      </c>
      <c r="P1725" s="19">
        <v>541.96100000000001</v>
      </c>
      <c r="Q1725" s="19">
        <v>0</v>
      </c>
      <c r="R1725" s="19">
        <v>0</v>
      </c>
      <c r="S1725" s="19">
        <v>0</v>
      </c>
      <c r="T1725" s="19">
        <v>0</v>
      </c>
      <c r="U1725" s="56">
        <f t="shared" si="60"/>
        <v>2705.1930000000002</v>
      </c>
      <c r="V1725" s="18">
        <f t="shared" si="61"/>
        <v>338.14912500000003</v>
      </c>
      <c r="W1725" s="7"/>
      <c r="X1725" s="7"/>
      <c r="Y1725" s="7"/>
      <c r="Z1725" s="57"/>
    </row>
    <row r="1726" spans="1:26" x14ac:dyDescent="0.35">
      <c r="A1726" s="6" t="s">
        <v>398</v>
      </c>
      <c r="B1726" s="7" t="s">
        <v>562</v>
      </c>
      <c r="C1726" s="7" t="s">
        <v>277</v>
      </c>
      <c r="D1726" s="7" t="s">
        <v>294</v>
      </c>
      <c r="E1726" s="7" t="s">
        <v>295</v>
      </c>
      <c r="F1726" s="7" t="s">
        <v>563</v>
      </c>
      <c r="G1726" s="8">
        <v>5338586</v>
      </c>
      <c r="H1726" s="16" t="s">
        <v>1683</v>
      </c>
      <c r="I1726" s="18">
        <v>1076.588</v>
      </c>
      <c r="J1726" s="19">
        <v>0</v>
      </c>
      <c r="K1726" s="19">
        <v>1150.316</v>
      </c>
      <c r="L1726" s="19">
        <v>0</v>
      </c>
      <c r="M1726" s="19">
        <v>0</v>
      </c>
      <c r="N1726" s="19">
        <v>303.49700000000001</v>
      </c>
      <c r="O1726" s="19">
        <v>476.928</v>
      </c>
      <c r="P1726" s="19">
        <v>778.11900000000003</v>
      </c>
      <c r="Q1726" s="19">
        <v>0</v>
      </c>
      <c r="R1726" s="19">
        <v>0</v>
      </c>
      <c r="S1726" s="19">
        <v>0</v>
      </c>
      <c r="T1726" s="19">
        <v>0</v>
      </c>
      <c r="U1726" s="56">
        <f t="shared" si="60"/>
        <v>3785.4479999999999</v>
      </c>
      <c r="V1726" s="18">
        <f t="shared" si="61"/>
        <v>473.18099999999998</v>
      </c>
      <c r="W1726" s="7"/>
      <c r="X1726" s="7"/>
      <c r="Y1726" s="7"/>
      <c r="Z1726" s="57"/>
    </row>
    <row r="1727" spans="1:26" x14ac:dyDescent="0.35">
      <c r="A1727" s="6" t="s">
        <v>398</v>
      </c>
      <c r="B1727" s="7" t="s">
        <v>562</v>
      </c>
      <c r="C1727" s="7" t="s">
        <v>277</v>
      </c>
      <c r="D1727" s="7" t="s">
        <v>294</v>
      </c>
      <c r="E1727" s="7" t="s">
        <v>295</v>
      </c>
      <c r="F1727" s="7" t="s">
        <v>563</v>
      </c>
      <c r="G1727" s="8">
        <v>5122684</v>
      </c>
      <c r="H1727" s="16" t="s">
        <v>1684</v>
      </c>
      <c r="I1727" s="18">
        <v>720.25199999999995</v>
      </c>
      <c r="J1727" s="19">
        <v>0</v>
      </c>
      <c r="K1727" s="19">
        <v>606.99400000000003</v>
      </c>
      <c r="L1727" s="19">
        <v>0</v>
      </c>
      <c r="M1727" s="19">
        <v>0</v>
      </c>
      <c r="N1727" s="19">
        <v>238.464</v>
      </c>
      <c r="O1727" s="19">
        <v>0</v>
      </c>
      <c r="P1727" s="19">
        <v>722.55899999999997</v>
      </c>
      <c r="Q1727" s="19">
        <v>0</v>
      </c>
      <c r="R1727" s="19">
        <v>0</v>
      </c>
      <c r="S1727" s="19">
        <v>0</v>
      </c>
      <c r="T1727" s="19">
        <v>0</v>
      </c>
      <c r="U1727" s="56">
        <f t="shared" si="60"/>
        <v>2288.2690000000002</v>
      </c>
      <c r="V1727" s="18">
        <f t="shared" si="61"/>
        <v>286.03362500000003</v>
      </c>
      <c r="W1727" s="7"/>
      <c r="X1727" s="7"/>
      <c r="Y1727" s="7"/>
      <c r="Z1727" s="57"/>
    </row>
    <row r="1728" spans="1:26" x14ac:dyDescent="0.35">
      <c r="A1728" s="6" t="s">
        <v>398</v>
      </c>
      <c r="B1728" s="7" t="s">
        <v>562</v>
      </c>
      <c r="C1728" s="7" t="s">
        <v>277</v>
      </c>
      <c r="D1728" s="7" t="s">
        <v>294</v>
      </c>
      <c r="E1728" s="7" t="s">
        <v>295</v>
      </c>
      <c r="F1728" s="7" t="s">
        <v>563</v>
      </c>
      <c r="G1728" s="8">
        <v>5123991</v>
      </c>
      <c r="H1728" s="16" t="s">
        <v>1685</v>
      </c>
      <c r="I1728" s="18">
        <v>778.11900000000003</v>
      </c>
      <c r="J1728" s="19">
        <v>0</v>
      </c>
      <c r="K1728" s="19">
        <v>1984.941</v>
      </c>
      <c r="L1728" s="19">
        <v>1789.8409999999999</v>
      </c>
      <c r="M1728" s="19">
        <v>180.59800000000001</v>
      </c>
      <c r="N1728" s="19">
        <v>1568.018</v>
      </c>
      <c r="O1728" s="19">
        <v>1139.482</v>
      </c>
      <c r="P1728" s="19">
        <v>1859.566</v>
      </c>
      <c r="Q1728" s="19">
        <v>0</v>
      </c>
      <c r="R1728" s="19">
        <v>0</v>
      </c>
      <c r="S1728" s="19">
        <v>0</v>
      </c>
      <c r="T1728" s="19">
        <v>0</v>
      </c>
      <c r="U1728" s="56">
        <f t="shared" ref="U1728:U1791" si="62">SUM(I1728:T1728)</f>
        <v>9300.5650000000005</v>
      </c>
      <c r="V1728" s="18">
        <f t="shared" si="61"/>
        <v>1162.5706250000001</v>
      </c>
      <c r="W1728" s="7"/>
      <c r="X1728" s="7"/>
      <c r="Y1728" s="7"/>
      <c r="Z1728" s="57"/>
    </row>
    <row r="1729" spans="1:26" x14ac:dyDescent="0.35">
      <c r="A1729" s="6" t="s">
        <v>398</v>
      </c>
      <c r="B1729" s="7" t="s">
        <v>562</v>
      </c>
      <c r="C1729" s="7" t="s">
        <v>277</v>
      </c>
      <c r="D1729" s="7" t="s">
        <v>294</v>
      </c>
      <c r="E1729" s="7" t="s">
        <v>295</v>
      </c>
      <c r="F1729" s="7" t="s">
        <v>563</v>
      </c>
      <c r="G1729" s="8">
        <v>5331905</v>
      </c>
      <c r="H1729" s="16" t="s">
        <v>1686</v>
      </c>
      <c r="I1729" s="18">
        <v>1854.7059999999999</v>
      </c>
      <c r="J1729" s="19">
        <v>0</v>
      </c>
      <c r="K1729" s="19">
        <v>2904.9059999999999</v>
      </c>
      <c r="L1729" s="19">
        <v>1495.6489999999999</v>
      </c>
      <c r="M1729" s="19">
        <v>1744.001</v>
      </c>
      <c r="N1729" s="19">
        <v>1322.386</v>
      </c>
      <c r="O1729" s="19">
        <v>2823.6460000000002</v>
      </c>
      <c r="P1729" s="19">
        <v>1984.4349999999999</v>
      </c>
      <c r="Q1729" s="19">
        <v>0</v>
      </c>
      <c r="R1729" s="19">
        <v>0</v>
      </c>
      <c r="S1729" s="19">
        <v>0</v>
      </c>
      <c r="T1729" s="19">
        <v>0</v>
      </c>
      <c r="U1729" s="56">
        <f t="shared" si="62"/>
        <v>14129.729000000001</v>
      </c>
      <c r="V1729" s="18">
        <f t="shared" si="61"/>
        <v>1766.2161250000001</v>
      </c>
      <c r="W1729" s="7"/>
      <c r="X1729" s="7"/>
      <c r="Y1729" s="7"/>
      <c r="Z1729" s="57"/>
    </row>
    <row r="1730" spans="1:26" x14ac:dyDescent="0.35">
      <c r="A1730" s="6" t="s">
        <v>398</v>
      </c>
      <c r="B1730" s="7" t="s">
        <v>562</v>
      </c>
      <c r="C1730" s="7" t="s">
        <v>277</v>
      </c>
      <c r="D1730" s="7" t="s">
        <v>294</v>
      </c>
      <c r="E1730" s="7" t="s">
        <v>295</v>
      </c>
      <c r="F1730" s="7" t="s">
        <v>563</v>
      </c>
      <c r="G1730" s="8">
        <v>5337051</v>
      </c>
      <c r="H1730" s="16" t="s">
        <v>1687</v>
      </c>
      <c r="I1730" s="18">
        <v>778.11900000000003</v>
      </c>
      <c r="J1730" s="19">
        <v>0</v>
      </c>
      <c r="K1730" s="19">
        <v>303.49700000000001</v>
      </c>
      <c r="L1730" s="19">
        <v>0</v>
      </c>
      <c r="M1730" s="19">
        <v>0</v>
      </c>
      <c r="N1730" s="19">
        <v>238.464</v>
      </c>
      <c r="O1730" s="19">
        <v>0</v>
      </c>
      <c r="P1730" s="19">
        <v>961.02300000000002</v>
      </c>
      <c r="Q1730" s="19">
        <v>0</v>
      </c>
      <c r="R1730" s="19">
        <v>0</v>
      </c>
      <c r="S1730" s="19">
        <v>0</v>
      </c>
      <c r="T1730" s="19">
        <v>0</v>
      </c>
      <c r="U1730" s="56">
        <f t="shared" si="62"/>
        <v>2281.1030000000001</v>
      </c>
      <c r="V1730" s="18">
        <f t="shared" si="61"/>
        <v>285.13787500000001</v>
      </c>
      <c r="W1730" s="7"/>
      <c r="X1730" s="7"/>
      <c r="Y1730" s="7"/>
      <c r="Z1730" s="57"/>
    </row>
    <row r="1731" spans="1:26" x14ac:dyDescent="0.35">
      <c r="A1731" s="6" t="s">
        <v>398</v>
      </c>
      <c r="B1731" s="7" t="s">
        <v>562</v>
      </c>
      <c r="C1731" s="7" t="s">
        <v>277</v>
      </c>
      <c r="D1731" s="7" t="s">
        <v>294</v>
      </c>
      <c r="E1731" s="7" t="s">
        <v>295</v>
      </c>
      <c r="F1731" s="7" t="s">
        <v>563</v>
      </c>
      <c r="G1731" s="8">
        <v>5333716</v>
      </c>
      <c r="H1731" s="16" t="s">
        <v>1688</v>
      </c>
      <c r="I1731" s="18">
        <v>0</v>
      </c>
      <c r="J1731" s="19">
        <v>359.05700000000002</v>
      </c>
      <c r="K1731" s="19">
        <v>780.42499999999995</v>
      </c>
      <c r="L1731" s="19">
        <v>303.49700000000001</v>
      </c>
      <c r="M1731" s="19">
        <v>180.59800000000001</v>
      </c>
      <c r="N1731" s="19">
        <v>0</v>
      </c>
      <c r="O1731" s="19">
        <v>845.45799999999997</v>
      </c>
      <c r="P1731" s="19">
        <v>1083.7539999999999</v>
      </c>
      <c r="Q1731" s="19">
        <v>0</v>
      </c>
      <c r="R1731" s="19">
        <v>0</v>
      </c>
      <c r="S1731" s="19">
        <v>0</v>
      </c>
      <c r="T1731" s="19">
        <v>0</v>
      </c>
      <c r="U1731" s="56">
        <f t="shared" si="62"/>
        <v>3552.7889999999998</v>
      </c>
      <c r="V1731" s="18">
        <f t="shared" si="61"/>
        <v>444.09862499999997</v>
      </c>
      <c r="W1731" s="7"/>
      <c r="X1731" s="7"/>
      <c r="Y1731" s="7"/>
      <c r="Z1731" s="57"/>
    </row>
    <row r="1732" spans="1:26" x14ac:dyDescent="0.35">
      <c r="A1732" s="6" t="s">
        <v>398</v>
      </c>
      <c r="B1732" s="7" t="s">
        <v>562</v>
      </c>
      <c r="C1732" s="7" t="s">
        <v>277</v>
      </c>
      <c r="D1732" s="7" t="s">
        <v>294</v>
      </c>
      <c r="E1732" s="7" t="s">
        <v>295</v>
      </c>
      <c r="F1732" s="7" t="s">
        <v>563</v>
      </c>
      <c r="G1732" s="8">
        <v>5291403</v>
      </c>
      <c r="H1732" s="16" t="s">
        <v>1689</v>
      </c>
      <c r="I1732" s="18">
        <v>1435.644</v>
      </c>
      <c r="J1732" s="19">
        <v>0</v>
      </c>
      <c r="K1732" s="19">
        <v>4846.4830000000002</v>
      </c>
      <c r="L1732" s="19">
        <v>720.80899999999997</v>
      </c>
      <c r="M1732" s="19">
        <v>722.39</v>
      </c>
      <c r="N1732" s="19">
        <v>2232.8780000000002</v>
      </c>
      <c r="O1732" s="19">
        <v>1860.2909999999999</v>
      </c>
      <c r="P1732" s="19">
        <v>2464.2530000000002</v>
      </c>
      <c r="Q1732" s="19">
        <v>0</v>
      </c>
      <c r="R1732" s="19">
        <v>0</v>
      </c>
      <c r="S1732" s="19">
        <v>0</v>
      </c>
      <c r="T1732" s="19">
        <v>0</v>
      </c>
      <c r="U1732" s="56">
        <f t="shared" si="62"/>
        <v>14282.748000000001</v>
      </c>
      <c r="V1732" s="18">
        <f t="shared" si="61"/>
        <v>1785.3435000000002</v>
      </c>
      <c r="W1732" s="7"/>
      <c r="X1732" s="7"/>
      <c r="Y1732" s="7"/>
      <c r="Z1732" s="57"/>
    </row>
    <row r="1733" spans="1:26" x14ac:dyDescent="0.35">
      <c r="A1733" s="6" t="s">
        <v>398</v>
      </c>
      <c r="B1733" s="7" t="s">
        <v>562</v>
      </c>
      <c r="C1733" s="7" t="s">
        <v>277</v>
      </c>
      <c r="D1733" s="7" t="s">
        <v>294</v>
      </c>
      <c r="E1733" s="7" t="s">
        <v>295</v>
      </c>
      <c r="F1733" s="7" t="s">
        <v>563</v>
      </c>
      <c r="G1733" s="8">
        <v>5122743</v>
      </c>
      <c r="H1733" s="16" t="s">
        <v>1690</v>
      </c>
      <c r="I1733" s="18">
        <v>2151.0360000000001</v>
      </c>
      <c r="J1733" s="19">
        <v>419.06200000000001</v>
      </c>
      <c r="K1733" s="19">
        <v>1994.414</v>
      </c>
      <c r="L1733" s="19">
        <v>1016.583</v>
      </c>
      <c r="M1733" s="19">
        <v>1264.3520000000001</v>
      </c>
      <c r="N1733" s="19">
        <v>0</v>
      </c>
      <c r="O1733" s="19">
        <v>2040.501</v>
      </c>
      <c r="P1733" s="19">
        <v>1081.616</v>
      </c>
      <c r="Q1733" s="19">
        <v>0</v>
      </c>
      <c r="R1733" s="19">
        <v>0</v>
      </c>
      <c r="S1733" s="19">
        <v>0</v>
      </c>
      <c r="T1733" s="19">
        <v>0</v>
      </c>
      <c r="U1733" s="56">
        <f t="shared" si="62"/>
        <v>9967.5639999999985</v>
      </c>
      <c r="V1733" s="18">
        <f t="shared" si="61"/>
        <v>1245.9454999999998</v>
      </c>
      <c r="W1733" s="7"/>
      <c r="X1733" s="7"/>
      <c r="Y1733" s="7"/>
      <c r="Z1733" s="57"/>
    </row>
    <row r="1734" spans="1:26" x14ac:dyDescent="0.35">
      <c r="A1734" s="6" t="s">
        <v>398</v>
      </c>
      <c r="B1734" s="7" t="s">
        <v>562</v>
      </c>
      <c r="C1734" s="7" t="s">
        <v>277</v>
      </c>
      <c r="D1734" s="7" t="s">
        <v>294</v>
      </c>
      <c r="E1734" s="7" t="s">
        <v>295</v>
      </c>
      <c r="F1734" s="7" t="s">
        <v>563</v>
      </c>
      <c r="G1734" s="8">
        <v>5128121</v>
      </c>
      <c r="H1734" s="16" t="s">
        <v>1691</v>
      </c>
      <c r="I1734" s="18">
        <v>539.65499999999997</v>
      </c>
      <c r="J1734" s="19">
        <v>0</v>
      </c>
      <c r="K1734" s="19">
        <v>303.49700000000001</v>
      </c>
      <c r="L1734" s="19">
        <v>0</v>
      </c>
      <c r="M1734" s="19">
        <v>0</v>
      </c>
      <c r="N1734" s="19">
        <v>0</v>
      </c>
      <c r="O1734" s="19">
        <v>238.464</v>
      </c>
      <c r="P1734" s="19">
        <v>419.06200000000001</v>
      </c>
      <c r="Q1734" s="19">
        <v>0</v>
      </c>
      <c r="R1734" s="19">
        <v>0</v>
      </c>
      <c r="S1734" s="19">
        <v>0</v>
      </c>
      <c r="T1734" s="19">
        <v>0</v>
      </c>
      <c r="U1734" s="56">
        <f t="shared" si="62"/>
        <v>1500.6779999999999</v>
      </c>
      <c r="V1734" s="18">
        <f t="shared" si="61"/>
        <v>187.58474999999999</v>
      </c>
      <c r="W1734" s="7"/>
      <c r="X1734" s="7"/>
      <c r="Y1734" s="7"/>
      <c r="Z1734" s="57"/>
    </row>
    <row r="1735" spans="1:26" x14ac:dyDescent="0.35">
      <c r="A1735" s="6" t="s">
        <v>398</v>
      </c>
      <c r="B1735" s="7" t="s">
        <v>562</v>
      </c>
      <c r="C1735" s="7" t="s">
        <v>277</v>
      </c>
      <c r="D1735" s="7" t="s">
        <v>294</v>
      </c>
      <c r="E1735" s="7" t="s">
        <v>295</v>
      </c>
      <c r="F1735" s="7" t="s">
        <v>563</v>
      </c>
      <c r="G1735" s="8">
        <v>5132487</v>
      </c>
      <c r="H1735" s="16" t="s">
        <v>1692</v>
      </c>
      <c r="I1735" s="18">
        <v>1435.644</v>
      </c>
      <c r="J1735" s="19">
        <v>0</v>
      </c>
      <c r="K1735" s="19">
        <v>3858.7620000000002</v>
      </c>
      <c r="L1735" s="19">
        <v>1016.583</v>
      </c>
      <c r="M1735" s="19">
        <v>541.79300000000001</v>
      </c>
      <c r="N1735" s="19">
        <v>1322.3869999999999</v>
      </c>
      <c r="O1735" s="19">
        <v>359.05700000000002</v>
      </c>
      <c r="P1735" s="19">
        <v>1139.3140000000001</v>
      </c>
      <c r="Q1735" s="19">
        <v>0</v>
      </c>
      <c r="R1735" s="19">
        <v>0</v>
      </c>
      <c r="S1735" s="19">
        <v>0</v>
      </c>
      <c r="T1735" s="19">
        <v>0</v>
      </c>
      <c r="U1735" s="56">
        <f t="shared" si="62"/>
        <v>9673.5399999999991</v>
      </c>
      <c r="V1735" s="18">
        <f t="shared" si="61"/>
        <v>1209.1924999999999</v>
      </c>
      <c r="W1735" s="7"/>
      <c r="X1735" s="7"/>
      <c r="Y1735" s="7"/>
      <c r="Z1735" s="57"/>
    </row>
    <row r="1736" spans="1:26" x14ac:dyDescent="0.35">
      <c r="A1736" s="6" t="s">
        <v>398</v>
      </c>
      <c r="B1736" s="7" t="s">
        <v>562</v>
      </c>
      <c r="C1736" s="7" t="s">
        <v>277</v>
      </c>
      <c r="D1736" s="7" t="s">
        <v>294</v>
      </c>
      <c r="E1736" s="7" t="s">
        <v>295</v>
      </c>
      <c r="F1736" s="7" t="s">
        <v>563</v>
      </c>
      <c r="G1736" s="8">
        <v>5273898</v>
      </c>
      <c r="H1736" s="16" t="s">
        <v>1693</v>
      </c>
      <c r="I1736" s="18">
        <v>539.65499999999997</v>
      </c>
      <c r="J1736" s="19">
        <v>0</v>
      </c>
      <c r="K1736" s="19">
        <v>303.49700000000001</v>
      </c>
      <c r="L1736" s="19">
        <v>0</v>
      </c>
      <c r="M1736" s="19">
        <v>0</v>
      </c>
      <c r="N1736" s="19">
        <v>0</v>
      </c>
      <c r="O1736" s="19">
        <v>0</v>
      </c>
      <c r="P1736" s="19">
        <v>539.65499999999997</v>
      </c>
      <c r="Q1736" s="19">
        <v>0</v>
      </c>
      <c r="R1736" s="19">
        <v>0</v>
      </c>
      <c r="S1736" s="19">
        <v>0</v>
      </c>
      <c r="T1736" s="19">
        <v>0</v>
      </c>
      <c r="U1736" s="56">
        <f t="shared" si="62"/>
        <v>1382.807</v>
      </c>
      <c r="V1736" s="18">
        <f t="shared" si="61"/>
        <v>172.850875</v>
      </c>
      <c r="W1736" s="7"/>
      <c r="X1736" s="7"/>
      <c r="Y1736" s="7"/>
      <c r="Z1736" s="57"/>
    </row>
    <row r="1737" spans="1:26" x14ac:dyDescent="0.35">
      <c r="A1737" s="6" t="s">
        <v>398</v>
      </c>
      <c r="B1737" s="7" t="s">
        <v>562</v>
      </c>
      <c r="C1737" s="7" t="s">
        <v>277</v>
      </c>
      <c r="D1737" s="7" t="s">
        <v>294</v>
      </c>
      <c r="E1737" s="7" t="s">
        <v>295</v>
      </c>
      <c r="F1737" s="7" t="s">
        <v>563</v>
      </c>
      <c r="G1737" s="8">
        <v>5136421</v>
      </c>
      <c r="H1737" s="16" t="s">
        <v>1694</v>
      </c>
      <c r="I1737" s="18">
        <v>597.52099999999996</v>
      </c>
      <c r="J1737" s="19">
        <v>0</v>
      </c>
      <c r="K1737" s="19">
        <v>541.96100000000001</v>
      </c>
      <c r="L1737" s="19">
        <v>0</v>
      </c>
      <c r="M1737" s="19">
        <v>180.59800000000001</v>
      </c>
      <c r="N1737" s="19">
        <v>1387.42</v>
      </c>
      <c r="O1737" s="19">
        <v>476.928</v>
      </c>
      <c r="P1737" s="19">
        <v>1500.6780000000001</v>
      </c>
      <c r="Q1737" s="19">
        <v>0</v>
      </c>
      <c r="R1737" s="19">
        <v>0</v>
      </c>
      <c r="S1737" s="19">
        <v>0</v>
      </c>
      <c r="T1737" s="19">
        <v>0</v>
      </c>
      <c r="U1737" s="56">
        <f t="shared" si="62"/>
        <v>4685.1059999999998</v>
      </c>
      <c r="V1737" s="18">
        <f t="shared" si="61"/>
        <v>585.63824999999997</v>
      </c>
      <c r="W1737" s="7"/>
      <c r="X1737" s="7"/>
      <c r="Y1737" s="7"/>
      <c r="Z1737" s="57"/>
    </row>
    <row r="1738" spans="1:26" x14ac:dyDescent="0.35">
      <c r="A1738" s="6" t="s">
        <v>398</v>
      </c>
      <c r="B1738" s="7" t="s">
        <v>562</v>
      </c>
      <c r="C1738" s="7" t="s">
        <v>277</v>
      </c>
      <c r="D1738" s="7" t="s">
        <v>294</v>
      </c>
      <c r="E1738" s="7" t="s">
        <v>295</v>
      </c>
      <c r="F1738" s="7" t="s">
        <v>563</v>
      </c>
      <c r="G1738" s="8">
        <v>5338645</v>
      </c>
      <c r="H1738" s="16" t="s">
        <v>1695</v>
      </c>
      <c r="I1738" s="18">
        <v>238.464</v>
      </c>
      <c r="J1738" s="19">
        <v>0</v>
      </c>
      <c r="K1738" s="19">
        <v>953.85599999999999</v>
      </c>
      <c r="L1738" s="19">
        <v>0</v>
      </c>
      <c r="M1738" s="19">
        <v>0</v>
      </c>
      <c r="N1738" s="19">
        <v>0</v>
      </c>
      <c r="O1738" s="19">
        <v>602.93799999999999</v>
      </c>
      <c r="P1738" s="19">
        <v>1148.9549999999999</v>
      </c>
      <c r="Q1738" s="19">
        <v>0</v>
      </c>
      <c r="R1738" s="19">
        <v>0</v>
      </c>
      <c r="S1738" s="19">
        <v>0</v>
      </c>
      <c r="T1738" s="19">
        <v>0</v>
      </c>
      <c r="U1738" s="56">
        <f t="shared" si="62"/>
        <v>2944.2129999999997</v>
      </c>
      <c r="V1738" s="18">
        <f t="shared" si="61"/>
        <v>368.02662499999997</v>
      </c>
      <c r="W1738" s="7"/>
      <c r="X1738" s="7"/>
      <c r="Y1738" s="7"/>
      <c r="Z1738" s="57"/>
    </row>
    <row r="1739" spans="1:26" x14ac:dyDescent="0.35">
      <c r="A1739" s="6" t="s">
        <v>398</v>
      </c>
      <c r="B1739" s="7" t="s">
        <v>562</v>
      </c>
      <c r="C1739" s="7" t="s">
        <v>277</v>
      </c>
      <c r="D1739" s="7" t="s">
        <v>294</v>
      </c>
      <c r="E1739" s="7" t="s">
        <v>295</v>
      </c>
      <c r="F1739" s="7" t="s">
        <v>563</v>
      </c>
      <c r="G1739" s="8">
        <v>5129061</v>
      </c>
      <c r="H1739" s="16" t="s">
        <v>1696</v>
      </c>
      <c r="I1739" s="18">
        <v>0</v>
      </c>
      <c r="J1739" s="19">
        <v>0</v>
      </c>
      <c r="K1739" s="19">
        <v>0</v>
      </c>
      <c r="L1739" s="19">
        <v>0</v>
      </c>
      <c r="M1739" s="19">
        <v>180.59800000000001</v>
      </c>
      <c r="N1739" s="19">
        <v>0</v>
      </c>
      <c r="O1739" s="19">
        <v>243.881</v>
      </c>
      <c r="P1739" s="19">
        <v>1091.0889999999999</v>
      </c>
      <c r="Q1739" s="19">
        <v>0</v>
      </c>
      <c r="R1739" s="19">
        <v>0</v>
      </c>
      <c r="S1739" s="19">
        <v>0</v>
      </c>
      <c r="T1739" s="19">
        <v>0</v>
      </c>
      <c r="U1739" s="56">
        <f t="shared" si="62"/>
        <v>1515.568</v>
      </c>
      <c r="V1739" s="18">
        <f t="shared" si="61"/>
        <v>189.446</v>
      </c>
      <c r="W1739" s="7"/>
      <c r="X1739" s="7"/>
      <c r="Y1739" s="7"/>
      <c r="Z1739" s="57"/>
    </row>
    <row r="1740" spans="1:26" x14ac:dyDescent="0.35">
      <c r="A1740" s="6" t="s">
        <v>398</v>
      </c>
      <c r="B1740" s="7" t="s">
        <v>562</v>
      </c>
      <c r="C1740" s="7" t="s">
        <v>277</v>
      </c>
      <c r="D1740" s="7" t="s">
        <v>294</v>
      </c>
      <c r="E1740" s="7" t="s">
        <v>295</v>
      </c>
      <c r="F1740" s="7" t="s">
        <v>563</v>
      </c>
      <c r="G1740" s="8">
        <v>5135716</v>
      </c>
      <c r="H1740" s="16" t="s">
        <v>1697</v>
      </c>
      <c r="I1740" s="18">
        <v>0</v>
      </c>
      <c r="J1740" s="19">
        <v>0</v>
      </c>
      <c r="K1740" s="19">
        <v>0</v>
      </c>
      <c r="L1740" s="19">
        <v>0</v>
      </c>
      <c r="M1740" s="19">
        <v>1749.7950000000001</v>
      </c>
      <c r="N1740" s="19">
        <v>715.39200000000005</v>
      </c>
      <c r="O1740" s="19">
        <v>3298.4879999999998</v>
      </c>
      <c r="P1740" s="19">
        <v>599.66</v>
      </c>
      <c r="Q1740" s="19">
        <v>0</v>
      </c>
      <c r="R1740" s="19">
        <v>0</v>
      </c>
      <c r="S1740" s="19">
        <v>0</v>
      </c>
      <c r="T1740" s="19">
        <v>0</v>
      </c>
      <c r="U1740" s="56">
        <f t="shared" si="62"/>
        <v>6363.3349999999991</v>
      </c>
      <c r="V1740" s="18">
        <f t="shared" si="61"/>
        <v>795.41687499999989</v>
      </c>
      <c r="W1740" s="7"/>
      <c r="X1740" s="7"/>
      <c r="Y1740" s="7"/>
      <c r="Z1740" s="57"/>
    </row>
    <row r="1741" spans="1:26" x14ac:dyDescent="0.35">
      <c r="A1741" s="6" t="s">
        <v>398</v>
      </c>
      <c r="B1741" s="7" t="s">
        <v>562</v>
      </c>
      <c r="C1741" s="7" t="s">
        <v>277</v>
      </c>
      <c r="D1741" s="7" t="s">
        <v>294</v>
      </c>
      <c r="E1741" s="7" t="s">
        <v>295</v>
      </c>
      <c r="F1741" s="7" t="s">
        <v>563</v>
      </c>
      <c r="G1741" s="8">
        <v>5138896</v>
      </c>
      <c r="H1741" s="16" t="s">
        <v>1698</v>
      </c>
      <c r="I1741" s="18">
        <v>2160.7559999999999</v>
      </c>
      <c r="J1741" s="19">
        <v>5755.9250000000002</v>
      </c>
      <c r="K1741" s="19">
        <v>5177.7160000000003</v>
      </c>
      <c r="L1741" s="19">
        <v>3973.99</v>
      </c>
      <c r="M1741" s="19">
        <v>1589.35</v>
      </c>
      <c r="N1741" s="19">
        <v>715.39200000000005</v>
      </c>
      <c r="O1741" s="19">
        <v>3890.3982000000001</v>
      </c>
      <c r="P1741" s="19">
        <v>3493.93</v>
      </c>
      <c r="Q1741" s="19">
        <v>0</v>
      </c>
      <c r="R1741" s="19">
        <v>0</v>
      </c>
      <c r="S1741" s="19">
        <v>0</v>
      </c>
      <c r="T1741" s="19">
        <v>0</v>
      </c>
      <c r="U1741" s="56">
        <f t="shared" si="62"/>
        <v>26757.457200000001</v>
      </c>
      <c r="V1741" s="18">
        <f t="shared" si="61"/>
        <v>3344.6821500000001</v>
      </c>
      <c r="W1741" s="7"/>
      <c r="X1741" s="7"/>
      <c r="Y1741" s="7"/>
      <c r="Z1741" s="57"/>
    </row>
    <row r="1742" spans="1:26" x14ac:dyDescent="0.35">
      <c r="A1742" s="6" t="s">
        <v>398</v>
      </c>
      <c r="B1742" s="7" t="s">
        <v>562</v>
      </c>
      <c r="C1742" s="7" t="s">
        <v>277</v>
      </c>
      <c r="D1742" s="7" t="s">
        <v>294</v>
      </c>
      <c r="E1742" s="7" t="s">
        <v>295</v>
      </c>
      <c r="F1742" s="7" t="s">
        <v>563</v>
      </c>
      <c r="G1742" s="8">
        <v>5134319</v>
      </c>
      <c r="H1742" s="16" t="s">
        <v>1699</v>
      </c>
      <c r="I1742" s="18">
        <v>180.59800000000001</v>
      </c>
      <c r="J1742" s="19">
        <v>1585.0740000000001</v>
      </c>
      <c r="K1742" s="19">
        <v>238.464</v>
      </c>
      <c r="L1742" s="19">
        <v>0</v>
      </c>
      <c r="M1742" s="19">
        <v>0</v>
      </c>
      <c r="N1742" s="19">
        <v>0</v>
      </c>
      <c r="O1742" s="19">
        <v>0</v>
      </c>
      <c r="P1742" s="19">
        <v>2514.9540000000002</v>
      </c>
      <c r="Q1742" s="19">
        <v>0</v>
      </c>
      <c r="R1742" s="19">
        <v>0</v>
      </c>
      <c r="S1742" s="19">
        <v>0</v>
      </c>
      <c r="T1742" s="19">
        <v>0</v>
      </c>
      <c r="U1742" s="56">
        <f t="shared" si="62"/>
        <v>4519.09</v>
      </c>
      <c r="V1742" s="18">
        <f t="shared" si="61"/>
        <v>564.88625000000002</v>
      </c>
      <c r="W1742" s="7"/>
      <c r="X1742" s="7"/>
      <c r="Y1742" s="7"/>
      <c r="Z1742" s="57"/>
    </row>
    <row r="1743" spans="1:26" x14ac:dyDescent="0.35">
      <c r="A1743" s="6" t="s">
        <v>398</v>
      </c>
      <c r="B1743" s="7" t="s">
        <v>562</v>
      </c>
      <c r="C1743" s="7" t="s">
        <v>277</v>
      </c>
      <c r="D1743" s="7" t="s">
        <v>294</v>
      </c>
      <c r="E1743" s="7" t="s">
        <v>295</v>
      </c>
      <c r="F1743" s="7" t="s">
        <v>563</v>
      </c>
      <c r="G1743" s="8">
        <v>5279764</v>
      </c>
      <c r="H1743" s="16" t="s">
        <v>1700</v>
      </c>
      <c r="I1743" s="18">
        <v>0</v>
      </c>
      <c r="J1743" s="19">
        <v>180.59800000000001</v>
      </c>
      <c r="K1743" s="19">
        <v>835.98500000000001</v>
      </c>
      <c r="L1743" s="19">
        <v>343.18099999999998</v>
      </c>
      <c r="M1743" s="19">
        <v>539.65499999999997</v>
      </c>
      <c r="N1743" s="19">
        <v>0</v>
      </c>
      <c r="O1743" s="19">
        <v>0</v>
      </c>
      <c r="P1743" s="19">
        <v>720.25199999999995</v>
      </c>
      <c r="Q1743" s="19">
        <v>0</v>
      </c>
      <c r="R1743" s="19">
        <v>0</v>
      </c>
      <c r="S1743" s="19">
        <v>0</v>
      </c>
      <c r="T1743" s="19">
        <v>0</v>
      </c>
      <c r="U1743" s="56">
        <f t="shared" si="62"/>
        <v>2619.6710000000003</v>
      </c>
      <c r="V1743" s="18">
        <f t="shared" si="61"/>
        <v>327.45887500000003</v>
      </c>
      <c r="W1743" s="7"/>
      <c r="X1743" s="7"/>
      <c r="Y1743" s="7"/>
      <c r="Z1743" s="57"/>
    </row>
    <row r="1744" spans="1:26" x14ac:dyDescent="0.35">
      <c r="A1744" s="6" t="s">
        <v>398</v>
      </c>
      <c r="B1744" s="7" t="s">
        <v>562</v>
      </c>
      <c r="C1744" s="7" t="s">
        <v>277</v>
      </c>
      <c r="D1744" s="7" t="s">
        <v>294</v>
      </c>
      <c r="E1744" s="7" t="s">
        <v>295</v>
      </c>
      <c r="F1744" s="7" t="s">
        <v>563</v>
      </c>
      <c r="G1744" s="8">
        <v>5276871</v>
      </c>
      <c r="H1744" s="16" t="s">
        <v>1701</v>
      </c>
      <c r="I1744" s="18">
        <v>180.59800000000001</v>
      </c>
      <c r="J1744" s="19">
        <v>1179.1659999999999</v>
      </c>
      <c r="K1744" s="19">
        <v>1076.587</v>
      </c>
      <c r="L1744" s="19">
        <v>238.464</v>
      </c>
      <c r="M1744" s="19">
        <v>1404.4760000000001</v>
      </c>
      <c r="N1744" s="19">
        <v>238.464</v>
      </c>
      <c r="O1744" s="19">
        <v>1018.721</v>
      </c>
      <c r="P1744" s="19">
        <v>2153.759</v>
      </c>
      <c r="Q1744" s="19">
        <v>0</v>
      </c>
      <c r="R1744" s="19">
        <v>0</v>
      </c>
      <c r="S1744" s="19">
        <v>0</v>
      </c>
      <c r="T1744" s="19">
        <v>0</v>
      </c>
      <c r="U1744" s="56">
        <f t="shared" si="62"/>
        <v>7490.2350000000006</v>
      </c>
      <c r="V1744" s="18">
        <f t="shared" si="61"/>
        <v>936.27937500000007</v>
      </c>
      <c r="W1744" s="7"/>
      <c r="X1744" s="7"/>
      <c r="Y1744" s="7"/>
      <c r="Z1744" s="57"/>
    </row>
    <row r="1745" spans="1:26" x14ac:dyDescent="0.35">
      <c r="A1745" s="6" t="s">
        <v>398</v>
      </c>
      <c r="B1745" s="7" t="s">
        <v>4634</v>
      </c>
      <c r="C1745" s="7" t="s">
        <v>277</v>
      </c>
      <c r="D1745" s="7" t="s">
        <v>294</v>
      </c>
      <c r="E1745" s="7" t="s">
        <v>295</v>
      </c>
      <c r="F1745" s="7" t="s">
        <v>563</v>
      </c>
      <c r="G1745" s="8">
        <v>5295935</v>
      </c>
      <c r="H1745" s="16" t="s">
        <v>1702</v>
      </c>
      <c r="I1745" s="18">
        <v>0</v>
      </c>
      <c r="J1745" s="19">
        <v>0</v>
      </c>
      <c r="K1745" s="19">
        <v>303.49700000000001</v>
      </c>
      <c r="L1745" s="19">
        <v>0</v>
      </c>
      <c r="M1745" s="19">
        <v>0</v>
      </c>
      <c r="N1745" s="19">
        <v>0</v>
      </c>
      <c r="O1745" s="19">
        <v>0</v>
      </c>
      <c r="P1745" s="19">
        <v>780.42499999999995</v>
      </c>
      <c r="Q1745" s="19">
        <v>0</v>
      </c>
      <c r="R1745" s="19">
        <v>0</v>
      </c>
      <c r="S1745" s="19">
        <v>0</v>
      </c>
      <c r="T1745" s="19">
        <v>0</v>
      </c>
      <c r="U1745" s="56">
        <f t="shared" si="62"/>
        <v>1083.922</v>
      </c>
      <c r="V1745" s="18">
        <f t="shared" si="61"/>
        <v>135.49025</v>
      </c>
      <c r="W1745" s="7"/>
      <c r="X1745" s="7"/>
      <c r="Y1745" s="7"/>
      <c r="Z1745" s="57"/>
    </row>
    <row r="1746" spans="1:26" x14ac:dyDescent="0.35">
      <c r="A1746" s="6" t="s">
        <v>398</v>
      </c>
      <c r="B1746" s="7" t="s">
        <v>562</v>
      </c>
      <c r="C1746" s="7" t="s">
        <v>277</v>
      </c>
      <c r="D1746" s="7" t="s">
        <v>294</v>
      </c>
      <c r="E1746" s="7" t="s">
        <v>295</v>
      </c>
      <c r="F1746" s="7" t="s">
        <v>563</v>
      </c>
      <c r="G1746" s="8">
        <v>5271212</v>
      </c>
      <c r="H1746" s="16" t="s">
        <v>1703</v>
      </c>
      <c r="I1746" s="18">
        <v>523.779</v>
      </c>
      <c r="J1746" s="19">
        <v>0</v>
      </c>
      <c r="K1746" s="19">
        <v>476.928</v>
      </c>
      <c r="L1746" s="19">
        <v>0</v>
      </c>
      <c r="M1746" s="19">
        <v>882.83600000000001</v>
      </c>
      <c r="N1746" s="19">
        <v>0</v>
      </c>
      <c r="O1746" s="19">
        <v>238.464</v>
      </c>
      <c r="P1746" s="19">
        <v>359.05700000000002</v>
      </c>
      <c r="Q1746" s="19">
        <v>0</v>
      </c>
      <c r="R1746" s="19">
        <v>0</v>
      </c>
      <c r="S1746" s="19">
        <v>0</v>
      </c>
      <c r="T1746" s="19">
        <v>0</v>
      </c>
      <c r="U1746" s="56">
        <f t="shared" si="62"/>
        <v>2481.0640000000003</v>
      </c>
      <c r="V1746" s="18">
        <f t="shared" si="61"/>
        <v>310.13300000000004</v>
      </c>
      <c r="W1746" s="7"/>
      <c r="X1746" s="7"/>
      <c r="Y1746" s="7"/>
      <c r="Z1746" s="57"/>
    </row>
    <row r="1747" spans="1:26" x14ac:dyDescent="0.35">
      <c r="A1747" s="6" t="s">
        <v>398</v>
      </c>
      <c r="B1747" s="7" t="s">
        <v>562</v>
      </c>
      <c r="C1747" s="7" t="s">
        <v>277</v>
      </c>
      <c r="D1747" s="7" t="s">
        <v>294</v>
      </c>
      <c r="E1747" s="7" t="s">
        <v>295</v>
      </c>
      <c r="F1747" s="7" t="s">
        <v>563</v>
      </c>
      <c r="G1747" s="8">
        <v>5132214</v>
      </c>
      <c r="H1747" s="16" t="s">
        <v>1704</v>
      </c>
      <c r="I1747" s="18">
        <v>720.25300000000004</v>
      </c>
      <c r="J1747" s="19">
        <v>0</v>
      </c>
      <c r="K1747" s="19">
        <v>956.57799999999997</v>
      </c>
      <c r="L1747" s="19">
        <v>523.779</v>
      </c>
      <c r="M1747" s="19">
        <v>882.83600000000001</v>
      </c>
      <c r="N1747" s="19">
        <v>343.18099999999998</v>
      </c>
      <c r="O1747" s="19">
        <v>0</v>
      </c>
      <c r="P1747" s="19">
        <v>780.25699999999995</v>
      </c>
      <c r="Q1747" s="19">
        <v>0</v>
      </c>
      <c r="R1747" s="19">
        <v>0</v>
      </c>
      <c r="S1747" s="19">
        <v>0</v>
      </c>
      <c r="T1747" s="19">
        <v>0</v>
      </c>
      <c r="U1747" s="56">
        <f t="shared" si="62"/>
        <v>4206.884</v>
      </c>
      <c r="V1747" s="18">
        <f t="shared" si="61"/>
        <v>525.8605</v>
      </c>
      <c r="W1747" s="7"/>
      <c r="X1747" s="7"/>
      <c r="Y1747" s="7"/>
      <c r="Z1747" s="57"/>
    </row>
    <row r="1748" spans="1:26" x14ac:dyDescent="0.35">
      <c r="A1748" s="6" t="s">
        <v>398</v>
      </c>
      <c r="B1748" s="7" t="s">
        <v>562</v>
      </c>
      <c r="C1748" s="7" t="s">
        <v>277</v>
      </c>
      <c r="D1748" s="7" t="s">
        <v>294</v>
      </c>
      <c r="E1748" s="7" t="s">
        <v>295</v>
      </c>
      <c r="F1748" s="7" t="s">
        <v>563</v>
      </c>
      <c r="G1748" s="8">
        <v>5336429</v>
      </c>
      <c r="H1748" s="16" t="s">
        <v>1705</v>
      </c>
      <c r="I1748" s="18">
        <v>882.83600000000001</v>
      </c>
      <c r="J1748" s="19">
        <v>0</v>
      </c>
      <c r="K1748" s="19">
        <v>0</v>
      </c>
      <c r="L1748" s="19">
        <v>0</v>
      </c>
      <c r="M1748" s="19">
        <v>1765.672</v>
      </c>
      <c r="N1748" s="19">
        <v>0</v>
      </c>
      <c r="O1748" s="19">
        <v>359.05700000000002</v>
      </c>
      <c r="P1748" s="19">
        <v>238.464</v>
      </c>
      <c r="Q1748" s="19">
        <v>0</v>
      </c>
      <c r="R1748" s="19">
        <v>0</v>
      </c>
      <c r="S1748" s="19">
        <v>0</v>
      </c>
      <c r="T1748" s="19">
        <v>0</v>
      </c>
      <c r="U1748" s="56">
        <f t="shared" si="62"/>
        <v>3246.0289999999995</v>
      </c>
      <c r="V1748" s="18">
        <f t="shared" si="61"/>
        <v>405.75362499999994</v>
      </c>
      <c r="W1748" s="7"/>
      <c r="X1748" s="7"/>
      <c r="Y1748" s="7"/>
      <c r="Z1748" s="57"/>
    </row>
    <row r="1749" spans="1:26" x14ac:dyDescent="0.35">
      <c r="A1749" s="6" t="s">
        <v>398</v>
      </c>
      <c r="B1749" s="7" t="s">
        <v>562</v>
      </c>
      <c r="C1749" s="7" t="s">
        <v>277</v>
      </c>
      <c r="D1749" s="7" t="s">
        <v>294</v>
      </c>
      <c r="E1749" s="7" t="s">
        <v>295</v>
      </c>
      <c r="F1749" s="7" t="s">
        <v>563</v>
      </c>
      <c r="G1749" s="8">
        <v>5334708</v>
      </c>
      <c r="H1749" s="16" t="s">
        <v>1706</v>
      </c>
      <c r="I1749" s="18">
        <v>1424.6289999999999</v>
      </c>
      <c r="J1749" s="19">
        <v>0</v>
      </c>
      <c r="K1749" s="19">
        <v>1179.1659999999999</v>
      </c>
      <c r="L1749" s="19">
        <v>361.19499999999999</v>
      </c>
      <c r="M1749" s="19">
        <v>715.39200000000005</v>
      </c>
      <c r="N1749" s="19">
        <v>0</v>
      </c>
      <c r="O1749" s="19">
        <v>702.23800000000006</v>
      </c>
      <c r="P1749" s="19">
        <v>597.52099999999996</v>
      </c>
      <c r="Q1749" s="19">
        <v>0</v>
      </c>
      <c r="R1749" s="19">
        <v>0</v>
      </c>
      <c r="S1749" s="19">
        <v>0</v>
      </c>
      <c r="T1749" s="19">
        <v>0</v>
      </c>
      <c r="U1749" s="56">
        <f t="shared" si="62"/>
        <v>4980.1410000000005</v>
      </c>
      <c r="V1749" s="18">
        <f t="shared" si="61"/>
        <v>622.51762500000007</v>
      </c>
      <c r="W1749" s="7"/>
      <c r="X1749" s="7"/>
      <c r="Y1749" s="7"/>
      <c r="Z1749" s="57"/>
    </row>
    <row r="1750" spans="1:26" x14ac:dyDescent="0.35">
      <c r="A1750" s="6" t="s">
        <v>398</v>
      </c>
      <c r="B1750" s="7" t="s">
        <v>562</v>
      </c>
      <c r="C1750" s="7" t="s">
        <v>277</v>
      </c>
      <c r="D1750" s="7" t="s">
        <v>294</v>
      </c>
      <c r="E1750" s="7" t="s">
        <v>295</v>
      </c>
      <c r="F1750" s="7" t="s">
        <v>563</v>
      </c>
      <c r="G1750" s="8">
        <v>5337677</v>
      </c>
      <c r="H1750" s="16" t="s">
        <v>1707</v>
      </c>
      <c r="I1750" s="18">
        <v>343.18099999999998</v>
      </c>
      <c r="J1750" s="19">
        <v>0</v>
      </c>
      <c r="K1750" s="19">
        <v>238.464</v>
      </c>
      <c r="L1750" s="19">
        <v>702.23800000000006</v>
      </c>
      <c r="M1750" s="19">
        <v>0</v>
      </c>
      <c r="N1750" s="19">
        <v>0</v>
      </c>
      <c r="O1750" s="19">
        <v>238.464</v>
      </c>
      <c r="P1750" s="19">
        <v>780.25699999999995</v>
      </c>
      <c r="Q1750" s="19">
        <v>0</v>
      </c>
      <c r="R1750" s="19">
        <v>0</v>
      </c>
      <c r="S1750" s="19">
        <v>0</v>
      </c>
      <c r="T1750" s="19">
        <v>0</v>
      </c>
      <c r="U1750" s="56">
        <f t="shared" si="62"/>
        <v>2302.6039999999998</v>
      </c>
      <c r="V1750" s="18">
        <f t="shared" si="61"/>
        <v>287.82549999999998</v>
      </c>
      <c r="W1750" s="7"/>
      <c r="X1750" s="7"/>
      <c r="Y1750" s="7"/>
      <c r="Z1750" s="57"/>
    </row>
    <row r="1751" spans="1:26" x14ac:dyDescent="0.35">
      <c r="A1751" s="6" t="s">
        <v>398</v>
      </c>
      <c r="B1751" s="7" t="s">
        <v>562</v>
      </c>
      <c r="C1751" s="7" t="s">
        <v>277</v>
      </c>
      <c r="D1751" s="7" t="s">
        <v>294</v>
      </c>
      <c r="E1751" s="7" t="s">
        <v>295</v>
      </c>
      <c r="F1751" s="7" t="s">
        <v>563</v>
      </c>
      <c r="G1751" s="8">
        <v>5139895</v>
      </c>
      <c r="H1751" s="16" t="s">
        <v>1708</v>
      </c>
      <c r="I1751" s="18">
        <v>523.779</v>
      </c>
      <c r="J1751" s="19">
        <v>0</v>
      </c>
      <c r="K1751" s="19">
        <v>0</v>
      </c>
      <c r="L1751" s="19">
        <v>0</v>
      </c>
      <c r="M1751" s="19">
        <v>343.18099999999998</v>
      </c>
      <c r="N1751" s="19">
        <v>0</v>
      </c>
      <c r="O1751" s="19">
        <v>597.52099999999996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56">
        <f t="shared" si="62"/>
        <v>1464.481</v>
      </c>
      <c r="V1751" s="18">
        <f t="shared" si="61"/>
        <v>183.060125</v>
      </c>
      <c r="W1751" s="7"/>
      <c r="X1751" s="7"/>
      <c r="Y1751" s="7"/>
      <c r="Z1751" s="57"/>
    </row>
    <row r="1752" spans="1:26" x14ac:dyDescent="0.35">
      <c r="A1752" s="6" t="s">
        <v>398</v>
      </c>
      <c r="B1752" s="7" t="s">
        <v>562</v>
      </c>
      <c r="C1752" s="7" t="s">
        <v>277</v>
      </c>
      <c r="D1752" s="7" t="s">
        <v>294</v>
      </c>
      <c r="E1752" s="7" t="s">
        <v>295</v>
      </c>
      <c r="F1752" s="7" t="s">
        <v>563</v>
      </c>
      <c r="G1752" s="8">
        <v>5339208</v>
      </c>
      <c r="H1752" s="16" t="s">
        <v>1709</v>
      </c>
      <c r="I1752" s="18">
        <v>523.779</v>
      </c>
      <c r="J1752" s="19">
        <v>539.65499999999997</v>
      </c>
      <c r="K1752" s="19">
        <v>476.928</v>
      </c>
      <c r="L1752" s="19">
        <v>1301.8979999999999</v>
      </c>
      <c r="M1752" s="19">
        <v>539.65539999999999</v>
      </c>
      <c r="N1752" s="19">
        <v>0</v>
      </c>
      <c r="O1752" s="19">
        <v>1074.4490000000001</v>
      </c>
      <c r="P1752" s="19">
        <v>541.79300000000001</v>
      </c>
      <c r="Q1752" s="19">
        <v>0</v>
      </c>
      <c r="R1752" s="19">
        <v>0</v>
      </c>
      <c r="S1752" s="19">
        <v>0</v>
      </c>
      <c r="T1752" s="19">
        <v>0</v>
      </c>
      <c r="U1752" s="56">
        <f t="shared" si="62"/>
        <v>4998.1574000000001</v>
      </c>
      <c r="V1752" s="18">
        <f t="shared" si="61"/>
        <v>624.76967500000001</v>
      </c>
      <c r="W1752" s="7"/>
      <c r="X1752" s="7"/>
      <c r="Y1752" s="7"/>
      <c r="Z1752" s="57"/>
    </row>
    <row r="1753" spans="1:26" x14ac:dyDescent="0.35">
      <c r="A1753" s="6" t="s">
        <v>398</v>
      </c>
      <c r="B1753" s="7" t="s">
        <v>562</v>
      </c>
      <c r="C1753" s="7" t="s">
        <v>277</v>
      </c>
      <c r="D1753" s="7" t="s">
        <v>294</v>
      </c>
      <c r="E1753" s="7" t="s">
        <v>295</v>
      </c>
      <c r="F1753" s="7" t="s">
        <v>563</v>
      </c>
      <c r="G1753" s="8">
        <v>5120662</v>
      </c>
      <c r="H1753" s="16" t="s">
        <v>1710</v>
      </c>
      <c r="I1753" s="18">
        <v>958.71600000000001</v>
      </c>
      <c r="J1753" s="19">
        <v>0</v>
      </c>
      <c r="K1753" s="19">
        <v>238.464</v>
      </c>
      <c r="L1753" s="19">
        <v>180.59800000000001</v>
      </c>
      <c r="M1753" s="19">
        <v>361.19499999999999</v>
      </c>
      <c r="N1753" s="19">
        <v>0</v>
      </c>
      <c r="O1753" s="19">
        <v>238.464</v>
      </c>
      <c r="P1753" s="19">
        <v>597.52099999999996</v>
      </c>
      <c r="Q1753" s="19">
        <v>0</v>
      </c>
      <c r="R1753" s="19">
        <v>0</v>
      </c>
      <c r="S1753" s="19">
        <v>0</v>
      </c>
      <c r="T1753" s="19">
        <v>0</v>
      </c>
      <c r="U1753" s="56">
        <f t="shared" si="62"/>
        <v>2574.9579999999996</v>
      </c>
      <c r="V1753" s="18">
        <f t="shared" si="61"/>
        <v>321.86974999999995</v>
      </c>
      <c r="W1753" s="7"/>
      <c r="X1753" s="7"/>
      <c r="Y1753" s="7"/>
      <c r="Z1753" s="57"/>
    </row>
    <row r="1754" spans="1:26" x14ac:dyDescent="0.35">
      <c r="A1754" s="6" t="s">
        <v>398</v>
      </c>
      <c r="B1754" s="7" t="s">
        <v>562</v>
      </c>
      <c r="C1754" s="7" t="s">
        <v>277</v>
      </c>
      <c r="D1754" s="7" t="s">
        <v>294</v>
      </c>
      <c r="E1754" s="7" t="s">
        <v>295</v>
      </c>
      <c r="F1754" s="7" t="s">
        <v>563</v>
      </c>
      <c r="G1754" s="8">
        <v>5291984</v>
      </c>
      <c r="H1754" s="16" t="s">
        <v>1711</v>
      </c>
      <c r="I1754" s="18">
        <v>1016.583</v>
      </c>
      <c r="J1754" s="19">
        <v>0</v>
      </c>
      <c r="K1754" s="19">
        <v>303.49700000000001</v>
      </c>
      <c r="L1754" s="19">
        <v>238.464</v>
      </c>
      <c r="M1754" s="19">
        <v>0</v>
      </c>
      <c r="N1754" s="19">
        <v>0</v>
      </c>
      <c r="O1754" s="19">
        <v>1262.213</v>
      </c>
      <c r="P1754" s="19">
        <v>901.01800000000003</v>
      </c>
      <c r="Q1754" s="19">
        <v>0</v>
      </c>
      <c r="R1754" s="19">
        <v>0</v>
      </c>
      <c r="S1754" s="19">
        <v>0</v>
      </c>
      <c r="T1754" s="19">
        <v>0</v>
      </c>
      <c r="U1754" s="56">
        <f t="shared" si="62"/>
        <v>3721.7749999999996</v>
      </c>
      <c r="V1754" s="18">
        <f t="shared" si="61"/>
        <v>465.22187499999995</v>
      </c>
      <c r="W1754" s="7"/>
      <c r="X1754" s="7"/>
      <c r="Y1754" s="7"/>
      <c r="Z1754" s="57"/>
    </row>
    <row r="1755" spans="1:26" x14ac:dyDescent="0.35">
      <c r="A1755" s="6" t="s">
        <v>398</v>
      </c>
      <c r="B1755" s="7" t="s">
        <v>562</v>
      </c>
      <c r="C1755" s="7" t="s">
        <v>277</v>
      </c>
      <c r="D1755" s="7" t="s">
        <v>294</v>
      </c>
      <c r="E1755" s="7" t="s">
        <v>295</v>
      </c>
      <c r="F1755" s="7" t="s">
        <v>563</v>
      </c>
      <c r="G1755" s="8">
        <v>5124789</v>
      </c>
      <c r="H1755" s="16" t="s">
        <v>1712</v>
      </c>
      <c r="I1755" s="18">
        <v>539.65499999999997</v>
      </c>
      <c r="J1755" s="19">
        <v>0</v>
      </c>
      <c r="K1755" s="19">
        <v>845.45799999999997</v>
      </c>
      <c r="L1755" s="19">
        <v>0</v>
      </c>
      <c r="M1755" s="19">
        <v>0</v>
      </c>
      <c r="N1755" s="19">
        <v>476.928</v>
      </c>
      <c r="O1755" s="19">
        <v>606.99400000000003</v>
      </c>
      <c r="P1755" s="19">
        <v>778.11900000000003</v>
      </c>
      <c r="Q1755" s="19">
        <v>0</v>
      </c>
      <c r="R1755" s="19">
        <v>0</v>
      </c>
      <c r="S1755" s="19">
        <v>0</v>
      </c>
      <c r="T1755" s="19">
        <v>0</v>
      </c>
      <c r="U1755" s="56">
        <f t="shared" si="62"/>
        <v>3247.154</v>
      </c>
      <c r="V1755" s="18">
        <f t="shared" si="61"/>
        <v>405.89425</v>
      </c>
      <c r="W1755" s="7"/>
      <c r="X1755" s="7"/>
      <c r="Y1755" s="7"/>
      <c r="Z1755" s="57"/>
    </row>
    <row r="1756" spans="1:26" x14ac:dyDescent="0.35">
      <c r="A1756" s="6" t="s">
        <v>398</v>
      </c>
      <c r="B1756" s="7" t="s">
        <v>562</v>
      </c>
      <c r="C1756" s="7" t="s">
        <v>277</v>
      </c>
      <c r="D1756" s="7" t="s">
        <v>294</v>
      </c>
      <c r="E1756" s="7" t="s">
        <v>295</v>
      </c>
      <c r="F1756" s="7" t="s">
        <v>563</v>
      </c>
      <c r="G1756" s="8">
        <v>5129300</v>
      </c>
      <c r="H1756" s="16" t="s">
        <v>1713</v>
      </c>
      <c r="I1756" s="18">
        <v>778.11900000000003</v>
      </c>
      <c r="J1756" s="19">
        <v>0</v>
      </c>
      <c r="K1756" s="19">
        <v>303.49700000000001</v>
      </c>
      <c r="L1756" s="19">
        <v>0</v>
      </c>
      <c r="M1756" s="19">
        <v>424.47899999999998</v>
      </c>
      <c r="N1756" s="19">
        <v>0</v>
      </c>
      <c r="O1756" s="19">
        <v>1150.316</v>
      </c>
      <c r="P1756" s="19">
        <v>238.464</v>
      </c>
      <c r="Q1756" s="19">
        <v>0</v>
      </c>
      <c r="R1756" s="19">
        <v>0</v>
      </c>
      <c r="S1756" s="19">
        <v>0</v>
      </c>
      <c r="T1756" s="19">
        <v>0</v>
      </c>
      <c r="U1756" s="56">
        <f t="shared" si="62"/>
        <v>2894.875</v>
      </c>
      <c r="V1756" s="18">
        <f t="shared" si="61"/>
        <v>361.859375</v>
      </c>
      <c r="W1756" s="7"/>
      <c r="X1756" s="7"/>
      <c r="Y1756" s="7"/>
      <c r="Z1756" s="57"/>
    </row>
    <row r="1757" spans="1:26" x14ac:dyDescent="0.35">
      <c r="A1757" s="6" t="s">
        <v>398</v>
      </c>
      <c r="B1757" s="7" t="s">
        <v>562</v>
      </c>
      <c r="C1757" s="7" t="s">
        <v>277</v>
      </c>
      <c r="D1757" s="7" t="s">
        <v>294</v>
      </c>
      <c r="E1757" s="7" t="s">
        <v>295</v>
      </c>
      <c r="F1757" s="7" t="s">
        <v>563</v>
      </c>
      <c r="G1757" s="8">
        <v>5132650</v>
      </c>
      <c r="H1757" s="16" t="s">
        <v>1714</v>
      </c>
      <c r="I1757" s="18">
        <v>778.11900000000003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359.05700000000002</v>
      </c>
      <c r="P1757" s="19">
        <v>238.464</v>
      </c>
      <c r="Q1757" s="19">
        <v>0</v>
      </c>
      <c r="R1757" s="19">
        <v>0</v>
      </c>
      <c r="S1757" s="19">
        <v>0</v>
      </c>
      <c r="T1757" s="19">
        <v>0</v>
      </c>
      <c r="U1757" s="56">
        <f t="shared" si="62"/>
        <v>1375.6399999999999</v>
      </c>
      <c r="V1757" s="18">
        <f t="shared" si="61"/>
        <v>171.95499999999998</v>
      </c>
      <c r="W1757" s="7"/>
      <c r="X1757" s="7"/>
      <c r="Y1757" s="7"/>
      <c r="Z1757" s="57"/>
    </row>
    <row r="1758" spans="1:26" x14ac:dyDescent="0.35">
      <c r="A1758" s="6" t="s">
        <v>398</v>
      </c>
      <c r="B1758" s="7" t="s">
        <v>562</v>
      </c>
      <c r="C1758" s="7" t="s">
        <v>277</v>
      </c>
      <c r="D1758" s="7" t="s">
        <v>294</v>
      </c>
      <c r="E1758" s="7" t="s">
        <v>295</v>
      </c>
      <c r="F1758" s="7" t="s">
        <v>563</v>
      </c>
      <c r="G1758" s="8">
        <v>5125733</v>
      </c>
      <c r="H1758" s="16" t="s">
        <v>1715</v>
      </c>
      <c r="I1758" s="18">
        <v>1197.18</v>
      </c>
      <c r="J1758" s="19">
        <v>0</v>
      </c>
      <c r="K1758" s="19">
        <v>303.49700000000001</v>
      </c>
      <c r="L1758" s="19">
        <v>0</v>
      </c>
      <c r="M1758" s="19">
        <v>0</v>
      </c>
      <c r="N1758" s="19">
        <v>541.96100000000001</v>
      </c>
      <c r="O1758" s="19">
        <v>0</v>
      </c>
      <c r="P1758" s="19">
        <v>539.65499999999997</v>
      </c>
      <c r="Q1758" s="19">
        <v>0</v>
      </c>
      <c r="R1758" s="19">
        <v>0</v>
      </c>
      <c r="S1758" s="19">
        <v>0</v>
      </c>
      <c r="T1758" s="19">
        <v>0</v>
      </c>
      <c r="U1758" s="56">
        <f t="shared" si="62"/>
        <v>2582.2930000000001</v>
      </c>
      <c r="V1758" s="18">
        <f t="shared" si="61"/>
        <v>322.78662500000002</v>
      </c>
      <c r="W1758" s="7"/>
      <c r="X1758" s="7"/>
      <c r="Y1758" s="7"/>
      <c r="Z1758" s="57"/>
    </row>
    <row r="1759" spans="1:26" x14ac:dyDescent="0.35">
      <c r="A1759" s="6" t="s">
        <v>398</v>
      </c>
      <c r="B1759" s="7" t="s">
        <v>562</v>
      </c>
      <c r="C1759" s="7" t="s">
        <v>277</v>
      </c>
      <c r="D1759" s="7" t="s">
        <v>294</v>
      </c>
      <c r="E1759" s="7" t="s">
        <v>295</v>
      </c>
      <c r="F1759" s="7" t="s">
        <v>563</v>
      </c>
      <c r="G1759" s="8">
        <v>5279605</v>
      </c>
      <c r="H1759" s="16" t="s">
        <v>1716</v>
      </c>
      <c r="I1759" s="18">
        <v>958.71600000000001</v>
      </c>
      <c r="J1759" s="19">
        <v>0</v>
      </c>
      <c r="K1759" s="19">
        <v>238.464</v>
      </c>
      <c r="L1759" s="19">
        <v>0</v>
      </c>
      <c r="M1759" s="19">
        <v>843.15200000000004</v>
      </c>
      <c r="N1759" s="19">
        <v>541.96100000000001</v>
      </c>
      <c r="O1759" s="19">
        <v>359.05700000000002</v>
      </c>
      <c r="P1759" s="19">
        <v>180.59800000000001</v>
      </c>
      <c r="Q1759" s="19">
        <v>0</v>
      </c>
      <c r="R1759" s="19">
        <v>0</v>
      </c>
      <c r="S1759" s="19">
        <v>0</v>
      </c>
      <c r="T1759" s="19">
        <v>0</v>
      </c>
      <c r="U1759" s="56">
        <f t="shared" si="62"/>
        <v>3121.9480000000003</v>
      </c>
      <c r="V1759" s="18">
        <f t="shared" si="61"/>
        <v>390.24350000000004</v>
      </c>
      <c r="W1759" s="7"/>
      <c r="X1759" s="7"/>
      <c r="Y1759" s="7"/>
      <c r="Z1759" s="57"/>
    </row>
    <row r="1760" spans="1:26" x14ac:dyDescent="0.35">
      <c r="A1760" s="6" t="s">
        <v>398</v>
      </c>
      <c r="B1760" s="7" t="s">
        <v>562</v>
      </c>
      <c r="C1760" s="7" t="s">
        <v>277</v>
      </c>
      <c r="D1760" s="7" t="s">
        <v>294</v>
      </c>
      <c r="E1760" s="7" t="s">
        <v>295</v>
      </c>
      <c r="F1760" s="7" t="s">
        <v>563</v>
      </c>
      <c r="G1760" s="8">
        <v>5126822</v>
      </c>
      <c r="H1760" s="16" t="s">
        <v>1717</v>
      </c>
      <c r="I1760" s="18">
        <v>778.11900000000003</v>
      </c>
      <c r="J1760" s="19">
        <v>0</v>
      </c>
      <c r="K1760" s="19">
        <v>1498.539</v>
      </c>
      <c r="L1760" s="19">
        <v>476.928</v>
      </c>
      <c r="M1760" s="19">
        <v>0</v>
      </c>
      <c r="N1760" s="19">
        <v>0</v>
      </c>
      <c r="O1760" s="19">
        <v>359.05700000000002</v>
      </c>
      <c r="P1760" s="19">
        <v>180.59800000000001</v>
      </c>
      <c r="Q1760" s="19">
        <v>0</v>
      </c>
      <c r="R1760" s="19">
        <v>0</v>
      </c>
      <c r="S1760" s="19">
        <v>0</v>
      </c>
      <c r="T1760" s="19">
        <v>0</v>
      </c>
      <c r="U1760" s="56">
        <f t="shared" si="62"/>
        <v>3293.241</v>
      </c>
      <c r="V1760" s="18">
        <f t="shared" si="61"/>
        <v>411.655125</v>
      </c>
      <c r="W1760" s="7"/>
      <c r="X1760" s="7"/>
      <c r="Y1760" s="7"/>
      <c r="Z1760" s="57"/>
    </row>
    <row r="1761" spans="1:26" x14ac:dyDescent="0.35">
      <c r="A1761" s="6" t="s">
        <v>398</v>
      </c>
      <c r="B1761" s="7" t="s">
        <v>562</v>
      </c>
      <c r="C1761" s="7" t="s">
        <v>277</v>
      </c>
      <c r="D1761" s="7" t="s">
        <v>294</v>
      </c>
      <c r="E1761" s="7" t="s">
        <v>295</v>
      </c>
      <c r="F1761" s="7" t="s">
        <v>563</v>
      </c>
      <c r="G1761" s="8">
        <v>5335091</v>
      </c>
      <c r="H1761" s="16" t="s">
        <v>1718</v>
      </c>
      <c r="I1761" s="18">
        <v>778.11900000000003</v>
      </c>
      <c r="J1761" s="19">
        <v>476.928</v>
      </c>
      <c r="K1761" s="19">
        <v>966.05100000000004</v>
      </c>
      <c r="L1761" s="19">
        <v>0</v>
      </c>
      <c r="M1761" s="19">
        <v>0</v>
      </c>
      <c r="N1761" s="19">
        <v>541.96100000000001</v>
      </c>
      <c r="O1761" s="19">
        <v>0</v>
      </c>
      <c r="P1761" s="19">
        <v>419.06200000000001</v>
      </c>
      <c r="Q1761" s="19">
        <v>0</v>
      </c>
      <c r="R1761" s="19">
        <v>0</v>
      </c>
      <c r="S1761" s="19">
        <v>0</v>
      </c>
      <c r="T1761" s="19">
        <v>0</v>
      </c>
      <c r="U1761" s="56">
        <f t="shared" si="62"/>
        <v>3182.1210000000001</v>
      </c>
      <c r="V1761" s="18">
        <f t="shared" ref="V1761:V1824" si="63">+AVERAGE(I1761:P1761)</f>
        <v>397.76512500000001</v>
      </c>
      <c r="W1761" s="7"/>
      <c r="X1761" s="7"/>
      <c r="Y1761" s="7"/>
      <c r="Z1761" s="57"/>
    </row>
    <row r="1762" spans="1:26" x14ac:dyDescent="0.35">
      <c r="A1762" s="6" t="s">
        <v>398</v>
      </c>
      <c r="B1762" s="7" t="s">
        <v>562</v>
      </c>
      <c r="C1762" s="7" t="s">
        <v>277</v>
      </c>
      <c r="D1762" s="7" t="s">
        <v>294</v>
      </c>
      <c r="E1762" s="7" t="s">
        <v>295</v>
      </c>
      <c r="F1762" s="7" t="s">
        <v>563</v>
      </c>
      <c r="G1762" s="8">
        <v>5124668</v>
      </c>
      <c r="H1762" s="16" t="s">
        <v>1719</v>
      </c>
      <c r="I1762" s="18">
        <v>1377.778</v>
      </c>
      <c r="J1762" s="19">
        <v>359.05700000000002</v>
      </c>
      <c r="K1762" s="19">
        <v>2772.143</v>
      </c>
      <c r="L1762" s="19">
        <v>1208.0139999999999</v>
      </c>
      <c r="M1762" s="19">
        <v>720.25199999999995</v>
      </c>
      <c r="N1762" s="19">
        <v>0</v>
      </c>
      <c r="O1762" s="19">
        <v>238.464</v>
      </c>
      <c r="P1762" s="19">
        <v>1074.4490000000001</v>
      </c>
      <c r="Q1762" s="19">
        <v>0</v>
      </c>
      <c r="R1762" s="19">
        <v>0</v>
      </c>
      <c r="S1762" s="19">
        <v>0</v>
      </c>
      <c r="T1762" s="19">
        <v>0</v>
      </c>
      <c r="U1762" s="56">
        <f t="shared" si="62"/>
        <v>7750.1570000000011</v>
      </c>
      <c r="V1762" s="18">
        <f t="shared" si="63"/>
        <v>968.76962500000013</v>
      </c>
      <c r="W1762" s="7"/>
      <c r="X1762" s="7"/>
      <c r="Y1762" s="7"/>
      <c r="Z1762" s="57"/>
    </row>
    <row r="1763" spans="1:26" x14ac:dyDescent="0.35">
      <c r="A1763" s="6" t="s">
        <v>398</v>
      </c>
      <c r="B1763" s="7" t="s">
        <v>562</v>
      </c>
      <c r="C1763" s="7" t="s">
        <v>277</v>
      </c>
      <c r="D1763" s="7" t="s">
        <v>294</v>
      </c>
      <c r="E1763" s="7" t="s">
        <v>295</v>
      </c>
      <c r="F1763" s="7" t="s">
        <v>563</v>
      </c>
      <c r="G1763" s="8">
        <v>5125757</v>
      </c>
      <c r="H1763" s="16" t="s">
        <v>1720</v>
      </c>
      <c r="I1763" s="18">
        <v>1315.0509999999999</v>
      </c>
      <c r="J1763" s="19">
        <v>0</v>
      </c>
      <c r="K1763" s="19">
        <v>238.464</v>
      </c>
      <c r="L1763" s="19">
        <v>0</v>
      </c>
      <c r="M1763" s="19">
        <v>0</v>
      </c>
      <c r="N1763" s="19">
        <v>0</v>
      </c>
      <c r="O1763" s="19">
        <v>0</v>
      </c>
      <c r="P1763" s="19">
        <v>597.52099999999996</v>
      </c>
      <c r="Q1763" s="19">
        <v>0</v>
      </c>
      <c r="R1763" s="19">
        <v>0</v>
      </c>
      <c r="S1763" s="19">
        <v>0</v>
      </c>
      <c r="T1763" s="19">
        <v>0</v>
      </c>
      <c r="U1763" s="56">
        <f t="shared" si="62"/>
        <v>2151.0360000000001</v>
      </c>
      <c r="V1763" s="18">
        <f t="shared" si="63"/>
        <v>268.87950000000001</v>
      </c>
      <c r="W1763" s="7"/>
      <c r="X1763" s="7"/>
      <c r="Y1763" s="7"/>
      <c r="Z1763" s="57"/>
    </row>
    <row r="1764" spans="1:26" x14ac:dyDescent="0.35">
      <c r="A1764" s="6" t="s">
        <v>398</v>
      </c>
      <c r="B1764" s="7" t="s">
        <v>562</v>
      </c>
      <c r="C1764" s="7" t="s">
        <v>277</v>
      </c>
      <c r="D1764" s="7" t="s">
        <v>294</v>
      </c>
      <c r="E1764" s="7" t="s">
        <v>295</v>
      </c>
      <c r="F1764" s="7" t="s">
        <v>563</v>
      </c>
      <c r="G1764" s="8">
        <v>5132131</v>
      </c>
      <c r="H1764" s="16" t="s">
        <v>1721</v>
      </c>
      <c r="I1764" s="18">
        <v>1199.318</v>
      </c>
      <c r="J1764" s="19">
        <v>0</v>
      </c>
      <c r="K1764" s="19">
        <v>662.55399999999997</v>
      </c>
      <c r="L1764" s="19">
        <v>0</v>
      </c>
      <c r="M1764" s="19">
        <v>662.55399999999997</v>
      </c>
      <c r="N1764" s="19">
        <v>0</v>
      </c>
      <c r="O1764" s="19">
        <v>0</v>
      </c>
      <c r="P1764" s="19">
        <v>238.464</v>
      </c>
      <c r="Q1764" s="19">
        <v>0</v>
      </c>
      <c r="R1764" s="19">
        <v>0</v>
      </c>
      <c r="S1764" s="19">
        <v>0</v>
      </c>
      <c r="T1764" s="19">
        <v>0</v>
      </c>
      <c r="U1764" s="56">
        <f t="shared" si="62"/>
        <v>2762.89</v>
      </c>
      <c r="V1764" s="18">
        <f t="shared" si="63"/>
        <v>345.36124999999998</v>
      </c>
      <c r="W1764" s="7"/>
      <c r="X1764" s="7"/>
      <c r="Y1764" s="7"/>
      <c r="Z1764" s="57"/>
    </row>
    <row r="1765" spans="1:26" x14ac:dyDescent="0.35">
      <c r="A1765" s="6" t="s">
        <v>398</v>
      </c>
      <c r="B1765" s="7" t="s">
        <v>562</v>
      </c>
      <c r="C1765" s="7" t="s">
        <v>277</v>
      </c>
      <c r="D1765" s="7" t="s">
        <v>294</v>
      </c>
      <c r="E1765" s="7" t="s">
        <v>295</v>
      </c>
      <c r="F1765" s="7" t="s">
        <v>563</v>
      </c>
      <c r="G1765" s="8">
        <v>5330359</v>
      </c>
      <c r="H1765" s="16" t="s">
        <v>1722</v>
      </c>
      <c r="I1765" s="18">
        <v>599.65899999999999</v>
      </c>
      <c r="J1765" s="19">
        <v>0</v>
      </c>
      <c r="K1765" s="19">
        <v>238.464</v>
      </c>
      <c r="L1765" s="19">
        <v>0</v>
      </c>
      <c r="M1765" s="19">
        <v>0</v>
      </c>
      <c r="N1765" s="19">
        <v>0</v>
      </c>
      <c r="O1765" s="19">
        <v>0</v>
      </c>
      <c r="P1765" s="19">
        <v>476.928</v>
      </c>
      <c r="Q1765" s="19">
        <v>0</v>
      </c>
      <c r="R1765" s="19">
        <v>0</v>
      </c>
      <c r="S1765" s="19">
        <v>0</v>
      </c>
      <c r="T1765" s="19">
        <v>0</v>
      </c>
      <c r="U1765" s="56">
        <f t="shared" si="62"/>
        <v>1315.0509999999999</v>
      </c>
      <c r="V1765" s="18">
        <f t="shared" si="63"/>
        <v>164.38137499999999</v>
      </c>
      <c r="W1765" s="7"/>
      <c r="X1765" s="7"/>
      <c r="Y1765" s="7"/>
      <c r="Z1765" s="57"/>
    </row>
    <row r="1766" spans="1:26" x14ac:dyDescent="0.35">
      <c r="A1766" s="6" t="s">
        <v>398</v>
      </c>
      <c r="B1766" s="7" t="s">
        <v>562</v>
      </c>
      <c r="C1766" s="7" t="s">
        <v>277</v>
      </c>
      <c r="D1766" s="7" t="s">
        <v>294</v>
      </c>
      <c r="E1766" s="7" t="s">
        <v>295</v>
      </c>
      <c r="F1766" s="7" t="s">
        <v>563</v>
      </c>
      <c r="G1766" s="8">
        <v>5337985</v>
      </c>
      <c r="H1766" s="16" t="s">
        <v>1723</v>
      </c>
      <c r="I1766" s="18">
        <v>1315.0509999999999</v>
      </c>
      <c r="J1766" s="19">
        <v>0</v>
      </c>
      <c r="K1766" s="19">
        <v>238.464</v>
      </c>
      <c r="L1766" s="19">
        <v>361.19499999999999</v>
      </c>
      <c r="M1766" s="19">
        <v>0</v>
      </c>
      <c r="N1766" s="19">
        <v>0</v>
      </c>
      <c r="O1766" s="19">
        <v>0</v>
      </c>
      <c r="P1766" s="19">
        <v>476.928</v>
      </c>
      <c r="Q1766" s="19">
        <v>0</v>
      </c>
      <c r="R1766" s="19">
        <v>0</v>
      </c>
      <c r="S1766" s="19">
        <v>0</v>
      </c>
      <c r="T1766" s="19">
        <v>0</v>
      </c>
      <c r="U1766" s="56">
        <f t="shared" si="62"/>
        <v>2391.6379999999999</v>
      </c>
      <c r="V1766" s="18">
        <f t="shared" si="63"/>
        <v>298.95474999999999</v>
      </c>
      <c r="W1766" s="7"/>
      <c r="X1766" s="7"/>
      <c r="Y1766" s="7"/>
      <c r="Z1766" s="57"/>
    </row>
    <row r="1767" spans="1:26" x14ac:dyDescent="0.35">
      <c r="A1767" s="6" t="s">
        <v>398</v>
      </c>
      <c r="B1767" s="7" t="s">
        <v>562</v>
      </c>
      <c r="C1767" s="7" t="s">
        <v>277</v>
      </c>
      <c r="D1767" s="7" t="s">
        <v>294</v>
      </c>
      <c r="E1767" s="7" t="s">
        <v>295</v>
      </c>
      <c r="F1767" s="7" t="s">
        <v>563</v>
      </c>
      <c r="G1767" s="8">
        <v>5277320</v>
      </c>
      <c r="H1767" s="16" t="s">
        <v>1724</v>
      </c>
      <c r="I1767" s="18">
        <v>419.06200000000001</v>
      </c>
      <c r="J1767" s="19">
        <v>0</v>
      </c>
      <c r="K1767" s="19">
        <v>487.762</v>
      </c>
      <c r="L1767" s="19">
        <v>0</v>
      </c>
      <c r="M1767" s="19">
        <v>180.59800000000001</v>
      </c>
      <c r="N1767" s="19">
        <v>780.42499999999995</v>
      </c>
      <c r="O1767" s="19">
        <v>0</v>
      </c>
      <c r="P1767" s="19">
        <v>238.464</v>
      </c>
      <c r="Q1767" s="19">
        <v>0</v>
      </c>
      <c r="R1767" s="19">
        <v>0</v>
      </c>
      <c r="S1767" s="19">
        <v>0</v>
      </c>
      <c r="T1767" s="19">
        <v>0</v>
      </c>
      <c r="U1767" s="56">
        <f t="shared" si="62"/>
        <v>2106.3110000000001</v>
      </c>
      <c r="V1767" s="18">
        <f t="shared" si="63"/>
        <v>263.28887500000002</v>
      </c>
      <c r="W1767" s="7"/>
      <c r="X1767" s="7"/>
      <c r="Y1767" s="7"/>
      <c r="Z1767" s="57"/>
    </row>
    <row r="1768" spans="1:26" x14ac:dyDescent="0.35">
      <c r="A1768" s="6" t="s">
        <v>398</v>
      </c>
      <c r="B1768" s="7" t="s">
        <v>562</v>
      </c>
      <c r="C1768" s="7" t="s">
        <v>277</v>
      </c>
      <c r="D1768" s="7" t="s">
        <v>294</v>
      </c>
      <c r="E1768" s="7" t="s">
        <v>295</v>
      </c>
      <c r="F1768" s="7" t="s">
        <v>563</v>
      </c>
      <c r="G1768" s="8">
        <v>5274707</v>
      </c>
      <c r="H1768" s="16" t="s">
        <v>1725</v>
      </c>
      <c r="I1768" s="18">
        <v>419.06200000000001</v>
      </c>
      <c r="J1768" s="19">
        <v>0</v>
      </c>
      <c r="K1768" s="19">
        <v>0</v>
      </c>
      <c r="L1768" s="19">
        <v>0</v>
      </c>
      <c r="M1768" s="19">
        <v>0</v>
      </c>
      <c r="N1768" s="19">
        <v>0</v>
      </c>
      <c r="O1768" s="19">
        <v>359.05700000000002</v>
      </c>
      <c r="P1768" s="19">
        <v>180.59800000000001</v>
      </c>
      <c r="Q1768" s="19">
        <v>0</v>
      </c>
      <c r="R1768" s="19">
        <v>0</v>
      </c>
      <c r="S1768" s="19">
        <v>0</v>
      </c>
      <c r="T1768" s="19">
        <v>0</v>
      </c>
      <c r="U1768" s="56">
        <f t="shared" si="62"/>
        <v>958.7170000000001</v>
      </c>
      <c r="V1768" s="18">
        <f t="shared" si="63"/>
        <v>119.83962500000001</v>
      </c>
      <c r="W1768" s="7"/>
      <c r="X1768" s="7"/>
      <c r="Y1768" s="7"/>
      <c r="Z1768" s="57"/>
    </row>
    <row r="1769" spans="1:26" x14ac:dyDescent="0.35">
      <c r="A1769" s="6" t="s">
        <v>398</v>
      </c>
      <c r="B1769" s="7" t="s">
        <v>562</v>
      </c>
      <c r="C1769" s="7" t="s">
        <v>277</v>
      </c>
      <c r="D1769" s="7" t="s">
        <v>294</v>
      </c>
      <c r="E1769" s="7" t="s">
        <v>295</v>
      </c>
      <c r="F1769" s="7" t="s">
        <v>563</v>
      </c>
      <c r="G1769" s="8">
        <v>5135899</v>
      </c>
      <c r="H1769" s="16" t="s">
        <v>1726</v>
      </c>
      <c r="I1769" s="18">
        <v>419.06200000000001</v>
      </c>
      <c r="J1769" s="19">
        <v>0</v>
      </c>
      <c r="K1769" s="19">
        <v>541.96100000000001</v>
      </c>
      <c r="L1769" s="19">
        <v>0</v>
      </c>
      <c r="M1769" s="19">
        <v>359.05700000000002</v>
      </c>
      <c r="N1769" s="19">
        <v>541.96100000000001</v>
      </c>
      <c r="O1769" s="19">
        <v>541.96100000000001</v>
      </c>
      <c r="P1769" s="19">
        <v>180.59800000000001</v>
      </c>
      <c r="Q1769" s="19">
        <v>0</v>
      </c>
      <c r="R1769" s="19">
        <v>0</v>
      </c>
      <c r="S1769" s="19">
        <v>0</v>
      </c>
      <c r="T1769" s="19">
        <v>0</v>
      </c>
      <c r="U1769" s="56">
        <f t="shared" si="62"/>
        <v>2584.6</v>
      </c>
      <c r="V1769" s="18">
        <f t="shared" si="63"/>
        <v>323.07499999999999</v>
      </c>
      <c r="W1769" s="7"/>
      <c r="X1769" s="7"/>
      <c r="Y1769" s="7"/>
      <c r="Z1769" s="57"/>
    </row>
    <row r="1770" spans="1:26" x14ac:dyDescent="0.35">
      <c r="A1770" s="6" t="s">
        <v>398</v>
      </c>
      <c r="B1770" s="7" t="s">
        <v>562</v>
      </c>
      <c r="C1770" s="7" t="s">
        <v>277</v>
      </c>
      <c r="D1770" s="7" t="s">
        <v>294</v>
      </c>
      <c r="E1770" s="7" t="s">
        <v>295</v>
      </c>
      <c r="F1770" s="7" t="s">
        <v>563</v>
      </c>
      <c r="G1770" s="8">
        <v>5129469</v>
      </c>
      <c r="H1770" s="16" t="s">
        <v>1727</v>
      </c>
      <c r="I1770" s="18">
        <v>657.52599999999995</v>
      </c>
      <c r="J1770" s="19">
        <v>0</v>
      </c>
      <c r="K1770" s="19">
        <v>238.464</v>
      </c>
      <c r="L1770" s="19">
        <v>0</v>
      </c>
      <c r="M1770" s="19">
        <v>180.59800000000001</v>
      </c>
      <c r="N1770" s="19">
        <v>0</v>
      </c>
      <c r="O1770" s="19">
        <v>0</v>
      </c>
      <c r="P1770" s="19">
        <v>835.98500000000001</v>
      </c>
      <c r="Q1770" s="19">
        <v>0</v>
      </c>
      <c r="R1770" s="19">
        <v>0</v>
      </c>
      <c r="S1770" s="19">
        <v>0</v>
      </c>
      <c r="T1770" s="19">
        <v>0</v>
      </c>
      <c r="U1770" s="56">
        <f t="shared" si="62"/>
        <v>1912.5729999999999</v>
      </c>
      <c r="V1770" s="18">
        <f t="shared" si="63"/>
        <v>239.07162499999998</v>
      </c>
      <c r="W1770" s="7"/>
      <c r="X1770" s="7"/>
      <c r="Y1770" s="7"/>
      <c r="Z1770" s="57"/>
    </row>
    <row r="1771" spans="1:26" x14ac:dyDescent="0.35">
      <c r="A1771" s="6" t="s">
        <v>398</v>
      </c>
      <c r="B1771" s="7" t="s">
        <v>562</v>
      </c>
      <c r="C1771" s="7" t="s">
        <v>277</v>
      </c>
      <c r="D1771" s="7" t="s">
        <v>294</v>
      </c>
      <c r="E1771" s="7" t="s">
        <v>295</v>
      </c>
      <c r="F1771" s="7" t="s">
        <v>563</v>
      </c>
      <c r="G1771" s="8">
        <v>5273144</v>
      </c>
      <c r="H1771" s="16" t="s">
        <v>1728</v>
      </c>
      <c r="I1771" s="18">
        <v>1257.1849999999999</v>
      </c>
      <c r="J1771" s="19">
        <v>0</v>
      </c>
      <c r="K1771" s="19">
        <v>850.875</v>
      </c>
      <c r="L1771" s="19">
        <v>0</v>
      </c>
      <c r="M1771" s="19">
        <v>0</v>
      </c>
      <c r="N1771" s="19">
        <v>0</v>
      </c>
      <c r="O1771" s="19">
        <v>238.464</v>
      </c>
      <c r="P1771" s="19">
        <v>597.52099999999996</v>
      </c>
      <c r="Q1771" s="19">
        <v>0</v>
      </c>
      <c r="R1771" s="19">
        <v>0</v>
      </c>
      <c r="S1771" s="19">
        <v>0</v>
      </c>
      <c r="T1771" s="19">
        <v>0</v>
      </c>
      <c r="U1771" s="56">
        <f t="shared" si="62"/>
        <v>2944.0450000000001</v>
      </c>
      <c r="V1771" s="18">
        <f t="shared" si="63"/>
        <v>368.00562500000001</v>
      </c>
      <c r="W1771" s="7"/>
      <c r="X1771" s="7"/>
      <c r="Y1771" s="7"/>
      <c r="Z1771" s="57"/>
    </row>
    <row r="1772" spans="1:26" x14ac:dyDescent="0.35">
      <c r="A1772" s="6" t="s">
        <v>398</v>
      </c>
      <c r="B1772" s="7" t="s">
        <v>562</v>
      </c>
      <c r="C1772" s="7" t="s">
        <v>277</v>
      </c>
      <c r="D1772" s="7" t="s">
        <v>294</v>
      </c>
      <c r="E1772" s="7" t="s">
        <v>295</v>
      </c>
      <c r="F1772" s="7" t="s">
        <v>563</v>
      </c>
      <c r="G1772" s="8">
        <v>5136452</v>
      </c>
      <c r="H1772" s="16" t="s">
        <v>1729</v>
      </c>
      <c r="I1772" s="18">
        <v>419.06200000000001</v>
      </c>
      <c r="J1772" s="19">
        <v>0</v>
      </c>
      <c r="K1772" s="19">
        <v>0</v>
      </c>
      <c r="L1772" s="19">
        <v>0</v>
      </c>
      <c r="M1772" s="19">
        <v>605.077</v>
      </c>
      <c r="N1772" s="19">
        <v>0</v>
      </c>
      <c r="O1772" s="19">
        <v>487.762</v>
      </c>
      <c r="P1772" s="19">
        <v>541.96100000000001</v>
      </c>
      <c r="Q1772" s="19">
        <v>0</v>
      </c>
      <c r="R1772" s="19">
        <v>0</v>
      </c>
      <c r="S1772" s="19">
        <v>0</v>
      </c>
      <c r="T1772" s="19">
        <v>0</v>
      </c>
      <c r="U1772" s="56">
        <f t="shared" si="62"/>
        <v>2053.8620000000001</v>
      </c>
      <c r="V1772" s="18">
        <f t="shared" si="63"/>
        <v>256.73275000000001</v>
      </c>
      <c r="W1772" s="7"/>
      <c r="X1772" s="7"/>
      <c r="Y1772" s="7"/>
      <c r="Z1772" s="57"/>
    </row>
    <row r="1773" spans="1:26" x14ac:dyDescent="0.35">
      <c r="A1773" s="6" t="s">
        <v>398</v>
      </c>
      <c r="B1773" s="7" t="s">
        <v>562</v>
      </c>
      <c r="C1773" s="7" t="s">
        <v>277</v>
      </c>
      <c r="D1773" s="7" t="s">
        <v>294</v>
      </c>
      <c r="E1773" s="7" t="s">
        <v>295</v>
      </c>
      <c r="F1773" s="7" t="s">
        <v>563</v>
      </c>
      <c r="G1773" s="8">
        <v>5125726</v>
      </c>
      <c r="H1773" s="16" t="s">
        <v>1730</v>
      </c>
      <c r="I1773" s="18">
        <v>419.06200000000001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238.464</v>
      </c>
      <c r="P1773" s="19">
        <v>238.464</v>
      </c>
      <c r="Q1773" s="19">
        <v>0</v>
      </c>
      <c r="R1773" s="19">
        <v>0</v>
      </c>
      <c r="S1773" s="19">
        <v>0</v>
      </c>
      <c r="T1773" s="19">
        <v>0</v>
      </c>
      <c r="U1773" s="56">
        <f t="shared" si="62"/>
        <v>895.99</v>
      </c>
      <c r="V1773" s="18">
        <f t="shared" si="63"/>
        <v>111.99875</v>
      </c>
      <c r="W1773" s="7"/>
      <c r="X1773" s="7"/>
      <c r="Y1773" s="7"/>
      <c r="Z1773" s="57"/>
    </row>
    <row r="1774" spans="1:26" x14ac:dyDescent="0.35">
      <c r="A1774" s="6" t="s">
        <v>398</v>
      </c>
      <c r="B1774" s="7" t="s">
        <v>562</v>
      </c>
      <c r="C1774" s="7" t="s">
        <v>277</v>
      </c>
      <c r="D1774" s="7" t="s">
        <v>294</v>
      </c>
      <c r="E1774" s="7" t="s">
        <v>295</v>
      </c>
      <c r="F1774" s="7" t="s">
        <v>563</v>
      </c>
      <c r="G1774" s="8">
        <v>5128273</v>
      </c>
      <c r="H1774" s="16" t="s">
        <v>1731</v>
      </c>
      <c r="I1774" s="18">
        <v>180.59800000000001</v>
      </c>
      <c r="J1774" s="19">
        <v>0</v>
      </c>
      <c r="K1774" s="19">
        <v>238.464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56">
        <f t="shared" si="62"/>
        <v>419.06200000000001</v>
      </c>
      <c r="V1774" s="18">
        <f t="shared" si="63"/>
        <v>52.382750000000001</v>
      </c>
      <c r="W1774" s="7"/>
      <c r="X1774" s="7"/>
      <c r="Y1774" s="7"/>
      <c r="Z1774" s="57"/>
    </row>
    <row r="1775" spans="1:26" x14ac:dyDescent="0.35">
      <c r="A1775" s="6" t="s">
        <v>398</v>
      </c>
      <c r="B1775" s="7" t="s">
        <v>562</v>
      </c>
      <c r="C1775" s="7" t="s">
        <v>277</v>
      </c>
      <c r="D1775" s="7" t="s">
        <v>294</v>
      </c>
      <c r="E1775" s="7" t="s">
        <v>295</v>
      </c>
      <c r="F1775" s="7" t="s">
        <v>563</v>
      </c>
      <c r="G1775" s="8">
        <v>5272242</v>
      </c>
      <c r="H1775" s="16" t="s">
        <v>1732</v>
      </c>
      <c r="I1775" s="18">
        <v>180.59800000000001</v>
      </c>
      <c r="J1775" s="19">
        <v>0</v>
      </c>
      <c r="K1775" s="19">
        <v>243.881</v>
      </c>
      <c r="L1775" s="19">
        <v>0</v>
      </c>
      <c r="M1775" s="19">
        <v>180.59800000000001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56">
        <f t="shared" si="62"/>
        <v>605.077</v>
      </c>
      <c r="V1775" s="18">
        <f t="shared" si="63"/>
        <v>75.634625</v>
      </c>
      <c r="W1775" s="7"/>
      <c r="X1775" s="7"/>
      <c r="Y1775" s="7"/>
      <c r="Z1775" s="57"/>
    </row>
    <row r="1776" spans="1:26" x14ac:dyDescent="0.35">
      <c r="A1776" s="6" t="s">
        <v>398</v>
      </c>
      <c r="B1776" s="7" t="s">
        <v>562</v>
      </c>
      <c r="C1776" s="7" t="s">
        <v>277</v>
      </c>
      <c r="D1776" s="7" t="s">
        <v>294</v>
      </c>
      <c r="E1776" s="7" t="s">
        <v>295</v>
      </c>
      <c r="F1776" s="7" t="s">
        <v>563</v>
      </c>
      <c r="G1776" s="8">
        <v>5273632</v>
      </c>
      <c r="H1776" s="16" t="s">
        <v>1733</v>
      </c>
      <c r="I1776" s="18">
        <v>1197.18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56">
        <f t="shared" si="62"/>
        <v>1197.18</v>
      </c>
      <c r="V1776" s="18">
        <f t="shared" si="63"/>
        <v>149.64750000000001</v>
      </c>
      <c r="W1776" s="7"/>
      <c r="X1776" s="7"/>
      <c r="Y1776" s="7"/>
      <c r="Z1776" s="57"/>
    </row>
    <row r="1777" spans="1:26" x14ac:dyDescent="0.35">
      <c r="A1777" s="6" t="s">
        <v>398</v>
      </c>
      <c r="B1777" s="7" t="s">
        <v>562</v>
      </c>
      <c r="C1777" s="7" t="s">
        <v>277</v>
      </c>
      <c r="D1777" s="7" t="s">
        <v>294</v>
      </c>
      <c r="E1777" s="7" t="s">
        <v>295</v>
      </c>
      <c r="F1777" s="7" t="s">
        <v>563</v>
      </c>
      <c r="G1777" s="8">
        <v>5120129</v>
      </c>
      <c r="H1777" s="16" t="s">
        <v>1734</v>
      </c>
      <c r="I1777" s="18">
        <v>1674.1079999999999</v>
      </c>
      <c r="J1777" s="19">
        <v>359.05700000000002</v>
      </c>
      <c r="K1777" s="19">
        <v>476.928</v>
      </c>
      <c r="L1777" s="19">
        <v>0</v>
      </c>
      <c r="M1777" s="19">
        <v>0</v>
      </c>
      <c r="N1777" s="19">
        <v>541.79300000000001</v>
      </c>
      <c r="O1777" s="19">
        <v>0</v>
      </c>
      <c r="P1777" s="19">
        <v>238.464</v>
      </c>
      <c r="Q1777" s="19">
        <v>0</v>
      </c>
      <c r="R1777" s="19">
        <v>0</v>
      </c>
      <c r="S1777" s="19">
        <v>0</v>
      </c>
      <c r="T1777" s="19">
        <v>0</v>
      </c>
      <c r="U1777" s="56">
        <f t="shared" si="62"/>
        <v>3290.35</v>
      </c>
      <c r="V1777" s="18">
        <f t="shared" si="63"/>
        <v>411.29374999999999</v>
      </c>
      <c r="W1777" s="7"/>
      <c r="X1777" s="7"/>
      <c r="Y1777" s="7"/>
      <c r="Z1777" s="57"/>
    </row>
    <row r="1778" spans="1:26" x14ac:dyDescent="0.35">
      <c r="A1778" s="6" t="s">
        <v>398</v>
      </c>
      <c r="B1778" s="7" t="s">
        <v>562</v>
      </c>
      <c r="C1778" s="7" t="s">
        <v>277</v>
      </c>
      <c r="D1778" s="7" t="s">
        <v>294</v>
      </c>
      <c r="E1778" s="7" t="s">
        <v>295</v>
      </c>
      <c r="F1778" s="7" t="s">
        <v>563</v>
      </c>
      <c r="G1778" s="8">
        <v>5274046</v>
      </c>
      <c r="H1778" s="16" t="s">
        <v>1735</v>
      </c>
      <c r="I1778" s="18">
        <v>882.83600000000001</v>
      </c>
      <c r="J1778" s="19">
        <v>0</v>
      </c>
      <c r="K1778" s="19">
        <v>780.42499999999995</v>
      </c>
      <c r="L1778" s="19">
        <v>0</v>
      </c>
      <c r="M1778" s="19">
        <v>243.881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56">
        <f t="shared" si="62"/>
        <v>1907.1420000000001</v>
      </c>
      <c r="V1778" s="18">
        <f t="shared" si="63"/>
        <v>238.39275000000001</v>
      </c>
      <c r="W1778" s="7"/>
      <c r="X1778" s="7"/>
      <c r="Y1778" s="7"/>
      <c r="Z1778" s="57"/>
    </row>
    <row r="1779" spans="1:26" x14ac:dyDescent="0.35">
      <c r="A1779" s="6" t="s">
        <v>398</v>
      </c>
      <c r="B1779" s="7" t="s">
        <v>562</v>
      </c>
      <c r="C1779" s="7" t="s">
        <v>277</v>
      </c>
      <c r="D1779" s="7" t="s">
        <v>294</v>
      </c>
      <c r="E1779" s="7" t="s">
        <v>295</v>
      </c>
      <c r="F1779" s="7" t="s">
        <v>563</v>
      </c>
      <c r="G1779" s="8">
        <v>5335112</v>
      </c>
      <c r="H1779" s="16" t="s">
        <v>1736</v>
      </c>
      <c r="I1779" s="18">
        <v>1197.18</v>
      </c>
      <c r="J1779" s="19">
        <v>0</v>
      </c>
      <c r="K1779" s="19">
        <v>0</v>
      </c>
      <c r="L1779" s="19">
        <v>0</v>
      </c>
      <c r="M1779" s="19">
        <v>361.19600000000003</v>
      </c>
      <c r="N1779" s="19">
        <v>845.29</v>
      </c>
      <c r="O1779" s="19">
        <v>238.464</v>
      </c>
      <c r="P1779" s="19">
        <v>238.464</v>
      </c>
      <c r="Q1779" s="19">
        <v>0</v>
      </c>
      <c r="R1779" s="19">
        <v>0</v>
      </c>
      <c r="S1779" s="19">
        <v>0</v>
      </c>
      <c r="T1779" s="19">
        <v>0</v>
      </c>
      <c r="U1779" s="56">
        <f t="shared" si="62"/>
        <v>2880.5940000000001</v>
      </c>
      <c r="V1779" s="18">
        <f t="shared" si="63"/>
        <v>360.07425000000001</v>
      </c>
      <c r="W1779" s="7"/>
      <c r="X1779" s="7"/>
      <c r="Y1779" s="7"/>
      <c r="Z1779" s="57"/>
    </row>
    <row r="1780" spans="1:26" x14ac:dyDescent="0.35">
      <c r="A1780" s="6" t="s">
        <v>398</v>
      </c>
      <c r="B1780" s="7" t="s">
        <v>562</v>
      </c>
      <c r="C1780" s="7" t="s">
        <v>277</v>
      </c>
      <c r="D1780" s="7" t="s">
        <v>294</v>
      </c>
      <c r="E1780" s="7" t="s">
        <v>295</v>
      </c>
      <c r="F1780" s="7" t="s">
        <v>563</v>
      </c>
      <c r="G1780" s="8">
        <v>5273317</v>
      </c>
      <c r="H1780" s="16" t="s">
        <v>1737</v>
      </c>
      <c r="I1780" s="18">
        <v>702.23800000000006</v>
      </c>
      <c r="J1780" s="19">
        <v>0</v>
      </c>
      <c r="K1780" s="19">
        <v>597.52099999999996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0</v>
      </c>
      <c r="S1780" s="19">
        <v>0</v>
      </c>
      <c r="T1780" s="19">
        <v>0</v>
      </c>
      <c r="U1780" s="56">
        <f t="shared" si="62"/>
        <v>1299.759</v>
      </c>
      <c r="V1780" s="18">
        <f t="shared" si="63"/>
        <v>162.469875</v>
      </c>
      <c r="W1780" s="7"/>
      <c r="X1780" s="7"/>
      <c r="Y1780" s="7"/>
      <c r="Z1780" s="57"/>
    </row>
    <row r="1781" spans="1:26" x14ac:dyDescent="0.35">
      <c r="A1781" s="6" t="s">
        <v>398</v>
      </c>
      <c r="B1781" s="7" t="s">
        <v>562</v>
      </c>
      <c r="C1781" s="7" t="s">
        <v>277</v>
      </c>
      <c r="D1781" s="7" t="s">
        <v>294</v>
      </c>
      <c r="E1781" s="7" t="s">
        <v>295</v>
      </c>
      <c r="F1781" s="7" t="s">
        <v>563</v>
      </c>
      <c r="G1781" s="8">
        <v>5333626</v>
      </c>
      <c r="H1781" s="16" t="s">
        <v>1738</v>
      </c>
      <c r="I1781" s="18">
        <v>1197.18</v>
      </c>
      <c r="J1781" s="19">
        <v>0</v>
      </c>
      <c r="K1781" s="19">
        <v>2357.5279999999998</v>
      </c>
      <c r="L1781" s="19">
        <v>841.40200000000004</v>
      </c>
      <c r="M1781" s="19">
        <v>1448.2280000000001</v>
      </c>
      <c r="N1781" s="19">
        <v>476.928</v>
      </c>
      <c r="O1781" s="19">
        <v>901.01800000000003</v>
      </c>
      <c r="P1781" s="19">
        <v>602.93799999999999</v>
      </c>
      <c r="Q1781" s="19">
        <v>0</v>
      </c>
      <c r="R1781" s="19">
        <v>0</v>
      </c>
      <c r="S1781" s="19">
        <v>0</v>
      </c>
      <c r="T1781" s="19">
        <v>0</v>
      </c>
      <c r="U1781" s="56">
        <f t="shared" si="62"/>
        <v>7825.2219999999998</v>
      </c>
      <c r="V1781" s="18">
        <f t="shared" si="63"/>
        <v>978.15274999999997</v>
      </c>
      <c r="W1781" s="7"/>
      <c r="X1781" s="7"/>
      <c r="Y1781" s="7"/>
      <c r="Z1781" s="57"/>
    </row>
    <row r="1782" spans="1:26" x14ac:dyDescent="0.35">
      <c r="A1782" s="6" t="s">
        <v>398</v>
      </c>
      <c r="B1782" s="7" t="s">
        <v>562</v>
      </c>
      <c r="C1782" s="7" t="s">
        <v>277</v>
      </c>
      <c r="D1782" s="7" t="s">
        <v>294</v>
      </c>
      <c r="E1782" s="7" t="s">
        <v>295</v>
      </c>
      <c r="F1782" s="7" t="s">
        <v>563</v>
      </c>
      <c r="G1782" s="8">
        <v>5274596</v>
      </c>
      <c r="H1782" s="16" t="s">
        <v>1739</v>
      </c>
      <c r="I1782" s="18">
        <v>539.65499999999997</v>
      </c>
      <c r="J1782" s="19">
        <v>0</v>
      </c>
      <c r="K1782" s="19">
        <v>0</v>
      </c>
      <c r="L1782" s="19">
        <v>0</v>
      </c>
      <c r="M1782" s="19">
        <v>539.65499999999997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56">
        <f t="shared" si="62"/>
        <v>1079.31</v>
      </c>
      <c r="V1782" s="18">
        <f t="shared" si="63"/>
        <v>134.91374999999999</v>
      </c>
      <c r="W1782" s="7"/>
      <c r="X1782" s="7"/>
      <c r="Y1782" s="7"/>
      <c r="Z1782" s="57"/>
    </row>
    <row r="1783" spans="1:26" x14ac:dyDescent="0.35">
      <c r="A1783" s="6" t="s">
        <v>398</v>
      </c>
      <c r="B1783" s="7" t="s">
        <v>562</v>
      </c>
      <c r="C1783" s="7" t="s">
        <v>277</v>
      </c>
      <c r="D1783" s="7" t="s">
        <v>294</v>
      </c>
      <c r="E1783" s="7" t="s">
        <v>295</v>
      </c>
      <c r="F1783" s="7" t="s">
        <v>563</v>
      </c>
      <c r="G1783" s="8">
        <v>5273715</v>
      </c>
      <c r="H1783" s="16" t="s">
        <v>1740</v>
      </c>
      <c r="I1783" s="18">
        <v>1016.583</v>
      </c>
      <c r="J1783" s="19">
        <v>0</v>
      </c>
      <c r="K1783" s="19">
        <v>238.464</v>
      </c>
      <c r="L1783" s="19">
        <v>487.762</v>
      </c>
      <c r="M1783" s="19">
        <v>0</v>
      </c>
      <c r="N1783" s="19">
        <v>0</v>
      </c>
      <c r="O1783" s="19">
        <v>0</v>
      </c>
      <c r="P1783" s="19">
        <v>0</v>
      </c>
      <c r="Q1783" s="19">
        <v>0</v>
      </c>
      <c r="R1783" s="19">
        <v>0</v>
      </c>
      <c r="S1783" s="19">
        <v>0</v>
      </c>
      <c r="T1783" s="19">
        <v>0</v>
      </c>
      <c r="U1783" s="56">
        <f t="shared" si="62"/>
        <v>1742.809</v>
      </c>
      <c r="V1783" s="18">
        <f t="shared" si="63"/>
        <v>217.851125</v>
      </c>
      <c r="W1783" s="7"/>
      <c r="X1783" s="7"/>
      <c r="Y1783" s="7"/>
      <c r="Z1783" s="57"/>
    </row>
    <row r="1784" spans="1:26" x14ac:dyDescent="0.35">
      <c r="A1784" s="6" t="s">
        <v>398</v>
      </c>
      <c r="B1784" s="7" t="s">
        <v>562</v>
      </c>
      <c r="C1784" s="7" t="s">
        <v>277</v>
      </c>
      <c r="D1784" s="7" t="s">
        <v>294</v>
      </c>
      <c r="E1784" s="7" t="s">
        <v>295</v>
      </c>
      <c r="F1784" s="7" t="s">
        <v>563</v>
      </c>
      <c r="G1784" s="8">
        <v>5273379</v>
      </c>
      <c r="H1784" s="16" t="s">
        <v>1741</v>
      </c>
      <c r="I1784" s="18">
        <v>1016.583</v>
      </c>
      <c r="J1784" s="19">
        <v>0</v>
      </c>
      <c r="K1784" s="19">
        <v>303.49700000000001</v>
      </c>
      <c r="L1784" s="19">
        <v>0</v>
      </c>
      <c r="M1784" s="19">
        <v>0</v>
      </c>
      <c r="N1784" s="19">
        <v>0</v>
      </c>
      <c r="O1784" s="19">
        <v>0</v>
      </c>
      <c r="P1784" s="19">
        <v>476.928</v>
      </c>
      <c r="Q1784" s="19">
        <v>0</v>
      </c>
      <c r="R1784" s="19">
        <v>0</v>
      </c>
      <c r="S1784" s="19">
        <v>0</v>
      </c>
      <c r="T1784" s="19">
        <v>0</v>
      </c>
      <c r="U1784" s="56">
        <f t="shared" si="62"/>
        <v>1797.0079999999998</v>
      </c>
      <c r="V1784" s="18">
        <f t="shared" si="63"/>
        <v>224.62599999999998</v>
      </c>
      <c r="W1784" s="7"/>
      <c r="X1784" s="7"/>
      <c r="Y1784" s="7"/>
      <c r="Z1784" s="57"/>
    </row>
    <row r="1785" spans="1:26" x14ac:dyDescent="0.35">
      <c r="A1785" s="6" t="s">
        <v>398</v>
      </c>
      <c r="B1785" s="7" t="s">
        <v>562</v>
      </c>
      <c r="C1785" s="7" t="s">
        <v>277</v>
      </c>
      <c r="D1785" s="7" t="s">
        <v>294</v>
      </c>
      <c r="E1785" s="7" t="s">
        <v>295</v>
      </c>
      <c r="F1785" s="7" t="s">
        <v>563</v>
      </c>
      <c r="G1785" s="8">
        <v>5137721</v>
      </c>
      <c r="H1785" s="16" t="s">
        <v>1742</v>
      </c>
      <c r="I1785" s="18">
        <v>539.65499999999997</v>
      </c>
      <c r="J1785" s="19">
        <v>0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238.464</v>
      </c>
      <c r="Q1785" s="19">
        <v>0</v>
      </c>
      <c r="R1785" s="19">
        <v>0</v>
      </c>
      <c r="S1785" s="19">
        <v>0</v>
      </c>
      <c r="T1785" s="19">
        <v>0</v>
      </c>
      <c r="U1785" s="56">
        <f t="shared" si="62"/>
        <v>778.11899999999991</v>
      </c>
      <c r="V1785" s="18">
        <f t="shared" si="63"/>
        <v>97.264874999999989</v>
      </c>
      <c r="W1785" s="7"/>
      <c r="X1785" s="7"/>
      <c r="Y1785" s="7"/>
      <c r="Z1785" s="57"/>
    </row>
    <row r="1786" spans="1:26" x14ac:dyDescent="0.35">
      <c r="A1786" s="6" t="s">
        <v>398</v>
      </c>
      <c r="B1786" s="7" t="s">
        <v>562</v>
      </c>
      <c r="C1786" s="7" t="s">
        <v>277</v>
      </c>
      <c r="D1786" s="7" t="s">
        <v>294</v>
      </c>
      <c r="E1786" s="7" t="s">
        <v>295</v>
      </c>
      <c r="F1786" s="7" t="s">
        <v>563</v>
      </c>
      <c r="G1786" s="8">
        <v>5270770</v>
      </c>
      <c r="H1786" s="16" t="s">
        <v>1743</v>
      </c>
      <c r="I1786" s="18">
        <v>1016.583</v>
      </c>
      <c r="J1786" s="19">
        <v>0</v>
      </c>
      <c r="K1786" s="19">
        <v>303.49700000000001</v>
      </c>
      <c r="L1786" s="19">
        <v>0</v>
      </c>
      <c r="M1786" s="19">
        <v>303.49700000000001</v>
      </c>
      <c r="N1786" s="19">
        <v>303.49700000000001</v>
      </c>
      <c r="O1786" s="19">
        <v>662.55399999999997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56">
        <f t="shared" si="62"/>
        <v>2589.6280000000002</v>
      </c>
      <c r="V1786" s="18">
        <f t="shared" si="63"/>
        <v>323.70350000000002</v>
      </c>
      <c r="W1786" s="7"/>
      <c r="X1786" s="7"/>
      <c r="Y1786" s="7"/>
      <c r="Z1786" s="57"/>
    </row>
    <row r="1787" spans="1:26" x14ac:dyDescent="0.35">
      <c r="A1787" s="6" t="s">
        <v>398</v>
      </c>
      <c r="B1787" s="7" t="s">
        <v>562</v>
      </c>
      <c r="C1787" s="7" t="s">
        <v>277</v>
      </c>
      <c r="D1787" s="7" t="s">
        <v>294</v>
      </c>
      <c r="E1787" s="7" t="s">
        <v>295</v>
      </c>
      <c r="F1787" s="7" t="s">
        <v>563</v>
      </c>
      <c r="G1787" s="8">
        <v>5334739</v>
      </c>
      <c r="H1787" s="16" t="s">
        <v>1744</v>
      </c>
      <c r="I1787" s="18">
        <v>1016.583</v>
      </c>
      <c r="J1787" s="19">
        <v>0</v>
      </c>
      <c r="K1787" s="19">
        <v>303.49700000000001</v>
      </c>
      <c r="L1787" s="19">
        <v>0</v>
      </c>
      <c r="M1787" s="19">
        <v>424.47899999999998</v>
      </c>
      <c r="N1787" s="19">
        <v>0</v>
      </c>
      <c r="O1787" s="19">
        <v>0</v>
      </c>
      <c r="P1787" s="19">
        <v>359.05700000000002</v>
      </c>
      <c r="Q1787" s="19">
        <v>0</v>
      </c>
      <c r="R1787" s="19">
        <v>0</v>
      </c>
      <c r="S1787" s="19">
        <v>0</v>
      </c>
      <c r="T1787" s="19">
        <v>0</v>
      </c>
      <c r="U1787" s="56">
        <f t="shared" si="62"/>
        <v>2103.616</v>
      </c>
      <c r="V1787" s="18">
        <f t="shared" si="63"/>
        <v>262.952</v>
      </c>
      <c r="W1787" s="7"/>
      <c r="X1787" s="7"/>
      <c r="Y1787" s="7"/>
      <c r="Z1787" s="57"/>
    </row>
    <row r="1788" spans="1:26" x14ac:dyDescent="0.35">
      <c r="A1788" s="6" t="s">
        <v>398</v>
      </c>
      <c r="B1788" s="7" t="s">
        <v>562</v>
      </c>
      <c r="C1788" s="7" t="s">
        <v>277</v>
      </c>
      <c r="D1788" s="7" t="s">
        <v>294</v>
      </c>
      <c r="E1788" s="7" t="s">
        <v>295</v>
      </c>
      <c r="F1788" s="7" t="s">
        <v>563</v>
      </c>
      <c r="G1788" s="8">
        <v>5273867</v>
      </c>
      <c r="H1788" s="16" t="s">
        <v>1745</v>
      </c>
      <c r="I1788" s="18">
        <v>1016.583</v>
      </c>
      <c r="J1788" s="19">
        <v>0</v>
      </c>
      <c r="K1788" s="19">
        <v>0</v>
      </c>
      <c r="L1788" s="19">
        <v>0</v>
      </c>
      <c r="M1788" s="19">
        <v>424.47899999999998</v>
      </c>
      <c r="N1788" s="19">
        <v>0</v>
      </c>
      <c r="O1788" s="19">
        <v>238.464</v>
      </c>
      <c r="P1788" s="19">
        <v>597.52099999999996</v>
      </c>
      <c r="Q1788" s="19">
        <v>0</v>
      </c>
      <c r="R1788" s="19">
        <v>0</v>
      </c>
      <c r="S1788" s="19">
        <v>0</v>
      </c>
      <c r="T1788" s="19">
        <v>0</v>
      </c>
      <c r="U1788" s="56">
        <f t="shared" si="62"/>
        <v>2277.0469999999996</v>
      </c>
      <c r="V1788" s="18">
        <f t="shared" si="63"/>
        <v>284.63087499999995</v>
      </c>
      <c r="W1788" s="7"/>
      <c r="X1788" s="7"/>
      <c r="Y1788" s="7"/>
      <c r="Z1788" s="57"/>
    </row>
    <row r="1789" spans="1:26" x14ac:dyDescent="0.35">
      <c r="A1789" s="6" t="s">
        <v>398</v>
      </c>
      <c r="B1789" s="7" t="s">
        <v>562</v>
      </c>
      <c r="C1789" s="7" t="s">
        <v>277</v>
      </c>
      <c r="D1789" s="7" t="s">
        <v>294</v>
      </c>
      <c r="E1789" s="7" t="s">
        <v>295</v>
      </c>
      <c r="F1789" s="7" t="s">
        <v>563</v>
      </c>
      <c r="G1789" s="8">
        <v>5127838</v>
      </c>
      <c r="H1789" s="16" t="s">
        <v>1746</v>
      </c>
      <c r="I1789" s="18">
        <v>778.11900000000003</v>
      </c>
      <c r="J1789" s="19">
        <v>0</v>
      </c>
      <c r="K1789" s="19">
        <v>901.01800000000003</v>
      </c>
      <c r="L1789" s="19">
        <v>0</v>
      </c>
      <c r="M1789" s="19">
        <v>0</v>
      </c>
      <c r="N1789" s="19">
        <v>0</v>
      </c>
      <c r="O1789" s="19">
        <v>238.464</v>
      </c>
      <c r="P1789" s="19">
        <v>0</v>
      </c>
      <c r="Q1789" s="19">
        <v>0</v>
      </c>
      <c r="R1789" s="19">
        <v>0</v>
      </c>
      <c r="S1789" s="19">
        <v>0</v>
      </c>
      <c r="T1789" s="19">
        <v>0</v>
      </c>
      <c r="U1789" s="56">
        <f t="shared" si="62"/>
        <v>1917.6010000000001</v>
      </c>
      <c r="V1789" s="18">
        <f t="shared" si="63"/>
        <v>239.70012500000001</v>
      </c>
      <c r="W1789" s="7"/>
      <c r="X1789" s="7"/>
      <c r="Y1789" s="7"/>
      <c r="Z1789" s="57"/>
    </row>
    <row r="1790" spans="1:26" x14ac:dyDescent="0.35">
      <c r="A1790" s="6" t="s">
        <v>398</v>
      </c>
      <c r="B1790" s="7" t="s">
        <v>562</v>
      </c>
      <c r="C1790" s="7" t="s">
        <v>277</v>
      </c>
      <c r="D1790" s="7" t="s">
        <v>294</v>
      </c>
      <c r="E1790" s="7" t="s">
        <v>295</v>
      </c>
      <c r="F1790" s="7" t="s">
        <v>563</v>
      </c>
      <c r="G1790" s="8">
        <v>5145360</v>
      </c>
      <c r="H1790" s="16" t="s">
        <v>1747</v>
      </c>
      <c r="I1790" s="18">
        <v>702.23800000000006</v>
      </c>
      <c r="J1790" s="19">
        <v>778.11900000000003</v>
      </c>
      <c r="K1790" s="19">
        <v>0</v>
      </c>
      <c r="L1790" s="19">
        <v>835.98500000000001</v>
      </c>
      <c r="M1790" s="19">
        <v>0</v>
      </c>
      <c r="N1790" s="19">
        <v>0</v>
      </c>
      <c r="O1790" s="19">
        <v>0</v>
      </c>
      <c r="P1790" s="19">
        <v>1377.778</v>
      </c>
      <c r="Q1790" s="19">
        <v>0</v>
      </c>
      <c r="R1790" s="19">
        <v>0</v>
      </c>
      <c r="S1790" s="19">
        <v>0</v>
      </c>
      <c r="T1790" s="19">
        <v>0</v>
      </c>
      <c r="U1790" s="56">
        <f t="shared" si="62"/>
        <v>3694.12</v>
      </c>
      <c r="V1790" s="18">
        <f t="shared" si="63"/>
        <v>461.76499999999999</v>
      </c>
      <c r="W1790" s="7"/>
      <c r="X1790" s="7"/>
      <c r="Y1790" s="7"/>
      <c r="Z1790" s="57"/>
    </row>
    <row r="1791" spans="1:26" x14ac:dyDescent="0.35">
      <c r="A1791" s="6" t="s">
        <v>398</v>
      </c>
      <c r="B1791" s="7" t="s">
        <v>562</v>
      </c>
      <c r="C1791" s="7" t="s">
        <v>277</v>
      </c>
      <c r="D1791" s="7" t="s">
        <v>294</v>
      </c>
      <c r="E1791" s="7" t="s">
        <v>295</v>
      </c>
      <c r="F1791" s="7" t="s">
        <v>563</v>
      </c>
      <c r="G1791" s="8">
        <v>5273649</v>
      </c>
      <c r="H1791" s="16" t="s">
        <v>1748</v>
      </c>
      <c r="I1791" s="18">
        <v>597.52099999999996</v>
      </c>
      <c r="J1791" s="19">
        <v>0</v>
      </c>
      <c r="K1791" s="19">
        <v>964.69</v>
      </c>
      <c r="L1791" s="19">
        <v>0</v>
      </c>
      <c r="M1791" s="19">
        <v>0</v>
      </c>
      <c r="N1791" s="19">
        <v>0</v>
      </c>
      <c r="O1791" s="19">
        <v>0</v>
      </c>
      <c r="P1791" s="19">
        <v>539.65499999999997</v>
      </c>
      <c r="Q1791" s="19">
        <v>0</v>
      </c>
      <c r="R1791" s="19">
        <v>0</v>
      </c>
      <c r="S1791" s="19">
        <v>0</v>
      </c>
      <c r="T1791" s="19">
        <v>0</v>
      </c>
      <c r="U1791" s="56">
        <f t="shared" si="62"/>
        <v>2101.866</v>
      </c>
      <c r="V1791" s="18">
        <f t="shared" si="63"/>
        <v>262.73325</v>
      </c>
      <c r="W1791" s="7"/>
      <c r="X1791" s="7"/>
      <c r="Y1791" s="7"/>
      <c r="Z1791" s="57"/>
    </row>
    <row r="1792" spans="1:26" x14ac:dyDescent="0.35">
      <c r="A1792" s="6" t="s">
        <v>398</v>
      </c>
      <c r="B1792" s="7" t="s">
        <v>562</v>
      </c>
      <c r="C1792" s="7" t="s">
        <v>277</v>
      </c>
      <c r="D1792" s="7" t="s">
        <v>294</v>
      </c>
      <c r="E1792" s="7" t="s">
        <v>295</v>
      </c>
      <c r="F1792" s="7" t="s">
        <v>563</v>
      </c>
      <c r="G1792" s="8">
        <v>5298181</v>
      </c>
      <c r="H1792" s="16" t="s">
        <v>1749</v>
      </c>
      <c r="I1792" s="18">
        <v>1016.583</v>
      </c>
      <c r="J1792" s="19">
        <v>0</v>
      </c>
      <c r="K1792" s="19">
        <v>487.762</v>
      </c>
      <c r="L1792" s="19">
        <v>0</v>
      </c>
      <c r="M1792" s="19">
        <v>846.81899999999996</v>
      </c>
      <c r="N1792" s="19">
        <v>0</v>
      </c>
      <c r="O1792" s="19">
        <v>715.39200000000005</v>
      </c>
      <c r="P1792" s="19">
        <v>359.05700000000002</v>
      </c>
      <c r="Q1792" s="19">
        <v>0</v>
      </c>
      <c r="R1792" s="19">
        <v>0</v>
      </c>
      <c r="S1792" s="19">
        <v>0</v>
      </c>
      <c r="T1792" s="19">
        <v>0</v>
      </c>
      <c r="U1792" s="56">
        <f t="shared" ref="U1792:U1855" si="64">SUM(I1792:T1792)</f>
        <v>3425.6129999999994</v>
      </c>
      <c r="V1792" s="18">
        <f t="shared" si="63"/>
        <v>428.20162499999992</v>
      </c>
      <c r="W1792" s="7"/>
      <c r="X1792" s="7"/>
      <c r="Y1792" s="7"/>
      <c r="Z1792" s="57"/>
    </row>
    <row r="1793" spans="1:26" x14ac:dyDescent="0.35">
      <c r="A1793" s="6" t="s">
        <v>398</v>
      </c>
      <c r="B1793" s="7" t="s">
        <v>562</v>
      </c>
      <c r="C1793" s="7" t="s">
        <v>277</v>
      </c>
      <c r="D1793" s="7" t="s">
        <v>294</v>
      </c>
      <c r="E1793" s="7" t="s">
        <v>295</v>
      </c>
      <c r="F1793" s="7" t="s">
        <v>563</v>
      </c>
      <c r="G1793" s="8">
        <v>5291133</v>
      </c>
      <c r="H1793" s="16" t="s">
        <v>1750</v>
      </c>
      <c r="I1793" s="18">
        <v>343.18099999999998</v>
      </c>
      <c r="J1793" s="19">
        <v>0</v>
      </c>
      <c r="K1793" s="19">
        <v>597.52099999999996</v>
      </c>
      <c r="L1793" s="1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v>0</v>
      </c>
      <c r="R1793" s="19">
        <v>0</v>
      </c>
      <c r="S1793" s="19">
        <v>0</v>
      </c>
      <c r="T1793" s="19">
        <v>0</v>
      </c>
      <c r="U1793" s="56">
        <f t="shared" si="64"/>
        <v>940.702</v>
      </c>
      <c r="V1793" s="18">
        <f t="shared" si="63"/>
        <v>117.58775</v>
      </c>
      <c r="W1793" s="7"/>
      <c r="X1793" s="7"/>
      <c r="Y1793" s="7"/>
      <c r="Z1793" s="57"/>
    </row>
    <row r="1794" spans="1:26" x14ac:dyDescent="0.35">
      <c r="A1794" s="6" t="s">
        <v>398</v>
      </c>
      <c r="B1794" s="7" t="s">
        <v>562</v>
      </c>
      <c r="C1794" s="7" t="s">
        <v>277</v>
      </c>
      <c r="D1794" s="7" t="s">
        <v>294</v>
      </c>
      <c r="E1794" s="7" t="s">
        <v>295</v>
      </c>
      <c r="F1794" s="7" t="s">
        <v>563</v>
      </c>
      <c r="G1794" s="8">
        <v>5137084</v>
      </c>
      <c r="H1794" s="16" t="s">
        <v>1751</v>
      </c>
      <c r="I1794" s="18">
        <v>343.18099999999998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19">
        <v>720.25199999999995</v>
      </c>
      <c r="Q1794" s="19">
        <v>0</v>
      </c>
      <c r="R1794" s="19">
        <v>0</v>
      </c>
      <c r="S1794" s="19">
        <v>0</v>
      </c>
      <c r="T1794" s="19">
        <v>0</v>
      </c>
      <c r="U1794" s="56">
        <f t="shared" si="64"/>
        <v>1063.433</v>
      </c>
      <c r="V1794" s="18">
        <f t="shared" si="63"/>
        <v>132.929125</v>
      </c>
      <c r="W1794" s="7"/>
      <c r="X1794" s="7"/>
      <c r="Y1794" s="7"/>
      <c r="Z1794" s="57"/>
    </row>
    <row r="1795" spans="1:26" x14ac:dyDescent="0.35">
      <c r="A1795" s="6" t="s">
        <v>398</v>
      </c>
      <c r="B1795" s="7" t="s">
        <v>562</v>
      </c>
      <c r="C1795" s="7" t="s">
        <v>277</v>
      </c>
      <c r="D1795" s="7" t="s">
        <v>294</v>
      </c>
      <c r="E1795" s="7" t="s">
        <v>295</v>
      </c>
      <c r="F1795" s="7" t="s">
        <v>563</v>
      </c>
      <c r="G1795" s="8">
        <v>5126479</v>
      </c>
      <c r="H1795" s="16" t="s">
        <v>1752</v>
      </c>
      <c r="I1795" s="18">
        <v>343.18099999999998</v>
      </c>
      <c r="J1795" s="19">
        <v>539.65499999999997</v>
      </c>
      <c r="K1795" s="19">
        <v>1179.1659999999999</v>
      </c>
      <c r="L1795" s="19">
        <v>238.464</v>
      </c>
      <c r="M1795" s="19">
        <v>523.779</v>
      </c>
      <c r="N1795" s="19">
        <v>0</v>
      </c>
      <c r="O1795" s="19">
        <v>0</v>
      </c>
      <c r="P1795" s="19">
        <v>361.19499999999999</v>
      </c>
      <c r="Q1795" s="19">
        <v>0</v>
      </c>
      <c r="R1795" s="19">
        <v>0</v>
      </c>
      <c r="S1795" s="19">
        <v>0</v>
      </c>
      <c r="T1795" s="19">
        <v>0</v>
      </c>
      <c r="U1795" s="56">
        <f t="shared" si="64"/>
        <v>3185.44</v>
      </c>
      <c r="V1795" s="18">
        <f t="shared" si="63"/>
        <v>398.18</v>
      </c>
      <c r="W1795" s="7"/>
      <c r="X1795" s="7"/>
      <c r="Y1795" s="7"/>
      <c r="Z1795" s="57"/>
    </row>
    <row r="1796" spans="1:26" x14ac:dyDescent="0.35">
      <c r="A1796" s="6" t="s">
        <v>398</v>
      </c>
      <c r="B1796" s="7" t="s">
        <v>562</v>
      </c>
      <c r="C1796" s="7" t="s">
        <v>277</v>
      </c>
      <c r="D1796" s="7" t="s">
        <v>294</v>
      </c>
      <c r="E1796" s="7" t="s">
        <v>295</v>
      </c>
      <c r="F1796" s="7" t="s">
        <v>563</v>
      </c>
      <c r="G1796" s="8">
        <v>5331576</v>
      </c>
      <c r="H1796" s="16" t="s">
        <v>1753</v>
      </c>
      <c r="I1796" s="18">
        <v>343.18099999999998</v>
      </c>
      <c r="J1796" s="19">
        <v>0</v>
      </c>
      <c r="K1796" s="19">
        <v>238.464</v>
      </c>
      <c r="L1796" s="19">
        <v>0</v>
      </c>
      <c r="M1796" s="19">
        <v>0</v>
      </c>
      <c r="N1796" s="19">
        <v>0</v>
      </c>
      <c r="O1796" s="19">
        <v>359.05700000000002</v>
      </c>
      <c r="P1796" s="19">
        <v>238.464</v>
      </c>
      <c r="Q1796" s="19">
        <v>0</v>
      </c>
      <c r="R1796" s="19">
        <v>0</v>
      </c>
      <c r="S1796" s="19">
        <v>0</v>
      </c>
      <c r="T1796" s="19">
        <v>0</v>
      </c>
      <c r="U1796" s="56">
        <f t="shared" si="64"/>
        <v>1179.1659999999999</v>
      </c>
      <c r="V1796" s="18">
        <f t="shared" si="63"/>
        <v>147.39574999999999</v>
      </c>
      <c r="W1796" s="7"/>
      <c r="X1796" s="7"/>
      <c r="Y1796" s="7"/>
      <c r="Z1796" s="57"/>
    </row>
    <row r="1797" spans="1:26" x14ac:dyDescent="0.35">
      <c r="A1797" s="6" t="s">
        <v>398</v>
      </c>
      <c r="B1797" s="7" t="s">
        <v>562</v>
      </c>
      <c r="C1797" s="7" t="s">
        <v>277</v>
      </c>
      <c r="D1797" s="7" t="s">
        <v>294</v>
      </c>
      <c r="E1797" s="7" t="s">
        <v>295</v>
      </c>
      <c r="F1797" s="7" t="s">
        <v>563</v>
      </c>
      <c r="G1797" s="8">
        <v>5128598</v>
      </c>
      <c r="H1797" s="16" t="s">
        <v>1754</v>
      </c>
      <c r="I1797" s="18">
        <v>343.18099999999998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56">
        <f t="shared" si="64"/>
        <v>343.18099999999998</v>
      </c>
      <c r="V1797" s="18">
        <f t="shared" si="63"/>
        <v>42.897624999999998</v>
      </c>
      <c r="W1797" s="7"/>
      <c r="X1797" s="7"/>
      <c r="Y1797" s="7"/>
      <c r="Z1797" s="57"/>
    </row>
    <row r="1798" spans="1:26" x14ac:dyDescent="0.35">
      <c r="A1798" s="6" t="s">
        <v>398</v>
      </c>
      <c r="B1798" s="7" t="s">
        <v>562</v>
      </c>
      <c r="C1798" s="7" t="s">
        <v>277</v>
      </c>
      <c r="D1798" s="7" t="s">
        <v>294</v>
      </c>
      <c r="E1798" s="7" t="s">
        <v>295</v>
      </c>
      <c r="F1798" s="7" t="s">
        <v>563</v>
      </c>
      <c r="G1798" s="8">
        <v>5128657</v>
      </c>
      <c r="H1798" s="16" t="s">
        <v>1755</v>
      </c>
      <c r="I1798" s="18">
        <v>419.06200000000001</v>
      </c>
      <c r="J1798" s="19">
        <v>0</v>
      </c>
      <c r="K1798" s="19">
        <v>238.464</v>
      </c>
      <c r="L1798" s="19">
        <v>0</v>
      </c>
      <c r="M1798" s="19">
        <v>0</v>
      </c>
      <c r="N1798" s="19">
        <v>0</v>
      </c>
      <c r="O1798" s="19">
        <v>0</v>
      </c>
      <c r="P1798" s="19">
        <v>359.05700000000002</v>
      </c>
      <c r="Q1798" s="19">
        <v>0</v>
      </c>
      <c r="R1798" s="19">
        <v>0</v>
      </c>
      <c r="S1798" s="19">
        <v>0</v>
      </c>
      <c r="T1798" s="19">
        <v>0</v>
      </c>
      <c r="U1798" s="56">
        <f t="shared" si="64"/>
        <v>1016.5830000000001</v>
      </c>
      <c r="V1798" s="18">
        <f t="shared" si="63"/>
        <v>127.07287500000001</v>
      </c>
      <c r="W1798" s="7"/>
      <c r="X1798" s="7"/>
      <c r="Y1798" s="7"/>
      <c r="Z1798" s="57"/>
    </row>
    <row r="1799" spans="1:26" x14ac:dyDescent="0.35">
      <c r="A1799" s="6" t="s">
        <v>398</v>
      </c>
      <c r="B1799" s="7" t="s">
        <v>562</v>
      </c>
      <c r="C1799" s="7" t="s">
        <v>277</v>
      </c>
      <c r="D1799" s="7" t="s">
        <v>294</v>
      </c>
      <c r="E1799" s="7" t="s">
        <v>295</v>
      </c>
      <c r="F1799" s="7" t="s">
        <v>563</v>
      </c>
      <c r="G1799" s="8">
        <v>5139165</v>
      </c>
      <c r="H1799" s="16" t="s">
        <v>1756</v>
      </c>
      <c r="I1799" s="18">
        <v>1018.721</v>
      </c>
      <c r="J1799" s="19">
        <v>419.06200000000001</v>
      </c>
      <c r="K1799" s="19">
        <v>1875.183</v>
      </c>
      <c r="L1799" s="19">
        <v>303.49700000000001</v>
      </c>
      <c r="M1799" s="19">
        <v>605.07640000000004</v>
      </c>
      <c r="N1799" s="19">
        <v>845.45899999999995</v>
      </c>
      <c r="O1799" s="19">
        <v>791.25900000000001</v>
      </c>
      <c r="P1799" s="19">
        <v>1621.27</v>
      </c>
      <c r="Q1799" s="19">
        <v>0</v>
      </c>
      <c r="R1799" s="19">
        <v>0</v>
      </c>
      <c r="S1799" s="19">
        <v>0</v>
      </c>
      <c r="T1799" s="19">
        <v>0</v>
      </c>
      <c r="U1799" s="56">
        <f t="shared" si="64"/>
        <v>7479.527399999999</v>
      </c>
      <c r="V1799" s="18">
        <f t="shared" si="63"/>
        <v>934.94092499999988</v>
      </c>
      <c r="W1799" s="7"/>
      <c r="X1799" s="7"/>
      <c r="Y1799" s="7"/>
      <c r="Z1799" s="57"/>
    </row>
    <row r="1800" spans="1:26" x14ac:dyDescent="0.35">
      <c r="A1800" s="6" t="s">
        <v>398</v>
      </c>
      <c r="B1800" s="7" t="s">
        <v>562</v>
      </c>
      <c r="C1800" s="7" t="s">
        <v>277</v>
      </c>
      <c r="D1800" s="7" t="s">
        <v>294</v>
      </c>
      <c r="E1800" s="7" t="s">
        <v>295</v>
      </c>
      <c r="F1800" s="7" t="s">
        <v>563</v>
      </c>
      <c r="G1800" s="8">
        <v>5299443</v>
      </c>
      <c r="H1800" s="16" t="s">
        <v>1757</v>
      </c>
      <c r="I1800" s="18">
        <v>476.928</v>
      </c>
      <c r="J1800" s="19">
        <v>0</v>
      </c>
      <c r="K1800" s="19">
        <v>541.96100000000001</v>
      </c>
      <c r="L1800" s="19">
        <v>0</v>
      </c>
      <c r="M1800" s="19">
        <v>424.47899999999998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56">
        <f t="shared" si="64"/>
        <v>1443.3679999999999</v>
      </c>
      <c r="V1800" s="18">
        <f t="shared" si="63"/>
        <v>180.42099999999999</v>
      </c>
      <c r="W1800" s="7"/>
      <c r="X1800" s="7"/>
      <c r="Y1800" s="7"/>
      <c r="Z1800" s="57"/>
    </row>
    <row r="1801" spans="1:26" x14ac:dyDescent="0.35">
      <c r="A1801" s="6" t="s">
        <v>398</v>
      </c>
      <c r="B1801" s="7" t="s">
        <v>562</v>
      </c>
      <c r="C1801" s="7" t="s">
        <v>277</v>
      </c>
      <c r="D1801" s="7" t="s">
        <v>294</v>
      </c>
      <c r="E1801" s="7" t="s">
        <v>295</v>
      </c>
      <c r="F1801" s="7" t="s">
        <v>563</v>
      </c>
      <c r="G1801" s="8">
        <v>5337660</v>
      </c>
      <c r="H1801" s="16" t="s">
        <v>1758</v>
      </c>
      <c r="I1801" s="18">
        <v>419.06200000000001</v>
      </c>
      <c r="J1801" s="19">
        <v>476.928</v>
      </c>
      <c r="K1801" s="19">
        <v>303.49700000000001</v>
      </c>
      <c r="L1801" s="19">
        <v>0</v>
      </c>
      <c r="M1801" s="19">
        <v>180.59800000000001</v>
      </c>
      <c r="N1801" s="19">
        <v>547.37800000000004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56">
        <f t="shared" si="64"/>
        <v>1927.4630000000002</v>
      </c>
      <c r="V1801" s="18">
        <f t="shared" si="63"/>
        <v>240.93287500000002</v>
      </c>
      <c r="W1801" s="7"/>
      <c r="X1801" s="7"/>
      <c r="Y1801" s="7"/>
      <c r="Z1801" s="57"/>
    </row>
    <row r="1802" spans="1:26" x14ac:dyDescent="0.35">
      <c r="A1802" s="6" t="s">
        <v>398</v>
      </c>
      <c r="B1802" s="7" t="s">
        <v>562</v>
      </c>
      <c r="C1802" s="7" t="s">
        <v>277</v>
      </c>
      <c r="D1802" s="7" t="s">
        <v>294</v>
      </c>
      <c r="E1802" s="7" t="s">
        <v>295</v>
      </c>
      <c r="F1802" s="7" t="s">
        <v>563</v>
      </c>
      <c r="G1802" s="8">
        <v>5132186</v>
      </c>
      <c r="H1802" s="16" t="s">
        <v>1759</v>
      </c>
      <c r="I1802" s="18">
        <v>838.12300000000005</v>
      </c>
      <c r="J1802" s="19">
        <v>0</v>
      </c>
      <c r="K1802" s="19">
        <v>1139.482</v>
      </c>
      <c r="L1802" s="19">
        <v>0</v>
      </c>
      <c r="M1802" s="19">
        <v>539.65499999999997</v>
      </c>
      <c r="N1802" s="19">
        <v>0</v>
      </c>
      <c r="O1802" s="19">
        <v>662.55399999999997</v>
      </c>
      <c r="P1802" s="19">
        <v>715.39200000000005</v>
      </c>
      <c r="Q1802" s="19">
        <v>0</v>
      </c>
      <c r="R1802" s="19">
        <v>0</v>
      </c>
      <c r="S1802" s="19">
        <v>0</v>
      </c>
      <c r="T1802" s="19">
        <v>0</v>
      </c>
      <c r="U1802" s="56">
        <f t="shared" si="64"/>
        <v>3895.2060000000001</v>
      </c>
      <c r="V1802" s="18">
        <f t="shared" si="63"/>
        <v>486.90075000000002</v>
      </c>
      <c r="W1802" s="7"/>
      <c r="X1802" s="7"/>
      <c r="Y1802" s="7"/>
      <c r="Z1802" s="57"/>
    </row>
    <row r="1803" spans="1:26" x14ac:dyDescent="0.35">
      <c r="A1803" s="6" t="s">
        <v>398</v>
      </c>
      <c r="B1803" s="7" t="s">
        <v>562</v>
      </c>
      <c r="C1803" s="7" t="s">
        <v>277</v>
      </c>
      <c r="D1803" s="7" t="s">
        <v>294</v>
      </c>
      <c r="E1803" s="7" t="s">
        <v>295</v>
      </c>
      <c r="F1803" s="7" t="s">
        <v>563</v>
      </c>
      <c r="G1803" s="8">
        <v>5335219</v>
      </c>
      <c r="H1803" s="16" t="s">
        <v>1760</v>
      </c>
      <c r="I1803" s="18">
        <v>1257.1849999999999</v>
      </c>
      <c r="J1803" s="19">
        <v>0</v>
      </c>
      <c r="K1803" s="19">
        <v>359.05700000000002</v>
      </c>
      <c r="L1803" s="19">
        <v>0</v>
      </c>
      <c r="M1803" s="19">
        <v>484.09500000000003</v>
      </c>
      <c r="N1803" s="19">
        <v>303.49700000000001</v>
      </c>
      <c r="O1803" s="19">
        <v>359.05700000000002</v>
      </c>
      <c r="P1803" s="19">
        <v>238.464</v>
      </c>
      <c r="Q1803" s="19">
        <v>0</v>
      </c>
      <c r="R1803" s="19">
        <v>0</v>
      </c>
      <c r="S1803" s="19">
        <v>0</v>
      </c>
      <c r="T1803" s="19">
        <v>0</v>
      </c>
      <c r="U1803" s="56">
        <f t="shared" si="64"/>
        <v>3001.3549999999996</v>
      </c>
      <c r="V1803" s="18">
        <f t="shared" si="63"/>
        <v>375.16937499999995</v>
      </c>
      <c r="W1803" s="7"/>
      <c r="X1803" s="7"/>
      <c r="Y1803" s="7"/>
      <c r="Z1803" s="57"/>
    </row>
    <row r="1804" spans="1:26" x14ac:dyDescent="0.35">
      <c r="A1804" s="6" t="s">
        <v>398</v>
      </c>
      <c r="B1804" s="7" t="s">
        <v>562</v>
      </c>
      <c r="C1804" s="7" t="s">
        <v>277</v>
      </c>
      <c r="D1804" s="7" t="s">
        <v>294</v>
      </c>
      <c r="E1804" s="7" t="s">
        <v>295</v>
      </c>
      <c r="F1804" s="7" t="s">
        <v>563</v>
      </c>
      <c r="G1804" s="8">
        <v>5273362</v>
      </c>
      <c r="H1804" s="16" t="s">
        <v>1761</v>
      </c>
      <c r="I1804" s="18">
        <v>419.06200000000001</v>
      </c>
      <c r="J1804" s="19">
        <v>0</v>
      </c>
      <c r="K1804" s="19">
        <v>487.762</v>
      </c>
      <c r="L1804" s="19">
        <v>0</v>
      </c>
      <c r="M1804" s="19">
        <v>0</v>
      </c>
      <c r="N1804" s="19">
        <v>0</v>
      </c>
      <c r="O1804" s="19">
        <v>0</v>
      </c>
      <c r="P1804" s="19">
        <v>359.05700000000002</v>
      </c>
      <c r="Q1804" s="19">
        <v>0</v>
      </c>
      <c r="R1804" s="19">
        <v>0</v>
      </c>
      <c r="S1804" s="19">
        <v>0</v>
      </c>
      <c r="T1804" s="19">
        <v>0</v>
      </c>
      <c r="U1804" s="56">
        <f t="shared" si="64"/>
        <v>1265.8810000000001</v>
      </c>
      <c r="V1804" s="18">
        <f t="shared" si="63"/>
        <v>158.23512500000001</v>
      </c>
      <c r="W1804" s="7"/>
      <c r="X1804" s="7"/>
      <c r="Y1804" s="7"/>
      <c r="Z1804" s="57"/>
    </row>
    <row r="1805" spans="1:26" x14ac:dyDescent="0.35">
      <c r="A1805" s="6" t="s">
        <v>398</v>
      </c>
      <c r="B1805" s="7" t="s">
        <v>562</v>
      </c>
      <c r="C1805" s="7" t="s">
        <v>277</v>
      </c>
      <c r="D1805" s="7" t="s">
        <v>294</v>
      </c>
      <c r="E1805" s="7" t="s">
        <v>295</v>
      </c>
      <c r="F1805" s="7" t="s">
        <v>563</v>
      </c>
      <c r="G1805" s="8">
        <v>5124305</v>
      </c>
      <c r="H1805" s="16" t="s">
        <v>1762</v>
      </c>
      <c r="I1805" s="18">
        <v>657.52599999999995</v>
      </c>
      <c r="J1805" s="19">
        <v>0</v>
      </c>
      <c r="K1805" s="19">
        <v>0</v>
      </c>
      <c r="L1805" s="19">
        <v>0</v>
      </c>
      <c r="M1805" s="19">
        <v>0</v>
      </c>
      <c r="N1805" s="19">
        <v>838.12300000000005</v>
      </c>
      <c r="O1805" s="19">
        <v>0</v>
      </c>
      <c r="P1805" s="19">
        <v>359.05700000000002</v>
      </c>
      <c r="Q1805" s="19">
        <v>0</v>
      </c>
      <c r="R1805" s="19">
        <v>0</v>
      </c>
      <c r="S1805" s="19">
        <v>0</v>
      </c>
      <c r="T1805" s="19">
        <v>0</v>
      </c>
      <c r="U1805" s="56">
        <f t="shared" si="64"/>
        <v>1854.7059999999999</v>
      </c>
      <c r="V1805" s="18">
        <f t="shared" si="63"/>
        <v>231.83824999999999</v>
      </c>
      <c r="W1805" s="7"/>
      <c r="X1805" s="7"/>
      <c r="Y1805" s="7"/>
      <c r="Z1805" s="57"/>
    </row>
    <row r="1806" spans="1:26" x14ac:dyDescent="0.35">
      <c r="A1806" s="6" t="s">
        <v>398</v>
      </c>
      <c r="B1806" s="7" t="s">
        <v>562</v>
      </c>
      <c r="C1806" s="7" t="s">
        <v>277</v>
      </c>
      <c r="D1806" s="7" t="s">
        <v>294</v>
      </c>
      <c r="E1806" s="7" t="s">
        <v>295</v>
      </c>
      <c r="F1806" s="7" t="s">
        <v>563</v>
      </c>
      <c r="G1806" s="8">
        <v>5300462</v>
      </c>
      <c r="H1806" s="16" t="s">
        <v>1763</v>
      </c>
      <c r="I1806" s="18">
        <v>419.06200000000001</v>
      </c>
      <c r="J1806" s="19">
        <v>0</v>
      </c>
      <c r="K1806" s="19">
        <v>0</v>
      </c>
      <c r="L1806" s="19">
        <v>0</v>
      </c>
      <c r="M1806" s="19">
        <v>424.47899999999998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0</v>
      </c>
      <c r="U1806" s="56">
        <f t="shared" si="64"/>
        <v>843.54099999999994</v>
      </c>
      <c r="V1806" s="18">
        <f t="shared" si="63"/>
        <v>105.44262499999999</v>
      </c>
      <c r="W1806" s="7"/>
      <c r="X1806" s="7"/>
      <c r="Y1806" s="7"/>
      <c r="Z1806" s="57"/>
    </row>
    <row r="1807" spans="1:26" x14ac:dyDescent="0.35">
      <c r="A1807" s="6" t="s">
        <v>398</v>
      </c>
      <c r="B1807" s="7" t="s">
        <v>562</v>
      </c>
      <c r="C1807" s="7" t="s">
        <v>277</v>
      </c>
      <c r="D1807" s="7" t="s">
        <v>294</v>
      </c>
      <c r="E1807" s="7" t="s">
        <v>295</v>
      </c>
      <c r="F1807" s="7" t="s">
        <v>563</v>
      </c>
      <c r="G1807" s="8">
        <v>5135114</v>
      </c>
      <c r="H1807" s="16" t="s">
        <v>1764</v>
      </c>
      <c r="I1807" s="18">
        <v>180.59800000000001</v>
      </c>
      <c r="J1807" s="19">
        <v>0</v>
      </c>
      <c r="K1807" s="19">
        <v>303.49700000000001</v>
      </c>
      <c r="L1807" s="19">
        <v>0</v>
      </c>
      <c r="M1807" s="19">
        <v>0</v>
      </c>
      <c r="N1807" s="19">
        <v>0</v>
      </c>
      <c r="O1807" s="19">
        <v>243.881</v>
      </c>
      <c r="P1807" s="19">
        <v>238.464</v>
      </c>
      <c r="Q1807" s="19">
        <v>0</v>
      </c>
      <c r="R1807" s="19">
        <v>0</v>
      </c>
      <c r="S1807" s="19">
        <v>0</v>
      </c>
      <c r="T1807" s="19">
        <v>0</v>
      </c>
      <c r="U1807" s="56">
        <f t="shared" si="64"/>
        <v>966.44</v>
      </c>
      <c r="V1807" s="18">
        <f t="shared" si="63"/>
        <v>120.80500000000001</v>
      </c>
      <c r="W1807" s="7"/>
      <c r="X1807" s="7"/>
      <c r="Y1807" s="7"/>
      <c r="Z1807" s="57"/>
    </row>
    <row r="1808" spans="1:26" x14ac:dyDescent="0.35">
      <c r="A1808" s="6" t="s">
        <v>398</v>
      </c>
      <c r="B1808" s="7" t="s">
        <v>562</v>
      </c>
      <c r="C1808" s="7" t="s">
        <v>277</v>
      </c>
      <c r="D1808" s="7" t="s">
        <v>294</v>
      </c>
      <c r="E1808" s="7" t="s">
        <v>295</v>
      </c>
      <c r="F1808" s="7" t="s">
        <v>563</v>
      </c>
      <c r="G1808" s="8">
        <v>5126981</v>
      </c>
      <c r="H1808" s="16" t="s">
        <v>1765</v>
      </c>
      <c r="I1808" s="18">
        <v>180.59800000000001</v>
      </c>
      <c r="J1808" s="19">
        <v>0</v>
      </c>
      <c r="K1808" s="19">
        <v>476.928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0</v>
      </c>
      <c r="T1808" s="19">
        <v>0</v>
      </c>
      <c r="U1808" s="56">
        <f t="shared" si="64"/>
        <v>657.52600000000007</v>
      </c>
      <c r="V1808" s="18">
        <f t="shared" si="63"/>
        <v>82.190750000000008</v>
      </c>
      <c r="W1808" s="7"/>
      <c r="X1808" s="7"/>
      <c r="Y1808" s="7"/>
      <c r="Z1808" s="57"/>
    </row>
    <row r="1809" spans="1:26" x14ac:dyDescent="0.35">
      <c r="A1809" s="6" t="s">
        <v>398</v>
      </c>
      <c r="B1809" s="7" t="s">
        <v>562</v>
      </c>
      <c r="C1809" s="7" t="s">
        <v>277</v>
      </c>
      <c r="D1809" s="7" t="s">
        <v>294</v>
      </c>
      <c r="E1809" s="7" t="s">
        <v>295</v>
      </c>
      <c r="F1809" s="7" t="s">
        <v>563</v>
      </c>
      <c r="G1809" s="8">
        <v>5292727</v>
      </c>
      <c r="H1809" s="16" t="s">
        <v>1766</v>
      </c>
      <c r="I1809" s="18">
        <v>0</v>
      </c>
      <c r="J1809" s="19">
        <v>539.65499999999997</v>
      </c>
      <c r="K1809" s="19">
        <v>581.64499999999998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56">
        <f t="shared" si="64"/>
        <v>1121.3</v>
      </c>
      <c r="V1809" s="18">
        <f t="shared" si="63"/>
        <v>140.16249999999999</v>
      </c>
      <c r="W1809" s="7"/>
      <c r="X1809" s="7"/>
      <c r="Y1809" s="7"/>
      <c r="Z1809" s="57"/>
    </row>
    <row r="1810" spans="1:26" x14ac:dyDescent="0.35">
      <c r="A1810" s="6" t="s">
        <v>398</v>
      </c>
      <c r="B1810" s="7" t="s">
        <v>562</v>
      </c>
      <c r="C1810" s="7" t="s">
        <v>277</v>
      </c>
      <c r="D1810" s="7" t="s">
        <v>294</v>
      </c>
      <c r="E1810" s="7" t="s">
        <v>295</v>
      </c>
      <c r="F1810" s="7" t="s">
        <v>563</v>
      </c>
      <c r="G1810" s="8">
        <v>5277434</v>
      </c>
      <c r="H1810" s="16" t="s">
        <v>1767</v>
      </c>
      <c r="I1810" s="18">
        <v>0</v>
      </c>
      <c r="J1810" s="19">
        <v>359.05700000000002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56">
        <f t="shared" si="64"/>
        <v>359.05700000000002</v>
      </c>
      <c r="V1810" s="18">
        <f t="shared" si="63"/>
        <v>44.882125000000002</v>
      </c>
      <c r="W1810" s="7"/>
      <c r="X1810" s="7"/>
      <c r="Y1810" s="7"/>
      <c r="Z1810" s="57"/>
    </row>
    <row r="1811" spans="1:26" x14ac:dyDescent="0.35">
      <c r="A1811" s="6" t="s">
        <v>398</v>
      </c>
      <c r="B1811" s="7" t="s">
        <v>562</v>
      </c>
      <c r="C1811" s="7" t="s">
        <v>277</v>
      </c>
      <c r="D1811" s="7" t="s">
        <v>294</v>
      </c>
      <c r="E1811" s="7" t="s">
        <v>295</v>
      </c>
      <c r="F1811" s="7" t="s">
        <v>563</v>
      </c>
      <c r="G1811" s="8">
        <v>5273850</v>
      </c>
      <c r="H1811" s="16" t="s">
        <v>1768</v>
      </c>
      <c r="I1811" s="18">
        <v>0</v>
      </c>
      <c r="J1811" s="19">
        <v>476.928</v>
      </c>
      <c r="K1811" s="19">
        <v>1796.9939999999999</v>
      </c>
      <c r="L1811" s="19">
        <v>0</v>
      </c>
      <c r="M1811" s="19">
        <v>180.59800000000001</v>
      </c>
      <c r="N1811" s="19">
        <v>303.49700000000001</v>
      </c>
      <c r="O1811" s="19">
        <v>0</v>
      </c>
      <c r="P1811" s="19">
        <v>359.05700000000002</v>
      </c>
      <c r="Q1811" s="19">
        <v>0</v>
      </c>
      <c r="R1811" s="19">
        <v>0</v>
      </c>
      <c r="S1811" s="19">
        <v>0</v>
      </c>
      <c r="T1811" s="19">
        <v>0</v>
      </c>
      <c r="U1811" s="56">
        <f t="shared" si="64"/>
        <v>3117.0739999999996</v>
      </c>
      <c r="V1811" s="18">
        <f t="shared" si="63"/>
        <v>389.63424999999995</v>
      </c>
      <c r="W1811" s="7"/>
      <c r="X1811" s="7"/>
      <c r="Y1811" s="7"/>
      <c r="Z1811" s="57"/>
    </row>
    <row r="1812" spans="1:26" x14ac:dyDescent="0.35">
      <c r="A1812" s="6" t="s">
        <v>398</v>
      </c>
      <c r="B1812" s="7" t="s">
        <v>562</v>
      </c>
      <c r="C1812" s="7" t="s">
        <v>277</v>
      </c>
      <c r="D1812" s="7" t="s">
        <v>294</v>
      </c>
      <c r="E1812" s="7" t="s">
        <v>295</v>
      </c>
      <c r="F1812" s="7" t="s">
        <v>563</v>
      </c>
      <c r="G1812" s="8">
        <v>5129926</v>
      </c>
      <c r="H1812" s="16" t="s">
        <v>1769</v>
      </c>
      <c r="I1812" s="18">
        <v>0</v>
      </c>
      <c r="J1812" s="19">
        <v>476.928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778.11900000000003</v>
      </c>
      <c r="Q1812" s="19">
        <v>0</v>
      </c>
      <c r="R1812" s="19">
        <v>0</v>
      </c>
      <c r="S1812" s="19">
        <v>0</v>
      </c>
      <c r="T1812" s="19">
        <v>0</v>
      </c>
      <c r="U1812" s="56">
        <f t="shared" si="64"/>
        <v>1255.047</v>
      </c>
      <c r="V1812" s="18">
        <f t="shared" si="63"/>
        <v>156.880875</v>
      </c>
      <c r="W1812" s="7"/>
      <c r="X1812" s="7"/>
      <c r="Y1812" s="7"/>
      <c r="Z1812" s="57"/>
    </row>
    <row r="1813" spans="1:26" x14ac:dyDescent="0.35">
      <c r="A1813" s="6" t="s">
        <v>398</v>
      </c>
      <c r="B1813" s="7" t="s">
        <v>562</v>
      </c>
      <c r="C1813" s="7" t="s">
        <v>277</v>
      </c>
      <c r="D1813" s="7" t="s">
        <v>294</v>
      </c>
      <c r="E1813" s="7" t="s">
        <v>295</v>
      </c>
      <c r="F1813" s="7" t="s">
        <v>563</v>
      </c>
      <c r="G1813" s="8">
        <v>5130489</v>
      </c>
      <c r="H1813" s="16" t="s">
        <v>1770</v>
      </c>
      <c r="I1813" s="18">
        <v>0</v>
      </c>
      <c r="J1813" s="19">
        <v>0</v>
      </c>
      <c r="K1813" s="19">
        <v>1163.29</v>
      </c>
      <c r="L1813" s="19">
        <v>0</v>
      </c>
      <c r="M1813" s="19">
        <v>0</v>
      </c>
      <c r="N1813" s="19">
        <v>0</v>
      </c>
      <c r="O1813" s="19">
        <v>359.05700000000002</v>
      </c>
      <c r="P1813" s="19">
        <v>541.79300000000001</v>
      </c>
      <c r="Q1813" s="19">
        <v>0</v>
      </c>
      <c r="R1813" s="19">
        <v>0</v>
      </c>
      <c r="S1813" s="19">
        <v>0</v>
      </c>
      <c r="T1813" s="19">
        <v>0</v>
      </c>
      <c r="U1813" s="56">
        <f t="shared" si="64"/>
        <v>2064.14</v>
      </c>
      <c r="V1813" s="18">
        <f t="shared" si="63"/>
        <v>258.01749999999998</v>
      </c>
      <c r="W1813" s="7"/>
      <c r="X1813" s="7"/>
      <c r="Y1813" s="7"/>
      <c r="Z1813" s="57"/>
    </row>
    <row r="1814" spans="1:26" x14ac:dyDescent="0.35">
      <c r="A1814" s="6" t="s">
        <v>398</v>
      </c>
      <c r="B1814" s="7" t="s">
        <v>562</v>
      </c>
      <c r="C1814" s="7" t="s">
        <v>277</v>
      </c>
      <c r="D1814" s="7" t="s">
        <v>294</v>
      </c>
      <c r="E1814" s="7" t="s">
        <v>295</v>
      </c>
      <c r="F1814" s="7" t="s">
        <v>563</v>
      </c>
      <c r="G1814" s="8">
        <v>5273988</v>
      </c>
      <c r="H1814" s="16" t="s">
        <v>1771</v>
      </c>
      <c r="I1814" s="18">
        <v>0</v>
      </c>
      <c r="J1814" s="19">
        <v>0</v>
      </c>
      <c r="K1814" s="19">
        <v>581.64499999999998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56">
        <f t="shared" si="64"/>
        <v>581.64499999999998</v>
      </c>
      <c r="V1814" s="18">
        <f t="shared" si="63"/>
        <v>72.705624999999998</v>
      </c>
      <c r="W1814" s="7"/>
      <c r="X1814" s="7"/>
      <c r="Y1814" s="7"/>
      <c r="Z1814" s="57"/>
    </row>
    <row r="1815" spans="1:26" x14ac:dyDescent="0.35">
      <c r="A1815" s="6" t="s">
        <v>398</v>
      </c>
      <c r="B1815" s="7" t="s">
        <v>562</v>
      </c>
      <c r="C1815" s="7" t="s">
        <v>277</v>
      </c>
      <c r="D1815" s="7" t="s">
        <v>294</v>
      </c>
      <c r="E1815" s="7" t="s">
        <v>295</v>
      </c>
      <c r="F1815" s="7" t="s">
        <v>563</v>
      </c>
      <c r="G1815" s="8">
        <v>5135903</v>
      </c>
      <c r="H1815" s="16" t="s">
        <v>1772</v>
      </c>
      <c r="I1815" s="18">
        <v>0</v>
      </c>
      <c r="J1815" s="19">
        <v>0</v>
      </c>
      <c r="K1815" s="19">
        <v>1377.9459999999999</v>
      </c>
      <c r="L1815" s="19">
        <v>0</v>
      </c>
      <c r="M1815" s="19">
        <v>303.49700000000001</v>
      </c>
      <c r="N1815" s="19">
        <v>0</v>
      </c>
      <c r="O1815" s="19">
        <v>303.49700000000001</v>
      </c>
      <c r="P1815" s="19">
        <v>1195.0419999999999</v>
      </c>
      <c r="Q1815" s="19">
        <v>0</v>
      </c>
      <c r="R1815" s="19">
        <v>0</v>
      </c>
      <c r="S1815" s="19">
        <v>0</v>
      </c>
      <c r="T1815" s="19">
        <v>0</v>
      </c>
      <c r="U1815" s="56">
        <f t="shared" si="64"/>
        <v>3179.982</v>
      </c>
      <c r="V1815" s="18">
        <f t="shared" si="63"/>
        <v>397.49775</v>
      </c>
      <c r="W1815" s="7"/>
      <c r="X1815" s="7"/>
      <c r="Y1815" s="7"/>
      <c r="Z1815" s="57"/>
    </row>
    <row r="1816" spans="1:26" x14ac:dyDescent="0.35">
      <c r="A1816" s="6" t="s">
        <v>398</v>
      </c>
      <c r="B1816" s="7" t="s">
        <v>562</v>
      </c>
      <c r="C1816" s="7" t="s">
        <v>277</v>
      </c>
      <c r="D1816" s="7" t="s">
        <v>294</v>
      </c>
      <c r="E1816" s="7" t="s">
        <v>295</v>
      </c>
      <c r="F1816" s="7" t="s">
        <v>563</v>
      </c>
      <c r="G1816" s="8">
        <v>5272266</v>
      </c>
      <c r="H1816" s="16" t="s">
        <v>1773</v>
      </c>
      <c r="I1816" s="18">
        <v>0</v>
      </c>
      <c r="J1816" s="19">
        <v>0</v>
      </c>
      <c r="K1816" s="19">
        <v>1268.1884399999999</v>
      </c>
      <c r="L1816" s="19">
        <v>0</v>
      </c>
      <c r="M1816" s="19">
        <v>0</v>
      </c>
      <c r="N1816" s="19">
        <v>0</v>
      </c>
      <c r="O1816" s="19">
        <v>0</v>
      </c>
      <c r="P1816" s="19">
        <v>238.46439999999998</v>
      </c>
      <c r="Q1816" s="19">
        <v>0</v>
      </c>
      <c r="R1816" s="19">
        <v>0</v>
      </c>
      <c r="S1816" s="19">
        <v>0</v>
      </c>
      <c r="T1816" s="19">
        <v>0</v>
      </c>
      <c r="U1816" s="56">
        <f t="shared" si="64"/>
        <v>1506.65284</v>
      </c>
      <c r="V1816" s="18">
        <f t="shared" si="63"/>
        <v>188.331605</v>
      </c>
      <c r="W1816" s="7"/>
      <c r="X1816" s="7"/>
      <c r="Y1816" s="7"/>
      <c r="Z1816" s="57"/>
    </row>
    <row r="1817" spans="1:26" x14ac:dyDescent="0.35">
      <c r="A1817" s="6" t="s">
        <v>398</v>
      </c>
      <c r="B1817" s="7" t="s">
        <v>562</v>
      </c>
      <c r="C1817" s="7" t="s">
        <v>277</v>
      </c>
      <c r="D1817" s="7" t="s">
        <v>294</v>
      </c>
      <c r="E1817" s="7" t="s">
        <v>295</v>
      </c>
      <c r="F1817" s="7" t="s">
        <v>563</v>
      </c>
      <c r="G1817" s="8">
        <v>5133185</v>
      </c>
      <c r="H1817" s="16" t="s">
        <v>1774</v>
      </c>
      <c r="I1817" s="18">
        <v>0</v>
      </c>
      <c r="J1817" s="19">
        <v>0</v>
      </c>
      <c r="K1817" s="19">
        <v>238.464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56">
        <f t="shared" si="64"/>
        <v>238.464</v>
      </c>
      <c r="V1817" s="18">
        <f t="shared" si="63"/>
        <v>29.808</v>
      </c>
      <c r="W1817" s="7"/>
      <c r="X1817" s="7"/>
      <c r="Y1817" s="7"/>
      <c r="Z1817" s="57"/>
    </row>
    <row r="1818" spans="1:26" x14ac:dyDescent="0.35">
      <c r="A1818" s="6" t="s">
        <v>398</v>
      </c>
      <c r="B1818" s="7" t="s">
        <v>562</v>
      </c>
      <c r="C1818" s="7" t="s">
        <v>277</v>
      </c>
      <c r="D1818" s="7" t="s">
        <v>294</v>
      </c>
      <c r="E1818" s="7" t="s">
        <v>295</v>
      </c>
      <c r="F1818" s="7" t="s">
        <v>563</v>
      </c>
      <c r="G1818" s="8">
        <v>5122767</v>
      </c>
      <c r="H1818" s="16" t="s">
        <v>1775</v>
      </c>
      <c r="I1818" s="18">
        <v>0</v>
      </c>
      <c r="J1818" s="19">
        <v>0</v>
      </c>
      <c r="K1818" s="19">
        <v>482.34500000000003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56">
        <f t="shared" si="64"/>
        <v>482.34500000000003</v>
      </c>
      <c r="V1818" s="18">
        <f t="shared" si="63"/>
        <v>60.293125000000003</v>
      </c>
      <c r="W1818" s="7"/>
      <c r="X1818" s="7"/>
      <c r="Y1818" s="7"/>
      <c r="Z1818" s="57"/>
    </row>
    <row r="1819" spans="1:26" x14ac:dyDescent="0.35">
      <c r="A1819" s="6" t="s">
        <v>398</v>
      </c>
      <c r="B1819" s="7" t="s">
        <v>562</v>
      </c>
      <c r="C1819" s="7" t="s">
        <v>277</v>
      </c>
      <c r="D1819" s="7" t="s">
        <v>294</v>
      </c>
      <c r="E1819" s="7" t="s">
        <v>295</v>
      </c>
      <c r="F1819" s="7" t="s">
        <v>563</v>
      </c>
      <c r="G1819" s="8">
        <v>5331431</v>
      </c>
      <c r="H1819" s="16" t="s">
        <v>1776</v>
      </c>
      <c r="I1819" s="18">
        <v>0</v>
      </c>
      <c r="J1819" s="19">
        <v>0</v>
      </c>
      <c r="K1819" s="19">
        <v>662.55399999999997</v>
      </c>
      <c r="L1819" s="19">
        <v>0</v>
      </c>
      <c r="M1819" s="19">
        <v>359.05700000000002</v>
      </c>
      <c r="N1819" s="19">
        <v>0</v>
      </c>
      <c r="O1819" s="19">
        <v>0</v>
      </c>
      <c r="P1819" s="19">
        <v>238.464</v>
      </c>
      <c r="Q1819" s="19">
        <v>0</v>
      </c>
      <c r="R1819" s="19">
        <v>0</v>
      </c>
      <c r="S1819" s="19">
        <v>0</v>
      </c>
      <c r="T1819" s="19">
        <v>0</v>
      </c>
      <c r="U1819" s="56">
        <f t="shared" si="64"/>
        <v>1260.075</v>
      </c>
      <c r="V1819" s="18">
        <f t="shared" si="63"/>
        <v>157.50937500000001</v>
      </c>
      <c r="W1819" s="7"/>
      <c r="X1819" s="7"/>
      <c r="Y1819" s="7"/>
      <c r="Z1819" s="57"/>
    </row>
    <row r="1820" spans="1:26" x14ac:dyDescent="0.35">
      <c r="A1820" s="6" t="s">
        <v>398</v>
      </c>
      <c r="B1820" s="7" t="s">
        <v>562</v>
      </c>
      <c r="C1820" s="7" t="s">
        <v>277</v>
      </c>
      <c r="D1820" s="7" t="s">
        <v>294</v>
      </c>
      <c r="E1820" s="7" t="s">
        <v>295</v>
      </c>
      <c r="F1820" s="7" t="s">
        <v>563</v>
      </c>
      <c r="G1820" s="8">
        <v>5126815</v>
      </c>
      <c r="H1820" s="16" t="s">
        <v>1777</v>
      </c>
      <c r="I1820" s="18">
        <v>0</v>
      </c>
      <c r="J1820" s="19">
        <v>0</v>
      </c>
      <c r="K1820" s="19">
        <v>482.34500000000003</v>
      </c>
      <c r="L1820" s="19">
        <v>0</v>
      </c>
      <c r="M1820" s="19">
        <v>424.47899999999998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56">
        <f t="shared" si="64"/>
        <v>906.82400000000007</v>
      </c>
      <c r="V1820" s="18">
        <f t="shared" si="63"/>
        <v>113.35300000000001</v>
      </c>
      <c r="W1820" s="7"/>
      <c r="X1820" s="7"/>
      <c r="Y1820" s="7"/>
      <c r="Z1820" s="57"/>
    </row>
    <row r="1821" spans="1:26" x14ac:dyDescent="0.35">
      <c r="A1821" s="6" t="s">
        <v>398</v>
      </c>
      <c r="B1821" s="7" t="s">
        <v>562</v>
      </c>
      <c r="C1821" s="7" t="s">
        <v>277</v>
      </c>
      <c r="D1821" s="7" t="s">
        <v>294</v>
      </c>
      <c r="E1821" s="7" t="s">
        <v>295</v>
      </c>
      <c r="F1821" s="7" t="s">
        <v>563</v>
      </c>
      <c r="G1821" s="8">
        <v>5279449</v>
      </c>
      <c r="H1821" s="16" t="s">
        <v>1778</v>
      </c>
      <c r="I1821" s="18">
        <v>0</v>
      </c>
      <c r="J1821" s="19">
        <v>0</v>
      </c>
      <c r="K1821" s="19">
        <v>835.98500000000001</v>
      </c>
      <c r="L1821" s="19">
        <v>180.59800000000001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0</v>
      </c>
      <c r="S1821" s="19">
        <v>0</v>
      </c>
      <c r="T1821" s="19">
        <v>0</v>
      </c>
      <c r="U1821" s="56">
        <f t="shared" si="64"/>
        <v>1016.5830000000001</v>
      </c>
      <c r="V1821" s="18">
        <f t="shared" si="63"/>
        <v>127.07287500000001</v>
      </c>
      <c r="W1821" s="7"/>
      <c r="X1821" s="7"/>
      <c r="Y1821" s="7"/>
      <c r="Z1821" s="57"/>
    </row>
    <row r="1822" spans="1:26" x14ac:dyDescent="0.35">
      <c r="A1822" s="6" t="s">
        <v>398</v>
      </c>
      <c r="B1822" s="7" t="s">
        <v>4613</v>
      </c>
      <c r="C1822" s="7" t="s">
        <v>277</v>
      </c>
      <c r="D1822" s="7" t="s">
        <v>294</v>
      </c>
      <c r="E1822" s="7" t="s">
        <v>295</v>
      </c>
      <c r="F1822" s="7" t="s">
        <v>563</v>
      </c>
      <c r="G1822" s="8">
        <v>5301001</v>
      </c>
      <c r="H1822" s="16" t="s">
        <v>1779</v>
      </c>
      <c r="I1822" s="18">
        <v>0</v>
      </c>
      <c r="J1822" s="19">
        <v>0</v>
      </c>
      <c r="K1822" s="19">
        <v>597.52099999999996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56">
        <f t="shared" si="64"/>
        <v>597.52099999999996</v>
      </c>
      <c r="V1822" s="18">
        <f t="shared" si="63"/>
        <v>74.690124999999995</v>
      </c>
      <c r="W1822" s="7"/>
      <c r="X1822" s="7"/>
      <c r="Y1822" s="7"/>
      <c r="Z1822" s="57"/>
    </row>
    <row r="1823" spans="1:26" x14ac:dyDescent="0.35">
      <c r="A1823" s="6" t="s">
        <v>398</v>
      </c>
      <c r="B1823" s="7" t="s">
        <v>562</v>
      </c>
      <c r="C1823" s="7" t="s">
        <v>277</v>
      </c>
      <c r="D1823" s="7" t="s">
        <v>294</v>
      </c>
      <c r="E1823" s="7" t="s">
        <v>295</v>
      </c>
      <c r="F1823" s="7" t="s">
        <v>563</v>
      </c>
      <c r="G1823" s="8">
        <v>5295696</v>
      </c>
      <c r="H1823" s="16" t="s">
        <v>1780</v>
      </c>
      <c r="I1823" s="18">
        <v>1197.18</v>
      </c>
      <c r="J1823" s="19">
        <v>0</v>
      </c>
      <c r="K1823" s="19">
        <v>2413.087</v>
      </c>
      <c r="L1823" s="19">
        <v>60.198999999999998</v>
      </c>
      <c r="M1823" s="19">
        <v>838.12300000000005</v>
      </c>
      <c r="N1823" s="19">
        <v>303.49700000000001</v>
      </c>
      <c r="O1823" s="19">
        <v>1442.979</v>
      </c>
      <c r="P1823" s="19">
        <v>722.55899999999997</v>
      </c>
      <c r="Q1823" s="19">
        <v>0</v>
      </c>
      <c r="R1823" s="19">
        <v>0</v>
      </c>
      <c r="S1823" s="19">
        <v>0</v>
      </c>
      <c r="T1823" s="19">
        <v>0</v>
      </c>
      <c r="U1823" s="56">
        <f t="shared" si="64"/>
        <v>6977.6240000000007</v>
      </c>
      <c r="V1823" s="18">
        <f t="shared" si="63"/>
        <v>872.20300000000009</v>
      </c>
      <c r="W1823" s="7"/>
      <c r="X1823" s="7"/>
      <c r="Y1823" s="7"/>
      <c r="Z1823" s="57"/>
    </row>
    <row r="1824" spans="1:26" x14ac:dyDescent="0.35">
      <c r="A1824" s="6" t="s">
        <v>398</v>
      </c>
      <c r="B1824" s="7" t="s">
        <v>562</v>
      </c>
      <c r="C1824" s="7" t="s">
        <v>277</v>
      </c>
      <c r="D1824" s="7" t="s">
        <v>294</v>
      </c>
      <c r="E1824" s="7" t="s">
        <v>295</v>
      </c>
      <c r="F1824" s="7" t="s">
        <v>563</v>
      </c>
      <c r="G1824" s="8">
        <v>5292059</v>
      </c>
      <c r="H1824" s="16" t="s">
        <v>1781</v>
      </c>
      <c r="I1824" s="18">
        <v>1197.18</v>
      </c>
      <c r="J1824" s="19">
        <v>0</v>
      </c>
      <c r="K1824" s="19">
        <v>780.42499999999995</v>
      </c>
      <c r="L1824" s="19">
        <v>662.55399999999997</v>
      </c>
      <c r="M1824" s="19">
        <v>0</v>
      </c>
      <c r="N1824" s="19">
        <v>606.99400000000003</v>
      </c>
      <c r="O1824" s="19">
        <v>597.52099999999996</v>
      </c>
      <c r="P1824" s="19">
        <v>1264.52</v>
      </c>
      <c r="Q1824" s="19">
        <v>0</v>
      </c>
      <c r="R1824" s="19">
        <v>0</v>
      </c>
      <c r="S1824" s="19">
        <v>0</v>
      </c>
      <c r="T1824" s="19">
        <v>0</v>
      </c>
      <c r="U1824" s="56">
        <f t="shared" si="64"/>
        <v>5109.1939999999995</v>
      </c>
      <c r="V1824" s="18">
        <f t="shared" si="63"/>
        <v>638.64924999999994</v>
      </c>
      <c r="W1824" s="7"/>
      <c r="X1824" s="7"/>
      <c r="Y1824" s="7"/>
      <c r="Z1824" s="57"/>
    </row>
    <row r="1825" spans="1:26" x14ac:dyDescent="0.35">
      <c r="A1825" s="6" t="s">
        <v>398</v>
      </c>
      <c r="B1825" s="7" t="s">
        <v>562</v>
      </c>
      <c r="C1825" s="7" t="s">
        <v>277</v>
      </c>
      <c r="D1825" s="7" t="s">
        <v>294</v>
      </c>
      <c r="E1825" s="7" t="s">
        <v>295</v>
      </c>
      <c r="F1825" s="7" t="s">
        <v>563</v>
      </c>
      <c r="G1825" s="8">
        <v>5123344</v>
      </c>
      <c r="H1825" s="16" t="s">
        <v>1782</v>
      </c>
      <c r="I1825" s="18">
        <v>778.11900000000003</v>
      </c>
      <c r="J1825" s="19">
        <v>0</v>
      </c>
      <c r="K1825" s="19">
        <v>1083.922</v>
      </c>
      <c r="L1825" s="19">
        <v>0</v>
      </c>
      <c r="M1825" s="19">
        <v>0</v>
      </c>
      <c r="N1825" s="19">
        <v>0</v>
      </c>
      <c r="O1825" s="19">
        <v>597.52099999999996</v>
      </c>
      <c r="P1825" s="19">
        <v>180.59800000000001</v>
      </c>
      <c r="Q1825" s="19">
        <v>0</v>
      </c>
      <c r="R1825" s="19">
        <v>0</v>
      </c>
      <c r="S1825" s="19">
        <v>0</v>
      </c>
      <c r="T1825" s="19">
        <v>0</v>
      </c>
      <c r="U1825" s="56">
        <f t="shared" si="64"/>
        <v>2640.16</v>
      </c>
      <c r="V1825" s="18">
        <f t="shared" ref="V1825:V1888" si="65">+AVERAGE(I1825:P1825)</f>
        <v>330.02</v>
      </c>
      <c r="W1825" s="7"/>
      <c r="X1825" s="7"/>
      <c r="Y1825" s="7"/>
      <c r="Z1825" s="57"/>
    </row>
    <row r="1826" spans="1:26" x14ac:dyDescent="0.35">
      <c r="A1826" s="6" t="s">
        <v>398</v>
      </c>
      <c r="B1826" s="7" t="s">
        <v>562</v>
      </c>
      <c r="C1826" s="7" t="s">
        <v>277</v>
      </c>
      <c r="D1826" s="7" t="s">
        <v>294</v>
      </c>
      <c r="E1826" s="7" t="s">
        <v>295</v>
      </c>
      <c r="F1826" s="7" t="s">
        <v>563</v>
      </c>
      <c r="G1826" s="8">
        <v>5132698</v>
      </c>
      <c r="H1826" s="16" t="s">
        <v>1783</v>
      </c>
      <c r="I1826" s="18">
        <v>1197.18</v>
      </c>
      <c r="J1826" s="19">
        <v>0</v>
      </c>
      <c r="K1826" s="19">
        <v>1150.316</v>
      </c>
      <c r="L1826" s="19">
        <v>1083.922</v>
      </c>
      <c r="M1826" s="19">
        <v>539.65499999999997</v>
      </c>
      <c r="N1826" s="19">
        <v>0</v>
      </c>
      <c r="O1826" s="19">
        <v>901.01800000000003</v>
      </c>
      <c r="P1826" s="19">
        <v>597.52099999999996</v>
      </c>
      <c r="Q1826" s="19">
        <v>0</v>
      </c>
      <c r="R1826" s="19">
        <v>0</v>
      </c>
      <c r="S1826" s="19">
        <v>0</v>
      </c>
      <c r="T1826" s="19">
        <v>0</v>
      </c>
      <c r="U1826" s="56">
        <f t="shared" si="64"/>
        <v>5469.6120000000001</v>
      </c>
      <c r="V1826" s="18">
        <f t="shared" si="65"/>
        <v>683.70150000000001</v>
      </c>
      <c r="W1826" s="7"/>
      <c r="X1826" s="7"/>
      <c r="Y1826" s="7"/>
      <c r="Z1826" s="57"/>
    </row>
    <row r="1827" spans="1:26" x14ac:dyDescent="0.35">
      <c r="A1827" s="6" t="s">
        <v>398</v>
      </c>
      <c r="B1827" s="7" t="s">
        <v>562</v>
      </c>
      <c r="C1827" s="7" t="s">
        <v>277</v>
      </c>
      <c r="D1827" s="7" t="s">
        <v>294</v>
      </c>
      <c r="E1827" s="7" t="s">
        <v>295</v>
      </c>
      <c r="F1827" s="7" t="s">
        <v>563</v>
      </c>
      <c r="G1827" s="8">
        <v>5335077</v>
      </c>
      <c r="H1827" s="16" t="s">
        <v>1784</v>
      </c>
      <c r="I1827" s="18">
        <v>1016.583</v>
      </c>
      <c r="J1827" s="19">
        <v>0</v>
      </c>
      <c r="K1827" s="19">
        <v>547.37800000000004</v>
      </c>
      <c r="L1827" s="19">
        <v>597.52099999999996</v>
      </c>
      <c r="M1827" s="19">
        <v>541.79300000000001</v>
      </c>
      <c r="N1827" s="19">
        <v>303.49700000000001</v>
      </c>
      <c r="O1827" s="19">
        <v>597.52099999999996</v>
      </c>
      <c r="P1827" s="19">
        <v>0</v>
      </c>
      <c r="Q1827" s="19">
        <v>0</v>
      </c>
      <c r="R1827" s="19">
        <v>0</v>
      </c>
      <c r="S1827" s="19">
        <v>0</v>
      </c>
      <c r="T1827" s="19">
        <v>0</v>
      </c>
      <c r="U1827" s="56">
        <f t="shared" si="64"/>
        <v>3604.2929999999997</v>
      </c>
      <c r="V1827" s="18">
        <f t="shared" si="65"/>
        <v>450.53662499999996</v>
      </c>
      <c r="W1827" s="7"/>
      <c r="X1827" s="7"/>
      <c r="Y1827" s="7"/>
      <c r="Z1827" s="57"/>
    </row>
    <row r="1828" spans="1:26" x14ac:dyDescent="0.35">
      <c r="A1828" s="6" t="s">
        <v>398</v>
      </c>
      <c r="B1828" s="7" t="s">
        <v>562</v>
      </c>
      <c r="C1828" s="7" t="s">
        <v>277</v>
      </c>
      <c r="D1828" s="7" t="s">
        <v>294</v>
      </c>
      <c r="E1828" s="7" t="s">
        <v>295</v>
      </c>
      <c r="F1828" s="7" t="s">
        <v>563</v>
      </c>
      <c r="G1828" s="8">
        <v>5296550</v>
      </c>
      <c r="H1828" s="16" t="s">
        <v>1785</v>
      </c>
      <c r="I1828" s="18">
        <v>1000.707</v>
      </c>
      <c r="J1828" s="19">
        <v>597.52099999999996</v>
      </c>
      <c r="K1828" s="19">
        <v>547.37800000000004</v>
      </c>
      <c r="L1828" s="19">
        <v>0</v>
      </c>
      <c r="M1828" s="19">
        <v>303.49700000000001</v>
      </c>
      <c r="N1828" s="19">
        <v>0</v>
      </c>
      <c r="O1828" s="19">
        <v>597.52099999999996</v>
      </c>
      <c r="P1828" s="19">
        <v>238.464</v>
      </c>
      <c r="Q1828" s="19">
        <v>0</v>
      </c>
      <c r="R1828" s="19">
        <v>0</v>
      </c>
      <c r="S1828" s="19">
        <v>0</v>
      </c>
      <c r="T1828" s="19">
        <v>0</v>
      </c>
      <c r="U1828" s="56">
        <f t="shared" si="64"/>
        <v>3285.0879999999997</v>
      </c>
      <c r="V1828" s="18">
        <f t="shared" si="65"/>
        <v>410.63599999999997</v>
      </c>
      <c r="W1828" s="7"/>
      <c r="X1828" s="7"/>
      <c r="Y1828" s="7"/>
      <c r="Z1828" s="57"/>
    </row>
    <row r="1829" spans="1:26" x14ac:dyDescent="0.35">
      <c r="A1829" s="6" t="s">
        <v>398</v>
      </c>
      <c r="B1829" s="7" t="s">
        <v>562</v>
      </c>
      <c r="C1829" s="7" t="s">
        <v>277</v>
      </c>
      <c r="D1829" s="7" t="s">
        <v>294</v>
      </c>
      <c r="E1829" s="7" t="s">
        <v>295</v>
      </c>
      <c r="F1829" s="7" t="s">
        <v>563</v>
      </c>
      <c r="G1829" s="8">
        <v>5339118</v>
      </c>
      <c r="H1829" s="16" t="s">
        <v>1786</v>
      </c>
      <c r="I1829" s="18">
        <v>539.65499999999997</v>
      </c>
      <c r="J1829" s="19">
        <v>1074.4490000000001</v>
      </c>
      <c r="K1829" s="19">
        <v>1029.7239999999999</v>
      </c>
      <c r="L1829" s="19">
        <v>0</v>
      </c>
      <c r="M1829" s="19">
        <v>484.09500000000003</v>
      </c>
      <c r="N1829" s="19">
        <v>0</v>
      </c>
      <c r="O1829" s="19">
        <v>541.96100000000001</v>
      </c>
      <c r="P1829" s="19">
        <v>599.66</v>
      </c>
      <c r="Q1829" s="19">
        <v>0</v>
      </c>
      <c r="R1829" s="19">
        <v>0</v>
      </c>
      <c r="S1829" s="19">
        <v>0</v>
      </c>
      <c r="T1829" s="19">
        <v>0</v>
      </c>
      <c r="U1829" s="56">
        <f t="shared" si="64"/>
        <v>4269.5439999999999</v>
      </c>
      <c r="V1829" s="18">
        <f t="shared" si="65"/>
        <v>533.69299999999998</v>
      </c>
      <c r="W1829" s="7"/>
      <c r="X1829" s="7"/>
      <c r="Y1829" s="7"/>
      <c r="Z1829" s="57"/>
    </row>
    <row r="1830" spans="1:26" x14ac:dyDescent="0.35">
      <c r="A1830" s="6" t="s">
        <v>398</v>
      </c>
      <c r="B1830" s="7" t="s">
        <v>562</v>
      </c>
      <c r="C1830" s="7" t="s">
        <v>277</v>
      </c>
      <c r="D1830" s="7" t="s">
        <v>294</v>
      </c>
      <c r="E1830" s="7" t="s">
        <v>295</v>
      </c>
      <c r="F1830" s="7" t="s">
        <v>563</v>
      </c>
      <c r="G1830" s="8">
        <v>5336962</v>
      </c>
      <c r="H1830" s="16" t="s">
        <v>1787</v>
      </c>
      <c r="I1830" s="18">
        <v>1016.583</v>
      </c>
      <c r="J1830" s="19">
        <v>0</v>
      </c>
      <c r="K1830" s="19">
        <v>303.49700000000001</v>
      </c>
      <c r="L1830" s="19">
        <v>0</v>
      </c>
      <c r="M1830" s="19">
        <v>303.49700000000001</v>
      </c>
      <c r="N1830" s="19">
        <v>0</v>
      </c>
      <c r="O1830" s="19">
        <v>541.96100000000001</v>
      </c>
      <c r="P1830" s="19">
        <v>539.65499999999997</v>
      </c>
      <c r="Q1830" s="19">
        <v>0</v>
      </c>
      <c r="R1830" s="19">
        <v>0</v>
      </c>
      <c r="S1830" s="19">
        <v>0</v>
      </c>
      <c r="T1830" s="19">
        <v>0</v>
      </c>
      <c r="U1830" s="56">
        <f t="shared" si="64"/>
        <v>2705.1930000000002</v>
      </c>
      <c r="V1830" s="18">
        <f t="shared" si="65"/>
        <v>338.14912500000003</v>
      </c>
      <c r="W1830" s="7"/>
      <c r="X1830" s="7"/>
      <c r="Y1830" s="7"/>
      <c r="Z1830" s="57"/>
    </row>
    <row r="1831" spans="1:26" x14ac:dyDescent="0.35">
      <c r="A1831" s="6" t="s">
        <v>398</v>
      </c>
      <c r="B1831" s="7" t="s">
        <v>562</v>
      </c>
      <c r="C1831" s="7" t="s">
        <v>277</v>
      </c>
      <c r="D1831" s="7" t="s">
        <v>294</v>
      </c>
      <c r="E1831" s="7" t="s">
        <v>295</v>
      </c>
      <c r="F1831" s="7" t="s">
        <v>563</v>
      </c>
      <c r="G1831" s="8">
        <v>5271191</v>
      </c>
      <c r="H1831" s="16" t="s">
        <v>1788</v>
      </c>
      <c r="I1831" s="18">
        <v>419.06200000000001</v>
      </c>
      <c r="J1831" s="19">
        <v>0</v>
      </c>
      <c r="K1831" s="19">
        <v>0</v>
      </c>
      <c r="L1831" s="19">
        <v>662.55399999999997</v>
      </c>
      <c r="M1831" s="19">
        <v>180.59800000000001</v>
      </c>
      <c r="N1831" s="19">
        <v>303.49700000000001</v>
      </c>
      <c r="O1831" s="19">
        <v>541.96100000000001</v>
      </c>
      <c r="P1831" s="19">
        <v>238.464</v>
      </c>
      <c r="Q1831" s="19">
        <v>0</v>
      </c>
      <c r="R1831" s="19">
        <v>0</v>
      </c>
      <c r="S1831" s="19">
        <v>0</v>
      </c>
      <c r="T1831" s="19">
        <v>0</v>
      </c>
      <c r="U1831" s="56">
        <f t="shared" si="64"/>
        <v>2346.136</v>
      </c>
      <c r="V1831" s="18">
        <f t="shared" si="65"/>
        <v>293.267</v>
      </c>
      <c r="W1831" s="7"/>
      <c r="X1831" s="7"/>
      <c r="Y1831" s="7"/>
      <c r="Z1831" s="57"/>
    </row>
    <row r="1832" spans="1:26" x14ac:dyDescent="0.35">
      <c r="A1832" s="6" t="s">
        <v>398</v>
      </c>
      <c r="B1832" s="7" t="s">
        <v>562</v>
      </c>
      <c r="C1832" s="7" t="s">
        <v>277</v>
      </c>
      <c r="D1832" s="7" t="s">
        <v>294</v>
      </c>
      <c r="E1832" s="7" t="s">
        <v>295</v>
      </c>
      <c r="F1832" s="7" t="s">
        <v>563</v>
      </c>
      <c r="G1832" s="8">
        <v>5274008</v>
      </c>
      <c r="H1832" s="16" t="s">
        <v>1789</v>
      </c>
      <c r="I1832" s="18">
        <v>0</v>
      </c>
      <c r="J1832" s="19">
        <v>0</v>
      </c>
      <c r="K1832" s="19">
        <v>0</v>
      </c>
      <c r="L1832" s="19">
        <v>0</v>
      </c>
      <c r="M1832" s="19">
        <v>0</v>
      </c>
      <c r="N1832" s="19">
        <v>0</v>
      </c>
      <c r="O1832" s="19">
        <v>359.05700000000002</v>
      </c>
      <c r="P1832" s="19">
        <v>597.52099999999996</v>
      </c>
      <c r="Q1832" s="19">
        <v>0</v>
      </c>
      <c r="R1832" s="19">
        <v>0</v>
      </c>
      <c r="S1832" s="19">
        <v>0</v>
      </c>
      <c r="T1832" s="19">
        <v>0</v>
      </c>
      <c r="U1832" s="56">
        <f t="shared" si="64"/>
        <v>956.57799999999997</v>
      </c>
      <c r="V1832" s="18">
        <f t="shared" si="65"/>
        <v>119.57225</v>
      </c>
      <c r="W1832" s="7"/>
      <c r="X1832" s="7"/>
      <c r="Y1832" s="7"/>
      <c r="Z1832" s="57"/>
    </row>
    <row r="1833" spans="1:26" x14ac:dyDescent="0.35">
      <c r="A1833" s="6" t="s">
        <v>398</v>
      </c>
      <c r="B1833" s="7" t="s">
        <v>562</v>
      </c>
      <c r="C1833" s="7" t="s">
        <v>277</v>
      </c>
      <c r="D1833" s="7" t="s">
        <v>294</v>
      </c>
      <c r="E1833" s="7" t="s">
        <v>295</v>
      </c>
      <c r="F1833" s="7" t="s">
        <v>563</v>
      </c>
      <c r="G1833" s="8">
        <v>5273078</v>
      </c>
      <c r="H1833" s="16" t="s">
        <v>1790</v>
      </c>
      <c r="I1833" s="18">
        <v>778.11900000000003</v>
      </c>
      <c r="J1833" s="19">
        <v>180.59800000000001</v>
      </c>
      <c r="K1833" s="19">
        <v>780.42499999999995</v>
      </c>
      <c r="L1833" s="19">
        <v>303.49700000000001</v>
      </c>
      <c r="M1833" s="19">
        <v>180.59800000000001</v>
      </c>
      <c r="N1833" s="19">
        <v>0</v>
      </c>
      <c r="O1833" s="19">
        <v>303.49700000000001</v>
      </c>
      <c r="P1833" s="19">
        <v>419.06200000000001</v>
      </c>
      <c r="Q1833" s="19">
        <v>0</v>
      </c>
      <c r="R1833" s="19">
        <v>0</v>
      </c>
      <c r="S1833" s="19">
        <v>0</v>
      </c>
      <c r="T1833" s="19">
        <v>0</v>
      </c>
      <c r="U1833" s="56">
        <f t="shared" si="64"/>
        <v>2945.7959999999998</v>
      </c>
      <c r="V1833" s="18">
        <f t="shared" si="65"/>
        <v>368.22449999999998</v>
      </c>
      <c r="W1833" s="7"/>
      <c r="X1833" s="7"/>
      <c r="Y1833" s="7"/>
      <c r="Z1833" s="57"/>
    </row>
    <row r="1834" spans="1:26" x14ac:dyDescent="0.35">
      <c r="A1834" s="6" t="s">
        <v>398</v>
      </c>
      <c r="B1834" s="7" t="s">
        <v>562</v>
      </c>
      <c r="C1834" s="7" t="s">
        <v>277</v>
      </c>
      <c r="D1834" s="7" t="s">
        <v>294</v>
      </c>
      <c r="E1834" s="7" t="s">
        <v>295</v>
      </c>
      <c r="F1834" s="7" t="s">
        <v>563</v>
      </c>
      <c r="G1834" s="8">
        <v>5133860</v>
      </c>
      <c r="H1834" s="16" t="s">
        <v>1791</v>
      </c>
      <c r="I1834" s="18">
        <v>3595.817</v>
      </c>
      <c r="J1834" s="19">
        <v>0</v>
      </c>
      <c r="K1834" s="19">
        <v>4309.9390000000003</v>
      </c>
      <c r="L1834" s="19">
        <v>1573.046</v>
      </c>
      <c r="M1834" s="19">
        <v>0</v>
      </c>
      <c r="N1834" s="19">
        <v>720.80899999999997</v>
      </c>
      <c r="O1834" s="19">
        <v>2051.723</v>
      </c>
      <c r="P1834" s="19">
        <v>602.93799999999999</v>
      </c>
      <c r="Q1834" s="19">
        <v>0</v>
      </c>
      <c r="R1834" s="19">
        <v>0</v>
      </c>
      <c r="S1834" s="19">
        <v>0</v>
      </c>
      <c r="T1834" s="19">
        <v>0</v>
      </c>
      <c r="U1834" s="56">
        <f t="shared" si="64"/>
        <v>12854.271999999999</v>
      </c>
      <c r="V1834" s="18">
        <f t="shared" si="65"/>
        <v>1606.7839999999999</v>
      </c>
      <c r="W1834" s="7"/>
      <c r="X1834" s="7"/>
      <c r="Y1834" s="7"/>
      <c r="Z1834" s="57"/>
    </row>
    <row r="1835" spans="1:26" x14ac:dyDescent="0.35">
      <c r="A1835" s="6" t="s">
        <v>398</v>
      </c>
      <c r="B1835" s="7" t="s">
        <v>562</v>
      </c>
      <c r="C1835" s="7" t="s">
        <v>277</v>
      </c>
      <c r="D1835" s="7" t="s">
        <v>294</v>
      </c>
      <c r="E1835" s="7" t="s">
        <v>295</v>
      </c>
      <c r="F1835" s="7" t="s">
        <v>563</v>
      </c>
      <c r="G1835" s="8">
        <v>5277005</v>
      </c>
      <c r="H1835" s="16" t="s">
        <v>1792</v>
      </c>
      <c r="I1835" s="18">
        <v>882.83600000000001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56">
        <f t="shared" si="64"/>
        <v>882.83600000000001</v>
      </c>
      <c r="V1835" s="18">
        <f t="shared" si="65"/>
        <v>110.3545</v>
      </c>
      <c r="W1835" s="7"/>
      <c r="X1835" s="7"/>
      <c r="Y1835" s="7"/>
      <c r="Z1835" s="57"/>
    </row>
    <row r="1836" spans="1:26" x14ac:dyDescent="0.35">
      <c r="A1836" s="6" t="s">
        <v>398</v>
      </c>
      <c r="B1836" s="7" t="s">
        <v>562</v>
      </c>
      <c r="C1836" s="7" t="s">
        <v>277</v>
      </c>
      <c r="D1836" s="7" t="s">
        <v>294</v>
      </c>
      <c r="E1836" s="7" t="s">
        <v>295</v>
      </c>
      <c r="F1836" s="7" t="s">
        <v>563</v>
      </c>
      <c r="G1836" s="8">
        <v>5137091</v>
      </c>
      <c r="H1836" s="16" t="s">
        <v>1793</v>
      </c>
      <c r="I1836" s="18">
        <v>720.25199999999995</v>
      </c>
      <c r="J1836" s="19">
        <v>0</v>
      </c>
      <c r="K1836" s="19">
        <v>662.55399999999997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56">
        <f t="shared" si="64"/>
        <v>1382.806</v>
      </c>
      <c r="V1836" s="18">
        <f t="shared" si="65"/>
        <v>172.85075000000001</v>
      </c>
      <c r="W1836" s="7"/>
      <c r="X1836" s="7"/>
      <c r="Y1836" s="7"/>
      <c r="Z1836" s="57"/>
    </row>
    <row r="1837" spans="1:26" x14ac:dyDescent="0.35">
      <c r="A1837" s="6" t="s">
        <v>398</v>
      </c>
      <c r="B1837" s="7" t="s">
        <v>562</v>
      </c>
      <c r="C1837" s="7" t="s">
        <v>277</v>
      </c>
      <c r="D1837" s="7" t="s">
        <v>294</v>
      </c>
      <c r="E1837" s="7" t="s">
        <v>295</v>
      </c>
      <c r="F1837" s="7" t="s">
        <v>563</v>
      </c>
      <c r="G1837" s="8">
        <v>5132788</v>
      </c>
      <c r="H1837" s="16" t="s">
        <v>1794</v>
      </c>
      <c r="I1837" s="18">
        <v>1377.778</v>
      </c>
      <c r="J1837" s="19">
        <v>1081.616</v>
      </c>
      <c r="K1837" s="19">
        <v>7697.19</v>
      </c>
      <c r="L1837" s="19">
        <v>1202.597</v>
      </c>
      <c r="M1837" s="19">
        <v>1505.9259999999999</v>
      </c>
      <c r="N1837" s="19">
        <v>1495.817</v>
      </c>
      <c r="O1837" s="19">
        <v>3422.3339999999998</v>
      </c>
      <c r="P1837" s="19">
        <v>1083.7539999999999</v>
      </c>
      <c r="Q1837" s="19">
        <v>0</v>
      </c>
      <c r="R1837" s="19">
        <v>0</v>
      </c>
      <c r="S1837" s="19">
        <v>0</v>
      </c>
      <c r="T1837" s="19">
        <v>0</v>
      </c>
      <c r="U1837" s="56">
        <f t="shared" si="64"/>
        <v>18867.011999999999</v>
      </c>
      <c r="V1837" s="18">
        <f t="shared" si="65"/>
        <v>2358.3764999999999</v>
      </c>
      <c r="W1837" s="7"/>
      <c r="X1837" s="7"/>
      <c r="Y1837" s="7"/>
      <c r="Z1837" s="57"/>
    </row>
    <row r="1838" spans="1:26" x14ac:dyDescent="0.35">
      <c r="A1838" s="6" t="s">
        <v>398</v>
      </c>
      <c r="B1838" s="7" t="s">
        <v>562</v>
      </c>
      <c r="C1838" s="7" t="s">
        <v>277</v>
      </c>
      <c r="D1838" s="7" t="s">
        <v>294</v>
      </c>
      <c r="E1838" s="7" t="s">
        <v>295</v>
      </c>
      <c r="F1838" s="7" t="s">
        <v>563</v>
      </c>
      <c r="G1838" s="8">
        <v>5132809</v>
      </c>
      <c r="H1838" s="16" t="s">
        <v>1795</v>
      </c>
      <c r="I1838" s="18">
        <v>778.11900000000003</v>
      </c>
      <c r="J1838" s="19">
        <v>238.464</v>
      </c>
      <c r="K1838" s="19">
        <v>1089.3389999999999</v>
      </c>
      <c r="L1838" s="19">
        <v>0</v>
      </c>
      <c r="M1838" s="19">
        <v>238.464</v>
      </c>
      <c r="N1838" s="19">
        <v>0</v>
      </c>
      <c r="O1838" s="19">
        <v>0</v>
      </c>
      <c r="P1838" s="19">
        <v>846.81899999999996</v>
      </c>
      <c r="Q1838" s="19">
        <v>0</v>
      </c>
      <c r="R1838" s="19">
        <v>0</v>
      </c>
      <c r="S1838" s="19">
        <v>0</v>
      </c>
      <c r="T1838" s="19">
        <v>0</v>
      </c>
      <c r="U1838" s="56">
        <f t="shared" si="64"/>
        <v>3191.2049999999999</v>
      </c>
      <c r="V1838" s="18">
        <f t="shared" si="65"/>
        <v>398.90062499999999</v>
      </c>
      <c r="W1838" s="7"/>
      <c r="X1838" s="7"/>
      <c r="Y1838" s="7"/>
      <c r="Z1838" s="57"/>
    </row>
    <row r="1839" spans="1:26" x14ac:dyDescent="0.35">
      <c r="A1839" s="6" t="s">
        <v>398</v>
      </c>
      <c r="B1839" s="7" t="s">
        <v>562</v>
      </c>
      <c r="C1839" s="7" t="s">
        <v>277</v>
      </c>
      <c r="D1839" s="7" t="s">
        <v>294</v>
      </c>
      <c r="E1839" s="7" t="s">
        <v>295</v>
      </c>
      <c r="F1839" s="7" t="s">
        <v>563</v>
      </c>
      <c r="G1839" s="8">
        <v>5277012</v>
      </c>
      <c r="H1839" s="16" t="s">
        <v>1796</v>
      </c>
      <c r="I1839" s="18">
        <v>882.83600000000001</v>
      </c>
      <c r="J1839" s="19">
        <v>0</v>
      </c>
      <c r="K1839" s="19">
        <v>238.464</v>
      </c>
      <c r="L1839" s="19">
        <v>0</v>
      </c>
      <c r="M1839" s="19">
        <v>0</v>
      </c>
      <c r="N1839" s="19">
        <v>0</v>
      </c>
      <c r="O1839" s="19">
        <v>419.06200000000001</v>
      </c>
      <c r="P1839" s="19">
        <v>419.06200000000001</v>
      </c>
      <c r="Q1839" s="19">
        <v>0</v>
      </c>
      <c r="R1839" s="19">
        <v>0</v>
      </c>
      <c r="S1839" s="19">
        <v>0</v>
      </c>
      <c r="T1839" s="19">
        <v>0</v>
      </c>
      <c r="U1839" s="56">
        <f t="shared" si="64"/>
        <v>1959.424</v>
      </c>
      <c r="V1839" s="18">
        <f t="shared" si="65"/>
        <v>244.928</v>
      </c>
      <c r="W1839" s="7"/>
      <c r="X1839" s="7"/>
      <c r="Y1839" s="7"/>
      <c r="Z1839" s="57"/>
    </row>
    <row r="1840" spans="1:26" x14ac:dyDescent="0.35">
      <c r="A1840" s="6" t="s">
        <v>398</v>
      </c>
      <c r="B1840" s="7" t="s">
        <v>562</v>
      </c>
      <c r="C1840" s="7" t="s">
        <v>277</v>
      </c>
      <c r="D1840" s="7" t="s">
        <v>294</v>
      </c>
      <c r="E1840" s="7" t="s">
        <v>295</v>
      </c>
      <c r="F1840" s="7" t="s">
        <v>563</v>
      </c>
      <c r="G1840" s="8">
        <v>5132771</v>
      </c>
      <c r="H1840" s="16" t="s">
        <v>1797</v>
      </c>
      <c r="I1840" s="18">
        <v>778.11900000000003</v>
      </c>
      <c r="J1840" s="19">
        <v>238.464</v>
      </c>
      <c r="K1840" s="19">
        <v>845.45799999999997</v>
      </c>
      <c r="L1840" s="19">
        <v>0</v>
      </c>
      <c r="M1840" s="19">
        <v>0</v>
      </c>
      <c r="N1840" s="19">
        <v>0</v>
      </c>
      <c r="O1840" s="19">
        <v>180.59800000000001</v>
      </c>
      <c r="P1840" s="19">
        <v>0</v>
      </c>
      <c r="Q1840" s="19">
        <v>0</v>
      </c>
      <c r="R1840" s="19">
        <v>0</v>
      </c>
      <c r="S1840" s="19">
        <v>0</v>
      </c>
      <c r="T1840" s="19">
        <v>0</v>
      </c>
      <c r="U1840" s="56">
        <f t="shared" si="64"/>
        <v>2042.6390000000001</v>
      </c>
      <c r="V1840" s="18">
        <f t="shared" si="65"/>
        <v>255.32987500000002</v>
      </c>
      <c r="W1840" s="7"/>
      <c r="X1840" s="7"/>
      <c r="Y1840" s="7"/>
      <c r="Z1840" s="57"/>
    </row>
    <row r="1841" spans="1:26" x14ac:dyDescent="0.35">
      <c r="A1841" s="6" t="s">
        <v>398</v>
      </c>
      <c r="B1841" s="7" t="s">
        <v>562</v>
      </c>
      <c r="C1841" s="7" t="s">
        <v>277</v>
      </c>
      <c r="D1841" s="7" t="s">
        <v>294</v>
      </c>
      <c r="E1841" s="7" t="s">
        <v>295</v>
      </c>
      <c r="F1841" s="7" t="s">
        <v>563</v>
      </c>
      <c r="G1841" s="8">
        <v>5274198</v>
      </c>
      <c r="H1841" s="16" t="s">
        <v>1798</v>
      </c>
      <c r="I1841" s="18">
        <v>1063.433</v>
      </c>
      <c r="J1841" s="19">
        <v>0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56">
        <f t="shared" si="64"/>
        <v>1063.433</v>
      </c>
      <c r="V1841" s="18">
        <f t="shared" si="65"/>
        <v>132.929125</v>
      </c>
      <c r="W1841" s="7"/>
      <c r="X1841" s="7"/>
      <c r="Y1841" s="7"/>
      <c r="Z1841" s="57"/>
    </row>
    <row r="1842" spans="1:26" x14ac:dyDescent="0.35">
      <c r="A1842" s="6" t="s">
        <v>398</v>
      </c>
      <c r="B1842" s="7" t="s">
        <v>562</v>
      </c>
      <c r="C1842" s="7" t="s">
        <v>277</v>
      </c>
      <c r="D1842" s="7" t="s">
        <v>294</v>
      </c>
      <c r="E1842" s="7" t="s">
        <v>295</v>
      </c>
      <c r="F1842" s="7" t="s">
        <v>563</v>
      </c>
      <c r="G1842" s="8">
        <v>5132816</v>
      </c>
      <c r="H1842" s="16" t="s">
        <v>1799</v>
      </c>
      <c r="I1842" s="18">
        <v>1197.18</v>
      </c>
      <c r="J1842" s="19">
        <v>0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0</v>
      </c>
      <c r="T1842" s="19">
        <v>0</v>
      </c>
      <c r="U1842" s="56">
        <f t="shared" si="64"/>
        <v>1197.18</v>
      </c>
      <c r="V1842" s="18">
        <f t="shared" si="65"/>
        <v>149.64750000000001</v>
      </c>
      <c r="W1842" s="7"/>
      <c r="X1842" s="7"/>
      <c r="Y1842" s="7"/>
      <c r="Z1842" s="57"/>
    </row>
    <row r="1843" spans="1:26" x14ac:dyDescent="0.35">
      <c r="A1843" s="6" t="s">
        <v>398</v>
      </c>
      <c r="B1843" s="7" t="s">
        <v>562</v>
      </c>
      <c r="C1843" s="7" t="s">
        <v>277</v>
      </c>
      <c r="D1843" s="7" t="s">
        <v>294</v>
      </c>
      <c r="E1843" s="7" t="s">
        <v>295</v>
      </c>
      <c r="F1843" s="7" t="s">
        <v>563</v>
      </c>
      <c r="G1843" s="8">
        <v>5274181</v>
      </c>
      <c r="H1843" s="16" t="s">
        <v>1800</v>
      </c>
      <c r="I1843" s="18">
        <v>702.23800000000006</v>
      </c>
      <c r="J1843" s="19">
        <v>0</v>
      </c>
      <c r="K1843" s="19">
        <v>0</v>
      </c>
      <c r="L1843" s="19">
        <v>238.464</v>
      </c>
      <c r="M1843" s="19">
        <v>343.18099999999998</v>
      </c>
      <c r="N1843" s="19">
        <v>953.85599999999999</v>
      </c>
      <c r="O1843" s="19">
        <v>2617.5320000000002</v>
      </c>
      <c r="P1843" s="19">
        <v>541.79300000000001</v>
      </c>
      <c r="Q1843" s="19">
        <v>0</v>
      </c>
      <c r="R1843" s="19">
        <v>0</v>
      </c>
      <c r="S1843" s="19">
        <v>0</v>
      </c>
      <c r="T1843" s="19">
        <v>0</v>
      </c>
      <c r="U1843" s="56">
        <f t="shared" si="64"/>
        <v>5397.0640000000003</v>
      </c>
      <c r="V1843" s="18">
        <f t="shared" si="65"/>
        <v>674.63300000000004</v>
      </c>
      <c r="W1843" s="7"/>
      <c r="X1843" s="7"/>
      <c r="Y1843" s="7"/>
      <c r="Z1843" s="57"/>
    </row>
    <row r="1844" spans="1:26" x14ac:dyDescent="0.35">
      <c r="A1844" s="6" t="s">
        <v>398</v>
      </c>
      <c r="B1844" s="7" t="s">
        <v>562</v>
      </c>
      <c r="C1844" s="7" t="s">
        <v>277</v>
      </c>
      <c r="D1844" s="7" t="s">
        <v>294</v>
      </c>
      <c r="E1844" s="7" t="s">
        <v>295</v>
      </c>
      <c r="F1844" s="7" t="s">
        <v>563</v>
      </c>
      <c r="G1844" s="8">
        <v>5132830</v>
      </c>
      <c r="H1844" s="16" t="s">
        <v>1801</v>
      </c>
      <c r="I1844" s="18">
        <v>778.11900000000003</v>
      </c>
      <c r="J1844" s="19">
        <v>0</v>
      </c>
      <c r="K1844" s="19">
        <v>664.69200000000001</v>
      </c>
      <c r="L1844" s="19">
        <v>0</v>
      </c>
      <c r="M1844" s="19">
        <v>359.05700000000002</v>
      </c>
      <c r="N1844" s="19">
        <v>0</v>
      </c>
      <c r="O1844" s="19">
        <v>0</v>
      </c>
      <c r="P1844" s="19">
        <v>238.464</v>
      </c>
      <c r="Q1844" s="19">
        <v>0</v>
      </c>
      <c r="R1844" s="19">
        <v>0</v>
      </c>
      <c r="S1844" s="19">
        <v>0</v>
      </c>
      <c r="T1844" s="19">
        <v>0</v>
      </c>
      <c r="U1844" s="56">
        <f t="shared" si="64"/>
        <v>2040.3320000000001</v>
      </c>
      <c r="V1844" s="18">
        <f t="shared" si="65"/>
        <v>255.04150000000001</v>
      </c>
      <c r="W1844" s="7"/>
      <c r="X1844" s="7"/>
      <c r="Y1844" s="7"/>
      <c r="Z1844" s="57"/>
    </row>
    <row r="1845" spans="1:26" x14ac:dyDescent="0.35">
      <c r="A1845" s="6" t="s">
        <v>398</v>
      </c>
      <c r="B1845" s="7" t="s">
        <v>562</v>
      </c>
      <c r="C1845" s="7" t="s">
        <v>277</v>
      </c>
      <c r="D1845" s="7" t="s">
        <v>294</v>
      </c>
      <c r="E1845" s="7" t="s">
        <v>295</v>
      </c>
      <c r="F1845" s="7" t="s">
        <v>563</v>
      </c>
      <c r="G1845" s="8">
        <v>5273940</v>
      </c>
      <c r="H1845" s="16" t="s">
        <v>1802</v>
      </c>
      <c r="I1845" s="18">
        <v>1016.583</v>
      </c>
      <c r="J1845" s="19">
        <v>1871.5150000000001</v>
      </c>
      <c r="K1845" s="19">
        <v>785.84199999999998</v>
      </c>
      <c r="L1845" s="19">
        <v>0</v>
      </c>
      <c r="M1845" s="19">
        <v>243.881</v>
      </c>
      <c r="N1845" s="19">
        <v>0</v>
      </c>
      <c r="O1845" s="19">
        <v>1569.3779999999999</v>
      </c>
      <c r="P1845" s="19">
        <v>539.65499999999997</v>
      </c>
      <c r="Q1845" s="19">
        <v>0</v>
      </c>
      <c r="R1845" s="19">
        <v>0</v>
      </c>
      <c r="S1845" s="19">
        <v>0</v>
      </c>
      <c r="T1845" s="19">
        <v>0</v>
      </c>
      <c r="U1845" s="56">
        <f t="shared" si="64"/>
        <v>6026.8539999999994</v>
      </c>
      <c r="V1845" s="18">
        <f t="shared" si="65"/>
        <v>753.35674999999992</v>
      </c>
      <c r="W1845" s="7"/>
      <c r="X1845" s="7"/>
      <c r="Y1845" s="7"/>
      <c r="Z1845" s="57"/>
    </row>
    <row r="1846" spans="1:26" x14ac:dyDescent="0.35">
      <c r="A1846" s="6" t="s">
        <v>398</v>
      </c>
      <c r="B1846" s="7" t="s">
        <v>562</v>
      </c>
      <c r="C1846" s="7" t="s">
        <v>277</v>
      </c>
      <c r="D1846" s="7" t="s">
        <v>294</v>
      </c>
      <c r="E1846" s="7" t="s">
        <v>295</v>
      </c>
      <c r="F1846" s="7" t="s">
        <v>563</v>
      </c>
      <c r="G1846" s="8">
        <v>5137105</v>
      </c>
      <c r="H1846" s="16" t="s">
        <v>1803</v>
      </c>
      <c r="I1846" s="18">
        <v>1226.0170000000001</v>
      </c>
      <c r="J1846" s="19">
        <v>1970.4390000000001</v>
      </c>
      <c r="K1846" s="19">
        <v>762.24300000000005</v>
      </c>
      <c r="L1846" s="19">
        <v>0</v>
      </c>
      <c r="M1846" s="19">
        <v>343.18099999999998</v>
      </c>
      <c r="N1846" s="19">
        <v>0</v>
      </c>
      <c r="O1846" s="19">
        <v>238.464</v>
      </c>
      <c r="P1846" s="19">
        <v>238.464</v>
      </c>
      <c r="Q1846" s="19">
        <v>0</v>
      </c>
      <c r="R1846" s="19">
        <v>0</v>
      </c>
      <c r="S1846" s="19">
        <v>0</v>
      </c>
      <c r="T1846" s="19">
        <v>0</v>
      </c>
      <c r="U1846" s="56">
        <f t="shared" si="64"/>
        <v>4778.808</v>
      </c>
      <c r="V1846" s="18">
        <f t="shared" si="65"/>
        <v>597.351</v>
      </c>
      <c r="W1846" s="7"/>
      <c r="X1846" s="7"/>
      <c r="Y1846" s="7"/>
      <c r="Z1846" s="57"/>
    </row>
    <row r="1847" spans="1:26" x14ac:dyDescent="0.35">
      <c r="A1847" s="6" t="s">
        <v>398</v>
      </c>
      <c r="B1847" s="7" t="s">
        <v>562</v>
      </c>
      <c r="C1847" s="7" t="s">
        <v>277</v>
      </c>
      <c r="D1847" s="7" t="s">
        <v>294</v>
      </c>
      <c r="E1847" s="7" t="s">
        <v>295</v>
      </c>
      <c r="F1847" s="7" t="s">
        <v>563</v>
      </c>
      <c r="G1847" s="8">
        <v>5132861</v>
      </c>
      <c r="H1847" s="16" t="s">
        <v>1804</v>
      </c>
      <c r="I1847" s="18">
        <v>1377.778</v>
      </c>
      <c r="J1847" s="19">
        <v>1257.3530000000001</v>
      </c>
      <c r="K1847" s="19">
        <v>8980.27</v>
      </c>
      <c r="L1847" s="19">
        <v>599.65899999999999</v>
      </c>
      <c r="M1847" s="19">
        <v>0</v>
      </c>
      <c r="N1847" s="19">
        <v>715.39200000000005</v>
      </c>
      <c r="O1847" s="19">
        <v>3112.643</v>
      </c>
      <c r="P1847" s="19">
        <v>3423.1379999999999</v>
      </c>
      <c r="Q1847" s="19">
        <v>0</v>
      </c>
      <c r="R1847" s="19">
        <v>0</v>
      </c>
      <c r="S1847" s="19">
        <v>0</v>
      </c>
      <c r="T1847" s="19">
        <v>0</v>
      </c>
      <c r="U1847" s="56">
        <f t="shared" si="64"/>
        <v>19466.233</v>
      </c>
      <c r="V1847" s="18">
        <f t="shared" si="65"/>
        <v>2433.279125</v>
      </c>
      <c r="W1847" s="7"/>
      <c r="X1847" s="7"/>
      <c r="Y1847" s="7"/>
      <c r="Z1847" s="57"/>
    </row>
    <row r="1848" spans="1:26" x14ac:dyDescent="0.35">
      <c r="A1848" s="6" t="s">
        <v>398</v>
      </c>
      <c r="B1848" s="7" t="s">
        <v>562</v>
      </c>
      <c r="C1848" s="7" t="s">
        <v>277</v>
      </c>
      <c r="D1848" s="7" t="s">
        <v>294</v>
      </c>
      <c r="E1848" s="7" t="s">
        <v>295</v>
      </c>
      <c r="F1848" s="7" t="s">
        <v>563</v>
      </c>
      <c r="G1848" s="8">
        <v>5291043</v>
      </c>
      <c r="H1848" s="16" t="s">
        <v>1805</v>
      </c>
      <c r="I1848" s="18">
        <v>1063.433</v>
      </c>
      <c r="J1848" s="19">
        <v>0</v>
      </c>
      <c r="K1848" s="19">
        <v>0</v>
      </c>
      <c r="L1848" s="19">
        <v>419.06200000000001</v>
      </c>
      <c r="M1848" s="19">
        <v>359.05700000000002</v>
      </c>
      <c r="N1848" s="19">
        <v>0</v>
      </c>
      <c r="O1848" s="19">
        <v>1720.9590000000001</v>
      </c>
      <c r="P1848" s="19">
        <v>539.65499999999997</v>
      </c>
      <c r="Q1848" s="19">
        <v>0</v>
      </c>
      <c r="R1848" s="19">
        <v>0</v>
      </c>
      <c r="S1848" s="19">
        <v>0</v>
      </c>
      <c r="T1848" s="19">
        <v>0</v>
      </c>
      <c r="U1848" s="56">
        <f t="shared" si="64"/>
        <v>4102.1660000000002</v>
      </c>
      <c r="V1848" s="18">
        <f t="shared" si="65"/>
        <v>512.77075000000002</v>
      </c>
      <c r="W1848" s="7"/>
      <c r="X1848" s="7"/>
      <c r="Y1848" s="7"/>
      <c r="Z1848" s="57"/>
    </row>
    <row r="1849" spans="1:26" x14ac:dyDescent="0.35">
      <c r="A1849" s="6" t="s">
        <v>398</v>
      </c>
      <c r="B1849" s="7" t="s">
        <v>562</v>
      </c>
      <c r="C1849" s="7" t="s">
        <v>277</v>
      </c>
      <c r="D1849" s="7" t="s">
        <v>294</v>
      </c>
      <c r="E1849" s="7" t="s">
        <v>295</v>
      </c>
      <c r="F1849" s="7" t="s">
        <v>563</v>
      </c>
      <c r="G1849" s="8">
        <v>5277607</v>
      </c>
      <c r="H1849" s="16" t="s">
        <v>1806</v>
      </c>
      <c r="I1849" s="18">
        <v>1063.433</v>
      </c>
      <c r="J1849" s="19">
        <v>359.05700000000002</v>
      </c>
      <c r="K1849" s="19">
        <v>419.06200000000001</v>
      </c>
      <c r="L1849" s="19">
        <v>0</v>
      </c>
      <c r="M1849" s="19">
        <v>0</v>
      </c>
      <c r="N1849" s="19">
        <v>0</v>
      </c>
      <c r="O1849" s="19">
        <v>0</v>
      </c>
      <c r="P1849" s="19">
        <v>238.464</v>
      </c>
      <c r="Q1849" s="19">
        <v>0</v>
      </c>
      <c r="R1849" s="19">
        <v>0</v>
      </c>
      <c r="S1849" s="19">
        <v>0</v>
      </c>
      <c r="T1849" s="19">
        <v>0</v>
      </c>
      <c r="U1849" s="56">
        <f t="shared" si="64"/>
        <v>2080.0160000000001</v>
      </c>
      <c r="V1849" s="18">
        <f t="shared" si="65"/>
        <v>260.00200000000001</v>
      </c>
      <c r="W1849" s="7"/>
      <c r="X1849" s="7"/>
      <c r="Y1849" s="7"/>
      <c r="Z1849" s="57"/>
    </row>
    <row r="1850" spans="1:26" x14ac:dyDescent="0.35">
      <c r="A1850" s="6" t="s">
        <v>398</v>
      </c>
      <c r="B1850" s="7" t="s">
        <v>562</v>
      </c>
      <c r="C1850" s="7" t="s">
        <v>277</v>
      </c>
      <c r="D1850" s="7" t="s">
        <v>294</v>
      </c>
      <c r="E1850" s="7" t="s">
        <v>295</v>
      </c>
      <c r="F1850" s="7" t="s">
        <v>563</v>
      </c>
      <c r="G1850" s="8">
        <v>5294431</v>
      </c>
      <c r="H1850" s="16" t="s">
        <v>1807</v>
      </c>
      <c r="I1850" s="18">
        <v>882.83600000000001</v>
      </c>
      <c r="J1850" s="19">
        <v>0</v>
      </c>
      <c r="K1850" s="19">
        <v>419.06200000000001</v>
      </c>
      <c r="L1850" s="19">
        <v>0</v>
      </c>
      <c r="M1850" s="19">
        <v>0</v>
      </c>
      <c r="N1850" s="19">
        <v>0</v>
      </c>
      <c r="O1850" s="19">
        <v>0</v>
      </c>
      <c r="P1850" s="19">
        <v>720.25300000000004</v>
      </c>
      <c r="Q1850" s="19">
        <v>0</v>
      </c>
      <c r="R1850" s="19">
        <v>0</v>
      </c>
      <c r="S1850" s="19">
        <v>0</v>
      </c>
      <c r="T1850" s="19">
        <v>0</v>
      </c>
      <c r="U1850" s="56">
        <f t="shared" si="64"/>
        <v>2022.1510000000003</v>
      </c>
      <c r="V1850" s="18">
        <f t="shared" si="65"/>
        <v>252.76887500000004</v>
      </c>
      <c r="W1850" s="7"/>
      <c r="X1850" s="7"/>
      <c r="Y1850" s="7"/>
      <c r="Z1850" s="57"/>
    </row>
    <row r="1851" spans="1:26" x14ac:dyDescent="0.35">
      <c r="A1851" s="6" t="s">
        <v>398</v>
      </c>
      <c r="B1851" s="7" t="s">
        <v>562</v>
      </c>
      <c r="C1851" s="7" t="s">
        <v>277</v>
      </c>
      <c r="D1851" s="7" t="s">
        <v>294</v>
      </c>
      <c r="E1851" s="7" t="s">
        <v>295</v>
      </c>
      <c r="F1851" s="7" t="s">
        <v>563</v>
      </c>
      <c r="G1851" s="8">
        <v>5277766</v>
      </c>
      <c r="H1851" s="16" t="s">
        <v>1808</v>
      </c>
      <c r="I1851" s="18">
        <v>2648.5059999999999</v>
      </c>
      <c r="J1851" s="19">
        <v>953.85599999999999</v>
      </c>
      <c r="K1851" s="19">
        <v>597.52099999999996</v>
      </c>
      <c r="L1851" s="19">
        <v>343.18099999999998</v>
      </c>
      <c r="M1851" s="19">
        <v>1081.4469999999999</v>
      </c>
      <c r="N1851" s="19">
        <v>715.39200000000005</v>
      </c>
      <c r="O1851" s="19">
        <v>2837.982</v>
      </c>
      <c r="P1851" s="19">
        <v>657.52599999999995</v>
      </c>
      <c r="Q1851" s="19">
        <v>0</v>
      </c>
      <c r="R1851" s="19">
        <v>0</v>
      </c>
      <c r="S1851" s="19">
        <v>0</v>
      </c>
      <c r="T1851" s="19">
        <v>0</v>
      </c>
      <c r="U1851" s="56">
        <f t="shared" si="64"/>
        <v>9835.4109999999982</v>
      </c>
      <c r="V1851" s="18">
        <f t="shared" si="65"/>
        <v>1229.4263749999998</v>
      </c>
      <c r="W1851" s="7"/>
      <c r="X1851" s="7"/>
      <c r="Y1851" s="7"/>
      <c r="Z1851" s="57"/>
    </row>
    <row r="1852" spans="1:26" x14ac:dyDescent="0.35">
      <c r="A1852" s="6" t="s">
        <v>398</v>
      </c>
      <c r="B1852" s="7" t="s">
        <v>562</v>
      </c>
      <c r="C1852" s="7" t="s">
        <v>277</v>
      </c>
      <c r="D1852" s="7" t="s">
        <v>294</v>
      </c>
      <c r="E1852" s="7" t="s">
        <v>295</v>
      </c>
      <c r="F1852" s="7" t="s">
        <v>563</v>
      </c>
      <c r="G1852" s="8">
        <v>5277614</v>
      </c>
      <c r="H1852" s="16" t="s">
        <v>1809</v>
      </c>
      <c r="I1852" s="18">
        <v>882.83600000000001</v>
      </c>
      <c r="J1852" s="19">
        <v>238.464</v>
      </c>
      <c r="K1852" s="19">
        <v>419.06200000000001</v>
      </c>
      <c r="L1852" s="19">
        <v>0</v>
      </c>
      <c r="M1852" s="19">
        <v>0</v>
      </c>
      <c r="N1852" s="19">
        <v>0</v>
      </c>
      <c r="O1852" s="19">
        <v>359.05700000000002</v>
      </c>
      <c r="P1852" s="19">
        <v>597.52099999999996</v>
      </c>
      <c r="Q1852" s="19">
        <v>0</v>
      </c>
      <c r="R1852" s="19">
        <v>0</v>
      </c>
      <c r="S1852" s="19">
        <v>0</v>
      </c>
      <c r="T1852" s="19">
        <v>0</v>
      </c>
      <c r="U1852" s="56">
        <f t="shared" si="64"/>
        <v>2496.94</v>
      </c>
      <c r="V1852" s="18">
        <f t="shared" si="65"/>
        <v>312.11750000000001</v>
      </c>
      <c r="W1852" s="7"/>
      <c r="X1852" s="7"/>
      <c r="Y1852" s="7"/>
      <c r="Z1852" s="57"/>
    </row>
    <row r="1853" spans="1:26" x14ac:dyDescent="0.35">
      <c r="A1853" s="6" t="s">
        <v>398</v>
      </c>
      <c r="B1853" s="7" t="s">
        <v>562</v>
      </c>
      <c r="C1853" s="7" t="s">
        <v>277</v>
      </c>
      <c r="D1853" s="7" t="s">
        <v>294</v>
      </c>
      <c r="E1853" s="7" t="s">
        <v>295</v>
      </c>
      <c r="F1853" s="7" t="s">
        <v>563</v>
      </c>
      <c r="G1853" s="8">
        <v>5279698</v>
      </c>
      <c r="H1853" s="16" t="s">
        <v>1810</v>
      </c>
      <c r="I1853" s="18">
        <v>2289.4490000000001</v>
      </c>
      <c r="J1853" s="19">
        <v>1076.587</v>
      </c>
      <c r="K1853" s="19">
        <v>1061.2950000000001</v>
      </c>
      <c r="L1853" s="19">
        <v>539.65499999999997</v>
      </c>
      <c r="M1853" s="19">
        <v>866.96</v>
      </c>
      <c r="N1853" s="19">
        <v>0</v>
      </c>
      <c r="O1853" s="19">
        <v>4055.3150000000001</v>
      </c>
      <c r="P1853" s="19">
        <v>657.52599999999995</v>
      </c>
      <c r="Q1853" s="19">
        <v>0</v>
      </c>
      <c r="R1853" s="19">
        <v>0</v>
      </c>
      <c r="S1853" s="19">
        <v>0</v>
      </c>
      <c r="T1853" s="19">
        <v>0</v>
      </c>
      <c r="U1853" s="56">
        <f t="shared" si="64"/>
        <v>10546.787</v>
      </c>
      <c r="V1853" s="18">
        <f t="shared" si="65"/>
        <v>1318.348375</v>
      </c>
      <c r="W1853" s="7"/>
      <c r="X1853" s="7"/>
      <c r="Y1853" s="7"/>
      <c r="Z1853" s="57"/>
    </row>
    <row r="1854" spans="1:26" x14ac:dyDescent="0.35">
      <c r="A1854" s="6" t="s">
        <v>398</v>
      </c>
      <c r="B1854" s="7" t="s">
        <v>562</v>
      </c>
      <c r="C1854" s="7" t="s">
        <v>277</v>
      </c>
      <c r="D1854" s="7" t="s">
        <v>294</v>
      </c>
      <c r="E1854" s="7" t="s">
        <v>295</v>
      </c>
      <c r="F1854" s="7" t="s">
        <v>563</v>
      </c>
      <c r="G1854" s="8">
        <v>5294244</v>
      </c>
      <c r="H1854" s="16" t="s">
        <v>1811</v>
      </c>
      <c r="I1854" s="18">
        <v>1585.0740000000001</v>
      </c>
      <c r="J1854" s="19">
        <v>0</v>
      </c>
      <c r="K1854" s="19">
        <v>597.52099999999996</v>
      </c>
      <c r="L1854" s="19">
        <v>581.64499999999998</v>
      </c>
      <c r="M1854" s="19">
        <v>0</v>
      </c>
      <c r="N1854" s="19">
        <v>0</v>
      </c>
      <c r="O1854" s="19">
        <v>838.12400000000002</v>
      </c>
      <c r="P1854" s="19">
        <v>720.25199999999995</v>
      </c>
      <c r="Q1854" s="19">
        <v>0</v>
      </c>
      <c r="R1854" s="19">
        <v>0</v>
      </c>
      <c r="S1854" s="19">
        <v>0</v>
      </c>
      <c r="T1854" s="19">
        <v>0</v>
      </c>
      <c r="U1854" s="56">
        <f t="shared" si="64"/>
        <v>4322.616</v>
      </c>
      <c r="V1854" s="18">
        <f t="shared" si="65"/>
        <v>540.327</v>
      </c>
      <c r="W1854" s="7"/>
      <c r="X1854" s="7"/>
      <c r="Y1854" s="7"/>
      <c r="Z1854" s="57"/>
    </row>
    <row r="1855" spans="1:26" x14ac:dyDescent="0.35">
      <c r="A1855" s="6" t="s">
        <v>398</v>
      </c>
      <c r="B1855" s="7" t="s">
        <v>562</v>
      </c>
      <c r="C1855" s="7" t="s">
        <v>277</v>
      </c>
      <c r="D1855" s="7" t="s">
        <v>294</v>
      </c>
      <c r="E1855" s="7" t="s">
        <v>295</v>
      </c>
      <c r="F1855" s="7" t="s">
        <v>563</v>
      </c>
      <c r="G1855" s="8">
        <v>5278194</v>
      </c>
      <c r="H1855" s="16" t="s">
        <v>1812</v>
      </c>
      <c r="I1855" s="18">
        <v>1422.49</v>
      </c>
      <c r="J1855" s="19">
        <v>715.39200000000005</v>
      </c>
      <c r="K1855" s="19">
        <v>1058.5730000000001</v>
      </c>
      <c r="L1855" s="19">
        <v>343.18099999999998</v>
      </c>
      <c r="M1855" s="19">
        <v>1896.502</v>
      </c>
      <c r="N1855" s="19">
        <v>0</v>
      </c>
      <c r="O1855" s="19">
        <v>1852.568</v>
      </c>
      <c r="P1855" s="19">
        <v>361.19499999999999</v>
      </c>
      <c r="Q1855" s="19">
        <v>0</v>
      </c>
      <c r="R1855" s="19">
        <v>0</v>
      </c>
      <c r="S1855" s="19">
        <v>0</v>
      </c>
      <c r="T1855" s="19">
        <v>0</v>
      </c>
      <c r="U1855" s="56">
        <f t="shared" si="64"/>
        <v>7649.9009999999998</v>
      </c>
      <c r="V1855" s="18">
        <f t="shared" si="65"/>
        <v>956.23762499999998</v>
      </c>
      <c r="W1855" s="7"/>
      <c r="X1855" s="7"/>
      <c r="Y1855" s="7"/>
      <c r="Z1855" s="57"/>
    </row>
    <row r="1856" spans="1:26" x14ac:dyDescent="0.35">
      <c r="A1856" s="6" t="s">
        <v>398</v>
      </c>
      <c r="B1856" s="7" t="s">
        <v>562</v>
      </c>
      <c r="C1856" s="7" t="s">
        <v>277</v>
      </c>
      <c r="D1856" s="7" t="s">
        <v>294</v>
      </c>
      <c r="E1856" s="7" t="s">
        <v>295</v>
      </c>
      <c r="F1856" s="7" t="s">
        <v>563</v>
      </c>
      <c r="G1856" s="8">
        <v>5300123</v>
      </c>
      <c r="H1856" s="16" t="s">
        <v>1813</v>
      </c>
      <c r="I1856" s="18">
        <v>702.23800000000006</v>
      </c>
      <c r="J1856" s="19">
        <v>419.06200000000001</v>
      </c>
      <c r="K1856" s="19">
        <v>180.59800000000001</v>
      </c>
      <c r="L1856" s="19">
        <v>0</v>
      </c>
      <c r="M1856" s="19">
        <v>718.11400000000003</v>
      </c>
      <c r="N1856" s="19">
        <v>0</v>
      </c>
      <c r="O1856" s="19">
        <v>762.24300000000005</v>
      </c>
      <c r="P1856" s="19">
        <v>778.11900000000003</v>
      </c>
      <c r="Q1856" s="19">
        <v>0</v>
      </c>
      <c r="R1856" s="19">
        <v>0</v>
      </c>
      <c r="S1856" s="19">
        <v>0</v>
      </c>
      <c r="T1856" s="19">
        <v>0</v>
      </c>
      <c r="U1856" s="56">
        <f t="shared" ref="U1856:U1919" si="66">SUM(I1856:T1856)</f>
        <v>3560.3740000000003</v>
      </c>
      <c r="V1856" s="18">
        <f t="shared" si="65"/>
        <v>445.04675000000003</v>
      </c>
      <c r="W1856" s="7"/>
      <c r="X1856" s="7"/>
      <c r="Y1856" s="7"/>
      <c r="Z1856" s="57"/>
    </row>
    <row r="1857" spans="1:26" x14ac:dyDescent="0.35">
      <c r="A1857" s="6" t="s">
        <v>398</v>
      </c>
      <c r="B1857" s="7" t="s">
        <v>562</v>
      </c>
      <c r="C1857" s="7" t="s">
        <v>277</v>
      </c>
      <c r="D1857" s="7" t="s">
        <v>294</v>
      </c>
      <c r="E1857" s="7" t="s">
        <v>295</v>
      </c>
      <c r="F1857" s="7" t="s">
        <v>563</v>
      </c>
      <c r="G1857" s="8">
        <v>5279674</v>
      </c>
      <c r="H1857" s="16" t="s">
        <v>1814</v>
      </c>
      <c r="I1857" s="18">
        <v>1063.433</v>
      </c>
      <c r="J1857" s="19">
        <v>476.928</v>
      </c>
      <c r="K1857" s="19">
        <v>0</v>
      </c>
      <c r="L1857" s="19">
        <v>238.464</v>
      </c>
      <c r="M1857" s="19">
        <v>686.36199999999997</v>
      </c>
      <c r="N1857" s="19">
        <v>0</v>
      </c>
      <c r="O1857" s="19">
        <v>1598.2280000000001</v>
      </c>
      <c r="P1857" s="19">
        <v>238.464</v>
      </c>
      <c r="Q1857" s="19">
        <v>0</v>
      </c>
      <c r="R1857" s="19">
        <v>0</v>
      </c>
      <c r="S1857" s="19">
        <v>0</v>
      </c>
      <c r="T1857" s="19">
        <v>0</v>
      </c>
      <c r="U1857" s="56">
        <f t="shared" si="66"/>
        <v>4301.8789999999999</v>
      </c>
      <c r="V1857" s="18">
        <f t="shared" si="65"/>
        <v>537.73487499999999</v>
      </c>
      <c r="W1857" s="7"/>
      <c r="X1857" s="7"/>
      <c r="Y1857" s="7"/>
      <c r="Z1857" s="57"/>
    </row>
    <row r="1858" spans="1:26" x14ac:dyDescent="0.35">
      <c r="A1858" s="6" t="s">
        <v>398</v>
      </c>
      <c r="B1858" s="7" t="s">
        <v>562</v>
      </c>
      <c r="C1858" s="7" t="s">
        <v>277</v>
      </c>
      <c r="D1858" s="7" t="s">
        <v>294</v>
      </c>
      <c r="E1858" s="7" t="s">
        <v>295</v>
      </c>
      <c r="F1858" s="7" t="s">
        <v>563</v>
      </c>
      <c r="G1858" s="8">
        <v>5299720</v>
      </c>
      <c r="H1858" s="16" t="s">
        <v>1815</v>
      </c>
      <c r="I1858" s="18">
        <v>539.65499999999997</v>
      </c>
      <c r="J1858" s="19">
        <v>0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56">
        <f t="shared" si="66"/>
        <v>539.65499999999997</v>
      </c>
      <c r="V1858" s="18">
        <f t="shared" si="65"/>
        <v>67.456874999999997</v>
      </c>
      <c r="W1858" s="7"/>
      <c r="X1858" s="7"/>
      <c r="Y1858" s="7"/>
      <c r="Z1858" s="57"/>
    </row>
    <row r="1859" spans="1:26" x14ac:dyDescent="0.35">
      <c r="A1859" s="6" t="s">
        <v>398</v>
      </c>
      <c r="B1859" s="7" t="s">
        <v>562</v>
      </c>
      <c r="C1859" s="7" t="s">
        <v>277</v>
      </c>
      <c r="D1859" s="7" t="s">
        <v>294</v>
      </c>
      <c r="E1859" s="7" t="s">
        <v>295</v>
      </c>
      <c r="F1859" s="7" t="s">
        <v>563</v>
      </c>
      <c r="G1859" s="8">
        <v>5292772</v>
      </c>
      <c r="H1859" s="16" t="s">
        <v>1816</v>
      </c>
      <c r="I1859" s="18">
        <v>3531.34</v>
      </c>
      <c r="J1859" s="19">
        <v>1134.454</v>
      </c>
      <c r="K1859" s="19">
        <v>0</v>
      </c>
      <c r="L1859" s="19">
        <v>0</v>
      </c>
      <c r="M1859" s="19">
        <v>1765.672</v>
      </c>
      <c r="N1859" s="19">
        <v>0</v>
      </c>
      <c r="O1859" s="19">
        <v>2496.94</v>
      </c>
      <c r="P1859" s="19">
        <v>1498.3710000000001</v>
      </c>
      <c r="Q1859" s="19">
        <v>0</v>
      </c>
      <c r="R1859" s="19">
        <v>0</v>
      </c>
      <c r="S1859" s="19">
        <v>0</v>
      </c>
      <c r="T1859" s="19">
        <v>0</v>
      </c>
      <c r="U1859" s="56">
        <f t="shared" si="66"/>
        <v>10426.777000000002</v>
      </c>
      <c r="V1859" s="18">
        <f t="shared" si="65"/>
        <v>1303.3471250000002</v>
      </c>
      <c r="W1859" s="7"/>
      <c r="X1859" s="7"/>
      <c r="Y1859" s="7"/>
      <c r="Z1859" s="57"/>
    </row>
    <row r="1860" spans="1:26" x14ac:dyDescent="0.35">
      <c r="A1860" s="6" t="s">
        <v>398</v>
      </c>
      <c r="B1860" s="7" t="s">
        <v>562</v>
      </c>
      <c r="C1860" s="7" t="s">
        <v>277</v>
      </c>
      <c r="D1860" s="7" t="s">
        <v>294</v>
      </c>
      <c r="E1860" s="7" t="s">
        <v>295</v>
      </c>
      <c r="F1860" s="7" t="s">
        <v>563</v>
      </c>
      <c r="G1860" s="8">
        <v>5279397</v>
      </c>
      <c r="H1860" s="16" t="s">
        <v>1817</v>
      </c>
      <c r="I1860" s="18">
        <v>1063.434</v>
      </c>
      <c r="J1860" s="19">
        <v>1433.5060000000001</v>
      </c>
      <c r="K1860" s="19">
        <v>2659.5230000000001</v>
      </c>
      <c r="L1860" s="19">
        <v>0</v>
      </c>
      <c r="M1860" s="19">
        <v>1589.35</v>
      </c>
      <c r="N1860" s="19">
        <v>0</v>
      </c>
      <c r="O1860" s="19">
        <v>2155.8969999999999</v>
      </c>
      <c r="P1860" s="19">
        <v>1312.913</v>
      </c>
      <c r="Q1860" s="19">
        <v>0</v>
      </c>
      <c r="R1860" s="19">
        <v>0</v>
      </c>
      <c r="S1860" s="19">
        <v>0</v>
      </c>
      <c r="T1860" s="19">
        <v>0</v>
      </c>
      <c r="U1860" s="56">
        <f t="shared" si="66"/>
        <v>10214.623</v>
      </c>
      <c r="V1860" s="18">
        <f t="shared" si="65"/>
        <v>1276.8278749999999</v>
      </c>
      <c r="W1860" s="7"/>
      <c r="X1860" s="7"/>
      <c r="Y1860" s="7"/>
      <c r="Z1860" s="57"/>
    </row>
    <row r="1861" spans="1:26" x14ac:dyDescent="0.35">
      <c r="A1861" s="6" t="s">
        <v>398</v>
      </c>
      <c r="B1861" s="7" t="s">
        <v>562</v>
      </c>
      <c r="C1861" s="7" t="s">
        <v>277</v>
      </c>
      <c r="D1861" s="7" t="s">
        <v>294</v>
      </c>
      <c r="E1861" s="7" t="s">
        <v>295</v>
      </c>
      <c r="F1861" s="7" t="s">
        <v>563</v>
      </c>
      <c r="G1861" s="8">
        <v>5292187</v>
      </c>
      <c r="H1861" s="16" t="s">
        <v>1818</v>
      </c>
      <c r="I1861" s="18">
        <v>1244.0309999999999</v>
      </c>
      <c r="J1861" s="19">
        <v>597.52099999999996</v>
      </c>
      <c r="K1861" s="19">
        <v>0</v>
      </c>
      <c r="L1861" s="19">
        <v>0</v>
      </c>
      <c r="M1861" s="19">
        <v>343.18099999999998</v>
      </c>
      <c r="N1861" s="19">
        <v>0</v>
      </c>
      <c r="O1861" s="19">
        <v>0</v>
      </c>
      <c r="P1861" s="19">
        <v>0</v>
      </c>
      <c r="Q1861" s="19">
        <v>0</v>
      </c>
      <c r="R1861" s="19">
        <v>0</v>
      </c>
      <c r="S1861" s="19">
        <v>0</v>
      </c>
      <c r="T1861" s="19">
        <v>0</v>
      </c>
      <c r="U1861" s="56">
        <f t="shared" si="66"/>
        <v>2184.7329999999997</v>
      </c>
      <c r="V1861" s="18">
        <f t="shared" si="65"/>
        <v>273.09162499999996</v>
      </c>
      <c r="W1861" s="7"/>
      <c r="X1861" s="7"/>
      <c r="Y1861" s="7"/>
      <c r="Z1861" s="57"/>
    </row>
    <row r="1862" spans="1:26" x14ac:dyDescent="0.35">
      <c r="A1862" s="6" t="s">
        <v>398</v>
      </c>
      <c r="B1862" s="7" t="s">
        <v>562</v>
      </c>
      <c r="C1862" s="7" t="s">
        <v>277</v>
      </c>
      <c r="D1862" s="7" t="s">
        <v>294</v>
      </c>
      <c r="E1862" s="7" t="s">
        <v>295</v>
      </c>
      <c r="F1862" s="7" t="s">
        <v>563</v>
      </c>
      <c r="G1862" s="8">
        <v>5291306</v>
      </c>
      <c r="H1862" s="16" t="s">
        <v>1819</v>
      </c>
      <c r="I1862" s="18">
        <v>882.83600000000001</v>
      </c>
      <c r="J1862" s="19">
        <v>238.464</v>
      </c>
      <c r="K1862" s="19">
        <v>0</v>
      </c>
      <c r="L1862" s="19">
        <v>0</v>
      </c>
      <c r="M1862" s="19">
        <v>0</v>
      </c>
      <c r="N1862" s="19">
        <v>0</v>
      </c>
      <c r="O1862" s="19">
        <v>2423.1970000000001</v>
      </c>
      <c r="P1862" s="19">
        <v>1016.583</v>
      </c>
      <c r="Q1862" s="19">
        <v>0</v>
      </c>
      <c r="R1862" s="19">
        <v>0</v>
      </c>
      <c r="S1862" s="19">
        <v>0</v>
      </c>
      <c r="T1862" s="19">
        <v>0</v>
      </c>
      <c r="U1862" s="56">
        <f t="shared" si="66"/>
        <v>4561.08</v>
      </c>
      <c r="V1862" s="18">
        <f t="shared" si="65"/>
        <v>570.13499999999999</v>
      </c>
      <c r="W1862" s="7"/>
      <c r="X1862" s="7"/>
      <c r="Y1862" s="7"/>
      <c r="Z1862" s="57"/>
    </row>
    <row r="1863" spans="1:26" x14ac:dyDescent="0.35">
      <c r="A1863" s="6" t="s">
        <v>398</v>
      </c>
      <c r="B1863" s="7" t="s">
        <v>562</v>
      </c>
      <c r="C1863" s="7" t="s">
        <v>277</v>
      </c>
      <c r="D1863" s="7" t="s">
        <v>294</v>
      </c>
      <c r="E1863" s="7" t="s">
        <v>295</v>
      </c>
      <c r="F1863" s="7" t="s">
        <v>563</v>
      </c>
      <c r="G1863" s="8">
        <v>5290127</v>
      </c>
      <c r="H1863" s="16" t="s">
        <v>1820</v>
      </c>
      <c r="I1863" s="18">
        <v>2634.962</v>
      </c>
      <c r="J1863" s="19">
        <v>910.49199999999996</v>
      </c>
      <c r="K1863" s="19">
        <v>843.15200000000004</v>
      </c>
      <c r="L1863" s="19">
        <v>0</v>
      </c>
      <c r="M1863" s="19">
        <v>722.39</v>
      </c>
      <c r="N1863" s="19">
        <v>0</v>
      </c>
      <c r="O1863" s="19">
        <v>720.25300000000004</v>
      </c>
      <c r="P1863" s="19">
        <v>361.19499999999999</v>
      </c>
      <c r="Q1863" s="19">
        <v>0</v>
      </c>
      <c r="R1863" s="19">
        <v>0</v>
      </c>
      <c r="S1863" s="19">
        <v>0</v>
      </c>
      <c r="T1863" s="19">
        <v>0</v>
      </c>
      <c r="U1863" s="56">
        <f t="shared" si="66"/>
        <v>6192.4439999999995</v>
      </c>
      <c r="V1863" s="18">
        <f t="shared" si="65"/>
        <v>774.05549999999994</v>
      </c>
      <c r="W1863" s="7"/>
      <c r="X1863" s="7"/>
      <c r="Y1863" s="7"/>
      <c r="Z1863" s="57"/>
    </row>
    <row r="1864" spans="1:26" x14ac:dyDescent="0.35">
      <c r="A1864" s="6" t="s">
        <v>398</v>
      </c>
      <c r="B1864" s="7" t="s">
        <v>562</v>
      </c>
      <c r="C1864" s="7" t="s">
        <v>277</v>
      </c>
      <c r="D1864" s="7" t="s">
        <v>294</v>
      </c>
      <c r="E1864" s="7" t="s">
        <v>295</v>
      </c>
      <c r="F1864" s="7" t="s">
        <v>563</v>
      </c>
      <c r="G1864" s="8">
        <v>5294282</v>
      </c>
      <c r="H1864" s="16" t="s">
        <v>1821</v>
      </c>
      <c r="I1864" s="18">
        <v>1244.0309999999999</v>
      </c>
      <c r="J1864" s="19">
        <v>835.98500000000001</v>
      </c>
      <c r="K1864" s="19">
        <v>180.59800000000001</v>
      </c>
      <c r="L1864" s="19">
        <v>0</v>
      </c>
      <c r="M1864" s="19">
        <v>0</v>
      </c>
      <c r="N1864" s="19">
        <v>0</v>
      </c>
      <c r="O1864" s="19">
        <v>702.23800000000006</v>
      </c>
      <c r="P1864" s="19">
        <v>361.19600000000003</v>
      </c>
      <c r="Q1864" s="19">
        <v>0</v>
      </c>
      <c r="R1864" s="19">
        <v>0</v>
      </c>
      <c r="S1864" s="19">
        <v>0</v>
      </c>
      <c r="T1864" s="19">
        <v>0</v>
      </c>
      <c r="U1864" s="56">
        <f t="shared" si="66"/>
        <v>3324.0479999999998</v>
      </c>
      <c r="V1864" s="18">
        <f t="shared" si="65"/>
        <v>415.50599999999997</v>
      </c>
      <c r="W1864" s="7"/>
      <c r="X1864" s="7"/>
      <c r="Y1864" s="7"/>
      <c r="Z1864" s="57"/>
    </row>
    <row r="1865" spans="1:26" x14ac:dyDescent="0.35">
      <c r="A1865" s="6" t="s">
        <v>398</v>
      </c>
      <c r="B1865" s="7" t="s">
        <v>562</v>
      </c>
      <c r="C1865" s="7" t="s">
        <v>277</v>
      </c>
      <c r="D1865" s="7" t="s">
        <v>294</v>
      </c>
      <c r="E1865" s="7" t="s">
        <v>295</v>
      </c>
      <c r="F1865" s="7" t="s">
        <v>563</v>
      </c>
      <c r="G1865" s="8">
        <v>5136151</v>
      </c>
      <c r="H1865" s="16" t="s">
        <v>1822</v>
      </c>
      <c r="I1865" s="18">
        <v>1319.9110000000001</v>
      </c>
      <c r="J1865" s="19">
        <v>484.09500000000003</v>
      </c>
      <c r="K1865" s="19">
        <v>1994.415</v>
      </c>
      <c r="L1865" s="19">
        <v>597.52099999999996</v>
      </c>
      <c r="M1865" s="19">
        <v>180.59800000000001</v>
      </c>
      <c r="N1865" s="19">
        <v>238.464</v>
      </c>
      <c r="O1865" s="19">
        <v>1016.583</v>
      </c>
      <c r="P1865" s="19">
        <v>1260.075</v>
      </c>
      <c r="Q1865" s="19">
        <v>0</v>
      </c>
      <c r="R1865" s="19">
        <v>0</v>
      </c>
      <c r="S1865" s="19">
        <v>0</v>
      </c>
      <c r="T1865" s="19">
        <v>0</v>
      </c>
      <c r="U1865" s="56">
        <f t="shared" si="66"/>
        <v>7091.6619999999994</v>
      </c>
      <c r="V1865" s="18">
        <f t="shared" si="65"/>
        <v>886.45774999999992</v>
      </c>
      <c r="W1865" s="7"/>
      <c r="X1865" s="7"/>
      <c r="Y1865" s="7"/>
      <c r="Z1865" s="57"/>
    </row>
    <row r="1866" spans="1:26" x14ac:dyDescent="0.35">
      <c r="A1866" s="6" t="s">
        <v>398</v>
      </c>
      <c r="B1866" s="7" t="s">
        <v>562</v>
      </c>
      <c r="C1866" s="7" t="s">
        <v>277</v>
      </c>
      <c r="D1866" s="7" t="s">
        <v>294</v>
      </c>
      <c r="E1866" s="7" t="s">
        <v>295</v>
      </c>
      <c r="F1866" s="7" t="s">
        <v>563</v>
      </c>
      <c r="G1866" s="8">
        <v>5133846</v>
      </c>
      <c r="H1866" s="16" t="s">
        <v>1823</v>
      </c>
      <c r="I1866" s="18">
        <v>1139.3140000000001</v>
      </c>
      <c r="J1866" s="19">
        <v>0</v>
      </c>
      <c r="K1866" s="19">
        <v>303.49700000000001</v>
      </c>
      <c r="L1866" s="19">
        <v>0</v>
      </c>
      <c r="M1866" s="19">
        <v>539.65499999999997</v>
      </c>
      <c r="N1866" s="19">
        <v>238.464</v>
      </c>
      <c r="O1866" s="19">
        <v>361.19499999999999</v>
      </c>
      <c r="P1866" s="19">
        <v>238.464</v>
      </c>
      <c r="Q1866" s="19">
        <v>0</v>
      </c>
      <c r="R1866" s="19">
        <v>0</v>
      </c>
      <c r="S1866" s="19">
        <v>0</v>
      </c>
      <c r="T1866" s="19">
        <v>0</v>
      </c>
      <c r="U1866" s="56">
        <f t="shared" si="66"/>
        <v>2820.5890000000004</v>
      </c>
      <c r="V1866" s="18">
        <f t="shared" si="65"/>
        <v>352.57362500000005</v>
      </c>
      <c r="W1866" s="7"/>
      <c r="X1866" s="7"/>
      <c r="Y1866" s="7"/>
      <c r="Z1866" s="57"/>
    </row>
    <row r="1867" spans="1:26" x14ac:dyDescent="0.35">
      <c r="A1867" s="6" t="s">
        <v>398</v>
      </c>
      <c r="B1867" s="7" t="s">
        <v>562</v>
      </c>
      <c r="C1867" s="7" t="s">
        <v>277</v>
      </c>
      <c r="D1867" s="7" t="s">
        <v>294</v>
      </c>
      <c r="E1867" s="7" t="s">
        <v>295</v>
      </c>
      <c r="F1867" s="7" t="s">
        <v>563</v>
      </c>
      <c r="G1867" s="8">
        <v>5132823</v>
      </c>
      <c r="H1867" s="16" t="s">
        <v>1824</v>
      </c>
      <c r="I1867" s="18">
        <v>720.25199999999995</v>
      </c>
      <c r="J1867" s="19">
        <v>0</v>
      </c>
      <c r="K1867" s="19">
        <v>303.49700000000001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56">
        <f t="shared" si="66"/>
        <v>1023.749</v>
      </c>
      <c r="V1867" s="18">
        <f t="shared" si="65"/>
        <v>127.968625</v>
      </c>
      <c r="W1867" s="7"/>
      <c r="X1867" s="7"/>
      <c r="Y1867" s="7"/>
      <c r="Z1867" s="57"/>
    </row>
    <row r="1868" spans="1:26" x14ac:dyDescent="0.35">
      <c r="A1868" s="6" t="s">
        <v>398</v>
      </c>
      <c r="B1868" s="7" t="s">
        <v>562</v>
      </c>
      <c r="C1868" s="7" t="s">
        <v>277</v>
      </c>
      <c r="D1868" s="7" t="s">
        <v>294</v>
      </c>
      <c r="E1868" s="7" t="s">
        <v>295</v>
      </c>
      <c r="F1868" s="7" t="s">
        <v>563</v>
      </c>
      <c r="G1868" s="8">
        <v>5134672</v>
      </c>
      <c r="H1868" s="16" t="s">
        <v>1825</v>
      </c>
      <c r="I1868" s="18">
        <v>1493.511</v>
      </c>
      <c r="J1868" s="19">
        <v>303.49700000000001</v>
      </c>
      <c r="K1868" s="19">
        <v>910.49099999999999</v>
      </c>
      <c r="L1868" s="19">
        <v>0</v>
      </c>
      <c r="M1868" s="19">
        <v>0</v>
      </c>
      <c r="N1868" s="19">
        <v>0</v>
      </c>
      <c r="O1868" s="19">
        <v>657.52599999999995</v>
      </c>
      <c r="P1868" s="19">
        <v>843.15200000000004</v>
      </c>
      <c r="Q1868" s="19">
        <v>0</v>
      </c>
      <c r="R1868" s="19">
        <v>0</v>
      </c>
      <c r="S1868" s="19">
        <v>0</v>
      </c>
      <c r="T1868" s="19">
        <v>0</v>
      </c>
      <c r="U1868" s="56">
        <f t="shared" si="66"/>
        <v>4208.1769999999997</v>
      </c>
      <c r="V1868" s="18">
        <f t="shared" si="65"/>
        <v>526.02212499999996</v>
      </c>
      <c r="W1868" s="7"/>
      <c r="X1868" s="7"/>
      <c r="Y1868" s="7"/>
      <c r="Z1868" s="57"/>
    </row>
    <row r="1869" spans="1:26" x14ac:dyDescent="0.35">
      <c r="A1869" s="6" t="s">
        <v>398</v>
      </c>
      <c r="B1869" s="7" t="s">
        <v>562</v>
      </c>
      <c r="C1869" s="7" t="s">
        <v>277</v>
      </c>
      <c r="D1869" s="7" t="s">
        <v>294</v>
      </c>
      <c r="E1869" s="7" t="s">
        <v>295</v>
      </c>
      <c r="F1869" s="7" t="s">
        <v>563</v>
      </c>
      <c r="G1869" s="8">
        <v>5277351</v>
      </c>
      <c r="H1869" s="16" t="s">
        <v>1826</v>
      </c>
      <c r="I1869" s="18">
        <v>523.779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0</v>
      </c>
      <c r="R1869" s="19">
        <v>0</v>
      </c>
      <c r="S1869" s="19">
        <v>0</v>
      </c>
      <c r="T1869" s="19">
        <v>0</v>
      </c>
      <c r="U1869" s="56">
        <f t="shared" si="66"/>
        <v>523.779</v>
      </c>
      <c r="V1869" s="18">
        <f t="shared" si="65"/>
        <v>65.472375</v>
      </c>
      <c r="W1869" s="7"/>
      <c r="X1869" s="7"/>
      <c r="Y1869" s="7"/>
      <c r="Z1869" s="57"/>
    </row>
    <row r="1870" spans="1:26" x14ac:dyDescent="0.35">
      <c r="A1870" s="6" t="s">
        <v>398</v>
      </c>
      <c r="B1870" s="7" t="s">
        <v>562</v>
      </c>
      <c r="C1870" s="7" t="s">
        <v>277</v>
      </c>
      <c r="D1870" s="7" t="s">
        <v>294</v>
      </c>
      <c r="E1870" s="7" t="s">
        <v>295</v>
      </c>
      <c r="F1870" s="7" t="s">
        <v>563</v>
      </c>
      <c r="G1870" s="8">
        <v>5277683</v>
      </c>
      <c r="H1870" s="16" t="s">
        <v>1827</v>
      </c>
      <c r="I1870" s="18">
        <v>704.37599999999998</v>
      </c>
      <c r="J1870" s="19">
        <v>238.464</v>
      </c>
      <c r="K1870" s="19">
        <v>0</v>
      </c>
      <c r="L1870" s="19">
        <v>0</v>
      </c>
      <c r="M1870" s="19">
        <v>343.18099999999998</v>
      </c>
      <c r="N1870" s="19">
        <v>0</v>
      </c>
      <c r="O1870" s="19">
        <v>0</v>
      </c>
      <c r="P1870" s="19">
        <v>0</v>
      </c>
      <c r="Q1870" s="19">
        <v>0</v>
      </c>
      <c r="R1870" s="19">
        <v>0</v>
      </c>
      <c r="S1870" s="19">
        <v>0</v>
      </c>
      <c r="T1870" s="19">
        <v>0</v>
      </c>
      <c r="U1870" s="56">
        <f t="shared" si="66"/>
        <v>1286.021</v>
      </c>
      <c r="V1870" s="18">
        <f t="shared" si="65"/>
        <v>160.75262499999999</v>
      </c>
      <c r="W1870" s="7"/>
      <c r="X1870" s="7"/>
      <c r="Y1870" s="7"/>
      <c r="Z1870" s="57"/>
    </row>
    <row r="1871" spans="1:26" x14ac:dyDescent="0.35">
      <c r="A1871" s="6" t="s">
        <v>398</v>
      </c>
      <c r="B1871" s="7" t="s">
        <v>562</v>
      </c>
      <c r="C1871" s="7" t="s">
        <v>277</v>
      </c>
      <c r="D1871" s="7" t="s">
        <v>294</v>
      </c>
      <c r="E1871" s="7" t="s">
        <v>295</v>
      </c>
      <c r="F1871" s="7" t="s">
        <v>563</v>
      </c>
      <c r="G1871" s="8">
        <v>5291254</v>
      </c>
      <c r="H1871" s="16" t="s">
        <v>1828</v>
      </c>
      <c r="I1871" s="18">
        <v>523.779</v>
      </c>
      <c r="J1871" s="19">
        <v>0</v>
      </c>
      <c r="K1871" s="19">
        <v>359.05700000000002</v>
      </c>
      <c r="L1871" s="19">
        <v>419.06200000000001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56">
        <f t="shared" si="66"/>
        <v>1301.8980000000001</v>
      </c>
      <c r="V1871" s="18">
        <f t="shared" si="65"/>
        <v>162.73725000000002</v>
      </c>
      <c r="W1871" s="7"/>
      <c r="X1871" s="7"/>
      <c r="Y1871" s="7"/>
      <c r="Z1871" s="57"/>
    </row>
    <row r="1872" spans="1:26" x14ac:dyDescent="0.35">
      <c r="A1872" s="6" t="s">
        <v>398</v>
      </c>
      <c r="B1872" s="7" t="s">
        <v>562</v>
      </c>
      <c r="C1872" s="7" t="s">
        <v>277</v>
      </c>
      <c r="D1872" s="7" t="s">
        <v>294</v>
      </c>
      <c r="E1872" s="7" t="s">
        <v>295</v>
      </c>
      <c r="F1872" s="7" t="s">
        <v>563</v>
      </c>
      <c r="G1872" s="8">
        <v>5299467</v>
      </c>
      <c r="H1872" s="16" t="s">
        <v>1829</v>
      </c>
      <c r="I1872" s="18">
        <v>523.779</v>
      </c>
      <c r="J1872" s="19">
        <v>0</v>
      </c>
      <c r="K1872" s="19">
        <v>180.59800000000001</v>
      </c>
      <c r="L1872" s="19">
        <v>0</v>
      </c>
      <c r="M1872" s="19">
        <v>0</v>
      </c>
      <c r="N1872" s="19">
        <v>0</v>
      </c>
      <c r="O1872" s="19">
        <v>0</v>
      </c>
      <c r="P1872" s="19">
        <v>180.59800000000001</v>
      </c>
      <c r="Q1872" s="19">
        <v>0</v>
      </c>
      <c r="R1872" s="19">
        <v>0</v>
      </c>
      <c r="S1872" s="19">
        <v>0</v>
      </c>
      <c r="T1872" s="19">
        <v>0</v>
      </c>
      <c r="U1872" s="56">
        <f t="shared" si="66"/>
        <v>884.97499999999991</v>
      </c>
      <c r="V1872" s="18">
        <f t="shared" si="65"/>
        <v>110.62187499999999</v>
      </c>
      <c r="W1872" s="7"/>
      <c r="X1872" s="7"/>
      <c r="Y1872" s="7"/>
      <c r="Z1872" s="57"/>
    </row>
    <row r="1873" spans="1:26" x14ac:dyDescent="0.35">
      <c r="A1873" s="6" t="s">
        <v>398</v>
      </c>
      <c r="B1873" s="7" t="s">
        <v>562</v>
      </c>
      <c r="C1873" s="7" t="s">
        <v>277</v>
      </c>
      <c r="D1873" s="7" t="s">
        <v>294</v>
      </c>
      <c r="E1873" s="7" t="s">
        <v>295</v>
      </c>
      <c r="F1873" s="7" t="s">
        <v>563</v>
      </c>
      <c r="G1873" s="8">
        <v>5332416</v>
      </c>
      <c r="H1873" s="16" t="s">
        <v>1830</v>
      </c>
      <c r="I1873" s="18">
        <v>2519.23</v>
      </c>
      <c r="J1873" s="19">
        <v>303.49700000000001</v>
      </c>
      <c r="K1873" s="19">
        <v>8499.2839999999997</v>
      </c>
      <c r="L1873" s="19">
        <v>3848.395</v>
      </c>
      <c r="M1873" s="19">
        <v>361.19499999999999</v>
      </c>
      <c r="N1873" s="19">
        <v>1436.201</v>
      </c>
      <c r="O1873" s="19">
        <v>2882.7310000000002</v>
      </c>
      <c r="P1873" s="19">
        <v>1855.29</v>
      </c>
      <c r="Q1873" s="19">
        <v>0</v>
      </c>
      <c r="R1873" s="19">
        <v>0</v>
      </c>
      <c r="S1873" s="19">
        <v>0</v>
      </c>
      <c r="T1873" s="19">
        <v>0</v>
      </c>
      <c r="U1873" s="56">
        <f t="shared" si="66"/>
        <v>21705.823</v>
      </c>
      <c r="V1873" s="18">
        <f t="shared" si="65"/>
        <v>2713.227875</v>
      </c>
      <c r="W1873" s="7"/>
      <c r="X1873" s="7"/>
      <c r="Y1873" s="7"/>
      <c r="Z1873" s="57"/>
    </row>
    <row r="1874" spans="1:26" x14ac:dyDescent="0.35">
      <c r="A1874" s="6" t="s">
        <v>398</v>
      </c>
      <c r="B1874" s="7" t="s">
        <v>562</v>
      </c>
      <c r="C1874" s="7" t="s">
        <v>277</v>
      </c>
      <c r="D1874" s="7" t="s">
        <v>294</v>
      </c>
      <c r="E1874" s="7" t="s">
        <v>295</v>
      </c>
      <c r="F1874" s="7" t="s">
        <v>563</v>
      </c>
      <c r="G1874" s="8">
        <v>5336450</v>
      </c>
      <c r="H1874" s="16" t="s">
        <v>1831</v>
      </c>
      <c r="I1874" s="18">
        <v>238.464</v>
      </c>
      <c r="J1874" s="19">
        <v>238.464</v>
      </c>
      <c r="K1874" s="19">
        <v>850.875</v>
      </c>
      <c r="L1874" s="19">
        <v>0</v>
      </c>
      <c r="M1874" s="19">
        <v>0</v>
      </c>
      <c r="N1874" s="19">
        <v>0</v>
      </c>
      <c r="O1874" s="19">
        <v>419.06200000000001</v>
      </c>
      <c r="P1874" s="19">
        <v>0</v>
      </c>
      <c r="Q1874" s="19">
        <v>0</v>
      </c>
      <c r="R1874" s="19">
        <v>0</v>
      </c>
      <c r="S1874" s="19">
        <v>0</v>
      </c>
      <c r="T1874" s="19">
        <v>0</v>
      </c>
      <c r="U1874" s="56">
        <f t="shared" si="66"/>
        <v>1746.8649999999998</v>
      </c>
      <c r="V1874" s="18">
        <f t="shared" si="65"/>
        <v>218.35812499999997</v>
      </c>
      <c r="W1874" s="7"/>
      <c r="X1874" s="7"/>
      <c r="Y1874" s="7"/>
      <c r="Z1874" s="57"/>
    </row>
    <row r="1875" spans="1:26" x14ac:dyDescent="0.35">
      <c r="A1875" s="6" t="s">
        <v>398</v>
      </c>
      <c r="B1875" s="7" t="s">
        <v>562</v>
      </c>
      <c r="C1875" s="7" t="s">
        <v>277</v>
      </c>
      <c r="D1875" s="7" t="s">
        <v>294</v>
      </c>
      <c r="E1875" s="7" t="s">
        <v>295</v>
      </c>
      <c r="F1875" s="7" t="s">
        <v>563</v>
      </c>
      <c r="G1875" s="8">
        <v>5336467</v>
      </c>
      <c r="H1875" s="16" t="s">
        <v>1832</v>
      </c>
      <c r="I1875" s="18">
        <v>419.06200000000001</v>
      </c>
      <c r="J1875" s="19">
        <v>0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56">
        <f t="shared" si="66"/>
        <v>419.06200000000001</v>
      </c>
      <c r="V1875" s="18">
        <f t="shared" si="65"/>
        <v>52.382750000000001</v>
      </c>
      <c r="W1875" s="7"/>
      <c r="X1875" s="7"/>
      <c r="Y1875" s="7"/>
      <c r="Z1875" s="57"/>
    </row>
    <row r="1876" spans="1:26" x14ac:dyDescent="0.35">
      <c r="A1876" s="6" t="s">
        <v>398</v>
      </c>
      <c r="B1876" s="7" t="s">
        <v>562</v>
      </c>
      <c r="C1876" s="7" t="s">
        <v>277</v>
      </c>
      <c r="D1876" s="7" t="s">
        <v>294</v>
      </c>
      <c r="E1876" s="7" t="s">
        <v>295</v>
      </c>
      <c r="F1876" s="7" t="s">
        <v>563</v>
      </c>
      <c r="G1876" s="8">
        <v>5134575</v>
      </c>
      <c r="H1876" s="16" t="s">
        <v>1833</v>
      </c>
      <c r="I1876" s="18">
        <v>419.06200000000001</v>
      </c>
      <c r="J1876" s="19">
        <v>895.99</v>
      </c>
      <c r="K1876" s="19">
        <v>1150.317</v>
      </c>
      <c r="L1876" s="19">
        <v>0</v>
      </c>
      <c r="M1876" s="19">
        <v>0</v>
      </c>
      <c r="N1876" s="19">
        <v>0</v>
      </c>
      <c r="O1876" s="19">
        <v>783.53599999999994</v>
      </c>
      <c r="P1876" s="19">
        <v>1147.037</v>
      </c>
      <c r="Q1876" s="19">
        <v>0</v>
      </c>
      <c r="R1876" s="19">
        <v>0</v>
      </c>
      <c r="S1876" s="19">
        <v>0</v>
      </c>
      <c r="T1876" s="19">
        <v>0</v>
      </c>
      <c r="U1876" s="56">
        <f t="shared" si="66"/>
        <v>4395.942</v>
      </c>
      <c r="V1876" s="18">
        <f t="shared" si="65"/>
        <v>549.49275</v>
      </c>
      <c r="W1876" s="7"/>
      <c r="X1876" s="7"/>
      <c r="Y1876" s="7"/>
      <c r="Z1876" s="57"/>
    </row>
    <row r="1877" spans="1:26" x14ac:dyDescent="0.35">
      <c r="A1877" s="6" t="s">
        <v>398</v>
      </c>
      <c r="B1877" s="7" t="s">
        <v>562</v>
      </c>
      <c r="C1877" s="7" t="s">
        <v>277</v>
      </c>
      <c r="D1877" s="7" t="s">
        <v>294</v>
      </c>
      <c r="E1877" s="7" t="s">
        <v>295</v>
      </c>
      <c r="F1877" s="7" t="s">
        <v>563</v>
      </c>
      <c r="G1877" s="8">
        <v>5333356</v>
      </c>
      <c r="H1877" s="16" t="s">
        <v>1834</v>
      </c>
      <c r="I1877" s="18">
        <v>238.464</v>
      </c>
      <c r="J1877" s="19">
        <v>0</v>
      </c>
      <c r="K1877" s="19">
        <v>541.96100000000001</v>
      </c>
      <c r="L1877" s="19">
        <v>0</v>
      </c>
      <c r="M1877" s="19">
        <v>0</v>
      </c>
      <c r="N1877" s="19">
        <v>0</v>
      </c>
      <c r="O1877" s="19">
        <v>419.06200000000001</v>
      </c>
      <c r="P1877" s="19">
        <v>238.464</v>
      </c>
      <c r="Q1877" s="19">
        <v>0</v>
      </c>
      <c r="R1877" s="19">
        <v>0</v>
      </c>
      <c r="S1877" s="19">
        <v>0</v>
      </c>
      <c r="T1877" s="19">
        <v>0</v>
      </c>
      <c r="U1877" s="56">
        <f t="shared" si="66"/>
        <v>1437.951</v>
      </c>
      <c r="V1877" s="18">
        <f t="shared" si="65"/>
        <v>179.743875</v>
      </c>
      <c r="W1877" s="7"/>
      <c r="X1877" s="7"/>
      <c r="Y1877" s="7"/>
      <c r="Z1877" s="57"/>
    </row>
    <row r="1878" spans="1:26" x14ac:dyDescent="0.35">
      <c r="A1878" s="6" t="s">
        <v>398</v>
      </c>
      <c r="B1878" s="7" t="s">
        <v>562</v>
      </c>
      <c r="C1878" s="7" t="s">
        <v>277</v>
      </c>
      <c r="D1878" s="7" t="s">
        <v>294</v>
      </c>
      <c r="E1878" s="7" t="s">
        <v>295</v>
      </c>
      <c r="F1878" s="7" t="s">
        <v>563</v>
      </c>
      <c r="G1878" s="8">
        <v>5335714</v>
      </c>
      <c r="H1878" s="16" t="s">
        <v>1835</v>
      </c>
      <c r="I1878" s="18">
        <v>476.928</v>
      </c>
      <c r="J1878" s="19">
        <v>0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238.464</v>
      </c>
      <c r="Q1878" s="19">
        <v>0</v>
      </c>
      <c r="R1878" s="19">
        <v>0</v>
      </c>
      <c r="S1878" s="19">
        <v>0</v>
      </c>
      <c r="T1878" s="19">
        <v>0</v>
      </c>
      <c r="U1878" s="56">
        <f t="shared" si="66"/>
        <v>715.39200000000005</v>
      </c>
      <c r="V1878" s="18">
        <f t="shared" si="65"/>
        <v>89.424000000000007</v>
      </c>
      <c r="W1878" s="7"/>
      <c r="X1878" s="7"/>
      <c r="Y1878" s="7"/>
      <c r="Z1878" s="57"/>
    </row>
    <row r="1879" spans="1:26" x14ac:dyDescent="0.35">
      <c r="A1879" s="6" t="s">
        <v>398</v>
      </c>
      <c r="B1879" s="7" t="s">
        <v>562</v>
      </c>
      <c r="C1879" s="7" t="s">
        <v>277</v>
      </c>
      <c r="D1879" s="7" t="s">
        <v>294</v>
      </c>
      <c r="E1879" s="7" t="s">
        <v>295</v>
      </c>
      <c r="F1879" s="7" t="s">
        <v>563</v>
      </c>
      <c r="G1879" s="8">
        <v>5132764</v>
      </c>
      <c r="H1879" s="16" t="s">
        <v>1836</v>
      </c>
      <c r="I1879" s="18">
        <v>419.06200000000001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9">
        <v>0</v>
      </c>
      <c r="Q1879" s="19">
        <v>0</v>
      </c>
      <c r="R1879" s="19">
        <v>0</v>
      </c>
      <c r="S1879" s="19">
        <v>0</v>
      </c>
      <c r="T1879" s="19">
        <v>0</v>
      </c>
      <c r="U1879" s="56">
        <f t="shared" si="66"/>
        <v>419.06200000000001</v>
      </c>
      <c r="V1879" s="18">
        <f t="shared" si="65"/>
        <v>52.382750000000001</v>
      </c>
      <c r="W1879" s="7"/>
      <c r="X1879" s="7"/>
      <c r="Y1879" s="7"/>
      <c r="Z1879" s="57"/>
    </row>
    <row r="1880" spans="1:26" x14ac:dyDescent="0.35">
      <c r="A1880" s="6" t="s">
        <v>398</v>
      </c>
      <c r="B1880" s="7" t="s">
        <v>562</v>
      </c>
      <c r="C1880" s="7" t="s">
        <v>277</v>
      </c>
      <c r="D1880" s="7" t="s">
        <v>294</v>
      </c>
      <c r="E1880" s="7" t="s">
        <v>295</v>
      </c>
      <c r="F1880" s="7" t="s">
        <v>563</v>
      </c>
      <c r="G1880" s="8">
        <v>5273438</v>
      </c>
      <c r="H1880" s="16" t="s">
        <v>1837</v>
      </c>
      <c r="I1880" s="18">
        <v>238.464</v>
      </c>
      <c r="J1880" s="19">
        <v>361.19499999999999</v>
      </c>
      <c r="K1880" s="19">
        <v>1154.3720000000001</v>
      </c>
      <c r="L1880" s="19">
        <v>0</v>
      </c>
      <c r="M1880" s="19">
        <v>238.464</v>
      </c>
      <c r="N1880" s="19">
        <v>0</v>
      </c>
      <c r="O1880" s="19">
        <v>0</v>
      </c>
      <c r="P1880" s="19">
        <v>359.05700000000002</v>
      </c>
      <c r="Q1880" s="19">
        <v>0</v>
      </c>
      <c r="R1880" s="19">
        <v>0</v>
      </c>
      <c r="S1880" s="19">
        <v>0</v>
      </c>
      <c r="T1880" s="19">
        <v>0</v>
      </c>
      <c r="U1880" s="56">
        <f t="shared" si="66"/>
        <v>2351.5519999999997</v>
      </c>
      <c r="V1880" s="18">
        <f t="shared" si="65"/>
        <v>293.94399999999996</v>
      </c>
      <c r="W1880" s="7"/>
      <c r="X1880" s="7"/>
      <c r="Y1880" s="7"/>
      <c r="Z1880" s="57"/>
    </row>
    <row r="1881" spans="1:26" x14ac:dyDescent="0.35">
      <c r="A1881" s="6" t="s">
        <v>398</v>
      </c>
      <c r="B1881" s="7" t="s">
        <v>562</v>
      </c>
      <c r="C1881" s="7" t="s">
        <v>277</v>
      </c>
      <c r="D1881" s="7" t="s">
        <v>294</v>
      </c>
      <c r="E1881" s="7" t="s">
        <v>295</v>
      </c>
      <c r="F1881" s="7" t="s">
        <v>563</v>
      </c>
      <c r="G1881" s="8">
        <v>5277292</v>
      </c>
      <c r="H1881" s="16" t="s">
        <v>1838</v>
      </c>
      <c r="I1881" s="18">
        <v>238.464</v>
      </c>
      <c r="J1881" s="19">
        <v>0</v>
      </c>
      <c r="K1881" s="19">
        <v>966.05100000000004</v>
      </c>
      <c r="L1881" s="19">
        <v>0</v>
      </c>
      <c r="M1881" s="19">
        <v>0</v>
      </c>
      <c r="N1881" s="19">
        <v>0</v>
      </c>
      <c r="O1881" s="19">
        <v>359.05700000000002</v>
      </c>
      <c r="P1881" s="19">
        <v>180.59800000000001</v>
      </c>
      <c r="Q1881" s="19">
        <v>0</v>
      </c>
      <c r="R1881" s="19">
        <v>0</v>
      </c>
      <c r="S1881" s="19">
        <v>0</v>
      </c>
      <c r="T1881" s="19">
        <v>0</v>
      </c>
      <c r="U1881" s="56">
        <f t="shared" si="66"/>
        <v>1744.17</v>
      </c>
      <c r="V1881" s="18">
        <f t="shared" si="65"/>
        <v>218.02125000000001</v>
      </c>
      <c r="W1881" s="7"/>
      <c r="X1881" s="7"/>
      <c r="Y1881" s="7"/>
      <c r="Z1881" s="57"/>
    </row>
    <row r="1882" spans="1:26" x14ac:dyDescent="0.35">
      <c r="A1882" s="6" t="s">
        <v>398</v>
      </c>
      <c r="B1882" s="7" t="s">
        <v>562</v>
      </c>
      <c r="C1882" s="7" t="s">
        <v>277</v>
      </c>
      <c r="D1882" s="7" t="s">
        <v>294</v>
      </c>
      <c r="E1882" s="7" t="s">
        <v>295</v>
      </c>
      <c r="F1882" s="7" t="s">
        <v>563</v>
      </c>
      <c r="G1882" s="8">
        <v>5332454</v>
      </c>
      <c r="H1882" s="16" t="s">
        <v>1839</v>
      </c>
      <c r="I1882" s="18">
        <v>1018.721</v>
      </c>
      <c r="J1882" s="19">
        <v>0</v>
      </c>
      <c r="K1882" s="19">
        <v>541.96100000000001</v>
      </c>
      <c r="L1882" s="19">
        <v>0</v>
      </c>
      <c r="M1882" s="19">
        <v>0</v>
      </c>
      <c r="N1882" s="19">
        <v>0</v>
      </c>
      <c r="O1882" s="19">
        <v>0</v>
      </c>
      <c r="P1882" s="19">
        <v>599.65899999999999</v>
      </c>
      <c r="Q1882" s="19">
        <v>0</v>
      </c>
      <c r="R1882" s="19">
        <v>0</v>
      </c>
      <c r="S1882" s="19">
        <v>0</v>
      </c>
      <c r="T1882" s="19">
        <v>0</v>
      </c>
      <c r="U1882" s="56">
        <f t="shared" si="66"/>
        <v>2160.3409999999999</v>
      </c>
      <c r="V1882" s="18">
        <f t="shared" si="65"/>
        <v>270.04262499999999</v>
      </c>
      <c r="W1882" s="7"/>
      <c r="X1882" s="7"/>
      <c r="Y1882" s="7"/>
      <c r="Z1882" s="57"/>
    </row>
    <row r="1883" spans="1:26" x14ac:dyDescent="0.35">
      <c r="A1883" s="6" t="s">
        <v>398</v>
      </c>
      <c r="B1883" s="7" t="s">
        <v>562</v>
      </c>
      <c r="C1883" s="7" t="s">
        <v>277</v>
      </c>
      <c r="D1883" s="7" t="s">
        <v>294</v>
      </c>
      <c r="E1883" s="7" t="s">
        <v>295</v>
      </c>
      <c r="F1883" s="7" t="s">
        <v>563</v>
      </c>
      <c r="G1883" s="8">
        <v>5332447</v>
      </c>
      <c r="H1883" s="16" t="s">
        <v>1840</v>
      </c>
      <c r="I1883" s="18">
        <v>838.12300000000005</v>
      </c>
      <c r="J1883" s="19">
        <v>0</v>
      </c>
      <c r="K1883" s="19">
        <v>541.96100000000001</v>
      </c>
      <c r="L1883" s="19">
        <v>0</v>
      </c>
      <c r="M1883" s="19">
        <v>0</v>
      </c>
      <c r="N1883" s="19">
        <v>0</v>
      </c>
      <c r="O1883" s="19">
        <v>597.52099999999996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56">
        <f t="shared" si="66"/>
        <v>1977.605</v>
      </c>
      <c r="V1883" s="18">
        <f t="shared" si="65"/>
        <v>247.200625</v>
      </c>
      <c r="W1883" s="7"/>
      <c r="X1883" s="7"/>
      <c r="Y1883" s="7"/>
      <c r="Z1883" s="57"/>
    </row>
    <row r="1884" spans="1:26" x14ac:dyDescent="0.35">
      <c r="A1884" s="6" t="s">
        <v>398</v>
      </c>
      <c r="B1884" s="7" t="s">
        <v>562</v>
      </c>
      <c r="C1884" s="7" t="s">
        <v>277</v>
      </c>
      <c r="D1884" s="7" t="s">
        <v>294</v>
      </c>
      <c r="E1884" s="7" t="s">
        <v>295</v>
      </c>
      <c r="F1884" s="7" t="s">
        <v>563</v>
      </c>
      <c r="G1884" s="8">
        <v>5333349</v>
      </c>
      <c r="H1884" s="16" t="s">
        <v>1841</v>
      </c>
      <c r="I1884" s="18">
        <v>2931.2930000000001</v>
      </c>
      <c r="J1884" s="19">
        <v>961.02300000000002</v>
      </c>
      <c r="K1884" s="19">
        <v>6375.192</v>
      </c>
      <c r="L1884" s="19">
        <v>5758.2439999999997</v>
      </c>
      <c r="M1884" s="19">
        <v>359.05700000000002</v>
      </c>
      <c r="N1884" s="19">
        <v>964.69100000000003</v>
      </c>
      <c r="O1884" s="19">
        <v>3361.1889999999999</v>
      </c>
      <c r="P1884" s="19">
        <v>1857.4269999999999</v>
      </c>
      <c r="Q1884" s="19">
        <v>0</v>
      </c>
      <c r="R1884" s="19">
        <v>0</v>
      </c>
      <c r="S1884" s="19">
        <v>0</v>
      </c>
      <c r="T1884" s="19">
        <v>0</v>
      </c>
      <c r="U1884" s="56">
        <f t="shared" si="66"/>
        <v>22568.115999999998</v>
      </c>
      <c r="V1884" s="18">
        <f t="shared" si="65"/>
        <v>2821.0144999999998</v>
      </c>
      <c r="W1884" s="7"/>
      <c r="X1884" s="7"/>
      <c r="Y1884" s="7"/>
      <c r="Z1884" s="57"/>
    </row>
    <row r="1885" spans="1:26" x14ac:dyDescent="0.35">
      <c r="A1885" s="6" t="s">
        <v>398</v>
      </c>
      <c r="B1885" s="7" t="s">
        <v>562</v>
      </c>
      <c r="C1885" s="7" t="s">
        <v>277</v>
      </c>
      <c r="D1885" s="7" t="s">
        <v>294</v>
      </c>
      <c r="E1885" s="7" t="s">
        <v>295</v>
      </c>
      <c r="F1885" s="7" t="s">
        <v>563</v>
      </c>
      <c r="G1885" s="8">
        <v>5136210</v>
      </c>
      <c r="H1885" s="16" t="s">
        <v>1842</v>
      </c>
      <c r="I1885" s="18">
        <v>238.464</v>
      </c>
      <c r="J1885" s="19">
        <v>0</v>
      </c>
      <c r="K1885" s="19">
        <v>1139.482</v>
      </c>
      <c r="L1885" s="19">
        <v>0</v>
      </c>
      <c r="M1885" s="19">
        <v>303.49700000000001</v>
      </c>
      <c r="N1885" s="19">
        <v>238.464</v>
      </c>
      <c r="O1885" s="19">
        <v>359.05700000000002</v>
      </c>
      <c r="P1885" s="19">
        <v>180.59800000000001</v>
      </c>
      <c r="Q1885" s="19">
        <v>0</v>
      </c>
      <c r="R1885" s="19">
        <v>0</v>
      </c>
      <c r="S1885" s="19">
        <v>0</v>
      </c>
      <c r="T1885" s="19">
        <v>0</v>
      </c>
      <c r="U1885" s="56">
        <f t="shared" si="66"/>
        <v>2459.5619999999999</v>
      </c>
      <c r="V1885" s="18">
        <f t="shared" si="65"/>
        <v>307.44524999999999</v>
      </c>
      <c r="W1885" s="7"/>
      <c r="X1885" s="7"/>
      <c r="Y1885" s="7"/>
      <c r="Z1885" s="57"/>
    </row>
    <row r="1886" spans="1:26" x14ac:dyDescent="0.35">
      <c r="A1886" s="6" t="s">
        <v>398</v>
      </c>
      <c r="B1886" s="7" t="s">
        <v>562</v>
      </c>
      <c r="C1886" s="7" t="s">
        <v>277</v>
      </c>
      <c r="D1886" s="7" t="s">
        <v>294</v>
      </c>
      <c r="E1886" s="7" t="s">
        <v>295</v>
      </c>
      <c r="F1886" s="7" t="s">
        <v>563</v>
      </c>
      <c r="G1886" s="8">
        <v>5136009</v>
      </c>
      <c r="H1886" s="16" t="s">
        <v>1843</v>
      </c>
      <c r="I1886" s="18">
        <v>238.464</v>
      </c>
      <c r="J1886" s="19">
        <v>0</v>
      </c>
      <c r="K1886" s="19">
        <v>0</v>
      </c>
      <c r="L1886" s="19">
        <v>0</v>
      </c>
      <c r="M1886" s="19">
        <v>238.464</v>
      </c>
      <c r="N1886" s="19">
        <v>0</v>
      </c>
      <c r="O1886" s="19">
        <v>0</v>
      </c>
      <c r="P1886" s="19">
        <v>778.11900000000003</v>
      </c>
      <c r="Q1886" s="19">
        <v>0</v>
      </c>
      <c r="R1886" s="19">
        <v>0</v>
      </c>
      <c r="S1886" s="19">
        <v>0</v>
      </c>
      <c r="T1886" s="19">
        <v>0</v>
      </c>
      <c r="U1886" s="56">
        <f t="shared" si="66"/>
        <v>1255.047</v>
      </c>
      <c r="V1886" s="18">
        <f t="shared" si="65"/>
        <v>156.880875</v>
      </c>
      <c r="W1886" s="7"/>
      <c r="X1886" s="7"/>
      <c r="Y1886" s="7"/>
      <c r="Z1886" s="57"/>
    </row>
    <row r="1887" spans="1:26" x14ac:dyDescent="0.35">
      <c r="A1887" s="6" t="s">
        <v>398</v>
      </c>
      <c r="B1887" s="7" t="s">
        <v>562</v>
      </c>
      <c r="C1887" s="7" t="s">
        <v>277</v>
      </c>
      <c r="D1887" s="7" t="s">
        <v>294</v>
      </c>
      <c r="E1887" s="7" t="s">
        <v>295</v>
      </c>
      <c r="F1887" s="7" t="s">
        <v>563</v>
      </c>
      <c r="G1887" s="8">
        <v>5334379</v>
      </c>
      <c r="H1887" s="16" t="s">
        <v>1844</v>
      </c>
      <c r="I1887" s="18">
        <v>778.11900000000003</v>
      </c>
      <c r="J1887" s="19">
        <v>541.96100000000001</v>
      </c>
      <c r="K1887" s="19">
        <v>180.59800000000001</v>
      </c>
      <c r="L1887" s="19">
        <v>0</v>
      </c>
      <c r="M1887" s="19">
        <v>0</v>
      </c>
      <c r="N1887" s="19">
        <v>303.49700000000001</v>
      </c>
      <c r="O1887" s="19">
        <v>476.928</v>
      </c>
      <c r="P1887" s="19">
        <v>898.71199999999999</v>
      </c>
      <c r="Q1887" s="19">
        <v>0</v>
      </c>
      <c r="R1887" s="19">
        <v>0</v>
      </c>
      <c r="S1887" s="19">
        <v>0</v>
      </c>
      <c r="T1887" s="19">
        <v>0</v>
      </c>
      <c r="U1887" s="56">
        <f t="shared" si="66"/>
        <v>3179.8150000000001</v>
      </c>
      <c r="V1887" s="18">
        <f t="shared" si="65"/>
        <v>397.47687500000001</v>
      </c>
      <c r="W1887" s="7"/>
      <c r="X1887" s="7"/>
      <c r="Y1887" s="7"/>
      <c r="Z1887" s="57"/>
    </row>
    <row r="1888" spans="1:26" x14ac:dyDescent="0.35">
      <c r="A1888" s="6" t="s">
        <v>398</v>
      </c>
      <c r="B1888" s="7" t="s">
        <v>562</v>
      </c>
      <c r="C1888" s="7" t="s">
        <v>277</v>
      </c>
      <c r="D1888" s="7" t="s">
        <v>294</v>
      </c>
      <c r="E1888" s="7" t="s">
        <v>295</v>
      </c>
      <c r="F1888" s="7" t="s">
        <v>563</v>
      </c>
      <c r="G1888" s="8">
        <v>5335240</v>
      </c>
      <c r="H1888" s="16" t="s">
        <v>1845</v>
      </c>
      <c r="I1888" s="18">
        <v>238.464</v>
      </c>
      <c r="J1888" s="19">
        <v>0</v>
      </c>
      <c r="K1888" s="19">
        <v>303.49700000000001</v>
      </c>
      <c r="L1888" s="19">
        <v>419.06200000000001</v>
      </c>
      <c r="M1888" s="19">
        <v>0</v>
      </c>
      <c r="N1888" s="19">
        <v>0</v>
      </c>
      <c r="O1888" s="19">
        <v>0</v>
      </c>
      <c r="P1888" s="19">
        <v>597.52099999999996</v>
      </c>
      <c r="Q1888" s="19">
        <v>0</v>
      </c>
      <c r="R1888" s="19">
        <v>0</v>
      </c>
      <c r="S1888" s="19">
        <v>0</v>
      </c>
      <c r="T1888" s="19">
        <v>0</v>
      </c>
      <c r="U1888" s="56">
        <f t="shared" si="66"/>
        <v>1558.5439999999999</v>
      </c>
      <c r="V1888" s="18">
        <f t="shared" si="65"/>
        <v>194.81799999999998</v>
      </c>
      <c r="W1888" s="7"/>
      <c r="X1888" s="7"/>
      <c r="Y1888" s="7"/>
      <c r="Z1888" s="57"/>
    </row>
    <row r="1889" spans="1:26" x14ac:dyDescent="0.35">
      <c r="A1889" s="6" t="s">
        <v>398</v>
      </c>
      <c r="B1889" s="7" t="s">
        <v>562</v>
      </c>
      <c r="C1889" s="7" t="s">
        <v>277</v>
      </c>
      <c r="D1889" s="7" t="s">
        <v>294</v>
      </c>
      <c r="E1889" s="7" t="s">
        <v>295</v>
      </c>
      <c r="F1889" s="7" t="s">
        <v>563</v>
      </c>
      <c r="G1889" s="8">
        <v>5279342</v>
      </c>
      <c r="H1889" s="16" t="s">
        <v>1846</v>
      </c>
      <c r="I1889" s="18">
        <v>5359.2709999999997</v>
      </c>
      <c r="J1889" s="19">
        <v>1907.712</v>
      </c>
      <c r="K1889" s="19">
        <v>6060.4719999999998</v>
      </c>
      <c r="L1889" s="19">
        <v>780.25699999999995</v>
      </c>
      <c r="M1889" s="19">
        <v>180.59800000000001</v>
      </c>
      <c r="N1889" s="19">
        <v>953.85599999999999</v>
      </c>
      <c r="O1889" s="19">
        <v>2037.441</v>
      </c>
      <c r="P1889" s="19">
        <v>2823.4789999999998</v>
      </c>
      <c r="Q1889" s="19">
        <v>0</v>
      </c>
      <c r="R1889" s="19">
        <v>0</v>
      </c>
      <c r="S1889" s="19">
        <v>0</v>
      </c>
      <c r="T1889" s="19">
        <v>0</v>
      </c>
      <c r="U1889" s="56">
        <f t="shared" si="66"/>
        <v>20103.085999999999</v>
      </c>
      <c r="V1889" s="18">
        <f t="shared" ref="V1889:V1952" si="67">+AVERAGE(I1889:P1889)</f>
        <v>2512.8857499999999</v>
      </c>
      <c r="W1889" s="7"/>
      <c r="X1889" s="7"/>
      <c r="Y1889" s="7"/>
      <c r="Z1889" s="57"/>
    </row>
    <row r="1890" spans="1:26" x14ac:dyDescent="0.35">
      <c r="A1890" s="6" t="s">
        <v>398</v>
      </c>
      <c r="B1890" s="7" t="s">
        <v>562</v>
      </c>
      <c r="C1890" s="7" t="s">
        <v>277</v>
      </c>
      <c r="D1890" s="7" t="s">
        <v>294</v>
      </c>
      <c r="E1890" s="7" t="s">
        <v>295</v>
      </c>
      <c r="F1890" s="7" t="s">
        <v>563</v>
      </c>
      <c r="G1890" s="8">
        <v>5292668</v>
      </c>
      <c r="H1890" s="16" t="s">
        <v>1847</v>
      </c>
      <c r="I1890" s="18">
        <v>419.06200000000001</v>
      </c>
      <c r="J1890" s="19">
        <v>0</v>
      </c>
      <c r="K1890" s="19">
        <v>0</v>
      </c>
      <c r="L1890" s="19">
        <v>419.06200000000001</v>
      </c>
      <c r="M1890" s="19">
        <v>0</v>
      </c>
      <c r="N1890" s="19">
        <v>0</v>
      </c>
      <c r="O1890" s="19">
        <v>0</v>
      </c>
      <c r="P1890" s="19">
        <v>597.52099999999996</v>
      </c>
      <c r="Q1890" s="19">
        <v>0</v>
      </c>
      <c r="R1890" s="19">
        <v>0</v>
      </c>
      <c r="S1890" s="19">
        <v>0</v>
      </c>
      <c r="T1890" s="19">
        <v>0</v>
      </c>
      <c r="U1890" s="56">
        <f t="shared" si="66"/>
        <v>1435.645</v>
      </c>
      <c r="V1890" s="18">
        <f t="shared" si="67"/>
        <v>179.455625</v>
      </c>
      <c r="W1890" s="7"/>
      <c r="X1890" s="7"/>
      <c r="Y1890" s="7"/>
      <c r="Z1890" s="57"/>
    </row>
    <row r="1891" spans="1:26" x14ac:dyDescent="0.35">
      <c r="A1891" s="6" t="s">
        <v>398</v>
      </c>
      <c r="B1891" s="7" t="s">
        <v>562</v>
      </c>
      <c r="C1891" s="7" t="s">
        <v>277</v>
      </c>
      <c r="D1891" s="7" t="s">
        <v>294</v>
      </c>
      <c r="E1891" s="7" t="s">
        <v>295</v>
      </c>
      <c r="F1891" s="7" t="s">
        <v>563</v>
      </c>
      <c r="G1891" s="8">
        <v>5297777</v>
      </c>
      <c r="H1891" s="16" t="s">
        <v>1848</v>
      </c>
      <c r="I1891" s="18">
        <v>238.464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419.06200000000001</v>
      </c>
      <c r="P1891" s="19">
        <v>597.52099999999996</v>
      </c>
      <c r="Q1891" s="19">
        <v>0</v>
      </c>
      <c r="R1891" s="19">
        <v>0</v>
      </c>
      <c r="S1891" s="19">
        <v>0</v>
      </c>
      <c r="T1891" s="19">
        <v>0</v>
      </c>
      <c r="U1891" s="56">
        <f t="shared" si="66"/>
        <v>1255.047</v>
      </c>
      <c r="V1891" s="18">
        <f t="shared" si="67"/>
        <v>156.880875</v>
      </c>
      <c r="W1891" s="7"/>
      <c r="X1891" s="7"/>
      <c r="Y1891" s="7"/>
      <c r="Z1891" s="57"/>
    </row>
    <row r="1892" spans="1:26" x14ac:dyDescent="0.35">
      <c r="A1892" s="6" t="s">
        <v>398</v>
      </c>
      <c r="B1892" s="7" t="s">
        <v>562</v>
      </c>
      <c r="C1892" s="7" t="s">
        <v>277</v>
      </c>
      <c r="D1892" s="7" t="s">
        <v>294</v>
      </c>
      <c r="E1892" s="7" t="s">
        <v>295</v>
      </c>
      <c r="F1892" s="7" t="s">
        <v>563</v>
      </c>
      <c r="G1892" s="8">
        <v>5293186</v>
      </c>
      <c r="H1892" s="16" t="s">
        <v>1849</v>
      </c>
      <c r="I1892" s="18">
        <v>238.464</v>
      </c>
      <c r="J1892" s="19">
        <v>0</v>
      </c>
      <c r="K1892" s="19">
        <v>243.881</v>
      </c>
      <c r="L1892" s="19">
        <v>0</v>
      </c>
      <c r="M1892" s="19">
        <v>0</v>
      </c>
      <c r="N1892" s="19">
        <v>0</v>
      </c>
      <c r="O1892" s="19">
        <v>0</v>
      </c>
      <c r="P1892" s="19">
        <v>778.11900000000003</v>
      </c>
      <c r="Q1892" s="19">
        <v>0</v>
      </c>
      <c r="R1892" s="19">
        <v>0</v>
      </c>
      <c r="S1892" s="19">
        <v>0</v>
      </c>
      <c r="T1892" s="19">
        <v>0</v>
      </c>
      <c r="U1892" s="56">
        <f t="shared" si="66"/>
        <v>1260.4639999999999</v>
      </c>
      <c r="V1892" s="18">
        <f t="shared" si="67"/>
        <v>157.55799999999999</v>
      </c>
      <c r="W1892" s="7"/>
      <c r="X1892" s="7"/>
      <c r="Y1892" s="7"/>
      <c r="Z1892" s="57"/>
    </row>
    <row r="1893" spans="1:26" x14ac:dyDescent="0.35">
      <c r="A1893" s="6" t="s">
        <v>398</v>
      </c>
      <c r="B1893" s="7" t="s">
        <v>562</v>
      </c>
      <c r="C1893" s="7" t="s">
        <v>277</v>
      </c>
      <c r="D1893" s="7" t="s">
        <v>294</v>
      </c>
      <c r="E1893" s="7" t="s">
        <v>295</v>
      </c>
      <c r="F1893" s="7" t="s">
        <v>563</v>
      </c>
      <c r="G1893" s="8">
        <v>5278772</v>
      </c>
      <c r="H1893" s="16" t="s">
        <v>1850</v>
      </c>
      <c r="I1893" s="18">
        <v>657.52599999999995</v>
      </c>
      <c r="J1893" s="19">
        <v>0</v>
      </c>
      <c r="K1893" s="19">
        <v>1513.818</v>
      </c>
      <c r="L1893" s="19">
        <v>0</v>
      </c>
      <c r="M1893" s="19">
        <v>180.59800000000001</v>
      </c>
      <c r="N1893" s="19">
        <v>0</v>
      </c>
      <c r="O1893" s="19">
        <v>419.06200000000001</v>
      </c>
      <c r="P1893" s="19">
        <v>359.05700000000002</v>
      </c>
      <c r="Q1893" s="19">
        <v>0</v>
      </c>
      <c r="R1893" s="19">
        <v>0</v>
      </c>
      <c r="S1893" s="19">
        <v>0</v>
      </c>
      <c r="T1893" s="19">
        <v>0</v>
      </c>
      <c r="U1893" s="56">
        <f t="shared" si="66"/>
        <v>3130.0609999999997</v>
      </c>
      <c r="V1893" s="18">
        <f t="shared" si="67"/>
        <v>391.25762499999996</v>
      </c>
      <c r="W1893" s="7"/>
      <c r="X1893" s="7"/>
      <c r="Y1893" s="7"/>
      <c r="Z1893" s="57"/>
    </row>
    <row r="1894" spans="1:26" x14ac:dyDescent="0.35">
      <c r="A1894" s="6" t="s">
        <v>398</v>
      </c>
      <c r="B1894" s="7" t="s">
        <v>562</v>
      </c>
      <c r="C1894" s="7" t="s">
        <v>277</v>
      </c>
      <c r="D1894" s="7" t="s">
        <v>294</v>
      </c>
      <c r="E1894" s="7" t="s">
        <v>295</v>
      </c>
      <c r="F1894" s="7" t="s">
        <v>563</v>
      </c>
      <c r="G1894" s="8">
        <v>5292433</v>
      </c>
      <c r="H1894" s="16" t="s">
        <v>1851</v>
      </c>
      <c r="I1894" s="18">
        <v>419.06200000000001</v>
      </c>
      <c r="J1894" s="19">
        <v>780.42499999999995</v>
      </c>
      <c r="K1894" s="19">
        <v>243.881</v>
      </c>
      <c r="L1894" s="19">
        <v>243.881</v>
      </c>
      <c r="M1894" s="19">
        <v>361.19499999999999</v>
      </c>
      <c r="N1894" s="19">
        <v>0</v>
      </c>
      <c r="O1894" s="19">
        <v>0</v>
      </c>
      <c r="P1894" s="19">
        <v>835.98500000000001</v>
      </c>
      <c r="Q1894" s="19">
        <v>0</v>
      </c>
      <c r="R1894" s="19">
        <v>0</v>
      </c>
      <c r="S1894" s="19">
        <v>0</v>
      </c>
      <c r="T1894" s="19">
        <v>0</v>
      </c>
      <c r="U1894" s="56">
        <f t="shared" si="66"/>
        <v>2884.4290000000005</v>
      </c>
      <c r="V1894" s="18">
        <f t="shared" si="67"/>
        <v>360.55362500000007</v>
      </c>
      <c r="W1894" s="7"/>
      <c r="X1894" s="7"/>
      <c r="Y1894" s="7"/>
      <c r="Z1894" s="57"/>
    </row>
    <row r="1895" spans="1:26" x14ac:dyDescent="0.35">
      <c r="A1895" s="6" t="s">
        <v>398</v>
      </c>
      <c r="B1895" s="7" t="s">
        <v>562</v>
      </c>
      <c r="C1895" s="7" t="s">
        <v>277</v>
      </c>
      <c r="D1895" s="7" t="s">
        <v>294</v>
      </c>
      <c r="E1895" s="7" t="s">
        <v>295</v>
      </c>
      <c r="F1895" s="7" t="s">
        <v>563</v>
      </c>
      <c r="G1895" s="8">
        <v>5295340</v>
      </c>
      <c r="H1895" s="16" t="s">
        <v>1852</v>
      </c>
      <c r="I1895" s="18">
        <v>476.928</v>
      </c>
      <c r="J1895" s="19">
        <v>0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359.05700000000002</v>
      </c>
      <c r="Q1895" s="19">
        <v>0</v>
      </c>
      <c r="R1895" s="19">
        <v>0</v>
      </c>
      <c r="S1895" s="19">
        <v>0</v>
      </c>
      <c r="T1895" s="19">
        <v>0</v>
      </c>
      <c r="U1895" s="56">
        <f t="shared" si="66"/>
        <v>835.98500000000001</v>
      </c>
      <c r="V1895" s="18">
        <f t="shared" si="67"/>
        <v>104.498125</v>
      </c>
      <c r="W1895" s="7"/>
      <c r="X1895" s="7"/>
      <c r="Y1895" s="7"/>
      <c r="Z1895" s="57"/>
    </row>
    <row r="1896" spans="1:26" x14ac:dyDescent="0.35">
      <c r="A1896" s="6" t="s">
        <v>398</v>
      </c>
      <c r="B1896" s="7" t="s">
        <v>562</v>
      </c>
      <c r="C1896" s="7" t="s">
        <v>277</v>
      </c>
      <c r="D1896" s="7" t="s">
        <v>294</v>
      </c>
      <c r="E1896" s="7" t="s">
        <v>295</v>
      </c>
      <c r="F1896" s="7" t="s">
        <v>563</v>
      </c>
      <c r="G1896" s="8">
        <v>5298257</v>
      </c>
      <c r="H1896" s="16" t="s">
        <v>1853</v>
      </c>
      <c r="I1896" s="18">
        <v>238.464</v>
      </c>
      <c r="J1896" s="19">
        <v>0</v>
      </c>
      <c r="K1896" s="19">
        <v>238.464</v>
      </c>
      <c r="L1896" s="19">
        <v>0</v>
      </c>
      <c r="M1896" s="19">
        <v>0</v>
      </c>
      <c r="N1896" s="19">
        <v>0</v>
      </c>
      <c r="O1896" s="19">
        <v>0</v>
      </c>
      <c r="P1896" s="19">
        <v>359.05700000000002</v>
      </c>
      <c r="Q1896" s="19">
        <v>0</v>
      </c>
      <c r="R1896" s="19">
        <v>0</v>
      </c>
      <c r="S1896" s="19">
        <v>0</v>
      </c>
      <c r="T1896" s="19">
        <v>0</v>
      </c>
      <c r="U1896" s="56">
        <f t="shared" si="66"/>
        <v>835.98500000000001</v>
      </c>
      <c r="V1896" s="18">
        <f t="shared" si="67"/>
        <v>104.498125</v>
      </c>
      <c r="W1896" s="7"/>
      <c r="X1896" s="7"/>
      <c r="Y1896" s="7"/>
      <c r="Z1896" s="57"/>
    </row>
    <row r="1897" spans="1:26" x14ac:dyDescent="0.35">
      <c r="A1897" s="6" t="s">
        <v>398</v>
      </c>
      <c r="B1897" s="7" t="s">
        <v>562</v>
      </c>
      <c r="C1897" s="7" t="s">
        <v>277</v>
      </c>
      <c r="D1897" s="7" t="s">
        <v>294</v>
      </c>
      <c r="E1897" s="7" t="s">
        <v>295</v>
      </c>
      <c r="F1897" s="7" t="s">
        <v>563</v>
      </c>
      <c r="G1897" s="8">
        <v>5290497</v>
      </c>
      <c r="H1897" s="16" t="s">
        <v>1854</v>
      </c>
      <c r="I1897" s="18">
        <v>419.06200000000001</v>
      </c>
      <c r="J1897" s="19">
        <v>0</v>
      </c>
      <c r="K1897" s="19">
        <v>303.49700000000001</v>
      </c>
      <c r="L1897" s="19">
        <v>0</v>
      </c>
      <c r="M1897" s="19">
        <v>180.59800000000001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56">
        <f t="shared" si="66"/>
        <v>903.15699999999993</v>
      </c>
      <c r="V1897" s="18">
        <f t="shared" si="67"/>
        <v>112.89462499999999</v>
      </c>
      <c r="W1897" s="7"/>
      <c r="X1897" s="7"/>
      <c r="Y1897" s="7"/>
      <c r="Z1897" s="57"/>
    </row>
    <row r="1898" spans="1:26" x14ac:dyDescent="0.35">
      <c r="A1898" s="6" t="s">
        <v>398</v>
      </c>
      <c r="B1898" s="7" t="s">
        <v>562</v>
      </c>
      <c r="C1898" s="7" t="s">
        <v>277</v>
      </c>
      <c r="D1898" s="7" t="s">
        <v>294</v>
      </c>
      <c r="E1898" s="7" t="s">
        <v>295</v>
      </c>
      <c r="F1898" s="7" t="s">
        <v>563</v>
      </c>
      <c r="G1898" s="8">
        <v>5290321</v>
      </c>
      <c r="H1898" s="16" t="s">
        <v>1855</v>
      </c>
      <c r="I1898" s="18">
        <v>476.928</v>
      </c>
      <c r="J1898" s="19">
        <v>0</v>
      </c>
      <c r="K1898" s="19">
        <v>1398.2529999999999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56">
        <f t="shared" si="66"/>
        <v>1875.181</v>
      </c>
      <c r="V1898" s="18">
        <f t="shared" si="67"/>
        <v>234.39762500000001</v>
      </c>
      <c r="W1898" s="7"/>
      <c r="X1898" s="7"/>
      <c r="Y1898" s="7"/>
      <c r="Z1898" s="57"/>
    </row>
    <row r="1899" spans="1:26" x14ac:dyDescent="0.35">
      <c r="A1899" s="6" t="s">
        <v>398</v>
      </c>
      <c r="B1899" s="7" t="s">
        <v>562</v>
      </c>
      <c r="C1899" s="7" t="s">
        <v>277</v>
      </c>
      <c r="D1899" s="7" t="s">
        <v>294</v>
      </c>
      <c r="E1899" s="7" t="s">
        <v>295</v>
      </c>
      <c r="F1899" s="7" t="s">
        <v>563</v>
      </c>
      <c r="G1899" s="8">
        <v>5293999</v>
      </c>
      <c r="H1899" s="16" t="s">
        <v>1856</v>
      </c>
      <c r="I1899" s="18">
        <v>1618.963</v>
      </c>
      <c r="J1899" s="19">
        <v>476.928</v>
      </c>
      <c r="K1899" s="19">
        <v>924.82600000000002</v>
      </c>
      <c r="L1899" s="19">
        <v>0</v>
      </c>
      <c r="M1899" s="19">
        <v>180.59800000000001</v>
      </c>
      <c r="N1899" s="19">
        <v>0</v>
      </c>
      <c r="O1899" s="19">
        <v>1437.7819999999999</v>
      </c>
      <c r="P1899" s="19">
        <v>238.464</v>
      </c>
      <c r="Q1899" s="19">
        <v>0</v>
      </c>
      <c r="R1899" s="19">
        <v>0</v>
      </c>
      <c r="S1899" s="19">
        <v>0</v>
      </c>
      <c r="T1899" s="19">
        <v>0</v>
      </c>
      <c r="U1899" s="56">
        <f t="shared" si="66"/>
        <v>4877.5609999999997</v>
      </c>
      <c r="V1899" s="18">
        <f t="shared" si="67"/>
        <v>609.69512499999996</v>
      </c>
      <c r="W1899" s="7"/>
      <c r="X1899" s="7"/>
      <c r="Y1899" s="7"/>
      <c r="Z1899" s="57"/>
    </row>
    <row r="1900" spans="1:26" x14ac:dyDescent="0.35">
      <c r="A1900" s="6" t="s">
        <v>398</v>
      </c>
      <c r="B1900" s="7" t="s">
        <v>562</v>
      </c>
      <c r="C1900" s="7" t="s">
        <v>277</v>
      </c>
      <c r="D1900" s="7" t="s">
        <v>294</v>
      </c>
      <c r="E1900" s="7" t="s">
        <v>295</v>
      </c>
      <c r="F1900" s="7" t="s">
        <v>563</v>
      </c>
      <c r="G1900" s="8">
        <v>5295814</v>
      </c>
      <c r="H1900" s="16" t="s">
        <v>1857</v>
      </c>
      <c r="I1900" s="18">
        <v>541.79300000000001</v>
      </c>
      <c r="J1900" s="19">
        <v>359.05700000000002</v>
      </c>
      <c r="K1900" s="19">
        <v>476.928</v>
      </c>
      <c r="L1900" s="19">
        <v>581.64499999999998</v>
      </c>
      <c r="M1900" s="19">
        <v>0</v>
      </c>
      <c r="N1900" s="19">
        <v>0</v>
      </c>
      <c r="O1900" s="19">
        <v>778.11900000000003</v>
      </c>
      <c r="P1900" s="19">
        <v>238.464</v>
      </c>
      <c r="Q1900" s="19">
        <v>0</v>
      </c>
      <c r="R1900" s="19">
        <v>0</v>
      </c>
      <c r="S1900" s="19">
        <v>0</v>
      </c>
      <c r="T1900" s="19">
        <v>0</v>
      </c>
      <c r="U1900" s="56">
        <f t="shared" si="66"/>
        <v>2976.0059999999999</v>
      </c>
      <c r="V1900" s="18">
        <f t="shared" si="67"/>
        <v>372.00074999999998</v>
      </c>
      <c r="W1900" s="7"/>
      <c r="X1900" s="7"/>
      <c r="Y1900" s="7"/>
      <c r="Z1900" s="57"/>
    </row>
    <row r="1901" spans="1:26" x14ac:dyDescent="0.35">
      <c r="A1901" s="6" t="s">
        <v>398</v>
      </c>
      <c r="B1901" s="7" t="s">
        <v>562</v>
      </c>
      <c r="C1901" s="7" t="s">
        <v>277</v>
      </c>
      <c r="D1901" s="7" t="s">
        <v>294</v>
      </c>
      <c r="E1901" s="7" t="s">
        <v>295</v>
      </c>
      <c r="F1901" s="7" t="s">
        <v>563</v>
      </c>
      <c r="G1901" s="8">
        <v>5292675</v>
      </c>
      <c r="H1901" s="16" t="s">
        <v>1858</v>
      </c>
      <c r="I1901" s="18">
        <v>720.25199999999995</v>
      </c>
      <c r="J1901" s="19">
        <v>238.464</v>
      </c>
      <c r="K1901" s="19">
        <v>940.702</v>
      </c>
      <c r="L1901" s="19">
        <v>0</v>
      </c>
      <c r="M1901" s="19">
        <v>0</v>
      </c>
      <c r="N1901" s="19">
        <v>0</v>
      </c>
      <c r="O1901" s="19">
        <v>1197.18</v>
      </c>
      <c r="P1901" s="19">
        <v>238.464</v>
      </c>
      <c r="Q1901" s="19">
        <v>0</v>
      </c>
      <c r="R1901" s="19">
        <v>0</v>
      </c>
      <c r="S1901" s="19">
        <v>0</v>
      </c>
      <c r="T1901" s="19">
        <v>0</v>
      </c>
      <c r="U1901" s="56">
        <f t="shared" si="66"/>
        <v>3335.0619999999999</v>
      </c>
      <c r="V1901" s="18">
        <f t="shared" si="67"/>
        <v>416.88274999999999</v>
      </c>
      <c r="W1901" s="7"/>
      <c r="X1901" s="7"/>
      <c r="Y1901" s="7"/>
      <c r="Z1901" s="57"/>
    </row>
    <row r="1902" spans="1:26" x14ac:dyDescent="0.35">
      <c r="A1902" s="6" t="s">
        <v>398</v>
      </c>
      <c r="B1902" s="7" t="s">
        <v>562</v>
      </c>
      <c r="C1902" s="7" t="s">
        <v>277</v>
      </c>
      <c r="D1902" s="7" t="s">
        <v>294</v>
      </c>
      <c r="E1902" s="7" t="s">
        <v>295</v>
      </c>
      <c r="F1902" s="7" t="s">
        <v>563</v>
      </c>
      <c r="G1902" s="8">
        <v>5290833</v>
      </c>
      <c r="H1902" s="16" t="s">
        <v>1859</v>
      </c>
      <c r="I1902" s="18">
        <v>1259.9069999999999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180.59800000000001</v>
      </c>
      <c r="P1902" s="19">
        <v>238.464</v>
      </c>
      <c r="Q1902" s="19">
        <v>0</v>
      </c>
      <c r="R1902" s="19">
        <v>0</v>
      </c>
      <c r="S1902" s="19">
        <v>0</v>
      </c>
      <c r="T1902" s="19">
        <v>0</v>
      </c>
      <c r="U1902" s="56">
        <f t="shared" si="66"/>
        <v>1678.9689999999998</v>
      </c>
      <c r="V1902" s="18">
        <f t="shared" si="67"/>
        <v>209.87112499999998</v>
      </c>
      <c r="W1902" s="7"/>
      <c r="X1902" s="7"/>
      <c r="Y1902" s="7"/>
      <c r="Z1902" s="57"/>
    </row>
    <row r="1903" spans="1:26" x14ac:dyDescent="0.35">
      <c r="A1903" s="6" t="s">
        <v>398</v>
      </c>
      <c r="B1903" s="7" t="s">
        <v>562</v>
      </c>
      <c r="C1903" s="7" t="s">
        <v>277</v>
      </c>
      <c r="D1903" s="7" t="s">
        <v>294</v>
      </c>
      <c r="E1903" s="7" t="s">
        <v>295</v>
      </c>
      <c r="F1903" s="7" t="s">
        <v>563</v>
      </c>
      <c r="G1903" s="8">
        <v>5292523</v>
      </c>
      <c r="H1903" s="16" t="s">
        <v>1860</v>
      </c>
      <c r="I1903" s="18">
        <v>900.85</v>
      </c>
      <c r="J1903" s="19">
        <v>476.928</v>
      </c>
      <c r="K1903" s="19">
        <v>780.42499999999995</v>
      </c>
      <c r="L1903" s="19">
        <v>361.19499999999999</v>
      </c>
      <c r="M1903" s="19">
        <v>0</v>
      </c>
      <c r="N1903" s="19">
        <v>476.928</v>
      </c>
      <c r="O1903" s="19">
        <v>780.42499999999995</v>
      </c>
      <c r="P1903" s="19">
        <v>900.85</v>
      </c>
      <c r="Q1903" s="19">
        <v>0</v>
      </c>
      <c r="R1903" s="19">
        <v>0</v>
      </c>
      <c r="S1903" s="19">
        <v>0</v>
      </c>
      <c r="T1903" s="19">
        <v>0</v>
      </c>
      <c r="U1903" s="56">
        <f t="shared" si="66"/>
        <v>4677.6010000000006</v>
      </c>
      <c r="V1903" s="18">
        <f t="shared" si="67"/>
        <v>584.70012500000007</v>
      </c>
      <c r="W1903" s="7"/>
      <c r="X1903" s="7"/>
      <c r="Y1903" s="7"/>
      <c r="Z1903" s="57"/>
    </row>
    <row r="1904" spans="1:26" x14ac:dyDescent="0.35">
      <c r="A1904" s="6" t="s">
        <v>398</v>
      </c>
      <c r="B1904" s="7" t="s">
        <v>562</v>
      </c>
      <c r="C1904" s="7" t="s">
        <v>277</v>
      </c>
      <c r="D1904" s="7" t="s">
        <v>294</v>
      </c>
      <c r="E1904" s="7" t="s">
        <v>295</v>
      </c>
      <c r="F1904" s="7" t="s">
        <v>563</v>
      </c>
      <c r="G1904" s="8">
        <v>5130098</v>
      </c>
      <c r="H1904" s="16" t="s">
        <v>1861</v>
      </c>
      <c r="I1904" s="18">
        <v>180.59800000000001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180.59800000000001</v>
      </c>
      <c r="P1904" s="19">
        <v>662.55399999999997</v>
      </c>
      <c r="Q1904" s="19">
        <v>0</v>
      </c>
      <c r="R1904" s="19">
        <v>0</v>
      </c>
      <c r="S1904" s="19">
        <v>0</v>
      </c>
      <c r="T1904" s="19">
        <v>0</v>
      </c>
      <c r="U1904" s="56">
        <f t="shared" si="66"/>
        <v>1023.75</v>
      </c>
      <c r="V1904" s="18">
        <f t="shared" si="67"/>
        <v>127.96875</v>
      </c>
      <c r="W1904" s="7"/>
      <c r="X1904" s="7"/>
      <c r="Y1904" s="7"/>
      <c r="Z1904" s="57"/>
    </row>
    <row r="1905" spans="1:26" x14ac:dyDescent="0.35">
      <c r="A1905" s="6" t="s">
        <v>398</v>
      </c>
      <c r="B1905" s="7" t="s">
        <v>562</v>
      </c>
      <c r="C1905" s="7" t="s">
        <v>277</v>
      </c>
      <c r="D1905" s="7" t="s">
        <v>294</v>
      </c>
      <c r="E1905" s="7" t="s">
        <v>295</v>
      </c>
      <c r="F1905" s="7" t="s">
        <v>563</v>
      </c>
      <c r="G1905" s="8">
        <v>5279733</v>
      </c>
      <c r="H1905" s="16" t="s">
        <v>1862</v>
      </c>
      <c r="I1905" s="18">
        <v>180.59800000000001</v>
      </c>
      <c r="J1905" s="19">
        <v>702.23800000000006</v>
      </c>
      <c r="K1905" s="19">
        <v>238.464</v>
      </c>
      <c r="L1905" s="19">
        <v>0</v>
      </c>
      <c r="M1905" s="19">
        <v>0</v>
      </c>
      <c r="N1905" s="19">
        <v>0</v>
      </c>
      <c r="O1905" s="19">
        <v>0</v>
      </c>
      <c r="P1905" s="19">
        <v>597.52099999999996</v>
      </c>
      <c r="Q1905" s="19">
        <v>0</v>
      </c>
      <c r="R1905" s="19">
        <v>0</v>
      </c>
      <c r="S1905" s="19">
        <v>0</v>
      </c>
      <c r="T1905" s="19">
        <v>0</v>
      </c>
      <c r="U1905" s="56">
        <f t="shared" si="66"/>
        <v>1718.8209999999999</v>
      </c>
      <c r="V1905" s="18">
        <f t="shared" si="67"/>
        <v>214.85262499999999</v>
      </c>
      <c r="W1905" s="7"/>
      <c r="X1905" s="7"/>
      <c r="Y1905" s="7"/>
      <c r="Z1905" s="57"/>
    </row>
    <row r="1906" spans="1:26" x14ac:dyDescent="0.35">
      <c r="A1906" s="6" t="s">
        <v>398</v>
      </c>
      <c r="B1906" s="7" t="s">
        <v>562</v>
      </c>
      <c r="C1906" s="7" t="s">
        <v>277</v>
      </c>
      <c r="D1906" s="7" t="s">
        <v>294</v>
      </c>
      <c r="E1906" s="7" t="s">
        <v>295</v>
      </c>
      <c r="F1906" s="7" t="s">
        <v>563</v>
      </c>
      <c r="G1906" s="8">
        <v>5133808</v>
      </c>
      <c r="H1906" s="16" t="s">
        <v>1863</v>
      </c>
      <c r="I1906" s="18">
        <v>361.19600000000003</v>
      </c>
      <c r="J1906" s="19">
        <v>2897.9870000000001</v>
      </c>
      <c r="K1906" s="19">
        <v>1417.63</v>
      </c>
      <c r="L1906" s="19">
        <v>1018.721</v>
      </c>
      <c r="M1906" s="19">
        <v>1210.1410000000001</v>
      </c>
      <c r="N1906" s="19">
        <v>1669.248</v>
      </c>
      <c r="O1906" s="19">
        <v>2695.5509999999999</v>
      </c>
      <c r="P1906" s="19">
        <v>2810.7</v>
      </c>
      <c r="Q1906" s="19">
        <v>0</v>
      </c>
      <c r="R1906" s="19">
        <v>0</v>
      </c>
      <c r="S1906" s="19">
        <v>0</v>
      </c>
      <c r="T1906" s="19">
        <v>0</v>
      </c>
      <c r="U1906" s="56">
        <f t="shared" si="66"/>
        <v>14081.173999999999</v>
      </c>
      <c r="V1906" s="18">
        <f t="shared" si="67"/>
        <v>1760.1467499999999</v>
      </c>
      <c r="W1906" s="7"/>
      <c r="X1906" s="7"/>
      <c r="Y1906" s="7"/>
      <c r="Z1906" s="57"/>
    </row>
    <row r="1907" spans="1:26" x14ac:dyDescent="0.35">
      <c r="A1907" s="6" t="s">
        <v>398</v>
      </c>
      <c r="B1907" s="7" t="s">
        <v>562</v>
      </c>
      <c r="C1907" s="7" t="s">
        <v>277</v>
      </c>
      <c r="D1907" s="7" t="s">
        <v>294</v>
      </c>
      <c r="E1907" s="7" t="s">
        <v>295</v>
      </c>
      <c r="F1907" s="7" t="s">
        <v>563</v>
      </c>
      <c r="G1907" s="8">
        <v>5277067</v>
      </c>
      <c r="H1907" s="16" t="s">
        <v>1864</v>
      </c>
      <c r="I1907" s="18">
        <v>180.59800000000001</v>
      </c>
      <c r="J1907" s="19">
        <v>1404.4760000000001</v>
      </c>
      <c r="K1907" s="19">
        <v>1538.223</v>
      </c>
      <c r="L1907" s="19">
        <v>0</v>
      </c>
      <c r="M1907" s="19">
        <v>361.19499999999999</v>
      </c>
      <c r="N1907" s="19">
        <v>0</v>
      </c>
      <c r="O1907" s="19">
        <v>0</v>
      </c>
      <c r="P1907" s="19">
        <v>1315.0509999999999</v>
      </c>
      <c r="Q1907" s="19">
        <v>0</v>
      </c>
      <c r="R1907" s="19">
        <v>0</v>
      </c>
      <c r="S1907" s="19">
        <v>0</v>
      </c>
      <c r="T1907" s="19">
        <v>0</v>
      </c>
      <c r="U1907" s="56">
        <f t="shared" si="66"/>
        <v>4799.5429999999997</v>
      </c>
      <c r="V1907" s="18">
        <f t="shared" si="67"/>
        <v>599.94287499999996</v>
      </c>
      <c r="W1907" s="7"/>
      <c r="X1907" s="7"/>
      <c r="Y1907" s="7"/>
      <c r="Z1907" s="57"/>
    </row>
    <row r="1908" spans="1:26" x14ac:dyDescent="0.35">
      <c r="A1908" s="6" t="s">
        <v>398</v>
      </c>
      <c r="B1908" s="7" t="s">
        <v>562</v>
      </c>
      <c r="C1908" s="7" t="s">
        <v>277</v>
      </c>
      <c r="D1908" s="7" t="s">
        <v>294</v>
      </c>
      <c r="E1908" s="7" t="s">
        <v>295</v>
      </c>
      <c r="F1908" s="7" t="s">
        <v>563</v>
      </c>
      <c r="G1908" s="8">
        <v>5273687</v>
      </c>
      <c r="H1908" s="16" t="s">
        <v>1865</v>
      </c>
      <c r="I1908" s="18">
        <v>180.59800000000001</v>
      </c>
      <c r="J1908" s="19">
        <v>940.702</v>
      </c>
      <c r="K1908" s="19">
        <v>343.18099999999998</v>
      </c>
      <c r="L1908" s="19">
        <v>0</v>
      </c>
      <c r="M1908" s="19">
        <v>180.59800000000001</v>
      </c>
      <c r="N1908" s="19">
        <v>0</v>
      </c>
      <c r="O1908" s="19">
        <v>718.11400000000003</v>
      </c>
      <c r="P1908" s="19">
        <v>238.464</v>
      </c>
      <c r="Q1908" s="19">
        <v>0</v>
      </c>
      <c r="R1908" s="19">
        <v>0</v>
      </c>
      <c r="S1908" s="19">
        <v>0</v>
      </c>
      <c r="T1908" s="19">
        <v>0</v>
      </c>
      <c r="U1908" s="56">
        <f t="shared" si="66"/>
        <v>2601.6570000000002</v>
      </c>
      <c r="V1908" s="18">
        <f t="shared" si="67"/>
        <v>325.20712500000002</v>
      </c>
      <c r="W1908" s="7"/>
      <c r="X1908" s="7"/>
      <c r="Y1908" s="7"/>
      <c r="Z1908" s="57"/>
    </row>
    <row r="1909" spans="1:26" x14ac:dyDescent="0.35">
      <c r="A1909" s="6" t="s">
        <v>398</v>
      </c>
      <c r="B1909" s="7" t="s">
        <v>562</v>
      </c>
      <c r="C1909" s="7" t="s">
        <v>277</v>
      </c>
      <c r="D1909" s="7" t="s">
        <v>294</v>
      </c>
      <c r="E1909" s="7" t="s">
        <v>295</v>
      </c>
      <c r="F1909" s="7" t="s">
        <v>563</v>
      </c>
      <c r="G1909" s="8">
        <v>5291548</v>
      </c>
      <c r="H1909" s="16" t="s">
        <v>1866</v>
      </c>
      <c r="I1909" s="18">
        <v>0</v>
      </c>
      <c r="J1909" s="19">
        <v>1063.433</v>
      </c>
      <c r="K1909" s="19">
        <v>238.464</v>
      </c>
      <c r="L1909" s="19">
        <v>0</v>
      </c>
      <c r="M1909" s="19">
        <v>0</v>
      </c>
      <c r="N1909" s="19">
        <v>0</v>
      </c>
      <c r="O1909" s="19">
        <v>718.11400000000003</v>
      </c>
      <c r="P1909" s="19">
        <v>238.464</v>
      </c>
      <c r="Q1909" s="19">
        <v>0</v>
      </c>
      <c r="R1909" s="19">
        <v>0</v>
      </c>
      <c r="S1909" s="19">
        <v>0</v>
      </c>
      <c r="T1909" s="19">
        <v>0</v>
      </c>
      <c r="U1909" s="56">
        <f t="shared" si="66"/>
        <v>2258.4749999999999</v>
      </c>
      <c r="V1909" s="18">
        <f t="shared" si="67"/>
        <v>282.30937499999999</v>
      </c>
      <c r="W1909" s="7"/>
      <c r="X1909" s="7"/>
      <c r="Y1909" s="7"/>
      <c r="Z1909" s="57"/>
    </row>
    <row r="1910" spans="1:26" x14ac:dyDescent="0.35">
      <c r="A1910" s="6" t="s">
        <v>398</v>
      </c>
      <c r="B1910" s="7" t="s">
        <v>562</v>
      </c>
      <c r="C1910" s="7" t="s">
        <v>277</v>
      </c>
      <c r="D1910" s="7" t="s">
        <v>294</v>
      </c>
      <c r="E1910" s="7" t="s">
        <v>295</v>
      </c>
      <c r="F1910" s="7" t="s">
        <v>563</v>
      </c>
      <c r="G1910" s="8">
        <v>5274420</v>
      </c>
      <c r="H1910" s="16" t="s">
        <v>1867</v>
      </c>
      <c r="I1910" s="18">
        <v>180.59800000000001</v>
      </c>
      <c r="J1910" s="19">
        <v>940.702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56">
        <f t="shared" si="66"/>
        <v>1121.3</v>
      </c>
      <c r="V1910" s="18">
        <f t="shared" si="67"/>
        <v>140.16249999999999</v>
      </c>
      <c r="W1910" s="7"/>
      <c r="X1910" s="7"/>
      <c r="Y1910" s="7"/>
      <c r="Z1910" s="57"/>
    </row>
    <row r="1911" spans="1:26" x14ac:dyDescent="0.35">
      <c r="A1911" s="6" t="s">
        <v>398</v>
      </c>
      <c r="B1911" s="7" t="s">
        <v>562</v>
      </c>
      <c r="C1911" s="7" t="s">
        <v>277</v>
      </c>
      <c r="D1911" s="7" t="s">
        <v>294</v>
      </c>
      <c r="E1911" s="7" t="s">
        <v>295</v>
      </c>
      <c r="F1911" s="7" t="s">
        <v>563</v>
      </c>
      <c r="G1911" s="8">
        <v>5277043</v>
      </c>
      <c r="H1911" s="16" t="s">
        <v>1868</v>
      </c>
      <c r="I1911" s="18">
        <v>180.59800000000001</v>
      </c>
      <c r="J1911" s="19">
        <v>1121.3</v>
      </c>
      <c r="K1911" s="19">
        <v>1121.3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56">
        <f t="shared" si="66"/>
        <v>2423.1979999999999</v>
      </c>
      <c r="V1911" s="18">
        <f t="shared" si="67"/>
        <v>302.89974999999998</v>
      </c>
      <c r="W1911" s="7"/>
      <c r="X1911" s="7"/>
      <c r="Y1911" s="7"/>
      <c r="Z1911" s="57"/>
    </row>
    <row r="1912" spans="1:26" x14ac:dyDescent="0.35">
      <c r="A1912" s="6" t="s">
        <v>398</v>
      </c>
      <c r="B1912" s="7" t="s">
        <v>562</v>
      </c>
      <c r="C1912" s="7" t="s">
        <v>277</v>
      </c>
      <c r="D1912" s="7" t="s">
        <v>294</v>
      </c>
      <c r="E1912" s="7" t="s">
        <v>295</v>
      </c>
      <c r="F1912" s="7" t="s">
        <v>563</v>
      </c>
      <c r="G1912" s="8">
        <v>5133815</v>
      </c>
      <c r="H1912" s="16" t="s">
        <v>1869</v>
      </c>
      <c r="I1912" s="18">
        <v>361.19600000000003</v>
      </c>
      <c r="J1912" s="19">
        <v>702.23800000000006</v>
      </c>
      <c r="K1912" s="19">
        <v>0</v>
      </c>
      <c r="L1912" s="19">
        <v>0</v>
      </c>
      <c r="M1912" s="19">
        <v>343.18099999999998</v>
      </c>
      <c r="N1912" s="19">
        <v>0</v>
      </c>
      <c r="O1912" s="19">
        <v>597.52099999999996</v>
      </c>
      <c r="P1912" s="19">
        <v>359.05700000000002</v>
      </c>
      <c r="Q1912" s="19">
        <v>0</v>
      </c>
      <c r="R1912" s="19">
        <v>0</v>
      </c>
      <c r="S1912" s="19">
        <v>0</v>
      </c>
      <c r="T1912" s="19">
        <v>0</v>
      </c>
      <c r="U1912" s="56">
        <f t="shared" si="66"/>
        <v>2363.1930000000002</v>
      </c>
      <c r="V1912" s="18">
        <f t="shared" si="67"/>
        <v>295.39912500000003</v>
      </c>
      <c r="W1912" s="7"/>
      <c r="X1912" s="7"/>
      <c r="Y1912" s="7"/>
      <c r="Z1912" s="57"/>
    </row>
    <row r="1913" spans="1:26" x14ac:dyDescent="0.35">
      <c r="A1913" s="6" t="s">
        <v>398</v>
      </c>
      <c r="B1913" s="7" t="s">
        <v>562</v>
      </c>
      <c r="C1913" s="7" t="s">
        <v>277</v>
      </c>
      <c r="D1913" s="7" t="s">
        <v>294</v>
      </c>
      <c r="E1913" s="7" t="s">
        <v>295</v>
      </c>
      <c r="F1913" s="7" t="s">
        <v>563</v>
      </c>
      <c r="G1913" s="8">
        <v>5133794</v>
      </c>
      <c r="H1913" s="16" t="s">
        <v>1870</v>
      </c>
      <c r="I1913" s="18">
        <v>0</v>
      </c>
      <c r="J1913" s="19">
        <v>1301.8969999999999</v>
      </c>
      <c r="K1913" s="19">
        <v>0</v>
      </c>
      <c r="L1913" s="19">
        <v>0</v>
      </c>
      <c r="M1913" s="19">
        <v>359.05700000000002</v>
      </c>
      <c r="N1913" s="19">
        <v>0</v>
      </c>
      <c r="O1913" s="19">
        <v>0</v>
      </c>
      <c r="P1913" s="19">
        <v>238.464</v>
      </c>
      <c r="Q1913" s="19">
        <v>0</v>
      </c>
      <c r="R1913" s="19">
        <v>0</v>
      </c>
      <c r="S1913" s="19">
        <v>0</v>
      </c>
      <c r="T1913" s="19">
        <v>0</v>
      </c>
      <c r="U1913" s="56">
        <f t="shared" si="66"/>
        <v>1899.4179999999999</v>
      </c>
      <c r="V1913" s="18">
        <f t="shared" si="67"/>
        <v>237.42724999999999</v>
      </c>
      <c r="W1913" s="7"/>
      <c r="X1913" s="7"/>
      <c r="Y1913" s="7"/>
      <c r="Z1913" s="57"/>
    </row>
    <row r="1914" spans="1:26" x14ac:dyDescent="0.35">
      <c r="A1914" s="6" t="s">
        <v>398</v>
      </c>
      <c r="B1914" s="7" t="s">
        <v>562</v>
      </c>
      <c r="C1914" s="7" t="s">
        <v>277</v>
      </c>
      <c r="D1914" s="7" t="s">
        <v>294</v>
      </c>
      <c r="E1914" s="7" t="s">
        <v>295</v>
      </c>
      <c r="F1914" s="7" t="s">
        <v>563</v>
      </c>
      <c r="G1914" s="8">
        <v>5278796</v>
      </c>
      <c r="H1914" s="16" t="s">
        <v>1871</v>
      </c>
      <c r="I1914" s="18">
        <v>0</v>
      </c>
      <c r="J1914" s="19">
        <v>6023.42</v>
      </c>
      <c r="K1914" s="19">
        <v>476.928</v>
      </c>
      <c r="L1914" s="19">
        <v>1820.816</v>
      </c>
      <c r="M1914" s="19">
        <v>1047.558</v>
      </c>
      <c r="N1914" s="19">
        <v>715.39200000000005</v>
      </c>
      <c r="O1914" s="19">
        <v>1553.5150000000001</v>
      </c>
      <c r="P1914" s="19">
        <v>238.464</v>
      </c>
      <c r="Q1914" s="19">
        <v>0</v>
      </c>
      <c r="R1914" s="19">
        <v>0</v>
      </c>
      <c r="S1914" s="19">
        <v>0</v>
      </c>
      <c r="T1914" s="19">
        <v>0</v>
      </c>
      <c r="U1914" s="56">
        <f t="shared" si="66"/>
        <v>11876.093000000001</v>
      </c>
      <c r="V1914" s="18">
        <f t="shared" si="67"/>
        <v>1484.5116250000001</v>
      </c>
      <c r="W1914" s="7"/>
      <c r="X1914" s="7"/>
      <c r="Y1914" s="7"/>
      <c r="Z1914" s="57"/>
    </row>
    <row r="1915" spans="1:26" x14ac:dyDescent="0.35">
      <c r="A1915" s="6" t="s">
        <v>398</v>
      </c>
      <c r="B1915" s="7" t="s">
        <v>562</v>
      </c>
      <c r="C1915" s="7" t="s">
        <v>277</v>
      </c>
      <c r="D1915" s="7" t="s">
        <v>294</v>
      </c>
      <c r="E1915" s="7" t="s">
        <v>295</v>
      </c>
      <c r="F1915" s="7" t="s">
        <v>563</v>
      </c>
      <c r="G1915" s="8">
        <v>5133787</v>
      </c>
      <c r="H1915" s="16" t="s">
        <v>1872</v>
      </c>
      <c r="I1915" s="18">
        <v>180.59800000000001</v>
      </c>
      <c r="J1915" s="19">
        <v>940.702</v>
      </c>
      <c r="K1915" s="19">
        <v>419.06200000000001</v>
      </c>
      <c r="L1915" s="19">
        <v>0</v>
      </c>
      <c r="M1915" s="19">
        <v>343.18099999999998</v>
      </c>
      <c r="N1915" s="19">
        <v>0</v>
      </c>
      <c r="O1915" s="19">
        <v>359.05700000000002</v>
      </c>
      <c r="P1915" s="19">
        <v>238.464</v>
      </c>
      <c r="Q1915" s="19">
        <v>0</v>
      </c>
      <c r="R1915" s="19">
        <v>0</v>
      </c>
      <c r="S1915" s="19">
        <v>0</v>
      </c>
      <c r="T1915" s="19">
        <v>0</v>
      </c>
      <c r="U1915" s="56">
        <f t="shared" si="66"/>
        <v>2481.0640000000003</v>
      </c>
      <c r="V1915" s="18">
        <f t="shared" si="67"/>
        <v>310.13300000000004</v>
      </c>
      <c r="W1915" s="7"/>
      <c r="X1915" s="7"/>
      <c r="Y1915" s="7"/>
      <c r="Z1915" s="57"/>
    </row>
    <row r="1916" spans="1:26" x14ac:dyDescent="0.35">
      <c r="A1916" s="6" t="s">
        <v>398</v>
      </c>
      <c r="B1916" s="7" t="s">
        <v>562</v>
      </c>
      <c r="C1916" s="7" t="s">
        <v>277</v>
      </c>
      <c r="D1916" s="7" t="s">
        <v>294</v>
      </c>
      <c r="E1916" s="7" t="s">
        <v>295</v>
      </c>
      <c r="F1916" s="7" t="s">
        <v>563</v>
      </c>
      <c r="G1916" s="8">
        <v>5290556</v>
      </c>
      <c r="H1916" s="16" t="s">
        <v>1873</v>
      </c>
      <c r="I1916" s="18">
        <v>1795.2840000000001</v>
      </c>
      <c r="J1916" s="19">
        <v>4571.317</v>
      </c>
      <c r="K1916" s="19">
        <v>599.65899999999999</v>
      </c>
      <c r="L1916" s="19">
        <v>476.928</v>
      </c>
      <c r="M1916" s="19">
        <v>361.19499999999999</v>
      </c>
      <c r="N1916" s="19">
        <v>476.928</v>
      </c>
      <c r="O1916" s="19">
        <v>1018.721</v>
      </c>
      <c r="P1916" s="19">
        <v>838.12300000000005</v>
      </c>
      <c r="Q1916" s="19">
        <v>0</v>
      </c>
      <c r="R1916" s="19">
        <v>0</v>
      </c>
      <c r="S1916" s="19">
        <v>0</v>
      </c>
      <c r="T1916" s="19">
        <v>0</v>
      </c>
      <c r="U1916" s="56">
        <f t="shared" si="66"/>
        <v>10138.154999999999</v>
      </c>
      <c r="V1916" s="18">
        <f t="shared" si="67"/>
        <v>1267.2693749999999</v>
      </c>
      <c r="W1916" s="7"/>
      <c r="X1916" s="7"/>
      <c r="Y1916" s="7"/>
      <c r="Z1916" s="57"/>
    </row>
    <row r="1917" spans="1:26" x14ac:dyDescent="0.35">
      <c r="A1917" s="6" t="s">
        <v>398</v>
      </c>
      <c r="B1917" s="7" t="s">
        <v>562</v>
      </c>
      <c r="C1917" s="7" t="s">
        <v>277</v>
      </c>
      <c r="D1917" s="7" t="s">
        <v>294</v>
      </c>
      <c r="E1917" s="7" t="s">
        <v>295</v>
      </c>
      <c r="F1917" s="7" t="s">
        <v>563</v>
      </c>
      <c r="G1917" s="8">
        <v>5279041</v>
      </c>
      <c r="H1917" s="16" t="s">
        <v>1874</v>
      </c>
      <c r="I1917" s="18">
        <v>0</v>
      </c>
      <c r="J1917" s="19">
        <v>1063.433</v>
      </c>
      <c r="K1917" s="19">
        <v>419.06200000000001</v>
      </c>
      <c r="L1917" s="19">
        <v>0</v>
      </c>
      <c r="M1917" s="19">
        <v>0</v>
      </c>
      <c r="N1917" s="19">
        <v>0</v>
      </c>
      <c r="O1917" s="19">
        <v>359.05700000000002</v>
      </c>
      <c r="P1917" s="19">
        <v>238.464</v>
      </c>
      <c r="Q1917" s="19">
        <v>0</v>
      </c>
      <c r="R1917" s="19">
        <v>0</v>
      </c>
      <c r="S1917" s="19">
        <v>0</v>
      </c>
      <c r="T1917" s="19">
        <v>0</v>
      </c>
      <c r="U1917" s="56">
        <f t="shared" si="66"/>
        <v>2080.0160000000001</v>
      </c>
      <c r="V1917" s="18">
        <f t="shared" si="67"/>
        <v>260.00200000000001</v>
      </c>
      <c r="W1917" s="7"/>
      <c r="X1917" s="7"/>
      <c r="Y1917" s="7"/>
      <c r="Z1917" s="57"/>
    </row>
    <row r="1918" spans="1:26" x14ac:dyDescent="0.35">
      <c r="A1918" s="6" t="s">
        <v>398</v>
      </c>
      <c r="B1918" s="7" t="s">
        <v>562</v>
      </c>
      <c r="C1918" s="7" t="s">
        <v>277</v>
      </c>
      <c r="D1918" s="7" t="s">
        <v>294</v>
      </c>
      <c r="E1918" s="7" t="s">
        <v>295</v>
      </c>
      <c r="F1918" s="7" t="s">
        <v>563</v>
      </c>
      <c r="G1918" s="8">
        <v>5271599</v>
      </c>
      <c r="H1918" s="16" t="s">
        <v>1875</v>
      </c>
      <c r="I1918" s="18">
        <v>0</v>
      </c>
      <c r="J1918" s="19">
        <v>1301.8969999999999</v>
      </c>
      <c r="K1918" s="19">
        <v>597.52099999999996</v>
      </c>
      <c r="L1918" s="19">
        <v>720.25199999999995</v>
      </c>
      <c r="M1918" s="19">
        <v>0</v>
      </c>
      <c r="N1918" s="19">
        <v>0</v>
      </c>
      <c r="O1918" s="19">
        <v>0</v>
      </c>
      <c r="P1918" s="19">
        <v>476.928</v>
      </c>
      <c r="Q1918" s="19">
        <v>0</v>
      </c>
      <c r="R1918" s="19">
        <v>0</v>
      </c>
      <c r="S1918" s="19">
        <v>0</v>
      </c>
      <c r="T1918" s="19">
        <v>0</v>
      </c>
      <c r="U1918" s="56">
        <f t="shared" si="66"/>
        <v>3096.598</v>
      </c>
      <c r="V1918" s="18">
        <f t="shared" si="67"/>
        <v>387.07474999999999</v>
      </c>
      <c r="W1918" s="7"/>
      <c r="X1918" s="7"/>
      <c r="Y1918" s="7"/>
      <c r="Z1918" s="57"/>
    </row>
    <row r="1919" spans="1:26" x14ac:dyDescent="0.35">
      <c r="A1919" s="6" t="s">
        <v>398</v>
      </c>
      <c r="B1919" s="7" t="s">
        <v>562</v>
      </c>
      <c r="C1919" s="7" t="s">
        <v>277</v>
      </c>
      <c r="D1919" s="7" t="s">
        <v>294</v>
      </c>
      <c r="E1919" s="7" t="s">
        <v>295</v>
      </c>
      <c r="F1919" s="7" t="s">
        <v>563</v>
      </c>
      <c r="G1919" s="8">
        <v>5290985</v>
      </c>
      <c r="H1919" s="16" t="s">
        <v>1876</v>
      </c>
      <c r="I1919" s="18">
        <v>0</v>
      </c>
      <c r="J1919" s="19">
        <v>1063.433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597.52099999999996</v>
      </c>
      <c r="Q1919" s="19">
        <v>0</v>
      </c>
      <c r="R1919" s="19">
        <v>0</v>
      </c>
      <c r="S1919" s="19">
        <v>0</v>
      </c>
      <c r="T1919" s="19">
        <v>0</v>
      </c>
      <c r="U1919" s="56">
        <f t="shared" si="66"/>
        <v>1660.954</v>
      </c>
      <c r="V1919" s="18">
        <f t="shared" si="67"/>
        <v>207.61924999999999</v>
      </c>
      <c r="W1919" s="7"/>
      <c r="X1919" s="7"/>
      <c r="Y1919" s="7"/>
      <c r="Z1919" s="57"/>
    </row>
    <row r="1920" spans="1:26" x14ac:dyDescent="0.35">
      <c r="A1920" s="6" t="s">
        <v>398</v>
      </c>
      <c r="B1920" s="7" t="s">
        <v>562</v>
      </c>
      <c r="C1920" s="7" t="s">
        <v>277</v>
      </c>
      <c r="D1920" s="7" t="s">
        <v>294</v>
      </c>
      <c r="E1920" s="7" t="s">
        <v>295</v>
      </c>
      <c r="F1920" s="7" t="s">
        <v>563</v>
      </c>
      <c r="G1920" s="8">
        <v>5290248</v>
      </c>
      <c r="H1920" s="16" t="s">
        <v>1877</v>
      </c>
      <c r="I1920" s="18">
        <v>0</v>
      </c>
      <c r="J1920" s="19">
        <v>1063.433</v>
      </c>
      <c r="K1920" s="19">
        <v>476.928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56">
        <f t="shared" ref="U1920:U1983" si="68">SUM(I1920:T1920)</f>
        <v>1540.3609999999999</v>
      </c>
      <c r="V1920" s="18">
        <f t="shared" si="67"/>
        <v>192.54512499999998</v>
      </c>
      <c r="W1920" s="7"/>
      <c r="X1920" s="7"/>
      <c r="Y1920" s="7"/>
      <c r="Z1920" s="57"/>
    </row>
    <row r="1921" spans="1:26" x14ac:dyDescent="0.35">
      <c r="A1921" s="6" t="s">
        <v>398</v>
      </c>
      <c r="B1921" s="7" t="s">
        <v>562</v>
      </c>
      <c r="C1921" s="7" t="s">
        <v>277</v>
      </c>
      <c r="D1921" s="7" t="s">
        <v>294</v>
      </c>
      <c r="E1921" s="7" t="s">
        <v>295</v>
      </c>
      <c r="F1921" s="7" t="s">
        <v>563</v>
      </c>
      <c r="G1921" s="8">
        <v>5278367</v>
      </c>
      <c r="H1921" s="16" t="s">
        <v>1878</v>
      </c>
      <c r="I1921" s="18">
        <v>180.59800000000001</v>
      </c>
      <c r="J1921" s="19">
        <v>702.23800000000006</v>
      </c>
      <c r="K1921" s="19">
        <v>0</v>
      </c>
      <c r="L1921" s="19">
        <v>953.85599999999999</v>
      </c>
      <c r="M1921" s="19">
        <v>0</v>
      </c>
      <c r="N1921" s="19">
        <v>0</v>
      </c>
      <c r="O1921" s="19">
        <v>0</v>
      </c>
      <c r="P1921" s="19">
        <v>1375.64</v>
      </c>
      <c r="Q1921" s="19">
        <v>0</v>
      </c>
      <c r="R1921" s="19">
        <v>0</v>
      </c>
      <c r="S1921" s="19">
        <v>0</v>
      </c>
      <c r="T1921" s="19">
        <v>0</v>
      </c>
      <c r="U1921" s="56">
        <f t="shared" si="68"/>
        <v>3212.3320000000003</v>
      </c>
      <c r="V1921" s="18">
        <f t="shared" si="67"/>
        <v>401.54150000000004</v>
      </c>
      <c r="W1921" s="7"/>
      <c r="X1921" s="7"/>
      <c r="Y1921" s="7"/>
      <c r="Z1921" s="57"/>
    </row>
    <row r="1922" spans="1:26" x14ac:dyDescent="0.35">
      <c r="A1922" s="6" t="s">
        <v>398</v>
      </c>
      <c r="B1922" s="7" t="s">
        <v>562</v>
      </c>
      <c r="C1922" s="7" t="s">
        <v>277</v>
      </c>
      <c r="D1922" s="7" t="s">
        <v>294</v>
      </c>
      <c r="E1922" s="7" t="s">
        <v>295</v>
      </c>
      <c r="F1922" s="7" t="s">
        <v>563</v>
      </c>
      <c r="G1922" s="8">
        <v>5279058</v>
      </c>
      <c r="H1922" s="16" t="s">
        <v>1879</v>
      </c>
      <c r="I1922" s="18">
        <v>180.59800000000001</v>
      </c>
      <c r="J1922" s="19">
        <v>702.23800000000006</v>
      </c>
      <c r="K1922" s="19">
        <v>238.464</v>
      </c>
      <c r="L1922" s="19">
        <v>0</v>
      </c>
      <c r="M1922" s="19">
        <v>0</v>
      </c>
      <c r="N1922" s="19">
        <v>0</v>
      </c>
      <c r="O1922" s="19">
        <v>361.19499999999999</v>
      </c>
      <c r="P1922" s="19">
        <v>359.05700000000002</v>
      </c>
      <c r="Q1922" s="19">
        <v>0</v>
      </c>
      <c r="R1922" s="19">
        <v>0</v>
      </c>
      <c r="S1922" s="19">
        <v>0</v>
      </c>
      <c r="T1922" s="19">
        <v>0</v>
      </c>
      <c r="U1922" s="56">
        <f t="shared" si="68"/>
        <v>1841.5519999999999</v>
      </c>
      <c r="V1922" s="18">
        <f t="shared" si="67"/>
        <v>230.19399999999999</v>
      </c>
      <c r="W1922" s="7"/>
      <c r="X1922" s="7"/>
      <c r="Y1922" s="7"/>
      <c r="Z1922" s="57"/>
    </row>
    <row r="1923" spans="1:26" x14ac:dyDescent="0.35">
      <c r="A1923" s="6" t="s">
        <v>398</v>
      </c>
      <c r="B1923" s="7" t="s">
        <v>562</v>
      </c>
      <c r="C1923" s="7" t="s">
        <v>277</v>
      </c>
      <c r="D1923" s="7" t="s">
        <v>294</v>
      </c>
      <c r="E1923" s="7" t="s">
        <v>295</v>
      </c>
      <c r="F1923" s="7" t="s">
        <v>563</v>
      </c>
      <c r="G1923" s="8">
        <v>5278374</v>
      </c>
      <c r="H1923" s="16" t="s">
        <v>1880</v>
      </c>
      <c r="I1923" s="18">
        <v>0</v>
      </c>
      <c r="J1923" s="19">
        <v>2423.1970000000001</v>
      </c>
      <c r="K1923" s="19">
        <v>1239.171</v>
      </c>
      <c r="L1923" s="19">
        <v>0</v>
      </c>
      <c r="M1923" s="19">
        <v>180.59800000000001</v>
      </c>
      <c r="N1923" s="19">
        <v>0</v>
      </c>
      <c r="O1923" s="19">
        <v>835.98500000000001</v>
      </c>
      <c r="P1923" s="19">
        <v>578.03800000000001</v>
      </c>
      <c r="Q1923" s="19">
        <v>0</v>
      </c>
      <c r="R1923" s="19">
        <v>0</v>
      </c>
      <c r="S1923" s="19">
        <v>0</v>
      </c>
      <c r="T1923" s="19">
        <v>0</v>
      </c>
      <c r="U1923" s="56">
        <f t="shared" si="68"/>
        <v>5256.9889999999996</v>
      </c>
      <c r="V1923" s="18">
        <f t="shared" si="67"/>
        <v>657.12362499999995</v>
      </c>
      <c r="W1923" s="7"/>
      <c r="X1923" s="7"/>
      <c r="Y1923" s="7"/>
      <c r="Z1923" s="57"/>
    </row>
    <row r="1924" spans="1:26" x14ac:dyDescent="0.35">
      <c r="A1924" s="6" t="s">
        <v>398</v>
      </c>
      <c r="B1924" s="7" t="s">
        <v>562</v>
      </c>
      <c r="C1924" s="7" t="s">
        <v>277</v>
      </c>
      <c r="D1924" s="7" t="s">
        <v>294</v>
      </c>
      <c r="E1924" s="7" t="s">
        <v>295</v>
      </c>
      <c r="F1924" s="7" t="s">
        <v>563</v>
      </c>
      <c r="G1924" s="8">
        <v>5279034</v>
      </c>
      <c r="H1924" s="16" t="s">
        <v>1881</v>
      </c>
      <c r="I1924" s="18">
        <v>0</v>
      </c>
      <c r="J1924" s="19">
        <v>702.23800000000006</v>
      </c>
      <c r="K1924" s="19">
        <v>238.464</v>
      </c>
      <c r="L1924" s="19">
        <v>0</v>
      </c>
      <c r="M1924" s="19">
        <v>0</v>
      </c>
      <c r="N1924" s="19">
        <v>0</v>
      </c>
      <c r="O1924" s="19">
        <v>0</v>
      </c>
      <c r="P1924" s="19">
        <v>359.05700000000002</v>
      </c>
      <c r="Q1924" s="19">
        <v>0</v>
      </c>
      <c r="R1924" s="19">
        <v>0</v>
      </c>
      <c r="S1924" s="19">
        <v>0</v>
      </c>
      <c r="T1924" s="19">
        <v>0</v>
      </c>
      <c r="U1924" s="56">
        <f t="shared" si="68"/>
        <v>1299.759</v>
      </c>
      <c r="V1924" s="18">
        <f t="shared" si="67"/>
        <v>162.469875</v>
      </c>
      <c r="W1924" s="7"/>
      <c r="X1924" s="7"/>
      <c r="Y1924" s="7"/>
      <c r="Z1924" s="57"/>
    </row>
    <row r="1925" spans="1:26" x14ac:dyDescent="0.35">
      <c r="A1925" s="6" t="s">
        <v>398</v>
      </c>
      <c r="B1925" s="7" t="s">
        <v>562</v>
      </c>
      <c r="C1925" s="7" t="s">
        <v>277</v>
      </c>
      <c r="D1925" s="7" t="s">
        <v>294</v>
      </c>
      <c r="E1925" s="7" t="s">
        <v>295</v>
      </c>
      <c r="F1925" s="7" t="s">
        <v>563</v>
      </c>
      <c r="G1925" s="8">
        <v>5138481</v>
      </c>
      <c r="H1925" s="16" t="s">
        <v>1882</v>
      </c>
      <c r="I1925" s="18">
        <v>0</v>
      </c>
      <c r="J1925" s="19">
        <v>343.18099999999998</v>
      </c>
      <c r="K1925" s="19">
        <v>238.464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56">
        <f t="shared" si="68"/>
        <v>581.64499999999998</v>
      </c>
      <c r="V1925" s="18">
        <f t="shared" si="67"/>
        <v>72.705624999999998</v>
      </c>
      <c r="W1925" s="7"/>
      <c r="X1925" s="7"/>
      <c r="Y1925" s="7"/>
      <c r="Z1925" s="57"/>
    </row>
    <row r="1926" spans="1:26" x14ac:dyDescent="0.35">
      <c r="A1926" s="6" t="s">
        <v>398</v>
      </c>
      <c r="B1926" s="7" t="s">
        <v>562</v>
      </c>
      <c r="C1926" s="7" t="s">
        <v>277</v>
      </c>
      <c r="D1926" s="7" t="s">
        <v>294</v>
      </c>
      <c r="E1926" s="7" t="s">
        <v>295</v>
      </c>
      <c r="F1926" s="7" t="s">
        <v>563</v>
      </c>
      <c r="G1926" s="8">
        <v>5134582</v>
      </c>
      <c r="H1926" s="16" t="s">
        <v>1883</v>
      </c>
      <c r="I1926" s="18">
        <v>4574.6210000000001</v>
      </c>
      <c r="J1926" s="19">
        <v>0</v>
      </c>
      <c r="K1926" s="19">
        <v>2077.8780000000002</v>
      </c>
      <c r="L1926" s="19">
        <v>180.59800000000001</v>
      </c>
      <c r="M1926" s="19">
        <v>1065.5709999999999</v>
      </c>
      <c r="N1926" s="19">
        <v>0</v>
      </c>
      <c r="O1926" s="19">
        <v>1796.84</v>
      </c>
      <c r="P1926" s="19">
        <v>838.12300000000005</v>
      </c>
      <c r="Q1926" s="19">
        <v>0</v>
      </c>
      <c r="R1926" s="19">
        <v>0</v>
      </c>
      <c r="S1926" s="19">
        <v>0</v>
      </c>
      <c r="T1926" s="19">
        <v>0</v>
      </c>
      <c r="U1926" s="56">
        <f t="shared" si="68"/>
        <v>10533.630999999999</v>
      </c>
      <c r="V1926" s="18">
        <f t="shared" si="67"/>
        <v>1316.7038749999999</v>
      </c>
      <c r="W1926" s="7"/>
      <c r="X1926" s="7"/>
      <c r="Y1926" s="7"/>
      <c r="Z1926" s="57"/>
    </row>
    <row r="1927" spans="1:26" x14ac:dyDescent="0.35">
      <c r="A1927" s="6" t="s">
        <v>398</v>
      </c>
      <c r="B1927" s="7" t="s">
        <v>562</v>
      </c>
      <c r="C1927" s="7" t="s">
        <v>277</v>
      </c>
      <c r="D1927" s="7" t="s">
        <v>294</v>
      </c>
      <c r="E1927" s="7" t="s">
        <v>295</v>
      </c>
      <c r="F1927" s="7" t="s">
        <v>563</v>
      </c>
      <c r="G1927" s="8">
        <v>5136016</v>
      </c>
      <c r="H1927" s="16" t="s">
        <v>1884</v>
      </c>
      <c r="I1927" s="18">
        <v>3172.2849999999999</v>
      </c>
      <c r="J1927" s="19">
        <v>0</v>
      </c>
      <c r="K1927" s="19">
        <v>2596.7959999999998</v>
      </c>
      <c r="L1927" s="19">
        <v>2407.3200000000002</v>
      </c>
      <c r="M1927" s="19">
        <v>0</v>
      </c>
      <c r="N1927" s="19">
        <v>0</v>
      </c>
      <c r="O1927" s="19">
        <v>0</v>
      </c>
      <c r="P1927" s="19">
        <v>599.66</v>
      </c>
      <c r="Q1927" s="19">
        <v>0</v>
      </c>
      <c r="R1927" s="19">
        <v>0</v>
      </c>
      <c r="S1927" s="19">
        <v>0</v>
      </c>
      <c r="T1927" s="19">
        <v>0</v>
      </c>
      <c r="U1927" s="56">
        <f t="shared" si="68"/>
        <v>8776.0609999999997</v>
      </c>
      <c r="V1927" s="18">
        <f t="shared" si="67"/>
        <v>1097.007625</v>
      </c>
      <c r="W1927" s="7"/>
      <c r="X1927" s="7"/>
      <c r="Y1927" s="7"/>
      <c r="Z1927" s="57"/>
    </row>
    <row r="1928" spans="1:26" x14ac:dyDescent="0.35">
      <c r="A1928" s="6" t="s">
        <v>398</v>
      </c>
      <c r="B1928" s="7" t="s">
        <v>562</v>
      </c>
      <c r="C1928" s="7" t="s">
        <v>277</v>
      </c>
      <c r="D1928" s="7" t="s">
        <v>294</v>
      </c>
      <c r="E1928" s="7" t="s">
        <v>295</v>
      </c>
      <c r="F1928" s="7" t="s">
        <v>563</v>
      </c>
      <c r="G1928" s="8">
        <v>5335413</v>
      </c>
      <c r="H1928" s="16" t="s">
        <v>1885</v>
      </c>
      <c r="I1928" s="18">
        <v>4696.549</v>
      </c>
      <c r="J1928" s="19">
        <v>180.59800000000001</v>
      </c>
      <c r="K1928" s="19">
        <v>8254.0419999999995</v>
      </c>
      <c r="L1928" s="19">
        <v>2339.1889999999999</v>
      </c>
      <c r="M1928" s="19">
        <v>848.95799999999997</v>
      </c>
      <c r="N1928" s="19">
        <v>780.42499999999995</v>
      </c>
      <c r="O1928" s="19">
        <v>2409.252</v>
      </c>
      <c r="P1928" s="19">
        <v>1021.611</v>
      </c>
      <c r="Q1928" s="19">
        <v>0</v>
      </c>
      <c r="R1928" s="19">
        <v>0</v>
      </c>
      <c r="S1928" s="19">
        <v>0</v>
      </c>
      <c r="T1928" s="19">
        <v>0</v>
      </c>
      <c r="U1928" s="56">
        <f t="shared" si="68"/>
        <v>20530.624</v>
      </c>
      <c r="V1928" s="18">
        <f t="shared" si="67"/>
        <v>2566.328</v>
      </c>
      <c r="W1928" s="7"/>
      <c r="X1928" s="7"/>
      <c r="Y1928" s="7"/>
      <c r="Z1928" s="57"/>
    </row>
    <row r="1929" spans="1:26" x14ac:dyDescent="0.35">
      <c r="A1929" s="6" t="s">
        <v>398</v>
      </c>
      <c r="B1929" s="7" t="s">
        <v>562</v>
      </c>
      <c r="C1929" s="7" t="s">
        <v>277</v>
      </c>
      <c r="D1929" s="7" t="s">
        <v>294</v>
      </c>
      <c r="E1929" s="7" t="s">
        <v>295</v>
      </c>
      <c r="F1929" s="7" t="s">
        <v>563</v>
      </c>
      <c r="G1929" s="8">
        <v>5297054</v>
      </c>
      <c r="H1929" s="16" t="s">
        <v>1886</v>
      </c>
      <c r="I1929" s="18">
        <v>1083.7539999999999</v>
      </c>
      <c r="J1929" s="19">
        <v>0</v>
      </c>
      <c r="K1929" s="19">
        <v>1139.482</v>
      </c>
      <c r="L1929" s="19">
        <v>0</v>
      </c>
      <c r="M1929" s="19">
        <v>180.59800000000001</v>
      </c>
      <c r="N1929" s="19">
        <v>0</v>
      </c>
      <c r="O1929" s="19">
        <v>180.59800000000001</v>
      </c>
      <c r="P1929" s="19">
        <v>0</v>
      </c>
      <c r="Q1929" s="19">
        <v>0</v>
      </c>
      <c r="R1929" s="19">
        <v>0</v>
      </c>
      <c r="S1929" s="19">
        <v>0</v>
      </c>
      <c r="T1929" s="19">
        <v>0</v>
      </c>
      <c r="U1929" s="56">
        <f t="shared" si="68"/>
        <v>2584.4319999999998</v>
      </c>
      <c r="V1929" s="18">
        <f t="shared" si="67"/>
        <v>323.05399999999997</v>
      </c>
      <c r="W1929" s="7"/>
      <c r="X1929" s="7"/>
      <c r="Y1929" s="7"/>
      <c r="Z1929" s="57"/>
    </row>
    <row r="1930" spans="1:26" x14ac:dyDescent="0.35">
      <c r="A1930" s="6" t="s">
        <v>398</v>
      </c>
      <c r="B1930" s="7" t="s">
        <v>562</v>
      </c>
      <c r="C1930" s="7" t="s">
        <v>277</v>
      </c>
      <c r="D1930" s="7" t="s">
        <v>294</v>
      </c>
      <c r="E1930" s="7" t="s">
        <v>295</v>
      </c>
      <c r="F1930" s="7" t="s">
        <v>563</v>
      </c>
      <c r="G1930" s="8">
        <v>5300770</v>
      </c>
      <c r="H1930" s="16" t="s">
        <v>1887</v>
      </c>
      <c r="I1930" s="18">
        <v>1081.616</v>
      </c>
      <c r="J1930" s="19">
        <v>722.55899999999997</v>
      </c>
      <c r="K1930" s="19">
        <v>541.96100000000001</v>
      </c>
      <c r="L1930" s="19">
        <v>0</v>
      </c>
      <c r="M1930" s="19">
        <v>0</v>
      </c>
      <c r="N1930" s="19">
        <v>0</v>
      </c>
      <c r="O1930" s="19">
        <v>0</v>
      </c>
      <c r="P1930" s="19">
        <v>303.49700000000001</v>
      </c>
      <c r="Q1930" s="19">
        <v>0</v>
      </c>
      <c r="R1930" s="19">
        <v>0</v>
      </c>
      <c r="S1930" s="19">
        <v>0</v>
      </c>
      <c r="T1930" s="19">
        <v>0</v>
      </c>
      <c r="U1930" s="56">
        <f t="shared" si="68"/>
        <v>2649.6329999999998</v>
      </c>
      <c r="V1930" s="18">
        <f t="shared" si="67"/>
        <v>331.20412499999998</v>
      </c>
      <c r="W1930" s="7"/>
      <c r="X1930" s="7"/>
      <c r="Y1930" s="7"/>
      <c r="Z1930" s="57"/>
    </row>
    <row r="1931" spans="1:26" x14ac:dyDescent="0.35">
      <c r="A1931" s="6" t="s">
        <v>398</v>
      </c>
      <c r="B1931" s="7" t="s">
        <v>562</v>
      </c>
      <c r="C1931" s="7" t="s">
        <v>277</v>
      </c>
      <c r="D1931" s="7" t="s">
        <v>294</v>
      </c>
      <c r="E1931" s="7" t="s">
        <v>295</v>
      </c>
      <c r="F1931" s="7" t="s">
        <v>563</v>
      </c>
      <c r="G1931" s="8">
        <v>5278741</v>
      </c>
      <c r="H1931" s="16" t="s">
        <v>1888</v>
      </c>
      <c r="I1931" s="18">
        <v>359.05700000000002</v>
      </c>
      <c r="J1931" s="19">
        <v>657.52599999999995</v>
      </c>
      <c r="K1931" s="19">
        <v>343.18099999999998</v>
      </c>
      <c r="L1931" s="19">
        <v>0</v>
      </c>
      <c r="M1931" s="19">
        <v>0</v>
      </c>
      <c r="N1931" s="19">
        <v>0</v>
      </c>
      <c r="O1931" s="19">
        <v>361.19499999999999</v>
      </c>
      <c r="P1931" s="19">
        <v>1197.18</v>
      </c>
      <c r="Q1931" s="19">
        <v>0</v>
      </c>
      <c r="R1931" s="19">
        <v>0</v>
      </c>
      <c r="S1931" s="19">
        <v>0</v>
      </c>
      <c r="T1931" s="19">
        <v>0</v>
      </c>
      <c r="U1931" s="56">
        <f t="shared" si="68"/>
        <v>2918.1390000000001</v>
      </c>
      <c r="V1931" s="18">
        <f t="shared" si="67"/>
        <v>364.76737500000002</v>
      </c>
      <c r="W1931" s="7"/>
      <c r="X1931" s="7"/>
      <c r="Y1931" s="7"/>
      <c r="Z1931" s="57"/>
    </row>
    <row r="1932" spans="1:26" x14ac:dyDescent="0.35">
      <c r="A1932" s="6" t="s">
        <v>398</v>
      </c>
      <c r="B1932" s="7" t="s">
        <v>562</v>
      </c>
      <c r="C1932" s="7" t="s">
        <v>277</v>
      </c>
      <c r="D1932" s="7" t="s">
        <v>294</v>
      </c>
      <c r="E1932" s="7" t="s">
        <v>295</v>
      </c>
      <c r="F1932" s="7" t="s">
        <v>563</v>
      </c>
      <c r="G1932" s="8">
        <v>5262795</v>
      </c>
      <c r="H1932" s="16" t="s">
        <v>1889</v>
      </c>
      <c r="I1932" s="18">
        <v>1141.6199999999999</v>
      </c>
      <c r="J1932" s="19">
        <v>0</v>
      </c>
      <c r="K1932" s="19">
        <v>1692.278</v>
      </c>
      <c r="L1932" s="19">
        <v>0</v>
      </c>
      <c r="M1932" s="19">
        <v>968.19</v>
      </c>
      <c r="N1932" s="19">
        <v>238.464</v>
      </c>
      <c r="O1932" s="19">
        <v>238.464</v>
      </c>
      <c r="P1932" s="19">
        <v>359.05700000000002</v>
      </c>
      <c r="Q1932" s="19">
        <v>0</v>
      </c>
      <c r="R1932" s="19">
        <v>0</v>
      </c>
      <c r="S1932" s="19">
        <v>0</v>
      </c>
      <c r="T1932" s="19">
        <v>0</v>
      </c>
      <c r="U1932" s="56">
        <f t="shared" si="68"/>
        <v>4638.0730000000003</v>
      </c>
      <c r="V1932" s="18">
        <f t="shared" si="67"/>
        <v>579.75912500000004</v>
      </c>
      <c r="W1932" s="7"/>
      <c r="X1932" s="7"/>
      <c r="Y1932" s="7"/>
      <c r="Z1932" s="57"/>
    </row>
    <row r="1933" spans="1:26" x14ac:dyDescent="0.35">
      <c r="A1933" s="6" t="s">
        <v>398</v>
      </c>
      <c r="B1933" s="7" t="s">
        <v>562</v>
      </c>
      <c r="C1933" s="7" t="s">
        <v>277</v>
      </c>
      <c r="D1933" s="7" t="s">
        <v>294</v>
      </c>
      <c r="E1933" s="7" t="s">
        <v>295</v>
      </c>
      <c r="F1933" s="7" t="s">
        <v>563</v>
      </c>
      <c r="G1933" s="8">
        <v>5132522</v>
      </c>
      <c r="H1933" s="16" t="s">
        <v>1890</v>
      </c>
      <c r="I1933" s="18">
        <v>303.49700000000001</v>
      </c>
      <c r="J1933" s="19">
        <v>0</v>
      </c>
      <c r="K1933" s="19">
        <v>843.15200000000004</v>
      </c>
      <c r="L1933" s="19">
        <v>238.464</v>
      </c>
      <c r="M1933" s="19">
        <v>180.59800000000001</v>
      </c>
      <c r="N1933" s="19">
        <v>0</v>
      </c>
      <c r="O1933" s="19">
        <v>359.05700000000002</v>
      </c>
      <c r="P1933" s="19">
        <v>238.464</v>
      </c>
      <c r="Q1933" s="19">
        <v>0</v>
      </c>
      <c r="R1933" s="19">
        <v>0</v>
      </c>
      <c r="S1933" s="19">
        <v>0</v>
      </c>
      <c r="T1933" s="19">
        <v>0</v>
      </c>
      <c r="U1933" s="56">
        <f t="shared" si="68"/>
        <v>2163.232</v>
      </c>
      <c r="V1933" s="18">
        <f t="shared" si="67"/>
        <v>270.404</v>
      </c>
      <c r="W1933" s="7"/>
      <c r="X1933" s="7"/>
      <c r="Y1933" s="7"/>
      <c r="Z1933" s="57"/>
    </row>
    <row r="1934" spans="1:26" x14ac:dyDescent="0.35">
      <c r="A1934" s="6" t="s">
        <v>398</v>
      </c>
      <c r="B1934" s="7" t="s">
        <v>562</v>
      </c>
      <c r="C1934" s="7" t="s">
        <v>277</v>
      </c>
      <c r="D1934" s="7" t="s">
        <v>294</v>
      </c>
      <c r="E1934" s="7" t="s">
        <v>295</v>
      </c>
      <c r="F1934" s="7" t="s">
        <v>563</v>
      </c>
      <c r="G1934" s="8">
        <v>5273874</v>
      </c>
      <c r="H1934" s="16" t="s">
        <v>1891</v>
      </c>
      <c r="I1934" s="18">
        <v>303.49700000000001</v>
      </c>
      <c r="J1934" s="19">
        <v>0</v>
      </c>
      <c r="K1934" s="19">
        <v>778.11900000000003</v>
      </c>
      <c r="L1934" s="19">
        <v>0</v>
      </c>
      <c r="M1934" s="19">
        <v>0</v>
      </c>
      <c r="N1934" s="19">
        <v>541.96100000000001</v>
      </c>
      <c r="O1934" s="19">
        <v>1565.71</v>
      </c>
      <c r="P1934" s="19">
        <v>597.52099999999996</v>
      </c>
      <c r="Q1934" s="19">
        <v>0</v>
      </c>
      <c r="R1934" s="19">
        <v>0</v>
      </c>
      <c r="S1934" s="19">
        <v>0</v>
      </c>
      <c r="T1934" s="19">
        <v>0</v>
      </c>
      <c r="U1934" s="56">
        <f t="shared" si="68"/>
        <v>3786.808</v>
      </c>
      <c r="V1934" s="18">
        <f t="shared" si="67"/>
        <v>473.351</v>
      </c>
      <c r="W1934" s="7"/>
      <c r="X1934" s="7"/>
      <c r="Y1934" s="7"/>
      <c r="Z1934" s="57"/>
    </row>
    <row r="1935" spans="1:26" x14ac:dyDescent="0.35">
      <c r="A1935" s="6" t="s">
        <v>398</v>
      </c>
      <c r="B1935" s="7" t="s">
        <v>562</v>
      </c>
      <c r="C1935" s="7" t="s">
        <v>277</v>
      </c>
      <c r="D1935" s="7" t="s">
        <v>294</v>
      </c>
      <c r="E1935" s="7" t="s">
        <v>295</v>
      </c>
      <c r="F1935" s="7" t="s">
        <v>563</v>
      </c>
      <c r="G1935" s="8">
        <v>5299872</v>
      </c>
      <c r="H1935" s="16" t="s">
        <v>1892</v>
      </c>
      <c r="I1935" s="18">
        <v>361.19499999999999</v>
      </c>
      <c r="J1935" s="19">
        <v>0</v>
      </c>
      <c r="K1935" s="19">
        <v>541.96100000000001</v>
      </c>
      <c r="L1935" s="19">
        <v>0</v>
      </c>
      <c r="M1935" s="19">
        <v>0</v>
      </c>
      <c r="N1935" s="19">
        <v>0</v>
      </c>
      <c r="O1935" s="19">
        <v>0</v>
      </c>
      <c r="P1935" s="19">
        <v>722.55899999999997</v>
      </c>
      <c r="Q1935" s="19">
        <v>0</v>
      </c>
      <c r="R1935" s="19">
        <v>0</v>
      </c>
      <c r="S1935" s="19">
        <v>0</v>
      </c>
      <c r="T1935" s="19">
        <v>0</v>
      </c>
      <c r="U1935" s="56">
        <f t="shared" si="68"/>
        <v>1625.7149999999999</v>
      </c>
      <c r="V1935" s="18">
        <f t="shared" si="67"/>
        <v>203.21437499999999</v>
      </c>
      <c r="W1935" s="7"/>
      <c r="X1935" s="7"/>
      <c r="Y1935" s="7"/>
      <c r="Z1935" s="57"/>
    </row>
    <row r="1936" spans="1:26" x14ac:dyDescent="0.35">
      <c r="A1936" s="6" t="s">
        <v>398</v>
      </c>
      <c r="B1936" s="7" t="s">
        <v>562</v>
      </c>
      <c r="C1936" s="7" t="s">
        <v>277</v>
      </c>
      <c r="D1936" s="7" t="s">
        <v>294</v>
      </c>
      <c r="E1936" s="7" t="s">
        <v>295</v>
      </c>
      <c r="F1936" s="7" t="s">
        <v>563</v>
      </c>
      <c r="G1936" s="8">
        <v>5135325</v>
      </c>
      <c r="H1936" s="16" t="s">
        <v>1893</v>
      </c>
      <c r="I1936" s="18">
        <v>361.19499999999999</v>
      </c>
      <c r="J1936" s="19">
        <v>958.71600000000001</v>
      </c>
      <c r="K1936" s="19">
        <v>702.23800000000006</v>
      </c>
      <c r="L1936" s="19">
        <v>0</v>
      </c>
      <c r="M1936" s="19">
        <v>0</v>
      </c>
      <c r="N1936" s="19">
        <v>0</v>
      </c>
      <c r="O1936" s="19">
        <v>359.05700000000002</v>
      </c>
      <c r="P1936" s="19">
        <v>180.59800000000001</v>
      </c>
      <c r="Q1936" s="19">
        <v>0</v>
      </c>
      <c r="R1936" s="19">
        <v>0</v>
      </c>
      <c r="S1936" s="19">
        <v>0</v>
      </c>
      <c r="T1936" s="19">
        <v>0</v>
      </c>
      <c r="U1936" s="56">
        <f t="shared" si="68"/>
        <v>2561.8040000000001</v>
      </c>
      <c r="V1936" s="18">
        <f t="shared" si="67"/>
        <v>320.22550000000001</v>
      </c>
      <c r="W1936" s="7"/>
      <c r="X1936" s="7"/>
      <c r="Y1936" s="7"/>
      <c r="Z1936" s="57"/>
    </row>
    <row r="1937" spans="1:26" x14ac:dyDescent="0.35">
      <c r="A1937" s="6" t="s">
        <v>398</v>
      </c>
      <c r="B1937" s="7" t="s">
        <v>562</v>
      </c>
      <c r="C1937" s="7" t="s">
        <v>277</v>
      </c>
      <c r="D1937" s="7" t="s">
        <v>294</v>
      </c>
      <c r="E1937" s="7" t="s">
        <v>295</v>
      </c>
      <c r="F1937" s="7" t="s">
        <v>563</v>
      </c>
      <c r="G1937" s="8">
        <v>5276930</v>
      </c>
      <c r="H1937" s="16" t="s">
        <v>1894</v>
      </c>
      <c r="I1937" s="18">
        <v>865.67700000000002</v>
      </c>
      <c r="J1937" s="19">
        <v>715.39200000000005</v>
      </c>
      <c r="K1937" s="19">
        <v>419.06200000000001</v>
      </c>
      <c r="L1937" s="19">
        <v>715.39200000000005</v>
      </c>
      <c r="M1937" s="19">
        <v>900.85</v>
      </c>
      <c r="N1937" s="19">
        <v>476.928</v>
      </c>
      <c r="O1937" s="19">
        <v>718.11400000000003</v>
      </c>
      <c r="P1937" s="19">
        <v>1255.047</v>
      </c>
      <c r="Q1937" s="19">
        <v>0</v>
      </c>
      <c r="R1937" s="19">
        <v>0</v>
      </c>
      <c r="S1937" s="19">
        <v>0</v>
      </c>
      <c r="T1937" s="19">
        <v>0</v>
      </c>
      <c r="U1937" s="56">
        <f t="shared" si="68"/>
        <v>6066.4619999999995</v>
      </c>
      <c r="V1937" s="18">
        <f t="shared" si="67"/>
        <v>758.30774999999994</v>
      </c>
      <c r="W1937" s="7"/>
      <c r="X1937" s="7"/>
      <c r="Y1937" s="7"/>
      <c r="Z1937" s="57"/>
    </row>
    <row r="1938" spans="1:26" x14ac:dyDescent="0.35">
      <c r="A1938" s="6" t="s">
        <v>398</v>
      </c>
      <c r="B1938" s="7" t="s">
        <v>562</v>
      </c>
      <c r="C1938" s="7" t="s">
        <v>277</v>
      </c>
      <c r="D1938" s="7" t="s">
        <v>294</v>
      </c>
      <c r="E1938" s="7" t="s">
        <v>295</v>
      </c>
      <c r="F1938" s="7" t="s">
        <v>563</v>
      </c>
      <c r="G1938" s="8">
        <v>5137510</v>
      </c>
      <c r="H1938" s="16" t="s">
        <v>1895</v>
      </c>
      <c r="I1938" s="18">
        <v>657.52599999999995</v>
      </c>
      <c r="J1938" s="19">
        <v>902.98800000000006</v>
      </c>
      <c r="K1938" s="19">
        <v>9454.8909999999996</v>
      </c>
      <c r="L1938" s="19">
        <v>2151.0360000000001</v>
      </c>
      <c r="M1938" s="19">
        <v>1392.6679999999999</v>
      </c>
      <c r="N1938" s="19">
        <v>1631.3009999999999</v>
      </c>
      <c r="O1938" s="19">
        <v>3245.067</v>
      </c>
      <c r="P1938" s="19">
        <v>243.881</v>
      </c>
      <c r="Q1938" s="19">
        <v>0</v>
      </c>
      <c r="R1938" s="19">
        <v>0</v>
      </c>
      <c r="S1938" s="19">
        <v>0</v>
      </c>
      <c r="T1938" s="19">
        <v>0</v>
      </c>
      <c r="U1938" s="56">
        <f t="shared" si="68"/>
        <v>19679.358</v>
      </c>
      <c r="V1938" s="18">
        <f t="shared" si="67"/>
        <v>2459.91975</v>
      </c>
      <c r="W1938" s="7"/>
      <c r="X1938" s="7"/>
      <c r="Y1938" s="7"/>
      <c r="Z1938" s="57"/>
    </row>
    <row r="1939" spans="1:26" x14ac:dyDescent="0.35">
      <c r="A1939" s="6" t="s">
        <v>398</v>
      </c>
      <c r="B1939" s="7" t="s">
        <v>562</v>
      </c>
      <c r="C1939" s="7" t="s">
        <v>277</v>
      </c>
      <c r="D1939" s="7" t="s">
        <v>294</v>
      </c>
      <c r="E1939" s="7" t="s">
        <v>295</v>
      </c>
      <c r="F1939" s="7" t="s">
        <v>563</v>
      </c>
      <c r="G1939" s="8">
        <v>5290992</v>
      </c>
      <c r="H1939" s="16" t="s">
        <v>1896</v>
      </c>
      <c r="I1939" s="18">
        <v>2156.4793999999997</v>
      </c>
      <c r="J1939" s="19">
        <v>953.85599999999999</v>
      </c>
      <c r="K1939" s="19">
        <v>1807.6610000000001</v>
      </c>
      <c r="L1939" s="19">
        <v>1137.1759999999999</v>
      </c>
      <c r="M1939" s="19">
        <v>361.19600000000003</v>
      </c>
      <c r="N1939" s="19">
        <v>1192.32</v>
      </c>
      <c r="O1939" s="19">
        <v>2991.8809999999999</v>
      </c>
      <c r="P1939" s="19">
        <v>1377.778</v>
      </c>
      <c r="Q1939" s="19">
        <v>0</v>
      </c>
      <c r="R1939" s="19">
        <v>0</v>
      </c>
      <c r="S1939" s="19">
        <v>0</v>
      </c>
      <c r="T1939" s="19">
        <v>0</v>
      </c>
      <c r="U1939" s="56">
        <f t="shared" si="68"/>
        <v>11978.347399999999</v>
      </c>
      <c r="V1939" s="18">
        <f t="shared" si="67"/>
        <v>1497.2934249999998</v>
      </c>
      <c r="W1939" s="7"/>
      <c r="X1939" s="7"/>
      <c r="Y1939" s="7"/>
      <c r="Z1939" s="57"/>
    </row>
    <row r="1940" spans="1:26" x14ac:dyDescent="0.35">
      <c r="A1940" s="6" t="s">
        <v>398</v>
      </c>
      <c r="B1940" s="7" t="s">
        <v>562</v>
      </c>
      <c r="C1940" s="7" t="s">
        <v>277</v>
      </c>
      <c r="D1940" s="7" t="s">
        <v>294</v>
      </c>
      <c r="E1940" s="7" t="s">
        <v>295</v>
      </c>
      <c r="F1940" s="7" t="s">
        <v>563</v>
      </c>
      <c r="G1940" s="8">
        <v>5290961</v>
      </c>
      <c r="H1940" s="16" t="s">
        <v>1897</v>
      </c>
      <c r="I1940" s="18">
        <v>720.25199999999995</v>
      </c>
      <c r="J1940" s="19">
        <v>238.464</v>
      </c>
      <c r="K1940" s="19">
        <v>343.18099999999998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56">
        <f t="shared" si="68"/>
        <v>1301.8969999999999</v>
      </c>
      <c r="V1940" s="18">
        <f t="shared" si="67"/>
        <v>162.73712499999999</v>
      </c>
      <c r="W1940" s="7"/>
      <c r="X1940" s="7"/>
      <c r="Y1940" s="7"/>
      <c r="Z1940" s="57"/>
    </row>
    <row r="1941" spans="1:26" x14ac:dyDescent="0.35">
      <c r="A1941" s="6" t="s">
        <v>398</v>
      </c>
      <c r="B1941" s="7" t="s">
        <v>562</v>
      </c>
      <c r="C1941" s="7" t="s">
        <v>277</v>
      </c>
      <c r="D1941" s="7" t="s">
        <v>294</v>
      </c>
      <c r="E1941" s="7" t="s">
        <v>295</v>
      </c>
      <c r="F1941" s="7" t="s">
        <v>563</v>
      </c>
      <c r="G1941" s="8">
        <v>5279359</v>
      </c>
      <c r="H1941" s="16" t="s">
        <v>1898</v>
      </c>
      <c r="I1941" s="18">
        <v>539.65499999999997</v>
      </c>
      <c r="J1941" s="19">
        <v>476.928</v>
      </c>
      <c r="K1941" s="19">
        <v>924.82600000000002</v>
      </c>
      <c r="L1941" s="19">
        <v>0</v>
      </c>
      <c r="M1941" s="19">
        <v>539.65499999999997</v>
      </c>
      <c r="N1941" s="19">
        <v>0</v>
      </c>
      <c r="O1941" s="19">
        <v>657.52599999999995</v>
      </c>
      <c r="P1941" s="19">
        <v>238.464</v>
      </c>
      <c r="Q1941" s="19">
        <v>0</v>
      </c>
      <c r="R1941" s="19">
        <v>0</v>
      </c>
      <c r="S1941" s="19">
        <v>0</v>
      </c>
      <c r="T1941" s="19">
        <v>0</v>
      </c>
      <c r="U1941" s="56">
        <f t="shared" si="68"/>
        <v>3377.0540000000001</v>
      </c>
      <c r="V1941" s="18">
        <f t="shared" si="67"/>
        <v>422.13175000000001</v>
      </c>
      <c r="W1941" s="7"/>
      <c r="X1941" s="7"/>
      <c r="Y1941" s="7"/>
      <c r="Z1941" s="57"/>
    </row>
    <row r="1942" spans="1:26" x14ac:dyDescent="0.35">
      <c r="A1942" s="6" t="s">
        <v>398</v>
      </c>
      <c r="B1942" s="7" t="s">
        <v>562</v>
      </c>
      <c r="C1942" s="7" t="s">
        <v>277</v>
      </c>
      <c r="D1942" s="7" t="s">
        <v>294</v>
      </c>
      <c r="E1942" s="7" t="s">
        <v>295</v>
      </c>
      <c r="F1942" s="7" t="s">
        <v>563</v>
      </c>
      <c r="G1942" s="8">
        <v>5137503</v>
      </c>
      <c r="H1942" s="16" t="s">
        <v>1899</v>
      </c>
      <c r="I1942" s="18">
        <v>359.05700000000002</v>
      </c>
      <c r="J1942" s="19">
        <v>0</v>
      </c>
      <c r="K1942" s="19">
        <v>1522.347</v>
      </c>
      <c r="L1942" s="19">
        <v>359.05700000000002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56">
        <f t="shared" si="68"/>
        <v>2240.4610000000002</v>
      </c>
      <c r="V1942" s="18">
        <f t="shared" si="67"/>
        <v>280.05762500000003</v>
      </c>
      <c r="W1942" s="7"/>
      <c r="X1942" s="7"/>
      <c r="Y1942" s="7"/>
      <c r="Z1942" s="57"/>
    </row>
    <row r="1943" spans="1:26" x14ac:dyDescent="0.35">
      <c r="A1943" s="6" t="s">
        <v>398</v>
      </c>
      <c r="B1943" s="7" t="s">
        <v>562</v>
      </c>
      <c r="C1943" s="7" t="s">
        <v>277</v>
      </c>
      <c r="D1943" s="7" t="s">
        <v>294</v>
      </c>
      <c r="E1943" s="7" t="s">
        <v>295</v>
      </c>
      <c r="F1943" s="7" t="s">
        <v>563</v>
      </c>
      <c r="G1943" s="8">
        <v>5277036</v>
      </c>
      <c r="H1943" s="16" t="s">
        <v>1900</v>
      </c>
      <c r="I1943" s="18">
        <v>900.85</v>
      </c>
      <c r="J1943" s="19">
        <v>953.85599999999999</v>
      </c>
      <c r="K1943" s="19">
        <v>0</v>
      </c>
      <c r="L1943" s="19">
        <v>180.59800000000001</v>
      </c>
      <c r="M1943" s="19">
        <v>1747.6569999999999</v>
      </c>
      <c r="N1943" s="19">
        <v>0</v>
      </c>
      <c r="O1943" s="19">
        <v>1796.84</v>
      </c>
      <c r="P1943" s="19">
        <v>1195.0419999999999</v>
      </c>
      <c r="Q1943" s="19">
        <v>0</v>
      </c>
      <c r="R1943" s="19">
        <v>0</v>
      </c>
      <c r="S1943" s="19">
        <v>0</v>
      </c>
      <c r="T1943" s="19">
        <v>0</v>
      </c>
      <c r="U1943" s="56">
        <f t="shared" si="68"/>
        <v>6774.8430000000008</v>
      </c>
      <c r="V1943" s="18">
        <f t="shared" si="67"/>
        <v>846.85537500000009</v>
      </c>
      <c r="W1943" s="7"/>
      <c r="X1943" s="7"/>
      <c r="Y1943" s="7"/>
      <c r="Z1943" s="57"/>
    </row>
    <row r="1944" spans="1:26" x14ac:dyDescent="0.35">
      <c r="A1944" s="6" t="s">
        <v>398</v>
      </c>
      <c r="B1944" s="7" t="s">
        <v>562</v>
      </c>
      <c r="C1944" s="7" t="s">
        <v>277</v>
      </c>
      <c r="D1944" s="7" t="s">
        <v>294</v>
      </c>
      <c r="E1944" s="7" t="s">
        <v>295</v>
      </c>
      <c r="F1944" s="7" t="s">
        <v>563</v>
      </c>
      <c r="G1944" s="8">
        <v>5276774</v>
      </c>
      <c r="H1944" s="16" t="s">
        <v>1901</v>
      </c>
      <c r="I1944" s="18">
        <v>1259.9069999999999</v>
      </c>
      <c r="J1944" s="19">
        <v>476.928</v>
      </c>
      <c r="K1944" s="19">
        <v>686.36199999999997</v>
      </c>
      <c r="L1944" s="19">
        <v>0</v>
      </c>
      <c r="M1944" s="19">
        <v>523.779</v>
      </c>
      <c r="N1944" s="19">
        <v>0</v>
      </c>
      <c r="O1944" s="19">
        <v>1081.4480000000001</v>
      </c>
      <c r="P1944" s="19">
        <v>956.57799999999997</v>
      </c>
      <c r="Q1944" s="19">
        <v>0</v>
      </c>
      <c r="R1944" s="19">
        <v>0</v>
      </c>
      <c r="S1944" s="19">
        <v>0</v>
      </c>
      <c r="T1944" s="19">
        <v>0</v>
      </c>
      <c r="U1944" s="56">
        <f t="shared" si="68"/>
        <v>4985.0020000000004</v>
      </c>
      <c r="V1944" s="18">
        <f t="shared" si="67"/>
        <v>623.12525000000005</v>
      </c>
      <c r="W1944" s="7"/>
      <c r="X1944" s="7"/>
      <c r="Y1944" s="7"/>
      <c r="Z1944" s="57"/>
    </row>
    <row r="1945" spans="1:26" x14ac:dyDescent="0.35">
      <c r="A1945" s="6" t="s">
        <v>398</v>
      </c>
      <c r="B1945" s="7" t="s">
        <v>562</v>
      </c>
      <c r="C1945" s="7" t="s">
        <v>277</v>
      </c>
      <c r="D1945" s="7" t="s">
        <v>294</v>
      </c>
      <c r="E1945" s="7" t="s">
        <v>295</v>
      </c>
      <c r="F1945" s="7" t="s">
        <v>563</v>
      </c>
      <c r="G1945" s="8">
        <v>5277050</v>
      </c>
      <c r="H1945" s="16" t="s">
        <v>1902</v>
      </c>
      <c r="I1945" s="18">
        <v>539.65499999999997</v>
      </c>
      <c r="J1945" s="19">
        <v>0</v>
      </c>
      <c r="K1945" s="19">
        <v>361.19499999999999</v>
      </c>
      <c r="L1945" s="19">
        <v>0</v>
      </c>
      <c r="M1945" s="19">
        <v>343.18099999999998</v>
      </c>
      <c r="N1945" s="19">
        <v>0</v>
      </c>
      <c r="O1945" s="19">
        <v>597.52099999999996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56">
        <f t="shared" si="68"/>
        <v>1841.5519999999999</v>
      </c>
      <c r="V1945" s="18">
        <f t="shared" si="67"/>
        <v>230.19399999999999</v>
      </c>
      <c r="W1945" s="7"/>
      <c r="X1945" s="7"/>
      <c r="Y1945" s="7"/>
      <c r="Z1945" s="57"/>
    </row>
    <row r="1946" spans="1:26" x14ac:dyDescent="0.35">
      <c r="A1946" s="6" t="s">
        <v>398</v>
      </c>
      <c r="B1946" s="7" t="s">
        <v>562</v>
      </c>
      <c r="C1946" s="7" t="s">
        <v>277</v>
      </c>
      <c r="D1946" s="7" t="s">
        <v>294</v>
      </c>
      <c r="E1946" s="7" t="s">
        <v>295</v>
      </c>
      <c r="F1946" s="7" t="s">
        <v>563</v>
      </c>
      <c r="G1946" s="8">
        <v>5277517</v>
      </c>
      <c r="H1946" s="16" t="s">
        <v>1903</v>
      </c>
      <c r="I1946" s="18">
        <v>720.25199999999995</v>
      </c>
      <c r="J1946" s="19">
        <v>0</v>
      </c>
      <c r="K1946" s="19">
        <v>1744.934</v>
      </c>
      <c r="L1946" s="19">
        <v>599.65899999999999</v>
      </c>
      <c r="M1946" s="19">
        <v>702.23800000000006</v>
      </c>
      <c r="N1946" s="19">
        <v>0</v>
      </c>
      <c r="O1946" s="19">
        <v>0</v>
      </c>
      <c r="P1946" s="19">
        <v>238.464</v>
      </c>
      <c r="Q1946" s="19">
        <v>0</v>
      </c>
      <c r="R1946" s="19">
        <v>0</v>
      </c>
      <c r="S1946" s="19">
        <v>0</v>
      </c>
      <c r="T1946" s="19">
        <v>0</v>
      </c>
      <c r="U1946" s="56">
        <f t="shared" si="68"/>
        <v>4005.5469999999996</v>
      </c>
      <c r="V1946" s="18">
        <f t="shared" si="67"/>
        <v>500.69337499999995</v>
      </c>
      <c r="W1946" s="7"/>
      <c r="X1946" s="7"/>
      <c r="Y1946" s="7"/>
      <c r="Z1946" s="57"/>
    </row>
    <row r="1947" spans="1:26" x14ac:dyDescent="0.35">
      <c r="A1947" s="6" t="s">
        <v>398</v>
      </c>
      <c r="B1947" s="7" t="s">
        <v>562</v>
      </c>
      <c r="C1947" s="7" t="s">
        <v>277</v>
      </c>
      <c r="D1947" s="7" t="s">
        <v>294</v>
      </c>
      <c r="E1947" s="7" t="s">
        <v>295</v>
      </c>
      <c r="F1947" s="7" t="s">
        <v>563</v>
      </c>
      <c r="G1947" s="8">
        <v>5130548</v>
      </c>
      <c r="H1947" s="16" t="s">
        <v>1904</v>
      </c>
      <c r="I1947" s="18">
        <v>539.65499999999997</v>
      </c>
      <c r="J1947" s="19">
        <v>0</v>
      </c>
      <c r="K1947" s="19">
        <v>303.49700000000001</v>
      </c>
      <c r="L1947" s="19">
        <v>0</v>
      </c>
      <c r="M1947" s="19">
        <v>0</v>
      </c>
      <c r="N1947" s="19">
        <v>0</v>
      </c>
      <c r="O1947" s="19">
        <v>0</v>
      </c>
      <c r="P1947" s="19">
        <v>238.464</v>
      </c>
      <c r="Q1947" s="19">
        <v>0</v>
      </c>
      <c r="R1947" s="19">
        <v>0</v>
      </c>
      <c r="S1947" s="19">
        <v>0</v>
      </c>
      <c r="T1947" s="19">
        <v>0</v>
      </c>
      <c r="U1947" s="56">
        <f t="shared" si="68"/>
        <v>1081.616</v>
      </c>
      <c r="V1947" s="18">
        <f t="shared" si="67"/>
        <v>135.202</v>
      </c>
      <c r="W1947" s="7"/>
      <c r="X1947" s="7"/>
      <c r="Y1947" s="7"/>
      <c r="Z1947" s="57"/>
    </row>
    <row r="1948" spans="1:26" x14ac:dyDescent="0.35">
      <c r="A1948" s="6" t="s">
        <v>398</v>
      </c>
      <c r="B1948" s="7" t="s">
        <v>562</v>
      </c>
      <c r="C1948" s="7" t="s">
        <v>277</v>
      </c>
      <c r="D1948" s="7" t="s">
        <v>294</v>
      </c>
      <c r="E1948" s="7" t="s">
        <v>295</v>
      </c>
      <c r="F1948" s="7" t="s">
        <v>563</v>
      </c>
      <c r="G1948" s="8">
        <v>5276864</v>
      </c>
      <c r="H1948" s="16" t="s">
        <v>1905</v>
      </c>
      <c r="I1948" s="18">
        <v>1259.9069999999999</v>
      </c>
      <c r="J1948" s="19">
        <v>476.928</v>
      </c>
      <c r="K1948" s="19">
        <v>419.06200000000001</v>
      </c>
      <c r="L1948" s="19">
        <v>686.36199999999997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56">
        <f t="shared" si="68"/>
        <v>2842.259</v>
      </c>
      <c r="V1948" s="18">
        <f t="shared" si="67"/>
        <v>355.282375</v>
      </c>
      <c r="W1948" s="7"/>
      <c r="X1948" s="7"/>
      <c r="Y1948" s="7"/>
      <c r="Z1948" s="57"/>
    </row>
    <row r="1949" spans="1:26" x14ac:dyDescent="0.35">
      <c r="A1949" s="6" t="s">
        <v>398</v>
      </c>
      <c r="B1949" s="7" t="s">
        <v>562</v>
      </c>
      <c r="C1949" s="7" t="s">
        <v>277</v>
      </c>
      <c r="D1949" s="7" t="s">
        <v>294</v>
      </c>
      <c r="E1949" s="7" t="s">
        <v>295</v>
      </c>
      <c r="F1949" s="7" t="s">
        <v>563</v>
      </c>
      <c r="G1949" s="8">
        <v>5292419</v>
      </c>
      <c r="H1949" s="16" t="s">
        <v>1906</v>
      </c>
      <c r="I1949" s="18">
        <v>539.65499999999997</v>
      </c>
      <c r="J1949" s="19">
        <v>597.52099999999996</v>
      </c>
      <c r="K1949" s="19">
        <v>1297.037</v>
      </c>
      <c r="L1949" s="19">
        <v>180.59800000000001</v>
      </c>
      <c r="M1949" s="19">
        <v>361.19499999999999</v>
      </c>
      <c r="N1949" s="19">
        <v>0</v>
      </c>
      <c r="O1949" s="19">
        <v>599.65899999999999</v>
      </c>
      <c r="P1949" s="19">
        <v>835.98500000000001</v>
      </c>
      <c r="Q1949" s="19">
        <v>0</v>
      </c>
      <c r="R1949" s="19">
        <v>0</v>
      </c>
      <c r="S1949" s="19">
        <v>0</v>
      </c>
      <c r="T1949" s="19">
        <v>0</v>
      </c>
      <c r="U1949" s="56">
        <f t="shared" si="68"/>
        <v>4411.6499999999996</v>
      </c>
      <c r="V1949" s="18">
        <f t="shared" si="67"/>
        <v>551.45624999999995</v>
      </c>
      <c r="W1949" s="7"/>
      <c r="X1949" s="7"/>
      <c r="Y1949" s="7"/>
      <c r="Z1949" s="57"/>
    </row>
    <row r="1950" spans="1:26" x14ac:dyDescent="0.35">
      <c r="A1950" s="6" t="s">
        <v>398</v>
      </c>
      <c r="B1950" s="7" t="s">
        <v>562</v>
      </c>
      <c r="C1950" s="7" t="s">
        <v>277</v>
      </c>
      <c r="D1950" s="7" t="s">
        <v>294</v>
      </c>
      <c r="E1950" s="7" t="s">
        <v>295</v>
      </c>
      <c r="F1950" s="7" t="s">
        <v>563</v>
      </c>
      <c r="G1950" s="8">
        <v>5291500</v>
      </c>
      <c r="H1950" s="16" t="s">
        <v>1907</v>
      </c>
      <c r="I1950" s="18">
        <v>359.05700000000002</v>
      </c>
      <c r="J1950" s="19">
        <v>0</v>
      </c>
      <c r="K1950" s="19">
        <v>820.10900000000004</v>
      </c>
      <c r="L1950" s="19">
        <v>0</v>
      </c>
      <c r="M1950" s="19">
        <v>0</v>
      </c>
      <c r="N1950" s="19">
        <v>0</v>
      </c>
      <c r="O1950" s="19">
        <v>419.06200000000001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56">
        <f t="shared" si="68"/>
        <v>1598.2280000000001</v>
      </c>
      <c r="V1950" s="18">
        <f t="shared" si="67"/>
        <v>199.77850000000001</v>
      </c>
      <c r="W1950" s="7"/>
      <c r="X1950" s="7"/>
      <c r="Y1950" s="7"/>
      <c r="Z1950" s="57"/>
    </row>
    <row r="1951" spans="1:26" x14ac:dyDescent="0.35">
      <c r="A1951" s="6" t="s">
        <v>398</v>
      </c>
      <c r="B1951" s="7" t="s">
        <v>562</v>
      </c>
      <c r="C1951" s="7" t="s">
        <v>277</v>
      </c>
      <c r="D1951" s="7" t="s">
        <v>294</v>
      </c>
      <c r="E1951" s="7" t="s">
        <v>295</v>
      </c>
      <c r="F1951" s="7" t="s">
        <v>563</v>
      </c>
      <c r="G1951" s="8">
        <v>5294019</v>
      </c>
      <c r="H1951" s="16" t="s">
        <v>1908</v>
      </c>
      <c r="I1951" s="18">
        <v>238.464</v>
      </c>
      <c r="J1951" s="19">
        <v>0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  <c r="T1951" s="19">
        <v>0</v>
      </c>
      <c r="U1951" s="56">
        <f t="shared" si="68"/>
        <v>238.464</v>
      </c>
      <c r="V1951" s="18">
        <f t="shared" si="67"/>
        <v>29.808</v>
      </c>
      <c r="W1951" s="7"/>
      <c r="X1951" s="7"/>
      <c r="Y1951" s="7"/>
      <c r="Z1951" s="57"/>
    </row>
    <row r="1952" spans="1:26" x14ac:dyDescent="0.35">
      <c r="A1952" s="6" t="s">
        <v>398</v>
      </c>
      <c r="B1952" s="7" t="s">
        <v>562</v>
      </c>
      <c r="C1952" s="7" t="s">
        <v>277</v>
      </c>
      <c r="D1952" s="7" t="s">
        <v>294</v>
      </c>
      <c r="E1952" s="7" t="s">
        <v>295</v>
      </c>
      <c r="F1952" s="7" t="s">
        <v>563</v>
      </c>
      <c r="G1952" s="8">
        <v>5132795</v>
      </c>
      <c r="H1952" s="16" t="s">
        <v>1909</v>
      </c>
      <c r="I1952" s="18">
        <v>238.464</v>
      </c>
      <c r="J1952" s="19">
        <v>0</v>
      </c>
      <c r="K1952" s="19">
        <v>0</v>
      </c>
      <c r="L1952" s="19">
        <v>547.37800000000004</v>
      </c>
      <c r="M1952" s="19">
        <v>361.19499999999999</v>
      </c>
      <c r="N1952" s="19">
        <v>0</v>
      </c>
      <c r="O1952" s="19">
        <v>476.928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56">
        <f t="shared" si="68"/>
        <v>1623.9650000000001</v>
      </c>
      <c r="V1952" s="18">
        <f t="shared" si="67"/>
        <v>202.99562500000002</v>
      </c>
      <c r="W1952" s="7"/>
      <c r="X1952" s="7"/>
      <c r="Y1952" s="7"/>
      <c r="Z1952" s="57"/>
    </row>
    <row r="1953" spans="1:26" x14ac:dyDescent="0.35">
      <c r="A1953" s="6" t="s">
        <v>398</v>
      </c>
      <c r="B1953" s="7" t="s">
        <v>562</v>
      </c>
      <c r="C1953" s="7" t="s">
        <v>277</v>
      </c>
      <c r="D1953" s="7" t="s">
        <v>294</v>
      </c>
      <c r="E1953" s="7" t="s">
        <v>295</v>
      </c>
      <c r="F1953" s="7" t="s">
        <v>563</v>
      </c>
      <c r="G1953" s="8">
        <v>5292651</v>
      </c>
      <c r="H1953" s="16" t="s">
        <v>1910</v>
      </c>
      <c r="I1953" s="18">
        <v>419.06200000000001</v>
      </c>
      <c r="J1953" s="19">
        <v>0</v>
      </c>
      <c r="K1953" s="19">
        <v>731.64400000000001</v>
      </c>
      <c r="L1953" s="19">
        <v>303.49700000000001</v>
      </c>
      <c r="M1953" s="19">
        <v>0</v>
      </c>
      <c r="N1953" s="19">
        <v>0</v>
      </c>
      <c r="O1953" s="19">
        <v>0</v>
      </c>
      <c r="P1953" s="19">
        <v>1137.1759999999999</v>
      </c>
      <c r="Q1953" s="19">
        <v>0</v>
      </c>
      <c r="R1953" s="19">
        <v>0</v>
      </c>
      <c r="S1953" s="19">
        <v>0</v>
      </c>
      <c r="T1953" s="19">
        <v>0</v>
      </c>
      <c r="U1953" s="56">
        <f t="shared" si="68"/>
        <v>2591.3789999999999</v>
      </c>
      <c r="V1953" s="18">
        <f t="shared" ref="V1953:V2016" si="69">+AVERAGE(I1953:P1953)</f>
        <v>323.92237499999999</v>
      </c>
      <c r="W1953" s="7"/>
      <c r="X1953" s="7"/>
      <c r="Y1953" s="7"/>
      <c r="Z1953" s="57"/>
    </row>
    <row r="1954" spans="1:26" x14ac:dyDescent="0.35">
      <c r="A1954" s="6" t="s">
        <v>398</v>
      </c>
      <c r="B1954" s="7" t="s">
        <v>562</v>
      </c>
      <c r="C1954" s="7" t="s">
        <v>277</v>
      </c>
      <c r="D1954" s="7" t="s">
        <v>294</v>
      </c>
      <c r="E1954" s="7" t="s">
        <v>295</v>
      </c>
      <c r="F1954" s="7" t="s">
        <v>563</v>
      </c>
      <c r="G1954" s="8">
        <v>5276923</v>
      </c>
      <c r="H1954" s="16" t="s">
        <v>1911</v>
      </c>
      <c r="I1954" s="18">
        <v>0</v>
      </c>
      <c r="J1954" s="19">
        <v>720.25199999999995</v>
      </c>
      <c r="K1954" s="19">
        <v>0</v>
      </c>
      <c r="L1954" s="19">
        <v>0</v>
      </c>
      <c r="M1954" s="19">
        <v>0</v>
      </c>
      <c r="N1954" s="19">
        <v>0</v>
      </c>
      <c r="O1954" s="19">
        <v>838.12300000000005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56">
        <f t="shared" si="68"/>
        <v>1558.375</v>
      </c>
      <c r="V1954" s="18">
        <f t="shared" si="69"/>
        <v>194.796875</v>
      </c>
      <c r="W1954" s="7"/>
      <c r="X1954" s="7"/>
      <c r="Y1954" s="7"/>
      <c r="Z1954" s="57"/>
    </row>
    <row r="1955" spans="1:26" x14ac:dyDescent="0.35">
      <c r="A1955" s="6" t="s">
        <v>398</v>
      </c>
      <c r="B1955" s="7" t="s">
        <v>562</v>
      </c>
      <c r="C1955" s="7" t="s">
        <v>277</v>
      </c>
      <c r="D1955" s="7" t="s">
        <v>294</v>
      </c>
      <c r="E1955" s="7" t="s">
        <v>295</v>
      </c>
      <c r="F1955" s="7" t="s">
        <v>563</v>
      </c>
      <c r="G1955" s="8">
        <v>5292734</v>
      </c>
      <c r="H1955" s="16" t="s">
        <v>1912</v>
      </c>
      <c r="I1955" s="18">
        <v>0</v>
      </c>
      <c r="J1955" s="19">
        <v>597.52099999999996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238.464</v>
      </c>
      <c r="Q1955" s="19">
        <v>0</v>
      </c>
      <c r="R1955" s="19">
        <v>0</v>
      </c>
      <c r="S1955" s="19">
        <v>0</v>
      </c>
      <c r="T1955" s="19">
        <v>0</v>
      </c>
      <c r="U1955" s="56">
        <f t="shared" si="68"/>
        <v>835.9849999999999</v>
      </c>
      <c r="V1955" s="18">
        <f t="shared" si="69"/>
        <v>104.49812499999999</v>
      </c>
      <c r="W1955" s="7"/>
      <c r="X1955" s="7"/>
      <c r="Y1955" s="7"/>
      <c r="Z1955" s="57"/>
    </row>
    <row r="1956" spans="1:26" x14ac:dyDescent="0.35">
      <c r="A1956" s="6" t="s">
        <v>398</v>
      </c>
      <c r="B1956" s="7" t="s">
        <v>562</v>
      </c>
      <c r="C1956" s="7" t="s">
        <v>277</v>
      </c>
      <c r="D1956" s="7" t="s">
        <v>294</v>
      </c>
      <c r="E1956" s="7" t="s">
        <v>295</v>
      </c>
      <c r="F1956" s="7" t="s">
        <v>563</v>
      </c>
      <c r="G1956" s="8">
        <v>5279650</v>
      </c>
      <c r="H1956" s="16" t="s">
        <v>1913</v>
      </c>
      <c r="I1956" s="18">
        <v>0</v>
      </c>
      <c r="J1956" s="19">
        <v>1255.047</v>
      </c>
      <c r="K1956" s="19">
        <v>0</v>
      </c>
      <c r="L1956" s="19">
        <v>0</v>
      </c>
      <c r="M1956" s="19">
        <v>523.779</v>
      </c>
      <c r="N1956" s="19">
        <v>0</v>
      </c>
      <c r="O1956" s="19">
        <v>597.52099999999996</v>
      </c>
      <c r="P1956" s="19">
        <v>419.06200000000001</v>
      </c>
      <c r="Q1956" s="19">
        <v>0</v>
      </c>
      <c r="R1956" s="19">
        <v>0</v>
      </c>
      <c r="S1956" s="19">
        <v>0</v>
      </c>
      <c r="T1956" s="19">
        <v>0</v>
      </c>
      <c r="U1956" s="56">
        <f t="shared" si="68"/>
        <v>2795.4089999999997</v>
      </c>
      <c r="V1956" s="18">
        <f t="shared" si="69"/>
        <v>349.42612499999996</v>
      </c>
      <c r="W1956" s="7"/>
      <c r="X1956" s="7"/>
      <c r="Y1956" s="7"/>
      <c r="Z1956" s="57"/>
    </row>
    <row r="1957" spans="1:26" x14ac:dyDescent="0.35">
      <c r="A1957" s="6" t="s">
        <v>398</v>
      </c>
      <c r="B1957" s="7" t="s">
        <v>562</v>
      </c>
      <c r="C1957" s="7" t="s">
        <v>277</v>
      </c>
      <c r="D1957" s="7" t="s">
        <v>294</v>
      </c>
      <c r="E1957" s="7" t="s">
        <v>295</v>
      </c>
      <c r="F1957" s="7" t="s">
        <v>563</v>
      </c>
      <c r="G1957" s="8">
        <v>5133853</v>
      </c>
      <c r="H1957" s="16" t="s">
        <v>1914</v>
      </c>
      <c r="I1957" s="18">
        <v>0</v>
      </c>
      <c r="J1957" s="19">
        <v>541.96100000000001</v>
      </c>
      <c r="K1957" s="19">
        <v>1275.354</v>
      </c>
      <c r="L1957" s="19">
        <v>0</v>
      </c>
      <c r="M1957" s="19">
        <v>0</v>
      </c>
      <c r="N1957" s="19">
        <v>0</v>
      </c>
      <c r="O1957" s="19">
        <v>238.464</v>
      </c>
      <c r="P1957" s="19">
        <v>539.65499999999997</v>
      </c>
      <c r="Q1957" s="19">
        <v>0</v>
      </c>
      <c r="R1957" s="19">
        <v>0</v>
      </c>
      <c r="S1957" s="19">
        <v>0</v>
      </c>
      <c r="T1957" s="19">
        <v>0</v>
      </c>
      <c r="U1957" s="56">
        <f t="shared" si="68"/>
        <v>2595.4340000000002</v>
      </c>
      <c r="V1957" s="18">
        <f t="shared" si="69"/>
        <v>324.42925000000002</v>
      </c>
      <c r="W1957" s="7"/>
      <c r="X1957" s="7"/>
      <c r="Y1957" s="7"/>
      <c r="Z1957" s="57"/>
    </row>
    <row r="1958" spans="1:26" x14ac:dyDescent="0.35">
      <c r="A1958" s="6" t="s">
        <v>398</v>
      </c>
      <c r="B1958" s="7" t="s">
        <v>562</v>
      </c>
      <c r="C1958" s="7" t="s">
        <v>277</v>
      </c>
      <c r="D1958" s="7" t="s">
        <v>294</v>
      </c>
      <c r="E1958" s="7" t="s">
        <v>295</v>
      </c>
      <c r="F1958" s="7" t="s">
        <v>563</v>
      </c>
      <c r="G1958" s="8">
        <v>5133839</v>
      </c>
      <c r="H1958" s="16" t="s">
        <v>1915</v>
      </c>
      <c r="I1958" s="18">
        <v>0</v>
      </c>
      <c r="J1958" s="19">
        <v>903.15599999999995</v>
      </c>
      <c r="K1958" s="19">
        <v>726.226</v>
      </c>
      <c r="L1958" s="19">
        <v>0</v>
      </c>
      <c r="M1958" s="19">
        <v>180.59800000000001</v>
      </c>
      <c r="N1958" s="19">
        <v>238.464</v>
      </c>
      <c r="O1958" s="19">
        <v>419.06200000000001</v>
      </c>
      <c r="P1958" s="19">
        <v>597.52091999999993</v>
      </c>
      <c r="Q1958" s="19">
        <v>0</v>
      </c>
      <c r="R1958" s="19">
        <v>0</v>
      </c>
      <c r="S1958" s="19">
        <v>0</v>
      </c>
      <c r="T1958" s="19">
        <v>0</v>
      </c>
      <c r="U1958" s="56">
        <f t="shared" si="68"/>
        <v>3065.0269199999998</v>
      </c>
      <c r="V1958" s="18">
        <f t="shared" si="69"/>
        <v>383.12836499999997</v>
      </c>
      <c r="W1958" s="7"/>
      <c r="X1958" s="7"/>
      <c r="Y1958" s="7"/>
      <c r="Z1958" s="57"/>
    </row>
    <row r="1959" spans="1:26" x14ac:dyDescent="0.35">
      <c r="A1959" s="6" t="s">
        <v>398</v>
      </c>
      <c r="B1959" s="7" t="s">
        <v>562</v>
      </c>
      <c r="C1959" s="7" t="s">
        <v>277</v>
      </c>
      <c r="D1959" s="7" t="s">
        <v>294</v>
      </c>
      <c r="E1959" s="7" t="s">
        <v>295</v>
      </c>
      <c r="F1959" s="7" t="s">
        <v>563</v>
      </c>
      <c r="G1959" s="8">
        <v>5276840</v>
      </c>
      <c r="H1959" s="16" t="s">
        <v>1916</v>
      </c>
      <c r="I1959" s="18">
        <v>0</v>
      </c>
      <c r="J1959" s="19">
        <v>1018.721</v>
      </c>
      <c r="K1959" s="19">
        <v>162.58339999999998</v>
      </c>
      <c r="L1959" s="19">
        <v>0</v>
      </c>
      <c r="M1959" s="19">
        <v>0</v>
      </c>
      <c r="N1959" s="19">
        <v>0</v>
      </c>
      <c r="O1959" s="19">
        <v>180.59800000000001</v>
      </c>
      <c r="P1959" s="19">
        <v>419.06200000000001</v>
      </c>
      <c r="Q1959" s="19">
        <v>0</v>
      </c>
      <c r="R1959" s="19">
        <v>0</v>
      </c>
      <c r="S1959" s="19">
        <v>0</v>
      </c>
      <c r="T1959" s="19">
        <v>0</v>
      </c>
      <c r="U1959" s="56">
        <f t="shared" si="68"/>
        <v>1780.9643999999998</v>
      </c>
      <c r="V1959" s="18">
        <f t="shared" si="69"/>
        <v>222.62054999999998</v>
      </c>
      <c r="W1959" s="7"/>
      <c r="X1959" s="7"/>
      <c r="Y1959" s="7"/>
      <c r="Z1959" s="57"/>
    </row>
    <row r="1960" spans="1:26" x14ac:dyDescent="0.35">
      <c r="A1960" s="6" t="s">
        <v>398</v>
      </c>
      <c r="B1960" s="7" t="s">
        <v>562</v>
      </c>
      <c r="C1960" s="7" t="s">
        <v>277</v>
      </c>
      <c r="D1960" s="7" t="s">
        <v>294</v>
      </c>
      <c r="E1960" s="7" t="s">
        <v>295</v>
      </c>
      <c r="F1960" s="7" t="s">
        <v>563</v>
      </c>
      <c r="G1960" s="8">
        <v>5294400</v>
      </c>
      <c r="H1960" s="16" t="s">
        <v>1917</v>
      </c>
      <c r="I1960" s="18">
        <v>0</v>
      </c>
      <c r="J1960" s="19">
        <v>238.464</v>
      </c>
      <c r="K1960" s="19">
        <v>762.24300000000005</v>
      </c>
      <c r="L1960" s="19">
        <v>0</v>
      </c>
      <c r="M1960" s="19">
        <v>359.05700000000002</v>
      </c>
      <c r="N1960" s="19">
        <v>198.72</v>
      </c>
      <c r="O1960" s="19">
        <v>0</v>
      </c>
      <c r="P1960" s="19">
        <v>359.05700000000002</v>
      </c>
      <c r="Q1960" s="19">
        <v>0</v>
      </c>
      <c r="R1960" s="19">
        <v>0</v>
      </c>
      <c r="S1960" s="19">
        <v>0</v>
      </c>
      <c r="T1960" s="19">
        <v>0</v>
      </c>
      <c r="U1960" s="56">
        <f t="shared" si="68"/>
        <v>1917.5410000000002</v>
      </c>
      <c r="V1960" s="18">
        <f t="shared" si="69"/>
        <v>239.69262500000002</v>
      </c>
      <c r="W1960" s="7"/>
      <c r="X1960" s="7"/>
      <c r="Y1960" s="7"/>
      <c r="Z1960" s="57"/>
    </row>
    <row r="1961" spans="1:26" x14ac:dyDescent="0.35">
      <c r="A1961" s="6" t="s">
        <v>398</v>
      </c>
      <c r="B1961" s="7" t="s">
        <v>562</v>
      </c>
      <c r="C1961" s="7" t="s">
        <v>277</v>
      </c>
      <c r="D1961" s="7" t="s">
        <v>294</v>
      </c>
      <c r="E1961" s="7" t="s">
        <v>295</v>
      </c>
      <c r="F1961" s="7" t="s">
        <v>563</v>
      </c>
      <c r="G1961" s="8">
        <v>5293089</v>
      </c>
      <c r="H1961" s="16" t="s">
        <v>1918</v>
      </c>
      <c r="I1961" s="18">
        <v>0</v>
      </c>
      <c r="J1961" s="19">
        <v>303.49700000000001</v>
      </c>
      <c r="K1961" s="19">
        <v>1094.7560000000001</v>
      </c>
      <c r="L1961" s="19">
        <v>0</v>
      </c>
      <c r="M1961" s="19">
        <v>361.19499999999999</v>
      </c>
      <c r="N1961" s="19">
        <v>0</v>
      </c>
      <c r="O1961" s="19">
        <v>238.464</v>
      </c>
      <c r="P1961" s="19">
        <v>359.05700000000002</v>
      </c>
      <c r="Q1961" s="19">
        <v>0</v>
      </c>
      <c r="R1961" s="19">
        <v>0</v>
      </c>
      <c r="S1961" s="19">
        <v>0</v>
      </c>
      <c r="T1961" s="19">
        <v>0</v>
      </c>
      <c r="U1961" s="56">
        <f t="shared" si="68"/>
        <v>2356.9690000000001</v>
      </c>
      <c r="V1961" s="18">
        <f t="shared" si="69"/>
        <v>294.62112500000001</v>
      </c>
      <c r="W1961" s="7"/>
      <c r="X1961" s="7"/>
      <c r="Y1961" s="7"/>
      <c r="Z1961" s="57"/>
    </row>
    <row r="1962" spans="1:26" x14ac:dyDescent="0.35">
      <c r="A1962" s="6" t="s">
        <v>398</v>
      </c>
      <c r="B1962" s="7" t="s">
        <v>562</v>
      </c>
      <c r="C1962" s="7" t="s">
        <v>277</v>
      </c>
      <c r="D1962" s="7" t="s">
        <v>294</v>
      </c>
      <c r="E1962" s="7" t="s">
        <v>295</v>
      </c>
      <c r="F1962" s="7" t="s">
        <v>563</v>
      </c>
      <c r="G1962" s="8">
        <v>5293100</v>
      </c>
      <c r="H1962" s="16" t="s">
        <v>1919</v>
      </c>
      <c r="I1962" s="18">
        <v>0</v>
      </c>
      <c r="J1962" s="19">
        <v>180.59800000000001</v>
      </c>
      <c r="K1962" s="19">
        <v>0</v>
      </c>
      <c r="L1962" s="19">
        <v>0</v>
      </c>
      <c r="M1962" s="19">
        <v>0</v>
      </c>
      <c r="N1962" s="19">
        <v>0</v>
      </c>
      <c r="O1962" s="19">
        <v>419.06200000000001</v>
      </c>
      <c r="P1962" s="19">
        <v>778.11900000000003</v>
      </c>
      <c r="Q1962" s="19">
        <v>0</v>
      </c>
      <c r="R1962" s="19">
        <v>0</v>
      </c>
      <c r="S1962" s="19">
        <v>0</v>
      </c>
      <c r="T1962" s="19">
        <v>0</v>
      </c>
      <c r="U1962" s="56">
        <f t="shared" si="68"/>
        <v>1377.779</v>
      </c>
      <c r="V1962" s="18">
        <f t="shared" si="69"/>
        <v>172.222375</v>
      </c>
      <c r="W1962" s="7"/>
      <c r="X1962" s="7"/>
      <c r="Y1962" s="7"/>
      <c r="Z1962" s="57"/>
    </row>
    <row r="1963" spans="1:26" x14ac:dyDescent="0.35">
      <c r="A1963" s="6" t="s">
        <v>398</v>
      </c>
      <c r="B1963" s="7" t="s">
        <v>562</v>
      </c>
      <c r="C1963" s="7" t="s">
        <v>277</v>
      </c>
      <c r="D1963" s="7" t="s">
        <v>294</v>
      </c>
      <c r="E1963" s="7" t="s">
        <v>295</v>
      </c>
      <c r="F1963" s="7" t="s">
        <v>563</v>
      </c>
      <c r="G1963" s="8">
        <v>5299308</v>
      </c>
      <c r="H1963" s="16" t="s">
        <v>1920</v>
      </c>
      <c r="I1963" s="18">
        <v>0</v>
      </c>
      <c r="J1963" s="19">
        <v>419.06200000000001</v>
      </c>
      <c r="K1963" s="19">
        <v>850.875</v>
      </c>
      <c r="L1963" s="19">
        <v>0</v>
      </c>
      <c r="M1963" s="19">
        <v>0</v>
      </c>
      <c r="N1963" s="19">
        <v>0</v>
      </c>
      <c r="O1963" s="19">
        <v>0</v>
      </c>
      <c r="P1963" s="19">
        <v>359.05700000000002</v>
      </c>
      <c r="Q1963" s="19">
        <v>0</v>
      </c>
      <c r="R1963" s="19">
        <v>0</v>
      </c>
      <c r="S1963" s="19">
        <v>0</v>
      </c>
      <c r="T1963" s="19">
        <v>0</v>
      </c>
      <c r="U1963" s="56">
        <f t="shared" si="68"/>
        <v>1628.9939999999999</v>
      </c>
      <c r="V1963" s="18">
        <f t="shared" si="69"/>
        <v>203.62424999999999</v>
      </c>
      <c r="W1963" s="7"/>
      <c r="X1963" s="7"/>
      <c r="Y1963" s="7"/>
      <c r="Z1963" s="57"/>
    </row>
    <row r="1964" spans="1:26" x14ac:dyDescent="0.35">
      <c r="A1964" s="6" t="s">
        <v>398</v>
      </c>
      <c r="B1964" s="7" t="s">
        <v>562</v>
      </c>
      <c r="C1964" s="7" t="s">
        <v>277</v>
      </c>
      <c r="D1964" s="7" t="s">
        <v>294</v>
      </c>
      <c r="E1964" s="7" t="s">
        <v>295</v>
      </c>
      <c r="F1964" s="7" t="s">
        <v>563</v>
      </c>
      <c r="G1964" s="8">
        <v>5133770</v>
      </c>
      <c r="H1964" s="16" t="s">
        <v>1921</v>
      </c>
      <c r="I1964" s="18">
        <v>0</v>
      </c>
      <c r="J1964" s="19">
        <v>778.11900000000003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56">
        <f t="shared" si="68"/>
        <v>778.11900000000003</v>
      </c>
      <c r="V1964" s="18">
        <f t="shared" si="69"/>
        <v>97.264875000000004</v>
      </c>
      <c r="W1964" s="7"/>
      <c r="X1964" s="7"/>
      <c r="Y1964" s="7"/>
      <c r="Z1964" s="57"/>
    </row>
    <row r="1965" spans="1:26" x14ac:dyDescent="0.35">
      <c r="A1965" s="6" t="s">
        <v>398</v>
      </c>
      <c r="B1965" s="7" t="s">
        <v>562</v>
      </c>
      <c r="C1965" s="7" t="s">
        <v>277</v>
      </c>
      <c r="D1965" s="7" t="s">
        <v>294</v>
      </c>
      <c r="E1965" s="7" t="s">
        <v>295</v>
      </c>
      <c r="F1965" s="7" t="s">
        <v>563</v>
      </c>
      <c r="G1965" s="8">
        <v>5138502</v>
      </c>
      <c r="H1965" s="16" t="s">
        <v>1922</v>
      </c>
      <c r="I1965" s="18">
        <v>0</v>
      </c>
      <c r="J1965" s="19">
        <v>238.464</v>
      </c>
      <c r="K1965" s="19">
        <v>238.464</v>
      </c>
      <c r="L1965" s="19">
        <v>0</v>
      </c>
      <c r="M1965" s="19">
        <v>343.18099999999998</v>
      </c>
      <c r="N1965" s="19">
        <v>0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56">
        <f t="shared" si="68"/>
        <v>820.10899999999992</v>
      </c>
      <c r="V1965" s="18">
        <f t="shared" si="69"/>
        <v>102.51362499999999</v>
      </c>
      <c r="W1965" s="7"/>
      <c r="X1965" s="7"/>
      <c r="Y1965" s="7"/>
      <c r="Z1965" s="57"/>
    </row>
    <row r="1966" spans="1:26" x14ac:dyDescent="0.35">
      <c r="A1966" s="6" t="s">
        <v>398</v>
      </c>
      <c r="B1966" s="7" t="s">
        <v>562</v>
      </c>
      <c r="C1966" s="7" t="s">
        <v>277</v>
      </c>
      <c r="D1966" s="7" t="s">
        <v>294</v>
      </c>
      <c r="E1966" s="7" t="s">
        <v>295</v>
      </c>
      <c r="F1966" s="7" t="s">
        <v>563</v>
      </c>
      <c r="G1966" s="8">
        <v>5138498</v>
      </c>
      <c r="H1966" s="16" t="s">
        <v>1923</v>
      </c>
      <c r="I1966" s="18">
        <v>0</v>
      </c>
      <c r="J1966" s="19">
        <v>238.464</v>
      </c>
      <c r="K1966" s="19">
        <v>1074.4490000000001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56">
        <f t="shared" si="68"/>
        <v>1312.913</v>
      </c>
      <c r="V1966" s="18">
        <f t="shared" si="69"/>
        <v>164.114125</v>
      </c>
      <c r="W1966" s="7"/>
      <c r="X1966" s="7"/>
      <c r="Y1966" s="7"/>
      <c r="Z1966" s="57"/>
    </row>
    <row r="1967" spans="1:26" x14ac:dyDescent="0.35">
      <c r="A1967" s="6" t="s">
        <v>398</v>
      </c>
      <c r="B1967" s="7" t="s">
        <v>562</v>
      </c>
      <c r="C1967" s="7" t="s">
        <v>277</v>
      </c>
      <c r="D1967" s="7" t="s">
        <v>294</v>
      </c>
      <c r="E1967" s="7" t="s">
        <v>295</v>
      </c>
      <c r="F1967" s="7" t="s">
        <v>563</v>
      </c>
      <c r="G1967" s="8">
        <v>5135363</v>
      </c>
      <c r="H1967" s="16" t="s">
        <v>1924</v>
      </c>
      <c r="I1967" s="18">
        <v>0</v>
      </c>
      <c r="J1967" s="19">
        <v>238.464</v>
      </c>
      <c r="K1967" s="19">
        <v>419.06200000000001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0</v>
      </c>
      <c r="T1967" s="19">
        <v>0</v>
      </c>
      <c r="U1967" s="56">
        <f t="shared" si="68"/>
        <v>657.52600000000007</v>
      </c>
      <c r="V1967" s="18">
        <f t="shared" si="69"/>
        <v>82.190750000000008</v>
      </c>
      <c r="W1967" s="7"/>
      <c r="X1967" s="7"/>
      <c r="Y1967" s="7"/>
      <c r="Z1967" s="57"/>
    </row>
    <row r="1968" spans="1:26" x14ac:dyDescent="0.35">
      <c r="A1968" s="6" t="s">
        <v>398</v>
      </c>
      <c r="B1968" s="7" t="s">
        <v>562</v>
      </c>
      <c r="C1968" s="7" t="s">
        <v>277</v>
      </c>
      <c r="D1968" s="7" t="s">
        <v>294</v>
      </c>
      <c r="E1968" s="7" t="s">
        <v>295</v>
      </c>
      <c r="F1968" s="7" t="s">
        <v>563</v>
      </c>
      <c r="G1968" s="8">
        <v>5271603</v>
      </c>
      <c r="H1968" s="16" t="s">
        <v>1925</v>
      </c>
      <c r="I1968" s="18">
        <v>0</v>
      </c>
      <c r="J1968" s="19">
        <v>238.464</v>
      </c>
      <c r="K1968" s="19">
        <v>0</v>
      </c>
      <c r="L1968" s="19">
        <v>953.85599999999999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56">
        <f t="shared" si="68"/>
        <v>1192.32</v>
      </c>
      <c r="V1968" s="18">
        <f t="shared" si="69"/>
        <v>149.04</v>
      </c>
      <c r="W1968" s="7"/>
      <c r="X1968" s="7"/>
      <c r="Y1968" s="7"/>
      <c r="Z1968" s="57"/>
    </row>
    <row r="1969" spans="1:26" x14ac:dyDescent="0.35">
      <c r="A1969" s="6" t="s">
        <v>398</v>
      </c>
      <c r="B1969" s="7" t="s">
        <v>562</v>
      </c>
      <c r="C1969" s="7" t="s">
        <v>277</v>
      </c>
      <c r="D1969" s="7" t="s">
        <v>294</v>
      </c>
      <c r="E1969" s="7" t="s">
        <v>295</v>
      </c>
      <c r="F1969" s="7" t="s">
        <v>563</v>
      </c>
      <c r="G1969" s="8">
        <v>5274804</v>
      </c>
      <c r="H1969" s="16" t="s">
        <v>1926</v>
      </c>
      <c r="I1969" s="18">
        <v>0</v>
      </c>
      <c r="J1969" s="19">
        <v>238.464</v>
      </c>
      <c r="K1969" s="19">
        <v>0</v>
      </c>
      <c r="L1969" s="19">
        <v>953.85599999999999</v>
      </c>
      <c r="M1969" s="19">
        <v>180.59800000000001</v>
      </c>
      <c r="N1969" s="19">
        <v>0</v>
      </c>
      <c r="O1969" s="19">
        <v>0</v>
      </c>
      <c r="P1969" s="19">
        <v>359.05700000000002</v>
      </c>
      <c r="Q1969" s="19">
        <v>0</v>
      </c>
      <c r="R1969" s="19">
        <v>0</v>
      </c>
      <c r="S1969" s="19">
        <v>0</v>
      </c>
      <c r="T1969" s="19">
        <v>0</v>
      </c>
      <c r="U1969" s="56">
        <f t="shared" si="68"/>
        <v>1731.9749999999999</v>
      </c>
      <c r="V1969" s="18">
        <f t="shared" si="69"/>
        <v>216.49687499999999</v>
      </c>
      <c r="W1969" s="7"/>
      <c r="X1969" s="7"/>
      <c r="Y1969" s="7"/>
      <c r="Z1969" s="57"/>
    </row>
    <row r="1970" spans="1:26" x14ac:dyDescent="0.35">
      <c r="A1970" s="6" t="s">
        <v>398</v>
      </c>
      <c r="B1970" s="7" t="s">
        <v>562</v>
      </c>
      <c r="C1970" s="7" t="s">
        <v>277</v>
      </c>
      <c r="D1970" s="7" t="s">
        <v>294</v>
      </c>
      <c r="E1970" s="7" t="s">
        <v>295</v>
      </c>
      <c r="F1970" s="7" t="s">
        <v>563</v>
      </c>
      <c r="G1970" s="8">
        <v>5138519</v>
      </c>
      <c r="H1970" s="16" t="s">
        <v>1927</v>
      </c>
      <c r="I1970" s="18">
        <v>0</v>
      </c>
      <c r="J1970" s="19">
        <v>238.464</v>
      </c>
      <c r="K1970" s="19">
        <v>820.10900000000004</v>
      </c>
      <c r="L1970" s="19">
        <v>0</v>
      </c>
      <c r="M1970" s="19">
        <v>0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0</v>
      </c>
      <c r="T1970" s="19">
        <v>0</v>
      </c>
      <c r="U1970" s="56">
        <f t="shared" si="68"/>
        <v>1058.5730000000001</v>
      </c>
      <c r="V1970" s="18">
        <f t="shared" si="69"/>
        <v>132.32162500000001</v>
      </c>
      <c r="W1970" s="7"/>
      <c r="X1970" s="7"/>
      <c r="Y1970" s="7"/>
      <c r="Z1970" s="57"/>
    </row>
    <row r="1971" spans="1:26" x14ac:dyDescent="0.35">
      <c r="A1971" s="6" t="s">
        <v>398</v>
      </c>
      <c r="B1971" s="7" t="s">
        <v>562</v>
      </c>
      <c r="C1971" s="7" t="s">
        <v>277</v>
      </c>
      <c r="D1971" s="7" t="s">
        <v>294</v>
      </c>
      <c r="E1971" s="7" t="s">
        <v>295</v>
      </c>
      <c r="F1971" s="7" t="s">
        <v>563</v>
      </c>
      <c r="G1971" s="8">
        <v>5138526</v>
      </c>
      <c r="H1971" s="16" t="s">
        <v>1928</v>
      </c>
      <c r="I1971" s="18">
        <v>0</v>
      </c>
      <c r="J1971" s="19">
        <v>238.464</v>
      </c>
      <c r="K1971" s="19">
        <v>238.464</v>
      </c>
      <c r="L1971" s="19">
        <v>0</v>
      </c>
      <c r="M1971" s="19">
        <v>343.18099999999998</v>
      </c>
      <c r="N1971" s="19">
        <v>0</v>
      </c>
      <c r="O1971" s="19">
        <v>180.59800000000001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56">
        <f t="shared" si="68"/>
        <v>1000.7069999999999</v>
      </c>
      <c r="V1971" s="18">
        <f t="shared" si="69"/>
        <v>125.08837499999998</v>
      </c>
      <c r="W1971" s="7"/>
      <c r="X1971" s="7"/>
      <c r="Y1971" s="7"/>
      <c r="Z1971" s="57"/>
    </row>
    <row r="1972" spans="1:26" x14ac:dyDescent="0.35">
      <c r="A1972" s="6" t="s">
        <v>398</v>
      </c>
      <c r="B1972" s="7" t="s">
        <v>562</v>
      </c>
      <c r="C1972" s="7" t="s">
        <v>277</v>
      </c>
      <c r="D1972" s="7" t="s">
        <v>294</v>
      </c>
      <c r="E1972" s="7" t="s">
        <v>295</v>
      </c>
      <c r="F1972" s="7" t="s">
        <v>563</v>
      </c>
      <c r="G1972" s="8">
        <v>5276857</v>
      </c>
      <c r="H1972" s="16" t="s">
        <v>1929</v>
      </c>
      <c r="I1972" s="18">
        <v>0</v>
      </c>
      <c r="J1972" s="19">
        <v>238.464</v>
      </c>
      <c r="K1972" s="19">
        <v>238.464</v>
      </c>
      <c r="L1972" s="19">
        <v>940.702</v>
      </c>
      <c r="M1972" s="19">
        <v>0</v>
      </c>
      <c r="N1972" s="19">
        <v>0</v>
      </c>
      <c r="O1972" s="19">
        <v>0</v>
      </c>
      <c r="P1972" s="19">
        <v>238.464</v>
      </c>
      <c r="Q1972" s="19">
        <v>0</v>
      </c>
      <c r="R1972" s="19">
        <v>0</v>
      </c>
      <c r="S1972" s="19">
        <v>0</v>
      </c>
      <c r="T1972" s="19">
        <v>0</v>
      </c>
      <c r="U1972" s="56">
        <f t="shared" si="68"/>
        <v>1656.0940000000001</v>
      </c>
      <c r="V1972" s="18">
        <f t="shared" si="69"/>
        <v>207.01175000000001</v>
      </c>
      <c r="W1972" s="7"/>
      <c r="X1972" s="7"/>
      <c r="Y1972" s="7"/>
      <c r="Z1972" s="57"/>
    </row>
    <row r="1973" spans="1:26" x14ac:dyDescent="0.35">
      <c r="A1973" s="6" t="s">
        <v>398</v>
      </c>
      <c r="B1973" s="7" t="s">
        <v>562</v>
      </c>
      <c r="C1973" s="7" t="s">
        <v>277</v>
      </c>
      <c r="D1973" s="7" t="s">
        <v>294</v>
      </c>
      <c r="E1973" s="7" t="s">
        <v>295</v>
      </c>
      <c r="F1973" s="7" t="s">
        <v>563</v>
      </c>
      <c r="G1973" s="8">
        <v>5135996</v>
      </c>
      <c r="H1973" s="16" t="s">
        <v>1930</v>
      </c>
      <c r="I1973" s="18">
        <v>0</v>
      </c>
      <c r="J1973" s="19">
        <v>597.52099999999996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0</v>
      </c>
      <c r="T1973" s="19">
        <v>0</v>
      </c>
      <c r="U1973" s="56">
        <f t="shared" si="68"/>
        <v>597.52099999999996</v>
      </c>
      <c r="V1973" s="18">
        <f t="shared" si="69"/>
        <v>74.690124999999995</v>
      </c>
      <c r="W1973" s="7"/>
      <c r="X1973" s="7"/>
      <c r="Y1973" s="7"/>
      <c r="Z1973" s="57"/>
    </row>
    <row r="1974" spans="1:26" x14ac:dyDescent="0.35">
      <c r="A1974" s="6" t="s">
        <v>398</v>
      </c>
      <c r="B1974" s="7" t="s">
        <v>562</v>
      </c>
      <c r="C1974" s="7" t="s">
        <v>277</v>
      </c>
      <c r="D1974" s="7" t="s">
        <v>294</v>
      </c>
      <c r="E1974" s="7" t="s">
        <v>295</v>
      </c>
      <c r="F1974" s="7" t="s">
        <v>563</v>
      </c>
      <c r="G1974" s="8">
        <v>5295371</v>
      </c>
      <c r="H1974" s="16" t="s">
        <v>1931</v>
      </c>
      <c r="I1974" s="18">
        <v>0</v>
      </c>
      <c r="J1974" s="19">
        <v>539.65499999999997</v>
      </c>
      <c r="K1974" s="19">
        <v>2970.951</v>
      </c>
      <c r="L1974" s="19">
        <v>942.84100000000001</v>
      </c>
      <c r="M1974" s="19">
        <v>361.19600000000003</v>
      </c>
      <c r="N1974" s="19">
        <v>953.85599999999999</v>
      </c>
      <c r="O1974" s="19">
        <v>3230.3449999999998</v>
      </c>
      <c r="P1974" s="19">
        <v>476.928</v>
      </c>
      <c r="Q1974" s="19">
        <v>0</v>
      </c>
      <c r="R1974" s="19">
        <v>0</v>
      </c>
      <c r="S1974" s="19">
        <v>0</v>
      </c>
      <c r="T1974" s="19">
        <v>0</v>
      </c>
      <c r="U1974" s="56">
        <f t="shared" si="68"/>
        <v>9475.771999999999</v>
      </c>
      <c r="V1974" s="18">
        <f t="shared" si="69"/>
        <v>1184.4714999999999</v>
      </c>
      <c r="W1974" s="7"/>
      <c r="X1974" s="7"/>
      <c r="Y1974" s="7"/>
      <c r="Z1974" s="57"/>
    </row>
    <row r="1975" spans="1:26" x14ac:dyDescent="0.35">
      <c r="A1975" s="6" t="s">
        <v>398</v>
      </c>
      <c r="B1975" s="7" t="s">
        <v>562</v>
      </c>
      <c r="C1975" s="7" t="s">
        <v>277</v>
      </c>
      <c r="D1975" s="7" t="s">
        <v>294</v>
      </c>
      <c r="E1975" s="7" t="s">
        <v>295</v>
      </c>
      <c r="F1975" s="7" t="s">
        <v>563</v>
      </c>
      <c r="G1975" s="8">
        <v>5297151</v>
      </c>
      <c r="H1975" s="16" t="s">
        <v>1932</v>
      </c>
      <c r="I1975" s="18">
        <v>0</v>
      </c>
      <c r="J1975" s="19">
        <v>359.05700000000002</v>
      </c>
      <c r="K1975" s="19">
        <v>238.464</v>
      </c>
      <c r="L1975" s="19">
        <v>0</v>
      </c>
      <c r="M1975" s="19">
        <v>180.59800000000001</v>
      </c>
      <c r="N1975" s="19">
        <v>0</v>
      </c>
      <c r="O1975" s="19">
        <v>597.52099999999996</v>
      </c>
      <c r="P1975" s="19">
        <v>0</v>
      </c>
      <c r="Q1975" s="19">
        <v>0</v>
      </c>
      <c r="R1975" s="19">
        <v>0</v>
      </c>
      <c r="S1975" s="19">
        <v>0</v>
      </c>
      <c r="T1975" s="19">
        <v>0</v>
      </c>
      <c r="U1975" s="56">
        <f t="shared" si="68"/>
        <v>1375.6399999999999</v>
      </c>
      <c r="V1975" s="18">
        <f t="shared" si="69"/>
        <v>171.95499999999998</v>
      </c>
      <c r="W1975" s="7"/>
      <c r="X1975" s="7"/>
      <c r="Y1975" s="7"/>
      <c r="Z1975" s="57"/>
    </row>
    <row r="1976" spans="1:26" x14ac:dyDescent="0.35">
      <c r="A1976" s="6" t="s">
        <v>398</v>
      </c>
      <c r="B1976" s="7" t="s">
        <v>562</v>
      </c>
      <c r="C1976" s="7" t="s">
        <v>277</v>
      </c>
      <c r="D1976" s="7" t="s">
        <v>294</v>
      </c>
      <c r="E1976" s="7" t="s">
        <v>295</v>
      </c>
      <c r="F1976" s="7" t="s">
        <v>563</v>
      </c>
      <c r="G1976" s="8">
        <v>5293823</v>
      </c>
      <c r="H1976" s="16" t="s">
        <v>1933</v>
      </c>
      <c r="I1976" s="18">
        <v>0</v>
      </c>
      <c r="J1976" s="19">
        <v>238.464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19">
        <v>476.928</v>
      </c>
      <c r="Q1976" s="19">
        <v>0</v>
      </c>
      <c r="R1976" s="19">
        <v>0</v>
      </c>
      <c r="S1976" s="19">
        <v>0</v>
      </c>
      <c r="T1976" s="19">
        <v>0</v>
      </c>
      <c r="U1976" s="56">
        <f t="shared" si="68"/>
        <v>715.39200000000005</v>
      </c>
      <c r="V1976" s="18">
        <f t="shared" si="69"/>
        <v>89.424000000000007</v>
      </c>
      <c r="W1976" s="7"/>
      <c r="X1976" s="7"/>
      <c r="Y1976" s="7"/>
      <c r="Z1976" s="57"/>
    </row>
    <row r="1977" spans="1:26" x14ac:dyDescent="0.35">
      <c r="A1977" s="6" t="s">
        <v>398</v>
      </c>
      <c r="B1977" s="7" t="s">
        <v>562</v>
      </c>
      <c r="C1977" s="7" t="s">
        <v>277</v>
      </c>
      <c r="D1977" s="7" t="s">
        <v>294</v>
      </c>
      <c r="E1977" s="7" t="s">
        <v>295</v>
      </c>
      <c r="F1977" s="7" t="s">
        <v>563</v>
      </c>
      <c r="G1977" s="8">
        <v>5300998</v>
      </c>
      <c r="H1977" s="16" t="s">
        <v>1934</v>
      </c>
      <c r="I1977" s="18">
        <v>0</v>
      </c>
      <c r="J1977" s="19">
        <v>359.05700000000002</v>
      </c>
      <c r="K1977" s="19">
        <v>541.96100000000001</v>
      </c>
      <c r="L1977" s="19">
        <v>0</v>
      </c>
      <c r="M1977" s="19">
        <v>180.59800000000001</v>
      </c>
      <c r="N1977" s="19">
        <v>0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56">
        <f t="shared" si="68"/>
        <v>1081.616</v>
      </c>
      <c r="V1977" s="18">
        <f t="shared" si="69"/>
        <v>135.202</v>
      </c>
      <c r="W1977" s="7"/>
      <c r="X1977" s="7"/>
      <c r="Y1977" s="7"/>
      <c r="Z1977" s="57"/>
    </row>
    <row r="1978" spans="1:26" x14ac:dyDescent="0.35">
      <c r="A1978" s="6" t="s">
        <v>398</v>
      </c>
      <c r="B1978" s="7" t="s">
        <v>562</v>
      </c>
      <c r="C1978" s="7" t="s">
        <v>277</v>
      </c>
      <c r="D1978" s="7" t="s">
        <v>294</v>
      </c>
      <c r="E1978" s="7" t="s">
        <v>295</v>
      </c>
      <c r="F1978" s="7" t="s">
        <v>563</v>
      </c>
      <c r="G1978" s="8">
        <v>5293124</v>
      </c>
      <c r="H1978" s="16" t="s">
        <v>1935</v>
      </c>
      <c r="I1978" s="18">
        <v>0</v>
      </c>
      <c r="J1978" s="19">
        <v>238.464</v>
      </c>
      <c r="K1978" s="19">
        <v>843.15200000000004</v>
      </c>
      <c r="L1978" s="19">
        <v>0</v>
      </c>
      <c r="M1978" s="19">
        <v>0</v>
      </c>
      <c r="N1978" s="19">
        <v>0</v>
      </c>
      <c r="O1978" s="19">
        <v>359.05700000000002</v>
      </c>
      <c r="P1978" s="19">
        <v>238.464</v>
      </c>
      <c r="Q1978" s="19">
        <v>0</v>
      </c>
      <c r="R1978" s="19">
        <v>0</v>
      </c>
      <c r="S1978" s="19">
        <v>0</v>
      </c>
      <c r="T1978" s="19">
        <v>0</v>
      </c>
      <c r="U1978" s="56">
        <f t="shared" si="68"/>
        <v>1679.1369999999999</v>
      </c>
      <c r="V1978" s="18">
        <f t="shared" si="69"/>
        <v>209.89212499999999</v>
      </c>
      <c r="W1978" s="7"/>
      <c r="X1978" s="7"/>
      <c r="Y1978" s="7"/>
      <c r="Z1978" s="57"/>
    </row>
    <row r="1979" spans="1:26" x14ac:dyDescent="0.35">
      <c r="A1979" s="6" t="s">
        <v>398</v>
      </c>
      <c r="B1979" s="7" t="s">
        <v>562</v>
      </c>
      <c r="C1979" s="7" t="s">
        <v>277</v>
      </c>
      <c r="D1979" s="7" t="s">
        <v>294</v>
      </c>
      <c r="E1979" s="7" t="s">
        <v>295</v>
      </c>
      <c r="F1979" s="7" t="s">
        <v>563</v>
      </c>
      <c r="G1979" s="8">
        <v>5299014</v>
      </c>
      <c r="H1979" s="16" t="s">
        <v>1936</v>
      </c>
      <c r="I1979" s="18">
        <v>0</v>
      </c>
      <c r="J1979" s="19">
        <v>476.928</v>
      </c>
      <c r="K1979" s="19">
        <v>361.19499999999999</v>
      </c>
      <c r="L1979" s="19">
        <v>0</v>
      </c>
      <c r="M1979" s="19">
        <v>343.18099999999998</v>
      </c>
      <c r="N1979" s="19">
        <v>0</v>
      </c>
      <c r="O1979" s="19">
        <v>838.12300000000005</v>
      </c>
      <c r="P1979" s="19">
        <v>835.98500000000001</v>
      </c>
      <c r="Q1979" s="19">
        <v>0</v>
      </c>
      <c r="R1979" s="19">
        <v>0</v>
      </c>
      <c r="S1979" s="19">
        <v>0</v>
      </c>
      <c r="T1979" s="19">
        <v>0</v>
      </c>
      <c r="U1979" s="56">
        <f t="shared" si="68"/>
        <v>2855.4120000000003</v>
      </c>
      <c r="V1979" s="18">
        <f t="shared" si="69"/>
        <v>356.92650000000003</v>
      </c>
      <c r="W1979" s="7"/>
      <c r="X1979" s="7"/>
      <c r="Y1979" s="7"/>
      <c r="Z1979" s="57"/>
    </row>
    <row r="1980" spans="1:26" x14ac:dyDescent="0.35">
      <c r="A1980" s="6" t="s">
        <v>398</v>
      </c>
      <c r="B1980" s="7" t="s">
        <v>562</v>
      </c>
      <c r="C1980" s="7" t="s">
        <v>277</v>
      </c>
      <c r="D1980" s="7" t="s">
        <v>294</v>
      </c>
      <c r="E1980" s="7" t="s">
        <v>295</v>
      </c>
      <c r="F1980" s="7" t="s">
        <v>563</v>
      </c>
      <c r="G1980" s="8">
        <v>5298136</v>
      </c>
      <c r="H1980" s="16" t="s">
        <v>1937</v>
      </c>
      <c r="I1980" s="18">
        <v>0</v>
      </c>
      <c r="J1980" s="19">
        <v>476.928</v>
      </c>
      <c r="K1980" s="19">
        <v>0</v>
      </c>
      <c r="L1980" s="19">
        <v>0</v>
      </c>
      <c r="M1980" s="19">
        <v>0</v>
      </c>
      <c r="N1980" s="19">
        <v>0</v>
      </c>
      <c r="O1980" s="19">
        <v>180.59800000000001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56">
        <f t="shared" si="68"/>
        <v>657.52600000000007</v>
      </c>
      <c r="V1980" s="18">
        <f t="shared" si="69"/>
        <v>82.190750000000008</v>
      </c>
      <c r="W1980" s="7"/>
      <c r="X1980" s="7"/>
      <c r="Y1980" s="7"/>
      <c r="Z1980" s="57"/>
    </row>
    <row r="1981" spans="1:26" x14ac:dyDescent="0.35">
      <c r="A1981" s="6" t="s">
        <v>398</v>
      </c>
      <c r="B1981" s="7" t="s">
        <v>562</v>
      </c>
      <c r="C1981" s="7" t="s">
        <v>277</v>
      </c>
      <c r="D1981" s="7" t="s">
        <v>294</v>
      </c>
      <c r="E1981" s="7" t="s">
        <v>295</v>
      </c>
      <c r="F1981" s="7" t="s">
        <v>563</v>
      </c>
      <c r="G1981" s="8">
        <v>5138540</v>
      </c>
      <c r="H1981" s="16" t="s">
        <v>1938</v>
      </c>
      <c r="I1981" s="18">
        <v>0</v>
      </c>
      <c r="J1981" s="19">
        <v>359.05700000000002</v>
      </c>
      <c r="K1981" s="19">
        <v>419.06200000000001</v>
      </c>
      <c r="L1981" s="19">
        <v>0</v>
      </c>
      <c r="M1981" s="19">
        <v>0</v>
      </c>
      <c r="N1981" s="19">
        <v>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56">
        <f t="shared" si="68"/>
        <v>778.11900000000003</v>
      </c>
      <c r="V1981" s="18">
        <f t="shared" si="69"/>
        <v>97.264875000000004</v>
      </c>
      <c r="W1981" s="7"/>
      <c r="X1981" s="7"/>
      <c r="Y1981" s="7"/>
      <c r="Z1981" s="57"/>
    </row>
    <row r="1982" spans="1:26" x14ac:dyDescent="0.35">
      <c r="A1982" s="6" t="s">
        <v>398</v>
      </c>
      <c r="B1982" s="7" t="s">
        <v>562</v>
      </c>
      <c r="C1982" s="7" t="s">
        <v>277</v>
      </c>
      <c r="D1982" s="7" t="s">
        <v>294</v>
      </c>
      <c r="E1982" s="7" t="s">
        <v>295</v>
      </c>
      <c r="F1982" s="7" t="s">
        <v>563</v>
      </c>
      <c r="G1982" s="8">
        <v>5274295</v>
      </c>
      <c r="H1982" s="16" t="s">
        <v>1939</v>
      </c>
      <c r="I1982" s="18">
        <v>0</v>
      </c>
      <c r="J1982" s="19">
        <v>0</v>
      </c>
      <c r="K1982" s="19">
        <v>419.06200000000001</v>
      </c>
      <c r="L1982" s="19">
        <v>0</v>
      </c>
      <c r="M1982" s="19">
        <v>0</v>
      </c>
      <c r="N1982" s="19">
        <v>0</v>
      </c>
      <c r="O1982" s="19">
        <v>0</v>
      </c>
      <c r="P1982" s="19">
        <v>597.52099999999996</v>
      </c>
      <c r="Q1982" s="19">
        <v>0</v>
      </c>
      <c r="R1982" s="19">
        <v>0</v>
      </c>
      <c r="S1982" s="19">
        <v>0</v>
      </c>
      <c r="T1982" s="19">
        <v>0</v>
      </c>
      <c r="U1982" s="56">
        <f t="shared" si="68"/>
        <v>1016.583</v>
      </c>
      <c r="V1982" s="18">
        <f t="shared" si="69"/>
        <v>127.072875</v>
      </c>
      <c r="W1982" s="7"/>
      <c r="X1982" s="7"/>
      <c r="Y1982" s="7"/>
      <c r="Z1982" s="57"/>
    </row>
    <row r="1983" spans="1:26" x14ac:dyDescent="0.35">
      <c r="A1983" s="6" t="s">
        <v>398</v>
      </c>
      <c r="B1983" s="7" t="s">
        <v>562</v>
      </c>
      <c r="C1983" s="7" t="s">
        <v>277</v>
      </c>
      <c r="D1983" s="7" t="s">
        <v>294</v>
      </c>
      <c r="E1983" s="7" t="s">
        <v>295</v>
      </c>
      <c r="F1983" s="7" t="s">
        <v>563</v>
      </c>
      <c r="G1983" s="8">
        <v>5130230</v>
      </c>
      <c r="H1983" s="16" t="s">
        <v>1940</v>
      </c>
      <c r="I1983" s="18">
        <v>0</v>
      </c>
      <c r="J1983" s="19">
        <v>0</v>
      </c>
      <c r="K1983" s="19">
        <v>541.96100000000001</v>
      </c>
      <c r="L1983" s="19">
        <v>0</v>
      </c>
      <c r="M1983" s="19">
        <v>0</v>
      </c>
      <c r="N1983" s="19">
        <v>0</v>
      </c>
      <c r="O1983" s="19">
        <v>0</v>
      </c>
      <c r="P1983" s="19">
        <v>359.05700000000002</v>
      </c>
      <c r="Q1983" s="19">
        <v>0</v>
      </c>
      <c r="R1983" s="19">
        <v>0</v>
      </c>
      <c r="S1983" s="19">
        <v>0</v>
      </c>
      <c r="T1983" s="19">
        <v>0</v>
      </c>
      <c r="U1983" s="56">
        <f t="shared" si="68"/>
        <v>901.01800000000003</v>
      </c>
      <c r="V1983" s="18">
        <f t="shared" si="69"/>
        <v>112.62725</v>
      </c>
      <c r="W1983" s="7"/>
      <c r="X1983" s="7"/>
      <c r="Y1983" s="7"/>
      <c r="Z1983" s="57"/>
    </row>
    <row r="1984" spans="1:26" x14ac:dyDescent="0.35">
      <c r="A1984" s="6" t="s">
        <v>398</v>
      </c>
      <c r="B1984" s="7" t="s">
        <v>562</v>
      </c>
      <c r="C1984" s="7" t="s">
        <v>277</v>
      </c>
      <c r="D1984" s="7" t="s">
        <v>294</v>
      </c>
      <c r="E1984" s="7" t="s">
        <v>295</v>
      </c>
      <c r="F1984" s="7" t="s">
        <v>563</v>
      </c>
      <c r="G1984" s="8">
        <v>5295326</v>
      </c>
      <c r="H1984" s="16" t="s">
        <v>1941</v>
      </c>
      <c r="I1984" s="18">
        <v>0</v>
      </c>
      <c r="J1984" s="19">
        <v>0</v>
      </c>
      <c r="K1984" s="19">
        <v>238.464</v>
      </c>
      <c r="L1984" s="19">
        <v>0</v>
      </c>
      <c r="M1984" s="19">
        <v>0</v>
      </c>
      <c r="N1984" s="19">
        <v>0</v>
      </c>
      <c r="O1984" s="19">
        <v>0</v>
      </c>
      <c r="P1984" s="19">
        <v>419.06200000000001</v>
      </c>
      <c r="Q1984" s="19">
        <v>0</v>
      </c>
      <c r="R1984" s="19">
        <v>0</v>
      </c>
      <c r="S1984" s="19">
        <v>0</v>
      </c>
      <c r="T1984" s="19">
        <v>0</v>
      </c>
      <c r="U1984" s="56">
        <f t="shared" ref="U1984:U2047" si="70">SUM(I1984:T1984)</f>
        <v>657.52600000000007</v>
      </c>
      <c r="V1984" s="18">
        <f t="shared" si="69"/>
        <v>82.190750000000008</v>
      </c>
      <c r="W1984" s="7"/>
      <c r="X1984" s="7"/>
      <c r="Y1984" s="7"/>
      <c r="Z1984" s="57"/>
    </row>
    <row r="1985" spans="1:26" x14ac:dyDescent="0.35">
      <c r="A1985" s="6" t="s">
        <v>398</v>
      </c>
      <c r="B1985" s="7" t="s">
        <v>562</v>
      </c>
      <c r="C1985" s="7" t="s">
        <v>277</v>
      </c>
      <c r="D1985" s="7" t="s">
        <v>294</v>
      </c>
      <c r="E1985" s="7" t="s">
        <v>295</v>
      </c>
      <c r="F1985" s="7" t="s">
        <v>563</v>
      </c>
      <c r="G1985" s="8">
        <v>5290224</v>
      </c>
      <c r="H1985" s="16" t="s">
        <v>1942</v>
      </c>
      <c r="I1985" s="18">
        <v>0</v>
      </c>
      <c r="J1985" s="19">
        <v>0</v>
      </c>
      <c r="K1985" s="19">
        <v>238.464</v>
      </c>
      <c r="L1985" s="19">
        <v>0</v>
      </c>
      <c r="M1985" s="19">
        <v>0</v>
      </c>
      <c r="N1985" s="19">
        <v>0</v>
      </c>
      <c r="O1985" s="19">
        <v>0</v>
      </c>
      <c r="P1985" s="19">
        <v>539.65499999999997</v>
      </c>
      <c r="Q1985" s="19">
        <v>0</v>
      </c>
      <c r="R1985" s="19">
        <v>0</v>
      </c>
      <c r="S1985" s="19">
        <v>0</v>
      </c>
      <c r="T1985" s="19">
        <v>0</v>
      </c>
      <c r="U1985" s="56">
        <f t="shared" si="70"/>
        <v>778.11899999999991</v>
      </c>
      <c r="V1985" s="18">
        <f t="shared" si="69"/>
        <v>97.264874999999989</v>
      </c>
      <c r="W1985" s="7"/>
      <c r="X1985" s="7"/>
      <c r="Y1985" s="7"/>
      <c r="Z1985" s="57"/>
    </row>
    <row r="1986" spans="1:26" x14ac:dyDescent="0.35">
      <c r="A1986" s="6" t="s">
        <v>398</v>
      </c>
      <c r="B1986" s="7" t="s">
        <v>562</v>
      </c>
      <c r="C1986" s="7" t="s">
        <v>277</v>
      </c>
      <c r="D1986" s="7" t="s">
        <v>294</v>
      </c>
      <c r="E1986" s="7" t="s">
        <v>295</v>
      </c>
      <c r="F1986" s="7" t="s">
        <v>563</v>
      </c>
      <c r="G1986" s="8">
        <v>5335233</v>
      </c>
      <c r="H1986" s="16" t="s">
        <v>1943</v>
      </c>
      <c r="I1986" s="18">
        <v>0</v>
      </c>
      <c r="J1986" s="19">
        <v>0</v>
      </c>
      <c r="K1986" s="19">
        <v>1204.5150000000001</v>
      </c>
      <c r="L1986" s="19">
        <v>0</v>
      </c>
      <c r="M1986" s="19">
        <v>0</v>
      </c>
      <c r="N1986" s="19">
        <v>0</v>
      </c>
      <c r="O1986" s="19">
        <v>476.928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56">
        <f t="shared" si="70"/>
        <v>1681.4430000000002</v>
      </c>
      <c r="V1986" s="18">
        <f t="shared" si="69"/>
        <v>210.18037500000003</v>
      </c>
      <c r="W1986" s="7"/>
      <c r="X1986" s="7"/>
      <c r="Y1986" s="7"/>
      <c r="Z1986" s="57"/>
    </row>
    <row r="1987" spans="1:26" x14ac:dyDescent="0.35">
      <c r="A1987" s="6" t="s">
        <v>398</v>
      </c>
      <c r="B1987" s="7" t="s">
        <v>562</v>
      </c>
      <c r="C1987" s="7" t="s">
        <v>277</v>
      </c>
      <c r="D1987" s="7" t="s">
        <v>294</v>
      </c>
      <c r="E1987" s="7" t="s">
        <v>295</v>
      </c>
      <c r="F1987" s="7" t="s">
        <v>563</v>
      </c>
      <c r="G1987" s="8">
        <v>5276587</v>
      </c>
      <c r="H1987" s="16" t="s">
        <v>1944</v>
      </c>
      <c r="I1987" s="18">
        <v>0</v>
      </c>
      <c r="J1987" s="19">
        <v>0</v>
      </c>
      <c r="K1987" s="19">
        <v>303.49700000000001</v>
      </c>
      <c r="L1987" s="19">
        <v>487.762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  <c r="T1987" s="19">
        <v>0</v>
      </c>
      <c r="U1987" s="56">
        <f t="shared" si="70"/>
        <v>791.25900000000001</v>
      </c>
      <c r="V1987" s="18">
        <f t="shared" si="69"/>
        <v>98.907375000000002</v>
      </c>
      <c r="W1987" s="7"/>
      <c r="X1987" s="7"/>
      <c r="Y1987" s="7"/>
      <c r="Z1987" s="57"/>
    </row>
    <row r="1988" spans="1:26" x14ac:dyDescent="0.35">
      <c r="A1988" s="6" t="s">
        <v>398</v>
      </c>
      <c r="B1988" s="7" t="s">
        <v>562</v>
      </c>
      <c r="C1988" s="7" t="s">
        <v>277</v>
      </c>
      <c r="D1988" s="7" t="s">
        <v>294</v>
      </c>
      <c r="E1988" s="7" t="s">
        <v>295</v>
      </c>
      <c r="F1988" s="7" t="s">
        <v>563</v>
      </c>
      <c r="G1988" s="8">
        <v>5332409</v>
      </c>
      <c r="H1988" s="16" t="s">
        <v>1945</v>
      </c>
      <c r="I1988" s="18">
        <v>0</v>
      </c>
      <c r="J1988" s="19">
        <v>0</v>
      </c>
      <c r="K1988" s="19">
        <v>180.59800000000001</v>
      </c>
      <c r="L1988" s="19">
        <v>0</v>
      </c>
      <c r="M1988" s="19">
        <v>0</v>
      </c>
      <c r="N1988" s="19">
        <v>0</v>
      </c>
      <c r="O1988" s="19">
        <v>0</v>
      </c>
      <c r="P1988" s="19">
        <v>359.05700000000002</v>
      </c>
      <c r="Q1988" s="19">
        <v>0</v>
      </c>
      <c r="R1988" s="19">
        <v>0</v>
      </c>
      <c r="S1988" s="19">
        <v>0</v>
      </c>
      <c r="T1988" s="19">
        <v>0</v>
      </c>
      <c r="U1988" s="56">
        <f t="shared" si="70"/>
        <v>539.65499999999997</v>
      </c>
      <c r="V1988" s="18">
        <f t="shared" si="69"/>
        <v>67.456874999999997</v>
      </c>
      <c r="W1988" s="7"/>
      <c r="X1988" s="7"/>
      <c r="Y1988" s="7"/>
      <c r="Z1988" s="57"/>
    </row>
    <row r="1989" spans="1:26" x14ac:dyDescent="0.35">
      <c r="A1989" s="6" t="s">
        <v>398</v>
      </c>
      <c r="B1989" s="7" t="s">
        <v>562</v>
      </c>
      <c r="C1989" s="7" t="s">
        <v>277</v>
      </c>
      <c r="D1989" s="7" t="s">
        <v>294</v>
      </c>
      <c r="E1989" s="7" t="s">
        <v>295</v>
      </c>
      <c r="F1989" s="7" t="s">
        <v>563</v>
      </c>
      <c r="G1989" s="8">
        <v>5297964</v>
      </c>
      <c r="H1989" s="16" t="s">
        <v>1946</v>
      </c>
      <c r="I1989" s="18">
        <v>0</v>
      </c>
      <c r="J1989" s="19">
        <v>0</v>
      </c>
      <c r="K1989" s="19">
        <v>180.59800000000001</v>
      </c>
      <c r="L1989" s="19">
        <v>0</v>
      </c>
      <c r="M1989" s="19">
        <v>0</v>
      </c>
      <c r="N1989" s="19">
        <v>0</v>
      </c>
      <c r="O1989" s="19">
        <v>0</v>
      </c>
      <c r="P1989" s="19">
        <v>419.06200000000001</v>
      </c>
      <c r="Q1989" s="19">
        <v>0</v>
      </c>
      <c r="R1989" s="19">
        <v>0</v>
      </c>
      <c r="S1989" s="19">
        <v>0</v>
      </c>
      <c r="T1989" s="19">
        <v>0</v>
      </c>
      <c r="U1989" s="56">
        <f t="shared" si="70"/>
        <v>599.66000000000008</v>
      </c>
      <c r="V1989" s="18">
        <f t="shared" si="69"/>
        <v>74.95750000000001</v>
      </c>
      <c r="W1989" s="7"/>
      <c r="X1989" s="7"/>
      <c r="Y1989" s="7"/>
      <c r="Z1989" s="57"/>
    </row>
    <row r="1990" spans="1:26" x14ac:dyDescent="0.35">
      <c r="A1990" s="6" t="s">
        <v>398</v>
      </c>
      <c r="B1990" s="7" t="s">
        <v>562</v>
      </c>
      <c r="C1990" s="7" t="s">
        <v>277</v>
      </c>
      <c r="D1990" s="7" t="s">
        <v>294</v>
      </c>
      <c r="E1990" s="7" t="s">
        <v>295</v>
      </c>
      <c r="F1990" s="7" t="s">
        <v>563</v>
      </c>
      <c r="G1990" s="8">
        <v>5135332</v>
      </c>
      <c r="H1990" s="16" t="s">
        <v>1947</v>
      </c>
      <c r="I1990" s="18">
        <v>0</v>
      </c>
      <c r="J1990" s="19">
        <v>0</v>
      </c>
      <c r="K1990" s="19">
        <v>359.05700000000002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56">
        <f t="shared" si="70"/>
        <v>359.05700000000002</v>
      </c>
      <c r="V1990" s="18">
        <f t="shared" si="69"/>
        <v>44.882125000000002</v>
      </c>
      <c r="W1990" s="7"/>
      <c r="X1990" s="7"/>
      <c r="Y1990" s="7"/>
      <c r="Z1990" s="57"/>
    </row>
    <row r="1991" spans="1:26" x14ac:dyDescent="0.35">
      <c r="A1991" s="6" t="s">
        <v>398</v>
      </c>
      <c r="B1991" s="7" t="s">
        <v>562</v>
      </c>
      <c r="C1991" s="7" t="s">
        <v>277</v>
      </c>
      <c r="D1991" s="7" t="s">
        <v>294</v>
      </c>
      <c r="E1991" s="7" t="s">
        <v>295</v>
      </c>
      <c r="F1991" s="7" t="s">
        <v>563</v>
      </c>
      <c r="G1991" s="8">
        <v>5292222</v>
      </c>
      <c r="H1991" s="16" t="s">
        <v>1948</v>
      </c>
      <c r="I1991" s="18">
        <v>0</v>
      </c>
      <c r="J1991" s="19">
        <v>0</v>
      </c>
      <c r="K1991" s="19">
        <v>1226.0170000000001</v>
      </c>
      <c r="L1991" s="19">
        <v>0</v>
      </c>
      <c r="M1991" s="19">
        <v>0</v>
      </c>
      <c r="N1991" s="19">
        <v>0</v>
      </c>
      <c r="O1991" s="19">
        <v>0</v>
      </c>
      <c r="P1991" s="19">
        <v>238.464</v>
      </c>
      <c r="Q1991" s="19">
        <v>0</v>
      </c>
      <c r="R1991" s="19">
        <v>0</v>
      </c>
      <c r="S1991" s="19">
        <v>0</v>
      </c>
      <c r="T1991" s="19">
        <v>0</v>
      </c>
      <c r="U1991" s="56">
        <f t="shared" si="70"/>
        <v>1464.481</v>
      </c>
      <c r="V1991" s="18">
        <f t="shared" si="69"/>
        <v>183.060125</v>
      </c>
      <c r="W1991" s="7"/>
      <c r="X1991" s="7"/>
      <c r="Y1991" s="7"/>
      <c r="Z1991" s="57"/>
    </row>
    <row r="1992" spans="1:26" x14ac:dyDescent="0.35">
      <c r="A1992" s="6" t="s">
        <v>398</v>
      </c>
      <c r="B1992" s="7" t="s">
        <v>562</v>
      </c>
      <c r="C1992" s="7" t="s">
        <v>277</v>
      </c>
      <c r="D1992" s="7" t="s">
        <v>294</v>
      </c>
      <c r="E1992" s="7" t="s">
        <v>295</v>
      </c>
      <c r="F1992" s="7" t="s">
        <v>563</v>
      </c>
      <c r="G1992" s="8">
        <v>5277711</v>
      </c>
      <c r="H1992" s="16" t="s">
        <v>1949</v>
      </c>
      <c r="I1992" s="18">
        <v>0</v>
      </c>
      <c r="J1992" s="19">
        <v>0</v>
      </c>
      <c r="K1992" s="19">
        <v>657.52599999999995</v>
      </c>
      <c r="L1992" s="19">
        <v>0</v>
      </c>
      <c r="M1992" s="19">
        <v>0</v>
      </c>
      <c r="N1992" s="19">
        <v>0</v>
      </c>
      <c r="O1992" s="19">
        <v>0</v>
      </c>
      <c r="P1992" s="19">
        <v>238.464</v>
      </c>
      <c r="Q1992" s="19">
        <v>0</v>
      </c>
      <c r="R1992" s="19">
        <v>0</v>
      </c>
      <c r="S1992" s="19">
        <v>0</v>
      </c>
      <c r="T1992" s="19">
        <v>0</v>
      </c>
      <c r="U1992" s="56">
        <f t="shared" si="70"/>
        <v>895.99</v>
      </c>
      <c r="V1992" s="18">
        <f t="shared" si="69"/>
        <v>111.99875</v>
      </c>
      <c r="W1992" s="7"/>
      <c r="X1992" s="7"/>
      <c r="Y1992" s="7"/>
      <c r="Z1992" s="57"/>
    </row>
    <row r="1993" spans="1:26" x14ac:dyDescent="0.35">
      <c r="A1993" s="6" t="s">
        <v>398</v>
      </c>
      <c r="B1993" s="7" t="s">
        <v>562</v>
      </c>
      <c r="C1993" s="7" t="s">
        <v>277</v>
      </c>
      <c r="D1993" s="7" t="s">
        <v>294</v>
      </c>
      <c r="E1993" s="7" t="s">
        <v>295</v>
      </c>
      <c r="F1993" s="7" t="s">
        <v>563</v>
      </c>
      <c r="G1993" s="8">
        <v>5298866</v>
      </c>
      <c r="H1993" s="16" t="s">
        <v>1950</v>
      </c>
      <c r="I1993" s="18">
        <v>0</v>
      </c>
      <c r="J1993" s="19">
        <v>0</v>
      </c>
      <c r="K1993" s="19">
        <v>838.12300000000005</v>
      </c>
      <c r="L1993" s="19">
        <v>0</v>
      </c>
      <c r="M1993" s="19">
        <v>0</v>
      </c>
      <c r="N1993" s="19">
        <v>0</v>
      </c>
      <c r="O1993" s="19">
        <v>539.65499999999997</v>
      </c>
      <c r="P1993" s="19">
        <v>0</v>
      </c>
      <c r="Q1993" s="19">
        <v>0</v>
      </c>
      <c r="R1993" s="19">
        <v>0</v>
      </c>
      <c r="S1993" s="19">
        <v>0</v>
      </c>
      <c r="T1993" s="19">
        <v>0</v>
      </c>
      <c r="U1993" s="56">
        <f t="shared" si="70"/>
        <v>1377.778</v>
      </c>
      <c r="V1993" s="18">
        <f t="shared" si="69"/>
        <v>172.22225</v>
      </c>
      <c r="W1993" s="7"/>
      <c r="X1993" s="7"/>
      <c r="Y1993" s="7"/>
      <c r="Z1993" s="57"/>
    </row>
    <row r="1994" spans="1:26" x14ac:dyDescent="0.35">
      <c r="A1994" s="6" t="s">
        <v>398</v>
      </c>
      <c r="B1994" s="7" t="s">
        <v>562</v>
      </c>
      <c r="C1994" s="7" t="s">
        <v>277</v>
      </c>
      <c r="D1994" s="7" t="s">
        <v>294</v>
      </c>
      <c r="E1994" s="7" t="s">
        <v>295</v>
      </c>
      <c r="F1994" s="7" t="s">
        <v>563</v>
      </c>
      <c r="G1994" s="8">
        <v>5135356</v>
      </c>
      <c r="H1994" s="16" t="s">
        <v>1951</v>
      </c>
      <c r="I1994" s="18">
        <v>0</v>
      </c>
      <c r="J1994" s="19">
        <v>0</v>
      </c>
      <c r="K1994" s="19">
        <v>238.464</v>
      </c>
      <c r="L1994" s="19">
        <v>0</v>
      </c>
      <c r="M1994" s="19">
        <v>0</v>
      </c>
      <c r="N1994" s="19">
        <v>0</v>
      </c>
      <c r="O1994" s="19">
        <v>898.71199999999999</v>
      </c>
      <c r="P1994" s="19">
        <v>1614.104</v>
      </c>
      <c r="Q1994" s="19">
        <v>0</v>
      </c>
      <c r="R1994" s="19">
        <v>0</v>
      </c>
      <c r="S1994" s="19">
        <v>0</v>
      </c>
      <c r="T1994" s="19">
        <v>0</v>
      </c>
      <c r="U1994" s="56">
        <f t="shared" si="70"/>
        <v>2751.2799999999997</v>
      </c>
      <c r="V1994" s="18">
        <f t="shared" si="69"/>
        <v>343.90999999999997</v>
      </c>
      <c r="W1994" s="7"/>
      <c r="X1994" s="7"/>
      <c r="Y1994" s="7"/>
      <c r="Z1994" s="57"/>
    </row>
    <row r="1995" spans="1:26" x14ac:dyDescent="0.35">
      <c r="A1995" s="6" t="s">
        <v>398</v>
      </c>
      <c r="B1995" s="7" t="s">
        <v>562</v>
      </c>
      <c r="C1995" s="7" t="s">
        <v>277</v>
      </c>
      <c r="D1995" s="7" t="s">
        <v>294</v>
      </c>
      <c r="E1995" s="7" t="s">
        <v>295</v>
      </c>
      <c r="F1995" s="7" t="s">
        <v>563</v>
      </c>
      <c r="G1995" s="8">
        <v>5336609</v>
      </c>
      <c r="H1995" s="16" t="s">
        <v>1952</v>
      </c>
      <c r="I1995" s="18">
        <v>0</v>
      </c>
      <c r="J1995" s="19">
        <v>0</v>
      </c>
      <c r="K1995" s="19">
        <v>238.464</v>
      </c>
      <c r="L1995" s="19">
        <v>0</v>
      </c>
      <c r="M1995" s="19">
        <v>0</v>
      </c>
      <c r="N1995" s="19">
        <v>0</v>
      </c>
      <c r="O1995" s="19">
        <v>180.59800000000001</v>
      </c>
      <c r="P1995" s="19">
        <v>597.52099999999996</v>
      </c>
      <c r="Q1995" s="19">
        <v>0</v>
      </c>
      <c r="R1995" s="19">
        <v>0</v>
      </c>
      <c r="S1995" s="19">
        <v>0</v>
      </c>
      <c r="T1995" s="19">
        <v>0</v>
      </c>
      <c r="U1995" s="56">
        <f t="shared" si="70"/>
        <v>1016.583</v>
      </c>
      <c r="V1995" s="18">
        <f t="shared" si="69"/>
        <v>127.072875</v>
      </c>
      <c r="W1995" s="7"/>
      <c r="X1995" s="7"/>
      <c r="Y1995" s="7"/>
      <c r="Z1995" s="57"/>
    </row>
    <row r="1996" spans="1:26" x14ac:dyDescent="0.35">
      <c r="A1996" s="6" t="s">
        <v>398</v>
      </c>
      <c r="B1996" s="7" t="s">
        <v>562</v>
      </c>
      <c r="C1996" s="7" t="s">
        <v>277</v>
      </c>
      <c r="D1996" s="7" t="s">
        <v>294</v>
      </c>
      <c r="E1996" s="7" t="s">
        <v>295</v>
      </c>
      <c r="F1996" s="7" t="s">
        <v>563</v>
      </c>
      <c r="G1996" s="8">
        <v>5278990</v>
      </c>
      <c r="H1996" s="16" t="s">
        <v>1953</v>
      </c>
      <c r="I1996" s="18">
        <v>0</v>
      </c>
      <c r="J1996" s="19">
        <v>0</v>
      </c>
      <c r="K1996" s="19">
        <v>419.06200000000001</v>
      </c>
      <c r="L1996" s="19">
        <v>0</v>
      </c>
      <c r="M1996" s="19">
        <v>0</v>
      </c>
      <c r="N1996" s="19">
        <v>0</v>
      </c>
      <c r="O1996" s="19">
        <v>359.05700000000002</v>
      </c>
      <c r="P1996" s="19">
        <v>0</v>
      </c>
      <c r="Q1996" s="19">
        <v>0</v>
      </c>
      <c r="R1996" s="19">
        <v>0</v>
      </c>
      <c r="S1996" s="19">
        <v>0</v>
      </c>
      <c r="T1996" s="19">
        <v>0</v>
      </c>
      <c r="U1996" s="56">
        <f t="shared" si="70"/>
        <v>778.11900000000003</v>
      </c>
      <c r="V1996" s="18">
        <f t="shared" si="69"/>
        <v>97.264875000000004</v>
      </c>
      <c r="W1996" s="7"/>
      <c r="X1996" s="7"/>
      <c r="Y1996" s="7"/>
      <c r="Z1996" s="57"/>
    </row>
    <row r="1997" spans="1:26" x14ac:dyDescent="0.35">
      <c r="A1997" s="6" t="s">
        <v>398</v>
      </c>
      <c r="B1997" s="7" t="s">
        <v>562</v>
      </c>
      <c r="C1997" s="7" t="s">
        <v>277</v>
      </c>
      <c r="D1997" s="7" t="s">
        <v>294</v>
      </c>
      <c r="E1997" s="7" t="s">
        <v>295</v>
      </c>
      <c r="F1997" s="7" t="s">
        <v>563</v>
      </c>
      <c r="G1997" s="8">
        <v>5297106</v>
      </c>
      <c r="H1997" s="16" t="s">
        <v>1954</v>
      </c>
      <c r="I1997" s="18">
        <v>0</v>
      </c>
      <c r="J1997" s="19">
        <v>0</v>
      </c>
      <c r="K1997" s="19">
        <v>238.464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  <c r="T1997" s="19">
        <v>0</v>
      </c>
      <c r="U1997" s="56">
        <f t="shared" si="70"/>
        <v>238.464</v>
      </c>
      <c r="V1997" s="18">
        <f t="shared" si="69"/>
        <v>29.808</v>
      </c>
      <c r="W1997" s="7"/>
      <c r="X1997" s="7"/>
      <c r="Y1997" s="7"/>
      <c r="Z1997" s="57"/>
    </row>
    <row r="1998" spans="1:26" x14ac:dyDescent="0.35">
      <c r="A1998" s="6" t="s">
        <v>398</v>
      </c>
      <c r="B1998" s="7" t="s">
        <v>562</v>
      </c>
      <c r="C1998" s="7" t="s">
        <v>277</v>
      </c>
      <c r="D1998" s="7" t="s">
        <v>294</v>
      </c>
      <c r="E1998" s="7" t="s">
        <v>295</v>
      </c>
      <c r="F1998" s="7" t="s">
        <v>563</v>
      </c>
      <c r="G1998" s="8">
        <v>5296716</v>
      </c>
      <c r="H1998" s="16" t="s">
        <v>1955</v>
      </c>
      <c r="I1998" s="18">
        <v>0</v>
      </c>
      <c r="J1998" s="19">
        <v>0</v>
      </c>
      <c r="K1998" s="19">
        <v>599.65899999999999</v>
      </c>
      <c r="L1998" s="19">
        <v>0</v>
      </c>
      <c r="M1998" s="19">
        <v>0</v>
      </c>
      <c r="N1998" s="19">
        <v>0</v>
      </c>
      <c r="O1998" s="19">
        <v>539.65499999999997</v>
      </c>
      <c r="P1998" s="19">
        <v>238.464</v>
      </c>
      <c r="Q1998" s="19">
        <v>0</v>
      </c>
      <c r="R1998" s="19">
        <v>0</v>
      </c>
      <c r="S1998" s="19">
        <v>0</v>
      </c>
      <c r="T1998" s="19">
        <v>0</v>
      </c>
      <c r="U1998" s="56">
        <f t="shared" si="70"/>
        <v>1377.7779999999998</v>
      </c>
      <c r="V1998" s="18">
        <f t="shared" si="69"/>
        <v>172.22224999999997</v>
      </c>
      <c r="W1998" s="7"/>
      <c r="X1998" s="7"/>
      <c r="Y1998" s="7"/>
      <c r="Z1998" s="57"/>
    </row>
    <row r="1999" spans="1:26" x14ac:dyDescent="0.35">
      <c r="A1999" s="6" t="s">
        <v>398</v>
      </c>
      <c r="B1999" s="7" t="s">
        <v>562</v>
      </c>
      <c r="C1999" s="7" t="s">
        <v>277</v>
      </c>
      <c r="D1999" s="7" t="s">
        <v>294</v>
      </c>
      <c r="E1999" s="7" t="s">
        <v>295</v>
      </c>
      <c r="F1999" s="7" t="s">
        <v>563</v>
      </c>
      <c r="G1999" s="8">
        <v>5276525</v>
      </c>
      <c r="H1999" s="16" t="s">
        <v>1956</v>
      </c>
      <c r="I1999" s="18">
        <v>0</v>
      </c>
      <c r="J1999" s="19">
        <v>0</v>
      </c>
      <c r="K1999" s="19">
        <v>238.464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  <c r="T1999" s="19">
        <v>0</v>
      </c>
      <c r="U1999" s="56">
        <f t="shared" si="70"/>
        <v>238.464</v>
      </c>
      <c r="V1999" s="18">
        <f t="shared" si="69"/>
        <v>29.808</v>
      </c>
      <c r="W1999" s="7"/>
      <c r="X1999" s="7"/>
      <c r="Y1999" s="7"/>
      <c r="Z1999" s="57"/>
    </row>
    <row r="2000" spans="1:26" x14ac:dyDescent="0.35">
      <c r="A2000" s="6" t="s">
        <v>398</v>
      </c>
      <c r="B2000" s="7" t="s">
        <v>562</v>
      </c>
      <c r="C2000" s="7" t="s">
        <v>277</v>
      </c>
      <c r="D2000" s="7" t="s">
        <v>294</v>
      </c>
      <c r="E2000" s="7" t="s">
        <v>295</v>
      </c>
      <c r="F2000" s="7" t="s">
        <v>563</v>
      </c>
      <c r="G2000" s="8">
        <v>5277399</v>
      </c>
      <c r="H2000" s="16" t="s">
        <v>1957</v>
      </c>
      <c r="I2000" s="18">
        <v>0</v>
      </c>
      <c r="J2000" s="19">
        <v>0</v>
      </c>
      <c r="K2000" s="19">
        <v>238.464</v>
      </c>
      <c r="L2000" s="19">
        <v>0</v>
      </c>
      <c r="M2000" s="19">
        <v>0</v>
      </c>
      <c r="N2000" s="19">
        <v>0</v>
      </c>
      <c r="O2000" s="19">
        <v>0</v>
      </c>
      <c r="P2000" s="19">
        <v>476.928</v>
      </c>
      <c r="Q2000" s="19">
        <v>0</v>
      </c>
      <c r="R2000" s="19">
        <v>0</v>
      </c>
      <c r="S2000" s="19">
        <v>0</v>
      </c>
      <c r="T2000" s="19">
        <v>0</v>
      </c>
      <c r="U2000" s="56">
        <f t="shared" si="70"/>
        <v>715.39200000000005</v>
      </c>
      <c r="V2000" s="18">
        <f t="shared" si="69"/>
        <v>89.424000000000007</v>
      </c>
      <c r="W2000" s="7"/>
      <c r="X2000" s="7"/>
      <c r="Y2000" s="7"/>
      <c r="Z2000" s="57"/>
    </row>
    <row r="2001" spans="1:26" x14ac:dyDescent="0.35">
      <c r="A2001" s="6" t="s">
        <v>398</v>
      </c>
      <c r="B2001" s="7" t="s">
        <v>562</v>
      </c>
      <c r="C2001" s="7" t="s">
        <v>277</v>
      </c>
      <c r="D2001" s="7" t="s">
        <v>294</v>
      </c>
      <c r="E2001" s="7" t="s">
        <v>295</v>
      </c>
      <c r="F2001" s="7" t="s">
        <v>563</v>
      </c>
      <c r="G2001" s="8">
        <v>5134599</v>
      </c>
      <c r="H2001" s="16" t="s">
        <v>1958</v>
      </c>
      <c r="I2001" s="18">
        <v>0</v>
      </c>
      <c r="J2001" s="19">
        <v>0</v>
      </c>
      <c r="K2001" s="19">
        <v>238.464</v>
      </c>
      <c r="L2001" s="19">
        <v>0</v>
      </c>
      <c r="M2001" s="19">
        <v>0</v>
      </c>
      <c r="N2001" s="19">
        <v>0</v>
      </c>
      <c r="O2001" s="19">
        <v>0</v>
      </c>
      <c r="P2001" s="19">
        <v>238.464</v>
      </c>
      <c r="Q2001" s="19">
        <v>0</v>
      </c>
      <c r="R2001" s="19">
        <v>0</v>
      </c>
      <c r="S2001" s="19">
        <v>0</v>
      </c>
      <c r="T2001" s="19">
        <v>0</v>
      </c>
      <c r="U2001" s="56">
        <f t="shared" si="70"/>
        <v>476.928</v>
      </c>
      <c r="V2001" s="18">
        <f t="shared" si="69"/>
        <v>59.616</v>
      </c>
      <c r="W2001" s="7"/>
      <c r="X2001" s="7"/>
      <c r="Y2001" s="7"/>
      <c r="Z2001" s="57"/>
    </row>
    <row r="2002" spans="1:26" x14ac:dyDescent="0.35">
      <c r="A2002" s="6" t="s">
        <v>398</v>
      </c>
      <c r="B2002" s="7" t="s">
        <v>562</v>
      </c>
      <c r="C2002" s="7" t="s">
        <v>277</v>
      </c>
      <c r="D2002" s="7" t="s">
        <v>294</v>
      </c>
      <c r="E2002" s="7" t="s">
        <v>295</v>
      </c>
      <c r="F2002" s="7" t="s">
        <v>563</v>
      </c>
      <c r="G2002" s="8">
        <v>5293238</v>
      </c>
      <c r="H2002" s="16" t="s">
        <v>1959</v>
      </c>
      <c r="I2002" s="18">
        <v>0</v>
      </c>
      <c r="J2002" s="19">
        <v>0</v>
      </c>
      <c r="K2002" s="19">
        <v>419.06200000000001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56">
        <f t="shared" si="70"/>
        <v>419.06200000000001</v>
      </c>
      <c r="V2002" s="18">
        <f t="shared" si="69"/>
        <v>52.382750000000001</v>
      </c>
      <c r="W2002" s="7"/>
      <c r="X2002" s="7"/>
      <c r="Y2002" s="7"/>
      <c r="Z2002" s="57"/>
    </row>
    <row r="2003" spans="1:26" x14ac:dyDescent="0.35">
      <c r="A2003" s="6" t="s">
        <v>398</v>
      </c>
      <c r="B2003" s="7" t="s">
        <v>562</v>
      </c>
      <c r="C2003" s="7" t="s">
        <v>277</v>
      </c>
      <c r="D2003" s="7" t="s">
        <v>294</v>
      </c>
      <c r="E2003" s="7" t="s">
        <v>295</v>
      </c>
      <c r="F2003" s="7" t="s">
        <v>563</v>
      </c>
      <c r="G2003" s="8">
        <v>5135723</v>
      </c>
      <c r="H2003" s="16" t="s">
        <v>1960</v>
      </c>
      <c r="I2003" s="18">
        <v>0</v>
      </c>
      <c r="J2003" s="19">
        <v>0</v>
      </c>
      <c r="K2003" s="19">
        <v>238.464</v>
      </c>
      <c r="L2003" s="19">
        <v>0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  <c r="T2003" s="19">
        <v>0</v>
      </c>
      <c r="U2003" s="56">
        <f t="shared" si="70"/>
        <v>238.464</v>
      </c>
      <c r="V2003" s="18">
        <f t="shared" si="69"/>
        <v>29.808</v>
      </c>
      <c r="W2003" s="7"/>
      <c r="X2003" s="7"/>
      <c r="Y2003" s="7"/>
      <c r="Z2003" s="57"/>
    </row>
    <row r="2004" spans="1:26" x14ac:dyDescent="0.35">
      <c r="A2004" s="6" t="s">
        <v>398</v>
      </c>
      <c r="B2004" s="7" t="s">
        <v>562</v>
      </c>
      <c r="C2004" s="7" t="s">
        <v>277</v>
      </c>
      <c r="D2004" s="7" t="s">
        <v>294</v>
      </c>
      <c r="E2004" s="7" t="s">
        <v>295</v>
      </c>
      <c r="F2004" s="7" t="s">
        <v>563</v>
      </c>
      <c r="G2004" s="8">
        <v>5274444</v>
      </c>
      <c r="H2004" s="16" t="s">
        <v>1961</v>
      </c>
      <c r="I2004" s="18">
        <v>0</v>
      </c>
      <c r="J2004" s="19">
        <v>0</v>
      </c>
      <c r="K2004" s="19">
        <v>238.464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56">
        <f t="shared" si="70"/>
        <v>238.464</v>
      </c>
      <c r="V2004" s="18">
        <f t="shared" si="69"/>
        <v>29.808</v>
      </c>
      <c r="W2004" s="7"/>
      <c r="X2004" s="7"/>
      <c r="Y2004" s="7"/>
      <c r="Z2004" s="57"/>
    </row>
    <row r="2005" spans="1:26" x14ac:dyDescent="0.35">
      <c r="A2005" s="6" t="s">
        <v>398</v>
      </c>
      <c r="B2005" s="7" t="s">
        <v>562</v>
      </c>
      <c r="C2005" s="7" t="s">
        <v>277</v>
      </c>
      <c r="D2005" s="7" t="s">
        <v>294</v>
      </c>
      <c r="E2005" s="7" t="s">
        <v>295</v>
      </c>
      <c r="F2005" s="7" t="s">
        <v>563</v>
      </c>
      <c r="G2005" s="8">
        <v>5273670</v>
      </c>
      <c r="H2005" s="16" t="s">
        <v>1962</v>
      </c>
      <c r="I2005" s="18">
        <v>0</v>
      </c>
      <c r="J2005" s="19">
        <v>0</v>
      </c>
      <c r="K2005" s="19">
        <v>419.06200000000001</v>
      </c>
      <c r="L2005" s="19">
        <v>0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56">
        <f t="shared" si="70"/>
        <v>419.06200000000001</v>
      </c>
      <c r="V2005" s="18">
        <f t="shared" si="69"/>
        <v>52.382750000000001</v>
      </c>
      <c r="W2005" s="7"/>
      <c r="X2005" s="7"/>
      <c r="Y2005" s="7"/>
      <c r="Z2005" s="57"/>
    </row>
    <row r="2006" spans="1:26" x14ac:dyDescent="0.35">
      <c r="A2006" s="6" t="s">
        <v>398</v>
      </c>
      <c r="B2006" s="7" t="s">
        <v>562</v>
      </c>
      <c r="C2006" s="7" t="s">
        <v>277</v>
      </c>
      <c r="D2006" s="7" t="s">
        <v>294</v>
      </c>
      <c r="E2006" s="7" t="s">
        <v>295</v>
      </c>
      <c r="F2006" s="7" t="s">
        <v>563</v>
      </c>
      <c r="G2006" s="8">
        <v>5139594</v>
      </c>
      <c r="H2006" s="16" t="s">
        <v>1963</v>
      </c>
      <c r="I2006" s="18">
        <v>0</v>
      </c>
      <c r="J2006" s="19">
        <v>0</v>
      </c>
      <c r="K2006" s="19">
        <v>238.464</v>
      </c>
      <c r="L2006" s="19">
        <v>343.18099999999998</v>
      </c>
      <c r="M2006" s="19">
        <v>1063.434</v>
      </c>
      <c r="N2006" s="19">
        <v>953.85599999999999</v>
      </c>
      <c r="O2006" s="19">
        <v>1611.3820000000001</v>
      </c>
      <c r="P2006" s="19">
        <v>780.25699999999995</v>
      </c>
      <c r="Q2006" s="19">
        <v>0</v>
      </c>
      <c r="R2006" s="19">
        <v>0</v>
      </c>
      <c r="S2006" s="19">
        <v>0</v>
      </c>
      <c r="T2006" s="19">
        <v>0</v>
      </c>
      <c r="U2006" s="56">
        <f t="shared" si="70"/>
        <v>4990.5739999999996</v>
      </c>
      <c r="V2006" s="18">
        <f t="shared" si="69"/>
        <v>623.82174999999995</v>
      </c>
      <c r="W2006" s="7"/>
      <c r="X2006" s="7"/>
      <c r="Y2006" s="7"/>
      <c r="Z2006" s="57"/>
    </row>
    <row r="2007" spans="1:26" x14ac:dyDescent="0.35">
      <c r="A2007" s="6" t="s">
        <v>398</v>
      </c>
      <c r="B2007" s="7" t="s">
        <v>562</v>
      </c>
      <c r="C2007" s="7" t="s">
        <v>277</v>
      </c>
      <c r="D2007" s="7" t="s">
        <v>294</v>
      </c>
      <c r="E2007" s="7" t="s">
        <v>295</v>
      </c>
      <c r="F2007" s="7" t="s">
        <v>563</v>
      </c>
      <c r="G2007" s="8">
        <v>5338946</v>
      </c>
      <c r="H2007" s="16" t="s">
        <v>1964</v>
      </c>
      <c r="I2007" s="18">
        <v>0</v>
      </c>
      <c r="J2007" s="19">
        <v>0</v>
      </c>
      <c r="K2007" s="19">
        <v>901.01800000000003</v>
      </c>
      <c r="L2007" s="19">
        <v>0</v>
      </c>
      <c r="M2007" s="19">
        <v>359.05700000000002</v>
      </c>
      <c r="N2007" s="19">
        <v>0</v>
      </c>
      <c r="O2007" s="19">
        <v>180.59800000000001</v>
      </c>
      <c r="P2007" s="19">
        <v>180.59800000000001</v>
      </c>
      <c r="Q2007" s="19">
        <v>0</v>
      </c>
      <c r="R2007" s="19">
        <v>0</v>
      </c>
      <c r="S2007" s="19">
        <v>0</v>
      </c>
      <c r="T2007" s="19">
        <v>0</v>
      </c>
      <c r="U2007" s="56">
        <f t="shared" si="70"/>
        <v>1621.271</v>
      </c>
      <c r="V2007" s="18">
        <f t="shared" si="69"/>
        <v>202.65887499999999</v>
      </c>
      <c r="W2007" s="7"/>
      <c r="X2007" s="7"/>
      <c r="Y2007" s="7"/>
      <c r="Z2007" s="57"/>
    </row>
    <row r="2008" spans="1:26" x14ac:dyDescent="0.35">
      <c r="A2008" s="6" t="s">
        <v>398</v>
      </c>
      <c r="B2008" s="7" t="s">
        <v>562</v>
      </c>
      <c r="C2008" s="7" t="s">
        <v>277</v>
      </c>
      <c r="D2008" s="7" t="s">
        <v>294</v>
      </c>
      <c r="E2008" s="7" t="s">
        <v>295</v>
      </c>
      <c r="F2008" s="7" t="s">
        <v>563</v>
      </c>
      <c r="G2008" s="8">
        <v>5274662</v>
      </c>
      <c r="H2008" s="16" t="s">
        <v>1965</v>
      </c>
      <c r="I2008" s="18">
        <v>0</v>
      </c>
      <c r="J2008" s="19">
        <v>0</v>
      </c>
      <c r="K2008" s="19">
        <v>238.464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0</v>
      </c>
      <c r="R2008" s="19">
        <v>0</v>
      </c>
      <c r="S2008" s="19">
        <v>0</v>
      </c>
      <c r="T2008" s="19">
        <v>0</v>
      </c>
      <c r="U2008" s="56">
        <f t="shared" si="70"/>
        <v>238.464</v>
      </c>
      <c r="V2008" s="18">
        <f t="shared" si="69"/>
        <v>29.808</v>
      </c>
      <c r="W2008" s="7"/>
      <c r="X2008" s="7"/>
      <c r="Y2008" s="7"/>
      <c r="Z2008" s="57"/>
    </row>
    <row r="2009" spans="1:26" x14ac:dyDescent="0.35">
      <c r="A2009" s="6" t="s">
        <v>398</v>
      </c>
      <c r="B2009" s="7" t="s">
        <v>562</v>
      </c>
      <c r="C2009" s="7" t="s">
        <v>277</v>
      </c>
      <c r="D2009" s="7" t="s">
        <v>294</v>
      </c>
      <c r="E2009" s="7" t="s">
        <v>295</v>
      </c>
      <c r="F2009" s="7" t="s">
        <v>563</v>
      </c>
      <c r="G2009" s="8">
        <v>5299803</v>
      </c>
      <c r="H2009" s="16" t="s">
        <v>1966</v>
      </c>
      <c r="I2009" s="18">
        <v>0</v>
      </c>
      <c r="J2009" s="19">
        <v>0</v>
      </c>
      <c r="K2009" s="19">
        <v>1154.3720000000001</v>
      </c>
      <c r="L2009" s="19">
        <v>0</v>
      </c>
      <c r="M2009" s="19">
        <v>718.11400000000003</v>
      </c>
      <c r="N2009" s="19">
        <v>0</v>
      </c>
      <c r="O2009" s="19">
        <v>243.881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56">
        <f t="shared" si="70"/>
        <v>2116.3670000000002</v>
      </c>
      <c r="V2009" s="18">
        <f t="shared" si="69"/>
        <v>264.54587500000002</v>
      </c>
      <c r="W2009" s="7"/>
      <c r="X2009" s="7"/>
      <c r="Y2009" s="7"/>
      <c r="Z2009" s="57"/>
    </row>
    <row r="2010" spans="1:26" x14ac:dyDescent="0.35">
      <c r="A2010" s="6" t="s">
        <v>398</v>
      </c>
      <c r="B2010" s="7" t="s">
        <v>562</v>
      </c>
      <c r="C2010" s="7" t="s">
        <v>277</v>
      </c>
      <c r="D2010" s="7" t="s">
        <v>294</v>
      </c>
      <c r="E2010" s="7" t="s">
        <v>295</v>
      </c>
      <c r="F2010" s="7" t="s">
        <v>563</v>
      </c>
      <c r="G2010" s="8">
        <v>5278291</v>
      </c>
      <c r="H2010" s="16" t="s">
        <v>1967</v>
      </c>
      <c r="I2010" s="18">
        <v>0</v>
      </c>
      <c r="J2010" s="19">
        <v>0</v>
      </c>
      <c r="K2010" s="19">
        <v>238.464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56">
        <f t="shared" si="70"/>
        <v>238.464</v>
      </c>
      <c r="V2010" s="18">
        <f t="shared" si="69"/>
        <v>29.808</v>
      </c>
      <c r="W2010" s="7"/>
      <c r="X2010" s="7"/>
      <c r="Y2010" s="7"/>
      <c r="Z2010" s="57"/>
    </row>
    <row r="2011" spans="1:26" x14ac:dyDescent="0.35">
      <c r="A2011" s="6" t="s">
        <v>398</v>
      </c>
      <c r="B2011" s="7" t="s">
        <v>562</v>
      </c>
      <c r="C2011" s="7" t="s">
        <v>277</v>
      </c>
      <c r="D2011" s="7" t="s">
        <v>294</v>
      </c>
      <c r="E2011" s="7" t="s">
        <v>295</v>
      </c>
      <c r="F2011" s="7" t="s">
        <v>563</v>
      </c>
      <c r="G2011" s="8">
        <v>5295838</v>
      </c>
      <c r="H2011" s="16" t="s">
        <v>1968</v>
      </c>
      <c r="I2011" s="18">
        <v>0</v>
      </c>
      <c r="J2011" s="19">
        <v>0</v>
      </c>
      <c r="K2011" s="19">
        <v>419.06200000000001</v>
      </c>
      <c r="L2011" s="19">
        <v>0</v>
      </c>
      <c r="M2011" s="19">
        <v>343.18099999999998</v>
      </c>
      <c r="N2011" s="19">
        <v>0</v>
      </c>
      <c r="O2011" s="19">
        <v>361.19499999999999</v>
      </c>
      <c r="P2011" s="19">
        <v>956.57799999999997</v>
      </c>
      <c r="Q2011" s="19">
        <v>0</v>
      </c>
      <c r="R2011" s="19">
        <v>0</v>
      </c>
      <c r="S2011" s="19">
        <v>0</v>
      </c>
      <c r="T2011" s="19">
        <v>0</v>
      </c>
      <c r="U2011" s="56">
        <f t="shared" si="70"/>
        <v>2080.0159999999996</v>
      </c>
      <c r="V2011" s="18">
        <f t="shared" si="69"/>
        <v>260.00199999999995</v>
      </c>
      <c r="W2011" s="7"/>
      <c r="X2011" s="7"/>
      <c r="Y2011" s="7"/>
      <c r="Z2011" s="57"/>
    </row>
    <row r="2012" spans="1:26" x14ac:dyDescent="0.35">
      <c r="A2012" s="6" t="s">
        <v>398</v>
      </c>
      <c r="B2012" s="7" t="s">
        <v>562</v>
      </c>
      <c r="C2012" s="7" t="s">
        <v>277</v>
      </c>
      <c r="D2012" s="7" t="s">
        <v>294</v>
      </c>
      <c r="E2012" s="7" t="s">
        <v>295</v>
      </c>
      <c r="F2012" s="7" t="s">
        <v>563</v>
      </c>
      <c r="G2012" s="8">
        <v>5274648</v>
      </c>
      <c r="H2012" s="16" t="s">
        <v>1969</v>
      </c>
      <c r="I2012" s="18">
        <v>0</v>
      </c>
      <c r="J2012" s="19">
        <v>0</v>
      </c>
      <c r="K2012" s="19">
        <v>1089.3389999999999</v>
      </c>
      <c r="L2012" s="19">
        <v>0</v>
      </c>
      <c r="M2012" s="19">
        <v>0</v>
      </c>
      <c r="N2012" s="19">
        <v>0</v>
      </c>
      <c r="O2012" s="19">
        <v>0</v>
      </c>
      <c r="P2012" s="19">
        <v>597.52099999999996</v>
      </c>
      <c r="Q2012" s="19">
        <v>0</v>
      </c>
      <c r="R2012" s="19">
        <v>0</v>
      </c>
      <c r="S2012" s="19">
        <v>0</v>
      </c>
      <c r="T2012" s="19">
        <v>0</v>
      </c>
      <c r="U2012" s="56">
        <f t="shared" si="70"/>
        <v>1686.86</v>
      </c>
      <c r="V2012" s="18">
        <f t="shared" si="69"/>
        <v>210.85749999999999</v>
      </c>
      <c r="W2012" s="7"/>
      <c r="X2012" s="7"/>
      <c r="Y2012" s="7"/>
      <c r="Z2012" s="57"/>
    </row>
    <row r="2013" spans="1:26" x14ac:dyDescent="0.35">
      <c r="A2013" s="6" t="s">
        <v>398</v>
      </c>
      <c r="B2013" s="7" t="s">
        <v>562</v>
      </c>
      <c r="C2013" s="7" t="s">
        <v>277</v>
      </c>
      <c r="D2013" s="7" t="s">
        <v>294</v>
      </c>
      <c r="E2013" s="7" t="s">
        <v>295</v>
      </c>
      <c r="F2013" s="7" t="s">
        <v>563</v>
      </c>
      <c r="G2013" s="8">
        <v>5277368</v>
      </c>
      <c r="H2013" s="16" t="s">
        <v>1970</v>
      </c>
      <c r="I2013" s="18">
        <v>0</v>
      </c>
      <c r="J2013" s="19">
        <v>0</v>
      </c>
      <c r="K2013" s="19">
        <v>343.18099999999998</v>
      </c>
      <c r="L2013" s="19">
        <v>0</v>
      </c>
      <c r="M2013" s="19">
        <v>0</v>
      </c>
      <c r="N2013" s="19">
        <v>0</v>
      </c>
      <c r="O2013" s="19">
        <v>835.98500000000001</v>
      </c>
      <c r="P2013" s="19">
        <v>0</v>
      </c>
      <c r="Q2013" s="19">
        <v>0</v>
      </c>
      <c r="R2013" s="19">
        <v>0</v>
      </c>
      <c r="S2013" s="19">
        <v>0</v>
      </c>
      <c r="T2013" s="19">
        <v>0</v>
      </c>
      <c r="U2013" s="56">
        <f t="shared" si="70"/>
        <v>1179.1659999999999</v>
      </c>
      <c r="V2013" s="18">
        <f t="shared" si="69"/>
        <v>147.39574999999999</v>
      </c>
      <c r="W2013" s="7"/>
      <c r="X2013" s="7"/>
      <c r="Y2013" s="7"/>
      <c r="Z2013" s="57"/>
    </row>
    <row r="2014" spans="1:26" x14ac:dyDescent="0.35">
      <c r="A2014" s="6" t="s">
        <v>398</v>
      </c>
      <c r="B2014" s="7" t="s">
        <v>562</v>
      </c>
      <c r="C2014" s="7" t="s">
        <v>277</v>
      </c>
      <c r="D2014" s="7" t="s">
        <v>294</v>
      </c>
      <c r="E2014" s="7" t="s">
        <v>295</v>
      </c>
      <c r="F2014" s="7" t="s">
        <v>563</v>
      </c>
      <c r="G2014" s="8">
        <v>5301049</v>
      </c>
      <c r="H2014" s="16" t="s">
        <v>1971</v>
      </c>
      <c r="I2014" s="18">
        <v>0</v>
      </c>
      <c r="J2014" s="19">
        <v>0</v>
      </c>
      <c r="K2014" s="19">
        <v>541.96100000000001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56">
        <f t="shared" si="70"/>
        <v>541.96100000000001</v>
      </c>
      <c r="V2014" s="18">
        <f t="shared" si="69"/>
        <v>67.745125000000002</v>
      </c>
      <c r="W2014" s="7"/>
      <c r="X2014" s="7"/>
      <c r="Y2014" s="7"/>
      <c r="Z2014" s="57"/>
    </row>
    <row r="2015" spans="1:26" x14ac:dyDescent="0.35">
      <c r="A2015" s="6" t="s">
        <v>398</v>
      </c>
      <c r="B2015" s="7" t="s">
        <v>562</v>
      </c>
      <c r="C2015" s="7" t="s">
        <v>277</v>
      </c>
      <c r="D2015" s="7" t="s">
        <v>294</v>
      </c>
      <c r="E2015" s="7" t="s">
        <v>295</v>
      </c>
      <c r="F2015" s="7" t="s">
        <v>563</v>
      </c>
      <c r="G2015" s="8">
        <v>5299623</v>
      </c>
      <c r="H2015" s="16" t="s">
        <v>1972</v>
      </c>
      <c r="I2015" s="18">
        <v>0</v>
      </c>
      <c r="J2015" s="19">
        <v>0</v>
      </c>
      <c r="K2015" s="19">
        <v>850.875</v>
      </c>
      <c r="L2015" s="19">
        <v>0</v>
      </c>
      <c r="M2015" s="19">
        <v>0</v>
      </c>
      <c r="N2015" s="19">
        <v>0</v>
      </c>
      <c r="O2015" s="19">
        <v>238.464</v>
      </c>
      <c r="P2015" s="19">
        <v>303.49700000000001</v>
      </c>
      <c r="Q2015" s="19">
        <v>0</v>
      </c>
      <c r="R2015" s="19">
        <v>0</v>
      </c>
      <c r="S2015" s="19">
        <v>0</v>
      </c>
      <c r="T2015" s="19">
        <v>0</v>
      </c>
      <c r="U2015" s="56">
        <f t="shared" si="70"/>
        <v>1392.836</v>
      </c>
      <c r="V2015" s="18">
        <f t="shared" si="69"/>
        <v>174.1045</v>
      </c>
      <c r="W2015" s="7"/>
      <c r="X2015" s="7"/>
      <c r="Y2015" s="7"/>
      <c r="Z2015" s="57"/>
    </row>
    <row r="2016" spans="1:26" x14ac:dyDescent="0.35">
      <c r="A2016" s="6" t="s">
        <v>398</v>
      </c>
      <c r="B2016" s="7" t="s">
        <v>562</v>
      </c>
      <c r="C2016" s="7" t="s">
        <v>277</v>
      </c>
      <c r="D2016" s="7" t="s">
        <v>294</v>
      </c>
      <c r="E2016" s="7" t="s">
        <v>295</v>
      </c>
      <c r="F2016" s="7" t="s">
        <v>563</v>
      </c>
      <c r="G2016" s="8">
        <v>5332430</v>
      </c>
      <c r="H2016" s="16" t="s">
        <v>1973</v>
      </c>
      <c r="I2016" s="18">
        <v>0</v>
      </c>
      <c r="J2016" s="19">
        <v>0</v>
      </c>
      <c r="K2016" s="19">
        <v>850.875</v>
      </c>
      <c r="L2016" s="19">
        <v>0</v>
      </c>
      <c r="M2016" s="19">
        <v>0</v>
      </c>
      <c r="N2016" s="19">
        <v>0</v>
      </c>
      <c r="O2016" s="19">
        <v>0</v>
      </c>
      <c r="P2016" s="19">
        <v>597.52099999999996</v>
      </c>
      <c r="Q2016" s="19">
        <v>0</v>
      </c>
      <c r="R2016" s="19">
        <v>0</v>
      </c>
      <c r="S2016" s="19">
        <v>0</v>
      </c>
      <c r="T2016" s="19">
        <v>0</v>
      </c>
      <c r="U2016" s="56">
        <f t="shared" si="70"/>
        <v>1448.396</v>
      </c>
      <c r="V2016" s="18">
        <f t="shared" si="69"/>
        <v>181.04949999999999</v>
      </c>
      <c r="W2016" s="7"/>
      <c r="X2016" s="7"/>
      <c r="Y2016" s="7"/>
      <c r="Z2016" s="57"/>
    </row>
    <row r="2017" spans="1:26" x14ac:dyDescent="0.35">
      <c r="A2017" s="6" t="s">
        <v>398</v>
      </c>
      <c r="B2017" s="7" t="s">
        <v>562</v>
      </c>
      <c r="C2017" s="7" t="s">
        <v>277</v>
      </c>
      <c r="D2017" s="7" t="s">
        <v>294</v>
      </c>
      <c r="E2017" s="7" t="s">
        <v>295</v>
      </c>
      <c r="F2017" s="7" t="s">
        <v>563</v>
      </c>
      <c r="G2017" s="8">
        <v>5130188</v>
      </c>
      <c r="H2017" s="16" t="s">
        <v>1974</v>
      </c>
      <c r="I2017" s="18">
        <v>0</v>
      </c>
      <c r="J2017" s="19">
        <v>0</v>
      </c>
      <c r="K2017" s="19">
        <v>850.875</v>
      </c>
      <c r="L2017" s="19">
        <v>0</v>
      </c>
      <c r="M2017" s="19">
        <v>0</v>
      </c>
      <c r="N2017" s="19">
        <v>0</v>
      </c>
      <c r="O2017" s="19">
        <v>180.59800000000001</v>
      </c>
      <c r="P2017" s="19">
        <v>238.464</v>
      </c>
      <c r="Q2017" s="19">
        <v>0</v>
      </c>
      <c r="R2017" s="19">
        <v>0</v>
      </c>
      <c r="S2017" s="19">
        <v>0</v>
      </c>
      <c r="T2017" s="19">
        <v>0</v>
      </c>
      <c r="U2017" s="56">
        <f t="shared" si="70"/>
        <v>1269.9369999999999</v>
      </c>
      <c r="V2017" s="18">
        <f t="shared" ref="V2017:V2080" si="71">+AVERAGE(I2017:P2017)</f>
        <v>158.74212499999999</v>
      </c>
      <c r="W2017" s="7"/>
      <c r="X2017" s="7"/>
      <c r="Y2017" s="7"/>
      <c r="Z2017" s="57"/>
    </row>
    <row r="2018" spans="1:26" x14ac:dyDescent="0.35">
      <c r="A2018" s="6" t="s">
        <v>398</v>
      </c>
      <c r="B2018" s="7" t="s">
        <v>562</v>
      </c>
      <c r="C2018" s="7" t="s">
        <v>277</v>
      </c>
      <c r="D2018" s="7" t="s">
        <v>294</v>
      </c>
      <c r="E2018" s="7" t="s">
        <v>295</v>
      </c>
      <c r="F2018" s="7" t="s">
        <v>563</v>
      </c>
      <c r="G2018" s="8">
        <v>5295883</v>
      </c>
      <c r="H2018" s="16" t="s">
        <v>1975</v>
      </c>
      <c r="I2018" s="18">
        <v>0</v>
      </c>
      <c r="J2018" s="19">
        <v>0</v>
      </c>
      <c r="K2018" s="19">
        <v>850.875</v>
      </c>
      <c r="L2018" s="19">
        <v>0</v>
      </c>
      <c r="M2018" s="19">
        <v>0</v>
      </c>
      <c r="N2018" s="19">
        <v>0</v>
      </c>
      <c r="O2018" s="19">
        <v>0</v>
      </c>
      <c r="P2018" s="19">
        <v>956.57799999999997</v>
      </c>
      <c r="Q2018" s="19">
        <v>0</v>
      </c>
      <c r="R2018" s="19">
        <v>0</v>
      </c>
      <c r="S2018" s="19">
        <v>0</v>
      </c>
      <c r="T2018" s="19">
        <v>0</v>
      </c>
      <c r="U2018" s="56">
        <f t="shared" si="70"/>
        <v>1807.453</v>
      </c>
      <c r="V2018" s="18">
        <f t="shared" si="71"/>
        <v>225.931625</v>
      </c>
      <c r="W2018" s="7"/>
      <c r="X2018" s="7"/>
      <c r="Y2018" s="7"/>
      <c r="Z2018" s="57"/>
    </row>
    <row r="2019" spans="1:26" x14ac:dyDescent="0.35">
      <c r="A2019" s="6" t="s">
        <v>398</v>
      </c>
      <c r="B2019" s="7" t="s">
        <v>562</v>
      </c>
      <c r="C2019" s="7" t="s">
        <v>277</v>
      </c>
      <c r="D2019" s="7" t="s">
        <v>294</v>
      </c>
      <c r="E2019" s="7" t="s">
        <v>295</v>
      </c>
      <c r="F2019" s="7" t="s">
        <v>563</v>
      </c>
      <c r="G2019" s="8">
        <v>5301689</v>
      </c>
      <c r="H2019" s="16" t="s">
        <v>1976</v>
      </c>
      <c r="I2019" s="18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0</v>
      </c>
      <c r="O2019" s="19">
        <v>597.52099999999996</v>
      </c>
      <c r="P2019" s="19">
        <v>238.464</v>
      </c>
      <c r="Q2019" s="19">
        <v>0</v>
      </c>
      <c r="R2019" s="19">
        <v>0</v>
      </c>
      <c r="S2019" s="19">
        <v>0</v>
      </c>
      <c r="T2019" s="19">
        <v>0</v>
      </c>
      <c r="U2019" s="56">
        <f t="shared" si="70"/>
        <v>835.9849999999999</v>
      </c>
      <c r="V2019" s="18">
        <f t="shared" si="71"/>
        <v>104.49812499999999</v>
      </c>
      <c r="W2019" s="7"/>
      <c r="X2019" s="7"/>
      <c r="Y2019" s="7"/>
      <c r="Z2019" s="57"/>
    </row>
    <row r="2020" spans="1:26" x14ac:dyDescent="0.35">
      <c r="A2020" s="6" t="s">
        <v>398</v>
      </c>
      <c r="B2020" s="7" t="s">
        <v>562</v>
      </c>
      <c r="C2020" s="7" t="s">
        <v>277</v>
      </c>
      <c r="D2020" s="7" t="s">
        <v>294</v>
      </c>
      <c r="E2020" s="7" t="s">
        <v>295</v>
      </c>
      <c r="F2020" s="7" t="s">
        <v>563</v>
      </c>
      <c r="G2020" s="8">
        <v>5294237</v>
      </c>
      <c r="H2020" s="16" t="s">
        <v>1977</v>
      </c>
      <c r="I2020" s="18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359.05700000000002</v>
      </c>
      <c r="P2020" s="19">
        <v>419.06200000000001</v>
      </c>
      <c r="Q2020" s="19">
        <v>0</v>
      </c>
      <c r="R2020" s="19">
        <v>0</v>
      </c>
      <c r="S2020" s="19">
        <v>0</v>
      </c>
      <c r="T2020" s="19">
        <v>0</v>
      </c>
      <c r="U2020" s="56">
        <f t="shared" si="70"/>
        <v>778.11900000000003</v>
      </c>
      <c r="V2020" s="18">
        <f t="shared" si="71"/>
        <v>97.264875000000004</v>
      </c>
      <c r="W2020" s="7"/>
      <c r="X2020" s="7"/>
      <c r="Y2020" s="7"/>
      <c r="Z2020" s="57"/>
    </row>
    <row r="2021" spans="1:26" x14ac:dyDescent="0.35">
      <c r="A2021" s="6" t="s">
        <v>398</v>
      </c>
      <c r="B2021" s="7" t="s">
        <v>4613</v>
      </c>
      <c r="C2021" s="7" t="s">
        <v>277</v>
      </c>
      <c r="D2021" s="7" t="s">
        <v>294</v>
      </c>
      <c r="E2021" s="7" t="s">
        <v>295</v>
      </c>
      <c r="F2021" s="7" t="s">
        <v>563</v>
      </c>
      <c r="G2021" s="8">
        <v>5301876</v>
      </c>
      <c r="H2021" s="16" t="s">
        <v>1978</v>
      </c>
      <c r="I2021" s="18">
        <v>0</v>
      </c>
      <c r="J2021" s="19">
        <v>0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1081.616</v>
      </c>
      <c r="Q2021" s="19">
        <v>0</v>
      </c>
      <c r="R2021" s="19">
        <v>0</v>
      </c>
      <c r="S2021" s="19">
        <v>0</v>
      </c>
      <c r="T2021" s="19">
        <v>0</v>
      </c>
      <c r="U2021" s="56">
        <f t="shared" si="70"/>
        <v>1081.616</v>
      </c>
      <c r="V2021" s="18">
        <f t="shared" si="71"/>
        <v>135.202</v>
      </c>
      <c r="W2021" s="7"/>
      <c r="X2021" s="7"/>
      <c r="Y2021" s="7"/>
      <c r="Z2021" s="57"/>
    </row>
    <row r="2022" spans="1:26" x14ac:dyDescent="0.35">
      <c r="A2022" s="6" t="s">
        <v>398</v>
      </c>
      <c r="B2022" s="7" t="s">
        <v>562</v>
      </c>
      <c r="C2022" s="7" t="s">
        <v>277</v>
      </c>
      <c r="D2022" s="7" t="s">
        <v>294</v>
      </c>
      <c r="E2022" s="7" t="s">
        <v>295</v>
      </c>
      <c r="F2022" s="7" t="s">
        <v>563</v>
      </c>
      <c r="G2022" s="8">
        <v>5290217</v>
      </c>
      <c r="H2022" s="16" t="s">
        <v>1979</v>
      </c>
      <c r="I2022" s="18">
        <v>539.65499999999997</v>
      </c>
      <c r="J2022" s="19">
        <v>0</v>
      </c>
      <c r="K2022" s="19">
        <v>1163.29</v>
      </c>
      <c r="L2022" s="19">
        <v>0</v>
      </c>
      <c r="M2022" s="19">
        <v>1607.364</v>
      </c>
      <c r="N2022" s="19">
        <v>0</v>
      </c>
      <c r="O2022" s="19">
        <v>3348.2159999999999</v>
      </c>
      <c r="P2022" s="19">
        <v>1440.5039999999999</v>
      </c>
      <c r="Q2022" s="19">
        <v>0</v>
      </c>
      <c r="R2022" s="19">
        <v>0</v>
      </c>
      <c r="S2022" s="19">
        <v>0</v>
      </c>
      <c r="T2022" s="19">
        <v>0</v>
      </c>
      <c r="U2022" s="56">
        <f t="shared" si="70"/>
        <v>8099.0289999999995</v>
      </c>
      <c r="V2022" s="18">
        <f t="shared" si="71"/>
        <v>1012.3786249999999</v>
      </c>
      <c r="W2022" s="7"/>
      <c r="X2022" s="7"/>
      <c r="Y2022" s="7"/>
      <c r="Z2022" s="57"/>
    </row>
    <row r="2023" spans="1:26" x14ac:dyDescent="0.35">
      <c r="A2023" s="6" t="s">
        <v>398</v>
      </c>
      <c r="B2023" s="7" t="s">
        <v>562</v>
      </c>
      <c r="C2023" s="7" t="s">
        <v>277</v>
      </c>
      <c r="D2023" s="7" t="s">
        <v>294</v>
      </c>
      <c r="E2023" s="7" t="s">
        <v>295</v>
      </c>
      <c r="F2023" s="7" t="s">
        <v>563</v>
      </c>
      <c r="G2023" s="8">
        <v>5334452</v>
      </c>
      <c r="H2023" s="16" t="s">
        <v>1980</v>
      </c>
      <c r="I2023" s="18">
        <v>0</v>
      </c>
      <c r="J2023" s="19">
        <v>0</v>
      </c>
      <c r="K2023" s="19">
        <v>850.875</v>
      </c>
      <c r="L2023" s="19">
        <v>0</v>
      </c>
      <c r="M2023" s="19">
        <v>0</v>
      </c>
      <c r="N2023" s="19">
        <v>0</v>
      </c>
      <c r="O2023" s="19">
        <v>0</v>
      </c>
      <c r="P2023" s="19">
        <v>662.55399999999997</v>
      </c>
      <c r="Q2023" s="19">
        <v>0</v>
      </c>
      <c r="R2023" s="19">
        <v>0</v>
      </c>
      <c r="S2023" s="19">
        <v>0</v>
      </c>
      <c r="T2023" s="19">
        <v>0</v>
      </c>
      <c r="U2023" s="56">
        <f t="shared" si="70"/>
        <v>1513.4290000000001</v>
      </c>
      <c r="V2023" s="18">
        <f t="shared" si="71"/>
        <v>189.17862500000001</v>
      </c>
      <c r="W2023" s="7"/>
      <c r="X2023" s="7"/>
      <c r="Y2023" s="7"/>
      <c r="Z2023" s="57"/>
    </row>
    <row r="2024" spans="1:26" x14ac:dyDescent="0.35">
      <c r="A2024" s="6" t="s">
        <v>398</v>
      </c>
      <c r="B2024" s="7" t="s">
        <v>562</v>
      </c>
      <c r="C2024" s="7" t="s">
        <v>277</v>
      </c>
      <c r="D2024" s="7" t="s">
        <v>294</v>
      </c>
      <c r="E2024" s="7" t="s">
        <v>295</v>
      </c>
      <c r="F2024" s="7" t="s">
        <v>563</v>
      </c>
      <c r="G2024" s="8">
        <v>5130337</v>
      </c>
      <c r="H2024" s="16" t="s">
        <v>1981</v>
      </c>
      <c r="I2024" s="18">
        <v>238.464</v>
      </c>
      <c r="J2024" s="19">
        <v>238.464</v>
      </c>
      <c r="K2024" s="19">
        <v>0</v>
      </c>
      <c r="L2024" s="19">
        <v>482.34500000000003</v>
      </c>
      <c r="M2024" s="19">
        <v>0</v>
      </c>
      <c r="N2024" s="19">
        <v>0</v>
      </c>
      <c r="O2024" s="19">
        <v>0</v>
      </c>
      <c r="P2024" s="19">
        <v>1385.1130000000001</v>
      </c>
      <c r="Q2024" s="19">
        <v>0</v>
      </c>
      <c r="R2024" s="19">
        <v>0</v>
      </c>
      <c r="S2024" s="19">
        <v>0</v>
      </c>
      <c r="T2024" s="19">
        <v>0</v>
      </c>
      <c r="U2024" s="56">
        <f t="shared" si="70"/>
        <v>2344.386</v>
      </c>
      <c r="V2024" s="18">
        <f t="shared" si="71"/>
        <v>293.04825</v>
      </c>
      <c r="W2024" s="7"/>
      <c r="X2024" s="7"/>
      <c r="Y2024" s="7"/>
      <c r="Z2024" s="57"/>
    </row>
    <row r="2025" spans="1:26" x14ac:dyDescent="0.35">
      <c r="A2025" s="6" t="s">
        <v>398</v>
      </c>
      <c r="B2025" s="7" t="s">
        <v>562</v>
      </c>
      <c r="C2025" s="7" t="s">
        <v>277</v>
      </c>
      <c r="D2025" s="7" t="s">
        <v>294</v>
      </c>
      <c r="E2025" s="7" t="s">
        <v>295</v>
      </c>
      <c r="F2025" s="7" t="s">
        <v>563</v>
      </c>
      <c r="G2025" s="8">
        <v>5292101</v>
      </c>
      <c r="H2025" s="16" t="s">
        <v>1982</v>
      </c>
      <c r="I2025" s="18">
        <v>1079.309</v>
      </c>
      <c r="J2025" s="19">
        <v>476.928</v>
      </c>
      <c r="K2025" s="19">
        <v>924.82600000000002</v>
      </c>
      <c r="L2025" s="19">
        <v>0</v>
      </c>
      <c r="M2025" s="19">
        <v>361.19499999999999</v>
      </c>
      <c r="N2025" s="19">
        <v>0</v>
      </c>
      <c r="O2025" s="19">
        <v>1558.375</v>
      </c>
      <c r="P2025" s="19">
        <v>657.52599999999995</v>
      </c>
      <c r="Q2025" s="19">
        <v>0</v>
      </c>
      <c r="R2025" s="19">
        <v>0</v>
      </c>
      <c r="S2025" s="19">
        <v>0</v>
      </c>
      <c r="T2025" s="19">
        <v>0</v>
      </c>
      <c r="U2025" s="56">
        <f t="shared" si="70"/>
        <v>5058.1589999999997</v>
      </c>
      <c r="V2025" s="18">
        <f t="shared" si="71"/>
        <v>632.26987499999996</v>
      </c>
      <c r="W2025" s="7"/>
      <c r="X2025" s="7"/>
      <c r="Y2025" s="7"/>
      <c r="Z2025" s="57"/>
    </row>
    <row r="2026" spans="1:26" x14ac:dyDescent="0.35">
      <c r="A2026" s="6" t="s">
        <v>398</v>
      </c>
      <c r="B2026" s="7" t="s">
        <v>4613</v>
      </c>
      <c r="C2026" s="7" t="s">
        <v>277</v>
      </c>
      <c r="D2026" s="7" t="s">
        <v>294</v>
      </c>
      <c r="E2026" s="7" t="s">
        <v>295</v>
      </c>
      <c r="F2026" s="7" t="s">
        <v>563</v>
      </c>
      <c r="G2026" s="8">
        <v>5302000</v>
      </c>
      <c r="H2026" s="16" t="s">
        <v>1983</v>
      </c>
      <c r="I2026" s="18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1681.2750000000001</v>
      </c>
      <c r="Q2026" s="19">
        <v>0</v>
      </c>
      <c r="R2026" s="19">
        <v>0</v>
      </c>
      <c r="S2026" s="19">
        <v>0</v>
      </c>
      <c r="T2026" s="19">
        <v>0</v>
      </c>
      <c r="U2026" s="56">
        <f t="shared" si="70"/>
        <v>1681.2750000000001</v>
      </c>
      <c r="V2026" s="18">
        <f t="shared" si="71"/>
        <v>210.15937500000001</v>
      </c>
      <c r="W2026" s="7"/>
      <c r="X2026" s="7"/>
      <c r="Y2026" s="7"/>
      <c r="Z2026" s="57"/>
    </row>
    <row r="2027" spans="1:26" x14ac:dyDescent="0.35">
      <c r="A2027" s="6" t="s">
        <v>398</v>
      </c>
      <c r="B2027" s="7" t="s">
        <v>562</v>
      </c>
      <c r="C2027" s="7" t="s">
        <v>277</v>
      </c>
      <c r="D2027" s="7" t="s">
        <v>294</v>
      </c>
      <c r="E2027" s="7" t="s">
        <v>295</v>
      </c>
      <c r="F2027" s="7" t="s">
        <v>563</v>
      </c>
      <c r="G2027" s="8">
        <v>5274437</v>
      </c>
      <c r="H2027" s="16" t="s">
        <v>1984</v>
      </c>
      <c r="I2027" s="18">
        <v>0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238.464</v>
      </c>
      <c r="Q2027" s="19">
        <v>0</v>
      </c>
      <c r="R2027" s="19">
        <v>0</v>
      </c>
      <c r="S2027" s="19">
        <v>0</v>
      </c>
      <c r="T2027" s="19">
        <v>0</v>
      </c>
      <c r="U2027" s="56">
        <f t="shared" si="70"/>
        <v>238.464</v>
      </c>
      <c r="V2027" s="18">
        <f t="shared" si="71"/>
        <v>29.808</v>
      </c>
      <c r="W2027" s="7"/>
      <c r="X2027" s="7"/>
      <c r="Y2027" s="7"/>
      <c r="Z2027" s="57"/>
    </row>
    <row r="2028" spans="1:26" x14ac:dyDescent="0.35">
      <c r="A2028" s="6" t="s">
        <v>398</v>
      </c>
      <c r="B2028" s="7" t="s">
        <v>562</v>
      </c>
      <c r="C2028" s="7" t="s">
        <v>277</v>
      </c>
      <c r="D2028" s="7" t="s">
        <v>294</v>
      </c>
      <c r="E2028" s="7" t="s">
        <v>295</v>
      </c>
      <c r="F2028" s="7" t="s">
        <v>563</v>
      </c>
      <c r="G2028" s="8">
        <v>5125764</v>
      </c>
      <c r="H2028" s="16" t="s">
        <v>1985</v>
      </c>
      <c r="I2028" s="18">
        <v>0</v>
      </c>
      <c r="J2028" s="19">
        <v>0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597.52099999999996</v>
      </c>
      <c r="Q2028" s="19">
        <v>0</v>
      </c>
      <c r="R2028" s="19">
        <v>0</v>
      </c>
      <c r="S2028" s="19">
        <v>0</v>
      </c>
      <c r="T2028" s="19">
        <v>0</v>
      </c>
      <c r="U2028" s="56">
        <f t="shared" si="70"/>
        <v>597.52099999999996</v>
      </c>
      <c r="V2028" s="18">
        <f t="shared" si="71"/>
        <v>74.690124999999995</v>
      </c>
      <c r="W2028" s="7"/>
      <c r="X2028" s="7"/>
      <c r="Y2028" s="7"/>
      <c r="Z2028" s="57"/>
    </row>
    <row r="2029" spans="1:26" x14ac:dyDescent="0.35">
      <c r="A2029" s="6" t="s">
        <v>398</v>
      </c>
      <c r="B2029" s="7" t="s">
        <v>4613</v>
      </c>
      <c r="C2029" s="7" t="s">
        <v>277</v>
      </c>
      <c r="D2029" s="7" t="s">
        <v>294</v>
      </c>
      <c r="E2029" s="7" t="s">
        <v>295</v>
      </c>
      <c r="F2029" s="7" t="s">
        <v>563</v>
      </c>
      <c r="G2029" s="8">
        <v>5302093</v>
      </c>
      <c r="H2029" s="16" t="s">
        <v>1986</v>
      </c>
      <c r="I2029" s="18">
        <v>0</v>
      </c>
      <c r="J2029" s="19">
        <v>0</v>
      </c>
      <c r="K2029" s="19">
        <v>0</v>
      </c>
      <c r="L2029" s="19">
        <v>0</v>
      </c>
      <c r="M2029" s="19">
        <v>0</v>
      </c>
      <c r="N2029" s="19">
        <v>0</v>
      </c>
      <c r="O2029" s="19">
        <v>0</v>
      </c>
      <c r="P2029" s="19">
        <v>1558.375</v>
      </c>
      <c r="Q2029" s="19">
        <v>0</v>
      </c>
      <c r="R2029" s="19">
        <v>0</v>
      </c>
      <c r="S2029" s="19">
        <v>0</v>
      </c>
      <c r="T2029" s="19">
        <v>0</v>
      </c>
      <c r="U2029" s="56">
        <f t="shared" si="70"/>
        <v>1558.375</v>
      </c>
      <c r="V2029" s="18">
        <f t="shared" si="71"/>
        <v>194.796875</v>
      </c>
      <c r="W2029" s="7"/>
      <c r="X2029" s="7"/>
      <c r="Y2029" s="7"/>
      <c r="Z2029" s="57"/>
    </row>
    <row r="2030" spans="1:26" x14ac:dyDescent="0.35">
      <c r="A2030" s="6" t="s">
        <v>398</v>
      </c>
      <c r="B2030" s="7" t="s">
        <v>4613</v>
      </c>
      <c r="C2030" s="7" t="s">
        <v>277</v>
      </c>
      <c r="D2030" s="7" t="s">
        <v>294</v>
      </c>
      <c r="E2030" s="7" t="s">
        <v>295</v>
      </c>
      <c r="F2030" s="7" t="s">
        <v>563</v>
      </c>
      <c r="G2030" s="8">
        <v>5302024</v>
      </c>
      <c r="H2030" s="16" t="s">
        <v>1987</v>
      </c>
      <c r="I2030" s="18">
        <v>0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19">
        <v>835.98500000000001</v>
      </c>
      <c r="Q2030" s="19">
        <v>0</v>
      </c>
      <c r="R2030" s="19">
        <v>0</v>
      </c>
      <c r="S2030" s="19">
        <v>0</v>
      </c>
      <c r="T2030" s="19">
        <v>0</v>
      </c>
      <c r="U2030" s="56">
        <f t="shared" si="70"/>
        <v>835.98500000000001</v>
      </c>
      <c r="V2030" s="18">
        <f t="shared" si="71"/>
        <v>104.498125</v>
      </c>
      <c r="W2030" s="7"/>
      <c r="X2030" s="7"/>
      <c r="Y2030" s="7"/>
      <c r="Z2030" s="57"/>
    </row>
    <row r="2031" spans="1:26" x14ac:dyDescent="0.35">
      <c r="A2031" s="6" t="s">
        <v>398</v>
      </c>
      <c r="B2031" s="7" t="s">
        <v>562</v>
      </c>
      <c r="C2031" s="7" t="s">
        <v>277</v>
      </c>
      <c r="D2031" s="7" t="s">
        <v>294</v>
      </c>
      <c r="E2031" s="7" t="s">
        <v>295</v>
      </c>
      <c r="F2031" s="7" t="s">
        <v>563</v>
      </c>
      <c r="G2031" s="8">
        <v>5274406</v>
      </c>
      <c r="H2031" s="16" t="s">
        <v>1988</v>
      </c>
      <c r="I2031" s="18">
        <v>0</v>
      </c>
      <c r="J2031" s="19">
        <v>0</v>
      </c>
      <c r="K2031" s="19">
        <v>0</v>
      </c>
      <c r="L2031" s="19">
        <v>0</v>
      </c>
      <c r="M2031" s="19">
        <v>0</v>
      </c>
      <c r="N2031" s="19">
        <v>0</v>
      </c>
      <c r="O2031" s="19">
        <v>0</v>
      </c>
      <c r="P2031" s="19">
        <v>238.464</v>
      </c>
      <c r="Q2031" s="19">
        <v>0</v>
      </c>
      <c r="R2031" s="19">
        <v>0</v>
      </c>
      <c r="S2031" s="19">
        <v>0</v>
      </c>
      <c r="T2031" s="19">
        <v>0</v>
      </c>
      <c r="U2031" s="56">
        <f t="shared" si="70"/>
        <v>238.464</v>
      </c>
      <c r="V2031" s="18">
        <f t="shared" si="71"/>
        <v>29.808</v>
      </c>
      <c r="W2031" s="7"/>
      <c r="X2031" s="7"/>
      <c r="Y2031" s="7"/>
      <c r="Z2031" s="57"/>
    </row>
    <row r="2032" spans="1:26" x14ac:dyDescent="0.35">
      <c r="A2032" s="6" t="s">
        <v>398</v>
      </c>
      <c r="B2032" s="7" t="s">
        <v>4309</v>
      </c>
      <c r="C2032" s="7" t="s">
        <v>277</v>
      </c>
      <c r="D2032" s="7" t="s">
        <v>294</v>
      </c>
      <c r="E2032" s="7" t="s">
        <v>295</v>
      </c>
      <c r="F2032" s="7" t="s">
        <v>563</v>
      </c>
      <c r="G2032" s="8">
        <v>5070554</v>
      </c>
      <c r="H2032" s="16" t="s">
        <v>1989</v>
      </c>
      <c r="I2032" s="18">
        <v>0</v>
      </c>
      <c r="J2032" s="19">
        <v>0</v>
      </c>
      <c r="K2032" s="19">
        <v>0</v>
      </c>
      <c r="L2032" s="19">
        <v>0</v>
      </c>
      <c r="M2032" s="19">
        <v>0</v>
      </c>
      <c r="N2032" s="19">
        <v>0</v>
      </c>
      <c r="O2032" s="19">
        <v>666.17</v>
      </c>
      <c r="P2032" s="19">
        <v>1782.173</v>
      </c>
      <c r="Q2032" s="19">
        <v>0</v>
      </c>
      <c r="R2032" s="19">
        <v>0</v>
      </c>
      <c r="S2032" s="19">
        <v>0</v>
      </c>
      <c r="T2032" s="19">
        <v>0</v>
      </c>
      <c r="U2032" s="56">
        <f t="shared" si="70"/>
        <v>2448.3429999999998</v>
      </c>
      <c r="V2032" s="18">
        <f t="shared" si="71"/>
        <v>306.04287499999998</v>
      </c>
      <c r="W2032" s="7"/>
      <c r="X2032" s="7"/>
      <c r="Y2032" s="7"/>
      <c r="Z2032" s="57"/>
    </row>
    <row r="2033" spans="1:26" x14ac:dyDescent="0.35">
      <c r="A2033" s="6" t="s">
        <v>398</v>
      </c>
      <c r="B2033" s="7" t="s">
        <v>562</v>
      </c>
      <c r="C2033" s="7" t="s">
        <v>277</v>
      </c>
      <c r="D2033" s="7" t="s">
        <v>294</v>
      </c>
      <c r="E2033" s="7" t="s">
        <v>295</v>
      </c>
      <c r="F2033" s="7" t="s">
        <v>563</v>
      </c>
      <c r="G2033" s="8">
        <v>5279643</v>
      </c>
      <c r="H2033" s="16" t="s">
        <v>1990</v>
      </c>
      <c r="I2033" s="18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419.06200000000001</v>
      </c>
      <c r="Q2033" s="19">
        <v>0</v>
      </c>
      <c r="R2033" s="19">
        <v>0</v>
      </c>
      <c r="S2033" s="19">
        <v>0</v>
      </c>
      <c r="T2033" s="19">
        <v>0</v>
      </c>
      <c r="U2033" s="56">
        <f t="shared" si="70"/>
        <v>419.06200000000001</v>
      </c>
      <c r="V2033" s="18">
        <f t="shared" si="71"/>
        <v>52.382750000000001</v>
      </c>
      <c r="W2033" s="7"/>
      <c r="X2033" s="7"/>
      <c r="Y2033" s="7"/>
      <c r="Z2033" s="57"/>
    </row>
    <row r="2034" spans="1:26" x14ac:dyDescent="0.35">
      <c r="A2034" s="6" t="s">
        <v>398</v>
      </c>
      <c r="B2034" s="7" t="s">
        <v>562</v>
      </c>
      <c r="C2034" s="7" t="s">
        <v>277</v>
      </c>
      <c r="D2034" s="7" t="s">
        <v>294</v>
      </c>
      <c r="E2034" s="7" t="s">
        <v>295</v>
      </c>
      <c r="F2034" s="7" t="s">
        <v>563</v>
      </c>
      <c r="G2034" s="8">
        <v>5290352</v>
      </c>
      <c r="H2034" s="16" t="s">
        <v>1991</v>
      </c>
      <c r="I2034" s="18">
        <v>0</v>
      </c>
      <c r="J2034" s="19">
        <v>0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9">
        <v>238.464</v>
      </c>
      <c r="Q2034" s="19">
        <v>0</v>
      </c>
      <c r="R2034" s="19">
        <v>0</v>
      </c>
      <c r="S2034" s="19">
        <v>0</v>
      </c>
      <c r="T2034" s="19">
        <v>0</v>
      </c>
      <c r="U2034" s="56">
        <f t="shared" si="70"/>
        <v>238.464</v>
      </c>
      <c r="V2034" s="18">
        <f t="shared" si="71"/>
        <v>29.808</v>
      </c>
      <c r="W2034" s="7"/>
      <c r="X2034" s="7"/>
      <c r="Y2034" s="7"/>
      <c r="Z2034" s="57"/>
    </row>
    <row r="2035" spans="1:26" x14ac:dyDescent="0.35">
      <c r="A2035" s="6" t="s">
        <v>398</v>
      </c>
      <c r="B2035" s="7" t="s">
        <v>562</v>
      </c>
      <c r="C2035" s="7" t="s">
        <v>277</v>
      </c>
      <c r="D2035" s="7" t="s">
        <v>294</v>
      </c>
      <c r="E2035" s="7" t="s">
        <v>295</v>
      </c>
      <c r="F2035" s="7" t="s">
        <v>563</v>
      </c>
      <c r="G2035" s="8">
        <v>5301388</v>
      </c>
      <c r="H2035" s="16" t="s">
        <v>1992</v>
      </c>
      <c r="I2035" s="18">
        <v>0</v>
      </c>
      <c r="J2035" s="19">
        <v>0</v>
      </c>
      <c r="K2035" s="19">
        <v>0</v>
      </c>
      <c r="L2035" s="19">
        <v>0</v>
      </c>
      <c r="M2035" s="19">
        <v>843.15200000000004</v>
      </c>
      <c r="N2035" s="19">
        <v>541.96100000000001</v>
      </c>
      <c r="O2035" s="19">
        <v>0</v>
      </c>
      <c r="P2035" s="19">
        <v>898.71199999999999</v>
      </c>
      <c r="Q2035" s="19">
        <v>0</v>
      </c>
      <c r="R2035" s="19">
        <v>0</v>
      </c>
      <c r="S2035" s="19">
        <v>0</v>
      </c>
      <c r="T2035" s="19">
        <v>0</v>
      </c>
      <c r="U2035" s="56">
        <f t="shared" si="70"/>
        <v>2283.8249999999998</v>
      </c>
      <c r="V2035" s="18">
        <f t="shared" si="71"/>
        <v>285.47812499999998</v>
      </c>
      <c r="W2035" s="7"/>
      <c r="X2035" s="7"/>
      <c r="Y2035" s="7"/>
      <c r="Z2035" s="57"/>
    </row>
    <row r="2036" spans="1:26" x14ac:dyDescent="0.35">
      <c r="A2036" s="6" t="s">
        <v>398</v>
      </c>
      <c r="B2036" s="7" t="s">
        <v>562</v>
      </c>
      <c r="C2036" s="7" t="s">
        <v>277</v>
      </c>
      <c r="D2036" s="7" t="s">
        <v>294</v>
      </c>
      <c r="E2036" s="7" t="s">
        <v>295</v>
      </c>
      <c r="F2036" s="7" t="s">
        <v>563</v>
      </c>
      <c r="G2036" s="8">
        <v>5277230</v>
      </c>
      <c r="H2036" s="16" t="s">
        <v>1993</v>
      </c>
      <c r="I2036" s="18">
        <v>0</v>
      </c>
      <c r="J2036" s="19">
        <v>0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238.464</v>
      </c>
      <c r="Q2036" s="19">
        <v>0</v>
      </c>
      <c r="R2036" s="19">
        <v>0</v>
      </c>
      <c r="S2036" s="19">
        <v>0</v>
      </c>
      <c r="T2036" s="19">
        <v>0</v>
      </c>
      <c r="U2036" s="56">
        <f t="shared" si="70"/>
        <v>238.464</v>
      </c>
      <c r="V2036" s="18">
        <f t="shared" si="71"/>
        <v>29.808</v>
      </c>
      <c r="W2036" s="7"/>
      <c r="X2036" s="7"/>
      <c r="Y2036" s="7"/>
      <c r="Z2036" s="57"/>
    </row>
    <row r="2037" spans="1:26" x14ac:dyDescent="0.35">
      <c r="A2037" s="6" t="s">
        <v>398</v>
      </c>
      <c r="B2037" s="7" t="s">
        <v>562</v>
      </c>
      <c r="C2037" s="7" t="s">
        <v>277</v>
      </c>
      <c r="D2037" s="7" t="s">
        <v>294</v>
      </c>
      <c r="E2037" s="7" t="s">
        <v>295</v>
      </c>
      <c r="F2037" s="7" t="s">
        <v>563</v>
      </c>
      <c r="G2037" s="8">
        <v>5301478</v>
      </c>
      <c r="H2037" s="16" t="s">
        <v>1994</v>
      </c>
      <c r="I2037" s="18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1083.922</v>
      </c>
      <c r="O2037" s="19">
        <v>0</v>
      </c>
      <c r="P2037" s="19">
        <v>722.55899999999997</v>
      </c>
      <c r="Q2037" s="19">
        <v>0</v>
      </c>
      <c r="R2037" s="19">
        <v>0</v>
      </c>
      <c r="S2037" s="19">
        <v>0</v>
      </c>
      <c r="T2037" s="19">
        <v>0</v>
      </c>
      <c r="U2037" s="56">
        <f t="shared" si="70"/>
        <v>1806.481</v>
      </c>
      <c r="V2037" s="18">
        <f t="shared" si="71"/>
        <v>225.810125</v>
      </c>
      <c r="W2037" s="7"/>
      <c r="X2037" s="7"/>
      <c r="Y2037" s="7"/>
      <c r="Z2037" s="57"/>
    </row>
    <row r="2038" spans="1:26" x14ac:dyDescent="0.35">
      <c r="A2038" s="6" t="s">
        <v>398</v>
      </c>
      <c r="B2038" s="7" t="s">
        <v>562</v>
      </c>
      <c r="C2038" s="7" t="s">
        <v>277</v>
      </c>
      <c r="D2038" s="7" t="s">
        <v>294</v>
      </c>
      <c r="E2038" s="7" t="s">
        <v>295</v>
      </c>
      <c r="F2038" s="7" t="s">
        <v>563</v>
      </c>
      <c r="G2038" s="8">
        <v>5292471</v>
      </c>
      <c r="H2038" s="16" t="s">
        <v>1995</v>
      </c>
      <c r="I2038" s="18">
        <v>0</v>
      </c>
      <c r="J2038" s="19">
        <v>0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238.464</v>
      </c>
      <c r="Q2038" s="19">
        <v>0</v>
      </c>
      <c r="R2038" s="19">
        <v>0</v>
      </c>
      <c r="S2038" s="19">
        <v>0</v>
      </c>
      <c r="T2038" s="19">
        <v>0</v>
      </c>
      <c r="U2038" s="56">
        <f t="shared" si="70"/>
        <v>238.464</v>
      </c>
      <c r="V2038" s="18">
        <f t="shared" si="71"/>
        <v>29.808</v>
      </c>
      <c r="W2038" s="7"/>
      <c r="X2038" s="7"/>
      <c r="Y2038" s="7"/>
      <c r="Z2038" s="57"/>
    </row>
    <row r="2039" spans="1:26" x14ac:dyDescent="0.35">
      <c r="A2039" s="6" t="s">
        <v>398</v>
      </c>
      <c r="B2039" s="7" t="s">
        <v>562</v>
      </c>
      <c r="C2039" s="7" t="s">
        <v>277</v>
      </c>
      <c r="D2039" s="7" t="s">
        <v>294</v>
      </c>
      <c r="E2039" s="7" t="s">
        <v>295</v>
      </c>
      <c r="F2039" s="7" t="s">
        <v>563</v>
      </c>
      <c r="G2039" s="8">
        <v>5293221</v>
      </c>
      <c r="H2039" s="16" t="s">
        <v>1996</v>
      </c>
      <c r="I2039" s="18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419.06200000000001</v>
      </c>
      <c r="Q2039" s="19">
        <v>0</v>
      </c>
      <c r="R2039" s="19">
        <v>0</v>
      </c>
      <c r="S2039" s="19">
        <v>0</v>
      </c>
      <c r="T2039" s="19">
        <v>0</v>
      </c>
      <c r="U2039" s="56">
        <f t="shared" si="70"/>
        <v>419.06200000000001</v>
      </c>
      <c r="V2039" s="18">
        <f t="shared" si="71"/>
        <v>52.382750000000001</v>
      </c>
      <c r="W2039" s="7"/>
      <c r="X2039" s="7"/>
      <c r="Y2039" s="7"/>
      <c r="Z2039" s="57"/>
    </row>
    <row r="2040" spans="1:26" x14ac:dyDescent="0.35">
      <c r="A2040" s="6" t="s">
        <v>398</v>
      </c>
      <c r="B2040" s="7" t="s">
        <v>562</v>
      </c>
      <c r="C2040" s="7" t="s">
        <v>277</v>
      </c>
      <c r="D2040" s="7" t="s">
        <v>294</v>
      </c>
      <c r="E2040" s="7" t="s">
        <v>295</v>
      </c>
      <c r="F2040" s="7" t="s">
        <v>563</v>
      </c>
      <c r="G2040" s="8">
        <v>5298721</v>
      </c>
      <c r="H2040" s="16" t="s">
        <v>1997</v>
      </c>
      <c r="I2040" s="18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361.19600000000003</v>
      </c>
      <c r="Q2040" s="19">
        <v>0</v>
      </c>
      <c r="R2040" s="19">
        <v>0</v>
      </c>
      <c r="S2040" s="19">
        <v>0</v>
      </c>
      <c r="T2040" s="19">
        <v>0</v>
      </c>
      <c r="U2040" s="56">
        <f t="shared" si="70"/>
        <v>361.19600000000003</v>
      </c>
      <c r="V2040" s="18">
        <f t="shared" si="71"/>
        <v>45.149500000000003</v>
      </c>
      <c r="W2040" s="7"/>
      <c r="X2040" s="7"/>
      <c r="Y2040" s="7"/>
      <c r="Z2040" s="57"/>
    </row>
    <row r="2041" spans="1:26" x14ac:dyDescent="0.35">
      <c r="A2041" s="6" t="s">
        <v>398</v>
      </c>
      <c r="B2041" s="7" t="s">
        <v>562</v>
      </c>
      <c r="C2041" s="7" t="s">
        <v>277</v>
      </c>
      <c r="D2041" s="7" t="s">
        <v>294</v>
      </c>
      <c r="E2041" s="7" t="s">
        <v>295</v>
      </c>
      <c r="F2041" s="7" t="s">
        <v>563</v>
      </c>
      <c r="G2041" s="8">
        <v>5294448</v>
      </c>
      <c r="H2041" s="16" t="s">
        <v>1998</v>
      </c>
      <c r="I2041" s="18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3.9999999999417921E-4</v>
      </c>
      <c r="Q2041" s="19">
        <v>0</v>
      </c>
      <c r="R2041" s="19">
        <v>0</v>
      </c>
      <c r="S2041" s="19">
        <v>0</v>
      </c>
      <c r="T2041" s="19">
        <v>0</v>
      </c>
      <c r="U2041" s="56">
        <f t="shared" si="70"/>
        <v>3.9999999999417921E-4</v>
      </c>
      <c r="V2041" s="18">
        <f t="shared" si="71"/>
        <v>4.9999999999272401E-5</v>
      </c>
      <c r="W2041" s="7"/>
      <c r="X2041" s="7"/>
      <c r="Y2041" s="7"/>
      <c r="Z2041" s="57"/>
    </row>
    <row r="2042" spans="1:26" x14ac:dyDescent="0.35">
      <c r="A2042" s="6" t="s">
        <v>398</v>
      </c>
      <c r="B2042" s="7" t="s">
        <v>562</v>
      </c>
      <c r="C2042" s="7" t="s">
        <v>277</v>
      </c>
      <c r="D2042" s="7" t="s">
        <v>294</v>
      </c>
      <c r="E2042" s="7" t="s">
        <v>295</v>
      </c>
      <c r="F2042" s="7" t="s">
        <v>563</v>
      </c>
      <c r="G2042" s="8">
        <v>5297926</v>
      </c>
      <c r="H2042" s="16" t="s">
        <v>1999</v>
      </c>
      <c r="I2042" s="18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180.59800000000001</v>
      </c>
      <c r="Q2042" s="19">
        <v>0</v>
      </c>
      <c r="R2042" s="19">
        <v>0</v>
      </c>
      <c r="S2042" s="19">
        <v>0</v>
      </c>
      <c r="T2042" s="19">
        <v>0</v>
      </c>
      <c r="U2042" s="56">
        <f t="shared" si="70"/>
        <v>180.59800000000001</v>
      </c>
      <c r="V2042" s="18">
        <f t="shared" si="71"/>
        <v>22.574750000000002</v>
      </c>
      <c r="W2042" s="7"/>
      <c r="X2042" s="7"/>
      <c r="Y2042" s="7"/>
      <c r="Z2042" s="57"/>
    </row>
    <row r="2043" spans="1:26" x14ac:dyDescent="0.35">
      <c r="A2043" s="6" t="s">
        <v>398</v>
      </c>
      <c r="B2043" s="7" t="s">
        <v>562</v>
      </c>
      <c r="C2043" s="7" t="s">
        <v>277</v>
      </c>
      <c r="D2043" s="7" t="s">
        <v>303</v>
      </c>
      <c r="E2043" s="7" t="s">
        <v>304</v>
      </c>
      <c r="F2043" s="7" t="s">
        <v>563</v>
      </c>
      <c r="G2043" s="8">
        <v>5297085</v>
      </c>
      <c r="H2043" s="16" t="s">
        <v>2000</v>
      </c>
      <c r="I2043" s="18">
        <v>1063.433</v>
      </c>
      <c r="J2043" s="19">
        <v>0</v>
      </c>
      <c r="K2043" s="19">
        <v>238.464</v>
      </c>
      <c r="L2043" s="19">
        <v>662.55399999999997</v>
      </c>
      <c r="M2043" s="19">
        <v>0</v>
      </c>
      <c r="N2043" s="19">
        <v>541.96100000000001</v>
      </c>
      <c r="O2043" s="19">
        <v>359.05700000000002</v>
      </c>
      <c r="P2043" s="19">
        <v>778.11900000000003</v>
      </c>
      <c r="Q2043" s="19">
        <v>0</v>
      </c>
      <c r="R2043" s="19">
        <v>0</v>
      </c>
      <c r="S2043" s="19">
        <v>0</v>
      </c>
      <c r="T2043" s="19">
        <v>0</v>
      </c>
      <c r="U2043" s="56">
        <f t="shared" si="70"/>
        <v>3643.5880000000002</v>
      </c>
      <c r="V2043" s="18">
        <f t="shared" si="71"/>
        <v>455.44850000000002</v>
      </c>
      <c r="W2043" s="7"/>
      <c r="X2043" s="7"/>
      <c r="Y2043" s="7"/>
      <c r="Z2043" s="57"/>
    </row>
    <row r="2044" spans="1:26" x14ac:dyDescent="0.35">
      <c r="A2044" s="6" t="s">
        <v>398</v>
      </c>
      <c r="B2044" s="7" t="s">
        <v>562</v>
      </c>
      <c r="C2044" s="7" t="s">
        <v>277</v>
      </c>
      <c r="D2044" s="7" t="s">
        <v>303</v>
      </c>
      <c r="E2044" s="7" t="s">
        <v>304</v>
      </c>
      <c r="F2044" s="7" t="s">
        <v>563</v>
      </c>
      <c r="G2044" s="8">
        <v>5330861</v>
      </c>
      <c r="H2044" s="16" t="s">
        <v>2001</v>
      </c>
      <c r="I2044" s="18">
        <v>1197.18</v>
      </c>
      <c r="J2044" s="19">
        <v>0</v>
      </c>
      <c r="K2044" s="19">
        <v>541.96100000000001</v>
      </c>
      <c r="L2044" s="19">
        <v>843.15200000000004</v>
      </c>
      <c r="M2044" s="19">
        <v>180.59800000000001</v>
      </c>
      <c r="N2044" s="19">
        <v>845.45799999999997</v>
      </c>
      <c r="O2044" s="19">
        <v>597.52099999999996</v>
      </c>
      <c r="P2044" s="19">
        <v>956.57799999999997</v>
      </c>
      <c r="Q2044" s="19">
        <v>0</v>
      </c>
      <c r="R2044" s="19">
        <v>0</v>
      </c>
      <c r="S2044" s="19">
        <v>0</v>
      </c>
      <c r="T2044" s="19">
        <v>0</v>
      </c>
      <c r="U2044" s="56">
        <f t="shared" si="70"/>
        <v>5162.4480000000003</v>
      </c>
      <c r="V2044" s="18">
        <f t="shared" si="71"/>
        <v>645.30600000000004</v>
      </c>
      <c r="W2044" s="7"/>
      <c r="X2044" s="7"/>
      <c r="Y2044" s="7"/>
      <c r="Z2044" s="57"/>
    </row>
    <row r="2045" spans="1:26" x14ac:dyDescent="0.35">
      <c r="A2045" s="6" t="s">
        <v>398</v>
      </c>
      <c r="B2045" s="7" t="s">
        <v>562</v>
      </c>
      <c r="C2045" s="7" t="s">
        <v>277</v>
      </c>
      <c r="D2045" s="7" t="s">
        <v>303</v>
      </c>
      <c r="E2045" s="7" t="s">
        <v>304</v>
      </c>
      <c r="F2045" s="7" t="s">
        <v>563</v>
      </c>
      <c r="G2045" s="8">
        <v>5295904</v>
      </c>
      <c r="H2045" s="16" t="s">
        <v>2002</v>
      </c>
      <c r="I2045" s="18">
        <v>1197.18</v>
      </c>
      <c r="J2045" s="19">
        <v>0</v>
      </c>
      <c r="K2045" s="19">
        <v>662.55399999999997</v>
      </c>
      <c r="L2045" s="19">
        <v>303.49700000000001</v>
      </c>
      <c r="M2045" s="19">
        <v>180.59800000000001</v>
      </c>
      <c r="N2045" s="19">
        <v>0</v>
      </c>
      <c r="O2045" s="19">
        <v>901.01800000000003</v>
      </c>
      <c r="P2045" s="19">
        <v>722.55899999999997</v>
      </c>
      <c r="Q2045" s="19">
        <v>0</v>
      </c>
      <c r="R2045" s="19">
        <v>0</v>
      </c>
      <c r="S2045" s="19">
        <v>0</v>
      </c>
      <c r="T2045" s="19">
        <v>0</v>
      </c>
      <c r="U2045" s="56">
        <f t="shared" si="70"/>
        <v>3967.4059999999999</v>
      </c>
      <c r="V2045" s="18">
        <f t="shared" si="71"/>
        <v>495.92574999999999</v>
      </c>
      <c r="W2045" s="7"/>
      <c r="X2045" s="7"/>
      <c r="Y2045" s="7"/>
      <c r="Z2045" s="57"/>
    </row>
    <row r="2046" spans="1:26" x14ac:dyDescent="0.35">
      <c r="A2046" s="6" t="s">
        <v>398</v>
      </c>
      <c r="B2046" s="7" t="s">
        <v>562</v>
      </c>
      <c r="C2046" s="7" t="s">
        <v>277</v>
      </c>
      <c r="D2046" s="7" t="s">
        <v>303</v>
      </c>
      <c r="E2046" s="7" t="s">
        <v>304</v>
      </c>
      <c r="F2046" s="7" t="s">
        <v>563</v>
      </c>
      <c r="G2046" s="8">
        <v>5130669</v>
      </c>
      <c r="H2046" s="16" t="s">
        <v>2003</v>
      </c>
      <c r="I2046" s="18">
        <v>778.11900000000003</v>
      </c>
      <c r="J2046" s="19">
        <v>0</v>
      </c>
      <c r="K2046" s="19">
        <v>780.42499999999995</v>
      </c>
      <c r="L2046" s="19">
        <v>722.55899999999997</v>
      </c>
      <c r="M2046" s="19">
        <v>0</v>
      </c>
      <c r="N2046" s="19">
        <v>0</v>
      </c>
      <c r="O2046" s="19">
        <v>541.96100000000001</v>
      </c>
      <c r="P2046" s="19">
        <v>539.65499999999997</v>
      </c>
      <c r="Q2046" s="19">
        <v>0</v>
      </c>
      <c r="R2046" s="19">
        <v>0</v>
      </c>
      <c r="S2046" s="19">
        <v>0</v>
      </c>
      <c r="T2046" s="19">
        <v>0</v>
      </c>
      <c r="U2046" s="56">
        <f t="shared" si="70"/>
        <v>3362.7190000000001</v>
      </c>
      <c r="V2046" s="18">
        <f t="shared" si="71"/>
        <v>420.33987500000001</v>
      </c>
      <c r="W2046" s="7"/>
      <c r="X2046" s="7"/>
      <c r="Y2046" s="7"/>
      <c r="Z2046" s="57"/>
    </row>
    <row r="2047" spans="1:26" x14ac:dyDescent="0.35">
      <c r="A2047" s="6" t="s">
        <v>398</v>
      </c>
      <c r="B2047" s="7" t="s">
        <v>562</v>
      </c>
      <c r="C2047" s="7" t="s">
        <v>277</v>
      </c>
      <c r="D2047" s="7" t="s">
        <v>303</v>
      </c>
      <c r="E2047" s="7" t="s">
        <v>304</v>
      </c>
      <c r="F2047" s="7" t="s">
        <v>563</v>
      </c>
      <c r="G2047" s="8">
        <v>5125522</v>
      </c>
      <c r="H2047" s="16" t="s">
        <v>2004</v>
      </c>
      <c r="I2047" s="18">
        <v>778.11900000000003</v>
      </c>
      <c r="J2047" s="19">
        <v>1016.583</v>
      </c>
      <c r="K2047" s="19">
        <v>597.52099999999996</v>
      </c>
      <c r="L2047" s="19">
        <v>1500.51</v>
      </c>
      <c r="M2047" s="19">
        <v>180.59800000000001</v>
      </c>
      <c r="N2047" s="19">
        <v>953.85599999999999</v>
      </c>
      <c r="O2047" s="19">
        <v>715.39200000000005</v>
      </c>
      <c r="P2047" s="19">
        <v>1738.973</v>
      </c>
      <c r="Q2047" s="19">
        <v>0</v>
      </c>
      <c r="R2047" s="19">
        <v>0</v>
      </c>
      <c r="S2047" s="19">
        <v>0</v>
      </c>
      <c r="T2047" s="19">
        <v>0</v>
      </c>
      <c r="U2047" s="56">
        <f t="shared" si="70"/>
        <v>7481.5519999999997</v>
      </c>
      <c r="V2047" s="18">
        <f t="shared" si="71"/>
        <v>935.19399999999996</v>
      </c>
      <c r="W2047" s="7"/>
      <c r="X2047" s="7"/>
      <c r="Y2047" s="7"/>
      <c r="Z2047" s="57"/>
    </row>
    <row r="2048" spans="1:26" x14ac:dyDescent="0.35">
      <c r="A2048" s="6" t="s">
        <v>398</v>
      </c>
      <c r="B2048" s="7" t="s">
        <v>562</v>
      </c>
      <c r="C2048" s="7" t="s">
        <v>277</v>
      </c>
      <c r="D2048" s="7" t="s">
        <v>303</v>
      </c>
      <c r="E2048" s="7" t="s">
        <v>304</v>
      </c>
      <c r="F2048" s="7" t="s">
        <v>563</v>
      </c>
      <c r="G2048" s="8">
        <v>5120783</v>
      </c>
      <c r="H2048" s="16" t="s">
        <v>2005</v>
      </c>
      <c r="I2048" s="18">
        <v>958.71600000000001</v>
      </c>
      <c r="J2048" s="19">
        <v>0</v>
      </c>
      <c r="K2048" s="19">
        <v>0</v>
      </c>
      <c r="L2048" s="19">
        <v>0</v>
      </c>
      <c r="M2048" s="19">
        <v>361.19499999999999</v>
      </c>
      <c r="N2048" s="19">
        <v>0</v>
      </c>
      <c r="O2048" s="19">
        <v>0</v>
      </c>
      <c r="P2048" s="19">
        <v>1016.583</v>
      </c>
      <c r="Q2048" s="19">
        <v>0</v>
      </c>
      <c r="R2048" s="19">
        <v>0</v>
      </c>
      <c r="S2048" s="19">
        <v>0</v>
      </c>
      <c r="T2048" s="19">
        <v>0</v>
      </c>
      <c r="U2048" s="56">
        <f t="shared" ref="U2048:U2111" si="72">SUM(I2048:T2048)</f>
        <v>2336.4940000000001</v>
      </c>
      <c r="V2048" s="18">
        <f t="shared" si="71"/>
        <v>292.06175000000002</v>
      </c>
      <c r="W2048" s="7"/>
      <c r="X2048" s="7"/>
      <c r="Y2048" s="7"/>
      <c r="Z2048" s="57"/>
    </row>
    <row r="2049" spans="1:26" x14ac:dyDescent="0.35">
      <c r="A2049" s="6" t="s">
        <v>398</v>
      </c>
      <c r="B2049" s="7" t="s">
        <v>562</v>
      </c>
      <c r="C2049" s="7" t="s">
        <v>277</v>
      </c>
      <c r="D2049" s="7" t="s">
        <v>303</v>
      </c>
      <c r="E2049" s="7" t="s">
        <v>304</v>
      </c>
      <c r="F2049" s="7" t="s">
        <v>563</v>
      </c>
      <c r="G2049" s="8">
        <v>5276383</v>
      </c>
      <c r="H2049" s="16" t="s">
        <v>2006</v>
      </c>
      <c r="I2049" s="18">
        <v>539.65499999999997</v>
      </c>
      <c r="J2049" s="19">
        <v>0</v>
      </c>
      <c r="K2049" s="19">
        <v>780.42499999999995</v>
      </c>
      <c r="L2049" s="19">
        <v>303.49700000000001</v>
      </c>
      <c r="M2049" s="19">
        <v>484.09500000000003</v>
      </c>
      <c r="N2049" s="19">
        <v>606.99400000000003</v>
      </c>
      <c r="O2049" s="19">
        <v>966.05200000000002</v>
      </c>
      <c r="P2049" s="19">
        <v>419.06200000000001</v>
      </c>
      <c r="Q2049" s="19">
        <v>0</v>
      </c>
      <c r="R2049" s="19">
        <v>0</v>
      </c>
      <c r="S2049" s="19">
        <v>0</v>
      </c>
      <c r="T2049" s="19">
        <v>0</v>
      </c>
      <c r="U2049" s="56">
        <f t="shared" si="72"/>
        <v>4099.7800000000007</v>
      </c>
      <c r="V2049" s="18">
        <f t="shared" si="71"/>
        <v>512.47250000000008</v>
      </c>
      <c r="W2049" s="7"/>
      <c r="X2049" s="7"/>
      <c r="Y2049" s="7"/>
      <c r="Z2049" s="57"/>
    </row>
    <row r="2050" spans="1:26" x14ac:dyDescent="0.35">
      <c r="A2050" s="6" t="s">
        <v>398</v>
      </c>
      <c r="B2050" s="7" t="s">
        <v>562</v>
      </c>
      <c r="C2050" s="7" t="s">
        <v>277</v>
      </c>
      <c r="D2050" s="7" t="s">
        <v>303</v>
      </c>
      <c r="E2050" s="7" t="s">
        <v>304</v>
      </c>
      <c r="F2050" s="7" t="s">
        <v>563</v>
      </c>
      <c r="G2050" s="8">
        <v>5298198</v>
      </c>
      <c r="H2050" s="16" t="s">
        <v>2007</v>
      </c>
      <c r="I2050" s="18">
        <v>1016.583</v>
      </c>
      <c r="J2050" s="19">
        <v>0</v>
      </c>
      <c r="K2050" s="19">
        <v>606.99400000000003</v>
      </c>
      <c r="L2050" s="19">
        <v>359.05700000000002</v>
      </c>
      <c r="M2050" s="19">
        <v>359.05700000000002</v>
      </c>
      <c r="N2050" s="19">
        <v>845.45799999999997</v>
      </c>
      <c r="O2050" s="19">
        <v>238.464</v>
      </c>
      <c r="P2050" s="19">
        <v>597.52099999999996</v>
      </c>
      <c r="Q2050" s="19">
        <v>0</v>
      </c>
      <c r="R2050" s="19">
        <v>0</v>
      </c>
      <c r="S2050" s="19">
        <v>0</v>
      </c>
      <c r="T2050" s="19">
        <v>0</v>
      </c>
      <c r="U2050" s="56">
        <f t="shared" si="72"/>
        <v>4023.134</v>
      </c>
      <c r="V2050" s="18">
        <f t="shared" si="71"/>
        <v>502.89175</v>
      </c>
      <c r="W2050" s="7"/>
      <c r="X2050" s="7"/>
      <c r="Y2050" s="7"/>
      <c r="Z2050" s="57"/>
    </row>
    <row r="2051" spans="1:26" x14ac:dyDescent="0.35">
      <c r="A2051" s="6" t="s">
        <v>398</v>
      </c>
      <c r="B2051" s="7" t="s">
        <v>562</v>
      </c>
      <c r="C2051" s="7" t="s">
        <v>277</v>
      </c>
      <c r="D2051" s="7" t="s">
        <v>303</v>
      </c>
      <c r="E2051" s="7" t="s">
        <v>304</v>
      </c>
      <c r="F2051" s="7" t="s">
        <v>563</v>
      </c>
      <c r="G2051" s="8">
        <v>5273151</v>
      </c>
      <c r="H2051" s="16" t="s">
        <v>2008</v>
      </c>
      <c r="I2051" s="18">
        <v>1016.583</v>
      </c>
      <c r="J2051" s="19">
        <v>0</v>
      </c>
      <c r="K2051" s="19">
        <v>1930.741</v>
      </c>
      <c r="L2051" s="19">
        <v>778.11900000000003</v>
      </c>
      <c r="M2051" s="19">
        <v>0</v>
      </c>
      <c r="N2051" s="19">
        <v>961.02300000000002</v>
      </c>
      <c r="O2051" s="19">
        <v>966.05200000000002</v>
      </c>
      <c r="P2051" s="19">
        <v>722.55899999999997</v>
      </c>
      <c r="Q2051" s="19">
        <v>0</v>
      </c>
      <c r="R2051" s="19">
        <v>0</v>
      </c>
      <c r="S2051" s="19">
        <v>0</v>
      </c>
      <c r="T2051" s="19">
        <v>0</v>
      </c>
      <c r="U2051" s="56">
        <f t="shared" si="72"/>
        <v>6375.0770000000002</v>
      </c>
      <c r="V2051" s="18">
        <f t="shared" si="71"/>
        <v>796.88462500000003</v>
      </c>
      <c r="W2051" s="7"/>
      <c r="X2051" s="7"/>
      <c r="Y2051" s="7"/>
      <c r="Z2051" s="57"/>
    </row>
    <row r="2052" spans="1:26" x14ac:dyDescent="0.35">
      <c r="A2052" s="6" t="s">
        <v>398</v>
      </c>
      <c r="B2052" s="7" t="s">
        <v>562</v>
      </c>
      <c r="C2052" s="7" t="s">
        <v>277</v>
      </c>
      <c r="D2052" s="7" t="s">
        <v>303</v>
      </c>
      <c r="E2052" s="7" t="s">
        <v>304</v>
      </c>
      <c r="F2052" s="7" t="s">
        <v>563</v>
      </c>
      <c r="G2052" s="8">
        <v>5273971</v>
      </c>
      <c r="H2052" s="16" t="s">
        <v>2009</v>
      </c>
      <c r="I2052" s="18">
        <v>702.23800000000006</v>
      </c>
      <c r="J2052" s="19">
        <v>361.19499999999999</v>
      </c>
      <c r="K2052" s="19">
        <v>1083.922</v>
      </c>
      <c r="L2052" s="19">
        <v>0</v>
      </c>
      <c r="M2052" s="19">
        <v>0</v>
      </c>
      <c r="N2052" s="19">
        <v>0</v>
      </c>
      <c r="O2052" s="19">
        <v>238.464</v>
      </c>
      <c r="P2052" s="19">
        <v>1385.1130000000001</v>
      </c>
      <c r="Q2052" s="19">
        <v>0</v>
      </c>
      <c r="R2052" s="19">
        <v>0</v>
      </c>
      <c r="S2052" s="19">
        <v>0</v>
      </c>
      <c r="T2052" s="19">
        <v>0</v>
      </c>
      <c r="U2052" s="56">
        <f t="shared" si="72"/>
        <v>3770.9319999999998</v>
      </c>
      <c r="V2052" s="18">
        <f t="shared" si="71"/>
        <v>471.36649999999997</v>
      </c>
      <c r="W2052" s="7"/>
      <c r="X2052" s="7"/>
      <c r="Y2052" s="7"/>
      <c r="Z2052" s="57"/>
    </row>
    <row r="2053" spans="1:26" x14ac:dyDescent="0.35">
      <c r="A2053" s="6" t="s">
        <v>398</v>
      </c>
      <c r="B2053" s="7" t="s">
        <v>562</v>
      </c>
      <c r="C2053" s="7" t="s">
        <v>277</v>
      </c>
      <c r="D2053" s="7" t="s">
        <v>303</v>
      </c>
      <c r="E2053" s="7" t="s">
        <v>304</v>
      </c>
      <c r="F2053" s="7" t="s">
        <v>563</v>
      </c>
      <c r="G2053" s="8">
        <v>5121429</v>
      </c>
      <c r="H2053" s="16" t="s">
        <v>2010</v>
      </c>
      <c r="I2053" s="18">
        <v>2155.8960000000002</v>
      </c>
      <c r="J2053" s="19">
        <v>0</v>
      </c>
      <c r="K2053" s="19">
        <v>780.42499999999995</v>
      </c>
      <c r="L2053" s="19">
        <v>303.49700000000001</v>
      </c>
      <c r="M2053" s="19">
        <v>0</v>
      </c>
      <c r="N2053" s="19">
        <v>0</v>
      </c>
      <c r="O2053" s="19">
        <v>541.96100000000001</v>
      </c>
      <c r="P2053" s="19">
        <v>1975.4670000000001</v>
      </c>
      <c r="Q2053" s="19">
        <v>0</v>
      </c>
      <c r="R2053" s="19">
        <v>0</v>
      </c>
      <c r="S2053" s="19">
        <v>0</v>
      </c>
      <c r="T2053" s="19">
        <v>0</v>
      </c>
      <c r="U2053" s="56">
        <f t="shared" si="72"/>
        <v>5757.2459999999992</v>
      </c>
      <c r="V2053" s="18">
        <f t="shared" si="71"/>
        <v>719.6557499999999</v>
      </c>
      <c r="W2053" s="7"/>
      <c r="X2053" s="7"/>
      <c r="Y2053" s="7"/>
      <c r="Z2053" s="57"/>
    </row>
    <row r="2054" spans="1:26" x14ac:dyDescent="0.35">
      <c r="A2054" s="6" t="s">
        <v>398</v>
      </c>
      <c r="B2054" s="7" t="s">
        <v>562</v>
      </c>
      <c r="C2054" s="7" t="s">
        <v>277</v>
      </c>
      <c r="D2054" s="7" t="s">
        <v>303</v>
      </c>
      <c r="E2054" s="7" t="s">
        <v>304</v>
      </c>
      <c r="F2054" s="7" t="s">
        <v>563</v>
      </c>
      <c r="G2054" s="8">
        <v>5330629</v>
      </c>
      <c r="H2054" s="16" t="s">
        <v>2011</v>
      </c>
      <c r="I2054" s="18">
        <v>778.11900000000003</v>
      </c>
      <c r="J2054" s="19">
        <v>0</v>
      </c>
      <c r="K2054" s="19">
        <v>845.45799999999997</v>
      </c>
      <c r="L2054" s="19">
        <v>238.464</v>
      </c>
      <c r="M2054" s="19">
        <v>541.79300000000001</v>
      </c>
      <c r="N2054" s="19">
        <v>0</v>
      </c>
      <c r="O2054" s="19">
        <v>541.96100000000001</v>
      </c>
      <c r="P2054" s="19">
        <v>720.25300000000004</v>
      </c>
      <c r="Q2054" s="19">
        <v>0</v>
      </c>
      <c r="R2054" s="19">
        <v>0</v>
      </c>
      <c r="S2054" s="19">
        <v>0</v>
      </c>
      <c r="T2054" s="19">
        <v>0</v>
      </c>
      <c r="U2054" s="56">
        <f t="shared" si="72"/>
        <v>3666.0480000000002</v>
      </c>
      <c r="V2054" s="18">
        <f t="shared" si="71"/>
        <v>458.25600000000003</v>
      </c>
      <c r="W2054" s="7"/>
      <c r="X2054" s="7"/>
      <c r="Y2054" s="7"/>
      <c r="Z2054" s="57"/>
    </row>
    <row r="2055" spans="1:26" x14ac:dyDescent="0.35">
      <c r="A2055" s="6" t="s">
        <v>398</v>
      </c>
      <c r="B2055" s="7" t="s">
        <v>562</v>
      </c>
      <c r="C2055" s="7" t="s">
        <v>277</v>
      </c>
      <c r="D2055" s="7" t="s">
        <v>303</v>
      </c>
      <c r="E2055" s="7" t="s">
        <v>304</v>
      </c>
      <c r="F2055" s="7" t="s">
        <v>563</v>
      </c>
      <c r="G2055" s="8">
        <v>5122705</v>
      </c>
      <c r="H2055" s="16" t="s">
        <v>2012</v>
      </c>
      <c r="I2055" s="18">
        <v>1959.423</v>
      </c>
      <c r="J2055" s="19">
        <v>0</v>
      </c>
      <c r="K2055" s="19">
        <v>0</v>
      </c>
      <c r="L2055" s="19">
        <v>238.464</v>
      </c>
      <c r="M2055" s="19">
        <v>359.05700000000002</v>
      </c>
      <c r="N2055" s="19">
        <v>541.96100000000001</v>
      </c>
      <c r="O2055" s="19">
        <v>1026.056</v>
      </c>
      <c r="P2055" s="19">
        <v>359.05700000000002</v>
      </c>
      <c r="Q2055" s="19">
        <v>0</v>
      </c>
      <c r="R2055" s="19">
        <v>0</v>
      </c>
      <c r="S2055" s="19">
        <v>0</v>
      </c>
      <c r="T2055" s="19">
        <v>0</v>
      </c>
      <c r="U2055" s="56">
        <f t="shared" si="72"/>
        <v>4484.0180000000009</v>
      </c>
      <c r="V2055" s="18">
        <f t="shared" si="71"/>
        <v>560.50225000000012</v>
      </c>
      <c r="W2055" s="7"/>
      <c r="X2055" s="7"/>
      <c r="Y2055" s="7"/>
      <c r="Z2055" s="57"/>
    </row>
    <row r="2056" spans="1:26" x14ac:dyDescent="0.35">
      <c r="A2056" s="6" t="s">
        <v>398</v>
      </c>
      <c r="B2056" s="7" t="s">
        <v>562</v>
      </c>
      <c r="C2056" s="7" t="s">
        <v>277</v>
      </c>
      <c r="D2056" s="7" t="s">
        <v>303</v>
      </c>
      <c r="E2056" s="7" t="s">
        <v>304</v>
      </c>
      <c r="F2056" s="7" t="s">
        <v>563</v>
      </c>
      <c r="G2056" s="8">
        <v>5339066</v>
      </c>
      <c r="H2056" s="16" t="s">
        <v>2013</v>
      </c>
      <c r="I2056" s="18">
        <v>2436.3510000000001</v>
      </c>
      <c r="J2056" s="19">
        <v>0</v>
      </c>
      <c r="K2056" s="19">
        <v>303.49700000000001</v>
      </c>
      <c r="L2056" s="19">
        <v>1205.876</v>
      </c>
      <c r="M2056" s="19">
        <v>966.05200000000002</v>
      </c>
      <c r="N2056" s="19">
        <v>0</v>
      </c>
      <c r="O2056" s="19">
        <v>0</v>
      </c>
      <c r="P2056" s="19">
        <v>424.47899999999998</v>
      </c>
      <c r="Q2056" s="19">
        <v>0</v>
      </c>
      <c r="R2056" s="19">
        <v>0</v>
      </c>
      <c r="S2056" s="19">
        <v>0</v>
      </c>
      <c r="T2056" s="19">
        <v>0</v>
      </c>
      <c r="U2056" s="56">
        <f t="shared" si="72"/>
        <v>5336.2550000000001</v>
      </c>
      <c r="V2056" s="18">
        <f t="shared" si="71"/>
        <v>667.03187500000001</v>
      </c>
      <c r="W2056" s="7"/>
      <c r="X2056" s="7"/>
      <c r="Y2056" s="7"/>
      <c r="Z2056" s="57"/>
    </row>
    <row r="2057" spans="1:26" x14ac:dyDescent="0.35">
      <c r="A2057" s="6" t="s">
        <v>398</v>
      </c>
      <c r="B2057" s="7" t="s">
        <v>562</v>
      </c>
      <c r="C2057" s="7" t="s">
        <v>277</v>
      </c>
      <c r="D2057" s="7" t="s">
        <v>303</v>
      </c>
      <c r="E2057" s="7" t="s">
        <v>304</v>
      </c>
      <c r="F2057" s="7" t="s">
        <v>563</v>
      </c>
      <c r="G2057" s="8">
        <v>5331552</v>
      </c>
      <c r="H2057" s="16" t="s">
        <v>2014</v>
      </c>
      <c r="I2057" s="18">
        <v>180.59800000000001</v>
      </c>
      <c r="J2057" s="19">
        <v>0</v>
      </c>
      <c r="K2057" s="19">
        <v>2362.9459999999999</v>
      </c>
      <c r="L2057" s="19">
        <v>1433.5060000000001</v>
      </c>
      <c r="M2057" s="19">
        <v>722.39</v>
      </c>
      <c r="N2057" s="19">
        <v>1257.3530000000001</v>
      </c>
      <c r="O2057" s="19">
        <v>3355.9670000000001</v>
      </c>
      <c r="P2057" s="19">
        <v>3124.0859999999998</v>
      </c>
      <c r="Q2057" s="19">
        <v>0</v>
      </c>
      <c r="R2057" s="19">
        <v>0</v>
      </c>
      <c r="S2057" s="19">
        <v>0</v>
      </c>
      <c r="T2057" s="19">
        <v>0</v>
      </c>
      <c r="U2057" s="56">
        <f t="shared" si="72"/>
        <v>12436.846</v>
      </c>
      <c r="V2057" s="18">
        <f t="shared" si="71"/>
        <v>1554.6057499999999</v>
      </c>
      <c r="W2057" s="7"/>
      <c r="X2057" s="7"/>
      <c r="Y2057" s="7"/>
      <c r="Z2057" s="57"/>
    </row>
    <row r="2058" spans="1:26" x14ac:dyDescent="0.35">
      <c r="A2058" s="6" t="s">
        <v>398</v>
      </c>
      <c r="B2058" s="7" t="s">
        <v>562</v>
      </c>
      <c r="C2058" s="7" t="s">
        <v>277</v>
      </c>
      <c r="D2058" s="7" t="s">
        <v>303</v>
      </c>
      <c r="E2058" s="7" t="s">
        <v>304</v>
      </c>
      <c r="F2058" s="7" t="s">
        <v>563</v>
      </c>
      <c r="G2058" s="8">
        <v>5125740</v>
      </c>
      <c r="H2058" s="16" t="s">
        <v>2015</v>
      </c>
      <c r="I2058" s="18">
        <v>1435.644</v>
      </c>
      <c r="J2058" s="19">
        <v>359.05700000000002</v>
      </c>
      <c r="K2058" s="19">
        <v>4644.6310000000003</v>
      </c>
      <c r="L2058" s="19">
        <v>2098.1979999999999</v>
      </c>
      <c r="M2058" s="19">
        <v>1257.769</v>
      </c>
      <c r="N2058" s="19">
        <v>2341.2759999999998</v>
      </c>
      <c r="O2058" s="19">
        <v>2457.087</v>
      </c>
      <c r="P2058" s="19">
        <v>1734.6969999999999</v>
      </c>
      <c r="Q2058" s="19">
        <v>0</v>
      </c>
      <c r="R2058" s="19">
        <v>0</v>
      </c>
      <c r="S2058" s="19">
        <v>0</v>
      </c>
      <c r="T2058" s="19">
        <v>0</v>
      </c>
      <c r="U2058" s="56">
        <f t="shared" si="72"/>
        <v>16328.359</v>
      </c>
      <c r="V2058" s="18">
        <f t="shared" si="71"/>
        <v>2041.044875</v>
      </c>
      <c r="W2058" s="7"/>
      <c r="X2058" s="7"/>
      <c r="Y2058" s="7"/>
      <c r="Z2058" s="57"/>
    </row>
    <row r="2059" spans="1:26" x14ac:dyDescent="0.35">
      <c r="A2059" s="6" t="s">
        <v>398</v>
      </c>
      <c r="B2059" s="7" t="s">
        <v>562</v>
      </c>
      <c r="C2059" s="7" t="s">
        <v>277</v>
      </c>
      <c r="D2059" s="7" t="s">
        <v>303</v>
      </c>
      <c r="E2059" s="7" t="s">
        <v>304</v>
      </c>
      <c r="F2059" s="7" t="s">
        <v>563</v>
      </c>
      <c r="G2059" s="8">
        <v>5124914</v>
      </c>
      <c r="H2059" s="16" t="s">
        <v>2016</v>
      </c>
      <c r="I2059" s="18">
        <v>1377.778</v>
      </c>
      <c r="J2059" s="19">
        <v>359.05700000000002</v>
      </c>
      <c r="K2059" s="19">
        <v>0</v>
      </c>
      <c r="L2059" s="19">
        <v>359.05700000000002</v>
      </c>
      <c r="M2059" s="19">
        <v>0</v>
      </c>
      <c r="N2059" s="19">
        <v>238.464</v>
      </c>
      <c r="O2059" s="19">
        <v>778.11900000000003</v>
      </c>
      <c r="P2059" s="19">
        <v>180.59800000000001</v>
      </c>
      <c r="Q2059" s="19">
        <v>0</v>
      </c>
      <c r="R2059" s="19">
        <v>0</v>
      </c>
      <c r="S2059" s="19">
        <v>0</v>
      </c>
      <c r="T2059" s="19">
        <v>0</v>
      </c>
      <c r="U2059" s="56">
        <f t="shared" si="72"/>
        <v>3293.0729999999999</v>
      </c>
      <c r="V2059" s="18">
        <f t="shared" si="71"/>
        <v>411.63412499999998</v>
      </c>
      <c r="W2059" s="7"/>
      <c r="X2059" s="7"/>
      <c r="Y2059" s="7"/>
      <c r="Z2059" s="57"/>
    </row>
    <row r="2060" spans="1:26" x14ac:dyDescent="0.35">
      <c r="A2060" s="6" t="s">
        <v>398</v>
      </c>
      <c r="B2060" s="7" t="s">
        <v>562</v>
      </c>
      <c r="C2060" s="7" t="s">
        <v>277</v>
      </c>
      <c r="D2060" s="7" t="s">
        <v>303</v>
      </c>
      <c r="E2060" s="7" t="s">
        <v>304</v>
      </c>
      <c r="F2060" s="7" t="s">
        <v>563</v>
      </c>
      <c r="G2060" s="8">
        <v>5271001</v>
      </c>
      <c r="H2060" s="16" t="s">
        <v>2017</v>
      </c>
      <c r="I2060" s="18">
        <v>702.23800000000006</v>
      </c>
      <c r="J2060" s="19">
        <v>2153.174</v>
      </c>
      <c r="K2060" s="19">
        <v>2970.9520000000002</v>
      </c>
      <c r="L2060" s="19">
        <v>2106.13</v>
      </c>
      <c r="M2060" s="19">
        <v>1440.5050000000001</v>
      </c>
      <c r="N2060" s="19">
        <v>1430.7840000000001</v>
      </c>
      <c r="O2060" s="19">
        <v>5036.6459999999997</v>
      </c>
      <c r="P2060" s="19">
        <v>2095.3090000000002</v>
      </c>
      <c r="Q2060" s="19">
        <v>0</v>
      </c>
      <c r="R2060" s="19">
        <v>0</v>
      </c>
      <c r="S2060" s="19">
        <v>0</v>
      </c>
      <c r="T2060" s="19">
        <v>0</v>
      </c>
      <c r="U2060" s="56">
        <f t="shared" si="72"/>
        <v>17935.738000000001</v>
      </c>
      <c r="V2060" s="18">
        <f t="shared" si="71"/>
        <v>2241.9672500000001</v>
      </c>
      <c r="W2060" s="7"/>
      <c r="X2060" s="7"/>
      <c r="Y2060" s="7"/>
      <c r="Z2060" s="57"/>
    </row>
    <row r="2061" spans="1:26" x14ac:dyDescent="0.35">
      <c r="A2061" s="6" t="s">
        <v>398</v>
      </c>
      <c r="B2061" s="7" t="s">
        <v>562</v>
      </c>
      <c r="C2061" s="7" t="s">
        <v>277</v>
      </c>
      <c r="D2061" s="7" t="s">
        <v>303</v>
      </c>
      <c r="E2061" s="7" t="s">
        <v>304</v>
      </c>
      <c r="F2061" s="7" t="s">
        <v>563</v>
      </c>
      <c r="G2061" s="8">
        <v>5134281</v>
      </c>
      <c r="H2061" s="16" t="s">
        <v>2018</v>
      </c>
      <c r="I2061" s="18">
        <v>1063.433</v>
      </c>
      <c r="J2061" s="19">
        <v>238.464</v>
      </c>
      <c r="K2061" s="19">
        <v>359.05700000000002</v>
      </c>
      <c r="L2061" s="19">
        <v>0</v>
      </c>
      <c r="M2061" s="19">
        <v>0</v>
      </c>
      <c r="N2061" s="19">
        <v>0</v>
      </c>
      <c r="O2061" s="19">
        <v>0</v>
      </c>
      <c r="P2061" s="19">
        <v>180.59800000000001</v>
      </c>
      <c r="Q2061" s="19">
        <v>0</v>
      </c>
      <c r="R2061" s="19">
        <v>0</v>
      </c>
      <c r="S2061" s="19">
        <v>0</v>
      </c>
      <c r="T2061" s="19">
        <v>0</v>
      </c>
      <c r="U2061" s="56">
        <f t="shared" si="72"/>
        <v>1841.5519999999999</v>
      </c>
      <c r="V2061" s="18">
        <f t="shared" si="71"/>
        <v>230.19399999999999</v>
      </c>
      <c r="W2061" s="7"/>
      <c r="X2061" s="7"/>
      <c r="Y2061" s="7"/>
      <c r="Z2061" s="57"/>
    </row>
    <row r="2062" spans="1:26" x14ac:dyDescent="0.35">
      <c r="A2062" s="6" t="s">
        <v>398</v>
      </c>
      <c r="B2062" s="7" t="s">
        <v>562</v>
      </c>
      <c r="C2062" s="7" t="s">
        <v>277</v>
      </c>
      <c r="D2062" s="7" t="s">
        <v>303</v>
      </c>
      <c r="E2062" s="7" t="s">
        <v>304</v>
      </c>
      <c r="F2062" s="7" t="s">
        <v>563</v>
      </c>
      <c r="G2062" s="8">
        <v>5139189</v>
      </c>
      <c r="H2062" s="16" t="s">
        <v>2019</v>
      </c>
      <c r="I2062" s="18">
        <v>3168.0070000000001</v>
      </c>
      <c r="J2062" s="19">
        <v>1074.4490000000001</v>
      </c>
      <c r="K2062" s="19">
        <v>2447.172</v>
      </c>
      <c r="L2062" s="19">
        <v>2033.1659999999999</v>
      </c>
      <c r="M2062" s="19">
        <v>361.19499999999999</v>
      </c>
      <c r="N2062" s="19">
        <v>1192.32</v>
      </c>
      <c r="O2062" s="19">
        <v>4857.4080000000004</v>
      </c>
      <c r="P2062" s="19">
        <v>1849.846</v>
      </c>
      <c r="Q2062" s="19">
        <v>0</v>
      </c>
      <c r="R2062" s="19">
        <v>0</v>
      </c>
      <c r="S2062" s="19">
        <v>0</v>
      </c>
      <c r="T2062" s="19">
        <v>0</v>
      </c>
      <c r="U2062" s="56">
        <f t="shared" si="72"/>
        <v>16983.563000000002</v>
      </c>
      <c r="V2062" s="18">
        <f t="shared" si="71"/>
        <v>2122.9453750000002</v>
      </c>
      <c r="W2062" s="7"/>
      <c r="X2062" s="7"/>
      <c r="Y2062" s="7"/>
      <c r="Z2062" s="57"/>
    </row>
    <row r="2063" spans="1:26" x14ac:dyDescent="0.35">
      <c r="A2063" s="6" t="s">
        <v>398</v>
      </c>
      <c r="B2063" s="7" t="s">
        <v>562</v>
      </c>
      <c r="C2063" s="7" t="s">
        <v>277</v>
      </c>
      <c r="D2063" s="7" t="s">
        <v>303</v>
      </c>
      <c r="E2063" s="7" t="s">
        <v>304</v>
      </c>
      <c r="F2063" s="7" t="s">
        <v>563</v>
      </c>
      <c r="G2063" s="8">
        <v>5131554</v>
      </c>
      <c r="H2063" s="16" t="s">
        <v>2020</v>
      </c>
      <c r="I2063" s="18">
        <v>1061.2950000000001</v>
      </c>
      <c r="J2063" s="19">
        <v>3049.1640000000002</v>
      </c>
      <c r="K2063" s="19">
        <v>4212.8429999999998</v>
      </c>
      <c r="L2063" s="19">
        <v>3588.625</v>
      </c>
      <c r="M2063" s="19">
        <v>2287.3119999999999</v>
      </c>
      <c r="N2063" s="19">
        <v>1430.7840000000001</v>
      </c>
      <c r="O2063" s="19">
        <v>5457.0680000000002</v>
      </c>
      <c r="P2063" s="19">
        <v>2641.9609999999998</v>
      </c>
      <c r="Q2063" s="19">
        <v>0</v>
      </c>
      <c r="R2063" s="19">
        <v>0</v>
      </c>
      <c r="S2063" s="19">
        <v>0</v>
      </c>
      <c r="T2063" s="19">
        <v>0</v>
      </c>
      <c r="U2063" s="56">
        <f t="shared" si="72"/>
        <v>23729.052</v>
      </c>
      <c r="V2063" s="18">
        <f t="shared" si="71"/>
        <v>2966.1315</v>
      </c>
      <c r="W2063" s="7"/>
      <c r="X2063" s="7"/>
      <c r="Y2063" s="7"/>
      <c r="Z2063" s="57"/>
    </row>
    <row r="2064" spans="1:26" x14ac:dyDescent="0.35">
      <c r="A2064" s="6" t="s">
        <v>398</v>
      </c>
      <c r="B2064" s="7" t="s">
        <v>562</v>
      </c>
      <c r="C2064" s="7" t="s">
        <v>277</v>
      </c>
      <c r="D2064" s="7" t="s">
        <v>303</v>
      </c>
      <c r="E2064" s="7" t="s">
        <v>304</v>
      </c>
      <c r="F2064" s="7" t="s">
        <v>563</v>
      </c>
      <c r="G2064" s="8">
        <v>5138450</v>
      </c>
      <c r="H2064" s="16" t="s">
        <v>2021</v>
      </c>
      <c r="I2064" s="18">
        <v>780.25699999999995</v>
      </c>
      <c r="J2064" s="19">
        <v>1018.889</v>
      </c>
      <c r="K2064" s="19">
        <v>10562.789000000001</v>
      </c>
      <c r="L2064" s="19">
        <v>1379.9159999999999</v>
      </c>
      <c r="M2064" s="19">
        <v>722.39</v>
      </c>
      <c r="N2064" s="19">
        <v>959.27300000000002</v>
      </c>
      <c r="O2064" s="19">
        <v>1980.7159999999999</v>
      </c>
      <c r="P2064" s="19">
        <v>720.25199999999995</v>
      </c>
      <c r="Q2064" s="19">
        <v>0</v>
      </c>
      <c r="R2064" s="19">
        <v>0</v>
      </c>
      <c r="S2064" s="19">
        <v>0</v>
      </c>
      <c r="T2064" s="19">
        <v>0</v>
      </c>
      <c r="U2064" s="56">
        <f t="shared" si="72"/>
        <v>18124.482</v>
      </c>
      <c r="V2064" s="18">
        <f t="shared" si="71"/>
        <v>2265.56025</v>
      </c>
      <c r="W2064" s="7"/>
      <c r="X2064" s="7"/>
      <c r="Y2064" s="7"/>
      <c r="Z2064" s="57"/>
    </row>
    <row r="2065" spans="1:26" x14ac:dyDescent="0.35">
      <c r="A2065" s="6" t="s">
        <v>398</v>
      </c>
      <c r="B2065" s="7" t="s">
        <v>562</v>
      </c>
      <c r="C2065" s="7" t="s">
        <v>277</v>
      </c>
      <c r="D2065" s="7" t="s">
        <v>303</v>
      </c>
      <c r="E2065" s="7" t="s">
        <v>304</v>
      </c>
      <c r="F2065" s="7" t="s">
        <v>563</v>
      </c>
      <c r="G2065" s="8">
        <v>5135370</v>
      </c>
      <c r="H2065" s="16" t="s">
        <v>2022</v>
      </c>
      <c r="I2065" s="18">
        <v>0</v>
      </c>
      <c r="J2065" s="19">
        <v>0</v>
      </c>
      <c r="K2065" s="19">
        <v>726.226</v>
      </c>
      <c r="L2065" s="19">
        <v>0</v>
      </c>
      <c r="M2065" s="19">
        <v>0</v>
      </c>
      <c r="N2065" s="19">
        <v>0</v>
      </c>
      <c r="O2065" s="19">
        <v>0</v>
      </c>
      <c r="P2065" s="19">
        <v>1016.583</v>
      </c>
      <c r="Q2065" s="19">
        <v>0</v>
      </c>
      <c r="R2065" s="19">
        <v>0</v>
      </c>
      <c r="S2065" s="19">
        <v>0</v>
      </c>
      <c r="T2065" s="19">
        <v>0</v>
      </c>
      <c r="U2065" s="56">
        <f t="shared" si="72"/>
        <v>1742.809</v>
      </c>
      <c r="V2065" s="18">
        <f t="shared" si="71"/>
        <v>217.851125</v>
      </c>
      <c r="W2065" s="7"/>
      <c r="X2065" s="7"/>
      <c r="Y2065" s="7"/>
      <c r="Z2065" s="57"/>
    </row>
    <row r="2066" spans="1:26" x14ac:dyDescent="0.35">
      <c r="A2066" s="6" t="s">
        <v>398</v>
      </c>
      <c r="B2066" s="7" t="s">
        <v>562</v>
      </c>
      <c r="C2066" s="7" t="s">
        <v>277</v>
      </c>
      <c r="D2066" s="7" t="s">
        <v>303</v>
      </c>
      <c r="E2066" s="7" t="s">
        <v>304</v>
      </c>
      <c r="F2066" s="7" t="s">
        <v>563</v>
      </c>
      <c r="G2066" s="8">
        <v>5273601</v>
      </c>
      <c r="H2066" s="16" t="s">
        <v>2023</v>
      </c>
      <c r="I2066" s="18">
        <v>0</v>
      </c>
      <c r="J2066" s="19">
        <v>0</v>
      </c>
      <c r="K2066" s="19">
        <v>1094.7560000000001</v>
      </c>
      <c r="L2066" s="19">
        <v>0</v>
      </c>
      <c r="M2066" s="19">
        <v>0</v>
      </c>
      <c r="N2066" s="19">
        <v>0</v>
      </c>
      <c r="O2066" s="19">
        <v>0</v>
      </c>
      <c r="P2066" s="19">
        <v>359.05700000000002</v>
      </c>
      <c r="Q2066" s="19">
        <v>0</v>
      </c>
      <c r="R2066" s="19">
        <v>0</v>
      </c>
      <c r="S2066" s="19">
        <v>0</v>
      </c>
      <c r="T2066" s="19">
        <v>0</v>
      </c>
      <c r="U2066" s="56">
        <f t="shared" si="72"/>
        <v>1453.8130000000001</v>
      </c>
      <c r="V2066" s="18">
        <f t="shared" si="71"/>
        <v>181.72662500000001</v>
      </c>
      <c r="W2066" s="7"/>
      <c r="X2066" s="7"/>
      <c r="Y2066" s="7"/>
      <c r="Z2066" s="57"/>
    </row>
    <row r="2067" spans="1:26" x14ac:dyDescent="0.35">
      <c r="A2067" s="6" t="s">
        <v>398</v>
      </c>
      <c r="B2067" s="7" t="s">
        <v>562</v>
      </c>
      <c r="C2067" s="7" t="s">
        <v>277</v>
      </c>
      <c r="D2067" s="7" t="s">
        <v>303</v>
      </c>
      <c r="E2067" s="7" t="s">
        <v>304</v>
      </c>
      <c r="F2067" s="7" t="s">
        <v>563</v>
      </c>
      <c r="G2067" s="8">
        <v>5135415</v>
      </c>
      <c r="H2067" s="16" t="s">
        <v>2024</v>
      </c>
      <c r="I2067" s="18">
        <v>2275.9059999999999</v>
      </c>
      <c r="J2067" s="19">
        <v>780.42499999999995</v>
      </c>
      <c r="K2067" s="19">
        <v>10325.686</v>
      </c>
      <c r="L2067" s="19">
        <v>1681.106</v>
      </c>
      <c r="M2067" s="19">
        <v>541.79300000000001</v>
      </c>
      <c r="N2067" s="19">
        <v>1024.306</v>
      </c>
      <c r="O2067" s="19">
        <v>3240.596</v>
      </c>
      <c r="P2067" s="19">
        <v>3369.107</v>
      </c>
      <c r="Q2067" s="19">
        <v>0</v>
      </c>
      <c r="R2067" s="19">
        <v>0</v>
      </c>
      <c r="S2067" s="19">
        <v>0</v>
      </c>
      <c r="T2067" s="19">
        <v>0</v>
      </c>
      <c r="U2067" s="56">
        <f t="shared" si="72"/>
        <v>23238.924999999999</v>
      </c>
      <c r="V2067" s="18">
        <f t="shared" si="71"/>
        <v>2904.8656249999999</v>
      </c>
      <c r="W2067" s="7"/>
      <c r="X2067" s="7"/>
      <c r="Y2067" s="7"/>
      <c r="Z2067" s="57"/>
    </row>
    <row r="2068" spans="1:26" x14ac:dyDescent="0.35">
      <c r="A2068" s="6" t="s">
        <v>398</v>
      </c>
      <c r="B2068" s="7" t="s">
        <v>562</v>
      </c>
      <c r="C2068" s="7" t="s">
        <v>277</v>
      </c>
      <c r="D2068" s="7" t="s">
        <v>303</v>
      </c>
      <c r="E2068" s="7" t="s">
        <v>304</v>
      </c>
      <c r="F2068" s="7" t="s">
        <v>563</v>
      </c>
      <c r="G2068" s="8">
        <v>5291292</v>
      </c>
      <c r="H2068" s="16" t="s">
        <v>2025</v>
      </c>
      <c r="I2068" s="18">
        <v>419.06200000000001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539.65499999999997</v>
      </c>
      <c r="Q2068" s="19">
        <v>0</v>
      </c>
      <c r="R2068" s="19">
        <v>0</v>
      </c>
      <c r="S2068" s="19">
        <v>0</v>
      </c>
      <c r="T2068" s="19">
        <v>0</v>
      </c>
      <c r="U2068" s="56">
        <f t="shared" si="72"/>
        <v>958.71699999999998</v>
      </c>
      <c r="V2068" s="18">
        <f t="shared" si="71"/>
        <v>119.839625</v>
      </c>
      <c r="W2068" s="7"/>
      <c r="X2068" s="7"/>
      <c r="Y2068" s="7"/>
      <c r="Z2068" s="57"/>
    </row>
    <row r="2069" spans="1:26" x14ac:dyDescent="0.35">
      <c r="A2069" s="6" t="s">
        <v>398</v>
      </c>
      <c r="B2069" s="7" t="s">
        <v>562</v>
      </c>
      <c r="C2069" s="7" t="s">
        <v>277</v>
      </c>
      <c r="D2069" s="7" t="s">
        <v>303</v>
      </c>
      <c r="E2069" s="7" t="s">
        <v>304</v>
      </c>
      <c r="F2069" s="7" t="s">
        <v>563</v>
      </c>
      <c r="G2069" s="8">
        <v>5295821</v>
      </c>
      <c r="H2069" s="16" t="s">
        <v>2026</v>
      </c>
      <c r="I2069" s="18">
        <v>0</v>
      </c>
      <c r="J2069" s="19">
        <v>180.59800000000001</v>
      </c>
      <c r="K2069" s="19">
        <v>419.06200000000001</v>
      </c>
      <c r="L2069" s="19">
        <v>0</v>
      </c>
      <c r="M2069" s="19">
        <v>180.59800000000001</v>
      </c>
      <c r="N2069" s="19">
        <v>0</v>
      </c>
      <c r="O2069" s="19">
        <v>0</v>
      </c>
      <c r="P2069" s="19">
        <v>843.15200000000004</v>
      </c>
      <c r="Q2069" s="19">
        <v>0</v>
      </c>
      <c r="R2069" s="19">
        <v>0</v>
      </c>
      <c r="S2069" s="19">
        <v>0</v>
      </c>
      <c r="T2069" s="19">
        <v>0</v>
      </c>
      <c r="U2069" s="56">
        <f t="shared" si="72"/>
        <v>1623.41</v>
      </c>
      <c r="V2069" s="18">
        <f t="shared" si="71"/>
        <v>202.92625000000001</v>
      </c>
      <c r="W2069" s="7"/>
      <c r="X2069" s="7"/>
      <c r="Y2069" s="7"/>
      <c r="Z2069" s="57"/>
    </row>
    <row r="2070" spans="1:26" x14ac:dyDescent="0.35">
      <c r="A2070" s="6" t="s">
        <v>398</v>
      </c>
      <c r="B2070" s="7" t="s">
        <v>562</v>
      </c>
      <c r="C2070" s="7" t="s">
        <v>277</v>
      </c>
      <c r="D2070" s="7" t="s">
        <v>303</v>
      </c>
      <c r="E2070" s="7" t="s">
        <v>304</v>
      </c>
      <c r="F2070" s="7" t="s">
        <v>563</v>
      </c>
      <c r="G2070" s="8">
        <v>5279771</v>
      </c>
      <c r="H2070" s="16" t="s">
        <v>2027</v>
      </c>
      <c r="I2070" s="18">
        <v>1076.588</v>
      </c>
      <c r="J2070" s="19">
        <v>780.42499999999995</v>
      </c>
      <c r="K2070" s="19">
        <v>2720.0830000000001</v>
      </c>
      <c r="L2070" s="19">
        <v>662.94299999999998</v>
      </c>
      <c r="M2070" s="19">
        <v>361.19499999999999</v>
      </c>
      <c r="N2070" s="19">
        <v>1436.201</v>
      </c>
      <c r="O2070" s="19">
        <v>1621.6590000000001</v>
      </c>
      <c r="P2070" s="19">
        <v>3473.6689999999999</v>
      </c>
      <c r="Q2070" s="19">
        <v>0</v>
      </c>
      <c r="R2070" s="19">
        <v>0</v>
      </c>
      <c r="S2070" s="19">
        <v>0</v>
      </c>
      <c r="T2070" s="19">
        <v>0</v>
      </c>
      <c r="U2070" s="56">
        <f t="shared" si="72"/>
        <v>12132.762999999999</v>
      </c>
      <c r="V2070" s="18">
        <f t="shared" si="71"/>
        <v>1516.5953749999999</v>
      </c>
      <c r="W2070" s="7"/>
      <c r="X2070" s="7"/>
      <c r="Y2070" s="7"/>
      <c r="Z2070" s="57"/>
    </row>
    <row r="2071" spans="1:26" x14ac:dyDescent="0.35">
      <c r="A2071" s="6" t="s">
        <v>398</v>
      </c>
      <c r="B2071" s="7" t="s">
        <v>562</v>
      </c>
      <c r="C2071" s="7" t="s">
        <v>277</v>
      </c>
      <c r="D2071" s="7" t="s">
        <v>303</v>
      </c>
      <c r="E2071" s="7" t="s">
        <v>304</v>
      </c>
      <c r="F2071" s="7" t="s">
        <v>563</v>
      </c>
      <c r="G2071" s="8">
        <v>5295115</v>
      </c>
      <c r="H2071" s="16" t="s">
        <v>2028</v>
      </c>
      <c r="I2071" s="18">
        <v>419.06200000000001</v>
      </c>
      <c r="J2071" s="19">
        <v>0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19">
        <v>359.05700000000002</v>
      </c>
      <c r="Q2071" s="19">
        <v>0</v>
      </c>
      <c r="R2071" s="19">
        <v>0</v>
      </c>
      <c r="S2071" s="19">
        <v>0</v>
      </c>
      <c r="T2071" s="19">
        <v>0</v>
      </c>
      <c r="U2071" s="56">
        <f t="shared" si="72"/>
        <v>778.11900000000003</v>
      </c>
      <c r="V2071" s="18">
        <f t="shared" si="71"/>
        <v>97.264875000000004</v>
      </c>
      <c r="W2071" s="7"/>
      <c r="X2071" s="7"/>
      <c r="Y2071" s="7"/>
      <c r="Z2071" s="57"/>
    </row>
    <row r="2072" spans="1:26" x14ac:dyDescent="0.35">
      <c r="A2072" s="6" t="s">
        <v>398</v>
      </c>
      <c r="B2072" s="7" t="s">
        <v>562</v>
      </c>
      <c r="C2072" s="7" t="s">
        <v>277</v>
      </c>
      <c r="D2072" s="7" t="s">
        <v>303</v>
      </c>
      <c r="E2072" s="7" t="s">
        <v>304</v>
      </c>
      <c r="F2072" s="7" t="s">
        <v>563</v>
      </c>
      <c r="G2072" s="8">
        <v>5276615</v>
      </c>
      <c r="H2072" s="16" t="s">
        <v>2029</v>
      </c>
      <c r="I2072" s="18">
        <v>1616.242</v>
      </c>
      <c r="J2072" s="19">
        <v>361.19499999999999</v>
      </c>
      <c r="K2072" s="19">
        <v>5744.7780000000002</v>
      </c>
      <c r="L2072" s="19">
        <v>657.52599999999995</v>
      </c>
      <c r="M2072" s="19">
        <v>361.19499999999999</v>
      </c>
      <c r="N2072" s="19">
        <v>1083.923</v>
      </c>
      <c r="O2072" s="19">
        <v>2818.45</v>
      </c>
      <c r="P2072" s="19">
        <v>1924.7670000000001</v>
      </c>
      <c r="Q2072" s="19">
        <v>0</v>
      </c>
      <c r="R2072" s="19">
        <v>0</v>
      </c>
      <c r="S2072" s="19">
        <v>0</v>
      </c>
      <c r="T2072" s="19">
        <v>0</v>
      </c>
      <c r="U2072" s="56">
        <f t="shared" si="72"/>
        <v>14568.076000000001</v>
      </c>
      <c r="V2072" s="18">
        <f t="shared" si="71"/>
        <v>1821.0095000000001</v>
      </c>
      <c r="W2072" s="7"/>
      <c r="X2072" s="7"/>
      <c r="Y2072" s="7"/>
      <c r="Z2072" s="57"/>
    </row>
    <row r="2073" spans="1:26" x14ac:dyDescent="0.35">
      <c r="A2073" s="6" t="s">
        <v>398</v>
      </c>
      <c r="B2073" s="7" t="s">
        <v>562</v>
      </c>
      <c r="C2073" s="7" t="s">
        <v>277</v>
      </c>
      <c r="D2073" s="7" t="s">
        <v>303</v>
      </c>
      <c r="E2073" s="7" t="s">
        <v>304</v>
      </c>
      <c r="F2073" s="7" t="s">
        <v>563</v>
      </c>
      <c r="G2073" s="8">
        <v>5277410</v>
      </c>
      <c r="H2073" s="16" t="s">
        <v>2030</v>
      </c>
      <c r="I2073" s="18">
        <v>0</v>
      </c>
      <c r="J2073" s="19">
        <v>238.464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359.05700000000002</v>
      </c>
      <c r="Q2073" s="19">
        <v>0</v>
      </c>
      <c r="R2073" s="19">
        <v>0</v>
      </c>
      <c r="S2073" s="19">
        <v>0</v>
      </c>
      <c r="T2073" s="19">
        <v>0</v>
      </c>
      <c r="U2073" s="56">
        <f t="shared" si="72"/>
        <v>597.52099999999996</v>
      </c>
      <c r="V2073" s="18">
        <f t="shared" si="71"/>
        <v>74.690124999999995</v>
      </c>
      <c r="W2073" s="7"/>
      <c r="X2073" s="7"/>
      <c r="Y2073" s="7"/>
      <c r="Z2073" s="57"/>
    </row>
    <row r="2074" spans="1:26" x14ac:dyDescent="0.35">
      <c r="A2074" s="6" t="s">
        <v>398</v>
      </c>
      <c r="B2074" s="7" t="s">
        <v>562</v>
      </c>
      <c r="C2074" s="7" t="s">
        <v>277</v>
      </c>
      <c r="D2074" s="7" t="s">
        <v>303</v>
      </c>
      <c r="E2074" s="7" t="s">
        <v>304</v>
      </c>
      <c r="F2074" s="7" t="s">
        <v>563</v>
      </c>
      <c r="G2074" s="8">
        <v>5138429</v>
      </c>
      <c r="H2074" s="16" t="s">
        <v>2031</v>
      </c>
      <c r="I2074" s="18">
        <v>539.65499999999997</v>
      </c>
      <c r="J2074" s="19">
        <v>597.52099999999996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359.05700000000002</v>
      </c>
      <c r="Q2074" s="19">
        <v>0</v>
      </c>
      <c r="R2074" s="19">
        <v>0</v>
      </c>
      <c r="S2074" s="19">
        <v>0</v>
      </c>
      <c r="T2074" s="19">
        <v>0</v>
      </c>
      <c r="U2074" s="56">
        <f t="shared" si="72"/>
        <v>1496.2329999999999</v>
      </c>
      <c r="V2074" s="18">
        <f t="shared" si="71"/>
        <v>187.02912499999999</v>
      </c>
      <c r="W2074" s="7"/>
      <c r="X2074" s="7"/>
      <c r="Y2074" s="7"/>
      <c r="Z2074" s="57"/>
    </row>
    <row r="2075" spans="1:26" x14ac:dyDescent="0.35">
      <c r="A2075" s="6" t="s">
        <v>398</v>
      </c>
      <c r="B2075" s="7" t="s">
        <v>562</v>
      </c>
      <c r="C2075" s="7" t="s">
        <v>277</v>
      </c>
      <c r="D2075" s="7" t="s">
        <v>303</v>
      </c>
      <c r="E2075" s="7" t="s">
        <v>304</v>
      </c>
      <c r="F2075" s="7" t="s">
        <v>563</v>
      </c>
      <c r="G2075" s="8">
        <v>5136379</v>
      </c>
      <c r="H2075" s="16" t="s">
        <v>2032</v>
      </c>
      <c r="I2075" s="18">
        <v>2519.8130000000001</v>
      </c>
      <c r="J2075" s="19">
        <v>2088.31</v>
      </c>
      <c r="K2075" s="19">
        <v>2895.069</v>
      </c>
      <c r="L2075" s="19">
        <v>2064.14</v>
      </c>
      <c r="M2075" s="19">
        <v>1765.671</v>
      </c>
      <c r="N2075" s="19">
        <v>715.39200000000005</v>
      </c>
      <c r="O2075" s="19">
        <v>4235.3289999999997</v>
      </c>
      <c r="P2075" s="19">
        <v>1849.846</v>
      </c>
      <c r="Q2075" s="19">
        <v>0</v>
      </c>
      <c r="R2075" s="19">
        <v>0</v>
      </c>
      <c r="S2075" s="19">
        <v>0</v>
      </c>
      <c r="T2075" s="19">
        <v>0</v>
      </c>
      <c r="U2075" s="56">
        <f t="shared" si="72"/>
        <v>18133.57</v>
      </c>
      <c r="V2075" s="18">
        <f t="shared" si="71"/>
        <v>2266.69625</v>
      </c>
      <c r="W2075" s="7"/>
      <c r="X2075" s="7"/>
      <c r="Y2075" s="7"/>
      <c r="Z2075" s="57"/>
    </row>
    <row r="2076" spans="1:26" x14ac:dyDescent="0.35">
      <c r="A2076" s="6" t="s">
        <v>398</v>
      </c>
      <c r="B2076" s="7" t="s">
        <v>562</v>
      </c>
      <c r="C2076" s="7" t="s">
        <v>277</v>
      </c>
      <c r="D2076" s="7" t="s">
        <v>303</v>
      </c>
      <c r="E2076" s="7" t="s">
        <v>304</v>
      </c>
      <c r="F2076" s="7" t="s">
        <v>563</v>
      </c>
      <c r="G2076" s="8">
        <v>5293698</v>
      </c>
      <c r="H2076" s="16" t="s">
        <v>2033</v>
      </c>
      <c r="I2076" s="18">
        <v>720.25199999999995</v>
      </c>
      <c r="J2076" s="19">
        <v>476.928</v>
      </c>
      <c r="K2076" s="19">
        <v>0</v>
      </c>
      <c r="L2076" s="19">
        <v>0</v>
      </c>
      <c r="M2076" s="19">
        <v>0</v>
      </c>
      <c r="N2076" s="19">
        <v>0</v>
      </c>
      <c r="O2076" s="19">
        <v>715.39200000000005</v>
      </c>
      <c r="P2076" s="19">
        <v>1197.18</v>
      </c>
      <c r="Q2076" s="19">
        <v>0</v>
      </c>
      <c r="R2076" s="19">
        <v>0</v>
      </c>
      <c r="S2076" s="19">
        <v>0</v>
      </c>
      <c r="T2076" s="19">
        <v>0</v>
      </c>
      <c r="U2076" s="56">
        <f t="shared" si="72"/>
        <v>3109.752</v>
      </c>
      <c r="V2076" s="18">
        <f t="shared" si="71"/>
        <v>388.71899999999999</v>
      </c>
      <c r="W2076" s="7"/>
      <c r="X2076" s="7"/>
      <c r="Y2076" s="7"/>
      <c r="Z2076" s="57"/>
    </row>
    <row r="2077" spans="1:26" x14ac:dyDescent="0.35">
      <c r="A2077" s="6" t="s">
        <v>398</v>
      </c>
      <c r="B2077" s="7" t="s">
        <v>4634</v>
      </c>
      <c r="C2077" s="7" t="s">
        <v>277</v>
      </c>
      <c r="D2077" s="7" t="s">
        <v>303</v>
      </c>
      <c r="E2077" s="7" t="s">
        <v>304</v>
      </c>
      <c r="F2077" s="7" t="s">
        <v>563</v>
      </c>
      <c r="G2077" s="8">
        <v>5296709</v>
      </c>
      <c r="H2077" s="16" t="s">
        <v>2034</v>
      </c>
      <c r="I2077" s="18">
        <v>0</v>
      </c>
      <c r="J2077" s="19">
        <v>0</v>
      </c>
      <c r="K2077" s="19">
        <v>238.464</v>
      </c>
      <c r="L2077" s="19">
        <v>1076.587</v>
      </c>
      <c r="M2077" s="19">
        <v>0</v>
      </c>
      <c r="N2077" s="19">
        <v>1692.279</v>
      </c>
      <c r="O2077" s="19">
        <v>1139.482</v>
      </c>
      <c r="P2077" s="19">
        <v>3307.328</v>
      </c>
      <c r="Q2077" s="19">
        <v>0</v>
      </c>
      <c r="R2077" s="19">
        <v>0</v>
      </c>
      <c r="S2077" s="19">
        <v>0</v>
      </c>
      <c r="T2077" s="19">
        <v>0</v>
      </c>
      <c r="U2077" s="56">
        <f t="shared" si="72"/>
        <v>7454.1399999999994</v>
      </c>
      <c r="V2077" s="18">
        <f t="shared" si="71"/>
        <v>931.76749999999993</v>
      </c>
      <c r="W2077" s="7"/>
      <c r="X2077" s="7"/>
      <c r="Y2077" s="7"/>
      <c r="Z2077" s="57"/>
    </row>
    <row r="2078" spans="1:26" x14ac:dyDescent="0.35">
      <c r="A2078" s="6" t="s">
        <v>398</v>
      </c>
      <c r="B2078" s="7" t="s">
        <v>4634</v>
      </c>
      <c r="C2078" s="7" t="s">
        <v>277</v>
      </c>
      <c r="D2078" s="7" t="s">
        <v>303</v>
      </c>
      <c r="E2078" s="7" t="s">
        <v>304</v>
      </c>
      <c r="F2078" s="7" t="s">
        <v>563</v>
      </c>
      <c r="G2078" s="8">
        <v>5295928</v>
      </c>
      <c r="H2078" s="16" t="s">
        <v>2035</v>
      </c>
      <c r="I2078" s="18">
        <v>0</v>
      </c>
      <c r="J2078" s="19">
        <v>0</v>
      </c>
      <c r="K2078" s="19">
        <v>966.05100000000004</v>
      </c>
      <c r="L2078" s="19">
        <v>0</v>
      </c>
      <c r="M2078" s="19">
        <v>180.59800000000001</v>
      </c>
      <c r="N2078" s="19">
        <v>0</v>
      </c>
      <c r="O2078" s="19">
        <v>0</v>
      </c>
      <c r="P2078" s="19">
        <v>780.42499999999995</v>
      </c>
      <c r="Q2078" s="19">
        <v>0</v>
      </c>
      <c r="R2078" s="19">
        <v>0</v>
      </c>
      <c r="S2078" s="19">
        <v>0</v>
      </c>
      <c r="T2078" s="19">
        <v>0</v>
      </c>
      <c r="U2078" s="56">
        <f t="shared" si="72"/>
        <v>1927.0740000000001</v>
      </c>
      <c r="V2078" s="18">
        <f t="shared" si="71"/>
        <v>240.88425000000001</v>
      </c>
      <c r="W2078" s="7"/>
      <c r="X2078" s="7"/>
      <c r="Y2078" s="7"/>
      <c r="Z2078" s="57"/>
    </row>
    <row r="2079" spans="1:26" x14ac:dyDescent="0.35">
      <c r="A2079" s="6" t="s">
        <v>398</v>
      </c>
      <c r="B2079" s="7" t="s">
        <v>562</v>
      </c>
      <c r="C2079" s="7" t="s">
        <v>277</v>
      </c>
      <c r="D2079" s="7" t="s">
        <v>303</v>
      </c>
      <c r="E2079" s="7" t="s">
        <v>304</v>
      </c>
      <c r="F2079" s="7" t="s">
        <v>563</v>
      </c>
      <c r="G2079" s="8">
        <v>5277894</v>
      </c>
      <c r="H2079" s="16" t="s">
        <v>2036</v>
      </c>
      <c r="I2079" s="18">
        <v>539.65499999999997</v>
      </c>
      <c r="J2079" s="19">
        <v>0</v>
      </c>
      <c r="K2079" s="19">
        <v>419.06200000000001</v>
      </c>
      <c r="L2079" s="19">
        <v>0</v>
      </c>
      <c r="M2079" s="19">
        <v>0</v>
      </c>
      <c r="N2079" s="19">
        <v>0</v>
      </c>
      <c r="O2079" s="19">
        <v>0</v>
      </c>
      <c r="P2079" s="19">
        <v>238.464</v>
      </c>
      <c r="Q2079" s="19">
        <v>0</v>
      </c>
      <c r="R2079" s="19">
        <v>0</v>
      </c>
      <c r="S2079" s="19">
        <v>0</v>
      </c>
      <c r="T2079" s="19">
        <v>0</v>
      </c>
      <c r="U2079" s="56">
        <f t="shared" si="72"/>
        <v>1197.181</v>
      </c>
      <c r="V2079" s="18">
        <f t="shared" si="71"/>
        <v>149.64762500000001</v>
      </c>
      <c r="W2079" s="7"/>
      <c r="X2079" s="7"/>
      <c r="Y2079" s="7"/>
      <c r="Z2079" s="57"/>
    </row>
    <row r="2080" spans="1:26" x14ac:dyDescent="0.35">
      <c r="A2080" s="6" t="s">
        <v>398</v>
      </c>
      <c r="B2080" s="7" t="s">
        <v>562</v>
      </c>
      <c r="C2080" s="7" t="s">
        <v>277</v>
      </c>
      <c r="D2080" s="7" t="s">
        <v>303</v>
      </c>
      <c r="E2080" s="7" t="s">
        <v>304</v>
      </c>
      <c r="F2080" s="7" t="s">
        <v>563</v>
      </c>
      <c r="G2080" s="8">
        <v>5290390</v>
      </c>
      <c r="H2080" s="16" t="s">
        <v>2037</v>
      </c>
      <c r="I2080" s="18">
        <v>702.23800000000006</v>
      </c>
      <c r="J2080" s="19">
        <v>0</v>
      </c>
      <c r="K2080" s="19">
        <v>238.464</v>
      </c>
      <c r="L2080" s="19">
        <v>0</v>
      </c>
      <c r="M2080" s="19">
        <v>0</v>
      </c>
      <c r="N2080" s="19">
        <v>0</v>
      </c>
      <c r="O2080" s="19">
        <v>0</v>
      </c>
      <c r="P2080" s="19">
        <v>597.52099999999996</v>
      </c>
      <c r="Q2080" s="19">
        <v>0</v>
      </c>
      <c r="R2080" s="19">
        <v>0</v>
      </c>
      <c r="S2080" s="19">
        <v>0</v>
      </c>
      <c r="T2080" s="19">
        <v>0</v>
      </c>
      <c r="U2080" s="56">
        <f t="shared" si="72"/>
        <v>1538.223</v>
      </c>
      <c r="V2080" s="18">
        <f t="shared" si="71"/>
        <v>192.27787499999999</v>
      </c>
      <c r="W2080" s="7"/>
      <c r="X2080" s="7"/>
      <c r="Y2080" s="7"/>
      <c r="Z2080" s="57"/>
    </row>
    <row r="2081" spans="1:26" x14ac:dyDescent="0.35">
      <c r="A2081" s="6" t="s">
        <v>398</v>
      </c>
      <c r="B2081" s="7" t="s">
        <v>562</v>
      </c>
      <c r="C2081" s="7" t="s">
        <v>277</v>
      </c>
      <c r="D2081" s="7" t="s">
        <v>303</v>
      </c>
      <c r="E2081" s="7" t="s">
        <v>304</v>
      </c>
      <c r="F2081" s="7" t="s">
        <v>563</v>
      </c>
      <c r="G2081" s="8">
        <v>5277773</v>
      </c>
      <c r="H2081" s="16" t="s">
        <v>2038</v>
      </c>
      <c r="I2081" s="18">
        <v>1121.3</v>
      </c>
      <c r="J2081" s="19">
        <v>0</v>
      </c>
      <c r="K2081" s="19">
        <v>476.928</v>
      </c>
      <c r="L2081" s="19">
        <v>606.99400000000003</v>
      </c>
      <c r="M2081" s="19">
        <v>0</v>
      </c>
      <c r="N2081" s="19">
        <v>0</v>
      </c>
      <c r="O2081" s="19">
        <v>1141.6199999999999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56">
        <f t="shared" si="72"/>
        <v>3346.8420000000001</v>
      </c>
      <c r="V2081" s="18">
        <f t="shared" ref="V2081:V2144" si="73">+AVERAGE(I2081:P2081)</f>
        <v>418.35525000000001</v>
      </c>
      <c r="W2081" s="7"/>
      <c r="X2081" s="7"/>
      <c r="Y2081" s="7"/>
      <c r="Z2081" s="57"/>
    </row>
    <row r="2082" spans="1:26" x14ac:dyDescent="0.35">
      <c r="A2082" s="6" t="s">
        <v>398</v>
      </c>
      <c r="B2082" s="7" t="s">
        <v>562</v>
      </c>
      <c r="C2082" s="7" t="s">
        <v>277</v>
      </c>
      <c r="D2082" s="7" t="s">
        <v>303</v>
      </c>
      <c r="E2082" s="7" t="s">
        <v>304</v>
      </c>
      <c r="F2082" s="7" t="s">
        <v>563</v>
      </c>
      <c r="G2082" s="8">
        <v>5276646</v>
      </c>
      <c r="H2082" s="16" t="s">
        <v>2039</v>
      </c>
      <c r="I2082" s="18">
        <v>882.83600000000001</v>
      </c>
      <c r="J2082" s="19">
        <v>0</v>
      </c>
      <c r="K2082" s="19">
        <v>657.52599999999995</v>
      </c>
      <c r="L2082" s="19">
        <v>0</v>
      </c>
      <c r="M2082" s="19">
        <v>0</v>
      </c>
      <c r="N2082" s="19">
        <v>0</v>
      </c>
      <c r="O2082" s="19">
        <v>940.702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56">
        <f t="shared" si="72"/>
        <v>2481.0640000000003</v>
      </c>
      <c r="V2082" s="18">
        <f t="shared" si="73"/>
        <v>310.13300000000004</v>
      </c>
      <c r="W2082" s="7"/>
      <c r="X2082" s="7"/>
      <c r="Y2082" s="7"/>
      <c r="Z2082" s="57"/>
    </row>
    <row r="2083" spans="1:26" x14ac:dyDescent="0.35">
      <c r="A2083" s="6" t="s">
        <v>398</v>
      </c>
      <c r="B2083" s="7" t="s">
        <v>562</v>
      </c>
      <c r="C2083" s="7" t="s">
        <v>277</v>
      </c>
      <c r="D2083" s="7" t="s">
        <v>303</v>
      </c>
      <c r="E2083" s="7" t="s">
        <v>304</v>
      </c>
      <c r="F2083" s="7" t="s">
        <v>563</v>
      </c>
      <c r="G2083" s="8">
        <v>5292426</v>
      </c>
      <c r="H2083" s="16" t="s">
        <v>2040</v>
      </c>
      <c r="I2083" s="18">
        <v>702.23800000000006</v>
      </c>
      <c r="J2083" s="19">
        <v>238.464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19">
        <v>359.05700000000002</v>
      </c>
      <c r="Q2083" s="19">
        <v>0</v>
      </c>
      <c r="R2083" s="19">
        <v>0</v>
      </c>
      <c r="S2083" s="19">
        <v>0</v>
      </c>
      <c r="T2083" s="19">
        <v>0</v>
      </c>
      <c r="U2083" s="56">
        <f t="shared" si="72"/>
        <v>1299.759</v>
      </c>
      <c r="V2083" s="18">
        <f t="shared" si="73"/>
        <v>162.469875</v>
      </c>
      <c r="W2083" s="7"/>
      <c r="X2083" s="7"/>
      <c r="Y2083" s="7"/>
      <c r="Z2083" s="57"/>
    </row>
    <row r="2084" spans="1:26" x14ac:dyDescent="0.35">
      <c r="A2084" s="6" t="s">
        <v>398</v>
      </c>
      <c r="B2084" s="7" t="s">
        <v>562</v>
      </c>
      <c r="C2084" s="7" t="s">
        <v>277</v>
      </c>
      <c r="D2084" s="7" t="s">
        <v>303</v>
      </c>
      <c r="E2084" s="7" t="s">
        <v>304</v>
      </c>
      <c r="F2084" s="7" t="s">
        <v>563</v>
      </c>
      <c r="G2084" s="8">
        <v>5273175</v>
      </c>
      <c r="H2084" s="16" t="s">
        <v>2041</v>
      </c>
      <c r="I2084" s="18">
        <v>702.23800000000006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56">
        <f t="shared" si="72"/>
        <v>702.23800000000006</v>
      </c>
      <c r="V2084" s="18">
        <f t="shared" si="73"/>
        <v>87.779750000000007</v>
      </c>
      <c r="W2084" s="7"/>
      <c r="X2084" s="7"/>
      <c r="Y2084" s="7"/>
      <c r="Z2084" s="57"/>
    </row>
    <row r="2085" spans="1:26" x14ac:dyDescent="0.35">
      <c r="A2085" s="6" t="s">
        <v>398</v>
      </c>
      <c r="B2085" s="7" t="s">
        <v>562</v>
      </c>
      <c r="C2085" s="7" t="s">
        <v>277</v>
      </c>
      <c r="D2085" s="7" t="s">
        <v>303</v>
      </c>
      <c r="E2085" s="7" t="s">
        <v>304</v>
      </c>
      <c r="F2085" s="7" t="s">
        <v>563</v>
      </c>
      <c r="G2085" s="8">
        <v>5277915</v>
      </c>
      <c r="H2085" s="16" t="s">
        <v>2042</v>
      </c>
      <c r="I2085" s="18">
        <v>702.23800000000006</v>
      </c>
      <c r="J2085" s="19">
        <v>778.11900000000003</v>
      </c>
      <c r="K2085" s="19">
        <v>1493.511</v>
      </c>
      <c r="L2085" s="19">
        <v>0</v>
      </c>
      <c r="M2085" s="19">
        <v>0</v>
      </c>
      <c r="N2085" s="19">
        <v>0</v>
      </c>
      <c r="O2085" s="19">
        <v>838.12300000000005</v>
      </c>
      <c r="P2085" s="19">
        <v>359.05700000000002</v>
      </c>
      <c r="Q2085" s="19">
        <v>0</v>
      </c>
      <c r="R2085" s="19">
        <v>0</v>
      </c>
      <c r="S2085" s="19">
        <v>0</v>
      </c>
      <c r="T2085" s="19">
        <v>0</v>
      </c>
      <c r="U2085" s="56">
        <f t="shared" si="72"/>
        <v>4171.0479999999998</v>
      </c>
      <c r="V2085" s="18">
        <f t="shared" si="73"/>
        <v>521.38099999999997</v>
      </c>
      <c r="W2085" s="7"/>
      <c r="X2085" s="7"/>
      <c r="Y2085" s="7"/>
      <c r="Z2085" s="57"/>
    </row>
    <row r="2086" spans="1:26" x14ac:dyDescent="0.35">
      <c r="A2086" s="6" t="s">
        <v>398</v>
      </c>
      <c r="B2086" s="7" t="s">
        <v>562</v>
      </c>
      <c r="C2086" s="7" t="s">
        <v>277</v>
      </c>
      <c r="D2086" s="7" t="s">
        <v>303</v>
      </c>
      <c r="E2086" s="7" t="s">
        <v>304</v>
      </c>
      <c r="F2086" s="7" t="s">
        <v>563</v>
      </c>
      <c r="G2086" s="8">
        <v>5271717</v>
      </c>
      <c r="H2086" s="16" t="s">
        <v>2043</v>
      </c>
      <c r="I2086" s="18">
        <v>1045.4190000000001</v>
      </c>
      <c r="J2086" s="19">
        <v>3348.2159999999999</v>
      </c>
      <c r="K2086" s="19">
        <v>2685.6370000000002</v>
      </c>
      <c r="L2086" s="19">
        <v>1123.4380000000001</v>
      </c>
      <c r="M2086" s="19">
        <v>2831.2429999999999</v>
      </c>
      <c r="N2086" s="19">
        <v>953.85599999999999</v>
      </c>
      <c r="O2086" s="19">
        <v>5778.41</v>
      </c>
      <c r="P2086" s="19">
        <v>1857.4280000000001</v>
      </c>
      <c r="Q2086" s="19">
        <v>0</v>
      </c>
      <c r="R2086" s="19">
        <v>0</v>
      </c>
      <c r="S2086" s="19">
        <v>0</v>
      </c>
      <c r="T2086" s="19">
        <v>0</v>
      </c>
      <c r="U2086" s="56">
        <f t="shared" si="72"/>
        <v>19623.647000000001</v>
      </c>
      <c r="V2086" s="18">
        <f t="shared" si="73"/>
        <v>2452.9558750000001</v>
      </c>
      <c r="W2086" s="7"/>
      <c r="X2086" s="7"/>
      <c r="Y2086" s="7"/>
      <c r="Z2086" s="57"/>
    </row>
    <row r="2087" spans="1:26" x14ac:dyDescent="0.35">
      <c r="A2087" s="6" t="s">
        <v>398</v>
      </c>
      <c r="B2087" s="7" t="s">
        <v>562</v>
      </c>
      <c r="C2087" s="7" t="s">
        <v>277</v>
      </c>
      <c r="D2087" s="7" t="s">
        <v>303</v>
      </c>
      <c r="E2087" s="7" t="s">
        <v>304</v>
      </c>
      <c r="F2087" s="7" t="s">
        <v>563</v>
      </c>
      <c r="G2087" s="8">
        <v>5138256</v>
      </c>
      <c r="H2087" s="16" t="s">
        <v>2044</v>
      </c>
      <c r="I2087" s="18">
        <v>882.83600000000001</v>
      </c>
      <c r="J2087" s="19">
        <v>0</v>
      </c>
      <c r="K2087" s="19">
        <v>599.65899999999999</v>
      </c>
      <c r="L2087" s="19">
        <v>0</v>
      </c>
      <c r="M2087" s="19">
        <v>0</v>
      </c>
      <c r="N2087" s="19">
        <v>0</v>
      </c>
      <c r="O2087" s="19">
        <v>0</v>
      </c>
      <c r="P2087" s="19">
        <v>597.52099999999996</v>
      </c>
      <c r="Q2087" s="19">
        <v>0</v>
      </c>
      <c r="R2087" s="19">
        <v>0</v>
      </c>
      <c r="S2087" s="19">
        <v>0</v>
      </c>
      <c r="T2087" s="19">
        <v>0</v>
      </c>
      <c r="U2087" s="56">
        <f t="shared" si="72"/>
        <v>2080.0159999999996</v>
      </c>
      <c r="V2087" s="18">
        <f t="shared" si="73"/>
        <v>260.00199999999995</v>
      </c>
      <c r="W2087" s="7"/>
      <c r="X2087" s="7"/>
      <c r="Y2087" s="7"/>
      <c r="Z2087" s="57"/>
    </row>
    <row r="2088" spans="1:26" x14ac:dyDescent="0.35">
      <c r="A2088" s="6" t="s">
        <v>398</v>
      </c>
      <c r="B2088" s="7" t="s">
        <v>562</v>
      </c>
      <c r="C2088" s="7" t="s">
        <v>277</v>
      </c>
      <c r="D2088" s="7" t="s">
        <v>303</v>
      </c>
      <c r="E2088" s="7" t="s">
        <v>304</v>
      </c>
      <c r="F2088" s="7" t="s">
        <v>563</v>
      </c>
      <c r="G2088" s="8">
        <v>5132193</v>
      </c>
      <c r="H2088" s="16" t="s">
        <v>2045</v>
      </c>
      <c r="I2088" s="18">
        <v>1420.3520000000001</v>
      </c>
      <c r="J2088" s="19">
        <v>3413.0810000000001</v>
      </c>
      <c r="K2088" s="19">
        <v>2476.203</v>
      </c>
      <c r="L2088" s="19">
        <v>4018.7020000000002</v>
      </c>
      <c r="M2088" s="19">
        <v>2670.7979999999998</v>
      </c>
      <c r="N2088" s="19">
        <v>0</v>
      </c>
      <c r="O2088" s="19">
        <v>7019.72</v>
      </c>
      <c r="P2088" s="19">
        <v>1074.4490000000001</v>
      </c>
      <c r="Q2088" s="19">
        <v>0</v>
      </c>
      <c r="R2088" s="19">
        <v>0</v>
      </c>
      <c r="S2088" s="19">
        <v>0</v>
      </c>
      <c r="T2088" s="19">
        <v>0</v>
      </c>
      <c r="U2088" s="56">
        <f t="shared" si="72"/>
        <v>22093.305</v>
      </c>
      <c r="V2088" s="18">
        <f t="shared" si="73"/>
        <v>2761.663125</v>
      </c>
      <c r="W2088" s="7"/>
      <c r="X2088" s="7"/>
      <c r="Y2088" s="7"/>
      <c r="Z2088" s="57"/>
    </row>
    <row r="2089" spans="1:26" x14ac:dyDescent="0.35">
      <c r="A2089" s="6" t="s">
        <v>398</v>
      </c>
      <c r="B2089" s="7" t="s">
        <v>562</v>
      </c>
      <c r="C2089" s="7" t="s">
        <v>277</v>
      </c>
      <c r="D2089" s="7" t="s">
        <v>303</v>
      </c>
      <c r="E2089" s="7" t="s">
        <v>304</v>
      </c>
      <c r="F2089" s="7" t="s">
        <v>563</v>
      </c>
      <c r="G2089" s="8">
        <v>5330539</v>
      </c>
      <c r="H2089" s="16" t="s">
        <v>2046</v>
      </c>
      <c r="I2089" s="18">
        <v>2305.326</v>
      </c>
      <c r="J2089" s="19">
        <v>2030.443</v>
      </c>
      <c r="K2089" s="19">
        <v>2103.9920000000002</v>
      </c>
      <c r="L2089" s="19">
        <v>1197.18</v>
      </c>
      <c r="M2089" s="19">
        <v>1081.4469999999999</v>
      </c>
      <c r="N2089" s="19">
        <v>476.928</v>
      </c>
      <c r="O2089" s="19">
        <v>5446.2460000000001</v>
      </c>
      <c r="P2089" s="19">
        <v>1257.1849999999999</v>
      </c>
      <c r="Q2089" s="19">
        <v>0</v>
      </c>
      <c r="R2089" s="19">
        <v>0</v>
      </c>
      <c r="S2089" s="19">
        <v>0</v>
      </c>
      <c r="T2089" s="19">
        <v>0</v>
      </c>
      <c r="U2089" s="56">
        <f t="shared" si="72"/>
        <v>15898.747000000001</v>
      </c>
      <c r="V2089" s="18">
        <f t="shared" si="73"/>
        <v>1987.3433750000002</v>
      </c>
      <c r="W2089" s="7"/>
      <c r="X2089" s="7"/>
      <c r="Y2089" s="7"/>
      <c r="Z2089" s="57"/>
    </row>
    <row r="2090" spans="1:26" x14ac:dyDescent="0.35">
      <c r="A2090" s="6" t="s">
        <v>398</v>
      </c>
      <c r="B2090" s="7" t="s">
        <v>562</v>
      </c>
      <c r="C2090" s="7" t="s">
        <v>277</v>
      </c>
      <c r="D2090" s="7" t="s">
        <v>303</v>
      </c>
      <c r="E2090" s="7" t="s">
        <v>304</v>
      </c>
      <c r="F2090" s="7" t="s">
        <v>563</v>
      </c>
      <c r="G2090" s="8">
        <v>5330591</v>
      </c>
      <c r="H2090" s="16" t="s">
        <v>2047</v>
      </c>
      <c r="I2090" s="18">
        <v>882.83600000000001</v>
      </c>
      <c r="J2090" s="19">
        <v>778.11900000000003</v>
      </c>
      <c r="K2090" s="19">
        <v>539.65499999999997</v>
      </c>
      <c r="L2090" s="19">
        <v>0</v>
      </c>
      <c r="M2090" s="19">
        <v>702.23800000000006</v>
      </c>
      <c r="N2090" s="19">
        <v>0</v>
      </c>
      <c r="O2090" s="19">
        <v>180.59800000000001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56">
        <f t="shared" si="72"/>
        <v>3083.4459999999999</v>
      </c>
      <c r="V2090" s="18">
        <f t="shared" si="73"/>
        <v>385.43074999999999</v>
      </c>
      <c r="W2090" s="7"/>
      <c r="X2090" s="7"/>
      <c r="Y2090" s="7"/>
      <c r="Z2090" s="57"/>
    </row>
    <row r="2091" spans="1:26" x14ac:dyDescent="0.35">
      <c r="A2091" s="6" t="s">
        <v>398</v>
      </c>
      <c r="B2091" s="7" t="s">
        <v>562</v>
      </c>
      <c r="C2091" s="7" t="s">
        <v>277</v>
      </c>
      <c r="D2091" s="7" t="s">
        <v>303</v>
      </c>
      <c r="E2091" s="7" t="s">
        <v>304</v>
      </c>
      <c r="F2091" s="7" t="s">
        <v>563</v>
      </c>
      <c r="G2091" s="8">
        <v>5271177</v>
      </c>
      <c r="H2091" s="16" t="s">
        <v>2048</v>
      </c>
      <c r="I2091" s="18">
        <v>702.23800000000006</v>
      </c>
      <c r="J2091" s="19">
        <v>419.06200000000001</v>
      </c>
      <c r="K2091" s="19">
        <v>180.59800000000001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56">
        <f t="shared" si="72"/>
        <v>1301.8980000000001</v>
      </c>
      <c r="V2091" s="18">
        <f t="shared" si="73"/>
        <v>162.73725000000002</v>
      </c>
      <c r="W2091" s="7"/>
      <c r="X2091" s="7"/>
      <c r="Y2091" s="7"/>
      <c r="Z2091" s="57"/>
    </row>
    <row r="2092" spans="1:26" x14ac:dyDescent="0.35">
      <c r="A2092" s="6" t="s">
        <v>398</v>
      </c>
      <c r="B2092" s="7" t="s">
        <v>562</v>
      </c>
      <c r="C2092" s="7" t="s">
        <v>277</v>
      </c>
      <c r="D2092" s="7" t="s">
        <v>303</v>
      </c>
      <c r="E2092" s="7" t="s">
        <v>304</v>
      </c>
      <c r="F2092" s="7" t="s">
        <v>563</v>
      </c>
      <c r="G2092" s="8">
        <v>5332025</v>
      </c>
      <c r="H2092" s="16" t="s">
        <v>2049</v>
      </c>
      <c r="I2092" s="18">
        <v>702.23800000000006</v>
      </c>
      <c r="J2092" s="19">
        <v>359.05700000000002</v>
      </c>
      <c r="K2092" s="19">
        <v>1016.583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56">
        <f t="shared" si="72"/>
        <v>2077.8780000000002</v>
      </c>
      <c r="V2092" s="18">
        <f t="shared" si="73"/>
        <v>259.73475000000002</v>
      </c>
      <c r="W2092" s="7"/>
      <c r="X2092" s="7"/>
      <c r="Y2092" s="7"/>
      <c r="Z2092" s="57"/>
    </row>
    <row r="2093" spans="1:26" x14ac:dyDescent="0.35">
      <c r="A2093" s="6" t="s">
        <v>398</v>
      </c>
      <c r="B2093" s="7" t="s">
        <v>562</v>
      </c>
      <c r="C2093" s="7" t="s">
        <v>277</v>
      </c>
      <c r="D2093" s="7" t="s">
        <v>303</v>
      </c>
      <c r="E2093" s="7" t="s">
        <v>304</v>
      </c>
      <c r="F2093" s="7" t="s">
        <v>563</v>
      </c>
      <c r="G2093" s="8">
        <v>5294514</v>
      </c>
      <c r="H2093" s="16" t="s">
        <v>2050</v>
      </c>
      <c r="I2093" s="18">
        <v>882.83600000000001</v>
      </c>
      <c r="J2093" s="19">
        <v>0</v>
      </c>
      <c r="K2093" s="19">
        <v>180.59800000000001</v>
      </c>
      <c r="L2093" s="19">
        <v>539.65499999999997</v>
      </c>
      <c r="M2093" s="19">
        <v>0</v>
      </c>
      <c r="N2093" s="19">
        <v>0</v>
      </c>
      <c r="O2093" s="19">
        <v>940.702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56">
        <f t="shared" si="72"/>
        <v>2543.7910000000002</v>
      </c>
      <c r="V2093" s="18">
        <f t="shared" si="73"/>
        <v>317.97387500000002</v>
      </c>
      <c r="W2093" s="7"/>
      <c r="X2093" s="7"/>
      <c r="Y2093" s="7"/>
      <c r="Z2093" s="57"/>
    </row>
    <row r="2094" spans="1:26" x14ac:dyDescent="0.35">
      <c r="A2094" s="6" t="s">
        <v>398</v>
      </c>
      <c r="B2094" s="7" t="s">
        <v>562</v>
      </c>
      <c r="C2094" s="7" t="s">
        <v>277</v>
      </c>
      <c r="D2094" s="7" t="s">
        <v>303</v>
      </c>
      <c r="E2094" s="7" t="s">
        <v>304</v>
      </c>
      <c r="F2094" s="7" t="s">
        <v>563</v>
      </c>
      <c r="G2094" s="8">
        <v>5333730</v>
      </c>
      <c r="H2094" s="16" t="s">
        <v>2051</v>
      </c>
      <c r="I2094" s="18">
        <v>702.23800000000006</v>
      </c>
      <c r="J2094" s="19">
        <v>0</v>
      </c>
      <c r="K2094" s="19">
        <v>657.52599999999995</v>
      </c>
      <c r="L2094" s="19">
        <v>0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  <c r="T2094" s="19">
        <v>0</v>
      </c>
      <c r="U2094" s="56">
        <f t="shared" si="72"/>
        <v>1359.7640000000001</v>
      </c>
      <c r="V2094" s="18">
        <f t="shared" si="73"/>
        <v>169.97050000000002</v>
      </c>
      <c r="W2094" s="7"/>
      <c r="X2094" s="7"/>
      <c r="Y2094" s="7"/>
      <c r="Z2094" s="57"/>
    </row>
    <row r="2095" spans="1:26" x14ac:dyDescent="0.35">
      <c r="A2095" s="6" t="s">
        <v>398</v>
      </c>
      <c r="B2095" s="7" t="s">
        <v>562</v>
      </c>
      <c r="C2095" s="7" t="s">
        <v>277</v>
      </c>
      <c r="D2095" s="7" t="s">
        <v>303</v>
      </c>
      <c r="E2095" s="7" t="s">
        <v>304</v>
      </c>
      <c r="F2095" s="7" t="s">
        <v>563</v>
      </c>
      <c r="G2095" s="8">
        <v>5135941</v>
      </c>
      <c r="H2095" s="16" t="s">
        <v>2052</v>
      </c>
      <c r="I2095" s="18">
        <v>702.23800000000006</v>
      </c>
      <c r="J2095" s="19">
        <v>359.05700000000002</v>
      </c>
      <c r="K2095" s="19">
        <v>419.06200000000001</v>
      </c>
      <c r="L2095" s="19">
        <v>0</v>
      </c>
      <c r="M2095" s="19">
        <v>0</v>
      </c>
      <c r="N2095" s="19">
        <v>0</v>
      </c>
      <c r="O2095" s="19">
        <v>0</v>
      </c>
      <c r="P2095" s="19">
        <v>597.52099999999996</v>
      </c>
      <c r="Q2095" s="19">
        <v>0</v>
      </c>
      <c r="R2095" s="19">
        <v>0</v>
      </c>
      <c r="S2095" s="19">
        <v>0</v>
      </c>
      <c r="T2095" s="19">
        <v>0</v>
      </c>
      <c r="U2095" s="56">
        <f t="shared" si="72"/>
        <v>2077.8779999999997</v>
      </c>
      <c r="V2095" s="18">
        <f t="shared" si="73"/>
        <v>259.73474999999996</v>
      </c>
      <c r="W2095" s="7"/>
      <c r="X2095" s="7"/>
      <c r="Y2095" s="7"/>
      <c r="Z2095" s="57"/>
    </row>
    <row r="2096" spans="1:26" x14ac:dyDescent="0.35">
      <c r="A2096" s="6" t="s">
        <v>398</v>
      </c>
      <c r="B2096" s="7" t="s">
        <v>562</v>
      </c>
      <c r="C2096" s="7" t="s">
        <v>277</v>
      </c>
      <c r="D2096" s="7" t="s">
        <v>303</v>
      </c>
      <c r="E2096" s="7" t="s">
        <v>304</v>
      </c>
      <c r="F2096" s="7" t="s">
        <v>563</v>
      </c>
      <c r="G2096" s="8">
        <v>5294299</v>
      </c>
      <c r="H2096" s="16" t="s">
        <v>2053</v>
      </c>
      <c r="I2096" s="18">
        <v>359.05700000000002</v>
      </c>
      <c r="J2096" s="19">
        <v>0</v>
      </c>
      <c r="K2096" s="19">
        <v>238.464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56">
        <f t="shared" si="72"/>
        <v>597.52099999999996</v>
      </c>
      <c r="V2096" s="18">
        <f t="shared" si="73"/>
        <v>74.690124999999995</v>
      </c>
      <c r="W2096" s="7"/>
      <c r="X2096" s="7"/>
      <c r="Y2096" s="7"/>
      <c r="Z2096" s="57"/>
    </row>
    <row r="2097" spans="1:26" x14ac:dyDescent="0.35">
      <c r="A2097" s="6" t="s">
        <v>398</v>
      </c>
      <c r="B2097" s="7" t="s">
        <v>562</v>
      </c>
      <c r="C2097" s="7" t="s">
        <v>277</v>
      </c>
      <c r="D2097" s="7" t="s">
        <v>303</v>
      </c>
      <c r="E2097" s="7" t="s">
        <v>304</v>
      </c>
      <c r="F2097" s="7" t="s">
        <v>563</v>
      </c>
      <c r="G2097" s="8">
        <v>5338427</v>
      </c>
      <c r="H2097" s="16" t="s">
        <v>2054</v>
      </c>
      <c r="I2097" s="18">
        <v>539.65499999999997</v>
      </c>
      <c r="J2097" s="19">
        <v>0</v>
      </c>
      <c r="K2097" s="19">
        <v>238.464</v>
      </c>
      <c r="L2097" s="19">
        <v>0</v>
      </c>
      <c r="M2097" s="19">
        <v>0</v>
      </c>
      <c r="N2097" s="19">
        <v>0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  <c r="T2097" s="19">
        <v>0</v>
      </c>
      <c r="U2097" s="56">
        <f t="shared" si="72"/>
        <v>778.11899999999991</v>
      </c>
      <c r="V2097" s="18">
        <f t="shared" si="73"/>
        <v>97.264874999999989</v>
      </c>
      <c r="W2097" s="7"/>
      <c r="X2097" s="7"/>
      <c r="Y2097" s="7"/>
      <c r="Z2097" s="57"/>
    </row>
    <row r="2098" spans="1:26" x14ac:dyDescent="0.35">
      <c r="A2098" s="6" t="s">
        <v>398</v>
      </c>
      <c r="B2098" s="7" t="s">
        <v>562</v>
      </c>
      <c r="C2098" s="7" t="s">
        <v>277</v>
      </c>
      <c r="D2098" s="7" t="s">
        <v>303</v>
      </c>
      <c r="E2098" s="7" t="s">
        <v>304</v>
      </c>
      <c r="F2098" s="7" t="s">
        <v>563</v>
      </c>
      <c r="G2098" s="8">
        <v>5277908</v>
      </c>
      <c r="H2098" s="16" t="s">
        <v>2055</v>
      </c>
      <c r="I2098" s="18">
        <v>359.05700000000002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9">
        <v>0</v>
      </c>
      <c r="Q2098" s="19">
        <v>0</v>
      </c>
      <c r="R2098" s="19">
        <v>0</v>
      </c>
      <c r="S2098" s="19">
        <v>0</v>
      </c>
      <c r="T2098" s="19">
        <v>0</v>
      </c>
      <c r="U2098" s="56">
        <f t="shared" si="72"/>
        <v>359.05700000000002</v>
      </c>
      <c r="V2098" s="18">
        <f t="shared" si="73"/>
        <v>44.882125000000002</v>
      </c>
      <c r="W2098" s="7"/>
      <c r="X2098" s="7"/>
      <c r="Y2098" s="7"/>
      <c r="Z2098" s="57"/>
    </row>
    <row r="2099" spans="1:26" x14ac:dyDescent="0.35">
      <c r="A2099" s="6" t="s">
        <v>398</v>
      </c>
      <c r="B2099" s="7" t="s">
        <v>562</v>
      </c>
      <c r="C2099" s="7" t="s">
        <v>277</v>
      </c>
      <c r="D2099" s="7" t="s">
        <v>303</v>
      </c>
      <c r="E2099" s="7" t="s">
        <v>304</v>
      </c>
      <c r="F2099" s="7" t="s">
        <v>563</v>
      </c>
      <c r="G2099" s="8">
        <v>5274136</v>
      </c>
      <c r="H2099" s="16" t="s">
        <v>2056</v>
      </c>
      <c r="I2099" s="18">
        <v>2074.9609999999998</v>
      </c>
      <c r="J2099" s="19">
        <v>0</v>
      </c>
      <c r="K2099" s="19">
        <v>3106.837</v>
      </c>
      <c r="L2099" s="19">
        <v>2933.431</v>
      </c>
      <c r="M2099" s="19">
        <v>1047.557</v>
      </c>
      <c r="N2099" s="19">
        <v>0</v>
      </c>
      <c r="O2099" s="19">
        <v>5503.9170000000004</v>
      </c>
      <c r="P2099" s="19">
        <v>2864.29</v>
      </c>
      <c r="Q2099" s="19">
        <v>0</v>
      </c>
      <c r="R2099" s="19">
        <v>0</v>
      </c>
      <c r="S2099" s="19">
        <v>0</v>
      </c>
      <c r="T2099" s="19">
        <v>0</v>
      </c>
      <c r="U2099" s="56">
        <f t="shared" si="72"/>
        <v>17530.993000000002</v>
      </c>
      <c r="V2099" s="18">
        <f t="shared" si="73"/>
        <v>2191.3741250000003</v>
      </c>
      <c r="W2099" s="7"/>
      <c r="X2099" s="7"/>
      <c r="Y2099" s="7"/>
      <c r="Z2099" s="57"/>
    </row>
    <row r="2100" spans="1:26" x14ac:dyDescent="0.35">
      <c r="A2100" s="6" t="s">
        <v>398</v>
      </c>
      <c r="B2100" s="7" t="s">
        <v>562</v>
      </c>
      <c r="C2100" s="7" t="s">
        <v>277</v>
      </c>
      <c r="D2100" s="7" t="s">
        <v>303</v>
      </c>
      <c r="E2100" s="7" t="s">
        <v>304</v>
      </c>
      <c r="F2100" s="7" t="s">
        <v>563</v>
      </c>
      <c r="G2100" s="8">
        <v>5330207</v>
      </c>
      <c r="H2100" s="16" t="s">
        <v>2057</v>
      </c>
      <c r="I2100" s="18">
        <v>702.23800000000006</v>
      </c>
      <c r="J2100" s="19">
        <v>238.464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56">
        <f t="shared" si="72"/>
        <v>940.702</v>
      </c>
      <c r="V2100" s="18">
        <f t="shared" si="73"/>
        <v>117.58775</v>
      </c>
      <c r="W2100" s="7"/>
      <c r="X2100" s="7"/>
      <c r="Y2100" s="7"/>
      <c r="Z2100" s="57"/>
    </row>
    <row r="2101" spans="1:26" x14ac:dyDescent="0.35">
      <c r="A2101" s="6" t="s">
        <v>398</v>
      </c>
      <c r="B2101" s="7" t="s">
        <v>562</v>
      </c>
      <c r="C2101" s="7" t="s">
        <v>277</v>
      </c>
      <c r="D2101" s="7" t="s">
        <v>303</v>
      </c>
      <c r="E2101" s="7" t="s">
        <v>304</v>
      </c>
      <c r="F2101" s="7" t="s">
        <v>563</v>
      </c>
      <c r="G2101" s="8">
        <v>5137060</v>
      </c>
      <c r="H2101" s="16" t="s">
        <v>2058</v>
      </c>
      <c r="I2101" s="18">
        <v>702.23800000000006</v>
      </c>
      <c r="J2101" s="19">
        <v>419.06200000000001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56">
        <f t="shared" si="72"/>
        <v>1121.3000000000002</v>
      </c>
      <c r="V2101" s="18">
        <f t="shared" si="73"/>
        <v>140.16250000000002</v>
      </c>
      <c r="W2101" s="7"/>
      <c r="X2101" s="7"/>
      <c r="Y2101" s="7"/>
      <c r="Z2101" s="57"/>
    </row>
    <row r="2102" spans="1:26" x14ac:dyDescent="0.35">
      <c r="A2102" s="6" t="s">
        <v>398</v>
      </c>
      <c r="B2102" s="7" t="s">
        <v>562</v>
      </c>
      <c r="C2102" s="7" t="s">
        <v>277</v>
      </c>
      <c r="D2102" s="7" t="s">
        <v>303</v>
      </c>
      <c r="E2102" s="7" t="s">
        <v>304</v>
      </c>
      <c r="F2102" s="7" t="s">
        <v>563</v>
      </c>
      <c r="G2102" s="8">
        <v>5334746</v>
      </c>
      <c r="H2102" s="16" t="s">
        <v>2059</v>
      </c>
      <c r="I2102" s="18">
        <v>1226.0170000000001</v>
      </c>
      <c r="J2102" s="19">
        <v>2690.6909999999998</v>
      </c>
      <c r="K2102" s="19">
        <v>2596.7959999999998</v>
      </c>
      <c r="L2102" s="19">
        <v>2302.6039999999998</v>
      </c>
      <c r="M2102" s="19">
        <v>1569.1969999999999</v>
      </c>
      <c r="N2102" s="19">
        <v>1192.32</v>
      </c>
      <c r="O2102" s="19">
        <v>4311.7929999999997</v>
      </c>
      <c r="P2102" s="19">
        <v>2271.6289999999999</v>
      </c>
      <c r="Q2102" s="19">
        <v>0</v>
      </c>
      <c r="R2102" s="19">
        <v>0</v>
      </c>
      <c r="S2102" s="19">
        <v>0</v>
      </c>
      <c r="T2102" s="19">
        <v>0</v>
      </c>
      <c r="U2102" s="56">
        <f t="shared" si="72"/>
        <v>18161.046999999999</v>
      </c>
      <c r="V2102" s="18">
        <f t="shared" si="73"/>
        <v>2270.1308749999998</v>
      </c>
      <c r="W2102" s="7"/>
      <c r="X2102" s="7"/>
      <c r="Y2102" s="7"/>
      <c r="Z2102" s="57"/>
    </row>
    <row r="2103" spans="1:26" x14ac:dyDescent="0.35">
      <c r="A2103" s="6" t="s">
        <v>398</v>
      </c>
      <c r="B2103" s="7" t="s">
        <v>562</v>
      </c>
      <c r="C2103" s="7" t="s">
        <v>277</v>
      </c>
      <c r="D2103" s="7" t="s">
        <v>303</v>
      </c>
      <c r="E2103" s="7" t="s">
        <v>304</v>
      </c>
      <c r="F2103" s="7" t="s">
        <v>563</v>
      </c>
      <c r="G2103" s="8">
        <v>5290189</v>
      </c>
      <c r="H2103" s="16" t="s">
        <v>2060</v>
      </c>
      <c r="I2103" s="18">
        <v>702.23800000000006</v>
      </c>
      <c r="J2103" s="19">
        <v>359.05700000000002</v>
      </c>
      <c r="K2103" s="19">
        <v>419.06200000000001</v>
      </c>
      <c r="L2103" s="19">
        <v>0</v>
      </c>
      <c r="M2103" s="19">
        <v>359.05700000000002</v>
      </c>
      <c r="N2103" s="19">
        <v>0</v>
      </c>
      <c r="O2103" s="19">
        <v>359.05700000000002</v>
      </c>
      <c r="P2103" s="19">
        <v>0</v>
      </c>
      <c r="Q2103" s="19">
        <v>0</v>
      </c>
      <c r="R2103" s="19">
        <v>0</v>
      </c>
      <c r="S2103" s="19">
        <v>0</v>
      </c>
      <c r="T2103" s="19">
        <v>0</v>
      </c>
      <c r="U2103" s="56">
        <f t="shared" si="72"/>
        <v>2198.471</v>
      </c>
      <c r="V2103" s="18">
        <f t="shared" si="73"/>
        <v>274.808875</v>
      </c>
      <c r="W2103" s="7"/>
      <c r="X2103" s="7"/>
      <c r="Y2103" s="7"/>
      <c r="Z2103" s="57"/>
    </row>
    <row r="2104" spans="1:26" x14ac:dyDescent="0.35">
      <c r="A2104" s="6" t="s">
        <v>398</v>
      </c>
      <c r="B2104" s="7" t="s">
        <v>562</v>
      </c>
      <c r="C2104" s="7" t="s">
        <v>277</v>
      </c>
      <c r="D2104" s="7" t="s">
        <v>303</v>
      </c>
      <c r="E2104" s="7" t="s">
        <v>304</v>
      </c>
      <c r="F2104" s="7" t="s">
        <v>563</v>
      </c>
      <c r="G2104" s="8">
        <v>5336872</v>
      </c>
      <c r="H2104" s="16" t="s">
        <v>2061</v>
      </c>
      <c r="I2104" s="18">
        <v>702.23800000000006</v>
      </c>
      <c r="J2104" s="19">
        <v>0</v>
      </c>
      <c r="K2104" s="19">
        <v>238.464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56">
        <f t="shared" si="72"/>
        <v>940.702</v>
      </c>
      <c r="V2104" s="18">
        <f t="shared" si="73"/>
        <v>117.58775</v>
      </c>
      <c r="W2104" s="7"/>
      <c r="X2104" s="7"/>
      <c r="Y2104" s="7"/>
      <c r="Z2104" s="57"/>
    </row>
    <row r="2105" spans="1:26" x14ac:dyDescent="0.35">
      <c r="A2105" s="6" t="s">
        <v>398</v>
      </c>
      <c r="B2105" s="7" t="s">
        <v>562</v>
      </c>
      <c r="C2105" s="7" t="s">
        <v>277</v>
      </c>
      <c r="D2105" s="7" t="s">
        <v>303</v>
      </c>
      <c r="E2105" s="7" t="s">
        <v>304</v>
      </c>
      <c r="F2105" s="7" t="s">
        <v>563</v>
      </c>
      <c r="G2105" s="8">
        <v>5331479</v>
      </c>
      <c r="H2105" s="16" t="s">
        <v>2062</v>
      </c>
      <c r="I2105" s="18">
        <v>343.18099999999998</v>
      </c>
      <c r="J2105" s="19">
        <v>419.06200000000001</v>
      </c>
      <c r="K2105" s="19">
        <v>476.928</v>
      </c>
      <c r="L2105" s="19">
        <v>0</v>
      </c>
      <c r="M2105" s="19">
        <v>702.23800000000006</v>
      </c>
      <c r="N2105" s="19">
        <v>0</v>
      </c>
      <c r="O2105" s="19">
        <v>359.05700000000002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56">
        <f t="shared" si="72"/>
        <v>2300.4659999999999</v>
      </c>
      <c r="V2105" s="18">
        <f t="shared" si="73"/>
        <v>287.55824999999999</v>
      </c>
      <c r="W2105" s="7"/>
      <c r="X2105" s="7"/>
      <c r="Y2105" s="7"/>
      <c r="Z2105" s="57"/>
    </row>
    <row r="2106" spans="1:26" x14ac:dyDescent="0.35">
      <c r="A2106" s="6" t="s">
        <v>398</v>
      </c>
      <c r="B2106" s="7" t="s">
        <v>562</v>
      </c>
      <c r="C2106" s="7" t="s">
        <v>277</v>
      </c>
      <c r="D2106" s="7" t="s">
        <v>303</v>
      </c>
      <c r="E2106" s="7" t="s">
        <v>304</v>
      </c>
      <c r="F2106" s="7" t="s">
        <v>563</v>
      </c>
      <c r="G2106" s="8">
        <v>5273625</v>
      </c>
      <c r="H2106" s="16" t="s">
        <v>2063</v>
      </c>
      <c r="I2106" s="18">
        <v>343.18099999999998</v>
      </c>
      <c r="J2106" s="19">
        <v>0</v>
      </c>
      <c r="K2106" s="19">
        <v>419.06200000000001</v>
      </c>
      <c r="L2106" s="19">
        <v>0</v>
      </c>
      <c r="M2106" s="19">
        <v>0</v>
      </c>
      <c r="N2106" s="19">
        <v>0</v>
      </c>
      <c r="O2106" s="19">
        <v>0</v>
      </c>
      <c r="P2106" s="19">
        <v>597.52099999999996</v>
      </c>
      <c r="Q2106" s="19">
        <v>0</v>
      </c>
      <c r="R2106" s="19">
        <v>0</v>
      </c>
      <c r="S2106" s="19">
        <v>0</v>
      </c>
      <c r="T2106" s="19">
        <v>0</v>
      </c>
      <c r="U2106" s="56">
        <f t="shared" si="72"/>
        <v>1359.7639999999999</v>
      </c>
      <c r="V2106" s="18">
        <f t="shared" si="73"/>
        <v>169.97049999999999</v>
      </c>
      <c r="W2106" s="7"/>
      <c r="X2106" s="7"/>
      <c r="Y2106" s="7"/>
      <c r="Z2106" s="57"/>
    </row>
    <row r="2107" spans="1:26" x14ac:dyDescent="0.35">
      <c r="A2107" s="6" t="s">
        <v>398</v>
      </c>
      <c r="B2107" s="7" t="s">
        <v>562</v>
      </c>
      <c r="C2107" s="7" t="s">
        <v>277</v>
      </c>
      <c r="D2107" s="7" t="s">
        <v>303</v>
      </c>
      <c r="E2107" s="7" t="s">
        <v>304</v>
      </c>
      <c r="F2107" s="7" t="s">
        <v>563</v>
      </c>
      <c r="G2107" s="8">
        <v>5276435</v>
      </c>
      <c r="H2107" s="16" t="s">
        <v>2064</v>
      </c>
      <c r="I2107" s="18">
        <v>343.18099999999998</v>
      </c>
      <c r="J2107" s="19">
        <v>0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56">
        <f t="shared" si="72"/>
        <v>343.18099999999998</v>
      </c>
      <c r="V2107" s="18">
        <f t="shared" si="73"/>
        <v>42.897624999999998</v>
      </c>
      <c r="W2107" s="7"/>
      <c r="X2107" s="7"/>
      <c r="Y2107" s="7"/>
      <c r="Z2107" s="57"/>
    </row>
    <row r="2108" spans="1:26" x14ac:dyDescent="0.35">
      <c r="A2108" s="6" t="s">
        <v>398</v>
      </c>
      <c r="B2108" s="7" t="s">
        <v>562</v>
      </c>
      <c r="C2108" s="7" t="s">
        <v>277</v>
      </c>
      <c r="D2108" s="7" t="s">
        <v>303</v>
      </c>
      <c r="E2108" s="7" t="s">
        <v>304</v>
      </c>
      <c r="F2108" s="7" t="s">
        <v>563</v>
      </c>
      <c r="G2108" s="8">
        <v>5335589</v>
      </c>
      <c r="H2108" s="16" t="s">
        <v>2065</v>
      </c>
      <c r="I2108" s="18">
        <v>343.18099999999998</v>
      </c>
      <c r="J2108" s="19">
        <v>0</v>
      </c>
      <c r="K2108" s="19">
        <v>419.06200000000001</v>
      </c>
      <c r="L2108" s="19">
        <v>0</v>
      </c>
      <c r="M2108" s="19">
        <v>882.83600000000001</v>
      </c>
      <c r="N2108" s="19">
        <v>0</v>
      </c>
      <c r="O2108" s="19">
        <v>0</v>
      </c>
      <c r="P2108" s="19">
        <v>238.464</v>
      </c>
      <c r="Q2108" s="19">
        <v>0</v>
      </c>
      <c r="R2108" s="19">
        <v>0</v>
      </c>
      <c r="S2108" s="19">
        <v>0</v>
      </c>
      <c r="T2108" s="19">
        <v>0</v>
      </c>
      <c r="U2108" s="56">
        <f t="shared" si="72"/>
        <v>1883.5429999999999</v>
      </c>
      <c r="V2108" s="18">
        <f t="shared" si="73"/>
        <v>235.44287499999999</v>
      </c>
      <c r="W2108" s="7"/>
      <c r="X2108" s="7"/>
      <c r="Y2108" s="7"/>
      <c r="Z2108" s="57"/>
    </row>
    <row r="2109" spans="1:26" x14ac:dyDescent="0.35">
      <c r="A2109" s="6" t="s">
        <v>398</v>
      </c>
      <c r="B2109" s="7" t="s">
        <v>562</v>
      </c>
      <c r="C2109" s="7" t="s">
        <v>277</v>
      </c>
      <c r="D2109" s="7" t="s">
        <v>303</v>
      </c>
      <c r="E2109" s="7" t="s">
        <v>304</v>
      </c>
      <c r="F2109" s="7" t="s">
        <v>563</v>
      </c>
      <c r="G2109" s="8">
        <v>5330193</v>
      </c>
      <c r="H2109" s="16" t="s">
        <v>2066</v>
      </c>
      <c r="I2109" s="18">
        <v>343.18099999999998</v>
      </c>
      <c r="J2109" s="19">
        <v>0</v>
      </c>
      <c r="K2109" s="19">
        <v>657.52599999999995</v>
      </c>
      <c r="L2109" s="19">
        <v>0</v>
      </c>
      <c r="M2109" s="19">
        <v>0</v>
      </c>
      <c r="N2109" s="19">
        <v>0</v>
      </c>
      <c r="O2109" s="19">
        <v>0</v>
      </c>
      <c r="P2109" s="19">
        <v>238.464</v>
      </c>
      <c r="Q2109" s="19">
        <v>0</v>
      </c>
      <c r="R2109" s="19">
        <v>0</v>
      </c>
      <c r="S2109" s="19">
        <v>0</v>
      </c>
      <c r="T2109" s="19">
        <v>0</v>
      </c>
      <c r="U2109" s="56">
        <f t="shared" si="72"/>
        <v>1239.1709999999998</v>
      </c>
      <c r="V2109" s="18">
        <f t="shared" si="73"/>
        <v>154.89637499999998</v>
      </c>
      <c r="W2109" s="7"/>
      <c r="X2109" s="7"/>
      <c r="Y2109" s="7"/>
      <c r="Z2109" s="57"/>
    </row>
    <row r="2110" spans="1:26" x14ac:dyDescent="0.35">
      <c r="A2110" s="6" t="s">
        <v>398</v>
      </c>
      <c r="B2110" s="7" t="s">
        <v>562</v>
      </c>
      <c r="C2110" s="7" t="s">
        <v>277</v>
      </c>
      <c r="D2110" s="7" t="s">
        <v>303</v>
      </c>
      <c r="E2110" s="7" t="s">
        <v>304</v>
      </c>
      <c r="F2110" s="7" t="s">
        <v>563</v>
      </c>
      <c r="G2110" s="8">
        <v>5130894</v>
      </c>
      <c r="H2110" s="16" t="s">
        <v>2067</v>
      </c>
      <c r="I2110" s="18">
        <v>343.18099999999998</v>
      </c>
      <c r="J2110" s="19">
        <v>0</v>
      </c>
      <c r="K2110" s="19">
        <v>238.464</v>
      </c>
      <c r="L2110" s="19">
        <v>0</v>
      </c>
      <c r="M2110" s="19">
        <v>0</v>
      </c>
      <c r="N2110" s="19">
        <v>0</v>
      </c>
      <c r="O2110" s="19">
        <v>0</v>
      </c>
      <c r="P2110" s="19">
        <v>238.464</v>
      </c>
      <c r="Q2110" s="19">
        <v>0</v>
      </c>
      <c r="R2110" s="19">
        <v>0</v>
      </c>
      <c r="S2110" s="19">
        <v>0</v>
      </c>
      <c r="T2110" s="19">
        <v>0</v>
      </c>
      <c r="U2110" s="56">
        <f t="shared" si="72"/>
        <v>820.10899999999992</v>
      </c>
      <c r="V2110" s="18">
        <f t="shared" si="73"/>
        <v>102.51362499999999</v>
      </c>
      <c r="W2110" s="7"/>
      <c r="X2110" s="7"/>
      <c r="Y2110" s="7"/>
      <c r="Z2110" s="57"/>
    </row>
    <row r="2111" spans="1:26" x14ac:dyDescent="0.35">
      <c r="A2111" s="6" t="s">
        <v>398</v>
      </c>
      <c r="B2111" s="7" t="s">
        <v>562</v>
      </c>
      <c r="C2111" s="7" t="s">
        <v>277</v>
      </c>
      <c r="D2111" s="7" t="s">
        <v>303</v>
      </c>
      <c r="E2111" s="7" t="s">
        <v>304</v>
      </c>
      <c r="F2111" s="7" t="s">
        <v>563</v>
      </c>
      <c r="G2111" s="8">
        <v>5130908</v>
      </c>
      <c r="H2111" s="16" t="s">
        <v>2068</v>
      </c>
      <c r="I2111" s="18">
        <v>343.18099999999998</v>
      </c>
      <c r="J2111" s="19">
        <v>0</v>
      </c>
      <c r="K2111" s="19">
        <v>1614.104</v>
      </c>
      <c r="L2111" s="19">
        <v>0</v>
      </c>
      <c r="M2111" s="19">
        <v>180.59800000000001</v>
      </c>
      <c r="N2111" s="19">
        <v>343.18099999999998</v>
      </c>
      <c r="O2111" s="19">
        <v>419.06200000000001</v>
      </c>
      <c r="P2111" s="19">
        <v>419.06200000000001</v>
      </c>
      <c r="Q2111" s="19">
        <v>0</v>
      </c>
      <c r="R2111" s="19">
        <v>0</v>
      </c>
      <c r="S2111" s="19">
        <v>0</v>
      </c>
      <c r="T2111" s="19">
        <v>0</v>
      </c>
      <c r="U2111" s="56">
        <f t="shared" si="72"/>
        <v>3319.1880000000001</v>
      </c>
      <c r="V2111" s="18">
        <f t="shared" si="73"/>
        <v>414.89850000000001</v>
      </c>
      <c r="W2111" s="7"/>
      <c r="X2111" s="7"/>
      <c r="Y2111" s="7"/>
      <c r="Z2111" s="57"/>
    </row>
    <row r="2112" spans="1:26" x14ac:dyDescent="0.35">
      <c r="A2112" s="6" t="s">
        <v>398</v>
      </c>
      <c r="B2112" s="7" t="s">
        <v>562</v>
      </c>
      <c r="C2112" s="7" t="s">
        <v>277</v>
      </c>
      <c r="D2112" s="7" t="s">
        <v>303</v>
      </c>
      <c r="E2112" s="7" t="s">
        <v>304</v>
      </c>
      <c r="F2112" s="7" t="s">
        <v>563</v>
      </c>
      <c r="G2112" s="8">
        <v>5132674</v>
      </c>
      <c r="H2112" s="16" t="s">
        <v>2069</v>
      </c>
      <c r="I2112" s="18">
        <v>343.18099999999998</v>
      </c>
      <c r="J2112" s="19">
        <v>0</v>
      </c>
      <c r="K2112" s="19">
        <v>238.464</v>
      </c>
      <c r="L2112" s="19">
        <v>0</v>
      </c>
      <c r="M2112" s="19">
        <v>0</v>
      </c>
      <c r="N2112" s="19">
        <v>0</v>
      </c>
      <c r="O2112" s="19">
        <v>0</v>
      </c>
      <c r="P2112" s="19">
        <v>0</v>
      </c>
      <c r="Q2112" s="19">
        <v>0</v>
      </c>
      <c r="R2112" s="19">
        <v>0</v>
      </c>
      <c r="S2112" s="19">
        <v>0</v>
      </c>
      <c r="T2112" s="19">
        <v>0</v>
      </c>
      <c r="U2112" s="56">
        <f t="shared" ref="U2112:U2175" si="74">SUM(I2112:T2112)</f>
        <v>581.64499999999998</v>
      </c>
      <c r="V2112" s="18">
        <f t="shared" si="73"/>
        <v>72.705624999999998</v>
      </c>
      <c r="W2112" s="7"/>
      <c r="X2112" s="7"/>
      <c r="Y2112" s="7"/>
      <c r="Z2112" s="57"/>
    </row>
    <row r="2113" spans="1:26" x14ac:dyDescent="0.35">
      <c r="A2113" s="6" t="s">
        <v>398</v>
      </c>
      <c r="B2113" s="7" t="s">
        <v>562</v>
      </c>
      <c r="C2113" s="7" t="s">
        <v>277</v>
      </c>
      <c r="D2113" s="7" t="s">
        <v>303</v>
      </c>
      <c r="E2113" s="7" t="s">
        <v>304</v>
      </c>
      <c r="F2113" s="7" t="s">
        <v>563</v>
      </c>
      <c r="G2113" s="8">
        <v>5272356</v>
      </c>
      <c r="H2113" s="16" t="s">
        <v>2070</v>
      </c>
      <c r="I2113" s="18">
        <v>343.18099999999998</v>
      </c>
      <c r="J2113" s="19">
        <v>0</v>
      </c>
      <c r="K2113" s="19">
        <v>597.52099999999996</v>
      </c>
      <c r="L2113" s="19">
        <v>0</v>
      </c>
      <c r="M2113" s="19">
        <v>0</v>
      </c>
      <c r="N2113" s="19">
        <v>0</v>
      </c>
      <c r="O2113" s="19">
        <v>0</v>
      </c>
      <c r="P2113" s="19">
        <v>238.464</v>
      </c>
      <c r="Q2113" s="19">
        <v>0</v>
      </c>
      <c r="R2113" s="19">
        <v>0</v>
      </c>
      <c r="S2113" s="19">
        <v>0</v>
      </c>
      <c r="T2113" s="19">
        <v>0</v>
      </c>
      <c r="U2113" s="56">
        <f t="shared" si="74"/>
        <v>1179.1659999999999</v>
      </c>
      <c r="V2113" s="18">
        <f t="shared" si="73"/>
        <v>147.39574999999999</v>
      </c>
      <c r="W2113" s="7"/>
      <c r="X2113" s="7"/>
      <c r="Y2113" s="7"/>
      <c r="Z2113" s="57"/>
    </row>
    <row r="2114" spans="1:26" x14ac:dyDescent="0.35">
      <c r="A2114" s="6" t="s">
        <v>398</v>
      </c>
      <c r="B2114" s="7" t="s">
        <v>562</v>
      </c>
      <c r="C2114" s="7" t="s">
        <v>277</v>
      </c>
      <c r="D2114" s="7" t="s">
        <v>303</v>
      </c>
      <c r="E2114" s="7" t="s">
        <v>304</v>
      </c>
      <c r="F2114" s="7" t="s">
        <v>563</v>
      </c>
      <c r="G2114" s="8">
        <v>5131585</v>
      </c>
      <c r="H2114" s="16" t="s">
        <v>2071</v>
      </c>
      <c r="I2114" s="18">
        <v>343.18099999999998</v>
      </c>
      <c r="J2114" s="19">
        <v>0</v>
      </c>
      <c r="K2114" s="19">
        <v>419.06200000000001</v>
      </c>
      <c r="L2114" s="19">
        <v>0</v>
      </c>
      <c r="M2114" s="19">
        <v>343.18099999999998</v>
      </c>
      <c r="N2114" s="19">
        <v>0</v>
      </c>
      <c r="O2114" s="19">
        <v>0</v>
      </c>
      <c r="P2114" s="19">
        <v>238.464</v>
      </c>
      <c r="Q2114" s="19">
        <v>0</v>
      </c>
      <c r="R2114" s="19">
        <v>0</v>
      </c>
      <c r="S2114" s="19">
        <v>0</v>
      </c>
      <c r="T2114" s="19">
        <v>0</v>
      </c>
      <c r="U2114" s="56">
        <f t="shared" si="74"/>
        <v>1343.8879999999999</v>
      </c>
      <c r="V2114" s="18">
        <f t="shared" si="73"/>
        <v>167.98599999999999</v>
      </c>
      <c r="W2114" s="7"/>
      <c r="X2114" s="7"/>
      <c r="Y2114" s="7"/>
      <c r="Z2114" s="57"/>
    </row>
    <row r="2115" spans="1:26" x14ac:dyDescent="0.35">
      <c r="A2115" s="6" t="s">
        <v>398</v>
      </c>
      <c r="B2115" s="7" t="s">
        <v>562</v>
      </c>
      <c r="C2115" s="7" t="s">
        <v>277</v>
      </c>
      <c r="D2115" s="7" t="s">
        <v>303</v>
      </c>
      <c r="E2115" s="7" t="s">
        <v>304</v>
      </c>
      <c r="F2115" s="7" t="s">
        <v>563</v>
      </c>
      <c r="G2115" s="8">
        <v>5133538</v>
      </c>
      <c r="H2115" s="16" t="s">
        <v>2072</v>
      </c>
      <c r="I2115" s="18">
        <v>343.18099999999998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v>0</v>
      </c>
      <c r="R2115" s="19">
        <v>0</v>
      </c>
      <c r="S2115" s="19">
        <v>0</v>
      </c>
      <c r="T2115" s="19">
        <v>0</v>
      </c>
      <c r="U2115" s="56">
        <f t="shared" si="74"/>
        <v>343.18099999999998</v>
      </c>
      <c r="V2115" s="18">
        <f t="shared" si="73"/>
        <v>42.897624999999998</v>
      </c>
      <c r="W2115" s="7"/>
      <c r="X2115" s="7"/>
      <c r="Y2115" s="7"/>
      <c r="Z2115" s="57"/>
    </row>
    <row r="2116" spans="1:26" x14ac:dyDescent="0.35">
      <c r="A2116" s="6" t="s">
        <v>398</v>
      </c>
      <c r="B2116" s="7" t="s">
        <v>562</v>
      </c>
      <c r="C2116" s="7" t="s">
        <v>277</v>
      </c>
      <c r="D2116" s="7" t="s">
        <v>303</v>
      </c>
      <c r="E2116" s="7" t="s">
        <v>304</v>
      </c>
      <c r="F2116" s="7" t="s">
        <v>563</v>
      </c>
      <c r="G2116" s="8">
        <v>5271160</v>
      </c>
      <c r="H2116" s="16" t="s">
        <v>2073</v>
      </c>
      <c r="I2116" s="18">
        <v>180.59800000000001</v>
      </c>
      <c r="J2116" s="19">
        <v>0</v>
      </c>
      <c r="K2116" s="19">
        <v>238.464</v>
      </c>
      <c r="L2116" s="19">
        <v>0</v>
      </c>
      <c r="M2116" s="19">
        <v>0</v>
      </c>
      <c r="N2116" s="19">
        <v>0</v>
      </c>
      <c r="O2116" s="19">
        <v>0</v>
      </c>
      <c r="P2116" s="19">
        <v>359.05700000000002</v>
      </c>
      <c r="Q2116" s="19">
        <v>0</v>
      </c>
      <c r="R2116" s="19">
        <v>0</v>
      </c>
      <c r="S2116" s="19">
        <v>0</v>
      </c>
      <c r="T2116" s="19">
        <v>0</v>
      </c>
      <c r="U2116" s="56">
        <f t="shared" si="74"/>
        <v>778.11900000000003</v>
      </c>
      <c r="V2116" s="18">
        <f t="shared" si="73"/>
        <v>97.264875000000004</v>
      </c>
      <c r="W2116" s="7"/>
      <c r="X2116" s="7"/>
      <c r="Y2116" s="7"/>
      <c r="Z2116" s="57"/>
    </row>
    <row r="2117" spans="1:26" x14ac:dyDescent="0.35">
      <c r="A2117" s="6" t="s">
        <v>398</v>
      </c>
      <c r="B2117" s="7" t="s">
        <v>562</v>
      </c>
      <c r="C2117" s="7" t="s">
        <v>277</v>
      </c>
      <c r="D2117" s="7" t="s">
        <v>303</v>
      </c>
      <c r="E2117" s="7" t="s">
        <v>304</v>
      </c>
      <c r="F2117" s="7" t="s">
        <v>563</v>
      </c>
      <c r="G2117" s="8">
        <v>5272183</v>
      </c>
      <c r="H2117" s="16" t="s">
        <v>2074</v>
      </c>
      <c r="I2117" s="18">
        <v>180.59800000000001</v>
      </c>
      <c r="J2117" s="19">
        <v>0</v>
      </c>
      <c r="K2117" s="19">
        <v>597.52099999999996</v>
      </c>
      <c r="L2117" s="19">
        <v>0</v>
      </c>
      <c r="M2117" s="19">
        <v>0</v>
      </c>
      <c r="N2117" s="19">
        <v>0</v>
      </c>
      <c r="O2117" s="19">
        <v>0</v>
      </c>
      <c r="P2117" s="19">
        <v>238.464</v>
      </c>
      <c r="Q2117" s="19">
        <v>0</v>
      </c>
      <c r="R2117" s="19">
        <v>0</v>
      </c>
      <c r="S2117" s="19">
        <v>0</v>
      </c>
      <c r="T2117" s="19">
        <v>0</v>
      </c>
      <c r="U2117" s="56">
        <f t="shared" si="74"/>
        <v>1016.5829999999999</v>
      </c>
      <c r="V2117" s="18">
        <f t="shared" si="73"/>
        <v>127.07287499999998</v>
      </c>
      <c r="W2117" s="7"/>
      <c r="X2117" s="7"/>
      <c r="Y2117" s="7"/>
      <c r="Z2117" s="57"/>
    </row>
    <row r="2118" spans="1:26" x14ac:dyDescent="0.35">
      <c r="A2118" s="6" t="s">
        <v>398</v>
      </c>
      <c r="B2118" s="7" t="s">
        <v>562</v>
      </c>
      <c r="C2118" s="7" t="s">
        <v>277</v>
      </c>
      <c r="D2118" s="7" t="s">
        <v>303</v>
      </c>
      <c r="E2118" s="7" t="s">
        <v>304</v>
      </c>
      <c r="F2118" s="7" t="s">
        <v>563</v>
      </c>
      <c r="G2118" s="8">
        <v>5333062</v>
      </c>
      <c r="H2118" s="16" t="s">
        <v>2075</v>
      </c>
      <c r="I2118" s="18">
        <v>778.11900000000003</v>
      </c>
      <c r="J2118" s="19">
        <v>0</v>
      </c>
      <c r="K2118" s="19">
        <v>303.49700000000001</v>
      </c>
      <c r="L2118" s="19">
        <v>0</v>
      </c>
      <c r="M2118" s="19">
        <v>180.59800000000001</v>
      </c>
      <c r="N2118" s="19">
        <v>238.464</v>
      </c>
      <c r="O2118" s="19">
        <v>1325.1089999999999</v>
      </c>
      <c r="P2118" s="19">
        <v>419.06200000000001</v>
      </c>
      <c r="Q2118" s="19">
        <v>0</v>
      </c>
      <c r="R2118" s="19">
        <v>0</v>
      </c>
      <c r="S2118" s="19">
        <v>0</v>
      </c>
      <c r="T2118" s="19">
        <v>0</v>
      </c>
      <c r="U2118" s="56">
        <f t="shared" si="74"/>
        <v>3244.8489999999997</v>
      </c>
      <c r="V2118" s="18">
        <f t="shared" si="73"/>
        <v>405.60612499999996</v>
      </c>
      <c r="W2118" s="7"/>
      <c r="X2118" s="7"/>
      <c r="Y2118" s="7"/>
      <c r="Z2118" s="57"/>
    </row>
    <row r="2119" spans="1:26" x14ac:dyDescent="0.35">
      <c r="A2119" s="6" t="s">
        <v>398</v>
      </c>
      <c r="B2119" s="7" t="s">
        <v>562</v>
      </c>
      <c r="C2119" s="7" t="s">
        <v>277</v>
      </c>
      <c r="D2119" s="7" t="s">
        <v>303</v>
      </c>
      <c r="E2119" s="7" t="s">
        <v>304</v>
      </c>
      <c r="F2119" s="7" t="s">
        <v>563</v>
      </c>
      <c r="G2119" s="8">
        <v>5274143</v>
      </c>
      <c r="H2119" s="16" t="s">
        <v>2076</v>
      </c>
      <c r="I2119" s="18">
        <v>1422.49</v>
      </c>
      <c r="J2119" s="19">
        <v>238.464</v>
      </c>
      <c r="K2119" s="19">
        <v>343.18099999999998</v>
      </c>
      <c r="L2119" s="19">
        <v>0</v>
      </c>
      <c r="M2119" s="19">
        <v>0</v>
      </c>
      <c r="N2119" s="19">
        <v>0</v>
      </c>
      <c r="O2119" s="19">
        <v>958.71600000000001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56">
        <f t="shared" si="74"/>
        <v>2962.8510000000001</v>
      </c>
      <c r="V2119" s="18">
        <f t="shared" si="73"/>
        <v>370.35637500000001</v>
      </c>
      <c r="W2119" s="7"/>
      <c r="X2119" s="7"/>
      <c r="Y2119" s="7"/>
      <c r="Z2119" s="57"/>
    </row>
    <row r="2120" spans="1:26" x14ac:dyDescent="0.35">
      <c r="A2120" s="6" t="s">
        <v>398</v>
      </c>
      <c r="B2120" s="7" t="s">
        <v>562</v>
      </c>
      <c r="C2120" s="7" t="s">
        <v>277</v>
      </c>
      <c r="D2120" s="7" t="s">
        <v>303</v>
      </c>
      <c r="E2120" s="7" t="s">
        <v>304</v>
      </c>
      <c r="F2120" s="7" t="s">
        <v>563</v>
      </c>
      <c r="G2120" s="8">
        <v>5135934</v>
      </c>
      <c r="H2120" s="16" t="s">
        <v>2077</v>
      </c>
      <c r="I2120" s="18">
        <v>778.11900000000003</v>
      </c>
      <c r="J2120" s="19">
        <v>0</v>
      </c>
      <c r="K2120" s="19">
        <v>1577.1010000000001</v>
      </c>
      <c r="L2120" s="19">
        <v>0</v>
      </c>
      <c r="M2120" s="19">
        <v>0</v>
      </c>
      <c r="N2120" s="19">
        <v>0</v>
      </c>
      <c r="O2120" s="19">
        <v>359.05700000000002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56">
        <f t="shared" si="74"/>
        <v>2714.277</v>
      </c>
      <c r="V2120" s="18">
        <f t="shared" si="73"/>
        <v>339.28462500000001</v>
      </c>
      <c r="W2120" s="7"/>
      <c r="X2120" s="7"/>
      <c r="Y2120" s="7"/>
      <c r="Z2120" s="57"/>
    </row>
    <row r="2121" spans="1:26" x14ac:dyDescent="0.35">
      <c r="A2121" s="6" t="s">
        <v>398</v>
      </c>
      <c r="B2121" s="7" t="s">
        <v>562</v>
      </c>
      <c r="C2121" s="7" t="s">
        <v>277</v>
      </c>
      <c r="D2121" s="7" t="s">
        <v>303</v>
      </c>
      <c r="E2121" s="7" t="s">
        <v>304</v>
      </c>
      <c r="F2121" s="7" t="s">
        <v>563</v>
      </c>
      <c r="G2121" s="8">
        <v>5135958</v>
      </c>
      <c r="H2121" s="16" t="s">
        <v>2078</v>
      </c>
      <c r="I2121" s="18">
        <v>882.83600000000001</v>
      </c>
      <c r="J2121" s="19">
        <v>238.464</v>
      </c>
      <c r="K2121" s="19">
        <v>180.59800000000001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56">
        <f t="shared" si="74"/>
        <v>1301.8979999999999</v>
      </c>
      <c r="V2121" s="18">
        <f t="shared" si="73"/>
        <v>162.73724999999999</v>
      </c>
      <c r="W2121" s="7"/>
      <c r="X2121" s="7"/>
      <c r="Y2121" s="7"/>
      <c r="Z2121" s="57"/>
    </row>
    <row r="2122" spans="1:26" x14ac:dyDescent="0.35">
      <c r="A2122" s="6" t="s">
        <v>398</v>
      </c>
      <c r="B2122" s="7" t="s">
        <v>562</v>
      </c>
      <c r="C2122" s="7" t="s">
        <v>277</v>
      </c>
      <c r="D2122" s="7" t="s">
        <v>303</v>
      </c>
      <c r="E2122" s="7" t="s">
        <v>304</v>
      </c>
      <c r="F2122" s="7" t="s">
        <v>563</v>
      </c>
      <c r="G2122" s="8">
        <v>5270064</v>
      </c>
      <c r="H2122" s="16" t="s">
        <v>2079</v>
      </c>
      <c r="I2122" s="18">
        <v>882.83600000000001</v>
      </c>
      <c r="J2122" s="19">
        <v>419.06200000000001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56">
        <f t="shared" si="74"/>
        <v>1301.8980000000001</v>
      </c>
      <c r="V2122" s="18">
        <f t="shared" si="73"/>
        <v>162.73725000000002</v>
      </c>
      <c r="W2122" s="7"/>
      <c r="X2122" s="7"/>
      <c r="Y2122" s="7"/>
      <c r="Z2122" s="57"/>
    </row>
    <row r="2123" spans="1:26" x14ac:dyDescent="0.35">
      <c r="A2123" s="6" t="s">
        <v>398</v>
      </c>
      <c r="B2123" s="7" t="s">
        <v>562</v>
      </c>
      <c r="C2123" s="7" t="s">
        <v>277</v>
      </c>
      <c r="D2123" s="7" t="s">
        <v>303</v>
      </c>
      <c r="E2123" s="7" t="s">
        <v>304</v>
      </c>
      <c r="F2123" s="7" t="s">
        <v>563</v>
      </c>
      <c r="G2123" s="8">
        <v>5131097</v>
      </c>
      <c r="H2123" s="16" t="s">
        <v>2080</v>
      </c>
      <c r="I2123" s="18">
        <v>539.65499999999997</v>
      </c>
      <c r="J2123" s="19">
        <v>0</v>
      </c>
      <c r="K2123" s="19">
        <v>8992.4660000000003</v>
      </c>
      <c r="L2123" s="19">
        <v>1200.4590000000001</v>
      </c>
      <c r="M2123" s="19">
        <v>912.24199999999996</v>
      </c>
      <c r="N2123" s="19">
        <v>1257.3530000000001</v>
      </c>
      <c r="O2123" s="19">
        <v>1199.318</v>
      </c>
      <c r="P2123" s="19">
        <v>1139.482</v>
      </c>
      <c r="Q2123" s="19">
        <v>0</v>
      </c>
      <c r="R2123" s="19">
        <v>0</v>
      </c>
      <c r="S2123" s="19">
        <v>0</v>
      </c>
      <c r="T2123" s="19">
        <v>0</v>
      </c>
      <c r="U2123" s="56">
        <f t="shared" si="74"/>
        <v>15240.975000000002</v>
      </c>
      <c r="V2123" s="18">
        <f t="shared" si="73"/>
        <v>1905.1218750000003</v>
      </c>
      <c r="W2123" s="7"/>
      <c r="X2123" s="7"/>
      <c r="Y2123" s="7"/>
      <c r="Z2123" s="57"/>
    </row>
    <row r="2124" spans="1:26" x14ac:dyDescent="0.35">
      <c r="A2124" s="6" t="s">
        <v>398</v>
      </c>
      <c r="B2124" s="7" t="s">
        <v>562</v>
      </c>
      <c r="C2124" s="7" t="s">
        <v>277</v>
      </c>
      <c r="D2124" s="7" t="s">
        <v>303</v>
      </c>
      <c r="E2124" s="7" t="s">
        <v>304</v>
      </c>
      <c r="F2124" s="7" t="s">
        <v>563</v>
      </c>
      <c r="G2124" s="8">
        <v>5130915</v>
      </c>
      <c r="H2124" s="16" t="s">
        <v>2081</v>
      </c>
      <c r="I2124" s="18">
        <v>1493.511</v>
      </c>
      <c r="J2124" s="19">
        <v>0</v>
      </c>
      <c r="K2124" s="19">
        <v>4285.5739999999996</v>
      </c>
      <c r="L2124" s="19">
        <v>715.39200000000005</v>
      </c>
      <c r="M2124" s="19">
        <v>539.65499999999997</v>
      </c>
      <c r="N2124" s="19">
        <v>238.464</v>
      </c>
      <c r="O2124" s="19">
        <v>1320.08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56">
        <f t="shared" si="74"/>
        <v>8592.6759999999995</v>
      </c>
      <c r="V2124" s="18">
        <f t="shared" si="73"/>
        <v>1074.0844999999999</v>
      </c>
      <c r="W2124" s="7"/>
      <c r="X2124" s="7"/>
      <c r="Y2124" s="7"/>
      <c r="Z2124" s="57"/>
    </row>
    <row r="2125" spans="1:26" x14ac:dyDescent="0.35">
      <c r="A2125" s="6" t="s">
        <v>398</v>
      </c>
      <c r="B2125" s="7" t="s">
        <v>562</v>
      </c>
      <c r="C2125" s="7" t="s">
        <v>277</v>
      </c>
      <c r="D2125" s="7" t="s">
        <v>303</v>
      </c>
      <c r="E2125" s="7" t="s">
        <v>304</v>
      </c>
      <c r="F2125" s="7" t="s">
        <v>563</v>
      </c>
      <c r="G2125" s="8">
        <v>5331950</v>
      </c>
      <c r="H2125" s="16" t="s">
        <v>2082</v>
      </c>
      <c r="I2125" s="18">
        <v>539.65499999999997</v>
      </c>
      <c r="J2125" s="19">
        <v>0</v>
      </c>
      <c r="K2125" s="19">
        <v>541.96100000000001</v>
      </c>
      <c r="L2125" s="19">
        <v>238.464</v>
      </c>
      <c r="M2125" s="19">
        <v>843.15200000000004</v>
      </c>
      <c r="N2125" s="19">
        <v>541.96100000000001</v>
      </c>
      <c r="O2125" s="19">
        <v>0</v>
      </c>
      <c r="P2125" s="19">
        <v>597.52099999999996</v>
      </c>
      <c r="Q2125" s="19">
        <v>0</v>
      </c>
      <c r="R2125" s="19">
        <v>0</v>
      </c>
      <c r="S2125" s="19">
        <v>0</v>
      </c>
      <c r="T2125" s="19">
        <v>0</v>
      </c>
      <c r="U2125" s="56">
        <f t="shared" si="74"/>
        <v>3302.7139999999999</v>
      </c>
      <c r="V2125" s="18">
        <f t="shared" si="73"/>
        <v>412.83924999999999</v>
      </c>
      <c r="W2125" s="7"/>
      <c r="X2125" s="7"/>
      <c r="Y2125" s="7"/>
      <c r="Z2125" s="57"/>
    </row>
    <row r="2126" spans="1:26" x14ac:dyDescent="0.35">
      <c r="A2126" s="6" t="s">
        <v>398</v>
      </c>
      <c r="B2126" s="7" t="s">
        <v>562</v>
      </c>
      <c r="C2126" s="7" t="s">
        <v>277</v>
      </c>
      <c r="D2126" s="7" t="s">
        <v>303</v>
      </c>
      <c r="E2126" s="7" t="s">
        <v>304</v>
      </c>
      <c r="F2126" s="7" t="s">
        <v>563</v>
      </c>
      <c r="G2126" s="8">
        <v>5122781</v>
      </c>
      <c r="H2126" s="16" t="s">
        <v>2083</v>
      </c>
      <c r="I2126" s="18">
        <v>958.71600000000001</v>
      </c>
      <c r="J2126" s="19">
        <v>238.464</v>
      </c>
      <c r="K2126" s="19">
        <v>303.49700000000001</v>
      </c>
      <c r="L2126" s="19">
        <v>359.05700000000002</v>
      </c>
      <c r="M2126" s="19">
        <v>0</v>
      </c>
      <c r="N2126" s="19">
        <v>838.12300000000005</v>
      </c>
      <c r="O2126" s="19">
        <v>359.05700000000002</v>
      </c>
      <c r="P2126" s="19">
        <v>238.464</v>
      </c>
      <c r="Q2126" s="19">
        <v>0</v>
      </c>
      <c r="R2126" s="19">
        <v>0</v>
      </c>
      <c r="S2126" s="19">
        <v>0</v>
      </c>
      <c r="T2126" s="19">
        <v>0</v>
      </c>
      <c r="U2126" s="56">
        <f t="shared" si="74"/>
        <v>3295.3779999999997</v>
      </c>
      <c r="V2126" s="18">
        <f t="shared" si="73"/>
        <v>411.92224999999996</v>
      </c>
      <c r="W2126" s="7"/>
      <c r="X2126" s="7"/>
      <c r="Y2126" s="7"/>
      <c r="Z2126" s="57"/>
    </row>
    <row r="2127" spans="1:26" x14ac:dyDescent="0.35">
      <c r="A2127" s="6" t="s">
        <v>398</v>
      </c>
      <c r="B2127" s="7" t="s">
        <v>562</v>
      </c>
      <c r="C2127" s="7" t="s">
        <v>277</v>
      </c>
      <c r="D2127" s="7" t="s">
        <v>303</v>
      </c>
      <c r="E2127" s="7" t="s">
        <v>304</v>
      </c>
      <c r="F2127" s="7" t="s">
        <v>563</v>
      </c>
      <c r="G2127" s="8">
        <v>5270057</v>
      </c>
      <c r="H2127" s="16" t="s">
        <v>2084</v>
      </c>
      <c r="I2127" s="18">
        <v>1063.433</v>
      </c>
      <c r="J2127" s="19">
        <v>476.928</v>
      </c>
      <c r="K2127" s="19">
        <v>180.59800000000001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0</v>
      </c>
      <c r="R2127" s="19">
        <v>0</v>
      </c>
      <c r="S2127" s="19">
        <v>0</v>
      </c>
      <c r="T2127" s="19">
        <v>0</v>
      </c>
      <c r="U2127" s="56">
        <f t="shared" si="74"/>
        <v>1720.9589999999998</v>
      </c>
      <c r="V2127" s="18">
        <f t="shared" si="73"/>
        <v>215.11987499999998</v>
      </c>
      <c r="W2127" s="7"/>
      <c r="X2127" s="7"/>
      <c r="Y2127" s="7"/>
      <c r="Z2127" s="57"/>
    </row>
    <row r="2128" spans="1:26" x14ac:dyDescent="0.35">
      <c r="A2128" s="6" t="s">
        <v>398</v>
      </c>
      <c r="B2128" s="7" t="s">
        <v>562</v>
      </c>
      <c r="C2128" s="7" t="s">
        <v>277</v>
      </c>
      <c r="D2128" s="7" t="s">
        <v>303</v>
      </c>
      <c r="E2128" s="7" t="s">
        <v>304</v>
      </c>
      <c r="F2128" s="7" t="s">
        <v>563</v>
      </c>
      <c r="G2128" s="8">
        <v>5121955</v>
      </c>
      <c r="H2128" s="16" t="s">
        <v>2085</v>
      </c>
      <c r="I2128" s="18">
        <v>958.71600000000001</v>
      </c>
      <c r="J2128" s="19">
        <v>303.49700000000001</v>
      </c>
      <c r="K2128" s="19">
        <v>2102.8110000000001</v>
      </c>
      <c r="L2128" s="19">
        <v>0</v>
      </c>
      <c r="M2128" s="19">
        <v>0</v>
      </c>
      <c r="N2128" s="19">
        <v>484.09500000000003</v>
      </c>
      <c r="O2128" s="19">
        <v>1811.509</v>
      </c>
      <c r="P2128" s="19">
        <v>1500.6769999999999</v>
      </c>
      <c r="Q2128" s="19">
        <v>0</v>
      </c>
      <c r="R2128" s="19">
        <v>0</v>
      </c>
      <c r="S2128" s="19">
        <v>0</v>
      </c>
      <c r="T2128" s="19">
        <v>0</v>
      </c>
      <c r="U2128" s="56">
        <f t="shared" si="74"/>
        <v>7161.3050000000003</v>
      </c>
      <c r="V2128" s="18">
        <f t="shared" si="73"/>
        <v>895.16312500000004</v>
      </c>
      <c r="W2128" s="7"/>
      <c r="X2128" s="7"/>
      <c r="Y2128" s="7"/>
      <c r="Z2128" s="57"/>
    </row>
    <row r="2129" spans="1:26" x14ac:dyDescent="0.35">
      <c r="A2129" s="6" t="s">
        <v>398</v>
      </c>
      <c r="B2129" s="7" t="s">
        <v>562</v>
      </c>
      <c r="C2129" s="7" t="s">
        <v>277</v>
      </c>
      <c r="D2129" s="7" t="s">
        <v>303</v>
      </c>
      <c r="E2129" s="7" t="s">
        <v>304</v>
      </c>
      <c r="F2129" s="7" t="s">
        <v>563</v>
      </c>
      <c r="G2129" s="8">
        <v>5331462</v>
      </c>
      <c r="H2129" s="16" t="s">
        <v>2086</v>
      </c>
      <c r="I2129" s="18">
        <v>1255.047</v>
      </c>
      <c r="J2129" s="19">
        <v>1681.444</v>
      </c>
      <c r="K2129" s="19">
        <v>910.49099999999999</v>
      </c>
      <c r="L2129" s="19">
        <v>0</v>
      </c>
      <c r="M2129" s="19">
        <v>359.05700000000002</v>
      </c>
      <c r="N2129" s="19">
        <v>0</v>
      </c>
      <c r="O2129" s="19">
        <v>476.928</v>
      </c>
      <c r="P2129" s="19">
        <v>720.25300000000004</v>
      </c>
      <c r="Q2129" s="19">
        <v>0</v>
      </c>
      <c r="R2129" s="19">
        <v>0</v>
      </c>
      <c r="S2129" s="19">
        <v>0</v>
      </c>
      <c r="T2129" s="19">
        <v>0</v>
      </c>
      <c r="U2129" s="56">
        <f t="shared" si="74"/>
        <v>5403.2199999999993</v>
      </c>
      <c r="V2129" s="18">
        <f t="shared" si="73"/>
        <v>675.40249999999992</v>
      </c>
      <c r="W2129" s="7"/>
      <c r="X2129" s="7"/>
      <c r="Y2129" s="7"/>
      <c r="Z2129" s="57"/>
    </row>
    <row r="2130" spans="1:26" x14ac:dyDescent="0.35">
      <c r="A2130" s="6" t="s">
        <v>398</v>
      </c>
      <c r="B2130" s="7" t="s">
        <v>562</v>
      </c>
      <c r="C2130" s="7" t="s">
        <v>277</v>
      </c>
      <c r="D2130" s="7" t="s">
        <v>303</v>
      </c>
      <c r="E2130" s="7" t="s">
        <v>304</v>
      </c>
      <c r="F2130" s="7" t="s">
        <v>563</v>
      </c>
      <c r="G2130" s="8">
        <v>5137077</v>
      </c>
      <c r="H2130" s="16" t="s">
        <v>2087</v>
      </c>
      <c r="I2130" s="18">
        <v>702.23800000000006</v>
      </c>
      <c r="J2130" s="19">
        <v>238.464</v>
      </c>
      <c r="K2130" s="19">
        <v>180.59800000000001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0</v>
      </c>
      <c r="U2130" s="56">
        <f t="shared" si="74"/>
        <v>1121.3</v>
      </c>
      <c r="V2130" s="18">
        <f t="shared" si="73"/>
        <v>140.16249999999999</v>
      </c>
      <c r="W2130" s="7"/>
      <c r="X2130" s="7"/>
      <c r="Y2130" s="7"/>
      <c r="Z2130" s="57"/>
    </row>
    <row r="2131" spans="1:26" x14ac:dyDescent="0.35">
      <c r="A2131" s="6" t="s">
        <v>398</v>
      </c>
      <c r="B2131" s="7" t="s">
        <v>562</v>
      </c>
      <c r="C2131" s="7" t="s">
        <v>277</v>
      </c>
      <c r="D2131" s="7" t="s">
        <v>303</v>
      </c>
      <c r="E2131" s="7" t="s">
        <v>304</v>
      </c>
      <c r="F2131" s="7" t="s">
        <v>563</v>
      </c>
      <c r="G2131" s="8">
        <v>5333619</v>
      </c>
      <c r="H2131" s="16" t="s">
        <v>2088</v>
      </c>
      <c r="I2131" s="18">
        <v>778.11900000000003</v>
      </c>
      <c r="J2131" s="19">
        <v>419.06200000000001</v>
      </c>
      <c r="K2131" s="19">
        <v>2288.4369999999999</v>
      </c>
      <c r="L2131" s="19">
        <v>835.98500000000001</v>
      </c>
      <c r="M2131" s="19">
        <v>0</v>
      </c>
      <c r="N2131" s="19">
        <v>1320.08</v>
      </c>
      <c r="O2131" s="19">
        <v>662.55399999999997</v>
      </c>
      <c r="P2131" s="19">
        <v>966.05100000000004</v>
      </c>
      <c r="Q2131" s="19">
        <v>0</v>
      </c>
      <c r="R2131" s="19">
        <v>0</v>
      </c>
      <c r="S2131" s="19">
        <v>0</v>
      </c>
      <c r="T2131" s="19">
        <v>0</v>
      </c>
      <c r="U2131" s="56">
        <f t="shared" si="74"/>
        <v>7270.2880000000005</v>
      </c>
      <c r="V2131" s="18">
        <f t="shared" si="73"/>
        <v>908.78600000000006</v>
      </c>
      <c r="W2131" s="7"/>
      <c r="X2131" s="7"/>
      <c r="Y2131" s="7"/>
      <c r="Z2131" s="57"/>
    </row>
    <row r="2132" spans="1:26" x14ac:dyDescent="0.35">
      <c r="A2132" s="6" t="s">
        <v>398</v>
      </c>
      <c r="B2132" s="7" t="s">
        <v>562</v>
      </c>
      <c r="C2132" s="7" t="s">
        <v>277</v>
      </c>
      <c r="D2132" s="7" t="s">
        <v>303</v>
      </c>
      <c r="E2132" s="7" t="s">
        <v>304</v>
      </c>
      <c r="F2132" s="7" t="s">
        <v>563</v>
      </c>
      <c r="G2132" s="8">
        <v>5139930</v>
      </c>
      <c r="H2132" s="16" t="s">
        <v>2089</v>
      </c>
      <c r="I2132" s="18">
        <v>882.83600000000001</v>
      </c>
      <c r="J2132" s="19">
        <v>419.06200000000001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56">
        <f t="shared" si="74"/>
        <v>1301.8980000000001</v>
      </c>
      <c r="V2132" s="18">
        <f t="shared" si="73"/>
        <v>162.73725000000002</v>
      </c>
      <c r="W2132" s="7"/>
      <c r="X2132" s="7"/>
      <c r="Y2132" s="7"/>
      <c r="Z2132" s="57"/>
    </row>
    <row r="2133" spans="1:26" x14ac:dyDescent="0.35">
      <c r="A2133" s="6" t="s">
        <v>398</v>
      </c>
      <c r="B2133" s="7" t="s">
        <v>562</v>
      </c>
      <c r="C2133" s="7" t="s">
        <v>277</v>
      </c>
      <c r="D2133" s="7" t="s">
        <v>303</v>
      </c>
      <c r="E2133" s="7" t="s">
        <v>304</v>
      </c>
      <c r="F2133" s="7" t="s">
        <v>563</v>
      </c>
      <c r="G2133" s="8">
        <v>5270026</v>
      </c>
      <c r="H2133" s="16" t="s">
        <v>2090</v>
      </c>
      <c r="I2133" s="18">
        <v>702.23800000000006</v>
      </c>
      <c r="J2133" s="19">
        <v>238.464</v>
      </c>
      <c r="K2133" s="19">
        <v>2478.9250000000002</v>
      </c>
      <c r="L2133" s="19">
        <v>581.64499999999998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56">
        <f t="shared" si="74"/>
        <v>4001.2720000000004</v>
      </c>
      <c r="V2133" s="18">
        <f t="shared" si="73"/>
        <v>500.15900000000005</v>
      </c>
      <c r="W2133" s="7"/>
      <c r="X2133" s="7"/>
      <c r="Y2133" s="7"/>
      <c r="Z2133" s="57"/>
    </row>
    <row r="2134" spans="1:26" x14ac:dyDescent="0.35">
      <c r="A2134" s="6" t="s">
        <v>398</v>
      </c>
      <c r="B2134" s="7" t="s">
        <v>562</v>
      </c>
      <c r="C2134" s="7" t="s">
        <v>277</v>
      </c>
      <c r="D2134" s="7" t="s">
        <v>303</v>
      </c>
      <c r="E2134" s="7" t="s">
        <v>304</v>
      </c>
      <c r="F2134" s="7" t="s">
        <v>563</v>
      </c>
      <c r="G2134" s="8">
        <v>5131118</v>
      </c>
      <c r="H2134" s="16" t="s">
        <v>2091</v>
      </c>
      <c r="I2134" s="18">
        <v>359.05700000000002</v>
      </c>
      <c r="J2134" s="19">
        <v>0</v>
      </c>
      <c r="K2134" s="19">
        <v>303.49700000000001</v>
      </c>
      <c r="L2134" s="19">
        <v>0</v>
      </c>
      <c r="M2134" s="19">
        <v>0</v>
      </c>
      <c r="N2134" s="19">
        <v>0</v>
      </c>
      <c r="O2134" s="19">
        <v>956.57799999999997</v>
      </c>
      <c r="P2134" s="19">
        <v>956.57799999999997</v>
      </c>
      <c r="Q2134" s="19">
        <v>0</v>
      </c>
      <c r="R2134" s="19">
        <v>0</v>
      </c>
      <c r="S2134" s="19">
        <v>0</v>
      </c>
      <c r="T2134" s="19">
        <v>0</v>
      </c>
      <c r="U2134" s="56">
        <f t="shared" si="74"/>
        <v>2575.71</v>
      </c>
      <c r="V2134" s="18">
        <f t="shared" si="73"/>
        <v>321.96375</v>
      </c>
      <c r="W2134" s="7"/>
      <c r="X2134" s="7"/>
      <c r="Y2134" s="7"/>
      <c r="Z2134" s="57"/>
    </row>
    <row r="2135" spans="1:26" x14ac:dyDescent="0.35">
      <c r="A2135" s="6" t="s">
        <v>398</v>
      </c>
      <c r="B2135" s="7" t="s">
        <v>562</v>
      </c>
      <c r="C2135" s="7" t="s">
        <v>277</v>
      </c>
      <c r="D2135" s="7" t="s">
        <v>303</v>
      </c>
      <c r="E2135" s="7" t="s">
        <v>304</v>
      </c>
      <c r="F2135" s="7" t="s">
        <v>563</v>
      </c>
      <c r="G2135" s="8">
        <v>5132245</v>
      </c>
      <c r="H2135" s="16" t="s">
        <v>2092</v>
      </c>
      <c r="I2135" s="18">
        <v>882.83600000000001</v>
      </c>
      <c r="J2135" s="19">
        <v>419.06200000000001</v>
      </c>
      <c r="K2135" s="19">
        <v>238.464</v>
      </c>
      <c r="L2135" s="19">
        <v>0</v>
      </c>
      <c r="M2135" s="19">
        <v>0</v>
      </c>
      <c r="N2135" s="19">
        <v>0</v>
      </c>
      <c r="O2135" s="19">
        <v>179.52799999999999</v>
      </c>
      <c r="P2135" s="19">
        <v>0</v>
      </c>
      <c r="Q2135" s="19">
        <v>0</v>
      </c>
      <c r="R2135" s="19">
        <v>0</v>
      </c>
      <c r="S2135" s="19">
        <v>0</v>
      </c>
      <c r="T2135" s="19">
        <v>0</v>
      </c>
      <c r="U2135" s="56">
        <f t="shared" si="74"/>
        <v>1719.89</v>
      </c>
      <c r="V2135" s="18">
        <f t="shared" si="73"/>
        <v>214.98625000000001</v>
      </c>
      <c r="W2135" s="7"/>
      <c r="X2135" s="7"/>
      <c r="Y2135" s="7"/>
      <c r="Z2135" s="57"/>
    </row>
    <row r="2136" spans="1:26" x14ac:dyDescent="0.35">
      <c r="A2136" s="6" t="s">
        <v>398</v>
      </c>
      <c r="B2136" s="7" t="s">
        <v>562</v>
      </c>
      <c r="C2136" s="7" t="s">
        <v>277</v>
      </c>
      <c r="D2136" s="7" t="s">
        <v>303</v>
      </c>
      <c r="E2136" s="7" t="s">
        <v>304</v>
      </c>
      <c r="F2136" s="7" t="s">
        <v>563</v>
      </c>
      <c r="G2136" s="8">
        <v>5128505</v>
      </c>
      <c r="H2136" s="16" t="s">
        <v>2093</v>
      </c>
      <c r="I2136" s="18">
        <v>778.11900000000003</v>
      </c>
      <c r="J2136" s="19">
        <v>0</v>
      </c>
      <c r="K2136" s="19">
        <v>487.762</v>
      </c>
      <c r="L2136" s="19">
        <v>0</v>
      </c>
      <c r="M2136" s="19">
        <v>0</v>
      </c>
      <c r="N2136" s="19">
        <v>605.07600000000002</v>
      </c>
      <c r="O2136" s="19">
        <v>487.762</v>
      </c>
      <c r="P2136" s="19">
        <v>238.464</v>
      </c>
      <c r="Q2136" s="19">
        <v>0</v>
      </c>
      <c r="R2136" s="19">
        <v>0</v>
      </c>
      <c r="S2136" s="19">
        <v>0</v>
      </c>
      <c r="T2136" s="19">
        <v>0</v>
      </c>
      <c r="U2136" s="56">
        <f t="shared" si="74"/>
        <v>2597.183</v>
      </c>
      <c r="V2136" s="18">
        <f t="shared" si="73"/>
        <v>324.647875</v>
      </c>
      <c r="W2136" s="7"/>
      <c r="X2136" s="7"/>
      <c r="Y2136" s="7"/>
      <c r="Z2136" s="57"/>
    </row>
    <row r="2137" spans="1:26" x14ac:dyDescent="0.35">
      <c r="A2137" s="6" t="s">
        <v>398</v>
      </c>
      <c r="B2137" s="7" t="s">
        <v>562</v>
      </c>
      <c r="C2137" s="7" t="s">
        <v>277</v>
      </c>
      <c r="D2137" s="7" t="s">
        <v>303</v>
      </c>
      <c r="E2137" s="7" t="s">
        <v>304</v>
      </c>
      <c r="F2137" s="7" t="s">
        <v>563</v>
      </c>
      <c r="G2137" s="8">
        <v>5291261</v>
      </c>
      <c r="H2137" s="16" t="s">
        <v>2094</v>
      </c>
      <c r="I2137" s="18">
        <v>2467.9079999999999</v>
      </c>
      <c r="J2137" s="19">
        <v>476.928</v>
      </c>
      <c r="K2137" s="19">
        <v>3152.3270000000002</v>
      </c>
      <c r="L2137" s="19">
        <v>3408.0279999999998</v>
      </c>
      <c r="M2137" s="19">
        <v>884.97400000000005</v>
      </c>
      <c r="N2137" s="19">
        <v>0</v>
      </c>
      <c r="O2137" s="19">
        <v>3499.7840000000001</v>
      </c>
      <c r="P2137" s="19">
        <v>2514.953</v>
      </c>
      <c r="Q2137" s="19">
        <v>0</v>
      </c>
      <c r="R2137" s="19">
        <v>0</v>
      </c>
      <c r="S2137" s="19">
        <v>0</v>
      </c>
      <c r="T2137" s="19">
        <v>0</v>
      </c>
      <c r="U2137" s="56">
        <f t="shared" si="74"/>
        <v>16404.902000000002</v>
      </c>
      <c r="V2137" s="18">
        <f t="shared" si="73"/>
        <v>2050.6127500000002</v>
      </c>
      <c r="W2137" s="7"/>
      <c r="X2137" s="7"/>
      <c r="Y2137" s="7"/>
      <c r="Z2137" s="57"/>
    </row>
    <row r="2138" spans="1:26" x14ac:dyDescent="0.35">
      <c r="A2138" s="6" t="s">
        <v>398</v>
      </c>
      <c r="B2138" s="7" t="s">
        <v>562</v>
      </c>
      <c r="C2138" s="7" t="s">
        <v>277</v>
      </c>
      <c r="D2138" s="7" t="s">
        <v>303</v>
      </c>
      <c r="E2138" s="7" t="s">
        <v>304</v>
      </c>
      <c r="F2138" s="7" t="s">
        <v>563</v>
      </c>
      <c r="G2138" s="8">
        <v>5296394</v>
      </c>
      <c r="H2138" s="16" t="s">
        <v>2095</v>
      </c>
      <c r="I2138" s="18">
        <v>958.71600000000001</v>
      </c>
      <c r="J2138" s="19">
        <v>303.49700000000001</v>
      </c>
      <c r="K2138" s="19">
        <v>0</v>
      </c>
      <c r="L2138" s="19">
        <v>597.52099999999996</v>
      </c>
      <c r="M2138" s="19">
        <v>843.15200000000004</v>
      </c>
      <c r="N2138" s="19">
        <v>0</v>
      </c>
      <c r="O2138" s="19">
        <v>0</v>
      </c>
      <c r="P2138" s="19">
        <v>238.464</v>
      </c>
      <c r="Q2138" s="19">
        <v>0</v>
      </c>
      <c r="R2138" s="19">
        <v>0</v>
      </c>
      <c r="S2138" s="19">
        <v>0</v>
      </c>
      <c r="T2138" s="19">
        <v>0</v>
      </c>
      <c r="U2138" s="56">
        <f t="shared" si="74"/>
        <v>2941.35</v>
      </c>
      <c r="V2138" s="18">
        <f t="shared" si="73"/>
        <v>367.66874999999999</v>
      </c>
      <c r="W2138" s="7"/>
      <c r="X2138" s="7"/>
      <c r="Y2138" s="7"/>
      <c r="Z2138" s="57"/>
    </row>
    <row r="2139" spans="1:26" x14ac:dyDescent="0.35">
      <c r="A2139" s="6" t="s">
        <v>398</v>
      </c>
      <c r="B2139" s="7" t="s">
        <v>562</v>
      </c>
      <c r="C2139" s="7" t="s">
        <v>277</v>
      </c>
      <c r="D2139" s="7" t="s">
        <v>303</v>
      </c>
      <c r="E2139" s="7" t="s">
        <v>304</v>
      </c>
      <c r="F2139" s="7" t="s">
        <v>563</v>
      </c>
      <c r="G2139" s="8">
        <v>5120932</v>
      </c>
      <c r="H2139" s="16" t="s">
        <v>2096</v>
      </c>
      <c r="I2139" s="18">
        <v>539.65499999999997</v>
      </c>
      <c r="J2139" s="19">
        <v>0</v>
      </c>
      <c r="K2139" s="19">
        <v>303.49700000000001</v>
      </c>
      <c r="L2139" s="19">
        <v>0</v>
      </c>
      <c r="M2139" s="19">
        <v>0</v>
      </c>
      <c r="N2139" s="19">
        <v>0</v>
      </c>
      <c r="O2139" s="19">
        <v>0</v>
      </c>
      <c r="P2139" s="19">
        <v>303.49700000000001</v>
      </c>
      <c r="Q2139" s="19">
        <v>0</v>
      </c>
      <c r="R2139" s="19">
        <v>0</v>
      </c>
      <c r="S2139" s="19">
        <v>0</v>
      </c>
      <c r="T2139" s="19">
        <v>0</v>
      </c>
      <c r="U2139" s="56">
        <f t="shared" si="74"/>
        <v>1146.6490000000001</v>
      </c>
      <c r="V2139" s="18">
        <f t="shared" si="73"/>
        <v>143.33112500000001</v>
      </c>
      <c r="W2139" s="7"/>
      <c r="X2139" s="7"/>
      <c r="Y2139" s="7"/>
      <c r="Z2139" s="57"/>
    </row>
    <row r="2140" spans="1:26" x14ac:dyDescent="0.35">
      <c r="A2140" s="6" t="s">
        <v>398</v>
      </c>
      <c r="B2140" s="7" t="s">
        <v>562</v>
      </c>
      <c r="C2140" s="7" t="s">
        <v>277</v>
      </c>
      <c r="D2140" s="7" t="s">
        <v>303</v>
      </c>
      <c r="E2140" s="7" t="s">
        <v>304</v>
      </c>
      <c r="F2140" s="7" t="s">
        <v>563</v>
      </c>
      <c r="G2140" s="8">
        <v>5330577</v>
      </c>
      <c r="H2140" s="16" t="s">
        <v>2097</v>
      </c>
      <c r="I2140" s="18">
        <v>359.05700000000002</v>
      </c>
      <c r="J2140" s="19">
        <v>0</v>
      </c>
      <c r="K2140" s="19">
        <v>726.226</v>
      </c>
      <c r="L2140" s="19">
        <v>476.928</v>
      </c>
      <c r="M2140" s="19">
        <v>359.05700000000002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56">
        <f t="shared" si="74"/>
        <v>1921.2679999999998</v>
      </c>
      <c r="V2140" s="18">
        <f t="shared" si="73"/>
        <v>240.15849999999998</v>
      </c>
      <c r="W2140" s="7"/>
      <c r="X2140" s="7"/>
      <c r="Y2140" s="7"/>
      <c r="Z2140" s="57"/>
    </row>
    <row r="2141" spans="1:26" x14ac:dyDescent="0.35">
      <c r="A2141" s="6" t="s">
        <v>398</v>
      </c>
      <c r="B2141" s="7" t="s">
        <v>562</v>
      </c>
      <c r="C2141" s="7" t="s">
        <v>277</v>
      </c>
      <c r="D2141" s="7" t="s">
        <v>303</v>
      </c>
      <c r="E2141" s="7" t="s">
        <v>304</v>
      </c>
      <c r="F2141" s="7" t="s">
        <v>563</v>
      </c>
      <c r="G2141" s="8">
        <v>5277922</v>
      </c>
      <c r="H2141" s="16" t="s">
        <v>2098</v>
      </c>
      <c r="I2141" s="18">
        <v>359.05700000000002</v>
      </c>
      <c r="J2141" s="19">
        <v>0</v>
      </c>
      <c r="K2141" s="19">
        <v>487.762</v>
      </c>
      <c r="L2141" s="19">
        <v>0</v>
      </c>
      <c r="M2141" s="19">
        <v>0</v>
      </c>
      <c r="N2141" s="19">
        <v>0</v>
      </c>
      <c r="O2141" s="19">
        <v>0</v>
      </c>
      <c r="P2141" s="19">
        <v>901.01800000000003</v>
      </c>
      <c r="Q2141" s="19">
        <v>0</v>
      </c>
      <c r="R2141" s="19">
        <v>0</v>
      </c>
      <c r="S2141" s="19">
        <v>0</v>
      </c>
      <c r="T2141" s="19">
        <v>0</v>
      </c>
      <c r="U2141" s="56">
        <f t="shared" si="74"/>
        <v>1747.837</v>
      </c>
      <c r="V2141" s="18">
        <f t="shared" si="73"/>
        <v>218.479625</v>
      </c>
      <c r="W2141" s="7"/>
      <c r="X2141" s="7"/>
      <c r="Y2141" s="7"/>
      <c r="Z2141" s="57"/>
    </row>
    <row r="2142" spans="1:26" x14ac:dyDescent="0.35">
      <c r="A2142" s="6" t="s">
        <v>398</v>
      </c>
      <c r="B2142" s="7" t="s">
        <v>562</v>
      </c>
      <c r="C2142" s="7" t="s">
        <v>277</v>
      </c>
      <c r="D2142" s="7" t="s">
        <v>303</v>
      </c>
      <c r="E2142" s="7" t="s">
        <v>304</v>
      </c>
      <c r="F2142" s="7" t="s">
        <v>563</v>
      </c>
      <c r="G2142" s="8">
        <v>5293809</v>
      </c>
      <c r="H2142" s="16" t="s">
        <v>2099</v>
      </c>
      <c r="I2142" s="18">
        <v>882.83600000000001</v>
      </c>
      <c r="J2142" s="19">
        <v>1016.583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359.05700000000002</v>
      </c>
      <c r="Q2142" s="19">
        <v>0</v>
      </c>
      <c r="R2142" s="19">
        <v>0</v>
      </c>
      <c r="S2142" s="19">
        <v>0</v>
      </c>
      <c r="T2142" s="19">
        <v>0</v>
      </c>
      <c r="U2142" s="56">
        <f t="shared" si="74"/>
        <v>2258.4759999999997</v>
      </c>
      <c r="V2142" s="18">
        <f t="shared" si="73"/>
        <v>282.30949999999996</v>
      </c>
      <c r="W2142" s="7"/>
      <c r="X2142" s="7"/>
      <c r="Y2142" s="7"/>
      <c r="Z2142" s="57"/>
    </row>
    <row r="2143" spans="1:26" x14ac:dyDescent="0.35">
      <c r="A2143" s="6" t="s">
        <v>398</v>
      </c>
      <c r="B2143" s="7" t="s">
        <v>562</v>
      </c>
      <c r="C2143" s="7" t="s">
        <v>277</v>
      </c>
      <c r="D2143" s="7" t="s">
        <v>303</v>
      </c>
      <c r="E2143" s="7" t="s">
        <v>304</v>
      </c>
      <c r="F2143" s="7" t="s">
        <v>563</v>
      </c>
      <c r="G2143" s="8">
        <v>5130517</v>
      </c>
      <c r="H2143" s="16" t="s">
        <v>2100</v>
      </c>
      <c r="I2143" s="18">
        <v>882.83600000000001</v>
      </c>
      <c r="J2143" s="19">
        <v>419.06200000000001</v>
      </c>
      <c r="K2143" s="19">
        <v>238.464</v>
      </c>
      <c r="L2143" s="19">
        <v>180.59800000000001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56">
        <f t="shared" si="74"/>
        <v>1720.96</v>
      </c>
      <c r="V2143" s="18">
        <f t="shared" si="73"/>
        <v>215.12</v>
      </c>
      <c r="W2143" s="7"/>
      <c r="X2143" s="7"/>
      <c r="Y2143" s="7"/>
      <c r="Z2143" s="57"/>
    </row>
    <row r="2144" spans="1:26" x14ac:dyDescent="0.35">
      <c r="A2144" s="6" t="s">
        <v>398</v>
      </c>
      <c r="B2144" s="7" t="s">
        <v>562</v>
      </c>
      <c r="C2144" s="7" t="s">
        <v>277</v>
      </c>
      <c r="D2144" s="7" t="s">
        <v>303</v>
      </c>
      <c r="E2144" s="7" t="s">
        <v>304</v>
      </c>
      <c r="F2144" s="7" t="s">
        <v>563</v>
      </c>
      <c r="G2144" s="8">
        <v>5293096</v>
      </c>
      <c r="H2144" s="16" t="s">
        <v>2101</v>
      </c>
      <c r="I2144" s="18">
        <v>523.779</v>
      </c>
      <c r="J2144" s="19">
        <v>180.59800000000001</v>
      </c>
      <c r="K2144" s="19">
        <v>180.59800000000001</v>
      </c>
      <c r="L2144" s="19">
        <v>2255.7530000000002</v>
      </c>
      <c r="M2144" s="19">
        <v>2661.6610000000001</v>
      </c>
      <c r="N2144" s="19">
        <v>1401.7539999999999</v>
      </c>
      <c r="O2144" s="19">
        <v>5074.0360000000001</v>
      </c>
      <c r="P2144" s="19">
        <v>2991.8809999999999</v>
      </c>
      <c r="Q2144" s="19">
        <v>0</v>
      </c>
      <c r="R2144" s="19">
        <v>0</v>
      </c>
      <c r="S2144" s="19">
        <v>0</v>
      </c>
      <c r="T2144" s="19">
        <v>0</v>
      </c>
      <c r="U2144" s="56">
        <f t="shared" si="74"/>
        <v>15270.06</v>
      </c>
      <c r="V2144" s="18">
        <f t="shared" si="73"/>
        <v>1908.7574999999999</v>
      </c>
      <c r="W2144" s="7"/>
      <c r="X2144" s="7"/>
      <c r="Y2144" s="7"/>
      <c r="Z2144" s="57"/>
    </row>
    <row r="2145" spans="1:26" x14ac:dyDescent="0.35">
      <c r="A2145" s="6" t="s">
        <v>398</v>
      </c>
      <c r="B2145" s="7" t="s">
        <v>562</v>
      </c>
      <c r="C2145" s="7" t="s">
        <v>277</v>
      </c>
      <c r="D2145" s="7" t="s">
        <v>303</v>
      </c>
      <c r="E2145" s="7" t="s">
        <v>304</v>
      </c>
      <c r="F2145" s="7" t="s">
        <v>563</v>
      </c>
      <c r="G2145" s="8">
        <v>5293366</v>
      </c>
      <c r="H2145" s="16" t="s">
        <v>2102</v>
      </c>
      <c r="I2145" s="18">
        <v>523.779</v>
      </c>
      <c r="J2145" s="19">
        <v>597.52099999999996</v>
      </c>
      <c r="K2145" s="19">
        <v>238.464</v>
      </c>
      <c r="L2145" s="19">
        <v>0</v>
      </c>
      <c r="M2145" s="19">
        <v>0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56">
        <f t="shared" si="74"/>
        <v>1359.7639999999999</v>
      </c>
      <c r="V2145" s="18">
        <f t="shared" ref="V2145:V2208" si="75">+AVERAGE(I2145:P2145)</f>
        <v>169.97049999999999</v>
      </c>
      <c r="W2145" s="7"/>
      <c r="X2145" s="7"/>
      <c r="Y2145" s="7"/>
      <c r="Z2145" s="57"/>
    </row>
    <row r="2146" spans="1:26" x14ac:dyDescent="0.35">
      <c r="A2146" s="6" t="s">
        <v>398</v>
      </c>
      <c r="B2146" s="7" t="s">
        <v>562</v>
      </c>
      <c r="C2146" s="7" t="s">
        <v>277</v>
      </c>
      <c r="D2146" s="7" t="s">
        <v>303</v>
      </c>
      <c r="E2146" s="7" t="s">
        <v>304</v>
      </c>
      <c r="F2146" s="7" t="s">
        <v>563</v>
      </c>
      <c r="G2146" s="8">
        <v>5273272</v>
      </c>
      <c r="H2146" s="16" t="s">
        <v>2103</v>
      </c>
      <c r="I2146" s="18">
        <v>1076.587</v>
      </c>
      <c r="J2146" s="19">
        <v>180.59800000000001</v>
      </c>
      <c r="K2146" s="19">
        <v>2115.0070000000001</v>
      </c>
      <c r="L2146" s="19">
        <v>0</v>
      </c>
      <c r="M2146" s="19">
        <v>180.59800000000001</v>
      </c>
      <c r="N2146" s="19">
        <v>303.49700000000001</v>
      </c>
      <c r="O2146" s="19">
        <v>958.71600000000001</v>
      </c>
      <c r="P2146" s="19">
        <v>238.464</v>
      </c>
      <c r="Q2146" s="19">
        <v>0</v>
      </c>
      <c r="R2146" s="19">
        <v>0</v>
      </c>
      <c r="S2146" s="19">
        <v>0</v>
      </c>
      <c r="T2146" s="19">
        <v>0</v>
      </c>
      <c r="U2146" s="56">
        <f t="shared" si="74"/>
        <v>5053.4669999999996</v>
      </c>
      <c r="V2146" s="18">
        <f t="shared" si="75"/>
        <v>631.68337499999996</v>
      </c>
      <c r="W2146" s="7"/>
      <c r="X2146" s="7"/>
      <c r="Y2146" s="7"/>
      <c r="Z2146" s="57"/>
    </row>
    <row r="2147" spans="1:26" x14ac:dyDescent="0.35">
      <c r="A2147" s="6" t="s">
        <v>398</v>
      </c>
      <c r="B2147" s="7" t="s">
        <v>562</v>
      </c>
      <c r="C2147" s="7" t="s">
        <v>277</v>
      </c>
      <c r="D2147" s="7" t="s">
        <v>303</v>
      </c>
      <c r="E2147" s="7" t="s">
        <v>304</v>
      </c>
      <c r="F2147" s="7" t="s">
        <v>563</v>
      </c>
      <c r="G2147" s="8">
        <v>5335925</v>
      </c>
      <c r="H2147" s="16" t="s">
        <v>2104</v>
      </c>
      <c r="I2147" s="18">
        <v>838.12300000000005</v>
      </c>
      <c r="J2147" s="19">
        <v>303.49700000000001</v>
      </c>
      <c r="K2147" s="19">
        <v>1746.4760000000001</v>
      </c>
      <c r="L2147" s="19">
        <v>0</v>
      </c>
      <c r="M2147" s="19">
        <v>180.59800000000001</v>
      </c>
      <c r="N2147" s="19">
        <v>0</v>
      </c>
      <c r="O2147" s="19">
        <v>1026.056</v>
      </c>
      <c r="P2147" s="19">
        <v>901.01800000000003</v>
      </c>
      <c r="Q2147" s="19">
        <v>0</v>
      </c>
      <c r="R2147" s="19">
        <v>0</v>
      </c>
      <c r="S2147" s="19">
        <v>0</v>
      </c>
      <c r="T2147" s="19">
        <v>0</v>
      </c>
      <c r="U2147" s="56">
        <f t="shared" si="74"/>
        <v>4995.768</v>
      </c>
      <c r="V2147" s="18">
        <f t="shared" si="75"/>
        <v>624.471</v>
      </c>
      <c r="W2147" s="7"/>
      <c r="X2147" s="7"/>
      <c r="Y2147" s="7"/>
      <c r="Z2147" s="57"/>
    </row>
    <row r="2148" spans="1:26" x14ac:dyDescent="0.35">
      <c r="A2148" s="6" t="s">
        <v>398</v>
      </c>
      <c r="B2148" s="7" t="s">
        <v>562</v>
      </c>
      <c r="C2148" s="7" t="s">
        <v>277</v>
      </c>
      <c r="D2148" s="7" t="s">
        <v>303</v>
      </c>
      <c r="E2148" s="7" t="s">
        <v>304</v>
      </c>
      <c r="F2148" s="7" t="s">
        <v>563</v>
      </c>
      <c r="G2148" s="8">
        <v>5297258</v>
      </c>
      <c r="H2148" s="16" t="s">
        <v>2105</v>
      </c>
      <c r="I2148" s="18">
        <v>238.464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359.05700000000002</v>
      </c>
      <c r="Q2148" s="19">
        <v>0</v>
      </c>
      <c r="R2148" s="19">
        <v>0</v>
      </c>
      <c r="S2148" s="19">
        <v>0</v>
      </c>
      <c r="T2148" s="19">
        <v>0</v>
      </c>
      <c r="U2148" s="56">
        <f t="shared" si="74"/>
        <v>597.52099999999996</v>
      </c>
      <c r="V2148" s="18">
        <f t="shared" si="75"/>
        <v>74.690124999999995</v>
      </c>
      <c r="W2148" s="7"/>
      <c r="X2148" s="7"/>
      <c r="Y2148" s="7"/>
      <c r="Z2148" s="57"/>
    </row>
    <row r="2149" spans="1:26" x14ac:dyDescent="0.35">
      <c r="A2149" s="6" t="s">
        <v>398</v>
      </c>
      <c r="B2149" s="7" t="s">
        <v>562</v>
      </c>
      <c r="C2149" s="7" t="s">
        <v>277</v>
      </c>
      <c r="D2149" s="7" t="s">
        <v>303</v>
      </c>
      <c r="E2149" s="7" t="s">
        <v>304</v>
      </c>
      <c r="F2149" s="7" t="s">
        <v>563</v>
      </c>
      <c r="G2149" s="8">
        <v>5279304</v>
      </c>
      <c r="H2149" s="16" t="s">
        <v>2106</v>
      </c>
      <c r="I2149" s="18">
        <v>419.06200000000001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19">
        <v>0</v>
      </c>
      <c r="Q2149" s="19">
        <v>0</v>
      </c>
      <c r="R2149" s="19">
        <v>0</v>
      </c>
      <c r="S2149" s="19">
        <v>0</v>
      </c>
      <c r="T2149" s="19">
        <v>0</v>
      </c>
      <c r="U2149" s="56">
        <f t="shared" si="74"/>
        <v>419.06200000000001</v>
      </c>
      <c r="V2149" s="18">
        <f t="shared" si="75"/>
        <v>52.382750000000001</v>
      </c>
      <c r="W2149" s="7"/>
      <c r="X2149" s="7"/>
      <c r="Y2149" s="7"/>
      <c r="Z2149" s="57"/>
    </row>
    <row r="2150" spans="1:26" x14ac:dyDescent="0.35">
      <c r="A2150" s="6" t="s">
        <v>398</v>
      </c>
      <c r="B2150" s="7" t="s">
        <v>562</v>
      </c>
      <c r="C2150" s="7" t="s">
        <v>277</v>
      </c>
      <c r="D2150" s="7" t="s">
        <v>303</v>
      </c>
      <c r="E2150" s="7" t="s">
        <v>304</v>
      </c>
      <c r="F2150" s="7" t="s">
        <v>563</v>
      </c>
      <c r="G2150" s="8">
        <v>5132539</v>
      </c>
      <c r="H2150" s="16" t="s">
        <v>2107</v>
      </c>
      <c r="I2150" s="18">
        <v>180.59800000000001</v>
      </c>
      <c r="J2150" s="19">
        <v>238.464</v>
      </c>
      <c r="K2150" s="19">
        <v>966.05100000000004</v>
      </c>
      <c r="L2150" s="19">
        <v>238.464</v>
      </c>
      <c r="M2150" s="19">
        <v>539.65499999999997</v>
      </c>
      <c r="N2150" s="19">
        <v>238.464</v>
      </c>
      <c r="O2150" s="19">
        <v>722.55899999999997</v>
      </c>
      <c r="P2150" s="19">
        <v>541.96100000000001</v>
      </c>
      <c r="Q2150" s="19">
        <v>0</v>
      </c>
      <c r="R2150" s="19">
        <v>0</v>
      </c>
      <c r="S2150" s="19">
        <v>0</v>
      </c>
      <c r="T2150" s="19">
        <v>0</v>
      </c>
      <c r="U2150" s="56">
        <f t="shared" si="74"/>
        <v>3666.2160000000003</v>
      </c>
      <c r="V2150" s="18">
        <f t="shared" si="75"/>
        <v>458.27700000000004</v>
      </c>
      <c r="W2150" s="7"/>
      <c r="X2150" s="7"/>
      <c r="Y2150" s="7"/>
      <c r="Z2150" s="57"/>
    </row>
    <row r="2151" spans="1:26" x14ac:dyDescent="0.35">
      <c r="A2151" s="6" t="s">
        <v>398</v>
      </c>
      <c r="B2151" s="7" t="s">
        <v>562</v>
      </c>
      <c r="C2151" s="7" t="s">
        <v>277</v>
      </c>
      <c r="D2151" s="7" t="s">
        <v>303</v>
      </c>
      <c r="E2151" s="7" t="s">
        <v>304</v>
      </c>
      <c r="F2151" s="7" t="s">
        <v>563</v>
      </c>
      <c r="G2151" s="8">
        <v>5127610</v>
      </c>
      <c r="H2151" s="16" t="s">
        <v>2108</v>
      </c>
      <c r="I2151" s="18">
        <v>1616.242</v>
      </c>
      <c r="J2151" s="19">
        <v>0</v>
      </c>
      <c r="K2151" s="19">
        <v>1074.4490000000001</v>
      </c>
      <c r="L2151" s="19">
        <v>0</v>
      </c>
      <c r="M2151" s="19">
        <v>0</v>
      </c>
      <c r="N2151" s="19">
        <v>0</v>
      </c>
      <c r="O2151" s="19">
        <v>238.464</v>
      </c>
      <c r="P2151" s="19">
        <v>597.52099999999996</v>
      </c>
      <c r="Q2151" s="19">
        <v>0</v>
      </c>
      <c r="R2151" s="19">
        <v>0</v>
      </c>
      <c r="S2151" s="19">
        <v>0</v>
      </c>
      <c r="T2151" s="19">
        <v>0</v>
      </c>
      <c r="U2151" s="56">
        <f t="shared" si="74"/>
        <v>3526.6759999999995</v>
      </c>
      <c r="V2151" s="18">
        <f t="shared" si="75"/>
        <v>440.83449999999993</v>
      </c>
      <c r="W2151" s="7"/>
      <c r="X2151" s="7"/>
      <c r="Y2151" s="7"/>
      <c r="Z2151" s="57"/>
    </row>
    <row r="2152" spans="1:26" x14ac:dyDescent="0.35">
      <c r="A2152" s="6" t="s">
        <v>398</v>
      </c>
      <c r="B2152" s="7" t="s">
        <v>562</v>
      </c>
      <c r="C2152" s="7" t="s">
        <v>277</v>
      </c>
      <c r="D2152" s="7" t="s">
        <v>303</v>
      </c>
      <c r="E2152" s="7" t="s">
        <v>304</v>
      </c>
      <c r="F2152" s="7" t="s">
        <v>563</v>
      </c>
      <c r="G2152" s="8">
        <v>5273559</v>
      </c>
      <c r="H2152" s="16" t="s">
        <v>2109</v>
      </c>
      <c r="I2152" s="18">
        <v>1016.583</v>
      </c>
      <c r="J2152" s="19">
        <v>0</v>
      </c>
      <c r="K2152" s="19">
        <v>1213.9880000000001</v>
      </c>
      <c r="L2152" s="19">
        <v>0</v>
      </c>
      <c r="M2152" s="19">
        <v>0</v>
      </c>
      <c r="N2152" s="19">
        <v>0</v>
      </c>
      <c r="O2152" s="19">
        <v>0</v>
      </c>
      <c r="P2152" s="19">
        <v>238.464</v>
      </c>
      <c r="Q2152" s="19">
        <v>0</v>
      </c>
      <c r="R2152" s="19">
        <v>0</v>
      </c>
      <c r="S2152" s="19">
        <v>0</v>
      </c>
      <c r="T2152" s="19">
        <v>0</v>
      </c>
      <c r="U2152" s="56">
        <f t="shared" si="74"/>
        <v>2469.0349999999999</v>
      </c>
      <c r="V2152" s="18">
        <f t="shared" si="75"/>
        <v>308.62937499999998</v>
      </c>
      <c r="W2152" s="7"/>
      <c r="X2152" s="7"/>
      <c r="Y2152" s="7"/>
      <c r="Z2152" s="57"/>
    </row>
    <row r="2153" spans="1:26" x14ac:dyDescent="0.35">
      <c r="A2153" s="6" t="s">
        <v>398</v>
      </c>
      <c r="B2153" s="7" t="s">
        <v>562</v>
      </c>
      <c r="C2153" s="7" t="s">
        <v>277</v>
      </c>
      <c r="D2153" s="7" t="s">
        <v>303</v>
      </c>
      <c r="E2153" s="7" t="s">
        <v>304</v>
      </c>
      <c r="F2153" s="7" t="s">
        <v>563</v>
      </c>
      <c r="G2153" s="8">
        <v>5295333</v>
      </c>
      <c r="H2153" s="16" t="s">
        <v>2110</v>
      </c>
      <c r="I2153" s="18">
        <v>1045.4190000000001</v>
      </c>
      <c r="J2153" s="19">
        <v>1018.721</v>
      </c>
      <c r="K2153" s="19">
        <v>1538.223</v>
      </c>
      <c r="L2153" s="19">
        <v>0</v>
      </c>
      <c r="M2153" s="19">
        <v>0</v>
      </c>
      <c r="N2153" s="19">
        <v>0</v>
      </c>
      <c r="O2153" s="19">
        <v>1551.377</v>
      </c>
      <c r="P2153" s="19">
        <v>1083.586</v>
      </c>
      <c r="Q2153" s="19">
        <v>0</v>
      </c>
      <c r="R2153" s="19">
        <v>0</v>
      </c>
      <c r="S2153" s="19">
        <v>0</v>
      </c>
      <c r="T2153" s="19">
        <v>0</v>
      </c>
      <c r="U2153" s="56">
        <f t="shared" si="74"/>
        <v>6237.326</v>
      </c>
      <c r="V2153" s="18">
        <f t="shared" si="75"/>
        <v>779.66575</v>
      </c>
      <c r="W2153" s="7"/>
      <c r="X2153" s="7"/>
      <c r="Y2153" s="7"/>
      <c r="Z2153" s="57"/>
    </row>
    <row r="2154" spans="1:26" x14ac:dyDescent="0.35">
      <c r="A2154" s="6" t="s">
        <v>398</v>
      </c>
      <c r="B2154" s="7" t="s">
        <v>562</v>
      </c>
      <c r="C2154" s="7" t="s">
        <v>277</v>
      </c>
      <c r="D2154" s="7" t="s">
        <v>303</v>
      </c>
      <c r="E2154" s="7" t="s">
        <v>304</v>
      </c>
      <c r="F2154" s="7" t="s">
        <v>563</v>
      </c>
      <c r="G2154" s="8">
        <v>5130306</v>
      </c>
      <c r="H2154" s="16" t="s">
        <v>2111</v>
      </c>
      <c r="I2154" s="18">
        <v>778.11900000000003</v>
      </c>
      <c r="J2154" s="19">
        <v>361.19499999999999</v>
      </c>
      <c r="K2154" s="19">
        <v>1139.482</v>
      </c>
      <c r="L2154" s="19">
        <v>0</v>
      </c>
      <c r="M2154" s="19">
        <v>0</v>
      </c>
      <c r="N2154" s="19">
        <v>0</v>
      </c>
      <c r="O2154" s="19">
        <v>0</v>
      </c>
      <c r="P2154" s="19">
        <v>238.464</v>
      </c>
      <c r="Q2154" s="19">
        <v>0</v>
      </c>
      <c r="R2154" s="19">
        <v>0</v>
      </c>
      <c r="S2154" s="19">
        <v>0</v>
      </c>
      <c r="T2154" s="19">
        <v>0</v>
      </c>
      <c r="U2154" s="56">
        <f t="shared" si="74"/>
        <v>2517.2600000000002</v>
      </c>
      <c r="V2154" s="18">
        <f t="shared" si="75"/>
        <v>314.65750000000003</v>
      </c>
      <c r="W2154" s="7"/>
      <c r="X2154" s="7"/>
      <c r="Y2154" s="7"/>
      <c r="Z2154" s="57"/>
    </row>
    <row r="2155" spans="1:26" x14ac:dyDescent="0.35">
      <c r="A2155" s="6" t="s">
        <v>398</v>
      </c>
      <c r="B2155" s="7" t="s">
        <v>562</v>
      </c>
      <c r="C2155" s="7" t="s">
        <v>277</v>
      </c>
      <c r="D2155" s="7" t="s">
        <v>303</v>
      </c>
      <c r="E2155" s="7" t="s">
        <v>304</v>
      </c>
      <c r="F2155" s="7" t="s">
        <v>563</v>
      </c>
      <c r="G2155" s="8">
        <v>5130195</v>
      </c>
      <c r="H2155" s="16" t="s">
        <v>2112</v>
      </c>
      <c r="I2155" s="18">
        <v>2454.3649999999998</v>
      </c>
      <c r="J2155" s="19">
        <v>0</v>
      </c>
      <c r="K2155" s="19">
        <v>359.05700000000002</v>
      </c>
      <c r="L2155" s="19">
        <v>657.52599999999995</v>
      </c>
      <c r="M2155" s="19">
        <v>180.59800000000001</v>
      </c>
      <c r="N2155" s="19">
        <v>0</v>
      </c>
      <c r="O2155" s="19">
        <v>238.464</v>
      </c>
      <c r="P2155" s="19">
        <v>476.928</v>
      </c>
      <c r="Q2155" s="19">
        <v>0</v>
      </c>
      <c r="R2155" s="19">
        <v>0</v>
      </c>
      <c r="S2155" s="19">
        <v>0</v>
      </c>
      <c r="T2155" s="19">
        <v>0</v>
      </c>
      <c r="U2155" s="56">
        <f t="shared" si="74"/>
        <v>4366.9379999999992</v>
      </c>
      <c r="V2155" s="18">
        <f t="shared" si="75"/>
        <v>545.8672499999999</v>
      </c>
      <c r="W2155" s="7"/>
      <c r="X2155" s="7"/>
      <c r="Y2155" s="7"/>
      <c r="Z2155" s="57"/>
    </row>
    <row r="2156" spans="1:26" x14ac:dyDescent="0.35">
      <c r="A2156" s="6" t="s">
        <v>398</v>
      </c>
      <c r="B2156" s="7" t="s">
        <v>562</v>
      </c>
      <c r="C2156" s="7" t="s">
        <v>277</v>
      </c>
      <c r="D2156" s="7" t="s">
        <v>303</v>
      </c>
      <c r="E2156" s="7" t="s">
        <v>304</v>
      </c>
      <c r="F2156" s="7" t="s">
        <v>563</v>
      </c>
      <c r="G2156" s="8">
        <v>5272204</v>
      </c>
      <c r="H2156" s="16" t="s">
        <v>2113</v>
      </c>
      <c r="I2156" s="18">
        <v>778.11900000000003</v>
      </c>
      <c r="J2156" s="19">
        <v>0</v>
      </c>
      <c r="K2156" s="19">
        <v>541.96100000000001</v>
      </c>
      <c r="L2156" s="19">
        <v>0</v>
      </c>
      <c r="M2156" s="19">
        <v>0</v>
      </c>
      <c r="N2156" s="19">
        <v>0</v>
      </c>
      <c r="O2156" s="19">
        <v>541.96100000000001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56">
        <f t="shared" si="74"/>
        <v>1862.0409999999999</v>
      </c>
      <c r="V2156" s="18">
        <f t="shared" si="75"/>
        <v>232.75512499999999</v>
      </c>
      <c r="W2156" s="7"/>
      <c r="X2156" s="7"/>
      <c r="Y2156" s="7"/>
      <c r="Z2156" s="57"/>
    </row>
    <row r="2157" spans="1:26" x14ac:dyDescent="0.35">
      <c r="A2157" s="6" t="s">
        <v>398</v>
      </c>
      <c r="B2157" s="7" t="s">
        <v>562</v>
      </c>
      <c r="C2157" s="7" t="s">
        <v>277</v>
      </c>
      <c r="D2157" s="7" t="s">
        <v>303</v>
      </c>
      <c r="E2157" s="7" t="s">
        <v>304</v>
      </c>
      <c r="F2157" s="7" t="s">
        <v>563</v>
      </c>
      <c r="G2157" s="8">
        <v>5127852</v>
      </c>
      <c r="H2157" s="16" t="s">
        <v>2114</v>
      </c>
      <c r="I2157" s="18">
        <v>597.52099999999996</v>
      </c>
      <c r="J2157" s="19">
        <v>0</v>
      </c>
      <c r="K2157" s="19">
        <v>0</v>
      </c>
      <c r="L2157" s="19">
        <v>1016.583</v>
      </c>
      <c r="M2157" s="19">
        <v>180.59800000000001</v>
      </c>
      <c r="N2157" s="19">
        <v>0</v>
      </c>
      <c r="O2157" s="19">
        <v>238.464</v>
      </c>
      <c r="P2157" s="19">
        <v>2165.201</v>
      </c>
      <c r="Q2157" s="19">
        <v>0</v>
      </c>
      <c r="R2157" s="19">
        <v>0</v>
      </c>
      <c r="S2157" s="19">
        <v>0</v>
      </c>
      <c r="T2157" s="19">
        <v>0</v>
      </c>
      <c r="U2157" s="56">
        <f t="shared" si="74"/>
        <v>4198.3670000000002</v>
      </c>
      <c r="V2157" s="18">
        <f t="shared" si="75"/>
        <v>524.79587500000002</v>
      </c>
      <c r="W2157" s="7"/>
      <c r="X2157" s="7"/>
      <c r="Y2157" s="7"/>
      <c r="Z2157" s="57"/>
    </row>
    <row r="2158" spans="1:26" x14ac:dyDescent="0.35">
      <c r="A2158" s="6" t="s">
        <v>398</v>
      </c>
      <c r="B2158" s="7" t="s">
        <v>562</v>
      </c>
      <c r="C2158" s="7" t="s">
        <v>277</v>
      </c>
      <c r="D2158" s="7" t="s">
        <v>303</v>
      </c>
      <c r="E2158" s="7" t="s">
        <v>304</v>
      </c>
      <c r="F2158" s="7" t="s">
        <v>563</v>
      </c>
      <c r="G2158" s="8">
        <v>5278440</v>
      </c>
      <c r="H2158" s="16" t="s">
        <v>2115</v>
      </c>
      <c r="I2158" s="18">
        <v>1045.4190000000001</v>
      </c>
      <c r="J2158" s="19">
        <v>835.98500000000001</v>
      </c>
      <c r="K2158" s="19">
        <v>180.59800000000001</v>
      </c>
      <c r="L2158" s="19">
        <v>1299.759</v>
      </c>
      <c r="M2158" s="19">
        <v>0</v>
      </c>
      <c r="N2158" s="19">
        <v>0</v>
      </c>
      <c r="O2158" s="19">
        <v>2119.8679999999999</v>
      </c>
      <c r="P2158" s="19">
        <v>902.98800000000006</v>
      </c>
      <c r="Q2158" s="19">
        <v>0</v>
      </c>
      <c r="R2158" s="19">
        <v>0</v>
      </c>
      <c r="S2158" s="19">
        <v>0</v>
      </c>
      <c r="T2158" s="19">
        <v>0</v>
      </c>
      <c r="U2158" s="56">
        <f t="shared" si="74"/>
        <v>6384.6170000000002</v>
      </c>
      <c r="V2158" s="18">
        <f t="shared" si="75"/>
        <v>798.07712500000002</v>
      </c>
      <c r="W2158" s="7"/>
      <c r="X2158" s="7"/>
      <c r="Y2158" s="7"/>
      <c r="Z2158" s="57"/>
    </row>
    <row r="2159" spans="1:26" x14ac:dyDescent="0.35">
      <c r="A2159" s="6" t="s">
        <v>398</v>
      </c>
      <c r="B2159" s="7" t="s">
        <v>562</v>
      </c>
      <c r="C2159" s="7" t="s">
        <v>277</v>
      </c>
      <c r="D2159" s="7" t="s">
        <v>303</v>
      </c>
      <c r="E2159" s="7" t="s">
        <v>304</v>
      </c>
      <c r="F2159" s="7" t="s">
        <v>563</v>
      </c>
      <c r="G2159" s="8">
        <v>5124585</v>
      </c>
      <c r="H2159" s="16" t="s">
        <v>2116</v>
      </c>
      <c r="I2159" s="18">
        <v>597.52099999999996</v>
      </c>
      <c r="J2159" s="19">
        <v>0</v>
      </c>
      <c r="K2159" s="19">
        <v>0</v>
      </c>
      <c r="L2159" s="19">
        <v>238.464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56">
        <f t="shared" si="74"/>
        <v>835.9849999999999</v>
      </c>
      <c r="V2159" s="18">
        <f t="shared" si="75"/>
        <v>104.49812499999999</v>
      </c>
      <c r="W2159" s="7"/>
      <c r="X2159" s="7"/>
      <c r="Y2159" s="7"/>
      <c r="Z2159" s="57"/>
    </row>
    <row r="2160" spans="1:26" x14ac:dyDescent="0.35">
      <c r="A2160" s="6" t="s">
        <v>398</v>
      </c>
      <c r="B2160" s="7" t="s">
        <v>562</v>
      </c>
      <c r="C2160" s="7" t="s">
        <v>277</v>
      </c>
      <c r="D2160" s="7" t="s">
        <v>303</v>
      </c>
      <c r="E2160" s="7" t="s">
        <v>304</v>
      </c>
      <c r="F2160" s="7" t="s">
        <v>563</v>
      </c>
      <c r="G2160" s="8">
        <v>5330162</v>
      </c>
      <c r="H2160" s="16" t="s">
        <v>2117</v>
      </c>
      <c r="I2160" s="18">
        <v>778.11900000000003</v>
      </c>
      <c r="J2160" s="19">
        <v>0</v>
      </c>
      <c r="K2160" s="19">
        <v>835.98500000000001</v>
      </c>
      <c r="L2160" s="19">
        <v>180.59800000000001</v>
      </c>
      <c r="M2160" s="19">
        <v>0</v>
      </c>
      <c r="N2160" s="19">
        <v>0</v>
      </c>
      <c r="O2160" s="19">
        <v>238.464</v>
      </c>
      <c r="P2160" s="19">
        <v>0</v>
      </c>
      <c r="Q2160" s="19">
        <v>0</v>
      </c>
      <c r="R2160" s="19">
        <v>0</v>
      </c>
      <c r="S2160" s="19">
        <v>0</v>
      </c>
      <c r="T2160" s="19">
        <v>0</v>
      </c>
      <c r="U2160" s="56">
        <f t="shared" si="74"/>
        <v>2033.1659999999999</v>
      </c>
      <c r="V2160" s="18">
        <f t="shared" si="75"/>
        <v>254.14574999999999</v>
      </c>
      <c r="W2160" s="7"/>
      <c r="X2160" s="7"/>
      <c r="Y2160" s="7"/>
      <c r="Z2160" s="57"/>
    </row>
    <row r="2161" spans="1:26" x14ac:dyDescent="0.35">
      <c r="A2161" s="6" t="s">
        <v>398</v>
      </c>
      <c r="B2161" s="7" t="s">
        <v>562</v>
      </c>
      <c r="C2161" s="7" t="s">
        <v>277</v>
      </c>
      <c r="D2161" s="7" t="s">
        <v>303</v>
      </c>
      <c r="E2161" s="7" t="s">
        <v>304</v>
      </c>
      <c r="F2161" s="7" t="s">
        <v>563</v>
      </c>
      <c r="G2161" s="8">
        <v>5297078</v>
      </c>
      <c r="H2161" s="16" t="s">
        <v>2118</v>
      </c>
      <c r="I2161" s="18">
        <v>1195.0419999999999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56">
        <f t="shared" si="74"/>
        <v>1195.0419999999999</v>
      </c>
      <c r="V2161" s="18">
        <f t="shared" si="75"/>
        <v>149.38024999999999</v>
      </c>
      <c r="W2161" s="7"/>
      <c r="X2161" s="7"/>
      <c r="Y2161" s="7"/>
      <c r="Z2161" s="57"/>
    </row>
    <row r="2162" spans="1:26" x14ac:dyDescent="0.35">
      <c r="A2162" s="6" t="s">
        <v>398</v>
      </c>
      <c r="B2162" s="7" t="s">
        <v>562</v>
      </c>
      <c r="C2162" s="7" t="s">
        <v>277</v>
      </c>
      <c r="D2162" s="7" t="s">
        <v>303</v>
      </c>
      <c r="E2162" s="7" t="s">
        <v>304</v>
      </c>
      <c r="F2162" s="7" t="s">
        <v>563</v>
      </c>
      <c r="G2162" s="8">
        <v>5273753</v>
      </c>
      <c r="H2162" s="16" t="s">
        <v>2119</v>
      </c>
      <c r="I2162" s="18">
        <v>359.05700000000002</v>
      </c>
      <c r="J2162" s="19">
        <v>0</v>
      </c>
      <c r="K2162" s="19">
        <v>544.68299999999999</v>
      </c>
      <c r="L2162" s="19">
        <v>0</v>
      </c>
      <c r="M2162" s="19">
        <v>0</v>
      </c>
      <c r="N2162" s="19">
        <v>0</v>
      </c>
      <c r="O2162" s="19">
        <v>476.928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56">
        <f t="shared" si="74"/>
        <v>1380.6680000000001</v>
      </c>
      <c r="V2162" s="18">
        <f t="shared" si="75"/>
        <v>172.58350000000002</v>
      </c>
      <c r="W2162" s="7"/>
      <c r="X2162" s="7"/>
      <c r="Y2162" s="7"/>
      <c r="Z2162" s="57"/>
    </row>
    <row r="2163" spans="1:26" x14ac:dyDescent="0.35">
      <c r="A2163" s="6" t="s">
        <v>398</v>
      </c>
      <c r="B2163" s="7" t="s">
        <v>562</v>
      </c>
      <c r="C2163" s="7" t="s">
        <v>277</v>
      </c>
      <c r="D2163" s="7" t="s">
        <v>303</v>
      </c>
      <c r="E2163" s="7" t="s">
        <v>304</v>
      </c>
      <c r="F2163" s="7" t="s">
        <v>563</v>
      </c>
      <c r="G2163" s="8">
        <v>5130171</v>
      </c>
      <c r="H2163" s="16" t="s">
        <v>2120</v>
      </c>
      <c r="I2163" s="18">
        <v>778.11900000000003</v>
      </c>
      <c r="J2163" s="19">
        <v>539.65499999999997</v>
      </c>
      <c r="K2163" s="19">
        <v>1671.97</v>
      </c>
      <c r="L2163" s="19">
        <v>597.52099999999996</v>
      </c>
      <c r="M2163" s="19">
        <v>361.19499999999999</v>
      </c>
      <c r="N2163" s="19">
        <v>0</v>
      </c>
      <c r="O2163" s="19">
        <v>476.928</v>
      </c>
      <c r="P2163" s="19">
        <v>359.05700000000002</v>
      </c>
      <c r="Q2163" s="19">
        <v>0</v>
      </c>
      <c r="R2163" s="19">
        <v>0</v>
      </c>
      <c r="S2163" s="19">
        <v>0</v>
      </c>
      <c r="T2163" s="19">
        <v>0</v>
      </c>
      <c r="U2163" s="56">
        <f t="shared" si="74"/>
        <v>4784.4449999999997</v>
      </c>
      <c r="V2163" s="18">
        <f t="shared" si="75"/>
        <v>598.05562499999996</v>
      </c>
      <c r="W2163" s="7"/>
      <c r="X2163" s="7"/>
      <c r="Y2163" s="7"/>
      <c r="Z2163" s="57"/>
    </row>
    <row r="2164" spans="1:26" x14ac:dyDescent="0.35">
      <c r="A2164" s="6" t="s">
        <v>398</v>
      </c>
      <c r="B2164" s="7" t="s">
        <v>562</v>
      </c>
      <c r="C2164" s="7" t="s">
        <v>277</v>
      </c>
      <c r="D2164" s="7" t="s">
        <v>303</v>
      </c>
      <c r="E2164" s="7" t="s">
        <v>304</v>
      </c>
      <c r="F2164" s="7" t="s">
        <v>563</v>
      </c>
      <c r="G2164" s="8">
        <v>5296813</v>
      </c>
      <c r="H2164" s="16" t="s">
        <v>2121</v>
      </c>
      <c r="I2164" s="18">
        <v>343.18099999999998</v>
      </c>
      <c r="J2164" s="19">
        <v>0</v>
      </c>
      <c r="K2164" s="19">
        <v>1195.0419999999999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56">
        <f t="shared" si="74"/>
        <v>1538.223</v>
      </c>
      <c r="V2164" s="18">
        <f t="shared" si="75"/>
        <v>192.27787499999999</v>
      </c>
      <c r="W2164" s="7"/>
      <c r="X2164" s="7"/>
      <c r="Y2164" s="7"/>
      <c r="Z2164" s="57"/>
    </row>
    <row r="2165" spans="1:26" x14ac:dyDescent="0.35">
      <c r="A2165" s="6" t="s">
        <v>398</v>
      </c>
      <c r="B2165" s="7" t="s">
        <v>562</v>
      </c>
      <c r="C2165" s="7" t="s">
        <v>277</v>
      </c>
      <c r="D2165" s="7" t="s">
        <v>303</v>
      </c>
      <c r="E2165" s="7" t="s">
        <v>304</v>
      </c>
      <c r="F2165" s="7" t="s">
        <v>563</v>
      </c>
      <c r="G2165" s="8">
        <v>5278419</v>
      </c>
      <c r="H2165" s="16" t="s">
        <v>2122</v>
      </c>
      <c r="I2165" s="18">
        <v>343.18099999999998</v>
      </c>
      <c r="J2165" s="19">
        <v>359.05700000000002</v>
      </c>
      <c r="K2165" s="19">
        <v>238.464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56">
        <f t="shared" si="74"/>
        <v>940.702</v>
      </c>
      <c r="V2165" s="18">
        <f t="shared" si="75"/>
        <v>117.58775</v>
      </c>
      <c r="W2165" s="7"/>
      <c r="X2165" s="7"/>
      <c r="Y2165" s="7"/>
      <c r="Z2165" s="57"/>
    </row>
    <row r="2166" spans="1:26" x14ac:dyDescent="0.35">
      <c r="A2166" s="6" t="s">
        <v>398</v>
      </c>
      <c r="B2166" s="7" t="s">
        <v>562</v>
      </c>
      <c r="C2166" s="7" t="s">
        <v>277</v>
      </c>
      <c r="D2166" s="7" t="s">
        <v>303</v>
      </c>
      <c r="E2166" s="7" t="s">
        <v>304</v>
      </c>
      <c r="F2166" s="7" t="s">
        <v>563</v>
      </c>
      <c r="G2166" s="8">
        <v>5126400</v>
      </c>
      <c r="H2166" s="16" t="s">
        <v>2123</v>
      </c>
      <c r="I2166" s="18">
        <v>1616.242</v>
      </c>
      <c r="J2166" s="19">
        <v>0</v>
      </c>
      <c r="K2166" s="19">
        <v>359.05700000000002</v>
      </c>
      <c r="L2166" s="19">
        <v>487.762</v>
      </c>
      <c r="M2166" s="19">
        <v>361.19499999999999</v>
      </c>
      <c r="N2166" s="19">
        <v>0</v>
      </c>
      <c r="O2166" s="19">
        <v>487.762</v>
      </c>
      <c r="P2166" s="19">
        <v>541.96100000000001</v>
      </c>
      <c r="Q2166" s="19">
        <v>0</v>
      </c>
      <c r="R2166" s="19">
        <v>0</v>
      </c>
      <c r="S2166" s="19">
        <v>0</v>
      </c>
      <c r="T2166" s="19">
        <v>0</v>
      </c>
      <c r="U2166" s="56">
        <f t="shared" si="74"/>
        <v>3853.9790000000003</v>
      </c>
      <c r="V2166" s="18">
        <f t="shared" si="75"/>
        <v>481.74737500000003</v>
      </c>
      <c r="W2166" s="7"/>
      <c r="X2166" s="7"/>
      <c r="Y2166" s="7"/>
      <c r="Z2166" s="57"/>
    </row>
    <row r="2167" spans="1:26" x14ac:dyDescent="0.35">
      <c r="A2167" s="6" t="s">
        <v>398</v>
      </c>
      <c r="B2167" s="7" t="s">
        <v>562</v>
      </c>
      <c r="C2167" s="7" t="s">
        <v>277</v>
      </c>
      <c r="D2167" s="7" t="s">
        <v>303</v>
      </c>
      <c r="E2167" s="7" t="s">
        <v>304</v>
      </c>
      <c r="F2167" s="7" t="s">
        <v>563</v>
      </c>
      <c r="G2167" s="8">
        <v>5124398</v>
      </c>
      <c r="H2167" s="16" t="s">
        <v>2124</v>
      </c>
      <c r="I2167" s="18">
        <v>419.06200000000001</v>
      </c>
      <c r="J2167" s="19">
        <v>0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56">
        <f t="shared" si="74"/>
        <v>419.06200000000001</v>
      </c>
      <c r="V2167" s="18">
        <f t="shared" si="75"/>
        <v>52.382750000000001</v>
      </c>
      <c r="W2167" s="7"/>
      <c r="X2167" s="7"/>
      <c r="Y2167" s="7"/>
      <c r="Z2167" s="57"/>
    </row>
    <row r="2168" spans="1:26" x14ac:dyDescent="0.35">
      <c r="A2168" s="6" t="s">
        <v>398</v>
      </c>
      <c r="B2168" s="7" t="s">
        <v>562</v>
      </c>
      <c r="C2168" s="7" t="s">
        <v>277</v>
      </c>
      <c r="D2168" s="7" t="s">
        <v>303</v>
      </c>
      <c r="E2168" s="7" t="s">
        <v>304</v>
      </c>
      <c r="F2168" s="7" t="s">
        <v>563</v>
      </c>
      <c r="G2168" s="8">
        <v>5333491</v>
      </c>
      <c r="H2168" s="16" t="s">
        <v>2125</v>
      </c>
      <c r="I2168" s="18">
        <v>1197.181</v>
      </c>
      <c r="J2168" s="19">
        <v>238.464</v>
      </c>
      <c r="K2168" s="19">
        <v>966.05100000000004</v>
      </c>
      <c r="L2168" s="19">
        <v>0</v>
      </c>
      <c r="M2168" s="19">
        <v>359.05700000000002</v>
      </c>
      <c r="N2168" s="19">
        <v>303.49700000000001</v>
      </c>
      <c r="O2168" s="19">
        <v>966.05100000000004</v>
      </c>
      <c r="P2168" s="19">
        <v>541.96100000000001</v>
      </c>
      <c r="Q2168" s="19">
        <v>0</v>
      </c>
      <c r="R2168" s="19">
        <v>0</v>
      </c>
      <c r="S2168" s="19">
        <v>0</v>
      </c>
      <c r="T2168" s="19">
        <v>0</v>
      </c>
      <c r="U2168" s="56">
        <f t="shared" si="74"/>
        <v>4572.2619999999997</v>
      </c>
      <c r="V2168" s="18">
        <f t="shared" si="75"/>
        <v>571.53274999999996</v>
      </c>
      <c r="W2168" s="7"/>
      <c r="X2168" s="7"/>
      <c r="Y2168" s="7"/>
      <c r="Z2168" s="57"/>
    </row>
    <row r="2169" spans="1:26" x14ac:dyDescent="0.35">
      <c r="A2169" s="6" t="s">
        <v>398</v>
      </c>
      <c r="B2169" s="7" t="s">
        <v>562</v>
      </c>
      <c r="C2169" s="7" t="s">
        <v>277</v>
      </c>
      <c r="D2169" s="7" t="s">
        <v>303</v>
      </c>
      <c r="E2169" s="7" t="s">
        <v>304</v>
      </c>
      <c r="F2169" s="7" t="s">
        <v>563</v>
      </c>
      <c r="G2169" s="8">
        <v>5333048</v>
      </c>
      <c r="H2169" s="16" t="s">
        <v>2126</v>
      </c>
      <c r="I2169" s="18">
        <v>838.12300000000005</v>
      </c>
      <c r="J2169" s="19">
        <v>0</v>
      </c>
      <c r="K2169" s="19">
        <v>3866.9009999999998</v>
      </c>
      <c r="L2169" s="19">
        <v>419.06200000000001</v>
      </c>
      <c r="M2169" s="19">
        <v>180.59800000000001</v>
      </c>
      <c r="N2169" s="19">
        <v>780.42499999999995</v>
      </c>
      <c r="O2169" s="19">
        <v>2465.3670000000002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56">
        <f t="shared" si="74"/>
        <v>8550.4759999999987</v>
      </c>
      <c r="V2169" s="18">
        <f t="shared" si="75"/>
        <v>1068.8094999999998</v>
      </c>
      <c r="W2169" s="7"/>
      <c r="X2169" s="7"/>
      <c r="Y2169" s="7"/>
      <c r="Z2169" s="57"/>
    </row>
    <row r="2170" spans="1:26" x14ac:dyDescent="0.35">
      <c r="A2170" s="6" t="s">
        <v>398</v>
      </c>
      <c r="B2170" s="7" t="s">
        <v>562</v>
      </c>
      <c r="C2170" s="7" t="s">
        <v>277</v>
      </c>
      <c r="D2170" s="7" t="s">
        <v>303</v>
      </c>
      <c r="E2170" s="7" t="s">
        <v>304</v>
      </c>
      <c r="F2170" s="7" t="s">
        <v>563</v>
      </c>
      <c r="G2170" s="8">
        <v>5121360</v>
      </c>
      <c r="H2170" s="16" t="s">
        <v>2127</v>
      </c>
      <c r="I2170" s="18">
        <v>2153.1750000000002</v>
      </c>
      <c r="J2170" s="19">
        <v>0</v>
      </c>
      <c r="K2170" s="19">
        <v>850.875</v>
      </c>
      <c r="L2170" s="19">
        <v>359.05700000000002</v>
      </c>
      <c r="M2170" s="19">
        <v>303.49700000000001</v>
      </c>
      <c r="N2170" s="19">
        <v>303.49700000000001</v>
      </c>
      <c r="O2170" s="19">
        <v>901.01800000000003</v>
      </c>
      <c r="P2170" s="19">
        <v>180.59800000000001</v>
      </c>
      <c r="Q2170" s="19">
        <v>0</v>
      </c>
      <c r="R2170" s="19">
        <v>0</v>
      </c>
      <c r="S2170" s="19">
        <v>0</v>
      </c>
      <c r="T2170" s="19">
        <v>0</v>
      </c>
      <c r="U2170" s="56">
        <f t="shared" si="74"/>
        <v>5051.7169999999996</v>
      </c>
      <c r="V2170" s="18">
        <f t="shared" si="75"/>
        <v>631.46462499999996</v>
      </c>
      <c r="W2170" s="7"/>
      <c r="X2170" s="7"/>
      <c r="Y2170" s="7"/>
      <c r="Z2170" s="57"/>
    </row>
    <row r="2171" spans="1:26" x14ac:dyDescent="0.35">
      <c r="A2171" s="6" t="s">
        <v>398</v>
      </c>
      <c r="B2171" s="7" t="s">
        <v>562</v>
      </c>
      <c r="C2171" s="7" t="s">
        <v>277</v>
      </c>
      <c r="D2171" s="7" t="s">
        <v>303</v>
      </c>
      <c r="E2171" s="7" t="s">
        <v>304</v>
      </c>
      <c r="F2171" s="7" t="s">
        <v>563</v>
      </c>
      <c r="G2171" s="8">
        <v>5272730</v>
      </c>
      <c r="H2171" s="16" t="s">
        <v>2128</v>
      </c>
      <c r="I2171" s="18">
        <v>838.12300000000005</v>
      </c>
      <c r="J2171" s="19">
        <v>0</v>
      </c>
      <c r="K2171" s="19">
        <v>2223.404</v>
      </c>
      <c r="L2171" s="19">
        <v>664.69200000000001</v>
      </c>
      <c r="M2171" s="19">
        <v>539.65499999999997</v>
      </c>
      <c r="N2171" s="19">
        <v>961.02300000000002</v>
      </c>
      <c r="O2171" s="19">
        <v>359.05700000000002</v>
      </c>
      <c r="P2171" s="19">
        <v>966.05100000000004</v>
      </c>
      <c r="Q2171" s="19">
        <v>0</v>
      </c>
      <c r="R2171" s="19">
        <v>0</v>
      </c>
      <c r="S2171" s="19">
        <v>0</v>
      </c>
      <c r="T2171" s="19">
        <v>0</v>
      </c>
      <c r="U2171" s="56">
        <f t="shared" si="74"/>
        <v>6552.0050000000001</v>
      </c>
      <c r="V2171" s="18">
        <f t="shared" si="75"/>
        <v>819.00062500000001</v>
      </c>
      <c r="W2171" s="7"/>
      <c r="X2171" s="7"/>
      <c r="Y2171" s="7"/>
      <c r="Z2171" s="57"/>
    </row>
    <row r="2172" spans="1:26" x14ac:dyDescent="0.35">
      <c r="A2172" s="6" t="s">
        <v>398</v>
      </c>
      <c r="B2172" s="7" t="s">
        <v>562</v>
      </c>
      <c r="C2172" s="7" t="s">
        <v>277</v>
      </c>
      <c r="D2172" s="7" t="s">
        <v>303</v>
      </c>
      <c r="E2172" s="7" t="s">
        <v>304</v>
      </c>
      <c r="F2172" s="7" t="s">
        <v>563</v>
      </c>
      <c r="G2172" s="8">
        <v>5121322</v>
      </c>
      <c r="H2172" s="16" t="s">
        <v>2129</v>
      </c>
      <c r="I2172" s="18">
        <v>1197.18</v>
      </c>
      <c r="J2172" s="19">
        <v>0</v>
      </c>
      <c r="K2172" s="19">
        <v>0</v>
      </c>
      <c r="L2172" s="19">
        <v>1199.318</v>
      </c>
      <c r="M2172" s="19">
        <v>360.12599999999998</v>
      </c>
      <c r="N2172" s="19">
        <v>715.39200000000005</v>
      </c>
      <c r="O2172" s="19">
        <v>1074.4490000000001</v>
      </c>
      <c r="P2172" s="19">
        <v>1377.778</v>
      </c>
      <c r="Q2172" s="19">
        <v>0</v>
      </c>
      <c r="R2172" s="19">
        <v>0</v>
      </c>
      <c r="S2172" s="19">
        <v>0</v>
      </c>
      <c r="T2172" s="19">
        <v>0</v>
      </c>
      <c r="U2172" s="56">
        <f t="shared" si="74"/>
        <v>5924.2430000000004</v>
      </c>
      <c r="V2172" s="18">
        <f t="shared" si="75"/>
        <v>740.53037500000005</v>
      </c>
      <c r="W2172" s="7"/>
      <c r="X2172" s="7"/>
      <c r="Y2172" s="7"/>
      <c r="Z2172" s="57"/>
    </row>
    <row r="2173" spans="1:26" x14ac:dyDescent="0.35">
      <c r="A2173" s="6" t="s">
        <v>398</v>
      </c>
      <c r="B2173" s="7" t="s">
        <v>562</v>
      </c>
      <c r="C2173" s="7" t="s">
        <v>277</v>
      </c>
      <c r="D2173" s="7" t="s">
        <v>303</v>
      </c>
      <c r="E2173" s="7" t="s">
        <v>304</v>
      </c>
      <c r="F2173" s="7" t="s">
        <v>563</v>
      </c>
      <c r="G2173" s="8">
        <v>5127281</v>
      </c>
      <c r="H2173" s="16" t="s">
        <v>2130</v>
      </c>
      <c r="I2173" s="18">
        <v>778.11900000000003</v>
      </c>
      <c r="J2173" s="19">
        <v>476.928</v>
      </c>
      <c r="K2173" s="19">
        <v>2105.5329999999999</v>
      </c>
      <c r="L2173" s="19">
        <v>0</v>
      </c>
      <c r="M2173" s="19">
        <v>0</v>
      </c>
      <c r="N2173" s="19">
        <v>303.49700000000001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56">
        <f t="shared" si="74"/>
        <v>3664.0769999999998</v>
      </c>
      <c r="V2173" s="18">
        <f t="shared" si="75"/>
        <v>458.00962499999997</v>
      </c>
      <c r="W2173" s="7"/>
      <c r="X2173" s="7"/>
      <c r="Y2173" s="7"/>
      <c r="Z2173" s="57"/>
    </row>
    <row r="2174" spans="1:26" x14ac:dyDescent="0.35">
      <c r="A2174" s="6" t="s">
        <v>398</v>
      </c>
      <c r="B2174" s="7" t="s">
        <v>562</v>
      </c>
      <c r="C2174" s="7" t="s">
        <v>277</v>
      </c>
      <c r="D2174" s="7" t="s">
        <v>303</v>
      </c>
      <c r="E2174" s="7" t="s">
        <v>304</v>
      </c>
      <c r="F2174" s="7" t="s">
        <v>563</v>
      </c>
      <c r="G2174" s="8">
        <v>5127755</v>
      </c>
      <c r="H2174" s="16" t="s">
        <v>2131</v>
      </c>
      <c r="I2174" s="18">
        <v>539.65499999999997</v>
      </c>
      <c r="J2174" s="19">
        <v>0</v>
      </c>
      <c r="K2174" s="19">
        <v>238.464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56">
        <f t="shared" si="74"/>
        <v>778.11899999999991</v>
      </c>
      <c r="V2174" s="18">
        <f t="shared" si="75"/>
        <v>97.264874999999989</v>
      </c>
      <c r="W2174" s="7"/>
      <c r="X2174" s="7"/>
      <c r="Y2174" s="7"/>
      <c r="Z2174" s="57"/>
    </row>
    <row r="2175" spans="1:26" x14ac:dyDescent="0.35">
      <c r="A2175" s="6" t="s">
        <v>398</v>
      </c>
      <c r="B2175" s="7" t="s">
        <v>562</v>
      </c>
      <c r="C2175" s="7" t="s">
        <v>277</v>
      </c>
      <c r="D2175" s="7" t="s">
        <v>303</v>
      </c>
      <c r="E2175" s="7" t="s">
        <v>304</v>
      </c>
      <c r="F2175" s="7" t="s">
        <v>563</v>
      </c>
      <c r="G2175" s="8">
        <v>5129971</v>
      </c>
      <c r="H2175" s="16" t="s">
        <v>2132</v>
      </c>
      <c r="I2175" s="18">
        <v>778.11900000000003</v>
      </c>
      <c r="J2175" s="19">
        <v>0</v>
      </c>
      <c r="K2175" s="19">
        <v>597.52099999999996</v>
      </c>
      <c r="L2175" s="19">
        <v>0</v>
      </c>
      <c r="M2175" s="19">
        <v>0</v>
      </c>
      <c r="N2175" s="19">
        <v>0</v>
      </c>
      <c r="O2175" s="19">
        <v>238.464</v>
      </c>
      <c r="P2175" s="19">
        <v>597.52099999999996</v>
      </c>
      <c r="Q2175" s="19">
        <v>0</v>
      </c>
      <c r="R2175" s="19">
        <v>0</v>
      </c>
      <c r="S2175" s="19">
        <v>0</v>
      </c>
      <c r="T2175" s="19">
        <v>0</v>
      </c>
      <c r="U2175" s="56">
        <f t="shared" si="74"/>
        <v>2211.625</v>
      </c>
      <c r="V2175" s="18">
        <f t="shared" si="75"/>
        <v>276.453125</v>
      </c>
      <c r="W2175" s="7"/>
      <c r="X2175" s="7"/>
      <c r="Y2175" s="7"/>
      <c r="Z2175" s="57"/>
    </row>
    <row r="2176" spans="1:26" x14ac:dyDescent="0.35">
      <c r="A2176" s="6" t="s">
        <v>398</v>
      </c>
      <c r="B2176" s="7" t="s">
        <v>562</v>
      </c>
      <c r="C2176" s="7" t="s">
        <v>277</v>
      </c>
      <c r="D2176" s="7" t="s">
        <v>303</v>
      </c>
      <c r="E2176" s="7" t="s">
        <v>304</v>
      </c>
      <c r="F2176" s="7" t="s">
        <v>563</v>
      </c>
      <c r="G2176" s="8">
        <v>5126514</v>
      </c>
      <c r="H2176" s="16" t="s">
        <v>2133</v>
      </c>
      <c r="I2176" s="18">
        <v>1197.18</v>
      </c>
      <c r="J2176" s="19">
        <v>0</v>
      </c>
      <c r="K2176" s="19">
        <v>238.464</v>
      </c>
      <c r="L2176" s="19">
        <v>419.06200000000001</v>
      </c>
      <c r="M2176" s="19">
        <v>359.05700000000002</v>
      </c>
      <c r="N2176" s="19">
        <v>0</v>
      </c>
      <c r="O2176" s="19">
        <v>476.928</v>
      </c>
      <c r="P2176" s="19">
        <v>778.11900000000003</v>
      </c>
      <c r="Q2176" s="19">
        <v>0</v>
      </c>
      <c r="R2176" s="19">
        <v>0</v>
      </c>
      <c r="S2176" s="19">
        <v>0</v>
      </c>
      <c r="T2176" s="19">
        <v>0</v>
      </c>
      <c r="U2176" s="56">
        <f t="shared" ref="U2176:U2239" si="76">SUM(I2176:T2176)</f>
        <v>3468.81</v>
      </c>
      <c r="V2176" s="18">
        <f t="shared" si="75"/>
        <v>433.60124999999999</v>
      </c>
      <c r="W2176" s="7"/>
      <c r="X2176" s="7"/>
      <c r="Y2176" s="7"/>
      <c r="Z2176" s="57"/>
    </row>
    <row r="2177" spans="1:26" x14ac:dyDescent="0.35">
      <c r="A2177" s="6" t="s">
        <v>398</v>
      </c>
      <c r="B2177" s="7" t="s">
        <v>562</v>
      </c>
      <c r="C2177" s="7" t="s">
        <v>277</v>
      </c>
      <c r="D2177" s="7" t="s">
        <v>303</v>
      </c>
      <c r="E2177" s="7" t="s">
        <v>304</v>
      </c>
      <c r="F2177" s="7" t="s">
        <v>563</v>
      </c>
      <c r="G2177" s="8">
        <v>5295319</v>
      </c>
      <c r="H2177" s="16" t="s">
        <v>2134</v>
      </c>
      <c r="I2177" s="18">
        <v>778.11900000000003</v>
      </c>
      <c r="J2177" s="19">
        <v>180.59800000000001</v>
      </c>
      <c r="K2177" s="19">
        <v>2478.1190000000001</v>
      </c>
      <c r="L2177" s="19">
        <v>662.94299999999998</v>
      </c>
      <c r="M2177" s="19">
        <v>0</v>
      </c>
      <c r="N2177" s="19">
        <v>0</v>
      </c>
      <c r="O2177" s="19">
        <v>476.928</v>
      </c>
      <c r="P2177" s="19">
        <v>835.98500000000001</v>
      </c>
      <c r="Q2177" s="19">
        <v>0</v>
      </c>
      <c r="R2177" s="19">
        <v>0</v>
      </c>
      <c r="S2177" s="19">
        <v>0</v>
      </c>
      <c r="T2177" s="19">
        <v>0</v>
      </c>
      <c r="U2177" s="56">
        <f t="shared" si="76"/>
        <v>5412.692</v>
      </c>
      <c r="V2177" s="18">
        <f t="shared" si="75"/>
        <v>676.5865</v>
      </c>
      <c r="W2177" s="7"/>
      <c r="X2177" s="7"/>
      <c r="Y2177" s="7"/>
      <c r="Z2177" s="57"/>
    </row>
    <row r="2178" spans="1:26" x14ac:dyDescent="0.35">
      <c r="A2178" s="6" t="s">
        <v>398</v>
      </c>
      <c r="B2178" s="7" t="s">
        <v>562</v>
      </c>
      <c r="C2178" s="7" t="s">
        <v>277</v>
      </c>
      <c r="D2178" s="7" t="s">
        <v>303</v>
      </c>
      <c r="E2178" s="7" t="s">
        <v>304</v>
      </c>
      <c r="F2178" s="7" t="s">
        <v>563</v>
      </c>
      <c r="G2178" s="8">
        <v>5273829</v>
      </c>
      <c r="H2178" s="16" t="s">
        <v>2135</v>
      </c>
      <c r="I2178" s="18">
        <v>778.11900000000003</v>
      </c>
      <c r="J2178" s="19">
        <v>0</v>
      </c>
      <c r="K2178" s="19">
        <v>1815.5650000000001</v>
      </c>
      <c r="L2178" s="19">
        <v>3415.7759999999998</v>
      </c>
      <c r="M2178" s="19">
        <v>1146.6500000000001</v>
      </c>
      <c r="N2178" s="19">
        <v>1696.335</v>
      </c>
      <c r="O2178" s="19">
        <v>1806.0920000000001</v>
      </c>
      <c r="P2178" s="19">
        <v>3784.502</v>
      </c>
      <c r="Q2178" s="19">
        <v>0</v>
      </c>
      <c r="R2178" s="19">
        <v>0</v>
      </c>
      <c r="S2178" s="19">
        <v>0</v>
      </c>
      <c r="T2178" s="19">
        <v>0</v>
      </c>
      <c r="U2178" s="56">
        <f t="shared" si="76"/>
        <v>14443.039000000001</v>
      </c>
      <c r="V2178" s="18">
        <f t="shared" si="75"/>
        <v>1805.3798750000001</v>
      </c>
      <c r="W2178" s="7"/>
      <c r="X2178" s="7"/>
      <c r="Y2178" s="7"/>
      <c r="Z2178" s="57"/>
    </row>
    <row r="2179" spans="1:26" x14ac:dyDescent="0.35">
      <c r="A2179" s="6" t="s">
        <v>398</v>
      </c>
      <c r="B2179" s="7" t="s">
        <v>562</v>
      </c>
      <c r="C2179" s="7" t="s">
        <v>277</v>
      </c>
      <c r="D2179" s="7" t="s">
        <v>303</v>
      </c>
      <c r="E2179" s="7" t="s">
        <v>304</v>
      </c>
      <c r="F2179" s="7" t="s">
        <v>563</v>
      </c>
      <c r="G2179" s="8">
        <v>5272363</v>
      </c>
      <c r="H2179" s="16" t="s">
        <v>2136</v>
      </c>
      <c r="I2179" s="18">
        <v>1257.1849999999999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597.52099999999996</v>
      </c>
      <c r="Q2179" s="19">
        <v>0</v>
      </c>
      <c r="R2179" s="19">
        <v>0</v>
      </c>
      <c r="S2179" s="19">
        <v>0</v>
      </c>
      <c r="T2179" s="19">
        <v>0</v>
      </c>
      <c r="U2179" s="56">
        <f t="shared" si="76"/>
        <v>1854.7059999999999</v>
      </c>
      <c r="V2179" s="18">
        <f t="shared" si="75"/>
        <v>231.83824999999999</v>
      </c>
      <c r="W2179" s="7"/>
      <c r="X2179" s="7"/>
      <c r="Y2179" s="7"/>
      <c r="Z2179" s="57"/>
    </row>
    <row r="2180" spans="1:26" x14ac:dyDescent="0.35">
      <c r="A2180" s="6" t="s">
        <v>398</v>
      </c>
      <c r="B2180" s="7" t="s">
        <v>562</v>
      </c>
      <c r="C2180" s="7" t="s">
        <v>277</v>
      </c>
      <c r="D2180" s="7" t="s">
        <v>303</v>
      </c>
      <c r="E2180" s="7" t="s">
        <v>304</v>
      </c>
      <c r="F2180" s="7" t="s">
        <v>563</v>
      </c>
      <c r="G2180" s="8">
        <v>5121962</v>
      </c>
      <c r="H2180" s="16" t="s">
        <v>2137</v>
      </c>
      <c r="I2180" s="18">
        <v>419.06200000000001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9">
        <v>597.52099999999996</v>
      </c>
      <c r="Q2180" s="19">
        <v>0</v>
      </c>
      <c r="R2180" s="19">
        <v>0</v>
      </c>
      <c r="S2180" s="19">
        <v>0</v>
      </c>
      <c r="T2180" s="19">
        <v>0</v>
      </c>
      <c r="U2180" s="56">
        <f t="shared" si="76"/>
        <v>1016.583</v>
      </c>
      <c r="V2180" s="18">
        <f t="shared" si="75"/>
        <v>127.072875</v>
      </c>
      <c r="W2180" s="7"/>
      <c r="X2180" s="7"/>
      <c r="Y2180" s="7"/>
      <c r="Z2180" s="57"/>
    </row>
    <row r="2181" spans="1:26" x14ac:dyDescent="0.35">
      <c r="A2181" s="6" t="s">
        <v>398</v>
      </c>
      <c r="B2181" s="7" t="s">
        <v>562</v>
      </c>
      <c r="C2181" s="7" t="s">
        <v>277</v>
      </c>
      <c r="D2181" s="7" t="s">
        <v>303</v>
      </c>
      <c r="E2181" s="7" t="s">
        <v>304</v>
      </c>
      <c r="F2181" s="7" t="s">
        <v>563</v>
      </c>
      <c r="G2181" s="8">
        <v>5126268</v>
      </c>
      <c r="H2181" s="16" t="s">
        <v>2138</v>
      </c>
      <c r="I2181" s="18">
        <v>1257.1849999999999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238.464</v>
      </c>
      <c r="P2181" s="19">
        <v>597.52099999999996</v>
      </c>
      <c r="Q2181" s="19">
        <v>0</v>
      </c>
      <c r="R2181" s="19">
        <v>0</v>
      </c>
      <c r="S2181" s="19">
        <v>0</v>
      </c>
      <c r="T2181" s="19">
        <v>0</v>
      </c>
      <c r="U2181" s="56">
        <f t="shared" si="76"/>
        <v>2093.17</v>
      </c>
      <c r="V2181" s="18">
        <f t="shared" si="75"/>
        <v>261.64625000000001</v>
      </c>
      <c r="W2181" s="7"/>
      <c r="X2181" s="7"/>
      <c r="Y2181" s="7"/>
      <c r="Z2181" s="57"/>
    </row>
    <row r="2182" spans="1:26" x14ac:dyDescent="0.35">
      <c r="A2182" s="6" t="s">
        <v>398</v>
      </c>
      <c r="B2182" s="7" t="s">
        <v>562</v>
      </c>
      <c r="C2182" s="7" t="s">
        <v>277</v>
      </c>
      <c r="D2182" s="7" t="s">
        <v>303</v>
      </c>
      <c r="E2182" s="7" t="s">
        <v>304</v>
      </c>
      <c r="F2182" s="7" t="s">
        <v>563</v>
      </c>
      <c r="G2182" s="8">
        <v>5127364</v>
      </c>
      <c r="H2182" s="16" t="s">
        <v>2139</v>
      </c>
      <c r="I2182" s="18">
        <v>838.12300000000005</v>
      </c>
      <c r="J2182" s="19">
        <v>0</v>
      </c>
      <c r="K2182" s="19">
        <v>238.464</v>
      </c>
      <c r="L2182" s="19">
        <v>0</v>
      </c>
      <c r="M2182" s="19">
        <v>0</v>
      </c>
      <c r="N2182" s="19">
        <v>0</v>
      </c>
      <c r="O2182" s="19">
        <v>476.928</v>
      </c>
      <c r="P2182" s="19">
        <v>597.52099999999996</v>
      </c>
      <c r="Q2182" s="19">
        <v>0</v>
      </c>
      <c r="R2182" s="19">
        <v>0</v>
      </c>
      <c r="S2182" s="19">
        <v>0</v>
      </c>
      <c r="T2182" s="19">
        <v>0</v>
      </c>
      <c r="U2182" s="56">
        <f t="shared" si="76"/>
        <v>2151.0360000000001</v>
      </c>
      <c r="V2182" s="18">
        <f t="shared" si="75"/>
        <v>268.87950000000001</v>
      </c>
      <c r="W2182" s="7"/>
      <c r="X2182" s="7"/>
      <c r="Y2182" s="7"/>
      <c r="Z2182" s="57"/>
    </row>
    <row r="2183" spans="1:26" x14ac:dyDescent="0.35">
      <c r="A2183" s="6" t="s">
        <v>398</v>
      </c>
      <c r="B2183" s="7" t="s">
        <v>562</v>
      </c>
      <c r="C2183" s="7" t="s">
        <v>277</v>
      </c>
      <c r="D2183" s="7" t="s">
        <v>303</v>
      </c>
      <c r="E2183" s="7" t="s">
        <v>304</v>
      </c>
      <c r="F2183" s="7" t="s">
        <v>563</v>
      </c>
      <c r="G2183" s="8">
        <v>5125584</v>
      </c>
      <c r="H2183" s="16" t="s">
        <v>2140</v>
      </c>
      <c r="I2183" s="18">
        <v>419.06200000000001</v>
      </c>
      <c r="J2183" s="19">
        <v>0</v>
      </c>
      <c r="K2183" s="19">
        <v>238.464</v>
      </c>
      <c r="L2183" s="19">
        <v>0</v>
      </c>
      <c r="M2183" s="19">
        <v>0</v>
      </c>
      <c r="N2183" s="19">
        <v>0</v>
      </c>
      <c r="O2183" s="19">
        <v>238.464</v>
      </c>
      <c r="P2183" s="19">
        <v>359.05700000000002</v>
      </c>
      <c r="Q2183" s="19">
        <v>0</v>
      </c>
      <c r="R2183" s="19">
        <v>0</v>
      </c>
      <c r="S2183" s="19">
        <v>0</v>
      </c>
      <c r="T2183" s="19">
        <v>0</v>
      </c>
      <c r="U2183" s="56">
        <f t="shared" si="76"/>
        <v>1255.047</v>
      </c>
      <c r="V2183" s="18">
        <f t="shared" si="75"/>
        <v>156.880875</v>
      </c>
      <c r="W2183" s="7"/>
      <c r="X2183" s="7"/>
      <c r="Y2183" s="7"/>
      <c r="Z2183" s="57"/>
    </row>
    <row r="2184" spans="1:26" x14ac:dyDescent="0.35">
      <c r="A2184" s="6" t="s">
        <v>398</v>
      </c>
      <c r="B2184" s="7" t="s">
        <v>562</v>
      </c>
      <c r="C2184" s="7" t="s">
        <v>277</v>
      </c>
      <c r="D2184" s="7" t="s">
        <v>303</v>
      </c>
      <c r="E2184" s="7" t="s">
        <v>304</v>
      </c>
      <c r="F2184" s="7" t="s">
        <v>563</v>
      </c>
      <c r="G2184" s="8">
        <v>5120918</v>
      </c>
      <c r="H2184" s="16" t="s">
        <v>2141</v>
      </c>
      <c r="I2184" s="18">
        <v>599.65899999999999</v>
      </c>
      <c r="J2184" s="19">
        <v>0</v>
      </c>
      <c r="K2184" s="19">
        <v>476.928</v>
      </c>
      <c r="L2184" s="19">
        <v>180.59800000000001</v>
      </c>
      <c r="M2184" s="19">
        <v>0</v>
      </c>
      <c r="N2184" s="19">
        <v>0</v>
      </c>
      <c r="O2184" s="19">
        <v>238.464</v>
      </c>
      <c r="P2184" s="19">
        <v>1139.3140000000001</v>
      </c>
      <c r="Q2184" s="19">
        <v>0</v>
      </c>
      <c r="R2184" s="19">
        <v>0</v>
      </c>
      <c r="S2184" s="19">
        <v>0</v>
      </c>
      <c r="T2184" s="19">
        <v>0</v>
      </c>
      <c r="U2184" s="56">
        <f t="shared" si="76"/>
        <v>2634.9629999999997</v>
      </c>
      <c r="V2184" s="18">
        <f t="shared" si="75"/>
        <v>329.37037499999997</v>
      </c>
      <c r="W2184" s="7"/>
      <c r="X2184" s="7"/>
      <c r="Y2184" s="7"/>
      <c r="Z2184" s="57"/>
    </row>
    <row r="2185" spans="1:26" x14ac:dyDescent="0.35">
      <c r="A2185" s="6" t="s">
        <v>398</v>
      </c>
      <c r="B2185" s="7" t="s">
        <v>562</v>
      </c>
      <c r="C2185" s="7" t="s">
        <v>277</v>
      </c>
      <c r="D2185" s="7" t="s">
        <v>303</v>
      </c>
      <c r="E2185" s="7" t="s">
        <v>304</v>
      </c>
      <c r="F2185" s="7" t="s">
        <v>563</v>
      </c>
      <c r="G2185" s="8">
        <v>5127094</v>
      </c>
      <c r="H2185" s="16" t="s">
        <v>2142</v>
      </c>
      <c r="I2185" s="18">
        <v>419.06200000000001</v>
      </c>
      <c r="J2185" s="19">
        <v>0</v>
      </c>
      <c r="K2185" s="19">
        <v>0</v>
      </c>
      <c r="L2185" s="19">
        <v>0</v>
      </c>
      <c r="M2185" s="19">
        <v>0</v>
      </c>
      <c r="N2185" s="19">
        <v>0</v>
      </c>
      <c r="O2185" s="19">
        <v>238.464</v>
      </c>
      <c r="P2185" s="19">
        <v>180.59800000000001</v>
      </c>
      <c r="Q2185" s="19">
        <v>0</v>
      </c>
      <c r="R2185" s="19">
        <v>0</v>
      </c>
      <c r="S2185" s="19">
        <v>0</v>
      </c>
      <c r="T2185" s="19">
        <v>0</v>
      </c>
      <c r="U2185" s="56">
        <f t="shared" si="76"/>
        <v>838.12400000000002</v>
      </c>
      <c r="V2185" s="18">
        <f t="shared" si="75"/>
        <v>104.7655</v>
      </c>
      <c r="W2185" s="7"/>
      <c r="X2185" s="7"/>
      <c r="Y2185" s="7"/>
      <c r="Z2185" s="57"/>
    </row>
    <row r="2186" spans="1:26" x14ac:dyDescent="0.35">
      <c r="A2186" s="6" t="s">
        <v>398</v>
      </c>
      <c r="B2186" s="7" t="s">
        <v>562</v>
      </c>
      <c r="C2186" s="7" t="s">
        <v>277</v>
      </c>
      <c r="D2186" s="7" t="s">
        <v>303</v>
      </c>
      <c r="E2186" s="7" t="s">
        <v>304</v>
      </c>
      <c r="F2186" s="7" t="s">
        <v>563</v>
      </c>
      <c r="G2186" s="8">
        <v>5121377</v>
      </c>
      <c r="H2186" s="16" t="s">
        <v>2143</v>
      </c>
      <c r="I2186" s="18">
        <v>419.06200000000001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359.05700000000002</v>
      </c>
      <c r="Q2186" s="19">
        <v>0</v>
      </c>
      <c r="R2186" s="19">
        <v>0</v>
      </c>
      <c r="S2186" s="19">
        <v>0</v>
      </c>
      <c r="T2186" s="19">
        <v>0</v>
      </c>
      <c r="U2186" s="56">
        <f t="shared" si="76"/>
        <v>778.11900000000003</v>
      </c>
      <c r="V2186" s="18">
        <f t="shared" si="75"/>
        <v>97.264875000000004</v>
      </c>
      <c r="W2186" s="7"/>
      <c r="X2186" s="7"/>
      <c r="Y2186" s="7"/>
      <c r="Z2186" s="57"/>
    </row>
    <row r="2187" spans="1:26" x14ac:dyDescent="0.35">
      <c r="A2187" s="6" t="s">
        <v>398</v>
      </c>
      <c r="B2187" s="7" t="s">
        <v>562</v>
      </c>
      <c r="C2187" s="7" t="s">
        <v>277</v>
      </c>
      <c r="D2187" s="7" t="s">
        <v>303</v>
      </c>
      <c r="E2187" s="7" t="s">
        <v>304</v>
      </c>
      <c r="F2187" s="7" t="s">
        <v>563</v>
      </c>
      <c r="G2187" s="8">
        <v>5121502</v>
      </c>
      <c r="H2187" s="16" t="s">
        <v>2144</v>
      </c>
      <c r="I2187" s="18">
        <v>838.12300000000005</v>
      </c>
      <c r="J2187" s="19">
        <v>0</v>
      </c>
      <c r="K2187" s="19">
        <v>0</v>
      </c>
      <c r="L2187" s="19">
        <v>0</v>
      </c>
      <c r="M2187" s="19">
        <v>0</v>
      </c>
      <c r="N2187" s="19">
        <v>238.464</v>
      </c>
      <c r="O2187" s="19">
        <v>0</v>
      </c>
      <c r="P2187" s="19">
        <v>599.65899999999999</v>
      </c>
      <c r="Q2187" s="19">
        <v>0</v>
      </c>
      <c r="R2187" s="19">
        <v>0</v>
      </c>
      <c r="S2187" s="19">
        <v>0</v>
      </c>
      <c r="T2187" s="19">
        <v>0</v>
      </c>
      <c r="U2187" s="56">
        <f t="shared" si="76"/>
        <v>1676.2460000000001</v>
      </c>
      <c r="V2187" s="18">
        <f t="shared" si="75"/>
        <v>209.53075000000001</v>
      </c>
      <c r="W2187" s="7"/>
      <c r="X2187" s="7"/>
      <c r="Y2187" s="7"/>
      <c r="Z2187" s="57"/>
    </row>
    <row r="2188" spans="1:26" x14ac:dyDescent="0.35">
      <c r="A2188" s="6" t="s">
        <v>398</v>
      </c>
      <c r="B2188" s="7" t="s">
        <v>562</v>
      </c>
      <c r="C2188" s="7" t="s">
        <v>277</v>
      </c>
      <c r="D2188" s="7" t="s">
        <v>303</v>
      </c>
      <c r="E2188" s="7" t="s">
        <v>304</v>
      </c>
      <c r="F2188" s="7" t="s">
        <v>563</v>
      </c>
      <c r="G2188" s="8">
        <v>5271184</v>
      </c>
      <c r="H2188" s="16" t="s">
        <v>2145</v>
      </c>
      <c r="I2188" s="18">
        <v>419.06200000000001</v>
      </c>
      <c r="J2188" s="19">
        <v>0</v>
      </c>
      <c r="K2188" s="19">
        <v>476.928</v>
      </c>
      <c r="L2188" s="19">
        <v>0</v>
      </c>
      <c r="M2188" s="19">
        <v>0</v>
      </c>
      <c r="N2188" s="19">
        <v>0</v>
      </c>
      <c r="O2188" s="19">
        <v>0</v>
      </c>
      <c r="P2188" s="19">
        <v>597.52099999999996</v>
      </c>
      <c r="Q2188" s="19">
        <v>0</v>
      </c>
      <c r="R2188" s="19">
        <v>0</v>
      </c>
      <c r="S2188" s="19">
        <v>0</v>
      </c>
      <c r="T2188" s="19">
        <v>0</v>
      </c>
      <c r="U2188" s="56">
        <f t="shared" si="76"/>
        <v>1493.511</v>
      </c>
      <c r="V2188" s="18">
        <f t="shared" si="75"/>
        <v>186.688875</v>
      </c>
      <c r="W2188" s="7"/>
      <c r="X2188" s="7"/>
      <c r="Y2188" s="7"/>
      <c r="Z2188" s="57"/>
    </row>
    <row r="2189" spans="1:26" x14ac:dyDescent="0.35">
      <c r="A2189" s="6" t="s">
        <v>398</v>
      </c>
      <c r="B2189" s="7" t="s">
        <v>562</v>
      </c>
      <c r="C2189" s="7" t="s">
        <v>277</v>
      </c>
      <c r="D2189" s="7" t="s">
        <v>303</v>
      </c>
      <c r="E2189" s="7" t="s">
        <v>304</v>
      </c>
      <c r="F2189" s="7" t="s">
        <v>563</v>
      </c>
      <c r="G2189" s="8">
        <v>5125605</v>
      </c>
      <c r="H2189" s="16" t="s">
        <v>2146</v>
      </c>
      <c r="I2189" s="18">
        <v>419.06200000000001</v>
      </c>
      <c r="J2189" s="19">
        <v>419.06200000000001</v>
      </c>
      <c r="K2189" s="19">
        <v>476.928</v>
      </c>
      <c r="L2189" s="19">
        <v>838.12400000000002</v>
      </c>
      <c r="M2189" s="19">
        <v>0</v>
      </c>
      <c r="N2189" s="19">
        <v>0</v>
      </c>
      <c r="O2189" s="19">
        <v>476.928</v>
      </c>
      <c r="P2189" s="19">
        <v>539.65499999999997</v>
      </c>
      <c r="Q2189" s="19">
        <v>0</v>
      </c>
      <c r="R2189" s="19">
        <v>0</v>
      </c>
      <c r="S2189" s="19">
        <v>0</v>
      </c>
      <c r="T2189" s="19">
        <v>0</v>
      </c>
      <c r="U2189" s="56">
        <f t="shared" si="76"/>
        <v>3169.759</v>
      </c>
      <c r="V2189" s="18">
        <f t="shared" si="75"/>
        <v>396.219875</v>
      </c>
      <c r="W2189" s="7"/>
      <c r="X2189" s="7"/>
      <c r="Y2189" s="7"/>
      <c r="Z2189" s="57"/>
    </row>
    <row r="2190" spans="1:26" x14ac:dyDescent="0.35">
      <c r="A2190" s="6" t="s">
        <v>398</v>
      </c>
      <c r="B2190" s="7" t="s">
        <v>562</v>
      </c>
      <c r="C2190" s="7" t="s">
        <v>277</v>
      </c>
      <c r="D2190" s="7" t="s">
        <v>303</v>
      </c>
      <c r="E2190" s="7" t="s">
        <v>304</v>
      </c>
      <c r="F2190" s="7" t="s">
        <v>563</v>
      </c>
      <c r="G2190" s="8">
        <v>5271634</v>
      </c>
      <c r="H2190" s="16" t="s">
        <v>2147</v>
      </c>
      <c r="I2190" s="18">
        <v>419.06200000000001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359.05700000000002</v>
      </c>
      <c r="Q2190" s="19">
        <v>0</v>
      </c>
      <c r="R2190" s="19">
        <v>0</v>
      </c>
      <c r="S2190" s="19">
        <v>0</v>
      </c>
      <c r="T2190" s="19">
        <v>0</v>
      </c>
      <c r="U2190" s="56">
        <f t="shared" si="76"/>
        <v>778.11900000000003</v>
      </c>
      <c r="V2190" s="18">
        <f t="shared" si="75"/>
        <v>97.264875000000004</v>
      </c>
      <c r="W2190" s="7"/>
      <c r="X2190" s="7"/>
      <c r="Y2190" s="7"/>
      <c r="Z2190" s="57"/>
    </row>
    <row r="2191" spans="1:26" x14ac:dyDescent="0.35">
      <c r="A2191" s="6" t="s">
        <v>398</v>
      </c>
      <c r="B2191" s="7" t="s">
        <v>562</v>
      </c>
      <c r="C2191" s="7" t="s">
        <v>277</v>
      </c>
      <c r="D2191" s="7" t="s">
        <v>303</v>
      </c>
      <c r="E2191" s="7" t="s">
        <v>304</v>
      </c>
      <c r="F2191" s="7" t="s">
        <v>563</v>
      </c>
      <c r="G2191" s="8">
        <v>5126455</v>
      </c>
      <c r="H2191" s="16" t="s">
        <v>2148</v>
      </c>
      <c r="I2191" s="18">
        <v>419.06200000000001</v>
      </c>
      <c r="J2191" s="19">
        <v>238.464</v>
      </c>
      <c r="K2191" s="19">
        <v>1089.3389999999999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56">
        <f t="shared" si="76"/>
        <v>1746.865</v>
      </c>
      <c r="V2191" s="18">
        <f t="shared" si="75"/>
        <v>218.358125</v>
      </c>
      <c r="W2191" s="7"/>
      <c r="X2191" s="7"/>
      <c r="Y2191" s="7"/>
      <c r="Z2191" s="57"/>
    </row>
    <row r="2192" spans="1:26" x14ac:dyDescent="0.35">
      <c r="A2192" s="6" t="s">
        <v>398</v>
      </c>
      <c r="B2192" s="7" t="s">
        <v>562</v>
      </c>
      <c r="C2192" s="7" t="s">
        <v>277</v>
      </c>
      <c r="D2192" s="7" t="s">
        <v>303</v>
      </c>
      <c r="E2192" s="7" t="s">
        <v>304</v>
      </c>
      <c r="F2192" s="7" t="s">
        <v>563</v>
      </c>
      <c r="G2192" s="8">
        <v>5122992</v>
      </c>
      <c r="H2192" s="16" t="s">
        <v>2149</v>
      </c>
      <c r="I2192" s="18">
        <v>180.59800000000001</v>
      </c>
      <c r="J2192" s="19">
        <v>0</v>
      </c>
      <c r="K2192" s="19">
        <v>1577.1010000000001</v>
      </c>
      <c r="L2192" s="19">
        <v>0</v>
      </c>
      <c r="M2192" s="19">
        <v>0</v>
      </c>
      <c r="N2192" s="19">
        <v>0</v>
      </c>
      <c r="O2192" s="19">
        <v>482.34500000000003</v>
      </c>
      <c r="P2192" s="19">
        <v>359.05700000000002</v>
      </c>
      <c r="Q2192" s="19">
        <v>0</v>
      </c>
      <c r="R2192" s="19">
        <v>0</v>
      </c>
      <c r="S2192" s="19">
        <v>0</v>
      </c>
      <c r="T2192" s="19">
        <v>0</v>
      </c>
      <c r="U2192" s="56">
        <f t="shared" si="76"/>
        <v>2599.1009999999997</v>
      </c>
      <c r="V2192" s="18">
        <f t="shared" si="75"/>
        <v>324.88762499999996</v>
      </c>
      <c r="W2192" s="7"/>
      <c r="X2192" s="7"/>
      <c r="Y2192" s="7"/>
      <c r="Z2192" s="57"/>
    </row>
    <row r="2193" spans="1:26" x14ac:dyDescent="0.35">
      <c r="A2193" s="6" t="s">
        <v>398</v>
      </c>
      <c r="B2193" s="7" t="s">
        <v>562</v>
      </c>
      <c r="C2193" s="7" t="s">
        <v>277</v>
      </c>
      <c r="D2193" s="7" t="s">
        <v>303</v>
      </c>
      <c r="E2193" s="7" t="s">
        <v>304</v>
      </c>
      <c r="F2193" s="7" t="s">
        <v>563</v>
      </c>
      <c r="G2193" s="8">
        <v>5120994</v>
      </c>
      <c r="H2193" s="16" t="s">
        <v>2150</v>
      </c>
      <c r="I2193" s="18">
        <v>180.59800000000001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9">
        <v>359.05700000000002</v>
      </c>
      <c r="Q2193" s="19">
        <v>0</v>
      </c>
      <c r="R2193" s="19">
        <v>0</v>
      </c>
      <c r="S2193" s="19">
        <v>0</v>
      </c>
      <c r="T2193" s="19">
        <v>0</v>
      </c>
      <c r="U2193" s="56">
        <f t="shared" si="76"/>
        <v>539.65499999999997</v>
      </c>
      <c r="V2193" s="18">
        <f t="shared" si="75"/>
        <v>67.456874999999997</v>
      </c>
      <c r="W2193" s="7"/>
      <c r="X2193" s="7"/>
      <c r="Y2193" s="7"/>
      <c r="Z2193" s="57"/>
    </row>
    <row r="2194" spans="1:26" x14ac:dyDescent="0.35">
      <c r="A2194" s="6" t="s">
        <v>398</v>
      </c>
      <c r="B2194" s="7" t="s">
        <v>562</v>
      </c>
      <c r="C2194" s="7" t="s">
        <v>277</v>
      </c>
      <c r="D2194" s="7" t="s">
        <v>303</v>
      </c>
      <c r="E2194" s="7" t="s">
        <v>304</v>
      </c>
      <c r="F2194" s="7" t="s">
        <v>563</v>
      </c>
      <c r="G2194" s="8">
        <v>5273777</v>
      </c>
      <c r="H2194" s="16" t="s">
        <v>2151</v>
      </c>
      <c r="I2194" s="18">
        <v>180.59800000000001</v>
      </c>
      <c r="J2194" s="19">
        <v>0</v>
      </c>
      <c r="K2194" s="19">
        <v>850.875</v>
      </c>
      <c r="L2194" s="19">
        <v>0</v>
      </c>
      <c r="M2194" s="19">
        <v>0</v>
      </c>
      <c r="N2194" s="19">
        <v>0</v>
      </c>
      <c r="O2194" s="19">
        <v>238.464</v>
      </c>
      <c r="P2194" s="19">
        <v>359.05700000000002</v>
      </c>
      <c r="Q2194" s="19">
        <v>0</v>
      </c>
      <c r="R2194" s="19">
        <v>0</v>
      </c>
      <c r="S2194" s="19">
        <v>0</v>
      </c>
      <c r="T2194" s="19">
        <v>0</v>
      </c>
      <c r="U2194" s="56">
        <f t="shared" si="76"/>
        <v>1628.9939999999999</v>
      </c>
      <c r="V2194" s="18">
        <f t="shared" si="75"/>
        <v>203.62424999999999</v>
      </c>
      <c r="W2194" s="7"/>
      <c r="X2194" s="7"/>
      <c r="Y2194" s="7"/>
      <c r="Z2194" s="57"/>
    </row>
    <row r="2195" spans="1:26" x14ac:dyDescent="0.35">
      <c r="A2195" s="6" t="s">
        <v>398</v>
      </c>
      <c r="B2195" s="7" t="s">
        <v>562</v>
      </c>
      <c r="C2195" s="7" t="s">
        <v>277</v>
      </c>
      <c r="D2195" s="7" t="s">
        <v>303</v>
      </c>
      <c r="E2195" s="7" t="s">
        <v>304</v>
      </c>
      <c r="F2195" s="7" t="s">
        <v>563</v>
      </c>
      <c r="G2195" s="8">
        <v>5126635</v>
      </c>
      <c r="H2195" s="16" t="s">
        <v>2152</v>
      </c>
      <c r="I2195" s="18">
        <v>180.59800000000001</v>
      </c>
      <c r="J2195" s="19">
        <v>0</v>
      </c>
      <c r="K2195" s="19">
        <v>0</v>
      </c>
      <c r="L2195" s="19">
        <v>0</v>
      </c>
      <c r="M2195" s="19">
        <v>547.37800000000004</v>
      </c>
      <c r="N2195" s="19">
        <v>0</v>
      </c>
      <c r="O2195" s="19">
        <v>482.34500000000003</v>
      </c>
      <c r="P2195" s="19">
        <v>359.05700000000002</v>
      </c>
      <c r="Q2195" s="19">
        <v>0</v>
      </c>
      <c r="R2195" s="19">
        <v>0</v>
      </c>
      <c r="S2195" s="19">
        <v>0</v>
      </c>
      <c r="T2195" s="19">
        <v>0</v>
      </c>
      <c r="U2195" s="56">
        <f t="shared" si="76"/>
        <v>1569.3780000000002</v>
      </c>
      <c r="V2195" s="18">
        <f t="shared" si="75"/>
        <v>196.17225000000002</v>
      </c>
      <c r="W2195" s="7"/>
      <c r="X2195" s="7"/>
      <c r="Y2195" s="7"/>
      <c r="Z2195" s="57"/>
    </row>
    <row r="2196" spans="1:26" x14ac:dyDescent="0.35">
      <c r="A2196" s="6" t="s">
        <v>398</v>
      </c>
      <c r="B2196" s="7" t="s">
        <v>562</v>
      </c>
      <c r="C2196" s="7" t="s">
        <v>277</v>
      </c>
      <c r="D2196" s="7" t="s">
        <v>303</v>
      </c>
      <c r="E2196" s="7" t="s">
        <v>304</v>
      </c>
      <c r="F2196" s="7" t="s">
        <v>563</v>
      </c>
      <c r="G2196" s="8">
        <v>5331486</v>
      </c>
      <c r="H2196" s="16" t="s">
        <v>2153</v>
      </c>
      <c r="I2196" s="18">
        <v>1436.2270000000001</v>
      </c>
      <c r="J2196" s="19">
        <v>2211.0410000000002</v>
      </c>
      <c r="K2196" s="19">
        <v>1970.2449999999999</v>
      </c>
      <c r="L2196" s="19">
        <v>2545.9279999999999</v>
      </c>
      <c r="M2196" s="19">
        <v>2291.5880000000002</v>
      </c>
      <c r="N2196" s="19">
        <v>953.85599999999999</v>
      </c>
      <c r="O2196" s="19">
        <v>2755.556</v>
      </c>
      <c r="P2196" s="19">
        <v>1379.9159999999999</v>
      </c>
      <c r="Q2196" s="19">
        <v>0</v>
      </c>
      <c r="R2196" s="19">
        <v>0</v>
      </c>
      <c r="S2196" s="19">
        <v>0</v>
      </c>
      <c r="T2196" s="19">
        <v>0</v>
      </c>
      <c r="U2196" s="56">
        <f t="shared" si="76"/>
        <v>15544.357</v>
      </c>
      <c r="V2196" s="18">
        <f t="shared" si="75"/>
        <v>1943.044625</v>
      </c>
      <c r="W2196" s="7"/>
      <c r="X2196" s="7"/>
      <c r="Y2196" s="7"/>
      <c r="Z2196" s="57"/>
    </row>
    <row r="2197" spans="1:26" x14ac:dyDescent="0.35">
      <c r="A2197" s="6" t="s">
        <v>398</v>
      </c>
      <c r="B2197" s="7" t="s">
        <v>562</v>
      </c>
      <c r="C2197" s="7" t="s">
        <v>277</v>
      </c>
      <c r="D2197" s="7" t="s">
        <v>303</v>
      </c>
      <c r="E2197" s="7" t="s">
        <v>304</v>
      </c>
      <c r="F2197" s="7" t="s">
        <v>563</v>
      </c>
      <c r="G2197" s="8">
        <v>5278516</v>
      </c>
      <c r="H2197" s="16" t="s">
        <v>2154</v>
      </c>
      <c r="I2197" s="18">
        <v>180.59800000000001</v>
      </c>
      <c r="J2197" s="19">
        <v>0</v>
      </c>
      <c r="K2197" s="19">
        <v>791.25900000000001</v>
      </c>
      <c r="L2197" s="19">
        <v>0</v>
      </c>
      <c r="M2197" s="19">
        <v>424.47899999999998</v>
      </c>
      <c r="N2197" s="19">
        <v>303.49700000000001</v>
      </c>
      <c r="O2197" s="19">
        <v>0</v>
      </c>
      <c r="P2197" s="19">
        <v>597.52099999999996</v>
      </c>
      <c r="Q2197" s="19">
        <v>0</v>
      </c>
      <c r="R2197" s="19">
        <v>0</v>
      </c>
      <c r="S2197" s="19">
        <v>0</v>
      </c>
      <c r="T2197" s="19">
        <v>0</v>
      </c>
      <c r="U2197" s="56">
        <f t="shared" si="76"/>
        <v>2297.3540000000003</v>
      </c>
      <c r="V2197" s="18">
        <f t="shared" si="75"/>
        <v>287.16925000000003</v>
      </c>
      <c r="W2197" s="7"/>
      <c r="X2197" s="7"/>
      <c r="Y2197" s="7"/>
      <c r="Z2197" s="57"/>
    </row>
    <row r="2198" spans="1:26" x14ac:dyDescent="0.35">
      <c r="A2198" s="6" t="s">
        <v>398</v>
      </c>
      <c r="B2198" s="7" t="s">
        <v>562</v>
      </c>
      <c r="C2198" s="7" t="s">
        <v>277</v>
      </c>
      <c r="D2198" s="7" t="s">
        <v>303</v>
      </c>
      <c r="E2198" s="7" t="s">
        <v>304</v>
      </c>
      <c r="F2198" s="7" t="s">
        <v>563</v>
      </c>
      <c r="G2198" s="8">
        <v>5300853</v>
      </c>
      <c r="H2198" s="16" t="s">
        <v>2155</v>
      </c>
      <c r="I2198" s="18">
        <v>539.65499999999997</v>
      </c>
      <c r="J2198" s="19">
        <v>0</v>
      </c>
      <c r="K2198" s="19">
        <v>238.464</v>
      </c>
      <c r="L2198" s="19">
        <v>0</v>
      </c>
      <c r="M2198" s="19">
        <v>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56">
        <f t="shared" si="76"/>
        <v>778.11899999999991</v>
      </c>
      <c r="V2198" s="18">
        <f t="shared" si="75"/>
        <v>97.264874999999989</v>
      </c>
      <c r="W2198" s="7"/>
      <c r="X2198" s="7"/>
      <c r="Y2198" s="7"/>
      <c r="Z2198" s="57"/>
    </row>
    <row r="2199" spans="1:26" x14ac:dyDescent="0.35">
      <c r="A2199" s="6" t="s">
        <v>398</v>
      </c>
      <c r="B2199" s="7" t="s">
        <v>562</v>
      </c>
      <c r="C2199" s="7" t="s">
        <v>277</v>
      </c>
      <c r="D2199" s="7" t="s">
        <v>303</v>
      </c>
      <c r="E2199" s="7" t="s">
        <v>304</v>
      </c>
      <c r="F2199" s="7" t="s">
        <v>563</v>
      </c>
      <c r="G2199" s="8">
        <v>5130759</v>
      </c>
      <c r="H2199" s="16" t="s">
        <v>2156</v>
      </c>
      <c r="I2199" s="18">
        <v>0</v>
      </c>
      <c r="J2199" s="19">
        <v>597.52099999999996</v>
      </c>
      <c r="K2199" s="19">
        <v>820.10900000000004</v>
      </c>
      <c r="L2199" s="19">
        <v>0</v>
      </c>
      <c r="M2199" s="19">
        <v>0</v>
      </c>
      <c r="N2199" s="19">
        <v>0</v>
      </c>
      <c r="O2199" s="19">
        <v>0</v>
      </c>
      <c r="P2199" s="19">
        <v>359.05700000000002</v>
      </c>
      <c r="Q2199" s="19">
        <v>0</v>
      </c>
      <c r="R2199" s="19">
        <v>0</v>
      </c>
      <c r="S2199" s="19">
        <v>0</v>
      </c>
      <c r="T2199" s="19">
        <v>0</v>
      </c>
      <c r="U2199" s="56">
        <f t="shared" si="76"/>
        <v>1776.6870000000001</v>
      </c>
      <c r="V2199" s="18">
        <f t="shared" si="75"/>
        <v>222.08587500000002</v>
      </c>
      <c r="W2199" s="7"/>
      <c r="X2199" s="7"/>
      <c r="Y2199" s="7"/>
      <c r="Z2199" s="57"/>
    </row>
    <row r="2200" spans="1:26" x14ac:dyDescent="0.35">
      <c r="A2200" s="6" t="s">
        <v>398</v>
      </c>
      <c r="B2200" s="7" t="s">
        <v>562</v>
      </c>
      <c r="C2200" s="7" t="s">
        <v>277</v>
      </c>
      <c r="D2200" s="7" t="s">
        <v>303</v>
      </c>
      <c r="E2200" s="7" t="s">
        <v>304</v>
      </c>
      <c r="F2200" s="7" t="s">
        <v>563</v>
      </c>
      <c r="G2200" s="8">
        <v>5276404</v>
      </c>
      <c r="H2200" s="16" t="s">
        <v>2157</v>
      </c>
      <c r="I2200" s="18">
        <v>0</v>
      </c>
      <c r="J2200" s="19">
        <v>359.05700000000002</v>
      </c>
      <c r="K2200" s="19">
        <v>238.464</v>
      </c>
      <c r="L2200" s="19">
        <v>0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0</v>
      </c>
      <c r="S2200" s="19">
        <v>0</v>
      </c>
      <c r="T2200" s="19">
        <v>0</v>
      </c>
      <c r="U2200" s="56">
        <f t="shared" si="76"/>
        <v>597.52099999999996</v>
      </c>
      <c r="V2200" s="18">
        <f t="shared" si="75"/>
        <v>74.690124999999995</v>
      </c>
      <c r="W2200" s="7"/>
      <c r="X2200" s="7"/>
      <c r="Y2200" s="7"/>
      <c r="Z2200" s="57"/>
    </row>
    <row r="2201" spans="1:26" x14ac:dyDescent="0.35">
      <c r="A2201" s="6" t="s">
        <v>398</v>
      </c>
      <c r="B2201" s="7" t="s">
        <v>562</v>
      </c>
      <c r="C2201" s="7" t="s">
        <v>277</v>
      </c>
      <c r="D2201" s="7" t="s">
        <v>303</v>
      </c>
      <c r="E2201" s="7" t="s">
        <v>304</v>
      </c>
      <c r="F2201" s="7" t="s">
        <v>563</v>
      </c>
      <c r="G2201" s="8">
        <v>5276473</v>
      </c>
      <c r="H2201" s="16" t="s">
        <v>2158</v>
      </c>
      <c r="I2201" s="18">
        <v>0</v>
      </c>
      <c r="J2201" s="19">
        <v>778.11900000000003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56">
        <f t="shared" si="76"/>
        <v>778.11900000000003</v>
      </c>
      <c r="V2201" s="18">
        <f t="shared" si="75"/>
        <v>97.264875000000004</v>
      </c>
      <c r="W2201" s="7"/>
      <c r="X2201" s="7"/>
      <c r="Y2201" s="7"/>
      <c r="Z2201" s="57"/>
    </row>
    <row r="2202" spans="1:26" x14ac:dyDescent="0.35">
      <c r="A2202" s="6" t="s">
        <v>398</v>
      </c>
      <c r="B2202" s="7" t="s">
        <v>562</v>
      </c>
      <c r="C2202" s="7" t="s">
        <v>277</v>
      </c>
      <c r="D2202" s="7" t="s">
        <v>303</v>
      </c>
      <c r="E2202" s="7" t="s">
        <v>304</v>
      </c>
      <c r="F2202" s="7" t="s">
        <v>563</v>
      </c>
      <c r="G2202" s="8">
        <v>5299436</v>
      </c>
      <c r="H2202" s="16" t="s">
        <v>2159</v>
      </c>
      <c r="I2202" s="18">
        <v>0</v>
      </c>
      <c r="J2202" s="19">
        <v>597.52099999999996</v>
      </c>
      <c r="K2202" s="19">
        <v>180.59800000000001</v>
      </c>
      <c r="L2202" s="19">
        <v>0</v>
      </c>
      <c r="M2202" s="19">
        <v>0</v>
      </c>
      <c r="N2202" s="19">
        <v>0</v>
      </c>
      <c r="O2202" s="19">
        <v>0</v>
      </c>
      <c r="P2202" s="19">
        <v>359.05700000000002</v>
      </c>
      <c r="Q2202" s="19">
        <v>0</v>
      </c>
      <c r="R2202" s="19">
        <v>0</v>
      </c>
      <c r="S2202" s="19">
        <v>0</v>
      </c>
      <c r="T2202" s="19">
        <v>0</v>
      </c>
      <c r="U2202" s="56">
        <f t="shared" si="76"/>
        <v>1137.1759999999999</v>
      </c>
      <c r="V2202" s="18">
        <f t="shared" si="75"/>
        <v>142.14699999999999</v>
      </c>
      <c r="W2202" s="7"/>
      <c r="X2202" s="7"/>
      <c r="Y2202" s="7"/>
      <c r="Z2202" s="57"/>
    </row>
    <row r="2203" spans="1:26" x14ac:dyDescent="0.35">
      <c r="A2203" s="6" t="s">
        <v>398</v>
      </c>
      <c r="B2203" s="7" t="s">
        <v>562</v>
      </c>
      <c r="C2203" s="7" t="s">
        <v>277</v>
      </c>
      <c r="D2203" s="7" t="s">
        <v>303</v>
      </c>
      <c r="E2203" s="7" t="s">
        <v>304</v>
      </c>
      <c r="F2203" s="7" t="s">
        <v>563</v>
      </c>
      <c r="G2203" s="8">
        <v>5273258</v>
      </c>
      <c r="H2203" s="16" t="s">
        <v>2160</v>
      </c>
      <c r="I2203" s="18">
        <v>0</v>
      </c>
      <c r="J2203" s="19">
        <v>419.06200000000001</v>
      </c>
      <c r="K2203" s="19">
        <v>359.05700000000002</v>
      </c>
      <c r="L2203" s="19">
        <v>0</v>
      </c>
      <c r="M2203" s="19">
        <v>0</v>
      </c>
      <c r="N2203" s="19">
        <v>0</v>
      </c>
      <c r="O2203" s="19">
        <v>0</v>
      </c>
      <c r="P2203" s="19">
        <v>238.464</v>
      </c>
      <c r="Q2203" s="19">
        <v>0</v>
      </c>
      <c r="R2203" s="19">
        <v>0</v>
      </c>
      <c r="S2203" s="19">
        <v>0</v>
      </c>
      <c r="T2203" s="19">
        <v>0</v>
      </c>
      <c r="U2203" s="56">
        <f t="shared" si="76"/>
        <v>1016.5830000000001</v>
      </c>
      <c r="V2203" s="18">
        <f t="shared" si="75"/>
        <v>127.07287500000001</v>
      </c>
      <c r="W2203" s="7"/>
      <c r="X2203" s="7"/>
      <c r="Y2203" s="7"/>
      <c r="Z2203" s="57"/>
    </row>
    <row r="2204" spans="1:26" x14ac:dyDescent="0.35">
      <c r="A2204" s="6" t="s">
        <v>398</v>
      </c>
      <c r="B2204" s="7" t="s">
        <v>562</v>
      </c>
      <c r="C2204" s="7" t="s">
        <v>277</v>
      </c>
      <c r="D2204" s="7" t="s">
        <v>303</v>
      </c>
      <c r="E2204" s="7" t="s">
        <v>304</v>
      </c>
      <c r="F2204" s="7" t="s">
        <v>563</v>
      </c>
      <c r="G2204" s="8">
        <v>5299159</v>
      </c>
      <c r="H2204" s="16" t="s">
        <v>2161</v>
      </c>
      <c r="I2204" s="18">
        <v>0</v>
      </c>
      <c r="J2204" s="19">
        <v>476.928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359.05700000000002</v>
      </c>
      <c r="Q2204" s="19">
        <v>0</v>
      </c>
      <c r="R2204" s="19">
        <v>0</v>
      </c>
      <c r="S2204" s="19">
        <v>0</v>
      </c>
      <c r="T2204" s="19">
        <v>0</v>
      </c>
      <c r="U2204" s="56">
        <f t="shared" si="76"/>
        <v>835.98500000000001</v>
      </c>
      <c r="V2204" s="18">
        <f t="shared" si="75"/>
        <v>104.498125</v>
      </c>
      <c r="W2204" s="7"/>
      <c r="X2204" s="7"/>
      <c r="Y2204" s="7"/>
      <c r="Z2204" s="57"/>
    </row>
    <row r="2205" spans="1:26" x14ac:dyDescent="0.35">
      <c r="A2205" s="6" t="s">
        <v>398</v>
      </c>
      <c r="B2205" s="7" t="s">
        <v>562</v>
      </c>
      <c r="C2205" s="7" t="s">
        <v>277</v>
      </c>
      <c r="D2205" s="7" t="s">
        <v>303</v>
      </c>
      <c r="E2205" s="7" t="s">
        <v>304</v>
      </c>
      <c r="F2205" s="7" t="s">
        <v>563</v>
      </c>
      <c r="G2205" s="8">
        <v>5139293</v>
      </c>
      <c r="H2205" s="16" t="s">
        <v>2162</v>
      </c>
      <c r="I2205" s="18">
        <v>0</v>
      </c>
      <c r="J2205" s="19">
        <v>419.06200000000001</v>
      </c>
      <c r="K2205" s="19">
        <v>0</v>
      </c>
      <c r="L2205" s="19">
        <v>0</v>
      </c>
      <c r="M2205" s="19">
        <v>0</v>
      </c>
      <c r="N2205" s="19">
        <v>243.881</v>
      </c>
      <c r="O2205" s="19">
        <v>0</v>
      </c>
      <c r="P2205" s="19">
        <v>0</v>
      </c>
      <c r="Q2205" s="19">
        <v>0</v>
      </c>
      <c r="R2205" s="19">
        <v>0</v>
      </c>
      <c r="S2205" s="19">
        <v>0</v>
      </c>
      <c r="T2205" s="19">
        <v>0</v>
      </c>
      <c r="U2205" s="56">
        <f t="shared" si="76"/>
        <v>662.94299999999998</v>
      </c>
      <c r="V2205" s="18">
        <f t="shared" si="75"/>
        <v>82.867874999999998</v>
      </c>
      <c r="W2205" s="7"/>
      <c r="X2205" s="7"/>
      <c r="Y2205" s="7"/>
      <c r="Z2205" s="57"/>
    </row>
    <row r="2206" spans="1:26" x14ac:dyDescent="0.35">
      <c r="A2206" s="6" t="s">
        <v>398</v>
      </c>
      <c r="B2206" s="7" t="s">
        <v>562</v>
      </c>
      <c r="C2206" s="7" t="s">
        <v>277</v>
      </c>
      <c r="D2206" s="7" t="s">
        <v>303</v>
      </c>
      <c r="E2206" s="7" t="s">
        <v>304</v>
      </c>
      <c r="F2206" s="7" t="s">
        <v>563</v>
      </c>
      <c r="G2206" s="8">
        <v>5135927</v>
      </c>
      <c r="H2206" s="16" t="s">
        <v>2163</v>
      </c>
      <c r="I2206" s="18">
        <v>0</v>
      </c>
      <c r="J2206" s="19">
        <v>180.59800000000001</v>
      </c>
      <c r="K2206" s="19">
        <v>359.05700000000002</v>
      </c>
      <c r="L2206" s="19">
        <v>303.49700000000001</v>
      </c>
      <c r="M2206" s="19">
        <v>361.19499999999999</v>
      </c>
      <c r="N2206" s="19">
        <v>541.96100000000001</v>
      </c>
      <c r="O2206" s="19">
        <v>359.05700000000002</v>
      </c>
      <c r="P2206" s="19">
        <v>541.96100000000001</v>
      </c>
      <c r="Q2206" s="19">
        <v>0</v>
      </c>
      <c r="R2206" s="19">
        <v>0</v>
      </c>
      <c r="S2206" s="19">
        <v>0</v>
      </c>
      <c r="T2206" s="19">
        <v>0</v>
      </c>
      <c r="U2206" s="56">
        <f t="shared" si="76"/>
        <v>2647.326</v>
      </c>
      <c r="V2206" s="18">
        <f t="shared" si="75"/>
        <v>330.91575</v>
      </c>
      <c r="W2206" s="7"/>
      <c r="X2206" s="7"/>
      <c r="Y2206" s="7"/>
      <c r="Z2206" s="57"/>
    </row>
    <row r="2207" spans="1:26" x14ac:dyDescent="0.35">
      <c r="A2207" s="6" t="s">
        <v>398</v>
      </c>
      <c r="B2207" s="7" t="s">
        <v>562</v>
      </c>
      <c r="C2207" s="7" t="s">
        <v>277</v>
      </c>
      <c r="D2207" s="7" t="s">
        <v>303</v>
      </c>
      <c r="E2207" s="7" t="s">
        <v>304</v>
      </c>
      <c r="F2207" s="7" t="s">
        <v>563</v>
      </c>
      <c r="G2207" s="8">
        <v>5129988</v>
      </c>
      <c r="H2207" s="16" t="s">
        <v>2164</v>
      </c>
      <c r="I2207" s="18">
        <v>0</v>
      </c>
      <c r="J2207" s="19">
        <v>359.05700000000002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9">
        <v>901.01800000000003</v>
      </c>
      <c r="Q2207" s="19">
        <v>0</v>
      </c>
      <c r="R2207" s="19">
        <v>0</v>
      </c>
      <c r="S2207" s="19">
        <v>0</v>
      </c>
      <c r="T2207" s="19">
        <v>0</v>
      </c>
      <c r="U2207" s="56">
        <f t="shared" si="76"/>
        <v>1260.075</v>
      </c>
      <c r="V2207" s="18">
        <f t="shared" si="75"/>
        <v>157.50937500000001</v>
      </c>
      <c r="W2207" s="7"/>
      <c r="X2207" s="7"/>
      <c r="Y2207" s="7"/>
      <c r="Z2207" s="57"/>
    </row>
    <row r="2208" spans="1:26" x14ac:dyDescent="0.35">
      <c r="A2208" s="6" t="s">
        <v>398</v>
      </c>
      <c r="B2208" s="7" t="s">
        <v>562</v>
      </c>
      <c r="C2208" s="7" t="s">
        <v>277</v>
      </c>
      <c r="D2208" s="7" t="s">
        <v>303</v>
      </c>
      <c r="E2208" s="7" t="s">
        <v>304</v>
      </c>
      <c r="F2208" s="7" t="s">
        <v>563</v>
      </c>
      <c r="G2208" s="8">
        <v>5337978</v>
      </c>
      <c r="H2208" s="16" t="s">
        <v>2165</v>
      </c>
      <c r="I2208" s="18">
        <v>0</v>
      </c>
      <c r="J2208" s="19">
        <v>359.05700000000002</v>
      </c>
      <c r="K2208" s="19">
        <v>238.464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56">
        <f t="shared" si="76"/>
        <v>597.52099999999996</v>
      </c>
      <c r="V2208" s="18">
        <f t="shared" si="75"/>
        <v>74.690124999999995</v>
      </c>
      <c r="W2208" s="7"/>
      <c r="X2208" s="7"/>
      <c r="Y2208" s="7"/>
      <c r="Z2208" s="57"/>
    </row>
    <row r="2209" spans="1:26" x14ac:dyDescent="0.35">
      <c r="A2209" s="6" t="s">
        <v>398</v>
      </c>
      <c r="B2209" s="7" t="s">
        <v>562</v>
      </c>
      <c r="C2209" s="7" t="s">
        <v>277</v>
      </c>
      <c r="D2209" s="7" t="s">
        <v>303</v>
      </c>
      <c r="E2209" s="7" t="s">
        <v>304</v>
      </c>
      <c r="F2209" s="7" t="s">
        <v>563</v>
      </c>
      <c r="G2209" s="8">
        <v>5337369</v>
      </c>
      <c r="H2209" s="16" t="s">
        <v>2166</v>
      </c>
      <c r="I2209" s="18">
        <v>0</v>
      </c>
      <c r="J2209" s="19">
        <v>359.05700000000002</v>
      </c>
      <c r="K2209" s="19">
        <v>238.464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56">
        <f t="shared" si="76"/>
        <v>597.52099999999996</v>
      </c>
      <c r="V2209" s="18">
        <f t="shared" ref="V2209:V2272" si="77">+AVERAGE(I2209:P2209)</f>
        <v>74.690124999999995</v>
      </c>
      <c r="W2209" s="7"/>
      <c r="X2209" s="7"/>
      <c r="Y2209" s="7"/>
      <c r="Z2209" s="57"/>
    </row>
    <row r="2210" spans="1:26" x14ac:dyDescent="0.35">
      <c r="A2210" s="6" t="s">
        <v>398</v>
      </c>
      <c r="B2210" s="7" t="s">
        <v>562</v>
      </c>
      <c r="C2210" s="7" t="s">
        <v>277</v>
      </c>
      <c r="D2210" s="7" t="s">
        <v>303</v>
      </c>
      <c r="E2210" s="7" t="s">
        <v>304</v>
      </c>
      <c r="F2210" s="7" t="s">
        <v>563</v>
      </c>
      <c r="G2210" s="8">
        <v>5270040</v>
      </c>
      <c r="H2210" s="16" t="s">
        <v>2167</v>
      </c>
      <c r="I2210" s="18">
        <v>0</v>
      </c>
      <c r="J2210" s="19">
        <v>359.05700000000002</v>
      </c>
      <c r="K2210" s="19">
        <v>476.928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0</v>
      </c>
      <c r="U2210" s="56">
        <f t="shared" si="76"/>
        <v>835.98500000000001</v>
      </c>
      <c r="V2210" s="18">
        <f t="shared" si="77"/>
        <v>104.498125</v>
      </c>
      <c r="W2210" s="7"/>
      <c r="X2210" s="7"/>
      <c r="Y2210" s="7"/>
      <c r="Z2210" s="57"/>
    </row>
    <row r="2211" spans="1:26" x14ac:dyDescent="0.35">
      <c r="A2211" s="6" t="s">
        <v>398</v>
      </c>
      <c r="B2211" s="7" t="s">
        <v>562</v>
      </c>
      <c r="C2211" s="7" t="s">
        <v>277</v>
      </c>
      <c r="D2211" s="7" t="s">
        <v>303</v>
      </c>
      <c r="E2211" s="7" t="s">
        <v>304</v>
      </c>
      <c r="F2211" s="7" t="s">
        <v>563</v>
      </c>
      <c r="G2211" s="8">
        <v>5295430</v>
      </c>
      <c r="H2211" s="16" t="s">
        <v>2168</v>
      </c>
      <c r="I2211" s="18">
        <v>0</v>
      </c>
      <c r="J2211" s="19">
        <v>0</v>
      </c>
      <c r="K2211" s="19">
        <v>180.59800000000001</v>
      </c>
      <c r="L2211" s="19">
        <v>0</v>
      </c>
      <c r="M2211" s="19">
        <v>0</v>
      </c>
      <c r="N2211" s="19">
        <v>0</v>
      </c>
      <c r="O2211" s="19">
        <v>0</v>
      </c>
      <c r="P2211" s="19">
        <v>0</v>
      </c>
      <c r="Q2211" s="19">
        <v>0</v>
      </c>
      <c r="R2211" s="19">
        <v>0</v>
      </c>
      <c r="S2211" s="19">
        <v>0</v>
      </c>
      <c r="T2211" s="19">
        <v>0</v>
      </c>
      <c r="U2211" s="56">
        <f t="shared" si="76"/>
        <v>180.59800000000001</v>
      </c>
      <c r="V2211" s="18">
        <f t="shared" si="77"/>
        <v>22.574750000000002</v>
      </c>
      <c r="W2211" s="7"/>
      <c r="X2211" s="7"/>
      <c r="Y2211" s="7"/>
      <c r="Z2211" s="57"/>
    </row>
    <row r="2212" spans="1:26" x14ac:dyDescent="0.35">
      <c r="A2212" s="6" t="s">
        <v>398</v>
      </c>
      <c r="B2212" s="7" t="s">
        <v>562</v>
      </c>
      <c r="C2212" s="7" t="s">
        <v>277</v>
      </c>
      <c r="D2212" s="7" t="s">
        <v>303</v>
      </c>
      <c r="E2212" s="7" t="s">
        <v>304</v>
      </c>
      <c r="F2212" s="7" t="s">
        <v>563</v>
      </c>
      <c r="G2212" s="8">
        <v>5276677</v>
      </c>
      <c r="H2212" s="16" t="s">
        <v>2169</v>
      </c>
      <c r="I2212" s="18">
        <v>0</v>
      </c>
      <c r="J2212" s="19">
        <v>0</v>
      </c>
      <c r="K2212" s="19">
        <v>359.05700000000002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56">
        <f t="shared" si="76"/>
        <v>359.05700000000002</v>
      </c>
      <c r="V2212" s="18">
        <f t="shared" si="77"/>
        <v>44.882125000000002</v>
      </c>
      <c r="W2212" s="7"/>
      <c r="X2212" s="7"/>
      <c r="Y2212" s="7"/>
      <c r="Z2212" s="57"/>
    </row>
    <row r="2213" spans="1:26" x14ac:dyDescent="0.35">
      <c r="A2213" s="6" t="s">
        <v>398</v>
      </c>
      <c r="B2213" s="7" t="s">
        <v>562</v>
      </c>
      <c r="C2213" s="7" t="s">
        <v>277</v>
      </c>
      <c r="D2213" s="7" t="s">
        <v>303</v>
      </c>
      <c r="E2213" s="7" t="s">
        <v>304</v>
      </c>
      <c r="F2213" s="7" t="s">
        <v>563</v>
      </c>
      <c r="G2213" s="8">
        <v>5271700</v>
      </c>
      <c r="H2213" s="16" t="s">
        <v>2170</v>
      </c>
      <c r="I2213" s="18">
        <v>0</v>
      </c>
      <c r="J2213" s="19">
        <v>0</v>
      </c>
      <c r="K2213" s="19">
        <v>1538.223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56">
        <f t="shared" si="76"/>
        <v>1538.223</v>
      </c>
      <c r="V2213" s="18">
        <f t="shared" si="77"/>
        <v>192.27787499999999</v>
      </c>
      <c r="W2213" s="7"/>
      <c r="X2213" s="7"/>
      <c r="Y2213" s="7"/>
      <c r="Z2213" s="57"/>
    </row>
    <row r="2214" spans="1:26" x14ac:dyDescent="0.35">
      <c r="A2214" s="6" t="s">
        <v>398</v>
      </c>
      <c r="B2214" s="7" t="s">
        <v>562</v>
      </c>
      <c r="C2214" s="7" t="s">
        <v>277</v>
      </c>
      <c r="D2214" s="7" t="s">
        <v>303</v>
      </c>
      <c r="E2214" s="7" t="s">
        <v>304</v>
      </c>
      <c r="F2214" s="7" t="s">
        <v>563</v>
      </c>
      <c r="G2214" s="8">
        <v>5272169</v>
      </c>
      <c r="H2214" s="16" t="s">
        <v>2171</v>
      </c>
      <c r="I2214" s="18">
        <v>0</v>
      </c>
      <c r="J2214" s="19">
        <v>0</v>
      </c>
      <c r="K2214" s="19">
        <v>597.52099999999996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0</v>
      </c>
      <c r="U2214" s="56">
        <f t="shared" si="76"/>
        <v>597.52099999999996</v>
      </c>
      <c r="V2214" s="18">
        <f t="shared" si="77"/>
        <v>74.690124999999995</v>
      </c>
      <c r="W2214" s="7"/>
      <c r="X2214" s="7"/>
      <c r="Y2214" s="7"/>
      <c r="Z2214" s="57"/>
    </row>
    <row r="2215" spans="1:26" x14ac:dyDescent="0.35">
      <c r="A2215" s="6" t="s">
        <v>398</v>
      </c>
      <c r="B2215" s="7" t="s">
        <v>562</v>
      </c>
      <c r="C2215" s="7" t="s">
        <v>277</v>
      </c>
      <c r="D2215" s="7" t="s">
        <v>303</v>
      </c>
      <c r="E2215" s="7" t="s">
        <v>304</v>
      </c>
      <c r="F2215" s="7" t="s">
        <v>563</v>
      </c>
      <c r="G2215" s="8">
        <v>5339187</v>
      </c>
      <c r="H2215" s="16" t="s">
        <v>2172</v>
      </c>
      <c r="I2215" s="18">
        <v>0</v>
      </c>
      <c r="J2215" s="19">
        <v>0</v>
      </c>
      <c r="K2215" s="19">
        <v>597.52099999999996</v>
      </c>
      <c r="L2215" s="19">
        <v>0</v>
      </c>
      <c r="M2215" s="19">
        <v>0</v>
      </c>
      <c r="N2215" s="19">
        <v>0</v>
      </c>
      <c r="O2215" s="19">
        <v>359.05700000000002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56">
        <f t="shared" si="76"/>
        <v>956.57799999999997</v>
      </c>
      <c r="V2215" s="18">
        <f t="shared" si="77"/>
        <v>119.57225</v>
      </c>
      <c r="W2215" s="7"/>
      <c r="X2215" s="7"/>
      <c r="Y2215" s="7"/>
      <c r="Z2215" s="57"/>
    </row>
    <row r="2216" spans="1:26" x14ac:dyDescent="0.35">
      <c r="A2216" s="6" t="s">
        <v>398</v>
      </c>
      <c r="B2216" s="7" t="s">
        <v>562</v>
      </c>
      <c r="C2216" s="7" t="s">
        <v>277</v>
      </c>
      <c r="D2216" s="7" t="s">
        <v>303</v>
      </c>
      <c r="E2216" s="7" t="s">
        <v>304</v>
      </c>
      <c r="F2216" s="7" t="s">
        <v>563</v>
      </c>
      <c r="G2216" s="8">
        <v>5293072</v>
      </c>
      <c r="H2216" s="16" t="s">
        <v>2173</v>
      </c>
      <c r="I2216" s="18">
        <v>0</v>
      </c>
      <c r="J2216" s="19">
        <v>0</v>
      </c>
      <c r="K2216" s="19">
        <v>476.928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56">
        <f t="shared" si="76"/>
        <v>476.928</v>
      </c>
      <c r="V2216" s="18">
        <f t="shared" si="77"/>
        <v>59.616</v>
      </c>
      <c r="W2216" s="7"/>
      <c r="X2216" s="7"/>
      <c r="Y2216" s="7"/>
      <c r="Z2216" s="57"/>
    </row>
    <row r="2217" spans="1:26" x14ac:dyDescent="0.35">
      <c r="A2217" s="6" t="s">
        <v>398</v>
      </c>
      <c r="B2217" s="7" t="s">
        <v>562</v>
      </c>
      <c r="C2217" s="7" t="s">
        <v>277</v>
      </c>
      <c r="D2217" s="7" t="s">
        <v>303</v>
      </c>
      <c r="E2217" s="7" t="s">
        <v>304</v>
      </c>
      <c r="F2217" s="7" t="s">
        <v>563</v>
      </c>
      <c r="G2217" s="8">
        <v>5273348</v>
      </c>
      <c r="H2217" s="16" t="s">
        <v>2174</v>
      </c>
      <c r="I2217" s="18">
        <v>0</v>
      </c>
      <c r="J2217" s="19">
        <v>0</v>
      </c>
      <c r="K2217" s="19">
        <v>238.464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56">
        <f t="shared" si="76"/>
        <v>238.464</v>
      </c>
      <c r="V2217" s="18">
        <f t="shared" si="77"/>
        <v>29.808</v>
      </c>
      <c r="W2217" s="7"/>
      <c r="X2217" s="7"/>
      <c r="Y2217" s="7"/>
      <c r="Z2217" s="57"/>
    </row>
    <row r="2218" spans="1:26" x14ac:dyDescent="0.35">
      <c r="A2218" s="6" t="s">
        <v>398</v>
      </c>
      <c r="B2218" s="7" t="s">
        <v>562</v>
      </c>
      <c r="C2218" s="7" t="s">
        <v>277</v>
      </c>
      <c r="D2218" s="7" t="s">
        <v>303</v>
      </c>
      <c r="E2218" s="7" t="s">
        <v>304</v>
      </c>
      <c r="F2218" s="7" t="s">
        <v>563</v>
      </c>
      <c r="G2218" s="8">
        <v>5276442</v>
      </c>
      <c r="H2218" s="16" t="s">
        <v>2175</v>
      </c>
      <c r="I2218" s="18">
        <v>0</v>
      </c>
      <c r="J2218" s="19">
        <v>0</v>
      </c>
      <c r="K2218" s="19">
        <v>820.10900000000004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56">
        <f t="shared" si="76"/>
        <v>820.10900000000004</v>
      </c>
      <c r="V2218" s="18">
        <f t="shared" si="77"/>
        <v>102.513625</v>
      </c>
      <c r="W2218" s="7"/>
      <c r="X2218" s="7"/>
      <c r="Y2218" s="7"/>
      <c r="Z2218" s="57"/>
    </row>
    <row r="2219" spans="1:26" x14ac:dyDescent="0.35">
      <c r="A2219" s="6" t="s">
        <v>398</v>
      </c>
      <c r="B2219" s="7" t="s">
        <v>562</v>
      </c>
      <c r="C2219" s="7" t="s">
        <v>277</v>
      </c>
      <c r="D2219" s="7" t="s">
        <v>303</v>
      </c>
      <c r="E2219" s="7" t="s">
        <v>304</v>
      </c>
      <c r="F2219" s="7" t="s">
        <v>563</v>
      </c>
      <c r="G2219" s="8">
        <v>5145377</v>
      </c>
      <c r="H2219" s="16" t="s">
        <v>2176</v>
      </c>
      <c r="I2219" s="18">
        <v>0</v>
      </c>
      <c r="J2219" s="19">
        <v>0</v>
      </c>
      <c r="K2219" s="19">
        <v>238.464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56">
        <f t="shared" si="76"/>
        <v>238.464</v>
      </c>
      <c r="V2219" s="18">
        <f t="shared" si="77"/>
        <v>29.808</v>
      </c>
      <c r="W2219" s="7"/>
      <c r="X2219" s="7"/>
      <c r="Y2219" s="7"/>
      <c r="Z2219" s="57"/>
    </row>
    <row r="2220" spans="1:26" x14ac:dyDescent="0.35">
      <c r="A2220" s="6" t="s">
        <v>398</v>
      </c>
      <c r="B2220" s="7" t="s">
        <v>562</v>
      </c>
      <c r="C2220" s="7" t="s">
        <v>277</v>
      </c>
      <c r="D2220" s="7" t="s">
        <v>303</v>
      </c>
      <c r="E2220" s="7" t="s">
        <v>304</v>
      </c>
      <c r="F2220" s="7" t="s">
        <v>563</v>
      </c>
      <c r="G2220" s="8">
        <v>5139916</v>
      </c>
      <c r="H2220" s="16" t="s">
        <v>2177</v>
      </c>
      <c r="I2220" s="18">
        <v>0</v>
      </c>
      <c r="J2220" s="19">
        <v>0</v>
      </c>
      <c r="K2220" s="19">
        <v>238.464</v>
      </c>
      <c r="L2220" s="19">
        <v>0</v>
      </c>
      <c r="M2220" s="19">
        <v>0</v>
      </c>
      <c r="N2220" s="19">
        <v>0</v>
      </c>
      <c r="O2220" s="19">
        <v>0</v>
      </c>
      <c r="P2220" s="19">
        <v>359.05700000000002</v>
      </c>
      <c r="Q2220" s="19">
        <v>0</v>
      </c>
      <c r="R2220" s="19">
        <v>0</v>
      </c>
      <c r="S2220" s="19">
        <v>0</v>
      </c>
      <c r="T2220" s="19">
        <v>0</v>
      </c>
      <c r="U2220" s="56">
        <f t="shared" si="76"/>
        <v>597.52099999999996</v>
      </c>
      <c r="V2220" s="18">
        <f t="shared" si="77"/>
        <v>74.690124999999995</v>
      </c>
      <c r="W2220" s="7"/>
      <c r="X2220" s="7"/>
      <c r="Y2220" s="7"/>
      <c r="Z2220" s="57"/>
    </row>
    <row r="2221" spans="1:26" x14ac:dyDescent="0.35">
      <c r="A2221" s="6" t="s">
        <v>398</v>
      </c>
      <c r="B2221" s="7" t="s">
        <v>562</v>
      </c>
      <c r="C2221" s="7" t="s">
        <v>277</v>
      </c>
      <c r="D2221" s="7" t="s">
        <v>303</v>
      </c>
      <c r="E2221" s="7" t="s">
        <v>304</v>
      </c>
      <c r="F2221" s="7" t="s">
        <v>563</v>
      </c>
      <c r="G2221" s="8">
        <v>5292620</v>
      </c>
      <c r="H2221" s="16" t="s">
        <v>2178</v>
      </c>
      <c r="I2221" s="18">
        <v>0</v>
      </c>
      <c r="J2221" s="19">
        <v>0</v>
      </c>
      <c r="K2221" s="19">
        <v>820.10900000000004</v>
      </c>
      <c r="L2221" s="19">
        <v>343.18099999999998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56">
        <f t="shared" si="76"/>
        <v>1163.29</v>
      </c>
      <c r="V2221" s="18">
        <f t="shared" si="77"/>
        <v>145.41125</v>
      </c>
      <c r="W2221" s="7"/>
      <c r="X2221" s="7"/>
      <c r="Y2221" s="7"/>
      <c r="Z2221" s="57"/>
    </row>
    <row r="2222" spans="1:26" x14ac:dyDescent="0.35">
      <c r="A2222" s="6" t="s">
        <v>398</v>
      </c>
      <c r="B2222" s="7" t="s">
        <v>562</v>
      </c>
      <c r="C2222" s="7" t="s">
        <v>277</v>
      </c>
      <c r="D2222" s="7" t="s">
        <v>303</v>
      </c>
      <c r="E2222" s="7" t="s">
        <v>304</v>
      </c>
      <c r="F2222" s="7" t="s">
        <v>563</v>
      </c>
      <c r="G2222" s="8">
        <v>5139871</v>
      </c>
      <c r="H2222" s="16" t="s">
        <v>2179</v>
      </c>
      <c r="I2222" s="18">
        <v>0</v>
      </c>
      <c r="J2222" s="19">
        <v>0</v>
      </c>
      <c r="K2222" s="19">
        <v>361.19499999999999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56">
        <f t="shared" si="76"/>
        <v>361.19499999999999</v>
      </c>
      <c r="V2222" s="18">
        <f t="shared" si="77"/>
        <v>45.149374999999999</v>
      </c>
      <c r="W2222" s="7"/>
      <c r="X2222" s="7"/>
      <c r="Y2222" s="7"/>
      <c r="Z2222" s="57"/>
    </row>
    <row r="2223" spans="1:26" x14ac:dyDescent="0.35">
      <c r="A2223" s="6" t="s">
        <v>398</v>
      </c>
      <c r="B2223" s="7" t="s">
        <v>562</v>
      </c>
      <c r="C2223" s="7" t="s">
        <v>277</v>
      </c>
      <c r="D2223" s="7" t="s">
        <v>303</v>
      </c>
      <c r="E2223" s="7" t="s">
        <v>304</v>
      </c>
      <c r="F2223" s="7" t="s">
        <v>563</v>
      </c>
      <c r="G2223" s="8">
        <v>5132179</v>
      </c>
      <c r="H2223" s="16" t="s">
        <v>2180</v>
      </c>
      <c r="I2223" s="18">
        <v>0</v>
      </c>
      <c r="J2223" s="19">
        <v>0</v>
      </c>
      <c r="K2223" s="19">
        <v>523.779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56">
        <f t="shared" si="76"/>
        <v>523.779</v>
      </c>
      <c r="V2223" s="18">
        <f t="shared" si="77"/>
        <v>65.472375</v>
      </c>
      <c r="W2223" s="7"/>
      <c r="X2223" s="7"/>
      <c r="Y2223" s="7"/>
      <c r="Z2223" s="57"/>
    </row>
    <row r="2224" spans="1:26" x14ac:dyDescent="0.35">
      <c r="A2224" s="6" t="s">
        <v>398</v>
      </c>
      <c r="B2224" s="7" t="s">
        <v>562</v>
      </c>
      <c r="C2224" s="7" t="s">
        <v>277</v>
      </c>
      <c r="D2224" s="7" t="s">
        <v>303</v>
      </c>
      <c r="E2224" s="7" t="s">
        <v>304</v>
      </c>
      <c r="F2224" s="7" t="s">
        <v>563</v>
      </c>
      <c r="G2224" s="8">
        <v>5279470</v>
      </c>
      <c r="H2224" s="16" t="s">
        <v>2181</v>
      </c>
      <c r="I2224" s="18">
        <v>0</v>
      </c>
      <c r="J2224" s="19">
        <v>0</v>
      </c>
      <c r="K2224" s="19">
        <v>180.59800000000001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56">
        <f t="shared" si="76"/>
        <v>180.59800000000001</v>
      </c>
      <c r="V2224" s="18">
        <f t="shared" si="77"/>
        <v>22.574750000000002</v>
      </c>
      <c r="W2224" s="7"/>
      <c r="X2224" s="7"/>
      <c r="Y2224" s="7"/>
      <c r="Z2224" s="57"/>
    </row>
    <row r="2225" spans="1:26" x14ac:dyDescent="0.35">
      <c r="A2225" s="6" t="s">
        <v>398</v>
      </c>
      <c r="B2225" s="7" t="s">
        <v>562</v>
      </c>
      <c r="C2225" s="7" t="s">
        <v>277</v>
      </c>
      <c r="D2225" s="7" t="s">
        <v>303</v>
      </c>
      <c r="E2225" s="7" t="s">
        <v>304</v>
      </c>
      <c r="F2225" s="7" t="s">
        <v>563</v>
      </c>
      <c r="G2225" s="8">
        <v>5338382</v>
      </c>
      <c r="H2225" s="16" t="s">
        <v>2182</v>
      </c>
      <c r="I2225" s="18">
        <v>0</v>
      </c>
      <c r="J2225" s="19">
        <v>0</v>
      </c>
      <c r="K2225" s="19">
        <v>2781.616</v>
      </c>
      <c r="L2225" s="19">
        <v>0</v>
      </c>
      <c r="M2225" s="19">
        <v>303.49700000000001</v>
      </c>
      <c r="N2225" s="19">
        <v>0</v>
      </c>
      <c r="O2225" s="19">
        <v>906.43499999999995</v>
      </c>
      <c r="P2225" s="19">
        <v>597.52099999999996</v>
      </c>
      <c r="Q2225" s="19">
        <v>0</v>
      </c>
      <c r="R2225" s="19">
        <v>0</v>
      </c>
      <c r="S2225" s="19">
        <v>0</v>
      </c>
      <c r="T2225" s="19">
        <v>0</v>
      </c>
      <c r="U2225" s="56">
        <f t="shared" si="76"/>
        <v>4589.0689999999995</v>
      </c>
      <c r="V2225" s="18">
        <f t="shared" si="77"/>
        <v>573.63362499999994</v>
      </c>
      <c r="W2225" s="7"/>
      <c r="X2225" s="7"/>
      <c r="Y2225" s="7"/>
      <c r="Z2225" s="57"/>
    </row>
    <row r="2226" spans="1:26" x14ac:dyDescent="0.35">
      <c r="A2226" s="6" t="s">
        <v>398</v>
      </c>
      <c r="B2226" s="7" t="s">
        <v>562</v>
      </c>
      <c r="C2226" s="7" t="s">
        <v>277</v>
      </c>
      <c r="D2226" s="7" t="s">
        <v>303</v>
      </c>
      <c r="E2226" s="7" t="s">
        <v>304</v>
      </c>
      <c r="F2226" s="7" t="s">
        <v>563</v>
      </c>
      <c r="G2226" s="8">
        <v>5294815</v>
      </c>
      <c r="H2226" s="16" t="s">
        <v>2183</v>
      </c>
      <c r="I2226" s="18">
        <v>0</v>
      </c>
      <c r="J2226" s="19">
        <v>0</v>
      </c>
      <c r="K2226" s="19">
        <v>901.01800000000003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56">
        <f t="shared" si="76"/>
        <v>901.01800000000003</v>
      </c>
      <c r="V2226" s="18">
        <f t="shared" si="77"/>
        <v>112.62725</v>
      </c>
      <c r="W2226" s="7"/>
      <c r="X2226" s="7"/>
      <c r="Y2226" s="7"/>
      <c r="Z2226" s="57"/>
    </row>
    <row r="2227" spans="1:26" x14ac:dyDescent="0.35">
      <c r="A2227" s="6" t="s">
        <v>398</v>
      </c>
      <c r="B2227" s="7" t="s">
        <v>562</v>
      </c>
      <c r="C2227" s="7" t="s">
        <v>277</v>
      </c>
      <c r="D2227" s="7" t="s">
        <v>303</v>
      </c>
      <c r="E2227" s="7" t="s">
        <v>304</v>
      </c>
      <c r="F2227" s="7" t="s">
        <v>563</v>
      </c>
      <c r="G2227" s="8">
        <v>5121481</v>
      </c>
      <c r="H2227" s="16" t="s">
        <v>2184</v>
      </c>
      <c r="I2227" s="18">
        <v>0</v>
      </c>
      <c r="J2227" s="19">
        <v>0</v>
      </c>
      <c r="K2227" s="19">
        <v>850.875</v>
      </c>
      <c r="L2227" s="19">
        <v>0</v>
      </c>
      <c r="M2227" s="19">
        <v>0</v>
      </c>
      <c r="N2227" s="19">
        <v>0</v>
      </c>
      <c r="O2227" s="19">
        <v>487.762</v>
      </c>
      <c r="P2227" s="19">
        <v>597.52099999999996</v>
      </c>
      <c r="Q2227" s="19">
        <v>0</v>
      </c>
      <c r="R2227" s="19">
        <v>0</v>
      </c>
      <c r="S2227" s="19">
        <v>0</v>
      </c>
      <c r="T2227" s="19">
        <v>0</v>
      </c>
      <c r="U2227" s="56">
        <f t="shared" si="76"/>
        <v>1936.1579999999999</v>
      </c>
      <c r="V2227" s="18">
        <f t="shared" si="77"/>
        <v>242.01974999999999</v>
      </c>
      <c r="W2227" s="7"/>
      <c r="X2227" s="7"/>
      <c r="Y2227" s="7"/>
      <c r="Z2227" s="57"/>
    </row>
    <row r="2228" spans="1:26" x14ac:dyDescent="0.35">
      <c r="A2228" s="6" t="s">
        <v>398</v>
      </c>
      <c r="B2228" s="7" t="s">
        <v>562</v>
      </c>
      <c r="C2228" s="7" t="s">
        <v>277</v>
      </c>
      <c r="D2228" s="7" t="s">
        <v>303</v>
      </c>
      <c r="E2228" s="7" t="s">
        <v>304</v>
      </c>
      <c r="F2228" s="7" t="s">
        <v>563</v>
      </c>
      <c r="G2228" s="8">
        <v>5291562</v>
      </c>
      <c r="H2228" s="16" t="s">
        <v>2185</v>
      </c>
      <c r="I2228" s="18">
        <v>0</v>
      </c>
      <c r="J2228" s="19">
        <v>0</v>
      </c>
      <c r="K2228" s="19">
        <v>850.875</v>
      </c>
      <c r="L2228" s="19">
        <v>0</v>
      </c>
      <c r="M2228" s="19">
        <v>0</v>
      </c>
      <c r="N2228" s="19">
        <v>0</v>
      </c>
      <c r="O2228" s="19">
        <v>0</v>
      </c>
      <c r="P2228" s="19">
        <v>359.05700000000002</v>
      </c>
      <c r="Q2228" s="19">
        <v>0</v>
      </c>
      <c r="R2228" s="19">
        <v>0</v>
      </c>
      <c r="S2228" s="19">
        <v>0</v>
      </c>
      <c r="T2228" s="19">
        <v>0</v>
      </c>
      <c r="U2228" s="56">
        <f t="shared" si="76"/>
        <v>1209.932</v>
      </c>
      <c r="V2228" s="18">
        <f t="shared" si="77"/>
        <v>151.2415</v>
      </c>
      <c r="W2228" s="7"/>
      <c r="X2228" s="7"/>
      <c r="Y2228" s="7"/>
      <c r="Z2228" s="57"/>
    </row>
    <row r="2229" spans="1:26" x14ac:dyDescent="0.35">
      <c r="A2229" s="6" t="s">
        <v>398</v>
      </c>
      <c r="B2229" s="7" t="s">
        <v>562</v>
      </c>
      <c r="C2229" s="7" t="s">
        <v>277</v>
      </c>
      <c r="D2229" s="7" t="s">
        <v>303</v>
      </c>
      <c r="E2229" s="7" t="s">
        <v>304</v>
      </c>
      <c r="F2229" s="7" t="s">
        <v>563</v>
      </c>
      <c r="G2229" s="8">
        <v>5132643</v>
      </c>
      <c r="H2229" s="16" t="s">
        <v>2186</v>
      </c>
      <c r="I2229" s="18">
        <v>1778.825</v>
      </c>
      <c r="J2229" s="19">
        <v>0</v>
      </c>
      <c r="K2229" s="19">
        <v>906.43499999999995</v>
      </c>
      <c r="L2229" s="19">
        <v>1147.037</v>
      </c>
      <c r="M2229" s="19">
        <v>0</v>
      </c>
      <c r="N2229" s="19">
        <v>541.96100000000001</v>
      </c>
      <c r="O2229" s="19">
        <v>1623.577</v>
      </c>
      <c r="P2229" s="19">
        <v>1320.08</v>
      </c>
      <c r="Q2229" s="19">
        <v>0</v>
      </c>
      <c r="R2229" s="19">
        <v>0</v>
      </c>
      <c r="S2229" s="19">
        <v>0</v>
      </c>
      <c r="T2229" s="19">
        <v>0</v>
      </c>
      <c r="U2229" s="56">
        <f t="shared" si="76"/>
        <v>7317.9150000000009</v>
      </c>
      <c r="V2229" s="18">
        <f t="shared" si="77"/>
        <v>914.73937500000011</v>
      </c>
      <c r="W2229" s="7"/>
      <c r="X2229" s="7"/>
      <c r="Y2229" s="7"/>
      <c r="Z2229" s="57"/>
    </row>
    <row r="2230" spans="1:26" x14ac:dyDescent="0.35">
      <c r="A2230" s="6" t="s">
        <v>398</v>
      </c>
      <c r="B2230" s="7" t="s">
        <v>562</v>
      </c>
      <c r="C2230" s="7" t="s">
        <v>277</v>
      </c>
      <c r="D2230" s="7" t="s">
        <v>303</v>
      </c>
      <c r="E2230" s="7" t="s">
        <v>304</v>
      </c>
      <c r="F2230" s="7" t="s">
        <v>563</v>
      </c>
      <c r="G2230" s="8">
        <v>5338908</v>
      </c>
      <c r="H2230" s="16" t="s">
        <v>2187</v>
      </c>
      <c r="I2230" s="18">
        <v>1796.8389999999999</v>
      </c>
      <c r="J2230" s="19">
        <v>1748.278</v>
      </c>
      <c r="K2230" s="19">
        <v>791.25900000000001</v>
      </c>
      <c r="L2230" s="19">
        <v>359.05700000000002</v>
      </c>
      <c r="M2230" s="19">
        <v>180.59800000000001</v>
      </c>
      <c r="N2230" s="19">
        <v>303.49700000000001</v>
      </c>
      <c r="O2230" s="19">
        <v>1869.2080000000001</v>
      </c>
      <c r="P2230" s="19">
        <v>476.928</v>
      </c>
      <c r="Q2230" s="19">
        <v>0</v>
      </c>
      <c r="R2230" s="19">
        <v>0</v>
      </c>
      <c r="S2230" s="19">
        <v>0</v>
      </c>
      <c r="T2230" s="19">
        <v>0</v>
      </c>
      <c r="U2230" s="56">
        <f t="shared" si="76"/>
        <v>7525.6640000000007</v>
      </c>
      <c r="V2230" s="18">
        <f t="shared" si="77"/>
        <v>940.70800000000008</v>
      </c>
      <c r="W2230" s="7"/>
      <c r="X2230" s="7"/>
      <c r="Y2230" s="7"/>
      <c r="Z2230" s="57"/>
    </row>
    <row r="2231" spans="1:26" x14ac:dyDescent="0.35">
      <c r="A2231" s="6" t="s">
        <v>398</v>
      </c>
      <c r="B2231" s="7" t="s">
        <v>562</v>
      </c>
      <c r="C2231" s="7" t="s">
        <v>277</v>
      </c>
      <c r="D2231" s="7" t="s">
        <v>303</v>
      </c>
      <c r="E2231" s="7" t="s">
        <v>304</v>
      </c>
      <c r="F2231" s="7" t="s">
        <v>563</v>
      </c>
      <c r="G2231" s="8">
        <v>5330418</v>
      </c>
      <c r="H2231" s="16" t="s">
        <v>2188</v>
      </c>
      <c r="I2231" s="18">
        <v>882.83600000000001</v>
      </c>
      <c r="J2231" s="19">
        <v>541.96100000000001</v>
      </c>
      <c r="K2231" s="19">
        <v>1029.723</v>
      </c>
      <c r="L2231" s="19">
        <v>359.05700000000002</v>
      </c>
      <c r="M2231" s="19">
        <v>0</v>
      </c>
      <c r="N2231" s="19">
        <v>845.45799999999997</v>
      </c>
      <c r="O2231" s="19">
        <v>1074.4490000000001</v>
      </c>
      <c r="P2231" s="19">
        <v>484.09500000000003</v>
      </c>
      <c r="Q2231" s="19">
        <v>0</v>
      </c>
      <c r="R2231" s="19">
        <v>0</v>
      </c>
      <c r="S2231" s="19">
        <v>0</v>
      </c>
      <c r="T2231" s="19">
        <v>0</v>
      </c>
      <c r="U2231" s="56">
        <f t="shared" si="76"/>
        <v>5217.5790000000006</v>
      </c>
      <c r="V2231" s="18">
        <f t="shared" si="77"/>
        <v>652.19737500000008</v>
      </c>
      <c r="W2231" s="7"/>
      <c r="X2231" s="7"/>
      <c r="Y2231" s="7"/>
      <c r="Z2231" s="57"/>
    </row>
    <row r="2232" spans="1:26" x14ac:dyDescent="0.35">
      <c r="A2232" s="6" t="s">
        <v>398</v>
      </c>
      <c r="B2232" s="7" t="s">
        <v>562</v>
      </c>
      <c r="C2232" s="7" t="s">
        <v>277</v>
      </c>
      <c r="D2232" s="7" t="s">
        <v>303</v>
      </c>
      <c r="E2232" s="7" t="s">
        <v>304</v>
      </c>
      <c r="F2232" s="7" t="s">
        <v>563</v>
      </c>
      <c r="G2232" s="8">
        <v>5334113</v>
      </c>
      <c r="H2232" s="16" t="s">
        <v>2189</v>
      </c>
      <c r="I2232" s="18">
        <v>1540.3610000000001</v>
      </c>
      <c r="J2232" s="19">
        <v>1114.191</v>
      </c>
      <c r="K2232" s="19">
        <v>1582.521</v>
      </c>
      <c r="L2232" s="19">
        <v>0</v>
      </c>
      <c r="M2232" s="19">
        <v>1686.3040000000001</v>
      </c>
      <c r="N2232" s="19">
        <v>780.42499999999995</v>
      </c>
      <c r="O2232" s="19">
        <v>361.19499999999999</v>
      </c>
      <c r="P2232" s="19">
        <v>966.05100000000004</v>
      </c>
      <c r="Q2232" s="19">
        <v>0</v>
      </c>
      <c r="R2232" s="19">
        <v>0</v>
      </c>
      <c r="S2232" s="19">
        <v>0</v>
      </c>
      <c r="T2232" s="19">
        <v>0</v>
      </c>
      <c r="U2232" s="56">
        <f t="shared" si="76"/>
        <v>8031.0480000000007</v>
      </c>
      <c r="V2232" s="18">
        <f t="shared" si="77"/>
        <v>1003.8810000000001</v>
      </c>
      <c r="W2232" s="7"/>
      <c r="X2232" s="7"/>
      <c r="Y2232" s="7"/>
      <c r="Z2232" s="57"/>
    </row>
    <row r="2233" spans="1:26" x14ac:dyDescent="0.35">
      <c r="A2233" s="6" t="s">
        <v>398</v>
      </c>
      <c r="B2233" s="7" t="s">
        <v>562</v>
      </c>
      <c r="C2233" s="7" t="s">
        <v>277</v>
      </c>
      <c r="D2233" s="7" t="s">
        <v>303</v>
      </c>
      <c r="E2233" s="7" t="s">
        <v>304</v>
      </c>
      <c r="F2233" s="7" t="s">
        <v>563</v>
      </c>
      <c r="G2233" s="8">
        <v>5120631</v>
      </c>
      <c r="H2233" s="16" t="s">
        <v>2034</v>
      </c>
      <c r="I2233" s="18">
        <v>0</v>
      </c>
      <c r="J2233" s="19">
        <v>359.05700000000002</v>
      </c>
      <c r="K2233" s="19">
        <v>1600.5340000000001</v>
      </c>
      <c r="L2233" s="19">
        <v>0</v>
      </c>
      <c r="M2233" s="19">
        <v>602.93799999999999</v>
      </c>
      <c r="N2233" s="19">
        <v>0</v>
      </c>
      <c r="O2233" s="19">
        <v>662.94299999999998</v>
      </c>
      <c r="P2233" s="19">
        <v>0</v>
      </c>
      <c r="Q2233" s="19">
        <v>0</v>
      </c>
      <c r="R2233" s="19">
        <v>0</v>
      </c>
      <c r="S2233" s="19">
        <v>0</v>
      </c>
      <c r="T2233" s="19">
        <v>0</v>
      </c>
      <c r="U2233" s="56">
        <f t="shared" si="76"/>
        <v>3225.4719999999998</v>
      </c>
      <c r="V2233" s="18">
        <f t="shared" si="77"/>
        <v>403.18399999999997</v>
      </c>
      <c r="W2233" s="7"/>
      <c r="X2233" s="7"/>
      <c r="Y2233" s="7"/>
      <c r="Z2233" s="57"/>
    </row>
    <row r="2234" spans="1:26" x14ac:dyDescent="0.35">
      <c r="A2234" s="6" t="s">
        <v>398</v>
      </c>
      <c r="B2234" s="7" t="s">
        <v>562</v>
      </c>
      <c r="C2234" s="7" t="s">
        <v>277</v>
      </c>
      <c r="D2234" s="7" t="s">
        <v>303</v>
      </c>
      <c r="E2234" s="7" t="s">
        <v>304</v>
      </c>
      <c r="F2234" s="7" t="s">
        <v>563</v>
      </c>
      <c r="G2234" s="8">
        <v>5270967</v>
      </c>
      <c r="H2234" s="16" t="s">
        <v>2190</v>
      </c>
      <c r="I2234" s="18">
        <v>958.71600000000001</v>
      </c>
      <c r="J2234" s="19">
        <v>0</v>
      </c>
      <c r="K2234" s="19">
        <v>730.28899999999999</v>
      </c>
      <c r="L2234" s="19">
        <v>0</v>
      </c>
      <c r="M2234" s="19">
        <v>484.09500000000003</v>
      </c>
      <c r="N2234" s="19">
        <v>0</v>
      </c>
      <c r="O2234" s="19">
        <v>1500.6769999999999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56">
        <f t="shared" si="76"/>
        <v>3673.777</v>
      </c>
      <c r="V2234" s="18">
        <f t="shared" si="77"/>
        <v>459.22212500000001</v>
      </c>
      <c r="W2234" s="7"/>
      <c r="X2234" s="7"/>
      <c r="Y2234" s="7"/>
      <c r="Z2234" s="57"/>
    </row>
    <row r="2235" spans="1:26" x14ac:dyDescent="0.35">
      <c r="A2235" s="6" t="s">
        <v>398</v>
      </c>
      <c r="B2235" s="7" t="s">
        <v>562</v>
      </c>
      <c r="C2235" s="7" t="s">
        <v>277</v>
      </c>
      <c r="D2235" s="7" t="s">
        <v>303</v>
      </c>
      <c r="E2235" s="7" t="s">
        <v>304</v>
      </c>
      <c r="F2235" s="7" t="s">
        <v>563</v>
      </c>
      <c r="G2235" s="8">
        <v>5290196</v>
      </c>
      <c r="H2235" s="16" t="s">
        <v>2191</v>
      </c>
      <c r="I2235" s="18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419.06200000000001</v>
      </c>
      <c r="P2235" s="19">
        <v>238.464</v>
      </c>
      <c r="Q2235" s="19">
        <v>0</v>
      </c>
      <c r="R2235" s="19">
        <v>0</v>
      </c>
      <c r="S2235" s="19">
        <v>0</v>
      </c>
      <c r="T2235" s="19">
        <v>0</v>
      </c>
      <c r="U2235" s="56">
        <f t="shared" si="76"/>
        <v>657.52600000000007</v>
      </c>
      <c r="V2235" s="18">
        <f t="shared" si="77"/>
        <v>82.190750000000008</v>
      </c>
      <c r="W2235" s="7"/>
      <c r="X2235" s="7"/>
      <c r="Y2235" s="7"/>
      <c r="Z2235" s="57"/>
    </row>
    <row r="2236" spans="1:26" x14ac:dyDescent="0.35">
      <c r="A2236" s="6" t="s">
        <v>398</v>
      </c>
      <c r="B2236" s="7" t="s">
        <v>4613</v>
      </c>
      <c r="C2236" s="7" t="s">
        <v>277</v>
      </c>
      <c r="D2236" s="7" t="s">
        <v>303</v>
      </c>
      <c r="E2236" s="7" t="s">
        <v>304</v>
      </c>
      <c r="F2236" s="7" t="s">
        <v>563</v>
      </c>
      <c r="G2236" s="8">
        <v>5301395</v>
      </c>
      <c r="H2236" s="16" t="s">
        <v>2192</v>
      </c>
      <c r="I2236" s="18">
        <v>0</v>
      </c>
      <c r="J2236" s="19">
        <v>0</v>
      </c>
      <c r="K2236" s="19">
        <v>0</v>
      </c>
      <c r="L2236" s="19">
        <v>0</v>
      </c>
      <c r="M2236" s="19">
        <v>1063.433</v>
      </c>
      <c r="N2236" s="19">
        <v>0</v>
      </c>
      <c r="O2236" s="19">
        <v>238.464</v>
      </c>
      <c r="P2236" s="19">
        <v>780.25699999999995</v>
      </c>
      <c r="Q2236" s="19">
        <v>0</v>
      </c>
      <c r="R2236" s="19">
        <v>0</v>
      </c>
      <c r="S2236" s="19">
        <v>0</v>
      </c>
      <c r="T2236" s="19">
        <v>0</v>
      </c>
      <c r="U2236" s="56">
        <f t="shared" si="76"/>
        <v>2082.154</v>
      </c>
      <c r="V2236" s="18">
        <f t="shared" si="77"/>
        <v>260.26925</v>
      </c>
      <c r="W2236" s="7"/>
      <c r="X2236" s="7"/>
      <c r="Y2236" s="7"/>
      <c r="Z2236" s="57"/>
    </row>
    <row r="2237" spans="1:26" x14ac:dyDescent="0.35">
      <c r="A2237" s="6" t="s">
        <v>398</v>
      </c>
      <c r="B2237" s="7" t="s">
        <v>562</v>
      </c>
      <c r="C2237" s="7" t="s">
        <v>277</v>
      </c>
      <c r="D2237" s="7" t="s">
        <v>303</v>
      </c>
      <c r="E2237" s="7" t="s">
        <v>304</v>
      </c>
      <c r="F2237" s="7" t="s">
        <v>563</v>
      </c>
      <c r="G2237" s="8">
        <v>5332634</v>
      </c>
      <c r="H2237" s="16" t="s">
        <v>2193</v>
      </c>
      <c r="I2237" s="18">
        <v>597.52099999999996</v>
      </c>
      <c r="J2237" s="19">
        <v>419.06200000000001</v>
      </c>
      <c r="K2237" s="19">
        <v>1560.85</v>
      </c>
      <c r="L2237" s="19">
        <v>359.05700000000002</v>
      </c>
      <c r="M2237" s="19">
        <v>484.09500000000003</v>
      </c>
      <c r="N2237" s="19">
        <v>303.49700000000001</v>
      </c>
      <c r="O2237" s="19">
        <v>1139.482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56">
        <f t="shared" si="76"/>
        <v>4863.5640000000003</v>
      </c>
      <c r="V2237" s="18">
        <f t="shared" si="77"/>
        <v>607.94550000000004</v>
      </c>
      <c r="W2237" s="7"/>
      <c r="X2237" s="7"/>
      <c r="Y2237" s="7"/>
      <c r="Z2237" s="57"/>
    </row>
    <row r="2238" spans="1:26" x14ac:dyDescent="0.35">
      <c r="A2238" s="6" t="s">
        <v>398</v>
      </c>
      <c r="B2238" s="7" t="s">
        <v>562</v>
      </c>
      <c r="C2238" s="7" t="s">
        <v>277</v>
      </c>
      <c r="D2238" s="7" t="s">
        <v>303</v>
      </c>
      <c r="E2238" s="7" t="s">
        <v>304</v>
      </c>
      <c r="F2238" s="7" t="s">
        <v>563</v>
      </c>
      <c r="G2238" s="8">
        <v>5274167</v>
      </c>
      <c r="H2238" s="16" t="s">
        <v>2194</v>
      </c>
      <c r="I2238" s="18">
        <v>238.464</v>
      </c>
      <c r="J2238" s="19">
        <v>484.09500000000003</v>
      </c>
      <c r="K2238" s="19">
        <v>662.55399999999997</v>
      </c>
      <c r="L2238" s="19">
        <v>0</v>
      </c>
      <c r="M2238" s="19">
        <v>0</v>
      </c>
      <c r="N2238" s="19">
        <v>0</v>
      </c>
      <c r="O2238" s="19">
        <v>539.65499999999997</v>
      </c>
      <c r="P2238" s="19">
        <v>541.96100000000001</v>
      </c>
      <c r="Q2238" s="19">
        <v>0</v>
      </c>
      <c r="R2238" s="19">
        <v>0</v>
      </c>
      <c r="S2238" s="19">
        <v>0</v>
      </c>
      <c r="T2238" s="19">
        <v>0</v>
      </c>
      <c r="U2238" s="56">
        <f t="shared" si="76"/>
        <v>2466.7289999999998</v>
      </c>
      <c r="V2238" s="18">
        <f t="shared" si="77"/>
        <v>308.34112499999998</v>
      </c>
      <c r="W2238" s="7"/>
      <c r="X2238" s="7"/>
      <c r="Y2238" s="7"/>
      <c r="Z2238" s="57"/>
    </row>
    <row r="2239" spans="1:26" x14ac:dyDescent="0.35">
      <c r="A2239" s="6" t="s">
        <v>398</v>
      </c>
      <c r="B2239" s="7" t="s">
        <v>562</v>
      </c>
      <c r="C2239" s="7" t="s">
        <v>277</v>
      </c>
      <c r="D2239" s="7" t="s">
        <v>303</v>
      </c>
      <c r="E2239" s="7" t="s">
        <v>304</v>
      </c>
      <c r="F2239" s="7" t="s">
        <v>563</v>
      </c>
      <c r="G2239" s="8">
        <v>5330515</v>
      </c>
      <c r="H2239" s="16" t="s">
        <v>2195</v>
      </c>
      <c r="I2239" s="18">
        <v>1197.18</v>
      </c>
      <c r="J2239" s="19">
        <v>0</v>
      </c>
      <c r="K2239" s="19">
        <v>1865.7080000000001</v>
      </c>
      <c r="L2239" s="19">
        <v>662.55399999999997</v>
      </c>
      <c r="M2239" s="19">
        <v>180.59800000000001</v>
      </c>
      <c r="N2239" s="19">
        <v>541.96100000000001</v>
      </c>
      <c r="O2239" s="19">
        <v>1139.482</v>
      </c>
      <c r="P2239" s="19">
        <v>1081.616</v>
      </c>
      <c r="Q2239" s="19">
        <v>0</v>
      </c>
      <c r="R2239" s="19">
        <v>0</v>
      </c>
      <c r="S2239" s="19">
        <v>0</v>
      </c>
      <c r="T2239" s="19">
        <v>0</v>
      </c>
      <c r="U2239" s="56">
        <f t="shared" si="76"/>
        <v>6669.0990000000002</v>
      </c>
      <c r="V2239" s="18">
        <f t="shared" si="77"/>
        <v>833.63737500000002</v>
      </c>
      <c r="W2239" s="7"/>
      <c r="X2239" s="7"/>
      <c r="Y2239" s="7"/>
      <c r="Z2239" s="57"/>
    </row>
    <row r="2240" spans="1:26" x14ac:dyDescent="0.35">
      <c r="A2240" s="6" t="s">
        <v>398</v>
      </c>
      <c r="B2240" s="7" t="s">
        <v>562</v>
      </c>
      <c r="C2240" s="7" t="s">
        <v>277</v>
      </c>
      <c r="D2240" s="7" t="s">
        <v>303</v>
      </c>
      <c r="E2240" s="7" t="s">
        <v>304</v>
      </c>
      <c r="F2240" s="7" t="s">
        <v>563</v>
      </c>
      <c r="G2240" s="8">
        <v>5292066</v>
      </c>
      <c r="H2240" s="16" t="s">
        <v>2196</v>
      </c>
      <c r="I2240" s="18">
        <v>1359.7639999999999</v>
      </c>
      <c r="J2240" s="19">
        <v>303.49700000000001</v>
      </c>
      <c r="K2240" s="19">
        <v>1986.3009999999999</v>
      </c>
      <c r="L2240" s="19">
        <v>419.06200000000001</v>
      </c>
      <c r="M2240" s="19">
        <v>843.15200000000004</v>
      </c>
      <c r="N2240" s="19">
        <v>487.76299999999998</v>
      </c>
      <c r="O2240" s="19">
        <v>2828.895</v>
      </c>
      <c r="P2240" s="19">
        <v>541.96100000000001</v>
      </c>
      <c r="Q2240" s="19">
        <v>0</v>
      </c>
      <c r="R2240" s="19">
        <v>0</v>
      </c>
      <c r="S2240" s="19">
        <v>0</v>
      </c>
      <c r="T2240" s="19">
        <v>0</v>
      </c>
      <c r="U2240" s="56">
        <f t="shared" ref="U2240:U2303" si="78">SUM(I2240:T2240)</f>
        <v>8770.3949999999986</v>
      </c>
      <c r="V2240" s="18">
        <f t="shared" si="77"/>
        <v>1096.2993749999998</v>
      </c>
      <c r="W2240" s="7"/>
      <c r="X2240" s="7"/>
      <c r="Y2240" s="7"/>
      <c r="Z2240" s="57"/>
    </row>
    <row r="2241" spans="1:26" x14ac:dyDescent="0.35">
      <c r="A2241" s="6" t="s">
        <v>398</v>
      </c>
      <c r="B2241" s="7" t="s">
        <v>562</v>
      </c>
      <c r="C2241" s="7" t="s">
        <v>277</v>
      </c>
      <c r="D2241" s="7" t="s">
        <v>303</v>
      </c>
      <c r="E2241" s="7" t="s">
        <v>304</v>
      </c>
      <c r="F2241" s="7" t="s">
        <v>563</v>
      </c>
      <c r="G2241" s="8">
        <v>5273836</v>
      </c>
      <c r="H2241" s="16" t="s">
        <v>2197</v>
      </c>
      <c r="I2241" s="18">
        <v>778.11900000000003</v>
      </c>
      <c r="J2241" s="19">
        <v>778.11900000000003</v>
      </c>
      <c r="K2241" s="19">
        <v>303.49700000000001</v>
      </c>
      <c r="L2241" s="19">
        <v>303.49700000000001</v>
      </c>
      <c r="M2241" s="19">
        <v>180.59800000000001</v>
      </c>
      <c r="N2241" s="19">
        <v>541.96100000000001</v>
      </c>
      <c r="O2241" s="19">
        <v>359.05700000000002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56">
        <f t="shared" si="78"/>
        <v>3244.848</v>
      </c>
      <c r="V2241" s="18">
        <f t="shared" si="77"/>
        <v>405.60599999999999</v>
      </c>
      <c r="W2241" s="7"/>
      <c r="X2241" s="7"/>
      <c r="Y2241" s="7"/>
      <c r="Z2241" s="57"/>
    </row>
    <row r="2242" spans="1:26" x14ac:dyDescent="0.35">
      <c r="A2242" s="6" t="s">
        <v>398</v>
      </c>
      <c r="B2242" s="7" t="s">
        <v>562</v>
      </c>
      <c r="C2242" s="7" t="s">
        <v>277</v>
      </c>
      <c r="D2242" s="7" t="s">
        <v>303</v>
      </c>
      <c r="E2242" s="7" t="s">
        <v>304</v>
      </c>
      <c r="F2242" s="7" t="s">
        <v>563</v>
      </c>
      <c r="G2242" s="8">
        <v>5291579</v>
      </c>
      <c r="H2242" s="16" t="s">
        <v>2198</v>
      </c>
      <c r="I2242" s="18">
        <v>1540.3610000000001</v>
      </c>
      <c r="J2242" s="19">
        <v>303.49700000000001</v>
      </c>
      <c r="K2242" s="19">
        <v>1268.1869999999999</v>
      </c>
      <c r="L2242" s="19">
        <v>359.05700000000002</v>
      </c>
      <c r="M2242" s="19">
        <v>0</v>
      </c>
      <c r="N2242" s="19">
        <v>606.99400000000003</v>
      </c>
      <c r="O2242" s="19">
        <v>662.55399999999997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56">
        <f t="shared" si="78"/>
        <v>4740.6499999999996</v>
      </c>
      <c r="V2242" s="18">
        <f t="shared" si="77"/>
        <v>592.58124999999995</v>
      </c>
      <c r="W2242" s="7"/>
      <c r="X2242" s="7"/>
      <c r="Y2242" s="7"/>
      <c r="Z2242" s="57"/>
    </row>
    <row r="2243" spans="1:26" x14ac:dyDescent="0.35">
      <c r="A2243" s="6" t="s">
        <v>398</v>
      </c>
      <c r="B2243" s="7" t="s">
        <v>562</v>
      </c>
      <c r="C2243" s="7" t="s">
        <v>277</v>
      </c>
      <c r="D2243" s="7" t="s">
        <v>303</v>
      </c>
      <c r="E2243" s="7" t="s">
        <v>304</v>
      </c>
      <c r="F2243" s="7" t="s">
        <v>563</v>
      </c>
      <c r="G2243" s="8">
        <v>5133701</v>
      </c>
      <c r="H2243" s="16" t="s">
        <v>2199</v>
      </c>
      <c r="I2243" s="18">
        <v>419.06200000000001</v>
      </c>
      <c r="J2243" s="19">
        <v>303.49700000000001</v>
      </c>
      <c r="K2243" s="19">
        <v>1268.1869999999999</v>
      </c>
      <c r="L2243" s="19">
        <v>0</v>
      </c>
      <c r="M2243" s="19">
        <v>180.59800000000001</v>
      </c>
      <c r="N2243" s="19">
        <v>303.49700000000001</v>
      </c>
      <c r="O2243" s="19">
        <v>1204.5150000000001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56">
        <f t="shared" si="78"/>
        <v>3679.3559999999998</v>
      </c>
      <c r="V2243" s="18">
        <f t="shared" si="77"/>
        <v>459.91949999999997</v>
      </c>
      <c r="W2243" s="7"/>
      <c r="X2243" s="7"/>
      <c r="Y2243" s="7"/>
      <c r="Z2243" s="57"/>
    </row>
    <row r="2244" spans="1:26" x14ac:dyDescent="0.35">
      <c r="A2244" s="6" t="s">
        <v>398</v>
      </c>
      <c r="B2244" s="7" t="s">
        <v>562</v>
      </c>
      <c r="C2244" s="7" t="s">
        <v>277</v>
      </c>
      <c r="D2244" s="7" t="s">
        <v>303</v>
      </c>
      <c r="E2244" s="7" t="s">
        <v>304</v>
      </c>
      <c r="F2244" s="7" t="s">
        <v>563</v>
      </c>
      <c r="G2244" s="8">
        <v>5127025</v>
      </c>
      <c r="H2244" s="16" t="s">
        <v>2200</v>
      </c>
      <c r="I2244" s="18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476.928</v>
      </c>
      <c r="P2244" s="19">
        <v>835.98500000000001</v>
      </c>
      <c r="Q2244" s="19">
        <v>0</v>
      </c>
      <c r="R2244" s="19">
        <v>0</v>
      </c>
      <c r="S2244" s="19">
        <v>0</v>
      </c>
      <c r="T2244" s="19">
        <v>0</v>
      </c>
      <c r="U2244" s="56">
        <f t="shared" si="78"/>
        <v>1312.913</v>
      </c>
      <c r="V2244" s="18">
        <f t="shared" si="77"/>
        <v>164.114125</v>
      </c>
      <c r="W2244" s="7"/>
      <c r="X2244" s="7"/>
      <c r="Y2244" s="7"/>
      <c r="Z2244" s="57"/>
    </row>
    <row r="2245" spans="1:26" x14ac:dyDescent="0.35">
      <c r="A2245" s="6" t="s">
        <v>398</v>
      </c>
      <c r="B2245" s="7" t="s">
        <v>562</v>
      </c>
      <c r="C2245" s="7" t="s">
        <v>277</v>
      </c>
      <c r="D2245" s="7" t="s">
        <v>303</v>
      </c>
      <c r="E2245" s="7" t="s">
        <v>304</v>
      </c>
      <c r="F2245" s="7" t="s">
        <v>563</v>
      </c>
      <c r="G2245" s="8">
        <v>5334362</v>
      </c>
      <c r="H2245" s="16" t="s">
        <v>2201</v>
      </c>
      <c r="I2245" s="18">
        <v>778.11900000000003</v>
      </c>
      <c r="J2245" s="19">
        <v>484.09500000000003</v>
      </c>
      <c r="K2245" s="19">
        <v>901.01800000000003</v>
      </c>
      <c r="L2245" s="19">
        <v>662.55399999999997</v>
      </c>
      <c r="M2245" s="19">
        <v>606.995</v>
      </c>
      <c r="N2245" s="19">
        <v>539.65499999999997</v>
      </c>
      <c r="O2245" s="19">
        <v>541.96100000000001</v>
      </c>
      <c r="P2245" s="19">
        <v>843.15200000000004</v>
      </c>
      <c r="Q2245" s="19">
        <v>0</v>
      </c>
      <c r="R2245" s="19">
        <v>0</v>
      </c>
      <c r="S2245" s="19">
        <v>0</v>
      </c>
      <c r="T2245" s="19">
        <v>0</v>
      </c>
      <c r="U2245" s="56">
        <f t="shared" si="78"/>
        <v>5357.549</v>
      </c>
      <c r="V2245" s="18">
        <f t="shared" si="77"/>
        <v>669.693625</v>
      </c>
      <c r="W2245" s="7"/>
      <c r="X2245" s="7"/>
      <c r="Y2245" s="7"/>
      <c r="Z2245" s="57"/>
    </row>
    <row r="2246" spans="1:26" x14ac:dyDescent="0.35">
      <c r="A2246" s="6" t="s">
        <v>398</v>
      </c>
      <c r="B2246" s="7" t="s">
        <v>562</v>
      </c>
      <c r="C2246" s="7" t="s">
        <v>277</v>
      </c>
      <c r="D2246" s="7" t="s">
        <v>303</v>
      </c>
      <c r="E2246" s="7" t="s">
        <v>304</v>
      </c>
      <c r="F2246" s="7" t="s">
        <v>563</v>
      </c>
      <c r="G2246" s="8">
        <v>5290473</v>
      </c>
      <c r="H2246" s="16" t="s">
        <v>2202</v>
      </c>
      <c r="I2246" s="18">
        <v>778.11900000000003</v>
      </c>
      <c r="J2246" s="19">
        <v>541.96100000000001</v>
      </c>
      <c r="K2246" s="19">
        <v>662.55399999999997</v>
      </c>
      <c r="L2246" s="19">
        <v>419.06200000000001</v>
      </c>
      <c r="M2246" s="19">
        <v>539.65499999999997</v>
      </c>
      <c r="N2246" s="19">
        <v>0</v>
      </c>
      <c r="O2246" s="19">
        <v>484.09500000000003</v>
      </c>
      <c r="P2246" s="19">
        <v>1139.482</v>
      </c>
      <c r="Q2246" s="19">
        <v>0</v>
      </c>
      <c r="R2246" s="19">
        <v>0</v>
      </c>
      <c r="S2246" s="19">
        <v>0</v>
      </c>
      <c r="T2246" s="19">
        <v>0</v>
      </c>
      <c r="U2246" s="56">
        <f t="shared" si="78"/>
        <v>4564.9279999999999</v>
      </c>
      <c r="V2246" s="18">
        <f t="shared" si="77"/>
        <v>570.61599999999999</v>
      </c>
      <c r="W2246" s="7"/>
      <c r="X2246" s="7"/>
      <c r="Y2246" s="7"/>
      <c r="Z2246" s="57"/>
    </row>
    <row r="2247" spans="1:26" x14ac:dyDescent="0.35">
      <c r="A2247" s="6" t="s">
        <v>398</v>
      </c>
      <c r="B2247" s="7" t="s">
        <v>562</v>
      </c>
      <c r="C2247" s="7" t="s">
        <v>277</v>
      </c>
      <c r="D2247" s="7" t="s">
        <v>303</v>
      </c>
      <c r="E2247" s="7" t="s">
        <v>304</v>
      </c>
      <c r="F2247" s="7" t="s">
        <v>563</v>
      </c>
      <c r="G2247" s="8">
        <v>5331853</v>
      </c>
      <c r="H2247" s="16" t="s">
        <v>2203</v>
      </c>
      <c r="I2247" s="18">
        <v>657.52599999999995</v>
      </c>
      <c r="J2247" s="19">
        <v>0</v>
      </c>
      <c r="K2247" s="19">
        <v>1209.932</v>
      </c>
      <c r="L2247" s="19">
        <v>180.59800000000001</v>
      </c>
      <c r="M2247" s="19">
        <v>0</v>
      </c>
      <c r="N2247" s="19">
        <v>0</v>
      </c>
      <c r="O2247" s="19">
        <v>1746.4770000000001</v>
      </c>
      <c r="P2247" s="19">
        <v>0</v>
      </c>
      <c r="Q2247" s="19">
        <v>0</v>
      </c>
      <c r="R2247" s="19">
        <v>0</v>
      </c>
      <c r="S2247" s="19">
        <v>0</v>
      </c>
      <c r="T2247" s="19">
        <v>0</v>
      </c>
      <c r="U2247" s="56">
        <f t="shared" si="78"/>
        <v>3794.5330000000004</v>
      </c>
      <c r="V2247" s="18">
        <f t="shared" si="77"/>
        <v>474.31662500000004</v>
      </c>
      <c r="W2247" s="7"/>
      <c r="X2247" s="7"/>
      <c r="Y2247" s="7"/>
      <c r="Z2247" s="57"/>
    </row>
    <row r="2248" spans="1:26" x14ac:dyDescent="0.35">
      <c r="A2248" s="6" t="s">
        <v>398</v>
      </c>
      <c r="B2248" s="7" t="s">
        <v>562</v>
      </c>
      <c r="C2248" s="7" t="s">
        <v>277</v>
      </c>
      <c r="D2248" s="7" t="s">
        <v>303</v>
      </c>
      <c r="E2248" s="7" t="s">
        <v>304</v>
      </c>
      <c r="F2248" s="7" t="s">
        <v>563</v>
      </c>
      <c r="G2248" s="8">
        <v>5330508</v>
      </c>
      <c r="H2248" s="16" t="s">
        <v>2204</v>
      </c>
      <c r="I2248" s="18">
        <v>958.71600000000001</v>
      </c>
      <c r="J2248" s="19">
        <v>476.928</v>
      </c>
      <c r="K2248" s="19">
        <v>606.99400000000003</v>
      </c>
      <c r="L2248" s="19">
        <v>715.39200000000005</v>
      </c>
      <c r="M2248" s="19">
        <v>0</v>
      </c>
      <c r="N2248" s="19">
        <v>303.49700000000001</v>
      </c>
      <c r="O2248" s="19">
        <v>303.49700000000001</v>
      </c>
      <c r="P2248" s="19">
        <v>359.05700000000002</v>
      </c>
      <c r="Q2248" s="19">
        <v>0</v>
      </c>
      <c r="R2248" s="19">
        <v>0</v>
      </c>
      <c r="S2248" s="19">
        <v>0</v>
      </c>
      <c r="T2248" s="19">
        <v>0</v>
      </c>
      <c r="U2248" s="56">
        <f t="shared" si="78"/>
        <v>3724.0809999999992</v>
      </c>
      <c r="V2248" s="18">
        <f t="shared" si="77"/>
        <v>465.5101249999999</v>
      </c>
      <c r="W2248" s="7"/>
      <c r="X2248" s="7"/>
      <c r="Y2248" s="7"/>
      <c r="Z2248" s="57"/>
    </row>
    <row r="2249" spans="1:26" x14ac:dyDescent="0.35">
      <c r="A2249" s="6" t="s">
        <v>398</v>
      </c>
      <c r="B2249" s="7" t="s">
        <v>562</v>
      </c>
      <c r="C2249" s="7" t="s">
        <v>277</v>
      </c>
      <c r="D2249" s="7" t="s">
        <v>303</v>
      </c>
      <c r="E2249" s="7" t="s">
        <v>304</v>
      </c>
      <c r="F2249" s="7" t="s">
        <v>563</v>
      </c>
      <c r="G2249" s="8">
        <v>5270950</v>
      </c>
      <c r="H2249" s="16" t="s">
        <v>2205</v>
      </c>
      <c r="I2249" s="18">
        <v>1121.3</v>
      </c>
      <c r="J2249" s="19">
        <v>722.55899999999997</v>
      </c>
      <c r="K2249" s="19">
        <v>1627.2439999999999</v>
      </c>
      <c r="L2249" s="19">
        <v>419.06200000000001</v>
      </c>
      <c r="M2249" s="19">
        <v>539.65499999999997</v>
      </c>
      <c r="N2249" s="19">
        <v>845.45799999999997</v>
      </c>
      <c r="O2249" s="19">
        <v>1746.308</v>
      </c>
      <c r="P2249" s="19">
        <v>476.928</v>
      </c>
      <c r="Q2249" s="19">
        <v>0</v>
      </c>
      <c r="R2249" s="19">
        <v>0</v>
      </c>
      <c r="S2249" s="19">
        <v>0</v>
      </c>
      <c r="T2249" s="19">
        <v>0</v>
      </c>
      <c r="U2249" s="56">
        <f t="shared" si="78"/>
        <v>7498.5139999999992</v>
      </c>
      <c r="V2249" s="18">
        <f t="shared" si="77"/>
        <v>937.3142499999999</v>
      </c>
      <c r="W2249" s="7"/>
      <c r="X2249" s="7"/>
      <c r="Y2249" s="7"/>
      <c r="Z2249" s="57"/>
    </row>
    <row r="2250" spans="1:26" x14ac:dyDescent="0.35">
      <c r="A2250" s="6" t="s">
        <v>398</v>
      </c>
      <c r="B2250" s="7" t="s">
        <v>562</v>
      </c>
      <c r="C2250" s="7" t="s">
        <v>277</v>
      </c>
      <c r="D2250" s="7" t="s">
        <v>303</v>
      </c>
      <c r="E2250" s="7" t="s">
        <v>304</v>
      </c>
      <c r="F2250" s="7" t="s">
        <v>563</v>
      </c>
      <c r="G2250" s="8">
        <v>5331912</v>
      </c>
      <c r="H2250" s="16" t="s">
        <v>2206</v>
      </c>
      <c r="I2250" s="18">
        <v>1482.4949999999999</v>
      </c>
      <c r="J2250" s="19">
        <v>780.42499999999995</v>
      </c>
      <c r="K2250" s="19">
        <v>1150.316</v>
      </c>
      <c r="L2250" s="19">
        <v>1139.482</v>
      </c>
      <c r="M2250" s="19">
        <v>0</v>
      </c>
      <c r="N2250" s="19">
        <v>3714.4389999999999</v>
      </c>
      <c r="O2250" s="19">
        <v>1556.2370000000001</v>
      </c>
      <c r="P2250" s="19">
        <v>1204.5150000000001</v>
      </c>
      <c r="Q2250" s="19">
        <v>0</v>
      </c>
      <c r="R2250" s="19">
        <v>0</v>
      </c>
      <c r="S2250" s="19">
        <v>0</v>
      </c>
      <c r="T2250" s="19">
        <v>0</v>
      </c>
      <c r="U2250" s="56">
        <f t="shared" si="78"/>
        <v>11027.909</v>
      </c>
      <c r="V2250" s="18">
        <f t="shared" si="77"/>
        <v>1378.488625</v>
      </c>
      <c r="W2250" s="7"/>
      <c r="X2250" s="7"/>
      <c r="Y2250" s="7"/>
      <c r="Z2250" s="57"/>
    </row>
    <row r="2251" spans="1:26" x14ac:dyDescent="0.35">
      <c r="A2251" s="6" t="s">
        <v>398</v>
      </c>
      <c r="B2251" s="7" t="s">
        <v>562</v>
      </c>
      <c r="C2251" s="7" t="s">
        <v>277</v>
      </c>
      <c r="D2251" s="7" t="s">
        <v>303</v>
      </c>
      <c r="E2251" s="7" t="s">
        <v>304</v>
      </c>
      <c r="F2251" s="7" t="s">
        <v>563</v>
      </c>
      <c r="G2251" s="8">
        <v>5128211</v>
      </c>
      <c r="H2251" s="16" t="s">
        <v>2207</v>
      </c>
      <c r="I2251" s="18">
        <v>0</v>
      </c>
      <c r="J2251" s="19">
        <v>0</v>
      </c>
      <c r="K2251" s="19">
        <v>0</v>
      </c>
      <c r="L2251" s="19">
        <v>0</v>
      </c>
      <c r="M2251" s="19">
        <v>180.59800000000001</v>
      </c>
      <c r="N2251" s="19">
        <v>238.464</v>
      </c>
      <c r="O2251" s="19">
        <v>547.37800000000004</v>
      </c>
      <c r="P2251" s="19">
        <v>359.05700000000002</v>
      </c>
      <c r="Q2251" s="19">
        <v>0</v>
      </c>
      <c r="R2251" s="19">
        <v>0</v>
      </c>
      <c r="S2251" s="19">
        <v>0</v>
      </c>
      <c r="T2251" s="19">
        <v>0</v>
      </c>
      <c r="U2251" s="56">
        <f t="shared" si="78"/>
        <v>1325.4970000000001</v>
      </c>
      <c r="V2251" s="18">
        <f t="shared" si="77"/>
        <v>165.68712500000001</v>
      </c>
      <c r="W2251" s="7"/>
      <c r="X2251" s="7"/>
      <c r="Y2251" s="7"/>
      <c r="Z2251" s="57"/>
    </row>
    <row r="2252" spans="1:26" x14ac:dyDescent="0.35">
      <c r="A2252" s="6" t="s">
        <v>398</v>
      </c>
      <c r="B2252" s="7" t="s">
        <v>562</v>
      </c>
      <c r="C2252" s="7" t="s">
        <v>277</v>
      </c>
      <c r="D2252" s="7" t="s">
        <v>303</v>
      </c>
      <c r="E2252" s="7" t="s">
        <v>304</v>
      </c>
      <c r="F2252" s="7" t="s">
        <v>563</v>
      </c>
      <c r="G2252" s="8">
        <v>5272297</v>
      </c>
      <c r="H2252" s="16" t="s">
        <v>2208</v>
      </c>
      <c r="I2252" s="18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359.05700000000002</v>
      </c>
      <c r="P2252" s="19">
        <v>238.464</v>
      </c>
      <c r="Q2252" s="19">
        <v>0</v>
      </c>
      <c r="R2252" s="19">
        <v>0</v>
      </c>
      <c r="S2252" s="19">
        <v>0</v>
      </c>
      <c r="T2252" s="19">
        <v>0</v>
      </c>
      <c r="U2252" s="56">
        <f t="shared" si="78"/>
        <v>597.52099999999996</v>
      </c>
      <c r="V2252" s="18">
        <f t="shared" si="77"/>
        <v>74.690124999999995</v>
      </c>
      <c r="W2252" s="7"/>
      <c r="X2252" s="7"/>
      <c r="Y2252" s="7"/>
      <c r="Z2252" s="57"/>
    </row>
    <row r="2253" spans="1:26" x14ac:dyDescent="0.35">
      <c r="A2253" s="6" t="s">
        <v>398</v>
      </c>
      <c r="B2253" s="7" t="s">
        <v>562</v>
      </c>
      <c r="C2253" s="7" t="s">
        <v>277</v>
      </c>
      <c r="D2253" s="7" t="s">
        <v>303</v>
      </c>
      <c r="E2253" s="7" t="s">
        <v>304</v>
      </c>
      <c r="F2253" s="7" t="s">
        <v>563</v>
      </c>
      <c r="G2253" s="8">
        <v>5333055</v>
      </c>
      <c r="H2253" s="16" t="s">
        <v>2209</v>
      </c>
      <c r="I2253" s="18">
        <v>778.11900000000003</v>
      </c>
      <c r="J2253" s="19">
        <v>778.11900000000003</v>
      </c>
      <c r="K2253" s="19">
        <v>845.45799999999997</v>
      </c>
      <c r="L2253" s="19">
        <v>0</v>
      </c>
      <c r="M2253" s="19">
        <v>180.59800000000001</v>
      </c>
      <c r="N2253" s="19">
        <v>0</v>
      </c>
      <c r="O2253" s="19">
        <v>180.59800000000001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56">
        <f t="shared" si="78"/>
        <v>2762.8919999999998</v>
      </c>
      <c r="V2253" s="18">
        <f t="shared" si="77"/>
        <v>345.36149999999998</v>
      </c>
      <c r="W2253" s="7"/>
      <c r="X2253" s="7"/>
      <c r="Y2253" s="7"/>
      <c r="Z2253" s="57"/>
    </row>
    <row r="2254" spans="1:26" x14ac:dyDescent="0.35">
      <c r="A2254" s="6" t="s">
        <v>398</v>
      </c>
      <c r="B2254" s="7" t="s">
        <v>562</v>
      </c>
      <c r="C2254" s="7" t="s">
        <v>277</v>
      </c>
      <c r="D2254" s="7" t="s">
        <v>303</v>
      </c>
      <c r="E2254" s="7" t="s">
        <v>304</v>
      </c>
      <c r="F2254" s="7" t="s">
        <v>563</v>
      </c>
      <c r="G2254" s="8">
        <v>5128837</v>
      </c>
      <c r="H2254" s="16" t="s">
        <v>2210</v>
      </c>
      <c r="I2254" s="18">
        <v>1558.375</v>
      </c>
      <c r="J2254" s="19">
        <v>303.49700000000001</v>
      </c>
      <c r="K2254" s="19">
        <v>1447.7149999999999</v>
      </c>
      <c r="L2254" s="19">
        <v>0</v>
      </c>
      <c r="M2254" s="19">
        <v>1023.749</v>
      </c>
      <c r="N2254" s="19">
        <v>1141.6199999999999</v>
      </c>
      <c r="O2254" s="19">
        <v>180.59800000000001</v>
      </c>
      <c r="P2254" s="19">
        <v>1204.5150000000001</v>
      </c>
      <c r="Q2254" s="19">
        <v>0</v>
      </c>
      <c r="R2254" s="19">
        <v>0</v>
      </c>
      <c r="S2254" s="19">
        <v>0</v>
      </c>
      <c r="T2254" s="19">
        <v>0</v>
      </c>
      <c r="U2254" s="56">
        <f t="shared" si="78"/>
        <v>6860.0690000000004</v>
      </c>
      <c r="V2254" s="18">
        <f t="shared" si="77"/>
        <v>857.50862500000005</v>
      </c>
      <c r="W2254" s="7"/>
      <c r="X2254" s="7"/>
      <c r="Y2254" s="7"/>
      <c r="Z2254" s="57"/>
    </row>
    <row r="2255" spans="1:26" x14ac:dyDescent="0.35">
      <c r="A2255" s="6" t="s">
        <v>398</v>
      </c>
      <c r="B2255" s="7" t="s">
        <v>562</v>
      </c>
      <c r="C2255" s="7" t="s">
        <v>277</v>
      </c>
      <c r="D2255" s="7" t="s">
        <v>303</v>
      </c>
      <c r="E2255" s="7" t="s">
        <v>304</v>
      </c>
      <c r="F2255" s="7" t="s">
        <v>563</v>
      </c>
      <c r="G2255" s="8">
        <v>5291223</v>
      </c>
      <c r="H2255" s="16" t="s">
        <v>2211</v>
      </c>
      <c r="I2255" s="18">
        <v>882.83600000000001</v>
      </c>
      <c r="J2255" s="19">
        <v>835.98500000000001</v>
      </c>
      <c r="K2255" s="19">
        <v>581.64499999999998</v>
      </c>
      <c r="L2255" s="19">
        <v>0</v>
      </c>
      <c r="M2255" s="19">
        <v>0</v>
      </c>
      <c r="N2255" s="19">
        <v>0</v>
      </c>
      <c r="O2255" s="19">
        <v>581.64499999999998</v>
      </c>
      <c r="P2255" s="19">
        <v>359.05700000000002</v>
      </c>
      <c r="Q2255" s="19">
        <v>0</v>
      </c>
      <c r="R2255" s="19">
        <v>0</v>
      </c>
      <c r="S2255" s="19">
        <v>0</v>
      </c>
      <c r="T2255" s="19">
        <v>0</v>
      </c>
      <c r="U2255" s="56">
        <f t="shared" si="78"/>
        <v>3241.1679999999997</v>
      </c>
      <c r="V2255" s="18">
        <f t="shared" si="77"/>
        <v>405.14599999999996</v>
      </c>
      <c r="W2255" s="7"/>
      <c r="X2255" s="7"/>
      <c r="Y2255" s="7"/>
      <c r="Z2255" s="57"/>
    </row>
    <row r="2256" spans="1:26" x14ac:dyDescent="0.35">
      <c r="A2256" s="6" t="s">
        <v>398</v>
      </c>
      <c r="B2256" s="7" t="s">
        <v>562</v>
      </c>
      <c r="C2256" s="7" t="s">
        <v>277</v>
      </c>
      <c r="D2256" s="7" t="s">
        <v>303</v>
      </c>
      <c r="E2256" s="7" t="s">
        <v>304</v>
      </c>
      <c r="F2256" s="7" t="s">
        <v>563</v>
      </c>
      <c r="G2256" s="8">
        <v>5277728</v>
      </c>
      <c r="H2256" s="16" t="s">
        <v>2212</v>
      </c>
      <c r="I2256" s="18">
        <v>0</v>
      </c>
      <c r="J2256" s="19">
        <v>657.52599999999995</v>
      </c>
      <c r="K2256" s="19">
        <v>1359.7639999999999</v>
      </c>
      <c r="L2256" s="19">
        <v>0</v>
      </c>
      <c r="M2256" s="19">
        <v>1047.558</v>
      </c>
      <c r="N2256" s="19">
        <v>0</v>
      </c>
      <c r="O2256" s="19">
        <v>835.98500000000001</v>
      </c>
      <c r="P2256" s="19">
        <v>1741.1120000000001</v>
      </c>
      <c r="Q2256" s="19">
        <v>0</v>
      </c>
      <c r="R2256" s="19">
        <v>0</v>
      </c>
      <c r="S2256" s="19">
        <v>0</v>
      </c>
      <c r="T2256" s="19">
        <v>0</v>
      </c>
      <c r="U2256" s="56">
        <f t="shared" si="78"/>
        <v>5641.9449999999997</v>
      </c>
      <c r="V2256" s="18">
        <f t="shared" si="77"/>
        <v>705.24312499999996</v>
      </c>
      <c r="W2256" s="7"/>
      <c r="X2256" s="7"/>
      <c r="Y2256" s="7"/>
      <c r="Z2256" s="57"/>
    </row>
    <row r="2257" spans="1:26" x14ac:dyDescent="0.35">
      <c r="A2257" s="6" t="s">
        <v>398</v>
      </c>
      <c r="B2257" s="7" t="s">
        <v>562</v>
      </c>
      <c r="C2257" s="7" t="s">
        <v>277</v>
      </c>
      <c r="D2257" s="7" t="s">
        <v>303</v>
      </c>
      <c r="E2257" s="7" t="s">
        <v>304</v>
      </c>
      <c r="F2257" s="7" t="s">
        <v>563</v>
      </c>
      <c r="G2257" s="8">
        <v>5279328</v>
      </c>
      <c r="H2257" s="16" t="s">
        <v>2213</v>
      </c>
      <c r="I2257" s="18">
        <v>343.18099999999998</v>
      </c>
      <c r="J2257" s="19">
        <v>0</v>
      </c>
      <c r="K2257" s="19">
        <v>419.06200000000001</v>
      </c>
      <c r="L2257" s="19">
        <v>0</v>
      </c>
      <c r="M2257" s="19">
        <v>0</v>
      </c>
      <c r="N2257" s="19">
        <v>0</v>
      </c>
      <c r="O2257" s="19">
        <v>940.702</v>
      </c>
      <c r="P2257" s="19">
        <v>1262.0450000000001</v>
      </c>
      <c r="Q2257" s="19">
        <v>0</v>
      </c>
      <c r="R2257" s="19">
        <v>0</v>
      </c>
      <c r="S2257" s="19">
        <v>0</v>
      </c>
      <c r="T2257" s="19">
        <v>0</v>
      </c>
      <c r="U2257" s="56">
        <f t="shared" si="78"/>
        <v>2964.99</v>
      </c>
      <c r="V2257" s="18">
        <f t="shared" si="77"/>
        <v>370.62374999999997</v>
      </c>
      <c r="W2257" s="7"/>
      <c r="X2257" s="7"/>
      <c r="Y2257" s="7"/>
      <c r="Z2257" s="57"/>
    </row>
    <row r="2258" spans="1:26" x14ac:dyDescent="0.35">
      <c r="A2258" s="6" t="s">
        <v>398</v>
      </c>
      <c r="B2258" s="7" t="s">
        <v>562</v>
      </c>
      <c r="C2258" s="7" t="s">
        <v>277</v>
      </c>
      <c r="D2258" s="7" t="s">
        <v>303</v>
      </c>
      <c r="E2258" s="7" t="s">
        <v>304</v>
      </c>
      <c r="F2258" s="7" t="s">
        <v>563</v>
      </c>
      <c r="G2258" s="8">
        <v>5293335</v>
      </c>
      <c r="H2258" s="16" t="s">
        <v>2214</v>
      </c>
      <c r="I2258" s="18">
        <v>882.83600000000001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238.464</v>
      </c>
      <c r="Q2258" s="19">
        <v>0</v>
      </c>
      <c r="R2258" s="19">
        <v>0</v>
      </c>
      <c r="S2258" s="19">
        <v>0</v>
      </c>
      <c r="T2258" s="19">
        <v>0</v>
      </c>
      <c r="U2258" s="56">
        <f t="shared" si="78"/>
        <v>1121.3</v>
      </c>
      <c r="V2258" s="18">
        <f t="shared" si="77"/>
        <v>140.16249999999999</v>
      </c>
      <c r="W2258" s="7"/>
      <c r="X2258" s="7"/>
      <c r="Y2258" s="7"/>
      <c r="Z2258" s="57"/>
    </row>
    <row r="2259" spans="1:26" x14ac:dyDescent="0.35">
      <c r="A2259" s="6" t="s">
        <v>398</v>
      </c>
      <c r="B2259" s="7" t="s">
        <v>562</v>
      </c>
      <c r="C2259" s="7" t="s">
        <v>277</v>
      </c>
      <c r="D2259" s="7" t="s">
        <v>303</v>
      </c>
      <c r="E2259" s="7" t="s">
        <v>304</v>
      </c>
      <c r="F2259" s="7" t="s">
        <v>563</v>
      </c>
      <c r="G2259" s="8">
        <v>5276954</v>
      </c>
      <c r="H2259" s="16" t="s">
        <v>2215</v>
      </c>
      <c r="I2259" s="18">
        <v>900.85</v>
      </c>
      <c r="J2259" s="19">
        <v>2874.01</v>
      </c>
      <c r="K2259" s="19">
        <v>3117.6579999999999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0</v>
      </c>
      <c r="R2259" s="19">
        <v>0</v>
      </c>
      <c r="S2259" s="19">
        <v>0</v>
      </c>
      <c r="T2259" s="19">
        <v>0</v>
      </c>
      <c r="U2259" s="56">
        <f t="shared" si="78"/>
        <v>6892.518</v>
      </c>
      <c r="V2259" s="18">
        <f t="shared" si="77"/>
        <v>861.56475</v>
      </c>
      <c r="W2259" s="7"/>
      <c r="X2259" s="7"/>
      <c r="Y2259" s="7"/>
      <c r="Z2259" s="57"/>
    </row>
    <row r="2260" spans="1:26" x14ac:dyDescent="0.35">
      <c r="A2260" s="6" t="s">
        <v>398</v>
      </c>
      <c r="B2260" s="7" t="s">
        <v>562</v>
      </c>
      <c r="C2260" s="7" t="s">
        <v>277</v>
      </c>
      <c r="D2260" s="7" t="s">
        <v>303</v>
      </c>
      <c r="E2260" s="7" t="s">
        <v>304</v>
      </c>
      <c r="F2260" s="7" t="s">
        <v>563</v>
      </c>
      <c r="G2260" s="8">
        <v>5277195</v>
      </c>
      <c r="H2260" s="16" t="s">
        <v>2216</v>
      </c>
      <c r="I2260" s="18">
        <v>0</v>
      </c>
      <c r="J2260" s="19">
        <v>539.65499999999997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238.464</v>
      </c>
      <c r="Q2260" s="19">
        <v>0</v>
      </c>
      <c r="R2260" s="19">
        <v>0</v>
      </c>
      <c r="S2260" s="19">
        <v>0</v>
      </c>
      <c r="T2260" s="19">
        <v>0</v>
      </c>
      <c r="U2260" s="56">
        <f t="shared" si="78"/>
        <v>778.11899999999991</v>
      </c>
      <c r="V2260" s="18">
        <f t="shared" si="77"/>
        <v>97.264874999999989</v>
      </c>
      <c r="W2260" s="7"/>
      <c r="X2260" s="7"/>
      <c r="Y2260" s="7"/>
      <c r="Z2260" s="57"/>
    </row>
    <row r="2261" spans="1:26" x14ac:dyDescent="0.35">
      <c r="A2261" s="6" t="s">
        <v>398</v>
      </c>
      <c r="B2261" s="7" t="s">
        <v>562</v>
      </c>
      <c r="C2261" s="7" t="s">
        <v>277</v>
      </c>
      <c r="D2261" s="7" t="s">
        <v>303</v>
      </c>
      <c r="E2261" s="7" t="s">
        <v>304</v>
      </c>
      <c r="F2261" s="7" t="s">
        <v>563</v>
      </c>
      <c r="G2261" s="8">
        <v>5297182</v>
      </c>
      <c r="H2261" s="16" t="s">
        <v>2217</v>
      </c>
      <c r="I2261" s="18">
        <v>0</v>
      </c>
      <c r="J2261" s="19">
        <v>1137.1759999999999</v>
      </c>
      <c r="K2261" s="19">
        <v>780.25699999999995</v>
      </c>
      <c r="L2261" s="19">
        <v>0</v>
      </c>
      <c r="M2261" s="19">
        <v>0</v>
      </c>
      <c r="N2261" s="19">
        <v>0</v>
      </c>
      <c r="O2261" s="19">
        <v>0</v>
      </c>
      <c r="P2261" s="19">
        <v>476.928</v>
      </c>
      <c r="Q2261" s="19">
        <v>0</v>
      </c>
      <c r="R2261" s="19">
        <v>0</v>
      </c>
      <c r="S2261" s="19">
        <v>0</v>
      </c>
      <c r="T2261" s="19">
        <v>0</v>
      </c>
      <c r="U2261" s="56">
        <f t="shared" si="78"/>
        <v>2394.3609999999999</v>
      </c>
      <c r="V2261" s="18">
        <f t="shared" si="77"/>
        <v>299.29512499999998</v>
      </c>
      <c r="W2261" s="7"/>
      <c r="X2261" s="7"/>
      <c r="Y2261" s="7"/>
      <c r="Z2261" s="57"/>
    </row>
    <row r="2262" spans="1:26" x14ac:dyDescent="0.35">
      <c r="A2262" s="6" t="s">
        <v>398</v>
      </c>
      <c r="B2262" s="7" t="s">
        <v>562</v>
      </c>
      <c r="C2262" s="7" t="s">
        <v>277</v>
      </c>
      <c r="D2262" s="7" t="s">
        <v>303</v>
      </c>
      <c r="E2262" s="7" t="s">
        <v>304</v>
      </c>
      <c r="F2262" s="7" t="s">
        <v>563</v>
      </c>
      <c r="G2262" s="8">
        <v>5276961</v>
      </c>
      <c r="H2262" s="16" t="s">
        <v>2218</v>
      </c>
      <c r="I2262" s="18">
        <v>0</v>
      </c>
      <c r="J2262" s="19">
        <v>476.928</v>
      </c>
      <c r="K2262" s="19">
        <v>0</v>
      </c>
      <c r="L2262" s="19">
        <v>0</v>
      </c>
      <c r="M2262" s="19">
        <v>1063.433</v>
      </c>
      <c r="N2262" s="19">
        <v>0</v>
      </c>
      <c r="O2262" s="19">
        <v>0</v>
      </c>
      <c r="P2262" s="19">
        <v>238.464</v>
      </c>
      <c r="Q2262" s="19">
        <v>0</v>
      </c>
      <c r="R2262" s="19">
        <v>0</v>
      </c>
      <c r="S2262" s="19">
        <v>0</v>
      </c>
      <c r="T2262" s="19">
        <v>0</v>
      </c>
      <c r="U2262" s="56">
        <f t="shared" si="78"/>
        <v>1778.8249999999998</v>
      </c>
      <c r="V2262" s="18">
        <f t="shared" si="77"/>
        <v>222.35312499999998</v>
      </c>
      <c r="W2262" s="7"/>
      <c r="X2262" s="7"/>
      <c r="Y2262" s="7"/>
      <c r="Z2262" s="57"/>
    </row>
    <row r="2263" spans="1:26" x14ac:dyDescent="0.35">
      <c r="A2263" s="6" t="s">
        <v>398</v>
      </c>
      <c r="B2263" s="7" t="s">
        <v>562</v>
      </c>
      <c r="C2263" s="7" t="s">
        <v>277</v>
      </c>
      <c r="D2263" s="7" t="s">
        <v>303</v>
      </c>
      <c r="E2263" s="7" t="s">
        <v>304</v>
      </c>
      <c r="F2263" s="7" t="s">
        <v>563</v>
      </c>
      <c r="G2263" s="8">
        <v>5292011</v>
      </c>
      <c r="H2263" s="16" t="s">
        <v>2219</v>
      </c>
      <c r="I2263" s="18">
        <v>0</v>
      </c>
      <c r="J2263" s="19">
        <v>359.05700000000002</v>
      </c>
      <c r="K2263" s="19">
        <v>180.59800000000001</v>
      </c>
      <c r="L2263" s="19">
        <v>0</v>
      </c>
      <c r="M2263" s="19">
        <v>343.18099999999998</v>
      </c>
      <c r="N2263" s="19">
        <v>0</v>
      </c>
      <c r="O2263" s="19">
        <v>419.06200000000001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56">
        <f t="shared" si="78"/>
        <v>1301.8980000000001</v>
      </c>
      <c r="V2263" s="18">
        <f t="shared" si="77"/>
        <v>162.73725000000002</v>
      </c>
      <c r="W2263" s="7"/>
      <c r="X2263" s="7"/>
      <c r="Y2263" s="7"/>
      <c r="Z2263" s="57"/>
    </row>
    <row r="2264" spans="1:26" x14ac:dyDescent="0.35">
      <c r="A2264" s="6" t="s">
        <v>398</v>
      </c>
      <c r="B2264" s="7" t="s">
        <v>562</v>
      </c>
      <c r="C2264" s="7" t="s">
        <v>277</v>
      </c>
      <c r="D2264" s="7" t="s">
        <v>303</v>
      </c>
      <c r="E2264" s="7" t="s">
        <v>304</v>
      </c>
      <c r="F2264" s="7" t="s">
        <v>563</v>
      </c>
      <c r="G2264" s="8">
        <v>5279010</v>
      </c>
      <c r="H2264" s="16" t="s">
        <v>2220</v>
      </c>
      <c r="I2264" s="18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419.06200000000001</v>
      </c>
      <c r="P2264" s="19">
        <v>238.464</v>
      </c>
      <c r="Q2264" s="19">
        <v>0</v>
      </c>
      <c r="R2264" s="19">
        <v>0</v>
      </c>
      <c r="S2264" s="19">
        <v>0</v>
      </c>
      <c r="T2264" s="19">
        <v>0</v>
      </c>
      <c r="U2264" s="56">
        <f t="shared" si="78"/>
        <v>657.52600000000007</v>
      </c>
      <c r="V2264" s="18">
        <f t="shared" si="77"/>
        <v>82.190750000000008</v>
      </c>
      <c r="W2264" s="7"/>
      <c r="X2264" s="7"/>
      <c r="Y2264" s="7"/>
      <c r="Z2264" s="57"/>
    </row>
    <row r="2265" spans="1:26" x14ac:dyDescent="0.35">
      <c r="A2265" s="6" t="s">
        <v>398</v>
      </c>
      <c r="B2265" s="7" t="s">
        <v>562</v>
      </c>
      <c r="C2265" s="7" t="s">
        <v>277</v>
      </c>
      <c r="D2265" s="7" t="s">
        <v>303</v>
      </c>
      <c r="E2265" s="7" t="s">
        <v>304</v>
      </c>
      <c r="F2265" s="7" t="s">
        <v>563</v>
      </c>
      <c r="G2265" s="8">
        <v>5296484</v>
      </c>
      <c r="H2265" s="16" t="s">
        <v>2221</v>
      </c>
      <c r="I2265" s="18">
        <v>0</v>
      </c>
      <c r="J2265" s="19">
        <v>0</v>
      </c>
      <c r="K2265" s="19">
        <v>0</v>
      </c>
      <c r="L2265" s="19">
        <v>0</v>
      </c>
      <c r="M2265" s="19">
        <v>702.23800000000006</v>
      </c>
      <c r="N2265" s="19">
        <v>238.464</v>
      </c>
      <c r="O2265" s="19">
        <v>2302.6039999999998</v>
      </c>
      <c r="P2265" s="19">
        <v>238.464</v>
      </c>
      <c r="Q2265" s="19">
        <v>0</v>
      </c>
      <c r="R2265" s="19">
        <v>0</v>
      </c>
      <c r="S2265" s="19">
        <v>0</v>
      </c>
      <c r="T2265" s="19">
        <v>0</v>
      </c>
      <c r="U2265" s="56">
        <f t="shared" si="78"/>
        <v>3481.7699999999995</v>
      </c>
      <c r="V2265" s="18">
        <f t="shared" si="77"/>
        <v>435.22124999999994</v>
      </c>
      <c r="W2265" s="7"/>
      <c r="X2265" s="7"/>
      <c r="Y2265" s="7"/>
      <c r="Z2265" s="57"/>
    </row>
    <row r="2266" spans="1:26" x14ac:dyDescent="0.35">
      <c r="A2266" s="6" t="s">
        <v>398</v>
      </c>
      <c r="B2266" s="7" t="s">
        <v>562</v>
      </c>
      <c r="C2266" s="7" t="s">
        <v>277</v>
      </c>
      <c r="D2266" s="7" t="s">
        <v>303</v>
      </c>
      <c r="E2266" s="7" t="s">
        <v>304</v>
      </c>
      <c r="F2266" s="7" t="s">
        <v>563</v>
      </c>
      <c r="G2266" s="8">
        <v>5299128</v>
      </c>
      <c r="H2266" s="16" t="s">
        <v>2222</v>
      </c>
      <c r="I2266" s="18">
        <v>882.83600000000001</v>
      </c>
      <c r="J2266" s="19">
        <v>238.464</v>
      </c>
      <c r="K2266" s="19">
        <v>539.65499999999997</v>
      </c>
      <c r="L2266" s="19">
        <v>0</v>
      </c>
      <c r="M2266" s="19">
        <v>0</v>
      </c>
      <c r="N2266" s="19">
        <v>0</v>
      </c>
      <c r="O2266" s="19">
        <v>0</v>
      </c>
      <c r="P2266" s="19">
        <v>238.464</v>
      </c>
      <c r="Q2266" s="19">
        <v>0</v>
      </c>
      <c r="R2266" s="19">
        <v>0</v>
      </c>
      <c r="S2266" s="19">
        <v>0</v>
      </c>
      <c r="T2266" s="19">
        <v>0</v>
      </c>
      <c r="U2266" s="56">
        <f t="shared" si="78"/>
        <v>1899.4189999999999</v>
      </c>
      <c r="V2266" s="18">
        <f t="shared" si="77"/>
        <v>237.42737499999998</v>
      </c>
      <c r="W2266" s="7"/>
      <c r="X2266" s="7"/>
      <c r="Y2266" s="7"/>
      <c r="Z2266" s="57"/>
    </row>
    <row r="2267" spans="1:26" x14ac:dyDescent="0.35">
      <c r="A2267" s="6" t="s">
        <v>398</v>
      </c>
      <c r="B2267" s="7" t="s">
        <v>562</v>
      </c>
      <c r="C2267" s="7" t="s">
        <v>277</v>
      </c>
      <c r="D2267" s="7" t="s">
        <v>303</v>
      </c>
      <c r="E2267" s="7" t="s">
        <v>304</v>
      </c>
      <c r="F2267" s="7" t="s">
        <v>563</v>
      </c>
      <c r="G2267" s="8">
        <v>5292710</v>
      </c>
      <c r="H2267" s="16" t="s">
        <v>2223</v>
      </c>
      <c r="I2267" s="18">
        <v>704.37599999999998</v>
      </c>
      <c r="J2267" s="19">
        <v>476.928</v>
      </c>
      <c r="K2267" s="19">
        <v>1718.8209999999999</v>
      </c>
      <c r="L2267" s="19">
        <v>0</v>
      </c>
      <c r="M2267" s="19">
        <v>343.18099999999998</v>
      </c>
      <c r="N2267" s="19">
        <v>0</v>
      </c>
      <c r="O2267" s="19">
        <v>476.928</v>
      </c>
      <c r="P2267" s="19">
        <v>476.928</v>
      </c>
      <c r="Q2267" s="19">
        <v>0</v>
      </c>
      <c r="R2267" s="19">
        <v>0</v>
      </c>
      <c r="S2267" s="19">
        <v>0</v>
      </c>
      <c r="T2267" s="19">
        <v>0</v>
      </c>
      <c r="U2267" s="56">
        <f t="shared" si="78"/>
        <v>4197.1620000000003</v>
      </c>
      <c r="V2267" s="18">
        <f t="shared" si="77"/>
        <v>524.64525000000003</v>
      </c>
      <c r="W2267" s="7"/>
      <c r="X2267" s="7"/>
      <c r="Y2267" s="7"/>
      <c r="Z2267" s="57"/>
    </row>
    <row r="2268" spans="1:26" x14ac:dyDescent="0.35">
      <c r="A2268" s="6" t="s">
        <v>398</v>
      </c>
      <c r="B2268" s="7" t="s">
        <v>562</v>
      </c>
      <c r="C2268" s="7" t="s">
        <v>277</v>
      </c>
      <c r="D2268" s="7" t="s">
        <v>303</v>
      </c>
      <c r="E2268" s="7" t="s">
        <v>304</v>
      </c>
      <c r="F2268" s="7" t="s">
        <v>563</v>
      </c>
      <c r="G2268" s="8">
        <v>5137468</v>
      </c>
      <c r="H2268" s="16" t="s">
        <v>2224</v>
      </c>
      <c r="I2268" s="18">
        <v>0</v>
      </c>
      <c r="J2268" s="19">
        <v>539.65499999999997</v>
      </c>
      <c r="K2268" s="19">
        <v>361.19499999999999</v>
      </c>
      <c r="L2268" s="19">
        <v>0</v>
      </c>
      <c r="M2268" s="19">
        <v>0</v>
      </c>
      <c r="N2268" s="19">
        <v>0</v>
      </c>
      <c r="O2268" s="19">
        <v>0</v>
      </c>
      <c r="P2268" s="19">
        <v>1195.0419999999999</v>
      </c>
      <c r="Q2268" s="19">
        <v>0</v>
      </c>
      <c r="R2268" s="19">
        <v>0</v>
      </c>
      <c r="S2268" s="19">
        <v>0</v>
      </c>
      <c r="T2268" s="19">
        <v>0</v>
      </c>
      <c r="U2268" s="56">
        <f t="shared" si="78"/>
        <v>2095.8919999999998</v>
      </c>
      <c r="V2268" s="18">
        <f t="shared" si="77"/>
        <v>261.98649999999998</v>
      </c>
      <c r="W2268" s="7"/>
      <c r="X2268" s="7"/>
      <c r="Y2268" s="7"/>
      <c r="Z2268" s="57"/>
    </row>
    <row r="2269" spans="1:26" x14ac:dyDescent="0.35">
      <c r="A2269" s="6" t="s">
        <v>398</v>
      </c>
      <c r="B2269" s="7" t="s">
        <v>562</v>
      </c>
      <c r="C2269" s="7" t="s">
        <v>277</v>
      </c>
      <c r="D2269" s="7" t="s">
        <v>303</v>
      </c>
      <c r="E2269" s="7" t="s">
        <v>304</v>
      </c>
      <c r="F2269" s="7" t="s">
        <v>563</v>
      </c>
      <c r="G2269" s="8">
        <v>5137835</v>
      </c>
      <c r="H2269" s="16" t="s">
        <v>2225</v>
      </c>
      <c r="I2269" s="18">
        <v>0</v>
      </c>
      <c r="J2269" s="19">
        <v>1556.2370000000001</v>
      </c>
      <c r="K2269" s="19">
        <v>686.36199999999997</v>
      </c>
      <c r="L2269" s="19">
        <v>780.25699999999995</v>
      </c>
      <c r="M2269" s="19">
        <v>0</v>
      </c>
      <c r="N2269" s="19">
        <v>715.39200000000005</v>
      </c>
      <c r="O2269" s="19">
        <v>900.85</v>
      </c>
      <c r="P2269" s="19">
        <v>476.928</v>
      </c>
      <c r="Q2269" s="19">
        <v>0</v>
      </c>
      <c r="R2269" s="19">
        <v>0</v>
      </c>
      <c r="S2269" s="19">
        <v>0</v>
      </c>
      <c r="T2269" s="19">
        <v>0</v>
      </c>
      <c r="U2269" s="56">
        <f t="shared" si="78"/>
        <v>5116.0260000000007</v>
      </c>
      <c r="V2269" s="18">
        <f t="shared" si="77"/>
        <v>639.50325000000009</v>
      </c>
      <c r="W2269" s="7"/>
      <c r="X2269" s="7"/>
      <c r="Y2269" s="7"/>
      <c r="Z2269" s="57"/>
    </row>
    <row r="2270" spans="1:26" x14ac:dyDescent="0.35">
      <c r="A2270" s="6" t="s">
        <v>398</v>
      </c>
      <c r="B2270" s="7" t="s">
        <v>562</v>
      </c>
      <c r="C2270" s="7" t="s">
        <v>277</v>
      </c>
      <c r="D2270" s="7" t="s">
        <v>303</v>
      </c>
      <c r="E2270" s="7" t="s">
        <v>304</v>
      </c>
      <c r="F2270" s="7" t="s">
        <v>563</v>
      </c>
      <c r="G2270" s="8">
        <v>5139712</v>
      </c>
      <c r="H2270" s="16" t="s">
        <v>2226</v>
      </c>
      <c r="I2270" s="18">
        <v>0</v>
      </c>
      <c r="J2270" s="19">
        <v>1377.778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838.12400000000002</v>
      </c>
      <c r="Q2270" s="19">
        <v>0</v>
      </c>
      <c r="R2270" s="19">
        <v>0</v>
      </c>
      <c r="S2270" s="19">
        <v>0</v>
      </c>
      <c r="T2270" s="19">
        <v>0</v>
      </c>
      <c r="U2270" s="56">
        <f t="shared" si="78"/>
        <v>2215.902</v>
      </c>
      <c r="V2270" s="18">
        <f t="shared" si="77"/>
        <v>276.98775000000001</v>
      </c>
      <c r="W2270" s="7"/>
      <c r="X2270" s="7"/>
      <c r="Y2270" s="7"/>
      <c r="Z2270" s="57"/>
    </row>
    <row r="2271" spans="1:26" x14ac:dyDescent="0.35">
      <c r="A2271" s="6" t="s">
        <v>398</v>
      </c>
      <c r="B2271" s="7" t="s">
        <v>562</v>
      </c>
      <c r="C2271" s="7" t="s">
        <v>277</v>
      </c>
      <c r="D2271" s="7" t="s">
        <v>303</v>
      </c>
      <c r="E2271" s="7" t="s">
        <v>304</v>
      </c>
      <c r="F2271" s="7" t="s">
        <v>563</v>
      </c>
      <c r="G2271" s="8">
        <v>5139729</v>
      </c>
      <c r="H2271" s="16" t="s">
        <v>2227</v>
      </c>
      <c r="I2271" s="18">
        <v>0</v>
      </c>
      <c r="J2271" s="19">
        <v>1674.1079999999999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1493.511</v>
      </c>
      <c r="Q2271" s="19">
        <v>0</v>
      </c>
      <c r="R2271" s="19">
        <v>0</v>
      </c>
      <c r="S2271" s="19">
        <v>0</v>
      </c>
      <c r="T2271" s="19">
        <v>0</v>
      </c>
      <c r="U2271" s="56">
        <f t="shared" si="78"/>
        <v>3167.6189999999997</v>
      </c>
      <c r="V2271" s="18">
        <f t="shared" si="77"/>
        <v>395.95237499999996</v>
      </c>
      <c r="W2271" s="7"/>
      <c r="X2271" s="7"/>
      <c r="Y2271" s="7"/>
      <c r="Z2271" s="57"/>
    </row>
    <row r="2272" spans="1:26" x14ac:dyDescent="0.35">
      <c r="A2272" s="6" t="s">
        <v>398</v>
      </c>
      <c r="B2272" s="7" t="s">
        <v>562</v>
      </c>
      <c r="C2272" s="7" t="s">
        <v>277</v>
      </c>
      <c r="D2272" s="7" t="s">
        <v>303</v>
      </c>
      <c r="E2272" s="7" t="s">
        <v>304</v>
      </c>
      <c r="F2272" s="7" t="s">
        <v>563</v>
      </c>
      <c r="G2272" s="8">
        <v>5139736</v>
      </c>
      <c r="H2272" s="16" t="s">
        <v>2228</v>
      </c>
      <c r="I2272" s="18">
        <v>0</v>
      </c>
      <c r="J2272" s="19">
        <v>4369.6580000000004</v>
      </c>
      <c r="K2272" s="19">
        <v>4417.4160000000002</v>
      </c>
      <c r="L2272" s="19">
        <v>5074.0339999999997</v>
      </c>
      <c r="M2272" s="19">
        <v>1045.4190000000001</v>
      </c>
      <c r="N2272" s="19">
        <v>1907.712</v>
      </c>
      <c r="O2272" s="19">
        <v>3530.9520000000002</v>
      </c>
      <c r="P2272" s="19">
        <v>2753.4169999999999</v>
      </c>
      <c r="Q2272" s="19">
        <v>0</v>
      </c>
      <c r="R2272" s="19">
        <v>0</v>
      </c>
      <c r="S2272" s="19">
        <v>0</v>
      </c>
      <c r="T2272" s="19">
        <v>0</v>
      </c>
      <c r="U2272" s="56">
        <f t="shared" si="78"/>
        <v>23098.608000000004</v>
      </c>
      <c r="V2272" s="18">
        <f t="shared" si="77"/>
        <v>2887.3260000000005</v>
      </c>
      <c r="W2272" s="7"/>
      <c r="X2272" s="7"/>
      <c r="Y2272" s="7"/>
      <c r="Z2272" s="57"/>
    </row>
    <row r="2273" spans="1:26" x14ac:dyDescent="0.35">
      <c r="A2273" s="6" t="s">
        <v>398</v>
      </c>
      <c r="B2273" s="7" t="s">
        <v>562</v>
      </c>
      <c r="C2273" s="7" t="s">
        <v>277</v>
      </c>
      <c r="D2273" s="7" t="s">
        <v>303</v>
      </c>
      <c r="E2273" s="7" t="s">
        <v>304</v>
      </c>
      <c r="F2273" s="7" t="s">
        <v>563</v>
      </c>
      <c r="G2273" s="8">
        <v>5137859</v>
      </c>
      <c r="H2273" s="16" t="s">
        <v>2229</v>
      </c>
      <c r="I2273" s="18">
        <v>0</v>
      </c>
      <c r="J2273" s="19">
        <v>1197.18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56">
        <f t="shared" si="78"/>
        <v>1197.18</v>
      </c>
      <c r="V2273" s="18">
        <f t="shared" ref="V2273:V2336" si="79">+AVERAGE(I2273:P2273)</f>
        <v>149.64750000000001</v>
      </c>
      <c r="W2273" s="7"/>
      <c r="X2273" s="7"/>
      <c r="Y2273" s="7"/>
      <c r="Z2273" s="57"/>
    </row>
    <row r="2274" spans="1:26" x14ac:dyDescent="0.35">
      <c r="A2274" s="6" t="s">
        <v>398</v>
      </c>
      <c r="B2274" s="7" t="s">
        <v>562</v>
      </c>
      <c r="C2274" s="7" t="s">
        <v>277</v>
      </c>
      <c r="D2274" s="7" t="s">
        <v>303</v>
      </c>
      <c r="E2274" s="7" t="s">
        <v>304</v>
      </c>
      <c r="F2274" s="7" t="s">
        <v>563</v>
      </c>
      <c r="G2274" s="8">
        <v>5291285</v>
      </c>
      <c r="H2274" s="16" t="s">
        <v>2230</v>
      </c>
      <c r="I2274" s="18">
        <v>0</v>
      </c>
      <c r="J2274" s="19">
        <v>597.52099999999996</v>
      </c>
      <c r="K2274" s="19">
        <v>581.64499999999998</v>
      </c>
      <c r="L2274" s="19">
        <v>0</v>
      </c>
      <c r="M2274" s="19">
        <v>0</v>
      </c>
      <c r="N2274" s="19">
        <v>0</v>
      </c>
      <c r="O2274" s="19">
        <v>0</v>
      </c>
      <c r="P2274" s="19">
        <v>180.59800000000001</v>
      </c>
      <c r="Q2274" s="19">
        <v>0</v>
      </c>
      <c r="R2274" s="19">
        <v>0</v>
      </c>
      <c r="S2274" s="19">
        <v>0</v>
      </c>
      <c r="T2274" s="19">
        <v>0</v>
      </c>
      <c r="U2274" s="56">
        <f t="shared" si="78"/>
        <v>1359.7639999999999</v>
      </c>
      <c r="V2274" s="18">
        <f t="shared" si="79"/>
        <v>169.97049999999999</v>
      </c>
      <c r="W2274" s="7"/>
      <c r="X2274" s="7"/>
      <c r="Y2274" s="7"/>
      <c r="Z2274" s="57"/>
    </row>
    <row r="2275" spans="1:26" x14ac:dyDescent="0.35">
      <c r="A2275" s="6" t="s">
        <v>398</v>
      </c>
      <c r="B2275" s="7" t="s">
        <v>562</v>
      </c>
      <c r="C2275" s="7" t="s">
        <v>277</v>
      </c>
      <c r="D2275" s="7" t="s">
        <v>303</v>
      </c>
      <c r="E2275" s="7" t="s">
        <v>304</v>
      </c>
      <c r="F2275" s="7" t="s">
        <v>563</v>
      </c>
      <c r="G2275" s="8">
        <v>5276798</v>
      </c>
      <c r="H2275" s="16" t="s">
        <v>2231</v>
      </c>
      <c r="I2275" s="18">
        <v>0</v>
      </c>
      <c r="J2275" s="19">
        <v>238.464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  <c r="T2275" s="19">
        <v>0</v>
      </c>
      <c r="U2275" s="56">
        <f t="shared" si="78"/>
        <v>238.464</v>
      </c>
      <c r="V2275" s="18">
        <f t="shared" si="79"/>
        <v>29.808</v>
      </c>
      <c r="W2275" s="7"/>
      <c r="X2275" s="7"/>
      <c r="Y2275" s="7"/>
      <c r="Z2275" s="57"/>
    </row>
    <row r="2276" spans="1:26" x14ac:dyDescent="0.35">
      <c r="A2276" s="6" t="s">
        <v>398</v>
      </c>
      <c r="B2276" s="7" t="s">
        <v>562</v>
      </c>
      <c r="C2276" s="7" t="s">
        <v>277</v>
      </c>
      <c r="D2276" s="7" t="s">
        <v>303</v>
      </c>
      <c r="E2276" s="7" t="s">
        <v>304</v>
      </c>
      <c r="F2276" s="7" t="s">
        <v>563</v>
      </c>
      <c r="G2276" s="8">
        <v>5137444</v>
      </c>
      <c r="H2276" s="16" t="s">
        <v>2232</v>
      </c>
      <c r="I2276" s="18">
        <v>0</v>
      </c>
      <c r="J2276" s="19">
        <v>0</v>
      </c>
      <c r="K2276" s="19">
        <v>180.59800000000001</v>
      </c>
      <c r="L2276" s="19">
        <v>0</v>
      </c>
      <c r="M2276" s="19">
        <v>523.779</v>
      </c>
      <c r="N2276" s="19">
        <v>0</v>
      </c>
      <c r="O2276" s="19">
        <v>838.12300000000005</v>
      </c>
      <c r="P2276" s="19">
        <v>238.464</v>
      </c>
      <c r="Q2276" s="19">
        <v>0</v>
      </c>
      <c r="R2276" s="19">
        <v>0</v>
      </c>
      <c r="S2276" s="19">
        <v>0</v>
      </c>
      <c r="T2276" s="19">
        <v>0</v>
      </c>
      <c r="U2276" s="56">
        <f t="shared" si="78"/>
        <v>1780.9639999999999</v>
      </c>
      <c r="V2276" s="18">
        <f t="shared" si="79"/>
        <v>222.62049999999999</v>
      </c>
      <c r="W2276" s="7"/>
      <c r="X2276" s="7"/>
      <c r="Y2276" s="7"/>
      <c r="Z2276" s="57"/>
    </row>
    <row r="2277" spans="1:26" x14ac:dyDescent="0.35">
      <c r="A2277" s="6" t="s">
        <v>398</v>
      </c>
      <c r="B2277" s="7" t="s">
        <v>562</v>
      </c>
      <c r="C2277" s="7" t="s">
        <v>277</v>
      </c>
      <c r="D2277" s="7" t="s">
        <v>303</v>
      </c>
      <c r="E2277" s="7" t="s">
        <v>304</v>
      </c>
      <c r="F2277" s="7" t="s">
        <v>563</v>
      </c>
      <c r="G2277" s="8">
        <v>5297791</v>
      </c>
      <c r="H2277" s="16" t="s">
        <v>2233</v>
      </c>
      <c r="I2277" s="18">
        <v>0</v>
      </c>
      <c r="J2277" s="19">
        <v>0</v>
      </c>
      <c r="K2277" s="19">
        <v>238.464</v>
      </c>
      <c r="L2277" s="19">
        <v>0</v>
      </c>
      <c r="M2277" s="19">
        <v>0</v>
      </c>
      <c r="N2277" s="19">
        <v>0</v>
      </c>
      <c r="O2277" s="19">
        <v>359.05700000000002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56">
        <f t="shared" si="78"/>
        <v>597.52099999999996</v>
      </c>
      <c r="V2277" s="18">
        <f t="shared" si="79"/>
        <v>74.690124999999995</v>
      </c>
      <c r="W2277" s="7"/>
      <c r="X2277" s="7"/>
      <c r="Y2277" s="7"/>
      <c r="Z2277" s="57"/>
    </row>
    <row r="2278" spans="1:26" x14ac:dyDescent="0.35">
      <c r="A2278" s="6" t="s">
        <v>398</v>
      </c>
      <c r="B2278" s="7" t="s">
        <v>4613</v>
      </c>
      <c r="C2278" s="7" t="s">
        <v>277</v>
      </c>
      <c r="D2278" s="7" t="s">
        <v>303</v>
      </c>
      <c r="E2278" s="7" t="s">
        <v>304</v>
      </c>
      <c r="F2278" s="7" t="s">
        <v>563</v>
      </c>
      <c r="G2278" s="8">
        <v>5301513</v>
      </c>
      <c r="H2278" s="16" t="s">
        <v>2234</v>
      </c>
      <c r="I2278" s="18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476.928</v>
      </c>
      <c r="O2278" s="19">
        <v>1121.3</v>
      </c>
      <c r="P2278" s="19">
        <v>238.464</v>
      </c>
      <c r="Q2278" s="19">
        <v>0</v>
      </c>
      <c r="R2278" s="19">
        <v>0</v>
      </c>
      <c r="S2278" s="19">
        <v>0</v>
      </c>
      <c r="T2278" s="19">
        <v>0</v>
      </c>
      <c r="U2278" s="56">
        <f t="shared" si="78"/>
        <v>1836.692</v>
      </c>
      <c r="V2278" s="18">
        <f t="shared" si="79"/>
        <v>229.5865</v>
      </c>
      <c r="W2278" s="7"/>
      <c r="X2278" s="7"/>
      <c r="Y2278" s="7"/>
      <c r="Z2278" s="57"/>
    </row>
    <row r="2279" spans="1:26" x14ac:dyDescent="0.35">
      <c r="A2279" s="6" t="s">
        <v>398</v>
      </c>
      <c r="B2279" s="7" t="s">
        <v>562</v>
      </c>
      <c r="C2279" s="7" t="s">
        <v>277</v>
      </c>
      <c r="D2279" s="7" t="s">
        <v>303</v>
      </c>
      <c r="E2279" s="7" t="s">
        <v>304</v>
      </c>
      <c r="F2279" s="7" t="s">
        <v>563</v>
      </c>
      <c r="G2279" s="8">
        <v>5137451</v>
      </c>
      <c r="H2279" s="16" t="s">
        <v>2235</v>
      </c>
      <c r="I2279" s="18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0</v>
      </c>
      <c r="O2279" s="19">
        <v>657.52599999999995</v>
      </c>
      <c r="P2279" s="19">
        <v>238.464</v>
      </c>
      <c r="Q2279" s="19">
        <v>0</v>
      </c>
      <c r="R2279" s="19">
        <v>0</v>
      </c>
      <c r="S2279" s="19">
        <v>0</v>
      </c>
      <c r="T2279" s="19">
        <v>0</v>
      </c>
      <c r="U2279" s="56">
        <f t="shared" si="78"/>
        <v>895.99</v>
      </c>
      <c r="V2279" s="18">
        <f t="shared" si="79"/>
        <v>111.99875</v>
      </c>
      <c r="W2279" s="7"/>
      <c r="X2279" s="7"/>
      <c r="Y2279" s="7"/>
      <c r="Z2279" s="57"/>
    </row>
    <row r="2280" spans="1:26" x14ac:dyDescent="0.35">
      <c r="A2280" s="6" t="s">
        <v>398</v>
      </c>
      <c r="B2280" s="7" t="s">
        <v>562</v>
      </c>
      <c r="C2280" s="7" t="s">
        <v>277</v>
      </c>
      <c r="D2280" s="7" t="s">
        <v>303</v>
      </c>
      <c r="E2280" s="7" t="s">
        <v>304</v>
      </c>
      <c r="F2280" s="7" t="s">
        <v>563</v>
      </c>
      <c r="G2280" s="8">
        <v>5301793</v>
      </c>
      <c r="H2280" s="16" t="s">
        <v>2236</v>
      </c>
      <c r="I2280" s="18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597.52099999999996</v>
      </c>
      <c r="P2280" s="19">
        <v>238.464</v>
      </c>
      <c r="Q2280" s="19">
        <v>0</v>
      </c>
      <c r="R2280" s="19">
        <v>0</v>
      </c>
      <c r="S2280" s="19">
        <v>0</v>
      </c>
      <c r="T2280" s="19">
        <v>0</v>
      </c>
      <c r="U2280" s="56">
        <f t="shared" si="78"/>
        <v>835.9849999999999</v>
      </c>
      <c r="V2280" s="18">
        <f t="shared" si="79"/>
        <v>104.49812499999999</v>
      </c>
      <c r="W2280" s="7"/>
      <c r="X2280" s="7"/>
      <c r="Y2280" s="7"/>
      <c r="Z2280" s="57"/>
    </row>
    <row r="2281" spans="1:26" x14ac:dyDescent="0.35">
      <c r="A2281" s="6" t="s">
        <v>398</v>
      </c>
      <c r="B2281" s="7" t="s">
        <v>562</v>
      </c>
      <c r="C2281" s="7" t="s">
        <v>277</v>
      </c>
      <c r="D2281" s="7" t="s">
        <v>303</v>
      </c>
      <c r="E2281" s="7" t="s">
        <v>304</v>
      </c>
      <c r="F2281" s="7" t="s">
        <v>563</v>
      </c>
      <c r="G2281" s="8">
        <v>5295236</v>
      </c>
      <c r="H2281" s="16" t="s">
        <v>2237</v>
      </c>
      <c r="I2281" s="18">
        <v>882.83600000000001</v>
      </c>
      <c r="J2281" s="19">
        <v>238.464</v>
      </c>
      <c r="K2281" s="19">
        <v>419.06200000000001</v>
      </c>
      <c r="L2281" s="19">
        <v>0</v>
      </c>
      <c r="M2281" s="19">
        <v>0</v>
      </c>
      <c r="N2281" s="19">
        <v>0</v>
      </c>
      <c r="O2281" s="19">
        <v>0</v>
      </c>
      <c r="P2281" s="19">
        <v>419.06200000000001</v>
      </c>
      <c r="Q2281" s="19">
        <v>0</v>
      </c>
      <c r="R2281" s="19">
        <v>0</v>
      </c>
      <c r="S2281" s="19">
        <v>0</v>
      </c>
      <c r="T2281" s="19">
        <v>0</v>
      </c>
      <c r="U2281" s="56">
        <f t="shared" si="78"/>
        <v>1959.424</v>
      </c>
      <c r="V2281" s="18">
        <f t="shared" si="79"/>
        <v>244.928</v>
      </c>
      <c r="W2281" s="7"/>
      <c r="X2281" s="7"/>
      <c r="Y2281" s="7"/>
      <c r="Z2281" s="57"/>
    </row>
    <row r="2282" spans="1:26" x14ac:dyDescent="0.35">
      <c r="A2282" s="6" t="s">
        <v>398</v>
      </c>
      <c r="B2282" s="7" t="s">
        <v>562</v>
      </c>
      <c r="C2282" s="7" t="s">
        <v>277</v>
      </c>
      <c r="D2282" s="7" t="s">
        <v>303</v>
      </c>
      <c r="E2282" s="7" t="s">
        <v>304</v>
      </c>
      <c r="F2282" s="7" t="s">
        <v>563</v>
      </c>
      <c r="G2282" s="8">
        <v>5296266</v>
      </c>
      <c r="H2282" s="16" t="s">
        <v>2238</v>
      </c>
      <c r="I2282" s="18">
        <v>1244.0309999999999</v>
      </c>
      <c r="J2282" s="19">
        <v>238.464</v>
      </c>
      <c r="K2282" s="19">
        <v>1315.0509999999999</v>
      </c>
      <c r="L2282" s="19">
        <v>0</v>
      </c>
      <c r="M2282" s="19">
        <v>0</v>
      </c>
      <c r="N2282" s="19">
        <v>0</v>
      </c>
      <c r="O2282" s="19">
        <v>0</v>
      </c>
      <c r="P2282" s="19">
        <v>597.52099999999996</v>
      </c>
      <c r="Q2282" s="19">
        <v>0</v>
      </c>
      <c r="R2282" s="19">
        <v>0</v>
      </c>
      <c r="S2282" s="19">
        <v>0</v>
      </c>
      <c r="T2282" s="19">
        <v>0</v>
      </c>
      <c r="U2282" s="56">
        <f t="shared" si="78"/>
        <v>3395.067</v>
      </c>
      <c r="V2282" s="18">
        <f t="shared" si="79"/>
        <v>424.383375</v>
      </c>
      <c r="W2282" s="7"/>
      <c r="X2282" s="7"/>
      <c r="Y2282" s="7"/>
      <c r="Z2282" s="57"/>
    </row>
    <row r="2283" spans="1:26" x14ac:dyDescent="0.35">
      <c r="A2283" s="6" t="s">
        <v>398</v>
      </c>
      <c r="B2283" s="7" t="s">
        <v>562</v>
      </c>
      <c r="C2283" s="7" t="s">
        <v>277</v>
      </c>
      <c r="D2283" s="7" t="s">
        <v>303</v>
      </c>
      <c r="E2283" s="7" t="s">
        <v>304</v>
      </c>
      <c r="F2283" s="7" t="s">
        <v>563</v>
      </c>
      <c r="G2283" s="8">
        <v>5135754</v>
      </c>
      <c r="H2283" s="16" t="s">
        <v>2239</v>
      </c>
      <c r="I2283" s="18">
        <v>274.37</v>
      </c>
      <c r="J2283" s="19">
        <v>238.464</v>
      </c>
      <c r="K2283" s="19">
        <v>180.59800000000001</v>
      </c>
      <c r="L2283" s="19">
        <v>303.49700000000001</v>
      </c>
      <c r="M2283" s="19">
        <v>180.59800000000001</v>
      </c>
      <c r="N2283" s="19">
        <v>0</v>
      </c>
      <c r="O2283" s="19">
        <v>0</v>
      </c>
      <c r="P2283" s="19">
        <v>662.55399999999997</v>
      </c>
      <c r="Q2283" s="19">
        <v>0</v>
      </c>
      <c r="R2283" s="19">
        <v>0</v>
      </c>
      <c r="S2283" s="19">
        <v>0</v>
      </c>
      <c r="T2283" s="19">
        <v>0</v>
      </c>
      <c r="U2283" s="56">
        <f t="shared" si="78"/>
        <v>1840.0810000000001</v>
      </c>
      <c r="V2283" s="18">
        <f t="shared" si="79"/>
        <v>230.01012500000002</v>
      </c>
      <c r="W2283" s="7"/>
      <c r="X2283" s="7"/>
      <c r="Y2283" s="7"/>
      <c r="Z2283" s="57"/>
    </row>
    <row r="2284" spans="1:26" x14ac:dyDescent="0.35">
      <c r="A2284" s="6" t="s">
        <v>398</v>
      </c>
      <c r="B2284" s="7" t="s">
        <v>562</v>
      </c>
      <c r="C2284" s="7" t="s">
        <v>277</v>
      </c>
      <c r="D2284" s="7" t="s">
        <v>303</v>
      </c>
      <c r="E2284" s="7" t="s">
        <v>304</v>
      </c>
      <c r="F2284" s="7" t="s">
        <v>563</v>
      </c>
      <c r="G2284" s="8">
        <v>5298745</v>
      </c>
      <c r="H2284" s="16" t="s">
        <v>2240</v>
      </c>
      <c r="I2284" s="18">
        <v>702.23800000000006</v>
      </c>
      <c r="J2284" s="19">
        <v>0</v>
      </c>
      <c r="K2284" s="19">
        <v>180.59800000000001</v>
      </c>
      <c r="L2284" s="19">
        <v>0</v>
      </c>
      <c r="M2284" s="19">
        <v>0</v>
      </c>
      <c r="N2284" s="19">
        <v>0</v>
      </c>
      <c r="O2284" s="19">
        <v>0</v>
      </c>
      <c r="P2284" s="19">
        <v>597.52099999999996</v>
      </c>
      <c r="Q2284" s="19">
        <v>0</v>
      </c>
      <c r="R2284" s="19">
        <v>0</v>
      </c>
      <c r="S2284" s="19">
        <v>0</v>
      </c>
      <c r="T2284" s="19">
        <v>0</v>
      </c>
      <c r="U2284" s="56">
        <f t="shared" si="78"/>
        <v>1480.357</v>
      </c>
      <c r="V2284" s="18">
        <f t="shared" si="79"/>
        <v>185.044625</v>
      </c>
      <c r="W2284" s="7"/>
      <c r="X2284" s="7"/>
      <c r="Y2284" s="7"/>
      <c r="Z2284" s="57"/>
    </row>
    <row r="2285" spans="1:26" x14ac:dyDescent="0.35">
      <c r="A2285" s="6" t="s">
        <v>398</v>
      </c>
      <c r="B2285" s="7" t="s">
        <v>562</v>
      </c>
      <c r="C2285" s="7" t="s">
        <v>277</v>
      </c>
      <c r="D2285" s="7" t="s">
        <v>303</v>
      </c>
      <c r="E2285" s="7" t="s">
        <v>304</v>
      </c>
      <c r="F2285" s="7" t="s">
        <v>563</v>
      </c>
      <c r="G2285" s="8">
        <v>5296477</v>
      </c>
      <c r="H2285" s="16" t="s">
        <v>2241</v>
      </c>
      <c r="I2285" s="18">
        <v>1047.557</v>
      </c>
      <c r="J2285" s="19">
        <v>359.05700000000002</v>
      </c>
      <c r="K2285" s="19">
        <v>238.464</v>
      </c>
      <c r="L2285" s="19">
        <v>0</v>
      </c>
      <c r="M2285" s="19">
        <v>0</v>
      </c>
      <c r="N2285" s="19">
        <v>238.464</v>
      </c>
      <c r="O2285" s="19">
        <v>0</v>
      </c>
      <c r="P2285" s="19">
        <v>359.05700000000002</v>
      </c>
      <c r="Q2285" s="19">
        <v>0</v>
      </c>
      <c r="R2285" s="19">
        <v>0</v>
      </c>
      <c r="S2285" s="19">
        <v>0</v>
      </c>
      <c r="T2285" s="19">
        <v>0</v>
      </c>
      <c r="U2285" s="56">
        <f t="shared" si="78"/>
        <v>2242.5990000000002</v>
      </c>
      <c r="V2285" s="18">
        <f t="shared" si="79"/>
        <v>280.32487500000002</v>
      </c>
      <c r="W2285" s="7"/>
      <c r="X2285" s="7"/>
      <c r="Y2285" s="7"/>
      <c r="Z2285" s="57"/>
    </row>
    <row r="2286" spans="1:26" x14ac:dyDescent="0.35">
      <c r="A2286" s="6" t="s">
        <v>398</v>
      </c>
      <c r="B2286" s="7" t="s">
        <v>562</v>
      </c>
      <c r="C2286" s="7" t="s">
        <v>277</v>
      </c>
      <c r="D2286" s="7" t="s">
        <v>303</v>
      </c>
      <c r="E2286" s="7" t="s">
        <v>304</v>
      </c>
      <c r="F2286" s="7" t="s">
        <v>563</v>
      </c>
      <c r="G2286" s="8">
        <v>5276428</v>
      </c>
      <c r="H2286" s="16" t="s">
        <v>2242</v>
      </c>
      <c r="I2286" s="18">
        <v>523.779</v>
      </c>
      <c r="J2286" s="19">
        <v>238.464</v>
      </c>
      <c r="K2286" s="19">
        <v>419.06200000000001</v>
      </c>
      <c r="L2286" s="19">
        <v>0</v>
      </c>
      <c r="M2286" s="19">
        <v>0</v>
      </c>
      <c r="N2286" s="19">
        <v>0</v>
      </c>
      <c r="O2286" s="19">
        <v>0</v>
      </c>
      <c r="P2286" s="19">
        <v>238.464</v>
      </c>
      <c r="Q2286" s="19">
        <v>0</v>
      </c>
      <c r="R2286" s="19">
        <v>0</v>
      </c>
      <c r="S2286" s="19">
        <v>0</v>
      </c>
      <c r="T2286" s="19">
        <v>0</v>
      </c>
      <c r="U2286" s="56">
        <f t="shared" si="78"/>
        <v>1419.7689999999998</v>
      </c>
      <c r="V2286" s="18">
        <f t="shared" si="79"/>
        <v>177.47112499999997</v>
      </c>
      <c r="W2286" s="7"/>
      <c r="X2286" s="7"/>
      <c r="Y2286" s="7"/>
      <c r="Z2286" s="57"/>
    </row>
    <row r="2287" spans="1:26" x14ac:dyDescent="0.35">
      <c r="A2287" s="6" t="s">
        <v>398</v>
      </c>
      <c r="B2287" s="7" t="s">
        <v>562</v>
      </c>
      <c r="C2287" s="7" t="s">
        <v>277</v>
      </c>
      <c r="D2287" s="7" t="s">
        <v>303</v>
      </c>
      <c r="E2287" s="7" t="s">
        <v>304</v>
      </c>
      <c r="F2287" s="7" t="s">
        <v>563</v>
      </c>
      <c r="G2287" s="8">
        <v>5277313</v>
      </c>
      <c r="H2287" s="16" t="s">
        <v>2243</v>
      </c>
      <c r="I2287" s="18">
        <v>704.37599999999998</v>
      </c>
      <c r="J2287" s="19">
        <v>476.928</v>
      </c>
      <c r="K2287" s="19">
        <v>0</v>
      </c>
      <c r="L2287" s="19">
        <v>0</v>
      </c>
      <c r="M2287" s="19">
        <v>0</v>
      </c>
      <c r="N2287" s="19">
        <v>0</v>
      </c>
      <c r="O2287" s="19">
        <v>419.06200000000001</v>
      </c>
      <c r="P2287" s="19">
        <v>0</v>
      </c>
      <c r="Q2287" s="19">
        <v>0</v>
      </c>
      <c r="R2287" s="19">
        <v>0</v>
      </c>
      <c r="S2287" s="19">
        <v>0</v>
      </c>
      <c r="T2287" s="19">
        <v>0</v>
      </c>
      <c r="U2287" s="56">
        <f t="shared" si="78"/>
        <v>1600.366</v>
      </c>
      <c r="V2287" s="18">
        <f t="shared" si="79"/>
        <v>200.04575</v>
      </c>
      <c r="W2287" s="7"/>
      <c r="X2287" s="7"/>
      <c r="Y2287" s="7"/>
      <c r="Z2287" s="57"/>
    </row>
    <row r="2288" spans="1:26" x14ac:dyDescent="0.35">
      <c r="A2288" s="6" t="s">
        <v>398</v>
      </c>
      <c r="B2288" s="7" t="s">
        <v>562</v>
      </c>
      <c r="C2288" s="7" t="s">
        <v>277</v>
      </c>
      <c r="D2288" s="7" t="s">
        <v>303</v>
      </c>
      <c r="E2288" s="7" t="s">
        <v>304</v>
      </c>
      <c r="F2288" s="7" t="s">
        <v>563</v>
      </c>
      <c r="G2288" s="8">
        <v>5298444</v>
      </c>
      <c r="H2288" s="16" t="s">
        <v>2244</v>
      </c>
      <c r="I2288" s="18">
        <v>866.96</v>
      </c>
      <c r="J2288" s="19">
        <v>778.11900000000003</v>
      </c>
      <c r="K2288" s="19">
        <v>0</v>
      </c>
      <c r="L2288" s="19">
        <v>0</v>
      </c>
      <c r="M2288" s="19">
        <v>361.19600000000003</v>
      </c>
      <c r="N2288" s="19">
        <v>0</v>
      </c>
      <c r="O2288" s="19">
        <v>0</v>
      </c>
      <c r="P2288" s="19">
        <v>1319.9110000000001</v>
      </c>
      <c r="Q2288" s="19">
        <v>0</v>
      </c>
      <c r="R2288" s="19">
        <v>0</v>
      </c>
      <c r="S2288" s="19">
        <v>0</v>
      </c>
      <c r="T2288" s="19">
        <v>0</v>
      </c>
      <c r="U2288" s="56">
        <f t="shared" si="78"/>
        <v>3326.1860000000001</v>
      </c>
      <c r="V2288" s="18">
        <f t="shared" si="79"/>
        <v>415.77325000000002</v>
      </c>
      <c r="W2288" s="7"/>
      <c r="X2288" s="7"/>
      <c r="Y2288" s="7"/>
      <c r="Z2288" s="57"/>
    </row>
    <row r="2289" spans="1:26" x14ac:dyDescent="0.35">
      <c r="A2289" s="6" t="s">
        <v>398</v>
      </c>
      <c r="B2289" s="7" t="s">
        <v>562</v>
      </c>
      <c r="C2289" s="7" t="s">
        <v>277</v>
      </c>
      <c r="D2289" s="7" t="s">
        <v>303</v>
      </c>
      <c r="E2289" s="7" t="s">
        <v>304</v>
      </c>
      <c r="F2289" s="7" t="s">
        <v>563</v>
      </c>
      <c r="G2289" s="8">
        <v>5276352</v>
      </c>
      <c r="H2289" s="16" t="s">
        <v>2245</v>
      </c>
      <c r="I2289" s="18">
        <v>838.12300000000005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597.52099999999996</v>
      </c>
      <c r="Q2289" s="19">
        <v>0</v>
      </c>
      <c r="R2289" s="19">
        <v>0</v>
      </c>
      <c r="S2289" s="19">
        <v>0</v>
      </c>
      <c r="T2289" s="19">
        <v>0</v>
      </c>
      <c r="U2289" s="56">
        <f t="shared" si="78"/>
        <v>1435.644</v>
      </c>
      <c r="V2289" s="18">
        <f t="shared" si="79"/>
        <v>179.4555</v>
      </c>
      <c r="W2289" s="7"/>
      <c r="X2289" s="7"/>
      <c r="Y2289" s="7"/>
      <c r="Z2289" s="57"/>
    </row>
    <row r="2290" spans="1:26" x14ac:dyDescent="0.35">
      <c r="A2290" s="6" t="s">
        <v>398</v>
      </c>
      <c r="B2290" s="7" t="s">
        <v>562</v>
      </c>
      <c r="C2290" s="7" t="s">
        <v>277</v>
      </c>
      <c r="D2290" s="7" t="s">
        <v>303</v>
      </c>
      <c r="E2290" s="7" t="s">
        <v>304</v>
      </c>
      <c r="F2290" s="7" t="s">
        <v>563</v>
      </c>
      <c r="G2290" s="8">
        <v>5290743</v>
      </c>
      <c r="H2290" s="16" t="s">
        <v>2246</v>
      </c>
      <c r="I2290" s="18">
        <v>238.464</v>
      </c>
      <c r="J2290" s="19">
        <v>0</v>
      </c>
      <c r="K2290" s="19">
        <v>487.762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56">
        <f t="shared" si="78"/>
        <v>726.226</v>
      </c>
      <c r="V2290" s="18">
        <f t="shared" si="79"/>
        <v>90.77825</v>
      </c>
      <c r="W2290" s="7"/>
      <c r="X2290" s="7"/>
      <c r="Y2290" s="7"/>
      <c r="Z2290" s="57"/>
    </row>
    <row r="2291" spans="1:26" x14ac:dyDescent="0.35">
      <c r="A2291" s="6" t="s">
        <v>398</v>
      </c>
      <c r="B2291" s="7" t="s">
        <v>562</v>
      </c>
      <c r="C2291" s="7" t="s">
        <v>277</v>
      </c>
      <c r="D2291" s="7" t="s">
        <v>303</v>
      </c>
      <c r="E2291" s="7" t="s">
        <v>304</v>
      </c>
      <c r="F2291" s="7" t="s">
        <v>563</v>
      </c>
      <c r="G2291" s="8">
        <v>5271762</v>
      </c>
      <c r="H2291" s="16" t="s">
        <v>2247</v>
      </c>
      <c r="I2291" s="18">
        <v>419.06200000000001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597.52099999999996</v>
      </c>
      <c r="Q2291" s="19">
        <v>0</v>
      </c>
      <c r="R2291" s="19">
        <v>0</v>
      </c>
      <c r="S2291" s="19">
        <v>0</v>
      </c>
      <c r="T2291" s="19">
        <v>0</v>
      </c>
      <c r="U2291" s="56">
        <f t="shared" si="78"/>
        <v>1016.583</v>
      </c>
      <c r="V2291" s="18">
        <f t="shared" si="79"/>
        <v>127.072875</v>
      </c>
      <c r="W2291" s="7"/>
      <c r="X2291" s="7"/>
      <c r="Y2291" s="7"/>
      <c r="Z2291" s="57"/>
    </row>
    <row r="2292" spans="1:26" x14ac:dyDescent="0.35">
      <c r="A2292" s="6" t="s">
        <v>398</v>
      </c>
      <c r="B2292" s="7" t="s">
        <v>562</v>
      </c>
      <c r="C2292" s="7" t="s">
        <v>277</v>
      </c>
      <c r="D2292" s="7" t="s">
        <v>303</v>
      </c>
      <c r="E2292" s="7" t="s">
        <v>304</v>
      </c>
      <c r="F2292" s="7" t="s">
        <v>563</v>
      </c>
      <c r="G2292" s="8">
        <v>5291012</v>
      </c>
      <c r="H2292" s="16" t="s">
        <v>2248</v>
      </c>
      <c r="I2292" s="18">
        <v>419.06200000000001</v>
      </c>
      <c r="J2292" s="19">
        <v>0</v>
      </c>
      <c r="K2292" s="19">
        <v>850.875</v>
      </c>
      <c r="L2292" s="19">
        <v>0</v>
      </c>
      <c r="M2292" s="19">
        <v>0</v>
      </c>
      <c r="N2292" s="19">
        <v>0</v>
      </c>
      <c r="O2292" s="19">
        <v>0</v>
      </c>
      <c r="P2292" s="19">
        <v>359.05700000000002</v>
      </c>
      <c r="Q2292" s="19">
        <v>0</v>
      </c>
      <c r="R2292" s="19">
        <v>0</v>
      </c>
      <c r="S2292" s="19">
        <v>0</v>
      </c>
      <c r="T2292" s="19">
        <v>0</v>
      </c>
      <c r="U2292" s="56">
        <f t="shared" si="78"/>
        <v>1628.9939999999999</v>
      </c>
      <c r="V2292" s="18">
        <f t="shared" si="79"/>
        <v>203.62424999999999</v>
      </c>
      <c r="W2292" s="7"/>
      <c r="X2292" s="7"/>
      <c r="Y2292" s="7"/>
      <c r="Z2292" s="57"/>
    </row>
    <row r="2293" spans="1:26" x14ac:dyDescent="0.35">
      <c r="A2293" s="6" t="s">
        <v>398</v>
      </c>
      <c r="B2293" s="7" t="s">
        <v>562</v>
      </c>
      <c r="C2293" s="7" t="s">
        <v>277</v>
      </c>
      <c r="D2293" s="7" t="s">
        <v>303</v>
      </c>
      <c r="E2293" s="7" t="s">
        <v>304</v>
      </c>
      <c r="F2293" s="7" t="s">
        <v>563</v>
      </c>
      <c r="G2293" s="8">
        <v>5297843</v>
      </c>
      <c r="H2293" s="16" t="s">
        <v>2249</v>
      </c>
      <c r="I2293" s="18">
        <v>238.464</v>
      </c>
      <c r="J2293" s="19">
        <v>0</v>
      </c>
      <c r="K2293" s="19">
        <v>606.99400000000003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56">
        <f t="shared" si="78"/>
        <v>845.45800000000008</v>
      </c>
      <c r="V2293" s="18">
        <f t="shared" si="79"/>
        <v>105.68225000000001</v>
      </c>
      <c r="W2293" s="7"/>
      <c r="X2293" s="7"/>
      <c r="Y2293" s="7"/>
      <c r="Z2293" s="57"/>
    </row>
    <row r="2294" spans="1:26" x14ac:dyDescent="0.35">
      <c r="A2294" s="6" t="s">
        <v>398</v>
      </c>
      <c r="B2294" s="7" t="s">
        <v>562</v>
      </c>
      <c r="C2294" s="7" t="s">
        <v>277</v>
      </c>
      <c r="D2294" s="7" t="s">
        <v>303</v>
      </c>
      <c r="E2294" s="7" t="s">
        <v>304</v>
      </c>
      <c r="F2294" s="7" t="s">
        <v>563</v>
      </c>
      <c r="G2294" s="8">
        <v>5135408</v>
      </c>
      <c r="H2294" s="16" t="s">
        <v>2250</v>
      </c>
      <c r="I2294" s="18">
        <v>419.06200000000001</v>
      </c>
      <c r="J2294" s="19">
        <v>0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238.464</v>
      </c>
      <c r="Q2294" s="19">
        <v>0</v>
      </c>
      <c r="R2294" s="19">
        <v>0</v>
      </c>
      <c r="S2294" s="19">
        <v>0</v>
      </c>
      <c r="T2294" s="19">
        <v>0</v>
      </c>
      <c r="U2294" s="56">
        <f t="shared" si="78"/>
        <v>657.52600000000007</v>
      </c>
      <c r="V2294" s="18">
        <f t="shared" si="79"/>
        <v>82.190750000000008</v>
      </c>
      <c r="W2294" s="7"/>
      <c r="X2294" s="7"/>
      <c r="Y2294" s="7"/>
      <c r="Z2294" s="57"/>
    </row>
    <row r="2295" spans="1:26" x14ac:dyDescent="0.35">
      <c r="A2295" s="6" t="s">
        <v>398</v>
      </c>
      <c r="B2295" s="7" t="s">
        <v>562</v>
      </c>
      <c r="C2295" s="7" t="s">
        <v>277</v>
      </c>
      <c r="D2295" s="7" t="s">
        <v>303</v>
      </c>
      <c r="E2295" s="7" t="s">
        <v>304</v>
      </c>
      <c r="F2295" s="7" t="s">
        <v>563</v>
      </c>
      <c r="G2295" s="8">
        <v>5135989</v>
      </c>
      <c r="H2295" s="16" t="s">
        <v>2251</v>
      </c>
      <c r="I2295" s="18">
        <v>238.464</v>
      </c>
      <c r="J2295" s="19">
        <v>0</v>
      </c>
      <c r="K2295" s="19">
        <v>906.43499999999995</v>
      </c>
      <c r="L2295" s="19">
        <v>541.79300000000001</v>
      </c>
      <c r="M2295" s="19">
        <v>0</v>
      </c>
      <c r="N2295" s="19">
        <v>0</v>
      </c>
      <c r="O2295" s="19">
        <v>180.59800000000001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56">
        <f t="shared" si="78"/>
        <v>1867.29</v>
      </c>
      <c r="V2295" s="18">
        <f t="shared" si="79"/>
        <v>233.41125</v>
      </c>
      <c r="W2295" s="7"/>
      <c r="X2295" s="7"/>
      <c r="Y2295" s="7"/>
      <c r="Z2295" s="57"/>
    </row>
    <row r="2296" spans="1:26" x14ac:dyDescent="0.35">
      <c r="A2296" s="6" t="s">
        <v>398</v>
      </c>
      <c r="B2296" s="7" t="s">
        <v>562</v>
      </c>
      <c r="C2296" s="7" t="s">
        <v>277</v>
      </c>
      <c r="D2296" s="7" t="s">
        <v>303</v>
      </c>
      <c r="E2296" s="7" t="s">
        <v>304</v>
      </c>
      <c r="F2296" s="7" t="s">
        <v>563</v>
      </c>
      <c r="G2296" s="8">
        <v>5139781</v>
      </c>
      <c r="H2296" s="16" t="s">
        <v>2252</v>
      </c>
      <c r="I2296" s="18">
        <v>476.928</v>
      </c>
      <c r="J2296" s="19">
        <v>0</v>
      </c>
      <c r="K2296" s="19">
        <v>0</v>
      </c>
      <c r="L2296" s="19">
        <v>243.881</v>
      </c>
      <c r="M2296" s="19">
        <v>0</v>
      </c>
      <c r="N2296" s="19">
        <v>0</v>
      </c>
      <c r="O2296" s="19">
        <v>180.59800000000001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56">
        <f t="shared" si="78"/>
        <v>901.40699999999993</v>
      </c>
      <c r="V2296" s="18">
        <f t="shared" si="79"/>
        <v>112.67587499999999</v>
      </c>
      <c r="W2296" s="7"/>
      <c r="X2296" s="7"/>
      <c r="Y2296" s="7"/>
      <c r="Z2296" s="57"/>
    </row>
    <row r="2297" spans="1:26" x14ac:dyDescent="0.35">
      <c r="A2297" s="6" t="s">
        <v>398</v>
      </c>
      <c r="B2297" s="7" t="s">
        <v>562</v>
      </c>
      <c r="C2297" s="7" t="s">
        <v>277</v>
      </c>
      <c r="D2297" s="7" t="s">
        <v>303</v>
      </c>
      <c r="E2297" s="7" t="s">
        <v>304</v>
      </c>
      <c r="F2297" s="7" t="s">
        <v>563</v>
      </c>
      <c r="G2297" s="8">
        <v>5135972</v>
      </c>
      <c r="H2297" s="16" t="s">
        <v>2253</v>
      </c>
      <c r="I2297" s="18">
        <v>419.06200000000001</v>
      </c>
      <c r="J2297" s="19">
        <v>0</v>
      </c>
      <c r="K2297" s="19">
        <v>850.875</v>
      </c>
      <c r="L2297" s="19">
        <v>0</v>
      </c>
      <c r="M2297" s="19">
        <v>180.59800000000001</v>
      </c>
      <c r="N2297" s="19">
        <v>0</v>
      </c>
      <c r="O2297" s="19">
        <v>0</v>
      </c>
      <c r="P2297" s="19">
        <v>597.52099999999996</v>
      </c>
      <c r="Q2297" s="19">
        <v>0</v>
      </c>
      <c r="R2297" s="19">
        <v>0</v>
      </c>
      <c r="S2297" s="19">
        <v>0</v>
      </c>
      <c r="T2297" s="19">
        <v>0</v>
      </c>
      <c r="U2297" s="56">
        <f t="shared" si="78"/>
        <v>2048.0559999999996</v>
      </c>
      <c r="V2297" s="18">
        <f t="shared" si="79"/>
        <v>256.00699999999995</v>
      </c>
      <c r="W2297" s="7"/>
      <c r="X2297" s="7"/>
      <c r="Y2297" s="7"/>
      <c r="Z2297" s="57"/>
    </row>
    <row r="2298" spans="1:26" x14ac:dyDescent="0.35">
      <c r="A2298" s="6" t="s">
        <v>398</v>
      </c>
      <c r="B2298" s="7" t="s">
        <v>562</v>
      </c>
      <c r="C2298" s="7" t="s">
        <v>277</v>
      </c>
      <c r="D2298" s="7" t="s">
        <v>303</v>
      </c>
      <c r="E2298" s="7" t="s">
        <v>304</v>
      </c>
      <c r="F2298" s="7" t="s">
        <v>563</v>
      </c>
      <c r="G2298" s="8">
        <v>5297300</v>
      </c>
      <c r="H2298" s="16" t="s">
        <v>2254</v>
      </c>
      <c r="I2298" s="18">
        <v>238.464</v>
      </c>
      <c r="J2298" s="19">
        <v>0</v>
      </c>
      <c r="K2298" s="19">
        <v>303.49700000000001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56">
        <f t="shared" si="78"/>
        <v>541.96100000000001</v>
      </c>
      <c r="V2298" s="18">
        <f t="shared" si="79"/>
        <v>67.745125000000002</v>
      </c>
      <c r="W2298" s="7"/>
      <c r="X2298" s="7"/>
      <c r="Y2298" s="7"/>
      <c r="Z2298" s="57"/>
    </row>
    <row r="2299" spans="1:26" x14ac:dyDescent="0.35">
      <c r="A2299" s="6" t="s">
        <v>398</v>
      </c>
      <c r="B2299" s="7" t="s">
        <v>562</v>
      </c>
      <c r="C2299" s="7" t="s">
        <v>277</v>
      </c>
      <c r="D2299" s="7" t="s">
        <v>303</v>
      </c>
      <c r="E2299" s="7" t="s">
        <v>304</v>
      </c>
      <c r="F2299" s="7" t="s">
        <v>563</v>
      </c>
      <c r="G2299" s="8">
        <v>5138474</v>
      </c>
      <c r="H2299" s="16" t="s">
        <v>2255</v>
      </c>
      <c r="I2299" s="18">
        <v>419.06200000000001</v>
      </c>
      <c r="J2299" s="19">
        <v>0</v>
      </c>
      <c r="K2299" s="19">
        <v>303.49700000000001</v>
      </c>
      <c r="L2299" s="19">
        <v>0</v>
      </c>
      <c r="M2299" s="19">
        <v>0</v>
      </c>
      <c r="N2299" s="19">
        <v>0</v>
      </c>
      <c r="O2299" s="19">
        <v>0</v>
      </c>
      <c r="P2299" s="19">
        <v>359.05700000000002</v>
      </c>
      <c r="Q2299" s="19">
        <v>0</v>
      </c>
      <c r="R2299" s="19">
        <v>0</v>
      </c>
      <c r="S2299" s="19">
        <v>0</v>
      </c>
      <c r="T2299" s="19">
        <v>0</v>
      </c>
      <c r="U2299" s="56">
        <f t="shared" si="78"/>
        <v>1081.616</v>
      </c>
      <c r="V2299" s="18">
        <f t="shared" si="79"/>
        <v>135.202</v>
      </c>
      <c r="W2299" s="7"/>
      <c r="X2299" s="7"/>
      <c r="Y2299" s="7"/>
      <c r="Z2299" s="57"/>
    </row>
    <row r="2300" spans="1:26" x14ac:dyDescent="0.35">
      <c r="A2300" s="6" t="s">
        <v>398</v>
      </c>
      <c r="B2300" s="7" t="s">
        <v>562</v>
      </c>
      <c r="C2300" s="7" t="s">
        <v>277</v>
      </c>
      <c r="D2300" s="7" t="s">
        <v>303</v>
      </c>
      <c r="E2300" s="7" t="s">
        <v>304</v>
      </c>
      <c r="F2300" s="7" t="s">
        <v>563</v>
      </c>
      <c r="G2300" s="8">
        <v>5277306</v>
      </c>
      <c r="H2300" s="16" t="s">
        <v>2256</v>
      </c>
      <c r="I2300" s="18">
        <v>180.59800000000001</v>
      </c>
      <c r="J2300" s="19">
        <v>0</v>
      </c>
      <c r="K2300" s="19">
        <v>7294.77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0</v>
      </c>
      <c r="R2300" s="19">
        <v>0</v>
      </c>
      <c r="S2300" s="19">
        <v>0</v>
      </c>
      <c r="T2300" s="19">
        <v>0</v>
      </c>
      <c r="U2300" s="56">
        <f t="shared" si="78"/>
        <v>7475.3680000000004</v>
      </c>
      <c r="V2300" s="18">
        <f t="shared" si="79"/>
        <v>934.42100000000005</v>
      </c>
      <c r="W2300" s="7"/>
      <c r="X2300" s="7"/>
      <c r="Y2300" s="7"/>
      <c r="Z2300" s="57"/>
    </row>
    <row r="2301" spans="1:26" x14ac:dyDescent="0.35">
      <c r="A2301" s="6" t="s">
        <v>398</v>
      </c>
      <c r="B2301" s="7" t="s">
        <v>562</v>
      </c>
      <c r="C2301" s="7" t="s">
        <v>277</v>
      </c>
      <c r="D2301" s="7" t="s">
        <v>303</v>
      </c>
      <c r="E2301" s="7" t="s">
        <v>304</v>
      </c>
      <c r="F2301" s="7" t="s">
        <v>563</v>
      </c>
      <c r="G2301" s="8">
        <v>5293726</v>
      </c>
      <c r="H2301" s="16" t="s">
        <v>2257</v>
      </c>
      <c r="I2301" s="18">
        <v>359.05700000000002</v>
      </c>
      <c r="J2301" s="19">
        <v>238.464</v>
      </c>
      <c r="K2301" s="19">
        <v>820.10900000000004</v>
      </c>
      <c r="L2301" s="19">
        <v>359.05700000000002</v>
      </c>
      <c r="M2301" s="19">
        <v>180.59800000000001</v>
      </c>
      <c r="N2301" s="19">
        <v>0</v>
      </c>
      <c r="O2301" s="19">
        <v>476.928</v>
      </c>
      <c r="P2301" s="19">
        <v>1058.5730000000001</v>
      </c>
      <c r="Q2301" s="19">
        <v>0</v>
      </c>
      <c r="R2301" s="19">
        <v>0</v>
      </c>
      <c r="S2301" s="19">
        <v>0</v>
      </c>
      <c r="T2301" s="19">
        <v>0</v>
      </c>
      <c r="U2301" s="56">
        <f t="shared" si="78"/>
        <v>3492.7860000000001</v>
      </c>
      <c r="V2301" s="18">
        <f t="shared" si="79"/>
        <v>436.59825000000001</v>
      </c>
      <c r="W2301" s="7"/>
      <c r="X2301" s="7"/>
      <c r="Y2301" s="7"/>
      <c r="Z2301" s="57"/>
    </row>
    <row r="2302" spans="1:26" x14ac:dyDescent="0.35">
      <c r="A2302" s="6" t="s">
        <v>398</v>
      </c>
      <c r="B2302" s="7" t="s">
        <v>562</v>
      </c>
      <c r="C2302" s="7" t="s">
        <v>277</v>
      </c>
      <c r="D2302" s="7" t="s">
        <v>303</v>
      </c>
      <c r="E2302" s="7" t="s">
        <v>304</v>
      </c>
      <c r="F2302" s="7" t="s">
        <v>563</v>
      </c>
      <c r="G2302" s="8">
        <v>5297289</v>
      </c>
      <c r="H2302" s="16" t="s">
        <v>2258</v>
      </c>
      <c r="I2302" s="18">
        <v>2517.674</v>
      </c>
      <c r="J2302" s="19">
        <v>238.464</v>
      </c>
      <c r="K2302" s="19">
        <v>2536.0129999999999</v>
      </c>
      <c r="L2302" s="19">
        <v>1390.7380000000001</v>
      </c>
      <c r="M2302" s="19">
        <v>2142.7420000000002</v>
      </c>
      <c r="N2302" s="19">
        <v>0</v>
      </c>
      <c r="O2302" s="19">
        <v>715.39200000000005</v>
      </c>
      <c r="P2302" s="19">
        <v>0</v>
      </c>
      <c r="Q2302" s="19">
        <v>0</v>
      </c>
      <c r="R2302" s="19">
        <v>0</v>
      </c>
      <c r="S2302" s="19">
        <v>0</v>
      </c>
      <c r="T2302" s="19">
        <v>0</v>
      </c>
      <c r="U2302" s="56">
        <f t="shared" si="78"/>
        <v>9541.023000000001</v>
      </c>
      <c r="V2302" s="18">
        <f t="shared" si="79"/>
        <v>1192.6278750000001</v>
      </c>
      <c r="W2302" s="7"/>
      <c r="X2302" s="7"/>
      <c r="Y2302" s="7"/>
      <c r="Z2302" s="57"/>
    </row>
    <row r="2303" spans="1:26" x14ac:dyDescent="0.35">
      <c r="A2303" s="6" t="s">
        <v>398</v>
      </c>
      <c r="B2303" s="7" t="s">
        <v>562</v>
      </c>
      <c r="C2303" s="7" t="s">
        <v>277</v>
      </c>
      <c r="D2303" s="7" t="s">
        <v>303</v>
      </c>
      <c r="E2303" s="7" t="s">
        <v>304</v>
      </c>
      <c r="F2303" s="7" t="s">
        <v>563</v>
      </c>
      <c r="G2303" s="8">
        <v>5298084</v>
      </c>
      <c r="H2303" s="16" t="s">
        <v>2259</v>
      </c>
      <c r="I2303" s="18">
        <v>2700.41</v>
      </c>
      <c r="J2303" s="19">
        <v>2389.5</v>
      </c>
      <c r="K2303" s="19">
        <v>3222.3739999999998</v>
      </c>
      <c r="L2303" s="19">
        <v>838.12300000000005</v>
      </c>
      <c r="M2303" s="19">
        <v>539.65499999999997</v>
      </c>
      <c r="N2303" s="19">
        <v>0</v>
      </c>
      <c r="O2303" s="19">
        <v>778.11900000000003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56">
        <f t="shared" si="78"/>
        <v>10468.181</v>
      </c>
      <c r="V2303" s="18">
        <f t="shared" si="79"/>
        <v>1308.5226250000001</v>
      </c>
      <c r="W2303" s="7"/>
      <c r="X2303" s="7"/>
      <c r="Y2303" s="7"/>
      <c r="Z2303" s="57"/>
    </row>
    <row r="2304" spans="1:26" x14ac:dyDescent="0.35">
      <c r="A2304" s="6" t="s">
        <v>398</v>
      </c>
      <c r="B2304" s="7" t="s">
        <v>562</v>
      </c>
      <c r="C2304" s="7" t="s">
        <v>277</v>
      </c>
      <c r="D2304" s="7" t="s">
        <v>303</v>
      </c>
      <c r="E2304" s="7" t="s">
        <v>304</v>
      </c>
      <c r="F2304" s="7" t="s">
        <v>563</v>
      </c>
      <c r="G2304" s="8">
        <v>5136355</v>
      </c>
      <c r="H2304" s="16" t="s">
        <v>2260</v>
      </c>
      <c r="I2304" s="18">
        <v>359.05700000000002</v>
      </c>
      <c r="J2304" s="19">
        <v>778.11900000000003</v>
      </c>
      <c r="K2304" s="19">
        <v>0</v>
      </c>
      <c r="L2304" s="19">
        <v>0</v>
      </c>
      <c r="M2304" s="19">
        <v>523.779</v>
      </c>
      <c r="N2304" s="19">
        <v>0</v>
      </c>
      <c r="O2304" s="19">
        <v>476.928</v>
      </c>
      <c r="P2304" s="19">
        <v>597.52099999999996</v>
      </c>
      <c r="Q2304" s="19">
        <v>0</v>
      </c>
      <c r="R2304" s="19">
        <v>0</v>
      </c>
      <c r="S2304" s="19">
        <v>0</v>
      </c>
      <c r="T2304" s="19">
        <v>0</v>
      </c>
      <c r="U2304" s="56">
        <f t="shared" ref="U2304:U2367" si="80">SUM(I2304:T2304)</f>
        <v>2735.4039999999995</v>
      </c>
      <c r="V2304" s="18">
        <f t="shared" si="79"/>
        <v>341.92549999999994</v>
      </c>
      <c r="W2304" s="7"/>
      <c r="X2304" s="7"/>
      <c r="Y2304" s="7"/>
      <c r="Z2304" s="57"/>
    </row>
    <row r="2305" spans="1:26" x14ac:dyDescent="0.35">
      <c r="A2305" s="6" t="s">
        <v>398</v>
      </c>
      <c r="B2305" s="7" t="s">
        <v>562</v>
      </c>
      <c r="C2305" s="7" t="s">
        <v>277</v>
      </c>
      <c r="D2305" s="7" t="s">
        <v>303</v>
      </c>
      <c r="E2305" s="7" t="s">
        <v>304</v>
      </c>
      <c r="F2305" s="7" t="s">
        <v>563</v>
      </c>
      <c r="G2305" s="8">
        <v>5276314</v>
      </c>
      <c r="H2305" s="16" t="s">
        <v>2261</v>
      </c>
      <c r="I2305" s="18">
        <v>539.65499999999997</v>
      </c>
      <c r="J2305" s="19">
        <v>597.52099999999996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56">
        <f t="shared" si="80"/>
        <v>1137.1759999999999</v>
      </c>
      <c r="V2305" s="18">
        <f t="shared" si="79"/>
        <v>142.14699999999999</v>
      </c>
      <c r="W2305" s="7"/>
      <c r="X2305" s="7"/>
      <c r="Y2305" s="7"/>
      <c r="Z2305" s="57"/>
    </row>
    <row r="2306" spans="1:26" x14ac:dyDescent="0.35">
      <c r="A2306" s="6" t="s">
        <v>398</v>
      </c>
      <c r="B2306" s="7" t="s">
        <v>562</v>
      </c>
      <c r="C2306" s="7" t="s">
        <v>277</v>
      </c>
      <c r="D2306" s="7" t="s">
        <v>303</v>
      </c>
      <c r="E2306" s="7" t="s">
        <v>304</v>
      </c>
      <c r="F2306" s="7" t="s">
        <v>563</v>
      </c>
      <c r="G2306" s="8">
        <v>5291555</v>
      </c>
      <c r="H2306" s="16" t="s">
        <v>2262</v>
      </c>
      <c r="I2306" s="18">
        <v>539.65499999999997</v>
      </c>
      <c r="J2306" s="19">
        <v>657.52599999999995</v>
      </c>
      <c r="K2306" s="19">
        <v>0</v>
      </c>
      <c r="L2306" s="19">
        <v>0</v>
      </c>
      <c r="M2306" s="19">
        <v>0</v>
      </c>
      <c r="N2306" s="19">
        <v>0</v>
      </c>
      <c r="O2306" s="19">
        <v>476.928</v>
      </c>
      <c r="P2306" s="19">
        <v>476.928</v>
      </c>
      <c r="Q2306" s="19">
        <v>0</v>
      </c>
      <c r="R2306" s="19">
        <v>0</v>
      </c>
      <c r="S2306" s="19">
        <v>0</v>
      </c>
      <c r="T2306" s="19">
        <v>0</v>
      </c>
      <c r="U2306" s="56">
        <f t="shared" si="80"/>
        <v>2151.0369999999998</v>
      </c>
      <c r="V2306" s="18">
        <f t="shared" si="79"/>
        <v>268.87962499999998</v>
      </c>
      <c r="W2306" s="7"/>
      <c r="X2306" s="7"/>
      <c r="Y2306" s="7"/>
      <c r="Z2306" s="57"/>
    </row>
    <row r="2307" spans="1:26" x14ac:dyDescent="0.35">
      <c r="A2307" s="6" t="s">
        <v>398</v>
      </c>
      <c r="B2307" s="7" t="s">
        <v>562</v>
      </c>
      <c r="C2307" s="7" t="s">
        <v>277</v>
      </c>
      <c r="D2307" s="7" t="s">
        <v>303</v>
      </c>
      <c r="E2307" s="7" t="s">
        <v>304</v>
      </c>
      <c r="F2307" s="7" t="s">
        <v>563</v>
      </c>
      <c r="G2307" s="8">
        <v>5138436</v>
      </c>
      <c r="H2307" s="16" t="s">
        <v>2263</v>
      </c>
      <c r="I2307" s="18">
        <v>720.25199999999995</v>
      </c>
      <c r="J2307" s="19">
        <v>599.65899999999999</v>
      </c>
      <c r="K2307" s="19">
        <v>581.64499999999998</v>
      </c>
      <c r="L2307" s="19">
        <v>0</v>
      </c>
      <c r="M2307" s="19">
        <v>0</v>
      </c>
      <c r="N2307" s="19">
        <v>0</v>
      </c>
      <c r="O2307" s="19">
        <v>702.23800000000006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56">
        <f t="shared" si="80"/>
        <v>2603.7939999999999</v>
      </c>
      <c r="V2307" s="18">
        <f t="shared" si="79"/>
        <v>325.47424999999998</v>
      </c>
      <c r="W2307" s="7"/>
      <c r="X2307" s="7"/>
      <c r="Y2307" s="7"/>
      <c r="Z2307" s="57"/>
    </row>
    <row r="2308" spans="1:26" x14ac:dyDescent="0.35">
      <c r="A2308" s="6" t="s">
        <v>398</v>
      </c>
      <c r="B2308" s="7" t="s">
        <v>562</v>
      </c>
      <c r="C2308" s="7" t="s">
        <v>277</v>
      </c>
      <c r="D2308" s="7" t="s">
        <v>303</v>
      </c>
      <c r="E2308" s="7" t="s">
        <v>304</v>
      </c>
      <c r="F2308" s="7" t="s">
        <v>563</v>
      </c>
      <c r="G2308" s="8">
        <v>5276307</v>
      </c>
      <c r="H2308" s="16" t="s">
        <v>2264</v>
      </c>
      <c r="I2308" s="18">
        <v>539.65499999999997</v>
      </c>
      <c r="J2308" s="19">
        <v>238.464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56">
        <f t="shared" si="80"/>
        <v>778.11899999999991</v>
      </c>
      <c r="V2308" s="18">
        <f t="shared" si="79"/>
        <v>97.264874999999989</v>
      </c>
      <c r="W2308" s="7"/>
      <c r="X2308" s="7"/>
      <c r="Y2308" s="7"/>
      <c r="Z2308" s="57"/>
    </row>
    <row r="2309" spans="1:26" x14ac:dyDescent="0.35">
      <c r="A2309" s="6" t="s">
        <v>398</v>
      </c>
      <c r="B2309" s="7" t="s">
        <v>562</v>
      </c>
      <c r="C2309" s="7" t="s">
        <v>277</v>
      </c>
      <c r="D2309" s="7" t="s">
        <v>303</v>
      </c>
      <c r="E2309" s="7" t="s">
        <v>304</v>
      </c>
      <c r="F2309" s="7" t="s">
        <v>563</v>
      </c>
      <c r="G2309" s="8">
        <v>5278381</v>
      </c>
      <c r="H2309" s="16" t="s">
        <v>2265</v>
      </c>
      <c r="I2309" s="18">
        <v>539.65499999999997</v>
      </c>
      <c r="J2309" s="19">
        <v>476.928</v>
      </c>
      <c r="K2309" s="19">
        <v>359.05700000000002</v>
      </c>
      <c r="L2309" s="19">
        <v>0</v>
      </c>
      <c r="M2309" s="19">
        <v>0</v>
      </c>
      <c r="N2309" s="19">
        <v>0</v>
      </c>
      <c r="O2309" s="19">
        <v>0</v>
      </c>
      <c r="P2309" s="19">
        <v>1433.5060000000001</v>
      </c>
      <c r="Q2309" s="19">
        <v>0</v>
      </c>
      <c r="R2309" s="19">
        <v>0</v>
      </c>
      <c r="S2309" s="19">
        <v>0</v>
      </c>
      <c r="T2309" s="19">
        <v>0</v>
      </c>
      <c r="U2309" s="56">
        <f t="shared" si="80"/>
        <v>2809.1459999999997</v>
      </c>
      <c r="V2309" s="18">
        <f t="shared" si="79"/>
        <v>351.14324999999997</v>
      </c>
      <c r="W2309" s="7"/>
      <c r="X2309" s="7"/>
      <c r="Y2309" s="7"/>
      <c r="Z2309" s="57"/>
    </row>
    <row r="2310" spans="1:26" x14ac:dyDescent="0.35">
      <c r="A2310" s="6" t="s">
        <v>398</v>
      </c>
      <c r="B2310" s="7" t="s">
        <v>562</v>
      </c>
      <c r="C2310" s="7" t="s">
        <v>277</v>
      </c>
      <c r="D2310" s="7" t="s">
        <v>303</v>
      </c>
      <c r="E2310" s="7" t="s">
        <v>304</v>
      </c>
      <c r="F2310" s="7" t="s">
        <v>563</v>
      </c>
      <c r="G2310" s="8">
        <v>5136348</v>
      </c>
      <c r="H2310" s="16" t="s">
        <v>2266</v>
      </c>
      <c r="I2310" s="18">
        <v>539.65499999999997</v>
      </c>
      <c r="J2310" s="19">
        <v>238.464</v>
      </c>
      <c r="K2310" s="19">
        <v>0</v>
      </c>
      <c r="L2310" s="19">
        <v>0</v>
      </c>
      <c r="M2310" s="19">
        <v>0</v>
      </c>
      <c r="N2310" s="19">
        <v>0</v>
      </c>
      <c r="O2310" s="19">
        <v>720.25199999999995</v>
      </c>
      <c r="P2310" s="19">
        <v>238.464</v>
      </c>
      <c r="Q2310" s="19">
        <v>0</v>
      </c>
      <c r="R2310" s="19">
        <v>0</v>
      </c>
      <c r="S2310" s="19">
        <v>0</v>
      </c>
      <c r="T2310" s="19">
        <v>0</v>
      </c>
      <c r="U2310" s="56">
        <f t="shared" si="80"/>
        <v>1736.8349999999998</v>
      </c>
      <c r="V2310" s="18">
        <f t="shared" si="79"/>
        <v>217.10437499999998</v>
      </c>
      <c r="W2310" s="7"/>
      <c r="X2310" s="7"/>
      <c r="Y2310" s="7"/>
      <c r="Z2310" s="57"/>
    </row>
    <row r="2311" spans="1:26" x14ac:dyDescent="0.35">
      <c r="A2311" s="6" t="s">
        <v>398</v>
      </c>
      <c r="B2311" s="7" t="s">
        <v>562</v>
      </c>
      <c r="C2311" s="7" t="s">
        <v>277</v>
      </c>
      <c r="D2311" s="7" t="s">
        <v>303</v>
      </c>
      <c r="E2311" s="7" t="s">
        <v>304</v>
      </c>
      <c r="F2311" s="7" t="s">
        <v>563</v>
      </c>
      <c r="G2311" s="8">
        <v>5296574</v>
      </c>
      <c r="H2311" s="16" t="s">
        <v>2267</v>
      </c>
      <c r="I2311" s="18">
        <v>0</v>
      </c>
      <c r="J2311" s="19">
        <v>778.11900000000003</v>
      </c>
      <c r="K2311" s="19">
        <v>1000.707</v>
      </c>
      <c r="L2311" s="19">
        <v>0</v>
      </c>
      <c r="M2311" s="19">
        <v>0</v>
      </c>
      <c r="N2311" s="19">
        <v>0</v>
      </c>
      <c r="O2311" s="19">
        <v>0</v>
      </c>
      <c r="P2311" s="19">
        <v>238.464</v>
      </c>
      <c r="Q2311" s="19">
        <v>0</v>
      </c>
      <c r="R2311" s="19">
        <v>0</v>
      </c>
      <c r="S2311" s="19">
        <v>0</v>
      </c>
      <c r="T2311" s="19">
        <v>0</v>
      </c>
      <c r="U2311" s="56">
        <f t="shared" si="80"/>
        <v>2017.29</v>
      </c>
      <c r="V2311" s="18">
        <f t="shared" si="79"/>
        <v>252.16125</v>
      </c>
      <c r="W2311" s="7"/>
      <c r="X2311" s="7"/>
      <c r="Y2311" s="7"/>
      <c r="Z2311" s="57"/>
    </row>
    <row r="2312" spans="1:26" x14ac:dyDescent="0.35">
      <c r="A2312" s="6" t="s">
        <v>398</v>
      </c>
      <c r="B2312" s="7" t="s">
        <v>562</v>
      </c>
      <c r="C2312" s="7" t="s">
        <v>277</v>
      </c>
      <c r="D2312" s="7" t="s">
        <v>303</v>
      </c>
      <c r="E2312" s="7" t="s">
        <v>304</v>
      </c>
      <c r="F2312" s="7" t="s">
        <v>563</v>
      </c>
      <c r="G2312" s="8">
        <v>5136227</v>
      </c>
      <c r="H2312" s="16" t="s">
        <v>2268</v>
      </c>
      <c r="I2312" s="18">
        <v>0</v>
      </c>
      <c r="J2312" s="19">
        <v>238.464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662.55399999999997</v>
      </c>
      <c r="Q2312" s="19">
        <v>0</v>
      </c>
      <c r="R2312" s="19">
        <v>0</v>
      </c>
      <c r="S2312" s="19">
        <v>0</v>
      </c>
      <c r="T2312" s="19">
        <v>0</v>
      </c>
      <c r="U2312" s="56">
        <f t="shared" si="80"/>
        <v>901.01800000000003</v>
      </c>
      <c r="V2312" s="18">
        <f t="shared" si="79"/>
        <v>112.62725</v>
      </c>
      <c r="W2312" s="7"/>
      <c r="X2312" s="7"/>
      <c r="Y2312" s="7"/>
      <c r="Z2312" s="57"/>
    </row>
    <row r="2313" spans="1:26" x14ac:dyDescent="0.35">
      <c r="A2313" s="6" t="s">
        <v>398</v>
      </c>
      <c r="B2313" s="7" t="s">
        <v>562</v>
      </c>
      <c r="C2313" s="7" t="s">
        <v>277</v>
      </c>
      <c r="D2313" s="7" t="s">
        <v>303</v>
      </c>
      <c r="E2313" s="7" t="s">
        <v>304</v>
      </c>
      <c r="F2313" s="7" t="s">
        <v>563</v>
      </c>
      <c r="G2313" s="8">
        <v>5292028</v>
      </c>
      <c r="H2313" s="16" t="s">
        <v>2269</v>
      </c>
      <c r="I2313" s="18">
        <v>0</v>
      </c>
      <c r="J2313" s="19">
        <v>238.464</v>
      </c>
      <c r="K2313" s="19">
        <v>180.59800000000001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56">
        <f t="shared" si="80"/>
        <v>419.06200000000001</v>
      </c>
      <c r="V2313" s="18">
        <f t="shared" si="79"/>
        <v>52.382750000000001</v>
      </c>
      <c r="W2313" s="7"/>
      <c r="X2313" s="7"/>
      <c r="Y2313" s="7"/>
      <c r="Z2313" s="57"/>
    </row>
    <row r="2314" spans="1:26" x14ac:dyDescent="0.35">
      <c r="A2314" s="6" t="s">
        <v>398</v>
      </c>
      <c r="B2314" s="7" t="s">
        <v>562</v>
      </c>
      <c r="C2314" s="7" t="s">
        <v>277</v>
      </c>
      <c r="D2314" s="7" t="s">
        <v>303</v>
      </c>
      <c r="E2314" s="7" t="s">
        <v>304</v>
      </c>
      <c r="F2314" s="7" t="s">
        <v>563</v>
      </c>
      <c r="G2314" s="8">
        <v>5138467</v>
      </c>
      <c r="H2314" s="16" t="s">
        <v>2270</v>
      </c>
      <c r="I2314" s="18">
        <v>0</v>
      </c>
      <c r="J2314" s="19">
        <v>484.09500000000003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541.96100000000001</v>
      </c>
      <c r="Q2314" s="19">
        <v>0</v>
      </c>
      <c r="R2314" s="19">
        <v>0</v>
      </c>
      <c r="S2314" s="19">
        <v>0</v>
      </c>
      <c r="T2314" s="19">
        <v>0</v>
      </c>
      <c r="U2314" s="56">
        <f t="shared" si="80"/>
        <v>1026.056</v>
      </c>
      <c r="V2314" s="18">
        <f t="shared" si="79"/>
        <v>128.25700000000001</v>
      </c>
      <c r="W2314" s="7"/>
      <c r="X2314" s="7"/>
      <c r="Y2314" s="7"/>
      <c r="Z2314" s="57"/>
    </row>
    <row r="2315" spans="1:26" x14ac:dyDescent="0.35">
      <c r="A2315" s="6" t="s">
        <v>398</v>
      </c>
      <c r="B2315" s="7" t="s">
        <v>562</v>
      </c>
      <c r="C2315" s="7" t="s">
        <v>277</v>
      </c>
      <c r="D2315" s="7" t="s">
        <v>303</v>
      </c>
      <c r="E2315" s="7" t="s">
        <v>304</v>
      </c>
      <c r="F2315" s="7" t="s">
        <v>563</v>
      </c>
      <c r="G2315" s="8">
        <v>5299135</v>
      </c>
      <c r="H2315" s="16" t="s">
        <v>2271</v>
      </c>
      <c r="I2315" s="18">
        <v>0</v>
      </c>
      <c r="J2315" s="19">
        <v>597.52099999999996</v>
      </c>
      <c r="K2315" s="19">
        <v>0</v>
      </c>
      <c r="L2315" s="19">
        <v>0</v>
      </c>
      <c r="M2315" s="19">
        <v>0</v>
      </c>
      <c r="N2315" s="19">
        <v>0</v>
      </c>
      <c r="O2315" s="19">
        <v>1016.583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56">
        <f t="shared" si="80"/>
        <v>1614.1039999999998</v>
      </c>
      <c r="V2315" s="18">
        <f t="shared" si="79"/>
        <v>201.76299999999998</v>
      </c>
      <c r="W2315" s="7"/>
      <c r="X2315" s="7"/>
      <c r="Y2315" s="7"/>
      <c r="Z2315" s="57"/>
    </row>
    <row r="2316" spans="1:26" x14ac:dyDescent="0.35">
      <c r="A2316" s="6" t="s">
        <v>398</v>
      </c>
      <c r="B2316" s="7" t="s">
        <v>562</v>
      </c>
      <c r="C2316" s="7" t="s">
        <v>277</v>
      </c>
      <c r="D2316" s="7" t="s">
        <v>303</v>
      </c>
      <c r="E2316" s="7" t="s">
        <v>304</v>
      </c>
      <c r="F2316" s="7" t="s">
        <v>563</v>
      </c>
      <c r="G2316" s="8">
        <v>5297120</v>
      </c>
      <c r="H2316" s="16" t="s">
        <v>2272</v>
      </c>
      <c r="I2316" s="18">
        <v>0</v>
      </c>
      <c r="J2316" s="19">
        <v>476.928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597.52099999999996</v>
      </c>
      <c r="Q2316" s="19">
        <v>0</v>
      </c>
      <c r="R2316" s="19">
        <v>0</v>
      </c>
      <c r="S2316" s="19">
        <v>0</v>
      </c>
      <c r="T2316" s="19">
        <v>0</v>
      </c>
      <c r="U2316" s="56">
        <f t="shared" si="80"/>
        <v>1074.4490000000001</v>
      </c>
      <c r="V2316" s="18">
        <f t="shared" si="79"/>
        <v>134.30612500000001</v>
      </c>
      <c r="W2316" s="7"/>
      <c r="X2316" s="7"/>
      <c r="Y2316" s="7"/>
      <c r="Z2316" s="57"/>
    </row>
    <row r="2317" spans="1:26" x14ac:dyDescent="0.35">
      <c r="A2317" s="6" t="s">
        <v>398</v>
      </c>
      <c r="B2317" s="7" t="s">
        <v>562</v>
      </c>
      <c r="C2317" s="7" t="s">
        <v>277</v>
      </c>
      <c r="D2317" s="7" t="s">
        <v>303</v>
      </c>
      <c r="E2317" s="7" t="s">
        <v>304</v>
      </c>
      <c r="F2317" s="7" t="s">
        <v>563</v>
      </c>
      <c r="G2317" s="8">
        <v>5294455</v>
      </c>
      <c r="H2317" s="16" t="s">
        <v>2273</v>
      </c>
      <c r="I2317" s="18">
        <v>0</v>
      </c>
      <c r="J2317" s="19">
        <v>476.928</v>
      </c>
      <c r="K2317" s="19">
        <v>0</v>
      </c>
      <c r="L2317" s="19">
        <v>0</v>
      </c>
      <c r="M2317" s="19">
        <v>0</v>
      </c>
      <c r="N2317" s="19">
        <v>0</v>
      </c>
      <c r="O2317" s="19">
        <v>835.98500000000001</v>
      </c>
      <c r="P2317" s="19">
        <v>838.12300000000005</v>
      </c>
      <c r="Q2317" s="19">
        <v>0</v>
      </c>
      <c r="R2317" s="19">
        <v>0</v>
      </c>
      <c r="S2317" s="19">
        <v>0</v>
      </c>
      <c r="T2317" s="19">
        <v>0</v>
      </c>
      <c r="U2317" s="56">
        <f t="shared" si="80"/>
        <v>2151.0360000000001</v>
      </c>
      <c r="V2317" s="18">
        <f t="shared" si="79"/>
        <v>268.87950000000001</v>
      </c>
      <c r="W2317" s="7"/>
      <c r="X2317" s="7"/>
      <c r="Y2317" s="7"/>
      <c r="Z2317" s="57"/>
    </row>
    <row r="2318" spans="1:26" x14ac:dyDescent="0.35">
      <c r="A2318" s="6" t="s">
        <v>398</v>
      </c>
      <c r="B2318" s="7" t="s">
        <v>562</v>
      </c>
      <c r="C2318" s="7" t="s">
        <v>277</v>
      </c>
      <c r="D2318" s="7" t="s">
        <v>303</v>
      </c>
      <c r="E2318" s="7" t="s">
        <v>304</v>
      </c>
      <c r="F2318" s="7" t="s">
        <v>563</v>
      </c>
      <c r="G2318" s="8">
        <v>5136331</v>
      </c>
      <c r="H2318" s="16" t="s">
        <v>2274</v>
      </c>
      <c r="I2318" s="18">
        <v>0</v>
      </c>
      <c r="J2318" s="19">
        <v>238.464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56">
        <f t="shared" si="80"/>
        <v>238.464</v>
      </c>
      <c r="V2318" s="18">
        <f t="shared" si="79"/>
        <v>29.808</v>
      </c>
      <c r="W2318" s="7"/>
      <c r="X2318" s="7"/>
      <c r="Y2318" s="7"/>
      <c r="Z2318" s="57"/>
    </row>
    <row r="2319" spans="1:26" x14ac:dyDescent="0.35">
      <c r="A2319" s="6" t="s">
        <v>398</v>
      </c>
      <c r="B2319" s="7" t="s">
        <v>562</v>
      </c>
      <c r="C2319" s="7" t="s">
        <v>277</v>
      </c>
      <c r="D2319" s="7" t="s">
        <v>303</v>
      </c>
      <c r="E2319" s="7" t="s">
        <v>304</v>
      </c>
      <c r="F2319" s="7" t="s">
        <v>563</v>
      </c>
      <c r="G2319" s="8">
        <v>5298534</v>
      </c>
      <c r="H2319" s="16" t="s">
        <v>2275</v>
      </c>
      <c r="I2319" s="18">
        <v>0</v>
      </c>
      <c r="J2319" s="19">
        <v>838.12300000000005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56">
        <f t="shared" si="80"/>
        <v>838.12300000000005</v>
      </c>
      <c r="V2319" s="18">
        <f t="shared" si="79"/>
        <v>104.76537500000001</v>
      </c>
      <c r="W2319" s="7"/>
      <c r="X2319" s="7"/>
      <c r="Y2319" s="7"/>
      <c r="Z2319" s="57"/>
    </row>
    <row r="2320" spans="1:26" x14ac:dyDescent="0.35">
      <c r="A2320" s="6" t="s">
        <v>398</v>
      </c>
      <c r="B2320" s="7" t="s">
        <v>562</v>
      </c>
      <c r="C2320" s="7" t="s">
        <v>277</v>
      </c>
      <c r="D2320" s="7" t="s">
        <v>303</v>
      </c>
      <c r="E2320" s="7" t="s">
        <v>304</v>
      </c>
      <c r="F2320" s="7" t="s">
        <v>563</v>
      </c>
      <c r="G2320" s="8">
        <v>5300327</v>
      </c>
      <c r="H2320" s="16" t="s">
        <v>2276</v>
      </c>
      <c r="I2320" s="18">
        <v>0</v>
      </c>
      <c r="J2320" s="19">
        <v>778.11900000000003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238.464</v>
      </c>
      <c r="Q2320" s="19">
        <v>0</v>
      </c>
      <c r="R2320" s="19">
        <v>0</v>
      </c>
      <c r="S2320" s="19">
        <v>0</v>
      </c>
      <c r="T2320" s="19">
        <v>0</v>
      </c>
      <c r="U2320" s="56">
        <f t="shared" si="80"/>
        <v>1016.5830000000001</v>
      </c>
      <c r="V2320" s="18">
        <f t="shared" si="79"/>
        <v>127.07287500000001</v>
      </c>
      <c r="W2320" s="7"/>
      <c r="X2320" s="7"/>
      <c r="Y2320" s="7"/>
      <c r="Z2320" s="57"/>
    </row>
    <row r="2321" spans="1:26" x14ac:dyDescent="0.35">
      <c r="A2321" s="6" t="s">
        <v>398</v>
      </c>
      <c r="B2321" s="7" t="s">
        <v>562</v>
      </c>
      <c r="C2321" s="7" t="s">
        <v>277</v>
      </c>
      <c r="D2321" s="7" t="s">
        <v>303</v>
      </c>
      <c r="E2321" s="7" t="s">
        <v>304</v>
      </c>
      <c r="F2321" s="7" t="s">
        <v>563</v>
      </c>
      <c r="G2321" s="8">
        <v>5299827</v>
      </c>
      <c r="H2321" s="16" t="s">
        <v>2277</v>
      </c>
      <c r="I2321" s="18">
        <v>0</v>
      </c>
      <c r="J2321" s="19">
        <v>238.464</v>
      </c>
      <c r="K2321" s="19">
        <v>0</v>
      </c>
      <c r="L2321" s="19">
        <v>0</v>
      </c>
      <c r="M2321" s="19">
        <v>0</v>
      </c>
      <c r="N2321" s="19">
        <v>0</v>
      </c>
      <c r="O2321" s="19">
        <v>180.59800000000001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56">
        <f t="shared" si="80"/>
        <v>419.06200000000001</v>
      </c>
      <c r="V2321" s="18">
        <f t="shared" si="79"/>
        <v>52.382750000000001</v>
      </c>
      <c r="W2321" s="7"/>
      <c r="X2321" s="7"/>
      <c r="Y2321" s="7"/>
      <c r="Z2321" s="57"/>
    </row>
    <row r="2322" spans="1:26" x14ac:dyDescent="0.35">
      <c r="A2322" s="6" t="s">
        <v>398</v>
      </c>
      <c r="B2322" s="7" t="s">
        <v>562</v>
      </c>
      <c r="C2322" s="7" t="s">
        <v>277</v>
      </c>
      <c r="D2322" s="7" t="s">
        <v>303</v>
      </c>
      <c r="E2322" s="7" t="s">
        <v>304</v>
      </c>
      <c r="F2322" s="7" t="s">
        <v>563</v>
      </c>
      <c r="G2322" s="8">
        <v>5136386</v>
      </c>
      <c r="H2322" s="16" t="s">
        <v>2278</v>
      </c>
      <c r="I2322" s="18">
        <v>0</v>
      </c>
      <c r="J2322" s="19">
        <v>238.464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0</v>
      </c>
      <c r="U2322" s="56">
        <f t="shared" si="80"/>
        <v>238.464</v>
      </c>
      <c r="V2322" s="18">
        <f t="shared" si="79"/>
        <v>29.808</v>
      </c>
      <c r="W2322" s="7"/>
      <c r="X2322" s="7"/>
      <c r="Y2322" s="7"/>
      <c r="Z2322" s="57"/>
    </row>
    <row r="2323" spans="1:26" x14ac:dyDescent="0.35">
      <c r="A2323" s="6" t="s">
        <v>398</v>
      </c>
      <c r="B2323" s="7" t="s">
        <v>562</v>
      </c>
      <c r="C2323" s="7" t="s">
        <v>277</v>
      </c>
      <c r="D2323" s="7" t="s">
        <v>303</v>
      </c>
      <c r="E2323" s="7" t="s">
        <v>304</v>
      </c>
      <c r="F2323" s="7" t="s">
        <v>563</v>
      </c>
      <c r="G2323" s="8">
        <v>5137790</v>
      </c>
      <c r="H2323" s="16" t="s">
        <v>2279</v>
      </c>
      <c r="I2323" s="18">
        <v>0</v>
      </c>
      <c r="J2323" s="19">
        <v>419.06200000000001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359.05700000000002</v>
      </c>
      <c r="Q2323" s="19">
        <v>0</v>
      </c>
      <c r="R2323" s="19">
        <v>0</v>
      </c>
      <c r="S2323" s="19">
        <v>0</v>
      </c>
      <c r="T2323" s="19">
        <v>0</v>
      </c>
      <c r="U2323" s="56">
        <f t="shared" si="80"/>
        <v>778.11900000000003</v>
      </c>
      <c r="V2323" s="18">
        <f t="shared" si="79"/>
        <v>97.264875000000004</v>
      </c>
      <c r="W2323" s="7"/>
      <c r="X2323" s="7"/>
      <c r="Y2323" s="7"/>
      <c r="Z2323" s="57"/>
    </row>
    <row r="2324" spans="1:26" x14ac:dyDescent="0.35">
      <c r="A2324" s="6" t="s">
        <v>398</v>
      </c>
      <c r="B2324" s="7" t="s">
        <v>562</v>
      </c>
      <c r="C2324" s="7" t="s">
        <v>277</v>
      </c>
      <c r="D2324" s="7" t="s">
        <v>303</v>
      </c>
      <c r="E2324" s="7" t="s">
        <v>304</v>
      </c>
      <c r="F2324" s="7" t="s">
        <v>563</v>
      </c>
      <c r="G2324" s="8">
        <v>5292004</v>
      </c>
      <c r="H2324" s="16" t="s">
        <v>2280</v>
      </c>
      <c r="I2324" s="18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958.71600000000001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56">
        <f t="shared" si="80"/>
        <v>958.71600000000001</v>
      </c>
      <c r="V2324" s="18">
        <f t="shared" si="79"/>
        <v>119.8395</v>
      </c>
      <c r="W2324" s="7"/>
      <c r="X2324" s="7"/>
      <c r="Y2324" s="7"/>
      <c r="Z2324" s="57"/>
    </row>
    <row r="2325" spans="1:26" x14ac:dyDescent="0.35">
      <c r="A2325" s="6" t="s">
        <v>398</v>
      </c>
      <c r="B2325" s="7" t="s">
        <v>562</v>
      </c>
      <c r="C2325" s="7" t="s">
        <v>277</v>
      </c>
      <c r="D2325" s="7" t="s">
        <v>303</v>
      </c>
      <c r="E2325" s="7" t="s">
        <v>304</v>
      </c>
      <c r="F2325" s="7" t="s">
        <v>563</v>
      </c>
      <c r="G2325" s="8">
        <v>5292682</v>
      </c>
      <c r="H2325" s="16" t="s">
        <v>2281</v>
      </c>
      <c r="I2325" s="18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597.52099999999996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56">
        <f t="shared" si="80"/>
        <v>597.52099999999996</v>
      </c>
      <c r="V2325" s="18">
        <f t="shared" si="79"/>
        <v>74.690124999999995</v>
      </c>
      <c r="W2325" s="7"/>
      <c r="X2325" s="7"/>
      <c r="Y2325" s="7"/>
      <c r="Z2325" s="57"/>
    </row>
    <row r="2326" spans="1:26" x14ac:dyDescent="0.35">
      <c r="A2326" s="6" t="s">
        <v>398</v>
      </c>
      <c r="B2326" s="7" t="s">
        <v>562</v>
      </c>
      <c r="C2326" s="7" t="s">
        <v>277</v>
      </c>
      <c r="D2326" s="7" t="s">
        <v>303</v>
      </c>
      <c r="E2326" s="7" t="s">
        <v>304</v>
      </c>
      <c r="F2326" s="7" t="s">
        <v>563</v>
      </c>
      <c r="G2326" s="8">
        <v>5279463</v>
      </c>
      <c r="H2326" s="16" t="s">
        <v>2282</v>
      </c>
      <c r="I2326" s="18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359.05700000000002</v>
      </c>
      <c r="Q2326" s="19">
        <v>0</v>
      </c>
      <c r="R2326" s="19">
        <v>0</v>
      </c>
      <c r="S2326" s="19">
        <v>0</v>
      </c>
      <c r="T2326" s="19">
        <v>0</v>
      </c>
      <c r="U2326" s="56">
        <f t="shared" si="80"/>
        <v>359.05700000000002</v>
      </c>
      <c r="V2326" s="18">
        <f t="shared" si="79"/>
        <v>44.882125000000002</v>
      </c>
      <c r="W2326" s="7"/>
      <c r="X2326" s="7"/>
      <c r="Y2326" s="7"/>
      <c r="Z2326" s="57"/>
    </row>
    <row r="2327" spans="1:26" x14ac:dyDescent="0.35">
      <c r="A2327" s="6" t="s">
        <v>398</v>
      </c>
      <c r="B2327" s="7" t="s">
        <v>4613</v>
      </c>
      <c r="C2327" s="7" t="s">
        <v>277</v>
      </c>
      <c r="D2327" s="7" t="s">
        <v>303</v>
      </c>
      <c r="E2327" s="7" t="s">
        <v>304</v>
      </c>
      <c r="F2327" s="7" t="s">
        <v>563</v>
      </c>
      <c r="G2327" s="8">
        <v>5301980</v>
      </c>
      <c r="H2327" s="16" t="s">
        <v>2283</v>
      </c>
      <c r="I2327" s="18">
        <v>0</v>
      </c>
      <c r="J2327" s="19">
        <v>0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1375.64</v>
      </c>
      <c r="Q2327" s="19">
        <v>0</v>
      </c>
      <c r="R2327" s="19">
        <v>0</v>
      </c>
      <c r="S2327" s="19">
        <v>0</v>
      </c>
      <c r="T2327" s="19">
        <v>0</v>
      </c>
      <c r="U2327" s="56">
        <f t="shared" si="80"/>
        <v>1375.64</v>
      </c>
      <c r="V2327" s="18">
        <f t="shared" si="79"/>
        <v>171.95500000000001</v>
      </c>
      <c r="W2327" s="7"/>
      <c r="X2327" s="7"/>
      <c r="Y2327" s="7"/>
      <c r="Z2327" s="57"/>
    </row>
    <row r="2328" spans="1:26" x14ac:dyDescent="0.35">
      <c r="A2328" s="6" t="s">
        <v>398</v>
      </c>
      <c r="B2328" s="7" t="s">
        <v>562</v>
      </c>
      <c r="C2328" s="7" t="s">
        <v>277</v>
      </c>
      <c r="D2328" s="7" t="s">
        <v>303</v>
      </c>
      <c r="E2328" s="7" t="s">
        <v>304</v>
      </c>
      <c r="F2328" s="7" t="s">
        <v>563</v>
      </c>
      <c r="G2328" s="8">
        <v>5273805</v>
      </c>
      <c r="H2328" s="16" t="s">
        <v>2284</v>
      </c>
      <c r="I2328" s="18">
        <v>581.64499999999998</v>
      </c>
      <c r="J2328" s="19">
        <v>606.995</v>
      </c>
      <c r="K2328" s="19">
        <v>541.96100000000001</v>
      </c>
      <c r="L2328" s="19">
        <v>778.11900000000003</v>
      </c>
      <c r="M2328" s="19">
        <v>0</v>
      </c>
      <c r="N2328" s="19">
        <v>303.49700000000001</v>
      </c>
      <c r="O2328" s="19">
        <v>0</v>
      </c>
      <c r="P2328" s="19">
        <v>597.52099999999996</v>
      </c>
      <c r="Q2328" s="19">
        <v>0</v>
      </c>
      <c r="R2328" s="19">
        <v>0</v>
      </c>
      <c r="S2328" s="19">
        <v>0</v>
      </c>
      <c r="T2328" s="19">
        <v>0</v>
      </c>
      <c r="U2328" s="56">
        <f t="shared" si="80"/>
        <v>3409.7379999999994</v>
      </c>
      <c r="V2328" s="18">
        <f t="shared" si="79"/>
        <v>426.21724999999992</v>
      </c>
      <c r="W2328" s="7"/>
      <c r="X2328" s="7"/>
      <c r="Y2328" s="7"/>
      <c r="Z2328" s="57"/>
    </row>
    <row r="2329" spans="1:26" x14ac:dyDescent="0.35">
      <c r="A2329" s="6" t="s">
        <v>398</v>
      </c>
      <c r="B2329" s="7" t="s">
        <v>562</v>
      </c>
      <c r="C2329" s="7" t="s">
        <v>277</v>
      </c>
      <c r="D2329" s="7" t="s">
        <v>303</v>
      </c>
      <c r="E2329" s="7" t="s">
        <v>304</v>
      </c>
      <c r="F2329" s="7" t="s">
        <v>563</v>
      </c>
      <c r="G2329" s="8">
        <v>5127177</v>
      </c>
      <c r="H2329" s="16" t="s">
        <v>2285</v>
      </c>
      <c r="I2329" s="18">
        <v>0</v>
      </c>
      <c r="J2329" s="19">
        <v>0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359.05700000000002</v>
      </c>
      <c r="Q2329" s="19">
        <v>0</v>
      </c>
      <c r="R2329" s="19">
        <v>0</v>
      </c>
      <c r="S2329" s="19">
        <v>0</v>
      </c>
      <c r="T2329" s="19">
        <v>0</v>
      </c>
      <c r="U2329" s="56">
        <f t="shared" si="80"/>
        <v>359.05700000000002</v>
      </c>
      <c r="V2329" s="18">
        <f t="shared" si="79"/>
        <v>44.882125000000002</v>
      </c>
      <c r="W2329" s="7"/>
      <c r="X2329" s="7"/>
      <c r="Y2329" s="7"/>
      <c r="Z2329" s="57"/>
    </row>
    <row r="2330" spans="1:26" x14ac:dyDescent="0.35">
      <c r="A2330" s="6" t="s">
        <v>398</v>
      </c>
      <c r="B2330" s="7" t="s">
        <v>562</v>
      </c>
      <c r="C2330" s="7" t="s">
        <v>277</v>
      </c>
      <c r="D2330" s="7" t="s">
        <v>303</v>
      </c>
      <c r="E2330" s="7" t="s">
        <v>304</v>
      </c>
      <c r="F2330" s="7" t="s">
        <v>563</v>
      </c>
      <c r="G2330" s="8">
        <v>5290802</v>
      </c>
      <c r="H2330" s="16" t="s">
        <v>2286</v>
      </c>
      <c r="I2330" s="18">
        <v>597.52099999999996</v>
      </c>
      <c r="J2330" s="19">
        <v>0</v>
      </c>
      <c r="K2330" s="19">
        <v>238.464</v>
      </c>
      <c r="L2330" s="19">
        <v>484.09500000000003</v>
      </c>
      <c r="M2330" s="19">
        <v>0</v>
      </c>
      <c r="N2330" s="19">
        <v>303.49700000000001</v>
      </c>
      <c r="O2330" s="19">
        <v>0</v>
      </c>
      <c r="P2330" s="19">
        <v>180.59799999999998</v>
      </c>
      <c r="Q2330" s="19">
        <v>0</v>
      </c>
      <c r="R2330" s="19">
        <v>0</v>
      </c>
      <c r="S2330" s="19">
        <v>0</v>
      </c>
      <c r="T2330" s="19">
        <v>0</v>
      </c>
      <c r="U2330" s="56">
        <f t="shared" si="80"/>
        <v>1804.175</v>
      </c>
      <c r="V2330" s="18">
        <f t="shared" si="79"/>
        <v>225.52187499999999</v>
      </c>
      <c r="W2330" s="7"/>
      <c r="X2330" s="7"/>
      <c r="Y2330" s="7"/>
      <c r="Z2330" s="57"/>
    </row>
    <row r="2331" spans="1:26" x14ac:dyDescent="0.35">
      <c r="A2331" s="6" t="s">
        <v>398</v>
      </c>
      <c r="B2331" s="7" t="s">
        <v>562</v>
      </c>
      <c r="C2331" s="7" t="s">
        <v>277</v>
      </c>
      <c r="D2331" s="7" t="s">
        <v>303</v>
      </c>
      <c r="E2331" s="7" t="s">
        <v>304</v>
      </c>
      <c r="F2331" s="7" t="s">
        <v>563</v>
      </c>
      <c r="G2331" s="8">
        <v>5333024</v>
      </c>
      <c r="H2331" s="16" t="s">
        <v>2287</v>
      </c>
      <c r="I2331" s="18">
        <v>1197.18</v>
      </c>
      <c r="J2331" s="19">
        <v>0</v>
      </c>
      <c r="K2331" s="19">
        <v>791.25900000000001</v>
      </c>
      <c r="L2331" s="19">
        <v>606.995</v>
      </c>
      <c r="M2331" s="19">
        <v>720.25199999999995</v>
      </c>
      <c r="N2331" s="19">
        <v>541.96100000000001</v>
      </c>
      <c r="O2331" s="19">
        <v>0</v>
      </c>
      <c r="P2331" s="19">
        <v>539.65499999999997</v>
      </c>
      <c r="Q2331" s="19">
        <v>0</v>
      </c>
      <c r="R2331" s="19">
        <v>0</v>
      </c>
      <c r="S2331" s="19">
        <v>0</v>
      </c>
      <c r="T2331" s="19">
        <v>0</v>
      </c>
      <c r="U2331" s="56">
        <f t="shared" si="80"/>
        <v>4397.3019999999997</v>
      </c>
      <c r="V2331" s="18">
        <f t="shared" si="79"/>
        <v>549.66274999999996</v>
      </c>
      <c r="W2331" s="7"/>
      <c r="X2331" s="7"/>
      <c r="Y2331" s="7"/>
      <c r="Z2331" s="57"/>
    </row>
    <row r="2332" spans="1:26" x14ac:dyDescent="0.35">
      <c r="A2332" s="6" t="s">
        <v>398</v>
      </c>
      <c r="B2332" s="7" t="s">
        <v>562</v>
      </c>
      <c r="C2332" s="7" t="s">
        <v>277</v>
      </c>
      <c r="D2332" s="7" t="s">
        <v>301</v>
      </c>
      <c r="E2332" s="7" t="s">
        <v>302</v>
      </c>
      <c r="F2332" s="7" t="s">
        <v>563</v>
      </c>
      <c r="G2332" s="8">
        <v>5338531</v>
      </c>
      <c r="H2332" s="16" t="s">
        <v>2288</v>
      </c>
      <c r="I2332" s="18">
        <v>1206.655</v>
      </c>
      <c r="J2332" s="19">
        <v>476.928</v>
      </c>
      <c r="K2332" s="19">
        <v>359.05700000000002</v>
      </c>
      <c r="L2332" s="19">
        <v>0</v>
      </c>
      <c r="M2332" s="19">
        <v>180.59800000000001</v>
      </c>
      <c r="N2332" s="19">
        <v>541.96100000000001</v>
      </c>
      <c r="O2332" s="19">
        <v>901.01800000000003</v>
      </c>
      <c r="P2332" s="19">
        <v>1322.2180000000001</v>
      </c>
      <c r="Q2332" s="19">
        <v>0</v>
      </c>
      <c r="R2332" s="19">
        <v>0</v>
      </c>
      <c r="S2332" s="19">
        <v>0</v>
      </c>
      <c r="T2332" s="19">
        <v>0</v>
      </c>
      <c r="U2332" s="56">
        <f t="shared" si="80"/>
        <v>4988.4350000000004</v>
      </c>
      <c r="V2332" s="18">
        <f t="shared" si="79"/>
        <v>623.55437500000005</v>
      </c>
      <c r="W2332" s="7"/>
      <c r="X2332" s="7"/>
      <c r="Y2332" s="7"/>
      <c r="Z2332" s="57"/>
    </row>
    <row r="2333" spans="1:26" x14ac:dyDescent="0.35">
      <c r="A2333" s="6" t="s">
        <v>398</v>
      </c>
      <c r="B2333" s="7" t="s">
        <v>562</v>
      </c>
      <c r="C2333" s="7" t="s">
        <v>277</v>
      </c>
      <c r="D2333" s="7" t="s">
        <v>301</v>
      </c>
      <c r="E2333" s="7" t="s">
        <v>302</v>
      </c>
      <c r="F2333" s="7" t="s">
        <v>563</v>
      </c>
      <c r="G2333" s="8">
        <v>5120361</v>
      </c>
      <c r="H2333" s="16" t="s">
        <v>2289</v>
      </c>
      <c r="I2333" s="18">
        <v>1676.415</v>
      </c>
      <c r="J2333" s="19">
        <v>180.59800000000001</v>
      </c>
      <c r="K2333" s="19">
        <v>906.43499999999995</v>
      </c>
      <c r="L2333" s="19">
        <v>1454.202</v>
      </c>
      <c r="M2333" s="19">
        <v>180.59800000000001</v>
      </c>
      <c r="N2333" s="19">
        <v>0</v>
      </c>
      <c r="O2333" s="19">
        <v>359.05700000000002</v>
      </c>
      <c r="P2333" s="19">
        <v>1809.5909999999999</v>
      </c>
      <c r="Q2333" s="19">
        <v>0</v>
      </c>
      <c r="R2333" s="19">
        <v>0</v>
      </c>
      <c r="S2333" s="19">
        <v>0</v>
      </c>
      <c r="T2333" s="19">
        <v>0</v>
      </c>
      <c r="U2333" s="56">
        <f t="shared" si="80"/>
        <v>6566.8959999999988</v>
      </c>
      <c r="V2333" s="18">
        <f t="shared" si="79"/>
        <v>820.86199999999985</v>
      </c>
      <c r="W2333" s="7"/>
      <c r="X2333" s="7"/>
      <c r="Y2333" s="7"/>
      <c r="Z2333" s="57"/>
    </row>
    <row r="2334" spans="1:26" x14ac:dyDescent="0.35">
      <c r="A2334" s="6" t="s">
        <v>398</v>
      </c>
      <c r="B2334" s="7" t="s">
        <v>562</v>
      </c>
      <c r="C2334" s="7" t="s">
        <v>277</v>
      </c>
      <c r="D2334" s="7" t="s">
        <v>301</v>
      </c>
      <c r="E2334" s="7" t="s">
        <v>302</v>
      </c>
      <c r="F2334" s="7" t="s">
        <v>563</v>
      </c>
      <c r="G2334" s="8">
        <v>5132667</v>
      </c>
      <c r="H2334" s="16" t="s">
        <v>2290</v>
      </c>
      <c r="I2334" s="18">
        <v>1435.644</v>
      </c>
      <c r="J2334" s="19">
        <v>0</v>
      </c>
      <c r="K2334" s="19">
        <v>303.49700000000001</v>
      </c>
      <c r="L2334" s="19">
        <v>787.59199999999998</v>
      </c>
      <c r="M2334" s="19">
        <v>720.25199999999995</v>
      </c>
      <c r="N2334" s="19">
        <v>0</v>
      </c>
      <c r="O2334" s="19">
        <v>238.464</v>
      </c>
      <c r="P2334" s="19">
        <v>1023.75</v>
      </c>
      <c r="Q2334" s="19">
        <v>0</v>
      </c>
      <c r="R2334" s="19">
        <v>0</v>
      </c>
      <c r="S2334" s="19">
        <v>0</v>
      </c>
      <c r="T2334" s="19">
        <v>0</v>
      </c>
      <c r="U2334" s="56">
        <f t="shared" si="80"/>
        <v>4509.1990000000005</v>
      </c>
      <c r="V2334" s="18">
        <f t="shared" si="79"/>
        <v>563.64987500000007</v>
      </c>
      <c r="W2334" s="7"/>
      <c r="X2334" s="7"/>
      <c r="Y2334" s="7"/>
      <c r="Z2334" s="57"/>
    </row>
    <row r="2335" spans="1:26" x14ac:dyDescent="0.35">
      <c r="A2335" s="6" t="s">
        <v>398</v>
      </c>
      <c r="B2335" s="7" t="s">
        <v>562</v>
      </c>
      <c r="C2335" s="7" t="s">
        <v>277</v>
      </c>
      <c r="D2335" s="7" t="s">
        <v>301</v>
      </c>
      <c r="E2335" s="7" t="s">
        <v>302</v>
      </c>
      <c r="F2335" s="7" t="s">
        <v>563</v>
      </c>
      <c r="G2335" s="8">
        <v>5272723</v>
      </c>
      <c r="H2335" s="16" t="s">
        <v>2291</v>
      </c>
      <c r="I2335" s="18">
        <v>657.52599999999995</v>
      </c>
      <c r="J2335" s="19">
        <v>180.59800000000001</v>
      </c>
      <c r="K2335" s="19">
        <v>901.01800000000003</v>
      </c>
      <c r="L2335" s="19">
        <v>0</v>
      </c>
      <c r="M2335" s="19">
        <v>68.635999999999996</v>
      </c>
      <c r="N2335" s="19">
        <v>0</v>
      </c>
      <c r="O2335" s="19">
        <v>359.05700000000002</v>
      </c>
      <c r="P2335" s="19">
        <v>903.15599999999995</v>
      </c>
      <c r="Q2335" s="19">
        <v>0</v>
      </c>
      <c r="R2335" s="19">
        <v>0</v>
      </c>
      <c r="S2335" s="19">
        <v>0</v>
      </c>
      <c r="T2335" s="19">
        <v>0</v>
      </c>
      <c r="U2335" s="56">
        <f t="shared" si="80"/>
        <v>3069.991</v>
      </c>
      <c r="V2335" s="18">
        <f t="shared" si="79"/>
        <v>383.748875</v>
      </c>
      <c r="W2335" s="7"/>
      <c r="X2335" s="7"/>
      <c r="Y2335" s="7"/>
      <c r="Z2335" s="57"/>
    </row>
    <row r="2336" spans="1:26" x14ac:dyDescent="0.35">
      <c r="A2336" s="6" t="s">
        <v>398</v>
      </c>
      <c r="B2336" s="7" t="s">
        <v>562</v>
      </c>
      <c r="C2336" s="7" t="s">
        <v>277</v>
      </c>
      <c r="D2336" s="7" t="s">
        <v>301</v>
      </c>
      <c r="E2336" s="7" t="s">
        <v>302</v>
      </c>
      <c r="F2336" s="7" t="s">
        <v>563</v>
      </c>
      <c r="G2336" s="8">
        <v>5293681</v>
      </c>
      <c r="H2336" s="16" t="s">
        <v>2292</v>
      </c>
      <c r="I2336" s="18">
        <v>1045.4190000000001</v>
      </c>
      <c r="J2336" s="19">
        <v>0</v>
      </c>
      <c r="K2336" s="19">
        <v>0</v>
      </c>
      <c r="L2336" s="19">
        <v>1760.8109999999999</v>
      </c>
      <c r="M2336" s="19">
        <v>0</v>
      </c>
      <c r="N2336" s="19">
        <v>657.52599999999995</v>
      </c>
      <c r="O2336" s="19">
        <v>0</v>
      </c>
      <c r="P2336" s="19">
        <v>597.52099999999996</v>
      </c>
      <c r="Q2336" s="19">
        <v>0</v>
      </c>
      <c r="R2336" s="19">
        <v>0</v>
      </c>
      <c r="S2336" s="19">
        <v>0</v>
      </c>
      <c r="T2336" s="19">
        <v>0</v>
      </c>
      <c r="U2336" s="56">
        <f t="shared" si="80"/>
        <v>4061.277</v>
      </c>
      <c r="V2336" s="18">
        <f t="shared" si="79"/>
        <v>507.65962500000001</v>
      </c>
      <c r="W2336" s="7"/>
      <c r="X2336" s="7"/>
      <c r="Y2336" s="7"/>
      <c r="Z2336" s="57"/>
    </row>
    <row r="2337" spans="1:26" x14ac:dyDescent="0.35">
      <c r="A2337" s="6" t="s">
        <v>398</v>
      </c>
      <c r="B2337" s="7" t="s">
        <v>562</v>
      </c>
      <c r="C2337" s="7" t="s">
        <v>277</v>
      </c>
      <c r="D2337" s="7" t="s">
        <v>301</v>
      </c>
      <c r="E2337" s="7" t="s">
        <v>302</v>
      </c>
      <c r="F2337" s="7" t="s">
        <v>563</v>
      </c>
      <c r="G2337" s="8">
        <v>5273324</v>
      </c>
      <c r="H2337" s="16" t="s">
        <v>2293</v>
      </c>
      <c r="I2337" s="18">
        <v>1061.2950000000001</v>
      </c>
      <c r="J2337" s="19">
        <v>541.79300000000001</v>
      </c>
      <c r="K2337" s="19">
        <v>1058.5730000000001</v>
      </c>
      <c r="L2337" s="19">
        <v>238.464</v>
      </c>
      <c r="M2337" s="19">
        <v>0</v>
      </c>
      <c r="N2337" s="19">
        <v>180.59800000000001</v>
      </c>
      <c r="O2337" s="19">
        <v>359.05700000000002</v>
      </c>
      <c r="P2337" s="19">
        <v>238.46399999999994</v>
      </c>
      <c r="Q2337" s="19">
        <v>0</v>
      </c>
      <c r="R2337" s="19">
        <v>0</v>
      </c>
      <c r="S2337" s="19">
        <v>0</v>
      </c>
      <c r="T2337" s="19">
        <v>0</v>
      </c>
      <c r="U2337" s="56">
        <f t="shared" si="80"/>
        <v>3678.2439999999997</v>
      </c>
      <c r="V2337" s="18">
        <f t="shared" ref="V2337:V2400" si="81">+AVERAGE(I2337:P2337)</f>
        <v>459.78049999999996</v>
      </c>
      <c r="W2337" s="7"/>
      <c r="X2337" s="7"/>
      <c r="Y2337" s="7"/>
      <c r="Z2337" s="57"/>
    </row>
    <row r="2338" spans="1:26" x14ac:dyDescent="0.35">
      <c r="A2338" s="6" t="s">
        <v>398</v>
      </c>
      <c r="B2338" s="7" t="s">
        <v>562</v>
      </c>
      <c r="C2338" s="7" t="s">
        <v>277</v>
      </c>
      <c r="D2338" s="7" t="s">
        <v>301</v>
      </c>
      <c r="E2338" s="7" t="s">
        <v>302</v>
      </c>
      <c r="F2338" s="7" t="s">
        <v>563</v>
      </c>
      <c r="G2338" s="8">
        <v>5297988</v>
      </c>
      <c r="H2338" s="16" t="s">
        <v>2294</v>
      </c>
      <c r="I2338" s="18">
        <v>778.11900000000003</v>
      </c>
      <c r="J2338" s="19">
        <v>238.464</v>
      </c>
      <c r="K2338" s="19">
        <v>2232.8789999999999</v>
      </c>
      <c r="L2338" s="19">
        <v>238.464</v>
      </c>
      <c r="M2338" s="19">
        <v>359.05700000000002</v>
      </c>
      <c r="N2338" s="19">
        <v>303.49700000000001</v>
      </c>
      <c r="O2338" s="19">
        <v>303.49700000000001</v>
      </c>
      <c r="P2338" s="19">
        <v>1385.1130000000001</v>
      </c>
      <c r="Q2338" s="19">
        <v>0</v>
      </c>
      <c r="R2338" s="19">
        <v>0</v>
      </c>
      <c r="S2338" s="19">
        <v>0</v>
      </c>
      <c r="T2338" s="19">
        <v>0</v>
      </c>
      <c r="U2338" s="56">
        <f t="shared" si="80"/>
        <v>5839.0900000000011</v>
      </c>
      <c r="V2338" s="18">
        <f t="shared" si="81"/>
        <v>729.88625000000013</v>
      </c>
      <c r="W2338" s="7"/>
      <c r="X2338" s="7"/>
      <c r="Y2338" s="7"/>
      <c r="Z2338" s="57"/>
    </row>
    <row r="2339" spans="1:26" x14ac:dyDescent="0.35">
      <c r="A2339" s="6" t="s">
        <v>398</v>
      </c>
      <c r="B2339" s="7" t="s">
        <v>562</v>
      </c>
      <c r="C2339" s="7" t="s">
        <v>277</v>
      </c>
      <c r="D2339" s="7" t="s">
        <v>301</v>
      </c>
      <c r="E2339" s="7" t="s">
        <v>302</v>
      </c>
      <c r="F2339" s="7" t="s">
        <v>563</v>
      </c>
      <c r="G2339" s="8">
        <v>5130652</v>
      </c>
      <c r="H2339" s="16" t="s">
        <v>2295</v>
      </c>
      <c r="I2339" s="18">
        <v>702.23800000000006</v>
      </c>
      <c r="J2339" s="19">
        <v>1016.583</v>
      </c>
      <c r="K2339" s="19">
        <v>238.464</v>
      </c>
      <c r="L2339" s="19">
        <v>1419.768</v>
      </c>
      <c r="M2339" s="19">
        <v>704.37599999999998</v>
      </c>
      <c r="N2339" s="19">
        <v>0</v>
      </c>
      <c r="O2339" s="19">
        <v>0</v>
      </c>
      <c r="P2339" s="19">
        <v>958.71699999999998</v>
      </c>
      <c r="Q2339" s="19">
        <v>0</v>
      </c>
      <c r="R2339" s="19">
        <v>0</v>
      </c>
      <c r="S2339" s="19">
        <v>0</v>
      </c>
      <c r="T2339" s="19">
        <v>0</v>
      </c>
      <c r="U2339" s="56">
        <f t="shared" si="80"/>
        <v>5040.1459999999997</v>
      </c>
      <c r="V2339" s="18">
        <f t="shared" si="81"/>
        <v>630.01824999999997</v>
      </c>
      <c r="W2339" s="7"/>
      <c r="X2339" s="7"/>
      <c r="Y2339" s="7"/>
      <c r="Z2339" s="57"/>
    </row>
    <row r="2340" spans="1:26" x14ac:dyDescent="0.35">
      <c r="A2340" s="6" t="s">
        <v>398</v>
      </c>
      <c r="B2340" s="7" t="s">
        <v>562</v>
      </c>
      <c r="C2340" s="7" t="s">
        <v>277</v>
      </c>
      <c r="D2340" s="7" t="s">
        <v>301</v>
      </c>
      <c r="E2340" s="7" t="s">
        <v>302</v>
      </c>
      <c r="F2340" s="7" t="s">
        <v>563</v>
      </c>
      <c r="G2340" s="8">
        <v>5336104</v>
      </c>
      <c r="H2340" s="16" t="s">
        <v>2296</v>
      </c>
      <c r="I2340" s="18">
        <v>0</v>
      </c>
      <c r="J2340" s="19">
        <v>0</v>
      </c>
      <c r="K2340" s="19">
        <v>0</v>
      </c>
      <c r="L2340" s="19">
        <v>238.464</v>
      </c>
      <c r="M2340" s="19">
        <v>0</v>
      </c>
      <c r="N2340" s="19">
        <v>0</v>
      </c>
      <c r="O2340" s="19">
        <v>1312.913</v>
      </c>
      <c r="P2340" s="19">
        <v>1379.9159999999999</v>
      </c>
      <c r="Q2340" s="19">
        <v>0</v>
      </c>
      <c r="R2340" s="19">
        <v>0</v>
      </c>
      <c r="S2340" s="19">
        <v>0</v>
      </c>
      <c r="T2340" s="19">
        <v>0</v>
      </c>
      <c r="U2340" s="56">
        <f t="shared" si="80"/>
        <v>2931.2929999999997</v>
      </c>
      <c r="V2340" s="18">
        <f t="shared" si="81"/>
        <v>366.41162499999996</v>
      </c>
      <c r="W2340" s="7"/>
      <c r="X2340" s="7"/>
      <c r="Y2340" s="7"/>
      <c r="Z2340" s="57"/>
    </row>
    <row r="2341" spans="1:26" x14ac:dyDescent="0.35">
      <c r="A2341" s="6" t="s">
        <v>398</v>
      </c>
      <c r="B2341" s="7" t="s">
        <v>562</v>
      </c>
      <c r="C2341" s="7" t="s">
        <v>277</v>
      </c>
      <c r="D2341" s="7" t="s">
        <v>301</v>
      </c>
      <c r="E2341" s="7" t="s">
        <v>302</v>
      </c>
      <c r="F2341" s="7" t="s">
        <v>563</v>
      </c>
      <c r="G2341" s="8">
        <v>5273618</v>
      </c>
      <c r="H2341" s="16" t="s">
        <v>2297</v>
      </c>
      <c r="I2341" s="18">
        <v>238.464</v>
      </c>
      <c r="J2341" s="19">
        <v>597.52099999999996</v>
      </c>
      <c r="K2341" s="19">
        <v>2667.8029999999999</v>
      </c>
      <c r="L2341" s="19">
        <v>419.06200000000001</v>
      </c>
      <c r="M2341" s="19">
        <v>0</v>
      </c>
      <c r="N2341" s="19">
        <v>0</v>
      </c>
      <c r="O2341" s="19">
        <v>0</v>
      </c>
      <c r="P2341" s="19">
        <v>901.01800000000003</v>
      </c>
      <c r="Q2341" s="19">
        <v>0</v>
      </c>
      <c r="R2341" s="19">
        <v>0</v>
      </c>
      <c r="S2341" s="19">
        <v>0</v>
      </c>
      <c r="T2341" s="19">
        <v>0</v>
      </c>
      <c r="U2341" s="56">
        <f t="shared" si="80"/>
        <v>4823.8679999999995</v>
      </c>
      <c r="V2341" s="18">
        <f t="shared" si="81"/>
        <v>602.98349999999994</v>
      </c>
      <c r="W2341" s="7"/>
      <c r="X2341" s="7"/>
      <c r="Y2341" s="7"/>
      <c r="Z2341" s="57"/>
    </row>
    <row r="2342" spans="1:26" x14ac:dyDescent="0.35">
      <c r="A2342" s="6" t="s">
        <v>398</v>
      </c>
      <c r="B2342" s="7" t="s">
        <v>562</v>
      </c>
      <c r="C2342" s="7" t="s">
        <v>277</v>
      </c>
      <c r="D2342" s="7" t="s">
        <v>301</v>
      </c>
      <c r="E2342" s="7" t="s">
        <v>302</v>
      </c>
      <c r="F2342" s="7" t="s">
        <v>563</v>
      </c>
      <c r="G2342" s="8">
        <v>5271689</v>
      </c>
      <c r="H2342" s="16" t="s">
        <v>2298</v>
      </c>
      <c r="I2342" s="18">
        <v>762.24300000000005</v>
      </c>
      <c r="J2342" s="19">
        <v>1493.511</v>
      </c>
      <c r="K2342" s="19">
        <v>1437.9369999999999</v>
      </c>
      <c r="L2342" s="19">
        <v>0</v>
      </c>
      <c r="M2342" s="19">
        <v>0</v>
      </c>
      <c r="N2342" s="19">
        <v>303.49700000000001</v>
      </c>
      <c r="O2342" s="19">
        <v>0</v>
      </c>
      <c r="P2342" s="19">
        <v>657.52599999999995</v>
      </c>
      <c r="Q2342" s="19">
        <v>0</v>
      </c>
      <c r="R2342" s="19">
        <v>0</v>
      </c>
      <c r="S2342" s="19">
        <v>0</v>
      </c>
      <c r="T2342" s="19">
        <v>0</v>
      </c>
      <c r="U2342" s="56">
        <f t="shared" si="80"/>
        <v>4654.7139999999999</v>
      </c>
      <c r="V2342" s="18">
        <f t="shared" si="81"/>
        <v>581.83924999999999</v>
      </c>
      <c r="W2342" s="7"/>
      <c r="X2342" s="7"/>
      <c r="Y2342" s="7"/>
      <c r="Z2342" s="57"/>
    </row>
    <row r="2343" spans="1:26" x14ac:dyDescent="0.35">
      <c r="A2343" s="6" t="s">
        <v>398</v>
      </c>
      <c r="B2343" s="7" t="s">
        <v>562</v>
      </c>
      <c r="C2343" s="7" t="s">
        <v>277</v>
      </c>
      <c r="D2343" s="7" t="s">
        <v>301</v>
      </c>
      <c r="E2343" s="7" t="s">
        <v>302</v>
      </c>
      <c r="F2343" s="7" t="s">
        <v>563</v>
      </c>
      <c r="G2343" s="8">
        <v>5333439</v>
      </c>
      <c r="H2343" s="16" t="s">
        <v>2299</v>
      </c>
      <c r="I2343" s="18">
        <v>1435.644</v>
      </c>
      <c r="J2343" s="19">
        <v>0</v>
      </c>
      <c r="K2343" s="19">
        <v>1134.44</v>
      </c>
      <c r="L2343" s="19">
        <v>484.09500000000003</v>
      </c>
      <c r="M2343" s="19">
        <v>359.05700000000002</v>
      </c>
      <c r="N2343" s="19">
        <v>0</v>
      </c>
      <c r="O2343" s="19">
        <v>662.55399999999997</v>
      </c>
      <c r="P2343" s="19">
        <v>1081.616</v>
      </c>
      <c r="Q2343" s="19">
        <v>0</v>
      </c>
      <c r="R2343" s="19">
        <v>0</v>
      </c>
      <c r="S2343" s="19">
        <v>0</v>
      </c>
      <c r="T2343" s="19">
        <v>0</v>
      </c>
      <c r="U2343" s="56">
        <f t="shared" si="80"/>
        <v>5157.4059999999999</v>
      </c>
      <c r="V2343" s="18">
        <f t="shared" si="81"/>
        <v>644.67574999999999</v>
      </c>
      <c r="W2343" s="7"/>
      <c r="X2343" s="7"/>
      <c r="Y2343" s="7"/>
      <c r="Z2343" s="57"/>
    </row>
    <row r="2344" spans="1:26" x14ac:dyDescent="0.35">
      <c r="A2344" s="6" t="s">
        <v>398</v>
      </c>
      <c r="B2344" s="7" t="s">
        <v>562</v>
      </c>
      <c r="C2344" s="7" t="s">
        <v>277</v>
      </c>
      <c r="D2344" s="7" t="s">
        <v>301</v>
      </c>
      <c r="E2344" s="7" t="s">
        <v>302</v>
      </c>
      <c r="F2344" s="7" t="s">
        <v>563</v>
      </c>
      <c r="G2344" s="8">
        <v>5136542</v>
      </c>
      <c r="H2344" s="16" t="s">
        <v>2300</v>
      </c>
      <c r="I2344" s="18">
        <v>702.23800000000006</v>
      </c>
      <c r="J2344" s="19">
        <v>0</v>
      </c>
      <c r="K2344" s="19">
        <v>1179.1659999999999</v>
      </c>
      <c r="L2344" s="19">
        <v>581.64499999999998</v>
      </c>
      <c r="M2344" s="19">
        <v>1063.434</v>
      </c>
      <c r="N2344" s="19">
        <v>0</v>
      </c>
      <c r="O2344" s="19">
        <v>1195.0419999999999</v>
      </c>
      <c r="P2344" s="19">
        <v>1319.912</v>
      </c>
      <c r="Q2344" s="19">
        <v>0</v>
      </c>
      <c r="R2344" s="19">
        <v>0</v>
      </c>
      <c r="S2344" s="19">
        <v>0</v>
      </c>
      <c r="T2344" s="19">
        <v>0</v>
      </c>
      <c r="U2344" s="56">
        <f t="shared" si="80"/>
        <v>6041.4369999999999</v>
      </c>
      <c r="V2344" s="18">
        <f t="shared" si="81"/>
        <v>755.17962499999999</v>
      </c>
      <c r="W2344" s="7"/>
      <c r="X2344" s="7"/>
      <c r="Y2344" s="7"/>
      <c r="Z2344" s="57"/>
    </row>
    <row r="2345" spans="1:26" x14ac:dyDescent="0.35">
      <c r="A2345" s="6" t="s">
        <v>398</v>
      </c>
      <c r="B2345" s="7" t="s">
        <v>562</v>
      </c>
      <c r="C2345" s="7" t="s">
        <v>277</v>
      </c>
      <c r="D2345" s="7" t="s">
        <v>301</v>
      </c>
      <c r="E2345" s="7" t="s">
        <v>302</v>
      </c>
      <c r="F2345" s="7" t="s">
        <v>563</v>
      </c>
      <c r="G2345" s="8">
        <v>5277489</v>
      </c>
      <c r="H2345" s="16" t="s">
        <v>2301</v>
      </c>
      <c r="I2345" s="18">
        <v>1045.4190000000001</v>
      </c>
      <c r="J2345" s="19">
        <v>539.65499999999997</v>
      </c>
      <c r="K2345" s="19">
        <v>1535.501</v>
      </c>
      <c r="L2345" s="19">
        <v>702.23800000000006</v>
      </c>
      <c r="M2345" s="19">
        <v>1801.7</v>
      </c>
      <c r="N2345" s="19">
        <v>0</v>
      </c>
      <c r="O2345" s="19">
        <v>2015.1510000000001</v>
      </c>
      <c r="P2345" s="19">
        <v>1625.3789999999999</v>
      </c>
      <c r="Q2345" s="19">
        <v>0</v>
      </c>
      <c r="R2345" s="19">
        <v>0</v>
      </c>
      <c r="S2345" s="19">
        <v>0</v>
      </c>
      <c r="T2345" s="19">
        <v>0</v>
      </c>
      <c r="U2345" s="56">
        <f t="shared" si="80"/>
        <v>9265.0429999999997</v>
      </c>
      <c r="V2345" s="18">
        <f t="shared" si="81"/>
        <v>1158.130375</v>
      </c>
      <c r="W2345" s="7"/>
      <c r="X2345" s="7"/>
      <c r="Y2345" s="7"/>
      <c r="Z2345" s="57"/>
    </row>
    <row r="2346" spans="1:26" x14ac:dyDescent="0.35">
      <c r="A2346" s="6" t="s">
        <v>398</v>
      </c>
      <c r="B2346" s="7" t="s">
        <v>562</v>
      </c>
      <c r="C2346" s="7" t="s">
        <v>277</v>
      </c>
      <c r="D2346" s="7" t="s">
        <v>301</v>
      </c>
      <c r="E2346" s="7" t="s">
        <v>302</v>
      </c>
      <c r="F2346" s="7" t="s">
        <v>563</v>
      </c>
      <c r="G2346" s="8">
        <v>5339239</v>
      </c>
      <c r="H2346" s="16" t="s">
        <v>2302</v>
      </c>
      <c r="I2346" s="18">
        <v>702.23800000000006</v>
      </c>
      <c r="J2346" s="19">
        <v>180.59800000000001</v>
      </c>
      <c r="K2346" s="19">
        <v>1881.404</v>
      </c>
      <c r="L2346" s="19">
        <v>0</v>
      </c>
      <c r="M2346" s="19">
        <v>180.59800000000001</v>
      </c>
      <c r="N2346" s="19">
        <v>0</v>
      </c>
      <c r="O2346" s="19">
        <v>238.464</v>
      </c>
      <c r="P2346" s="19">
        <v>1139.3140000000001</v>
      </c>
      <c r="Q2346" s="19">
        <v>0</v>
      </c>
      <c r="R2346" s="19">
        <v>0</v>
      </c>
      <c r="S2346" s="19">
        <v>0</v>
      </c>
      <c r="T2346" s="19">
        <v>0</v>
      </c>
      <c r="U2346" s="56">
        <f t="shared" si="80"/>
        <v>4322.616</v>
      </c>
      <c r="V2346" s="18">
        <f t="shared" si="81"/>
        <v>540.327</v>
      </c>
      <c r="W2346" s="7"/>
      <c r="X2346" s="7"/>
      <c r="Y2346" s="7"/>
      <c r="Z2346" s="57"/>
    </row>
    <row r="2347" spans="1:26" x14ac:dyDescent="0.35">
      <c r="A2347" s="6" t="s">
        <v>398</v>
      </c>
      <c r="B2347" s="7" t="s">
        <v>562</v>
      </c>
      <c r="C2347" s="7" t="s">
        <v>277</v>
      </c>
      <c r="D2347" s="7" t="s">
        <v>301</v>
      </c>
      <c r="E2347" s="7" t="s">
        <v>302</v>
      </c>
      <c r="F2347" s="7" t="s">
        <v>563</v>
      </c>
      <c r="G2347" s="8">
        <v>5279003</v>
      </c>
      <c r="H2347" s="16" t="s">
        <v>2303</v>
      </c>
      <c r="I2347" s="18">
        <v>702.23800000000006</v>
      </c>
      <c r="J2347" s="19">
        <v>180.59800000000001</v>
      </c>
      <c r="K2347" s="19">
        <v>3393.0970000000002</v>
      </c>
      <c r="L2347" s="19">
        <v>1343.8879999999999</v>
      </c>
      <c r="M2347" s="19">
        <v>1406.615</v>
      </c>
      <c r="N2347" s="19">
        <v>1669.248</v>
      </c>
      <c r="O2347" s="19">
        <v>1551.377</v>
      </c>
      <c r="P2347" s="19">
        <v>6184.7709999999997</v>
      </c>
      <c r="Q2347" s="19">
        <v>0</v>
      </c>
      <c r="R2347" s="19">
        <v>0</v>
      </c>
      <c r="S2347" s="19">
        <v>0</v>
      </c>
      <c r="T2347" s="19">
        <v>0</v>
      </c>
      <c r="U2347" s="56">
        <f t="shared" si="80"/>
        <v>16431.831999999999</v>
      </c>
      <c r="V2347" s="18">
        <f t="shared" si="81"/>
        <v>2053.9789999999998</v>
      </c>
      <c r="W2347" s="7"/>
      <c r="X2347" s="7"/>
      <c r="Y2347" s="7"/>
      <c r="Z2347" s="57"/>
    </row>
    <row r="2348" spans="1:26" x14ac:dyDescent="0.35">
      <c r="A2348" s="6" t="s">
        <v>398</v>
      </c>
      <c r="B2348" s="7" t="s">
        <v>562</v>
      </c>
      <c r="C2348" s="7" t="s">
        <v>277</v>
      </c>
      <c r="D2348" s="7" t="s">
        <v>301</v>
      </c>
      <c r="E2348" s="7" t="s">
        <v>302</v>
      </c>
      <c r="F2348" s="7" t="s">
        <v>563</v>
      </c>
      <c r="G2348" s="8">
        <v>5270974</v>
      </c>
      <c r="H2348" s="16" t="s">
        <v>2304</v>
      </c>
      <c r="I2348" s="18">
        <v>0</v>
      </c>
      <c r="J2348" s="19">
        <v>180.59800000000001</v>
      </c>
      <c r="K2348" s="19">
        <v>3299.0340000000001</v>
      </c>
      <c r="L2348" s="19">
        <v>1283.883</v>
      </c>
      <c r="M2348" s="19">
        <v>704.37699999999995</v>
      </c>
      <c r="N2348" s="19">
        <v>953.85599999999999</v>
      </c>
      <c r="O2348" s="19">
        <v>953.85599999999999</v>
      </c>
      <c r="P2348" s="19">
        <v>2461.3629999999998</v>
      </c>
      <c r="Q2348" s="19">
        <v>0</v>
      </c>
      <c r="R2348" s="19">
        <v>0</v>
      </c>
      <c r="S2348" s="19">
        <v>0</v>
      </c>
      <c r="T2348" s="19">
        <v>0</v>
      </c>
      <c r="U2348" s="56">
        <f t="shared" si="80"/>
        <v>9836.9669999999987</v>
      </c>
      <c r="V2348" s="18">
        <f t="shared" si="81"/>
        <v>1229.6208749999998</v>
      </c>
      <c r="W2348" s="7"/>
      <c r="X2348" s="7"/>
      <c r="Y2348" s="7"/>
      <c r="Z2348" s="57"/>
    </row>
    <row r="2349" spans="1:26" x14ac:dyDescent="0.35">
      <c r="A2349" s="6" t="s">
        <v>398</v>
      </c>
      <c r="B2349" s="7" t="s">
        <v>562</v>
      </c>
      <c r="C2349" s="7" t="s">
        <v>277</v>
      </c>
      <c r="D2349" s="7" t="s">
        <v>301</v>
      </c>
      <c r="E2349" s="7" t="s">
        <v>302</v>
      </c>
      <c r="F2349" s="7" t="s">
        <v>563</v>
      </c>
      <c r="G2349" s="8">
        <v>5139947</v>
      </c>
      <c r="H2349" s="16" t="s">
        <v>2305</v>
      </c>
      <c r="I2349" s="18">
        <v>359.05700000000002</v>
      </c>
      <c r="J2349" s="19">
        <v>1917.432</v>
      </c>
      <c r="K2349" s="19">
        <v>2208.7080000000001</v>
      </c>
      <c r="L2349" s="19">
        <v>343.18099999999998</v>
      </c>
      <c r="M2349" s="19">
        <v>0</v>
      </c>
      <c r="N2349" s="19">
        <v>1430.7840000000001</v>
      </c>
      <c r="O2349" s="19">
        <v>3941.46</v>
      </c>
      <c r="P2349" s="19">
        <v>3904.0059999999999</v>
      </c>
      <c r="Q2349" s="19">
        <v>0</v>
      </c>
      <c r="R2349" s="19">
        <v>0</v>
      </c>
      <c r="S2349" s="19">
        <v>0</v>
      </c>
      <c r="T2349" s="19">
        <v>0</v>
      </c>
      <c r="U2349" s="56">
        <f t="shared" si="80"/>
        <v>14104.627999999999</v>
      </c>
      <c r="V2349" s="18">
        <f t="shared" si="81"/>
        <v>1763.0784999999998</v>
      </c>
      <c r="W2349" s="7"/>
      <c r="X2349" s="7"/>
      <c r="Y2349" s="7"/>
      <c r="Z2349" s="57"/>
    </row>
    <row r="2350" spans="1:26" x14ac:dyDescent="0.35">
      <c r="A2350" s="6" t="s">
        <v>398</v>
      </c>
      <c r="B2350" s="7" t="s">
        <v>562</v>
      </c>
      <c r="C2350" s="7" t="s">
        <v>277</v>
      </c>
      <c r="D2350" s="7" t="s">
        <v>301</v>
      </c>
      <c r="E2350" s="7" t="s">
        <v>302</v>
      </c>
      <c r="F2350" s="7" t="s">
        <v>563</v>
      </c>
      <c r="G2350" s="8">
        <v>5270808</v>
      </c>
      <c r="H2350" s="16" t="s">
        <v>2306</v>
      </c>
      <c r="I2350" s="18">
        <v>778.11900000000003</v>
      </c>
      <c r="J2350" s="19">
        <v>0</v>
      </c>
      <c r="K2350" s="19">
        <v>303.49700000000001</v>
      </c>
      <c r="L2350" s="19">
        <v>359.05700000000002</v>
      </c>
      <c r="M2350" s="19">
        <v>180.59800000000001</v>
      </c>
      <c r="N2350" s="19">
        <v>780.42499999999995</v>
      </c>
      <c r="O2350" s="19">
        <v>359.05700000000002</v>
      </c>
      <c r="P2350" s="19">
        <v>722.55899999999997</v>
      </c>
      <c r="Q2350" s="19">
        <v>0</v>
      </c>
      <c r="R2350" s="19">
        <v>0</v>
      </c>
      <c r="S2350" s="19">
        <v>0</v>
      </c>
      <c r="T2350" s="19">
        <v>0</v>
      </c>
      <c r="U2350" s="56">
        <f t="shared" si="80"/>
        <v>3483.3119999999999</v>
      </c>
      <c r="V2350" s="18">
        <f t="shared" si="81"/>
        <v>435.41399999999999</v>
      </c>
      <c r="W2350" s="7"/>
      <c r="X2350" s="7"/>
      <c r="Y2350" s="7"/>
      <c r="Z2350" s="57"/>
    </row>
    <row r="2351" spans="1:26" x14ac:dyDescent="0.35">
      <c r="A2351" s="6" t="s">
        <v>398</v>
      </c>
      <c r="B2351" s="7" t="s">
        <v>562</v>
      </c>
      <c r="C2351" s="7" t="s">
        <v>277</v>
      </c>
      <c r="D2351" s="7" t="s">
        <v>301</v>
      </c>
      <c r="E2351" s="7" t="s">
        <v>302</v>
      </c>
      <c r="F2351" s="7" t="s">
        <v>563</v>
      </c>
      <c r="G2351" s="8">
        <v>5292758</v>
      </c>
      <c r="H2351" s="16" t="s">
        <v>2307</v>
      </c>
      <c r="I2351" s="18">
        <v>958.71600000000001</v>
      </c>
      <c r="J2351" s="19">
        <v>1018.889</v>
      </c>
      <c r="K2351" s="19">
        <v>903.15599999999995</v>
      </c>
      <c r="L2351" s="19">
        <v>0</v>
      </c>
      <c r="M2351" s="19">
        <v>0</v>
      </c>
      <c r="N2351" s="19">
        <v>0</v>
      </c>
      <c r="O2351" s="19">
        <v>780.42471999999998</v>
      </c>
      <c r="P2351" s="19">
        <v>843.15200000000004</v>
      </c>
      <c r="Q2351" s="19">
        <v>0</v>
      </c>
      <c r="R2351" s="19">
        <v>0</v>
      </c>
      <c r="S2351" s="19">
        <v>0</v>
      </c>
      <c r="T2351" s="19">
        <v>0</v>
      </c>
      <c r="U2351" s="56">
        <f t="shared" si="80"/>
        <v>4504.3377199999995</v>
      </c>
      <c r="V2351" s="18">
        <f t="shared" si="81"/>
        <v>563.04221499999994</v>
      </c>
      <c r="W2351" s="7"/>
      <c r="X2351" s="7"/>
      <c r="Y2351" s="7"/>
      <c r="Z2351" s="57"/>
    </row>
    <row r="2352" spans="1:26" x14ac:dyDescent="0.35">
      <c r="A2352" s="6" t="s">
        <v>398</v>
      </c>
      <c r="B2352" s="7" t="s">
        <v>4634</v>
      </c>
      <c r="C2352" s="7" t="s">
        <v>277</v>
      </c>
      <c r="D2352" s="7" t="s">
        <v>301</v>
      </c>
      <c r="E2352" s="7" t="s">
        <v>302</v>
      </c>
      <c r="F2352" s="7" t="s">
        <v>563</v>
      </c>
      <c r="G2352" s="8">
        <v>5301146</v>
      </c>
      <c r="H2352" s="16" t="s">
        <v>2308</v>
      </c>
      <c r="I2352" s="18">
        <v>0</v>
      </c>
      <c r="J2352" s="19">
        <v>0</v>
      </c>
      <c r="K2352" s="19">
        <v>0</v>
      </c>
      <c r="L2352" s="19">
        <v>359.05700000000002</v>
      </c>
      <c r="M2352" s="19">
        <v>303.49700000000001</v>
      </c>
      <c r="N2352" s="19">
        <v>303.49700000000001</v>
      </c>
      <c r="O2352" s="19">
        <v>0</v>
      </c>
      <c r="P2352" s="19">
        <v>361.19499999999999</v>
      </c>
      <c r="Q2352" s="19">
        <v>0</v>
      </c>
      <c r="R2352" s="19">
        <v>0</v>
      </c>
      <c r="S2352" s="19">
        <v>0</v>
      </c>
      <c r="T2352" s="19">
        <v>0</v>
      </c>
      <c r="U2352" s="56">
        <f t="shared" si="80"/>
        <v>1327.2460000000001</v>
      </c>
      <c r="V2352" s="18">
        <f t="shared" si="81"/>
        <v>165.90575000000001</v>
      </c>
      <c r="W2352" s="7"/>
      <c r="X2352" s="7"/>
      <c r="Y2352" s="7"/>
      <c r="Z2352" s="57"/>
    </row>
    <row r="2353" spans="1:26" x14ac:dyDescent="0.35">
      <c r="A2353" s="6" t="s">
        <v>398</v>
      </c>
      <c r="B2353" s="7" t="s">
        <v>562</v>
      </c>
      <c r="C2353" s="7" t="s">
        <v>277</v>
      </c>
      <c r="D2353" s="7" t="s">
        <v>301</v>
      </c>
      <c r="E2353" s="7" t="s">
        <v>302</v>
      </c>
      <c r="F2353" s="7" t="s">
        <v>563</v>
      </c>
      <c r="G2353" s="8">
        <v>5338887</v>
      </c>
      <c r="H2353" s="16" t="s">
        <v>2309</v>
      </c>
      <c r="I2353" s="18">
        <v>778.11900000000003</v>
      </c>
      <c r="J2353" s="19">
        <v>1134.454</v>
      </c>
      <c r="K2353" s="19">
        <v>662.55399999999997</v>
      </c>
      <c r="L2353" s="19">
        <v>484.09500000000003</v>
      </c>
      <c r="M2353" s="19">
        <v>539.65499999999997</v>
      </c>
      <c r="N2353" s="19">
        <v>303.49700000000001</v>
      </c>
      <c r="O2353" s="19">
        <v>476.928</v>
      </c>
      <c r="P2353" s="19">
        <v>1671.97</v>
      </c>
      <c r="Q2353" s="19">
        <v>0</v>
      </c>
      <c r="R2353" s="19">
        <v>0</v>
      </c>
      <c r="S2353" s="19">
        <v>0</v>
      </c>
      <c r="T2353" s="19">
        <v>0</v>
      </c>
      <c r="U2353" s="56">
        <f t="shared" si="80"/>
        <v>6051.2719999999999</v>
      </c>
      <c r="V2353" s="18">
        <f t="shared" si="81"/>
        <v>756.40899999999999</v>
      </c>
      <c r="W2353" s="7"/>
      <c r="X2353" s="7"/>
      <c r="Y2353" s="7"/>
      <c r="Z2353" s="57"/>
    </row>
    <row r="2354" spans="1:26" x14ac:dyDescent="0.35">
      <c r="A2354" s="6" t="s">
        <v>398</v>
      </c>
      <c r="B2354" s="7" t="s">
        <v>562</v>
      </c>
      <c r="C2354" s="7" t="s">
        <v>277</v>
      </c>
      <c r="D2354" s="7" t="s">
        <v>301</v>
      </c>
      <c r="E2354" s="7" t="s">
        <v>302</v>
      </c>
      <c r="F2354" s="7" t="s">
        <v>563</v>
      </c>
      <c r="G2354" s="8">
        <v>5330847</v>
      </c>
      <c r="H2354" s="16" t="s">
        <v>2310</v>
      </c>
      <c r="I2354" s="18">
        <v>1778.825</v>
      </c>
      <c r="J2354" s="19">
        <v>1731.9749999999999</v>
      </c>
      <c r="K2354" s="19">
        <v>850.875</v>
      </c>
      <c r="L2354" s="19">
        <v>1016.583</v>
      </c>
      <c r="M2354" s="19">
        <v>1023.75</v>
      </c>
      <c r="N2354" s="19">
        <v>303.49700000000001</v>
      </c>
      <c r="O2354" s="19">
        <v>662.55399999999997</v>
      </c>
      <c r="P2354" s="19">
        <v>1505.7059999999999</v>
      </c>
      <c r="Q2354" s="19">
        <v>0</v>
      </c>
      <c r="R2354" s="19">
        <v>0</v>
      </c>
      <c r="S2354" s="19">
        <v>0</v>
      </c>
      <c r="T2354" s="19">
        <v>0</v>
      </c>
      <c r="U2354" s="56">
        <f t="shared" si="80"/>
        <v>8873.7649999999994</v>
      </c>
      <c r="V2354" s="18">
        <f t="shared" si="81"/>
        <v>1109.2206249999999</v>
      </c>
      <c r="W2354" s="7"/>
      <c r="X2354" s="7"/>
      <c r="Y2354" s="7"/>
      <c r="Z2354" s="57"/>
    </row>
    <row r="2355" spans="1:26" x14ac:dyDescent="0.35">
      <c r="A2355" s="6" t="s">
        <v>398</v>
      </c>
      <c r="B2355" s="7" t="s">
        <v>562</v>
      </c>
      <c r="C2355" s="7" t="s">
        <v>277</v>
      </c>
      <c r="D2355" s="7" t="s">
        <v>301</v>
      </c>
      <c r="E2355" s="7" t="s">
        <v>302</v>
      </c>
      <c r="F2355" s="7" t="s">
        <v>563</v>
      </c>
      <c r="G2355" s="8">
        <v>5145346</v>
      </c>
      <c r="H2355" s="16" t="s">
        <v>2311</v>
      </c>
      <c r="I2355" s="18">
        <v>1388.5989999999999</v>
      </c>
      <c r="J2355" s="19">
        <v>898.71199999999999</v>
      </c>
      <c r="K2355" s="19">
        <v>238.464</v>
      </c>
      <c r="L2355" s="19">
        <v>4049.6759999999999</v>
      </c>
      <c r="M2355" s="19">
        <v>1621.1020000000001</v>
      </c>
      <c r="N2355" s="19">
        <v>2808.5619999999999</v>
      </c>
      <c r="O2355" s="19">
        <v>2730.5430000000001</v>
      </c>
      <c r="P2355" s="19">
        <v>835.98500000000001</v>
      </c>
      <c r="Q2355" s="19">
        <v>0</v>
      </c>
      <c r="R2355" s="19">
        <v>0</v>
      </c>
      <c r="S2355" s="19">
        <v>0</v>
      </c>
      <c r="T2355" s="19">
        <v>0</v>
      </c>
      <c r="U2355" s="56">
        <f t="shared" si="80"/>
        <v>14571.643</v>
      </c>
      <c r="V2355" s="18">
        <f t="shared" si="81"/>
        <v>1821.455375</v>
      </c>
      <c r="W2355" s="7"/>
      <c r="X2355" s="7"/>
      <c r="Y2355" s="7"/>
      <c r="Z2355" s="57"/>
    </row>
    <row r="2356" spans="1:26" x14ac:dyDescent="0.35">
      <c r="A2356" s="6" t="s">
        <v>398</v>
      </c>
      <c r="B2356" s="7" t="s">
        <v>562</v>
      </c>
      <c r="C2356" s="7" t="s">
        <v>277</v>
      </c>
      <c r="D2356" s="7" t="s">
        <v>301</v>
      </c>
      <c r="E2356" s="7" t="s">
        <v>302</v>
      </c>
      <c r="F2356" s="7" t="s">
        <v>563</v>
      </c>
      <c r="G2356" s="8">
        <v>5331943</v>
      </c>
      <c r="H2356" s="16" t="s">
        <v>2312</v>
      </c>
      <c r="I2356" s="18">
        <v>419.06200000000001</v>
      </c>
      <c r="J2356" s="19">
        <v>718.11400000000003</v>
      </c>
      <c r="K2356" s="19">
        <v>541.96100000000001</v>
      </c>
      <c r="L2356" s="19">
        <v>664.69200000000001</v>
      </c>
      <c r="M2356" s="19">
        <v>359.05700000000002</v>
      </c>
      <c r="N2356" s="19">
        <v>0</v>
      </c>
      <c r="O2356" s="19">
        <v>0</v>
      </c>
      <c r="P2356" s="19">
        <v>720.25300000000004</v>
      </c>
      <c r="Q2356" s="19">
        <v>0</v>
      </c>
      <c r="R2356" s="19">
        <v>0</v>
      </c>
      <c r="S2356" s="19">
        <v>0</v>
      </c>
      <c r="T2356" s="19">
        <v>0</v>
      </c>
      <c r="U2356" s="56">
        <f t="shared" si="80"/>
        <v>3423.1389999999997</v>
      </c>
      <c r="V2356" s="18">
        <f t="shared" si="81"/>
        <v>427.89237499999996</v>
      </c>
      <c r="W2356" s="7"/>
      <c r="X2356" s="7"/>
      <c r="Y2356" s="7"/>
      <c r="Z2356" s="57"/>
    </row>
    <row r="2357" spans="1:26" x14ac:dyDescent="0.35">
      <c r="A2357" s="6" t="s">
        <v>398</v>
      </c>
      <c r="B2357" s="7" t="s">
        <v>562</v>
      </c>
      <c r="C2357" s="7" t="s">
        <v>277</v>
      </c>
      <c r="D2357" s="7" t="s">
        <v>301</v>
      </c>
      <c r="E2357" s="7" t="s">
        <v>302</v>
      </c>
      <c r="F2357" s="7" t="s">
        <v>563</v>
      </c>
      <c r="G2357" s="8">
        <v>5333477</v>
      </c>
      <c r="H2357" s="16" t="s">
        <v>2313</v>
      </c>
      <c r="I2357" s="18">
        <v>1016.583</v>
      </c>
      <c r="J2357" s="19">
        <v>1315.0509999999999</v>
      </c>
      <c r="K2357" s="19">
        <v>303.49700000000001</v>
      </c>
      <c r="L2357" s="19">
        <v>359.05700000000002</v>
      </c>
      <c r="M2357" s="19">
        <v>484.09500000000003</v>
      </c>
      <c r="N2357" s="19">
        <v>778.11900000000003</v>
      </c>
      <c r="O2357" s="19">
        <v>780.42499999999995</v>
      </c>
      <c r="P2357" s="19">
        <v>778.11900000000003</v>
      </c>
      <c r="Q2357" s="19">
        <v>0</v>
      </c>
      <c r="R2357" s="19">
        <v>0</v>
      </c>
      <c r="S2357" s="19">
        <v>0</v>
      </c>
      <c r="T2357" s="19">
        <v>0</v>
      </c>
      <c r="U2357" s="56">
        <f t="shared" si="80"/>
        <v>5814.9459999999999</v>
      </c>
      <c r="V2357" s="18">
        <f t="shared" si="81"/>
        <v>726.86824999999999</v>
      </c>
      <c r="W2357" s="7"/>
      <c r="X2357" s="7"/>
      <c r="Y2357" s="7"/>
      <c r="Z2357" s="57"/>
    </row>
    <row r="2358" spans="1:26" x14ac:dyDescent="0.35">
      <c r="A2358" s="6" t="s">
        <v>398</v>
      </c>
      <c r="B2358" s="7" t="s">
        <v>562</v>
      </c>
      <c r="C2358" s="7" t="s">
        <v>277</v>
      </c>
      <c r="D2358" s="7" t="s">
        <v>301</v>
      </c>
      <c r="E2358" s="7" t="s">
        <v>302</v>
      </c>
      <c r="F2358" s="7" t="s">
        <v>563</v>
      </c>
      <c r="G2358" s="8">
        <v>5127911</v>
      </c>
      <c r="H2358" s="16" t="s">
        <v>2314</v>
      </c>
      <c r="I2358" s="18">
        <v>838.12300000000005</v>
      </c>
      <c r="J2358" s="19">
        <v>835.98500000000001</v>
      </c>
      <c r="K2358" s="19">
        <v>303.49700000000001</v>
      </c>
      <c r="L2358" s="19">
        <v>903.15599999999995</v>
      </c>
      <c r="M2358" s="19">
        <v>0</v>
      </c>
      <c r="N2358" s="19">
        <v>303.49700000000001</v>
      </c>
      <c r="O2358" s="19">
        <v>835.98500000000001</v>
      </c>
      <c r="P2358" s="19">
        <v>1804.174</v>
      </c>
      <c r="Q2358" s="19">
        <v>0</v>
      </c>
      <c r="R2358" s="19">
        <v>0</v>
      </c>
      <c r="S2358" s="19">
        <v>0</v>
      </c>
      <c r="T2358" s="19">
        <v>0</v>
      </c>
      <c r="U2358" s="56">
        <f t="shared" si="80"/>
        <v>5824.4170000000004</v>
      </c>
      <c r="V2358" s="18">
        <f t="shared" si="81"/>
        <v>728.05212500000005</v>
      </c>
      <c r="W2358" s="7"/>
      <c r="X2358" s="7"/>
      <c r="Y2358" s="7"/>
      <c r="Z2358" s="57"/>
    </row>
    <row r="2359" spans="1:26" x14ac:dyDescent="0.35">
      <c r="A2359" s="6" t="s">
        <v>398</v>
      </c>
      <c r="B2359" s="7" t="s">
        <v>562</v>
      </c>
      <c r="C2359" s="7" t="s">
        <v>277</v>
      </c>
      <c r="D2359" s="7" t="s">
        <v>301</v>
      </c>
      <c r="E2359" s="7" t="s">
        <v>302</v>
      </c>
      <c r="F2359" s="7" t="s">
        <v>563</v>
      </c>
      <c r="G2359" s="8">
        <v>5135211</v>
      </c>
      <c r="H2359" s="16" t="s">
        <v>2315</v>
      </c>
      <c r="I2359" s="18">
        <v>657.52599999999995</v>
      </c>
      <c r="J2359" s="19">
        <v>359.05700000000002</v>
      </c>
      <c r="K2359" s="19">
        <v>2830.4</v>
      </c>
      <c r="L2359" s="19">
        <v>419.06200000000001</v>
      </c>
      <c r="M2359" s="19">
        <v>0</v>
      </c>
      <c r="N2359" s="19">
        <v>0</v>
      </c>
      <c r="O2359" s="19">
        <v>0</v>
      </c>
      <c r="P2359" s="19">
        <v>778.11900000000003</v>
      </c>
      <c r="Q2359" s="19">
        <v>0</v>
      </c>
      <c r="R2359" s="19">
        <v>0</v>
      </c>
      <c r="S2359" s="19">
        <v>0</v>
      </c>
      <c r="T2359" s="19">
        <v>0</v>
      </c>
      <c r="U2359" s="56">
        <f t="shared" si="80"/>
        <v>5044.1639999999998</v>
      </c>
      <c r="V2359" s="18">
        <f t="shared" si="81"/>
        <v>630.52049999999997</v>
      </c>
      <c r="W2359" s="7"/>
      <c r="X2359" s="7"/>
      <c r="Y2359" s="7"/>
      <c r="Z2359" s="57"/>
    </row>
    <row r="2360" spans="1:26" x14ac:dyDescent="0.35">
      <c r="A2360" s="6" t="s">
        <v>398</v>
      </c>
      <c r="B2360" s="7" t="s">
        <v>562</v>
      </c>
      <c r="C2360" s="7" t="s">
        <v>277</v>
      </c>
      <c r="D2360" s="7" t="s">
        <v>301</v>
      </c>
      <c r="E2360" s="7" t="s">
        <v>302</v>
      </c>
      <c r="F2360" s="7" t="s">
        <v>563</v>
      </c>
      <c r="G2360" s="8">
        <v>5131509</v>
      </c>
      <c r="H2360" s="16" t="s">
        <v>2316</v>
      </c>
      <c r="I2360" s="18">
        <v>940.702</v>
      </c>
      <c r="J2360" s="19">
        <v>0</v>
      </c>
      <c r="K2360" s="19">
        <v>791.25900000000001</v>
      </c>
      <c r="L2360" s="19">
        <v>0</v>
      </c>
      <c r="M2360" s="19">
        <v>843.15200000000004</v>
      </c>
      <c r="N2360" s="19">
        <v>0</v>
      </c>
      <c r="O2360" s="19">
        <v>238.464</v>
      </c>
      <c r="P2360" s="19">
        <v>1081.616</v>
      </c>
      <c r="Q2360" s="19">
        <v>0</v>
      </c>
      <c r="R2360" s="19">
        <v>0</v>
      </c>
      <c r="S2360" s="19">
        <v>0</v>
      </c>
      <c r="T2360" s="19">
        <v>0</v>
      </c>
      <c r="U2360" s="56">
        <f t="shared" si="80"/>
        <v>3895.1930000000002</v>
      </c>
      <c r="V2360" s="18">
        <f t="shared" si="81"/>
        <v>486.89912500000003</v>
      </c>
      <c r="W2360" s="7"/>
      <c r="X2360" s="7"/>
      <c r="Y2360" s="7"/>
      <c r="Z2360" s="57"/>
    </row>
    <row r="2361" spans="1:26" x14ac:dyDescent="0.35">
      <c r="A2361" s="6" t="s">
        <v>398</v>
      </c>
      <c r="B2361" s="7" t="s">
        <v>562</v>
      </c>
      <c r="C2361" s="7" t="s">
        <v>277</v>
      </c>
      <c r="D2361" s="7" t="s">
        <v>301</v>
      </c>
      <c r="E2361" s="7" t="s">
        <v>302</v>
      </c>
      <c r="F2361" s="7" t="s">
        <v>563</v>
      </c>
      <c r="G2361" s="8">
        <v>5279515</v>
      </c>
      <c r="H2361" s="16" t="s">
        <v>2317</v>
      </c>
      <c r="I2361" s="18">
        <v>778.11900000000003</v>
      </c>
      <c r="J2361" s="19">
        <v>238.464</v>
      </c>
      <c r="K2361" s="19">
        <v>1394.1969999999999</v>
      </c>
      <c r="L2361" s="19">
        <v>419.06200000000001</v>
      </c>
      <c r="M2361" s="19">
        <v>662.55399999999997</v>
      </c>
      <c r="N2361" s="19">
        <v>243.881</v>
      </c>
      <c r="O2361" s="19">
        <v>602.93799999999999</v>
      </c>
      <c r="P2361" s="19">
        <v>966.05100000000004</v>
      </c>
      <c r="Q2361" s="19">
        <v>0</v>
      </c>
      <c r="R2361" s="19">
        <v>0</v>
      </c>
      <c r="S2361" s="19">
        <v>0</v>
      </c>
      <c r="T2361" s="19">
        <v>0</v>
      </c>
      <c r="U2361" s="56">
        <f t="shared" si="80"/>
        <v>5305.2659999999996</v>
      </c>
      <c r="V2361" s="18">
        <f t="shared" si="81"/>
        <v>663.15824999999995</v>
      </c>
      <c r="W2361" s="7"/>
      <c r="X2361" s="7"/>
      <c r="Y2361" s="7"/>
      <c r="Z2361" s="57"/>
    </row>
    <row r="2362" spans="1:26" x14ac:dyDescent="0.35">
      <c r="A2362" s="6" t="s">
        <v>398</v>
      </c>
      <c r="B2362" s="7" t="s">
        <v>562</v>
      </c>
      <c r="C2362" s="7" t="s">
        <v>277</v>
      </c>
      <c r="D2362" s="7" t="s">
        <v>301</v>
      </c>
      <c r="E2362" s="7" t="s">
        <v>302</v>
      </c>
      <c r="F2362" s="7" t="s">
        <v>563</v>
      </c>
      <c r="G2362" s="8">
        <v>5274150</v>
      </c>
      <c r="H2362" s="16" t="s">
        <v>2318</v>
      </c>
      <c r="I2362" s="18">
        <v>778.11900000000003</v>
      </c>
      <c r="J2362" s="19">
        <v>838.12300000000005</v>
      </c>
      <c r="K2362" s="19">
        <v>238.464</v>
      </c>
      <c r="L2362" s="19">
        <v>419.06200000000001</v>
      </c>
      <c r="M2362" s="19">
        <v>359.05700000000002</v>
      </c>
      <c r="N2362" s="19">
        <v>1134.454</v>
      </c>
      <c r="O2362" s="19">
        <v>1315.634</v>
      </c>
      <c r="P2362" s="19">
        <v>539.65499999999997</v>
      </c>
      <c r="Q2362" s="19">
        <v>0</v>
      </c>
      <c r="R2362" s="19">
        <v>0</v>
      </c>
      <c r="S2362" s="19">
        <v>0</v>
      </c>
      <c r="T2362" s="19">
        <v>0</v>
      </c>
      <c r="U2362" s="56">
        <f t="shared" si="80"/>
        <v>5622.5679999999993</v>
      </c>
      <c r="V2362" s="18">
        <f t="shared" si="81"/>
        <v>702.82099999999991</v>
      </c>
      <c r="W2362" s="7"/>
      <c r="X2362" s="7"/>
      <c r="Y2362" s="7"/>
      <c r="Z2362" s="57"/>
    </row>
    <row r="2363" spans="1:26" x14ac:dyDescent="0.35">
      <c r="A2363" s="6" t="s">
        <v>398</v>
      </c>
      <c r="B2363" s="7" t="s">
        <v>562</v>
      </c>
      <c r="C2363" s="7" t="s">
        <v>277</v>
      </c>
      <c r="D2363" s="7" t="s">
        <v>301</v>
      </c>
      <c r="E2363" s="7" t="s">
        <v>302</v>
      </c>
      <c r="F2363" s="7" t="s">
        <v>563</v>
      </c>
      <c r="G2363" s="8">
        <v>5135242</v>
      </c>
      <c r="H2363" s="16" t="s">
        <v>2319</v>
      </c>
      <c r="I2363" s="18">
        <v>599.65899999999999</v>
      </c>
      <c r="J2363" s="19">
        <v>0</v>
      </c>
      <c r="K2363" s="19">
        <v>359.05700000000002</v>
      </c>
      <c r="L2363" s="19">
        <v>303.49700000000001</v>
      </c>
      <c r="M2363" s="19">
        <v>180.59800000000001</v>
      </c>
      <c r="N2363" s="19">
        <v>541.96100000000001</v>
      </c>
      <c r="O2363" s="19">
        <v>0</v>
      </c>
      <c r="P2363" s="19">
        <v>843.15200000000004</v>
      </c>
      <c r="Q2363" s="19">
        <v>0</v>
      </c>
      <c r="R2363" s="19">
        <v>0</v>
      </c>
      <c r="S2363" s="19">
        <v>0</v>
      </c>
      <c r="T2363" s="19">
        <v>0</v>
      </c>
      <c r="U2363" s="56">
        <f t="shared" si="80"/>
        <v>2827.924</v>
      </c>
      <c r="V2363" s="18">
        <f t="shared" si="81"/>
        <v>353.4905</v>
      </c>
      <c r="W2363" s="7"/>
      <c r="X2363" s="7"/>
      <c r="Y2363" s="7"/>
      <c r="Z2363" s="57"/>
    </row>
    <row r="2364" spans="1:26" x14ac:dyDescent="0.35">
      <c r="A2364" s="6" t="s">
        <v>398</v>
      </c>
      <c r="B2364" s="7" t="s">
        <v>562</v>
      </c>
      <c r="C2364" s="7" t="s">
        <v>277</v>
      </c>
      <c r="D2364" s="7" t="s">
        <v>301</v>
      </c>
      <c r="E2364" s="7" t="s">
        <v>302</v>
      </c>
      <c r="F2364" s="7" t="s">
        <v>563</v>
      </c>
      <c r="G2364" s="8">
        <v>5333031</v>
      </c>
      <c r="H2364" s="16" t="s">
        <v>2320</v>
      </c>
      <c r="I2364" s="18">
        <v>0</v>
      </c>
      <c r="J2364" s="19">
        <v>0</v>
      </c>
      <c r="K2364" s="19">
        <v>1627.2439999999999</v>
      </c>
      <c r="L2364" s="19">
        <v>359.05700000000002</v>
      </c>
      <c r="M2364" s="19">
        <v>0</v>
      </c>
      <c r="N2364" s="19">
        <v>359.05700000000002</v>
      </c>
      <c r="O2364" s="19">
        <v>238.464</v>
      </c>
      <c r="P2364" s="19">
        <v>539.65499999999997</v>
      </c>
      <c r="Q2364" s="19">
        <v>0</v>
      </c>
      <c r="R2364" s="19">
        <v>0</v>
      </c>
      <c r="S2364" s="19">
        <v>0</v>
      </c>
      <c r="T2364" s="19">
        <v>0</v>
      </c>
      <c r="U2364" s="56">
        <f t="shared" si="80"/>
        <v>3123.4769999999999</v>
      </c>
      <c r="V2364" s="18">
        <f t="shared" si="81"/>
        <v>390.43462499999998</v>
      </c>
      <c r="W2364" s="7"/>
      <c r="X2364" s="7"/>
      <c r="Y2364" s="7"/>
      <c r="Z2364" s="57"/>
    </row>
    <row r="2365" spans="1:26" x14ac:dyDescent="0.35">
      <c r="A2365" s="6" t="s">
        <v>398</v>
      </c>
      <c r="B2365" s="7" t="s">
        <v>562</v>
      </c>
      <c r="C2365" s="7" t="s">
        <v>277</v>
      </c>
      <c r="D2365" s="7" t="s">
        <v>301</v>
      </c>
      <c r="E2365" s="7" t="s">
        <v>302</v>
      </c>
      <c r="F2365" s="7" t="s">
        <v>563</v>
      </c>
      <c r="G2365" s="8">
        <v>5121391</v>
      </c>
      <c r="H2365" s="16" t="s">
        <v>2321</v>
      </c>
      <c r="I2365" s="18">
        <v>2574.9580000000001</v>
      </c>
      <c r="J2365" s="19">
        <v>180.59800000000001</v>
      </c>
      <c r="K2365" s="19">
        <v>4487.4260000000004</v>
      </c>
      <c r="L2365" s="19">
        <v>1257.1849999999999</v>
      </c>
      <c r="M2365" s="19">
        <v>1438.366</v>
      </c>
      <c r="N2365" s="19">
        <v>780.42499999999995</v>
      </c>
      <c r="O2365" s="19">
        <v>2158.3710000000001</v>
      </c>
      <c r="P2365" s="19">
        <v>2702.7179999999998</v>
      </c>
      <c r="Q2365" s="19">
        <v>0</v>
      </c>
      <c r="R2365" s="19">
        <v>0</v>
      </c>
      <c r="S2365" s="19">
        <v>0</v>
      </c>
      <c r="T2365" s="19">
        <v>0</v>
      </c>
      <c r="U2365" s="56">
        <f t="shared" si="80"/>
        <v>15580.046999999999</v>
      </c>
      <c r="V2365" s="18">
        <f t="shared" si="81"/>
        <v>1947.5058749999998</v>
      </c>
      <c r="W2365" s="7"/>
      <c r="X2365" s="7"/>
      <c r="Y2365" s="7"/>
      <c r="Z2365" s="57"/>
    </row>
    <row r="2366" spans="1:26" x14ac:dyDescent="0.35">
      <c r="A2366" s="6" t="s">
        <v>398</v>
      </c>
      <c r="B2366" s="7" t="s">
        <v>562</v>
      </c>
      <c r="C2366" s="7" t="s">
        <v>277</v>
      </c>
      <c r="D2366" s="7" t="s">
        <v>301</v>
      </c>
      <c r="E2366" s="7" t="s">
        <v>302</v>
      </c>
      <c r="F2366" s="7" t="s">
        <v>563</v>
      </c>
      <c r="G2366" s="8">
        <v>5130870</v>
      </c>
      <c r="H2366" s="16" t="s">
        <v>2322</v>
      </c>
      <c r="I2366" s="18">
        <v>0</v>
      </c>
      <c r="J2366" s="19">
        <v>539.65499999999997</v>
      </c>
      <c r="K2366" s="19">
        <v>-180.59740000000005</v>
      </c>
      <c r="L2366" s="19">
        <v>484.09500000000003</v>
      </c>
      <c r="M2366" s="19">
        <v>0</v>
      </c>
      <c r="N2366" s="19">
        <v>238.464</v>
      </c>
      <c r="O2366" s="19">
        <v>606.99400000000003</v>
      </c>
      <c r="P2366" s="19">
        <v>778.11900000000003</v>
      </c>
      <c r="Q2366" s="19">
        <v>0</v>
      </c>
      <c r="R2366" s="19">
        <v>0</v>
      </c>
      <c r="S2366" s="19">
        <v>0</v>
      </c>
      <c r="T2366" s="19">
        <v>0</v>
      </c>
      <c r="U2366" s="56">
        <f t="shared" si="80"/>
        <v>2466.7296000000001</v>
      </c>
      <c r="V2366" s="18">
        <f t="shared" si="81"/>
        <v>308.34120000000001</v>
      </c>
      <c r="W2366" s="7"/>
      <c r="X2366" s="7"/>
      <c r="Y2366" s="7"/>
      <c r="Z2366" s="57"/>
    </row>
    <row r="2367" spans="1:26" x14ac:dyDescent="0.35">
      <c r="A2367" s="6" t="s">
        <v>398</v>
      </c>
      <c r="B2367" s="7" t="s">
        <v>562</v>
      </c>
      <c r="C2367" s="7" t="s">
        <v>277</v>
      </c>
      <c r="D2367" s="7" t="s">
        <v>301</v>
      </c>
      <c r="E2367" s="7" t="s">
        <v>302</v>
      </c>
      <c r="F2367" s="7" t="s">
        <v>563</v>
      </c>
      <c r="G2367" s="8">
        <v>5270071</v>
      </c>
      <c r="H2367" s="16" t="s">
        <v>2323</v>
      </c>
      <c r="I2367" s="18">
        <v>1914.711</v>
      </c>
      <c r="J2367" s="19">
        <v>419.06200000000001</v>
      </c>
      <c r="K2367" s="19">
        <v>3427.9209999999998</v>
      </c>
      <c r="L2367" s="19">
        <v>662.55399999999997</v>
      </c>
      <c r="M2367" s="19">
        <v>303.49700000000001</v>
      </c>
      <c r="N2367" s="19">
        <v>419.06200000000001</v>
      </c>
      <c r="O2367" s="19">
        <v>303.49700000000001</v>
      </c>
      <c r="P2367" s="19">
        <v>359.05700000000002</v>
      </c>
      <c r="Q2367" s="19">
        <v>0</v>
      </c>
      <c r="R2367" s="19">
        <v>0</v>
      </c>
      <c r="S2367" s="19">
        <v>0</v>
      </c>
      <c r="T2367" s="19">
        <v>0</v>
      </c>
      <c r="U2367" s="56">
        <f t="shared" si="80"/>
        <v>7809.3609999999999</v>
      </c>
      <c r="V2367" s="18">
        <f t="shared" si="81"/>
        <v>976.17012499999998</v>
      </c>
      <c r="W2367" s="7"/>
      <c r="X2367" s="7"/>
      <c r="Y2367" s="7"/>
      <c r="Z2367" s="57"/>
    </row>
    <row r="2368" spans="1:26" x14ac:dyDescent="0.35">
      <c r="A2368" s="6" t="s">
        <v>398</v>
      </c>
      <c r="B2368" s="7" t="s">
        <v>562</v>
      </c>
      <c r="C2368" s="7" t="s">
        <v>277</v>
      </c>
      <c r="D2368" s="7" t="s">
        <v>301</v>
      </c>
      <c r="E2368" s="7" t="s">
        <v>302</v>
      </c>
      <c r="F2368" s="7" t="s">
        <v>563</v>
      </c>
      <c r="G2368" s="8">
        <v>5291216</v>
      </c>
      <c r="H2368" s="16" t="s">
        <v>2324</v>
      </c>
      <c r="I2368" s="18">
        <v>0</v>
      </c>
      <c r="J2368" s="19">
        <v>597.52099999999996</v>
      </c>
      <c r="K2368" s="19">
        <v>4837.01</v>
      </c>
      <c r="L2368" s="19">
        <v>1016.583</v>
      </c>
      <c r="M2368" s="19">
        <v>303.49700000000001</v>
      </c>
      <c r="N2368" s="19">
        <v>900.85</v>
      </c>
      <c r="O2368" s="19">
        <v>541.96100000000001</v>
      </c>
      <c r="P2368" s="19">
        <v>662.55399999999997</v>
      </c>
      <c r="Q2368" s="19">
        <v>0</v>
      </c>
      <c r="R2368" s="19">
        <v>0</v>
      </c>
      <c r="S2368" s="19">
        <v>0</v>
      </c>
      <c r="T2368" s="19">
        <v>0</v>
      </c>
      <c r="U2368" s="56">
        <f t="shared" ref="U2368:U2431" si="82">SUM(I2368:T2368)</f>
        <v>8859.9760000000006</v>
      </c>
      <c r="V2368" s="18">
        <f t="shared" si="81"/>
        <v>1107.4970000000001</v>
      </c>
      <c r="W2368" s="7"/>
      <c r="X2368" s="7"/>
      <c r="Y2368" s="7"/>
      <c r="Z2368" s="57"/>
    </row>
    <row r="2369" spans="1:26" x14ac:dyDescent="0.35">
      <c r="A2369" s="6" t="s">
        <v>398</v>
      </c>
      <c r="B2369" s="7" t="s">
        <v>562</v>
      </c>
      <c r="C2369" s="7" t="s">
        <v>277</v>
      </c>
      <c r="D2369" s="7" t="s">
        <v>301</v>
      </c>
      <c r="E2369" s="7" t="s">
        <v>302</v>
      </c>
      <c r="F2369" s="7" t="s">
        <v>563</v>
      </c>
      <c r="G2369" s="8">
        <v>5333460</v>
      </c>
      <c r="H2369" s="16" t="s">
        <v>2325</v>
      </c>
      <c r="I2369" s="18">
        <v>1197.18</v>
      </c>
      <c r="J2369" s="19">
        <v>476.928</v>
      </c>
      <c r="K2369" s="19">
        <v>1930.741</v>
      </c>
      <c r="L2369" s="19">
        <v>0</v>
      </c>
      <c r="M2369" s="19">
        <v>303.49700000000001</v>
      </c>
      <c r="N2369" s="19">
        <v>1081.616</v>
      </c>
      <c r="O2369" s="19">
        <v>238.464</v>
      </c>
      <c r="P2369" s="19">
        <v>1146.6489999999999</v>
      </c>
      <c r="Q2369" s="19">
        <v>0</v>
      </c>
      <c r="R2369" s="19">
        <v>0</v>
      </c>
      <c r="S2369" s="19">
        <v>0</v>
      </c>
      <c r="T2369" s="19">
        <v>0</v>
      </c>
      <c r="U2369" s="56">
        <f t="shared" si="82"/>
        <v>6375.0749999999989</v>
      </c>
      <c r="V2369" s="18">
        <f t="shared" si="81"/>
        <v>796.88437499999986</v>
      </c>
      <c r="W2369" s="7"/>
      <c r="X2369" s="7"/>
      <c r="Y2369" s="7"/>
      <c r="Z2369" s="57"/>
    </row>
    <row r="2370" spans="1:26" x14ac:dyDescent="0.35">
      <c r="A2370" s="6" t="s">
        <v>398</v>
      </c>
      <c r="B2370" s="7" t="s">
        <v>562</v>
      </c>
      <c r="C2370" s="7" t="s">
        <v>277</v>
      </c>
      <c r="D2370" s="7" t="s">
        <v>301</v>
      </c>
      <c r="E2370" s="7" t="s">
        <v>302</v>
      </c>
      <c r="F2370" s="7" t="s">
        <v>563</v>
      </c>
      <c r="G2370" s="8">
        <v>5339149</v>
      </c>
      <c r="H2370" s="16" t="s">
        <v>2326</v>
      </c>
      <c r="I2370" s="18">
        <v>2271.6289999999999</v>
      </c>
      <c r="J2370" s="19">
        <v>541.79300000000001</v>
      </c>
      <c r="K2370" s="19">
        <v>6868.0360000000001</v>
      </c>
      <c r="L2370" s="19">
        <v>1856.8440000000001</v>
      </c>
      <c r="M2370" s="19">
        <v>900.85</v>
      </c>
      <c r="N2370" s="19">
        <v>2637.4380000000001</v>
      </c>
      <c r="O2370" s="19">
        <v>1857.596</v>
      </c>
      <c r="P2370" s="19">
        <v>1380.6679999999999</v>
      </c>
      <c r="Q2370" s="19">
        <v>0</v>
      </c>
      <c r="R2370" s="19">
        <v>0</v>
      </c>
      <c r="S2370" s="19">
        <v>0</v>
      </c>
      <c r="T2370" s="19">
        <v>0</v>
      </c>
      <c r="U2370" s="56">
        <f t="shared" si="82"/>
        <v>18314.854000000003</v>
      </c>
      <c r="V2370" s="18">
        <f t="shared" si="81"/>
        <v>2289.3567500000004</v>
      </c>
      <c r="W2370" s="7"/>
      <c r="X2370" s="7"/>
      <c r="Y2370" s="7"/>
      <c r="Z2370" s="57"/>
    </row>
    <row r="2371" spans="1:26" x14ac:dyDescent="0.35">
      <c r="A2371" s="6" t="s">
        <v>398</v>
      </c>
      <c r="B2371" s="7" t="s">
        <v>562</v>
      </c>
      <c r="C2371" s="7" t="s">
        <v>277</v>
      </c>
      <c r="D2371" s="7" t="s">
        <v>301</v>
      </c>
      <c r="E2371" s="7" t="s">
        <v>302</v>
      </c>
      <c r="F2371" s="7" t="s">
        <v>563</v>
      </c>
      <c r="G2371" s="8">
        <v>5331583</v>
      </c>
      <c r="H2371" s="16" t="s">
        <v>2327</v>
      </c>
      <c r="I2371" s="18">
        <v>778.11900000000003</v>
      </c>
      <c r="J2371" s="19">
        <v>361.19499999999999</v>
      </c>
      <c r="K2371" s="19">
        <v>2777.5619999999999</v>
      </c>
      <c r="L2371" s="19">
        <v>1257.3530000000001</v>
      </c>
      <c r="M2371" s="19">
        <v>180.59800000000001</v>
      </c>
      <c r="N2371" s="19">
        <v>2705.1930000000002</v>
      </c>
      <c r="O2371" s="19">
        <v>956.57799999999997</v>
      </c>
      <c r="P2371" s="19">
        <v>1746.1389999999999</v>
      </c>
      <c r="Q2371" s="19">
        <v>0</v>
      </c>
      <c r="R2371" s="19">
        <v>0</v>
      </c>
      <c r="S2371" s="19">
        <v>0</v>
      </c>
      <c r="T2371" s="19">
        <v>0</v>
      </c>
      <c r="U2371" s="56">
        <f t="shared" si="82"/>
        <v>10762.736999999999</v>
      </c>
      <c r="V2371" s="18">
        <f t="shared" si="81"/>
        <v>1345.3421249999999</v>
      </c>
      <c r="W2371" s="7"/>
      <c r="X2371" s="7"/>
      <c r="Y2371" s="7"/>
      <c r="Z2371" s="57"/>
    </row>
    <row r="2372" spans="1:26" x14ac:dyDescent="0.35">
      <c r="A2372" s="6" t="s">
        <v>398</v>
      </c>
      <c r="B2372" s="7" t="s">
        <v>562</v>
      </c>
      <c r="C2372" s="7" t="s">
        <v>277</v>
      </c>
      <c r="D2372" s="7" t="s">
        <v>301</v>
      </c>
      <c r="E2372" s="7" t="s">
        <v>302</v>
      </c>
      <c r="F2372" s="7" t="s">
        <v>563</v>
      </c>
      <c r="G2372" s="8">
        <v>5139954</v>
      </c>
      <c r="H2372" s="16" t="s">
        <v>2328</v>
      </c>
      <c r="I2372" s="18">
        <v>2101.4050000000002</v>
      </c>
      <c r="J2372" s="19">
        <v>359.05700000000002</v>
      </c>
      <c r="K2372" s="19">
        <v>662.55399999999997</v>
      </c>
      <c r="L2372" s="19">
        <v>303.49700000000001</v>
      </c>
      <c r="M2372" s="19">
        <v>361.19499999999999</v>
      </c>
      <c r="N2372" s="19">
        <v>1329.1679999999999</v>
      </c>
      <c r="O2372" s="19">
        <v>0</v>
      </c>
      <c r="P2372" s="19">
        <v>180.59800000000001</v>
      </c>
      <c r="Q2372" s="19">
        <v>0</v>
      </c>
      <c r="R2372" s="19">
        <v>0</v>
      </c>
      <c r="S2372" s="19">
        <v>0</v>
      </c>
      <c r="T2372" s="19">
        <v>0</v>
      </c>
      <c r="U2372" s="56">
        <f t="shared" si="82"/>
        <v>5297.4740000000002</v>
      </c>
      <c r="V2372" s="18">
        <f t="shared" si="81"/>
        <v>662.18425000000002</v>
      </c>
      <c r="W2372" s="7"/>
      <c r="X2372" s="7"/>
      <c r="Y2372" s="7"/>
      <c r="Z2372" s="57"/>
    </row>
    <row r="2373" spans="1:26" x14ac:dyDescent="0.35">
      <c r="A2373" s="6" t="s">
        <v>398</v>
      </c>
      <c r="B2373" s="7" t="s">
        <v>562</v>
      </c>
      <c r="C2373" s="7" t="s">
        <v>277</v>
      </c>
      <c r="D2373" s="7" t="s">
        <v>301</v>
      </c>
      <c r="E2373" s="7" t="s">
        <v>302</v>
      </c>
      <c r="F2373" s="7" t="s">
        <v>563</v>
      </c>
      <c r="G2373" s="8">
        <v>5331109</v>
      </c>
      <c r="H2373" s="16" t="s">
        <v>2329</v>
      </c>
      <c r="I2373" s="18">
        <v>539.65499999999997</v>
      </c>
      <c r="J2373" s="19">
        <v>476.928</v>
      </c>
      <c r="K2373" s="19">
        <v>238.464</v>
      </c>
      <c r="L2373" s="19">
        <v>0</v>
      </c>
      <c r="M2373" s="19">
        <v>180.59800000000001</v>
      </c>
      <c r="N2373" s="19">
        <v>180.59800000000001</v>
      </c>
      <c r="O2373" s="19">
        <v>359.05700000000002</v>
      </c>
      <c r="P2373" s="19">
        <v>599.66</v>
      </c>
      <c r="Q2373" s="19">
        <v>0</v>
      </c>
      <c r="R2373" s="19">
        <v>0</v>
      </c>
      <c r="S2373" s="19">
        <v>0</v>
      </c>
      <c r="T2373" s="19">
        <v>0</v>
      </c>
      <c r="U2373" s="56">
        <f t="shared" si="82"/>
        <v>2574.96</v>
      </c>
      <c r="V2373" s="18">
        <f t="shared" si="81"/>
        <v>321.87</v>
      </c>
      <c r="W2373" s="7"/>
      <c r="X2373" s="7"/>
      <c r="Y2373" s="7"/>
      <c r="Z2373" s="57"/>
    </row>
    <row r="2374" spans="1:26" x14ac:dyDescent="0.35">
      <c r="A2374" s="6" t="s">
        <v>398</v>
      </c>
      <c r="B2374" s="7" t="s">
        <v>562</v>
      </c>
      <c r="C2374" s="7" t="s">
        <v>277</v>
      </c>
      <c r="D2374" s="7" t="s">
        <v>301</v>
      </c>
      <c r="E2374" s="7" t="s">
        <v>302</v>
      </c>
      <c r="F2374" s="7" t="s">
        <v>563</v>
      </c>
      <c r="G2374" s="8">
        <v>5126943</v>
      </c>
      <c r="H2374" s="16" t="s">
        <v>2330</v>
      </c>
      <c r="I2374" s="18">
        <v>1377.778</v>
      </c>
      <c r="J2374" s="19">
        <v>0</v>
      </c>
      <c r="K2374" s="19">
        <v>2093.3380000000002</v>
      </c>
      <c r="L2374" s="19">
        <v>303.49700000000001</v>
      </c>
      <c r="M2374" s="19">
        <v>539.65499999999997</v>
      </c>
      <c r="N2374" s="19">
        <v>961.02300000000002</v>
      </c>
      <c r="O2374" s="19">
        <v>966.05100000000004</v>
      </c>
      <c r="P2374" s="19">
        <v>838.12400000000002</v>
      </c>
      <c r="Q2374" s="19">
        <v>0</v>
      </c>
      <c r="R2374" s="19">
        <v>0</v>
      </c>
      <c r="S2374" s="19">
        <v>0</v>
      </c>
      <c r="T2374" s="19">
        <v>0</v>
      </c>
      <c r="U2374" s="56">
        <f t="shared" si="82"/>
        <v>7079.4660000000003</v>
      </c>
      <c r="V2374" s="18">
        <f t="shared" si="81"/>
        <v>884.93325000000004</v>
      </c>
      <c r="W2374" s="7"/>
      <c r="X2374" s="7"/>
      <c r="Y2374" s="7"/>
      <c r="Z2374" s="57"/>
    </row>
    <row r="2375" spans="1:26" x14ac:dyDescent="0.35">
      <c r="A2375" s="6" t="s">
        <v>398</v>
      </c>
      <c r="B2375" s="7" t="s">
        <v>562</v>
      </c>
      <c r="C2375" s="7" t="s">
        <v>277</v>
      </c>
      <c r="D2375" s="7" t="s">
        <v>301</v>
      </c>
      <c r="E2375" s="7" t="s">
        <v>302</v>
      </c>
      <c r="F2375" s="7" t="s">
        <v>563</v>
      </c>
      <c r="G2375" s="8">
        <v>5272747</v>
      </c>
      <c r="H2375" s="16" t="s">
        <v>2331</v>
      </c>
      <c r="I2375" s="18">
        <v>838.12300000000005</v>
      </c>
      <c r="J2375" s="19">
        <v>0</v>
      </c>
      <c r="K2375" s="19">
        <v>662.55399999999997</v>
      </c>
      <c r="L2375" s="19">
        <v>780.42499999999995</v>
      </c>
      <c r="M2375" s="19">
        <v>361.19499999999999</v>
      </c>
      <c r="N2375" s="19">
        <v>361.19499999999999</v>
      </c>
      <c r="O2375" s="19">
        <v>541.96100000000001</v>
      </c>
      <c r="P2375" s="19">
        <v>361.19499999999999</v>
      </c>
      <c r="Q2375" s="19">
        <v>0</v>
      </c>
      <c r="R2375" s="19">
        <v>0</v>
      </c>
      <c r="S2375" s="19">
        <v>0</v>
      </c>
      <c r="T2375" s="19">
        <v>0</v>
      </c>
      <c r="U2375" s="56">
        <f t="shared" si="82"/>
        <v>3906.6480000000006</v>
      </c>
      <c r="V2375" s="18">
        <f t="shared" si="81"/>
        <v>488.33100000000007</v>
      </c>
      <c r="W2375" s="7"/>
      <c r="X2375" s="7"/>
      <c r="Y2375" s="7"/>
      <c r="Z2375" s="57"/>
    </row>
    <row r="2376" spans="1:26" x14ac:dyDescent="0.35">
      <c r="A2376" s="6" t="s">
        <v>398</v>
      </c>
      <c r="B2376" s="7" t="s">
        <v>562</v>
      </c>
      <c r="C2376" s="7" t="s">
        <v>277</v>
      </c>
      <c r="D2376" s="7" t="s">
        <v>301</v>
      </c>
      <c r="E2376" s="7" t="s">
        <v>302</v>
      </c>
      <c r="F2376" s="7" t="s">
        <v>563</v>
      </c>
      <c r="G2376" s="8">
        <v>5278495</v>
      </c>
      <c r="H2376" s="16" t="s">
        <v>2332</v>
      </c>
      <c r="I2376" s="18">
        <v>902.08699999999999</v>
      </c>
      <c r="J2376" s="19">
        <v>359.05700000000002</v>
      </c>
      <c r="K2376" s="19">
        <v>0</v>
      </c>
      <c r="L2376" s="19">
        <v>238.464</v>
      </c>
      <c r="M2376" s="19">
        <v>1081.4469999999999</v>
      </c>
      <c r="N2376" s="19">
        <v>303.49700000000001</v>
      </c>
      <c r="O2376" s="19">
        <v>238.464</v>
      </c>
      <c r="P2376" s="19">
        <v>359.05700000000002</v>
      </c>
      <c r="Q2376" s="19">
        <v>0</v>
      </c>
      <c r="R2376" s="19">
        <v>0</v>
      </c>
      <c r="S2376" s="19">
        <v>0</v>
      </c>
      <c r="T2376" s="19">
        <v>0</v>
      </c>
      <c r="U2376" s="56">
        <f t="shared" si="82"/>
        <v>3482.0729999999994</v>
      </c>
      <c r="V2376" s="18">
        <f t="shared" si="81"/>
        <v>435.25912499999993</v>
      </c>
      <c r="W2376" s="7"/>
      <c r="X2376" s="7"/>
      <c r="Y2376" s="7"/>
      <c r="Z2376" s="57"/>
    </row>
    <row r="2377" spans="1:26" x14ac:dyDescent="0.35">
      <c r="A2377" s="6" t="s">
        <v>398</v>
      </c>
      <c r="B2377" s="7" t="s">
        <v>562</v>
      </c>
      <c r="C2377" s="7" t="s">
        <v>277</v>
      </c>
      <c r="D2377" s="7" t="s">
        <v>301</v>
      </c>
      <c r="E2377" s="7" t="s">
        <v>302</v>
      </c>
      <c r="F2377" s="7" t="s">
        <v>563</v>
      </c>
      <c r="G2377" s="8">
        <v>5131253</v>
      </c>
      <c r="H2377" s="16" t="s">
        <v>2333</v>
      </c>
      <c r="I2377" s="18">
        <v>778.11900000000003</v>
      </c>
      <c r="J2377" s="19">
        <v>539.65499999999997</v>
      </c>
      <c r="K2377" s="19">
        <v>1148.9549999999999</v>
      </c>
      <c r="L2377" s="19">
        <v>238.464</v>
      </c>
      <c r="M2377" s="19">
        <v>359.05700000000002</v>
      </c>
      <c r="N2377" s="19">
        <v>0</v>
      </c>
      <c r="O2377" s="19">
        <v>539.65499999999997</v>
      </c>
      <c r="P2377" s="19">
        <v>0</v>
      </c>
      <c r="Q2377" s="19">
        <v>0</v>
      </c>
      <c r="R2377" s="19">
        <v>0</v>
      </c>
      <c r="S2377" s="19">
        <v>0</v>
      </c>
      <c r="T2377" s="19">
        <v>0</v>
      </c>
      <c r="U2377" s="56">
        <f t="shared" si="82"/>
        <v>3603.9049999999997</v>
      </c>
      <c r="V2377" s="18">
        <f t="shared" si="81"/>
        <v>450.48812499999997</v>
      </c>
      <c r="W2377" s="7"/>
      <c r="X2377" s="7"/>
      <c r="Y2377" s="7"/>
      <c r="Z2377" s="57"/>
    </row>
    <row r="2378" spans="1:26" x14ac:dyDescent="0.35">
      <c r="A2378" s="6" t="s">
        <v>398</v>
      </c>
      <c r="B2378" s="7" t="s">
        <v>562</v>
      </c>
      <c r="C2378" s="7" t="s">
        <v>277</v>
      </c>
      <c r="D2378" s="7" t="s">
        <v>301</v>
      </c>
      <c r="E2378" s="7" t="s">
        <v>302</v>
      </c>
      <c r="F2378" s="7" t="s">
        <v>563</v>
      </c>
      <c r="G2378" s="8">
        <v>5276712</v>
      </c>
      <c r="H2378" s="16" t="s">
        <v>2334</v>
      </c>
      <c r="I2378" s="18">
        <v>778.11900000000003</v>
      </c>
      <c r="J2378" s="19">
        <v>541.96100000000001</v>
      </c>
      <c r="K2378" s="19">
        <v>303.49700000000001</v>
      </c>
      <c r="L2378" s="19">
        <v>-2.9103830456733704E-14</v>
      </c>
      <c r="M2378" s="19">
        <v>0</v>
      </c>
      <c r="N2378" s="19">
        <v>238.464</v>
      </c>
      <c r="O2378" s="19">
        <v>1320.08</v>
      </c>
      <c r="P2378" s="19">
        <v>1016.583</v>
      </c>
      <c r="Q2378" s="19">
        <v>0</v>
      </c>
      <c r="R2378" s="19">
        <v>0</v>
      </c>
      <c r="S2378" s="19">
        <v>0</v>
      </c>
      <c r="T2378" s="19">
        <v>0</v>
      </c>
      <c r="U2378" s="56">
        <f t="shared" si="82"/>
        <v>4198.7039999999997</v>
      </c>
      <c r="V2378" s="18">
        <f t="shared" si="81"/>
        <v>524.83799999999997</v>
      </c>
      <c r="W2378" s="7"/>
      <c r="X2378" s="7"/>
      <c r="Y2378" s="7"/>
      <c r="Z2378" s="57"/>
    </row>
    <row r="2379" spans="1:26" x14ac:dyDescent="0.35">
      <c r="A2379" s="6" t="s">
        <v>398</v>
      </c>
      <c r="B2379" s="7" t="s">
        <v>562</v>
      </c>
      <c r="C2379" s="7" t="s">
        <v>277</v>
      </c>
      <c r="D2379" s="7" t="s">
        <v>301</v>
      </c>
      <c r="E2379" s="7" t="s">
        <v>302</v>
      </c>
      <c r="F2379" s="7" t="s">
        <v>563</v>
      </c>
      <c r="G2379" s="8">
        <v>5278817</v>
      </c>
      <c r="H2379" s="16" t="s">
        <v>2335</v>
      </c>
      <c r="I2379" s="18">
        <v>778.11900000000003</v>
      </c>
      <c r="J2379" s="19">
        <v>903.15599999999995</v>
      </c>
      <c r="K2379" s="19">
        <v>1802.0360000000001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56">
        <f t="shared" si="82"/>
        <v>3483.3110000000001</v>
      </c>
      <c r="V2379" s="18">
        <f t="shared" si="81"/>
        <v>435.41387500000002</v>
      </c>
      <c r="W2379" s="7"/>
      <c r="X2379" s="7"/>
      <c r="Y2379" s="7"/>
      <c r="Z2379" s="57"/>
    </row>
    <row r="2380" spans="1:26" x14ac:dyDescent="0.35">
      <c r="A2380" s="6" t="s">
        <v>398</v>
      </c>
      <c r="B2380" s="7" t="s">
        <v>562</v>
      </c>
      <c r="C2380" s="7" t="s">
        <v>277</v>
      </c>
      <c r="D2380" s="7" t="s">
        <v>301</v>
      </c>
      <c r="E2380" s="7" t="s">
        <v>302</v>
      </c>
      <c r="F2380" s="7" t="s">
        <v>563</v>
      </c>
      <c r="G2380" s="8">
        <v>5276608</v>
      </c>
      <c r="H2380" s="16" t="s">
        <v>2336</v>
      </c>
      <c r="I2380" s="18">
        <v>778.11900000000003</v>
      </c>
      <c r="J2380" s="19">
        <v>541.96100000000001</v>
      </c>
      <c r="K2380" s="19">
        <v>0</v>
      </c>
      <c r="L2380" s="19">
        <v>953.85599999999999</v>
      </c>
      <c r="M2380" s="19">
        <v>0</v>
      </c>
      <c r="N2380" s="19">
        <v>303.49700000000001</v>
      </c>
      <c r="O2380" s="19">
        <v>238.464</v>
      </c>
      <c r="P2380" s="19">
        <v>539.65499999999997</v>
      </c>
      <c r="Q2380" s="19">
        <v>0</v>
      </c>
      <c r="R2380" s="19">
        <v>0</v>
      </c>
      <c r="S2380" s="19">
        <v>0</v>
      </c>
      <c r="T2380" s="19">
        <v>0</v>
      </c>
      <c r="U2380" s="56">
        <f t="shared" si="82"/>
        <v>3355.5519999999997</v>
      </c>
      <c r="V2380" s="18">
        <f t="shared" si="81"/>
        <v>419.44399999999996</v>
      </c>
      <c r="W2380" s="7"/>
      <c r="X2380" s="7"/>
      <c r="Y2380" s="7"/>
      <c r="Z2380" s="57"/>
    </row>
    <row r="2381" spans="1:26" x14ac:dyDescent="0.35">
      <c r="A2381" s="6" t="s">
        <v>398</v>
      </c>
      <c r="B2381" s="7" t="s">
        <v>562</v>
      </c>
      <c r="C2381" s="7" t="s">
        <v>277</v>
      </c>
      <c r="D2381" s="7" t="s">
        <v>301</v>
      </c>
      <c r="E2381" s="7" t="s">
        <v>302</v>
      </c>
      <c r="F2381" s="7" t="s">
        <v>563</v>
      </c>
      <c r="G2381" s="8">
        <v>5139286</v>
      </c>
      <c r="H2381" s="16" t="s">
        <v>2337</v>
      </c>
      <c r="I2381" s="18">
        <v>958.71699999999998</v>
      </c>
      <c r="J2381" s="19">
        <v>303.49700000000001</v>
      </c>
      <c r="K2381" s="19">
        <v>238.464</v>
      </c>
      <c r="L2381" s="19">
        <v>606.99400000000003</v>
      </c>
      <c r="M2381" s="19">
        <v>0</v>
      </c>
      <c r="N2381" s="19">
        <v>0</v>
      </c>
      <c r="O2381" s="19">
        <v>662.55399999999997</v>
      </c>
      <c r="P2381" s="19">
        <v>0</v>
      </c>
      <c r="Q2381" s="19">
        <v>0</v>
      </c>
      <c r="R2381" s="19">
        <v>0</v>
      </c>
      <c r="S2381" s="19">
        <v>0</v>
      </c>
      <c r="T2381" s="19">
        <v>0</v>
      </c>
      <c r="U2381" s="56">
        <f t="shared" si="82"/>
        <v>2770.2260000000001</v>
      </c>
      <c r="V2381" s="18">
        <f t="shared" si="81"/>
        <v>346.27825000000001</v>
      </c>
      <c r="W2381" s="7"/>
      <c r="X2381" s="7"/>
      <c r="Y2381" s="7"/>
      <c r="Z2381" s="57"/>
    </row>
    <row r="2382" spans="1:26" x14ac:dyDescent="0.35">
      <c r="A2382" s="6" t="s">
        <v>398</v>
      </c>
      <c r="B2382" s="7" t="s">
        <v>562</v>
      </c>
      <c r="C2382" s="7" t="s">
        <v>277</v>
      </c>
      <c r="D2382" s="7" t="s">
        <v>301</v>
      </c>
      <c r="E2382" s="7" t="s">
        <v>302</v>
      </c>
      <c r="F2382" s="7" t="s">
        <v>563</v>
      </c>
      <c r="G2382" s="8">
        <v>5133725</v>
      </c>
      <c r="H2382" s="16" t="s">
        <v>2338</v>
      </c>
      <c r="I2382" s="18">
        <v>778.11900000000003</v>
      </c>
      <c r="J2382" s="19">
        <v>0</v>
      </c>
      <c r="K2382" s="19">
        <v>662.55399999999997</v>
      </c>
      <c r="L2382" s="19">
        <v>541.96100000000001</v>
      </c>
      <c r="M2382" s="19">
        <v>180.59800000000001</v>
      </c>
      <c r="N2382" s="19">
        <v>0</v>
      </c>
      <c r="O2382" s="19">
        <v>0</v>
      </c>
      <c r="P2382" s="19">
        <v>606.99400000000003</v>
      </c>
      <c r="Q2382" s="19">
        <v>0</v>
      </c>
      <c r="R2382" s="19">
        <v>0</v>
      </c>
      <c r="S2382" s="19">
        <v>0</v>
      </c>
      <c r="T2382" s="19">
        <v>0</v>
      </c>
      <c r="U2382" s="56">
        <f t="shared" si="82"/>
        <v>2770.2260000000001</v>
      </c>
      <c r="V2382" s="18">
        <f t="shared" si="81"/>
        <v>346.27825000000001</v>
      </c>
      <c r="W2382" s="7"/>
      <c r="X2382" s="7"/>
      <c r="Y2382" s="7"/>
      <c r="Z2382" s="57"/>
    </row>
    <row r="2383" spans="1:26" x14ac:dyDescent="0.35">
      <c r="A2383" s="6" t="s">
        <v>398</v>
      </c>
      <c r="B2383" s="7" t="s">
        <v>562</v>
      </c>
      <c r="C2383" s="7" t="s">
        <v>277</v>
      </c>
      <c r="D2383" s="7" t="s">
        <v>301</v>
      </c>
      <c r="E2383" s="7" t="s">
        <v>302</v>
      </c>
      <c r="F2383" s="7" t="s">
        <v>563</v>
      </c>
      <c r="G2383" s="8">
        <v>5145353</v>
      </c>
      <c r="H2383" s="16" t="s">
        <v>2339</v>
      </c>
      <c r="I2383" s="18">
        <v>1197.18</v>
      </c>
      <c r="J2383" s="19">
        <v>180.59800000000001</v>
      </c>
      <c r="K2383" s="19">
        <v>359.05700000000002</v>
      </c>
      <c r="L2383" s="19">
        <v>0</v>
      </c>
      <c r="M2383" s="19">
        <v>484.09500000000003</v>
      </c>
      <c r="N2383" s="19">
        <v>419.06200000000001</v>
      </c>
      <c r="O2383" s="19">
        <v>845.45799999999997</v>
      </c>
      <c r="P2383" s="19">
        <v>597.52099999999996</v>
      </c>
      <c r="Q2383" s="19">
        <v>0</v>
      </c>
      <c r="R2383" s="19">
        <v>0</v>
      </c>
      <c r="S2383" s="19">
        <v>0</v>
      </c>
      <c r="T2383" s="19">
        <v>0</v>
      </c>
      <c r="U2383" s="56">
        <f t="shared" si="82"/>
        <v>4082.9710000000005</v>
      </c>
      <c r="V2383" s="18">
        <f t="shared" si="81"/>
        <v>510.37137500000006</v>
      </c>
      <c r="W2383" s="7"/>
      <c r="X2383" s="7"/>
      <c r="Y2383" s="7"/>
      <c r="Z2383" s="57"/>
    </row>
    <row r="2384" spans="1:26" x14ac:dyDescent="0.35">
      <c r="A2384" s="6" t="s">
        <v>398</v>
      </c>
      <c r="B2384" s="7" t="s">
        <v>562</v>
      </c>
      <c r="C2384" s="7" t="s">
        <v>277</v>
      </c>
      <c r="D2384" s="7" t="s">
        <v>301</v>
      </c>
      <c r="E2384" s="7" t="s">
        <v>302</v>
      </c>
      <c r="F2384" s="7" t="s">
        <v>563</v>
      </c>
      <c r="G2384" s="8">
        <v>5135259</v>
      </c>
      <c r="H2384" s="16" t="s">
        <v>2340</v>
      </c>
      <c r="I2384" s="18">
        <v>539.65499999999997</v>
      </c>
      <c r="J2384" s="19">
        <v>0</v>
      </c>
      <c r="K2384" s="19">
        <v>0</v>
      </c>
      <c r="L2384" s="19">
        <v>238.464</v>
      </c>
      <c r="M2384" s="19">
        <v>238.464</v>
      </c>
      <c r="N2384" s="19">
        <v>0</v>
      </c>
      <c r="O2384" s="19">
        <v>0</v>
      </c>
      <c r="P2384" s="19">
        <v>718.11400000000003</v>
      </c>
      <c r="Q2384" s="19">
        <v>0</v>
      </c>
      <c r="R2384" s="19">
        <v>0</v>
      </c>
      <c r="S2384" s="19">
        <v>0</v>
      </c>
      <c r="T2384" s="19">
        <v>0</v>
      </c>
      <c r="U2384" s="56">
        <f t="shared" si="82"/>
        <v>1734.6969999999999</v>
      </c>
      <c r="V2384" s="18">
        <f t="shared" si="81"/>
        <v>216.83712499999999</v>
      </c>
      <c r="W2384" s="7"/>
      <c r="X2384" s="7"/>
      <c r="Y2384" s="7"/>
      <c r="Z2384" s="57"/>
    </row>
    <row r="2385" spans="1:26" x14ac:dyDescent="0.35">
      <c r="A2385" s="6" t="s">
        <v>398</v>
      </c>
      <c r="B2385" s="7" t="s">
        <v>562</v>
      </c>
      <c r="C2385" s="7" t="s">
        <v>277</v>
      </c>
      <c r="D2385" s="7" t="s">
        <v>301</v>
      </c>
      <c r="E2385" s="7" t="s">
        <v>302</v>
      </c>
      <c r="F2385" s="7" t="s">
        <v>563</v>
      </c>
      <c r="G2385" s="8">
        <v>5273296</v>
      </c>
      <c r="H2385" s="16" t="s">
        <v>2341</v>
      </c>
      <c r="I2385" s="18">
        <v>1197.18</v>
      </c>
      <c r="J2385" s="19">
        <v>0</v>
      </c>
      <c r="K2385" s="19">
        <v>662.55399999999997</v>
      </c>
      <c r="L2385" s="19">
        <v>597.52099999999996</v>
      </c>
      <c r="M2385" s="19">
        <v>180.59800000000001</v>
      </c>
      <c r="N2385" s="19">
        <v>0</v>
      </c>
      <c r="O2385" s="19">
        <v>1204.5150000000001</v>
      </c>
      <c r="P2385" s="19">
        <v>662.55399999999997</v>
      </c>
      <c r="Q2385" s="19">
        <v>0</v>
      </c>
      <c r="R2385" s="19">
        <v>0</v>
      </c>
      <c r="S2385" s="19">
        <v>0</v>
      </c>
      <c r="T2385" s="19">
        <v>0</v>
      </c>
      <c r="U2385" s="56">
        <f t="shared" si="82"/>
        <v>4504.9220000000005</v>
      </c>
      <c r="V2385" s="18">
        <f t="shared" si="81"/>
        <v>563.11525000000006</v>
      </c>
      <c r="W2385" s="7"/>
      <c r="X2385" s="7"/>
      <c r="Y2385" s="7"/>
      <c r="Z2385" s="57"/>
    </row>
    <row r="2386" spans="1:26" x14ac:dyDescent="0.35">
      <c r="A2386" s="6" t="s">
        <v>398</v>
      </c>
      <c r="B2386" s="7" t="s">
        <v>562</v>
      </c>
      <c r="C2386" s="7" t="s">
        <v>277</v>
      </c>
      <c r="D2386" s="7" t="s">
        <v>301</v>
      </c>
      <c r="E2386" s="7" t="s">
        <v>302</v>
      </c>
      <c r="F2386" s="7" t="s">
        <v>563</v>
      </c>
      <c r="G2386" s="8">
        <v>5331569</v>
      </c>
      <c r="H2386" s="16" t="s">
        <v>2342</v>
      </c>
      <c r="I2386" s="18">
        <v>778.11900000000003</v>
      </c>
      <c r="J2386" s="19">
        <v>0</v>
      </c>
      <c r="K2386" s="19">
        <v>845.45799999999997</v>
      </c>
      <c r="L2386" s="19">
        <v>0</v>
      </c>
      <c r="M2386" s="19">
        <v>484.09500000000003</v>
      </c>
      <c r="N2386" s="19">
        <v>238.464</v>
      </c>
      <c r="O2386" s="19">
        <v>359.05700000000002</v>
      </c>
      <c r="P2386" s="19">
        <v>238.464</v>
      </c>
      <c r="Q2386" s="19">
        <v>0</v>
      </c>
      <c r="R2386" s="19">
        <v>0</v>
      </c>
      <c r="S2386" s="19">
        <v>0</v>
      </c>
      <c r="T2386" s="19">
        <v>0</v>
      </c>
      <c r="U2386" s="56">
        <f t="shared" si="82"/>
        <v>2943.6570000000002</v>
      </c>
      <c r="V2386" s="18">
        <f t="shared" si="81"/>
        <v>367.95712500000002</v>
      </c>
      <c r="W2386" s="7"/>
      <c r="X2386" s="7"/>
      <c r="Y2386" s="7"/>
      <c r="Z2386" s="57"/>
    </row>
    <row r="2387" spans="1:26" x14ac:dyDescent="0.35">
      <c r="A2387" s="6" t="s">
        <v>398</v>
      </c>
      <c r="B2387" s="7" t="s">
        <v>562</v>
      </c>
      <c r="C2387" s="7" t="s">
        <v>277</v>
      </c>
      <c r="D2387" s="7" t="s">
        <v>301</v>
      </c>
      <c r="E2387" s="7" t="s">
        <v>302</v>
      </c>
      <c r="F2387" s="7" t="s">
        <v>563</v>
      </c>
      <c r="G2387" s="8">
        <v>5299104</v>
      </c>
      <c r="H2387" s="16" t="s">
        <v>2343</v>
      </c>
      <c r="I2387" s="18">
        <v>778.11900000000003</v>
      </c>
      <c r="J2387" s="19">
        <v>0</v>
      </c>
      <c r="K2387" s="19">
        <v>238.464</v>
      </c>
      <c r="L2387" s="19">
        <v>0</v>
      </c>
      <c r="M2387" s="19">
        <v>780.42499999999995</v>
      </c>
      <c r="N2387" s="19">
        <v>843.15200000000004</v>
      </c>
      <c r="O2387" s="19">
        <v>0</v>
      </c>
      <c r="P2387" s="19">
        <v>597.52099999999996</v>
      </c>
      <c r="Q2387" s="19">
        <v>0</v>
      </c>
      <c r="R2387" s="19">
        <v>0</v>
      </c>
      <c r="S2387" s="19">
        <v>0</v>
      </c>
      <c r="T2387" s="19">
        <v>0</v>
      </c>
      <c r="U2387" s="56">
        <f t="shared" si="82"/>
        <v>3237.6809999999996</v>
      </c>
      <c r="V2387" s="18">
        <f t="shared" si="81"/>
        <v>404.71012499999995</v>
      </c>
      <c r="W2387" s="7"/>
      <c r="X2387" s="7"/>
      <c r="Y2387" s="7"/>
      <c r="Z2387" s="57"/>
    </row>
    <row r="2388" spans="1:26" x14ac:dyDescent="0.35">
      <c r="A2388" s="6" t="s">
        <v>398</v>
      </c>
      <c r="B2388" s="7" t="s">
        <v>562</v>
      </c>
      <c r="C2388" s="7" t="s">
        <v>277</v>
      </c>
      <c r="D2388" s="7" t="s">
        <v>301</v>
      </c>
      <c r="E2388" s="7" t="s">
        <v>302</v>
      </c>
      <c r="F2388" s="7" t="s">
        <v>563</v>
      </c>
      <c r="G2388" s="8">
        <v>5274451</v>
      </c>
      <c r="H2388" s="16" t="s">
        <v>2344</v>
      </c>
      <c r="I2388" s="18">
        <v>539.65499999999997</v>
      </c>
      <c r="J2388" s="19">
        <v>0</v>
      </c>
      <c r="K2388" s="19">
        <v>0</v>
      </c>
      <c r="L2388" s="19">
        <v>303.49700000000001</v>
      </c>
      <c r="M2388" s="19">
        <v>0</v>
      </c>
      <c r="N2388" s="19">
        <v>541.96100000000001</v>
      </c>
      <c r="O2388" s="19">
        <v>597.52099999999996</v>
      </c>
      <c r="P2388" s="19">
        <v>180.59800000000001</v>
      </c>
      <c r="Q2388" s="19">
        <v>0</v>
      </c>
      <c r="R2388" s="19">
        <v>0</v>
      </c>
      <c r="S2388" s="19">
        <v>0</v>
      </c>
      <c r="T2388" s="19">
        <v>0</v>
      </c>
      <c r="U2388" s="56">
        <f t="shared" si="82"/>
        <v>2163.232</v>
      </c>
      <c r="V2388" s="18">
        <f t="shared" si="81"/>
        <v>270.404</v>
      </c>
      <c r="W2388" s="7"/>
      <c r="X2388" s="7"/>
      <c r="Y2388" s="7"/>
      <c r="Z2388" s="57"/>
    </row>
    <row r="2389" spans="1:26" x14ac:dyDescent="0.35">
      <c r="A2389" s="6" t="s">
        <v>398</v>
      </c>
      <c r="B2389" s="7" t="s">
        <v>562</v>
      </c>
      <c r="C2389" s="7" t="s">
        <v>277</v>
      </c>
      <c r="D2389" s="7" t="s">
        <v>301</v>
      </c>
      <c r="E2389" s="7" t="s">
        <v>302</v>
      </c>
      <c r="F2389" s="7" t="s">
        <v>563</v>
      </c>
      <c r="G2389" s="8">
        <v>5279508</v>
      </c>
      <c r="H2389" s="16" t="s">
        <v>2345</v>
      </c>
      <c r="I2389" s="18">
        <v>778.11900000000003</v>
      </c>
      <c r="J2389" s="19">
        <v>845.45899999999995</v>
      </c>
      <c r="K2389" s="19">
        <v>2960.4664400000001</v>
      </c>
      <c r="L2389" s="19">
        <v>419.06200000000001</v>
      </c>
      <c r="M2389" s="19">
        <v>0</v>
      </c>
      <c r="N2389" s="19">
        <v>359.05700000000002</v>
      </c>
      <c r="O2389" s="19">
        <v>0</v>
      </c>
      <c r="P2389" s="19">
        <v>722.55899999999997</v>
      </c>
      <c r="Q2389" s="19">
        <v>0</v>
      </c>
      <c r="R2389" s="19">
        <v>0</v>
      </c>
      <c r="S2389" s="19">
        <v>0</v>
      </c>
      <c r="T2389" s="19">
        <v>0</v>
      </c>
      <c r="U2389" s="56">
        <f t="shared" si="82"/>
        <v>6084.7224399999996</v>
      </c>
      <c r="V2389" s="18">
        <f t="shared" si="81"/>
        <v>760.59030499999994</v>
      </c>
      <c r="W2389" s="7"/>
      <c r="X2389" s="7"/>
      <c r="Y2389" s="7"/>
      <c r="Z2389" s="57"/>
    </row>
    <row r="2390" spans="1:26" x14ac:dyDescent="0.35">
      <c r="A2390" s="6" t="s">
        <v>398</v>
      </c>
      <c r="B2390" s="7" t="s">
        <v>562</v>
      </c>
      <c r="C2390" s="7" t="s">
        <v>277</v>
      </c>
      <c r="D2390" s="7" t="s">
        <v>301</v>
      </c>
      <c r="E2390" s="7" t="s">
        <v>302</v>
      </c>
      <c r="F2390" s="7" t="s">
        <v>563</v>
      </c>
      <c r="G2390" s="8">
        <v>5273120</v>
      </c>
      <c r="H2390" s="16" t="s">
        <v>2346</v>
      </c>
      <c r="I2390" s="18">
        <v>539.65499999999997</v>
      </c>
      <c r="J2390" s="19">
        <v>0</v>
      </c>
      <c r="K2390" s="19">
        <v>303.49700000000001</v>
      </c>
      <c r="L2390" s="19">
        <v>238.464</v>
      </c>
      <c r="M2390" s="19">
        <v>0</v>
      </c>
      <c r="N2390" s="19">
        <v>0</v>
      </c>
      <c r="O2390" s="19">
        <v>359.05700000000002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56">
        <f t="shared" si="82"/>
        <v>1440.673</v>
      </c>
      <c r="V2390" s="18">
        <f t="shared" si="81"/>
        <v>180.084125</v>
      </c>
      <c r="W2390" s="7"/>
      <c r="X2390" s="7"/>
      <c r="Y2390" s="7"/>
      <c r="Z2390" s="57"/>
    </row>
    <row r="2391" spans="1:26" x14ac:dyDescent="0.35">
      <c r="A2391" s="6" t="s">
        <v>398</v>
      </c>
      <c r="B2391" s="7" t="s">
        <v>562</v>
      </c>
      <c r="C2391" s="7" t="s">
        <v>277</v>
      </c>
      <c r="D2391" s="7" t="s">
        <v>301</v>
      </c>
      <c r="E2391" s="7" t="s">
        <v>302</v>
      </c>
      <c r="F2391" s="7" t="s">
        <v>563</v>
      </c>
      <c r="G2391" s="8">
        <v>5339080</v>
      </c>
      <c r="H2391" s="16" t="s">
        <v>2347</v>
      </c>
      <c r="I2391" s="18">
        <v>835.98500000000001</v>
      </c>
      <c r="J2391" s="19">
        <v>0</v>
      </c>
      <c r="K2391" s="19">
        <v>835.98500000000001</v>
      </c>
      <c r="L2391" s="19">
        <v>238.464</v>
      </c>
      <c r="M2391" s="19">
        <v>359.05700000000002</v>
      </c>
      <c r="N2391" s="19">
        <v>419.06200000000001</v>
      </c>
      <c r="O2391" s="19">
        <v>0</v>
      </c>
      <c r="P2391" s="19">
        <v>1077.171</v>
      </c>
      <c r="Q2391" s="19">
        <v>0</v>
      </c>
      <c r="R2391" s="19">
        <v>0</v>
      </c>
      <c r="S2391" s="19">
        <v>0</v>
      </c>
      <c r="T2391" s="19">
        <v>0</v>
      </c>
      <c r="U2391" s="56">
        <f t="shared" si="82"/>
        <v>3765.7240000000002</v>
      </c>
      <c r="V2391" s="18">
        <f t="shared" si="81"/>
        <v>470.71550000000002</v>
      </c>
      <c r="W2391" s="7"/>
      <c r="X2391" s="7"/>
      <c r="Y2391" s="7"/>
      <c r="Z2391" s="57"/>
    </row>
    <row r="2392" spans="1:26" x14ac:dyDescent="0.35">
      <c r="A2392" s="6" t="s">
        <v>398</v>
      </c>
      <c r="B2392" s="7" t="s">
        <v>562</v>
      </c>
      <c r="C2392" s="7" t="s">
        <v>277</v>
      </c>
      <c r="D2392" s="7" t="s">
        <v>301</v>
      </c>
      <c r="E2392" s="7" t="s">
        <v>302</v>
      </c>
      <c r="F2392" s="7" t="s">
        <v>563</v>
      </c>
      <c r="G2392" s="8">
        <v>5334926</v>
      </c>
      <c r="H2392" s="16" t="s">
        <v>2348</v>
      </c>
      <c r="I2392" s="18">
        <v>539.65499999999997</v>
      </c>
      <c r="J2392" s="19">
        <v>0</v>
      </c>
      <c r="K2392" s="19">
        <v>1442.979</v>
      </c>
      <c r="L2392" s="19">
        <v>476.928</v>
      </c>
      <c r="M2392" s="19">
        <v>539.65499999999997</v>
      </c>
      <c r="N2392" s="19">
        <v>0</v>
      </c>
      <c r="O2392" s="19">
        <v>0</v>
      </c>
      <c r="P2392" s="19">
        <v>238.464</v>
      </c>
      <c r="Q2392" s="19">
        <v>0</v>
      </c>
      <c r="R2392" s="19">
        <v>0</v>
      </c>
      <c r="S2392" s="19">
        <v>0</v>
      </c>
      <c r="T2392" s="19">
        <v>0</v>
      </c>
      <c r="U2392" s="56">
        <f t="shared" si="82"/>
        <v>3237.6809999999996</v>
      </c>
      <c r="V2392" s="18">
        <f t="shared" si="81"/>
        <v>404.71012499999995</v>
      </c>
      <c r="W2392" s="7"/>
      <c r="X2392" s="7"/>
      <c r="Y2392" s="7"/>
      <c r="Z2392" s="57"/>
    </row>
    <row r="2393" spans="1:26" x14ac:dyDescent="0.35">
      <c r="A2393" s="6" t="s">
        <v>398</v>
      </c>
      <c r="B2393" s="7" t="s">
        <v>562</v>
      </c>
      <c r="C2393" s="7" t="s">
        <v>277</v>
      </c>
      <c r="D2393" s="7" t="s">
        <v>301</v>
      </c>
      <c r="E2393" s="7" t="s">
        <v>302</v>
      </c>
      <c r="F2393" s="7" t="s">
        <v>563</v>
      </c>
      <c r="G2393" s="8">
        <v>5134302</v>
      </c>
      <c r="H2393" s="16" t="s">
        <v>2349</v>
      </c>
      <c r="I2393" s="18">
        <v>1016.583</v>
      </c>
      <c r="J2393" s="19">
        <v>0</v>
      </c>
      <c r="K2393" s="19">
        <v>3068.8629999999998</v>
      </c>
      <c r="L2393" s="19">
        <v>0</v>
      </c>
      <c r="M2393" s="19">
        <v>720.25300000000004</v>
      </c>
      <c r="N2393" s="19">
        <v>0</v>
      </c>
      <c r="O2393" s="19">
        <v>0</v>
      </c>
      <c r="P2393" s="19">
        <v>0</v>
      </c>
      <c r="Q2393" s="19">
        <v>0</v>
      </c>
      <c r="R2393" s="19">
        <v>0</v>
      </c>
      <c r="S2393" s="19">
        <v>0</v>
      </c>
      <c r="T2393" s="19">
        <v>0</v>
      </c>
      <c r="U2393" s="56">
        <f t="shared" si="82"/>
        <v>4805.6989999999996</v>
      </c>
      <c r="V2393" s="18">
        <f t="shared" si="81"/>
        <v>600.71237499999995</v>
      </c>
      <c r="W2393" s="7"/>
      <c r="X2393" s="7"/>
      <c r="Y2393" s="7"/>
      <c r="Z2393" s="57"/>
    </row>
    <row r="2394" spans="1:26" x14ac:dyDescent="0.35">
      <c r="A2394" s="6" t="s">
        <v>398</v>
      </c>
      <c r="B2394" s="7" t="s">
        <v>562</v>
      </c>
      <c r="C2394" s="7" t="s">
        <v>277</v>
      </c>
      <c r="D2394" s="7" t="s">
        <v>301</v>
      </c>
      <c r="E2394" s="7" t="s">
        <v>302</v>
      </c>
      <c r="F2394" s="7" t="s">
        <v>563</v>
      </c>
      <c r="G2394" s="8">
        <v>5138249</v>
      </c>
      <c r="H2394" s="16" t="s">
        <v>2350</v>
      </c>
      <c r="I2394" s="18">
        <v>778.11900000000003</v>
      </c>
      <c r="J2394" s="19">
        <v>0</v>
      </c>
      <c r="K2394" s="19">
        <v>0</v>
      </c>
      <c r="L2394" s="19">
        <v>476.928</v>
      </c>
      <c r="M2394" s="19">
        <v>0</v>
      </c>
      <c r="N2394" s="19">
        <v>0</v>
      </c>
      <c r="O2394" s="19">
        <v>243.881</v>
      </c>
      <c r="P2394" s="19">
        <v>0</v>
      </c>
      <c r="Q2394" s="19">
        <v>0</v>
      </c>
      <c r="R2394" s="19">
        <v>0</v>
      </c>
      <c r="S2394" s="19">
        <v>0</v>
      </c>
      <c r="T2394" s="19">
        <v>0</v>
      </c>
      <c r="U2394" s="56">
        <f t="shared" si="82"/>
        <v>1498.9280000000001</v>
      </c>
      <c r="V2394" s="18">
        <f t="shared" si="81"/>
        <v>187.36600000000001</v>
      </c>
      <c r="W2394" s="7"/>
      <c r="X2394" s="7"/>
      <c r="Y2394" s="7"/>
      <c r="Z2394" s="57"/>
    </row>
    <row r="2395" spans="1:26" x14ac:dyDescent="0.35">
      <c r="A2395" s="6" t="s">
        <v>398</v>
      </c>
      <c r="B2395" s="7" t="s">
        <v>562</v>
      </c>
      <c r="C2395" s="7" t="s">
        <v>277</v>
      </c>
      <c r="D2395" s="7" t="s">
        <v>301</v>
      </c>
      <c r="E2395" s="7" t="s">
        <v>302</v>
      </c>
      <c r="F2395" s="7" t="s">
        <v>563</v>
      </c>
      <c r="G2395" s="8">
        <v>5272996</v>
      </c>
      <c r="H2395" s="16" t="s">
        <v>2351</v>
      </c>
      <c r="I2395" s="18">
        <v>1016.583</v>
      </c>
      <c r="J2395" s="19">
        <v>0</v>
      </c>
      <c r="K2395" s="19">
        <v>1508.0119999999999</v>
      </c>
      <c r="L2395" s="19">
        <v>238.464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56">
        <f t="shared" si="82"/>
        <v>2763.0589999999997</v>
      </c>
      <c r="V2395" s="18">
        <f t="shared" si="81"/>
        <v>345.38237499999997</v>
      </c>
      <c r="W2395" s="7"/>
      <c r="X2395" s="7"/>
      <c r="Y2395" s="7"/>
      <c r="Z2395" s="57"/>
    </row>
    <row r="2396" spans="1:26" x14ac:dyDescent="0.35">
      <c r="A2396" s="6" t="s">
        <v>398</v>
      </c>
      <c r="B2396" s="7" t="s">
        <v>562</v>
      </c>
      <c r="C2396" s="7" t="s">
        <v>277</v>
      </c>
      <c r="D2396" s="7" t="s">
        <v>301</v>
      </c>
      <c r="E2396" s="7" t="s">
        <v>302</v>
      </c>
      <c r="F2396" s="7" t="s">
        <v>563</v>
      </c>
      <c r="G2396" s="8">
        <v>5273061</v>
      </c>
      <c r="H2396" s="16" t="s">
        <v>2352</v>
      </c>
      <c r="I2396" s="18">
        <v>778.11900000000003</v>
      </c>
      <c r="J2396" s="19">
        <v>539.65499999999997</v>
      </c>
      <c r="K2396" s="19">
        <v>541.96100000000001</v>
      </c>
      <c r="L2396" s="19">
        <v>1081.616</v>
      </c>
      <c r="M2396" s="19">
        <v>0</v>
      </c>
      <c r="N2396" s="19">
        <v>303.49700000000001</v>
      </c>
      <c r="O2396" s="19">
        <v>303.49700000000001</v>
      </c>
      <c r="P2396" s="19">
        <v>597.52099999999996</v>
      </c>
      <c r="Q2396" s="19">
        <v>0</v>
      </c>
      <c r="R2396" s="19">
        <v>0</v>
      </c>
      <c r="S2396" s="19">
        <v>0</v>
      </c>
      <c r="T2396" s="19">
        <v>0</v>
      </c>
      <c r="U2396" s="56">
        <f t="shared" si="82"/>
        <v>4145.8659999999991</v>
      </c>
      <c r="V2396" s="18">
        <f t="shared" si="81"/>
        <v>518.23324999999988</v>
      </c>
      <c r="W2396" s="7"/>
      <c r="X2396" s="7"/>
      <c r="Y2396" s="7"/>
      <c r="Z2396" s="57"/>
    </row>
    <row r="2397" spans="1:26" x14ac:dyDescent="0.35">
      <c r="A2397" s="6" t="s">
        <v>398</v>
      </c>
      <c r="B2397" s="7" t="s">
        <v>562</v>
      </c>
      <c r="C2397" s="7" t="s">
        <v>277</v>
      </c>
      <c r="D2397" s="7" t="s">
        <v>301</v>
      </c>
      <c r="E2397" s="7" t="s">
        <v>302</v>
      </c>
      <c r="F2397" s="7" t="s">
        <v>563</v>
      </c>
      <c r="G2397" s="8">
        <v>5131516</v>
      </c>
      <c r="H2397" s="16" t="s">
        <v>2353</v>
      </c>
      <c r="I2397" s="18">
        <v>419.06200000000001</v>
      </c>
      <c r="J2397" s="19">
        <v>180.59800000000001</v>
      </c>
      <c r="K2397" s="19">
        <v>3502.4270000000001</v>
      </c>
      <c r="L2397" s="19">
        <v>238.464</v>
      </c>
      <c r="M2397" s="19">
        <v>1259.9069999999999</v>
      </c>
      <c r="N2397" s="19">
        <v>476.928</v>
      </c>
      <c r="O2397" s="19">
        <v>1083.7539999999999</v>
      </c>
      <c r="P2397" s="19">
        <v>359.05700000000002</v>
      </c>
      <c r="Q2397" s="19">
        <v>0</v>
      </c>
      <c r="R2397" s="19">
        <v>0</v>
      </c>
      <c r="S2397" s="19">
        <v>0</v>
      </c>
      <c r="T2397" s="19">
        <v>0</v>
      </c>
      <c r="U2397" s="56">
        <f t="shared" si="82"/>
        <v>7520.1970000000001</v>
      </c>
      <c r="V2397" s="18">
        <f t="shared" si="81"/>
        <v>940.02462500000001</v>
      </c>
      <c r="W2397" s="7"/>
      <c r="X2397" s="7"/>
      <c r="Y2397" s="7"/>
      <c r="Z2397" s="57"/>
    </row>
    <row r="2398" spans="1:26" x14ac:dyDescent="0.35">
      <c r="A2398" s="6" t="s">
        <v>398</v>
      </c>
      <c r="B2398" s="7" t="s">
        <v>562</v>
      </c>
      <c r="C2398" s="7" t="s">
        <v>277</v>
      </c>
      <c r="D2398" s="7" t="s">
        <v>301</v>
      </c>
      <c r="E2398" s="7" t="s">
        <v>302</v>
      </c>
      <c r="F2398" s="7" t="s">
        <v>563</v>
      </c>
      <c r="G2398" s="8">
        <v>5128204</v>
      </c>
      <c r="H2398" s="16" t="s">
        <v>2354</v>
      </c>
      <c r="I2398" s="18">
        <v>419.06200000000001</v>
      </c>
      <c r="J2398" s="19">
        <v>0</v>
      </c>
      <c r="K2398" s="19">
        <v>0</v>
      </c>
      <c r="L2398" s="19">
        <v>238.464</v>
      </c>
      <c r="M2398" s="19">
        <v>180.59800000000001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56">
        <f t="shared" si="82"/>
        <v>838.12400000000002</v>
      </c>
      <c r="V2398" s="18">
        <f t="shared" si="81"/>
        <v>104.7655</v>
      </c>
      <c r="W2398" s="7"/>
      <c r="X2398" s="7"/>
      <c r="Y2398" s="7"/>
      <c r="Z2398" s="57"/>
    </row>
    <row r="2399" spans="1:26" x14ac:dyDescent="0.35">
      <c r="A2399" s="6" t="s">
        <v>398</v>
      </c>
      <c r="B2399" s="7" t="s">
        <v>562</v>
      </c>
      <c r="C2399" s="7" t="s">
        <v>277</v>
      </c>
      <c r="D2399" s="7" t="s">
        <v>301</v>
      </c>
      <c r="E2399" s="7" t="s">
        <v>302</v>
      </c>
      <c r="F2399" s="7" t="s">
        <v>563</v>
      </c>
      <c r="G2399" s="8">
        <v>5274693</v>
      </c>
      <c r="H2399" s="16" t="s">
        <v>2355</v>
      </c>
      <c r="I2399" s="18">
        <v>838.12400000000002</v>
      </c>
      <c r="J2399" s="19">
        <v>0</v>
      </c>
      <c r="K2399" s="19">
        <v>1442.979</v>
      </c>
      <c r="L2399" s="19">
        <v>599.65899999999999</v>
      </c>
      <c r="M2399" s="19">
        <v>361.19499999999999</v>
      </c>
      <c r="N2399" s="19">
        <v>1134.454</v>
      </c>
      <c r="O2399" s="19">
        <v>1867.069</v>
      </c>
      <c r="P2399" s="19">
        <v>541.79300000000001</v>
      </c>
      <c r="Q2399" s="19">
        <v>0</v>
      </c>
      <c r="R2399" s="19">
        <v>0</v>
      </c>
      <c r="S2399" s="19">
        <v>0</v>
      </c>
      <c r="T2399" s="19">
        <v>0</v>
      </c>
      <c r="U2399" s="56">
        <f t="shared" si="82"/>
        <v>6785.2729999999992</v>
      </c>
      <c r="V2399" s="18">
        <f t="shared" si="81"/>
        <v>848.1591249999999</v>
      </c>
      <c r="W2399" s="7"/>
      <c r="X2399" s="7"/>
      <c r="Y2399" s="7"/>
      <c r="Z2399" s="57"/>
    </row>
    <row r="2400" spans="1:26" x14ac:dyDescent="0.35">
      <c r="A2400" s="6" t="s">
        <v>398</v>
      </c>
      <c r="B2400" s="7" t="s">
        <v>562</v>
      </c>
      <c r="C2400" s="7" t="s">
        <v>277</v>
      </c>
      <c r="D2400" s="7" t="s">
        <v>301</v>
      </c>
      <c r="E2400" s="7" t="s">
        <v>302</v>
      </c>
      <c r="F2400" s="7" t="s">
        <v>563</v>
      </c>
      <c r="G2400" s="8">
        <v>5127814</v>
      </c>
      <c r="H2400" s="16" t="s">
        <v>2356</v>
      </c>
      <c r="I2400" s="18">
        <v>419.06200000000001</v>
      </c>
      <c r="J2400" s="19">
        <v>0</v>
      </c>
      <c r="K2400" s="19">
        <v>0</v>
      </c>
      <c r="L2400" s="19">
        <v>238.464</v>
      </c>
      <c r="M2400" s="19">
        <v>0</v>
      </c>
      <c r="N2400" s="19">
        <v>0</v>
      </c>
      <c r="O2400" s="19">
        <v>0</v>
      </c>
      <c r="P2400" s="19">
        <v>359.05700000000002</v>
      </c>
      <c r="Q2400" s="19">
        <v>0</v>
      </c>
      <c r="R2400" s="19">
        <v>0</v>
      </c>
      <c r="S2400" s="19">
        <v>0</v>
      </c>
      <c r="T2400" s="19">
        <v>0</v>
      </c>
      <c r="U2400" s="56">
        <f t="shared" si="82"/>
        <v>1016.5830000000001</v>
      </c>
      <c r="V2400" s="18">
        <f t="shared" si="81"/>
        <v>127.07287500000001</v>
      </c>
      <c r="W2400" s="7"/>
      <c r="X2400" s="7"/>
      <c r="Y2400" s="7"/>
      <c r="Z2400" s="57"/>
    </row>
    <row r="2401" spans="1:26" x14ac:dyDescent="0.35">
      <c r="A2401" s="6" t="s">
        <v>398</v>
      </c>
      <c r="B2401" s="7" t="s">
        <v>562</v>
      </c>
      <c r="C2401" s="7" t="s">
        <v>277</v>
      </c>
      <c r="D2401" s="7" t="s">
        <v>301</v>
      </c>
      <c r="E2401" s="7" t="s">
        <v>302</v>
      </c>
      <c r="F2401" s="7" t="s">
        <v>563</v>
      </c>
      <c r="G2401" s="8">
        <v>5339170</v>
      </c>
      <c r="H2401" s="16" t="s">
        <v>2357</v>
      </c>
      <c r="I2401" s="18">
        <v>838.12300000000005</v>
      </c>
      <c r="J2401" s="19">
        <v>541.79300000000001</v>
      </c>
      <c r="K2401" s="19">
        <v>6221.732</v>
      </c>
      <c r="L2401" s="19">
        <v>2277.6039999999998</v>
      </c>
      <c r="M2401" s="19">
        <v>1626.6880000000001</v>
      </c>
      <c r="N2401" s="19">
        <v>2755.7240000000002</v>
      </c>
      <c r="O2401" s="19">
        <v>1094.7560000000001</v>
      </c>
      <c r="P2401" s="19">
        <v>910.49099999999999</v>
      </c>
      <c r="Q2401" s="19">
        <v>0</v>
      </c>
      <c r="R2401" s="19">
        <v>0</v>
      </c>
      <c r="S2401" s="19">
        <v>0</v>
      </c>
      <c r="T2401" s="19">
        <v>0</v>
      </c>
      <c r="U2401" s="56">
        <f t="shared" si="82"/>
        <v>16266.911</v>
      </c>
      <c r="V2401" s="18">
        <f t="shared" ref="V2401:V2464" si="83">+AVERAGE(I2401:P2401)</f>
        <v>2033.363875</v>
      </c>
      <c r="W2401" s="7"/>
      <c r="X2401" s="7"/>
      <c r="Y2401" s="7"/>
      <c r="Z2401" s="57"/>
    </row>
    <row r="2402" spans="1:26" x14ac:dyDescent="0.35">
      <c r="A2402" s="6" t="s">
        <v>398</v>
      </c>
      <c r="B2402" s="7" t="s">
        <v>562</v>
      </c>
      <c r="C2402" s="7" t="s">
        <v>277</v>
      </c>
      <c r="D2402" s="7" t="s">
        <v>301</v>
      </c>
      <c r="E2402" s="7" t="s">
        <v>302</v>
      </c>
      <c r="F2402" s="7" t="s">
        <v>563</v>
      </c>
      <c r="G2402" s="8">
        <v>5132470</v>
      </c>
      <c r="H2402" s="16" t="s">
        <v>2358</v>
      </c>
      <c r="I2402" s="18">
        <v>599.65899999999999</v>
      </c>
      <c r="J2402" s="19">
        <v>419.06200000000001</v>
      </c>
      <c r="K2402" s="19">
        <v>5139.1469999999999</v>
      </c>
      <c r="L2402" s="19">
        <v>599.65899999999999</v>
      </c>
      <c r="M2402" s="19">
        <v>1868.43</v>
      </c>
      <c r="N2402" s="19">
        <v>966.44</v>
      </c>
      <c r="O2402" s="19">
        <v>1146.079</v>
      </c>
      <c r="P2402" s="19">
        <v>1682.8040000000001</v>
      </c>
      <c r="Q2402" s="19">
        <v>0</v>
      </c>
      <c r="R2402" s="19">
        <v>0</v>
      </c>
      <c r="S2402" s="19">
        <v>0</v>
      </c>
      <c r="T2402" s="19">
        <v>0</v>
      </c>
      <c r="U2402" s="56">
        <f t="shared" si="82"/>
        <v>12421.28</v>
      </c>
      <c r="V2402" s="18">
        <f t="shared" si="83"/>
        <v>1552.66</v>
      </c>
      <c r="W2402" s="7"/>
      <c r="X2402" s="7"/>
      <c r="Y2402" s="7"/>
      <c r="Z2402" s="57"/>
    </row>
    <row r="2403" spans="1:26" x14ac:dyDescent="0.35">
      <c r="A2403" s="6" t="s">
        <v>398</v>
      </c>
      <c r="B2403" s="7" t="s">
        <v>562</v>
      </c>
      <c r="C2403" s="7" t="s">
        <v>277</v>
      </c>
      <c r="D2403" s="7" t="s">
        <v>301</v>
      </c>
      <c r="E2403" s="7" t="s">
        <v>302</v>
      </c>
      <c r="F2403" s="7" t="s">
        <v>563</v>
      </c>
      <c r="G2403" s="8">
        <v>5332641</v>
      </c>
      <c r="H2403" s="16" t="s">
        <v>2359</v>
      </c>
      <c r="I2403" s="18">
        <v>419.06200000000001</v>
      </c>
      <c r="J2403" s="19">
        <v>180.59800000000001</v>
      </c>
      <c r="K2403" s="19">
        <v>1154.3720000000001</v>
      </c>
      <c r="L2403" s="19">
        <v>476.928</v>
      </c>
      <c r="M2403" s="19">
        <v>243.881</v>
      </c>
      <c r="N2403" s="19">
        <v>0</v>
      </c>
      <c r="O2403" s="19">
        <v>476.928</v>
      </c>
      <c r="P2403" s="19">
        <v>359.05700000000002</v>
      </c>
      <c r="Q2403" s="19">
        <v>0</v>
      </c>
      <c r="R2403" s="19">
        <v>0</v>
      </c>
      <c r="S2403" s="19">
        <v>0</v>
      </c>
      <c r="T2403" s="19">
        <v>0</v>
      </c>
      <c r="U2403" s="56">
        <f t="shared" si="82"/>
        <v>3310.826</v>
      </c>
      <c r="V2403" s="18">
        <f t="shared" si="83"/>
        <v>413.85325</v>
      </c>
      <c r="W2403" s="7"/>
      <c r="X2403" s="7"/>
      <c r="Y2403" s="7"/>
      <c r="Z2403" s="57"/>
    </row>
    <row r="2404" spans="1:26" x14ac:dyDescent="0.35">
      <c r="A2404" s="6" t="s">
        <v>398</v>
      </c>
      <c r="B2404" s="7" t="s">
        <v>562</v>
      </c>
      <c r="C2404" s="7" t="s">
        <v>277</v>
      </c>
      <c r="D2404" s="7" t="s">
        <v>301</v>
      </c>
      <c r="E2404" s="7" t="s">
        <v>302</v>
      </c>
      <c r="F2404" s="7" t="s">
        <v>563</v>
      </c>
      <c r="G2404" s="8">
        <v>5277690</v>
      </c>
      <c r="H2404" s="16" t="s">
        <v>2360</v>
      </c>
      <c r="I2404" s="18">
        <v>838.12300000000005</v>
      </c>
      <c r="J2404" s="19">
        <v>0</v>
      </c>
      <c r="K2404" s="19">
        <v>901.01800000000003</v>
      </c>
      <c r="L2404" s="19">
        <v>0</v>
      </c>
      <c r="M2404" s="19">
        <v>664.69200000000001</v>
      </c>
      <c r="N2404" s="19">
        <v>0</v>
      </c>
      <c r="O2404" s="19">
        <v>715.39200000000005</v>
      </c>
      <c r="P2404" s="19">
        <v>303.49700000000001</v>
      </c>
      <c r="Q2404" s="19">
        <v>0</v>
      </c>
      <c r="R2404" s="19">
        <v>0</v>
      </c>
      <c r="S2404" s="19">
        <v>0</v>
      </c>
      <c r="T2404" s="19">
        <v>0</v>
      </c>
      <c r="U2404" s="56">
        <f t="shared" si="82"/>
        <v>3422.7220000000002</v>
      </c>
      <c r="V2404" s="18">
        <f t="shared" si="83"/>
        <v>427.84025000000003</v>
      </c>
      <c r="W2404" s="7"/>
      <c r="X2404" s="7"/>
      <c r="Y2404" s="7"/>
      <c r="Z2404" s="57"/>
    </row>
    <row r="2405" spans="1:26" x14ac:dyDescent="0.35">
      <c r="A2405" s="6" t="s">
        <v>398</v>
      </c>
      <c r="B2405" s="7" t="s">
        <v>562</v>
      </c>
      <c r="C2405" s="7" t="s">
        <v>277</v>
      </c>
      <c r="D2405" s="7" t="s">
        <v>301</v>
      </c>
      <c r="E2405" s="7" t="s">
        <v>302</v>
      </c>
      <c r="F2405" s="7" t="s">
        <v>563</v>
      </c>
      <c r="G2405" s="8">
        <v>5130119</v>
      </c>
      <c r="H2405" s="16" t="s">
        <v>2361</v>
      </c>
      <c r="I2405" s="18">
        <v>419.06200000000001</v>
      </c>
      <c r="J2405" s="19">
        <v>838.12300000000005</v>
      </c>
      <c r="K2405" s="19">
        <v>2423.9229999999998</v>
      </c>
      <c r="L2405" s="19">
        <v>238.464</v>
      </c>
      <c r="M2405" s="19">
        <v>0</v>
      </c>
      <c r="N2405" s="19">
        <v>0</v>
      </c>
      <c r="O2405" s="19">
        <v>359.05700000000002</v>
      </c>
      <c r="P2405" s="19">
        <v>0</v>
      </c>
      <c r="Q2405" s="19">
        <v>0</v>
      </c>
      <c r="R2405" s="19">
        <v>0</v>
      </c>
      <c r="S2405" s="19">
        <v>0</v>
      </c>
      <c r="T2405" s="19">
        <v>0</v>
      </c>
      <c r="U2405" s="56">
        <f t="shared" si="82"/>
        <v>4278.6289999999999</v>
      </c>
      <c r="V2405" s="18">
        <f t="shared" si="83"/>
        <v>534.82862499999999</v>
      </c>
      <c r="W2405" s="7"/>
      <c r="X2405" s="7"/>
      <c r="Y2405" s="7"/>
      <c r="Z2405" s="57"/>
    </row>
    <row r="2406" spans="1:26" x14ac:dyDescent="0.35">
      <c r="A2406" s="6" t="s">
        <v>398</v>
      </c>
      <c r="B2406" s="7" t="s">
        <v>562</v>
      </c>
      <c r="C2406" s="7" t="s">
        <v>277</v>
      </c>
      <c r="D2406" s="7" t="s">
        <v>301</v>
      </c>
      <c r="E2406" s="7" t="s">
        <v>302</v>
      </c>
      <c r="F2406" s="7" t="s">
        <v>563</v>
      </c>
      <c r="G2406" s="8">
        <v>5332627</v>
      </c>
      <c r="H2406" s="16" t="s">
        <v>2362</v>
      </c>
      <c r="I2406" s="18">
        <v>419.06200000000001</v>
      </c>
      <c r="J2406" s="19">
        <v>0</v>
      </c>
      <c r="K2406" s="19">
        <v>238.464</v>
      </c>
      <c r="L2406" s="19">
        <v>476.928</v>
      </c>
      <c r="M2406" s="19">
        <v>180.59800000000001</v>
      </c>
      <c r="N2406" s="19">
        <v>1257.1849999999999</v>
      </c>
      <c r="O2406" s="19">
        <v>0</v>
      </c>
      <c r="P2406" s="19">
        <v>359.05700000000002</v>
      </c>
      <c r="Q2406" s="19">
        <v>0</v>
      </c>
      <c r="R2406" s="19">
        <v>0</v>
      </c>
      <c r="S2406" s="19">
        <v>0</v>
      </c>
      <c r="T2406" s="19">
        <v>0</v>
      </c>
      <c r="U2406" s="56">
        <f t="shared" si="82"/>
        <v>2931.2939999999999</v>
      </c>
      <c r="V2406" s="18">
        <f t="shared" si="83"/>
        <v>366.41174999999998</v>
      </c>
      <c r="W2406" s="7"/>
      <c r="X2406" s="7"/>
      <c r="Y2406" s="7"/>
      <c r="Z2406" s="57"/>
    </row>
    <row r="2407" spans="1:26" x14ac:dyDescent="0.35">
      <c r="A2407" s="6" t="s">
        <v>398</v>
      </c>
      <c r="B2407" s="7" t="s">
        <v>562</v>
      </c>
      <c r="C2407" s="7" t="s">
        <v>277</v>
      </c>
      <c r="D2407" s="7" t="s">
        <v>301</v>
      </c>
      <c r="E2407" s="7" t="s">
        <v>302</v>
      </c>
      <c r="F2407" s="7" t="s">
        <v>563</v>
      </c>
      <c r="G2407" s="8">
        <v>5331846</v>
      </c>
      <c r="H2407" s="16" t="s">
        <v>2363</v>
      </c>
      <c r="I2407" s="18">
        <v>419.06200000000001</v>
      </c>
      <c r="J2407" s="19">
        <v>0</v>
      </c>
      <c r="K2407" s="19">
        <v>1269.548</v>
      </c>
      <c r="L2407" s="19">
        <v>238.464</v>
      </c>
      <c r="M2407" s="19">
        <v>0</v>
      </c>
      <c r="N2407" s="19">
        <v>303.49700000000001</v>
      </c>
      <c r="O2407" s="19">
        <v>180.59800000000001</v>
      </c>
      <c r="P2407" s="19">
        <v>476.928</v>
      </c>
      <c r="Q2407" s="19">
        <v>0</v>
      </c>
      <c r="R2407" s="19">
        <v>0</v>
      </c>
      <c r="S2407" s="19">
        <v>0</v>
      </c>
      <c r="T2407" s="19">
        <v>0</v>
      </c>
      <c r="U2407" s="56">
        <f t="shared" si="82"/>
        <v>2888.0969999999998</v>
      </c>
      <c r="V2407" s="18">
        <f t="shared" si="83"/>
        <v>361.01212499999997</v>
      </c>
      <c r="W2407" s="7"/>
      <c r="X2407" s="7"/>
      <c r="Y2407" s="7"/>
      <c r="Z2407" s="57"/>
    </row>
    <row r="2408" spans="1:26" x14ac:dyDescent="0.35">
      <c r="A2408" s="6" t="s">
        <v>398</v>
      </c>
      <c r="B2408" s="7" t="s">
        <v>562</v>
      </c>
      <c r="C2408" s="7" t="s">
        <v>277</v>
      </c>
      <c r="D2408" s="7" t="s">
        <v>301</v>
      </c>
      <c r="E2408" s="7" t="s">
        <v>302</v>
      </c>
      <c r="F2408" s="7" t="s">
        <v>563</v>
      </c>
      <c r="G2408" s="8">
        <v>5337954</v>
      </c>
      <c r="H2408" s="16" t="s">
        <v>2364</v>
      </c>
      <c r="I2408" s="18">
        <v>419.06200000000001</v>
      </c>
      <c r="J2408" s="19">
        <v>0</v>
      </c>
      <c r="K2408" s="19">
        <v>1148.9559999999999</v>
      </c>
      <c r="L2408" s="19">
        <v>0</v>
      </c>
      <c r="M2408" s="19">
        <v>0</v>
      </c>
      <c r="N2408" s="19">
        <v>0</v>
      </c>
      <c r="O2408" s="19">
        <v>662.55399999999997</v>
      </c>
      <c r="P2408" s="19">
        <v>597.52099999999996</v>
      </c>
      <c r="Q2408" s="19">
        <v>0</v>
      </c>
      <c r="R2408" s="19">
        <v>0</v>
      </c>
      <c r="S2408" s="19">
        <v>0</v>
      </c>
      <c r="T2408" s="19">
        <v>0</v>
      </c>
      <c r="U2408" s="56">
        <f t="shared" si="82"/>
        <v>2828.0929999999998</v>
      </c>
      <c r="V2408" s="18">
        <f t="shared" si="83"/>
        <v>353.51162499999998</v>
      </c>
      <c r="W2408" s="7"/>
      <c r="X2408" s="7"/>
      <c r="Y2408" s="7"/>
      <c r="Z2408" s="57"/>
    </row>
    <row r="2409" spans="1:26" x14ac:dyDescent="0.35">
      <c r="A2409" s="6" t="s">
        <v>398</v>
      </c>
      <c r="B2409" s="7" t="s">
        <v>562</v>
      </c>
      <c r="C2409" s="7" t="s">
        <v>277</v>
      </c>
      <c r="D2409" s="7" t="s">
        <v>301</v>
      </c>
      <c r="E2409" s="7" t="s">
        <v>302</v>
      </c>
      <c r="F2409" s="7" t="s">
        <v>563</v>
      </c>
      <c r="G2409" s="8">
        <v>5331213</v>
      </c>
      <c r="H2409" s="16" t="s">
        <v>2365</v>
      </c>
      <c r="I2409" s="18">
        <v>238.464</v>
      </c>
      <c r="J2409" s="19">
        <v>0</v>
      </c>
      <c r="K2409" s="19">
        <v>1567.6289999999999</v>
      </c>
      <c r="L2409" s="19">
        <v>0</v>
      </c>
      <c r="M2409" s="19">
        <v>0</v>
      </c>
      <c r="N2409" s="19">
        <v>541.79300000000001</v>
      </c>
      <c r="O2409" s="19">
        <v>606.99400000000003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56">
        <f t="shared" si="82"/>
        <v>2954.88</v>
      </c>
      <c r="V2409" s="18">
        <f t="shared" si="83"/>
        <v>369.36</v>
      </c>
      <c r="W2409" s="7"/>
      <c r="X2409" s="7"/>
      <c r="Y2409" s="7"/>
      <c r="Z2409" s="57"/>
    </row>
    <row r="2410" spans="1:26" x14ac:dyDescent="0.35">
      <c r="A2410" s="6" t="s">
        <v>398</v>
      </c>
      <c r="B2410" s="7" t="s">
        <v>562</v>
      </c>
      <c r="C2410" s="7" t="s">
        <v>277</v>
      </c>
      <c r="D2410" s="7" t="s">
        <v>301</v>
      </c>
      <c r="E2410" s="7" t="s">
        <v>302</v>
      </c>
      <c r="F2410" s="7" t="s">
        <v>563</v>
      </c>
      <c r="G2410" s="8">
        <v>5290954</v>
      </c>
      <c r="H2410" s="16" t="s">
        <v>2366</v>
      </c>
      <c r="I2410" s="18">
        <v>657.52599999999995</v>
      </c>
      <c r="J2410" s="19">
        <v>303.49700000000001</v>
      </c>
      <c r="K2410" s="19">
        <v>0</v>
      </c>
      <c r="L2410" s="19">
        <v>597.52099999999996</v>
      </c>
      <c r="M2410" s="19">
        <v>359.05700000000002</v>
      </c>
      <c r="N2410" s="19">
        <v>541.96100000000001</v>
      </c>
      <c r="O2410" s="19">
        <v>238.464</v>
      </c>
      <c r="P2410" s="19">
        <v>778.11900000000003</v>
      </c>
      <c r="Q2410" s="19">
        <v>0</v>
      </c>
      <c r="R2410" s="19">
        <v>0</v>
      </c>
      <c r="S2410" s="19">
        <v>0</v>
      </c>
      <c r="T2410" s="19">
        <v>0</v>
      </c>
      <c r="U2410" s="56">
        <f t="shared" si="82"/>
        <v>3476.145</v>
      </c>
      <c r="V2410" s="18">
        <f t="shared" si="83"/>
        <v>434.518125</v>
      </c>
      <c r="W2410" s="7"/>
      <c r="X2410" s="7"/>
      <c r="Y2410" s="7"/>
      <c r="Z2410" s="57"/>
    </row>
    <row r="2411" spans="1:26" x14ac:dyDescent="0.35">
      <c r="A2411" s="6" t="s">
        <v>398</v>
      </c>
      <c r="B2411" s="7" t="s">
        <v>562</v>
      </c>
      <c r="C2411" s="7" t="s">
        <v>277</v>
      </c>
      <c r="D2411" s="7" t="s">
        <v>301</v>
      </c>
      <c r="E2411" s="7" t="s">
        <v>302</v>
      </c>
      <c r="F2411" s="7" t="s">
        <v>563</v>
      </c>
      <c r="G2411" s="8">
        <v>5337594</v>
      </c>
      <c r="H2411" s="16" t="s">
        <v>2367</v>
      </c>
      <c r="I2411" s="18">
        <v>180.59800000000001</v>
      </c>
      <c r="J2411" s="19">
        <v>180.59800000000001</v>
      </c>
      <c r="K2411" s="19">
        <v>975.52599999999995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56">
        <f t="shared" si="82"/>
        <v>1336.722</v>
      </c>
      <c r="V2411" s="18">
        <f t="shared" si="83"/>
        <v>167.09025</v>
      </c>
      <c r="W2411" s="7"/>
      <c r="X2411" s="7"/>
      <c r="Y2411" s="7"/>
      <c r="Z2411" s="57"/>
    </row>
    <row r="2412" spans="1:26" x14ac:dyDescent="0.35">
      <c r="A2412" s="6" t="s">
        <v>398</v>
      </c>
      <c r="B2412" s="7" t="s">
        <v>562</v>
      </c>
      <c r="C2412" s="7" t="s">
        <v>277</v>
      </c>
      <c r="D2412" s="7" t="s">
        <v>301</v>
      </c>
      <c r="E2412" s="7" t="s">
        <v>302</v>
      </c>
      <c r="F2412" s="7" t="s">
        <v>563</v>
      </c>
      <c r="G2412" s="8">
        <v>5273331</v>
      </c>
      <c r="H2412" s="16" t="s">
        <v>2368</v>
      </c>
      <c r="I2412" s="18">
        <v>361.19499999999999</v>
      </c>
      <c r="J2412" s="19">
        <v>0</v>
      </c>
      <c r="K2412" s="19">
        <v>662.55399999999997</v>
      </c>
      <c r="L2412" s="19">
        <v>720.80899999999997</v>
      </c>
      <c r="M2412" s="19">
        <v>0</v>
      </c>
      <c r="N2412" s="19">
        <v>0</v>
      </c>
      <c r="O2412" s="19">
        <v>243.881</v>
      </c>
      <c r="P2412" s="19">
        <v>180.59800000000001</v>
      </c>
      <c r="Q2412" s="19">
        <v>0</v>
      </c>
      <c r="R2412" s="19">
        <v>0</v>
      </c>
      <c r="S2412" s="19">
        <v>0</v>
      </c>
      <c r="T2412" s="19">
        <v>0</v>
      </c>
      <c r="U2412" s="56">
        <f t="shared" si="82"/>
        <v>2169.0370000000003</v>
      </c>
      <c r="V2412" s="18">
        <f t="shared" si="83"/>
        <v>271.12962500000003</v>
      </c>
      <c r="W2412" s="7"/>
      <c r="X2412" s="7"/>
      <c r="Y2412" s="7"/>
      <c r="Z2412" s="57"/>
    </row>
    <row r="2413" spans="1:26" x14ac:dyDescent="0.35">
      <c r="A2413" s="6" t="s">
        <v>398</v>
      </c>
      <c r="B2413" s="7" t="s">
        <v>562</v>
      </c>
      <c r="C2413" s="7" t="s">
        <v>277</v>
      </c>
      <c r="D2413" s="7" t="s">
        <v>301</v>
      </c>
      <c r="E2413" s="7" t="s">
        <v>302</v>
      </c>
      <c r="F2413" s="7" t="s">
        <v>563</v>
      </c>
      <c r="G2413" s="8">
        <v>5121450</v>
      </c>
      <c r="H2413" s="16" t="s">
        <v>2369</v>
      </c>
      <c r="I2413" s="18">
        <v>180.59800000000001</v>
      </c>
      <c r="J2413" s="19">
        <v>0</v>
      </c>
      <c r="K2413" s="19">
        <v>966.05100000000004</v>
      </c>
      <c r="L2413" s="19">
        <v>303.49700000000001</v>
      </c>
      <c r="M2413" s="19">
        <v>180.59819999999996</v>
      </c>
      <c r="N2413" s="19">
        <v>0</v>
      </c>
      <c r="O2413" s="19">
        <v>1325.1079999999999</v>
      </c>
      <c r="P2413" s="19">
        <v>238.464</v>
      </c>
      <c r="Q2413" s="19">
        <v>0</v>
      </c>
      <c r="R2413" s="19">
        <v>0</v>
      </c>
      <c r="S2413" s="19">
        <v>0</v>
      </c>
      <c r="T2413" s="19">
        <v>0</v>
      </c>
      <c r="U2413" s="56">
        <f t="shared" si="82"/>
        <v>3194.3162000000002</v>
      </c>
      <c r="V2413" s="18">
        <f t="shared" si="83"/>
        <v>399.28952500000003</v>
      </c>
      <c r="W2413" s="7"/>
      <c r="X2413" s="7"/>
      <c r="Y2413" s="7"/>
      <c r="Z2413" s="57"/>
    </row>
    <row r="2414" spans="1:26" x14ac:dyDescent="0.35">
      <c r="A2414" s="6" t="s">
        <v>398</v>
      </c>
      <c r="B2414" s="7" t="s">
        <v>562</v>
      </c>
      <c r="C2414" s="7" t="s">
        <v>277</v>
      </c>
      <c r="D2414" s="7" t="s">
        <v>301</v>
      </c>
      <c r="E2414" s="7" t="s">
        <v>302</v>
      </c>
      <c r="F2414" s="7" t="s">
        <v>563</v>
      </c>
      <c r="G2414" s="8">
        <v>5126628</v>
      </c>
      <c r="H2414" s="16" t="s">
        <v>2370</v>
      </c>
      <c r="I2414" s="18">
        <v>720.25199999999995</v>
      </c>
      <c r="J2414" s="19">
        <v>303.49700000000001</v>
      </c>
      <c r="K2414" s="19">
        <v>12173.782999999999</v>
      </c>
      <c r="L2414" s="19">
        <v>1192.32</v>
      </c>
      <c r="M2414" s="19">
        <v>1384.9449999999999</v>
      </c>
      <c r="N2414" s="19">
        <v>419.06200000000001</v>
      </c>
      <c r="O2414" s="19">
        <v>2046.1369999999999</v>
      </c>
      <c r="P2414" s="19">
        <v>1021.611</v>
      </c>
      <c r="Q2414" s="19">
        <v>0</v>
      </c>
      <c r="R2414" s="19">
        <v>0</v>
      </c>
      <c r="S2414" s="19">
        <v>0</v>
      </c>
      <c r="T2414" s="19">
        <v>0</v>
      </c>
      <c r="U2414" s="56">
        <f t="shared" si="82"/>
        <v>19261.607</v>
      </c>
      <c r="V2414" s="18">
        <f t="shared" si="83"/>
        <v>2407.700875</v>
      </c>
      <c r="W2414" s="7"/>
      <c r="X2414" s="7"/>
      <c r="Y2414" s="7"/>
      <c r="Z2414" s="57"/>
    </row>
    <row r="2415" spans="1:26" x14ac:dyDescent="0.35">
      <c r="A2415" s="6" t="s">
        <v>398</v>
      </c>
      <c r="B2415" s="7" t="s">
        <v>562</v>
      </c>
      <c r="C2415" s="7" t="s">
        <v>277</v>
      </c>
      <c r="D2415" s="7" t="s">
        <v>301</v>
      </c>
      <c r="E2415" s="7" t="s">
        <v>302</v>
      </c>
      <c r="F2415" s="7" t="s">
        <v>563</v>
      </c>
      <c r="G2415" s="8">
        <v>5274721</v>
      </c>
      <c r="H2415" s="16" t="s">
        <v>2371</v>
      </c>
      <c r="I2415" s="18">
        <v>1197.18</v>
      </c>
      <c r="J2415" s="19">
        <v>0</v>
      </c>
      <c r="K2415" s="19">
        <v>303.49700000000001</v>
      </c>
      <c r="L2415" s="19">
        <v>0</v>
      </c>
      <c r="M2415" s="19">
        <v>0</v>
      </c>
      <c r="N2415" s="19">
        <v>0</v>
      </c>
      <c r="O2415" s="19">
        <v>238.464</v>
      </c>
      <c r="P2415" s="19">
        <v>662.55399999999997</v>
      </c>
      <c r="Q2415" s="19">
        <v>0</v>
      </c>
      <c r="R2415" s="19">
        <v>0</v>
      </c>
      <c r="S2415" s="19">
        <v>0</v>
      </c>
      <c r="T2415" s="19">
        <v>0</v>
      </c>
      <c r="U2415" s="56">
        <f t="shared" si="82"/>
        <v>2401.6950000000002</v>
      </c>
      <c r="V2415" s="18">
        <f t="shared" si="83"/>
        <v>300.21187500000002</v>
      </c>
      <c r="W2415" s="7"/>
      <c r="X2415" s="7"/>
      <c r="Y2415" s="7"/>
      <c r="Z2415" s="57"/>
    </row>
    <row r="2416" spans="1:26" x14ac:dyDescent="0.35">
      <c r="A2416" s="6" t="s">
        <v>398</v>
      </c>
      <c r="B2416" s="7" t="s">
        <v>562</v>
      </c>
      <c r="C2416" s="7" t="s">
        <v>277</v>
      </c>
      <c r="D2416" s="7" t="s">
        <v>301</v>
      </c>
      <c r="E2416" s="7" t="s">
        <v>302</v>
      </c>
      <c r="F2416" s="7" t="s">
        <v>563</v>
      </c>
      <c r="G2416" s="8">
        <v>5332610</v>
      </c>
      <c r="H2416" s="16" t="s">
        <v>2372</v>
      </c>
      <c r="I2416" s="18">
        <v>539.65499999999997</v>
      </c>
      <c r="J2416" s="19">
        <v>419.06200000000001</v>
      </c>
      <c r="K2416" s="19">
        <v>303.49700000000001</v>
      </c>
      <c r="L2416" s="19">
        <v>0</v>
      </c>
      <c r="M2416" s="19">
        <v>0</v>
      </c>
      <c r="N2416" s="19">
        <v>0</v>
      </c>
      <c r="O2416" s="19">
        <v>0</v>
      </c>
      <c r="P2416" s="19">
        <v>539.65499999999997</v>
      </c>
      <c r="Q2416" s="19">
        <v>0</v>
      </c>
      <c r="R2416" s="19">
        <v>0</v>
      </c>
      <c r="S2416" s="19">
        <v>0</v>
      </c>
      <c r="T2416" s="19">
        <v>0</v>
      </c>
      <c r="U2416" s="56">
        <f t="shared" si="82"/>
        <v>1801.8689999999999</v>
      </c>
      <c r="V2416" s="18">
        <f t="shared" si="83"/>
        <v>225.23362499999999</v>
      </c>
      <c r="W2416" s="7"/>
      <c r="X2416" s="7"/>
      <c r="Y2416" s="7"/>
      <c r="Z2416" s="57"/>
    </row>
    <row r="2417" spans="1:26" x14ac:dyDescent="0.35">
      <c r="A2417" s="6" t="s">
        <v>398</v>
      </c>
      <c r="B2417" s="7" t="s">
        <v>562</v>
      </c>
      <c r="C2417" s="7" t="s">
        <v>277</v>
      </c>
      <c r="D2417" s="7" t="s">
        <v>301</v>
      </c>
      <c r="E2417" s="7" t="s">
        <v>302</v>
      </c>
      <c r="F2417" s="7" t="s">
        <v>563</v>
      </c>
      <c r="G2417" s="8">
        <v>5121900</v>
      </c>
      <c r="H2417" s="16" t="s">
        <v>2373</v>
      </c>
      <c r="I2417" s="18">
        <v>778.11900000000003</v>
      </c>
      <c r="J2417" s="19">
        <v>361.19499999999999</v>
      </c>
      <c r="K2417" s="19">
        <v>8064.36</v>
      </c>
      <c r="L2417" s="19">
        <v>2276.6579999999999</v>
      </c>
      <c r="M2417" s="19">
        <v>2107.335</v>
      </c>
      <c r="N2417" s="19">
        <v>2530.0120000000002</v>
      </c>
      <c r="O2417" s="19">
        <v>3424.0839999999998</v>
      </c>
      <c r="P2417" s="19">
        <v>1619.1320000000001</v>
      </c>
      <c r="Q2417" s="19">
        <v>0</v>
      </c>
      <c r="R2417" s="19">
        <v>0</v>
      </c>
      <c r="S2417" s="19">
        <v>0</v>
      </c>
      <c r="T2417" s="19">
        <v>0</v>
      </c>
      <c r="U2417" s="56">
        <f t="shared" si="82"/>
        <v>21160.895</v>
      </c>
      <c r="V2417" s="18">
        <f t="shared" si="83"/>
        <v>2645.1118750000001</v>
      </c>
      <c r="W2417" s="7"/>
      <c r="X2417" s="7"/>
      <c r="Y2417" s="7"/>
      <c r="Z2417" s="57"/>
    </row>
    <row r="2418" spans="1:26" x14ac:dyDescent="0.35">
      <c r="A2418" s="6" t="s">
        <v>398</v>
      </c>
      <c r="B2418" s="7" t="s">
        <v>562</v>
      </c>
      <c r="C2418" s="7" t="s">
        <v>277</v>
      </c>
      <c r="D2418" s="7" t="s">
        <v>301</v>
      </c>
      <c r="E2418" s="7" t="s">
        <v>302</v>
      </c>
      <c r="F2418" s="7" t="s">
        <v>563</v>
      </c>
      <c r="G2418" s="8">
        <v>5130254</v>
      </c>
      <c r="H2418" s="16" t="s">
        <v>2374</v>
      </c>
      <c r="I2418" s="18">
        <v>539.65499999999997</v>
      </c>
      <c r="J2418" s="19">
        <v>0</v>
      </c>
      <c r="K2418" s="19">
        <v>1139.482</v>
      </c>
      <c r="L2418" s="19">
        <v>0</v>
      </c>
      <c r="M2418" s="19">
        <v>359.05700000000002</v>
      </c>
      <c r="N2418" s="19">
        <v>958.71600000000001</v>
      </c>
      <c r="O2418" s="19">
        <v>0</v>
      </c>
      <c r="P2418" s="19">
        <v>238.464</v>
      </c>
      <c r="Q2418" s="19">
        <v>0</v>
      </c>
      <c r="R2418" s="19">
        <v>0</v>
      </c>
      <c r="S2418" s="19">
        <v>0</v>
      </c>
      <c r="T2418" s="19">
        <v>0</v>
      </c>
      <c r="U2418" s="56">
        <f t="shared" si="82"/>
        <v>3235.3739999999998</v>
      </c>
      <c r="V2418" s="18">
        <f t="shared" si="83"/>
        <v>404.42174999999997</v>
      </c>
      <c r="W2418" s="7"/>
      <c r="X2418" s="7"/>
      <c r="Y2418" s="7"/>
      <c r="Z2418" s="57"/>
    </row>
    <row r="2419" spans="1:26" x14ac:dyDescent="0.35">
      <c r="A2419" s="6" t="s">
        <v>398</v>
      </c>
      <c r="B2419" s="7" t="s">
        <v>562</v>
      </c>
      <c r="C2419" s="7" t="s">
        <v>277</v>
      </c>
      <c r="D2419" s="7" t="s">
        <v>301</v>
      </c>
      <c r="E2419" s="7" t="s">
        <v>302</v>
      </c>
      <c r="F2419" s="7" t="s">
        <v>563</v>
      </c>
      <c r="G2419" s="8">
        <v>5331877</v>
      </c>
      <c r="H2419" s="16" t="s">
        <v>2375</v>
      </c>
      <c r="I2419" s="18">
        <v>778.11900000000003</v>
      </c>
      <c r="J2419" s="19">
        <v>835.98500000000001</v>
      </c>
      <c r="K2419" s="19">
        <v>1018.889</v>
      </c>
      <c r="L2419" s="19">
        <v>0</v>
      </c>
      <c r="M2419" s="19">
        <v>361.19499999999999</v>
      </c>
      <c r="N2419" s="19">
        <v>0</v>
      </c>
      <c r="O2419" s="19">
        <v>835.98500000000001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56">
        <f t="shared" si="82"/>
        <v>3830.1730000000002</v>
      </c>
      <c r="V2419" s="18">
        <f t="shared" si="83"/>
        <v>478.77162500000003</v>
      </c>
      <c r="W2419" s="7"/>
      <c r="X2419" s="7"/>
      <c r="Y2419" s="7"/>
      <c r="Z2419" s="57"/>
    </row>
    <row r="2420" spans="1:26" x14ac:dyDescent="0.35">
      <c r="A2420" s="6" t="s">
        <v>398</v>
      </c>
      <c r="B2420" s="7" t="s">
        <v>562</v>
      </c>
      <c r="C2420" s="7" t="s">
        <v>277</v>
      </c>
      <c r="D2420" s="7" t="s">
        <v>301</v>
      </c>
      <c r="E2420" s="7" t="s">
        <v>302</v>
      </c>
      <c r="F2420" s="7" t="s">
        <v>563</v>
      </c>
      <c r="G2420" s="8">
        <v>5270033</v>
      </c>
      <c r="H2420" s="16" t="s">
        <v>2376</v>
      </c>
      <c r="I2420" s="18">
        <v>238.464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56">
        <f t="shared" si="82"/>
        <v>238.464</v>
      </c>
      <c r="V2420" s="18">
        <f t="shared" si="83"/>
        <v>29.808</v>
      </c>
      <c r="W2420" s="7"/>
      <c r="X2420" s="7"/>
      <c r="Y2420" s="7"/>
      <c r="Z2420" s="57"/>
    </row>
    <row r="2421" spans="1:26" x14ac:dyDescent="0.35">
      <c r="A2421" s="6" t="s">
        <v>398</v>
      </c>
      <c r="B2421" s="7" t="s">
        <v>562</v>
      </c>
      <c r="C2421" s="7" t="s">
        <v>277</v>
      </c>
      <c r="D2421" s="7" t="s">
        <v>301</v>
      </c>
      <c r="E2421" s="7" t="s">
        <v>302</v>
      </c>
      <c r="F2421" s="7" t="s">
        <v>563</v>
      </c>
      <c r="G2421" s="8">
        <v>5279522</v>
      </c>
      <c r="H2421" s="16" t="s">
        <v>2377</v>
      </c>
      <c r="I2421" s="18">
        <v>778.11900000000003</v>
      </c>
      <c r="J2421" s="19">
        <v>476.928</v>
      </c>
      <c r="K2421" s="19">
        <v>0</v>
      </c>
      <c r="L2421" s="19">
        <v>419.06200000000001</v>
      </c>
      <c r="M2421" s="19">
        <v>662.55399999999997</v>
      </c>
      <c r="N2421" s="19">
        <v>243.881</v>
      </c>
      <c r="O2421" s="19">
        <v>0</v>
      </c>
      <c r="P2421" s="19">
        <v>0</v>
      </c>
      <c r="Q2421" s="19">
        <v>0</v>
      </c>
      <c r="R2421" s="19">
        <v>0</v>
      </c>
      <c r="S2421" s="19">
        <v>0</v>
      </c>
      <c r="T2421" s="19">
        <v>0</v>
      </c>
      <c r="U2421" s="56">
        <f t="shared" si="82"/>
        <v>2580.5439999999999</v>
      </c>
      <c r="V2421" s="18">
        <f t="shared" si="83"/>
        <v>322.56799999999998</v>
      </c>
      <c r="W2421" s="7"/>
      <c r="X2421" s="7"/>
      <c r="Y2421" s="7"/>
      <c r="Z2421" s="57"/>
    </row>
    <row r="2422" spans="1:26" x14ac:dyDescent="0.35">
      <c r="A2422" s="6" t="s">
        <v>398</v>
      </c>
      <c r="B2422" s="7" t="s">
        <v>562</v>
      </c>
      <c r="C2422" s="7" t="s">
        <v>277</v>
      </c>
      <c r="D2422" s="7" t="s">
        <v>301</v>
      </c>
      <c r="E2422" s="7" t="s">
        <v>302</v>
      </c>
      <c r="F2422" s="7" t="s">
        <v>563</v>
      </c>
      <c r="G2422" s="8">
        <v>5270998</v>
      </c>
      <c r="H2422" s="16" t="s">
        <v>2378</v>
      </c>
      <c r="I2422" s="18">
        <v>702.23800000000006</v>
      </c>
      <c r="J2422" s="19">
        <v>539.65499999999997</v>
      </c>
      <c r="K2422" s="19">
        <v>940.702</v>
      </c>
      <c r="L2422" s="19">
        <v>1000.707</v>
      </c>
      <c r="M2422" s="19">
        <v>718.11400000000003</v>
      </c>
      <c r="N2422" s="19">
        <v>0</v>
      </c>
      <c r="O2422" s="19">
        <v>359.05700000000002</v>
      </c>
      <c r="P2422" s="19">
        <v>238.464</v>
      </c>
      <c r="Q2422" s="19">
        <v>0</v>
      </c>
      <c r="R2422" s="19">
        <v>0</v>
      </c>
      <c r="S2422" s="19">
        <v>0</v>
      </c>
      <c r="T2422" s="19">
        <v>0</v>
      </c>
      <c r="U2422" s="56">
        <f t="shared" si="82"/>
        <v>4498.9369999999999</v>
      </c>
      <c r="V2422" s="18">
        <f t="shared" si="83"/>
        <v>562.36712499999999</v>
      </c>
      <c r="W2422" s="7"/>
      <c r="X2422" s="7"/>
      <c r="Y2422" s="7"/>
      <c r="Z2422" s="57"/>
    </row>
    <row r="2423" spans="1:26" x14ac:dyDescent="0.35">
      <c r="A2423" s="6" t="s">
        <v>398</v>
      </c>
      <c r="B2423" s="7" t="s">
        <v>562</v>
      </c>
      <c r="C2423" s="7" t="s">
        <v>277</v>
      </c>
      <c r="D2423" s="7" t="s">
        <v>301</v>
      </c>
      <c r="E2423" s="7" t="s">
        <v>302</v>
      </c>
      <c r="F2423" s="7" t="s">
        <v>563</v>
      </c>
      <c r="G2423" s="8">
        <v>5335406</v>
      </c>
      <c r="H2423" s="16" t="s">
        <v>2379</v>
      </c>
      <c r="I2423" s="18">
        <v>702.23800000000006</v>
      </c>
      <c r="J2423" s="19">
        <v>0</v>
      </c>
      <c r="K2423" s="19">
        <v>238.464</v>
      </c>
      <c r="L2423" s="19">
        <v>1946.269</v>
      </c>
      <c r="M2423" s="19">
        <v>0</v>
      </c>
      <c r="N2423" s="19">
        <v>180.59800000000001</v>
      </c>
      <c r="O2423" s="19">
        <v>359.05700000000002</v>
      </c>
      <c r="P2423" s="19">
        <v>718.11400000000003</v>
      </c>
      <c r="Q2423" s="19">
        <v>0</v>
      </c>
      <c r="R2423" s="19">
        <v>0</v>
      </c>
      <c r="S2423" s="19">
        <v>0</v>
      </c>
      <c r="T2423" s="19">
        <v>0</v>
      </c>
      <c r="U2423" s="56">
        <f t="shared" si="82"/>
        <v>4144.74</v>
      </c>
      <c r="V2423" s="18">
        <f t="shared" si="83"/>
        <v>518.09249999999997</v>
      </c>
      <c r="W2423" s="7"/>
      <c r="X2423" s="7"/>
      <c r="Y2423" s="7"/>
      <c r="Z2423" s="57"/>
    </row>
    <row r="2424" spans="1:26" x14ac:dyDescent="0.35">
      <c r="A2424" s="6" t="s">
        <v>398</v>
      </c>
      <c r="B2424" s="7" t="s">
        <v>562</v>
      </c>
      <c r="C2424" s="7" t="s">
        <v>277</v>
      </c>
      <c r="D2424" s="7" t="s">
        <v>301</v>
      </c>
      <c r="E2424" s="7" t="s">
        <v>302</v>
      </c>
      <c r="F2424" s="7" t="s">
        <v>563</v>
      </c>
      <c r="G2424" s="8">
        <v>5276639</v>
      </c>
      <c r="H2424" s="16" t="s">
        <v>2380</v>
      </c>
      <c r="I2424" s="18">
        <v>778.11900000000003</v>
      </c>
      <c r="J2424" s="19">
        <v>0</v>
      </c>
      <c r="K2424" s="19">
        <v>850.875</v>
      </c>
      <c r="L2424" s="19">
        <v>419.06200000000001</v>
      </c>
      <c r="M2424" s="19">
        <v>0</v>
      </c>
      <c r="N2424" s="19">
        <v>238.464</v>
      </c>
      <c r="O2424" s="19">
        <v>0</v>
      </c>
      <c r="P2424" s="19">
        <v>541.96100000000001</v>
      </c>
      <c r="Q2424" s="19">
        <v>0</v>
      </c>
      <c r="R2424" s="19">
        <v>0</v>
      </c>
      <c r="S2424" s="19">
        <v>0</v>
      </c>
      <c r="T2424" s="19">
        <v>0</v>
      </c>
      <c r="U2424" s="56">
        <f t="shared" si="82"/>
        <v>2828.4809999999998</v>
      </c>
      <c r="V2424" s="18">
        <f t="shared" si="83"/>
        <v>353.56012499999997</v>
      </c>
      <c r="W2424" s="7"/>
      <c r="X2424" s="7"/>
      <c r="Y2424" s="7"/>
      <c r="Z2424" s="57"/>
    </row>
    <row r="2425" spans="1:26" x14ac:dyDescent="0.35">
      <c r="A2425" s="6" t="s">
        <v>398</v>
      </c>
      <c r="B2425" s="7" t="s">
        <v>562</v>
      </c>
      <c r="C2425" s="7" t="s">
        <v>277</v>
      </c>
      <c r="D2425" s="7" t="s">
        <v>301</v>
      </c>
      <c r="E2425" s="7" t="s">
        <v>302</v>
      </c>
      <c r="F2425" s="7" t="s">
        <v>563</v>
      </c>
      <c r="G2425" s="8">
        <v>5330605</v>
      </c>
      <c r="H2425" s="16" t="s">
        <v>2381</v>
      </c>
      <c r="I2425" s="18">
        <v>343.18099999999998</v>
      </c>
      <c r="J2425" s="19">
        <v>476.928</v>
      </c>
      <c r="K2425" s="19">
        <v>359.05700000000002</v>
      </c>
      <c r="L2425" s="19">
        <v>1359.7639999999999</v>
      </c>
      <c r="M2425" s="19">
        <v>180.59800000000001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56">
        <f t="shared" si="82"/>
        <v>2719.5279999999998</v>
      </c>
      <c r="V2425" s="18">
        <f t="shared" si="83"/>
        <v>339.94099999999997</v>
      </c>
      <c r="W2425" s="7"/>
      <c r="X2425" s="7"/>
      <c r="Y2425" s="7"/>
      <c r="Z2425" s="57"/>
    </row>
    <row r="2426" spans="1:26" x14ac:dyDescent="0.35">
      <c r="A2426" s="6" t="s">
        <v>398</v>
      </c>
      <c r="B2426" s="7" t="s">
        <v>562</v>
      </c>
      <c r="C2426" s="7" t="s">
        <v>277</v>
      </c>
      <c r="D2426" s="7" t="s">
        <v>301</v>
      </c>
      <c r="E2426" s="7" t="s">
        <v>302</v>
      </c>
      <c r="F2426" s="7" t="s">
        <v>563</v>
      </c>
      <c r="G2426" s="8">
        <v>5335624</v>
      </c>
      <c r="H2426" s="16" t="s">
        <v>2382</v>
      </c>
      <c r="I2426" s="18">
        <v>343.18099999999998</v>
      </c>
      <c r="J2426" s="19">
        <v>180.59800000000001</v>
      </c>
      <c r="K2426" s="19">
        <v>581.64499999999998</v>
      </c>
      <c r="L2426" s="19">
        <v>0</v>
      </c>
      <c r="M2426" s="19">
        <v>0</v>
      </c>
      <c r="N2426" s="19">
        <v>0</v>
      </c>
      <c r="O2426" s="19">
        <v>0</v>
      </c>
      <c r="P2426" s="19">
        <v>597.52099999999996</v>
      </c>
      <c r="Q2426" s="19">
        <v>0</v>
      </c>
      <c r="R2426" s="19">
        <v>0</v>
      </c>
      <c r="S2426" s="19">
        <v>0</v>
      </c>
      <c r="T2426" s="19">
        <v>0</v>
      </c>
      <c r="U2426" s="56">
        <f t="shared" si="82"/>
        <v>1702.9449999999999</v>
      </c>
      <c r="V2426" s="18">
        <f t="shared" si="83"/>
        <v>212.86812499999999</v>
      </c>
      <c r="W2426" s="7"/>
      <c r="X2426" s="7"/>
      <c r="Y2426" s="7"/>
      <c r="Z2426" s="57"/>
    </row>
    <row r="2427" spans="1:26" x14ac:dyDescent="0.35">
      <c r="A2427" s="6" t="s">
        <v>398</v>
      </c>
      <c r="B2427" s="7" t="s">
        <v>562</v>
      </c>
      <c r="C2427" s="7" t="s">
        <v>277</v>
      </c>
      <c r="D2427" s="7" t="s">
        <v>301</v>
      </c>
      <c r="E2427" s="7" t="s">
        <v>302</v>
      </c>
      <c r="F2427" s="7" t="s">
        <v>563</v>
      </c>
      <c r="G2427" s="8">
        <v>5338489</v>
      </c>
      <c r="H2427" s="16" t="s">
        <v>2383</v>
      </c>
      <c r="I2427" s="18">
        <v>343.18099999999998</v>
      </c>
      <c r="J2427" s="19">
        <v>180.59800000000001</v>
      </c>
      <c r="K2427" s="19">
        <v>0</v>
      </c>
      <c r="L2427" s="19">
        <v>762.24300000000005</v>
      </c>
      <c r="M2427" s="19">
        <v>0</v>
      </c>
      <c r="N2427" s="19">
        <v>0</v>
      </c>
      <c r="O2427" s="19">
        <v>0</v>
      </c>
      <c r="P2427" s="19">
        <v>238.464</v>
      </c>
      <c r="Q2427" s="19">
        <v>0</v>
      </c>
      <c r="R2427" s="19">
        <v>0</v>
      </c>
      <c r="S2427" s="19">
        <v>0</v>
      </c>
      <c r="T2427" s="19">
        <v>0</v>
      </c>
      <c r="U2427" s="56">
        <f t="shared" si="82"/>
        <v>1524.4859999999999</v>
      </c>
      <c r="V2427" s="18">
        <f t="shared" si="83"/>
        <v>190.56074999999998</v>
      </c>
      <c r="W2427" s="7"/>
      <c r="X2427" s="7"/>
      <c r="Y2427" s="7"/>
      <c r="Z2427" s="57"/>
    </row>
    <row r="2428" spans="1:26" x14ac:dyDescent="0.35">
      <c r="A2428" s="6" t="s">
        <v>398</v>
      </c>
      <c r="B2428" s="7" t="s">
        <v>562</v>
      </c>
      <c r="C2428" s="7" t="s">
        <v>277</v>
      </c>
      <c r="D2428" s="7" t="s">
        <v>301</v>
      </c>
      <c r="E2428" s="7" t="s">
        <v>302</v>
      </c>
      <c r="F2428" s="7" t="s">
        <v>563</v>
      </c>
      <c r="G2428" s="8">
        <v>5296415</v>
      </c>
      <c r="H2428" s="16" t="s">
        <v>2384</v>
      </c>
      <c r="I2428" s="18">
        <v>343.18119999999993</v>
      </c>
      <c r="J2428" s="19">
        <v>0</v>
      </c>
      <c r="K2428" s="19">
        <v>1283.883</v>
      </c>
      <c r="L2428" s="19">
        <v>1181.3040000000001</v>
      </c>
      <c r="M2428" s="19">
        <v>722.39</v>
      </c>
      <c r="N2428" s="19">
        <v>0</v>
      </c>
      <c r="O2428" s="19">
        <v>0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56">
        <f t="shared" si="82"/>
        <v>3530.7581999999998</v>
      </c>
      <c r="V2428" s="18">
        <f t="shared" si="83"/>
        <v>441.34477499999997</v>
      </c>
      <c r="W2428" s="7"/>
      <c r="X2428" s="7"/>
      <c r="Y2428" s="7"/>
      <c r="Z2428" s="57"/>
    </row>
    <row r="2429" spans="1:26" x14ac:dyDescent="0.35">
      <c r="A2429" s="6" t="s">
        <v>398</v>
      </c>
      <c r="B2429" s="7" t="s">
        <v>562</v>
      </c>
      <c r="C2429" s="7" t="s">
        <v>277</v>
      </c>
      <c r="D2429" s="7" t="s">
        <v>301</v>
      </c>
      <c r="E2429" s="7" t="s">
        <v>302</v>
      </c>
      <c r="F2429" s="7" t="s">
        <v>563</v>
      </c>
      <c r="G2429" s="8">
        <v>5279788</v>
      </c>
      <c r="H2429" s="16" t="s">
        <v>2385</v>
      </c>
      <c r="I2429" s="18">
        <v>343.18099999999998</v>
      </c>
      <c r="J2429" s="19">
        <v>1016.583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238.464</v>
      </c>
      <c r="Q2429" s="19">
        <v>0</v>
      </c>
      <c r="R2429" s="19">
        <v>0</v>
      </c>
      <c r="S2429" s="19">
        <v>0</v>
      </c>
      <c r="T2429" s="19">
        <v>0</v>
      </c>
      <c r="U2429" s="56">
        <f t="shared" si="82"/>
        <v>1598.2279999999998</v>
      </c>
      <c r="V2429" s="18">
        <f t="shared" si="83"/>
        <v>199.77849999999998</v>
      </c>
      <c r="W2429" s="7"/>
      <c r="X2429" s="7"/>
      <c r="Y2429" s="7"/>
      <c r="Z2429" s="57"/>
    </row>
    <row r="2430" spans="1:26" x14ac:dyDescent="0.35">
      <c r="A2430" s="6" t="s">
        <v>398</v>
      </c>
      <c r="B2430" s="7" t="s">
        <v>562</v>
      </c>
      <c r="C2430" s="7" t="s">
        <v>277</v>
      </c>
      <c r="D2430" s="7" t="s">
        <v>301</v>
      </c>
      <c r="E2430" s="7" t="s">
        <v>302</v>
      </c>
      <c r="F2430" s="7" t="s">
        <v>563</v>
      </c>
      <c r="G2430" s="8">
        <v>5132463</v>
      </c>
      <c r="H2430" s="16" t="s">
        <v>2386</v>
      </c>
      <c r="I2430" s="18">
        <v>343.18099999999998</v>
      </c>
      <c r="J2430" s="19">
        <v>720.25199999999995</v>
      </c>
      <c r="K2430" s="19">
        <v>1312.913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0</v>
      </c>
      <c r="S2430" s="19">
        <v>0</v>
      </c>
      <c r="T2430" s="19">
        <v>0</v>
      </c>
      <c r="U2430" s="56">
        <f t="shared" si="82"/>
        <v>2376.346</v>
      </c>
      <c r="V2430" s="18">
        <f t="shared" si="83"/>
        <v>297.04325</v>
      </c>
      <c r="W2430" s="7"/>
      <c r="X2430" s="7"/>
      <c r="Y2430" s="7"/>
      <c r="Z2430" s="57"/>
    </row>
    <row r="2431" spans="1:26" x14ac:dyDescent="0.35">
      <c r="A2431" s="6" t="s">
        <v>398</v>
      </c>
      <c r="B2431" s="7" t="s">
        <v>562</v>
      </c>
      <c r="C2431" s="7" t="s">
        <v>277</v>
      </c>
      <c r="D2431" s="7" t="s">
        <v>301</v>
      </c>
      <c r="E2431" s="7" t="s">
        <v>302</v>
      </c>
      <c r="F2431" s="7" t="s">
        <v>563</v>
      </c>
      <c r="G2431" s="8">
        <v>5136469</v>
      </c>
      <c r="H2431" s="16" t="s">
        <v>2387</v>
      </c>
      <c r="I2431" s="18">
        <v>343.18099999999998</v>
      </c>
      <c r="J2431" s="19">
        <v>539.65499999999997</v>
      </c>
      <c r="K2431" s="19">
        <v>238.464</v>
      </c>
      <c r="L2431" s="19">
        <v>762.24300000000005</v>
      </c>
      <c r="M2431" s="19">
        <v>0</v>
      </c>
      <c r="N2431" s="19">
        <v>0</v>
      </c>
      <c r="O2431" s="19">
        <v>715.39200000000005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56">
        <f t="shared" si="82"/>
        <v>2598.9350000000004</v>
      </c>
      <c r="V2431" s="18">
        <f t="shared" si="83"/>
        <v>324.86687500000005</v>
      </c>
      <c r="W2431" s="7"/>
      <c r="X2431" s="7"/>
      <c r="Y2431" s="7"/>
      <c r="Z2431" s="57"/>
    </row>
    <row r="2432" spans="1:26" x14ac:dyDescent="0.35">
      <c r="A2432" s="6" t="s">
        <v>398</v>
      </c>
      <c r="B2432" s="7" t="s">
        <v>562</v>
      </c>
      <c r="C2432" s="7" t="s">
        <v>277</v>
      </c>
      <c r="D2432" s="7" t="s">
        <v>301</v>
      </c>
      <c r="E2432" s="7" t="s">
        <v>302</v>
      </c>
      <c r="F2432" s="7" t="s">
        <v>563</v>
      </c>
      <c r="G2432" s="8">
        <v>5278398</v>
      </c>
      <c r="H2432" s="16" t="s">
        <v>2388</v>
      </c>
      <c r="I2432" s="18">
        <v>343.18099999999998</v>
      </c>
      <c r="J2432" s="19">
        <v>0</v>
      </c>
      <c r="K2432" s="19">
        <v>476.928</v>
      </c>
      <c r="L2432" s="19">
        <v>0</v>
      </c>
      <c r="M2432" s="19">
        <v>0</v>
      </c>
      <c r="N2432" s="19">
        <v>0</v>
      </c>
      <c r="O2432" s="19">
        <v>0</v>
      </c>
      <c r="P2432" s="19">
        <v>238.464</v>
      </c>
      <c r="Q2432" s="19">
        <v>0</v>
      </c>
      <c r="R2432" s="19">
        <v>0</v>
      </c>
      <c r="S2432" s="19">
        <v>0</v>
      </c>
      <c r="T2432" s="19">
        <v>0</v>
      </c>
      <c r="U2432" s="56">
        <f t="shared" ref="U2432:U2495" si="84">SUM(I2432:T2432)</f>
        <v>1058.5729999999999</v>
      </c>
      <c r="V2432" s="18">
        <f t="shared" si="83"/>
        <v>132.32162499999998</v>
      </c>
      <c r="W2432" s="7"/>
      <c r="X2432" s="7"/>
      <c r="Y2432" s="7"/>
      <c r="Z2432" s="57"/>
    </row>
    <row r="2433" spans="1:26" x14ac:dyDescent="0.35">
      <c r="A2433" s="6" t="s">
        <v>398</v>
      </c>
      <c r="B2433" s="7" t="s">
        <v>562</v>
      </c>
      <c r="C2433" s="7" t="s">
        <v>277</v>
      </c>
      <c r="D2433" s="7" t="s">
        <v>301</v>
      </c>
      <c r="E2433" s="7" t="s">
        <v>302</v>
      </c>
      <c r="F2433" s="7" t="s">
        <v>563</v>
      </c>
      <c r="G2433" s="8">
        <v>5129940</v>
      </c>
      <c r="H2433" s="16" t="s">
        <v>2389</v>
      </c>
      <c r="I2433" s="18">
        <v>762.24300000000005</v>
      </c>
      <c r="J2433" s="19">
        <v>359.05700000000002</v>
      </c>
      <c r="K2433" s="19">
        <v>1448.396</v>
      </c>
      <c r="L2433" s="19">
        <v>0</v>
      </c>
      <c r="M2433" s="19">
        <v>0</v>
      </c>
      <c r="N2433" s="19">
        <v>180.59800000000001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56">
        <f t="shared" si="84"/>
        <v>2750.2939999999999</v>
      </c>
      <c r="V2433" s="18">
        <f t="shared" si="83"/>
        <v>343.78674999999998</v>
      </c>
      <c r="W2433" s="7"/>
      <c r="X2433" s="7"/>
      <c r="Y2433" s="7"/>
      <c r="Z2433" s="57"/>
    </row>
    <row r="2434" spans="1:26" x14ac:dyDescent="0.35">
      <c r="A2434" s="6" t="s">
        <v>398</v>
      </c>
      <c r="B2434" s="7" t="s">
        <v>562</v>
      </c>
      <c r="C2434" s="7" t="s">
        <v>277</v>
      </c>
      <c r="D2434" s="7" t="s">
        <v>301</v>
      </c>
      <c r="E2434" s="7" t="s">
        <v>302</v>
      </c>
      <c r="F2434" s="7" t="s">
        <v>563</v>
      </c>
      <c r="G2434" s="8">
        <v>5299111</v>
      </c>
      <c r="H2434" s="16" t="s">
        <v>2390</v>
      </c>
      <c r="I2434" s="18">
        <v>343.18099999999998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56">
        <f t="shared" si="84"/>
        <v>343.18099999999998</v>
      </c>
      <c r="V2434" s="18">
        <f t="shared" si="83"/>
        <v>42.897624999999998</v>
      </c>
      <c r="W2434" s="7"/>
      <c r="X2434" s="7"/>
      <c r="Y2434" s="7"/>
      <c r="Z2434" s="57"/>
    </row>
    <row r="2435" spans="1:26" x14ac:dyDescent="0.35">
      <c r="A2435" s="6" t="s">
        <v>398</v>
      </c>
      <c r="B2435" s="7" t="s">
        <v>562</v>
      </c>
      <c r="C2435" s="7" t="s">
        <v>277</v>
      </c>
      <c r="D2435" s="7" t="s">
        <v>301</v>
      </c>
      <c r="E2435" s="7" t="s">
        <v>302</v>
      </c>
      <c r="F2435" s="7" t="s">
        <v>563</v>
      </c>
      <c r="G2435" s="8">
        <v>5335617</v>
      </c>
      <c r="H2435" s="16" t="s">
        <v>2391</v>
      </c>
      <c r="I2435" s="18">
        <v>1197.181</v>
      </c>
      <c r="J2435" s="19">
        <v>0</v>
      </c>
      <c r="K2435" s="19">
        <v>0</v>
      </c>
      <c r="L2435" s="19">
        <v>1197.18</v>
      </c>
      <c r="M2435" s="19">
        <v>0</v>
      </c>
      <c r="N2435" s="19">
        <v>303.49700000000001</v>
      </c>
      <c r="O2435" s="19">
        <v>835.98500000000001</v>
      </c>
      <c r="P2435" s="19">
        <v>541.96100000000001</v>
      </c>
      <c r="Q2435" s="19">
        <v>0</v>
      </c>
      <c r="R2435" s="19">
        <v>0</v>
      </c>
      <c r="S2435" s="19">
        <v>0</v>
      </c>
      <c r="T2435" s="19">
        <v>0</v>
      </c>
      <c r="U2435" s="56">
        <f t="shared" si="84"/>
        <v>4075.8040000000001</v>
      </c>
      <c r="V2435" s="18">
        <f t="shared" si="83"/>
        <v>509.47550000000001</v>
      </c>
      <c r="W2435" s="7"/>
      <c r="X2435" s="7"/>
      <c r="Y2435" s="7"/>
      <c r="Z2435" s="57"/>
    </row>
    <row r="2436" spans="1:26" x14ac:dyDescent="0.35">
      <c r="A2436" s="6" t="s">
        <v>398</v>
      </c>
      <c r="B2436" s="7" t="s">
        <v>562</v>
      </c>
      <c r="C2436" s="7" t="s">
        <v>277</v>
      </c>
      <c r="D2436" s="7" t="s">
        <v>301</v>
      </c>
      <c r="E2436" s="7" t="s">
        <v>302</v>
      </c>
      <c r="F2436" s="7" t="s">
        <v>563</v>
      </c>
      <c r="G2436" s="8">
        <v>5130278</v>
      </c>
      <c r="H2436" s="16" t="s">
        <v>2392</v>
      </c>
      <c r="I2436" s="18">
        <v>780.25699999999995</v>
      </c>
      <c r="J2436" s="19">
        <v>0</v>
      </c>
      <c r="K2436" s="19">
        <v>597.52099999999996</v>
      </c>
      <c r="L2436" s="19">
        <v>838.12300000000005</v>
      </c>
      <c r="M2436" s="19">
        <v>0</v>
      </c>
      <c r="N2436" s="19">
        <v>0</v>
      </c>
      <c r="O2436" s="19">
        <v>0</v>
      </c>
      <c r="P2436" s="19">
        <v>541.96100000000001</v>
      </c>
      <c r="Q2436" s="19">
        <v>0</v>
      </c>
      <c r="R2436" s="19">
        <v>0</v>
      </c>
      <c r="S2436" s="19">
        <v>0</v>
      </c>
      <c r="T2436" s="19">
        <v>0</v>
      </c>
      <c r="U2436" s="56">
        <f t="shared" si="84"/>
        <v>2757.8620000000001</v>
      </c>
      <c r="V2436" s="18">
        <f t="shared" si="83"/>
        <v>344.73275000000001</v>
      </c>
      <c r="W2436" s="7"/>
      <c r="X2436" s="7"/>
      <c r="Y2436" s="7"/>
      <c r="Z2436" s="57"/>
    </row>
    <row r="2437" spans="1:26" x14ac:dyDescent="0.35">
      <c r="A2437" s="6" t="s">
        <v>398</v>
      </c>
      <c r="B2437" s="7" t="s">
        <v>562</v>
      </c>
      <c r="C2437" s="7" t="s">
        <v>277</v>
      </c>
      <c r="D2437" s="7" t="s">
        <v>301</v>
      </c>
      <c r="E2437" s="7" t="s">
        <v>302</v>
      </c>
      <c r="F2437" s="7" t="s">
        <v>563</v>
      </c>
      <c r="G2437" s="8">
        <v>5330335</v>
      </c>
      <c r="H2437" s="16" t="s">
        <v>2393</v>
      </c>
      <c r="I2437" s="18">
        <v>1018.721</v>
      </c>
      <c r="J2437" s="19">
        <v>0</v>
      </c>
      <c r="K2437" s="19">
        <v>1139.482</v>
      </c>
      <c r="L2437" s="19">
        <v>722.55899999999997</v>
      </c>
      <c r="M2437" s="19">
        <v>0</v>
      </c>
      <c r="N2437" s="19">
        <v>0</v>
      </c>
      <c r="O2437" s="19">
        <v>359.05700000000002</v>
      </c>
      <c r="P2437" s="19">
        <v>1026.056</v>
      </c>
      <c r="Q2437" s="19">
        <v>0</v>
      </c>
      <c r="R2437" s="19">
        <v>0</v>
      </c>
      <c r="S2437" s="19">
        <v>0</v>
      </c>
      <c r="T2437" s="19">
        <v>0</v>
      </c>
      <c r="U2437" s="56">
        <f t="shared" si="84"/>
        <v>4265.875</v>
      </c>
      <c r="V2437" s="18">
        <f t="shared" si="83"/>
        <v>533.234375</v>
      </c>
      <c r="W2437" s="7"/>
      <c r="X2437" s="7"/>
      <c r="Y2437" s="7"/>
      <c r="Z2437" s="57"/>
    </row>
    <row r="2438" spans="1:26" x14ac:dyDescent="0.35">
      <c r="A2438" s="6" t="s">
        <v>398</v>
      </c>
      <c r="B2438" s="7" t="s">
        <v>562</v>
      </c>
      <c r="C2438" s="7" t="s">
        <v>277</v>
      </c>
      <c r="D2438" s="7" t="s">
        <v>301</v>
      </c>
      <c r="E2438" s="7" t="s">
        <v>302</v>
      </c>
      <c r="F2438" s="7" t="s">
        <v>563</v>
      </c>
      <c r="G2438" s="8">
        <v>5139992</v>
      </c>
      <c r="H2438" s="16" t="s">
        <v>2394</v>
      </c>
      <c r="I2438" s="18">
        <v>419.06200000000001</v>
      </c>
      <c r="J2438" s="19">
        <v>0</v>
      </c>
      <c r="K2438" s="19">
        <v>3502.4290000000001</v>
      </c>
      <c r="L2438" s="19">
        <v>971.85699999999997</v>
      </c>
      <c r="M2438" s="19">
        <v>303.49700000000001</v>
      </c>
      <c r="N2438" s="19">
        <v>0</v>
      </c>
      <c r="O2438" s="19">
        <v>835.98500000000001</v>
      </c>
      <c r="P2438" s="19">
        <v>359.05700000000002</v>
      </c>
      <c r="Q2438" s="19">
        <v>0</v>
      </c>
      <c r="R2438" s="19">
        <v>0</v>
      </c>
      <c r="S2438" s="19">
        <v>0</v>
      </c>
      <c r="T2438" s="19">
        <v>0</v>
      </c>
      <c r="U2438" s="56">
        <f t="shared" si="84"/>
        <v>6391.8869999999997</v>
      </c>
      <c r="V2438" s="18">
        <f t="shared" si="83"/>
        <v>798.98587499999996</v>
      </c>
      <c r="W2438" s="7"/>
      <c r="X2438" s="7"/>
      <c r="Y2438" s="7"/>
      <c r="Z2438" s="57"/>
    </row>
    <row r="2439" spans="1:26" x14ac:dyDescent="0.35">
      <c r="A2439" s="6" t="s">
        <v>398</v>
      </c>
      <c r="B2439" s="7" t="s">
        <v>562</v>
      </c>
      <c r="C2439" s="7" t="s">
        <v>277</v>
      </c>
      <c r="D2439" s="7" t="s">
        <v>301</v>
      </c>
      <c r="E2439" s="7" t="s">
        <v>302</v>
      </c>
      <c r="F2439" s="7" t="s">
        <v>563</v>
      </c>
      <c r="G2439" s="8">
        <v>5138232</v>
      </c>
      <c r="H2439" s="16" t="s">
        <v>2395</v>
      </c>
      <c r="I2439" s="18">
        <v>419.06200000000001</v>
      </c>
      <c r="J2439" s="19">
        <v>0</v>
      </c>
      <c r="K2439" s="19">
        <v>359.05700000000002</v>
      </c>
      <c r="L2439" s="19">
        <v>657.52599999999995</v>
      </c>
      <c r="M2439" s="19">
        <v>0</v>
      </c>
      <c r="N2439" s="19">
        <v>0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56">
        <f t="shared" si="84"/>
        <v>1435.645</v>
      </c>
      <c r="V2439" s="18">
        <f t="shared" si="83"/>
        <v>179.455625</v>
      </c>
      <c r="W2439" s="7"/>
      <c r="X2439" s="7"/>
      <c r="Y2439" s="7"/>
      <c r="Z2439" s="57"/>
    </row>
    <row r="2440" spans="1:26" x14ac:dyDescent="0.35">
      <c r="A2440" s="6" t="s">
        <v>398</v>
      </c>
      <c r="B2440" s="7" t="s">
        <v>562</v>
      </c>
      <c r="C2440" s="7" t="s">
        <v>277</v>
      </c>
      <c r="D2440" s="7" t="s">
        <v>301</v>
      </c>
      <c r="E2440" s="7" t="s">
        <v>302</v>
      </c>
      <c r="F2440" s="7" t="s">
        <v>563</v>
      </c>
      <c r="G2440" s="8">
        <v>5333453</v>
      </c>
      <c r="H2440" s="16" t="s">
        <v>2396</v>
      </c>
      <c r="I2440" s="18">
        <v>419.06200000000001</v>
      </c>
      <c r="J2440" s="19">
        <v>0</v>
      </c>
      <c r="K2440" s="19">
        <v>1257.3530000000001</v>
      </c>
      <c r="L2440" s="19">
        <v>180.59800000000001</v>
      </c>
      <c r="M2440" s="19">
        <v>0</v>
      </c>
      <c r="N2440" s="19">
        <v>303.49700000000001</v>
      </c>
      <c r="O2440" s="19">
        <v>541.96100000000001</v>
      </c>
      <c r="P2440" s="19">
        <v>901.01800000000003</v>
      </c>
      <c r="Q2440" s="19">
        <v>0</v>
      </c>
      <c r="R2440" s="19">
        <v>0</v>
      </c>
      <c r="S2440" s="19">
        <v>0</v>
      </c>
      <c r="T2440" s="19">
        <v>0</v>
      </c>
      <c r="U2440" s="56">
        <f t="shared" si="84"/>
        <v>3603.4889999999996</v>
      </c>
      <c r="V2440" s="18">
        <f t="shared" si="83"/>
        <v>450.43612499999995</v>
      </c>
      <c r="W2440" s="7"/>
      <c r="X2440" s="7"/>
      <c r="Y2440" s="7"/>
      <c r="Z2440" s="57"/>
    </row>
    <row r="2441" spans="1:26" x14ac:dyDescent="0.35">
      <c r="A2441" s="6" t="s">
        <v>398</v>
      </c>
      <c r="B2441" s="7" t="s">
        <v>562</v>
      </c>
      <c r="C2441" s="7" t="s">
        <v>277</v>
      </c>
      <c r="D2441" s="7" t="s">
        <v>301</v>
      </c>
      <c r="E2441" s="7" t="s">
        <v>302</v>
      </c>
      <c r="F2441" s="7" t="s">
        <v>563</v>
      </c>
      <c r="G2441" s="8">
        <v>5333484</v>
      </c>
      <c r="H2441" s="16" t="s">
        <v>2397</v>
      </c>
      <c r="I2441" s="18">
        <v>419.06200000000001</v>
      </c>
      <c r="J2441" s="19">
        <v>0</v>
      </c>
      <c r="K2441" s="19">
        <v>841.40200000000004</v>
      </c>
      <c r="L2441" s="19">
        <v>599.65899999999999</v>
      </c>
      <c r="M2441" s="19">
        <v>602.93799999999999</v>
      </c>
      <c r="N2441" s="19">
        <v>0</v>
      </c>
      <c r="O2441" s="19">
        <v>238.464</v>
      </c>
      <c r="P2441" s="19">
        <v>597.52099999999996</v>
      </c>
      <c r="Q2441" s="19">
        <v>0</v>
      </c>
      <c r="R2441" s="19">
        <v>0</v>
      </c>
      <c r="S2441" s="19">
        <v>0</v>
      </c>
      <c r="T2441" s="19">
        <v>0</v>
      </c>
      <c r="U2441" s="56">
        <f t="shared" si="84"/>
        <v>3299.0460000000003</v>
      </c>
      <c r="V2441" s="18">
        <f t="shared" si="83"/>
        <v>412.38075000000003</v>
      </c>
      <c r="W2441" s="7"/>
      <c r="X2441" s="7"/>
      <c r="Y2441" s="7"/>
      <c r="Z2441" s="57"/>
    </row>
    <row r="2442" spans="1:26" x14ac:dyDescent="0.35">
      <c r="A2442" s="6" t="s">
        <v>398</v>
      </c>
      <c r="B2442" s="7" t="s">
        <v>562</v>
      </c>
      <c r="C2442" s="7" t="s">
        <v>277</v>
      </c>
      <c r="D2442" s="7" t="s">
        <v>301</v>
      </c>
      <c r="E2442" s="7" t="s">
        <v>302</v>
      </c>
      <c r="F2442" s="7" t="s">
        <v>563</v>
      </c>
      <c r="G2442" s="8">
        <v>5135093</v>
      </c>
      <c r="H2442" s="16" t="s">
        <v>2398</v>
      </c>
      <c r="I2442" s="18">
        <v>722.55899999999997</v>
      </c>
      <c r="J2442" s="19">
        <v>180.59800000000001</v>
      </c>
      <c r="K2442" s="19">
        <v>476.928</v>
      </c>
      <c r="L2442" s="19">
        <v>0</v>
      </c>
      <c r="M2442" s="19">
        <v>0</v>
      </c>
      <c r="N2442" s="19">
        <v>547.37800000000004</v>
      </c>
      <c r="O2442" s="19">
        <v>303.49700000000001</v>
      </c>
      <c r="P2442" s="19">
        <v>597.52099999999996</v>
      </c>
      <c r="Q2442" s="19">
        <v>0</v>
      </c>
      <c r="R2442" s="19">
        <v>0</v>
      </c>
      <c r="S2442" s="19">
        <v>0</v>
      </c>
      <c r="T2442" s="19">
        <v>0</v>
      </c>
      <c r="U2442" s="56">
        <f t="shared" si="84"/>
        <v>2828.4809999999998</v>
      </c>
      <c r="V2442" s="18">
        <f t="shared" si="83"/>
        <v>353.56012499999997</v>
      </c>
      <c r="W2442" s="7"/>
      <c r="X2442" s="7"/>
      <c r="Y2442" s="7"/>
      <c r="Z2442" s="57"/>
    </row>
    <row r="2443" spans="1:26" x14ac:dyDescent="0.35">
      <c r="A2443" s="6" t="s">
        <v>398</v>
      </c>
      <c r="B2443" s="7" t="s">
        <v>562</v>
      </c>
      <c r="C2443" s="7" t="s">
        <v>277</v>
      </c>
      <c r="D2443" s="7" t="s">
        <v>301</v>
      </c>
      <c r="E2443" s="7" t="s">
        <v>302</v>
      </c>
      <c r="F2443" s="7" t="s">
        <v>563</v>
      </c>
      <c r="G2443" s="8">
        <v>5272280</v>
      </c>
      <c r="H2443" s="16" t="s">
        <v>2399</v>
      </c>
      <c r="I2443" s="18">
        <v>1045.4190000000001</v>
      </c>
      <c r="J2443" s="19">
        <v>0</v>
      </c>
      <c r="K2443" s="19">
        <v>476.928</v>
      </c>
      <c r="L2443" s="19">
        <v>715.39200000000005</v>
      </c>
      <c r="M2443" s="19">
        <v>882.83600000000001</v>
      </c>
      <c r="N2443" s="19">
        <v>657.52599999999995</v>
      </c>
      <c r="O2443" s="19">
        <v>0</v>
      </c>
      <c r="P2443" s="19">
        <v>835.98500000000001</v>
      </c>
      <c r="Q2443" s="19">
        <v>0</v>
      </c>
      <c r="R2443" s="19">
        <v>0</v>
      </c>
      <c r="S2443" s="19">
        <v>0</v>
      </c>
      <c r="T2443" s="19">
        <v>0</v>
      </c>
      <c r="U2443" s="56">
        <f t="shared" si="84"/>
        <v>4614.0860000000002</v>
      </c>
      <c r="V2443" s="18">
        <f t="shared" si="83"/>
        <v>576.76075000000003</v>
      </c>
      <c r="W2443" s="7"/>
      <c r="X2443" s="7"/>
      <c r="Y2443" s="7"/>
      <c r="Z2443" s="57"/>
    </row>
    <row r="2444" spans="1:26" x14ac:dyDescent="0.35">
      <c r="A2444" s="6" t="s">
        <v>398</v>
      </c>
      <c r="B2444" s="7" t="s">
        <v>562</v>
      </c>
      <c r="C2444" s="7" t="s">
        <v>277</v>
      </c>
      <c r="D2444" s="7" t="s">
        <v>301</v>
      </c>
      <c r="E2444" s="7" t="s">
        <v>302</v>
      </c>
      <c r="F2444" s="7" t="s">
        <v>563</v>
      </c>
      <c r="G2444" s="8">
        <v>5296422</v>
      </c>
      <c r="H2444" s="16" t="s">
        <v>2400</v>
      </c>
      <c r="I2444" s="18">
        <v>702.23800000000006</v>
      </c>
      <c r="J2444" s="19">
        <v>0</v>
      </c>
      <c r="K2444" s="19">
        <v>238.464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56">
        <f t="shared" si="84"/>
        <v>940.702</v>
      </c>
      <c r="V2444" s="18">
        <f t="shared" si="83"/>
        <v>117.58775</v>
      </c>
      <c r="W2444" s="7"/>
      <c r="X2444" s="7"/>
      <c r="Y2444" s="7"/>
      <c r="Z2444" s="57"/>
    </row>
    <row r="2445" spans="1:26" x14ac:dyDescent="0.35">
      <c r="A2445" s="6" t="s">
        <v>398</v>
      </c>
      <c r="B2445" s="7" t="s">
        <v>562</v>
      </c>
      <c r="C2445" s="7" t="s">
        <v>277</v>
      </c>
      <c r="D2445" s="7" t="s">
        <v>301</v>
      </c>
      <c r="E2445" s="7" t="s">
        <v>302</v>
      </c>
      <c r="F2445" s="7" t="s">
        <v>563</v>
      </c>
      <c r="G2445" s="8">
        <v>5298240</v>
      </c>
      <c r="H2445" s="16" t="s">
        <v>2401</v>
      </c>
      <c r="I2445" s="18">
        <v>5.9999999997671692E-4</v>
      </c>
      <c r="J2445" s="19">
        <v>0</v>
      </c>
      <c r="K2445" s="19">
        <v>1195.0419999999999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  <c r="T2445" s="19">
        <v>0</v>
      </c>
      <c r="U2445" s="56">
        <f t="shared" si="84"/>
        <v>1195.0426</v>
      </c>
      <c r="V2445" s="18">
        <f t="shared" si="83"/>
        <v>149.380325</v>
      </c>
      <c r="W2445" s="7"/>
      <c r="X2445" s="7"/>
      <c r="Y2445" s="7"/>
      <c r="Z2445" s="57"/>
    </row>
    <row r="2446" spans="1:26" x14ac:dyDescent="0.35">
      <c r="A2446" s="6" t="s">
        <v>398</v>
      </c>
      <c r="B2446" s="7" t="s">
        <v>562</v>
      </c>
      <c r="C2446" s="7" t="s">
        <v>277</v>
      </c>
      <c r="D2446" s="7" t="s">
        <v>301</v>
      </c>
      <c r="E2446" s="7" t="s">
        <v>302</v>
      </c>
      <c r="F2446" s="7" t="s">
        <v>563</v>
      </c>
      <c r="G2446" s="8">
        <v>5292789</v>
      </c>
      <c r="H2446" s="16" t="s">
        <v>2402</v>
      </c>
      <c r="I2446" s="18">
        <v>702.23800000000006</v>
      </c>
      <c r="J2446" s="19">
        <v>0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  <c r="T2446" s="19">
        <v>0</v>
      </c>
      <c r="U2446" s="56">
        <f t="shared" si="84"/>
        <v>702.23800000000006</v>
      </c>
      <c r="V2446" s="18">
        <f t="shared" si="83"/>
        <v>87.779750000000007</v>
      </c>
      <c r="W2446" s="7"/>
      <c r="X2446" s="7"/>
      <c r="Y2446" s="7"/>
      <c r="Z2446" s="57"/>
    </row>
    <row r="2447" spans="1:26" x14ac:dyDescent="0.35">
      <c r="A2447" s="6" t="s">
        <v>398</v>
      </c>
      <c r="B2447" s="7" t="s">
        <v>562</v>
      </c>
      <c r="C2447" s="7" t="s">
        <v>277</v>
      </c>
      <c r="D2447" s="7" t="s">
        <v>301</v>
      </c>
      <c r="E2447" s="7" t="s">
        <v>302</v>
      </c>
      <c r="F2447" s="7" t="s">
        <v>563</v>
      </c>
      <c r="G2447" s="8">
        <v>5293816</v>
      </c>
      <c r="H2447" s="16" t="s">
        <v>2403</v>
      </c>
      <c r="I2447" s="18">
        <v>702.23800000000006</v>
      </c>
      <c r="J2447" s="19">
        <v>0</v>
      </c>
      <c r="K2447" s="19">
        <v>1195.0419999999999</v>
      </c>
      <c r="L2447" s="19">
        <v>0</v>
      </c>
      <c r="M2447" s="19">
        <v>0</v>
      </c>
      <c r="N2447" s="19">
        <v>0</v>
      </c>
      <c r="O2447" s="19">
        <v>0</v>
      </c>
      <c r="P2447" s="19">
        <v>780.25699999999995</v>
      </c>
      <c r="Q2447" s="19">
        <v>0</v>
      </c>
      <c r="R2447" s="19">
        <v>0</v>
      </c>
      <c r="S2447" s="19">
        <v>0</v>
      </c>
      <c r="T2447" s="19">
        <v>0</v>
      </c>
      <c r="U2447" s="56">
        <f t="shared" si="84"/>
        <v>2677.5369999999998</v>
      </c>
      <c r="V2447" s="18">
        <f t="shared" si="83"/>
        <v>334.69212499999998</v>
      </c>
      <c r="W2447" s="7"/>
      <c r="X2447" s="7"/>
      <c r="Y2447" s="7"/>
      <c r="Z2447" s="57"/>
    </row>
    <row r="2448" spans="1:26" x14ac:dyDescent="0.35">
      <c r="A2448" s="6" t="s">
        <v>398</v>
      </c>
      <c r="B2448" s="7" t="s">
        <v>562</v>
      </c>
      <c r="C2448" s="7" t="s">
        <v>277</v>
      </c>
      <c r="D2448" s="7" t="s">
        <v>301</v>
      </c>
      <c r="E2448" s="7" t="s">
        <v>302</v>
      </c>
      <c r="F2448" s="7" t="s">
        <v>563</v>
      </c>
      <c r="G2448" s="8">
        <v>5272273</v>
      </c>
      <c r="H2448" s="16" t="s">
        <v>2404</v>
      </c>
      <c r="I2448" s="18">
        <v>702.23800000000006</v>
      </c>
      <c r="J2448" s="19">
        <v>0</v>
      </c>
      <c r="K2448" s="19">
        <v>476.928</v>
      </c>
      <c r="L2448" s="19">
        <v>180.59800000000001</v>
      </c>
      <c r="M2448" s="19">
        <v>523.779</v>
      </c>
      <c r="N2448" s="19">
        <v>0</v>
      </c>
      <c r="O2448" s="19">
        <v>718.11400000000003</v>
      </c>
      <c r="P2448" s="19">
        <v>780.25699999999995</v>
      </c>
      <c r="Q2448" s="19">
        <v>0</v>
      </c>
      <c r="R2448" s="19">
        <v>0</v>
      </c>
      <c r="S2448" s="19">
        <v>0</v>
      </c>
      <c r="T2448" s="19">
        <v>0</v>
      </c>
      <c r="U2448" s="56">
        <f t="shared" si="84"/>
        <v>3381.9140000000002</v>
      </c>
      <c r="V2448" s="18">
        <f t="shared" si="83"/>
        <v>422.73925000000003</v>
      </c>
      <c r="W2448" s="7"/>
      <c r="X2448" s="7"/>
      <c r="Y2448" s="7"/>
      <c r="Z2448" s="57"/>
    </row>
    <row r="2449" spans="1:26" x14ac:dyDescent="0.35">
      <c r="A2449" s="6" t="s">
        <v>398</v>
      </c>
      <c r="B2449" s="7" t="s">
        <v>562</v>
      </c>
      <c r="C2449" s="7" t="s">
        <v>277</v>
      </c>
      <c r="D2449" s="7" t="s">
        <v>301</v>
      </c>
      <c r="E2449" s="7" t="s">
        <v>302</v>
      </c>
      <c r="F2449" s="7" t="s">
        <v>563</v>
      </c>
      <c r="G2449" s="8">
        <v>5133178</v>
      </c>
      <c r="H2449" s="16" t="s">
        <v>2405</v>
      </c>
      <c r="I2449" s="18">
        <v>778.11900000000003</v>
      </c>
      <c r="J2449" s="19">
        <v>0</v>
      </c>
      <c r="K2449" s="19">
        <v>1329.5530000000001</v>
      </c>
      <c r="L2449" s="19">
        <v>0</v>
      </c>
      <c r="M2449" s="19">
        <v>180.59800000000001</v>
      </c>
      <c r="N2449" s="19">
        <v>0</v>
      </c>
      <c r="O2449" s="19">
        <v>359.05700000000002</v>
      </c>
      <c r="P2449" s="19">
        <v>419.06200000000001</v>
      </c>
      <c r="Q2449" s="19">
        <v>0</v>
      </c>
      <c r="R2449" s="19">
        <v>0</v>
      </c>
      <c r="S2449" s="19">
        <v>0</v>
      </c>
      <c r="T2449" s="19">
        <v>0</v>
      </c>
      <c r="U2449" s="56">
        <f t="shared" si="84"/>
        <v>3066.3890000000001</v>
      </c>
      <c r="V2449" s="18">
        <f t="shared" si="83"/>
        <v>383.29862500000002</v>
      </c>
      <c r="W2449" s="7"/>
      <c r="X2449" s="7"/>
      <c r="Y2449" s="7"/>
      <c r="Z2449" s="57"/>
    </row>
    <row r="2450" spans="1:26" x14ac:dyDescent="0.35">
      <c r="A2450" s="6" t="s">
        <v>398</v>
      </c>
      <c r="B2450" s="7" t="s">
        <v>562</v>
      </c>
      <c r="C2450" s="7" t="s">
        <v>277</v>
      </c>
      <c r="D2450" s="7" t="s">
        <v>301</v>
      </c>
      <c r="E2450" s="7" t="s">
        <v>302</v>
      </c>
      <c r="F2450" s="7" t="s">
        <v>563</v>
      </c>
      <c r="G2450" s="8">
        <v>5130773</v>
      </c>
      <c r="H2450" s="16" t="s">
        <v>2406</v>
      </c>
      <c r="I2450" s="18">
        <v>539.65499999999997</v>
      </c>
      <c r="J2450" s="19">
        <v>238.464</v>
      </c>
      <c r="K2450" s="19">
        <v>0</v>
      </c>
      <c r="L2450" s="19">
        <v>0</v>
      </c>
      <c r="M2450" s="19">
        <v>484.09500000000003</v>
      </c>
      <c r="N2450" s="19">
        <v>606.99400000000003</v>
      </c>
      <c r="O2450" s="19">
        <v>476.928</v>
      </c>
      <c r="P2450" s="19">
        <v>484.09500000000003</v>
      </c>
      <c r="Q2450" s="19">
        <v>0</v>
      </c>
      <c r="R2450" s="19">
        <v>0</v>
      </c>
      <c r="S2450" s="19">
        <v>0</v>
      </c>
      <c r="T2450" s="19">
        <v>0</v>
      </c>
      <c r="U2450" s="56">
        <f t="shared" si="84"/>
        <v>2830.2309999999998</v>
      </c>
      <c r="V2450" s="18">
        <f t="shared" si="83"/>
        <v>353.77887499999997</v>
      </c>
      <c r="W2450" s="7"/>
      <c r="X2450" s="7"/>
      <c r="Y2450" s="7"/>
      <c r="Z2450" s="57"/>
    </row>
    <row r="2451" spans="1:26" x14ac:dyDescent="0.35">
      <c r="A2451" s="6" t="s">
        <v>398</v>
      </c>
      <c r="B2451" s="7" t="s">
        <v>562</v>
      </c>
      <c r="C2451" s="7" t="s">
        <v>277</v>
      </c>
      <c r="D2451" s="7" t="s">
        <v>301</v>
      </c>
      <c r="E2451" s="7" t="s">
        <v>302</v>
      </c>
      <c r="F2451" s="7" t="s">
        <v>563</v>
      </c>
      <c r="G2451" s="8">
        <v>5338953</v>
      </c>
      <c r="H2451" s="16" t="s">
        <v>2407</v>
      </c>
      <c r="I2451" s="18">
        <v>702.23800000000006</v>
      </c>
      <c r="J2451" s="19">
        <v>180.59800000000001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56">
        <f t="shared" si="84"/>
        <v>882.83600000000001</v>
      </c>
      <c r="V2451" s="18">
        <f t="shared" si="83"/>
        <v>110.3545</v>
      </c>
      <c r="W2451" s="7"/>
      <c r="X2451" s="7"/>
      <c r="Y2451" s="7"/>
      <c r="Z2451" s="57"/>
    </row>
    <row r="2452" spans="1:26" x14ac:dyDescent="0.35">
      <c r="A2452" s="6" t="s">
        <v>398</v>
      </c>
      <c r="B2452" s="7" t="s">
        <v>562</v>
      </c>
      <c r="C2452" s="7" t="s">
        <v>277</v>
      </c>
      <c r="D2452" s="7" t="s">
        <v>301</v>
      </c>
      <c r="E2452" s="7" t="s">
        <v>302</v>
      </c>
      <c r="F2452" s="7" t="s">
        <v>563</v>
      </c>
      <c r="G2452" s="8">
        <v>5294026</v>
      </c>
      <c r="H2452" s="16" t="s">
        <v>2408</v>
      </c>
      <c r="I2452" s="18">
        <v>1045.4190000000001</v>
      </c>
      <c r="J2452" s="19">
        <v>0</v>
      </c>
      <c r="K2452" s="19">
        <v>581.64499999999998</v>
      </c>
      <c r="L2452" s="19">
        <v>686.36199999999997</v>
      </c>
      <c r="M2452" s="19">
        <v>180.59800000000001</v>
      </c>
      <c r="N2452" s="19">
        <v>0</v>
      </c>
      <c r="O2452" s="19">
        <v>597.52099999999996</v>
      </c>
      <c r="P2452" s="19">
        <v>1199.318</v>
      </c>
      <c r="Q2452" s="19">
        <v>0</v>
      </c>
      <c r="R2452" s="19">
        <v>0</v>
      </c>
      <c r="S2452" s="19">
        <v>0</v>
      </c>
      <c r="T2452" s="19">
        <v>0</v>
      </c>
      <c r="U2452" s="56">
        <f t="shared" si="84"/>
        <v>4290.8630000000003</v>
      </c>
      <c r="V2452" s="18">
        <f t="shared" si="83"/>
        <v>536.35787500000004</v>
      </c>
      <c r="W2452" s="7"/>
      <c r="X2452" s="7"/>
      <c r="Y2452" s="7"/>
      <c r="Z2452" s="57"/>
    </row>
    <row r="2453" spans="1:26" x14ac:dyDescent="0.35">
      <c r="A2453" s="6" t="s">
        <v>398</v>
      </c>
      <c r="B2453" s="7" t="s">
        <v>562</v>
      </c>
      <c r="C2453" s="7" t="s">
        <v>277</v>
      </c>
      <c r="D2453" s="7" t="s">
        <v>301</v>
      </c>
      <c r="E2453" s="7" t="s">
        <v>302</v>
      </c>
      <c r="F2453" s="7" t="s">
        <v>563</v>
      </c>
      <c r="G2453" s="8">
        <v>5133545</v>
      </c>
      <c r="H2453" s="16" t="s">
        <v>2409</v>
      </c>
      <c r="I2453" s="18">
        <v>539.65499999999997</v>
      </c>
      <c r="J2453" s="19">
        <v>303.49700000000001</v>
      </c>
      <c r="K2453" s="19">
        <v>2126.2310000000002</v>
      </c>
      <c r="L2453" s="19">
        <v>359.05700000000002</v>
      </c>
      <c r="M2453" s="19">
        <v>0</v>
      </c>
      <c r="N2453" s="19">
        <v>541.96100000000001</v>
      </c>
      <c r="O2453" s="19">
        <v>1199.4867199999999</v>
      </c>
      <c r="P2453" s="19">
        <v>359.05700000000002</v>
      </c>
      <c r="Q2453" s="19">
        <v>0</v>
      </c>
      <c r="R2453" s="19">
        <v>0</v>
      </c>
      <c r="S2453" s="19">
        <v>0</v>
      </c>
      <c r="T2453" s="19">
        <v>0</v>
      </c>
      <c r="U2453" s="56">
        <f t="shared" si="84"/>
        <v>5428.9447200000004</v>
      </c>
      <c r="V2453" s="18">
        <f t="shared" si="83"/>
        <v>678.61809000000005</v>
      </c>
      <c r="W2453" s="7"/>
      <c r="X2453" s="7"/>
      <c r="Y2453" s="7"/>
      <c r="Z2453" s="57"/>
    </row>
    <row r="2454" spans="1:26" x14ac:dyDescent="0.35">
      <c r="A2454" s="6" t="s">
        <v>398</v>
      </c>
      <c r="B2454" s="7" t="s">
        <v>562</v>
      </c>
      <c r="C2454" s="7" t="s">
        <v>277</v>
      </c>
      <c r="D2454" s="7" t="s">
        <v>301</v>
      </c>
      <c r="E2454" s="7" t="s">
        <v>302</v>
      </c>
      <c r="F2454" s="7" t="s">
        <v>563</v>
      </c>
      <c r="G2454" s="8">
        <v>5272235</v>
      </c>
      <c r="H2454" s="16" t="s">
        <v>2410</v>
      </c>
      <c r="I2454" s="18">
        <v>343.18099999999998</v>
      </c>
      <c r="J2454" s="19">
        <v>0</v>
      </c>
      <c r="K2454" s="19">
        <v>238.464</v>
      </c>
      <c r="L2454" s="19">
        <v>238.464</v>
      </c>
      <c r="M2454" s="19">
        <v>0</v>
      </c>
      <c r="N2454" s="19">
        <v>343.18099999999998</v>
      </c>
      <c r="O2454" s="19">
        <v>-4.0000000013969838E-4</v>
      </c>
      <c r="P2454" s="19">
        <v>597.52099999999996</v>
      </c>
      <c r="Q2454" s="19">
        <v>0</v>
      </c>
      <c r="R2454" s="19">
        <v>0</v>
      </c>
      <c r="S2454" s="19">
        <v>0</v>
      </c>
      <c r="T2454" s="19">
        <v>0</v>
      </c>
      <c r="U2454" s="56">
        <f t="shared" si="84"/>
        <v>1760.8105999999998</v>
      </c>
      <c r="V2454" s="18">
        <f t="shared" si="83"/>
        <v>220.10132499999997</v>
      </c>
      <c r="W2454" s="7"/>
      <c r="X2454" s="7"/>
      <c r="Y2454" s="7"/>
      <c r="Z2454" s="57"/>
    </row>
    <row r="2455" spans="1:26" x14ac:dyDescent="0.35">
      <c r="A2455" s="6" t="s">
        <v>398</v>
      </c>
      <c r="B2455" s="7" t="s">
        <v>562</v>
      </c>
      <c r="C2455" s="7" t="s">
        <v>277</v>
      </c>
      <c r="D2455" s="7" t="s">
        <v>301</v>
      </c>
      <c r="E2455" s="7" t="s">
        <v>302</v>
      </c>
      <c r="F2455" s="7" t="s">
        <v>563</v>
      </c>
      <c r="G2455" s="8">
        <v>5293179</v>
      </c>
      <c r="H2455" s="16" t="s">
        <v>2411</v>
      </c>
      <c r="I2455" s="18">
        <v>343.18099999999998</v>
      </c>
      <c r="J2455" s="19">
        <v>0</v>
      </c>
      <c r="K2455" s="19">
        <v>835.98500000000001</v>
      </c>
      <c r="L2455" s="19">
        <v>0</v>
      </c>
      <c r="M2455" s="19">
        <v>0</v>
      </c>
      <c r="N2455" s="19">
        <v>0</v>
      </c>
      <c r="O2455" s="19">
        <v>238.464</v>
      </c>
      <c r="P2455" s="19">
        <v>0</v>
      </c>
      <c r="Q2455" s="19">
        <v>0</v>
      </c>
      <c r="R2455" s="19">
        <v>0</v>
      </c>
      <c r="S2455" s="19">
        <v>0</v>
      </c>
      <c r="T2455" s="19">
        <v>0</v>
      </c>
      <c r="U2455" s="56">
        <f t="shared" si="84"/>
        <v>1417.6299999999999</v>
      </c>
      <c r="V2455" s="18">
        <f t="shared" si="83"/>
        <v>177.20374999999999</v>
      </c>
      <c r="W2455" s="7"/>
      <c r="X2455" s="7"/>
      <c r="Y2455" s="7"/>
      <c r="Z2455" s="57"/>
    </row>
    <row r="2456" spans="1:26" x14ac:dyDescent="0.35">
      <c r="A2456" s="6" t="s">
        <v>398</v>
      </c>
      <c r="B2456" s="7" t="s">
        <v>562</v>
      </c>
      <c r="C2456" s="7" t="s">
        <v>277</v>
      </c>
      <c r="D2456" s="7" t="s">
        <v>301</v>
      </c>
      <c r="E2456" s="7" t="s">
        <v>302</v>
      </c>
      <c r="F2456" s="7" t="s">
        <v>563</v>
      </c>
      <c r="G2456" s="8">
        <v>5272394</v>
      </c>
      <c r="H2456" s="16" t="s">
        <v>2412</v>
      </c>
      <c r="I2456" s="18">
        <v>343.18099999999998</v>
      </c>
      <c r="J2456" s="19">
        <v>0</v>
      </c>
      <c r="K2456" s="19">
        <v>0</v>
      </c>
      <c r="L2456" s="19">
        <v>0</v>
      </c>
      <c r="M2456" s="19">
        <v>0</v>
      </c>
      <c r="N2456" s="19">
        <v>0</v>
      </c>
      <c r="O2456" s="19">
        <v>359.05700000000002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56">
        <f t="shared" si="84"/>
        <v>702.23800000000006</v>
      </c>
      <c r="V2456" s="18">
        <f t="shared" si="83"/>
        <v>87.779750000000007</v>
      </c>
      <c r="W2456" s="7"/>
      <c r="X2456" s="7"/>
      <c r="Y2456" s="7"/>
      <c r="Z2456" s="57"/>
    </row>
    <row r="2457" spans="1:26" x14ac:dyDescent="0.35">
      <c r="A2457" s="6" t="s">
        <v>398</v>
      </c>
      <c r="B2457" s="7" t="s">
        <v>562</v>
      </c>
      <c r="C2457" s="7" t="s">
        <v>277</v>
      </c>
      <c r="D2457" s="7" t="s">
        <v>301</v>
      </c>
      <c r="E2457" s="7" t="s">
        <v>302</v>
      </c>
      <c r="F2457" s="7" t="s">
        <v>563</v>
      </c>
      <c r="G2457" s="8">
        <v>5132124</v>
      </c>
      <c r="H2457" s="16" t="s">
        <v>2413</v>
      </c>
      <c r="I2457" s="18">
        <v>343.18099999999998</v>
      </c>
      <c r="J2457" s="19">
        <v>180.59800000000001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56">
        <f t="shared" si="84"/>
        <v>523.779</v>
      </c>
      <c r="V2457" s="18">
        <f t="shared" si="83"/>
        <v>65.472375</v>
      </c>
      <c r="W2457" s="7"/>
      <c r="X2457" s="7"/>
      <c r="Y2457" s="7"/>
      <c r="Z2457" s="57"/>
    </row>
    <row r="2458" spans="1:26" x14ac:dyDescent="0.35">
      <c r="A2458" s="6" t="s">
        <v>398</v>
      </c>
      <c r="B2458" s="7" t="s">
        <v>562</v>
      </c>
      <c r="C2458" s="7" t="s">
        <v>277</v>
      </c>
      <c r="D2458" s="7" t="s">
        <v>301</v>
      </c>
      <c r="E2458" s="7" t="s">
        <v>302</v>
      </c>
      <c r="F2458" s="7" t="s">
        <v>563</v>
      </c>
      <c r="G2458" s="8">
        <v>5271627</v>
      </c>
      <c r="H2458" s="16" t="s">
        <v>2414</v>
      </c>
      <c r="I2458" s="18">
        <v>343.18099999999998</v>
      </c>
      <c r="J2458" s="19">
        <v>180.59800000000001</v>
      </c>
      <c r="K2458" s="19">
        <v>238.464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56">
        <f t="shared" si="84"/>
        <v>762.24299999999994</v>
      </c>
      <c r="V2458" s="18">
        <f t="shared" si="83"/>
        <v>95.280374999999992</v>
      </c>
      <c r="W2458" s="7"/>
      <c r="X2458" s="7"/>
      <c r="Y2458" s="7"/>
      <c r="Z2458" s="57"/>
    </row>
    <row r="2459" spans="1:26" x14ac:dyDescent="0.35">
      <c r="A2459" s="6" t="s">
        <v>398</v>
      </c>
      <c r="B2459" s="7" t="s">
        <v>562</v>
      </c>
      <c r="C2459" s="7" t="s">
        <v>277</v>
      </c>
      <c r="D2459" s="7" t="s">
        <v>301</v>
      </c>
      <c r="E2459" s="7" t="s">
        <v>302</v>
      </c>
      <c r="F2459" s="7" t="s">
        <v>563</v>
      </c>
      <c r="G2459" s="8">
        <v>5130742</v>
      </c>
      <c r="H2459" s="16" t="s">
        <v>2415</v>
      </c>
      <c r="I2459" s="18">
        <v>419.06200000000001</v>
      </c>
      <c r="J2459" s="19">
        <v>238.464</v>
      </c>
      <c r="K2459" s="19">
        <v>1139.482</v>
      </c>
      <c r="L2459" s="19">
        <v>303.49700000000001</v>
      </c>
      <c r="M2459" s="19">
        <v>361.19600000000003</v>
      </c>
      <c r="N2459" s="19">
        <v>303.49700000000001</v>
      </c>
      <c r="O2459" s="19">
        <v>597.52099999999996</v>
      </c>
      <c r="P2459" s="19">
        <v>787.59199999999998</v>
      </c>
      <c r="Q2459" s="19">
        <v>0</v>
      </c>
      <c r="R2459" s="19">
        <v>0</v>
      </c>
      <c r="S2459" s="19">
        <v>0</v>
      </c>
      <c r="T2459" s="19">
        <v>0</v>
      </c>
      <c r="U2459" s="56">
        <f t="shared" si="84"/>
        <v>4150.3109999999997</v>
      </c>
      <c r="V2459" s="18">
        <f t="shared" si="83"/>
        <v>518.78887499999996</v>
      </c>
      <c r="W2459" s="7"/>
      <c r="X2459" s="7"/>
      <c r="Y2459" s="7"/>
      <c r="Z2459" s="57"/>
    </row>
    <row r="2460" spans="1:26" x14ac:dyDescent="0.35">
      <c r="A2460" s="6" t="s">
        <v>398</v>
      </c>
      <c r="B2460" s="7" t="s">
        <v>562</v>
      </c>
      <c r="C2460" s="7" t="s">
        <v>277</v>
      </c>
      <c r="D2460" s="7" t="s">
        <v>301</v>
      </c>
      <c r="E2460" s="7" t="s">
        <v>302</v>
      </c>
      <c r="F2460" s="7" t="s">
        <v>563</v>
      </c>
      <c r="G2460" s="8">
        <v>5297452</v>
      </c>
      <c r="H2460" s="16" t="s">
        <v>2416</v>
      </c>
      <c r="I2460" s="18">
        <v>180.59800000000001</v>
      </c>
      <c r="J2460" s="19">
        <v>0</v>
      </c>
      <c r="K2460" s="19">
        <v>303.49700000000001</v>
      </c>
      <c r="L2460" s="19">
        <v>0</v>
      </c>
      <c r="M2460" s="19">
        <v>0</v>
      </c>
      <c r="N2460" s="19">
        <v>0</v>
      </c>
      <c r="O2460" s="19">
        <v>238.464</v>
      </c>
      <c r="P2460" s="19">
        <v>359.05700000000002</v>
      </c>
      <c r="Q2460" s="19">
        <v>0</v>
      </c>
      <c r="R2460" s="19">
        <v>0</v>
      </c>
      <c r="S2460" s="19">
        <v>0</v>
      </c>
      <c r="T2460" s="19">
        <v>0</v>
      </c>
      <c r="U2460" s="56">
        <f t="shared" si="84"/>
        <v>1081.616</v>
      </c>
      <c r="V2460" s="18">
        <f t="shared" si="83"/>
        <v>135.202</v>
      </c>
      <c r="W2460" s="7"/>
      <c r="X2460" s="7"/>
      <c r="Y2460" s="7"/>
      <c r="Z2460" s="57"/>
    </row>
    <row r="2461" spans="1:26" x14ac:dyDescent="0.35">
      <c r="A2461" s="6" t="s">
        <v>398</v>
      </c>
      <c r="B2461" s="7" t="s">
        <v>562</v>
      </c>
      <c r="C2461" s="7" t="s">
        <v>277</v>
      </c>
      <c r="D2461" s="7" t="s">
        <v>301</v>
      </c>
      <c r="E2461" s="7" t="s">
        <v>302</v>
      </c>
      <c r="F2461" s="7" t="s">
        <v>563</v>
      </c>
      <c r="G2461" s="8">
        <v>5277500</v>
      </c>
      <c r="H2461" s="16" t="s">
        <v>2417</v>
      </c>
      <c r="I2461" s="18">
        <v>838.12400000000002</v>
      </c>
      <c r="J2461" s="19">
        <v>303.49700000000001</v>
      </c>
      <c r="K2461" s="19">
        <v>0</v>
      </c>
      <c r="L2461" s="19">
        <v>0</v>
      </c>
      <c r="M2461" s="19">
        <v>180.59800000000001</v>
      </c>
      <c r="N2461" s="19">
        <v>0</v>
      </c>
      <c r="O2461" s="19">
        <v>238.464</v>
      </c>
      <c r="P2461" s="19">
        <v>359.05700000000002</v>
      </c>
      <c r="Q2461" s="19">
        <v>0</v>
      </c>
      <c r="R2461" s="19">
        <v>0</v>
      </c>
      <c r="S2461" s="19">
        <v>0</v>
      </c>
      <c r="T2461" s="19">
        <v>0</v>
      </c>
      <c r="U2461" s="56">
        <f t="shared" si="84"/>
        <v>1919.74</v>
      </c>
      <c r="V2461" s="18">
        <f t="shared" si="83"/>
        <v>239.9675</v>
      </c>
      <c r="W2461" s="7"/>
      <c r="X2461" s="7"/>
      <c r="Y2461" s="7"/>
      <c r="Z2461" s="57"/>
    </row>
    <row r="2462" spans="1:26" x14ac:dyDescent="0.35">
      <c r="A2462" s="6" t="s">
        <v>398</v>
      </c>
      <c r="B2462" s="7" t="s">
        <v>562</v>
      </c>
      <c r="C2462" s="7" t="s">
        <v>277</v>
      </c>
      <c r="D2462" s="7" t="s">
        <v>301</v>
      </c>
      <c r="E2462" s="7" t="s">
        <v>302</v>
      </c>
      <c r="F2462" s="7" t="s">
        <v>563</v>
      </c>
      <c r="G2462" s="8">
        <v>5133756</v>
      </c>
      <c r="H2462" s="16" t="s">
        <v>2418</v>
      </c>
      <c r="I2462" s="18">
        <v>180.59800000000001</v>
      </c>
      <c r="J2462" s="19">
        <v>0</v>
      </c>
      <c r="K2462" s="19">
        <v>1268.1880000000001</v>
      </c>
      <c r="L2462" s="19">
        <v>476.928</v>
      </c>
      <c r="M2462" s="19">
        <v>0</v>
      </c>
      <c r="N2462" s="19">
        <v>845.45899999999995</v>
      </c>
      <c r="O2462" s="19">
        <v>238.464</v>
      </c>
      <c r="P2462" s="19">
        <v>539.65499999999997</v>
      </c>
      <c r="Q2462" s="19">
        <v>0</v>
      </c>
      <c r="R2462" s="19">
        <v>0</v>
      </c>
      <c r="S2462" s="19">
        <v>0</v>
      </c>
      <c r="T2462" s="19">
        <v>0</v>
      </c>
      <c r="U2462" s="56">
        <f t="shared" si="84"/>
        <v>3549.2919999999995</v>
      </c>
      <c r="V2462" s="18">
        <f t="shared" si="83"/>
        <v>443.66149999999993</v>
      </c>
      <c r="W2462" s="7"/>
      <c r="X2462" s="7"/>
      <c r="Y2462" s="7"/>
      <c r="Z2462" s="57"/>
    </row>
    <row r="2463" spans="1:26" x14ac:dyDescent="0.35">
      <c r="A2463" s="6" t="s">
        <v>398</v>
      </c>
      <c r="B2463" s="7" t="s">
        <v>562</v>
      </c>
      <c r="C2463" s="7" t="s">
        <v>277</v>
      </c>
      <c r="D2463" s="7" t="s">
        <v>301</v>
      </c>
      <c r="E2463" s="7" t="s">
        <v>302</v>
      </c>
      <c r="F2463" s="7" t="s">
        <v>563</v>
      </c>
      <c r="G2463" s="8">
        <v>5136414</v>
      </c>
      <c r="H2463" s="16" t="s">
        <v>2419</v>
      </c>
      <c r="I2463" s="18">
        <v>180.59800000000001</v>
      </c>
      <c r="J2463" s="19">
        <v>0</v>
      </c>
      <c r="K2463" s="19">
        <v>845.45799999999997</v>
      </c>
      <c r="L2463" s="19">
        <v>243.881</v>
      </c>
      <c r="M2463" s="19">
        <v>0</v>
      </c>
      <c r="N2463" s="19">
        <v>303.49700000000001</v>
      </c>
      <c r="O2463" s="19">
        <v>238.464</v>
      </c>
      <c r="P2463" s="19">
        <v>720.25199999999995</v>
      </c>
      <c r="Q2463" s="19">
        <v>0</v>
      </c>
      <c r="R2463" s="19">
        <v>0</v>
      </c>
      <c r="S2463" s="19">
        <v>0</v>
      </c>
      <c r="T2463" s="19">
        <v>0</v>
      </c>
      <c r="U2463" s="56">
        <f t="shared" si="84"/>
        <v>2532.15</v>
      </c>
      <c r="V2463" s="18">
        <f t="shared" si="83"/>
        <v>316.51875000000001</v>
      </c>
      <c r="W2463" s="7"/>
      <c r="X2463" s="7"/>
      <c r="Y2463" s="7"/>
      <c r="Z2463" s="57"/>
    </row>
    <row r="2464" spans="1:26" x14ac:dyDescent="0.35">
      <c r="A2464" s="6" t="s">
        <v>398</v>
      </c>
      <c r="B2464" s="7" t="s">
        <v>562</v>
      </c>
      <c r="C2464" s="7" t="s">
        <v>277</v>
      </c>
      <c r="D2464" s="7" t="s">
        <v>301</v>
      </c>
      <c r="E2464" s="7" t="s">
        <v>302</v>
      </c>
      <c r="F2464" s="7" t="s">
        <v>563</v>
      </c>
      <c r="G2464" s="8">
        <v>5296837</v>
      </c>
      <c r="H2464" s="16" t="s">
        <v>2420</v>
      </c>
      <c r="I2464" s="18">
        <v>1765.671</v>
      </c>
      <c r="J2464" s="19">
        <v>0</v>
      </c>
      <c r="K2464" s="19">
        <v>0</v>
      </c>
      <c r="L2464" s="19">
        <v>0</v>
      </c>
      <c r="M2464" s="19">
        <v>722.39</v>
      </c>
      <c r="N2464" s="19">
        <v>0</v>
      </c>
      <c r="O2464" s="19">
        <v>0</v>
      </c>
      <c r="P2464" s="19">
        <v>476.928</v>
      </c>
      <c r="Q2464" s="19">
        <v>0</v>
      </c>
      <c r="R2464" s="19">
        <v>0</v>
      </c>
      <c r="S2464" s="19">
        <v>0</v>
      </c>
      <c r="T2464" s="19">
        <v>0</v>
      </c>
      <c r="U2464" s="56">
        <f t="shared" si="84"/>
        <v>2964.989</v>
      </c>
      <c r="V2464" s="18">
        <f t="shared" si="83"/>
        <v>370.623625</v>
      </c>
      <c r="W2464" s="7"/>
      <c r="X2464" s="7"/>
      <c r="Y2464" s="7"/>
      <c r="Z2464" s="57"/>
    </row>
    <row r="2465" spans="1:26" x14ac:dyDescent="0.35">
      <c r="A2465" s="6" t="s">
        <v>398</v>
      </c>
      <c r="B2465" s="7" t="s">
        <v>562</v>
      </c>
      <c r="C2465" s="7" t="s">
        <v>277</v>
      </c>
      <c r="D2465" s="7" t="s">
        <v>301</v>
      </c>
      <c r="E2465" s="7" t="s">
        <v>302</v>
      </c>
      <c r="F2465" s="7" t="s">
        <v>563</v>
      </c>
      <c r="G2465" s="8">
        <v>5122525</v>
      </c>
      <c r="H2465" s="16" t="s">
        <v>2421</v>
      </c>
      <c r="I2465" s="18">
        <v>1375.64</v>
      </c>
      <c r="J2465" s="19">
        <v>180.59800000000001</v>
      </c>
      <c r="K2465" s="19">
        <v>541.96100000000001</v>
      </c>
      <c r="L2465" s="19">
        <v>0</v>
      </c>
      <c r="M2465" s="19">
        <v>361.19499999999999</v>
      </c>
      <c r="N2465" s="19">
        <v>0</v>
      </c>
      <c r="O2465" s="19">
        <v>541.96100000000001</v>
      </c>
      <c r="P2465" s="19">
        <v>901.01800000000003</v>
      </c>
      <c r="Q2465" s="19">
        <v>0</v>
      </c>
      <c r="R2465" s="19">
        <v>0</v>
      </c>
      <c r="S2465" s="19">
        <v>0</v>
      </c>
      <c r="T2465" s="19">
        <v>0</v>
      </c>
      <c r="U2465" s="56">
        <f t="shared" si="84"/>
        <v>3902.3730000000005</v>
      </c>
      <c r="V2465" s="18">
        <f t="shared" ref="V2465:V2528" si="85">+AVERAGE(I2465:P2465)</f>
        <v>487.79662500000006</v>
      </c>
      <c r="W2465" s="7"/>
      <c r="X2465" s="7"/>
      <c r="Y2465" s="7"/>
      <c r="Z2465" s="57"/>
    </row>
    <row r="2466" spans="1:26" x14ac:dyDescent="0.35">
      <c r="A2466" s="6" t="s">
        <v>398</v>
      </c>
      <c r="B2466" s="7" t="s">
        <v>562</v>
      </c>
      <c r="C2466" s="7" t="s">
        <v>277</v>
      </c>
      <c r="D2466" s="7" t="s">
        <v>301</v>
      </c>
      <c r="E2466" s="7" t="s">
        <v>302</v>
      </c>
      <c r="F2466" s="7" t="s">
        <v>563</v>
      </c>
      <c r="G2466" s="8">
        <v>5122622</v>
      </c>
      <c r="H2466" s="16" t="s">
        <v>2422</v>
      </c>
      <c r="I2466" s="18">
        <v>778.11900000000003</v>
      </c>
      <c r="J2466" s="19">
        <v>0</v>
      </c>
      <c r="K2466" s="19">
        <v>0</v>
      </c>
      <c r="L2466" s="19">
        <v>0</v>
      </c>
      <c r="M2466" s="19">
        <v>0</v>
      </c>
      <c r="N2466" s="19">
        <v>476.928</v>
      </c>
      <c r="O2466" s="19">
        <v>0</v>
      </c>
      <c r="P2466" s="19">
        <v>238.464</v>
      </c>
      <c r="Q2466" s="19">
        <v>0</v>
      </c>
      <c r="R2466" s="19">
        <v>0</v>
      </c>
      <c r="S2466" s="19">
        <v>0</v>
      </c>
      <c r="T2466" s="19">
        <v>0</v>
      </c>
      <c r="U2466" s="56">
        <f t="shared" si="84"/>
        <v>1493.511</v>
      </c>
      <c r="V2466" s="18">
        <f t="shared" si="85"/>
        <v>186.688875</v>
      </c>
      <c r="W2466" s="7"/>
      <c r="X2466" s="7"/>
      <c r="Y2466" s="7"/>
      <c r="Z2466" s="57"/>
    </row>
    <row r="2467" spans="1:26" x14ac:dyDescent="0.35">
      <c r="A2467" s="6" t="s">
        <v>398</v>
      </c>
      <c r="B2467" s="7" t="s">
        <v>562</v>
      </c>
      <c r="C2467" s="7" t="s">
        <v>277</v>
      </c>
      <c r="D2467" s="7" t="s">
        <v>301</v>
      </c>
      <c r="E2467" s="7" t="s">
        <v>302</v>
      </c>
      <c r="F2467" s="7" t="s">
        <v>563</v>
      </c>
      <c r="G2467" s="8">
        <v>5129438</v>
      </c>
      <c r="H2467" s="16" t="s">
        <v>2423</v>
      </c>
      <c r="I2467" s="18">
        <v>539.65499999999997</v>
      </c>
      <c r="J2467" s="19">
        <v>0</v>
      </c>
      <c r="K2467" s="19">
        <v>1338.6369999999999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56">
        <f t="shared" si="84"/>
        <v>1878.2919999999999</v>
      </c>
      <c r="V2467" s="18">
        <f t="shared" si="85"/>
        <v>234.78649999999999</v>
      </c>
      <c r="W2467" s="7"/>
      <c r="X2467" s="7"/>
      <c r="Y2467" s="7"/>
      <c r="Z2467" s="57"/>
    </row>
    <row r="2468" spans="1:26" x14ac:dyDescent="0.35">
      <c r="A2468" s="6" t="s">
        <v>398</v>
      </c>
      <c r="B2468" s="7" t="s">
        <v>562</v>
      </c>
      <c r="C2468" s="7" t="s">
        <v>277</v>
      </c>
      <c r="D2468" s="7" t="s">
        <v>301</v>
      </c>
      <c r="E2468" s="7" t="s">
        <v>302</v>
      </c>
      <c r="F2468" s="7" t="s">
        <v>563</v>
      </c>
      <c r="G2468" s="8">
        <v>5295942</v>
      </c>
      <c r="H2468" s="16" t="s">
        <v>2424</v>
      </c>
      <c r="I2468" s="18">
        <v>2133.0219999999999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9">
        <v>780.42499999999995</v>
      </c>
      <c r="Q2468" s="19">
        <v>0</v>
      </c>
      <c r="R2468" s="19">
        <v>0</v>
      </c>
      <c r="S2468" s="19">
        <v>0</v>
      </c>
      <c r="T2468" s="19">
        <v>0</v>
      </c>
      <c r="U2468" s="56">
        <f t="shared" si="84"/>
        <v>2913.4470000000001</v>
      </c>
      <c r="V2468" s="18">
        <f t="shared" si="85"/>
        <v>364.18087500000001</v>
      </c>
      <c r="W2468" s="7"/>
      <c r="X2468" s="7"/>
      <c r="Y2468" s="7"/>
      <c r="Z2468" s="57"/>
    </row>
    <row r="2469" spans="1:26" x14ac:dyDescent="0.35">
      <c r="A2469" s="6" t="s">
        <v>398</v>
      </c>
      <c r="B2469" s="7" t="s">
        <v>562</v>
      </c>
      <c r="C2469" s="7" t="s">
        <v>277</v>
      </c>
      <c r="D2469" s="7" t="s">
        <v>301</v>
      </c>
      <c r="E2469" s="7" t="s">
        <v>302</v>
      </c>
      <c r="F2469" s="7" t="s">
        <v>563</v>
      </c>
      <c r="G2469" s="8">
        <v>5131381</v>
      </c>
      <c r="H2469" s="16" t="s">
        <v>2425</v>
      </c>
      <c r="I2469" s="18">
        <v>1377.778</v>
      </c>
      <c r="J2469" s="19">
        <v>0</v>
      </c>
      <c r="K2469" s="19">
        <v>1083.922</v>
      </c>
      <c r="L2469" s="19">
        <v>476.928</v>
      </c>
      <c r="M2469" s="19">
        <v>0</v>
      </c>
      <c r="N2469" s="19">
        <v>845.45799999999997</v>
      </c>
      <c r="O2469" s="19">
        <v>662.55399999999997</v>
      </c>
      <c r="P2469" s="19">
        <v>1500.6769999999999</v>
      </c>
      <c r="Q2469" s="19">
        <v>0</v>
      </c>
      <c r="R2469" s="19">
        <v>0</v>
      </c>
      <c r="S2469" s="19">
        <v>0</v>
      </c>
      <c r="T2469" s="19">
        <v>0</v>
      </c>
      <c r="U2469" s="56">
        <f t="shared" si="84"/>
        <v>5947.3169999999991</v>
      </c>
      <c r="V2469" s="18">
        <f t="shared" si="85"/>
        <v>743.41462499999989</v>
      </c>
      <c r="W2469" s="7"/>
      <c r="X2469" s="7"/>
      <c r="Y2469" s="7"/>
      <c r="Z2469" s="57"/>
    </row>
    <row r="2470" spans="1:26" x14ac:dyDescent="0.35">
      <c r="A2470" s="6" t="s">
        <v>398</v>
      </c>
      <c r="B2470" s="7" t="s">
        <v>562</v>
      </c>
      <c r="C2470" s="7" t="s">
        <v>277</v>
      </c>
      <c r="D2470" s="7" t="s">
        <v>301</v>
      </c>
      <c r="E2470" s="7" t="s">
        <v>302</v>
      </c>
      <c r="F2470" s="7" t="s">
        <v>563</v>
      </c>
      <c r="G2470" s="8">
        <v>5276781</v>
      </c>
      <c r="H2470" s="16" t="s">
        <v>2426</v>
      </c>
      <c r="I2470" s="18">
        <v>778.11900000000003</v>
      </c>
      <c r="J2470" s="19">
        <v>0</v>
      </c>
      <c r="K2470" s="19">
        <v>1577.1010000000001</v>
      </c>
      <c r="L2470" s="19">
        <v>597.52099999999996</v>
      </c>
      <c r="M2470" s="19">
        <v>0</v>
      </c>
      <c r="N2470" s="19">
        <v>0</v>
      </c>
      <c r="O2470" s="19">
        <v>303.49700000000001</v>
      </c>
      <c r="P2470" s="19">
        <v>180.59800000000001</v>
      </c>
      <c r="Q2470" s="19">
        <v>0</v>
      </c>
      <c r="R2470" s="19">
        <v>0</v>
      </c>
      <c r="S2470" s="19">
        <v>0</v>
      </c>
      <c r="T2470" s="19">
        <v>0</v>
      </c>
      <c r="U2470" s="56">
        <f t="shared" si="84"/>
        <v>3436.8359999999998</v>
      </c>
      <c r="V2470" s="18">
        <f t="shared" si="85"/>
        <v>429.60449999999997</v>
      </c>
      <c r="W2470" s="7"/>
      <c r="X2470" s="7"/>
      <c r="Y2470" s="7"/>
      <c r="Z2470" s="57"/>
    </row>
    <row r="2471" spans="1:26" x14ac:dyDescent="0.35">
      <c r="A2471" s="6" t="s">
        <v>398</v>
      </c>
      <c r="B2471" s="7" t="s">
        <v>562</v>
      </c>
      <c r="C2471" s="7" t="s">
        <v>277</v>
      </c>
      <c r="D2471" s="7" t="s">
        <v>301</v>
      </c>
      <c r="E2471" s="7" t="s">
        <v>302</v>
      </c>
      <c r="F2471" s="7" t="s">
        <v>563</v>
      </c>
      <c r="G2471" s="8">
        <v>5273843</v>
      </c>
      <c r="H2471" s="16" t="s">
        <v>2427</v>
      </c>
      <c r="I2471" s="18">
        <v>1016.583</v>
      </c>
      <c r="J2471" s="19">
        <v>0</v>
      </c>
      <c r="K2471" s="19">
        <v>1799.3140000000001</v>
      </c>
      <c r="L2471" s="19">
        <v>0</v>
      </c>
      <c r="M2471" s="19">
        <v>0</v>
      </c>
      <c r="N2471" s="19">
        <v>303.49700000000001</v>
      </c>
      <c r="O2471" s="19">
        <v>606.995</v>
      </c>
      <c r="P2471" s="19">
        <v>662.55399999999997</v>
      </c>
      <c r="Q2471" s="19">
        <v>0</v>
      </c>
      <c r="R2471" s="19">
        <v>0</v>
      </c>
      <c r="S2471" s="19">
        <v>0</v>
      </c>
      <c r="T2471" s="19">
        <v>0</v>
      </c>
      <c r="U2471" s="56">
        <f t="shared" si="84"/>
        <v>4388.9429999999993</v>
      </c>
      <c r="V2471" s="18">
        <f t="shared" si="85"/>
        <v>548.61787499999991</v>
      </c>
      <c r="W2471" s="7"/>
      <c r="X2471" s="7"/>
      <c r="Y2471" s="7"/>
      <c r="Z2471" s="57"/>
    </row>
    <row r="2472" spans="1:26" x14ac:dyDescent="0.35">
      <c r="A2472" s="6" t="s">
        <v>398</v>
      </c>
      <c r="B2472" s="7" t="s">
        <v>562</v>
      </c>
      <c r="C2472" s="7" t="s">
        <v>277</v>
      </c>
      <c r="D2472" s="7" t="s">
        <v>301</v>
      </c>
      <c r="E2472" s="7" t="s">
        <v>302</v>
      </c>
      <c r="F2472" s="7" t="s">
        <v>563</v>
      </c>
      <c r="G2472" s="8">
        <v>5129414</v>
      </c>
      <c r="H2472" s="16" t="s">
        <v>2428</v>
      </c>
      <c r="I2472" s="18">
        <v>778.11900000000003</v>
      </c>
      <c r="J2472" s="19">
        <v>0</v>
      </c>
      <c r="K2472" s="19">
        <v>0</v>
      </c>
      <c r="L2472" s="19">
        <v>0</v>
      </c>
      <c r="M2472" s="19">
        <v>180.59800000000001</v>
      </c>
      <c r="N2472" s="19">
        <v>1318.33</v>
      </c>
      <c r="O2472" s="19">
        <v>482.34500000000003</v>
      </c>
      <c r="P2472" s="19">
        <v>0</v>
      </c>
      <c r="Q2472" s="19">
        <v>0</v>
      </c>
      <c r="R2472" s="19">
        <v>0</v>
      </c>
      <c r="S2472" s="19">
        <v>0</v>
      </c>
      <c r="T2472" s="19">
        <v>0</v>
      </c>
      <c r="U2472" s="56">
        <f t="shared" si="84"/>
        <v>2759.3919999999998</v>
      </c>
      <c r="V2472" s="18">
        <f t="shared" si="85"/>
        <v>344.92399999999998</v>
      </c>
      <c r="W2472" s="7"/>
      <c r="X2472" s="7"/>
      <c r="Y2472" s="7"/>
      <c r="Z2472" s="57"/>
    </row>
    <row r="2473" spans="1:26" x14ac:dyDescent="0.35">
      <c r="A2473" s="6" t="s">
        <v>398</v>
      </c>
      <c r="B2473" s="7" t="s">
        <v>562</v>
      </c>
      <c r="C2473" s="7" t="s">
        <v>277</v>
      </c>
      <c r="D2473" s="7" t="s">
        <v>301</v>
      </c>
      <c r="E2473" s="7" t="s">
        <v>302</v>
      </c>
      <c r="F2473" s="7" t="s">
        <v>563</v>
      </c>
      <c r="G2473" s="8">
        <v>5331590</v>
      </c>
      <c r="H2473" s="16" t="s">
        <v>2429</v>
      </c>
      <c r="I2473" s="18">
        <v>778.11900000000003</v>
      </c>
      <c r="J2473" s="19">
        <v>0</v>
      </c>
      <c r="K2473" s="19">
        <v>303.49700000000001</v>
      </c>
      <c r="L2473" s="19">
        <v>0</v>
      </c>
      <c r="M2473" s="19">
        <v>361.19499999999999</v>
      </c>
      <c r="N2473" s="19">
        <v>303.49700000000001</v>
      </c>
      <c r="O2473" s="19">
        <v>845.45899999999995</v>
      </c>
      <c r="P2473" s="19">
        <v>0</v>
      </c>
      <c r="Q2473" s="19">
        <v>0</v>
      </c>
      <c r="R2473" s="19">
        <v>0</v>
      </c>
      <c r="S2473" s="19">
        <v>0</v>
      </c>
      <c r="T2473" s="19">
        <v>0</v>
      </c>
      <c r="U2473" s="56">
        <f t="shared" si="84"/>
        <v>2591.7669999999998</v>
      </c>
      <c r="V2473" s="18">
        <f t="shared" si="85"/>
        <v>323.97087499999998</v>
      </c>
      <c r="W2473" s="7"/>
      <c r="X2473" s="7"/>
      <c r="Y2473" s="7"/>
      <c r="Z2473" s="57"/>
    </row>
    <row r="2474" spans="1:26" x14ac:dyDescent="0.35">
      <c r="A2474" s="6" t="s">
        <v>398</v>
      </c>
      <c r="B2474" s="7" t="s">
        <v>562</v>
      </c>
      <c r="C2474" s="7" t="s">
        <v>277</v>
      </c>
      <c r="D2474" s="7" t="s">
        <v>301</v>
      </c>
      <c r="E2474" s="7" t="s">
        <v>302</v>
      </c>
      <c r="F2474" s="7" t="s">
        <v>563</v>
      </c>
      <c r="G2474" s="8">
        <v>5121467</v>
      </c>
      <c r="H2474" s="16" t="s">
        <v>2430</v>
      </c>
      <c r="I2474" s="18">
        <v>1197.18</v>
      </c>
      <c r="J2474" s="19">
        <v>835.98500000000001</v>
      </c>
      <c r="K2474" s="19">
        <v>238.464</v>
      </c>
      <c r="L2474" s="19">
        <v>238.464</v>
      </c>
      <c r="M2474" s="19">
        <v>0</v>
      </c>
      <c r="N2474" s="19">
        <v>0</v>
      </c>
      <c r="O2474" s="19">
        <v>238.464</v>
      </c>
      <c r="P2474" s="19">
        <v>539.65499999999997</v>
      </c>
      <c r="Q2474" s="19">
        <v>0</v>
      </c>
      <c r="R2474" s="19">
        <v>0</v>
      </c>
      <c r="S2474" s="19">
        <v>0</v>
      </c>
      <c r="T2474" s="19">
        <v>0</v>
      </c>
      <c r="U2474" s="56">
        <f t="shared" si="84"/>
        <v>3288.2119999999995</v>
      </c>
      <c r="V2474" s="18">
        <f t="shared" si="85"/>
        <v>411.02649999999994</v>
      </c>
      <c r="W2474" s="7"/>
      <c r="X2474" s="7"/>
      <c r="Y2474" s="7"/>
      <c r="Z2474" s="57"/>
    </row>
    <row r="2475" spans="1:26" x14ac:dyDescent="0.35">
      <c r="A2475" s="6" t="s">
        <v>398</v>
      </c>
      <c r="B2475" s="7" t="s">
        <v>562</v>
      </c>
      <c r="C2475" s="7" t="s">
        <v>277</v>
      </c>
      <c r="D2475" s="7" t="s">
        <v>301</v>
      </c>
      <c r="E2475" s="7" t="s">
        <v>302</v>
      </c>
      <c r="F2475" s="7" t="s">
        <v>563</v>
      </c>
      <c r="G2475" s="8">
        <v>5126839</v>
      </c>
      <c r="H2475" s="16" t="s">
        <v>2431</v>
      </c>
      <c r="I2475" s="18">
        <v>597.52099999999996</v>
      </c>
      <c r="J2475" s="19">
        <v>0</v>
      </c>
      <c r="K2475" s="19">
        <v>1018.889</v>
      </c>
      <c r="L2475" s="19">
        <v>243.881</v>
      </c>
      <c r="M2475" s="19">
        <v>361.19499999999999</v>
      </c>
      <c r="N2475" s="19">
        <v>715.39200000000005</v>
      </c>
      <c r="O2475" s="19">
        <v>547.37800000000004</v>
      </c>
      <c r="P2475" s="19">
        <v>361.19499999999999</v>
      </c>
      <c r="Q2475" s="19">
        <v>0</v>
      </c>
      <c r="R2475" s="19">
        <v>0</v>
      </c>
      <c r="S2475" s="19">
        <v>0</v>
      </c>
      <c r="T2475" s="19">
        <v>0</v>
      </c>
      <c r="U2475" s="56">
        <f t="shared" si="84"/>
        <v>3845.451</v>
      </c>
      <c r="V2475" s="18">
        <f t="shared" si="85"/>
        <v>480.681375</v>
      </c>
      <c r="W2475" s="7"/>
      <c r="X2475" s="7"/>
      <c r="Y2475" s="7"/>
      <c r="Z2475" s="57"/>
    </row>
    <row r="2476" spans="1:26" x14ac:dyDescent="0.35">
      <c r="A2476" s="6" t="s">
        <v>398</v>
      </c>
      <c r="B2476" s="7" t="s">
        <v>562</v>
      </c>
      <c r="C2476" s="7" t="s">
        <v>277</v>
      </c>
      <c r="D2476" s="7" t="s">
        <v>301</v>
      </c>
      <c r="E2476" s="7" t="s">
        <v>302</v>
      </c>
      <c r="F2476" s="7" t="s">
        <v>563</v>
      </c>
      <c r="G2476" s="8">
        <v>5273203</v>
      </c>
      <c r="H2476" s="16" t="s">
        <v>2432</v>
      </c>
      <c r="I2476" s="18">
        <v>1197.18</v>
      </c>
      <c r="J2476" s="19">
        <v>0</v>
      </c>
      <c r="K2476" s="19">
        <v>359.05700000000002</v>
      </c>
      <c r="L2476" s="19">
        <v>180.59800000000001</v>
      </c>
      <c r="M2476" s="19">
        <v>720.25199999999995</v>
      </c>
      <c r="N2476" s="19">
        <v>361.19499999999999</v>
      </c>
      <c r="O2476" s="19">
        <v>835.98500000000001</v>
      </c>
      <c r="P2476" s="19">
        <v>359.05700000000002</v>
      </c>
      <c r="Q2476" s="19">
        <v>0</v>
      </c>
      <c r="R2476" s="19">
        <v>0</v>
      </c>
      <c r="S2476" s="19">
        <v>0</v>
      </c>
      <c r="T2476" s="19">
        <v>0</v>
      </c>
      <c r="U2476" s="56">
        <f t="shared" si="84"/>
        <v>4013.3240000000005</v>
      </c>
      <c r="V2476" s="18">
        <f t="shared" si="85"/>
        <v>501.66550000000007</v>
      </c>
      <c r="W2476" s="7"/>
      <c r="X2476" s="7"/>
      <c r="Y2476" s="7"/>
      <c r="Z2476" s="57"/>
    </row>
    <row r="2477" spans="1:26" x14ac:dyDescent="0.35">
      <c r="A2477" s="6" t="s">
        <v>398</v>
      </c>
      <c r="B2477" s="7" t="s">
        <v>562</v>
      </c>
      <c r="C2477" s="7" t="s">
        <v>277</v>
      </c>
      <c r="D2477" s="7" t="s">
        <v>301</v>
      </c>
      <c r="E2477" s="7" t="s">
        <v>302</v>
      </c>
      <c r="F2477" s="7" t="s">
        <v>563</v>
      </c>
      <c r="G2477" s="8">
        <v>5126576</v>
      </c>
      <c r="H2477" s="16" t="s">
        <v>2433</v>
      </c>
      <c r="I2477" s="18">
        <v>1493.511</v>
      </c>
      <c r="J2477" s="19">
        <v>0</v>
      </c>
      <c r="K2477" s="19">
        <v>303.49700000000001</v>
      </c>
      <c r="L2477" s="19">
        <v>359.05700000000002</v>
      </c>
      <c r="M2477" s="19">
        <v>664.69299999999998</v>
      </c>
      <c r="N2477" s="19">
        <v>0</v>
      </c>
      <c r="O2477" s="19">
        <v>0</v>
      </c>
      <c r="P2477" s="19">
        <v>0</v>
      </c>
      <c r="Q2477" s="19">
        <v>0</v>
      </c>
      <c r="R2477" s="19">
        <v>0</v>
      </c>
      <c r="S2477" s="19">
        <v>0</v>
      </c>
      <c r="T2477" s="19">
        <v>0</v>
      </c>
      <c r="U2477" s="56">
        <f t="shared" si="84"/>
        <v>2820.7579999999998</v>
      </c>
      <c r="V2477" s="18">
        <f t="shared" si="85"/>
        <v>352.59474999999998</v>
      </c>
      <c r="W2477" s="7"/>
      <c r="X2477" s="7"/>
      <c r="Y2477" s="7"/>
      <c r="Z2477" s="57"/>
    </row>
    <row r="2478" spans="1:26" x14ac:dyDescent="0.35">
      <c r="A2478" s="6" t="s">
        <v>398</v>
      </c>
      <c r="B2478" s="7" t="s">
        <v>562</v>
      </c>
      <c r="C2478" s="7" t="s">
        <v>277</v>
      </c>
      <c r="D2478" s="7" t="s">
        <v>301</v>
      </c>
      <c r="E2478" s="7" t="s">
        <v>302</v>
      </c>
      <c r="F2478" s="7" t="s">
        <v>563</v>
      </c>
      <c r="G2478" s="8">
        <v>5127876</v>
      </c>
      <c r="H2478" s="16" t="s">
        <v>2434</v>
      </c>
      <c r="I2478" s="18">
        <v>539.65499999999997</v>
      </c>
      <c r="J2478" s="19">
        <v>0</v>
      </c>
      <c r="K2478" s="19">
        <v>0</v>
      </c>
      <c r="L2478" s="19">
        <v>0</v>
      </c>
      <c r="M2478" s="19">
        <v>0</v>
      </c>
      <c r="N2478" s="19">
        <v>0</v>
      </c>
      <c r="O2478" s="19">
        <v>238.464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56">
        <f t="shared" si="84"/>
        <v>778.11899999999991</v>
      </c>
      <c r="V2478" s="18">
        <f t="shared" si="85"/>
        <v>97.264874999999989</v>
      </c>
      <c r="W2478" s="7"/>
      <c r="X2478" s="7"/>
      <c r="Y2478" s="7"/>
      <c r="Z2478" s="57"/>
    </row>
    <row r="2479" spans="1:26" x14ac:dyDescent="0.35">
      <c r="A2479" s="6" t="s">
        <v>398</v>
      </c>
      <c r="B2479" s="7" t="s">
        <v>562</v>
      </c>
      <c r="C2479" s="7" t="s">
        <v>277</v>
      </c>
      <c r="D2479" s="7" t="s">
        <v>301</v>
      </c>
      <c r="E2479" s="7" t="s">
        <v>302</v>
      </c>
      <c r="F2479" s="7" t="s">
        <v>563</v>
      </c>
      <c r="G2479" s="8">
        <v>5120693</v>
      </c>
      <c r="H2479" s="16" t="s">
        <v>2435</v>
      </c>
      <c r="I2479" s="18">
        <v>838.12300000000005</v>
      </c>
      <c r="J2479" s="19">
        <v>0</v>
      </c>
      <c r="K2479" s="19">
        <v>901.01800000000003</v>
      </c>
      <c r="L2479" s="19">
        <v>0</v>
      </c>
      <c r="M2479" s="19">
        <v>361.19600000000003</v>
      </c>
      <c r="N2479" s="19">
        <v>778.11900000000003</v>
      </c>
      <c r="O2479" s="19">
        <v>0</v>
      </c>
      <c r="P2479" s="19">
        <v>359.05700000000002</v>
      </c>
      <c r="Q2479" s="19">
        <v>0</v>
      </c>
      <c r="R2479" s="19">
        <v>0</v>
      </c>
      <c r="S2479" s="19">
        <v>0</v>
      </c>
      <c r="T2479" s="19">
        <v>0</v>
      </c>
      <c r="U2479" s="56">
        <f t="shared" si="84"/>
        <v>3237.5129999999999</v>
      </c>
      <c r="V2479" s="18">
        <f t="shared" si="85"/>
        <v>404.68912499999999</v>
      </c>
      <c r="W2479" s="7"/>
      <c r="X2479" s="7"/>
      <c r="Y2479" s="7"/>
      <c r="Z2479" s="57"/>
    </row>
    <row r="2480" spans="1:26" x14ac:dyDescent="0.35">
      <c r="A2480" s="6" t="s">
        <v>398</v>
      </c>
      <c r="B2480" s="7" t="s">
        <v>562</v>
      </c>
      <c r="C2480" s="7" t="s">
        <v>277</v>
      </c>
      <c r="D2480" s="7" t="s">
        <v>301</v>
      </c>
      <c r="E2480" s="7" t="s">
        <v>302</v>
      </c>
      <c r="F2480" s="7" t="s">
        <v>563</v>
      </c>
      <c r="G2480" s="8">
        <v>5127236</v>
      </c>
      <c r="H2480" s="16" t="s">
        <v>2436</v>
      </c>
      <c r="I2480" s="18">
        <v>238.464</v>
      </c>
      <c r="J2480" s="19">
        <v>0</v>
      </c>
      <c r="K2480" s="19">
        <v>238.464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56">
        <f t="shared" si="84"/>
        <v>476.928</v>
      </c>
      <c r="V2480" s="18">
        <f t="shared" si="85"/>
        <v>59.616</v>
      </c>
      <c r="W2480" s="7"/>
      <c r="X2480" s="7"/>
      <c r="Y2480" s="7"/>
      <c r="Z2480" s="57"/>
    </row>
    <row r="2481" spans="1:26" x14ac:dyDescent="0.35">
      <c r="A2481" s="6" t="s">
        <v>398</v>
      </c>
      <c r="B2481" s="7" t="s">
        <v>562</v>
      </c>
      <c r="C2481" s="7" t="s">
        <v>277</v>
      </c>
      <c r="D2481" s="7" t="s">
        <v>301</v>
      </c>
      <c r="E2481" s="7" t="s">
        <v>302</v>
      </c>
      <c r="F2481" s="7" t="s">
        <v>563</v>
      </c>
      <c r="G2481" s="8">
        <v>5135633</v>
      </c>
      <c r="H2481" s="16" t="s">
        <v>2437</v>
      </c>
      <c r="I2481" s="18">
        <v>657.52599999999995</v>
      </c>
      <c r="J2481" s="19">
        <v>599.65899999999999</v>
      </c>
      <c r="K2481" s="19">
        <v>2478.1190000000001</v>
      </c>
      <c r="L2481" s="19">
        <v>1074.4490000000001</v>
      </c>
      <c r="M2481" s="19">
        <v>1267.6300000000001</v>
      </c>
      <c r="N2481" s="19">
        <v>785.84199999999998</v>
      </c>
      <c r="O2481" s="19">
        <v>243.881</v>
      </c>
      <c r="P2481" s="19">
        <v>1807.8420000000001</v>
      </c>
      <c r="Q2481" s="19">
        <v>0</v>
      </c>
      <c r="R2481" s="19">
        <v>0</v>
      </c>
      <c r="S2481" s="19">
        <v>0</v>
      </c>
      <c r="T2481" s="19">
        <v>0</v>
      </c>
      <c r="U2481" s="56">
        <f t="shared" si="84"/>
        <v>8914.9480000000003</v>
      </c>
      <c r="V2481" s="18">
        <f t="shared" si="85"/>
        <v>1114.3685</v>
      </c>
      <c r="W2481" s="7"/>
      <c r="X2481" s="7"/>
      <c r="Y2481" s="7"/>
      <c r="Z2481" s="57"/>
    </row>
    <row r="2482" spans="1:26" x14ac:dyDescent="0.35">
      <c r="A2482" s="6" t="s">
        <v>398</v>
      </c>
      <c r="B2482" s="7" t="s">
        <v>562</v>
      </c>
      <c r="C2482" s="7" t="s">
        <v>277</v>
      </c>
      <c r="D2482" s="7" t="s">
        <v>301</v>
      </c>
      <c r="E2482" s="7" t="s">
        <v>302</v>
      </c>
      <c r="F2482" s="7" t="s">
        <v>563</v>
      </c>
      <c r="G2482" s="8">
        <v>5124848</v>
      </c>
      <c r="H2482" s="16" t="s">
        <v>2438</v>
      </c>
      <c r="I2482" s="18">
        <v>361.19499999999999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487.762</v>
      </c>
      <c r="P2482" s="19">
        <v>238.464</v>
      </c>
      <c r="Q2482" s="19">
        <v>0</v>
      </c>
      <c r="R2482" s="19">
        <v>0</v>
      </c>
      <c r="S2482" s="19">
        <v>0</v>
      </c>
      <c r="T2482" s="19">
        <v>0</v>
      </c>
      <c r="U2482" s="56">
        <f t="shared" si="84"/>
        <v>1087.421</v>
      </c>
      <c r="V2482" s="18">
        <f t="shared" si="85"/>
        <v>135.92762500000001</v>
      </c>
      <c r="W2482" s="7"/>
      <c r="X2482" s="7"/>
      <c r="Y2482" s="7"/>
      <c r="Z2482" s="57"/>
    </row>
    <row r="2483" spans="1:26" x14ac:dyDescent="0.35">
      <c r="A2483" s="6" t="s">
        <v>398</v>
      </c>
      <c r="B2483" s="7" t="s">
        <v>562</v>
      </c>
      <c r="C2483" s="7" t="s">
        <v>277</v>
      </c>
      <c r="D2483" s="7" t="s">
        <v>301</v>
      </c>
      <c r="E2483" s="7" t="s">
        <v>302</v>
      </c>
      <c r="F2483" s="7" t="s">
        <v>563</v>
      </c>
      <c r="G2483" s="8">
        <v>5127689</v>
      </c>
      <c r="H2483" s="16" t="s">
        <v>2439</v>
      </c>
      <c r="I2483" s="18">
        <v>778.11900000000003</v>
      </c>
      <c r="J2483" s="19">
        <v>0</v>
      </c>
      <c r="K2483" s="19">
        <v>901.01800000000003</v>
      </c>
      <c r="L2483" s="19">
        <v>419.06200000000001</v>
      </c>
      <c r="M2483" s="19">
        <v>0</v>
      </c>
      <c r="N2483" s="19">
        <v>0</v>
      </c>
      <c r="O2483" s="19">
        <v>303.49700000000001</v>
      </c>
      <c r="P2483" s="19">
        <v>597.52099999999996</v>
      </c>
      <c r="Q2483" s="19">
        <v>0</v>
      </c>
      <c r="R2483" s="19">
        <v>0</v>
      </c>
      <c r="S2483" s="19">
        <v>0</v>
      </c>
      <c r="T2483" s="19">
        <v>0</v>
      </c>
      <c r="U2483" s="56">
        <f t="shared" si="84"/>
        <v>2999.2169999999996</v>
      </c>
      <c r="V2483" s="18">
        <f t="shared" si="85"/>
        <v>374.90212499999996</v>
      </c>
      <c r="W2483" s="7"/>
      <c r="X2483" s="7"/>
      <c r="Y2483" s="7"/>
      <c r="Z2483" s="57"/>
    </row>
    <row r="2484" spans="1:26" x14ac:dyDescent="0.35">
      <c r="A2484" s="6" t="s">
        <v>398</v>
      </c>
      <c r="B2484" s="7" t="s">
        <v>562</v>
      </c>
      <c r="C2484" s="7" t="s">
        <v>277</v>
      </c>
      <c r="D2484" s="7" t="s">
        <v>301</v>
      </c>
      <c r="E2484" s="7" t="s">
        <v>302</v>
      </c>
      <c r="F2484" s="7" t="s">
        <v>563</v>
      </c>
      <c r="G2484" s="8">
        <v>5333505</v>
      </c>
      <c r="H2484" s="16" t="s">
        <v>2440</v>
      </c>
      <c r="I2484" s="18">
        <v>419.06200000000001</v>
      </c>
      <c r="J2484" s="19">
        <v>0</v>
      </c>
      <c r="K2484" s="19">
        <v>597.52099999999996</v>
      </c>
      <c r="L2484" s="19">
        <v>838.12300000000005</v>
      </c>
      <c r="M2484" s="19">
        <v>0</v>
      </c>
      <c r="N2484" s="19">
        <v>0</v>
      </c>
      <c r="O2484" s="19">
        <v>718.11400000000003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56">
        <f t="shared" si="84"/>
        <v>2572.8200000000002</v>
      </c>
      <c r="V2484" s="18">
        <f t="shared" si="85"/>
        <v>321.60250000000002</v>
      </c>
      <c r="W2484" s="7"/>
      <c r="X2484" s="7"/>
      <c r="Y2484" s="7"/>
      <c r="Z2484" s="57"/>
    </row>
    <row r="2485" spans="1:26" x14ac:dyDescent="0.35">
      <c r="A2485" s="6" t="s">
        <v>398</v>
      </c>
      <c r="B2485" s="7" t="s">
        <v>562</v>
      </c>
      <c r="C2485" s="7" t="s">
        <v>277</v>
      </c>
      <c r="D2485" s="7" t="s">
        <v>301</v>
      </c>
      <c r="E2485" s="7" t="s">
        <v>302</v>
      </c>
      <c r="F2485" s="7" t="s">
        <v>563</v>
      </c>
      <c r="G2485" s="8">
        <v>5135062</v>
      </c>
      <c r="H2485" s="16" t="s">
        <v>2441</v>
      </c>
      <c r="I2485" s="18">
        <v>419.06200000000001</v>
      </c>
      <c r="J2485" s="19">
        <v>0</v>
      </c>
      <c r="K2485" s="19">
        <v>1984.941</v>
      </c>
      <c r="L2485" s="19">
        <v>0</v>
      </c>
      <c r="M2485" s="19">
        <v>541.79300000000001</v>
      </c>
      <c r="N2485" s="19">
        <v>1083.923</v>
      </c>
      <c r="O2485" s="19">
        <v>359.05700000000002</v>
      </c>
      <c r="P2485" s="19">
        <v>664.69200000000001</v>
      </c>
      <c r="Q2485" s="19">
        <v>0</v>
      </c>
      <c r="R2485" s="19">
        <v>0</v>
      </c>
      <c r="S2485" s="19">
        <v>0</v>
      </c>
      <c r="T2485" s="19">
        <v>0</v>
      </c>
      <c r="U2485" s="56">
        <f t="shared" si="84"/>
        <v>5053.4679999999998</v>
      </c>
      <c r="V2485" s="18">
        <f t="shared" si="85"/>
        <v>631.68349999999998</v>
      </c>
      <c r="W2485" s="7"/>
      <c r="X2485" s="7"/>
      <c r="Y2485" s="7"/>
      <c r="Z2485" s="57"/>
    </row>
    <row r="2486" spans="1:26" x14ac:dyDescent="0.35">
      <c r="A2486" s="6" t="s">
        <v>398</v>
      </c>
      <c r="B2486" s="7" t="s">
        <v>562</v>
      </c>
      <c r="C2486" s="7" t="s">
        <v>277</v>
      </c>
      <c r="D2486" s="7" t="s">
        <v>301</v>
      </c>
      <c r="E2486" s="7" t="s">
        <v>302</v>
      </c>
      <c r="F2486" s="7" t="s">
        <v>563</v>
      </c>
      <c r="G2486" s="8">
        <v>5130676</v>
      </c>
      <c r="H2486" s="16" t="s">
        <v>2442</v>
      </c>
      <c r="I2486" s="18">
        <v>238.464</v>
      </c>
      <c r="J2486" s="19">
        <v>484.09500000000003</v>
      </c>
      <c r="K2486" s="19">
        <v>3388.6120000000001</v>
      </c>
      <c r="L2486" s="19">
        <v>238.464</v>
      </c>
      <c r="M2486" s="19">
        <v>180.59800000000001</v>
      </c>
      <c r="N2486" s="19">
        <v>1024.306</v>
      </c>
      <c r="O2486" s="19">
        <v>961.995</v>
      </c>
      <c r="P2486" s="19">
        <v>180.59800000000001</v>
      </c>
      <c r="Q2486" s="19">
        <v>0</v>
      </c>
      <c r="R2486" s="19">
        <v>0</v>
      </c>
      <c r="S2486" s="19">
        <v>0</v>
      </c>
      <c r="T2486" s="19">
        <v>0</v>
      </c>
      <c r="U2486" s="56">
        <f t="shared" si="84"/>
        <v>6697.1320000000005</v>
      </c>
      <c r="V2486" s="18">
        <f t="shared" si="85"/>
        <v>837.14150000000006</v>
      </c>
      <c r="W2486" s="7"/>
      <c r="X2486" s="7"/>
      <c r="Y2486" s="7"/>
      <c r="Z2486" s="57"/>
    </row>
    <row r="2487" spans="1:26" x14ac:dyDescent="0.35">
      <c r="A2487" s="6" t="s">
        <v>398</v>
      </c>
      <c r="B2487" s="7" t="s">
        <v>562</v>
      </c>
      <c r="C2487" s="7" t="s">
        <v>277</v>
      </c>
      <c r="D2487" s="7" t="s">
        <v>301</v>
      </c>
      <c r="E2487" s="7" t="s">
        <v>302</v>
      </c>
      <c r="F2487" s="7" t="s">
        <v>563</v>
      </c>
      <c r="G2487" s="8">
        <v>5335752</v>
      </c>
      <c r="H2487" s="16" t="s">
        <v>2443</v>
      </c>
      <c r="I2487" s="18">
        <v>303.49700000000001</v>
      </c>
      <c r="J2487" s="19">
        <v>597.52099999999996</v>
      </c>
      <c r="K2487" s="19">
        <v>1876.5440000000001</v>
      </c>
      <c r="L2487" s="19">
        <v>419.06200000000001</v>
      </c>
      <c r="M2487" s="19">
        <v>662.55399999999997</v>
      </c>
      <c r="N2487" s="19">
        <v>303.49700000000001</v>
      </c>
      <c r="O2487" s="19">
        <v>597.52099999999996</v>
      </c>
      <c r="P2487" s="19">
        <v>238.464</v>
      </c>
      <c r="Q2487" s="19">
        <v>0</v>
      </c>
      <c r="R2487" s="19">
        <v>0</v>
      </c>
      <c r="S2487" s="19">
        <v>0</v>
      </c>
      <c r="T2487" s="19">
        <v>0</v>
      </c>
      <c r="U2487" s="56">
        <f t="shared" si="84"/>
        <v>4998.66</v>
      </c>
      <c r="V2487" s="18">
        <f t="shared" si="85"/>
        <v>624.83249999999998</v>
      </c>
      <c r="W2487" s="7"/>
      <c r="X2487" s="7"/>
      <c r="Y2487" s="7"/>
      <c r="Z2487" s="57"/>
    </row>
    <row r="2488" spans="1:26" x14ac:dyDescent="0.35">
      <c r="A2488" s="6" t="s">
        <v>398</v>
      </c>
      <c r="B2488" s="7" t="s">
        <v>562</v>
      </c>
      <c r="C2488" s="7" t="s">
        <v>277</v>
      </c>
      <c r="D2488" s="7" t="s">
        <v>301</v>
      </c>
      <c r="E2488" s="7" t="s">
        <v>302</v>
      </c>
      <c r="F2488" s="7" t="s">
        <v>563</v>
      </c>
      <c r="G2488" s="8">
        <v>5300860</v>
      </c>
      <c r="H2488" s="16" t="s">
        <v>2444</v>
      </c>
      <c r="I2488" s="18">
        <v>778.11900000000003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56">
        <f t="shared" si="84"/>
        <v>778.11900000000003</v>
      </c>
      <c r="V2488" s="18">
        <f t="shared" si="85"/>
        <v>97.264875000000004</v>
      </c>
      <c r="W2488" s="7"/>
      <c r="X2488" s="7"/>
      <c r="Y2488" s="7"/>
      <c r="Z2488" s="57"/>
    </row>
    <row r="2489" spans="1:26" x14ac:dyDescent="0.35">
      <c r="A2489" s="6" t="s">
        <v>398</v>
      </c>
      <c r="B2489" s="7" t="s">
        <v>562</v>
      </c>
      <c r="C2489" s="7" t="s">
        <v>277</v>
      </c>
      <c r="D2489" s="7" t="s">
        <v>301</v>
      </c>
      <c r="E2489" s="7" t="s">
        <v>302</v>
      </c>
      <c r="F2489" s="7" t="s">
        <v>563</v>
      </c>
      <c r="G2489" s="8">
        <v>5129957</v>
      </c>
      <c r="H2489" s="16" t="s">
        <v>2445</v>
      </c>
      <c r="I2489" s="18">
        <v>0</v>
      </c>
      <c r="J2489" s="19">
        <v>778.11900000000003</v>
      </c>
      <c r="K2489" s="19">
        <v>3081.0590000000002</v>
      </c>
      <c r="L2489" s="19">
        <v>1197.18</v>
      </c>
      <c r="M2489" s="19">
        <v>180.59800000000001</v>
      </c>
      <c r="N2489" s="19">
        <v>0</v>
      </c>
      <c r="O2489" s="19">
        <v>597.52099999999996</v>
      </c>
      <c r="P2489" s="19">
        <v>956.57799999999997</v>
      </c>
      <c r="Q2489" s="19">
        <v>0</v>
      </c>
      <c r="R2489" s="19">
        <v>0</v>
      </c>
      <c r="S2489" s="19">
        <v>0</v>
      </c>
      <c r="T2489" s="19">
        <v>0</v>
      </c>
      <c r="U2489" s="56">
        <f t="shared" si="84"/>
        <v>6791.0550000000003</v>
      </c>
      <c r="V2489" s="18">
        <f t="shared" si="85"/>
        <v>848.88187500000004</v>
      </c>
      <c r="W2489" s="7"/>
      <c r="X2489" s="7"/>
      <c r="Y2489" s="7"/>
      <c r="Z2489" s="57"/>
    </row>
    <row r="2490" spans="1:26" x14ac:dyDescent="0.35">
      <c r="A2490" s="6" t="s">
        <v>398</v>
      </c>
      <c r="B2490" s="7" t="s">
        <v>562</v>
      </c>
      <c r="C2490" s="7" t="s">
        <v>277</v>
      </c>
      <c r="D2490" s="7" t="s">
        <v>301</v>
      </c>
      <c r="E2490" s="7" t="s">
        <v>302</v>
      </c>
      <c r="F2490" s="7" t="s">
        <v>563</v>
      </c>
      <c r="G2490" s="8">
        <v>5332087</v>
      </c>
      <c r="H2490" s="16" t="s">
        <v>2446</v>
      </c>
      <c r="I2490" s="18">
        <v>0</v>
      </c>
      <c r="J2490" s="19">
        <v>838.12300000000005</v>
      </c>
      <c r="K2490" s="19">
        <v>0</v>
      </c>
      <c r="L2490" s="19">
        <v>953.85599999999999</v>
      </c>
      <c r="M2490" s="19">
        <v>359.05700000000002</v>
      </c>
      <c r="N2490" s="19">
        <v>419.06200000000001</v>
      </c>
      <c r="O2490" s="19">
        <v>1016.583</v>
      </c>
      <c r="P2490" s="19">
        <v>835.98500000000001</v>
      </c>
      <c r="Q2490" s="19">
        <v>0</v>
      </c>
      <c r="R2490" s="19">
        <v>0</v>
      </c>
      <c r="S2490" s="19">
        <v>0</v>
      </c>
      <c r="T2490" s="19">
        <v>0</v>
      </c>
      <c r="U2490" s="56">
        <f t="shared" si="84"/>
        <v>4422.6660000000002</v>
      </c>
      <c r="V2490" s="18">
        <f t="shared" si="85"/>
        <v>552.83325000000002</v>
      </c>
      <c r="W2490" s="7"/>
      <c r="X2490" s="7"/>
      <c r="Y2490" s="7"/>
      <c r="Z2490" s="57"/>
    </row>
    <row r="2491" spans="1:26" x14ac:dyDescent="0.35">
      <c r="A2491" s="6" t="s">
        <v>398</v>
      </c>
      <c r="B2491" s="7" t="s">
        <v>562</v>
      </c>
      <c r="C2491" s="7" t="s">
        <v>277</v>
      </c>
      <c r="D2491" s="7" t="s">
        <v>301</v>
      </c>
      <c r="E2491" s="7" t="s">
        <v>302</v>
      </c>
      <c r="F2491" s="7" t="s">
        <v>563</v>
      </c>
      <c r="G2491" s="8">
        <v>5292606</v>
      </c>
      <c r="H2491" s="16" t="s">
        <v>2447</v>
      </c>
      <c r="I2491" s="18">
        <v>0</v>
      </c>
      <c r="J2491" s="19">
        <v>359.05700000000002</v>
      </c>
      <c r="K2491" s="19">
        <v>238.464</v>
      </c>
      <c r="L2491" s="19">
        <v>0</v>
      </c>
      <c r="M2491" s="19">
        <v>0</v>
      </c>
      <c r="N2491" s="19">
        <v>0</v>
      </c>
      <c r="O2491" s="19">
        <v>940.702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56">
        <f t="shared" si="84"/>
        <v>1538.223</v>
      </c>
      <c r="V2491" s="18">
        <f t="shared" si="85"/>
        <v>192.27787499999999</v>
      </c>
      <c r="W2491" s="7"/>
      <c r="X2491" s="7"/>
      <c r="Y2491" s="7"/>
      <c r="Z2491" s="57"/>
    </row>
    <row r="2492" spans="1:26" x14ac:dyDescent="0.35">
      <c r="A2492" s="6" t="s">
        <v>398</v>
      </c>
      <c r="B2492" s="7" t="s">
        <v>562</v>
      </c>
      <c r="C2492" s="7" t="s">
        <v>277</v>
      </c>
      <c r="D2492" s="7" t="s">
        <v>301</v>
      </c>
      <c r="E2492" s="7" t="s">
        <v>302</v>
      </c>
      <c r="F2492" s="7" t="s">
        <v>563</v>
      </c>
      <c r="G2492" s="8">
        <v>5133109</v>
      </c>
      <c r="H2492" s="16" t="s">
        <v>2448</v>
      </c>
      <c r="I2492" s="18">
        <v>0</v>
      </c>
      <c r="J2492" s="19">
        <v>238.464</v>
      </c>
      <c r="K2492" s="19">
        <v>359.05700000000002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56">
        <f t="shared" si="84"/>
        <v>597.52099999999996</v>
      </c>
      <c r="V2492" s="18">
        <f t="shared" si="85"/>
        <v>74.690124999999995</v>
      </c>
      <c r="W2492" s="7"/>
      <c r="X2492" s="7"/>
      <c r="Y2492" s="7"/>
      <c r="Z2492" s="57"/>
    </row>
    <row r="2493" spans="1:26" x14ac:dyDescent="0.35">
      <c r="A2493" s="6" t="s">
        <v>398</v>
      </c>
      <c r="B2493" s="7" t="s">
        <v>562</v>
      </c>
      <c r="C2493" s="7" t="s">
        <v>277</v>
      </c>
      <c r="D2493" s="7" t="s">
        <v>301</v>
      </c>
      <c r="E2493" s="7" t="s">
        <v>302</v>
      </c>
      <c r="F2493" s="7" t="s">
        <v>563</v>
      </c>
      <c r="G2493" s="8">
        <v>5295717</v>
      </c>
      <c r="H2493" s="16" t="s">
        <v>2449</v>
      </c>
      <c r="I2493" s="18">
        <v>0</v>
      </c>
      <c r="J2493" s="19">
        <v>359.05700000000002</v>
      </c>
      <c r="K2493" s="19">
        <v>238.464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56">
        <f t="shared" si="84"/>
        <v>597.52099999999996</v>
      </c>
      <c r="V2493" s="18">
        <f t="shared" si="85"/>
        <v>74.690124999999995</v>
      </c>
      <c r="W2493" s="7"/>
      <c r="X2493" s="7"/>
      <c r="Y2493" s="7"/>
      <c r="Z2493" s="57"/>
    </row>
    <row r="2494" spans="1:26" x14ac:dyDescent="0.35">
      <c r="A2494" s="6" t="s">
        <v>398</v>
      </c>
      <c r="B2494" s="7" t="s">
        <v>562</v>
      </c>
      <c r="C2494" s="7" t="s">
        <v>277</v>
      </c>
      <c r="D2494" s="7" t="s">
        <v>301</v>
      </c>
      <c r="E2494" s="7" t="s">
        <v>302</v>
      </c>
      <c r="F2494" s="7" t="s">
        <v>563</v>
      </c>
      <c r="G2494" s="8">
        <v>5273722</v>
      </c>
      <c r="H2494" s="16" t="s">
        <v>2450</v>
      </c>
      <c r="I2494" s="18">
        <v>0</v>
      </c>
      <c r="J2494" s="19">
        <v>359.05700000000002</v>
      </c>
      <c r="K2494" s="19">
        <v>0</v>
      </c>
      <c r="L2494" s="19">
        <v>0</v>
      </c>
      <c r="M2494" s="19">
        <v>727.976</v>
      </c>
      <c r="N2494" s="19">
        <v>0</v>
      </c>
      <c r="O2494" s="19">
        <v>482.34500000000003</v>
      </c>
      <c r="P2494" s="19">
        <v>238.464</v>
      </c>
      <c r="Q2494" s="19">
        <v>0</v>
      </c>
      <c r="R2494" s="19">
        <v>0</v>
      </c>
      <c r="S2494" s="19">
        <v>0</v>
      </c>
      <c r="T2494" s="19">
        <v>0</v>
      </c>
      <c r="U2494" s="56">
        <f t="shared" si="84"/>
        <v>1807.8419999999999</v>
      </c>
      <c r="V2494" s="18">
        <f t="shared" si="85"/>
        <v>225.98024999999998</v>
      </c>
      <c r="W2494" s="7"/>
      <c r="X2494" s="7"/>
      <c r="Y2494" s="7"/>
      <c r="Z2494" s="57"/>
    </row>
    <row r="2495" spans="1:26" x14ac:dyDescent="0.35">
      <c r="A2495" s="6" t="s">
        <v>398</v>
      </c>
      <c r="B2495" s="7" t="s">
        <v>562</v>
      </c>
      <c r="C2495" s="7" t="s">
        <v>277</v>
      </c>
      <c r="D2495" s="7" t="s">
        <v>301</v>
      </c>
      <c r="E2495" s="7" t="s">
        <v>302</v>
      </c>
      <c r="F2495" s="7" t="s">
        <v>563</v>
      </c>
      <c r="G2495" s="8">
        <v>5124765</v>
      </c>
      <c r="H2495" s="16" t="s">
        <v>2451</v>
      </c>
      <c r="I2495" s="18">
        <v>0</v>
      </c>
      <c r="J2495" s="19">
        <v>539.65499999999997</v>
      </c>
      <c r="K2495" s="19">
        <v>0</v>
      </c>
      <c r="L2495" s="19">
        <v>0</v>
      </c>
      <c r="M2495" s="19">
        <v>0</v>
      </c>
      <c r="N2495" s="19">
        <v>841.40200000000004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56">
        <f t="shared" si="84"/>
        <v>1381.057</v>
      </c>
      <c r="V2495" s="18">
        <f t="shared" si="85"/>
        <v>172.632125</v>
      </c>
      <c r="W2495" s="7"/>
      <c r="X2495" s="7"/>
      <c r="Y2495" s="7"/>
      <c r="Z2495" s="57"/>
    </row>
    <row r="2496" spans="1:26" x14ac:dyDescent="0.35">
      <c r="A2496" s="6" t="s">
        <v>398</v>
      </c>
      <c r="B2496" s="7" t="s">
        <v>562</v>
      </c>
      <c r="C2496" s="7" t="s">
        <v>277</v>
      </c>
      <c r="D2496" s="7" t="s">
        <v>301</v>
      </c>
      <c r="E2496" s="7" t="s">
        <v>302</v>
      </c>
      <c r="F2496" s="7" t="s">
        <v>563</v>
      </c>
      <c r="G2496" s="8">
        <v>5126237</v>
      </c>
      <c r="H2496" s="16" t="s">
        <v>2452</v>
      </c>
      <c r="I2496" s="18">
        <v>0</v>
      </c>
      <c r="J2496" s="19">
        <v>361.19499999999999</v>
      </c>
      <c r="K2496" s="19">
        <v>662.55399999999997</v>
      </c>
      <c r="L2496" s="19">
        <v>0</v>
      </c>
      <c r="M2496" s="19">
        <v>180.59800000000001</v>
      </c>
      <c r="N2496" s="19">
        <v>0</v>
      </c>
      <c r="O2496" s="19">
        <v>238.464</v>
      </c>
      <c r="P2496" s="19">
        <v>903.15700000000004</v>
      </c>
      <c r="Q2496" s="19">
        <v>0</v>
      </c>
      <c r="R2496" s="19">
        <v>0</v>
      </c>
      <c r="S2496" s="19">
        <v>0</v>
      </c>
      <c r="T2496" s="19">
        <v>0</v>
      </c>
      <c r="U2496" s="56">
        <f t="shared" ref="U2496:U2559" si="86">SUM(I2496:T2496)</f>
        <v>2345.9679999999998</v>
      </c>
      <c r="V2496" s="18">
        <f t="shared" si="85"/>
        <v>293.24599999999998</v>
      </c>
      <c r="W2496" s="7"/>
      <c r="X2496" s="7"/>
      <c r="Y2496" s="7"/>
      <c r="Z2496" s="57"/>
    </row>
    <row r="2497" spans="1:26" x14ac:dyDescent="0.35">
      <c r="A2497" s="6" t="s">
        <v>398</v>
      </c>
      <c r="B2497" s="7" t="s">
        <v>562</v>
      </c>
      <c r="C2497" s="7" t="s">
        <v>277</v>
      </c>
      <c r="D2497" s="7" t="s">
        <v>301</v>
      </c>
      <c r="E2497" s="7" t="s">
        <v>302</v>
      </c>
      <c r="F2497" s="7" t="s">
        <v>563</v>
      </c>
      <c r="G2497" s="8">
        <v>5296989</v>
      </c>
      <c r="H2497" s="16" t="s">
        <v>2453</v>
      </c>
      <c r="I2497" s="18">
        <v>0</v>
      </c>
      <c r="J2497" s="19">
        <v>476.928</v>
      </c>
      <c r="K2497" s="19">
        <v>476.928</v>
      </c>
      <c r="L2497" s="19">
        <v>0</v>
      </c>
      <c r="M2497" s="19">
        <v>0</v>
      </c>
      <c r="N2497" s="19">
        <v>0</v>
      </c>
      <c r="O2497" s="19">
        <v>718.11400000000003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56">
        <f t="shared" si="86"/>
        <v>1671.97</v>
      </c>
      <c r="V2497" s="18">
        <f t="shared" si="85"/>
        <v>208.99625</v>
      </c>
      <c r="W2497" s="7"/>
      <c r="X2497" s="7"/>
      <c r="Y2497" s="7"/>
      <c r="Z2497" s="57"/>
    </row>
    <row r="2498" spans="1:26" x14ac:dyDescent="0.35">
      <c r="A2498" s="6" t="s">
        <v>398</v>
      </c>
      <c r="B2498" s="7" t="s">
        <v>562</v>
      </c>
      <c r="C2498" s="7" t="s">
        <v>277</v>
      </c>
      <c r="D2498" s="7" t="s">
        <v>301</v>
      </c>
      <c r="E2498" s="7" t="s">
        <v>302</v>
      </c>
      <c r="F2498" s="7" t="s">
        <v>563</v>
      </c>
      <c r="G2498" s="8">
        <v>5295177</v>
      </c>
      <c r="H2498" s="16" t="s">
        <v>2454</v>
      </c>
      <c r="I2498" s="18">
        <v>0</v>
      </c>
      <c r="J2498" s="19">
        <v>539.65499999999997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359.05700000000002</v>
      </c>
      <c r="Q2498" s="19">
        <v>0</v>
      </c>
      <c r="R2498" s="19">
        <v>0</v>
      </c>
      <c r="S2498" s="19">
        <v>0</v>
      </c>
      <c r="T2498" s="19">
        <v>0</v>
      </c>
      <c r="U2498" s="56">
        <f t="shared" si="86"/>
        <v>898.71199999999999</v>
      </c>
      <c r="V2498" s="18">
        <f t="shared" si="85"/>
        <v>112.339</v>
      </c>
      <c r="W2498" s="7"/>
      <c r="X2498" s="7"/>
      <c r="Y2498" s="7"/>
      <c r="Z2498" s="57"/>
    </row>
    <row r="2499" spans="1:26" x14ac:dyDescent="0.35">
      <c r="A2499" s="6" t="s">
        <v>398</v>
      </c>
      <c r="B2499" s="7" t="s">
        <v>562</v>
      </c>
      <c r="C2499" s="7" t="s">
        <v>277</v>
      </c>
      <c r="D2499" s="7" t="s">
        <v>301</v>
      </c>
      <c r="E2499" s="7" t="s">
        <v>302</v>
      </c>
      <c r="F2499" s="7" t="s">
        <v>563</v>
      </c>
      <c r="G2499" s="8">
        <v>5297296</v>
      </c>
      <c r="H2499" s="16" t="s">
        <v>2455</v>
      </c>
      <c r="I2499" s="18">
        <v>0</v>
      </c>
      <c r="J2499" s="19">
        <v>359.05700000000002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56">
        <f t="shared" si="86"/>
        <v>359.05700000000002</v>
      </c>
      <c r="V2499" s="18">
        <f t="shared" si="85"/>
        <v>44.882125000000002</v>
      </c>
      <c r="W2499" s="7"/>
      <c r="X2499" s="7"/>
      <c r="Y2499" s="7"/>
      <c r="Z2499" s="57"/>
    </row>
    <row r="2500" spans="1:26" x14ac:dyDescent="0.35">
      <c r="A2500" s="6" t="s">
        <v>398</v>
      </c>
      <c r="B2500" s="7" t="s">
        <v>562</v>
      </c>
      <c r="C2500" s="7" t="s">
        <v>277</v>
      </c>
      <c r="D2500" s="7" t="s">
        <v>301</v>
      </c>
      <c r="E2500" s="7" t="s">
        <v>302</v>
      </c>
      <c r="F2500" s="7" t="s">
        <v>563</v>
      </c>
      <c r="G2500" s="8">
        <v>5290819</v>
      </c>
      <c r="H2500" s="16" t="s">
        <v>2456</v>
      </c>
      <c r="I2500" s="18">
        <v>0</v>
      </c>
      <c r="J2500" s="19">
        <v>539.65499999999997</v>
      </c>
      <c r="K2500" s="19">
        <v>581.64499999999998</v>
      </c>
      <c r="L2500" s="19">
        <v>0</v>
      </c>
      <c r="M2500" s="19">
        <v>0</v>
      </c>
      <c r="N2500" s="19">
        <v>0</v>
      </c>
      <c r="O2500" s="19">
        <v>0</v>
      </c>
      <c r="P2500" s="19">
        <v>1139.3140000000001</v>
      </c>
      <c r="Q2500" s="19">
        <v>0</v>
      </c>
      <c r="R2500" s="19">
        <v>0</v>
      </c>
      <c r="S2500" s="19">
        <v>0</v>
      </c>
      <c r="T2500" s="19">
        <v>0</v>
      </c>
      <c r="U2500" s="56">
        <f t="shared" si="86"/>
        <v>2260.614</v>
      </c>
      <c r="V2500" s="18">
        <f t="shared" si="85"/>
        <v>282.57675</v>
      </c>
      <c r="W2500" s="7"/>
      <c r="X2500" s="7"/>
      <c r="Y2500" s="7"/>
      <c r="Z2500" s="57"/>
    </row>
    <row r="2501" spans="1:26" x14ac:dyDescent="0.35">
      <c r="A2501" s="6" t="s">
        <v>398</v>
      </c>
      <c r="B2501" s="7" t="s">
        <v>562</v>
      </c>
      <c r="C2501" s="7" t="s">
        <v>277</v>
      </c>
      <c r="D2501" s="7" t="s">
        <v>301</v>
      </c>
      <c r="E2501" s="7" t="s">
        <v>302</v>
      </c>
      <c r="F2501" s="7" t="s">
        <v>563</v>
      </c>
      <c r="G2501" s="8">
        <v>5291489</v>
      </c>
      <c r="H2501" s="16" t="s">
        <v>2457</v>
      </c>
      <c r="I2501" s="18">
        <v>0</v>
      </c>
      <c r="J2501" s="19">
        <v>180.59800000000001</v>
      </c>
      <c r="K2501" s="19">
        <v>238.464</v>
      </c>
      <c r="L2501" s="19">
        <v>0</v>
      </c>
      <c r="M2501" s="19">
        <v>686.36199999999997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  <c r="T2501" s="19">
        <v>0</v>
      </c>
      <c r="U2501" s="56">
        <f t="shared" si="86"/>
        <v>1105.424</v>
      </c>
      <c r="V2501" s="18">
        <f t="shared" si="85"/>
        <v>138.178</v>
      </c>
      <c r="W2501" s="7"/>
      <c r="X2501" s="7"/>
      <c r="Y2501" s="7"/>
      <c r="Z2501" s="57"/>
    </row>
    <row r="2502" spans="1:26" x14ac:dyDescent="0.35">
      <c r="A2502" s="6" t="s">
        <v>398</v>
      </c>
      <c r="B2502" s="7" t="s">
        <v>562</v>
      </c>
      <c r="C2502" s="7" t="s">
        <v>277</v>
      </c>
      <c r="D2502" s="7" t="s">
        <v>301</v>
      </c>
      <c r="E2502" s="7" t="s">
        <v>302</v>
      </c>
      <c r="F2502" s="7" t="s">
        <v>563</v>
      </c>
      <c r="G2502" s="8">
        <v>5132854</v>
      </c>
      <c r="H2502" s="16" t="s">
        <v>2458</v>
      </c>
      <c r="I2502" s="18">
        <v>0</v>
      </c>
      <c r="J2502" s="19">
        <v>419.06200000000001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238.464</v>
      </c>
      <c r="Q2502" s="19">
        <v>0</v>
      </c>
      <c r="R2502" s="19">
        <v>0</v>
      </c>
      <c r="S2502" s="19">
        <v>0</v>
      </c>
      <c r="T2502" s="19">
        <v>0</v>
      </c>
      <c r="U2502" s="56">
        <f t="shared" si="86"/>
        <v>657.52600000000007</v>
      </c>
      <c r="V2502" s="18">
        <f t="shared" si="85"/>
        <v>82.190750000000008</v>
      </c>
      <c r="W2502" s="7"/>
      <c r="X2502" s="7"/>
      <c r="Y2502" s="7"/>
      <c r="Z2502" s="57"/>
    </row>
    <row r="2503" spans="1:26" x14ac:dyDescent="0.35">
      <c r="A2503" s="6" t="s">
        <v>398</v>
      </c>
      <c r="B2503" s="7" t="s">
        <v>562</v>
      </c>
      <c r="C2503" s="7" t="s">
        <v>277</v>
      </c>
      <c r="D2503" s="7" t="s">
        <v>301</v>
      </c>
      <c r="E2503" s="7" t="s">
        <v>302</v>
      </c>
      <c r="F2503" s="7" t="s">
        <v>563</v>
      </c>
      <c r="G2503" s="8">
        <v>5293193</v>
      </c>
      <c r="H2503" s="16" t="s">
        <v>2459</v>
      </c>
      <c r="I2503" s="18">
        <v>0</v>
      </c>
      <c r="J2503" s="19">
        <v>180.59800000000001</v>
      </c>
      <c r="K2503" s="19">
        <v>0</v>
      </c>
      <c r="L2503" s="19">
        <v>0</v>
      </c>
      <c r="M2503" s="19">
        <v>0</v>
      </c>
      <c r="N2503" s="19">
        <v>0</v>
      </c>
      <c r="O2503" s="19">
        <v>359.05700000000002</v>
      </c>
      <c r="P2503" s="19">
        <v>0</v>
      </c>
      <c r="Q2503" s="19">
        <v>0</v>
      </c>
      <c r="R2503" s="19">
        <v>0</v>
      </c>
      <c r="S2503" s="19">
        <v>0</v>
      </c>
      <c r="T2503" s="19">
        <v>0</v>
      </c>
      <c r="U2503" s="56">
        <f t="shared" si="86"/>
        <v>539.65499999999997</v>
      </c>
      <c r="V2503" s="18">
        <f t="shared" si="85"/>
        <v>67.456874999999997</v>
      </c>
      <c r="W2503" s="7"/>
      <c r="X2503" s="7"/>
      <c r="Y2503" s="7"/>
      <c r="Z2503" s="57"/>
    </row>
    <row r="2504" spans="1:26" x14ac:dyDescent="0.35">
      <c r="A2504" s="6" t="s">
        <v>398</v>
      </c>
      <c r="B2504" s="7" t="s">
        <v>562</v>
      </c>
      <c r="C2504" s="7" t="s">
        <v>277</v>
      </c>
      <c r="D2504" s="7" t="s">
        <v>301</v>
      </c>
      <c r="E2504" s="7" t="s">
        <v>302</v>
      </c>
      <c r="F2504" s="7" t="s">
        <v>563</v>
      </c>
      <c r="G2504" s="8">
        <v>5128176</v>
      </c>
      <c r="H2504" s="16" t="s">
        <v>2460</v>
      </c>
      <c r="I2504" s="18">
        <v>0</v>
      </c>
      <c r="J2504" s="19">
        <v>238.464</v>
      </c>
      <c r="K2504" s="19">
        <v>726.226</v>
      </c>
      <c r="L2504" s="19">
        <v>0</v>
      </c>
      <c r="M2504" s="19">
        <v>0</v>
      </c>
      <c r="N2504" s="19">
        <v>0</v>
      </c>
      <c r="O2504" s="19">
        <v>487.762</v>
      </c>
      <c r="P2504" s="19">
        <v>662.55399999999997</v>
      </c>
      <c r="Q2504" s="19">
        <v>0</v>
      </c>
      <c r="R2504" s="19">
        <v>0</v>
      </c>
      <c r="S2504" s="19">
        <v>0</v>
      </c>
      <c r="T2504" s="19">
        <v>0</v>
      </c>
      <c r="U2504" s="56">
        <f t="shared" si="86"/>
        <v>2115.0059999999999</v>
      </c>
      <c r="V2504" s="18">
        <f t="shared" si="85"/>
        <v>264.37574999999998</v>
      </c>
      <c r="W2504" s="7"/>
      <c r="X2504" s="7"/>
      <c r="Y2504" s="7"/>
      <c r="Z2504" s="57"/>
    </row>
    <row r="2505" spans="1:26" x14ac:dyDescent="0.35">
      <c r="A2505" s="6" t="s">
        <v>398</v>
      </c>
      <c r="B2505" s="7" t="s">
        <v>562</v>
      </c>
      <c r="C2505" s="7" t="s">
        <v>277</v>
      </c>
      <c r="D2505" s="7" t="s">
        <v>301</v>
      </c>
      <c r="E2505" s="7" t="s">
        <v>302</v>
      </c>
      <c r="F2505" s="7" t="s">
        <v>563</v>
      </c>
      <c r="G2505" s="8">
        <v>5134250</v>
      </c>
      <c r="H2505" s="16" t="s">
        <v>2461</v>
      </c>
      <c r="I2505" s="18">
        <v>0</v>
      </c>
      <c r="J2505" s="19">
        <v>0</v>
      </c>
      <c r="K2505" s="19">
        <v>541.96100000000001</v>
      </c>
      <c r="L2505" s="19">
        <v>0</v>
      </c>
      <c r="M2505" s="19">
        <v>0</v>
      </c>
      <c r="N2505" s="19">
        <v>0</v>
      </c>
      <c r="O2505" s="19">
        <v>243.881</v>
      </c>
      <c r="P2505" s="19">
        <v>597.52099999999996</v>
      </c>
      <c r="Q2505" s="19">
        <v>0</v>
      </c>
      <c r="R2505" s="19">
        <v>0</v>
      </c>
      <c r="S2505" s="19">
        <v>0</v>
      </c>
      <c r="T2505" s="19">
        <v>0</v>
      </c>
      <c r="U2505" s="56">
        <f t="shared" si="86"/>
        <v>1383.3629999999998</v>
      </c>
      <c r="V2505" s="18">
        <f t="shared" si="85"/>
        <v>172.92037499999998</v>
      </c>
      <c r="W2505" s="7"/>
      <c r="X2505" s="7"/>
      <c r="Y2505" s="7"/>
      <c r="Z2505" s="57"/>
    </row>
    <row r="2506" spans="1:26" x14ac:dyDescent="0.35">
      <c r="A2506" s="6" t="s">
        <v>398</v>
      </c>
      <c r="B2506" s="7" t="s">
        <v>562</v>
      </c>
      <c r="C2506" s="7" t="s">
        <v>277</v>
      </c>
      <c r="D2506" s="7" t="s">
        <v>301</v>
      </c>
      <c r="E2506" s="7" t="s">
        <v>302</v>
      </c>
      <c r="F2506" s="7" t="s">
        <v>563</v>
      </c>
      <c r="G2506" s="8">
        <v>5291458</v>
      </c>
      <c r="H2506" s="16" t="s">
        <v>2462</v>
      </c>
      <c r="I2506" s="18">
        <v>0</v>
      </c>
      <c r="J2506" s="19">
        <v>0</v>
      </c>
      <c r="K2506" s="19">
        <v>787.59199999999998</v>
      </c>
      <c r="L2506" s="19">
        <v>0</v>
      </c>
      <c r="M2506" s="19">
        <v>0</v>
      </c>
      <c r="N2506" s="19">
        <v>0</v>
      </c>
      <c r="O2506" s="19">
        <v>482.34500000000003</v>
      </c>
      <c r="P2506" s="19">
        <v>359.05700000000002</v>
      </c>
      <c r="Q2506" s="19">
        <v>0</v>
      </c>
      <c r="R2506" s="19">
        <v>0</v>
      </c>
      <c r="S2506" s="19">
        <v>0</v>
      </c>
      <c r="T2506" s="19">
        <v>0</v>
      </c>
      <c r="U2506" s="56">
        <f t="shared" si="86"/>
        <v>1628.9939999999999</v>
      </c>
      <c r="V2506" s="18">
        <f t="shared" si="85"/>
        <v>203.62424999999999</v>
      </c>
      <c r="W2506" s="7"/>
      <c r="X2506" s="7"/>
      <c r="Y2506" s="7"/>
      <c r="Z2506" s="57"/>
    </row>
    <row r="2507" spans="1:26" x14ac:dyDescent="0.35">
      <c r="A2507" s="6" t="s">
        <v>398</v>
      </c>
      <c r="B2507" s="7" t="s">
        <v>562</v>
      </c>
      <c r="C2507" s="7" t="s">
        <v>277</v>
      </c>
      <c r="D2507" s="7" t="s">
        <v>301</v>
      </c>
      <c r="E2507" s="7" t="s">
        <v>302</v>
      </c>
      <c r="F2507" s="7" t="s">
        <v>563</v>
      </c>
      <c r="G2507" s="8">
        <v>5300206</v>
      </c>
      <c r="H2507" s="16" t="s">
        <v>2463</v>
      </c>
      <c r="I2507" s="18">
        <v>0</v>
      </c>
      <c r="J2507" s="19">
        <v>0</v>
      </c>
      <c r="K2507" s="19">
        <v>597.52099999999996</v>
      </c>
      <c r="L2507" s="19">
        <v>0</v>
      </c>
      <c r="M2507" s="19">
        <v>0</v>
      </c>
      <c r="N2507" s="19">
        <v>0</v>
      </c>
      <c r="O2507" s="19">
        <v>0</v>
      </c>
      <c r="P2507" s="19">
        <v>778.11900000000003</v>
      </c>
      <c r="Q2507" s="19">
        <v>0</v>
      </c>
      <c r="R2507" s="19">
        <v>0</v>
      </c>
      <c r="S2507" s="19">
        <v>0</v>
      </c>
      <c r="T2507" s="19">
        <v>0</v>
      </c>
      <c r="U2507" s="56">
        <f t="shared" si="86"/>
        <v>1375.6399999999999</v>
      </c>
      <c r="V2507" s="18">
        <f t="shared" si="85"/>
        <v>171.95499999999998</v>
      </c>
      <c r="W2507" s="7"/>
      <c r="X2507" s="7"/>
      <c r="Y2507" s="7"/>
      <c r="Z2507" s="57"/>
    </row>
    <row r="2508" spans="1:26" x14ac:dyDescent="0.35">
      <c r="A2508" s="6" t="s">
        <v>398</v>
      </c>
      <c r="B2508" s="7" t="s">
        <v>562</v>
      </c>
      <c r="C2508" s="7" t="s">
        <v>277</v>
      </c>
      <c r="D2508" s="7" t="s">
        <v>301</v>
      </c>
      <c r="E2508" s="7" t="s">
        <v>302</v>
      </c>
      <c r="F2508" s="7" t="s">
        <v>563</v>
      </c>
      <c r="G2508" s="8">
        <v>5295108</v>
      </c>
      <c r="H2508" s="16" t="s">
        <v>2464</v>
      </c>
      <c r="I2508" s="18">
        <v>0</v>
      </c>
      <c r="J2508" s="19">
        <v>0</v>
      </c>
      <c r="K2508" s="19">
        <v>359.05700000000002</v>
      </c>
      <c r="L2508" s="19">
        <v>0</v>
      </c>
      <c r="M2508" s="19">
        <v>0</v>
      </c>
      <c r="N2508" s="19">
        <v>599.65899999999999</v>
      </c>
      <c r="O2508" s="19">
        <v>0</v>
      </c>
      <c r="P2508" s="19">
        <v>597.52099999999996</v>
      </c>
      <c r="Q2508" s="19">
        <v>0</v>
      </c>
      <c r="R2508" s="19">
        <v>0</v>
      </c>
      <c r="S2508" s="19">
        <v>0</v>
      </c>
      <c r="T2508" s="19">
        <v>0</v>
      </c>
      <c r="U2508" s="56">
        <f t="shared" si="86"/>
        <v>1556.2370000000001</v>
      </c>
      <c r="V2508" s="18">
        <f t="shared" si="85"/>
        <v>194.52962500000001</v>
      </c>
      <c r="W2508" s="7"/>
      <c r="X2508" s="7"/>
      <c r="Y2508" s="7"/>
      <c r="Z2508" s="57"/>
    </row>
    <row r="2509" spans="1:26" x14ac:dyDescent="0.35">
      <c r="A2509" s="6" t="s">
        <v>398</v>
      </c>
      <c r="B2509" s="7" t="s">
        <v>562</v>
      </c>
      <c r="C2509" s="7" t="s">
        <v>277</v>
      </c>
      <c r="D2509" s="7" t="s">
        <v>301</v>
      </c>
      <c r="E2509" s="7" t="s">
        <v>302</v>
      </c>
      <c r="F2509" s="7" t="s">
        <v>563</v>
      </c>
      <c r="G2509" s="8">
        <v>5278402</v>
      </c>
      <c r="H2509" s="16" t="s">
        <v>2465</v>
      </c>
      <c r="I2509" s="18">
        <v>0</v>
      </c>
      <c r="J2509" s="19">
        <v>0</v>
      </c>
      <c r="K2509" s="19">
        <v>820.10900000000004</v>
      </c>
      <c r="L2509" s="19">
        <v>0</v>
      </c>
      <c r="M2509" s="19">
        <v>0</v>
      </c>
      <c r="N2509" s="19">
        <v>0</v>
      </c>
      <c r="O2509" s="19">
        <v>0</v>
      </c>
      <c r="P2509" s="19">
        <v>359.05700000000002</v>
      </c>
      <c r="Q2509" s="19">
        <v>0</v>
      </c>
      <c r="R2509" s="19">
        <v>0</v>
      </c>
      <c r="S2509" s="19">
        <v>0</v>
      </c>
      <c r="T2509" s="19">
        <v>0</v>
      </c>
      <c r="U2509" s="56">
        <f t="shared" si="86"/>
        <v>1179.1660000000002</v>
      </c>
      <c r="V2509" s="18">
        <f t="shared" si="85"/>
        <v>147.39575000000002</v>
      </c>
      <c r="W2509" s="7"/>
      <c r="X2509" s="7"/>
      <c r="Y2509" s="7"/>
      <c r="Z2509" s="57"/>
    </row>
    <row r="2510" spans="1:26" x14ac:dyDescent="0.35">
      <c r="A2510" s="6" t="s">
        <v>398</v>
      </c>
      <c r="B2510" s="7" t="s">
        <v>562</v>
      </c>
      <c r="C2510" s="7" t="s">
        <v>277</v>
      </c>
      <c r="D2510" s="7" t="s">
        <v>301</v>
      </c>
      <c r="E2510" s="7" t="s">
        <v>302</v>
      </c>
      <c r="F2510" s="7" t="s">
        <v>563</v>
      </c>
      <c r="G2510" s="8">
        <v>5120804</v>
      </c>
      <c r="H2510" s="16" t="s">
        <v>2466</v>
      </c>
      <c r="I2510" s="18">
        <v>0</v>
      </c>
      <c r="J2510" s="19">
        <v>0</v>
      </c>
      <c r="K2510" s="19">
        <v>238.464</v>
      </c>
      <c r="L2510" s="19">
        <v>238.464</v>
      </c>
      <c r="M2510" s="19">
        <v>0</v>
      </c>
      <c r="N2510" s="19">
        <v>180.59800000000001</v>
      </c>
      <c r="O2510" s="19">
        <v>0</v>
      </c>
      <c r="P2510" s="19">
        <v>238.464</v>
      </c>
      <c r="Q2510" s="19">
        <v>0</v>
      </c>
      <c r="R2510" s="19">
        <v>0</v>
      </c>
      <c r="S2510" s="19">
        <v>0</v>
      </c>
      <c r="T2510" s="19">
        <v>0</v>
      </c>
      <c r="U2510" s="56">
        <f t="shared" si="86"/>
        <v>895.99</v>
      </c>
      <c r="V2510" s="18">
        <f t="shared" si="85"/>
        <v>111.99875</v>
      </c>
      <c r="W2510" s="7"/>
      <c r="X2510" s="7"/>
      <c r="Y2510" s="7"/>
      <c r="Z2510" s="57"/>
    </row>
    <row r="2511" spans="1:26" x14ac:dyDescent="0.35">
      <c r="A2511" s="6" t="s">
        <v>398</v>
      </c>
      <c r="B2511" s="7" t="s">
        <v>562</v>
      </c>
      <c r="C2511" s="7" t="s">
        <v>277</v>
      </c>
      <c r="D2511" s="7" t="s">
        <v>301</v>
      </c>
      <c r="E2511" s="7" t="s">
        <v>302</v>
      </c>
      <c r="F2511" s="7" t="s">
        <v>563</v>
      </c>
      <c r="G2511" s="8">
        <v>5129580</v>
      </c>
      <c r="H2511" s="16" t="s">
        <v>2467</v>
      </c>
      <c r="I2511" s="18">
        <v>0</v>
      </c>
      <c r="J2511" s="19">
        <v>0</v>
      </c>
      <c r="K2511" s="19">
        <v>1333.221</v>
      </c>
      <c r="L2511" s="19">
        <v>359.05700000000002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56">
        <f t="shared" si="86"/>
        <v>1692.278</v>
      </c>
      <c r="V2511" s="18">
        <f t="shared" si="85"/>
        <v>211.53475</v>
      </c>
      <c r="W2511" s="7"/>
      <c r="X2511" s="7"/>
      <c r="Y2511" s="7"/>
      <c r="Z2511" s="57"/>
    </row>
    <row r="2512" spans="1:26" x14ac:dyDescent="0.35">
      <c r="A2512" s="6" t="s">
        <v>398</v>
      </c>
      <c r="B2512" s="7" t="s">
        <v>562</v>
      </c>
      <c r="C2512" s="7" t="s">
        <v>277</v>
      </c>
      <c r="D2512" s="7" t="s">
        <v>301</v>
      </c>
      <c r="E2512" s="7" t="s">
        <v>302</v>
      </c>
      <c r="F2512" s="7" t="s">
        <v>563</v>
      </c>
      <c r="G2512" s="8">
        <v>5126213</v>
      </c>
      <c r="H2512" s="16" t="s">
        <v>2468</v>
      </c>
      <c r="I2512" s="18">
        <v>0</v>
      </c>
      <c r="J2512" s="19">
        <v>0</v>
      </c>
      <c r="K2512" s="19">
        <v>1089.3389999999999</v>
      </c>
      <c r="L2512" s="19">
        <v>0</v>
      </c>
      <c r="M2512" s="19">
        <v>180.59800000000001</v>
      </c>
      <c r="N2512" s="19">
        <v>720.80899999999997</v>
      </c>
      <c r="O2512" s="19">
        <v>243.881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56">
        <f t="shared" si="86"/>
        <v>2234.627</v>
      </c>
      <c r="V2512" s="18">
        <f t="shared" si="85"/>
        <v>279.32837499999999</v>
      </c>
      <c r="W2512" s="7"/>
      <c r="X2512" s="7"/>
      <c r="Y2512" s="7"/>
      <c r="Z2512" s="57"/>
    </row>
    <row r="2513" spans="1:26" x14ac:dyDescent="0.35">
      <c r="A2513" s="6" t="s">
        <v>398</v>
      </c>
      <c r="B2513" s="7" t="s">
        <v>562</v>
      </c>
      <c r="C2513" s="7" t="s">
        <v>277</v>
      </c>
      <c r="D2513" s="7" t="s">
        <v>301</v>
      </c>
      <c r="E2513" s="7" t="s">
        <v>302</v>
      </c>
      <c r="F2513" s="7" t="s">
        <v>563</v>
      </c>
      <c r="G2513" s="8">
        <v>5271696</v>
      </c>
      <c r="H2513" s="16" t="s">
        <v>2469</v>
      </c>
      <c r="I2513" s="18">
        <v>0</v>
      </c>
      <c r="J2513" s="19">
        <v>0</v>
      </c>
      <c r="K2513" s="19">
        <v>238.464</v>
      </c>
      <c r="L2513" s="19">
        <v>0</v>
      </c>
      <c r="M2513" s="19">
        <v>581.64499999999998</v>
      </c>
      <c r="N2513" s="19">
        <v>0</v>
      </c>
      <c r="O2513" s="19">
        <v>359.05700000000002</v>
      </c>
      <c r="P2513" s="19">
        <v>0</v>
      </c>
      <c r="Q2513" s="19">
        <v>0</v>
      </c>
      <c r="R2513" s="19">
        <v>0</v>
      </c>
      <c r="S2513" s="19">
        <v>0</v>
      </c>
      <c r="T2513" s="19">
        <v>0</v>
      </c>
      <c r="U2513" s="56">
        <f t="shared" si="86"/>
        <v>1179.1659999999999</v>
      </c>
      <c r="V2513" s="18">
        <f t="shared" si="85"/>
        <v>147.39574999999999</v>
      </c>
      <c r="W2513" s="7"/>
      <c r="X2513" s="7"/>
      <c r="Y2513" s="7"/>
      <c r="Z2513" s="57"/>
    </row>
    <row r="2514" spans="1:26" x14ac:dyDescent="0.35">
      <c r="A2514" s="6" t="s">
        <v>398</v>
      </c>
      <c r="B2514" s="7" t="s">
        <v>562</v>
      </c>
      <c r="C2514" s="7" t="s">
        <v>277</v>
      </c>
      <c r="D2514" s="7" t="s">
        <v>301</v>
      </c>
      <c r="E2514" s="7" t="s">
        <v>302</v>
      </c>
      <c r="F2514" s="7" t="s">
        <v>563</v>
      </c>
      <c r="G2514" s="8">
        <v>5273407</v>
      </c>
      <c r="H2514" s="16" t="s">
        <v>2470</v>
      </c>
      <c r="I2514" s="18">
        <v>0</v>
      </c>
      <c r="J2514" s="19">
        <v>0</v>
      </c>
      <c r="K2514" s="19">
        <v>597.52099999999996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56">
        <f t="shared" si="86"/>
        <v>597.52099999999996</v>
      </c>
      <c r="V2514" s="18">
        <f t="shared" si="85"/>
        <v>74.690124999999995</v>
      </c>
      <c r="W2514" s="7"/>
      <c r="X2514" s="7"/>
      <c r="Y2514" s="7"/>
      <c r="Z2514" s="57"/>
    </row>
    <row r="2515" spans="1:26" x14ac:dyDescent="0.35">
      <c r="A2515" s="6" t="s">
        <v>398</v>
      </c>
      <c r="B2515" s="7" t="s">
        <v>562</v>
      </c>
      <c r="C2515" s="7" t="s">
        <v>277</v>
      </c>
      <c r="D2515" s="7" t="s">
        <v>301</v>
      </c>
      <c r="E2515" s="7" t="s">
        <v>302</v>
      </c>
      <c r="F2515" s="7" t="s">
        <v>563</v>
      </c>
      <c r="G2515" s="8">
        <v>5292578</v>
      </c>
      <c r="H2515" s="16" t="s">
        <v>2471</v>
      </c>
      <c r="I2515" s="18">
        <v>0</v>
      </c>
      <c r="J2515" s="19">
        <v>0</v>
      </c>
      <c r="K2515" s="19">
        <v>581.64499999999998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0</v>
      </c>
      <c r="R2515" s="19">
        <v>0</v>
      </c>
      <c r="S2515" s="19">
        <v>0</v>
      </c>
      <c r="T2515" s="19">
        <v>0</v>
      </c>
      <c r="U2515" s="56">
        <f t="shared" si="86"/>
        <v>581.64499999999998</v>
      </c>
      <c r="V2515" s="18">
        <f t="shared" si="85"/>
        <v>72.705624999999998</v>
      </c>
      <c r="W2515" s="7"/>
      <c r="X2515" s="7"/>
      <c r="Y2515" s="7"/>
      <c r="Z2515" s="57"/>
    </row>
    <row r="2516" spans="1:26" x14ac:dyDescent="0.35">
      <c r="A2516" s="6" t="s">
        <v>398</v>
      </c>
      <c r="B2516" s="7" t="s">
        <v>562</v>
      </c>
      <c r="C2516" s="7" t="s">
        <v>277</v>
      </c>
      <c r="D2516" s="7" t="s">
        <v>301</v>
      </c>
      <c r="E2516" s="7" t="s">
        <v>302</v>
      </c>
      <c r="F2516" s="7" t="s">
        <v>563</v>
      </c>
      <c r="G2516" s="8">
        <v>5133123</v>
      </c>
      <c r="H2516" s="16" t="s">
        <v>2472</v>
      </c>
      <c r="I2516" s="18">
        <v>0</v>
      </c>
      <c r="J2516" s="19">
        <v>0</v>
      </c>
      <c r="K2516" s="19">
        <v>359.05700000000002</v>
      </c>
      <c r="L2516" s="19">
        <v>0</v>
      </c>
      <c r="M2516" s="19">
        <v>0</v>
      </c>
      <c r="N2516" s="19">
        <v>541.96100000000001</v>
      </c>
      <c r="O2516" s="19">
        <v>0</v>
      </c>
      <c r="P2516" s="19">
        <v>0</v>
      </c>
      <c r="Q2516" s="19">
        <v>0</v>
      </c>
      <c r="R2516" s="19">
        <v>0</v>
      </c>
      <c r="S2516" s="19">
        <v>0</v>
      </c>
      <c r="T2516" s="19">
        <v>0</v>
      </c>
      <c r="U2516" s="56">
        <f t="shared" si="86"/>
        <v>901.01800000000003</v>
      </c>
      <c r="V2516" s="18">
        <f t="shared" si="85"/>
        <v>112.62725</v>
      </c>
      <c r="W2516" s="7"/>
      <c r="X2516" s="7"/>
      <c r="Y2516" s="7"/>
      <c r="Z2516" s="57"/>
    </row>
    <row r="2517" spans="1:26" x14ac:dyDescent="0.35">
      <c r="A2517" s="6" t="s">
        <v>398</v>
      </c>
      <c r="B2517" s="7" t="s">
        <v>562</v>
      </c>
      <c r="C2517" s="7" t="s">
        <v>277</v>
      </c>
      <c r="D2517" s="7" t="s">
        <v>301</v>
      </c>
      <c r="E2517" s="7" t="s">
        <v>302</v>
      </c>
      <c r="F2517" s="7" t="s">
        <v>563</v>
      </c>
      <c r="G2517" s="8">
        <v>5296567</v>
      </c>
      <c r="H2517" s="16" t="s">
        <v>2473</v>
      </c>
      <c r="I2517" s="18">
        <v>778.11900000000003</v>
      </c>
      <c r="J2517" s="19">
        <v>958.71699999999998</v>
      </c>
      <c r="K2517" s="19">
        <v>1089.3389999999999</v>
      </c>
      <c r="L2517" s="19">
        <v>0</v>
      </c>
      <c r="M2517" s="19">
        <v>0</v>
      </c>
      <c r="N2517" s="19">
        <v>0</v>
      </c>
      <c r="O2517" s="19">
        <v>901.01800000000003</v>
      </c>
      <c r="P2517" s="19">
        <v>901.01800000000003</v>
      </c>
      <c r="Q2517" s="19">
        <v>0</v>
      </c>
      <c r="R2517" s="19">
        <v>0</v>
      </c>
      <c r="S2517" s="19">
        <v>0</v>
      </c>
      <c r="T2517" s="19">
        <v>0</v>
      </c>
      <c r="U2517" s="56">
        <f t="shared" si="86"/>
        <v>4628.2110000000002</v>
      </c>
      <c r="V2517" s="18">
        <f t="shared" si="85"/>
        <v>578.52637500000003</v>
      </c>
      <c r="W2517" s="7"/>
      <c r="X2517" s="7"/>
      <c r="Y2517" s="7"/>
      <c r="Z2517" s="57"/>
    </row>
    <row r="2518" spans="1:26" x14ac:dyDescent="0.35">
      <c r="A2518" s="6" t="s">
        <v>398</v>
      </c>
      <c r="B2518" s="7" t="s">
        <v>562</v>
      </c>
      <c r="C2518" s="7" t="s">
        <v>277</v>
      </c>
      <c r="D2518" s="7" t="s">
        <v>301</v>
      </c>
      <c r="E2518" s="7" t="s">
        <v>302</v>
      </c>
      <c r="F2518" s="7" t="s">
        <v>563</v>
      </c>
      <c r="G2518" s="8">
        <v>5336782</v>
      </c>
      <c r="H2518" s="16" t="s">
        <v>2474</v>
      </c>
      <c r="I2518" s="18">
        <v>540.72299999999996</v>
      </c>
      <c r="J2518" s="19">
        <v>0</v>
      </c>
      <c r="K2518" s="19">
        <v>1322.386</v>
      </c>
      <c r="L2518" s="19">
        <v>0</v>
      </c>
      <c r="M2518" s="19">
        <v>0</v>
      </c>
      <c r="N2518" s="19">
        <v>0</v>
      </c>
      <c r="O2518" s="19">
        <v>1139.482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56">
        <f t="shared" si="86"/>
        <v>3002.5909999999999</v>
      </c>
      <c r="V2518" s="18">
        <f t="shared" si="85"/>
        <v>375.32387499999999</v>
      </c>
      <c r="W2518" s="7"/>
      <c r="X2518" s="7"/>
      <c r="Y2518" s="7"/>
      <c r="Z2518" s="57"/>
    </row>
    <row r="2519" spans="1:26" x14ac:dyDescent="0.35">
      <c r="A2519" s="6" t="s">
        <v>398</v>
      </c>
      <c r="B2519" s="7" t="s">
        <v>562</v>
      </c>
      <c r="C2519" s="7" t="s">
        <v>277</v>
      </c>
      <c r="D2519" s="7" t="s">
        <v>301</v>
      </c>
      <c r="E2519" s="7" t="s">
        <v>302</v>
      </c>
      <c r="F2519" s="7" t="s">
        <v>563</v>
      </c>
      <c r="G2519" s="8">
        <v>5131374</v>
      </c>
      <c r="H2519" s="16" t="s">
        <v>2475</v>
      </c>
      <c r="I2519" s="18">
        <v>2197.8870000000002</v>
      </c>
      <c r="J2519" s="19">
        <v>0</v>
      </c>
      <c r="K2519" s="19">
        <v>791.25900000000001</v>
      </c>
      <c r="L2519" s="19">
        <v>791.25900000000001</v>
      </c>
      <c r="M2519" s="19">
        <v>539.65499999999997</v>
      </c>
      <c r="N2519" s="19">
        <v>303.49700000000001</v>
      </c>
      <c r="O2519" s="19">
        <v>1204.5150000000001</v>
      </c>
      <c r="P2519" s="19">
        <v>662.55399999999997</v>
      </c>
      <c r="Q2519" s="19">
        <v>0</v>
      </c>
      <c r="R2519" s="19">
        <v>0</v>
      </c>
      <c r="S2519" s="19">
        <v>0</v>
      </c>
      <c r="T2519" s="19">
        <v>0</v>
      </c>
      <c r="U2519" s="56">
        <f t="shared" si="86"/>
        <v>6490.6260000000011</v>
      </c>
      <c r="V2519" s="18">
        <f t="shared" si="85"/>
        <v>811.32825000000014</v>
      </c>
      <c r="W2519" s="7"/>
      <c r="X2519" s="7"/>
      <c r="Y2519" s="7"/>
      <c r="Z2519" s="57"/>
    </row>
    <row r="2520" spans="1:26" x14ac:dyDescent="0.35">
      <c r="A2520" s="6" t="s">
        <v>398</v>
      </c>
      <c r="B2520" s="7" t="s">
        <v>562</v>
      </c>
      <c r="C2520" s="7" t="s">
        <v>277</v>
      </c>
      <c r="D2520" s="7" t="s">
        <v>301</v>
      </c>
      <c r="E2520" s="7" t="s">
        <v>302</v>
      </c>
      <c r="F2520" s="7" t="s">
        <v>563</v>
      </c>
      <c r="G2520" s="8">
        <v>5337587</v>
      </c>
      <c r="H2520" s="16" t="s">
        <v>2476</v>
      </c>
      <c r="I2520" s="18">
        <v>778.11900000000003</v>
      </c>
      <c r="J2520" s="19">
        <v>238.464</v>
      </c>
      <c r="K2520" s="19">
        <v>785.84199999999998</v>
      </c>
      <c r="L2520" s="19">
        <v>484.09500000000003</v>
      </c>
      <c r="M2520" s="19">
        <v>0</v>
      </c>
      <c r="N2520" s="19">
        <v>541.96100000000001</v>
      </c>
      <c r="O2520" s="19">
        <v>361.19499999999999</v>
      </c>
      <c r="P2520" s="19">
        <v>541.96100000000001</v>
      </c>
      <c r="Q2520" s="19">
        <v>0</v>
      </c>
      <c r="R2520" s="19">
        <v>0</v>
      </c>
      <c r="S2520" s="19">
        <v>0</v>
      </c>
      <c r="T2520" s="19">
        <v>0</v>
      </c>
      <c r="U2520" s="56">
        <f t="shared" si="86"/>
        <v>3731.6370000000006</v>
      </c>
      <c r="V2520" s="18">
        <f t="shared" si="85"/>
        <v>466.45462500000008</v>
      </c>
      <c r="W2520" s="7"/>
      <c r="X2520" s="7"/>
      <c r="Y2520" s="7"/>
      <c r="Z2520" s="57"/>
    </row>
    <row r="2521" spans="1:26" x14ac:dyDescent="0.35">
      <c r="A2521" s="6" t="s">
        <v>398</v>
      </c>
      <c r="B2521" s="7" t="s">
        <v>562</v>
      </c>
      <c r="C2521" s="7" t="s">
        <v>277</v>
      </c>
      <c r="D2521" s="7" t="s">
        <v>301</v>
      </c>
      <c r="E2521" s="7" t="s">
        <v>302</v>
      </c>
      <c r="F2521" s="7" t="s">
        <v>563</v>
      </c>
      <c r="G2521" s="8">
        <v>5124149</v>
      </c>
      <c r="H2521" s="16" t="s">
        <v>2477</v>
      </c>
      <c r="I2521" s="18">
        <v>1959.423</v>
      </c>
      <c r="J2521" s="19">
        <v>0</v>
      </c>
      <c r="K2521" s="19">
        <v>850.875</v>
      </c>
      <c r="L2521" s="19">
        <v>243.881</v>
      </c>
      <c r="M2521" s="19">
        <v>359.05700000000002</v>
      </c>
      <c r="N2521" s="19">
        <v>0</v>
      </c>
      <c r="O2521" s="19">
        <v>1026.056</v>
      </c>
      <c r="P2521" s="19">
        <v>597.52099999999996</v>
      </c>
      <c r="Q2521" s="19">
        <v>0</v>
      </c>
      <c r="R2521" s="19">
        <v>0</v>
      </c>
      <c r="S2521" s="19">
        <v>0</v>
      </c>
      <c r="T2521" s="19">
        <v>0</v>
      </c>
      <c r="U2521" s="56">
        <f t="shared" si="86"/>
        <v>5036.8129999999992</v>
      </c>
      <c r="V2521" s="18">
        <f t="shared" si="85"/>
        <v>629.6016249999999</v>
      </c>
      <c r="W2521" s="7"/>
      <c r="X2521" s="7"/>
      <c r="Y2521" s="7"/>
      <c r="Z2521" s="57"/>
    </row>
    <row r="2522" spans="1:26" x14ac:dyDescent="0.35">
      <c r="A2522" s="6" t="s">
        <v>398</v>
      </c>
      <c r="B2522" s="7" t="s">
        <v>562</v>
      </c>
      <c r="C2522" s="7" t="s">
        <v>277</v>
      </c>
      <c r="D2522" s="7" t="s">
        <v>301</v>
      </c>
      <c r="E2522" s="7" t="s">
        <v>302</v>
      </c>
      <c r="F2522" s="7" t="s">
        <v>563</v>
      </c>
      <c r="G2522" s="8">
        <v>5335105</v>
      </c>
      <c r="H2522" s="16" t="s">
        <v>2478</v>
      </c>
      <c r="I2522" s="18">
        <v>1616.242</v>
      </c>
      <c r="J2522" s="19">
        <v>476.928</v>
      </c>
      <c r="K2522" s="19">
        <v>646.678</v>
      </c>
      <c r="L2522" s="19">
        <v>303.49700000000001</v>
      </c>
      <c r="M2522" s="19">
        <v>180.59800000000001</v>
      </c>
      <c r="N2522" s="19">
        <v>0</v>
      </c>
      <c r="O2522" s="19">
        <v>541.96100000000001</v>
      </c>
      <c r="P2522" s="19">
        <v>419.06200000000001</v>
      </c>
      <c r="Q2522" s="19">
        <v>0</v>
      </c>
      <c r="R2522" s="19">
        <v>0</v>
      </c>
      <c r="S2522" s="19">
        <v>0</v>
      </c>
      <c r="T2522" s="19">
        <v>0</v>
      </c>
      <c r="U2522" s="56">
        <f t="shared" si="86"/>
        <v>4184.9659999999994</v>
      </c>
      <c r="V2522" s="18">
        <f t="shared" si="85"/>
        <v>523.12074999999993</v>
      </c>
      <c r="W2522" s="7"/>
      <c r="X2522" s="7"/>
      <c r="Y2522" s="7"/>
      <c r="Z2522" s="57"/>
    </row>
    <row r="2523" spans="1:26" x14ac:dyDescent="0.35">
      <c r="A2523" s="6" t="s">
        <v>398</v>
      </c>
      <c r="B2523" s="7" t="s">
        <v>562</v>
      </c>
      <c r="C2523" s="7" t="s">
        <v>277</v>
      </c>
      <c r="D2523" s="7" t="s">
        <v>301</v>
      </c>
      <c r="E2523" s="7" t="s">
        <v>302</v>
      </c>
      <c r="F2523" s="7" t="s">
        <v>563</v>
      </c>
      <c r="G2523" s="8">
        <v>5330740</v>
      </c>
      <c r="H2523" s="16" t="s">
        <v>2479</v>
      </c>
      <c r="I2523" s="18">
        <v>419.06200000000001</v>
      </c>
      <c r="J2523" s="19">
        <v>359.05700000000002</v>
      </c>
      <c r="K2523" s="19">
        <v>780.42499999999995</v>
      </c>
      <c r="L2523" s="19">
        <v>787.59299999999996</v>
      </c>
      <c r="M2523" s="19">
        <v>0</v>
      </c>
      <c r="N2523" s="19">
        <v>0</v>
      </c>
      <c r="O2523" s="19">
        <v>238.464</v>
      </c>
      <c r="P2523" s="19">
        <v>238.464</v>
      </c>
      <c r="Q2523" s="19">
        <v>0</v>
      </c>
      <c r="R2523" s="19">
        <v>0</v>
      </c>
      <c r="S2523" s="19">
        <v>0</v>
      </c>
      <c r="T2523" s="19">
        <v>0</v>
      </c>
      <c r="U2523" s="56">
        <f t="shared" si="86"/>
        <v>2823.0649999999996</v>
      </c>
      <c r="V2523" s="18">
        <f t="shared" si="85"/>
        <v>352.88312499999995</v>
      </c>
      <c r="W2523" s="7"/>
      <c r="X2523" s="7"/>
      <c r="Y2523" s="7"/>
      <c r="Z2523" s="57"/>
    </row>
    <row r="2524" spans="1:26" x14ac:dyDescent="0.35">
      <c r="A2524" s="6" t="s">
        <v>398</v>
      </c>
      <c r="B2524" s="7" t="s">
        <v>562</v>
      </c>
      <c r="C2524" s="7" t="s">
        <v>277</v>
      </c>
      <c r="D2524" s="7" t="s">
        <v>301</v>
      </c>
      <c r="E2524" s="7" t="s">
        <v>302</v>
      </c>
      <c r="F2524" s="7" t="s">
        <v>563</v>
      </c>
      <c r="G2524" s="8">
        <v>5130313</v>
      </c>
      <c r="H2524" s="16" t="s">
        <v>2480</v>
      </c>
      <c r="I2524" s="18">
        <v>360.12599999999998</v>
      </c>
      <c r="J2524" s="19">
        <v>657.52599999999995</v>
      </c>
      <c r="K2524" s="19">
        <v>1565.71</v>
      </c>
      <c r="L2524" s="19">
        <v>0</v>
      </c>
      <c r="M2524" s="19">
        <v>0</v>
      </c>
      <c r="N2524" s="19">
        <v>238.464</v>
      </c>
      <c r="O2524" s="19">
        <v>597.52099999999996</v>
      </c>
      <c r="P2524" s="19">
        <v>238.464</v>
      </c>
      <c r="Q2524" s="19">
        <v>0</v>
      </c>
      <c r="R2524" s="19">
        <v>0</v>
      </c>
      <c r="S2524" s="19">
        <v>0</v>
      </c>
      <c r="T2524" s="19">
        <v>0</v>
      </c>
      <c r="U2524" s="56">
        <f t="shared" si="86"/>
        <v>3657.8109999999997</v>
      </c>
      <c r="V2524" s="18">
        <f t="shared" si="85"/>
        <v>457.22637499999996</v>
      </c>
      <c r="W2524" s="7"/>
      <c r="X2524" s="7"/>
      <c r="Y2524" s="7"/>
      <c r="Z2524" s="57"/>
    </row>
    <row r="2525" spans="1:26" x14ac:dyDescent="0.35">
      <c r="A2525" s="6" t="s">
        <v>398</v>
      </c>
      <c r="B2525" s="7" t="s">
        <v>562</v>
      </c>
      <c r="C2525" s="7" t="s">
        <v>277</v>
      </c>
      <c r="D2525" s="7" t="s">
        <v>301</v>
      </c>
      <c r="E2525" s="7" t="s">
        <v>302</v>
      </c>
      <c r="F2525" s="7" t="s">
        <v>563</v>
      </c>
      <c r="G2525" s="8">
        <v>5296820</v>
      </c>
      <c r="H2525" s="16" t="s">
        <v>2481</v>
      </c>
      <c r="I2525" s="18">
        <v>539.65499999999997</v>
      </c>
      <c r="J2525" s="19">
        <v>238.464</v>
      </c>
      <c r="K2525" s="19">
        <v>359.05700000000002</v>
      </c>
      <c r="L2525" s="19">
        <v>238.464</v>
      </c>
      <c r="M2525" s="19">
        <v>0</v>
      </c>
      <c r="N2525" s="19">
        <v>303.49700000000001</v>
      </c>
      <c r="O2525" s="19">
        <v>476.928</v>
      </c>
      <c r="P2525" s="19">
        <v>359.05700000000002</v>
      </c>
      <c r="Q2525" s="19">
        <v>0</v>
      </c>
      <c r="R2525" s="19">
        <v>0</v>
      </c>
      <c r="S2525" s="19">
        <v>0</v>
      </c>
      <c r="T2525" s="19">
        <v>0</v>
      </c>
      <c r="U2525" s="56">
        <f t="shared" si="86"/>
        <v>2515.1220000000003</v>
      </c>
      <c r="V2525" s="18">
        <f t="shared" si="85"/>
        <v>314.39025000000004</v>
      </c>
      <c r="W2525" s="7"/>
      <c r="X2525" s="7"/>
      <c r="Y2525" s="7"/>
      <c r="Z2525" s="57"/>
    </row>
    <row r="2526" spans="1:26" x14ac:dyDescent="0.35">
      <c r="A2526" s="6" t="s">
        <v>398</v>
      </c>
      <c r="B2526" s="7" t="s">
        <v>562</v>
      </c>
      <c r="C2526" s="7" t="s">
        <v>277</v>
      </c>
      <c r="D2526" s="7" t="s">
        <v>301</v>
      </c>
      <c r="E2526" s="7" t="s">
        <v>302</v>
      </c>
      <c r="F2526" s="7" t="s">
        <v>563</v>
      </c>
      <c r="G2526" s="8">
        <v>5290826</v>
      </c>
      <c r="H2526" s="16" t="s">
        <v>2482</v>
      </c>
      <c r="I2526" s="18">
        <v>0</v>
      </c>
      <c r="J2526" s="19">
        <v>1500.6769999999999</v>
      </c>
      <c r="K2526" s="19">
        <v>1268.1869999999999</v>
      </c>
      <c r="L2526" s="19">
        <v>953.85599999999999</v>
      </c>
      <c r="M2526" s="19">
        <v>1023.749</v>
      </c>
      <c r="N2526" s="19">
        <v>303.49700000000001</v>
      </c>
      <c r="O2526" s="19">
        <v>843.15200000000004</v>
      </c>
      <c r="P2526" s="19">
        <v>361.19499999999999</v>
      </c>
      <c r="Q2526" s="19">
        <v>0</v>
      </c>
      <c r="R2526" s="19">
        <v>0</v>
      </c>
      <c r="S2526" s="19">
        <v>0</v>
      </c>
      <c r="T2526" s="19">
        <v>0</v>
      </c>
      <c r="U2526" s="56">
        <f t="shared" si="86"/>
        <v>6254.3129999999992</v>
      </c>
      <c r="V2526" s="18">
        <f t="shared" si="85"/>
        <v>781.7891249999999</v>
      </c>
      <c r="W2526" s="7"/>
      <c r="X2526" s="7"/>
      <c r="Y2526" s="7"/>
      <c r="Z2526" s="57"/>
    </row>
    <row r="2527" spans="1:26" x14ac:dyDescent="0.35">
      <c r="A2527" s="6" t="s">
        <v>398</v>
      </c>
      <c r="B2527" s="7" t="s">
        <v>562</v>
      </c>
      <c r="C2527" s="7" t="s">
        <v>277</v>
      </c>
      <c r="D2527" s="7" t="s">
        <v>301</v>
      </c>
      <c r="E2527" s="7" t="s">
        <v>302</v>
      </c>
      <c r="F2527" s="7" t="s">
        <v>563</v>
      </c>
      <c r="G2527" s="8">
        <v>5333408</v>
      </c>
      <c r="H2527" s="16" t="s">
        <v>2483</v>
      </c>
      <c r="I2527" s="18">
        <v>597.52099999999996</v>
      </c>
      <c r="J2527" s="19">
        <v>0</v>
      </c>
      <c r="K2527" s="19">
        <v>2169.2049999999999</v>
      </c>
      <c r="L2527" s="19">
        <v>1312.913</v>
      </c>
      <c r="M2527" s="19">
        <v>180.59800000000001</v>
      </c>
      <c r="N2527" s="19">
        <v>1146.6489999999999</v>
      </c>
      <c r="O2527" s="19">
        <v>966.05100000000004</v>
      </c>
      <c r="P2527" s="19">
        <v>359.05700000000002</v>
      </c>
      <c r="Q2527" s="19">
        <v>0</v>
      </c>
      <c r="R2527" s="19">
        <v>0</v>
      </c>
      <c r="S2527" s="19">
        <v>0</v>
      </c>
      <c r="T2527" s="19">
        <v>0</v>
      </c>
      <c r="U2527" s="56">
        <f t="shared" si="86"/>
        <v>6731.9940000000006</v>
      </c>
      <c r="V2527" s="18">
        <f t="shared" si="85"/>
        <v>841.49925000000007</v>
      </c>
      <c r="W2527" s="7"/>
      <c r="X2527" s="7"/>
      <c r="Y2527" s="7"/>
      <c r="Z2527" s="57"/>
    </row>
    <row r="2528" spans="1:26" x14ac:dyDescent="0.35">
      <c r="A2528" s="6" t="s">
        <v>398</v>
      </c>
      <c r="B2528" s="7" t="s">
        <v>562</v>
      </c>
      <c r="C2528" s="7" t="s">
        <v>277</v>
      </c>
      <c r="D2528" s="7" t="s">
        <v>301</v>
      </c>
      <c r="E2528" s="7" t="s">
        <v>302</v>
      </c>
      <c r="F2528" s="7" t="s">
        <v>563</v>
      </c>
      <c r="G2528" s="8">
        <v>5339097</v>
      </c>
      <c r="H2528" s="16" t="s">
        <v>2484</v>
      </c>
      <c r="I2528" s="18">
        <v>1377.778</v>
      </c>
      <c r="J2528" s="19">
        <v>180.59800000000001</v>
      </c>
      <c r="K2528" s="19">
        <v>1692.277</v>
      </c>
      <c r="L2528" s="19">
        <v>953.85599999999999</v>
      </c>
      <c r="M2528" s="19">
        <v>180.59800000000001</v>
      </c>
      <c r="N2528" s="19">
        <v>0</v>
      </c>
      <c r="O2528" s="19">
        <v>662.55399999999997</v>
      </c>
      <c r="P2528" s="19">
        <v>541.96100000000001</v>
      </c>
      <c r="Q2528" s="19">
        <v>0</v>
      </c>
      <c r="R2528" s="19">
        <v>0</v>
      </c>
      <c r="S2528" s="19">
        <v>0</v>
      </c>
      <c r="T2528" s="19">
        <v>0</v>
      </c>
      <c r="U2528" s="56">
        <f t="shared" si="86"/>
        <v>5589.6220000000003</v>
      </c>
      <c r="V2528" s="18">
        <f t="shared" si="85"/>
        <v>698.70275000000004</v>
      </c>
      <c r="W2528" s="7"/>
      <c r="X2528" s="7"/>
      <c r="Y2528" s="7"/>
      <c r="Z2528" s="57"/>
    </row>
    <row r="2529" spans="1:26" x14ac:dyDescent="0.35">
      <c r="A2529" s="6" t="s">
        <v>398</v>
      </c>
      <c r="B2529" s="7" t="s">
        <v>562</v>
      </c>
      <c r="C2529" s="7" t="s">
        <v>277</v>
      </c>
      <c r="D2529" s="7" t="s">
        <v>301</v>
      </c>
      <c r="E2529" s="7" t="s">
        <v>302</v>
      </c>
      <c r="F2529" s="7" t="s">
        <v>563</v>
      </c>
      <c r="G2529" s="8">
        <v>5120288</v>
      </c>
      <c r="H2529" s="16" t="s">
        <v>2485</v>
      </c>
      <c r="I2529" s="18">
        <v>1435.644</v>
      </c>
      <c r="J2529" s="19">
        <v>0</v>
      </c>
      <c r="K2529" s="19">
        <v>1692.277</v>
      </c>
      <c r="L2529" s="19">
        <v>835.98500000000001</v>
      </c>
      <c r="M2529" s="19">
        <v>180.59800000000001</v>
      </c>
      <c r="N2529" s="19">
        <v>2042.6379999999999</v>
      </c>
      <c r="O2529" s="19">
        <v>2230.4029999999998</v>
      </c>
      <c r="P2529" s="19">
        <v>198.72</v>
      </c>
      <c r="Q2529" s="19">
        <v>0</v>
      </c>
      <c r="R2529" s="19">
        <v>0</v>
      </c>
      <c r="S2529" s="19">
        <v>0</v>
      </c>
      <c r="T2529" s="19">
        <v>0</v>
      </c>
      <c r="U2529" s="56">
        <f t="shared" si="86"/>
        <v>8616.2649999999994</v>
      </c>
      <c r="V2529" s="18">
        <f t="shared" ref="V2529:V2592" si="87">+AVERAGE(I2529:P2529)</f>
        <v>1077.0331249999999</v>
      </c>
      <c r="W2529" s="7"/>
      <c r="X2529" s="7"/>
      <c r="Y2529" s="7"/>
      <c r="Z2529" s="57"/>
    </row>
    <row r="2530" spans="1:26" x14ac:dyDescent="0.35">
      <c r="A2530" s="6" t="s">
        <v>398</v>
      </c>
      <c r="B2530" s="7" t="s">
        <v>562</v>
      </c>
      <c r="C2530" s="7" t="s">
        <v>277</v>
      </c>
      <c r="D2530" s="7" t="s">
        <v>301</v>
      </c>
      <c r="E2530" s="7" t="s">
        <v>302</v>
      </c>
      <c r="F2530" s="7" t="s">
        <v>563</v>
      </c>
      <c r="G2530" s="8">
        <v>5330612</v>
      </c>
      <c r="H2530" s="16" t="s">
        <v>2486</v>
      </c>
      <c r="I2530" s="18">
        <v>778.11900000000003</v>
      </c>
      <c r="J2530" s="19">
        <v>180.59800000000001</v>
      </c>
      <c r="K2530" s="19">
        <v>1322.386</v>
      </c>
      <c r="L2530" s="19">
        <v>359.05700000000002</v>
      </c>
      <c r="M2530" s="19">
        <v>657.52599999999995</v>
      </c>
      <c r="N2530" s="19">
        <v>0</v>
      </c>
      <c r="O2530" s="19">
        <v>359.05700000000002</v>
      </c>
      <c r="P2530" s="19">
        <v>238.464</v>
      </c>
      <c r="Q2530" s="19">
        <v>0</v>
      </c>
      <c r="R2530" s="19">
        <v>0</v>
      </c>
      <c r="S2530" s="19">
        <v>0</v>
      </c>
      <c r="T2530" s="19">
        <v>0</v>
      </c>
      <c r="U2530" s="56">
        <f t="shared" si="86"/>
        <v>3895.2069999999994</v>
      </c>
      <c r="V2530" s="18">
        <f t="shared" si="87"/>
        <v>486.90087499999993</v>
      </c>
      <c r="W2530" s="7"/>
      <c r="X2530" s="7"/>
      <c r="Y2530" s="7"/>
      <c r="Z2530" s="57"/>
    </row>
    <row r="2531" spans="1:26" x14ac:dyDescent="0.35">
      <c r="A2531" s="6" t="s">
        <v>398</v>
      </c>
      <c r="B2531" s="7" t="s">
        <v>562</v>
      </c>
      <c r="C2531" s="7" t="s">
        <v>277</v>
      </c>
      <c r="D2531" s="7" t="s">
        <v>301</v>
      </c>
      <c r="E2531" s="7" t="s">
        <v>302</v>
      </c>
      <c r="F2531" s="7" t="s">
        <v>563</v>
      </c>
      <c r="G2531" s="8">
        <v>5127229</v>
      </c>
      <c r="H2531" s="16" t="s">
        <v>2487</v>
      </c>
      <c r="I2531" s="18">
        <v>1121.3</v>
      </c>
      <c r="J2531" s="19">
        <v>0</v>
      </c>
      <c r="K2531" s="19">
        <v>1627.2439999999999</v>
      </c>
      <c r="L2531" s="19">
        <v>780.42499999999995</v>
      </c>
      <c r="M2531" s="19">
        <v>835.98500000000001</v>
      </c>
      <c r="N2531" s="19">
        <v>953.85599999999999</v>
      </c>
      <c r="O2531" s="19">
        <v>1507.8440000000001</v>
      </c>
      <c r="P2531" s="19">
        <v>597.52099999999996</v>
      </c>
      <c r="Q2531" s="19">
        <v>0</v>
      </c>
      <c r="R2531" s="19">
        <v>0</v>
      </c>
      <c r="S2531" s="19">
        <v>0</v>
      </c>
      <c r="T2531" s="19">
        <v>0</v>
      </c>
      <c r="U2531" s="56">
        <f t="shared" si="86"/>
        <v>7424.1749999999993</v>
      </c>
      <c r="V2531" s="18">
        <f t="shared" si="87"/>
        <v>928.02187499999991</v>
      </c>
      <c r="W2531" s="7"/>
      <c r="X2531" s="7"/>
      <c r="Y2531" s="7"/>
      <c r="Z2531" s="57"/>
    </row>
    <row r="2532" spans="1:26" x14ac:dyDescent="0.35">
      <c r="A2532" s="6" t="s">
        <v>398</v>
      </c>
      <c r="B2532" s="7" t="s">
        <v>562</v>
      </c>
      <c r="C2532" s="7" t="s">
        <v>277</v>
      </c>
      <c r="D2532" s="7" t="s">
        <v>301</v>
      </c>
      <c r="E2532" s="7" t="s">
        <v>302</v>
      </c>
      <c r="F2532" s="7" t="s">
        <v>563</v>
      </c>
      <c r="G2532" s="8">
        <v>5331884</v>
      </c>
      <c r="H2532" s="16" t="s">
        <v>2488</v>
      </c>
      <c r="I2532" s="18">
        <v>1179.1659999999999</v>
      </c>
      <c r="J2532" s="19">
        <v>180.59800000000001</v>
      </c>
      <c r="K2532" s="19">
        <v>910.49199999999996</v>
      </c>
      <c r="L2532" s="19">
        <v>835.98500000000001</v>
      </c>
      <c r="M2532" s="19">
        <v>657.52599999999995</v>
      </c>
      <c r="N2532" s="19">
        <v>303.49700000000001</v>
      </c>
      <c r="O2532" s="19">
        <v>662.55399999999997</v>
      </c>
      <c r="P2532" s="19">
        <v>303.49700000000001</v>
      </c>
      <c r="Q2532" s="19">
        <v>0</v>
      </c>
      <c r="R2532" s="19">
        <v>0</v>
      </c>
      <c r="S2532" s="19">
        <v>0</v>
      </c>
      <c r="T2532" s="19">
        <v>0</v>
      </c>
      <c r="U2532" s="56">
        <f t="shared" si="86"/>
        <v>5033.3149999999996</v>
      </c>
      <c r="V2532" s="18">
        <f t="shared" si="87"/>
        <v>629.16437499999995</v>
      </c>
      <c r="W2532" s="7"/>
      <c r="X2532" s="7"/>
      <c r="Y2532" s="7"/>
      <c r="Z2532" s="57"/>
    </row>
    <row r="2533" spans="1:26" x14ac:dyDescent="0.35">
      <c r="A2533" s="6" t="s">
        <v>398</v>
      </c>
      <c r="B2533" s="7" t="s">
        <v>562</v>
      </c>
      <c r="C2533" s="7" t="s">
        <v>277</v>
      </c>
      <c r="D2533" s="7" t="s">
        <v>301</v>
      </c>
      <c r="E2533" s="7" t="s">
        <v>302</v>
      </c>
      <c r="F2533" s="7" t="s">
        <v>563</v>
      </c>
      <c r="G2533" s="8">
        <v>5335392</v>
      </c>
      <c r="H2533" s="16" t="s">
        <v>2489</v>
      </c>
      <c r="I2533" s="18">
        <v>0</v>
      </c>
      <c r="J2533" s="19">
        <v>539.65499999999997</v>
      </c>
      <c r="K2533" s="19">
        <v>303.49700000000001</v>
      </c>
      <c r="L2533" s="19">
        <v>1083.923</v>
      </c>
      <c r="M2533" s="19">
        <v>0</v>
      </c>
      <c r="N2533" s="19">
        <v>0</v>
      </c>
      <c r="O2533" s="19">
        <v>597.52099999999996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56">
        <f t="shared" si="86"/>
        <v>2524.596</v>
      </c>
      <c r="V2533" s="18">
        <f t="shared" si="87"/>
        <v>315.5745</v>
      </c>
      <c r="W2533" s="7"/>
      <c r="X2533" s="7"/>
      <c r="Y2533" s="7"/>
      <c r="Z2533" s="57"/>
    </row>
    <row r="2534" spans="1:26" x14ac:dyDescent="0.35">
      <c r="A2534" s="6" t="s">
        <v>398</v>
      </c>
      <c r="B2534" s="7" t="s">
        <v>562</v>
      </c>
      <c r="C2534" s="7" t="s">
        <v>277</v>
      </c>
      <c r="D2534" s="7" t="s">
        <v>301</v>
      </c>
      <c r="E2534" s="7" t="s">
        <v>302</v>
      </c>
      <c r="F2534" s="7" t="s">
        <v>563</v>
      </c>
      <c r="G2534" s="8">
        <v>5337684</v>
      </c>
      <c r="H2534" s="16" t="s">
        <v>2490</v>
      </c>
      <c r="I2534" s="18">
        <v>1121.3</v>
      </c>
      <c r="J2534" s="19">
        <v>484.09500000000003</v>
      </c>
      <c r="K2534" s="19">
        <v>1627.2439999999999</v>
      </c>
      <c r="L2534" s="19">
        <v>476.928</v>
      </c>
      <c r="M2534" s="19">
        <v>657.52599999999995</v>
      </c>
      <c r="N2534" s="19">
        <v>662.55399999999997</v>
      </c>
      <c r="O2534" s="19">
        <v>664.69200000000001</v>
      </c>
      <c r="P2534" s="19">
        <v>238.464</v>
      </c>
      <c r="Q2534" s="19">
        <v>0</v>
      </c>
      <c r="R2534" s="19">
        <v>0</v>
      </c>
      <c r="S2534" s="19">
        <v>0</v>
      </c>
      <c r="T2534" s="19">
        <v>0</v>
      </c>
      <c r="U2534" s="56">
        <f t="shared" si="86"/>
        <v>5932.8029999999999</v>
      </c>
      <c r="V2534" s="18">
        <f t="shared" si="87"/>
        <v>741.60037499999999</v>
      </c>
      <c r="W2534" s="7"/>
      <c r="X2534" s="7"/>
      <c r="Y2534" s="7"/>
      <c r="Z2534" s="57"/>
    </row>
    <row r="2535" spans="1:26" x14ac:dyDescent="0.35">
      <c r="A2535" s="6" t="s">
        <v>398</v>
      </c>
      <c r="B2535" s="7" t="s">
        <v>562</v>
      </c>
      <c r="C2535" s="7" t="s">
        <v>277</v>
      </c>
      <c r="D2535" s="7" t="s">
        <v>301</v>
      </c>
      <c r="E2535" s="7" t="s">
        <v>302</v>
      </c>
      <c r="F2535" s="7" t="s">
        <v>563</v>
      </c>
      <c r="G2535" s="8">
        <v>5330885</v>
      </c>
      <c r="H2535" s="16" t="s">
        <v>2491</v>
      </c>
      <c r="I2535" s="18">
        <v>476.928</v>
      </c>
      <c r="J2535" s="19">
        <v>0</v>
      </c>
      <c r="K2535" s="19">
        <v>791.25900000000001</v>
      </c>
      <c r="L2535" s="19">
        <v>303.49700000000001</v>
      </c>
      <c r="M2535" s="19">
        <v>180.59800000000001</v>
      </c>
      <c r="N2535" s="19">
        <v>0</v>
      </c>
      <c r="O2535" s="19">
        <v>1204.5150000000001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56">
        <f t="shared" si="86"/>
        <v>2956.797</v>
      </c>
      <c r="V2535" s="18">
        <f t="shared" si="87"/>
        <v>369.599625</v>
      </c>
      <c r="W2535" s="7"/>
      <c r="X2535" s="7"/>
      <c r="Y2535" s="7"/>
      <c r="Z2535" s="57"/>
    </row>
    <row r="2536" spans="1:26" x14ac:dyDescent="0.35">
      <c r="A2536" s="6" t="s">
        <v>398</v>
      </c>
      <c r="B2536" s="7" t="s">
        <v>562</v>
      </c>
      <c r="C2536" s="7" t="s">
        <v>277</v>
      </c>
      <c r="D2536" s="7" t="s">
        <v>301</v>
      </c>
      <c r="E2536" s="7" t="s">
        <v>302</v>
      </c>
      <c r="F2536" s="7" t="s">
        <v>563</v>
      </c>
      <c r="G2536" s="8">
        <v>5120143</v>
      </c>
      <c r="H2536" s="16" t="s">
        <v>2492</v>
      </c>
      <c r="I2536" s="18">
        <v>1121.3</v>
      </c>
      <c r="J2536" s="19">
        <v>0</v>
      </c>
      <c r="K2536" s="19">
        <v>1930.741</v>
      </c>
      <c r="L2536" s="19">
        <v>0</v>
      </c>
      <c r="M2536" s="19">
        <v>0</v>
      </c>
      <c r="N2536" s="19">
        <v>1623.577</v>
      </c>
      <c r="O2536" s="19">
        <v>1139.482</v>
      </c>
      <c r="P2536" s="19">
        <v>843.15200000000004</v>
      </c>
      <c r="Q2536" s="19">
        <v>0</v>
      </c>
      <c r="R2536" s="19">
        <v>0</v>
      </c>
      <c r="S2536" s="19">
        <v>0</v>
      </c>
      <c r="T2536" s="19">
        <v>0</v>
      </c>
      <c r="U2536" s="56">
        <f t="shared" si="86"/>
        <v>6658.2520000000004</v>
      </c>
      <c r="V2536" s="18">
        <f t="shared" si="87"/>
        <v>832.28150000000005</v>
      </c>
      <c r="W2536" s="7"/>
      <c r="X2536" s="7"/>
      <c r="Y2536" s="7"/>
      <c r="Z2536" s="57"/>
    </row>
    <row r="2537" spans="1:26" x14ac:dyDescent="0.35">
      <c r="A2537" s="6" t="s">
        <v>398</v>
      </c>
      <c r="B2537" s="7" t="s">
        <v>562</v>
      </c>
      <c r="C2537" s="7" t="s">
        <v>277</v>
      </c>
      <c r="D2537" s="7" t="s">
        <v>301</v>
      </c>
      <c r="E2537" s="7" t="s">
        <v>302</v>
      </c>
      <c r="F2537" s="7" t="s">
        <v>563</v>
      </c>
      <c r="G2537" s="8">
        <v>5331936</v>
      </c>
      <c r="H2537" s="16" t="s">
        <v>2493</v>
      </c>
      <c r="I2537" s="18">
        <v>720.25199999999995</v>
      </c>
      <c r="J2537" s="19">
        <v>0</v>
      </c>
      <c r="K2537" s="19">
        <v>966.05100000000004</v>
      </c>
      <c r="L2537" s="19">
        <v>0</v>
      </c>
      <c r="M2537" s="19">
        <v>0</v>
      </c>
      <c r="N2537" s="19">
        <v>303.49700000000001</v>
      </c>
      <c r="O2537" s="19">
        <v>238.464</v>
      </c>
      <c r="P2537" s="19">
        <v>238.464</v>
      </c>
      <c r="Q2537" s="19">
        <v>0</v>
      </c>
      <c r="R2537" s="19">
        <v>0</v>
      </c>
      <c r="S2537" s="19">
        <v>0</v>
      </c>
      <c r="T2537" s="19">
        <v>0</v>
      </c>
      <c r="U2537" s="56">
        <f t="shared" si="86"/>
        <v>2466.7280000000001</v>
      </c>
      <c r="V2537" s="18">
        <f t="shared" si="87"/>
        <v>308.34100000000001</v>
      </c>
      <c r="W2537" s="7"/>
      <c r="X2537" s="7"/>
      <c r="Y2537" s="7"/>
      <c r="Z2537" s="57"/>
    </row>
    <row r="2538" spans="1:26" x14ac:dyDescent="0.35">
      <c r="A2538" s="6" t="s">
        <v>398</v>
      </c>
      <c r="B2538" s="7" t="s">
        <v>4634</v>
      </c>
      <c r="C2538" s="7" t="s">
        <v>277</v>
      </c>
      <c r="D2538" s="7" t="s">
        <v>301</v>
      </c>
      <c r="E2538" s="7" t="s">
        <v>302</v>
      </c>
      <c r="F2538" s="7" t="s">
        <v>563</v>
      </c>
      <c r="G2538" s="8">
        <v>5332250</v>
      </c>
      <c r="H2538" s="16" t="s">
        <v>2494</v>
      </c>
      <c r="I2538" s="18">
        <v>0</v>
      </c>
      <c r="J2538" s="19">
        <v>0</v>
      </c>
      <c r="K2538" s="19">
        <v>0</v>
      </c>
      <c r="L2538" s="19">
        <v>0</v>
      </c>
      <c r="M2538" s="19">
        <v>0</v>
      </c>
      <c r="N2538" s="19">
        <v>0</v>
      </c>
      <c r="O2538" s="19">
        <v>476.928</v>
      </c>
      <c r="P2538" s="19">
        <v>180.59800000000001</v>
      </c>
      <c r="Q2538" s="19">
        <v>0</v>
      </c>
      <c r="R2538" s="19">
        <v>0</v>
      </c>
      <c r="S2538" s="19">
        <v>0</v>
      </c>
      <c r="T2538" s="19">
        <v>0</v>
      </c>
      <c r="U2538" s="56">
        <f t="shared" si="86"/>
        <v>657.52600000000007</v>
      </c>
      <c r="V2538" s="18">
        <f t="shared" si="87"/>
        <v>82.190750000000008</v>
      </c>
      <c r="W2538" s="7"/>
      <c r="X2538" s="7"/>
      <c r="Y2538" s="7"/>
      <c r="Z2538" s="57"/>
    </row>
    <row r="2539" spans="1:26" x14ac:dyDescent="0.35">
      <c r="A2539" s="6" t="s">
        <v>398</v>
      </c>
      <c r="B2539" s="7" t="s">
        <v>562</v>
      </c>
      <c r="C2539" s="7" t="s">
        <v>277</v>
      </c>
      <c r="D2539" s="7" t="s">
        <v>301</v>
      </c>
      <c r="E2539" s="7" t="s">
        <v>302</v>
      </c>
      <c r="F2539" s="7" t="s">
        <v>563</v>
      </c>
      <c r="G2539" s="8">
        <v>5296747</v>
      </c>
      <c r="H2539" s="16" t="s">
        <v>2495</v>
      </c>
      <c r="I2539" s="18">
        <v>0</v>
      </c>
      <c r="J2539" s="19">
        <v>0</v>
      </c>
      <c r="K2539" s="19">
        <v>0</v>
      </c>
      <c r="L2539" s="19">
        <v>0</v>
      </c>
      <c r="M2539" s="19">
        <v>0</v>
      </c>
      <c r="N2539" s="19">
        <v>0</v>
      </c>
      <c r="O2539" s="19">
        <v>359.05700000000002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56">
        <f t="shared" si="86"/>
        <v>359.05700000000002</v>
      </c>
      <c r="V2539" s="18">
        <f t="shared" si="87"/>
        <v>44.882125000000002</v>
      </c>
      <c r="W2539" s="7"/>
      <c r="X2539" s="7"/>
      <c r="Y2539" s="7"/>
      <c r="Z2539" s="57"/>
    </row>
    <row r="2540" spans="1:26" x14ac:dyDescent="0.35">
      <c r="A2540" s="6" t="s">
        <v>398</v>
      </c>
      <c r="B2540" s="7" t="s">
        <v>562</v>
      </c>
      <c r="C2540" s="7" t="s">
        <v>277</v>
      </c>
      <c r="D2540" s="7" t="s">
        <v>301</v>
      </c>
      <c r="E2540" s="7" t="s">
        <v>302</v>
      </c>
      <c r="F2540" s="7" t="s">
        <v>563</v>
      </c>
      <c r="G2540" s="8">
        <v>5301845</v>
      </c>
      <c r="H2540" s="16" t="s">
        <v>2496</v>
      </c>
      <c r="I2540" s="18">
        <v>0</v>
      </c>
      <c r="J2540" s="19">
        <v>0</v>
      </c>
      <c r="K2540" s="19">
        <v>0</v>
      </c>
      <c r="L2540" s="19">
        <v>0</v>
      </c>
      <c r="M2540" s="19">
        <v>0</v>
      </c>
      <c r="N2540" s="19">
        <v>0</v>
      </c>
      <c r="O2540" s="19">
        <v>359.05700000000002</v>
      </c>
      <c r="P2540" s="19">
        <v>1026.056</v>
      </c>
      <c r="Q2540" s="19">
        <v>0</v>
      </c>
      <c r="R2540" s="19">
        <v>0</v>
      </c>
      <c r="S2540" s="19">
        <v>0</v>
      </c>
      <c r="T2540" s="19">
        <v>0</v>
      </c>
      <c r="U2540" s="56">
        <f t="shared" si="86"/>
        <v>1385.1130000000001</v>
      </c>
      <c r="V2540" s="18">
        <f t="shared" si="87"/>
        <v>173.13912500000001</v>
      </c>
      <c r="W2540" s="7"/>
      <c r="X2540" s="7"/>
      <c r="Y2540" s="7"/>
      <c r="Z2540" s="57"/>
    </row>
    <row r="2541" spans="1:26" x14ac:dyDescent="0.35">
      <c r="A2541" s="6" t="s">
        <v>398</v>
      </c>
      <c r="B2541" s="7" t="s">
        <v>562</v>
      </c>
      <c r="C2541" s="7" t="s">
        <v>277</v>
      </c>
      <c r="D2541" s="7" t="s">
        <v>301</v>
      </c>
      <c r="E2541" s="7" t="s">
        <v>302</v>
      </c>
      <c r="F2541" s="7" t="s">
        <v>563</v>
      </c>
      <c r="G2541" s="8">
        <v>5336353</v>
      </c>
      <c r="H2541" s="16" t="s">
        <v>2497</v>
      </c>
      <c r="I2541" s="18">
        <v>1197.18</v>
      </c>
      <c r="J2541" s="19">
        <v>0</v>
      </c>
      <c r="K2541" s="19">
        <v>1563.5719999999999</v>
      </c>
      <c r="L2541" s="19">
        <v>953.85599999999999</v>
      </c>
      <c r="M2541" s="19">
        <v>843.15200000000004</v>
      </c>
      <c r="N2541" s="19">
        <v>359.05700000000002</v>
      </c>
      <c r="O2541" s="19">
        <v>359.05700000000002</v>
      </c>
      <c r="P2541" s="19">
        <v>1269.548</v>
      </c>
      <c r="Q2541" s="19">
        <v>0</v>
      </c>
      <c r="R2541" s="19">
        <v>0</v>
      </c>
      <c r="S2541" s="19">
        <v>0</v>
      </c>
      <c r="T2541" s="19">
        <v>0</v>
      </c>
      <c r="U2541" s="56">
        <f t="shared" si="86"/>
        <v>6545.4219999999996</v>
      </c>
      <c r="V2541" s="18">
        <f t="shared" si="87"/>
        <v>818.17774999999995</v>
      </c>
      <c r="W2541" s="7"/>
      <c r="X2541" s="7"/>
      <c r="Y2541" s="7"/>
      <c r="Z2541" s="57"/>
    </row>
    <row r="2542" spans="1:26" x14ac:dyDescent="0.35">
      <c r="A2542" s="6" t="s">
        <v>398</v>
      </c>
      <c r="B2542" s="7" t="s">
        <v>562</v>
      </c>
      <c r="C2542" s="7" t="s">
        <v>277</v>
      </c>
      <c r="D2542" s="7" t="s">
        <v>301</v>
      </c>
      <c r="E2542" s="7" t="s">
        <v>302</v>
      </c>
      <c r="F2542" s="7" t="s">
        <v>563</v>
      </c>
      <c r="G2542" s="8">
        <v>5137707</v>
      </c>
      <c r="H2542" s="16" t="s">
        <v>2498</v>
      </c>
      <c r="I2542" s="18">
        <v>778.11900000000003</v>
      </c>
      <c r="J2542" s="19">
        <v>0</v>
      </c>
      <c r="K2542" s="19">
        <v>780.42499999999995</v>
      </c>
      <c r="L2542" s="19">
        <v>484.09500000000003</v>
      </c>
      <c r="M2542" s="19">
        <v>359.05700000000002</v>
      </c>
      <c r="N2542" s="19">
        <v>0</v>
      </c>
      <c r="O2542" s="19">
        <v>303.49700000000001</v>
      </c>
      <c r="P2542" s="19">
        <v>419.06200000000001</v>
      </c>
      <c r="Q2542" s="19">
        <v>0</v>
      </c>
      <c r="R2542" s="19">
        <v>0</v>
      </c>
      <c r="S2542" s="19">
        <v>0</v>
      </c>
      <c r="T2542" s="19">
        <v>0</v>
      </c>
      <c r="U2542" s="56">
        <f t="shared" si="86"/>
        <v>3124.2549999999997</v>
      </c>
      <c r="V2542" s="18">
        <f t="shared" si="87"/>
        <v>390.53187499999996</v>
      </c>
      <c r="W2542" s="7"/>
      <c r="X2542" s="7"/>
      <c r="Y2542" s="7"/>
      <c r="Z2542" s="57"/>
    </row>
    <row r="2543" spans="1:26" x14ac:dyDescent="0.35">
      <c r="A2543" s="6" t="s">
        <v>398</v>
      </c>
      <c r="B2543" s="7" t="s">
        <v>562</v>
      </c>
      <c r="C2543" s="7" t="s">
        <v>277</v>
      </c>
      <c r="D2543" s="7" t="s">
        <v>301</v>
      </c>
      <c r="E2543" s="7" t="s">
        <v>302</v>
      </c>
      <c r="F2543" s="7" t="s">
        <v>563</v>
      </c>
      <c r="G2543" s="8">
        <v>5137015</v>
      </c>
      <c r="H2543" s="16" t="s">
        <v>2499</v>
      </c>
      <c r="I2543" s="18">
        <v>419.06200000000001</v>
      </c>
      <c r="J2543" s="19">
        <v>1197.181</v>
      </c>
      <c r="K2543" s="19">
        <v>662.55399999999997</v>
      </c>
      <c r="L2543" s="19">
        <v>484.09500000000003</v>
      </c>
      <c r="M2543" s="19">
        <v>0</v>
      </c>
      <c r="N2543" s="19">
        <v>303.49700000000001</v>
      </c>
      <c r="O2543" s="19">
        <v>0</v>
      </c>
      <c r="P2543" s="19">
        <v>845.45799999999997</v>
      </c>
      <c r="Q2543" s="19">
        <v>0</v>
      </c>
      <c r="R2543" s="19">
        <v>0</v>
      </c>
      <c r="S2543" s="19">
        <v>0</v>
      </c>
      <c r="T2543" s="19">
        <v>0</v>
      </c>
      <c r="U2543" s="56">
        <f t="shared" si="86"/>
        <v>3911.8469999999998</v>
      </c>
      <c r="V2543" s="18">
        <f t="shared" si="87"/>
        <v>488.98087499999997</v>
      </c>
      <c r="W2543" s="7"/>
      <c r="X2543" s="7"/>
      <c r="Y2543" s="7"/>
      <c r="Z2543" s="57"/>
    </row>
    <row r="2544" spans="1:26" x14ac:dyDescent="0.35">
      <c r="A2544" s="6" t="s">
        <v>398</v>
      </c>
      <c r="B2544" s="7" t="s">
        <v>562</v>
      </c>
      <c r="C2544" s="7" t="s">
        <v>277</v>
      </c>
      <c r="D2544" s="7" t="s">
        <v>301</v>
      </c>
      <c r="E2544" s="7" t="s">
        <v>302</v>
      </c>
      <c r="F2544" s="7" t="s">
        <v>563</v>
      </c>
      <c r="G2544" s="8">
        <v>5271274</v>
      </c>
      <c r="H2544" s="16" t="s">
        <v>2500</v>
      </c>
      <c r="I2544" s="18">
        <v>882.83600000000001</v>
      </c>
      <c r="J2544" s="19">
        <v>0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19">
        <v>359.05700000000002</v>
      </c>
      <c r="Q2544" s="19">
        <v>0</v>
      </c>
      <c r="R2544" s="19">
        <v>0</v>
      </c>
      <c r="S2544" s="19">
        <v>0</v>
      </c>
      <c r="T2544" s="19">
        <v>0</v>
      </c>
      <c r="U2544" s="56">
        <f t="shared" si="86"/>
        <v>1241.893</v>
      </c>
      <c r="V2544" s="18">
        <f t="shared" si="87"/>
        <v>155.236625</v>
      </c>
      <c r="W2544" s="7"/>
      <c r="X2544" s="7"/>
      <c r="Y2544" s="7"/>
      <c r="Z2544" s="57"/>
    </row>
    <row r="2545" spans="1:26" x14ac:dyDescent="0.35">
      <c r="A2545" s="6" t="s">
        <v>398</v>
      </c>
      <c r="B2545" s="7" t="s">
        <v>562</v>
      </c>
      <c r="C2545" s="7" t="s">
        <v>277</v>
      </c>
      <c r="D2545" s="7" t="s">
        <v>301</v>
      </c>
      <c r="E2545" s="7" t="s">
        <v>302</v>
      </c>
      <c r="F2545" s="7" t="s">
        <v>563</v>
      </c>
      <c r="G2545" s="8">
        <v>5292149</v>
      </c>
      <c r="H2545" s="16" t="s">
        <v>2501</v>
      </c>
      <c r="I2545" s="18">
        <v>882.83600000000001</v>
      </c>
      <c r="J2545" s="19">
        <v>419.06200000000001</v>
      </c>
      <c r="K2545" s="19">
        <v>0</v>
      </c>
      <c r="L2545" s="19">
        <v>0</v>
      </c>
      <c r="M2545" s="19">
        <v>0</v>
      </c>
      <c r="N2545" s="19">
        <v>0</v>
      </c>
      <c r="O2545" s="19">
        <v>476.928</v>
      </c>
      <c r="P2545" s="19">
        <v>1.9999999995343388E-4</v>
      </c>
      <c r="Q2545" s="19">
        <v>0</v>
      </c>
      <c r="R2545" s="19">
        <v>0</v>
      </c>
      <c r="S2545" s="19">
        <v>0</v>
      </c>
      <c r="T2545" s="19">
        <v>0</v>
      </c>
      <c r="U2545" s="56">
        <f t="shared" si="86"/>
        <v>1778.8262</v>
      </c>
      <c r="V2545" s="18">
        <f t="shared" si="87"/>
        <v>222.353275</v>
      </c>
      <c r="W2545" s="7"/>
      <c r="X2545" s="7"/>
      <c r="Y2545" s="7"/>
      <c r="Z2545" s="57"/>
    </row>
    <row r="2546" spans="1:26" x14ac:dyDescent="0.35">
      <c r="A2546" s="6" t="s">
        <v>398</v>
      </c>
      <c r="B2546" s="7" t="s">
        <v>562</v>
      </c>
      <c r="C2546" s="7" t="s">
        <v>277</v>
      </c>
      <c r="D2546" s="7" t="s">
        <v>301</v>
      </c>
      <c r="E2546" s="7" t="s">
        <v>302</v>
      </c>
      <c r="F2546" s="7" t="s">
        <v>563</v>
      </c>
      <c r="G2546" s="8">
        <v>5279425</v>
      </c>
      <c r="H2546" s="16" t="s">
        <v>2502</v>
      </c>
      <c r="I2546" s="18">
        <v>1424.6279999999999</v>
      </c>
      <c r="J2546" s="19">
        <v>1074.4490000000001</v>
      </c>
      <c r="K2546" s="19">
        <v>1000.707</v>
      </c>
      <c r="L2546" s="19">
        <v>0</v>
      </c>
      <c r="M2546" s="19">
        <v>359.05700000000002</v>
      </c>
      <c r="N2546" s="19">
        <v>0</v>
      </c>
      <c r="O2546" s="19">
        <v>3080.723</v>
      </c>
      <c r="P2546" s="19">
        <v>874.36800000000005</v>
      </c>
      <c r="Q2546" s="19">
        <v>0</v>
      </c>
      <c r="R2546" s="19">
        <v>0</v>
      </c>
      <c r="S2546" s="19">
        <v>0</v>
      </c>
      <c r="T2546" s="19">
        <v>0</v>
      </c>
      <c r="U2546" s="56">
        <f t="shared" si="86"/>
        <v>7813.9320000000007</v>
      </c>
      <c r="V2546" s="18">
        <f t="shared" si="87"/>
        <v>976.74150000000009</v>
      </c>
      <c r="W2546" s="7"/>
      <c r="X2546" s="7"/>
      <c r="Y2546" s="7"/>
      <c r="Z2546" s="57"/>
    </row>
    <row r="2547" spans="1:26" x14ac:dyDescent="0.35">
      <c r="A2547" s="6" t="s">
        <v>398</v>
      </c>
      <c r="B2547" s="7" t="s">
        <v>562</v>
      </c>
      <c r="C2547" s="7" t="s">
        <v>277</v>
      </c>
      <c r="D2547" s="7" t="s">
        <v>301</v>
      </c>
      <c r="E2547" s="7" t="s">
        <v>302</v>
      </c>
      <c r="F2547" s="7" t="s">
        <v>563</v>
      </c>
      <c r="G2547" s="8">
        <v>5278488</v>
      </c>
      <c r="H2547" s="16" t="s">
        <v>2503</v>
      </c>
      <c r="I2547" s="18">
        <v>1063.433</v>
      </c>
      <c r="J2547" s="19">
        <v>657.52599999999995</v>
      </c>
      <c r="K2547" s="19">
        <v>0</v>
      </c>
      <c r="L2547" s="19">
        <v>0</v>
      </c>
      <c r="M2547" s="19">
        <v>686.36199999999997</v>
      </c>
      <c r="N2547" s="19">
        <v>0</v>
      </c>
      <c r="O2547" s="19">
        <v>1197.18</v>
      </c>
      <c r="P2547" s="19">
        <v>953.85599999999999</v>
      </c>
      <c r="Q2547" s="19">
        <v>0</v>
      </c>
      <c r="R2547" s="19">
        <v>0</v>
      </c>
      <c r="S2547" s="19">
        <v>0</v>
      </c>
      <c r="T2547" s="19">
        <v>0</v>
      </c>
      <c r="U2547" s="56">
        <f t="shared" si="86"/>
        <v>4558.357</v>
      </c>
      <c r="V2547" s="18">
        <f t="shared" si="87"/>
        <v>569.794625</v>
      </c>
      <c r="W2547" s="7"/>
      <c r="X2547" s="7"/>
      <c r="Y2547" s="7"/>
      <c r="Z2547" s="57"/>
    </row>
    <row r="2548" spans="1:26" x14ac:dyDescent="0.35">
      <c r="A2548" s="6" t="s">
        <v>398</v>
      </c>
      <c r="B2548" s="7" t="s">
        <v>562</v>
      </c>
      <c r="C2548" s="7" t="s">
        <v>277</v>
      </c>
      <c r="D2548" s="7" t="s">
        <v>301</v>
      </c>
      <c r="E2548" s="7" t="s">
        <v>302</v>
      </c>
      <c r="F2548" s="7" t="s">
        <v>563</v>
      </c>
      <c r="G2548" s="8">
        <v>5297175</v>
      </c>
      <c r="H2548" s="16" t="s">
        <v>2504</v>
      </c>
      <c r="I2548" s="18">
        <v>882.83600000000001</v>
      </c>
      <c r="J2548" s="19">
        <v>0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9">
        <v>238.464</v>
      </c>
      <c r="Q2548" s="19">
        <v>0</v>
      </c>
      <c r="R2548" s="19">
        <v>0</v>
      </c>
      <c r="S2548" s="19">
        <v>0</v>
      </c>
      <c r="T2548" s="19">
        <v>0</v>
      </c>
      <c r="U2548" s="56">
        <f t="shared" si="86"/>
        <v>1121.3</v>
      </c>
      <c r="V2548" s="18">
        <f t="shared" si="87"/>
        <v>140.16249999999999</v>
      </c>
      <c r="W2548" s="7"/>
      <c r="X2548" s="7"/>
      <c r="Y2548" s="7"/>
      <c r="Z2548" s="57"/>
    </row>
    <row r="2549" spans="1:26" x14ac:dyDescent="0.35">
      <c r="A2549" s="6" t="s">
        <v>398</v>
      </c>
      <c r="B2549" s="7" t="s">
        <v>562</v>
      </c>
      <c r="C2549" s="7" t="s">
        <v>277</v>
      </c>
      <c r="D2549" s="7" t="s">
        <v>301</v>
      </c>
      <c r="E2549" s="7" t="s">
        <v>302</v>
      </c>
      <c r="F2549" s="7" t="s">
        <v>563</v>
      </c>
      <c r="G2549" s="8">
        <v>5271267</v>
      </c>
      <c r="H2549" s="16" t="s">
        <v>2505</v>
      </c>
      <c r="I2549" s="18">
        <v>1063.433</v>
      </c>
      <c r="J2549" s="19">
        <v>476.928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v>0</v>
      </c>
      <c r="R2549" s="19">
        <v>0</v>
      </c>
      <c r="S2549" s="19">
        <v>0</v>
      </c>
      <c r="T2549" s="19">
        <v>0</v>
      </c>
      <c r="U2549" s="56">
        <f t="shared" si="86"/>
        <v>1540.3609999999999</v>
      </c>
      <c r="V2549" s="18">
        <f t="shared" si="87"/>
        <v>192.54512499999998</v>
      </c>
      <c r="W2549" s="7"/>
      <c r="X2549" s="7"/>
      <c r="Y2549" s="7"/>
      <c r="Z2549" s="57"/>
    </row>
    <row r="2550" spans="1:26" x14ac:dyDescent="0.35">
      <c r="A2550" s="6" t="s">
        <v>398</v>
      </c>
      <c r="B2550" s="7" t="s">
        <v>562</v>
      </c>
      <c r="C2550" s="7" t="s">
        <v>277</v>
      </c>
      <c r="D2550" s="7" t="s">
        <v>301</v>
      </c>
      <c r="E2550" s="7" t="s">
        <v>302</v>
      </c>
      <c r="F2550" s="7" t="s">
        <v>563</v>
      </c>
      <c r="G2550" s="8">
        <v>5139684</v>
      </c>
      <c r="H2550" s="16" t="s">
        <v>2506</v>
      </c>
      <c r="I2550" s="18">
        <v>3531.3409999999999</v>
      </c>
      <c r="J2550" s="19">
        <v>1192.32</v>
      </c>
      <c r="K2550" s="19">
        <v>1179.1659999999999</v>
      </c>
      <c r="L2550" s="19">
        <v>1762.95</v>
      </c>
      <c r="M2550" s="19">
        <v>686.36199999999997</v>
      </c>
      <c r="N2550" s="19">
        <v>715.39200000000005</v>
      </c>
      <c r="O2550" s="19">
        <v>6899.71</v>
      </c>
      <c r="P2550" s="19">
        <v>1312.913</v>
      </c>
      <c r="Q2550" s="19">
        <v>0</v>
      </c>
      <c r="R2550" s="19">
        <v>0</v>
      </c>
      <c r="S2550" s="19">
        <v>0</v>
      </c>
      <c r="T2550" s="19">
        <v>0</v>
      </c>
      <c r="U2550" s="56">
        <f t="shared" si="86"/>
        <v>17280.153999999999</v>
      </c>
      <c r="V2550" s="18">
        <f t="shared" si="87"/>
        <v>2160.0192499999998</v>
      </c>
      <c r="W2550" s="7"/>
      <c r="X2550" s="7"/>
      <c r="Y2550" s="7"/>
      <c r="Z2550" s="57"/>
    </row>
    <row r="2551" spans="1:26" x14ac:dyDescent="0.35">
      <c r="A2551" s="6" t="s">
        <v>398</v>
      </c>
      <c r="B2551" s="7" t="s">
        <v>562</v>
      </c>
      <c r="C2551" s="7" t="s">
        <v>277</v>
      </c>
      <c r="D2551" s="7" t="s">
        <v>301</v>
      </c>
      <c r="E2551" s="7" t="s">
        <v>302</v>
      </c>
      <c r="F2551" s="7" t="s">
        <v>563</v>
      </c>
      <c r="G2551" s="8">
        <v>5272484</v>
      </c>
      <c r="H2551" s="16" t="s">
        <v>2507</v>
      </c>
      <c r="I2551" s="18">
        <v>1244.0309999999999</v>
      </c>
      <c r="J2551" s="19">
        <v>476.928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0</v>
      </c>
      <c r="S2551" s="19">
        <v>0</v>
      </c>
      <c r="T2551" s="19">
        <v>0</v>
      </c>
      <c r="U2551" s="56">
        <f t="shared" si="86"/>
        <v>1720.9589999999998</v>
      </c>
      <c r="V2551" s="18">
        <f t="shared" si="87"/>
        <v>215.11987499999998</v>
      </c>
      <c r="W2551" s="7"/>
      <c r="X2551" s="7"/>
      <c r="Y2551" s="7"/>
      <c r="Z2551" s="57"/>
    </row>
    <row r="2552" spans="1:26" x14ac:dyDescent="0.35">
      <c r="A2552" s="6" t="s">
        <v>398</v>
      </c>
      <c r="B2552" s="7" t="s">
        <v>562</v>
      </c>
      <c r="C2552" s="7" t="s">
        <v>277</v>
      </c>
      <c r="D2552" s="7" t="s">
        <v>301</v>
      </c>
      <c r="E2552" s="7" t="s">
        <v>302</v>
      </c>
      <c r="F2552" s="7" t="s">
        <v>563</v>
      </c>
      <c r="G2552" s="8">
        <v>5290442</v>
      </c>
      <c r="H2552" s="16" t="s">
        <v>2508</v>
      </c>
      <c r="I2552" s="18">
        <v>702.23800000000006</v>
      </c>
      <c r="J2552" s="19">
        <v>238.464</v>
      </c>
      <c r="K2552" s="19">
        <v>702.23800000000006</v>
      </c>
      <c r="L2552" s="19">
        <v>0</v>
      </c>
      <c r="M2552" s="19">
        <v>0</v>
      </c>
      <c r="N2552" s="19">
        <v>238.464</v>
      </c>
      <c r="O2552" s="19">
        <v>720.25199999999995</v>
      </c>
      <c r="P2552" s="19">
        <v>238.464</v>
      </c>
      <c r="Q2552" s="19">
        <v>0</v>
      </c>
      <c r="R2552" s="19">
        <v>0</v>
      </c>
      <c r="S2552" s="19">
        <v>0</v>
      </c>
      <c r="T2552" s="19">
        <v>0</v>
      </c>
      <c r="U2552" s="56">
        <f t="shared" si="86"/>
        <v>2840.12</v>
      </c>
      <c r="V2552" s="18">
        <f t="shared" si="87"/>
        <v>355.01499999999999</v>
      </c>
      <c r="W2552" s="7"/>
      <c r="X2552" s="7"/>
      <c r="Y2552" s="7"/>
      <c r="Z2552" s="57"/>
    </row>
    <row r="2553" spans="1:26" x14ac:dyDescent="0.35">
      <c r="A2553" s="6" t="s">
        <v>398</v>
      </c>
      <c r="B2553" s="7" t="s">
        <v>562</v>
      </c>
      <c r="C2553" s="7" t="s">
        <v>277</v>
      </c>
      <c r="D2553" s="7" t="s">
        <v>301</v>
      </c>
      <c r="E2553" s="7" t="s">
        <v>302</v>
      </c>
      <c r="F2553" s="7" t="s">
        <v>563</v>
      </c>
      <c r="G2553" s="8">
        <v>5279366</v>
      </c>
      <c r="H2553" s="16" t="s">
        <v>2509</v>
      </c>
      <c r="I2553" s="18">
        <v>1587.212</v>
      </c>
      <c r="J2553" s="19">
        <v>476.928</v>
      </c>
      <c r="K2553" s="19">
        <v>1312.913</v>
      </c>
      <c r="L2553" s="19">
        <v>343.18099999999998</v>
      </c>
      <c r="M2553" s="19">
        <v>343.18099999999998</v>
      </c>
      <c r="N2553" s="19">
        <v>0</v>
      </c>
      <c r="O2553" s="19">
        <v>702.23800000000006</v>
      </c>
      <c r="P2553" s="19">
        <v>238.464</v>
      </c>
      <c r="Q2553" s="19">
        <v>0</v>
      </c>
      <c r="R2553" s="19">
        <v>0</v>
      </c>
      <c r="S2553" s="19">
        <v>0</v>
      </c>
      <c r="T2553" s="19">
        <v>0</v>
      </c>
      <c r="U2553" s="56">
        <f t="shared" si="86"/>
        <v>5004.1170000000002</v>
      </c>
      <c r="V2553" s="18">
        <f t="shared" si="87"/>
        <v>625.51462500000002</v>
      </c>
      <c r="W2553" s="7"/>
      <c r="X2553" s="7"/>
      <c r="Y2553" s="7"/>
      <c r="Z2553" s="57"/>
    </row>
    <row r="2554" spans="1:26" x14ac:dyDescent="0.35">
      <c r="A2554" s="6" t="s">
        <v>398</v>
      </c>
      <c r="B2554" s="7" t="s">
        <v>562</v>
      </c>
      <c r="C2554" s="7" t="s">
        <v>277</v>
      </c>
      <c r="D2554" s="7" t="s">
        <v>301</v>
      </c>
      <c r="E2554" s="7" t="s">
        <v>302</v>
      </c>
      <c r="F2554" s="7" t="s">
        <v>563</v>
      </c>
      <c r="G2554" s="8">
        <v>5290480</v>
      </c>
      <c r="H2554" s="16" t="s">
        <v>2510</v>
      </c>
      <c r="I2554" s="18">
        <v>1047.557</v>
      </c>
      <c r="J2554" s="19">
        <v>597.52099999999996</v>
      </c>
      <c r="K2554" s="19">
        <v>419.06200000000001</v>
      </c>
      <c r="L2554" s="19">
        <v>0</v>
      </c>
      <c r="M2554" s="19">
        <v>1765.672</v>
      </c>
      <c r="N2554" s="19">
        <v>0</v>
      </c>
      <c r="O2554" s="19">
        <v>715.39200000000005</v>
      </c>
      <c r="P2554" s="19">
        <v>599.65899999999999</v>
      </c>
      <c r="Q2554" s="19">
        <v>0</v>
      </c>
      <c r="R2554" s="19">
        <v>0</v>
      </c>
      <c r="S2554" s="19">
        <v>0</v>
      </c>
      <c r="T2554" s="19">
        <v>0</v>
      </c>
      <c r="U2554" s="56">
        <f t="shared" si="86"/>
        <v>5144.8629999999994</v>
      </c>
      <c r="V2554" s="18">
        <f t="shared" si="87"/>
        <v>643.10787499999992</v>
      </c>
      <c r="W2554" s="7"/>
      <c r="X2554" s="7"/>
      <c r="Y2554" s="7"/>
      <c r="Z2554" s="57"/>
    </row>
    <row r="2555" spans="1:26" x14ac:dyDescent="0.35">
      <c r="A2555" s="6" t="s">
        <v>398</v>
      </c>
      <c r="B2555" s="7" t="s">
        <v>562</v>
      </c>
      <c r="C2555" s="7" t="s">
        <v>277</v>
      </c>
      <c r="D2555" s="7" t="s">
        <v>301</v>
      </c>
      <c r="E2555" s="7" t="s">
        <v>302</v>
      </c>
      <c r="F2555" s="7" t="s">
        <v>563</v>
      </c>
      <c r="G2555" s="8">
        <v>5293342</v>
      </c>
      <c r="H2555" s="16" t="s">
        <v>2511</v>
      </c>
      <c r="I2555" s="18">
        <v>702.23800000000006</v>
      </c>
      <c r="J2555" s="19">
        <v>0</v>
      </c>
      <c r="K2555" s="19">
        <v>238.464</v>
      </c>
      <c r="L2555" s="19">
        <v>0</v>
      </c>
      <c r="M2555" s="19">
        <v>0</v>
      </c>
      <c r="N2555" s="19">
        <v>0</v>
      </c>
      <c r="O2555" s="19">
        <v>0</v>
      </c>
      <c r="P2555" s="19">
        <v>238.464</v>
      </c>
      <c r="Q2555" s="19">
        <v>0</v>
      </c>
      <c r="R2555" s="19">
        <v>0</v>
      </c>
      <c r="S2555" s="19">
        <v>0</v>
      </c>
      <c r="T2555" s="19">
        <v>0</v>
      </c>
      <c r="U2555" s="56">
        <f t="shared" si="86"/>
        <v>1179.1659999999999</v>
      </c>
      <c r="V2555" s="18">
        <f t="shared" si="87"/>
        <v>147.39574999999999</v>
      </c>
      <c r="W2555" s="7"/>
      <c r="X2555" s="7"/>
      <c r="Y2555" s="7"/>
      <c r="Z2555" s="57"/>
    </row>
    <row r="2556" spans="1:26" x14ac:dyDescent="0.35">
      <c r="A2556" s="6" t="s">
        <v>398</v>
      </c>
      <c r="B2556" s="7" t="s">
        <v>562</v>
      </c>
      <c r="C2556" s="7" t="s">
        <v>277</v>
      </c>
      <c r="D2556" s="7" t="s">
        <v>301</v>
      </c>
      <c r="E2556" s="7" t="s">
        <v>302</v>
      </c>
      <c r="F2556" s="7" t="s">
        <v>563</v>
      </c>
      <c r="G2556" s="8">
        <v>5271748</v>
      </c>
      <c r="H2556" s="16" t="s">
        <v>2512</v>
      </c>
      <c r="I2556" s="18">
        <v>4432.1909999999998</v>
      </c>
      <c r="J2556" s="19">
        <v>1192.32</v>
      </c>
      <c r="K2556" s="19">
        <v>2192.8330000000001</v>
      </c>
      <c r="L2556" s="19">
        <v>1535.501</v>
      </c>
      <c r="M2556" s="19">
        <v>2650.645</v>
      </c>
      <c r="N2556" s="19">
        <v>1192.32</v>
      </c>
      <c r="O2556" s="19">
        <v>4160.0320000000002</v>
      </c>
      <c r="P2556" s="19">
        <v>2514.9520000000002</v>
      </c>
      <c r="Q2556" s="19">
        <v>0</v>
      </c>
      <c r="R2556" s="19">
        <v>0</v>
      </c>
      <c r="S2556" s="19">
        <v>0</v>
      </c>
      <c r="T2556" s="19">
        <v>0</v>
      </c>
      <c r="U2556" s="56">
        <f t="shared" si="86"/>
        <v>19870.794000000002</v>
      </c>
      <c r="V2556" s="18">
        <f t="shared" si="87"/>
        <v>2483.8492500000002</v>
      </c>
      <c r="W2556" s="7"/>
      <c r="X2556" s="7"/>
      <c r="Y2556" s="7"/>
      <c r="Z2556" s="57"/>
    </row>
    <row r="2557" spans="1:26" x14ac:dyDescent="0.35">
      <c r="A2557" s="6" t="s">
        <v>398</v>
      </c>
      <c r="B2557" s="7" t="s">
        <v>562</v>
      </c>
      <c r="C2557" s="7" t="s">
        <v>277</v>
      </c>
      <c r="D2557" s="7" t="s">
        <v>301</v>
      </c>
      <c r="E2557" s="7" t="s">
        <v>302</v>
      </c>
      <c r="F2557" s="7" t="s">
        <v>563</v>
      </c>
      <c r="G2557" s="8">
        <v>5139677</v>
      </c>
      <c r="H2557" s="16" t="s">
        <v>2513</v>
      </c>
      <c r="I2557" s="18">
        <v>343.18099999999998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539.65499999999997</v>
      </c>
      <c r="P2557" s="19">
        <v>238.464</v>
      </c>
      <c r="Q2557" s="19">
        <v>0</v>
      </c>
      <c r="R2557" s="19">
        <v>0</v>
      </c>
      <c r="S2557" s="19">
        <v>0</v>
      </c>
      <c r="T2557" s="19">
        <v>0</v>
      </c>
      <c r="U2557" s="56">
        <f t="shared" si="86"/>
        <v>1121.3</v>
      </c>
      <c r="V2557" s="18">
        <f t="shared" si="87"/>
        <v>140.16249999999999</v>
      </c>
      <c r="W2557" s="7"/>
      <c r="X2557" s="7"/>
      <c r="Y2557" s="7"/>
      <c r="Z2557" s="57"/>
    </row>
    <row r="2558" spans="1:26" x14ac:dyDescent="0.35">
      <c r="A2558" s="6" t="s">
        <v>398</v>
      </c>
      <c r="B2558" s="7" t="s">
        <v>562</v>
      </c>
      <c r="C2558" s="7" t="s">
        <v>277</v>
      </c>
      <c r="D2558" s="7" t="s">
        <v>301</v>
      </c>
      <c r="E2558" s="7" t="s">
        <v>302</v>
      </c>
      <c r="F2558" s="7" t="s">
        <v>563</v>
      </c>
      <c r="G2558" s="8">
        <v>5139691</v>
      </c>
      <c r="H2558" s="16" t="s">
        <v>2514</v>
      </c>
      <c r="I2558" s="18">
        <v>343.18099999999998</v>
      </c>
      <c r="J2558" s="19">
        <v>359.05700000000002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597.52099999999996</v>
      </c>
      <c r="Q2558" s="19">
        <v>0</v>
      </c>
      <c r="R2558" s="19">
        <v>0</v>
      </c>
      <c r="S2558" s="19">
        <v>0</v>
      </c>
      <c r="T2558" s="19">
        <v>0</v>
      </c>
      <c r="U2558" s="56">
        <f t="shared" si="86"/>
        <v>1299.759</v>
      </c>
      <c r="V2558" s="18">
        <f t="shared" si="87"/>
        <v>162.469875</v>
      </c>
      <c r="W2558" s="7"/>
      <c r="X2558" s="7"/>
      <c r="Y2558" s="7"/>
      <c r="Z2558" s="57"/>
    </row>
    <row r="2559" spans="1:26" x14ac:dyDescent="0.35">
      <c r="A2559" s="6" t="s">
        <v>398</v>
      </c>
      <c r="B2559" s="7" t="s">
        <v>562</v>
      </c>
      <c r="C2559" s="7" t="s">
        <v>277</v>
      </c>
      <c r="D2559" s="7" t="s">
        <v>301</v>
      </c>
      <c r="E2559" s="7" t="s">
        <v>302</v>
      </c>
      <c r="F2559" s="7" t="s">
        <v>563</v>
      </c>
      <c r="G2559" s="8">
        <v>5271731</v>
      </c>
      <c r="H2559" s="16" t="s">
        <v>2515</v>
      </c>
      <c r="I2559" s="18">
        <v>343.18099999999998</v>
      </c>
      <c r="J2559" s="19">
        <v>238.464</v>
      </c>
      <c r="K2559" s="19">
        <v>359.05700000000002</v>
      </c>
      <c r="L2559" s="19">
        <v>0</v>
      </c>
      <c r="M2559" s="19">
        <v>0</v>
      </c>
      <c r="N2559" s="19">
        <v>0</v>
      </c>
      <c r="O2559" s="19">
        <v>0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56">
        <f t="shared" si="86"/>
        <v>940.702</v>
      </c>
      <c r="V2559" s="18">
        <f t="shared" si="87"/>
        <v>117.58775</v>
      </c>
      <c r="W2559" s="7"/>
      <c r="X2559" s="7"/>
      <c r="Y2559" s="7"/>
      <c r="Z2559" s="57"/>
    </row>
    <row r="2560" spans="1:26" x14ac:dyDescent="0.35">
      <c r="A2560" s="6" t="s">
        <v>398</v>
      </c>
      <c r="B2560" s="7" t="s">
        <v>562</v>
      </c>
      <c r="C2560" s="7" t="s">
        <v>277</v>
      </c>
      <c r="D2560" s="7" t="s">
        <v>301</v>
      </c>
      <c r="E2560" s="7" t="s">
        <v>302</v>
      </c>
      <c r="F2560" s="7" t="s">
        <v>563</v>
      </c>
      <c r="G2560" s="8">
        <v>5299889</v>
      </c>
      <c r="H2560" s="16" t="s">
        <v>2516</v>
      </c>
      <c r="I2560" s="18">
        <v>361.19499999999999</v>
      </c>
      <c r="J2560" s="19">
        <v>0</v>
      </c>
      <c r="K2560" s="19">
        <v>238.464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0</v>
      </c>
      <c r="S2560" s="19">
        <v>0</v>
      </c>
      <c r="T2560" s="19">
        <v>0</v>
      </c>
      <c r="U2560" s="56">
        <f t="shared" ref="U2560:U2623" si="88">SUM(I2560:T2560)</f>
        <v>599.65899999999999</v>
      </c>
      <c r="V2560" s="18">
        <f t="shared" si="87"/>
        <v>74.957374999999999</v>
      </c>
      <c r="W2560" s="7"/>
      <c r="X2560" s="7"/>
      <c r="Y2560" s="7"/>
      <c r="Z2560" s="57"/>
    </row>
    <row r="2561" spans="1:26" x14ac:dyDescent="0.35">
      <c r="A2561" s="6" t="s">
        <v>398</v>
      </c>
      <c r="B2561" s="7" t="s">
        <v>562</v>
      </c>
      <c r="C2561" s="7" t="s">
        <v>277</v>
      </c>
      <c r="D2561" s="7" t="s">
        <v>301</v>
      </c>
      <c r="E2561" s="7" t="s">
        <v>302</v>
      </c>
      <c r="F2561" s="7" t="s">
        <v>563</v>
      </c>
      <c r="G2561" s="8">
        <v>5139750</v>
      </c>
      <c r="H2561" s="16" t="s">
        <v>2517</v>
      </c>
      <c r="I2561" s="18">
        <v>361.19499999999999</v>
      </c>
      <c r="J2561" s="19">
        <v>238.464</v>
      </c>
      <c r="K2561" s="19">
        <v>238.464</v>
      </c>
      <c r="L2561" s="19">
        <v>0</v>
      </c>
      <c r="M2561" s="19">
        <v>0</v>
      </c>
      <c r="N2561" s="19">
        <v>0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56">
        <f t="shared" si="88"/>
        <v>838.12300000000005</v>
      </c>
      <c r="V2561" s="18">
        <f t="shared" si="87"/>
        <v>104.76537500000001</v>
      </c>
      <c r="W2561" s="7"/>
      <c r="X2561" s="7"/>
      <c r="Y2561" s="7"/>
      <c r="Z2561" s="57"/>
    </row>
    <row r="2562" spans="1:26" x14ac:dyDescent="0.35">
      <c r="A2562" s="6" t="s">
        <v>398</v>
      </c>
      <c r="B2562" s="7" t="s">
        <v>562</v>
      </c>
      <c r="C2562" s="7" t="s">
        <v>277</v>
      </c>
      <c r="D2562" s="7" t="s">
        <v>301</v>
      </c>
      <c r="E2562" s="7" t="s">
        <v>302</v>
      </c>
      <c r="F2562" s="7" t="s">
        <v>563</v>
      </c>
      <c r="G2562" s="8">
        <v>5293207</v>
      </c>
      <c r="H2562" s="16" t="s">
        <v>2518</v>
      </c>
      <c r="I2562" s="18">
        <v>180.59800000000001</v>
      </c>
      <c r="J2562" s="19">
        <v>1865.527</v>
      </c>
      <c r="K2562" s="19">
        <v>838.12300000000005</v>
      </c>
      <c r="L2562" s="19">
        <v>523.779</v>
      </c>
      <c r="M2562" s="19">
        <v>0</v>
      </c>
      <c r="N2562" s="19">
        <v>953.85599999999999</v>
      </c>
      <c r="O2562" s="19">
        <v>2153.759</v>
      </c>
      <c r="P2562" s="19">
        <v>657.52599999999995</v>
      </c>
      <c r="Q2562" s="19">
        <v>0</v>
      </c>
      <c r="R2562" s="19">
        <v>0</v>
      </c>
      <c r="S2562" s="19">
        <v>0</v>
      </c>
      <c r="T2562" s="19">
        <v>0</v>
      </c>
      <c r="U2562" s="56">
        <f t="shared" si="88"/>
        <v>7173.1679999999997</v>
      </c>
      <c r="V2562" s="18">
        <f t="shared" si="87"/>
        <v>896.64599999999996</v>
      </c>
      <c r="W2562" s="7"/>
      <c r="X2562" s="7"/>
      <c r="Y2562" s="7"/>
      <c r="Z2562" s="57"/>
    </row>
    <row r="2563" spans="1:26" x14ac:dyDescent="0.35">
      <c r="A2563" s="6" t="s">
        <v>398</v>
      </c>
      <c r="B2563" s="7" t="s">
        <v>562</v>
      </c>
      <c r="C2563" s="7" t="s">
        <v>277</v>
      </c>
      <c r="D2563" s="7" t="s">
        <v>301</v>
      </c>
      <c r="E2563" s="7" t="s">
        <v>302</v>
      </c>
      <c r="F2563" s="7" t="s">
        <v>563</v>
      </c>
      <c r="G2563" s="8">
        <v>5293702</v>
      </c>
      <c r="H2563" s="16" t="s">
        <v>2519</v>
      </c>
      <c r="I2563" s="18">
        <v>0</v>
      </c>
      <c r="J2563" s="19">
        <v>581.64499999999998</v>
      </c>
      <c r="K2563" s="19">
        <v>0</v>
      </c>
      <c r="L2563" s="19">
        <v>0</v>
      </c>
      <c r="M2563" s="19">
        <v>0</v>
      </c>
      <c r="N2563" s="19">
        <v>0</v>
      </c>
      <c r="O2563" s="19">
        <v>359.05700000000002</v>
      </c>
      <c r="P2563" s="19">
        <v>0</v>
      </c>
      <c r="Q2563" s="19">
        <v>0</v>
      </c>
      <c r="R2563" s="19">
        <v>0</v>
      </c>
      <c r="S2563" s="19">
        <v>0</v>
      </c>
      <c r="T2563" s="19">
        <v>0</v>
      </c>
      <c r="U2563" s="56">
        <f t="shared" si="88"/>
        <v>940.702</v>
      </c>
      <c r="V2563" s="18">
        <f t="shared" si="87"/>
        <v>117.58775</v>
      </c>
      <c r="W2563" s="7"/>
      <c r="X2563" s="7"/>
      <c r="Y2563" s="7"/>
      <c r="Z2563" s="57"/>
    </row>
    <row r="2564" spans="1:26" x14ac:dyDescent="0.35">
      <c r="A2564" s="6" t="s">
        <v>398</v>
      </c>
      <c r="B2564" s="7" t="s">
        <v>562</v>
      </c>
      <c r="C2564" s="7" t="s">
        <v>277</v>
      </c>
      <c r="D2564" s="7" t="s">
        <v>301</v>
      </c>
      <c r="E2564" s="7" t="s">
        <v>302</v>
      </c>
      <c r="F2564" s="7" t="s">
        <v>563</v>
      </c>
      <c r="G2564" s="8">
        <v>5291344</v>
      </c>
      <c r="H2564" s="16" t="s">
        <v>2520</v>
      </c>
      <c r="I2564" s="18">
        <v>180.59800000000001</v>
      </c>
      <c r="J2564" s="19">
        <v>1795.2840000000001</v>
      </c>
      <c r="K2564" s="19">
        <v>3940.6840000000002</v>
      </c>
      <c r="L2564" s="19">
        <v>686.36199999999997</v>
      </c>
      <c r="M2564" s="19">
        <v>1083.585</v>
      </c>
      <c r="N2564" s="19">
        <v>953.85599999999999</v>
      </c>
      <c r="O2564" s="19">
        <v>3096.598</v>
      </c>
      <c r="P2564" s="19">
        <v>1317.7739999999999</v>
      </c>
      <c r="Q2564" s="19">
        <v>0</v>
      </c>
      <c r="R2564" s="19">
        <v>0</v>
      </c>
      <c r="S2564" s="19">
        <v>0</v>
      </c>
      <c r="T2564" s="19">
        <v>0</v>
      </c>
      <c r="U2564" s="56">
        <f t="shared" si="88"/>
        <v>13054.741</v>
      </c>
      <c r="V2564" s="18">
        <f t="shared" si="87"/>
        <v>1631.842625</v>
      </c>
      <c r="W2564" s="7"/>
      <c r="X2564" s="7"/>
      <c r="Y2564" s="7"/>
      <c r="Z2564" s="57"/>
    </row>
    <row r="2565" spans="1:26" x14ac:dyDescent="0.35">
      <c r="A2565" s="6" t="s">
        <v>398</v>
      </c>
      <c r="B2565" s="7" t="s">
        <v>562</v>
      </c>
      <c r="C2565" s="7" t="s">
        <v>277</v>
      </c>
      <c r="D2565" s="7" t="s">
        <v>301</v>
      </c>
      <c r="E2565" s="7" t="s">
        <v>302</v>
      </c>
      <c r="F2565" s="7" t="s">
        <v>563</v>
      </c>
      <c r="G2565" s="8">
        <v>5291368</v>
      </c>
      <c r="H2565" s="16" t="s">
        <v>2521</v>
      </c>
      <c r="I2565" s="18">
        <v>0</v>
      </c>
      <c r="J2565" s="19">
        <v>359.05700000000002</v>
      </c>
      <c r="K2565" s="19">
        <v>820.10900000000004</v>
      </c>
      <c r="L2565" s="19">
        <v>0</v>
      </c>
      <c r="M2565" s="19">
        <v>0</v>
      </c>
      <c r="N2565" s="19">
        <v>0</v>
      </c>
      <c r="O2565" s="19">
        <v>0</v>
      </c>
      <c r="P2565" s="19">
        <v>180.59800000000001</v>
      </c>
      <c r="Q2565" s="19">
        <v>0</v>
      </c>
      <c r="R2565" s="19">
        <v>0</v>
      </c>
      <c r="S2565" s="19">
        <v>0</v>
      </c>
      <c r="T2565" s="19">
        <v>0</v>
      </c>
      <c r="U2565" s="56">
        <f t="shared" si="88"/>
        <v>1359.7640000000001</v>
      </c>
      <c r="V2565" s="18">
        <f t="shared" si="87"/>
        <v>169.97050000000002</v>
      </c>
      <c r="W2565" s="7"/>
      <c r="X2565" s="7"/>
      <c r="Y2565" s="7"/>
      <c r="Z2565" s="57"/>
    </row>
    <row r="2566" spans="1:26" x14ac:dyDescent="0.35">
      <c r="A2566" s="6" t="s">
        <v>398</v>
      </c>
      <c r="B2566" s="7" t="s">
        <v>562</v>
      </c>
      <c r="C2566" s="7" t="s">
        <v>277</v>
      </c>
      <c r="D2566" s="7" t="s">
        <v>301</v>
      </c>
      <c r="E2566" s="7" t="s">
        <v>302</v>
      </c>
      <c r="F2566" s="7" t="s">
        <v>563</v>
      </c>
      <c r="G2566" s="8">
        <v>5290594</v>
      </c>
      <c r="H2566" s="16" t="s">
        <v>2522</v>
      </c>
      <c r="I2566" s="18">
        <v>0</v>
      </c>
      <c r="J2566" s="19">
        <v>1195.0419999999999</v>
      </c>
      <c r="K2566" s="19">
        <v>715.39200000000005</v>
      </c>
      <c r="L2566" s="19">
        <v>1074.4490000000001</v>
      </c>
      <c r="M2566" s="19">
        <v>0</v>
      </c>
      <c r="N2566" s="19">
        <v>0</v>
      </c>
      <c r="O2566" s="19">
        <v>1778.825</v>
      </c>
      <c r="P2566" s="19">
        <v>1910.434</v>
      </c>
      <c r="Q2566" s="19">
        <v>0</v>
      </c>
      <c r="R2566" s="19">
        <v>0</v>
      </c>
      <c r="S2566" s="19">
        <v>0</v>
      </c>
      <c r="T2566" s="19">
        <v>0</v>
      </c>
      <c r="U2566" s="56">
        <f t="shared" si="88"/>
        <v>6674.1419999999998</v>
      </c>
      <c r="V2566" s="18">
        <f t="shared" si="87"/>
        <v>834.26774999999998</v>
      </c>
      <c r="W2566" s="7"/>
      <c r="X2566" s="7"/>
      <c r="Y2566" s="7"/>
      <c r="Z2566" s="57"/>
    </row>
    <row r="2567" spans="1:26" x14ac:dyDescent="0.35">
      <c r="A2567" s="6" t="s">
        <v>398</v>
      </c>
      <c r="B2567" s="7" t="s">
        <v>562</v>
      </c>
      <c r="C2567" s="7" t="s">
        <v>277</v>
      </c>
      <c r="D2567" s="7" t="s">
        <v>301</v>
      </c>
      <c r="E2567" s="7" t="s">
        <v>302</v>
      </c>
      <c r="F2567" s="7" t="s">
        <v>563</v>
      </c>
      <c r="G2567" s="8">
        <v>5293951</v>
      </c>
      <c r="H2567" s="16" t="s">
        <v>2523</v>
      </c>
      <c r="I2567" s="18">
        <v>0</v>
      </c>
      <c r="J2567" s="19">
        <v>597.52099999999996</v>
      </c>
      <c r="K2567" s="19">
        <v>1359.7639999999999</v>
      </c>
      <c r="L2567" s="19">
        <v>0</v>
      </c>
      <c r="M2567" s="19">
        <v>523.779</v>
      </c>
      <c r="N2567" s="19">
        <v>0</v>
      </c>
      <c r="O2567" s="19">
        <v>1301.8979999999999</v>
      </c>
      <c r="P2567" s="19">
        <v>1493.511</v>
      </c>
      <c r="Q2567" s="19">
        <v>0</v>
      </c>
      <c r="R2567" s="19">
        <v>0</v>
      </c>
      <c r="S2567" s="19">
        <v>0</v>
      </c>
      <c r="T2567" s="19">
        <v>0</v>
      </c>
      <c r="U2567" s="56">
        <f t="shared" si="88"/>
        <v>5276.473</v>
      </c>
      <c r="V2567" s="18">
        <f t="shared" si="87"/>
        <v>659.55912499999999</v>
      </c>
      <c r="W2567" s="7"/>
      <c r="X2567" s="7"/>
      <c r="Y2567" s="7"/>
      <c r="Z2567" s="57"/>
    </row>
    <row r="2568" spans="1:26" x14ac:dyDescent="0.35">
      <c r="A2568" s="6" t="s">
        <v>398</v>
      </c>
      <c r="B2568" s="7" t="s">
        <v>562</v>
      </c>
      <c r="C2568" s="7" t="s">
        <v>277</v>
      </c>
      <c r="D2568" s="7" t="s">
        <v>301</v>
      </c>
      <c r="E2568" s="7" t="s">
        <v>302</v>
      </c>
      <c r="F2568" s="7" t="s">
        <v>563</v>
      </c>
      <c r="G2568" s="8">
        <v>5272477</v>
      </c>
      <c r="H2568" s="16" t="s">
        <v>2524</v>
      </c>
      <c r="I2568" s="18">
        <v>0</v>
      </c>
      <c r="J2568" s="19">
        <v>476.928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56">
        <f t="shared" si="88"/>
        <v>476.928</v>
      </c>
      <c r="V2568" s="18">
        <f t="shared" si="87"/>
        <v>59.616</v>
      </c>
      <c r="W2568" s="7"/>
      <c r="X2568" s="7"/>
      <c r="Y2568" s="7"/>
      <c r="Z2568" s="57"/>
    </row>
    <row r="2569" spans="1:26" x14ac:dyDescent="0.35">
      <c r="A2569" s="6" t="s">
        <v>398</v>
      </c>
      <c r="B2569" s="7" t="s">
        <v>562</v>
      </c>
      <c r="C2569" s="7" t="s">
        <v>277</v>
      </c>
      <c r="D2569" s="7" t="s">
        <v>301</v>
      </c>
      <c r="E2569" s="7" t="s">
        <v>302</v>
      </c>
      <c r="F2569" s="7" t="s">
        <v>563</v>
      </c>
      <c r="G2569" s="8">
        <v>5279401</v>
      </c>
      <c r="H2569" s="16" t="s">
        <v>2525</v>
      </c>
      <c r="I2569" s="18">
        <v>0</v>
      </c>
      <c r="J2569" s="19">
        <v>597.52099999999996</v>
      </c>
      <c r="K2569" s="19">
        <v>238.464</v>
      </c>
      <c r="L2569" s="19">
        <v>0</v>
      </c>
      <c r="M2569" s="19">
        <v>0</v>
      </c>
      <c r="N2569" s="19">
        <v>0</v>
      </c>
      <c r="O2569" s="19">
        <v>0</v>
      </c>
      <c r="P2569" s="19">
        <v>0</v>
      </c>
      <c r="Q2569" s="19">
        <v>0</v>
      </c>
      <c r="R2569" s="19">
        <v>0</v>
      </c>
      <c r="S2569" s="19">
        <v>0</v>
      </c>
      <c r="T2569" s="19">
        <v>0</v>
      </c>
      <c r="U2569" s="56">
        <f t="shared" si="88"/>
        <v>835.9849999999999</v>
      </c>
      <c r="V2569" s="18">
        <f t="shared" si="87"/>
        <v>104.49812499999999</v>
      </c>
      <c r="W2569" s="7"/>
      <c r="X2569" s="7"/>
      <c r="Y2569" s="7"/>
      <c r="Z2569" s="57"/>
    </row>
    <row r="2570" spans="1:26" x14ac:dyDescent="0.35">
      <c r="A2570" s="6" t="s">
        <v>398</v>
      </c>
      <c r="B2570" s="7" t="s">
        <v>562</v>
      </c>
      <c r="C2570" s="7" t="s">
        <v>277</v>
      </c>
      <c r="D2570" s="7" t="s">
        <v>301</v>
      </c>
      <c r="E2570" s="7" t="s">
        <v>302</v>
      </c>
      <c r="F2570" s="7" t="s">
        <v>563</v>
      </c>
      <c r="G2570" s="8">
        <v>5272408</v>
      </c>
      <c r="H2570" s="16" t="s">
        <v>2526</v>
      </c>
      <c r="I2570" s="18">
        <v>0</v>
      </c>
      <c r="J2570" s="19">
        <v>835.98500000000001</v>
      </c>
      <c r="K2570" s="19">
        <v>180.59800000000001</v>
      </c>
      <c r="L2570" s="19">
        <v>0</v>
      </c>
      <c r="M2570" s="19">
        <v>0</v>
      </c>
      <c r="N2570" s="19">
        <v>0</v>
      </c>
      <c r="O2570" s="19">
        <v>0</v>
      </c>
      <c r="P2570" s="19">
        <v>597.52099999999996</v>
      </c>
      <c r="Q2570" s="19">
        <v>0</v>
      </c>
      <c r="R2570" s="19">
        <v>0</v>
      </c>
      <c r="S2570" s="19">
        <v>0</v>
      </c>
      <c r="T2570" s="19">
        <v>0</v>
      </c>
      <c r="U2570" s="56">
        <f t="shared" si="88"/>
        <v>1614.104</v>
      </c>
      <c r="V2570" s="18">
        <f t="shared" si="87"/>
        <v>201.76300000000001</v>
      </c>
      <c r="W2570" s="7"/>
      <c r="X2570" s="7"/>
      <c r="Y2570" s="7"/>
      <c r="Z2570" s="57"/>
    </row>
    <row r="2571" spans="1:26" x14ac:dyDescent="0.35">
      <c r="A2571" s="6" t="s">
        <v>398</v>
      </c>
      <c r="B2571" s="7" t="s">
        <v>562</v>
      </c>
      <c r="C2571" s="7" t="s">
        <v>277</v>
      </c>
      <c r="D2571" s="7" t="s">
        <v>301</v>
      </c>
      <c r="E2571" s="7" t="s">
        <v>302</v>
      </c>
      <c r="F2571" s="7" t="s">
        <v>563</v>
      </c>
      <c r="G2571" s="8">
        <v>5139767</v>
      </c>
      <c r="H2571" s="16" t="s">
        <v>2527</v>
      </c>
      <c r="I2571" s="18">
        <v>0</v>
      </c>
      <c r="J2571" s="19">
        <v>597.52099999999996</v>
      </c>
      <c r="K2571" s="19">
        <v>180.59800000000001</v>
      </c>
      <c r="L2571" s="19">
        <v>0</v>
      </c>
      <c r="M2571" s="19">
        <v>0</v>
      </c>
      <c r="N2571" s="19">
        <v>0</v>
      </c>
      <c r="O2571" s="19">
        <v>0</v>
      </c>
      <c r="P2571" s="19">
        <v>1195.0419999999999</v>
      </c>
      <c r="Q2571" s="19">
        <v>0</v>
      </c>
      <c r="R2571" s="19">
        <v>0</v>
      </c>
      <c r="S2571" s="19">
        <v>0</v>
      </c>
      <c r="T2571" s="19">
        <v>0</v>
      </c>
      <c r="U2571" s="56">
        <f t="shared" si="88"/>
        <v>1973.1609999999998</v>
      </c>
      <c r="V2571" s="18">
        <f t="shared" si="87"/>
        <v>246.64512499999998</v>
      </c>
      <c r="W2571" s="7"/>
      <c r="X2571" s="7"/>
      <c r="Y2571" s="7"/>
      <c r="Z2571" s="57"/>
    </row>
    <row r="2572" spans="1:26" x14ac:dyDescent="0.35">
      <c r="A2572" s="6" t="s">
        <v>398</v>
      </c>
      <c r="B2572" s="7" t="s">
        <v>562</v>
      </c>
      <c r="C2572" s="7" t="s">
        <v>277</v>
      </c>
      <c r="D2572" s="7" t="s">
        <v>301</v>
      </c>
      <c r="E2572" s="7" t="s">
        <v>302</v>
      </c>
      <c r="F2572" s="7" t="s">
        <v>563</v>
      </c>
      <c r="G2572" s="8">
        <v>5294251</v>
      </c>
      <c r="H2572" s="16" t="s">
        <v>2528</v>
      </c>
      <c r="I2572" s="18">
        <v>0</v>
      </c>
      <c r="J2572" s="19">
        <v>238.464</v>
      </c>
      <c r="K2572" s="19">
        <v>597.52099999999996</v>
      </c>
      <c r="L2572" s="19">
        <v>0</v>
      </c>
      <c r="M2572" s="19">
        <v>686.36199999999997</v>
      </c>
      <c r="N2572" s="19">
        <v>0</v>
      </c>
      <c r="O2572" s="19">
        <v>359.05700000000002</v>
      </c>
      <c r="P2572" s="19">
        <v>238.464</v>
      </c>
      <c r="Q2572" s="19">
        <v>0</v>
      </c>
      <c r="R2572" s="19">
        <v>0</v>
      </c>
      <c r="S2572" s="19">
        <v>0</v>
      </c>
      <c r="T2572" s="19">
        <v>0</v>
      </c>
      <c r="U2572" s="56">
        <f t="shared" si="88"/>
        <v>2119.8679999999999</v>
      </c>
      <c r="V2572" s="18">
        <f t="shared" si="87"/>
        <v>264.98349999999999</v>
      </c>
      <c r="W2572" s="7"/>
      <c r="X2572" s="7"/>
      <c r="Y2572" s="7"/>
      <c r="Z2572" s="57"/>
    </row>
    <row r="2573" spans="1:26" x14ac:dyDescent="0.35">
      <c r="A2573" s="6" t="s">
        <v>398</v>
      </c>
      <c r="B2573" s="7" t="s">
        <v>562</v>
      </c>
      <c r="C2573" s="7" t="s">
        <v>277</v>
      </c>
      <c r="D2573" s="7" t="s">
        <v>301</v>
      </c>
      <c r="E2573" s="7" t="s">
        <v>302</v>
      </c>
      <c r="F2573" s="7" t="s">
        <v>563</v>
      </c>
      <c r="G2573" s="8">
        <v>5295423</v>
      </c>
      <c r="H2573" s="16" t="s">
        <v>2529</v>
      </c>
      <c r="I2573" s="18">
        <v>0</v>
      </c>
      <c r="J2573" s="19">
        <v>597.52099999999996</v>
      </c>
      <c r="K2573" s="19">
        <v>180.59800000000001</v>
      </c>
      <c r="L2573" s="19">
        <v>686.36199999999997</v>
      </c>
      <c r="M2573" s="19">
        <v>0</v>
      </c>
      <c r="N2573" s="19">
        <v>702.23800000000006</v>
      </c>
      <c r="O2573" s="19">
        <v>715.39200000000005</v>
      </c>
      <c r="P2573" s="19">
        <v>180.59800000000001</v>
      </c>
      <c r="Q2573" s="19">
        <v>0</v>
      </c>
      <c r="R2573" s="19">
        <v>0</v>
      </c>
      <c r="S2573" s="19">
        <v>0</v>
      </c>
      <c r="T2573" s="19">
        <v>0</v>
      </c>
      <c r="U2573" s="56">
        <f t="shared" si="88"/>
        <v>3062.7089999999998</v>
      </c>
      <c r="V2573" s="18">
        <f t="shared" si="87"/>
        <v>382.83862499999998</v>
      </c>
      <c r="W2573" s="7"/>
      <c r="X2573" s="7"/>
      <c r="Y2573" s="7"/>
      <c r="Z2573" s="57"/>
    </row>
    <row r="2574" spans="1:26" x14ac:dyDescent="0.35">
      <c r="A2574" s="6" t="s">
        <v>398</v>
      </c>
      <c r="B2574" s="7" t="s">
        <v>562</v>
      </c>
      <c r="C2574" s="7" t="s">
        <v>277</v>
      </c>
      <c r="D2574" s="7" t="s">
        <v>301</v>
      </c>
      <c r="E2574" s="7" t="s">
        <v>302</v>
      </c>
      <c r="F2574" s="7" t="s">
        <v>563</v>
      </c>
      <c r="G2574" s="8">
        <v>5295388</v>
      </c>
      <c r="H2574" s="16" t="s">
        <v>2530</v>
      </c>
      <c r="I2574" s="18">
        <v>0</v>
      </c>
      <c r="J2574" s="19">
        <v>539.65499999999997</v>
      </c>
      <c r="K2574" s="19">
        <v>778.11900000000003</v>
      </c>
      <c r="L2574" s="19">
        <v>0</v>
      </c>
      <c r="M2574" s="19">
        <v>0</v>
      </c>
      <c r="N2574" s="19">
        <v>0</v>
      </c>
      <c r="O2574" s="19">
        <v>343.18099999999998</v>
      </c>
      <c r="P2574" s="19">
        <v>238.464</v>
      </c>
      <c r="Q2574" s="19">
        <v>0</v>
      </c>
      <c r="R2574" s="19">
        <v>0</v>
      </c>
      <c r="S2574" s="19">
        <v>0</v>
      </c>
      <c r="T2574" s="19">
        <v>0</v>
      </c>
      <c r="U2574" s="56">
        <f t="shared" si="88"/>
        <v>1899.4189999999999</v>
      </c>
      <c r="V2574" s="18">
        <f t="shared" si="87"/>
        <v>237.42737499999998</v>
      </c>
      <c r="W2574" s="7"/>
      <c r="X2574" s="7"/>
      <c r="Y2574" s="7"/>
      <c r="Z2574" s="57"/>
    </row>
    <row r="2575" spans="1:26" x14ac:dyDescent="0.35">
      <c r="A2575" s="6" t="s">
        <v>398</v>
      </c>
      <c r="B2575" s="7" t="s">
        <v>562</v>
      </c>
      <c r="C2575" s="7" t="s">
        <v>277</v>
      </c>
      <c r="D2575" s="7" t="s">
        <v>301</v>
      </c>
      <c r="E2575" s="7" t="s">
        <v>302</v>
      </c>
      <c r="F2575" s="7" t="s">
        <v>563</v>
      </c>
      <c r="G2575" s="8">
        <v>5293937</v>
      </c>
      <c r="H2575" s="16" t="s">
        <v>2531</v>
      </c>
      <c r="I2575" s="18">
        <v>0</v>
      </c>
      <c r="J2575" s="19">
        <v>597.52099999999996</v>
      </c>
      <c r="K2575" s="19">
        <v>581.64499999999998</v>
      </c>
      <c r="L2575" s="19">
        <v>0</v>
      </c>
      <c r="M2575" s="19">
        <v>361.19499999999999</v>
      </c>
      <c r="N2575" s="19">
        <v>359.05700000000002</v>
      </c>
      <c r="O2575" s="19">
        <v>0</v>
      </c>
      <c r="P2575" s="19">
        <v>476.928</v>
      </c>
      <c r="Q2575" s="19">
        <v>0</v>
      </c>
      <c r="R2575" s="19">
        <v>0</v>
      </c>
      <c r="S2575" s="19">
        <v>0</v>
      </c>
      <c r="T2575" s="19">
        <v>0</v>
      </c>
      <c r="U2575" s="56">
        <f t="shared" si="88"/>
        <v>2376.346</v>
      </c>
      <c r="V2575" s="18">
        <f t="shared" si="87"/>
        <v>297.04325</v>
      </c>
      <c r="W2575" s="7"/>
      <c r="X2575" s="7"/>
      <c r="Y2575" s="7"/>
      <c r="Z2575" s="57"/>
    </row>
    <row r="2576" spans="1:26" x14ac:dyDescent="0.35">
      <c r="A2576" s="6" t="s">
        <v>398</v>
      </c>
      <c r="B2576" s="7" t="s">
        <v>562</v>
      </c>
      <c r="C2576" s="7" t="s">
        <v>277</v>
      </c>
      <c r="D2576" s="7" t="s">
        <v>301</v>
      </c>
      <c r="E2576" s="7" t="s">
        <v>302</v>
      </c>
      <c r="F2576" s="7" t="s">
        <v>563</v>
      </c>
      <c r="G2576" s="8">
        <v>5139743</v>
      </c>
      <c r="H2576" s="16" t="s">
        <v>2532</v>
      </c>
      <c r="I2576" s="18">
        <v>0</v>
      </c>
      <c r="J2576" s="19">
        <v>359.05700000000002</v>
      </c>
      <c r="K2576" s="19">
        <v>820.10900000000004</v>
      </c>
      <c r="L2576" s="19">
        <v>0</v>
      </c>
      <c r="M2576" s="19">
        <v>0</v>
      </c>
      <c r="N2576" s="19">
        <v>0</v>
      </c>
      <c r="O2576" s="19">
        <v>0</v>
      </c>
      <c r="P2576" s="19">
        <v>238.464</v>
      </c>
      <c r="Q2576" s="19">
        <v>0</v>
      </c>
      <c r="R2576" s="19">
        <v>0</v>
      </c>
      <c r="S2576" s="19">
        <v>0</v>
      </c>
      <c r="T2576" s="19">
        <v>0</v>
      </c>
      <c r="U2576" s="56">
        <f t="shared" si="88"/>
        <v>1417.63</v>
      </c>
      <c r="V2576" s="18">
        <f t="shared" si="87"/>
        <v>177.20375000000001</v>
      </c>
      <c r="W2576" s="7"/>
      <c r="X2576" s="7"/>
      <c r="Y2576" s="7"/>
      <c r="Z2576" s="57"/>
    </row>
    <row r="2577" spans="1:26" x14ac:dyDescent="0.35">
      <c r="A2577" s="6" t="s">
        <v>398</v>
      </c>
      <c r="B2577" s="7" t="s">
        <v>562</v>
      </c>
      <c r="C2577" s="7" t="s">
        <v>277</v>
      </c>
      <c r="D2577" s="7" t="s">
        <v>301</v>
      </c>
      <c r="E2577" s="7" t="s">
        <v>302</v>
      </c>
      <c r="F2577" s="7" t="s">
        <v>563</v>
      </c>
      <c r="G2577" s="8">
        <v>5139705</v>
      </c>
      <c r="H2577" s="16" t="s">
        <v>2533</v>
      </c>
      <c r="I2577" s="18">
        <v>0</v>
      </c>
      <c r="J2577" s="19">
        <v>0</v>
      </c>
      <c r="K2577" s="19">
        <v>180.59800000000001</v>
      </c>
      <c r="L2577" s="19">
        <v>0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  <c r="T2577" s="19">
        <v>0</v>
      </c>
      <c r="U2577" s="56">
        <f t="shared" si="88"/>
        <v>180.59800000000001</v>
      </c>
      <c r="V2577" s="18">
        <f t="shared" si="87"/>
        <v>22.574750000000002</v>
      </c>
      <c r="W2577" s="7"/>
      <c r="X2577" s="7"/>
      <c r="Y2577" s="7"/>
      <c r="Z2577" s="57"/>
    </row>
    <row r="2578" spans="1:26" x14ac:dyDescent="0.35">
      <c r="A2578" s="6" t="s">
        <v>398</v>
      </c>
      <c r="B2578" s="7" t="s">
        <v>562</v>
      </c>
      <c r="C2578" s="7" t="s">
        <v>277</v>
      </c>
      <c r="D2578" s="7" t="s">
        <v>301</v>
      </c>
      <c r="E2578" s="7" t="s">
        <v>302</v>
      </c>
      <c r="F2578" s="7" t="s">
        <v>563</v>
      </c>
      <c r="G2578" s="8">
        <v>5293269</v>
      </c>
      <c r="H2578" s="16" t="s">
        <v>2534</v>
      </c>
      <c r="I2578" s="18">
        <v>0</v>
      </c>
      <c r="J2578" s="19">
        <v>0</v>
      </c>
      <c r="K2578" s="19">
        <v>359.05700000000002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56">
        <f t="shared" si="88"/>
        <v>359.05700000000002</v>
      </c>
      <c r="V2578" s="18">
        <f t="shared" si="87"/>
        <v>44.882125000000002</v>
      </c>
      <c r="W2578" s="7"/>
      <c r="X2578" s="7"/>
      <c r="Y2578" s="7"/>
      <c r="Z2578" s="57"/>
    </row>
    <row r="2579" spans="1:26" x14ac:dyDescent="0.35">
      <c r="A2579" s="6" t="s">
        <v>398</v>
      </c>
      <c r="B2579" s="7" t="s">
        <v>562</v>
      </c>
      <c r="C2579" s="7" t="s">
        <v>277</v>
      </c>
      <c r="D2579" s="7" t="s">
        <v>301</v>
      </c>
      <c r="E2579" s="7" t="s">
        <v>302</v>
      </c>
      <c r="F2579" s="7" t="s">
        <v>563</v>
      </c>
      <c r="G2579" s="8">
        <v>5272415</v>
      </c>
      <c r="H2579" s="16" t="s">
        <v>2535</v>
      </c>
      <c r="I2579" s="18">
        <v>0</v>
      </c>
      <c r="J2579" s="19">
        <v>0</v>
      </c>
      <c r="K2579" s="19">
        <v>238.464</v>
      </c>
      <c r="L2579" s="19">
        <v>0</v>
      </c>
      <c r="M2579" s="19">
        <v>0</v>
      </c>
      <c r="N2579" s="19">
        <v>0</v>
      </c>
      <c r="O2579" s="19">
        <v>0</v>
      </c>
      <c r="P2579" s="19">
        <v>238.464</v>
      </c>
      <c r="Q2579" s="19">
        <v>0</v>
      </c>
      <c r="R2579" s="19">
        <v>0</v>
      </c>
      <c r="S2579" s="19">
        <v>0</v>
      </c>
      <c r="T2579" s="19">
        <v>0</v>
      </c>
      <c r="U2579" s="56">
        <f t="shared" si="88"/>
        <v>476.928</v>
      </c>
      <c r="V2579" s="18">
        <f t="shared" si="87"/>
        <v>59.616</v>
      </c>
      <c r="W2579" s="7"/>
      <c r="X2579" s="7"/>
      <c r="Y2579" s="7"/>
      <c r="Z2579" s="57"/>
    </row>
    <row r="2580" spans="1:26" x14ac:dyDescent="0.35">
      <c r="A2580" s="6" t="s">
        <v>398</v>
      </c>
      <c r="B2580" s="7" t="s">
        <v>562</v>
      </c>
      <c r="C2580" s="7" t="s">
        <v>277</v>
      </c>
      <c r="D2580" s="7" t="s">
        <v>301</v>
      </c>
      <c r="E2580" s="7" t="s">
        <v>302</v>
      </c>
      <c r="F2580" s="7" t="s">
        <v>563</v>
      </c>
      <c r="G2580" s="8">
        <v>5291375</v>
      </c>
      <c r="H2580" s="16" t="s">
        <v>2536</v>
      </c>
      <c r="I2580" s="18">
        <v>0</v>
      </c>
      <c r="J2580" s="19">
        <v>0</v>
      </c>
      <c r="K2580" s="19">
        <v>820.10900000000004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56">
        <f t="shared" si="88"/>
        <v>820.10900000000004</v>
      </c>
      <c r="V2580" s="18">
        <f t="shared" si="87"/>
        <v>102.513625</v>
      </c>
      <c r="W2580" s="7"/>
      <c r="X2580" s="7"/>
      <c r="Y2580" s="7"/>
      <c r="Z2580" s="57"/>
    </row>
    <row r="2581" spans="1:26" x14ac:dyDescent="0.35">
      <c r="A2581" s="6" t="s">
        <v>398</v>
      </c>
      <c r="B2581" s="7" t="s">
        <v>562</v>
      </c>
      <c r="C2581" s="7" t="s">
        <v>277</v>
      </c>
      <c r="D2581" s="7" t="s">
        <v>301</v>
      </c>
      <c r="E2581" s="7" t="s">
        <v>302</v>
      </c>
      <c r="F2581" s="7" t="s">
        <v>563</v>
      </c>
      <c r="G2581" s="8">
        <v>5291382</v>
      </c>
      <c r="H2581" s="16" t="s">
        <v>2537</v>
      </c>
      <c r="I2581" s="18">
        <v>0</v>
      </c>
      <c r="J2581" s="19">
        <v>0</v>
      </c>
      <c r="K2581" s="19">
        <v>238.464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  <c r="T2581" s="19">
        <v>0</v>
      </c>
      <c r="U2581" s="56">
        <f t="shared" si="88"/>
        <v>238.464</v>
      </c>
      <c r="V2581" s="18">
        <f t="shared" si="87"/>
        <v>29.808</v>
      </c>
      <c r="W2581" s="7"/>
      <c r="X2581" s="7"/>
      <c r="Y2581" s="7"/>
      <c r="Z2581" s="57"/>
    </row>
    <row r="2582" spans="1:26" x14ac:dyDescent="0.35">
      <c r="A2582" s="6" t="s">
        <v>398</v>
      </c>
      <c r="B2582" s="7" t="s">
        <v>562</v>
      </c>
      <c r="C2582" s="7" t="s">
        <v>277</v>
      </c>
      <c r="D2582" s="7" t="s">
        <v>301</v>
      </c>
      <c r="E2582" s="7" t="s">
        <v>302</v>
      </c>
      <c r="F2582" s="7" t="s">
        <v>563</v>
      </c>
      <c r="G2582" s="8">
        <v>5291399</v>
      </c>
      <c r="H2582" s="16" t="s">
        <v>2538</v>
      </c>
      <c r="I2582" s="18">
        <v>0</v>
      </c>
      <c r="J2582" s="19">
        <v>0</v>
      </c>
      <c r="K2582" s="19">
        <v>419.06200000000001</v>
      </c>
      <c r="L2582" s="19">
        <v>0</v>
      </c>
      <c r="M2582" s="19">
        <v>0</v>
      </c>
      <c r="N2582" s="19">
        <v>0</v>
      </c>
      <c r="O2582" s="19">
        <v>0</v>
      </c>
      <c r="P2582" s="19">
        <v>180.59800000000001</v>
      </c>
      <c r="Q2582" s="19">
        <v>0</v>
      </c>
      <c r="R2582" s="19">
        <v>0</v>
      </c>
      <c r="S2582" s="19">
        <v>0</v>
      </c>
      <c r="T2582" s="19">
        <v>0</v>
      </c>
      <c r="U2582" s="56">
        <f t="shared" si="88"/>
        <v>599.66000000000008</v>
      </c>
      <c r="V2582" s="18">
        <f t="shared" si="87"/>
        <v>74.95750000000001</v>
      </c>
      <c r="W2582" s="7"/>
      <c r="X2582" s="7"/>
      <c r="Y2582" s="7"/>
      <c r="Z2582" s="57"/>
    </row>
    <row r="2583" spans="1:26" x14ac:dyDescent="0.35">
      <c r="A2583" s="6" t="s">
        <v>398</v>
      </c>
      <c r="B2583" s="7" t="s">
        <v>4613</v>
      </c>
      <c r="C2583" s="7" t="s">
        <v>277</v>
      </c>
      <c r="D2583" s="7" t="s">
        <v>301</v>
      </c>
      <c r="E2583" s="7" t="s">
        <v>302</v>
      </c>
      <c r="F2583" s="7" t="s">
        <v>563</v>
      </c>
      <c r="G2583" s="8">
        <v>5301191</v>
      </c>
      <c r="H2583" s="16" t="s">
        <v>2539</v>
      </c>
      <c r="I2583" s="18">
        <v>0</v>
      </c>
      <c r="J2583" s="19">
        <v>0</v>
      </c>
      <c r="K2583" s="19">
        <v>0</v>
      </c>
      <c r="L2583" s="19">
        <v>940.702</v>
      </c>
      <c r="M2583" s="19">
        <v>180.59800000000001</v>
      </c>
      <c r="N2583" s="19">
        <v>0</v>
      </c>
      <c r="O2583" s="19">
        <v>778.11900000000003</v>
      </c>
      <c r="P2583" s="19">
        <v>599.66</v>
      </c>
      <c r="Q2583" s="19">
        <v>0</v>
      </c>
      <c r="R2583" s="19">
        <v>0</v>
      </c>
      <c r="S2583" s="19">
        <v>0</v>
      </c>
      <c r="T2583" s="19">
        <v>0</v>
      </c>
      <c r="U2583" s="56">
        <f t="shared" si="88"/>
        <v>2499.0789999999997</v>
      </c>
      <c r="V2583" s="18">
        <f t="shared" si="87"/>
        <v>312.38487499999997</v>
      </c>
      <c r="W2583" s="7"/>
      <c r="X2583" s="7"/>
      <c r="Y2583" s="7"/>
      <c r="Z2583" s="57"/>
    </row>
    <row r="2584" spans="1:26" x14ac:dyDescent="0.35">
      <c r="A2584" s="6" t="s">
        <v>398</v>
      </c>
      <c r="B2584" s="7" t="s">
        <v>562</v>
      </c>
      <c r="C2584" s="7" t="s">
        <v>277</v>
      </c>
      <c r="D2584" s="7" t="s">
        <v>301</v>
      </c>
      <c r="E2584" s="7" t="s">
        <v>302</v>
      </c>
      <c r="F2584" s="7" t="s">
        <v>563</v>
      </c>
      <c r="G2584" s="8">
        <v>5301755</v>
      </c>
      <c r="H2584" s="16" t="s">
        <v>2540</v>
      </c>
      <c r="I2584" s="18">
        <v>0</v>
      </c>
      <c r="J2584" s="19">
        <v>0</v>
      </c>
      <c r="K2584" s="19">
        <v>0</v>
      </c>
      <c r="L2584" s="19">
        <v>0</v>
      </c>
      <c r="M2584" s="19">
        <v>0</v>
      </c>
      <c r="N2584" s="19">
        <v>0</v>
      </c>
      <c r="O2584" s="19">
        <v>597.52099999999996</v>
      </c>
      <c r="P2584" s="19">
        <v>1433.5060000000001</v>
      </c>
      <c r="Q2584" s="19">
        <v>0</v>
      </c>
      <c r="R2584" s="19">
        <v>0</v>
      </c>
      <c r="S2584" s="19">
        <v>0</v>
      </c>
      <c r="T2584" s="19">
        <v>0</v>
      </c>
      <c r="U2584" s="56">
        <f t="shared" si="88"/>
        <v>2031.027</v>
      </c>
      <c r="V2584" s="18">
        <f t="shared" si="87"/>
        <v>253.87837500000001</v>
      </c>
      <c r="W2584" s="7"/>
      <c r="X2584" s="7"/>
      <c r="Y2584" s="7"/>
      <c r="Z2584" s="57"/>
    </row>
    <row r="2585" spans="1:26" x14ac:dyDescent="0.35">
      <c r="A2585" s="6" t="s">
        <v>398</v>
      </c>
      <c r="B2585" s="7" t="s">
        <v>4613</v>
      </c>
      <c r="C2585" s="7" t="s">
        <v>277</v>
      </c>
      <c r="D2585" s="7" t="s">
        <v>301</v>
      </c>
      <c r="E2585" s="7" t="s">
        <v>302</v>
      </c>
      <c r="F2585" s="7" t="s">
        <v>563</v>
      </c>
      <c r="G2585" s="8">
        <v>5301973</v>
      </c>
      <c r="H2585" s="16" t="s">
        <v>2541</v>
      </c>
      <c r="I2585" s="18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778.11900000000003</v>
      </c>
      <c r="Q2585" s="19">
        <v>0</v>
      </c>
      <c r="R2585" s="19">
        <v>0</v>
      </c>
      <c r="S2585" s="19">
        <v>0</v>
      </c>
      <c r="T2585" s="19">
        <v>0</v>
      </c>
      <c r="U2585" s="56">
        <f t="shared" si="88"/>
        <v>778.11900000000003</v>
      </c>
      <c r="V2585" s="18">
        <f t="shared" si="87"/>
        <v>97.264875000000004</v>
      </c>
      <c r="W2585" s="7"/>
      <c r="X2585" s="7"/>
      <c r="Y2585" s="7"/>
      <c r="Z2585" s="57"/>
    </row>
    <row r="2586" spans="1:26" x14ac:dyDescent="0.35">
      <c r="A2586" s="6" t="s">
        <v>398</v>
      </c>
      <c r="B2586" s="7" t="s">
        <v>4613</v>
      </c>
      <c r="C2586" s="7" t="s">
        <v>277</v>
      </c>
      <c r="D2586" s="7" t="s">
        <v>301</v>
      </c>
      <c r="E2586" s="7" t="s">
        <v>302</v>
      </c>
      <c r="F2586" s="7" t="s">
        <v>563</v>
      </c>
      <c r="G2586" s="8">
        <v>5301911</v>
      </c>
      <c r="H2586" s="16" t="s">
        <v>2542</v>
      </c>
      <c r="I2586" s="18">
        <v>0</v>
      </c>
      <c r="J2586" s="19">
        <v>0</v>
      </c>
      <c r="K2586" s="19">
        <v>0</v>
      </c>
      <c r="L2586" s="19">
        <v>0</v>
      </c>
      <c r="M2586" s="19">
        <v>0</v>
      </c>
      <c r="N2586" s="19">
        <v>0</v>
      </c>
      <c r="O2586" s="19">
        <v>0</v>
      </c>
      <c r="P2586" s="19">
        <v>778.11900000000003</v>
      </c>
      <c r="Q2586" s="19">
        <v>0</v>
      </c>
      <c r="R2586" s="19">
        <v>0</v>
      </c>
      <c r="S2586" s="19">
        <v>0</v>
      </c>
      <c r="T2586" s="19">
        <v>0</v>
      </c>
      <c r="U2586" s="56">
        <f t="shared" si="88"/>
        <v>778.11900000000003</v>
      </c>
      <c r="V2586" s="18">
        <f t="shared" si="87"/>
        <v>97.264875000000004</v>
      </c>
      <c r="W2586" s="7"/>
      <c r="X2586" s="7"/>
      <c r="Y2586" s="7"/>
      <c r="Z2586" s="57"/>
    </row>
    <row r="2587" spans="1:26" x14ac:dyDescent="0.35">
      <c r="A2587" s="6" t="s">
        <v>398</v>
      </c>
      <c r="B2587" s="7" t="s">
        <v>562</v>
      </c>
      <c r="C2587" s="7" t="s">
        <v>277</v>
      </c>
      <c r="D2587" s="7" t="s">
        <v>301</v>
      </c>
      <c r="E2587" s="7" t="s">
        <v>302</v>
      </c>
      <c r="F2587" s="7" t="s">
        <v>563</v>
      </c>
      <c r="G2587" s="8">
        <v>5137053</v>
      </c>
      <c r="H2587" s="16" t="s">
        <v>2543</v>
      </c>
      <c r="I2587" s="18">
        <v>0</v>
      </c>
      <c r="J2587" s="19">
        <v>539.65499999999997</v>
      </c>
      <c r="K2587" s="19">
        <v>581.64499999999998</v>
      </c>
      <c r="L2587" s="19">
        <v>0</v>
      </c>
      <c r="M2587" s="19">
        <v>0</v>
      </c>
      <c r="N2587" s="19">
        <v>0</v>
      </c>
      <c r="O2587" s="19">
        <v>0</v>
      </c>
      <c r="P2587" s="19">
        <v>1139.3140000000001</v>
      </c>
      <c r="Q2587" s="19">
        <v>0</v>
      </c>
      <c r="R2587" s="19">
        <v>0</v>
      </c>
      <c r="S2587" s="19">
        <v>0</v>
      </c>
      <c r="T2587" s="19">
        <v>0</v>
      </c>
      <c r="U2587" s="56">
        <f t="shared" si="88"/>
        <v>2260.614</v>
      </c>
      <c r="V2587" s="18">
        <f t="shared" si="87"/>
        <v>282.57675</v>
      </c>
      <c r="W2587" s="7"/>
      <c r="X2587" s="7"/>
      <c r="Y2587" s="7"/>
      <c r="Z2587" s="57"/>
    </row>
    <row r="2588" spans="1:26" x14ac:dyDescent="0.35">
      <c r="A2588" s="6" t="s">
        <v>398</v>
      </c>
      <c r="B2588" s="7" t="s">
        <v>562</v>
      </c>
      <c r="C2588" s="7" t="s">
        <v>277</v>
      </c>
      <c r="D2588" s="7" t="s">
        <v>301</v>
      </c>
      <c r="E2588" s="7" t="s">
        <v>302</v>
      </c>
      <c r="F2588" s="7" t="s">
        <v>563</v>
      </c>
      <c r="G2588" s="8">
        <v>5136476</v>
      </c>
      <c r="H2588" s="16" t="s">
        <v>2544</v>
      </c>
      <c r="I2588" s="18">
        <v>0</v>
      </c>
      <c r="J2588" s="19">
        <v>0</v>
      </c>
      <c r="K2588" s="19">
        <v>581.64499999999998</v>
      </c>
      <c r="L2588" s="19">
        <v>0</v>
      </c>
      <c r="M2588" s="19">
        <v>718.11400000000003</v>
      </c>
      <c r="N2588" s="19">
        <v>0</v>
      </c>
      <c r="O2588" s="19">
        <v>0</v>
      </c>
      <c r="P2588" s="19">
        <v>1319.9110000000001</v>
      </c>
      <c r="Q2588" s="19">
        <v>0</v>
      </c>
      <c r="R2588" s="19">
        <v>0</v>
      </c>
      <c r="S2588" s="19">
        <v>0</v>
      </c>
      <c r="T2588" s="19">
        <v>0</v>
      </c>
      <c r="U2588" s="56">
        <f t="shared" si="88"/>
        <v>2619.67</v>
      </c>
      <c r="V2588" s="18">
        <f t="shared" si="87"/>
        <v>327.45875000000001</v>
      </c>
      <c r="W2588" s="7"/>
      <c r="X2588" s="7"/>
      <c r="Y2588" s="7"/>
      <c r="Z2588" s="57"/>
    </row>
    <row r="2589" spans="1:26" x14ac:dyDescent="0.35">
      <c r="A2589" s="6" t="s">
        <v>398</v>
      </c>
      <c r="B2589" s="7" t="s">
        <v>562</v>
      </c>
      <c r="C2589" s="7" t="s">
        <v>277</v>
      </c>
      <c r="D2589" s="7" t="s">
        <v>301</v>
      </c>
      <c r="E2589" s="7" t="s">
        <v>302</v>
      </c>
      <c r="F2589" s="7" t="s">
        <v>563</v>
      </c>
      <c r="G2589" s="8">
        <v>5139307</v>
      </c>
      <c r="H2589" s="16" t="s">
        <v>2545</v>
      </c>
      <c r="I2589" s="18">
        <v>343.18099999999998</v>
      </c>
      <c r="J2589" s="19">
        <v>0</v>
      </c>
      <c r="K2589" s="19">
        <v>835.98500000000001</v>
      </c>
      <c r="L2589" s="19">
        <v>0</v>
      </c>
      <c r="M2589" s="19">
        <v>0</v>
      </c>
      <c r="N2589" s="19">
        <v>0</v>
      </c>
      <c r="O2589" s="19">
        <v>0</v>
      </c>
      <c r="P2589" s="19">
        <v>1199.318</v>
      </c>
      <c r="Q2589" s="19">
        <v>0</v>
      </c>
      <c r="R2589" s="19">
        <v>0</v>
      </c>
      <c r="S2589" s="19">
        <v>0</v>
      </c>
      <c r="T2589" s="19">
        <v>0</v>
      </c>
      <c r="U2589" s="56">
        <f t="shared" si="88"/>
        <v>2378.4839999999999</v>
      </c>
      <c r="V2589" s="18">
        <f t="shared" si="87"/>
        <v>297.31049999999999</v>
      </c>
      <c r="W2589" s="7"/>
      <c r="X2589" s="7"/>
      <c r="Y2589" s="7"/>
      <c r="Z2589" s="57"/>
    </row>
    <row r="2590" spans="1:26" x14ac:dyDescent="0.35">
      <c r="A2590" s="6" t="s">
        <v>398</v>
      </c>
      <c r="B2590" s="7" t="s">
        <v>562</v>
      </c>
      <c r="C2590" s="7" t="s">
        <v>277</v>
      </c>
      <c r="D2590" s="7" t="s">
        <v>301</v>
      </c>
      <c r="E2590" s="7" t="s">
        <v>302</v>
      </c>
      <c r="F2590" s="7" t="s">
        <v>563</v>
      </c>
      <c r="G2590" s="8">
        <v>5278426</v>
      </c>
      <c r="H2590" s="16" t="s">
        <v>2546</v>
      </c>
      <c r="I2590" s="18">
        <v>702.23800000000006</v>
      </c>
      <c r="J2590" s="19">
        <v>0</v>
      </c>
      <c r="K2590" s="19">
        <v>238.464</v>
      </c>
      <c r="L2590" s="19">
        <v>0</v>
      </c>
      <c r="M2590" s="19">
        <v>0</v>
      </c>
      <c r="N2590" s="19">
        <v>0</v>
      </c>
      <c r="O2590" s="19">
        <v>0</v>
      </c>
      <c r="P2590" s="19">
        <v>780.25699999999995</v>
      </c>
      <c r="Q2590" s="19">
        <v>0</v>
      </c>
      <c r="R2590" s="19">
        <v>0</v>
      </c>
      <c r="S2590" s="19">
        <v>0</v>
      </c>
      <c r="T2590" s="19">
        <v>0</v>
      </c>
      <c r="U2590" s="56">
        <f t="shared" si="88"/>
        <v>1720.9589999999998</v>
      </c>
      <c r="V2590" s="18">
        <f t="shared" si="87"/>
        <v>215.11987499999998</v>
      </c>
      <c r="W2590" s="7"/>
      <c r="X2590" s="7"/>
      <c r="Y2590" s="7"/>
      <c r="Z2590" s="57"/>
    </row>
    <row r="2591" spans="1:26" x14ac:dyDescent="0.35">
      <c r="A2591" s="6" t="s">
        <v>398</v>
      </c>
      <c r="B2591" s="7" t="s">
        <v>562</v>
      </c>
      <c r="C2591" s="7" t="s">
        <v>277</v>
      </c>
      <c r="D2591" s="7" t="s">
        <v>301</v>
      </c>
      <c r="E2591" s="7" t="s">
        <v>302</v>
      </c>
      <c r="F2591" s="7" t="s">
        <v>563</v>
      </c>
      <c r="G2591" s="8">
        <v>5271724</v>
      </c>
      <c r="H2591" s="16" t="s">
        <v>2547</v>
      </c>
      <c r="I2591" s="18">
        <v>702.23800000000006</v>
      </c>
      <c r="J2591" s="19">
        <v>419.06200000000001</v>
      </c>
      <c r="K2591" s="19">
        <v>2478.9250000000002</v>
      </c>
      <c r="L2591" s="19">
        <v>1986.1210000000001</v>
      </c>
      <c r="M2591" s="19">
        <v>1047.558</v>
      </c>
      <c r="N2591" s="19">
        <v>1297.037</v>
      </c>
      <c r="O2591" s="19">
        <v>2269.491</v>
      </c>
      <c r="P2591" s="19">
        <v>902.98800000000006</v>
      </c>
      <c r="Q2591" s="19">
        <v>0</v>
      </c>
      <c r="R2591" s="19">
        <v>0</v>
      </c>
      <c r="S2591" s="19">
        <v>0</v>
      </c>
      <c r="T2591" s="19">
        <v>0</v>
      </c>
      <c r="U2591" s="56">
        <f t="shared" si="88"/>
        <v>11103.42</v>
      </c>
      <c r="V2591" s="18">
        <f t="shared" si="87"/>
        <v>1387.9275</v>
      </c>
      <c r="W2591" s="7"/>
      <c r="X2591" s="7"/>
      <c r="Y2591" s="7"/>
      <c r="Z2591" s="57"/>
    </row>
    <row r="2592" spans="1:26" x14ac:dyDescent="0.35">
      <c r="A2592" s="6" t="s">
        <v>398</v>
      </c>
      <c r="B2592" s="7" t="s">
        <v>562</v>
      </c>
      <c r="C2592" s="7" t="s">
        <v>277</v>
      </c>
      <c r="D2592" s="7" t="s">
        <v>301</v>
      </c>
      <c r="E2592" s="7" t="s">
        <v>302</v>
      </c>
      <c r="F2592" s="7" t="s">
        <v>563</v>
      </c>
      <c r="G2592" s="8">
        <v>5294538</v>
      </c>
      <c r="H2592" s="16" t="s">
        <v>2548</v>
      </c>
      <c r="I2592" s="18">
        <v>702.23800000000006</v>
      </c>
      <c r="J2592" s="19">
        <v>0</v>
      </c>
      <c r="K2592" s="19">
        <v>1195.0419999999999</v>
      </c>
      <c r="L2592" s="19">
        <v>0</v>
      </c>
      <c r="M2592" s="19">
        <v>0</v>
      </c>
      <c r="N2592" s="19">
        <v>0</v>
      </c>
      <c r="O2592" s="19">
        <v>0</v>
      </c>
      <c r="P2592" s="19">
        <v>541.79300000000001</v>
      </c>
      <c r="Q2592" s="19">
        <v>0</v>
      </c>
      <c r="R2592" s="19">
        <v>0</v>
      </c>
      <c r="S2592" s="19">
        <v>0</v>
      </c>
      <c r="T2592" s="19">
        <v>0</v>
      </c>
      <c r="U2592" s="56">
        <f t="shared" si="88"/>
        <v>2439.0729999999999</v>
      </c>
      <c r="V2592" s="18">
        <f t="shared" si="87"/>
        <v>304.88412499999998</v>
      </c>
      <c r="W2592" s="7"/>
      <c r="X2592" s="7"/>
      <c r="Y2592" s="7"/>
      <c r="Z2592" s="57"/>
    </row>
    <row r="2593" spans="1:26" x14ac:dyDescent="0.35">
      <c r="A2593" s="6" t="s">
        <v>398</v>
      </c>
      <c r="B2593" s="7" t="s">
        <v>562</v>
      </c>
      <c r="C2593" s="7" t="s">
        <v>277</v>
      </c>
      <c r="D2593" s="7" t="s">
        <v>301</v>
      </c>
      <c r="E2593" s="7" t="s">
        <v>302</v>
      </c>
      <c r="F2593" s="7" t="s">
        <v>563</v>
      </c>
      <c r="G2593" s="8">
        <v>5301250</v>
      </c>
      <c r="H2593" s="16" t="s">
        <v>2549</v>
      </c>
      <c r="I2593" s="18">
        <v>0</v>
      </c>
      <c r="J2593" s="19">
        <v>0</v>
      </c>
      <c r="K2593" s="19">
        <v>0</v>
      </c>
      <c r="L2593" s="19">
        <v>1453.8130000000001</v>
      </c>
      <c r="M2593" s="19">
        <v>180.59800000000001</v>
      </c>
      <c r="N2593" s="19">
        <v>419.06200000000001</v>
      </c>
      <c r="O2593" s="19">
        <v>0</v>
      </c>
      <c r="P2593" s="19">
        <v>238.464</v>
      </c>
      <c r="Q2593" s="19">
        <v>0</v>
      </c>
      <c r="R2593" s="19">
        <v>0</v>
      </c>
      <c r="S2593" s="19">
        <v>0</v>
      </c>
      <c r="T2593" s="19">
        <v>0</v>
      </c>
      <c r="U2593" s="56">
        <f t="shared" si="88"/>
        <v>2291.9369999999999</v>
      </c>
      <c r="V2593" s="18">
        <f t="shared" ref="V2593:V2656" si="89">+AVERAGE(I2593:P2593)</f>
        <v>286.49212499999999</v>
      </c>
      <c r="W2593" s="7"/>
      <c r="X2593" s="7"/>
      <c r="Y2593" s="7"/>
      <c r="Z2593" s="57"/>
    </row>
    <row r="2594" spans="1:26" x14ac:dyDescent="0.35">
      <c r="A2594" s="6" t="s">
        <v>398</v>
      </c>
      <c r="B2594" s="7" t="s">
        <v>562</v>
      </c>
      <c r="C2594" s="7" t="s">
        <v>277</v>
      </c>
      <c r="D2594" s="7" t="s">
        <v>301</v>
      </c>
      <c r="E2594" s="7" t="s">
        <v>302</v>
      </c>
      <c r="F2594" s="7" t="s">
        <v>563</v>
      </c>
      <c r="G2594" s="8">
        <v>5137714</v>
      </c>
      <c r="H2594" s="16" t="s">
        <v>2550</v>
      </c>
      <c r="I2594" s="18">
        <v>778.11900000000003</v>
      </c>
      <c r="J2594" s="19">
        <v>0</v>
      </c>
      <c r="K2594" s="19">
        <v>1018.889</v>
      </c>
      <c r="L2594" s="19">
        <v>0</v>
      </c>
      <c r="M2594" s="19">
        <v>484.09500000000003</v>
      </c>
      <c r="N2594" s="19">
        <v>1016.583</v>
      </c>
      <c r="O2594" s="19">
        <v>0</v>
      </c>
      <c r="P2594" s="19">
        <v>903.15700000000004</v>
      </c>
      <c r="Q2594" s="19">
        <v>0</v>
      </c>
      <c r="R2594" s="19">
        <v>0</v>
      </c>
      <c r="S2594" s="19">
        <v>0</v>
      </c>
      <c r="T2594" s="19">
        <v>0</v>
      </c>
      <c r="U2594" s="56">
        <f t="shared" si="88"/>
        <v>4200.8429999999998</v>
      </c>
      <c r="V2594" s="18">
        <f t="shared" si="89"/>
        <v>525.10537499999998</v>
      </c>
      <c r="W2594" s="7"/>
      <c r="X2594" s="7"/>
      <c r="Y2594" s="7"/>
      <c r="Z2594" s="57"/>
    </row>
    <row r="2595" spans="1:26" x14ac:dyDescent="0.35">
      <c r="A2595" s="6" t="s">
        <v>398</v>
      </c>
      <c r="B2595" s="7" t="s">
        <v>562</v>
      </c>
      <c r="C2595" s="7" t="s">
        <v>277</v>
      </c>
      <c r="D2595" s="7" t="s">
        <v>301</v>
      </c>
      <c r="E2595" s="7" t="s">
        <v>302</v>
      </c>
      <c r="F2595" s="7" t="s">
        <v>563</v>
      </c>
      <c r="G2595" s="8">
        <v>5296370</v>
      </c>
      <c r="H2595" s="16" t="s">
        <v>2551</v>
      </c>
      <c r="I2595" s="18">
        <v>0</v>
      </c>
      <c r="J2595" s="19">
        <v>0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9">
        <v>359.05700000000002</v>
      </c>
      <c r="Q2595" s="19">
        <v>0</v>
      </c>
      <c r="R2595" s="19">
        <v>0</v>
      </c>
      <c r="S2595" s="19">
        <v>0</v>
      </c>
      <c r="T2595" s="19">
        <v>0</v>
      </c>
      <c r="U2595" s="56">
        <f t="shared" si="88"/>
        <v>359.05700000000002</v>
      </c>
      <c r="V2595" s="18">
        <f t="shared" si="89"/>
        <v>44.882125000000002</v>
      </c>
      <c r="W2595" s="7"/>
      <c r="X2595" s="7"/>
      <c r="Y2595" s="7"/>
      <c r="Z2595" s="57"/>
    </row>
    <row r="2596" spans="1:26" x14ac:dyDescent="0.35">
      <c r="A2596" s="6" t="s">
        <v>398</v>
      </c>
      <c r="B2596" s="7" t="s">
        <v>562</v>
      </c>
      <c r="C2596" s="7" t="s">
        <v>277</v>
      </c>
      <c r="D2596" s="7" t="s">
        <v>301</v>
      </c>
      <c r="E2596" s="7" t="s">
        <v>302</v>
      </c>
      <c r="F2596" s="7" t="s">
        <v>563</v>
      </c>
      <c r="G2596" s="8">
        <v>5127890</v>
      </c>
      <c r="H2596" s="16" t="s">
        <v>2552</v>
      </c>
      <c r="I2596" s="18">
        <v>0</v>
      </c>
      <c r="J2596" s="19">
        <v>0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9">
        <v>359.05700000000002</v>
      </c>
      <c r="Q2596" s="19">
        <v>0</v>
      </c>
      <c r="R2596" s="19">
        <v>0</v>
      </c>
      <c r="S2596" s="19">
        <v>0</v>
      </c>
      <c r="T2596" s="19">
        <v>0</v>
      </c>
      <c r="U2596" s="56">
        <f t="shared" si="88"/>
        <v>359.05700000000002</v>
      </c>
      <c r="V2596" s="18">
        <f t="shared" si="89"/>
        <v>44.882125000000002</v>
      </c>
      <c r="W2596" s="7"/>
      <c r="X2596" s="7"/>
      <c r="Y2596" s="7"/>
      <c r="Z2596" s="57"/>
    </row>
    <row r="2597" spans="1:26" x14ac:dyDescent="0.35">
      <c r="A2597" s="6" t="s">
        <v>398</v>
      </c>
      <c r="B2597" s="7" t="s">
        <v>562</v>
      </c>
      <c r="C2597" s="7" t="s">
        <v>277</v>
      </c>
      <c r="D2597" s="7" t="s">
        <v>301</v>
      </c>
      <c r="E2597" s="7" t="s">
        <v>302</v>
      </c>
      <c r="F2597" s="7" t="s">
        <v>563</v>
      </c>
      <c r="G2597" s="8">
        <v>5290345</v>
      </c>
      <c r="H2597" s="16" t="s">
        <v>2553</v>
      </c>
      <c r="I2597" s="18">
        <v>702.23800000000006</v>
      </c>
      <c r="J2597" s="19">
        <v>0</v>
      </c>
      <c r="K2597" s="19">
        <v>1195.0419999999999</v>
      </c>
      <c r="L2597" s="19">
        <v>0</v>
      </c>
      <c r="M2597" s="19">
        <v>0</v>
      </c>
      <c r="N2597" s="19">
        <v>0</v>
      </c>
      <c r="O2597" s="19">
        <v>0</v>
      </c>
      <c r="P2597" s="19">
        <v>597.52099999999996</v>
      </c>
      <c r="Q2597" s="19">
        <v>0</v>
      </c>
      <c r="R2597" s="19">
        <v>0</v>
      </c>
      <c r="S2597" s="19">
        <v>0</v>
      </c>
      <c r="T2597" s="19">
        <v>0</v>
      </c>
      <c r="U2597" s="56">
        <f t="shared" si="88"/>
        <v>2494.8009999999999</v>
      </c>
      <c r="V2597" s="18">
        <f t="shared" si="89"/>
        <v>311.85012499999999</v>
      </c>
      <c r="W2597" s="7"/>
      <c r="X2597" s="7"/>
      <c r="Y2597" s="7"/>
      <c r="Z2597" s="57"/>
    </row>
    <row r="2598" spans="1:26" x14ac:dyDescent="0.35">
      <c r="A2598" s="6" t="s">
        <v>398</v>
      </c>
      <c r="B2598" s="7" t="s">
        <v>562</v>
      </c>
      <c r="C2598" s="7" t="s">
        <v>277</v>
      </c>
      <c r="D2598" s="7" t="s">
        <v>301</v>
      </c>
      <c r="E2598" s="7" t="s">
        <v>302</v>
      </c>
      <c r="F2598" s="7" t="s">
        <v>563</v>
      </c>
      <c r="G2598" s="8">
        <v>5299346</v>
      </c>
      <c r="H2598" s="16" t="s">
        <v>2554</v>
      </c>
      <c r="I2598" s="18">
        <v>343.18099999999998</v>
      </c>
      <c r="J2598" s="19">
        <v>0</v>
      </c>
      <c r="K2598" s="19">
        <v>238.464</v>
      </c>
      <c r="L2598" s="19">
        <v>0</v>
      </c>
      <c r="M2598" s="19">
        <v>0</v>
      </c>
      <c r="N2598" s="19">
        <v>0</v>
      </c>
      <c r="O2598" s="19">
        <v>0</v>
      </c>
      <c r="P2598" s="19">
        <v>238.464</v>
      </c>
      <c r="Q2598" s="19">
        <v>0</v>
      </c>
      <c r="R2598" s="19">
        <v>0</v>
      </c>
      <c r="S2598" s="19">
        <v>0</v>
      </c>
      <c r="T2598" s="19">
        <v>0</v>
      </c>
      <c r="U2598" s="56">
        <f t="shared" si="88"/>
        <v>820.10899999999992</v>
      </c>
      <c r="V2598" s="18">
        <f t="shared" si="89"/>
        <v>102.51362499999999</v>
      </c>
      <c r="W2598" s="7"/>
      <c r="X2598" s="7"/>
      <c r="Y2598" s="7"/>
      <c r="Z2598" s="57"/>
    </row>
    <row r="2599" spans="1:26" x14ac:dyDescent="0.35">
      <c r="A2599" s="6" t="s">
        <v>398</v>
      </c>
      <c r="B2599" s="7" t="s">
        <v>562</v>
      </c>
      <c r="C2599" s="7" t="s">
        <v>277</v>
      </c>
      <c r="D2599" s="7" t="s">
        <v>301</v>
      </c>
      <c r="E2599" s="7" t="s">
        <v>302</v>
      </c>
      <c r="F2599" s="7" t="s">
        <v>563</v>
      </c>
      <c r="G2599" s="8">
        <v>5291351</v>
      </c>
      <c r="H2599" s="16" t="s">
        <v>2555</v>
      </c>
      <c r="I2599" s="18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238.464</v>
      </c>
      <c r="Q2599" s="19">
        <v>0</v>
      </c>
      <c r="R2599" s="19">
        <v>0</v>
      </c>
      <c r="S2599" s="19">
        <v>0</v>
      </c>
      <c r="T2599" s="19">
        <v>0</v>
      </c>
      <c r="U2599" s="56">
        <f t="shared" si="88"/>
        <v>238.464</v>
      </c>
      <c r="V2599" s="18">
        <f t="shared" si="89"/>
        <v>29.808</v>
      </c>
      <c r="W2599" s="7"/>
      <c r="X2599" s="7"/>
      <c r="Y2599" s="7"/>
      <c r="Z2599" s="57"/>
    </row>
    <row r="2600" spans="1:26" x14ac:dyDescent="0.35">
      <c r="A2600" s="6" t="s">
        <v>398</v>
      </c>
      <c r="B2600" s="7" t="s">
        <v>562</v>
      </c>
      <c r="C2600" s="7" t="s">
        <v>277</v>
      </c>
      <c r="D2600" s="7" t="s">
        <v>301</v>
      </c>
      <c r="E2600" s="7" t="s">
        <v>302</v>
      </c>
      <c r="F2600" s="7" t="s">
        <v>563</v>
      </c>
      <c r="G2600" s="8">
        <v>5293920</v>
      </c>
      <c r="H2600" s="16" t="s">
        <v>2556</v>
      </c>
      <c r="I2600" s="18">
        <v>0</v>
      </c>
      <c r="J2600" s="19">
        <v>0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238.464</v>
      </c>
      <c r="Q2600" s="19">
        <v>0</v>
      </c>
      <c r="R2600" s="19">
        <v>0</v>
      </c>
      <c r="S2600" s="19">
        <v>0</v>
      </c>
      <c r="T2600" s="19">
        <v>0</v>
      </c>
      <c r="U2600" s="56">
        <f t="shared" si="88"/>
        <v>238.464</v>
      </c>
      <c r="V2600" s="18">
        <f t="shared" si="89"/>
        <v>29.808</v>
      </c>
      <c r="W2600" s="7"/>
      <c r="X2600" s="7"/>
      <c r="Y2600" s="7"/>
      <c r="Z2600" s="57"/>
    </row>
    <row r="2601" spans="1:26" x14ac:dyDescent="0.35">
      <c r="A2601" s="6" t="s">
        <v>398</v>
      </c>
      <c r="B2601" s="7" t="s">
        <v>4613</v>
      </c>
      <c r="C2601" s="7" t="s">
        <v>277</v>
      </c>
      <c r="D2601" s="7" t="s">
        <v>301</v>
      </c>
      <c r="E2601" s="7" t="s">
        <v>302</v>
      </c>
      <c r="F2601" s="7" t="s">
        <v>563</v>
      </c>
      <c r="G2601" s="8">
        <v>5302017</v>
      </c>
      <c r="H2601" s="16" t="s">
        <v>2557</v>
      </c>
      <c r="I2601" s="18">
        <v>0</v>
      </c>
      <c r="J2601" s="19">
        <v>0</v>
      </c>
      <c r="K2601" s="19">
        <v>0</v>
      </c>
      <c r="L2601" s="19">
        <v>0</v>
      </c>
      <c r="M2601" s="19">
        <v>0</v>
      </c>
      <c r="N2601" s="19">
        <v>0</v>
      </c>
      <c r="O2601" s="19">
        <v>0</v>
      </c>
      <c r="P2601" s="19">
        <v>835.98500000000001</v>
      </c>
      <c r="Q2601" s="19">
        <v>0</v>
      </c>
      <c r="R2601" s="19">
        <v>0</v>
      </c>
      <c r="S2601" s="19">
        <v>0</v>
      </c>
      <c r="T2601" s="19">
        <v>0</v>
      </c>
      <c r="U2601" s="56">
        <f t="shared" si="88"/>
        <v>835.98500000000001</v>
      </c>
      <c r="V2601" s="18">
        <f t="shared" si="89"/>
        <v>104.498125</v>
      </c>
      <c r="W2601" s="7"/>
      <c r="X2601" s="7"/>
      <c r="Y2601" s="7"/>
      <c r="Z2601" s="57"/>
    </row>
    <row r="2602" spans="1:26" x14ac:dyDescent="0.35">
      <c r="A2602" s="6" t="s">
        <v>398</v>
      </c>
      <c r="B2602" s="7" t="s">
        <v>562</v>
      </c>
      <c r="C2602" s="7" t="s">
        <v>277</v>
      </c>
      <c r="D2602" s="7" t="s">
        <v>301</v>
      </c>
      <c r="E2602" s="7" t="s">
        <v>302</v>
      </c>
      <c r="F2602" s="7" t="s">
        <v>563</v>
      </c>
      <c r="G2602" s="8">
        <v>5129348</v>
      </c>
      <c r="H2602" s="16" t="s">
        <v>2558</v>
      </c>
      <c r="I2602" s="18">
        <v>0</v>
      </c>
      <c r="J2602" s="19">
        <v>0</v>
      </c>
      <c r="K2602" s="19">
        <v>0</v>
      </c>
      <c r="L2602" s="19">
        <v>476.928</v>
      </c>
      <c r="M2602" s="19">
        <v>0</v>
      </c>
      <c r="N2602" s="19">
        <v>0</v>
      </c>
      <c r="O2602" s="19">
        <v>0</v>
      </c>
      <c r="P2602" s="19">
        <v>597.52099999999996</v>
      </c>
      <c r="Q2602" s="19">
        <v>0</v>
      </c>
      <c r="R2602" s="19">
        <v>0</v>
      </c>
      <c r="S2602" s="19">
        <v>0</v>
      </c>
      <c r="T2602" s="19">
        <v>0</v>
      </c>
      <c r="U2602" s="56">
        <f t="shared" si="88"/>
        <v>1074.4490000000001</v>
      </c>
      <c r="V2602" s="18">
        <f t="shared" si="89"/>
        <v>134.30612500000001</v>
      </c>
      <c r="W2602" s="7"/>
      <c r="X2602" s="7"/>
      <c r="Y2602" s="7"/>
      <c r="Z2602" s="57"/>
    </row>
    <row r="2603" spans="1:26" x14ac:dyDescent="0.35">
      <c r="A2603" s="6" t="s">
        <v>398</v>
      </c>
      <c r="B2603" s="7" t="s">
        <v>562</v>
      </c>
      <c r="C2603" s="7" t="s">
        <v>277</v>
      </c>
      <c r="D2603" s="7" t="s">
        <v>301</v>
      </c>
      <c r="E2603" s="7" t="s">
        <v>302</v>
      </c>
      <c r="F2603" s="7" t="s">
        <v>563</v>
      </c>
      <c r="G2603" s="8">
        <v>5129137</v>
      </c>
      <c r="H2603" s="16" t="s">
        <v>2559</v>
      </c>
      <c r="I2603" s="18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419.06200000000001</v>
      </c>
      <c r="O2603" s="19">
        <v>0</v>
      </c>
      <c r="P2603" s="19">
        <v>238.464</v>
      </c>
      <c r="Q2603" s="19">
        <v>0</v>
      </c>
      <c r="R2603" s="19">
        <v>0</v>
      </c>
      <c r="S2603" s="19">
        <v>0</v>
      </c>
      <c r="T2603" s="19">
        <v>0</v>
      </c>
      <c r="U2603" s="56">
        <f t="shared" si="88"/>
        <v>657.52600000000007</v>
      </c>
      <c r="V2603" s="18">
        <f t="shared" si="89"/>
        <v>82.190750000000008</v>
      </c>
      <c r="W2603" s="7"/>
      <c r="X2603" s="7"/>
      <c r="Y2603" s="7"/>
      <c r="Z2603" s="57"/>
    </row>
    <row r="2604" spans="1:26" x14ac:dyDescent="0.35">
      <c r="A2604" s="6" t="s">
        <v>398</v>
      </c>
      <c r="B2604" s="7" t="s">
        <v>562</v>
      </c>
      <c r="C2604" s="7" t="s">
        <v>277</v>
      </c>
      <c r="D2604" s="7" t="s">
        <v>301</v>
      </c>
      <c r="E2604" s="7" t="s">
        <v>302</v>
      </c>
      <c r="F2604" s="7" t="s">
        <v>563</v>
      </c>
      <c r="G2604" s="8">
        <v>5273300</v>
      </c>
      <c r="H2604" s="16" t="s">
        <v>2560</v>
      </c>
      <c r="I2604" s="18">
        <v>0</v>
      </c>
      <c r="J2604" s="19">
        <v>0</v>
      </c>
      <c r="K2604" s="19">
        <v>0</v>
      </c>
      <c r="L2604" s="19">
        <v>238.464</v>
      </c>
      <c r="M2604" s="19">
        <v>243.881</v>
      </c>
      <c r="N2604" s="19">
        <v>0</v>
      </c>
      <c r="O2604" s="19">
        <v>0</v>
      </c>
      <c r="P2604" s="19">
        <v>835.98500000000001</v>
      </c>
      <c r="Q2604" s="19">
        <v>0</v>
      </c>
      <c r="R2604" s="19">
        <v>0</v>
      </c>
      <c r="S2604" s="19">
        <v>0</v>
      </c>
      <c r="T2604" s="19">
        <v>0</v>
      </c>
      <c r="U2604" s="56">
        <f t="shared" si="88"/>
        <v>1318.33</v>
      </c>
      <c r="V2604" s="18">
        <f t="shared" si="89"/>
        <v>164.79124999999999</v>
      </c>
      <c r="W2604" s="7"/>
      <c r="X2604" s="7"/>
      <c r="Y2604" s="7"/>
      <c r="Z2604" s="57"/>
    </row>
    <row r="2605" spans="1:26" x14ac:dyDescent="0.35">
      <c r="A2605" s="6" t="s">
        <v>398</v>
      </c>
      <c r="B2605" s="7" t="s">
        <v>4613</v>
      </c>
      <c r="C2605" s="7" t="s">
        <v>277</v>
      </c>
      <c r="D2605" s="7" t="s">
        <v>301</v>
      </c>
      <c r="E2605" s="7" t="s">
        <v>302</v>
      </c>
      <c r="F2605" s="7" t="s">
        <v>563</v>
      </c>
      <c r="G2605" s="8">
        <v>5302107</v>
      </c>
      <c r="H2605" s="16" t="s">
        <v>2561</v>
      </c>
      <c r="I2605" s="18">
        <v>0</v>
      </c>
      <c r="J2605" s="19">
        <v>0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9">
        <v>1197.18</v>
      </c>
      <c r="Q2605" s="19">
        <v>0</v>
      </c>
      <c r="R2605" s="19">
        <v>0</v>
      </c>
      <c r="S2605" s="19">
        <v>0</v>
      </c>
      <c r="T2605" s="19">
        <v>0</v>
      </c>
      <c r="U2605" s="56">
        <f t="shared" si="88"/>
        <v>1197.18</v>
      </c>
      <c r="V2605" s="18">
        <f t="shared" si="89"/>
        <v>149.64750000000001</v>
      </c>
      <c r="W2605" s="7"/>
      <c r="X2605" s="7"/>
      <c r="Y2605" s="7"/>
      <c r="Z2605" s="57"/>
    </row>
    <row r="2606" spans="1:26" x14ac:dyDescent="0.35">
      <c r="A2606" s="6" t="s">
        <v>398</v>
      </c>
      <c r="B2606" s="7" t="s">
        <v>4613</v>
      </c>
      <c r="C2606" s="7" t="s">
        <v>277</v>
      </c>
      <c r="D2606" s="7" t="s">
        <v>301</v>
      </c>
      <c r="E2606" s="7" t="s">
        <v>302</v>
      </c>
      <c r="F2606" s="7" t="s">
        <v>563</v>
      </c>
      <c r="G2606" s="8">
        <v>5302031</v>
      </c>
      <c r="H2606" s="16" t="s">
        <v>2562</v>
      </c>
      <c r="I2606" s="18">
        <v>0</v>
      </c>
      <c r="J2606" s="19">
        <v>0</v>
      </c>
      <c r="K2606" s="19">
        <v>0</v>
      </c>
      <c r="L2606" s="19">
        <v>0</v>
      </c>
      <c r="M2606" s="19">
        <v>0</v>
      </c>
      <c r="N2606" s="19">
        <v>0</v>
      </c>
      <c r="O2606" s="19">
        <v>0</v>
      </c>
      <c r="P2606" s="19">
        <v>835.98500000000001</v>
      </c>
      <c r="Q2606" s="19">
        <v>0</v>
      </c>
      <c r="R2606" s="19">
        <v>0</v>
      </c>
      <c r="S2606" s="19">
        <v>0</v>
      </c>
      <c r="T2606" s="19">
        <v>0</v>
      </c>
      <c r="U2606" s="56">
        <f t="shared" si="88"/>
        <v>835.98500000000001</v>
      </c>
      <c r="V2606" s="18">
        <f t="shared" si="89"/>
        <v>104.498125</v>
      </c>
      <c r="W2606" s="7"/>
      <c r="X2606" s="7"/>
      <c r="Y2606" s="7"/>
      <c r="Z2606" s="57"/>
    </row>
    <row r="2607" spans="1:26" x14ac:dyDescent="0.35">
      <c r="A2607" s="6" t="s">
        <v>398</v>
      </c>
      <c r="B2607" s="7" t="s">
        <v>562</v>
      </c>
      <c r="C2607" s="7" t="s">
        <v>277</v>
      </c>
      <c r="D2607" s="7" t="s">
        <v>301</v>
      </c>
      <c r="E2607" s="7" t="s">
        <v>302</v>
      </c>
      <c r="F2607" s="7" t="s">
        <v>563</v>
      </c>
      <c r="G2607" s="8">
        <v>5120558</v>
      </c>
      <c r="H2607" s="16" t="s">
        <v>2563</v>
      </c>
      <c r="I2607" s="18">
        <v>1540.3610000000001</v>
      </c>
      <c r="J2607" s="19">
        <v>0</v>
      </c>
      <c r="K2607" s="19">
        <v>1333.22</v>
      </c>
      <c r="L2607" s="19">
        <v>359.05700000000002</v>
      </c>
      <c r="M2607" s="19">
        <v>180.59800000000001</v>
      </c>
      <c r="N2607" s="19">
        <v>1257.1849999999999</v>
      </c>
      <c r="O2607" s="19">
        <v>0</v>
      </c>
      <c r="P2607" s="19">
        <v>662.55399999999997</v>
      </c>
      <c r="Q2607" s="19">
        <v>0</v>
      </c>
      <c r="R2607" s="19">
        <v>0</v>
      </c>
      <c r="S2607" s="19">
        <v>0</v>
      </c>
      <c r="T2607" s="19">
        <v>0</v>
      </c>
      <c r="U2607" s="56">
        <f t="shared" si="88"/>
        <v>5332.9750000000004</v>
      </c>
      <c r="V2607" s="18">
        <f t="shared" si="89"/>
        <v>666.62187500000005</v>
      </c>
      <c r="W2607" s="7"/>
      <c r="X2607" s="7"/>
      <c r="Y2607" s="7"/>
      <c r="Z2607" s="57"/>
    </row>
    <row r="2608" spans="1:26" x14ac:dyDescent="0.35">
      <c r="A2608" s="6" t="s">
        <v>398</v>
      </c>
      <c r="B2608" s="7" t="s">
        <v>562</v>
      </c>
      <c r="C2608" s="7" t="s">
        <v>277</v>
      </c>
      <c r="D2608" s="7" t="s">
        <v>301</v>
      </c>
      <c r="E2608" s="7" t="s">
        <v>302</v>
      </c>
      <c r="F2608" s="7" t="s">
        <v>563</v>
      </c>
      <c r="G2608" s="8">
        <v>5124118</v>
      </c>
      <c r="H2608" s="16" t="s">
        <v>2564</v>
      </c>
      <c r="I2608" s="18">
        <v>0</v>
      </c>
      <c r="J2608" s="19">
        <v>0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19">
        <v>359.05700000000002</v>
      </c>
      <c r="Q2608" s="19">
        <v>0</v>
      </c>
      <c r="R2608" s="19">
        <v>0</v>
      </c>
      <c r="S2608" s="19">
        <v>0</v>
      </c>
      <c r="T2608" s="19">
        <v>0</v>
      </c>
      <c r="U2608" s="56">
        <f t="shared" si="88"/>
        <v>359.05700000000002</v>
      </c>
      <c r="V2608" s="18">
        <f t="shared" si="89"/>
        <v>44.882125000000002</v>
      </c>
      <c r="W2608" s="7"/>
      <c r="X2608" s="7"/>
      <c r="Y2608" s="7"/>
      <c r="Z2608" s="57"/>
    </row>
    <row r="2609" spans="1:26" x14ac:dyDescent="0.35">
      <c r="A2609" s="6" t="s">
        <v>398</v>
      </c>
      <c r="B2609" s="7" t="s">
        <v>562</v>
      </c>
      <c r="C2609" s="7" t="s">
        <v>277</v>
      </c>
      <c r="D2609" s="7" t="s">
        <v>298</v>
      </c>
      <c r="E2609" s="7" t="s">
        <v>299</v>
      </c>
      <c r="F2609" s="7" t="s">
        <v>563</v>
      </c>
      <c r="G2609" s="8">
        <v>5274174</v>
      </c>
      <c r="H2609" s="16" t="s">
        <v>2565</v>
      </c>
      <c r="I2609" s="18">
        <v>1688.6110000000001</v>
      </c>
      <c r="J2609" s="19">
        <v>361.19499999999999</v>
      </c>
      <c r="K2609" s="19">
        <v>4223.2380000000003</v>
      </c>
      <c r="L2609" s="19">
        <v>1560.5129999999999</v>
      </c>
      <c r="M2609" s="19">
        <v>0</v>
      </c>
      <c r="N2609" s="19">
        <v>0</v>
      </c>
      <c r="O2609" s="19">
        <v>662.94299999999998</v>
      </c>
      <c r="P2609" s="19">
        <v>1382.806</v>
      </c>
      <c r="Q2609" s="19">
        <v>0</v>
      </c>
      <c r="R2609" s="19">
        <v>0</v>
      </c>
      <c r="S2609" s="19">
        <v>0</v>
      </c>
      <c r="T2609" s="19">
        <v>0</v>
      </c>
      <c r="U2609" s="56">
        <f t="shared" si="88"/>
        <v>9879.3060000000005</v>
      </c>
      <c r="V2609" s="18">
        <f t="shared" si="89"/>
        <v>1234.9132500000001</v>
      </c>
      <c r="W2609" s="7"/>
      <c r="X2609" s="7"/>
      <c r="Y2609" s="7"/>
      <c r="Z2609" s="57"/>
    </row>
    <row r="2610" spans="1:26" x14ac:dyDescent="0.35">
      <c r="A2610" s="6" t="s">
        <v>398</v>
      </c>
      <c r="B2610" s="7" t="s">
        <v>562</v>
      </c>
      <c r="C2610" s="7" t="s">
        <v>277</v>
      </c>
      <c r="D2610" s="7" t="s">
        <v>298</v>
      </c>
      <c r="E2610" s="7" t="s">
        <v>299</v>
      </c>
      <c r="F2610" s="7" t="s">
        <v>563</v>
      </c>
      <c r="G2610" s="8">
        <v>5133192</v>
      </c>
      <c r="H2610" s="16" t="s">
        <v>2566</v>
      </c>
      <c r="I2610" s="18">
        <v>958.71600000000001</v>
      </c>
      <c r="J2610" s="19">
        <v>419.06200000000001</v>
      </c>
      <c r="K2610" s="19">
        <v>3582.3519999999999</v>
      </c>
      <c r="L2610" s="19">
        <v>1618.38</v>
      </c>
      <c r="M2610" s="19">
        <v>180.59800000000001</v>
      </c>
      <c r="N2610" s="19">
        <v>238.464</v>
      </c>
      <c r="O2610" s="19">
        <v>238.464</v>
      </c>
      <c r="P2610" s="19">
        <v>898.71199999999999</v>
      </c>
      <c r="Q2610" s="19">
        <v>0</v>
      </c>
      <c r="R2610" s="19">
        <v>0</v>
      </c>
      <c r="S2610" s="19">
        <v>0</v>
      </c>
      <c r="T2610" s="19">
        <v>0</v>
      </c>
      <c r="U2610" s="56">
        <f t="shared" si="88"/>
        <v>8134.7479999999996</v>
      </c>
      <c r="V2610" s="18">
        <f t="shared" si="89"/>
        <v>1016.8434999999999</v>
      </c>
      <c r="W2610" s="7"/>
      <c r="X2610" s="7"/>
      <c r="Y2610" s="7"/>
      <c r="Z2610" s="57"/>
    </row>
    <row r="2611" spans="1:26" x14ac:dyDescent="0.35">
      <c r="A2611" s="6" t="s">
        <v>398</v>
      </c>
      <c r="B2611" s="7" t="s">
        <v>562</v>
      </c>
      <c r="C2611" s="7" t="s">
        <v>277</v>
      </c>
      <c r="D2611" s="7" t="s">
        <v>298</v>
      </c>
      <c r="E2611" s="7" t="s">
        <v>299</v>
      </c>
      <c r="F2611" s="7" t="s">
        <v>563</v>
      </c>
      <c r="G2611" s="8">
        <v>5337044</v>
      </c>
      <c r="H2611" s="16" t="s">
        <v>2567</v>
      </c>
      <c r="I2611" s="18">
        <v>1482.4949999999999</v>
      </c>
      <c r="J2611" s="19">
        <v>597.52099999999996</v>
      </c>
      <c r="K2611" s="19">
        <v>1936.1579999999999</v>
      </c>
      <c r="L2611" s="19">
        <v>1383.1949999999999</v>
      </c>
      <c r="M2611" s="19">
        <v>602.93799999999999</v>
      </c>
      <c r="N2611" s="19">
        <v>850.875</v>
      </c>
      <c r="O2611" s="19">
        <v>1388.78</v>
      </c>
      <c r="P2611" s="19">
        <v>1509.373</v>
      </c>
      <c r="Q2611" s="19">
        <v>0</v>
      </c>
      <c r="R2611" s="19">
        <v>0</v>
      </c>
      <c r="S2611" s="19">
        <v>0</v>
      </c>
      <c r="T2611" s="19">
        <v>0</v>
      </c>
      <c r="U2611" s="56">
        <f t="shared" si="88"/>
        <v>9751.3349999999991</v>
      </c>
      <c r="V2611" s="18">
        <f t="shared" si="89"/>
        <v>1218.9168749999999</v>
      </c>
      <c r="W2611" s="7"/>
      <c r="X2611" s="7"/>
      <c r="Y2611" s="7"/>
      <c r="Z2611" s="57"/>
    </row>
    <row r="2612" spans="1:26" x14ac:dyDescent="0.35">
      <c r="A2612" s="6" t="s">
        <v>398</v>
      </c>
      <c r="B2612" s="7" t="s">
        <v>562</v>
      </c>
      <c r="C2612" s="7" t="s">
        <v>277</v>
      </c>
      <c r="D2612" s="7" t="s">
        <v>298</v>
      </c>
      <c r="E2612" s="7" t="s">
        <v>299</v>
      </c>
      <c r="F2612" s="7" t="s">
        <v>563</v>
      </c>
      <c r="G2612" s="8">
        <v>5299429</v>
      </c>
      <c r="H2612" s="16" t="s">
        <v>2568</v>
      </c>
      <c r="I2612" s="18">
        <v>0</v>
      </c>
      <c r="J2612" s="19">
        <v>0</v>
      </c>
      <c r="K2612" s="19">
        <v>541.96100000000001</v>
      </c>
      <c r="L2612" s="19">
        <v>0</v>
      </c>
      <c r="M2612" s="19">
        <v>718.11400000000003</v>
      </c>
      <c r="N2612" s="19">
        <v>0</v>
      </c>
      <c r="O2612" s="19">
        <v>238.464</v>
      </c>
      <c r="P2612" s="19">
        <v>484.09500000000003</v>
      </c>
      <c r="Q2612" s="19">
        <v>0</v>
      </c>
      <c r="R2612" s="19">
        <v>0</v>
      </c>
      <c r="S2612" s="19">
        <v>0</v>
      </c>
      <c r="T2612" s="19">
        <v>0</v>
      </c>
      <c r="U2612" s="56">
        <f t="shared" si="88"/>
        <v>1982.634</v>
      </c>
      <c r="V2612" s="18">
        <f t="shared" si="89"/>
        <v>247.82925</v>
      </c>
      <c r="W2612" s="7"/>
      <c r="X2612" s="7"/>
      <c r="Y2612" s="7"/>
      <c r="Z2612" s="57"/>
    </row>
    <row r="2613" spans="1:26" x14ac:dyDescent="0.35">
      <c r="A2613" s="6" t="s">
        <v>398</v>
      </c>
      <c r="B2613" s="7" t="s">
        <v>562</v>
      </c>
      <c r="C2613" s="7" t="s">
        <v>277</v>
      </c>
      <c r="D2613" s="7" t="s">
        <v>298</v>
      </c>
      <c r="E2613" s="7" t="s">
        <v>299</v>
      </c>
      <c r="F2613" s="7" t="s">
        <v>563</v>
      </c>
      <c r="G2613" s="8">
        <v>5334933</v>
      </c>
      <c r="H2613" s="16" t="s">
        <v>2569</v>
      </c>
      <c r="I2613" s="18">
        <v>1121.3</v>
      </c>
      <c r="J2613" s="19">
        <v>419.06200000000001</v>
      </c>
      <c r="K2613" s="19">
        <v>2169.2049999999999</v>
      </c>
      <c r="L2613" s="19">
        <v>359.05700000000002</v>
      </c>
      <c r="M2613" s="19">
        <v>1025.8869999999999</v>
      </c>
      <c r="N2613" s="19">
        <v>303.49700000000001</v>
      </c>
      <c r="O2613" s="19">
        <v>901.01800000000003</v>
      </c>
      <c r="P2613" s="19">
        <v>1322.2180000000001</v>
      </c>
      <c r="Q2613" s="19">
        <v>0</v>
      </c>
      <c r="R2613" s="19">
        <v>0</v>
      </c>
      <c r="S2613" s="19">
        <v>0</v>
      </c>
      <c r="T2613" s="19">
        <v>0</v>
      </c>
      <c r="U2613" s="56">
        <f t="shared" si="88"/>
        <v>7621.2439999999997</v>
      </c>
      <c r="V2613" s="18">
        <f t="shared" si="89"/>
        <v>952.65549999999996</v>
      </c>
      <c r="W2613" s="7"/>
      <c r="X2613" s="7"/>
      <c r="Y2613" s="7"/>
      <c r="Z2613" s="57"/>
    </row>
    <row r="2614" spans="1:26" x14ac:dyDescent="0.35">
      <c r="A2614" s="6" t="s">
        <v>398</v>
      </c>
      <c r="B2614" s="7" t="s">
        <v>562</v>
      </c>
      <c r="C2614" s="7" t="s">
        <v>277</v>
      </c>
      <c r="D2614" s="7" t="s">
        <v>298</v>
      </c>
      <c r="E2614" s="7" t="s">
        <v>299</v>
      </c>
      <c r="F2614" s="7" t="s">
        <v>563</v>
      </c>
      <c r="G2614" s="8">
        <v>5121917</v>
      </c>
      <c r="H2614" s="16" t="s">
        <v>2570</v>
      </c>
      <c r="I2614" s="18">
        <v>1377.778</v>
      </c>
      <c r="J2614" s="19">
        <v>1018.721</v>
      </c>
      <c r="K2614" s="19">
        <v>4078.279</v>
      </c>
      <c r="L2614" s="19">
        <v>361.19499999999999</v>
      </c>
      <c r="M2614" s="19">
        <v>0</v>
      </c>
      <c r="N2614" s="19">
        <v>1192.32</v>
      </c>
      <c r="O2614" s="19">
        <v>715.39200000000005</v>
      </c>
      <c r="P2614" s="19">
        <v>2873.4259999999999</v>
      </c>
      <c r="Q2614" s="19">
        <v>0</v>
      </c>
      <c r="R2614" s="19">
        <v>0</v>
      </c>
      <c r="S2614" s="19">
        <v>0</v>
      </c>
      <c r="T2614" s="19">
        <v>0</v>
      </c>
      <c r="U2614" s="56">
        <f t="shared" si="88"/>
        <v>11617.110999999999</v>
      </c>
      <c r="V2614" s="18">
        <f t="shared" si="89"/>
        <v>1452.1388749999999</v>
      </c>
      <c r="W2614" s="7"/>
      <c r="X2614" s="7"/>
      <c r="Y2614" s="7"/>
      <c r="Z2614" s="57"/>
    </row>
    <row r="2615" spans="1:26" x14ac:dyDescent="0.35">
      <c r="A2615" s="6" t="s">
        <v>398</v>
      </c>
      <c r="B2615" s="7" t="s">
        <v>562</v>
      </c>
      <c r="C2615" s="7" t="s">
        <v>277</v>
      </c>
      <c r="D2615" s="7" t="s">
        <v>298</v>
      </c>
      <c r="E2615" s="7" t="s">
        <v>299</v>
      </c>
      <c r="F2615" s="7" t="s">
        <v>563</v>
      </c>
      <c r="G2615" s="8">
        <v>5331521</v>
      </c>
      <c r="H2615" s="16" t="s">
        <v>2571</v>
      </c>
      <c r="I2615" s="18">
        <v>1437.7819999999999</v>
      </c>
      <c r="J2615" s="19">
        <v>0</v>
      </c>
      <c r="K2615" s="19">
        <v>6462.8940000000002</v>
      </c>
      <c r="L2615" s="19">
        <v>722.39099999999996</v>
      </c>
      <c r="M2615" s="19">
        <v>843.15200000000004</v>
      </c>
      <c r="N2615" s="19">
        <v>1018.889</v>
      </c>
      <c r="O2615" s="19">
        <v>1681.443</v>
      </c>
      <c r="P2615" s="19">
        <v>2945.6260000000002</v>
      </c>
      <c r="Q2615" s="19">
        <v>0</v>
      </c>
      <c r="R2615" s="19">
        <v>0</v>
      </c>
      <c r="S2615" s="19">
        <v>0</v>
      </c>
      <c r="T2615" s="19">
        <v>0</v>
      </c>
      <c r="U2615" s="56">
        <f t="shared" si="88"/>
        <v>15112.177</v>
      </c>
      <c r="V2615" s="18">
        <f t="shared" si="89"/>
        <v>1889.022125</v>
      </c>
      <c r="W2615" s="7"/>
      <c r="X2615" s="7"/>
      <c r="Y2615" s="7"/>
      <c r="Z2615" s="57"/>
    </row>
    <row r="2616" spans="1:26" x14ac:dyDescent="0.35">
      <c r="A2616" s="6" t="s">
        <v>398</v>
      </c>
      <c r="B2616" s="7" t="s">
        <v>562</v>
      </c>
      <c r="C2616" s="7" t="s">
        <v>277</v>
      </c>
      <c r="D2616" s="7" t="s">
        <v>298</v>
      </c>
      <c r="E2616" s="7" t="s">
        <v>299</v>
      </c>
      <c r="F2616" s="7" t="s">
        <v>563</v>
      </c>
      <c r="G2616" s="8">
        <v>5330311</v>
      </c>
      <c r="H2616" s="16" t="s">
        <v>2572</v>
      </c>
      <c r="I2616" s="18">
        <v>958.71600000000001</v>
      </c>
      <c r="J2616" s="19">
        <v>539.65499999999997</v>
      </c>
      <c r="K2616" s="19">
        <v>1621.827</v>
      </c>
      <c r="L2616" s="19">
        <v>1018.721</v>
      </c>
      <c r="M2616" s="19">
        <v>180.59800000000001</v>
      </c>
      <c r="N2616" s="19">
        <v>303.49700000000001</v>
      </c>
      <c r="O2616" s="19">
        <v>0</v>
      </c>
      <c r="P2616" s="19">
        <v>1861.873</v>
      </c>
      <c r="Q2616" s="19">
        <v>0</v>
      </c>
      <c r="R2616" s="19">
        <v>0</v>
      </c>
      <c r="S2616" s="19">
        <v>0</v>
      </c>
      <c r="T2616" s="19">
        <v>0</v>
      </c>
      <c r="U2616" s="56">
        <f t="shared" si="88"/>
        <v>6484.8870000000006</v>
      </c>
      <c r="V2616" s="18">
        <f t="shared" si="89"/>
        <v>810.61087500000008</v>
      </c>
      <c r="W2616" s="7"/>
      <c r="X2616" s="7"/>
      <c r="Y2616" s="7"/>
      <c r="Z2616" s="57"/>
    </row>
    <row r="2617" spans="1:26" x14ac:dyDescent="0.35">
      <c r="A2617" s="6" t="s">
        <v>398</v>
      </c>
      <c r="B2617" s="7" t="s">
        <v>562</v>
      </c>
      <c r="C2617" s="7" t="s">
        <v>277</v>
      </c>
      <c r="D2617" s="7" t="s">
        <v>298</v>
      </c>
      <c r="E2617" s="7" t="s">
        <v>299</v>
      </c>
      <c r="F2617" s="7" t="s">
        <v>563</v>
      </c>
      <c r="G2617" s="8">
        <v>5338621</v>
      </c>
      <c r="H2617" s="16" t="s">
        <v>2573</v>
      </c>
      <c r="I2617" s="18">
        <v>1435.644</v>
      </c>
      <c r="J2617" s="19">
        <v>0</v>
      </c>
      <c r="K2617" s="19">
        <v>4772.0020000000004</v>
      </c>
      <c r="L2617" s="19">
        <v>3116.7510000000002</v>
      </c>
      <c r="M2617" s="19">
        <v>720.25199999999995</v>
      </c>
      <c r="N2617" s="19">
        <v>476.928</v>
      </c>
      <c r="O2617" s="19">
        <v>359.05700000000002</v>
      </c>
      <c r="P2617" s="19">
        <v>3058.8850000000002</v>
      </c>
      <c r="Q2617" s="19">
        <v>0</v>
      </c>
      <c r="R2617" s="19">
        <v>0</v>
      </c>
      <c r="S2617" s="19">
        <v>0</v>
      </c>
      <c r="T2617" s="19">
        <v>0</v>
      </c>
      <c r="U2617" s="56">
        <f t="shared" si="88"/>
        <v>13939.519000000002</v>
      </c>
      <c r="V2617" s="18">
        <f t="shared" si="89"/>
        <v>1742.4398750000003</v>
      </c>
      <c r="W2617" s="7"/>
      <c r="X2617" s="7"/>
      <c r="Y2617" s="7"/>
      <c r="Z2617" s="57"/>
    </row>
    <row r="2618" spans="1:26" x14ac:dyDescent="0.35">
      <c r="A2618" s="6" t="s">
        <v>398</v>
      </c>
      <c r="B2618" s="7" t="s">
        <v>562</v>
      </c>
      <c r="C2618" s="7" t="s">
        <v>277</v>
      </c>
      <c r="D2618" s="7" t="s">
        <v>298</v>
      </c>
      <c r="E2618" s="7" t="s">
        <v>299</v>
      </c>
      <c r="F2618" s="7" t="s">
        <v>563</v>
      </c>
      <c r="G2618" s="8">
        <v>5294486</v>
      </c>
      <c r="H2618" s="16" t="s">
        <v>2574</v>
      </c>
      <c r="I2618" s="18">
        <v>1121.3</v>
      </c>
      <c r="J2618" s="19">
        <v>0</v>
      </c>
      <c r="K2618" s="19">
        <v>303.49700000000001</v>
      </c>
      <c r="L2618" s="19">
        <v>0</v>
      </c>
      <c r="M2618" s="19">
        <v>180.59800000000001</v>
      </c>
      <c r="N2618" s="19">
        <v>476.928</v>
      </c>
      <c r="O2618" s="19">
        <v>0</v>
      </c>
      <c r="P2618" s="19">
        <v>1197.181</v>
      </c>
      <c r="Q2618" s="19">
        <v>0</v>
      </c>
      <c r="R2618" s="19">
        <v>0</v>
      </c>
      <c r="S2618" s="19">
        <v>0</v>
      </c>
      <c r="T2618" s="19">
        <v>0</v>
      </c>
      <c r="U2618" s="56">
        <f t="shared" si="88"/>
        <v>3279.5039999999999</v>
      </c>
      <c r="V2618" s="18">
        <f t="shared" si="89"/>
        <v>409.93799999999999</v>
      </c>
      <c r="W2618" s="7"/>
      <c r="X2618" s="7"/>
      <c r="Y2618" s="7"/>
      <c r="Z2618" s="57"/>
    </row>
    <row r="2619" spans="1:26" x14ac:dyDescent="0.35">
      <c r="A2619" s="6" t="s">
        <v>398</v>
      </c>
      <c r="B2619" s="7" t="s">
        <v>562</v>
      </c>
      <c r="C2619" s="7" t="s">
        <v>277</v>
      </c>
      <c r="D2619" s="7" t="s">
        <v>298</v>
      </c>
      <c r="E2619" s="7" t="s">
        <v>299</v>
      </c>
      <c r="F2619" s="7" t="s">
        <v>563</v>
      </c>
      <c r="G2619" s="8">
        <v>5120354</v>
      </c>
      <c r="H2619" s="16" t="s">
        <v>2575</v>
      </c>
      <c r="I2619" s="18">
        <v>1540.3610000000001</v>
      </c>
      <c r="J2619" s="19">
        <v>0</v>
      </c>
      <c r="K2619" s="19">
        <v>785.84199999999998</v>
      </c>
      <c r="L2619" s="19">
        <v>662.55399999999997</v>
      </c>
      <c r="M2619" s="19">
        <v>180.59800000000001</v>
      </c>
      <c r="N2619" s="19">
        <v>1081.616</v>
      </c>
      <c r="O2619" s="19">
        <v>0</v>
      </c>
      <c r="P2619" s="19">
        <v>1016.583</v>
      </c>
      <c r="Q2619" s="19">
        <v>0</v>
      </c>
      <c r="R2619" s="19">
        <v>0</v>
      </c>
      <c r="S2619" s="19">
        <v>0</v>
      </c>
      <c r="T2619" s="19">
        <v>0</v>
      </c>
      <c r="U2619" s="56">
        <f t="shared" si="88"/>
        <v>5267.5539999999992</v>
      </c>
      <c r="V2619" s="18">
        <f t="shared" si="89"/>
        <v>658.4442499999999</v>
      </c>
      <c r="W2619" s="7"/>
      <c r="X2619" s="7"/>
      <c r="Y2619" s="7"/>
      <c r="Z2619" s="57"/>
    </row>
    <row r="2620" spans="1:26" x14ac:dyDescent="0.35">
      <c r="A2620" s="6" t="s">
        <v>398</v>
      </c>
      <c r="B2620" s="7" t="s">
        <v>562</v>
      </c>
      <c r="C2620" s="7" t="s">
        <v>277</v>
      </c>
      <c r="D2620" s="7" t="s">
        <v>298</v>
      </c>
      <c r="E2620" s="7" t="s">
        <v>299</v>
      </c>
      <c r="F2620" s="7" t="s">
        <v>563</v>
      </c>
      <c r="G2620" s="8">
        <v>5121865</v>
      </c>
      <c r="H2620" s="16" t="s">
        <v>2576</v>
      </c>
      <c r="I2620" s="18">
        <v>3234.6219999999998</v>
      </c>
      <c r="J2620" s="19">
        <v>361.19499999999999</v>
      </c>
      <c r="K2620" s="19">
        <v>5800.3379999999997</v>
      </c>
      <c r="L2620" s="19">
        <v>657.52599999999995</v>
      </c>
      <c r="M2620" s="19">
        <v>662.55399999999997</v>
      </c>
      <c r="N2620" s="19">
        <v>845.45799999999997</v>
      </c>
      <c r="O2620" s="19">
        <v>1554.0989999999999</v>
      </c>
      <c r="P2620" s="19">
        <v>3114.6120000000001</v>
      </c>
      <c r="Q2620" s="19">
        <v>0</v>
      </c>
      <c r="R2620" s="19">
        <v>0</v>
      </c>
      <c r="S2620" s="19">
        <v>0</v>
      </c>
      <c r="T2620" s="19">
        <v>0</v>
      </c>
      <c r="U2620" s="56">
        <f t="shared" si="88"/>
        <v>16230.403999999999</v>
      </c>
      <c r="V2620" s="18">
        <f t="shared" si="89"/>
        <v>2028.8004999999998</v>
      </c>
      <c r="W2620" s="7"/>
      <c r="X2620" s="7"/>
      <c r="Y2620" s="7"/>
      <c r="Z2620" s="57"/>
    </row>
    <row r="2621" spans="1:26" x14ac:dyDescent="0.35">
      <c r="A2621" s="6" t="s">
        <v>398</v>
      </c>
      <c r="B2621" s="7" t="s">
        <v>562</v>
      </c>
      <c r="C2621" s="7" t="s">
        <v>277</v>
      </c>
      <c r="D2621" s="7" t="s">
        <v>298</v>
      </c>
      <c r="E2621" s="7" t="s">
        <v>299</v>
      </c>
      <c r="F2621" s="7" t="s">
        <v>563</v>
      </c>
      <c r="G2621" s="8">
        <v>5276660</v>
      </c>
      <c r="H2621" s="16" t="s">
        <v>2577</v>
      </c>
      <c r="I2621" s="18">
        <v>0</v>
      </c>
      <c r="J2621" s="19">
        <v>0</v>
      </c>
      <c r="K2621" s="19">
        <v>606.99400000000003</v>
      </c>
      <c r="L2621" s="19">
        <v>0</v>
      </c>
      <c r="M2621" s="19">
        <v>243.881</v>
      </c>
      <c r="N2621" s="19">
        <v>476.928</v>
      </c>
      <c r="O2621" s="19">
        <v>0</v>
      </c>
      <c r="P2621" s="19">
        <v>1317.7729999999999</v>
      </c>
      <c r="Q2621" s="19">
        <v>0</v>
      </c>
      <c r="R2621" s="19">
        <v>0</v>
      </c>
      <c r="S2621" s="19">
        <v>0</v>
      </c>
      <c r="T2621" s="19">
        <v>0</v>
      </c>
      <c r="U2621" s="56">
        <f t="shared" si="88"/>
        <v>2645.576</v>
      </c>
      <c r="V2621" s="18">
        <f t="shared" si="89"/>
        <v>330.697</v>
      </c>
      <c r="W2621" s="7"/>
      <c r="X2621" s="7"/>
      <c r="Y2621" s="7"/>
      <c r="Z2621" s="57"/>
    </row>
    <row r="2622" spans="1:26" x14ac:dyDescent="0.35">
      <c r="A2622" s="6" t="s">
        <v>398</v>
      </c>
      <c r="B2622" s="7" t="s">
        <v>562</v>
      </c>
      <c r="C2622" s="7" t="s">
        <v>277</v>
      </c>
      <c r="D2622" s="7" t="s">
        <v>298</v>
      </c>
      <c r="E2622" s="7" t="s">
        <v>299</v>
      </c>
      <c r="F2622" s="7" t="s">
        <v>563</v>
      </c>
      <c r="G2622" s="8">
        <v>5339215</v>
      </c>
      <c r="H2622" s="16" t="s">
        <v>2578</v>
      </c>
      <c r="I2622" s="18">
        <v>1500.509</v>
      </c>
      <c r="J2622" s="19">
        <v>0</v>
      </c>
      <c r="K2622" s="19">
        <v>1327.8030000000001</v>
      </c>
      <c r="L2622" s="19">
        <v>0</v>
      </c>
      <c r="M2622" s="19">
        <v>359.05700000000002</v>
      </c>
      <c r="N2622" s="19">
        <v>0</v>
      </c>
      <c r="O2622" s="19">
        <v>0</v>
      </c>
      <c r="P2622" s="19">
        <v>1016.583</v>
      </c>
      <c r="Q2622" s="19">
        <v>0</v>
      </c>
      <c r="R2622" s="19">
        <v>0</v>
      </c>
      <c r="S2622" s="19">
        <v>0</v>
      </c>
      <c r="T2622" s="19">
        <v>0</v>
      </c>
      <c r="U2622" s="56">
        <f t="shared" si="88"/>
        <v>4203.9519999999993</v>
      </c>
      <c r="V2622" s="18">
        <f t="shared" si="89"/>
        <v>525.49399999999991</v>
      </c>
      <c r="W2622" s="7"/>
      <c r="X2622" s="7"/>
      <c r="Y2622" s="7"/>
      <c r="Z2622" s="57"/>
    </row>
    <row r="2623" spans="1:26" x14ac:dyDescent="0.35">
      <c r="A2623" s="6" t="s">
        <v>398</v>
      </c>
      <c r="B2623" s="7" t="s">
        <v>562</v>
      </c>
      <c r="C2623" s="7" t="s">
        <v>277</v>
      </c>
      <c r="D2623" s="7" t="s">
        <v>298</v>
      </c>
      <c r="E2623" s="7" t="s">
        <v>299</v>
      </c>
      <c r="F2623" s="7" t="s">
        <v>563</v>
      </c>
      <c r="G2623" s="8">
        <v>5272709</v>
      </c>
      <c r="H2623" s="16" t="s">
        <v>2579</v>
      </c>
      <c r="I2623" s="18">
        <v>835.98500000000001</v>
      </c>
      <c r="J2623" s="19">
        <v>0</v>
      </c>
      <c r="K2623" s="19">
        <v>303.49700000000001</v>
      </c>
      <c r="L2623" s="19">
        <v>0</v>
      </c>
      <c r="M2623" s="19">
        <v>243.881</v>
      </c>
      <c r="N2623" s="19">
        <v>303.49700000000001</v>
      </c>
      <c r="O2623" s="19">
        <v>0</v>
      </c>
      <c r="P2623" s="19">
        <v>778.11900000000003</v>
      </c>
      <c r="Q2623" s="19">
        <v>0</v>
      </c>
      <c r="R2623" s="19">
        <v>0</v>
      </c>
      <c r="S2623" s="19">
        <v>0</v>
      </c>
      <c r="T2623" s="19">
        <v>0</v>
      </c>
      <c r="U2623" s="56">
        <f t="shared" si="88"/>
        <v>2464.9790000000003</v>
      </c>
      <c r="V2623" s="18">
        <f t="shared" si="89"/>
        <v>308.12237500000003</v>
      </c>
      <c r="W2623" s="7"/>
      <c r="X2623" s="7"/>
      <c r="Y2623" s="7"/>
      <c r="Z2623" s="57"/>
    </row>
    <row r="2624" spans="1:26" x14ac:dyDescent="0.35">
      <c r="A2624" s="6" t="s">
        <v>398</v>
      </c>
      <c r="B2624" s="7" t="s">
        <v>562</v>
      </c>
      <c r="C2624" s="7" t="s">
        <v>277</v>
      </c>
      <c r="D2624" s="7" t="s">
        <v>298</v>
      </c>
      <c r="E2624" s="7" t="s">
        <v>299</v>
      </c>
      <c r="F2624" s="7" t="s">
        <v>563</v>
      </c>
      <c r="G2624" s="8">
        <v>5337099</v>
      </c>
      <c r="H2624" s="16" t="s">
        <v>2580</v>
      </c>
      <c r="I2624" s="18">
        <v>1197.18</v>
      </c>
      <c r="J2624" s="19">
        <v>0</v>
      </c>
      <c r="K2624" s="19">
        <v>597.52099999999996</v>
      </c>
      <c r="L2624" s="19">
        <v>539.65499999999997</v>
      </c>
      <c r="M2624" s="19">
        <v>0</v>
      </c>
      <c r="N2624" s="19">
        <v>0</v>
      </c>
      <c r="O2624" s="19">
        <v>597.52099999999996</v>
      </c>
      <c r="P2624" s="19">
        <v>1329.5530000000001</v>
      </c>
      <c r="Q2624" s="19">
        <v>0</v>
      </c>
      <c r="R2624" s="19">
        <v>0</v>
      </c>
      <c r="S2624" s="19">
        <v>0</v>
      </c>
      <c r="T2624" s="19">
        <v>0</v>
      </c>
      <c r="U2624" s="56">
        <f t="shared" ref="U2624:U2687" si="90">SUM(I2624:T2624)</f>
        <v>4261.4299999999994</v>
      </c>
      <c r="V2624" s="18">
        <f t="shared" si="89"/>
        <v>532.67874999999992</v>
      </c>
      <c r="W2624" s="7"/>
      <c r="X2624" s="7"/>
      <c r="Y2624" s="7"/>
      <c r="Z2624" s="57"/>
    </row>
    <row r="2625" spans="1:26" x14ac:dyDescent="0.35">
      <c r="A2625" s="6" t="s">
        <v>398</v>
      </c>
      <c r="B2625" s="7" t="s">
        <v>562</v>
      </c>
      <c r="C2625" s="7" t="s">
        <v>277</v>
      </c>
      <c r="D2625" s="7" t="s">
        <v>298</v>
      </c>
      <c r="E2625" s="7" t="s">
        <v>299</v>
      </c>
      <c r="F2625" s="7" t="s">
        <v>563</v>
      </c>
      <c r="G2625" s="8">
        <v>5129379</v>
      </c>
      <c r="H2625" s="16" t="s">
        <v>2581</v>
      </c>
      <c r="I2625" s="18">
        <v>1197.18</v>
      </c>
      <c r="J2625" s="19">
        <v>0</v>
      </c>
      <c r="K2625" s="19">
        <v>662.55399999999997</v>
      </c>
      <c r="L2625" s="19">
        <v>0</v>
      </c>
      <c r="M2625" s="19">
        <v>0</v>
      </c>
      <c r="N2625" s="19">
        <v>0</v>
      </c>
      <c r="O2625" s="19">
        <v>0</v>
      </c>
      <c r="P2625" s="19">
        <v>180.59800000000001</v>
      </c>
      <c r="Q2625" s="19">
        <v>0</v>
      </c>
      <c r="R2625" s="19">
        <v>0</v>
      </c>
      <c r="S2625" s="19">
        <v>0</v>
      </c>
      <c r="T2625" s="19">
        <v>0</v>
      </c>
      <c r="U2625" s="56">
        <f t="shared" si="90"/>
        <v>2040.3319999999999</v>
      </c>
      <c r="V2625" s="18">
        <f t="shared" si="89"/>
        <v>255.04149999999998</v>
      </c>
      <c r="W2625" s="7"/>
      <c r="X2625" s="7"/>
      <c r="Y2625" s="7"/>
      <c r="Z2625" s="57"/>
    </row>
    <row r="2626" spans="1:26" x14ac:dyDescent="0.35">
      <c r="A2626" s="6" t="s">
        <v>398</v>
      </c>
      <c r="B2626" s="7" t="s">
        <v>562</v>
      </c>
      <c r="C2626" s="7" t="s">
        <v>277</v>
      </c>
      <c r="D2626" s="7" t="s">
        <v>298</v>
      </c>
      <c r="E2626" s="7" t="s">
        <v>299</v>
      </c>
      <c r="F2626" s="7" t="s">
        <v>563</v>
      </c>
      <c r="G2626" s="8">
        <v>5123285</v>
      </c>
      <c r="H2626" s="16" t="s">
        <v>2582</v>
      </c>
      <c r="I2626" s="18">
        <v>539.65499999999997</v>
      </c>
      <c r="J2626" s="19">
        <v>597.52099999999996</v>
      </c>
      <c r="K2626" s="19">
        <v>7294.7790000000005</v>
      </c>
      <c r="L2626" s="19">
        <v>4092.2759999999998</v>
      </c>
      <c r="M2626" s="19">
        <v>2298.7150000000001</v>
      </c>
      <c r="N2626" s="19">
        <v>1560.85</v>
      </c>
      <c r="O2626" s="19">
        <v>2896.7939999999999</v>
      </c>
      <c r="P2626" s="19">
        <v>3437.0569999999998</v>
      </c>
      <c r="Q2626" s="19">
        <v>0</v>
      </c>
      <c r="R2626" s="19">
        <v>0</v>
      </c>
      <c r="S2626" s="19">
        <v>0</v>
      </c>
      <c r="T2626" s="19">
        <v>0</v>
      </c>
      <c r="U2626" s="56">
        <f t="shared" si="90"/>
        <v>22717.647000000001</v>
      </c>
      <c r="V2626" s="18">
        <f t="shared" si="89"/>
        <v>2839.7058750000001</v>
      </c>
      <c r="W2626" s="7"/>
      <c r="X2626" s="7"/>
      <c r="Y2626" s="7"/>
      <c r="Z2626" s="57"/>
    </row>
    <row r="2627" spans="1:26" x14ac:dyDescent="0.35">
      <c r="A2627" s="6" t="s">
        <v>398</v>
      </c>
      <c r="B2627" s="7" t="s">
        <v>562</v>
      </c>
      <c r="C2627" s="7" t="s">
        <v>277</v>
      </c>
      <c r="D2627" s="7" t="s">
        <v>298</v>
      </c>
      <c r="E2627" s="7" t="s">
        <v>299</v>
      </c>
      <c r="F2627" s="7" t="s">
        <v>563</v>
      </c>
      <c r="G2627" s="8">
        <v>5131592</v>
      </c>
      <c r="H2627" s="16" t="s">
        <v>2583</v>
      </c>
      <c r="I2627" s="18">
        <v>778.11900000000003</v>
      </c>
      <c r="J2627" s="19">
        <v>180.59800000000001</v>
      </c>
      <c r="K2627" s="19">
        <v>541.96100000000001</v>
      </c>
      <c r="L2627" s="19">
        <v>720.25199999999995</v>
      </c>
      <c r="M2627" s="19">
        <v>303.49700000000001</v>
      </c>
      <c r="N2627" s="19">
        <v>303.49700000000001</v>
      </c>
      <c r="O2627" s="19">
        <v>476.928</v>
      </c>
      <c r="P2627" s="19">
        <v>539.65499999999997</v>
      </c>
      <c r="Q2627" s="19">
        <v>0</v>
      </c>
      <c r="R2627" s="19">
        <v>0</v>
      </c>
      <c r="S2627" s="19">
        <v>0</v>
      </c>
      <c r="T2627" s="19">
        <v>0</v>
      </c>
      <c r="U2627" s="56">
        <f t="shared" si="90"/>
        <v>3844.5069999999996</v>
      </c>
      <c r="V2627" s="18">
        <f t="shared" si="89"/>
        <v>480.56337499999995</v>
      </c>
      <c r="W2627" s="7"/>
      <c r="X2627" s="7"/>
      <c r="Y2627" s="7"/>
      <c r="Z2627" s="57"/>
    </row>
    <row r="2628" spans="1:26" x14ac:dyDescent="0.35">
      <c r="A2628" s="6" t="s">
        <v>398</v>
      </c>
      <c r="B2628" s="7" t="s">
        <v>562</v>
      </c>
      <c r="C2628" s="7" t="s">
        <v>277</v>
      </c>
      <c r="D2628" s="7" t="s">
        <v>298</v>
      </c>
      <c r="E2628" s="7" t="s">
        <v>299</v>
      </c>
      <c r="F2628" s="7" t="s">
        <v>563</v>
      </c>
      <c r="G2628" s="8">
        <v>5330854</v>
      </c>
      <c r="H2628" s="16" t="s">
        <v>2584</v>
      </c>
      <c r="I2628" s="18">
        <v>539.65499999999997</v>
      </c>
      <c r="J2628" s="19">
        <v>361.19600000000003</v>
      </c>
      <c r="K2628" s="19">
        <v>1681.443</v>
      </c>
      <c r="L2628" s="19">
        <v>539.65499999999997</v>
      </c>
      <c r="M2628" s="19">
        <v>484.09500000000003</v>
      </c>
      <c r="N2628" s="19">
        <v>903.15599999999995</v>
      </c>
      <c r="O2628" s="19">
        <v>1021.611</v>
      </c>
      <c r="P2628" s="19">
        <v>958.71600000000001</v>
      </c>
      <c r="Q2628" s="19">
        <v>0</v>
      </c>
      <c r="R2628" s="19">
        <v>0</v>
      </c>
      <c r="S2628" s="19">
        <v>0</v>
      </c>
      <c r="T2628" s="19">
        <v>0</v>
      </c>
      <c r="U2628" s="56">
        <f t="shared" si="90"/>
        <v>6489.527</v>
      </c>
      <c r="V2628" s="18">
        <f t="shared" si="89"/>
        <v>811.19087500000001</v>
      </c>
      <c r="W2628" s="7"/>
      <c r="X2628" s="7"/>
      <c r="Y2628" s="7"/>
      <c r="Z2628" s="57"/>
    </row>
    <row r="2629" spans="1:26" x14ac:dyDescent="0.35">
      <c r="A2629" s="6" t="s">
        <v>398</v>
      </c>
      <c r="B2629" s="7" t="s">
        <v>562</v>
      </c>
      <c r="C2629" s="7" t="s">
        <v>277</v>
      </c>
      <c r="D2629" s="7" t="s">
        <v>298</v>
      </c>
      <c r="E2629" s="7" t="s">
        <v>299</v>
      </c>
      <c r="F2629" s="7" t="s">
        <v>563</v>
      </c>
      <c r="G2629" s="8">
        <v>5330643</v>
      </c>
      <c r="H2629" s="16" t="s">
        <v>2585</v>
      </c>
      <c r="I2629" s="18">
        <v>778.11900000000003</v>
      </c>
      <c r="J2629" s="19">
        <v>0</v>
      </c>
      <c r="K2629" s="19">
        <v>0</v>
      </c>
      <c r="L2629" s="19">
        <v>180.59800000000001</v>
      </c>
      <c r="M2629" s="19">
        <v>0</v>
      </c>
      <c r="N2629" s="19">
        <v>0</v>
      </c>
      <c r="O2629" s="19">
        <v>1074.4490000000001</v>
      </c>
      <c r="P2629" s="19">
        <v>541.79399999999998</v>
      </c>
      <c r="Q2629" s="19">
        <v>0</v>
      </c>
      <c r="R2629" s="19">
        <v>0</v>
      </c>
      <c r="S2629" s="19">
        <v>0</v>
      </c>
      <c r="T2629" s="19">
        <v>0</v>
      </c>
      <c r="U2629" s="56">
        <f t="shared" si="90"/>
        <v>2574.96</v>
      </c>
      <c r="V2629" s="18">
        <f t="shared" si="89"/>
        <v>321.87</v>
      </c>
      <c r="W2629" s="7"/>
      <c r="X2629" s="7"/>
      <c r="Y2629" s="7"/>
      <c r="Z2629" s="57"/>
    </row>
    <row r="2630" spans="1:26" x14ac:dyDescent="0.35">
      <c r="A2630" s="6" t="s">
        <v>398</v>
      </c>
      <c r="B2630" s="7" t="s">
        <v>562</v>
      </c>
      <c r="C2630" s="7" t="s">
        <v>277</v>
      </c>
      <c r="D2630" s="7" t="s">
        <v>298</v>
      </c>
      <c r="E2630" s="7" t="s">
        <v>299</v>
      </c>
      <c r="F2630" s="7" t="s">
        <v>563</v>
      </c>
      <c r="G2630" s="8">
        <v>5335745</v>
      </c>
      <c r="H2630" s="16" t="s">
        <v>2586</v>
      </c>
      <c r="I2630" s="18">
        <v>1121.3</v>
      </c>
      <c r="J2630" s="19">
        <v>0</v>
      </c>
      <c r="K2630" s="19">
        <v>1089.3389999999999</v>
      </c>
      <c r="L2630" s="19">
        <v>180.59800000000001</v>
      </c>
      <c r="M2630" s="19">
        <v>0</v>
      </c>
      <c r="N2630" s="19">
        <v>780.42499999999995</v>
      </c>
      <c r="O2630" s="19">
        <v>662.55399999999997</v>
      </c>
      <c r="P2630" s="19">
        <v>1199.319</v>
      </c>
      <c r="Q2630" s="19">
        <v>0</v>
      </c>
      <c r="R2630" s="19">
        <v>0</v>
      </c>
      <c r="S2630" s="19">
        <v>0</v>
      </c>
      <c r="T2630" s="19">
        <v>0</v>
      </c>
      <c r="U2630" s="56">
        <f t="shared" si="90"/>
        <v>5033.5349999999999</v>
      </c>
      <c r="V2630" s="18">
        <f t="shared" si="89"/>
        <v>629.19187499999998</v>
      </c>
      <c r="W2630" s="7"/>
      <c r="X2630" s="7"/>
      <c r="Y2630" s="7"/>
      <c r="Z2630" s="57"/>
    </row>
    <row r="2631" spans="1:26" x14ac:dyDescent="0.35">
      <c r="A2631" s="6" t="s">
        <v>398</v>
      </c>
      <c r="B2631" s="7" t="s">
        <v>562</v>
      </c>
      <c r="C2631" s="7" t="s">
        <v>277</v>
      </c>
      <c r="D2631" s="7" t="s">
        <v>298</v>
      </c>
      <c r="E2631" s="7" t="s">
        <v>299</v>
      </c>
      <c r="F2631" s="7" t="s">
        <v>563</v>
      </c>
      <c r="G2631" s="8">
        <v>5333446</v>
      </c>
      <c r="H2631" s="16" t="s">
        <v>2587</v>
      </c>
      <c r="I2631" s="18">
        <v>539.65499999999997</v>
      </c>
      <c r="J2631" s="19">
        <v>1197.18</v>
      </c>
      <c r="K2631" s="19">
        <v>303.49700000000001</v>
      </c>
      <c r="L2631" s="19">
        <v>303.49700000000001</v>
      </c>
      <c r="M2631" s="19">
        <v>0</v>
      </c>
      <c r="N2631" s="19">
        <v>541.96100000000001</v>
      </c>
      <c r="O2631" s="19">
        <v>901.01800000000003</v>
      </c>
      <c r="P2631" s="19">
        <v>1377.778</v>
      </c>
      <c r="Q2631" s="19">
        <v>0</v>
      </c>
      <c r="R2631" s="19">
        <v>0</v>
      </c>
      <c r="S2631" s="19">
        <v>0</v>
      </c>
      <c r="T2631" s="19">
        <v>0</v>
      </c>
      <c r="U2631" s="56">
        <f t="shared" si="90"/>
        <v>5164.5860000000002</v>
      </c>
      <c r="V2631" s="18">
        <f t="shared" si="89"/>
        <v>645.57325000000003</v>
      </c>
      <c r="W2631" s="7"/>
      <c r="X2631" s="7"/>
      <c r="Y2631" s="7"/>
      <c r="Z2631" s="57"/>
    </row>
    <row r="2632" spans="1:26" x14ac:dyDescent="0.35">
      <c r="A2632" s="6" t="s">
        <v>398</v>
      </c>
      <c r="B2632" s="7" t="s">
        <v>562</v>
      </c>
      <c r="C2632" s="7" t="s">
        <v>277</v>
      </c>
      <c r="D2632" s="7" t="s">
        <v>298</v>
      </c>
      <c r="E2632" s="7" t="s">
        <v>299</v>
      </c>
      <c r="F2632" s="7" t="s">
        <v>563</v>
      </c>
      <c r="G2632" s="8">
        <v>5126642</v>
      </c>
      <c r="H2632" s="16" t="s">
        <v>2588</v>
      </c>
      <c r="I2632" s="18">
        <v>1556.2380000000001</v>
      </c>
      <c r="J2632" s="19">
        <v>180.59800000000001</v>
      </c>
      <c r="K2632" s="19">
        <v>5007.7179999999998</v>
      </c>
      <c r="L2632" s="19">
        <v>3557.8180000000002</v>
      </c>
      <c r="M2632" s="19">
        <v>180.59800000000001</v>
      </c>
      <c r="N2632" s="19">
        <v>845.45899999999995</v>
      </c>
      <c r="O2632" s="19">
        <v>1449.758</v>
      </c>
      <c r="P2632" s="19">
        <v>968.19</v>
      </c>
      <c r="Q2632" s="19">
        <v>0</v>
      </c>
      <c r="R2632" s="19">
        <v>0</v>
      </c>
      <c r="S2632" s="19">
        <v>0</v>
      </c>
      <c r="T2632" s="19">
        <v>0</v>
      </c>
      <c r="U2632" s="56">
        <f t="shared" si="90"/>
        <v>13746.377</v>
      </c>
      <c r="V2632" s="18">
        <f t="shared" si="89"/>
        <v>1718.2971250000001</v>
      </c>
      <c r="W2632" s="7"/>
      <c r="X2632" s="7"/>
      <c r="Y2632" s="7"/>
      <c r="Z2632" s="57"/>
    </row>
    <row r="2633" spans="1:26" x14ac:dyDescent="0.35">
      <c r="A2633" s="6" t="s">
        <v>398</v>
      </c>
      <c r="B2633" s="7" t="s">
        <v>562</v>
      </c>
      <c r="C2633" s="7" t="s">
        <v>277</v>
      </c>
      <c r="D2633" s="7" t="s">
        <v>298</v>
      </c>
      <c r="E2633" s="7" t="s">
        <v>299</v>
      </c>
      <c r="F2633" s="7" t="s">
        <v>563</v>
      </c>
      <c r="G2633" s="8">
        <v>5130320</v>
      </c>
      <c r="H2633" s="16" t="s">
        <v>2589</v>
      </c>
      <c r="I2633" s="18">
        <v>539.65499999999997</v>
      </c>
      <c r="J2633" s="19">
        <v>0</v>
      </c>
      <c r="K2633" s="19">
        <v>6655.27</v>
      </c>
      <c r="L2633" s="19">
        <v>2098.0300000000002</v>
      </c>
      <c r="M2633" s="19">
        <v>1924.5989999999999</v>
      </c>
      <c r="N2633" s="19">
        <v>303.49700000000001</v>
      </c>
      <c r="O2633" s="19">
        <v>662.55399999999997</v>
      </c>
      <c r="P2633" s="19">
        <v>1796.84</v>
      </c>
      <c r="Q2633" s="19">
        <v>0</v>
      </c>
      <c r="R2633" s="19">
        <v>0</v>
      </c>
      <c r="S2633" s="19">
        <v>0</v>
      </c>
      <c r="T2633" s="19">
        <v>0</v>
      </c>
      <c r="U2633" s="56">
        <f t="shared" si="90"/>
        <v>13980.445</v>
      </c>
      <c r="V2633" s="18">
        <f t="shared" si="89"/>
        <v>1747.555625</v>
      </c>
      <c r="W2633" s="7"/>
      <c r="X2633" s="7"/>
      <c r="Y2633" s="7"/>
      <c r="Z2633" s="57"/>
    </row>
    <row r="2634" spans="1:26" x14ac:dyDescent="0.35">
      <c r="A2634" s="6" t="s">
        <v>398</v>
      </c>
      <c r="B2634" s="7" t="s">
        <v>562</v>
      </c>
      <c r="C2634" s="7" t="s">
        <v>277</v>
      </c>
      <c r="D2634" s="7" t="s">
        <v>298</v>
      </c>
      <c r="E2634" s="7" t="s">
        <v>299</v>
      </c>
      <c r="F2634" s="7" t="s">
        <v>563</v>
      </c>
      <c r="G2634" s="8">
        <v>5122712</v>
      </c>
      <c r="H2634" s="16" t="s">
        <v>2590</v>
      </c>
      <c r="I2634" s="18">
        <v>1016.583</v>
      </c>
      <c r="J2634" s="19">
        <v>180.59800000000001</v>
      </c>
      <c r="K2634" s="19">
        <v>7785.28</v>
      </c>
      <c r="L2634" s="19">
        <v>2572.8200000000002</v>
      </c>
      <c r="M2634" s="19">
        <v>2105.1959999999999</v>
      </c>
      <c r="N2634" s="19">
        <v>541.96100000000001</v>
      </c>
      <c r="O2634" s="19">
        <v>2755.893</v>
      </c>
      <c r="P2634" s="19">
        <v>2950.654</v>
      </c>
      <c r="Q2634" s="19">
        <v>0</v>
      </c>
      <c r="R2634" s="19">
        <v>0</v>
      </c>
      <c r="S2634" s="19">
        <v>0</v>
      </c>
      <c r="T2634" s="19">
        <v>0</v>
      </c>
      <c r="U2634" s="56">
        <f t="shared" si="90"/>
        <v>19908.984999999997</v>
      </c>
      <c r="V2634" s="18">
        <f t="shared" si="89"/>
        <v>2488.6231249999996</v>
      </c>
      <c r="W2634" s="7"/>
      <c r="X2634" s="7"/>
      <c r="Y2634" s="7"/>
      <c r="Z2634" s="57"/>
    </row>
    <row r="2635" spans="1:26" x14ac:dyDescent="0.35">
      <c r="A2635" s="6" t="s">
        <v>398</v>
      </c>
      <c r="B2635" s="7" t="s">
        <v>562</v>
      </c>
      <c r="C2635" s="7" t="s">
        <v>277</v>
      </c>
      <c r="D2635" s="7" t="s">
        <v>298</v>
      </c>
      <c r="E2635" s="7" t="s">
        <v>299</v>
      </c>
      <c r="F2635" s="7" t="s">
        <v>563</v>
      </c>
      <c r="G2635" s="8">
        <v>5338410</v>
      </c>
      <c r="H2635" s="16" t="s">
        <v>2591</v>
      </c>
      <c r="I2635" s="18">
        <v>1796.84</v>
      </c>
      <c r="J2635" s="19">
        <v>541.96100000000001</v>
      </c>
      <c r="K2635" s="19">
        <v>910.49099999999999</v>
      </c>
      <c r="L2635" s="19">
        <v>0</v>
      </c>
      <c r="M2635" s="19">
        <v>484.09500000000003</v>
      </c>
      <c r="N2635" s="19">
        <v>541.96100000000001</v>
      </c>
      <c r="O2635" s="19">
        <v>901.01800000000003</v>
      </c>
      <c r="P2635" s="19">
        <v>903.15700000000004</v>
      </c>
      <c r="Q2635" s="19">
        <v>0</v>
      </c>
      <c r="R2635" s="19">
        <v>0</v>
      </c>
      <c r="S2635" s="19">
        <v>0</v>
      </c>
      <c r="T2635" s="19">
        <v>0</v>
      </c>
      <c r="U2635" s="56">
        <f t="shared" si="90"/>
        <v>6079.5230000000001</v>
      </c>
      <c r="V2635" s="18">
        <f t="shared" si="89"/>
        <v>759.94037500000002</v>
      </c>
      <c r="W2635" s="7"/>
      <c r="X2635" s="7"/>
      <c r="Y2635" s="7"/>
      <c r="Z2635" s="57"/>
    </row>
    <row r="2636" spans="1:26" x14ac:dyDescent="0.35">
      <c r="A2636" s="6" t="s">
        <v>398</v>
      </c>
      <c r="B2636" s="7" t="s">
        <v>562</v>
      </c>
      <c r="C2636" s="7" t="s">
        <v>277</v>
      </c>
      <c r="D2636" s="7" t="s">
        <v>298</v>
      </c>
      <c r="E2636" s="7" t="s">
        <v>299</v>
      </c>
      <c r="F2636" s="7" t="s">
        <v>563</v>
      </c>
      <c r="G2636" s="8">
        <v>5121436</v>
      </c>
      <c r="H2636" s="16" t="s">
        <v>2592</v>
      </c>
      <c r="I2636" s="18">
        <v>599.65899999999999</v>
      </c>
      <c r="J2636" s="19">
        <v>541.96100000000001</v>
      </c>
      <c r="K2636" s="19">
        <v>1815.5650000000001</v>
      </c>
      <c r="L2636" s="19">
        <v>720.25199999999995</v>
      </c>
      <c r="M2636" s="19">
        <v>361.19600000000003</v>
      </c>
      <c r="N2636" s="19">
        <v>1018.889</v>
      </c>
      <c r="O2636" s="19">
        <v>1684.152</v>
      </c>
      <c r="P2636" s="19">
        <v>1206.654</v>
      </c>
      <c r="Q2636" s="19">
        <v>0</v>
      </c>
      <c r="R2636" s="19">
        <v>0</v>
      </c>
      <c r="S2636" s="19">
        <v>0</v>
      </c>
      <c r="T2636" s="19">
        <v>0</v>
      </c>
      <c r="U2636" s="56">
        <f t="shared" si="90"/>
        <v>7948.3279999999995</v>
      </c>
      <c r="V2636" s="18">
        <f t="shared" si="89"/>
        <v>993.54099999999994</v>
      </c>
      <c r="W2636" s="7"/>
      <c r="X2636" s="7"/>
      <c r="Y2636" s="7"/>
      <c r="Z2636" s="57"/>
    </row>
    <row r="2637" spans="1:26" x14ac:dyDescent="0.35">
      <c r="A2637" s="6" t="s">
        <v>398</v>
      </c>
      <c r="B2637" s="7" t="s">
        <v>562</v>
      </c>
      <c r="C2637" s="7" t="s">
        <v>277</v>
      </c>
      <c r="D2637" s="7" t="s">
        <v>298</v>
      </c>
      <c r="E2637" s="7" t="s">
        <v>299</v>
      </c>
      <c r="F2637" s="7" t="s">
        <v>563</v>
      </c>
      <c r="G2637" s="8">
        <v>5135965</v>
      </c>
      <c r="H2637" s="16" t="s">
        <v>2593</v>
      </c>
      <c r="I2637" s="18">
        <v>1197.18</v>
      </c>
      <c r="J2637" s="19">
        <v>0</v>
      </c>
      <c r="K2637" s="19">
        <v>1573.0450000000001</v>
      </c>
      <c r="L2637" s="19">
        <v>597.52099999999996</v>
      </c>
      <c r="M2637" s="19">
        <v>0</v>
      </c>
      <c r="N2637" s="19">
        <v>0</v>
      </c>
      <c r="O2637" s="19">
        <v>303.49700000000001</v>
      </c>
      <c r="P2637" s="19">
        <v>958.71699999999998</v>
      </c>
      <c r="Q2637" s="19">
        <v>0</v>
      </c>
      <c r="R2637" s="19">
        <v>0</v>
      </c>
      <c r="S2637" s="19">
        <v>0</v>
      </c>
      <c r="T2637" s="19">
        <v>0</v>
      </c>
      <c r="U2637" s="56">
        <f t="shared" si="90"/>
        <v>4629.96</v>
      </c>
      <c r="V2637" s="18">
        <f t="shared" si="89"/>
        <v>578.745</v>
      </c>
      <c r="W2637" s="7"/>
      <c r="X2637" s="7"/>
      <c r="Y2637" s="7"/>
      <c r="Z2637" s="57"/>
    </row>
    <row r="2638" spans="1:26" x14ac:dyDescent="0.35">
      <c r="A2638" s="6" t="s">
        <v>398</v>
      </c>
      <c r="B2638" s="7" t="s">
        <v>562</v>
      </c>
      <c r="C2638" s="7" t="s">
        <v>277</v>
      </c>
      <c r="D2638" s="7" t="s">
        <v>298</v>
      </c>
      <c r="E2638" s="7" t="s">
        <v>299</v>
      </c>
      <c r="F2638" s="7" t="s">
        <v>563</v>
      </c>
      <c r="G2638" s="8">
        <v>5126462</v>
      </c>
      <c r="H2638" s="16" t="s">
        <v>2594</v>
      </c>
      <c r="I2638" s="18">
        <v>2035.3040000000001</v>
      </c>
      <c r="J2638" s="19">
        <v>657.52599999999995</v>
      </c>
      <c r="K2638" s="19">
        <v>1074.4490000000001</v>
      </c>
      <c r="L2638" s="19">
        <v>2153.759</v>
      </c>
      <c r="M2638" s="19">
        <v>180.59800000000001</v>
      </c>
      <c r="N2638" s="19">
        <v>715.39200000000005</v>
      </c>
      <c r="O2638" s="19">
        <v>1195.0419999999999</v>
      </c>
      <c r="P2638" s="19">
        <v>2938.2910000000002</v>
      </c>
      <c r="Q2638" s="19">
        <v>0</v>
      </c>
      <c r="R2638" s="19">
        <v>0</v>
      </c>
      <c r="S2638" s="19">
        <v>0</v>
      </c>
      <c r="T2638" s="19">
        <v>0</v>
      </c>
      <c r="U2638" s="56">
        <f t="shared" si="90"/>
        <v>10950.361000000001</v>
      </c>
      <c r="V2638" s="18">
        <f t="shared" si="89"/>
        <v>1368.7951250000001</v>
      </c>
      <c r="W2638" s="7"/>
      <c r="X2638" s="7"/>
      <c r="Y2638" s="7"/>
      <c r="Z2638" s="57"/>
    </row>
    <row r="2639" spans="1:26" x14ac:dyDescent="0.35">
      <c r="A2639" s="6" t="s">
        <v>398</v>
      </c>
      <c r="B2639" s="7" t="s">
        <v>562</v>
      </c>
      <c r="C2639" s="7" t="s">
        <v>277</v>
      </c>
      <c r="D2639" s="7" t="s">
        <v>298</v>
      </c>
      <c r="E2639" s="7" t="s">
        <v>299</v>
      </c>
      <c r="F2639" s="7" t="s">
        <v>563</v>
      </c>
      <c r="G2639" s="8">
        <v>5338849</v>
      </c>
      <c r="H2639" s="16" t="s">
        <v>2595</v>
      </c>
      <c r="I2639" s="18">
        <v>1495.6494</v>
      </c>
      <c r="J2639" s="19">
        <v>715.39200000000005</v>
      </c>
      <c r="K2639" s="19">
        <v>0</v>
      </c>
      <c r="L2639" s="19">
        <v>953.85599999999999</v>
      </c>
      <c r="M2639" s="19">
        <v>419.06200000000001</v>
      </c>
      <c r="N2639" s="19">
        <v>0</v>
      </c>
      <c r="O2639" s="19">
        <v>238.464</v>
      </c>
      <c r="P2639" s="19">
        <v>2574.9580000000001</v>
      </c>
      <c r="Q2639" s="19">
        <v>0</v>
      </c>
      <c r="R2639" s="19">
        <v>0</v>
      </c>
      <c r="S2639" s="19">
        <v>0</v>
      </c>
      <c r="T2639" s="19">
        <v>0</v>
      </c>
      <c r="U2639" s="56">
        <f t="shared" si="90"/>
        <v>6397.3814000000002</v>
      </c>
      <c r="V2639" s="18">
        <f t="shared" si="89"/>
        <v>799.67267500000003</v>
      </c>
      <c r="W2639" s="7"/>
      <c r="X2639" s="7"/>
      <c r="Y2639" s="7"/>
      <c r="Z2639" s="57"/>
    </row>
    <row r="2640" spans="1:26" x14ac:dyDescent="0.35">
      <c r="A2640" s="6" t="s">
        <v>398</v>
      </c>
      <c r="B2640" s="7" t="s">
        <v>562</v>
      </c>
      <c r="C2640" s="7" t="s">
        <v>277</v>
      </c>
      <c r="D2640" s="7" t="s">
        <v>298</v>
      </c>
      <c r="E2640" s="7" t="s">
        <v>299</v>
      </c>
      <c r="F2640" s="7" t="s">
        <v>563</v>
      </c>
      <c r="G2640" s="8">
        <v>5330892</v>
      </c>
      <c r="H2640" s="16" t="s">
        <v>2596</v>
      </c>
      <c r="I2640" s="18">
        <v>1121.3</v>
      </c>
      <c r="J2640" s="19">
        <v>303.49700000000001</v>
      </c>
      <c r="K2640" s="19">
        <v>901.01800000000003</v>
      </c>
      <c r="L2640" s="19">
        <v>359.05700000000002</v>
      </c>
      <c r="M2640" s="19">
        <v>180.59800000000001</v>
      </c>
      <c r="N2640" s="19">
        <v>541.96100000000001</v>
      </c>
      <c r="O2640" s="19">
        <v>901.01800000000003</v>
      </c>
      <c r="P2640" s="19">
        <v>903.15599999999995</v>
      </c>
      <c r="Q2640" s="19">
        <v>0</v>
      </c>
      <c r="R2640" s="19">
        <v>0</v>
      </c>
      <c r="S2640" s="19">
        <v>0</v>
      </c>
      <c r="T2640" s="19">
        <v>0</v>
      </c>
      <c r="U2640" s="56">
        <f t="shared" si="90"/>
        <v>5211.6050000000005</v>
      </c>
      <c r="V2640" s="18">
        <f t="shared" si="89"/>
        <v>651.45062500000006</v>
      </c>
      <c r="W2640" s="7"/>
      <c r="X2640" s="7"/>
      <c r="Y2640" s="7"/>
      <c r="Z2640" s="57"/>
    </row>
    <row r="2641" spans="1:26" x14ac:dyDescent="0.35">
      <c r="A2641" s="6" t="s">
        <v>398</v>
      </c>
      <c r="B2641" s="7" t="s">
        <v>562</v>
      </c>
      <c r="C2641" s="7" t="s">
        <v>277</v>
      </c>
      <c r="D2641" s="7" t="s">
        <v>298</v>
      </c>
      <c r="E2641" s="7" t="s">
        <v>299</v>
      </c>
      <c r="F2641" s="7" t="s">
        <v>563</v>
      </c>
      <c r="G2641" s="8">
        <v>5333837</v>
      </c>
      <c r="H2641" s="16" t="s">
        <v>2597</v>
      </c>
      <c r="I2641" s="18">
        <v>882.83600000000001</v>
      </c>
      <c r="J2641" s="19">
        <v>722.55899999999997</v>
      </c>
      <c r="K2641" s="19">
        <v>1388.78</v>
      </c>
      <c r="L2641" s="19">
        <v>476.928</v>
      </c>
      <c r="M2641" s="19">
        <v>180.59800000000001</v>
      </c>
      <c r="N2641" s="19">
        <v>0</v>
      </c>
      <c r="O2641" s="19">
        <v>901.01800000000003</v>
      </c>
      <c r="P2641" s="19">
        <v>541.79300000000001</v>
      </c>
      <c r="Q2641" s="19">
        <v>0</v>
      </c>
      <c r="R2641" s="19">
        <v>0</v>
      </c>
      <c r="S2641" s="19">
        <v>0</v>
      </c>
      <c r="T2641" s="19">
        <v>0</v>
      </c>
      <c r="U2641" s="56">
        <f t="shared" si="90"/>
        <v>5094.5119999999997</v>
      </c>
      <c r="V2641" s="18">
        <f t="shared" si="89"/>
        <v>636.81399999999996</v>
      </c>
      <c r="W2641" s="7"/>
      <c r="X2641" s="7"/>
      <c r="Y2641" s="7"/>
      <c r="Z2641" s="57"/>
    </row>
    <row r="2642" spans="1:26" x14ac:dyDescent="0.35">
      <c r="A2642" s="6" t="s">
        <v>398</v>
      </c>
      <c r="B2642" s="7" t="s">
        <v>562</v>
      </c>
      <c r="C2642" s="7" t="s">
        <v>277</v>
      </c>
      <c r="D2642" s="7" t="s">
        <v>298</v>
      </c>
      <c r="E2642" s="7" t="s">
        <v>299</v>
      </c>
      <c r="F2642" s="7" t="s">
        <v>563</v>
      </c>
      <c r="G2642" s="8">
        <v>5127582</v>
      </c>
      <c r="H2642" s="16" t="s">
        <v>2598</v>
      </c>
      <c r="I2642" s="18">
        <v>1912.5719999999999</v>
      </c>
      <c r="J2642" s="19">
        <v>1813.6479999999999</v>
      </c>
      <c r="K2642" s="19">
        <v>3923.7950000000001</v>
      </c>
      <c r="L2642" s="19">
        <v>953.85599999999999</v>
      </c>
      <c r="M2642" s="19">
        <v>2706.9940000000001</v>
      </c>
      <c r="N2642" s="19">
        <v>1257.3530000000001</v>
      </c>
      <c r="O2642" s="19">
        <v>2929.3229999999999</v>
      </c>
      <c r="P2642" s="19">
        <v>1748.4459999999999</v>
      </c>
      <c r="Q2642" s="19">
        <v>0</v>
      </c>
      <c r="R2642" s="19">
        <v>0</v>
      </c>
      <c r="S2642" s="19">
        <v>0</v>
      </c>
      <c r="T2642" s="19">
        <v>0</v>
      </c>
      <c r="U2642" s="56">
        <f t="shared" si="90"/>
        <v>17245.987000000001</v>
      </c>
      <c r="V2642" s="18">
        <f t="shared" si="89"/>
        <v>2155.7483750000001</v>
      </c>
      <c r="W2642" s="7"/>
      <c r="X2642" s="7"/>
      <c r="Y2642" s="7"/>
      <c r="Z2642" s="57"/>
    </row>
    <row r="2643" spans="1:26" x14ac:dyDescent="0.35">
      <c r="A2643" s="6" t="s">
        <v>398</v>
      </c>
      <c r="B2643" s="7" t="s">
        <v>562</v>
      </c>
      <c r="C2643" s="7" t="s">
        <v>277</v>
      </c>
      <c r="D2643" s="7" t="s">
        <v>298</v>
      </c>
      <c r="E2643" s="7" t="s">
        <v>299</v>
      </c>
      <c r="F2643" s="7" t="s">
        <v>563</v>
      </c>
      <c r="G2643" s="8">
        <v>5136528</v>
      </c>
      <c r="H2643" s="16" t="s">
        <v>2599</v>
      </c>
      <c r="I2643" s="18">
        <v>359.05700000000002</v>
      </c>
      <c r="J2643" s="19">
        <v>0</v>
      </c>
      <c r="K2643" s="19">
        <v>606.99400000000003</v>
      </c>
      <c r="L2643" s="19">
        <v>0</v>
      </c>
      <c r="M2643" s="19">
        <v>419.06200000000001</v>
      </c>
      <c r="N2643" s="19">
        <v>0</v>
      </c>
      <c r="O2643" s="19">
        <v>0</v>
      </c>
      <c r="P2643" s="19">
        <v>1264.521</v>
      </c>
      <c r="Q2643" s="19">
        <v>0</v>
      </c>
      <c r="R2643" s="19">
        <v>0</v>
      </c>
      <c r="S2643" s="19">
        <v>0</v>
      </c>
      <c r="T2643" s="19">
        <v>0</v>
      </c>
      <c r="U2643" s="56">
        <f t="shared" si="90"/>
        <v>2649.634</v>
      </c>
      <c r="V2643" s="18">
        <f t="shared" si="89"/>
        <v>331.20425</v>
      </c>
      <c r="W2643" s="7"/>
      <c r="X2643" s="7"/>
      <c r="Y2643" s="7"/>
      <c r="Z2643" s="57"/>
    </row>
    <row r="2644" spans="1:26" x14ac:dyDescent="0.35">
      <c r="A2644" s="6" t="s">
        <v>398</v>
      </c>
      <c r="B2644" s="7" t="s">
        <v>562</v>
      </c>
      <c r="C2644" s="7" t="s">
        <v>277</v>
      </c>
      <c r="D2644" s="7" t="s">
        <v>298</v>
      </c>
      <c r="E2644" s="7" t="s">
        <v>299</v>
      </c>
      <c r="F2644" s="7" t="s">
        <v>563</v>
      </c>
      <c r="G2644" s="8">
        <v>5136296</v>
      </c>
      <c r="H2644" s="16" t="s">
        <v>2600</v>
      </c>
      <c r="I2644" s="18">
        <v>2305.3249999999998</v>
      </c>
      <c r="J2644" s="19">
        <v>1855.29</v>
      </c>
      <c r="K2644" s="19">
        <v>4118.5590000000002</v>
      </c>
      <c r="L2644" s="19">
        <v>1058.5730000000001</v>
      </c>
      <c r="M2644" s="19">
        <v>1765.671</v>
      </c>
      <c r="N2644" s="19">
        <v>2221.8620000000001</v>
      </c>
      <c r="O2644" s="19">
        <v>2441.2109999999998</v>
      </c>
      <c r="P2644" s="19">
        <v>1315.0509999999999</v>
      </c>
      <c r="Q2644" s="19">
        <v>0</v>
      </c>
      <c r="R2644" s="19">
        <v>0</v>
      </c>
      <c r="S2644" s="19">
        <v>0</v>
      </c>
      <c r="T2644" s="19">
        <v>0</v>
      </c>
      <c r="U2644" s="56">
        <f t="shared" si="90"/>
        <v>17081.541999999998</v>
      </c>
      <c r="V2644" s="18">
        <f t="shared" si="89"/>
        <v>2135.1927499999997</v>
      </c>
      <c r="W2644" s="7"/>
      <c r="X2644" s="7"/>
      <c r="Y2644" s="7"/>
      <c r="Z2644" s="57"/>
    </row>
    <row r="2645" spans="1:26" x14ac:dyDescent="0.35">
      <c r="A2645" s="6" t="s">
        <v>398</v>
      </c>
      <c r="B2645" s="7" t="s">
        <v>562</v>
      </c>
      <c r="C2645" s="7" t="s">
        <v>277</v>
      </c>
      <c r="D2645" s="7" t="s">
        <v>298</v>
      </c>
      <c r="E2645" s="7" t="s">
        <v>299</v>
      </c>
      <c r="F2645" s="7" t="s">
        <v>563</v>
      </c>
      <c r="G2645" s="8">
        <v>5135747</v>
      </c>
      <c r="H2645" s="16" t="s">
        <v>2601</v>
      </c>
      <c r="I2645" s="18">
        <v>0</v>
      </c>
      <c r="J2645" s="19">
        <v>0</v>
      </c>
      <c r="K2645" s="19">
        <v>0</v>
      </c>
      <c r="L2645" s="19">
        <v>0</v>
      </c>
      <c r="M2645" s="19">
        <v>0</v>
      </c>
      <c r="N2645" s="19">
        <v>0</v>
      </c>
      <c r="O2645" s="19">
        <v>662.94299999999998</v>
      </c>
      <c r="P2645" s="19">
        <v>180.59800000000001</v>
      </c>
      <c r="Q2645" s="19">
        <v>0</v>
      </c>
      <c r="R2645" s="19">
        <v>0</v>
      </c>
      <c r="S2645" s="19">
        <v>0</v>
      </c>
      <c r="T2645" s="19">
        <v>0</v>
      </c>
      <c r="U2645" s="56">
        <f t="shared" si="90"/>
        <v>843.54099999999994</v>
      </c>
      <c r="V2645" s="18">
        <f t="shared" si="89"/>
        <v>105.44262499999999</v>
      </c>
      <c r="W2645" s="7"/>
      <c r="X2645" s="7"/>
      <c r="Y2645" s="7"/>
      <c r="Z2645" s="57"/>
    </row>
    <row r="2646" spans="1:26" x14ac:dyDescent="0.35">
      <c r="A2646" s="6" t="s">
        <v>398</v>
      </c>
      <c r="B2646" s="7" t="s">
        <v>562</v>
      </c>
      <c r="C2646" s="7" t="s">
        <v>277</v>
      </c>
      <c r="D2646" s="7" t="s">
        <v>298</v>
      </c>
      <c r="E2646" s="7" t="s">
        <v>299</v>
      </c>
      <c r="F2646" s="7" t="s">
        <v>563</v>
      </c>
      <c r="G2646" s="8">
        <v>5278471</v>
      </c>
      <c r="H2646" s="16" t="s">
        <v>2602</v>
      </c>
      <c r="I2646" s="18">
        <v>0</v>
      </c>
      <c r="J2646" s="19">
        <v>1137.1759999999999</v>
      </c>
      <c r="K2646" s="19">
        <v>924.82600000000002</v>
      </c>
      <c r="L2646" s="19">
        <v>343.18099999999998</v>
      </c>
      <c r="M2646" s="19">
        <v>0</v>
      </c>
      <c r="N2646" s="19">
        <v>0</v>
      </c>
      <c r="O2646" s="19">
        <v>1077.171</v>
      </c>
      <c r="P2646" s="19">
        <v>419.06200000000001</v>
      </c>
      <c r="Q2646" s="19">
        <v>0</v>
      </c>
      <c r="R2646" s="19">
        <v>0</v>
      </c>
      <c r="S2646" s="19">
        <v>0</v>
      </c>
      <c r="T2646" s="19">
        <v>0</v>
      </c>
      <c r="U2646" s="56">
        <f t="shared" si="90"/>
        <v>3901.4160000000002</v>
      </c>
      <c r="V2646" s="18">
        <f t="shared" si="89"/>
        <v>487.67700000000002</v>
      </c>
      <c r="W2646" s="7"/>
      <c r="X2646" s="7"/>
      <c r="Y2646" s="7"/>
      <c r="Z2646" s="57"/>
    </row>
    <row r="2647" spans="1:26" x14ac:dyDescent="0.35">
      <c r="A2647" s="6" t="s">
        <v>398</v>
      </c>
      <c r="B2647" s="7" t="s">
        <v>562</v>
      </c>
      <c r="C2647" s="7" t="s">
        <v>277</v>
      </c>
      <c r="D2647" s="7" t="s">
        <v>298</v>
      </c>
      <c r="E2647" s="7" t="s">
        <v>299</v>
      </c>
      <c r="F2647" s="7" t="s">
        <v>563</v>
      </c>
      <c r="G2647" s="8">
        <v>5123050</v>
      </c>
      <c r="H2647" s="16" t="s">
        <v>2603</v>
      </c>
      <c r="I2647" s="18">
        <v>778.11900000000003</v>
      </c>
      <c r="J2647" s="19">
        <v>0</v>
      </c>
      <c r="K2647" s="19">
        <v>1089.3389999999999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56">
        <f t="shared" si="90"/>
        <v>1867.4580000000001</v>
      </c>
      <c r="V2647" s="18">
        <f t="shared" si="89"/>
        <v>233.43225000000001</v>
      </c>
      <c r="W2647" s="7"/>
      <c r="X2647" s="7"/>
      <c r="Y2647" s="7"/>
      <c r="Z2647" s="57"/>
    </row>
    <row r="2648" spans="1:26" x14ac:dyDescent="0.35">
      <c r="A2648" s="6" t="s">
        <v>398</v>
      </c>
      <c r="B2648" s="7" t="s">
        <v>562</v>
      </c>
      <c r="C2648" s="7" t="s">
        <v>277</v>
      </c>
      <c r="D2648" s="7" t="s">
        <v>298</v>
      </c>
      <c r="E2648" s="7" t="s">
        <v>299</v>
      </c>
      <c r="F2648" s="7" t="s">
        <v>563</v>
      </c>
      <c r="G2648" s="8">
        <v>5127018</v>
      </c>
      <c r="H2648" s="16" t="s">
        <v>2604</v>
      </c>
      <c r="I2648" s="18">
        <v>539.65499999999997</v>
      </c>
      <c r="J2648" s="19">
        <v>0</v>
      </c>
      <c r="K2648" s="19">
        <v>359.05700000000002</v>
      </c>
      <c r="L2648" s="19">
        <v>0</v>
      </c>
      <c r="M2648" s="19">
        <v>0</v>
      </c>
      <c r="N2648" s="19">
        <v>0</v>
      </c>
      <c r="O2648" s="19">
        <v>359.05700000000002</v>
      </c>
      <c r="P2648" s="19">
        <v>541.79300000000001</v>
      </c>
      <c r="Q2648" s="19">
        <v>0</v>
      </c>
      <c r="R2648" s="19">
        <v>0</v>
      </c>
      <c r="S2648" s="19">
        <v>0</v>
      </c>
      <c r="T2648" s="19">
        <v>0</v>
      </c>
      <c r="U2648" s="56">
        <f t="shared" si="90"/>
        <v>1799.5619999999999</v>
      </c>
      <c r="V2648" s="18">
        <f t="shared" si="89"/>
        <v>224.94524999999999</v>
      </c>
      <c r="W2648" s="7"/>
      <c r="X2648" s="7"/>
      <c r="Y2648" s="7"/>
      <c r="Z2648" s="57"/>
    </row>
    <row r="2649" spans="1:26" x14ac:dyDescent="0.35">
      <c r="A2649" s="6" t="s">
        <v>398</v>
      </c>
      <c r="B2649" s="7" t="s">
        <v>562</v>
      </c>
      <c r="C2649" s="7" t="s">
        <v>277</v>
      </c>
      <c r="D2649" s="7" t="s">
        <v>298</v>
      </c>
      <c r="E2649" s="7" t="s">
        <v>299</v>
      </c>
      <c r="F2649" s="7" t="s">
        <v>563</v>
      </c>
      <c r="G2649" s="8">
        <v>5126611</v>
      </c>
      <c r="H2649" s="16" t="s">
        <v>2605</v>
      </c>
      <c r="I2649" s="18">
        <v>1558.375</v>
      </c>
      <c r="J2649" s="19">
        <v>835.98500000000001</v>
      </c>
      <c r="K2649" s="19">
        <v>715.39200000000005</v>
      </c>
      <c r="L2649" s="19">
        <v>0</v>
      </c>
      <c r="M2649" s="19">
        <v>0</v>
      </c>
      <c r="N2649" s="19">
        <v>0</v>
      </c>
      <c r="O2649" s="19">
        <v>835.98500000000001</v>
      </c>
      <c r="P2649" s="19">
        <v>835.98500000000001</v>
      </c>
      <c r="Q2649" s="19">
        <v>0</v>
      </c>
      <c r="R2649" s="19">
        <v>0</v>
      </c>
      <c r="S2649" s="19">
        <v>0</v>
      </c>
      <c r="T2649" s="19">
        <v>0</v>
      </c>
      <c r="U2649" s="56">
        <f t="shared" si="90"/>
        <v>4781.7220000000007</v>
      </c>
      <c r="V2649" s="18">
        <f t="shared" si="89"/>
        <v>597.71525000000008</v>
      </c>
      <c r="W2649" s="7"/>
      <c r="X2649" s="7"/>
      <c r="Y2649" s="7"/>
      <c r="Z2649" s="57"/>
    </row>
    <row r="2650" spans="1:26" x14ac:dyDescent="0.35">
      <c r="A2650" s="6" t="s">
        <v>398</v>
      </c>
      <c r="B2650" s="7" t="s">
        <v>562</v>
      </c>
      <c r="C2650" s="7" t="s">
        <v>277</v>
      </c>
      <c r="D2650" s="7" t="s">
        <v>298</v>
      </c>
      <c r="E2650" s="7" t="s">
        <v>299</v>
      </c>
      <c r="F2650" s="7" t="s">
        <v>563</v>
      </c>
      <c r="G2650" s="8">
        <v>5277278</v>
      </c>
      <c r="H2650" s="16" t="s">
        <v>2606</v>
      </c>
      <c r="I2650" s="18">
        <v>597.52099999999996</v>
      </c>
      <c r="J2650" s="19">
        <v>303.49700000000001</v>
      </c>
      <c r="K2650" s="19">
        <v>0</v>
      </c>
      <c r="L2650" s="19">
        <v>0</v>
      </c>
      <c r="M2650" s="19">
        <v>424.47899999999998</v>
      </c>
      <c r="N2650" s="19">
        <v>0</v>
      </c>
      <c r="O2650" s="19">
        <v>359.05700000000002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56">
        <f t="shared" si="90"/>
        <v>1684.5540000000001</v>
      </c>
      <c r="V2650" s="18">
        <f t="shared" si="89"/>
        <v>210.56925000000001</v>
      </c>
      <c r="W2650" s="7"/>
      <c r="X2650" s="7"/>
      <c r="Y2650" s="7"/>
      <c r="Z2650" s="57"/>
    </row>
    <row r="2651" spans="1:26" x14ac:dyDescent="0.35">
      <c r="A2651" s="6" t="s">
        <v>398</v>
      </c>
      <c r="B2651" s="7" t="s">
        <v>562</v>
      </c>
      <c r="C2651" s="7" t="s">
        <v>277</v>
      </c>
      <c r="D2651" s="7" t="s">
        <v>298</v>
      </c>
      <c r="E2651" s="7" t="s">
        <v>299</v>
      </c>
      <c r="F2651" s="7" t="s">
        <v>563</v>
      </c>
      <c r="G2651" s="8">
        <v>5124073</v>
      </c>
      <c r="H2651" s="16" t="s">
        <v>2607</v>
      </c>
      <c r="I2651" s="18">
        <v>778.11900000000003</v>
      </c>
      <c r="J2651" s="19">
        <v>0</v>
      </c>
      <c r="K2651" s="19">
        <v>0</v>
      </c>
      <c r="L2651" s="19">
        <v>715.39200000000005</v>
      </c>
      <c r="M2651" s="19">
        <v>361.19499999999999</v>
      </c>
      <c r="N2651" s="19">
        <v>0</v>
      </c>
      <c r="O2651" s="19">
        <v>0</v>
      </c>
      <c r="P2651" s="19">
        <v>238.464</v>
      </c>
      <c r="Q2651" s="19">
        <v>0</v>
      </c>
      <c r="R2651" s="19">
        <v>0</v>
      </c>
      <c r="S2651" s="19">
        <v>0</v>
      </c>
      <c r="T2651" s="19">
        <v>0</v>
      </c>
      <c r="U2651" s="56">
        <f t="shared" si="90"/>
        <v>2093.17</v>
      </c>
      <c r="V2651" s="18">
        <f t="shared" si="89"/>
        <v>261.64625000000001</v>
      </c>
      <c r="W2651" s="7"/>
      <c r="X2651" s="7"/>
      <c r="Y2651" s="7"/>
      <c r="Z2651" s="57"/>
    </row>
    <row r="2652" spans="1:26" x14ac:dyDescent="0.35">
      <c r="A2652" s="6" t="s">
        <v>398</v>
      </c>
      <c r="B2652" s="7" t="s">
        <v>562</v>
      </c>
      <c r="C2652" s="7" t="s">
        <v>277</v>
      </c>
      <c r="D2652" s="7" t="s">
        <v>298</v>
      </c>
      <c r="E2652" s="7" t="s">
        <v>299</v>
      </c>
      <c r="F2652" s="7" t="s">
        <v>563</v>
      </c>
      <c r="G2652" s="8">
        <v>5271205</v>
      </c>
      <c r="H2652" s="16" t="s">
        <v>2608</v>
      </c>
      <c r="I2652" s="18">
        <v>1197.18</v>
      </c>
      <c r="J2652" s="19">
        <v>0</v>
      </c>
      <c r="K2652" s="19">
        <v>238.464</v>
      </c>
      <c r="L2652" s="19">
        <v>359.05700000000002</v>
      </c>
      <c r="M2652" s="19">
        <v>0</v>
      </c>
      <c r="N2652" s="19">
        <v>0</v>
      </c>
      <c r="O2652" s="19">
        <v>359.05700000000002</v>
      </c>
      <c r="P2652" s="19">
        <v>780.25699999999995</v>
      </c>
      <c r="Q2652" s="19">
        <v>0</v>
      </c>
      <c r="R2652" s="19">
        <v>0</v>
      </c>
      <c r="S2652" s="19">
        <v>0</v>
      </c>
      <c r="T2652" s="19">
        <v>0</v>
      </c>
      <c r="U2652" s="56">
        <f t="shared" si="90"/>
        <v>2934.0149999999999</v>
      </c>
      <c r="V2652" s="18">
        <f t="shared" si="89"/>
        <v>366.75187499999998</v>
      </c>
      <c r="W2652" s="7"/>
      <c r="X2652" s="7"/>
      <c r="Y2652" s="7"/>
      <c r="Z2652" s="57"/>
    </row>
    <row r="2653" spans="1:26" x14ac:dyDescent="0.35">
      <c r="A2653" s="6" t="s">
        <v>398</v>
      </c>
      <c r="B2653" s="7" t="s">
        <v>562</v>
      </c>
      <c r="C2653" s="7" t="s">
        <v>277</v>
      </c>
      <c r="D2653" s="7" t="s">
        <v>298</v>
      </c>
      <c r="E2653" s="7" t="s">
        <v>299</v>
      </c>
      <c r="F2653" s="7" t="s">
        <v>563</v>
      </c>
      <c r="G2653" s="8">
        <v>5270756</v>
      </c>
      <c r="H2653" s="16" t="s">
        <v>2609</v>
      </c>
      <c r="I2653" s="18">
        <v>1789.8409999999999</v>
      </c>
      <c r="J2653" s="19">
        <v>664.69200000000001</v>
      </c>
      <c r="K2653" s="19">
        <v>3457.7040000000002</v>
      </c>
      <c r="L2653" s="19">
        <v>1139.3140000000001</v>
      </c>
      <c r="M2653" s="19">
        <v>0</v>
      </c>
      <c r="N2653" s="19">
        <v>1506.6510000000001</v>
      </c>
      <c r="O2653" s="19">
        <v>1085.2840000000001</v>
      </c>
      <c r="P2653" s="19">
        <v>662.94299999999998</v>
      </c>
      <c r="Q2653" s="19">
        <v>0</v>
      </c>
      <c r="R2653" s="19">
        <v>0</v>
      </c>
      <c r="S2653" s="19">
        <v>0</v>
      </c>
      <c r="T2653" s="19">
        <v>0</v>
      </c>
      <c r="U2653" s="56">
        <f t="shared" si="90"/>
        <v>10306.429</v>
      </c>
      <c r="V2653" s="18">
        <f t="shared" si="89"/>
        <v>1288.303625</v>
      </c>
      <c r="W2653" s="7"/>
      <c r="X2653" s="7"/>
      <c r="Y2653" s="7"/>
      <c r="Z2653" s="57"/>
    </row>
    <row r="2654" spans="1:26" x14ac:dyDescent="0.35">
      <c r="A2654" s="6" t="s">
        <v>398</v>
      </c>
      <c r="B2654" s="7" t="s">
        <v>562</v>
      </c>
      <c r="C2654" s="7" t="s">
        <v>277</v>
      </c>
      <c r="D2654" s="7" t="s">
        <v>298</v>
      </c>
      <c r="E2654" s="7" t="s">
        <v>299</v>
      </c>
      <c r="F2654" s="7" t="s">
        <v>563</v>
      </c>
      <c r="G2654" s="8">
        <v>5270794</v>
      </c>
      <c r="H2654" s="16" t="s">
        <v>2610</v>
      </c>
      <c r="I2654" s="18">
        <v>1556.2380000000001</v>
      </c>
      <c r="J2654" s="19">
        <v>0</v>
      </c>
      <c r="K2654" s="19">
        <v>238.464</v>
      </c>
      <c r="L2654" s="19">
        <v>238.464</v>
      </c>
      <c r="M2654" s="19">
        <v>0</v>
      </c>
      <c r="N2654" s="19">
        <v>243.881</v>
      </c>
      <c r="O2654" s="19">
        <v>0</v>
      </c>
      <c r="P2654" s="19">
        <v>238.464</v>
      </c>
      <c r="Q2654" s="19">
        <v>0</v>
      </c>
      <c r="R2654" s="19">
        <v>0</v>
      </c>
      <c r="S2654" s="19">
        <v>0</v>
      </c>
      <c r="T2654" s="19">
        <v>0</v>
      </c>
      <c r="U2654" s="56">
        <f t="shared" si="90"/>
        <v>2515.511</v>
      </c>
      <c r="V2654" s="18">
        <f t="shared" si="89"/>
        <v>314.438875</v>
      </c>
      <c r="W2654" s="7"/>
      <c r="X2654" s="7"/>
      <c r="Y2654" s="7"/>
      <c r="Z2654" s="57"/>
    </row>
    <row r="2655" spans="1:26" x14ac:dyDescent="0.35">
      <c r="A2655" s="6" t="s">
        <v>398</v>
      </c>
      <c r="B2655" s="7" t="s">
        <v>562</v>
      </c>
      <c r="C2655" s="7" t="s">
        <v>277</v>
      </c>
      <c r="D2655" s="7" t="s">
        <v>298</v>
      </c>
      <c r="E2655" s="7" t="s">
        <v>299</v>
      </c>
      <c r="F2655" s="7" t="s">
        <v>563</v>
      </c>
      <c r="G2655" s="8">
        <v>5270981</v>
      </c>
      <c r="H2655" s="16" t="s">
        <v>2611</v>
      </c>
      <c r="I2655" s="18">
        <v>597.52099999999996</v>
      </c>
      <c r="J2655" s="19">
        <v>303.49700000000001</v>
      </c>
      <c r="K2655" s="19">
        <v>1452.454</v>
      </c>
      <c r="L2655" s="19">
        <v>0</v>
      </c>
      <c r="M2655" s="19">
        <v>968.19</v>
      </c>
      <c r="N2655" s="19">
        <v>547.37800000000004</v>
      </c>
      <c r="O2655" s="19">
        <v>0</v>
      </c>
      <c r="P2655" s="19">
        <v>597.52099999999996</v>
      </c>
      <c r="Q2655" s="19">
        <v>0</v>
      </c>
      <c r="R2655" s="19">
        <v>0</v>
      </c>
      <c r="S2655" s="19">
        <v>0</v>
      </c>
      <c r="T2655" s="19">
        <v>0</v>
      </c>
      <c r="U2655" s="56">
        <f t="shared" si="90"/>
        <v>4466.5609999999997</v>
      </c>
      <c r="V2655" s="18">
        <f t="shared" si="89"/>
        <v>558.32012499999996</v>
      </c>
      <c r="W2655" s="7"/>
      <c r="X2655" s="7"/>
      <c r="Y2655" s="7"/>
      <c r="Z2655" s="57"/>
    </row>
    <row r="2656" spans="1:26" x14ac:dyDescent="0.35">
      <c r="A2656" s="6" t="s">
        <v>398</v>
      </c>
      <c r="B2656" s="7" t="s">
        <v>562</v>
      </c>
      <c r="C2656" s="7" t="s">
        <v>277</v>
      </c>
      <c r="D2656" s="7" t="s">
        <v>298</v>
      </c>
      <c r="E2656" s="7" t="s">
        <v>299</v>
      </c>
      <c r="F2656" s="7" t="s">
        <v>563</v>
      </c>
      <c r="G2656" s="8">
        <v>5131215</v>
      </c>
      <c r="H2656" s="16" t="s">
        <v>2612</v>
      </c>
      <c r="I2656" s="18">
        <v>778.11900000000003</v>
      </c>
      <c r="J2656" s="19">
        <v>484.09500000000003</v>
      </c>
      <c r="K2656" s="19">
        <v>541.96100000000001</v>
      </c>
      <c r="L2656" s="19">
        <v>0</v>
      </c>
      <c r="M2656" s="19">
        <v>0</v>
      </c>
      <c r="N2656" s="19">
        <v>303.49700000000001</v>
      </c>
      <c r="O2656" s="19">
        <v>0</v>
      </c>
      <c r="P2656" s="19">
        <v>900.85</v>
      </c>
      <c r="Q2656" s="19">
        <v>0</v>
      </c>
      <c r="R2656" s="19">
        <v>0</v>
      </c>
      <c r="S2656" s="19">
        <v>0</v>
      </c>
      <c r="T2656" s="19">
        <v>0</v>
      </c>
      <c r="U2656" s="56">
        <f t="shared" si="90"/>
        <v>3008.5219999999999</v>
      </c>
      <c r="V2656" s="18">
        <f t="shared" si="89"/>
        <v>376.06524999999999</v>
      </c>
      <c r="W2656" s="7"/>
      <c r="X2656" s="7"/>
      <c r="Y2656" s="7"/>
      <c r="Z2656" s="57"/>
    </row>
    <row r="2657" spans="1:26" x14ac:dyDescent="0.35">
      <c r="A2657" s="6" t="s">
        <v>398</v>
      </c>
      <c r="B2657" s="7" t="s">
        <v>562</v>
      </c>
      <c r="C2657" s="7" t="s">
        <v>277</v>
      </c>
      <c r="D2657" s="7" t="s">
        <v>298</v>
      </c>
      <c r="E2657" s="7" t="s">
        <v>299</v>
      </c>
      <c r="F2657" s="7" t="s">
        <v>563</v>
      </c>
      <c r="G2657" s="8">
        <v>5293214</v>
      </c>
      <c r="H2657" s="16" t="s">
        <v>2613</v>
      </c>
      <c r="I2657" s="18">
        <v>539.65499999999997</v>
      </c>
      <c r="J2657" s="19">
        <v>0</v>
      </c>
      <c r="K2657" s="19">
        <v>0</v>
      </c>
      <c r="L2657" s="19">
        <v>597.52099999999996</v>
      </c>
      <c r="M2657" s="19">
        <v>0</v>
      </c>
      <c r="N2657" s="19">
        <v>303.49700000000001</v>
      </c>
      <c r="O2657" s="19">
        <v>359.05700000000002</v>
      </c>
      <c r="P2657" s="19">
        <v>778.11900000000003</v>
      </c>
      <c r="Q2657" s="19">
        <v>0</v>
      </c>
      <c r="R2657" s="19">
        <v>0</v>
      </c>
      <c r="S2657" s="19">
        <v>0</v>
      </c>
      <c r="T2657" s="19">
        <v>0</v>
      </c>
      <c r="U2657" s="56">
        <f t="shared" si="90"/>
        <v>2577.8490000000002</v>
      </c>
      <c r="V2657" s="18">
        <f t="shared" ref="V2657:V2720" si="91">+AVERAGE(I2657:P2657)</f>
        <v>322.23112500000002</v>
      </c>
      <c r="W2657" s="7"/>
      <c r="X2657" s="7"/>
      <c r="Y2657" s="7"/>
      <c r="Z2657" s="57"/>
    </row>
    <row r="2658" spans="1:26" x14ac:dyDescent="0.35">
      <c r="A2658" s="6" t="s">
        <v>398</v>
      </c>
      <c r="B2658" s="7" t="s">
        <v>562</v>
      </c>
      <c r="C2658" s="7" t="s">
        <v>277</v>
      </c>
      <c r="D2658" s="7" t="s">
        <v>298</v>
      </c>
      <c r="E2658" s="7" t="s">
        <v>299</v>
      </c>
      <c r="F2658" s="7" t="s">
        <v>563</v>
      </c>
      <c r="G2658" s="8">
        <v>5120901</v>
      </c>
      <c r="H2658" s="16" t="s">
        <v>2614</v>
      </c>
      <c r="I2658" s="18">
        <v>539.65499999999997</v>
      </c>
      <c r="J2658" s="19">
        <v>0</v>
      </c>
      <c r="K2658" s="19">
        <v>359.05700000000002</v>
      </c>
      <c r="L2658" s="19">
        <v>180.59800000000001</v>
      </c>
      <c r="M2658" s="19">
        <v>361.19600000000003</v>
      </c>
      <c r="N2658" s="19">
        <v>0</v>
      </c>
      <c r="O2658" s="19">
        <v>835.98500000000001</v>
      </c>
      <c r="P2658" s="19">
        <v>180.59800000000001</v>
      </c>
      <c r="Q2658" s="19">
        <v>0</v>
      </c>
      <c r="R2658" s="19">
        <v>0</v>
      </c>
      <c r="S2658" s="19">
        <v>0</v>
      </c>
      <c r="T2658" s="19">
        <v>0</v>
      </c>
      <c r="U2658" s="56">
        <f t="shared" si="90"/>
        <v>2457.0889999999999</v>
      </c>
      <c r="V2658" s="18">
        <f t="shared" si="91"/>
        <v>307.13612499999999</v>
      </c>
      <c r="W2658" s="7"/>
      <c r="X2658" s="7"/>
      <c r="Y2658" s="7"/>
      <c r="Z2658" s="57"/>
    </row>
    <row r="2659" spans="1:26" x14ac:dyDescent="0.35">
      <c r="A2659" s="6" t="s">
        <v>398</v>
      </c>
      <c r="B2659" s="7" t="s">
        <v>562</v>
      </c>
      <c r="C2659" s="7" t="s">
        <v>277</v>
      </c>
      <c r="D2659" s="7" t="s">
        <v>298</v>
      </c>
      <c r="E2659" s="7" t="s">
        <v>299</v>
      </c>
      <c r="F2659" s="7" t="s">
        <v>563</v>
      </c>
      <c r="G2659" s="8">
        <v>5123133</v>
      </c>
      <c r="H2659" s="16" t="s">
        <v>2615</v>
      </c>
      <c r="I2659" s="18">
        <v>958.71600000000001</v>
      </c>
      <c r="J2659" s="19">
        <v>303.49700000000001</v>
      </c>
      <c r="K2659" s="19">
        <v>1089.3389999999999</v>
      </c>
      <c r="L2659" s="19">
        <v>0</v>
      </c>
      <c r="M2659" s="19">
        <v>180.59800000000001</v>
      </c>
      <c r="N2659" s="19">
        <v>0</v>
      </c>
      <c r="O2659" s="19">
        <v>238.464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56">
        <f t="shared" si="90"/>
        <v>2770.6139999999996</v>
      </c>
      <c r="V2659" s="18">
        <f t="shared" si="91"/>
        <v>346.32674999999995</v>
      </c>
      <c r="W2659" s="7"/>
      <c r="X2659" s="7"/>
      <c r="Y2659" s="7"/>
      <c r="Z2659" s="57"/>
    </row>
    <row r="2660" spans="1:26" x14ac:dyDescent="0.35">
      <c r="A2660" s="6" t="s">
        <v>398</v>
      </c>
      <c r="B2660" s="7" t="s">
        <v>562</v>
      </c>
      <c r="C2660" s="7" t="s">
        <v>277</v>
      </c>
      <c r="D2660" s="7" t="s">
        <v>298</v>
      </c>
      <c r="E2660" s="7" t="s">
        <v>299</v>
      </c>
      <c r="F2660" s="7" t="s">
        <v>563</v>
      </c>
      <c r="G2660" s="8">
        <v>5128477</v>
      </c>
      <c r="H2660" s="16" t="s">
        <v>2616</v>
      </c>
      <c r="I2660" s="18">
        <v>597.52099999999996</v>
      </c>
      <c r="J2660" s="19">
        <v>303.49700000000001</v>
      </c>
      <c r="K2660" s="19">
        <v>487.762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56">
        <f t="shared" si="90"/>
        <v>1388.78</v>
      </c>
      <c r="V2660" s="18">
        <f t="shared" si="91"/>
        <v>173.5975</v>
      </c>
      <c r="W2660" s="7"/>
      <c r="X2660" s="7"/>
      <c r="Y2660" s="7"/>
      <c r="Z2660" s="57"/>
    </row>
    <row r="2661" spans="1:26" x14ac:dyDescent="0.35">
      <c r="A2661" s="6" t="s">
        <v>398</v>
      </c>
      <c r="B2661" s="7" t="s">
        <v>562</v>
      </c>
      <c r="C2661" s="7" t="s">
        <v>277</v>
      </c>
      <c r="D2661" s="7" t="s">
        <v>298</v>
      </c>
      <c r="E2661" s="7" t="s">
        <v>299</v>
      </c>
      <c r="F2661" s="7" t="s">
        <v>563</v>
      </c>
      <c r="G2661" s="8">
        <v>5133213</v>
      </c>
      <c r="H2661" s="16" t="s">
        <v>2617</v>
      </c>
      <c r="I2661" s="18">
        <v>539.65499999999997</v>
      </c>
      <c r="J2661" s="19">
        <v>303.49700000000001</v>
      </c>
      <c r="K2661" s="19">
        <v>0</v>
      </c>
      <c r="L2661" s="19">
        <v>0</v>
      </c>
      <c r="M2661" s="19">
        <v>180.59800000000001</v>
      </c>
      <c r="N2661" s="19">
        <v>0</v>
      </c>
      <c r="O2661" s="19">
        <v>0</v>
      </c>
      <c r="P2661" s="19">
        <v>1385.1130000000001</v>
      </c>
      <c r="Q2661" s="19">
        <v>0</v>
      </c>
      <c r="R2661" s="19">
        <v>0</v>
      </c>
      <c r="S2661" s="19">
        <v>0</v>
      </c>
      <c r="T2661" s="19">
        <v>0</v>
      </c>
      <c r="U2661" s="56">
        <f t="shared" si="90"/>
        <v>2408.8630000000003</v>
      </c>
      <c r="V2661" s="18">
        <f t="shared" si="91"/>
        <v>301.10787500000004</v>
      </c>
      <c r="W2661" s="7"/>
      <c r="X2661" s="7"/>
      <c r="Y2661" s="7"/>
      <c r="Z2661" s="57"/>
    </row>
    <row r="2662" spans="1:26" x14ac:dyDescent="0.35">
      <c r="A2662" s="6" t="s">
        <v>398</v>
      </c>
      <c r="B2662" s="7" t="s">
        <v>562</v>
      </c>
      <c r="C2662" s="7" t="s">
        <v>277</v>
      </c>
      <c r="D2662" s="7" t="s">
        <v>298</v>
      </c>
      <c r="E2662" s="7" t="s">
        <v>299</v>
      </c>
      <c r="F2662" s="7" t="s">
        <v>563</v>
      </c>
      <c r="G2662" s="8">
        <v>5129663</v>
      </c>
      <c r="H2662" s="16" t="s">
        <v>2618</v>
      </c>
      <c r="I2662" s="18">
        <v>419.06200000000001</v>
      </c>
      <c r="J2662" s="19">
        <v>419.06200000000001</v>
      </c>
      <c r="K2662" s="19">
        <v>238.464</v>
      </c>
      <c r="L2662" s="19">
        <v>0</v>
      </c>
      <c r="M2662" s="19">
        <v>238.464</v>
      </c>
      <c r="N2662" s="19">
        <v>0</v>
      </c>
      <c r="O2662" s="19">
        <v>0</v>
      </c>
      <c r="P2662" s="19">
        <v>1137.1759999999999</v>
      </c>
      <c r="Q2662" s="19">
        <v>0</v>
      </c>
      <c r="R2662" s="19">
        <v>0</v>
      </c>
      <c r="S2662" s="19">
        <v>0</v>
      </c>
      <c r="T2662" s="19">
        <v>0</v>
      </c>
      <c r="U2662" s="56">
        <f t="shared" si="90"/>
        <v>2452.2280000000001</v>
      </c>
      <c r="V2662" s="18">
        <f t="shared" si="91"/>
        <v>306.52850000000001</v>
      </c>
      <c r="W2662" s="7"/>
      <c r="X2662" s="7"/>
      <c r="Y2662" s="7"/>
      <c r="Z2662" s="57"/>
    </row>
    <row r="2663" spans="1:26" x14ac:dyDescent="0.35">
      <c r="A2663" s="6" t="s">
        <v>398</v>
      </c>
      <c r="B2663" s="7" t="s">
        <v>562</v>
      </c>
      <c r="C2663" s="7" t="s">
        <v>277</v>
      </c>
      <c r="D2663" s="7" t="s">
        <v>298</v>
      </c>
      <c r="E2663" s="7" t="s">
        <v>299</v>
      </c>
      <c r="F2663" s="7" t="s">
        <v>563</v>
      </c>
      <c r="G2663" s="8">
        <v>5125487</v>
      </c>
      <c r="H2663" s="16" t="s">
        <v>2619</v>
      </c>
      <c r="I2663" s="18">
        <v>419.06200000000001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9">
        <v>359.05700000000002</v>
      </c>
      <c r="Q2663" s="19">
        <v>0</v>
      </c>
      <c r="R2663" s="19">
        <v>0</v>
      </c>
      <c r="S2663" s="19">
        <v>0</v>
      </c>
      <c r="T2663" s="19">
        <v>0</v>
      </c>
      <c r="U2663" s="56">
        <f t="shared" si="90"/>
        <v>778.11900000000003</v>
      </c>
      <c r="V2663" s="18">
        <f t="shared" si="91"/>
        <v>97.264875000000004</v>
      </c>
      <c r="W2663" s="7"/>
      <c r="X2663" s="7"/>
      <c r="Y2663" s="7"/>
      <c r="Z2663" s="57"/>
    </row>
    <row r="2664" spans="1:26" x14ac:dyDescent="0.35">
      <c r="A2664" s="6" t="s">
        <v>398</v>
      </c>
      <c r="B2664" s="7" t="s">
        <v>562</v>
      </c>
      <c r="C2664" s="7" t="s">
        <v>277</v>
      </c>
      <c r="D2664" s="7" t="s">
        <v>298</v>
      </c>
      <c r="E2664" s="7" t="s">
        <v>299</v>
      </c>
      <c r="F2664" s="7" t="s">
        <v>563</v>
      </c>
      <c r="G2664" s="8">
        <v>5131350</v>
      </c>
      <c r="H2664" s="16" t="s">
        <v>2620</v>
      </c>
      <c r="I2664" s="18">
        <v>419.06200000000001</v>
      </c>
      <c r="J2664" s="19">
        <v>0</v>
      </c>
      <c r="K2664" s="19">
        <v>476.928</v>
      </c>
      <c r="L2664" s="19">
        <v>0</v>
      </c>
      <c r="M2664" s="19">
        <v>0</v>
      </c>
      <c r="N2664" s="19">
        <v>0</v>
      </c>
      <c r="O2664" s="19">
        <v>0</v>
      </c>
      <c r="P2664" s="19">
        <v>359.05700000000002</v>
      </c>
      <c r="Q2664" s="19">
        <v>0</v>
      </c>
      <c r="R2664" s="19">
        <v>0</v>
      </c>
      <c r="S2664" s="19">
        <v>0</v>
      </c>
      <c r="T2664" s="19">
        <v>0</v>
      </c>
      <c r="U2664" s="56">
        <f t="shared" si="90"/>
        <v>1255.047</v>
      </c>
      <c r="V2664" s="18">
        <f t="shared" si="91"/>
        <v>156.880875</v>
      </c>
      <c r="W2664" s="7"/>
      <c r="X2664" s="7"/>
      <c r="Y2664" s="7"/>
      <c r="Z2664" s="57"/>
    </row>
    <row r="2665" spans="1:26" x14ac:dyDescent="0.35">
      <c r="A2665" s="6" t="s">
        <v>398</v>
      </c>
      <c r="B2665" s="7" t="s">
        <v>562</v>
      </c>
      <c r="C2665" s="7" t="s">
        <v>277</v>
      </c>
      <c r="D2665" s="7" t="s">
        <v>298</v>
      </c>
      <c r="E2665" s="7" t="s">
        <v>299</v>
      </c>
      <c r="F2665" s="7" t="s">
        <v>563</v>
      </c>
      <c r="G2665" s="8">
        <v>5122570</v>
      </c>
      <c r="H2665" s="16" t="s">
        <v>2621</v>
      </c>
      <c r="I2665" s="18">
        <v>419.06200000000001</v>
      </c>
      <c r="J2665" s="19">
        <v>0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19">
        <v>359.05700000000002</v>
      </c>
      <c r="Q2665" s="19">
        <v>0</v>
      </c>
      <c r="R2665" s="19">
        <v>0</v>
      </c>
      <c r="S2665" s="19">
        <v>0</v>
      </c>
      <c r="T2665" s="19">
        <v>0</v>
      </c>
      <c r="U2665" s="56">
        <f t="shared" si="90"/>
        <v>778.11900000000003</v>
      </c>
      <c r="V2665" s="18">
        <f t="shared" si="91"/>
        <v>97.264875000000004</v>
      </c>
      <c r="W2665" s="7"/>
      <c r="X2665" s="7"/>
      <c r="Y2665" s="7"/>
      <c r="Z2665" s="57"/>
    </row>
    <row r="2666" spans="1:26" x14ac:dyDescent="0.35">
      <c r="A2666" s="6" t="s">
        <v>398</v>
      </c>
      <c r="B2666" s="7" t="s">
        <v>562</v>
      </c>
      <c r="C2666" s="7" t="s">
        <v>277</v>
      </c>
      <c r="D2666" s="7" t="s">
        <v>298</v>
      </c>
      <c r="E2666" s="7" t="s">
        <v>299</v>
      </c>
      <c r="F2666" s="7" t="s">
        <v>563</v>
      </c>
      <c r="G2666" s="8">
        <v>5126846</v>
      </c>
      <c r="H2666" s="16" t="s">
        <v>2622</v>
      </c>
      <c r="I2666" s="18">
        <v>657.52599999999995</v>
      </c>
      <c r="J2666" s="19">
        <v>0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359.05700000000002</v>
      </c>
      <c r="Q2666" s="19">
        <v>0</v>
      </c>
      <c r="R2666" s="19">
        <v>0</v>
      </c>
      <c r="S2666" s="19">
        <v>0</v>
      </c>
      <c r="T2666" s="19">
        <v>0</v>
      </c>
      <c r="U2666" s="56">
        <f t="shared" si="90"/>
        <v>1016.583</v>
      </c>
      <c r="V2666" s="18">
        <f t="shared" si="91"/>
        <v>127.072875</v>
      </c>
      <c r="W2666" s="7"/>
      <c r="X2666" s="7"/>
      <c r="Y2666" s="7"/>
      <c r="Z2666" s="57"/>
    </row>
    <row r="2667" spans="1:26" x14ac:dyDescent="0.35">
      <c r="A2667" s="6" t="s">
        <v>398</v>
      </c>
      <c r="B2667" s="7" t="s">
        <v>562</v>
      </c>
      <c r="C2667" s="7" t="s">
        <v>277</v>
      </c>
      <c r="D2667" s="7" t="s">
        <v>298</v>
      </c>
      <c r="E2667" s="7" t="s">
        <v>299</v>
      </c>
      <c r="F2667" s="7" t="s">
        <v>563</v>
      </c>
      <c r="G2667" s="8">
        <v>5127409</v>
      </c>
      <c r="H2667" s="16" t="s">
        <v>2623</v>
      </c>
      <c r="I2667" s="18">
        <v>419.06200000000001</v>
      </c>
      <c r="J2667" s="19">
        <v>0</v>
      </c>
      <c r="K2667" s="19">
        <v>-5.8207660913467408E-14</v>
      </c>
      <c r="L2667" s="19">
        <v>0</v>
      </c>
      <c r="M2667" s="19">
        <v>361.19499999999999</v>
      </c>
      <c r="N2667" s="19">
        <v>0</v>
      </c>
      <c r="O2667" s="19">
        <v>0</v>
      </c>
      <c r="P2667" s="19">
        <v>597.52099999999996</v>
      </c>
      <c r="Q2667" s="19">
        <v>0</v>
      </c>
      <c r="R2667" s="19">
        <v>0</v>
      </c>
      <c r="S2667" s="19">
        <v>0</v>
      </c>
      <c r="T2667" s="19">
        <v>0</v>
      </c>
      <c r="U2667" s="56">
        <f t="shared" si="90"/>
        <v>1377.7779999999998</v>
      </c>
      <c r="V2667" s="18">
        <f t="shared" si="91"/>
        <v>172.22224999999997</v>
      </c>
      <c r="W2667" s="7"/>
      <c r="X2667" s="7"/>
      <c r="Y2667" s="7"/>
      <c r="Z2667" s="57"/>
    </row>
    <row r="2668" spans="1:26" x14ac:dyDescent="0.35">
      <c r="A2668" s="6" t="s">
        <v>398</v>
      </c>
      <c r="B2668" s="7" t="s">
        <v>562</v>
      </c>
      <c r="C2668" s="7" t="s">
        <v>277</v>
      </c>
      <c r="D2668" s="7" t="s">
        <v>298</v>
      </c>
      <c r="E2668" s="7" t="s">
        <v>299</v>
      </c>
      <c r="F2668" s="7" t="s">
        <v>563</v>
      </c>
      <c r="G2668" s="8">
        <v>5128626</v>
      </c>
      <c r="H2668" s="16" t="s">
        <v>2624</v>
      </c>
      <c r="I2668" s="18">
        <v>419.06200000000001</v>
      </c>
      <c r="J2668" s="19">
        <v>0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19">
        <v>238.464</v>
      </c>
      <c r="Q2668" s="19">
        <v>0</v>
      </c>
      <c r="R2668" s="19">
        <v>0</v>
      </c>
      <c r="S2668" s="19">
        <v>0</v>
      </c>
      <c r="T2668" s="19">
        <v>0</v>
      </c>
      <c r="U2668" s="56">
        <f t="shared" si="90"/>
        <v>657.52600000000007</v>
      </c>
      <c r="V2668" s="18">
        <f t="shared" si="91"/>
        <v>82.190750000000008</v>
      </c>
      <c r="W2668" s="7"/>
      <c r="X2668" s="7"/>
      <c r="Y2668" s="7"/>
      <c r="Z2668" s="57"/>
    </row>
    <row r="2669" spans="1:26" x14ac:dyDescent="0.35">
      <c r="A2669" s="6" t="s">
        <v>398</v>
      </c>
      <c r="B2669" s="7" t="s">
        <v>562</v>
      </c>
      <c r="C2669" s="7" t="s">
        <v>277</v>
      </c>
      <c r="D2669" s="7" t="s">
        <v>298</v>
      </c>
      <c r="E2669" s="7" t="s">
        <v>299</v>
      </c>
      <c r="F2669" s="7" t="s">
        <v>563</v>
      </c>
      <c r="G2669" s="8">
        <v>5121799</v>
      </c>
      <c r="H2669" s="16" t="s">
        <v>2625</v>
      </c>
      <c r="I2669" s="18">
        <v>180.59800000000001</v>
      </c>
      <c r="J2669" s="19">
        <v>0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9">
        <v>597.52099999999996</v>
      </c>
      <c r="Q2669" s="19">
        <v>0</v>
      </c>
      <c r="R2669" s="19">
        <v>0</v>
      </c>
      <c r="S2669" s="19">
        <v>0</v>
      </c>
      <c r="T2669" s="19">
        <v>0</v>
      </c>
      <c r="U2669" s="56">
        <f t="shared" si="90"/>
        <v>778.11899999999991</v>
      </c>
      <c r="V2669" s="18">
        <f t="shared" si="91"/>
        <v>97.264874999999989</v>
      </c>
      <c r="W2669" s="7"/>
      <c r="X2669" s="7"/>
      <c r="Y2669" s="7"/>
      <c r="Z2669" s="57"/>
    </row>
    <row r="2670" spans="1:26" x14ac:dyDescent="0.35">
      <c r="A2670" s="6" t="s">
        <v>398</v>
      </c>
      <c r="B2670" s="7" t="s">
        <v>562</v>
      </c>
      <c r="C2670" s="7" t="s">
        <v>277</v>
      </c>
      <c r="D2670" s="7" t="s">
        <v>298</v>
      </c>
      <c r="E2670" s="7" t="s">
        <v>299</v>
      </c>
      <c r="F2670" s="7" t="s">
        <v>563</v>
      </c>
      <c r="G2670" s="8">
        <v>5330878</v>
      </c>
      <c r="H2670" s="16" t="s">
        <v>2626</v>
      </c>
      <c r="I2670" s="18">
        <v>778.11900000000003</v>
      </c>
      <c r="J2670" s="19">
        <v>0</v>
      </c>
      <c r="K2670" s="19">
        <v>238.464</v>
      </c>
      <c r="L2670" s="19">
        <v>778.11900000000003</v>
      </c>
      <c r="M2670" s="19">
        <v>0</v>
      </c>
      <c r="N2670" s="19">
        <v>0</v>
      </c>
      <c r="O2670" s="19">
        <v>238.464</v>
      </c>
      <c r="P2670" s="19">
        <v>539.65499999999997</v>
      </c>
      <c r="Q2670" s="19">
        <v>0</v>
      </c>
      <c r="R2670" s="19">
        <v>0</v>
      </c>
      <c r="S2670" s="19">
        <v>0</v>
      </c>
      <c r="T2670" s="19">
        <v>0</v>
      </c>
      <c r="U2670" s="56">
        <f t="shared" si="90"/>
        <v>2572.8209999999999</v>
      </c>
      <c r="V2670" s="18">
        <f t="shared" si="91"/>
        <v>321.60262499999999</v>
      </c>
      <c r="W2670" s="7"/>
      <c r="X2670" s="7"/>
      <c r="Y2670" s="7"/>
      <c r="Z2670" s="57"/>
    </row>
    <row r="2671" spans="1:26" x14ac:dyDescent="0.35">
      <c r="A2671" s="6" t="s">
        <v>398</v>
      </c>
      <c r="B2671" s="7" t="s">
        <v>562</v>
      </c>
      <c r="C2671" s="7" t="s">
        <v>277</v>
      </c>
      <c r="D2671" s="7" t="s">
        <v>298</v>
      </c>
      <c r="E2671" s="7" t="s">
        <v>299</v>
      </c>
      <c r="F2671" s="7" t="s">
        <v>563</v>
      </c>
      <c r="G2671" s="8">
        <v>5273445</v>
      </c>
      <c r="H2671" s="16" t="s">
        <v>2627</v>
      </c>
      <c r="I2671" s="18">
        <v>1197.18</v>
      </c>
      <c r="J2671" s="19">
        <v>0</v>
      </c>
      <c r="K2671" s="19">
        <v>0</v>
      </c>
      <c r="L2671" s="19">
        <v>597.52099999999996</v>
      </c>
      <c r="M2671" s="19">
        <v>0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0</v>
      </c>
      <c r="T2671" s="19">
        <v>0</v>
      </c>
      <c r="U2671" s="56">
        <f t="shared" si="90"/>
        <v>1794.701</v>
      </c>
      <c r="V2671" s="18">
        <f t="shared" si="91"/>
        <v>224.337625</v>
      </c>
      <c r="W2671" s="7"/>
      <c r="X2671" s="7"/>
      <c r="Y2671" s="7"/>
      <c r="Z2671" s="57"/>
    </row>
    <row r="2672" spans="1:26" x14ac:dyDescent="0.35">
      <c r="A2672" s="6" t="s">
        <v>398</v>
      </c>
      <c r="B2672" s="7" t="s">
        <v>562</v>
      </c>
      <c r="C2672" s="7" t="s">
        <v>277</v>
      </c>
      <c r="D2672" s="7" t="s">
        <v>298</v>
      </c>
      <c r="E2672" s="7" t="s">
        <v>299</v>
      </c>
      <c r="F2672" s="7" t="s">
        <v>563</v>
      </c>
      <c r="G2672" s="8">
        <v>5133130</v>
      </c>
      <c r="H2672" s="16" t="s">
        <v>2628</v>
      </c>
      <c r="I2672" s="18">
        <v>778.11900000000003</v>
      </c>
      <c r="J2672" s="19">
        <v>180.59800000000001</v>
      </c>
      <c r="K2672" s="19">
        <v>1686.86</v>
      </c>
      <c r="L2672" s="19">
        <v>662.94299999999998</v>
      </c>
      <c r="M2672" s="19">
        <v>359.05700000000002</v>
      </c>
      <c r="N2672" s="19">
        <v>0</v>
      </c>
      <c r="O2672" s="19">
        <v>0</v>
      </c>
      <c r="P2672" s="19">
        <v>662.55399999999997</v>
      </c>
      <c r="Q2672" s="19">
        <v>0</v>
      </c>
      <c r="R2672" s="19">
        <v>0</v>
      </c>
      <c r="S2672" s="19">
        <v>0</v>
      </c>
      <c r="T2672" s="19">
        <v>0</v>
      </c>
      <c r="U2672" s="56">
        <f t="shared" si="90"/>
        <v>4330.1310000000003</v>
      </c>
      <c r="V2672" s="18">
        <f t="shared" si="91"/>
        <v>541.26637500000004</v>
      </c>
      <c r="W2672" s="7"/>
      <c r="X2672" s="7"/>
      <c r="Y2672" s="7"/>
      <c r="Z2672" s="57"/>
    </row>
    <row r="2673" spans="1:26" x14ac:dyDescent="0.35">
      <c r="A2673" s="6" t="s">
        <v>398</v>
      </c>
      <c r="B2673" s="7" t="s">
        <v>562</v>
      </c>
      <c r="C2673" s="7" t="s">
        <v>277</v>
      </c>
      <c r="D2673" s="7" t="s">
        <v>298</v>
      </c>
      <c r="E2673" s="7" t="s">
        <v>299</v>
      </c>
      <c r="F2673" s="7" t="s">
        <v>563</v>
      </c>
      <c r="G2673" s="8">
        <v>5133521</v>
      </c>
      <c r="H2673" s="16" t="s">
        <v>2629</v>
      </c>
      <c r="I2673" s="18">
        <v>1197.18</v>
      </c>
      <c r="J2673" s="19">
        <v>0</v>
      </c>
      <c r="K2673" s="19">
        <v>359.05700000000002</v>
      </c>
      <c r="L2673" s="19">
        <v>599.66</v>
      </c>
      <c r="M2673" s="19">
        <v>0</v>
      </c>
      <c r="N2673" s="19">
        <v>0</v>
      </c>
      <c r="O2673" s="19">
        <v>238.464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56">
        <f t="shared" si="90"/>
        <v>2394.3609999999999</v>
      </c>
      <c r="V2673" s="18">
        <f t="shared" si="91"/>
        <v>299.29512499999998</v>
      </c>
      <c r="W2673" s="7"/>
      <c r="X2673" s="7"/>
      <c r="Y2673" s="7"/>
      <c r="Z2673" s="57"/>
    </row>
    <row r="2674" spans="1:26" x14ac:dyDescent="0.35">
      <c r="A2674" s="6" t="s">
        <v>398</v>
      </c>
      <c r="B2674" s="7" t="s">
        <v>562</v>
      </c>
      <c r="C2674" s="7" t="s">
        <v>277</v>
      </c>
      <c r="D2674" s="7" t="s">
        <v>298</v>
      </c>
      <c r="E2674" s="7" t="s">
        <v>299</v>
      </c>
      <c r="F2674" s="7" t="s">
        <v>563</v>
      </c>
      <c r="G2674" s="8">
        <v>5130375</v>
      </c>
      <c r="H2674" s="16" t="s">
        <v>2630</v>
      </c>
      <c r="I2674" s="18">
        <v>1616.242</v>
      </c>
      <c r="J2674" s="19">
        <v>910.49199999999996</v>
      </c>
      <c r="K2674" s="19">
        <v>238.464</v>
      </c>
      <c r="L2674" s="19">
        <v>0</v>
      </c>
      <c r="M2674" s="19">
        <v>180.59800000000001</v>
      </c>
      <c r="N2674" s="19">
        <v>0</v>
      </c>
      <c r="O2674" s="19">
        <v>597.52099999999996</v>
      </c>
      <c r="P2674" s="19">
        <v>657.52599999999995</v>
      </c>
      <c r="Q2674" s="19">
        <v>0</v>
      </c>
      <c r="R2674" s="19">
        <v>0</v>
      </c>
      <c r="S2674" s="19">
        <v>0</v>
      </c>
      <c r="T2674" s="19">
        <v>0</v>
      </c>
      <c r="U2674" s="56">
        <f t="shared" si="90"/>
        <v>4200.8429999999998</v>
      </c>
      <c r="V2674" s="18">
        <f t="shared" si="91"/>
        <v>525.10537499999998</v>
      </c>
      <c r="W2674" s="7"/>
      <c r="X2674" s="7"/>
      <c r="Y2674" s="7"/>
      <c r="Z2674" s="57"/>
    </row>
    <row r="2675" spans="1:26" x14ac:dyDescent="0.35">
      <c r="A2675" s="6" t="s">
        <v>398</v>
      </c>
      <c r="B2675" s="7" t="s">
        <v>562</v>
      </c>
      <c r="C2675" s="7" t="s">
        <v>277</v>
      </c>
      <c r="D2675" s="7" t="s">
        <v>298</v>
      </c>
      <c r="E2675" s="7" t="s">
        <v>299</v>
      </c>
      <c r="F2675" s="7" t="s">
        <v>563</v>
      </c>
      <c r="G2675" s="8">
        <v>5124592</v>
      </c>
      <c r="H2675" s="16" t="s">
        <v>2631</v>
      </c>
      <c r="I2675" s="18">
        <v>1197.18</v>
      </c>
      <c r="J2675" s="19">
        <v>0</v>
      </c>
      <c r="K2675" s="19">
        <v>0</v>
      </c>
      <c r="L2675" s="19">
        <v>238.464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0</v>
      </c>
      <c r="S2675" s="19">
        <v>0</v>
      </c>
      <c r="T2675" s="19">
        <v>0</v>
      </c>
      <c r="U2675" s="56">
        <f t="shared" si="90"/>
        <v>1435.644</v>
      </c>
      <c r="V2675" s="18">
        <f t="shared" si="91"/>
        <v>179.4555</v>
      </c>
      <c r="W2675" s="7"/>
      <c r="X2675" s="7"/>
      <c r="Y2675" s="7"/>
      <c r="Z2675" s="57"/>
    </row>
    <row r="2676" spans="1:26" x14ac:dyDescent="0.35">
      <c r="A2676" s="6" t="s">
        <v>398</v>
      </c>
      <c r="B2676" s="7" t="s">
        <v>562</v>
      </c>
      <c r="C2676" s="7" t="s">
        <v>277</v>
      </c>
      <c r="D2676" s="7" t="s">
        <v>298</v>
      </c>
      <c r="E2676" s="7" t="s">
        <v>299</v>
      </c>
      <c r="F2676" s="7" t="s">
        <v>563</v>
      </c>
      <c r="G2676" s="8">
        <v>5297199</v>
      </c>
      <c r="H2676" s="16" t="s">
        <v>2632</v>
      </c>
      <c r="I2676" s="18">
        <v>702.23800000000006</v>
      </c>
      <c r="J2676" s="19">
        <v>0</v>
      </c>
      <c r="K2676" s="19">
        <v>487.762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>
        <v>0</v>
      </c>
      <c r="R2676" s="19">
        <v>0</v>
      </c>
      <c r="S2676" s="19">
        <v>0</v>
      </c>
      <c r="T2676" s="19">
        <v>0</v>
      </c>
      <c r="U2676" s="56">
        <f t="shared" si="90"/>
        <v>1190</v>
      </c>
      <c r="V2676" s="18">
        <f t="shared" si="91"/>
        <v>148.75</v>
      </c>
      <c r="W2676" s="7"/>
      <c r="X2676" s="7"/>
      <c r="Y2676" s="7"/>
      <c r="Z2676" s="57"/>
    </row>
    <row r="2677" spans="1:26" x14ac:dyDescent="0.35">
      <c r="A2677" s="6" t="s">
        <v>398</v>
      </c>
      <c r="B2677" s="7" t="s">
        <v>562</v>
      </c>
      <c r="C2677" s="7" t="s">
        <v>277</v>
      </c>
      <c r="D2677" s="7" t="s">
        <v>298</v>
      </c>
      <c r="E2677" s="7" t="s">
        <v>299</v>
      </c>
      <c r="F2677" s="7" t="s">
        <v>563</v>
      </c>
      <c r="G2677" s="8">
        <v>5274600</v>
      </c>
      <c r="H2677" s="16" t="s">
        <v>2633</v>
      </c>
      <c r="I2677" s="18">
        <v>359.05700000000002</v>
      </c>
      <c r="J2677" s="19">
        <v>541.96100000000001</v>
      </c>
      <c r="K2677" s="19">
        <v>1377.9457199999999</v>
      </c>
      <c r="L2677" s="19">
        <v>0</v>
      </c>
      <c r="M2677" s="19">
        <v>361.19499999999999</v>
      </c>
      <c r="N2677" s="19">
        <v>303.49700000000001</v>
      </c>
      <c r="O2677" s="19">
        <v>0</v>
      </c>
      <c r="P2677" s="19">
        <v>900.85</v>
      </c>
      <c r="Q2677" s="19">
        <v>0</v>
      </c>
      <c r="R2677" s="19">
        <v>0</v>
      </c>
      <c r="S2677" s="19">
        <v>0</v>
      </c>
      <c r="T2677" s="19">
        <v>0</v>
      </c>
      <c r="U2677" s="56">
        <f t="shared" si="90"/>
        <v>3844.5057199999997</v>
      </c>
      <c r="V2677" s="18">
        <f t="shared" si="91"/>
        <v>480.56321499999996</v>
      </c>
      <c r="W2677" s="7"/>
      <c r="X2677" s="7"/>
      <c r="Y2677" s="7"/>
      <c r="Z2677" s="57"/>
    </row>
    <row r="2678" spans="1:26" x14ac:dyDescent="0.35">
      <c r="A2678" s="6" t="s">
        <v>398</v>
      </c>
      <c r="B2678" s="7" t="s">
        <v>562</v>
      </c>
      <c r="C2678" s="7" t="s">
        <v>277</v>
      </c>
      <c r="D2678" s="7" t="s">
        <v>298</v>
      </c>
      <c r="E2678" s="7" t="s">
        <v>299</v>
      </c>
      <c r="F2678" s="7" t="s">
        <v>563</v>
      </c>
      <c r="G2678" s="8">
        <v>5126057</v>
      </c>
      <c r="H2678" s="16" t="s">
        <v>2634</v>
      </c>
      <c r="I2678" s="18">
        <v>419.06200000000001</v>
      </c>
      <c r="J2678" s="19">
        <v>0</v>
      </c>
      <c r="K2678" s="19">
        <v>0</v>
      </c>
      <c r="L2678" s="19">
        <v>238.464</v>
      </c>
      <c r="M2678" s="19">
        <v>0</v>
      </c>
      <c r="N2678" s="19">
        <v>0</v>
      </c>
      <c r="O2678" s="19">
        <v>0</v>
      </c>
      <c r="P2678" s="19">
        <v>597.52099999999996</v>
      </c>
      <c r="Q2678" s="19">
        <v>0</v>
      </c>
      <c r="R2678" s="19">
        <v>0</v>
      </c>
      <c r="S2678" s="19">
        <v>0</v>
      </c>
      <c r="T2678" s="19">
        <v>0</v>
      </c>
      <c r="U2678" s="56">
        <f t="shared" si="90"/>
        <v>1255.047</v>
      </c>
      <c r="V2678" s="18">
        <f t="shared" si="91"/>
        <v>156.880875</v>
      </c>
      <c r="W2678" s="7"/>
      <c r="X2678" s="7"/>
      <c r="Y2678" s="7"/>
      <c r="Z2678" s="57"/>
    </row>
    <row r="2679" spans="1:26" x14ac:dyDescent="0.35">
      <c r="A2679" s="6" t="s">
        <v>398</v>
      </c>
      <c r="B2679" s="7" t="s">
        <v>562</v>
      </c>
      <c r="C2679" s="7" t="s">
        <v>277</v>
      </c>
      <c r="D2679" s="7" t="s">
        <v>298</v>
      </c>
      <c r="E2679" s="7" t="s">
        <v>299</v>
      </c>
      <c r="F2679" s="7" t="s">
        <v>563</v>
      </c>
      <c r="G2679" s="8">
        <v>5139127</v>
      </c>
      <c r="H2679" s="16" t="s">
        <v>2635</v>
      </c>
      <c r="I2679" s="18">
        <v>419.06200000000001</v>
      </c>
      <c r="J2679" s="19">
        <v>662.55399999999997</v>
      </c>
      <c r="K2679" s="19">
        <v>303.49700000000001</v>
      </c>
      <c r="L2679" s="19">
        <v>0</v>
      </c>
      <c r="M2679" s="19">
        <v>238.464</v>
      </c>
      <c r="N2679" s="19">
        <v>541.96100000000001</v>
      </c>
      <c r="O2679" s="19">
        <v>597.52099999999996</v>
      </c>
      <c r="P2679" s="19">
        <v>2225.9580000000001</v>
      </c>
      <c r="Q2679" s="19">
        <v>0</v>
      </c>
      <c r="R2679" s="19">
        <v>0</v>
      </c>
      <c r="S2679" s="19">
        <v>0</v>
      </c>
      <c r="T2679" s="19">
        <v>0</v>
      </c>
      <c r="U2679" s="56">
        <f t="shared" si="90"/>
        <v>4989.0169999999998</v>
      </c>
      <c r="V2679" s="18">
        <f t="shared" si="91"/>
        <v>623.62712499999998</v>
      </c>
      <c r="W2679" s="7"/>
      <c r="X2679" s="7"/>
      <c r="Y2679" s="7"/>
      <c r="Z2679" s="57"/>
    </row>
    <row r="2680" spans="1:26" x14ac:dyDescent="0.35">
      <c r="A2680" s="6" t="s">
        <v>398</v>
      </c>
      <c r="B2680" s="7" t="s">
        <v>562</v>
      </c>
      <c r="C2680" s="7" t="s">
        <v>277</v>
      </c>
      <c r="D2680" s="7" t="s">
        <v>298</v>
      </c>
      <c r="E2680" s="7" t="s">
        <v>299</v>
      </c>
      <c r="F2680" s="7" t="s">
        <v>563</v>
      </c>
      <c r="G2680" s="8">
        <v>5120859</v>
      </c>
      <c r="H2680" s="16" t="s">
        <v>2636</v>
      </c>
      <c r="I2680" s="18">
        <v>778.11900000000003</v>
      </c>
      <c r="J2680" s="19">
        <v>0</v>
      </c>
      <c r="K2680" s="19">
        <v>303.49700000000001</v>
      </c>
      <c r="L2680" s="19">
        <v>0</v>
      </c>
      <c r="M2680" s="19">
        <v>359.05700000000002</v>
      </c>
      <c r="N2680" s="19">
        <v>238.464</v>
      </c>
      <c r="O2680" s="19">
        <v>359.05700000000002</v>
      </c>
      <c r="P2680" s="19">
        <v>1016.583</v>
      </c>
      <c r="Q2680" s="19">
        <v>0</v>
      </c>
      <c r="R2680" s="19">
        <v>0</v>
      </c>
      <c r="S2680" s="19">
        <v>0</v>
      </c>
      <c r="T2680" s="19">
        <v>0</v>
      </c>
      <c r="U2680" s="56">
        <f t="shared" si="90"/>
        <v>3054.777</v>
      </c>
      <c r="V2680" s="18">
        <f t="shared" si="91"/>
        <v>381.84712500000001</v>
      </c>
      <c r="W2680" s="7"/>
      <c r="X2680" s="7"/>
      <c r="Y2680" s="7"/>
      <c r="Z2680" s="57"/>
    </row>
    <row r="2681" spans="1:26" x14ac:dyDescent="0.35">
      <c r="A2681" s="6" t="s">
        <v>398</v>
      </c>
      <c r="B2681" s="7" t="s">
        <v>562</v>
      </c>
      <c r="C2681" s="7" t="s">
        <v>277</v>
      </c>
      <c r="D2681" s="7" t="s">
        <v>298</v>
      </c>
      <c r="E2681" s="7" t="s">
        <v>299</v>
      </c>
      <c r="F2681" s="7" t="s">
        <v>563</v>
      </c>
      <c r="G2681" s="8">
        <v>5129542</v>
      </c>
      <c r="H2681" s="16" t="s">
        <v>2637</v>
      </c>
      <c r="I2681" s="18">
        <v>1319.912</v>
      </c>
      <c r="J2681" s="19">
        <v>0</v>
      </c>
      <c r="K2681" s="19">
        <v>780.42499999999995</v>
      </c>
      <c r="L2681" s="19">
        <v>0</v>
      </c>
      <c r="M2681" s="19">
        <v>243.881</v>
      </c>
      <c r="N2681" s="19">
        <v>0</v>
      </c>
      <c r="O2681" s="19">
        <v>0</v>
      </c>
      <c r="P2681" s="19">
        <v>359.05700000000002</v>
      </c>
      <c r="Q2681" s="19">
        <v>0</v>
      </c>
      <c r="R2681" s="19">
        <v>0</v>
      </c>
      <c r="S2681" s="19">
        <v>0</v>
      </c>
      <c r="T2681" s="19">
        <v>0</v>
      </c>
      <c r="U2681" s="56">
        <f t="shared" si="90"/>
        <v>2703.2749999999996</v>
      </c>
      <c r="V2681" s="18">
        <f t="shared" si="91"/>
        <v>337.90937499999995</v>
      </c>
      <c r="W2681" s="7"/>
      <c r="X2681" s="7"/>
      <c r="Y2681" s="7"/>
      <c r="Z2681" s="57"/>
    </row>
    <row r="2682" spans="1:26" x14ac:dyDescent="0.35">
      <c r="A2682" s="6" t="s">
        <v>398</v>
      </c>
      <c r="B2682" s="7" t="s">
        <v>562</v>
      </c>
      <c r="C2682" s="7" t="s">
        <v>277</v>
      </c>
      <c r="D2682" s="7" t="s">
        <v>298</v>
      </c>
      <c r="E2682" s="7" t="s">
        <v>299</v>
      </c>
      <c r="F2682" s="7" t="s">
        <v>563</v>
      </c>
      <c r="G2682" s="8">
        <v>5120679</v>
      </c>
      <c r="H2682" s="16" t="s">
        <v>2638</v>
      </c>
      <c r="I2682" s="18">
        <v>778.11900000000003</v>
      </c>
      <c r="J2682" s="19">
        <v>0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  <c r="P2682" s="19">
        <v>238.464</v>
      </c>
      <c r="Q2682" s="19">
        <v>0</v>
      </c>
      <c r="R2682" s="19">
        <v>0</v>
      </c>
      <c r="S2682" s="19">
        <v>0</v>
      </c>
      <c r="T2682" s="19">
        <v>0</v>
      </c>
      <c r="U2682" s="56">
        <f t="shared" si="90"/>
        <v>1016.5830000000001</v>
      </c>
      <c r="V2682" s="18">
        <f t="shared" si="91"/>
        <v>127.07287500000001</v>
      </c>
      <c r="W2682" s="7"/>
      <c r="X2682" s="7"/>
      <c r="Y2682" s="7"/>
      <c r="Z2682" s="57"/>
    </row>
    <row r="2683" spans="1:26" x14ac:dyDescent="0.35">
      <c r="A2683" s="6" t="s">
        <v>398</v>
      </c>
      <c r="B2683" s="7" t="s">
        <v>562</v>
      </c>
      <c r="C2683" s="7" t="s">
        <v>277</v>
      </c>
      <c r="D2683" s="7" t="s">
        <v>298</v>
      </c>
      <c r="E2683" s="7" t="s">
        <v>299</v>
      </c>
      <c r="F2683" s="7" t="s">
        <v>563</v>
      </c>
      <c r="G2683" s="8">
        <v>5332274</v>
      </c>
      <c r="H2683" s="16" t="s">
        <v>2639</v>
      </c>
      <c r="I2683" s="18">
        <v>778.11900000000003</v>
      </c>
      <c r="J2683" s="19">
        <v>0</v>
      </c>
      <c r="K2683" s="19">
        <v>238.464</v>
      </c>
      <c r="L2683" s="19">
        <v>487.762</v>
      </c>
      <c r="M2683" s="19">
        <v>783.53599999999994</v>
      </c>
      <c r="N2683" s="19">
        <v>0</v>
      </c>
      <c r="O2683" s="19">
        <v>0</v>
      </c>
      <c r="P2683" s="19">
        <v>419.06200000000001</v>
      </c>
      <c r="Q2683" s="19">
        <v>0</v>
      </c>
      <c r="R2683" s="19">
        <v>0</v>
      </c>
      <c r="S2683" s="19">
        <v>0</v>
      </c>
      <c r="T2683" s="19">
        <v>0</v>
      </c>
      <c r="U2683" s="56">
        <f t="shared" si="90"/>
        <v>2706.9429999999998</v>
      </c>
      <c r="V2683" s="18">
        <f t="shared" si="91"/>
        <v>338.36787499999997</v>
      </c>
      <c r="W2683" s="7"/>
      <c r="X2683" s="7"/>
      <c r="Y2683" s="7"/>
      <c r="Z2683" s="57"/>
    </row>
    <row r="2684" spans="1:26" x14ac:dyDescent="0.35">
      <c r="A2684" s="6" t="s">
        <v>398</v>
      </c>
      <c r="B2684" s="7" t="s">
        <v>562</v>
      </c>
      <c r="C2684" s="7" t="s">
        <v>277</v>
      </c>
      <c r="D2684" s="7" t="s">
        <v>298</v>
      </c>
      <c r="E2684" s="7" t="s">
        <v>299</v>
      </c>
      <c r="F2684" s="7" t="s">
        <v>563</v>
      </c>
      <c r="G2684" s="8">
        <v>5273597</v>
      </c>
      <c r="H2684" s="16" t="s">
        <v>2640</v>
      </c>
      <c r="I2684" s="18">
        <v>359.05700000000002</v>
      </c>
      <c r="J2684" s="19">
        <v>180.59800000000001</v>
      </c>
      <c r="K2684" s="19">
        <v>715.39171999999996</v>
      </c>
      <c r="L2684" s="19">
        <v>0</v>
      </c>
      <c r="M2684" s="19">
        <v>303.49700000000001</v>
      </c>
      <c r="N2684" s="19">
        <v>303.49700000000001</v>
      </c>
      <c r="O2684" s="19">
        <v>0</v>
      </c>
      <c r="P2684" s="19">
        <v>778.11900000000003</v>
      </c>
      <c r="Q2684" s="19">
        <v>0</v>
      </c>
      <c r="R2684" s="19">
        <v>0</v>
      </c>
      <c r="S2684" s="19">
        <v>0</v>
      </c>
      <c r="T2684" s="19">
        <v>0</v>
      </c>
      <c r="U2684" s="56">
        <f t="shared" si="90"/>
        <v>2640.1597200000001</v>
      </c>
      <c r="V2684" s="18">
        <f t="shared" si="91"/>
        <v>330.01996500000001</v>
      </c>
      <c r="W2684" s="7"/>
      <c r="X2684" s="7"/>
      <c r="Y2684" s="7"/>
      <c r="Z2684" s="57"/>
    </row>
    <row r="2685" spans="1:26" x14ac:dyDescent="0.35">
      <c r="A2685" s="6" t="s">
        <v>398</v>
      </c>
      <c r="B2685" s="7" t="s">
        <v>562</v>
      </c>
      <c r="C2685" s="7" t="s">
        <v>277</v>
      </c>
      <c r="D2685" s="7" t="s">
        <v>298</v>
      </c>
      <c r="E2685" s="7" t="s">
        <v>299</v>
      </c>
      <c r="F2685" s="7" t="s">
        <v>563</v>
      </c>
      <c r="G2685" s="8">
        <v>5121007</v>
      </c>
      <c r="H2685" s="16" t="s">
        <v>2641</v>
      </c>
      <c r="I2685" s="18">
        <v>778.11900000000003</v>
      </c>
      <c r="J2685" s="19">
        <v>361.19499999999999</v>
      </c>
      <c r="K2685" s="19">
        <v>1631.3</v>
      </c>
      <c r="L2685" s="19">
        <v>0</v>
      </c>
      <c r="M2685" s="19">
        <v>785.67399999999998</v>
      </c>
      <c r="N2685" s="19">
        <v>0</v>
      </c>
      <c r="O2685" s="19">
        <v>0</v>
      </c>
      <c r="P2685" s="19">
        <v>835.98540000000003</v>
      </c>
      <c r="Q2685" s="19">
        <v>0</v>
      </c>
      <c r="R2685" s="19">
        <v>0</v>
      </c>
      <c r="S2685" s="19">
        <v>0</v>
      </c>
      <c r="T2685" s="19">
        <v>0</v>
      </c>
      <c r="U2685" s="56">
        <f t="shared" si="90"/>
        <v>4392.2734</v>
      </c>
      <c r="V2685" s="18">
        <f t="shared" si="91"/>
        <v>549.034175</v>
      </c>
      <c r="W2685" s="7"/>
      <c r="X2685" s="7"/>
      <c r="Y2685" s="7"/>
      <c r="Z2685" s="57"/>
    </row>
    <row r="2686" spans="1:26" x14ac:dyDescent="0.35">
      <c r="A2686" s="6" t="s">
        <v>398</v>
      </c>
      <c r="B2686" s="7" t="s">
        <v>562</v>
      </c>
      <c r="C2686" s="7" t="s">
        <v>277</v>
      </c>
      <c r="D2686" s="7" t="s">
        <v>298</v>
      </c>
      <c r="E2686" s="7" t="s">
        <v>299</v>
      </c>
      <c r="F2686" s="7" t="s">
        <v>563</v>
      </c>
      <c r="G2686" s="8">
        <v>5120963</v>
      </c>
      <c r="H2686" s="16" t="s">
        <v>2642</v>
      </c>
      <c r="I2686" s="18">
        <v>1197.18</v>
      </c>
      <c r="J2686" s="19">
        <v>0</v>
      </c>
      <c r="K2686" s="19">
        <v>303.49700000000001</v>
      </c>
      <c r="L2686" s="19">
        <v>0</v>
      </c>
      <c r="M2686" s="19">
        <v>0</v>
      </c>
      <c r="N2686" s="19">
        <v>0</v>
      </c>
      <c r="O2686" s="19">
        <v>359.05700000000002</v>
      </c>
      <c r="P2686" s="19">
        <v>180.59800000000001</v>
      </c>
      <c r="Q2686" s="19">
        <v>0</v>
      </c>
      <c r="R2686" s="19">
        <v>0</v>
      </c>
      <c r="S2686" s="19">
        <v>0</v>
      </c>
      <c r="T2686" s="19">
        <v>0</v>
      </c>
      <c r="U2686" s="56">
        <f t="shared" si="90"/>
        <v>2040.3320000000001</v>
      </c>
      <c r="V2686" s="18">
        <f t="shared" si="91"/>
        <v>255.04150000000001</v>
      </c>
      <c r="W2686" s="7"/>
      <c r="X2686" s="7"/>
      <c r="Y2686" s="7"/>
      <c r="Z2686" s="57"/>
    </row>
    <row r="2687" spans="1:26" x14ac:dyDescent="0.35">
      <c r="A2687" s="6" t="s">
        <v>398</v>
      </c>
      <c r="B2687" s="7" t="s">
        <v>562</v>
      </c>
      <c r="C2687" s="7" t="s">
        <v>277</v>
      </c>
      <c r="D2687" s="7" t="s">
        <v>298</v>
      </c>
      <c r="E2687" s="7" t="s">
        <v>299</v>
      </c>
      <c r="F2687" s="7" t="s">
        <v>563</v>
      </c>
      <c r="G2687" s="8">
        <v>5120721</v>
      </c>
      <c r="H2687" s="16" t="s">
        <v>2643</v>
      </c>
      <c r="I2687" s="18">
        <v>2396.4989999999998</v>
      </c>
      <c r="J2687" s="19">
        <v>0</v>
      </c>
      <c r="K2687" s="19">
        <v>5495.473</v>
      </c>
      <c r="L2687" s="19">
        <v>2033.165</v>
      </c>
      <c r="M2687" s="19">
        <v>361.19600000000003</v>
      </c>
      <c r="N2687" s="19">
        <v>541.96100000000001</v>
      </c>
      <c r="O2687" s="19">
        <v>238.464</v>
      </c>
      <c r="P2687" s="19">
        <v>539.65499999999997</v>
      </c>
      <c r="Q2687" s="19">
        <v>0</v>
      </c>
      <c r="R2687" s="19">
        <v>0</v>
      </c>
      <c r="S2687" s="19">
        <v>0</v>
      </c>
      <c r="T2687" s="19">
        <v>0</v>
      </c>
      <c r="U2687" s="56">
        <f t="shared" si="90"/>
        <v>11606.412999999999</v>
      </c>
      <c r="V2687" s="18">
        <f t="shared" si="91"/>
        <v>1450.8016249999998</v>
      </c>
      <c r="W2687" s="7"/>
      <c r="X2687" s="7"/>
      <c r="Y2687" s="7"/>
      <c r="Z2687" s="57"/>
    </row>
    <row r="2688" spans="1:26" x14ac:dyDescent="0.35">
      <c r="A2688" s="6" t="s">
        <v>398</v>
      </c>
      <c r="B2688" s="7" t="s">
        <v>562</v>
      </c>
      <c r="C2688" s="7" t="s">
        <v>277</v>
      </c>
      <c r="D2688" s="7" t="s">
        <v>298</v>
      </c>
      <c r="E2688" s="7" t="s">
        <v>299</v>
      </c>
      <c r="F2688" s="7" t="s">
        <v>563</v>
      </c>
      <c r="G2688" s="8">
        <v>5336616</v>
      </c>
      <c r="H2688" s="16" t="s">
        <v>2644</v>
      </c>
      <c r="I2688" s="18">
        <v>359.05700000000002</v>
      </c>
      <c r="J2688" s="19">
        <v>597.52099999999996</v>
      </c>
      <c r="K2688" s="19">
        <v>541.96100000000001</v>
      </c>
      <c r="L2688" s="19">
        <v>0</v>
      </c>
      <c r="M2688" s="19">
        <v>0</v>
      </c>
      <c r="N2688" s="19">
        <v>0</v>
      </c>
      <c r="O2688" s="19">
        <v>303.49700000000001</v>
      </c>
      <c r="P2688" s="19">
        <v>778.11900000000003</v>
      </c>
      <c r="Q2688" s="19">
        <v>0</v>
      </c>
      <c r="R2688" s="19">
        <v>0</v>
      </c>
      <c r="S2688" s="19">
        <v>0</v>
      </c>
      <c r="T2688" s="19">
        <v>0</v>
      </c>
      <c r="U2688" s="56">
        <f t="shared" ref="U2688:U2751" si="92">SUM(I2688:T2688)</f>
        <v>2580.1550000000002</v>
      </c>
      <c r="V2688" s="18">
        <f t="shared" si="91"/>
        <v>322.51937500000003</v>
      </c>
      <c r="W2688" s="7"/>
      <c r="X2688" s="7"/>
      <c r="Y2688" s="7"/>
      <c r="Z2688" s="57"/>
    </row>
    <row r="2689" spans="1:26" x14ac:dyDescent="0.35">
      <c r="A2689" s="6" t="s">
        <v>398</v>
      </c>
      <c r="B2689" s="7" t="s">
        <v>562</v>
      </c>
      <c r="C2689" s="7" t="s">
        <v>277</v>
      </c>
      <c r="D2689" s="7" t="s">
        <v>298</v>
      </c>
      <c r="E2689" s="7" t="s">
        <v>299</v>
      </c>
      <c r="F2689" s="7" t="s">
        <v>563</v>
      </c>
      <c r="G2689" s="8">
        <v>5133154</v>
      </c>
      <c r="H2689" s="16" t="s">
        <v>2645</v>
      </c>
      <c r="I2689" s="18">
        <v>1197.18</v>
      </c>
      <c r="J2689" s="19">
        <v>0</v>
      </c>
      <c r="K2689" s="19">
        <v>1148.9549999999999</v>
      </c>
      <c r="L2689" s="19">
        <v>0</v>
      </c>
      <c r="M2689" s="19">
        <v>361.19600000000003</v>
      </c>
      <c r="N2689" s="19">
        <v>0</v>
      </c>
      <c r="O2689" s="19">
        <v>0</v>
      </c>
      <c r="P2689" s="19">
        <v>238.464</v>
      </c>
      <c r="Q2689" s="19">
        <v>0</v>
      </c>
      <c r="R2689" s="19">
        <v>0</v>
      </c>
      <c r="S2689" s="19">
        <v>0</v>
      </c>
      <c r="T2689" s="19">
        <v>0</v>
      </c>
      <c r="U2689" s="56">
        <f t="shared" si="92"/>
        <v>2945.7950000000001</v>
      </c>
      <c r="V2689" s="18">
        <f t="shared" si="91"/>
        <v>368.22437500000001</v>
      </c>
      <c r="W2689" s="7"/>
      <c r="X2689" s="7"/>
      <c r="Y2689" s="7"/>
      <c r="Z2689" s="57"/>
    </row>
    <row r="2690" spans="1:26" x14ac:dyDescent="0.35">
      <c r="A2690" s="6" t="s">
        <v>398</v>
      </c>
      <c r="B2690" s="7" t="s">
        <v>562</v>
      </c>
      <c r="C2690" s="7" t="s">
        <v>277</v>
      </c>
      <c r="D2690" s="7" t="s">
        <v>298</v>
      </c>
      <c r="E2690" s="7" t="s">
        <v>299</v>
      </c>
      <c r="F2690" s="7" t="s">
        <v>563</v>
      </c>
      <c r="G2690" s="8">
        <v>5272899</v>
      </c>
      <c r="H2690" s="16" t="s">
        <v>2646</v>
      </c>
      <c r="I2690" s="18">
        <v>539.65499999999997</v>
      </c>
      <c r="J2690" s="19">
        <v>0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v>0</v>
      </c>
      <c r="R2690" s="19">
        <v>0</v>
      </c>
      <c r="S2690" s="19">
        <v>0</v>
      </c>
      <c r="T2690" s="19">
        <v>0</v>
      </c>
      <c r="U2690" s="56">
        <f t="shared" si="92"/>
        <v>539.65499999999997</v>
      </c>
      <c r="V2690" s="18">
        <f t="shared" si="91"/>
        <v>67.456874999999997</v>
      </c>
      <c r="W2690" s="7"/>
      <c r="X2690" s="7"/>
      <c r="Y2690" s="7"/>
      <c r="Z2690" s="57"/>
    </row>
    <row r="2691" spans="1:26" x14ac:dyDescent="0.35">
      <c r="A2691" s="6" t="s">
        <v>398</v>
      </c>
      <c r="B2691" s="7" t="s">
        <v>562</v>
      </c>
      <c r="C2691" s="7" t="s">
        <v>277</v>
      </c>
      <c r="D2691" s="7" t="s">
        <v>298</v>
      </c>
      <c r="E2691" s="7" t="s">
        <v>299</v>
      </c>
      <c r="F2691" s="7" t="s">
        <v>563</v>
      </c>
      <c r="G2691" s="8">
        <v>5272370</v>
      </c>
      <c r="H2691" s="16" t="s">
        <v>2647</v>
      </c>
      <c r="I2691" s="18">
        <v>778.11900000000003</v>
      </c>
      <c r="J2691" s="19">
        <v>0</v>
      </c>
      <c r="K2691" s="19">
        <v>238.46399999999997</v>
      </c>
      <c r="L2691" s="19">
        <v>484.09500000000003</v>
      </c>
      <c r="M2691" s="19">
        <v>0</v>
      </c>
      <c r="N2691" s="19">
        <v>0</v>
      </c>
      <c r="O2691" s="19">
        <v>662.55399999999997</v>
      </c>
      <c r="P2691" s="19">
        <v>778.11900000000003</v>
      </c>
      <c r="Q2691" s="19">
        <v>0</v>
      </c>
      <c r="R2691" s="19">
        <v>0</v>
      </c>
      <c r="S2691" s="19">
        <v>0</v>
      </c>
      <c r="T2691" s="19">
        <v>0</v>
      </c>
      <c r="U2691" s="56">
        <f t="shared" si="92"/>
        <v>2941.3510000000001</v>
      </c>
      <c r="V2691" s="18">
        <f t="shared" si="91"/>
        <v>367.66887500000001</v>
      </c>
      <c r="W2691" s="7"/>
      <c r="X2691" s="7"/>
      <c r="Y2691" s="7"/>
      <c r="Z2691" s="57"/>
    </row>
    <row r="2692" spans="1:26" x14ac:dyDescent="0.35">
      <c r="A2692" s="6" t="s">
        <v>398</v>
      </c>
      <c r="B2692" s="7" t="s">
        <v>562</v>
      </c>
      <c r="C2692" s="7" t="s">
        <v>277</v>
      </c>
      <c r="D2692" s="7" t="s">
        <v>298</v>
      </c>
      <c r="E2692" s="7" t="s">
        <v>299</v>
      </c>
      <c r="F2692" s="7" t="s">
        <v>563</v>
      </c>
      <c r="G2692" s="8">
        <v>5135204</v>
      </c>
      <c r="H2692" s="16" t="s">
        <v>2648</v>
      </c>
      <c r="I2692" s="18">
        <v>539.65499999999997</v>
      </c>
      <c r="J2692" s="19">
        <v>0</v>
      </c>
      <c r="K2692" s="19">
        <v>1452.452</v>
      </c>
      <c r="L2692" s="19">
        <v>0</v>
      </c>
      <c r="M2692" s="19">
        <v>0</v>
      </c>
      <c r="N2692" s="19">
        <v>0</v>
      </c>
      <c r="O2692" s="19">
        <v>0</v>
      </c>
      <c r="P2692" s="19">
        <v>898.71199999999999</v>
      </c>
      <c r="Q2692" s="19">
        <v>0</v>
      </c>
      <c r="R2692" s="19">
        <v>0</v>
      </c>
      <c r="S2692" s="19">
        <v>0</v>
      </c>
      <c r="T2692" s="19">
        <v>0</v>
      </c>
      <c r="U2692" s="56">
        <f t="shared" si="92"/>
        <v>2890.819</v>
      </c>
      <c r="V2692" s="18">
        <f t="shared" si="91"/>
        <v>361.35237499999999</v>
      </c>
      <c r="W2692" s="7"/>
      <c r="X2692" s="7"/>
      <c r="Y2692" s="7"/>
      <c r="Z2692" s="57"/>
    </row>
    <row r="2693" spans="1:26" x14ac:dyDescent="0.35">
      <c r="A2693" s="6" t="s">
        <v>398</v>
      </c>
      <c r="B2693" s="7" t="s">
        <v>562</v>
      </c>
      <c r="C2693" s="7" t="s">
        <v>277</v>
      </c>
      <c r="D2693" s="7" t="s">
        <v>298</v>
      </c>
      <c r="E2693" s="7" t="s">
        <v>299</v>
      </c>
      <c r="F2693" s="7" t="s">
        <v>563</v>
      </c>
      <c r="G2693" s="8">
        <v>5120769</v>
      </c>
      <c r="H2693" s="16" t="s">
        <v>2649</v>
      </c>
      <c r="I2693" s="18">
        <v>1257.1849999999999</v>
      </c>
      <c r="J2693" s="19">
        <v>0</v>
      </c>
      <c r="K2693" s="19">
        <v>1209.932</v>
      </c>
      <c r="L2693" s="19">
        <v>541.79300000000001</v>
      </c>
      <c r="M2693" s="19">
        <v>243.881</v>
      </c>
      <c r="N2693" s="19">
        <v>-2.800000000279397E-4</v>
      </c>
      <c r="O2693" s="19">
        <v>1338.6379999999999</v>
      </c>
      <c r="P2693" s="19">
        <v>1016.583</v>
      </c>
      <c r="Q2693" s="19">
        <v>0</v>
      </c>
      <c r="R2693" s="19">
        <v>0</v>
      </c>
      <c r="S2693" s="19">
        <v>0</v>
      </c>
      <c r="T2693" s="19">
        <v>0</v>
      </c>
      <c r="U2693" s="56">
        <f t="shared" si="92"/>
        <v>5608.0117199999995</v>
      </c>
      <c r="V2693" s="18">
        <f t="shared" si="91"/>
        <v>701.00146499999994</v>
      </c>
      <c r="W2693" s="7"/>
      <c r="X2693" s="7"/>
      <c r="Y2693" s="7"/>
      <c r="Z2693" s="57"/>
    </row>
    <row r="2694" spans="1:26" x14ac:dyDescent="0.35">
      <c r="A2694" s="6" t="s">
        <v>398</v>
      </c>
      <c r="B2694" s="7" t="s">
        <v>562</v>
      </c>
      <c r="C2694" s="7" t="s">
        <v>277</v>
      </c>
      <c r="D2694" s="7" t="s">
        <v>298</v>
      </c>
      <c r="E2694" s="7" t="s">
        <v>299</v>
      </c>
      <c r="F2694" s="7" t="s">
        <v>563</v>
      </c>
      <c r="G2694" s="8">
        <v>5128875</v>
      </c>
      <c r="H2694" s="16" t="s">
        <v>2650</v>
      </c>
      <c r="I2694" s="18">
        <v>419.06200000000001</v>
      </c>
      <c r="J2694" s="19">
        <v>0</v>
      </c>
      <c r="K2694" s="19">
        <v>726.22672</v>
      </c>
      <c r="L2694" s="19">
        <v>0</v>
      </c>
      <c r="M2694" s="19">
        <v>547.37800000000004</v>
      </c>
      <c r="N2694" s="19">
        <v>0</v>
      </c>
      <c r="O2694" s="19">
        <v>0</v>
      </c>
      <c r="P2694" s="19">
        <v>597.52099999999996</v>
      </c>
      <c r="Q2694" s="19">
        <v>0</v>
      </c>
      <c r="R2694" s="19">
        <v>0</v>
      </c>
      <c r="S2694" s="19">
        <v>0</v>
      </c>
      <c r="T2694" s="19">
        <v>0</v>
      </c>
      <c r="U2694" s="56">
        <f t="shared" si="92"/>
        <v>2290.1877199999999</v>
      </c>
      <c r="V2694" s="18">
        <f t="shared" si="91"/>
        <v>286.27346499999999</v>
      </c>
      <c r="W2694" s="7"/>
      <c r="X2694" s="7"/>
      <c r="Y2694" s="7"/>
      <c r="Z2694" s="57"/>
    </row>
    <row r="2695" spans="1:26" x14ac:dyDescent="0.35">
      <c r="A2695" s="6" t="s">
        <v>398</v>
      </c>
      <c r="B2695" s="7" t="s">
        <v>562</v>
      </c>
      <c r="C2695" s="7" t="s">
        <v>277</v>
      </c>
      <c r="D2695" s="7" t="s">
        <v>298</v>
      </c>
      <c r="E2695" s="7" t="s">
        <v>299</v>
      </c>
      <c r="F2695" s="7" t="s">
        <v>563</v>
      </c>
      <c r="G2695" s="8">
        <v>5278509</v>
      </c>
      <c r="H2695" s="16" t="s">
        <v>2651</v>
      </c>
      <c r="I2695" s="18">
        <v>419.06200000000001</v>
      </c>
      <c r="J2695" s="19">
        <v>0</v>
      </c>
      <c r="K2695" s="19">
        <v>606.99400000000003</v>
      </c>
      <c r="L2695" s="19">
        <v>0</v>
      </c>
      <c r="M2695" s="19">
        <v>547.37800000000004</v>
      </c>
      <c r="N2695" s="19">
        <v>0</v>
      </c>
      <c r="O2695" s="19">
        <v>0</v>
      </c>
      <c r="P2695" s="19">
        <v>238.464</v>
      </c>
      <c r="Q2695" s="19">
        <v>0</v>
      </c>
      <c r="R2695" s="19">
        <v>0</v>
      </c>
      <c r="S2695" s="19">
        <v>0</v>
      </c>
      <c r="T2695" s="19">
        <v>0</v>
      </c>
      <c r="U2695" s="56">
        <f t="shared" si="92"/>
        <v>1811.8980000000001</v>
      </c>
      <c r="V2695" s="18">
        <f t="shared" si="91"/>
        <v>226.48725000000002</v>
      </c>
      <c r="W2695" s="7"/>
      <c r="X2695" s="7"/>
      <c r="Y2695" s="7"/>
      <c r="Z2695" s="57"/>
    </row>
    <row r="2696" spans="1:26" x14ac:dyDescent="0.35">
      <c r="A2696" s="6" t="s">
        <v>398</v>
      </c>
      <c r="B2696" s="7" t="s">
        <v>562</v>
      </c>
      <c r="C2696" s="7" t="s">
        <v>277</v>
      </c>
      <c r="D2696" s="7" t="s">
        <v>298</v>
      </c>
      <c r="E2696" s="7" t="s">
        <v>299</v>
      </c>
      <c r="F2696" s="7" t="s">
        <v>563</v>
      </c>
      <c r="G2696" s="8">
        <v>5338960</v>
      </c>
      <c r="H2696" s="16" t="s">
        <v>2652</v>
      </c>
      <c r="I2696" s="18">
        <v>419.06200000000001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238.464</v>
      </c>
      <c r="Q2696" s="19">
        <v>0</v>
      </c>
      <c r="R2696" s="19">
        <v>0</v>
      </c>
      <c r="S2696" s="19">
        <v>0</v>
      </c>
      <c r="T2696" s="19">
        <v>0</v>
      </c>
      <c r="U2696" s="56">
        <f t="shared" si="92"/>
        <v>657.52600000000007</v>
      </c>
      <c r="V2696" s="18">
        <f t="shared" si="91"/>
        <v>82.190750000000008</v>
      </c>
      <c r="W2696" s="7"/>
      <c r="X2696" s="7"/>
      <c r="Y2696" s="7"/>
      <c r="Z2696" s="57"/>
    </row>
    <row r="2697" spans="1:26" x14ac:dyDescent="0.35">
      <c r="A2697" s="6" t="s">
        <v>398</v>
      </c>
      <c r="B2697" s="7" t="s">
        <v>562</v>
      </c>
      <c r="C2697" s="7" t="s">
        <v>277</v>
      </c>
      <c r="D2697" s="7" t="s">
        <v>298</v>
      </c>
      <c r="E2697" s="7" t="s">
        <v>299</v>
      </c>
      <c r="F2697" s="7" t="s">
        <v>563</v>
      </c>
      <c r="G2697" s="8">
        <v>5128114</v>
      </c>
      <c r="H2697" s="16" t="s">
        <v>2653</v>
      </c>
      <c r="I2697" s="18">
        <v>419.06200000000001</v>
      </c>
      <c r="J2697" s="19">
        <v>0</v>
      </c>
      <c r="K2697" s="19">
        <v>541.96100000000001</v>
      </c>
      <c r="L2697" s="19">
        <v>0</v>
      </c>
      <c r="M2697" s="19">
        <v>243.881</v>
      </c>
      <c r="N2697" s="19">
        <v>0</v>
      </c>
      <c r="O2697" s="19">
        <v>0</v>
      </c>
      <c r="P2697" s="19">
        <v>238.464</v>
      </c>
      <c r="Q2697" s="19">
        <v>0</v>
      </c>
      <c r="R2697" s="19">
        <v>0</v>
      </c>
      <c r="S2697" s="19">
        <v>0</v>
      </c>
      <c r="T2697" s="19">
        <v>0</v>
      </c>
      <c r="U2697" s="56">
        <f t="shared" si="92"/>
        <v>1443.3679999999999</v>
      </c>
      <c r="V2697" s="18">
        <f t="shared" si="91"/>
        <v>180.42099999999999</v>
      </c>
      <c r="W2697" s="7"/>
      <c r="X2697" s="7"/>
      <c r="Y2697" s="7"/>
      <c r="Z2697" s="57"/>
    </row>
    <row r="2698" spans="1:26" x14ac:dyDescent="0.35">
      <c r="A2698" s="6" t="s">
        <v>398</v>
      </c>
      <c r="B2698" s="7" t="s">
        <v>562</v>
      </c>
      <c r="C2698" s="7" t="s">
        <v>277</v>
      </c>
      <c r="D2698" s="7" t="s">
        <v>298</v>
      </c>
      <c r="E2698" s="7" t="s">
        <v>299</v>
      </c>
      <c r="F2698" s="7" t="s">
        <v>563</v>
      </c>
      <c r="G2698" s="8">
        <v>5127599</v>
      </c>
      <c r="H2698" s="16" t="s">
        <v>2654</v>
      </c>
      <c r="I2698" s="18">
        <v>419.06200000000001</v>
      </c>
      <c r="J2698" s="19">
        <v>0</v>
      </c>
      <c r="K2698" s="19">
        <v>1139.482</v>
      </c>
      <c r="L2698" s="19">
        <v>0</v>
      </c>
      <c r="M2698" s="19">
        <v>0</v>
      </c>
      <c r="N2698" s="19">
        <v>1083.922</v>
      </c>
      <c r="O2698" s="19">
        <v>359.05700000000002</v>
      </c>
      <c r="P2698" s="19">
        <v>419.06200000000001</v>
      </c>
      <c r="Q2698" s="19">
        <v>0</v>
      </c>
      <c r="R2698" s="19">
        <v>0</v>
      </c>
      <c r="S2698" s="19">
        <v>0</v>
      </c>
      <c r="T2698" s="19">
        <v>0</v>
      </c>
      <c r="U2698" s="56">
        <f t="shared" si="92"/>
        <v>3420.585</v>
      </c>
      <c r="V2698" s="18">
        <f t="shared" si="91"/>
        <v>427.573125</v>
      </c>
      <c r="W2698" s="7"/>
      <c r="X2698" s="7"/>
      <c r="Y2698" s="7"/>
      <c r="Z2698" s="57"/>
    </row>
    <row r="2699" spans="1:26" x14ac:dyDescent="0.35">
      <c r="A2699" s="6" t="s">
        <v>398</v>
      </c>
      <c r="B2699" s="7" t="s">
        <v>562</v>
      </c>
      <c r="C2699" s="7" t="s">
        <v>277</v>
      </c>
      <c r="D2699" s="7" t="s">
        <v>298</v>
      </c>
      <c r="E2699" s="7" t="s">
        <v>299</v>
      </c>
      <c r="F2699" s="7" t="s">
        <v>563</v>
      </c>
      <c r="G2699" s="8">
        <v>5124246</v>
      </c>
      <c r="H2699" s="16" t="s">
        <v>2655</v>
      </c>
      <c r="I2699" s="18">
        <v>419.06200000000001</v>
      </c>
      <c r="J2699" s="19">
        <v>0</v>
      </c>
      <c r="K2699" s="19">
        <v>0</v>
      </c>
      <c r="L2699" s="19">
        <v>0</v>
      </c>
      <c r="M2699" s="19">
        <v>243.881</v>
      </c>
      <c r="N2699" s="19">
        <v>0</v>
      </c>
      <c r="O2699" s="19">
        <v>0</v>
      </c>
      <c r="P2699" s="19">
        <v>597.52099999999996</v>
      </c>
      <c r="Q2699" s="19">
        <v>0</v>
      </c>
      <c r="R2699" s="19">
        <v>0</v>
      </c>
      <c r="S2699" s="19">
        <v>0</v>
      </c>
      <c r="T2699" s="19">
        <v>0</v>
      </c>
      <c r="U2699" s="56">
        <f t="shared" si="92"/>
        <v>1260.4639999999999</v>
      </c>
      <c r="V2699" s="18">
        <f t="shared" si="91"/>
        <v>157.55799999999999</v>
      </c>
      <c r="W2699" s="7"/>
      <c r="X2699" s="7"/>
      <c r="Y2699" s="7"/>
      <c r="Z2699" s="57"/>
    </row>
    <row r="2700" spans="1:26" x14ac:dyDescent="0.35">
      <c r="A2700" s="6" t="s">
        <v>398</v>
      </c>
      <c r="B2700" s="7" t="s">
        <v>562</v>
      </c>
      <c r="C2700" s="7" t="s">
        <v>277</v>
      </c>
      <c r="D2700" s="7" t="s">
        <v>298</v>
      </c>
      <c r="E2700" s="7" t="s">
        <v>299</v>
      </c>
      <c r="F2700" s="7" t="s">
        <v>563</v>
      </c>
      <c r="G2700" s="8">
        <v>5126192</v>
      </c>
      <c r="H2700" s="16" t="s">
        <v>2656</v>
      </c>
      <c r="I2700" s="18">
        <v>419.06200000000001</v>
      </c>
      <c r="J2700" s="19">
        <v>0</v>
      </c>
      <c r="K2700" s="19">
        <v>0</v>
      </c>
      <c r="L2700" s="19">
        <v>0</v>
      </c>
      <c r="M2700" s="19">
        <v>424.47899999999998</v>
      </c>
      <c r="N2700" s="19">
        <v>0</v>
      </c>
      <c r="O2700" s="19">
        <v>0</v>
      </c>
      <c r="P2700" s="19">
        <v>238.464</v>
      </c>
      <c r="Q2700" s="19">
        <v>0</v>
      </c>
      <c r="R2700" s="19">
        <v>0</v>
      </c>
      <c r="S2700" s="19">
        <v>0</v>
      </c>
      <c r="T2700" s="19">
        <v>0</v>
      </c>
      <c r="U2700" s="56">
        <f t="shared" si="92"/>
        <v>1082.0049999999999</v>
      </c>
      <c r="V2700" s="18">
        <f t="shared" si="91"/>
        <v>135.25062499999999</v>
      </c>
      <c r="W2700" s="7"/>
      <c r="X2700" s="7"/>
      <c r="Y2700" s="7"/>
      <c r="Z2700" s="57"/>
    </row>
    <row r="2701" spans="1:26" x14ac:dyDescent="0.35">
      <c r="A2701" s="6" t="s">
        <v>398</v>
      </c>
      <c r="B2701" s="7" t="s">
        <v>562</v>
      </c>
      <c r="C2701" s="7" t="s">
        <v>277</v>
      </c>
      <c r="D2701" s="7" t="s">
        <v>298</v>
      </c>
      <c r="E2701" s="7" t="s">
        <v>299</v>
      </c>
      <c r="F2701" s="7" t="s">
        <v>563</v>
      </c>
      <c r="G2701" s="8">
        <v>5120330</v>
      </c>
      <c r="H2701" s="16" t="s">
        <v>2657</v>
      </c>
      <c r="I2701" s="18">
        <v>1199.318</v>
      </c>
      <c r="J2701" s="19">
        <v>838.12300000000005</v>
      </c>
      <c r="K2701" s="19">
        <v>1150.316</v>
      </c>
      <c r="L2701" s="19">
        <v>0</v>
      </c>
      <c r="M2701" s="19">
        <v>0</v>
      </c>
      <c r="N2701" s="19">
        <v>662.55399999999997</v>
      </c>
      <c r="O2701" s="19">
        <v>303.49700000000001</v>
      </c>
      <c r="P2701" s="19">
        <v>961.02300000000002</v>
      </c>
      <c r="Q2701" s="19">
        <v>0</v>
      </c>
      <c r="R2701" s="19">
        <v>0</v>
      </c>
      <c r="S2701" s="19">
        <v>0</v>
      </c>
      <c r="T2701" s="19">
        <v>0</v>
      </c>
      <c r="U2701" s="56">
        <f t="shared" si="92"/>
        <v>5114.8310000000001</v>
      </c>
      <c r="V2701" s="18">
        <f t="shared" si="91"/>
        <v>639.35387500000002</v>
      </c>
      <c r="W2701" s="7"/>
      <c r="X2701" s="7"/>
      <c r="Y2701" s="7"/>
      <c r="Z2701" s="57"/>
    </row>
    <row r="2702" spans="1:26" x14ac:dyDescent="0.35">
      <c r="A2702" s="6" t="s">
        <v>398</v>
      </c>
      <c r="B2702" s="7" t="s">
        <v>562</v>
      </c>
      <c r="C2702" s="7" t="s">
        <v>277</v>
      </c>
      <c r="D2702" s="7" t="s">
        <v>298</v>
      </c>
      <c r="E2702" s="7" t="s">
        <v>299</v>
      </c>
      <c r="F2702" s="7" t="s">
        <v>563</v>
      </c>
      <c r="G2702" s="8">
        <v>5120648</v>
      </c>
      <c r="H2702" s="16" t="s">
        <v>2658</v>
      </c>
      <c r="I2702" s="18">
        <v>419.06200000000001</v>
      </c>
      <c r="J2702" s="19">
        <v>0</v>
      </c>
      <c r="K2702" s="19">
        <v>0</v>
      </c>
      <c r="L2702" s="19">
        <v>359.05700000000002</v>
      </c>
      <c r="M2702" s="19">
        <v>243.881</v>
      </c>
      <c r="N2702" s="19">
        <v>0</v>
      </c>
      <c r="O2702" s="19">
        <v>359.05700000000002</v>
      </c>
      <c r="P2702" s="19">
        <v>238.464</v>
      </c>
      <c r="Q2702" s="19">
        <v>0</v>
      </c>
      <c r="R2702" s="19">
        <v>0</v>
      </c>
      <c r="S2702" s="19">
        <v>0</v>
      </c>
      <c r="T2702" s="19">
        <v>0</v>
      </c>
      <c r="U2702" s="56">
        <f t="shared" si="92"/>
        <v>1619.521</v>
      </c>
      <c r="V2702" s="18">
        <f t="shared" si="91"/>
        <v>202.44012499999999</v>
      </c>
      <c r="W2702" s="7"/>
      <c r="X2702" s="7"/>
      <c r="Y2702" s="7"/>
      <c r="Z2702" s="57"/>
    </row>
    <row r="2703" spans="1:26" x14ac:dyDescent="0.35">
      <c r="A2703" s="6" t="s">
        <v>398</v>
      </c>
      <c r="B2703" s="7" t="s">
        <v>562</v>
      </c>
      <c r="C2703" s="7" t="s">
        <v>277</v>
      </c>
      <c r="D2703" s="7" t="s">
        <v>298</v>
      </c>
      <c r="E2703" s="7" t="s">
        <v>299</v>
      </c>
      <c r="F2703" s="7" t="s">
        <v>563</v>
      </c>
      <c r="G2703" s="8">
        <v>5334902</v>
      </c>
      <c r="H2703" s="16" t="s">
        <v>2659</v>
      </c>
      <c r="I2703" s="18">
        <v>1255.047</v>
      </c>
      <c r="J2703" s="19">
        <v>0</v>
      </c>
      <c r="K2703" s="19">
        <v>0</v>
      </c>
      <c r="L2703" s="19">
        <v>361.19499999999999</v>
      </c>
      <c r="M2703" s="19">
        <v>0</v>
      </c>
      <c r="N2703" s="19">
        <v>243.881</v>
      </c>
      <c r="O2703" s="19">
        <v>365.822</v>
      </c>
      <c r="P2703" s="19">
        <v>0</v>
      </c>
      <c r="Q2703" s="19">
        <v>0</v>
      </c>
      <c r="R2703" s="19">
        <v>0</v>
      </c>
      <c r="S2703" s="19">
        <v>0</v>
      </c>
      <c r="T2703" s="19">
        <v>0</v>
      </c>
      <c r="U2703" s="56">
        <f t="shared" si="92"/>
        <v>2225.9450000000002</v>
      </c>
      <c r="V2703" s="18">
        <f t="shared" si="91"/>
        <v>278.24312500000002</v>
      </c>
      <c r="W2703" s="7"/>
      <c r="X2703" s="7"/>
      <c r="Y2703" s="7"/>
      <c r="Z2703" s="57"/>
    </row>
    <row r="2704" spans="1:26" x14ac:dyDescent="0.35">
      <c r="A2704" s="6" t="s">
        <v>398</v>
      </c>
      <c r="B2704" s="7" t="s">
        <v>562</v>
      </c>
      <c r="C2704" s="7" t="s">
        <v>277</v>
      </c>
      <c r="D2704" s="7" t="s">
        <v>298</v>
      </c>
      <c r="E2704" s="7" t="s">
        <v>299</v>
      </c>
      <c r="F2704" s="7" t="s">
        <v>563</v>
      </c>
      <c r="G2704" s="8">
        <v>5126583</v>
      </c>
      <c r="H2704" s="16" t="s">
        <v>2660</v>
      </c>
      <c r="I2704" s="18">
        <v>419.06200000000001</v>
      </c>
      <c r="J2704" s="19">
        <v>0</v>
      </c>
      <c r="K2704" s="19">
        <v>850.875</v>
      </c>
      <c r="L2704" s="19">
        <v>0</v>
      </c>
      <c r="M2704" s="19">
        <v>0</v>
      </c>
      <c r="N2704" s="19">
        <v>0</v>
      </c>
      <c r="O2704" s="19">
        <v>0</v>
      </c>
      <c r="P2704" s="19">
        <v>238.464</v>
      </c>
      <c r="Q2704" s="19">
        <v>0</v>
      </c>
      <c r="R2704" s="19">
        <v>0</v>
      </c>
      <c r="S2704" s="19">
        <v>0</v>
      </c>
      <c r="T2704" s="19">
        <v>0</v>
      </c>
      <c r="U2704" s="56">
        <f t="shared" si="92"/>
        <v>1508.4009999999998</v>
      </c>
      <c r="V2704" s="18">
        <f t="shared" si="91"/>
        <v>188.55012499999998</v>
      </c>
      <c r="W2704" s="7"/>
      <c r="X2704" s="7"/>
      <c r="Y2704" s="7"/>
      <c r="Z2704" s="57"/>
    </row>
    <row r="2705" spans="1:26" x14ac:dyDescent="0.35">
      <c r="A2705" s="6" t="s">
        <v>398</v>
      </c>
      <c r="B2705" s="7" t="s">
        <v>562</v>
      </c>
      <c r="C2705" s="7" t="s">
        <v>277</v>
      </c>
      <c r="D2705" s="7" t="s">
        <v>298</v>
      </c>
      <c r="E2705" s="7" t="s">
        <v>299</v>
      </c>
      <c r="F2705" s="7" t="s">
        <v>563</v>
      </c>
      <c r="G2705" s="8">
        <v>5125553</v>
      </c>
      <c r="H2705" s="16" t="s">
        <v>2661</v>
      </c>
      <c r="I2705" s="18">
        <v>657.52599999999995</v>
      </c>
      <c r="J2705" s="19">
        <v>0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539.65499999999997</v>
      </c>
      <c r="Q2705" s="19">
        <v>0</v>
      </c>
      <c r="R2705" s="19">
        <v>0</v>
      </c>
      <c r="S2705" s="19">
        <v>0</v>
      </c>
      <c r="T2705" s="19">
        <v>0</v>
      </c>
      <c r="U2705" s="56">
        <f t="shared" si="92"/>
        <v>1197.181</v>
      </c>
      <c r="V2705" s="18">
        <f t="shared" si="91"/>
        <v>149.64762500000001</v>
      </c>
      <c r="W2705" s="7"/>
      <c r="X2705" s="7"/>
      <c r="Y2705" s="7"/>
      <c r="Z2705" s="57"/>
    </row>
    <row r="2706" spans="1:26" x14ac:dyDescent="0.35">
      <c r="A2706" s="6" t="s">
        <v>398</v>
      </c>
      <c r="B2706" s="7" t="s">
        <v>562</v>
      </c>
      <c r="C2706" s="7" t="s">
        <v>277</v>
      </c>
      <c r="D2706" s="7" t="s">
        <v>298</v>
      </c>
      <c r="E2706" s="7" t="s">
        <v>299</v>
      </c>
      <c r="F2706" s="7" t="s">
        <v>563</v>
      </c>
      <c r="G2706" s="8">
        <v>5121498</v>
      </c>
      <c r="H2706" s="16" t="s">
        <v>2662</v>
      </c>
      <c r="I2706" s="18">
        <v>838.12300000000005</v>
      </c>
      <c r="J2706" s="19">
        <v>476.928</v>
      </c>
      <c r="K2706" s="19">
        <v>0</v>
      </c>
      <c r="L2706" s="19">
        <v>0</v>
      </c>
      <c r="M2706" s="19">
        <v>243.881</v>
      </c>
      <c r="N2706" s="19">
        <v>0</v>
      </c>
      <c r="O2706" s="19">
        <v>0</v>
      </c>
      <c r="P2706" s="19">
        <v>778.11900000000003</v>
      </c>
      <c r="Q2706" s="19">
        <v>0</v>
      </c>
      <c r="R2706" s="19">
        <v>0</v>
      </c>
      <c r="S2706" s="19">
        <v>0</v>
      </c>
      <c r="T2706" s="19">
        <v>0</v>
      </c>
      <c r="U2706" s="56">
        <f t="shared" si="92"/>
        <v>2337.0509999999999</v>
      </c>
      <c r="V2706" s="18">
        <f t="shared" si="91"/>
        <v>292.13137499999999</v>
      </c>
      <c r="W2706" s="7"/>
      <c r="X2706" s="7"/>
      <c r="Y2706" s="7"/>
      <c r="Z2706" s="57"/>
    </row>
    <row r="2707" spans="1:26" x14ac:dyDescent="0.35">
      <c r="A2707" s="6" t="s">
        <v>398</v>
      </c>
      <c r="B2707" s="7" t="s">
        <v>562</v>
      </c>
      <c r="C2707" s="7" t="s">
        <v>277</v>
      </c>
      <c r="D2707" s="7" t="s">
        <v>298</v>
      </c>
      <c r="E2707" s="7" t="s">
        <v>299</v>
      </c>
      <c r="F2707" s="7" t="s">
        <v>563</v>
      </c>
      <c r="G2707" s="8">
        <v>5338517</v>
      </c>
      <c r="H2707" s="16" t="s">
        <v>2663</v>
      </c>
      <c r="I2707" s="18">
        <v>419.06200000000001</v>
      </c>
      <c r="J2707" s="19">
        <v>0</v>
      </c>
      <c r="K2707" s="19">
        <v>606.99400000000003</v>
      </c>
      <c r="L2707" s="19">
        <v>0</v>
      </c>
      <c r="M2707" s="19">
        <v>0</v>
      </c>
      <c r="N2707" s="19">
        <v>0</v>
      </c>
      <c r="O2707" s="19">
        <v>0</v>
      </c>
      <c r="P2707" s="19">
        <v>180.59800000000001</v>
      </c>
      <c r="Q2707" s="19">
        <v>0</v>
      </c>
      <c r="R2707" s="19">
        <v>0</v>
      </c>
      <c r="S2707" s="19">
        <v>0</v>
      </c>
      <c r="T2707" s="19">
        <v>0</v>
      </c>
      <c r="U2707" s="56">
        <f t="shared" si="92"/>
        <v>1206.654</v>
      </c>
      <c r="V2707" s="18">
        <f t="shared" si="91"/>
        <v>150.83175</v>
      </c>
      <c r="W2707" s="7"/>
      <c r="X2707" s="7"/>
      <c r="Y2707" s="7"/>
      <c r="Z2707" s="57"/>
    </row>
    <row r="2708" spans="1:26" x14ac:dyDescent="0.35">
      <c r="A2708" s="6" t="s">
        <v>398</v>
      </c>
      <c r="B2708" s="7" t="s">
        <v>562</v>
      </c>
      <c r="C2708" s="7" t="s">
        <v>277</v>
      </c>
      <c r="D2708" s="7" t="s">
        <v>298</v>
      </c>
      <c r="E2708" s="7" t="s">
        <v>299</v>
      </c>
      <c r="F2708" s="7" t="s">
        <v>563</v>
      </c>
      <c r="G2708" s="8">
        <v>5121474</v>
      </c>
      <c r="H2708" s="16" t="s">
        <v>2664</v>
      </c>
      <c r="I2708" s="18">
        <v>419.06200000000001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56">
        <f t="shared" si="92"/>
        <v>419.06200000000001</v>
      </c>
      <c r="V2708" s="18">
        <f t="shared" si="91"/>
        <v>52.382750000000001</v>
      </c>
      <c r="W2708" s="7"/>
      <c r="X2708" s="7"/>
      <c r="Y2708" s="7"/>
      <c r="Z2708" s="57"/>
    </row>
    <row r="2709" spans="1:26" x14ac:dyDescent="0.35">
      <c r="A2709" s="6" t="s">
        <v>398</v>
      </c>
      <c r="B2709" s="7" t="s">
        <v>562</v>
      </c>
      <c r="C2709" s="7" t="s">
        <v>277</v>
      </c>
      <c r="D2709" s="7" t="s">
        <v>298</v>
      </c>
      <c r="E2709" s="7" t="s">
        <v>299</v>
      </c>
      <c r="F2709" s="7" t="s">
        <v>563</v>
      </c>
      <c r="G2709" s="8">
        <v>5124367</v>
      </c>
      <c r="H2709" s="16" t="s">
        <v>2665</v>
      </c>
      <c r="I2709" s="18">
        <v>419.06200000000001</v>
      </c>
      <c r="J2709" s="19">
        <v>0</v>
      </c>
      <c r="K2709" s="19">
        <v>606.99400000000003</v>
      </c>
      <c r="L2709" s="19">
        <v>0</v>
      </c>
      <c r="M2709" s="19">
        <v>0</v>
      </c>
      <c r="N2709" s="19">
        <v>0</v>
      </c>
      <c r="O2709" s="19">
        <v>0</v>
      </c>
      <c r="P2709" s="19">
        <v>359.05700000000002</v>
      </c>
      <c r="Q2709" s="19">
        <v>0</v>
      </c>
      <c r="R2709" s="19">
        <v>0</v>
      </c>
      <c r="S2709" s="19">
        <v>0</v>
      </c>
      <c r="T2709" s="19">
        <v>0</v>
      </c>
      <c r="U2709" s="56">
        <f t="shared" si="92"/>
        <v>1385.1130000000001</v>
      </c>
      <c r="V2709" s="18">
        <f t="shared" si="91"/>
        <v>173.13912500000001</v>
      </c>
      <c r="W2709" s="7"/>
      <c r="X2709" s="7"/>
      <c r="Y2709" s="7"/>
      <c r="Z2709" s="57"/>
    </row>
    <row r="2710" spans="1:26" x14ac:dyDescent="0.35">
      <c r="A2710" s="6" t="s">
        <v>398</v>
      </c>
      <c r="B2710" s="7" t="s">
        <v>562</v>
      </c>
      <c r="C2710" s="7" t="s">
        <v>277</v>
      </c>
      <c r="D2710" s="7" t="s">
        <v>298</v>
      </c>
      <c r="E2710" s="7" t="s">
        <v>299</v>
      </c>
      <c r="F2710" s="7" t="s">
        <v>563</v>
      </c>
      <c r="G2710" s="8">
        <v>5338638</v>
      </c>
      <c r="H2710" s="16" t="s">
        <v>2666</v>
      </c>
      <c r="I2710" s="18">
        <v>657.52599999999995</v>
      </c>
      <c r="J2710" s="19">
        <v>0</v>
      </c>
      <c r="K2710" s="19">
        <v>0</v>
      </c>
      <c r="L2710" s="19">
        <v>0</v>
      </c>
      <c r="M2710" s="19">
        <v>243.881</v>
      </c>
      <c r="N2710" s="19">
        <v>0</v>
      </c>
      <c r="O2710" s="19">
        <v>0</v>
      </c>
      <c r="P2710" s="19">
        <v>359.05700000000002</v>
      </c>
      <c r="Q2710" s="19">
        <v>0</v>
      </c>
      <c r="R2710" s="19">
        <v>0</v>
      </c>
      <c r="S2710" s="19">
        <v>0</v>
      </c>
      <c r="T2710" s="19">
        <v>0</v>
      </c>
      <c r="U2710" s="56">
        <f t="shared" si="92"/>
        <v>1260.4639999999999</v>
      </c>
      <c r="V2710" s="18">
        <f t="shared" si="91"/>
        <v>157.55799999999999</v>
      </c>
      <c r="W2710" s="7"/>
      <c r="X2710" s="7"/>
      <c r="Y2710" s="7"/>
      <c r="Z2710" s="57"/>
    </row>
    <row r="2711" spans="1:26" x14ac:dyDescent="0.35">
      <c r="A2711" s="6" t="s">
        <v>398</v>
      </c>
      <c r="B2711" s="7" t="s">
        <v>562</v>
      </c>
      <c r="C2711" s="7" t="s">
        <v>277</v>
      </c>
      <c r="D2711" s="7" t="s">
        <v>298</v>
      </c>
      <c r="E2711" s="7" t="s">
        <v>299</v>
      </c>
      <c r="F2711" s="7" t="s">
        <v>563</v>
      </c>
      <c r="G2711" s="8">
        <v>5120600</v>
      </c>
      <c r="H2711" s="16" t="s">
        <v>2667</v>
      </c>
      <c r="I2711" s="18">
        <v>599.65899999999999</v>
      </c>
      <c r="J2711" s="19">
        <v>0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597.52099999999996</v>
      </c>
      <c r="Q2711" s="19">
        <v>0</v>
      </c>
      <c r="R2711" s="19">
        <v>0</v>
      </c>
      <c r="S2711" s="19">
        <v>0</v>
      </c>
      <c r="T2711" s="19">
        <v>0</v>
      </c>
      <c r="U2711" s="56">
        <f t="shared" si="92"/>
        <v>1197.1799999999998</v>
      </c>
      <c r="V2711" s="18">
        <f t="shared" si="91"/>
        <v>149.64749999999998</v>
      </c>
      <c r="W2711" s="7"/>
      <c r="X2711" s="7"/>
      <c r="Y2711" s="7"/>
      <c r="Z2711" s="57"/>
    </row>
    <row r="2712" spans="1:26" x14ac:dyDescent="0.35">
      <c r="A2712" s="6" t="s">
        <v>398</v>
      </c>
      <c r="B2712" s="7" t="s">
        <v>562</v>
      </c>
      <c r="C2712" s="7" t="s">
        <v>277</v>
      </c>
      <c r="D2712" s="7" t="s">
        <v>298</v>
      </c>
      <c r="E2712" s="7" t="s">
        <v>299</v>
      </c>
      <c r="F2712" s="7" t="s">
        <v>563</v>
      </c>
      <c r="G2712" s="8">
        <v>5133095</v>
      </c>
      <c r="H2712" s="16" t="s">
        <v>2668</v>
      </c>
      <c r="I2712" s="18">
        <v>1076.587</v>
      </c>
      <c r="J2712" s="19">
        <v>0</v>
      </c>
      <c r="K2712" s="19">
        <v>850.875</v>
      </c>
      <c r="L2712" s="19">
        <v>238.464</v>
      </c>
      <c r="M2712" s="19">
        <v>243.881</v>
      </c>
      <c r="N2712" s="19">
        <v>0</v>
      </c>
      <c r="O2712" s="19">
        <v>238.464</v>
      </c>
      <c r="P2712" s="19">
        <v>778.11900000000003</v>
      </c>
      <c r="Q2712" s="19">
        <v>0</v>
      </c>
      <c r="R2712" s="19">
        <v>0</v>
      </c>
      <c r="S2712" s="19">
        <v>0</v>
      </c>
      <c r="T2712" s="19">
        <v>0</v>
      </c>
      <c r="U2712" s="56">
        <f t="shared" si="92"/>
        <v>3426.39</v>
      </c>
      <c r="V2712" s="18">
        <f t="shared" si="91"/>
        <v>428.29874999999998</v>
      </c>
      <c r="W2712" s="7"/>
      <c r="X2712" s="7"/>
      <c r="Y2712" s="7"/>
      <c r="Z2712" s="57"/>
    </row>
    <row r="2713" spans="1:26" x14ac:dyDescent="0.35">
      <c r="A2713" s="6" t="s">
        <v>398</v>
      </c>
      <c r="B2713" s="7" t="s">
        <v>562</v>
      </c>
      <c r="C2713" s="7" t="s">
        <v>277</v>
      </c>
      <c r="D2713" s="7" t="s">
        <v>298</v>
      </c>
      <c r="E2713" s="7" t="s">
        <v>299</v>
      </c>
      <c r="F2713" s="7" t="s">
        <v>563</v>
      </c>
      <c r="G2713" s="8">
        <v>5121412</v>
      </c>
      <c r="H2713" s="16" t="s">
        <v>2669</v>
      </c>
      <c r="I2713" s="18">
        <v>419.06200000000001</v>
      </c>
      <c r="J2713" s="19">
        <v>0</v>
      </c>
      <c r="K2713" s="19">
        <v>476.928</v>
      </c>
      <c r="L2713" s="19">
        <v>0</v>
      </c>
      <c r="M2713" s="19">
        <v>0</v>
      </c>
      <c r="N2713" s="19">
        <v>0</v>
      </c>
      <c r="O2713" s="19">
        <v>0</v>
      </c>
      <c r="P2713" s="19">
        <v>359.05700000000002</v>
      </c>
      <c r="Q2713" s="19">
        <v>0</v>
      </c>
      <c r="R2713" s="19">
        <v>0</v>
      </c>
      <c r="S2713" s="19">
        <v>0</v>
      </c>
      <c r="T2713" s="19">
        <v>0</v>
      </c>
      <c r="U2713" s="56">
        <f t="shared" si="92"/>
        <v>1255.047</v>
      </c>
      <c r="V2713" s="18">
        <f t="shared" si="91"/>
        <v>156.880875</v>
      </c>
      <c r="W2713" s="7"/>
      <c r="X2713" s="7"/>
      <c r="Y2713" s="7"/>
      <c r="Z2713" s="57"/>
    </row>
    <row r="2714" spans="1:26" x14ac:dyDescent="0.35">
      <c r="A2714" s="6" t="s">
        <v>398</v>
      </c>
      <c r="B2714" s="7" t="s">
        <v>562</v>
      </c>
      <c r="C2714" s="7" t="s">
        <v>277</v>
      </c>
      <c r="D2714" s="7" t="s">
        <v>298</v>
      </c>
      <c r="E2714" s="7" t="s">
        <v>299</v>
      </c>
      <c r="F2714" s="7" t="s">
        <v>563</v>
      </c>
      <c r="G2714" s="8">
        <v>5122608</v>
      </c>
      <c r="H2714" s="16" t="s">
        <v>2670</v>
      </c>
      <c r="I2714" s="18">
        <v>238.464</v>
      </c>
      <c r="J2714" s="19">
        <v>0</v>
      </c>
      <c r="K2714" s="19">
        <v>845.45799999999997</v>
      </c>
      <c r="L2714" s="19">
        <v>0</v>
      </c>
      <c r="M2714" s="19">
        <v>243.881</v>
      </c>
      <c r="N2714" s="19">
        <v>0</v>
      </c>
      <c r="O2714" s="19">
        <v>0</v>
      </c>
      <c r="P2714" s="19">
        <v>359.05700000000002</v>
      </c>
      <c r="Q2714" s="19">
        <v>0</v>
      </c>
      <c r="R2714" s="19">
        <v>0</v>
      </c>
      <c r="S2714" s="19">
        <v>0</v>
      </c>
      <c r="T2714" s="19">
        <v>0</v>
      </c>
      <c r="U2714" s="56">
        <f t="shared" si="92"/>
        <v>1686.8600000000001</v>
      </c>
      <c r="V2714" s="18">
        <f t="shared" si="91"/>
        <v>210.85750000000002</v>
      </c>
      <c r="W2714" s="7"/>
      <c r="X2714" s="7"/>
      <c r="Y2714" s="7"/>
      <c r="Z2714" s="57"/>
    </row>
    <row r="2715" spans="1:26" x14ac:dyDescent="0.35">
      <c r="A2715" s="6" t="s">
        <v>398</v>
      </c>
      <c r="B2715" s="7" t="s">
        <v>562</v>
      </c>
      <c r="C2715" s="7" t="s">
        <v>277</v>
      </c>
      <c r="D2715" s="7" t="s">
        <v>298</v>
      </c>
      <c r="E2715" s="7" t="s">
        <v>299</v>
      </c>
      <c r="F2715" s="7" t="s">
        <v>563</v>
      </c>
      <c r="G2715" s="8">
        <v>5331185</v>
      </c>
      <c r="H2715" s="16" t="s">
        <v>2671</v>
      </c>
      <c r="I2715" s="18">
        <v>599.65899999999999</v>
      </c>
      <c r="J2715" s="19">
        <v>359.05700000000002</v>
      </c>
      <c r="K2715" s="19">
        <v>238.464</v>
      </c>
      <c r="L2715" s="19">
        <v>419.06200000000001</v>
      </c>
      <c r="M2715" s="19">
        <v>1023.749</v>
      </c>
      <c r="N2715" s="19">
        <v>541.96100000000001</v>
      </c>
      <c r="O2715" s="19">
        <v>0</v>
      </c>
      <c r="P2715" s="19">
        <v>1320.08</v>
      </c>
      <c r="Q2715" s="19">
        <v>0</v>
      </c>
      <c r="R2715" s="19">
        <v>0</v>
      </c>
      <c r="S2715" s="19">
        <v>0</v>
      </c>
      <c r="T2715" s="19">
        <v>0</v>
      </c>
      <c r="U2715" s="56">
        <f t="shared" si="92"/>
        <v>4502.0320000000002</v>
      </c>
      <c r="V2715" s="18">
        <f t="shared" si="91"/>
        <v>562.75400000000002</v>
      </c>
      <c r="W2715" s="7"/>
      <c r="X2715" s="7"/>
      <c r="Y2715" s="7"/>
      <c r="Z2715" s="57"/>
    </row>
    <row r="2716" spans="1:26" x14ac:dyDescent="0.35">
      <c r="A2716" s="6" t="s">
        <v>398</v>
      </c>
      <c r="B2716" s="7" t="s">
        <v>562</v>
      </c>
      <c r="C2716" s="7" t="s">
        <v>277</v>
      </c>
      <c r="D2716" s="7" t="s">
        <v>298</v>
      </c>
      <c r="E2716" s="7" t="s">
        <v>299</v>
      </c>
      <c r="F2716" s="7" t="s">
        <v>563</v>
      </c>
      <c r="G2716" s="8">
        <v>5135176</v>
      </c>
      <c r="H2716" s="16" t="s">
        <v>2672</v>
      </c>
      <c r="I2716" s="18">
        <v>419.06200000000001</v>
      </c>
      <c r="J2716" s="19">
        <v>0</v>
      </c>
      <c r="K2716" s="19">
        <v>845.45799999999997</v>
      </c>
      <c r="L2716" s="19">
        <v>0</v>
      </c>
      <c r="M2716" s="19">
        <v>243.881</v>
      </c>
      <c r="N2716" s="19">
        <v>0</v>
      </c>
      <c r="O2716" s="19">
        <v>0</v>
      </c>
      <c r="P2716" s="19">
        <v>238.464</v>
      </c>
      <c r="Q2716" s="19">
        <v>0</v>
      </c>
      <c r="R2716" s="19">
        <v>0</v>
      </c>
      <c r="S2716" s="19">
        <v>0</v>
      </c>
      <c r="T2716" s="19">
        <v>0</v>
      </c>
      <c r="U2716" s="56">
        <f t="shared" si="92"/>
        <v>1746.865</v>
      </c>
      <c r="V2716" s="18">
        <f t="shared" si="91"/>
        <v>218.358125</v>
      </c>
      <c r="W2716" s="7"/>
      <c r="X2716" s="7"/>
      <c r="Y2716" s="7"/>
      <c r="Z2716" s="57"/>
    </row>
    <row r="2717" spans="1:26" x14ac:dyDescent="0.35">
      <c r="A2717" s="6" t="s">
        <v>398</v>
      </c>
      <c r="B2717" s="7" t="s">
        <v>562</v>
      </c>
      <c r="C2717" s="7" t="s">
        <v>277</v>
      </c>
      <c r="D2717" s="7" t="s">
        <v>298</v>
      </c>
      <c r="E2717" s="7" t="s">
        <v>299</v>
      </c>
      <c r="F2717" s="7" t="s">
        <v>563</v>
      </c>
      <c r="G2717" s="8">
        <v>5271250</v>
      </c>
      <c r="H2717" s="16" t="s">
        <v>2673</v>
      </c>
      <c r="I2717" s="18">
        <v>419.06200000000001</v>
      </c>
      <c r="J2717" s="19">
        <v>0</v>
      </c>
      <c r="K2717" s="19">
        <v>238.464</v>
      </c>
      <c r="L2717" s="19">
        <v>843.15200000000004</v>
      </c>
      <c r="M2717" s="19">
        <v>0</v>
      </c>
      <c r="N2717" s="19">
        <v>0</v>
      </c>
      <c r="O2717" s="19">
        <v>303.49671999999998</v>
      </c>
      <c r="P2717" s="19">
        <v>778.11900000000003</v>
      </c>
      <c r="Q2717" s="19">
        <v>0</v>
      </c>
      <c r="R2717" s="19">
        <v>0</v>
      </c>
      <c r="S2717" s="19">
        <v>0</v>
      </c>
      <c r="T2717" s="19">
        <v>0</v>
      </c>
      <c r="U2717" s="56">
        <f t="shared" si="92"/>
        <v>2582.2937200000001</v>
      </c>
      <c r="V2717" s="18">
        <f t="shared" si="91"/>
        <v>322.78671500000002</v>
      </c>
      <c r="W2717" s="7"/>
      <c r="X2717" s="7"/>
      <c r="Y2717" s="7"/>
      <c r="Z2717" s="57"/>
    </row>
    <row r="2718" spans="1:26" x14ac:dyDescent="0.35">
      <c r="A2718" s="6" t="s">
        <v>398</v>
      </c>
      <c r="B2718" s="7" t="s">
        <v>562</v>
      </c>
      <c r="C2718" s="7" t="s">
        <v>277</v>
      </c>
      <c r="D2718" s="7" t="s">
        <v>298</v>
      </c>
      <c r="E2718" s="7" t="s">
        <v>299</v>
      </c>
      <c r="F2718" s="7" t="s">
        <v>563</v>
      </c>
      <c r="G2718" s="8">
        <v>5122750</v>
      </c>
      <c r="H2718" s="16" t="s">
        <v>2674</v>
      </c>
      <c r="I2718" s="18">
        <v>238.464</v>
      </c>
      <c r="J2718" s="19">
        <v>0</v>
      </c>
      <c r="K2718" s="19">
        <v>1448.396</v>
      </c>
      <c r="L2718" s="19">
        <v>0</v>
      </c>
      <c r="M2718" s="19">
        <v>783.53599999999994</v>
      </c>
      <c r="N2718" s="19">
        <v>0</v>
      </c>
      <c r="O2718" s="19">
        <v>0</v>
      </c>
      <c r="P2718" s="19">
        <v>597.52099999999996</v>
      </c>
      <c r="Q2718" s="19">
        <v>0</v>
      </c>
      <c r="R2718" s="19">
        <v>0</v>
      </c>
      <c r="S2718" s="19">
        <v>0</v>
      </c>
      <c r="T2718" s="19">
        <v>0</v>
      </c>
      <c r="U2718" s="56">
        <f t="shared" si="92"/>
        <v>3067.9169999999995</v>
      </c>
      <c r="V2718" s="18">
        <f t="shared" si="91"/>
        <v>383.48962499999993</v>
      </c>
      <c r="W2718" s="7"/>
      <c r="X2718" s="7"/>
      <c r="Y2718" s="7"/>
      <c r="Z2718" s="57"/>
    </row>
    <row r="2719" spans="1:26" x14ac:dyDescent="0.35">
      <c r="A2719" s="6" t="s">
        <v>398</v>
      </c>
      <c r="B2719" s="7" t="s">
        <v>562</v>
      </c>
      <c r="C2719" s="7" t="s">
        <v>277</v>
      </c>
      <c r="D2719" s="7" t="s">
        <v>298</v>
      </c>
      <c r="E2719" s="7" t="s">
        <v>299</v>
      </c>
      <c r="F2719" s="7" t="s">
        <v>563</v>
      </c>
      <c r="G2719" s="8">
        <v>5330788</v>
      </c>
      <c r="H2719" s="16" t="s">
        <v>2675</v>
      </c>
      <c r="I2719" s="18">
        <v>2637.1010000000001</v>
      </c>
      <c r="J2719" s="19">
        <v>0</v>
      </c>
      <c r="K2719" s="19">
        <v>4284.2139999999999</v>
      </c>
      <c r="L2719" s="19">
        <v>1441.0609999999999</v>
      </c>
      <c r="M2719" s="19">
        <v>848.95799999999997</v>
      </c>
      <c r="N2719" s="19">
        <v>1934.798</v>
      </c>
      <c r="O2719" s="19">
        <v>1383.3630000000001</v>
      </c>
      <c r="P2719" s="19">
        <v>2035.3030000000001</v>
      </c>
      <c r="Q2719" s="19">
        <v>0</v>
      </c>
      <c r="R2719" s="19">
        <v>0</v>
      </c>
      <c r="S2719" s="19">
        <v>0</v>
      </c>
      <c r="T2719" s="19">
        <v>0</v>
      </c>
      <c r="U2719" s="56">
        <f t="shared" si="92"/>
        <v>14564.798000000001</v>
      </c>
      <c r="V2719" s="18">
        <f t="shared" si="91"/>
        <v>1820.5997500000001</v>
      </c>
      <c r="W2719" s="7"/>
      <c r="X2719" s="7"/>
      <c r="Y2719" s="7"/>
      <c r="Z2719" s="57"/>
    </row>
    <row r="2720" spans="1:26" x14ac:dyDescent="0.35">
      <c r="A2720" s="6" t="s">
        <v>398</v>
      </c>
      <c r="B2720" s="7" t="s">
        <v>562</v>
      </c>
      <c r="C2720" s="7" t="s">
        <v>277</v>
      </c>
      <c r="D2720" s="7" t="s">
        <v>298</v>
      </c>
      <c r="E2720" s="7" t="s">
        <v>299</v>
      </c>
      <c r="F2720" s="7" t="s">
        <v>563</v>
      </c>
      <c r="G2720" s="8">
        <v>5122857</v>
      </c>
      <c r="H2720" s="16" t="s">
        <v>2676</v>
      </c>
      <c r="I2720" s="18">
        <v>180.59800000000001</v>
      </c>
      <c r="J2720" s="19">
        <v>0</v>
      </c>
      <c r="K2720" s="19">
        <v>1571.684</v>
      </c>
      <c r="L2720" s="19">
        <v>0</v>
      </c>
      <c r="M2720" s="19">
        <v>424.47899999999998</v>
      </c>
      <c r="N2720" s="19">
        <v>0</v>
      </c>
      <c r="O2720" s="19">
        <v>238.464</v>
      </c>
      <c r="P2720" s="19">
        <v>359.05700000000002</v>
      </c>
      <c r="Q2720" s="19">
        <v>0</v>
      </c>
      <c r="R2720" s="19">
        <v>0</v>
      </c>
      <c r="S2720" s="19">
        <v>0</v>
      </c>
      <c r="T2720" s="19">
        <v>0</v>
      </c>
      <c r="U2720" s="56">
        <f t="shared" si="92"/>
        <v>2774.2820000000002</v>
      </c>
      <c r="V2720" s="18">
        <f t="shared" si="91"/>
        <v>346.78525000000002</v>
      </c>
      <c r="W2720" s="7"/>
      <c r="X2720" s="7"/>
      <c r="Y2720" s="7"/>
      <c r="Z2720" s="57"/>
    </row>
    <row r="2721" spans="1:26" x14ac:dyDescent="0.35">
      <c r="A2721" s="6" t="s">
        <v>398</v>
      </c>
      <c r="B2721" s="7" t="s">
        <v>562</v>
      </c>
      <c r="C2721" s="7" t="s">
        <v>277</v>
      </c>
      <c r="D2721" s="7" t="s">
        <v>298</v>
      </c>
      <c r="E2721" s="7" t="s">
        <v>299</v>
      </c>
      <c r="F2721" s="7" t="s">
        <v>563</v>
      </c>
      <c r="G2721" s="8">
        <v>5335932</v>
      </c>
      <c r="H2721" s="16" t="s">
        <v>2677</v>
      </c>
      <c r="I2721" s="18">
        <v>180.59800000000001</v>
      </c>
      <c r="J2721" s="19">
        <v>0</v>
      </c>
      <c r="K2721" s="19">
        <v>975.52599999999995</v>
      </c>
      <c r="L2721" s="19">
        <v>0</v>
      </c>
      <c r="M2721" s="19">
        <v>0</v>
      </c>
      <c r="N2721" s="19">
        <v>0</v>
      </c>
      <c r="O2721" s="19">
        <v>359.05700000000002</v>
      </c>
      <c r="P2721" s="19">
        <v>838.12400000000002</v>
      </c>
      <c r="Q2721" s="19">
        <v>0</v>
      </c>
      <c r="R2721" s="19">
        <v>0</v>
      </c>
      <c r="S2721" s="19">
        <v>0</v>
      </c>
      <c r="T2721" s="19">
        <v>0</v>
      </c>
      <c r="U2721" s="56">
        <f t="shared" si="92"/>
        <v>2353.3050000000003</v>
      </c>
      <c r="V2721" s="18">
        <f t="shared" ref="V2721:V2784" si="93">+AVERAGE(I2721:P2721)</f>
        <v>294.16312500000004</v>
      </c>
      <c r="W2721" s="7"/>
      <c r="X2721" s="7"/>
      <c r="Y2721" s="7"/>
      <c r="Z2721" s="57"/>
    </row>
    <row r="2722" spans="1:26" x14ac:dyDescent="0.35">
      <c r="A2722" s="6" t="s">
        <v>398</v>
      </c>
      <c r="B2722" s="7" t="s">
        <v>562</v>
      </c>
      <c r="C2722" s="7" t="s">
        <v>277</v>
      </c>
      <c r="D2722" s="7" t="s">
        <v>298</v>
      </c>
      <c r="E2722" s="7" t="s">
        <v>299</v>
      </c>
      <c r="F2722" s="7" t="s">
        <v>563</v>
      </c>
      <c r="G2722" s="8">
        <v>5273580</v>
      </c>
      <c r="H2722" s="16" t="s">
        <v>2678</v>
      </c>
      <c r="I2722" s="18">
        <v>180.59800000000001</v>
      </c>
      <c r="J2722" s="19">
        <v>359.05700000000002</v>
      </c>
      <c r="K2722" s="19">
        <v>303.49700000000001</v>
      </c>
      <c r="L2722" s="19">
        <v>238.464</v>
      </c>
      <c r="M2722" s="19">
        <v>0</v>
      </c>
      <c r="N2722" s="19">
        <v>0</v>
      </c>
      <c r="O2722" s="19">
        <v>359.05700000000002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56">
        <f t="shared" si="92"/>
        <v>1440.673</v>
      </c>
      <c r="V2722" s="18">
        <f t="shared" si="93"/>
        <v>180.084125</v>
      </c>
      <c r="W2722" s="7"/>
      <c r="X2722" s="7"/>
      <c r="Y2722" s="7"/>
      <c r="Z2722" s="57"/>
    </row>
    <row r="2723" spans="1:26" x14ac:dyDescent="0.35">
      <c r="A2723" s="6" t="s">
        <v>398</v>
      </c>
      <c r="B2723" s="7" t="s">
        <v>562</v>
      </c>
      <c r="C2723" s="7" t="s">
        <v>277</v>
      </c>
      <c r="D2723" s="7" t="s">
        <v>298</v>
      </c>
      <c r="E2723" s="7" t="s">
        <v>299</v>
      </c>
      <c r="F2723" s="7" t="s">
        <v>563</v>
      </c>
      <c r="G2723" s="8">
        <v>5127485</v>
      </c>
      <c r="H2723" s="16" t="s">
        <v>2679</v>
      </c>
      <c r="I2723" s="18">
        <v>180.59800000000001</v>
      </c>
      <c r="J2723" s="19">
        <v>238.464</v>
      </c>
      <c r="K2723" s="19">
        <v>0</v>
      </c>
      <c r="L2723" s="19">
        <v>0</v>
      </c>
      <c r="M2723" s="19">
        <v>0</v>
      </c>
      <c r="N2723" s="19">
        <v>238.464</v>
      </c>
      <c r="O2723" s="19">
        <v>0</v>
      </c>
      <c r="P2723" s="19">
        <v>359.05700000000002</v>
      </c>
      <c r="Q2723" s="19">
        <v>0</v>
      </c>
      <c r="R2723" s="19">
        <v>0</v>
      </c>
      <c r="S2723" s="19">
        <v>0</v>
      </c>
      <c r="T2723" s="19">
        <v>0</v>
      </c>
      <c r="U2723" s="56">
        <f t="shared" si="92"/>
        <v>1016.5830000000001</v>
      </c>
      <c r="V2723" s="18">
        <f t="shared" si="93"/>
        <v>127.07287500000001</v>
      </c>
      <c r="W2723" s="7"/>
      <c r="X2723" s="7"/>
      <c r="Y2723" s="7"/>
      <c r="Z2723" s="57"/>
    </row>
    <row r="2724" spans="1:26" x14ac:dyDescent="0.35">
      <c r="A2724" s="6" t="s">
        <v>398</v>
      </c>
      <c r="B2724" s="7" t="s">
        <v>562</v>
      </c>
      <c r="C2724" s="7" t="s">
        <v>277</v>
      </c>
      <c r="D2724" s="7" t="s">
        <v>298</v>
      </c>
      <c r="E2724" s="7" t="s">
        <v>299</v>
      </c>
      <c r="F2724" s="7" t="s">
        <v>563</v>
      </c>
      <c r="G2724" s="8">
        <v>5123292</v>
      </c>
      <c r="H2724" s="16" t="s">
        <v>2680</v>
      </c>
      <c r="I2724" s="18">
        <v>180.59800000000001</v>
      </c>
      <c r="J2724" s="19">
        <v>0</v>
      </c>
      <c r="K2724" s="19">
        <v>0</v>
      </c>
      <c r="L2724" s="19">
        <v>0</v>
      </c>
      <c r="M2724" s="19">
        <v>180.59800000000001</v>
      </c>
      <c r="N2724" s="19">
        <v>0</v>
      </c>
      <c r="O2724" s="19">
        <v>238.464</v>
      </c>
      <c r="P2724" s="19">
        <v>484.09500000000003</v>
      </c>
      <c r="Q2724" s="19">
        <v>0</v>
      </c>
      <c r="R2724" s="19">
        <v>0</v>
      </c>
      <c r="S2724" s="19">
        <v>0</v>
      </c>
      <c r="T2724" s="19">
        <v>0</v>
      </c>
      <c r="U2724" s="56">
        <f t="shared" si="92"/>
        <v>1083.7550000000001</v>
      </c>
      <c r="V2724" s="18">
        <f t="shared" si="93"/>
        <v>135.46937500000001</v>
      </c>
      <c r="W2724" s="7"/>
      <c r="X2724" s="7"/>
      <c r="Y2724" s="7"/>
      <c r="Z2724" s="57"/>
    </row>
    <row r="2725" spans="1:26" x14ac:dyDescent="0.35">
      <c r="A2725" s="6" t="s">
        <v>398</v>
      </c>
      <c r="B2725" s="7" t="s">
        <v>562</v>
      </c>
      <c r="C2725" s="7" t="s">
        <v>277</v>
      </c>
      <c r="D2725" s="7" t="s">
        <v>298</v>
      </c>
      <c r="E2725" s="7" t="s">
        <v>299</v>
      </c>
      <c r="F2725" s="7" t="s">
        <v>563</v>
      </c>
      <c r="G2725" s="8">
        <v>5126659</v>
      </c>
      <c r="H2725" s="16" t="s">
        <v>2681</v>
      </c>
      <c r="I2725" s="18">
        <v>180.59800000000001</v>
      </c>
      <c r="J2725" s="19">
        <v>0</v>
      </c>
      <c r="K2725" s="19">
        <v>238.464</v>
      </c>
      <c r="L2725" s="19">
        <v>0</v>
      </c>
      <c r="M2725" s="19">
        <v>243.881</v>
      </c>
      <c r="N2725" s="19">
        <v>0</v>
      </c>
      <c r="O2725" s="19">
        <v>0</v>
      </c>
      <c r="P2725" s="19">
        <v>359.05700000000002</v>
      </c>
      <c r="Q2725" s="19">
        <v>0</v>
      </c>
      <c r="R2725" s="19">
        <v>0</v>
      </c>
      <c r="S2725" s="19">
        <v>0</v>
      </c>
      <c r="T2725" s="19">
        <v>0</v>
      </c>
      <c r="U2725" s="56">
        <f t="shared" si="92"/>
        <v>1022</v>
      </c>
      <c r="V2725" s="18">
        <f t="shared" si="93"/>
        <v>127.75</v>
      </c>
      <c r="W2725" s="7"/>
      <c r="X2725" s="7"/>
      <c r="Y2725" s="7"/>
      <c r="Z2725" s="57"/>
    </row>
    <row r="2726" spans="1:26" x14ac:dyDescent="0.35">
      <c r="A2726" s="6" t="s">
        <v>398</v>
      </c>
      <c r="B2726" s="7" t="s">
        <v>562</v>
      </c>
      <c r="C2726" s="7" t="s">
        <v>277</v>
      </c>
      <c r="D2726" s="7" t="s">
        <v>298</v>
      </c>
      <c r="E2726" s="7" t="s">
        <v>299</v>
      </c>
      <c r="F2726" s="7" t="s">
        <v>563</v>
      </c>
      <c r="G2726" s="8">
        <v>5128529</v>
      </c>
      <c r="H2726" s="16" t="s">
        <v>2682</v>
      </c>
      <c r="I2726" s="18">
        <v>419.06200000000001</v>
      </c>
      <c r="J2726" s="19">
        <v>0</v>
      </c>
      <c r="K2726" s="19">
        <v>238.464</v>
      </c>
      <c r="L2726" s="19">
        <v>0</v>
      </c>
      <c r="M2726" s="19">
        <v>0</v>
      </c>
      <c r="N2726" s="19">
        <v>0</v>
      </c>
      <c r="O2726" s="19">
        <v>419.06200000000001</v>
      </c>
      <c r="P2726" s="19">
        <v>359.05700000000002</v>
      </c>
      <c r="Q2726" s="19">
        <v>0</v>
      </c>
      <c r="R2726" s="19">
        <v>0</v>
      </c>
      <c r="S2726" s="19">
        <v>0</v>
      </c>
      <c r="T2726" s="19">
        <v>0</v>
      </c>
      <c r="U2726" s="56">
        <f t="shared" si="92"/>
        <v>1435.6450000000002</v>
      </c>
      <c r="V2726" s="18">
        <f t="shared" si="93"/>
        <v>179.45562500000003</v>
      </c>
      <c r="W2726" s="7"/>
      <c r="X2726" s="7"/>
      <c r="Y2726" s="7"/>
      <c r="Z2726" s="57"/>
    </row>
    <row r="2727" spans="1:26" x14ac:dyDescent="0.35">
      <c r="A2727" s="6" t="s">
        <v>398</v>
      </c>
      <c r="B2727" s="7" t="s">
        <v>562</v>
      </c>
      <c r="C2727" s="7" t="s">
        <v>277</v>
      </c>
      <c r="D2727" s="7" t="s">
        <v>298</v>
      </c>
      <c r="E2727" s="7" t="s">
        <v>299</v>
      </c>
      <c r="F2727" s="7" t="s">
        <v>563</v>
      </c>
      <c r="G2727" s="8">
        <v>5122729</v>
      </c>
      <c r="H2727" s="16" t="s">
        <v>2683</v>
      </c>
      <c r="I2727" s="18">
        <v>778.11900000000003</v>
      </c>
      <c r="J2727" s="19">
        <v>0</v>
      </c>
      <c r="K2727" s="19">
        <v>303.49700000000001</v>
      </c>
      <c r="L2727" s="19">
        <v>0</v>
      </c>
      <c r="M2727" s="19">
        <v>0</v>
      </c>
      <c r="N2727" s="19">
        <v>541.96100000000001</v>
      </c>
      <c r="O2727" s="19">
        <v>476.928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56">
        <f t="shared" si="92"/>
        <v>2100.5050000000001</v>
      </c>
      <c r="V2727" s="18">
        <f t="shared" si="93"/>
        <v>262.56312500000001</v>
      </c>
      <c r="W2727" s="7"/>
      <c r="X2727" s="7"/>
      <c r="Y2727" s="7"/>
      <c r="Z2727" s="57"/>
    </row>
    <row r="2728" spans="1:26" x14ac:dyDescent="0.35">
      <c r="A2728" s="6" t="s">
        <v>398</v>
      </c>
      <c r="B2728" s="7" t="s">
        <v>562</v>
      </c>
      <c r="C2728" s="7" t="s">
        <v>277</v>
      </c>
      <c r="D2728" s="7" t="s">
        <v>298</v>
      </c>
      <c r="E2728" s="7" t="s">
        <v>299</v>
      </c>
      <c r="F2728" s="7" t="s">
        <v>563</v>
      </c>
      <c r="G2728" s="8">
        <v>5126244</v>
      </c>
      <c r="H2728" s="16" t="s">
        <v>2684</v>
      </c>
      <c r="I2728" s="18">
        <v>1319.9110000000001</v>
      </c>
      <c r="J2728" s="19">
        <v>0</v>
      </c>
      <c r="K2728" s="19">
        <v>715.39200000000005</v>
      </c>
      <c r="L2728" s="19">
        <v>0</v>
      </c>
      <c r="M2728" s="19">
        <v>0</v>
      </c>
      <c r="N2728" s="19">
        <v>0</v>
      </c>
      <c r="O2728" s="19">
        <v>0</v>
      </c>
      <c r="P2728" s="19">
        <v>835.98500000000001</v>
      </c>
      <c r="Q2728" s="19">
        <v>0</v>
      </c>
      <c r="R2728" s="19">
        <v>0</v>
      </c>
      <c r="S2728" s="19">
        <v>0</v>
      </c>
      <c r="T2728" s="19">
        <v>0</v>
      </c>
      <c r="U2728" s="56">
        <f t="shared" si="92"/>
        <v>2871.288</v>
      </c>
      <c r="V2728" s="18">
        <f t="shared" si="93"/>
        <v>358.911</v>
      </c>
      <c r="W2728" s="7"/>
      <c r="X2728" s="7"/>
      <c r="Y2728" s="7"/>
      <c r="Z2728" s="57"/>
    </row>
    <row r="2729" spans="1:26" x14ac:dyDescent="0.35">
      <c r="A2729" s="6" t="s">
        <v>398</v>
      </c>
      <c r="B2729" s="7" t="s">
        <v>562</v>
      </c>
      <c r="C2729" s="7" t="s">
        <v>277</v>
      </c>
      <c r="D2729" s="7" t="s">
        <v>298</v>
      </c>
      <c r="E2729" s="7" t="s">
        <v>299</v>
      </c>
      <c r="F2729" s="7" t="s">
        <v>563</v>
      </c>
      <c r="G2729" s="8">
        <v>5335738</v>
      </c>
      <c r="H2729" s="16" t="s">
        <v>2685</v>
      </c>
      <c r="I2729" s="18">
        <v>1197.18</v>
      </c>
      <c r="J2729" s="19">
        <v>0</v>
      </c>
      <c r="K2729" s="19">
        <v>606.99400000000003</v>
      </c>
      <c r="L2729" s="19">
        <v>0</v>
      </c>
      <c r="M2729" s="19">
        <v>539.65499999999997</v>
      </c>
      <c r="N2729" s="19">
        <v>303.49700000000001</v>
      </c>
      <c r="O2729" s="19">
        <v>359.05700000000002</v>
      </c>
      <c r="P2729" s="19">
        <v>778.11900000000003</v>
      </c>
      <c r="Q2729" s="19">
        <v>0</v>
      </c>
      <c r="R2729" s="19">
        <v>0</v>
      </c>
      <c r="S2729" s="19">
        <v>0</v>
      </c>
      <c r="T2729" s="19">
        <v>0</v>
      </c>
      <c r="U2729" s="56">
        <f t="shared" si="92"/>
        <v>3784.502</v>
      </c>
      <c r="V2729" s="18">
        <f t="shared" si="93"/>
        <v>473.06274999999999</v>
      </c>
      <c r="W2729" s="7"/>
      <c r="X2729" s="7"/>
      <c r="Y2729" s="7"/>
      <c r="Z2729" s="57"/>
    </row>
    <row r="2730" spans="1:26" x14ac:dyDescent="0.35">
      <c r="A2730" s="6" t="s">
        <v>398</v>
      </c>
      <c r="B2730" s="7" t="s">
        <v>562</v>
      </c>
      <c r="C2730" s="7" t="s">
        <v>277</v>
      </c>
      <c r="D2730" s="7" t="s">
        <v>298</v>
      </c>
      <c r="E2730" s="7" t="s">
        <v>299</v>
      </c>
      <c r="F2730" s="7" t="s">
        <v>563</v>
      </c>
      <c r="G2730" s="8">
        <v>5122563</v>
      </c>
      <c r="H2730" s="16" t="s">
        <v>2686</v>
      </c>
      <c r="I2730" s="18">
        <v>539.65499999999997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9">
        <v>238.464</v>
      </c>
      <c r="Q2730" s="19">
        <v>0</v>
      </c>
      <c r="R2730" s="19">
        <v>0</v>
      </c>
      <c r="S2730" s="19">
        <v>0</v>
      </c>
      <c r="T2730" s="19">
        <v>0</v>
      </c>
      <c r="U2730" s="56">
        <f t="shared" si="92"/>
        <v>778.11899999999991</v>
      </c>
      <c r="V2730" s="18">
        <f t="shared" si="93"/>
        <v>97.264874999999989</v>
      </c>
      <c r="W2730" s="7"/>
      <c r="X2730" s="7"/>
      <c r="Y2730" s="7"/>
      <c r="Z2730" s="57"/>
    </row>
    <row r="2731" spans="1:26" x14ac:dyDescent="0.35">
      <c r="A2731" s="6" t="s">
        <v>398</v>
      </c>
      <c r="B2731" s="7" t="s">
        <v>562</v>
      </c>
      <c r="C2731" s="7" t="s">
        <v>277</v>
      </c>
      <c r="D2731" s="7" t="s">
        <v>298</v>
      </c>
      <c r="E2731" s="7" t="s">
        <v>299</v>
      </c>
      <c r="F2731" s="7" t="s">
        <v>563</v>
      </c>
      <c r="G2731" s="8">
        <v>5130863</v>
      </c>
      <c r="H2731" s="16" t="s">
        <v>2687</v>
      </c>
      <c r="I2731" s="18">
        <v>1137.1759999999999</v>
      </c>
      <c r="J2731" s="19">
        <v>0</v>
      </c>
      <c r="K2731" s="19">
        <v>2856.1260000000002</v>
      </c>
      <c r="L2731" s="19">
        <v>720.25199999999995</v>
      </c>
      <c r="M2731" s="19">
        <v>846.82</v>
      </c>
      <c r="N2731" s="19">
        <v>1929.3810000000001</v>
      </c>
      <c r="O2731" s="19">
        <v>1077.1697199999999</v>
      </c>
      <c r="P2731" s="19">
        <v>303.49671999999998</v>
      </c>
      <c r="Q2731" s="19">
        <v>0</v>
      </c>
      <c r="R2731" s="19">
        <v>0</v>
      </c>
      <c r="S2731" s="19">
        <v>0</v>
      </c>
      <c r="T2731" s="19">
        <v>0</v>
      </c>
      <c r="U2731" s="56">
        <f t="shared" si="92"/>
        <v>8870.4214399999983</v>
      </c>
      <c r="V2731" s="18">
        <f t="shared" si="93"/>
        <v>1108.8026799999998</v>
      </c>
      <c r="W2731" s="7"/>
      <c r="X2731" s="7"/>
      <c r="Y2731" s="7"/>
      <c r="Z2731" s="57"/>
    </row>
    <row r="2732" spans="1:26" x14ac:dyDescent="0.35">
      <c r="A2732" s="6" t="s">
        <v>398</v>
      </c>
      <c r="B2732" s="7" t="s">
        <v>562</v>
      </c>
      <c r="C2732" s="7" t="s">
        <v>277</v>
      </c>
      <c r="D2732" s="7" t="s">
        <v>298</v>
      </c>
      <c r="E2732" s="7" t="s">
        <v>299</v>
      </c>
      <c r="F2732" s="7" t="s">
        <v>563</v>
      </c>
      <c r="G2732" s="8">
        <v>5127942</v>
      </c>
      <c r="H2732" s="16" t="s">
        <v>2688</v>
      </c>
      <c r="I2732" s="18">
        <v>2394.36</v>
      </c>
      <c r="J2732" s="19">
        <v>1678.9690000000001</v>
      </c>
      <c r="K2732" s="19">
        <v>7664.6869999999999</v>
      </c>
      <c r="L2732" s="19">
        <v>1807.674</v>
      </c>
      <c r="M2732" s="19">
        <v>1092.8389999999999</v>
      </c>
      <c r="N2732" s="19">
        <v>1571.6859999999999</v>
      </c>
      <c r="O2732" s="19">
        <v>482.34500000000003</v>
      </c>
      <c r="P2732" s="19">
        <v>1023.749</v>
      </c>
      <c r="Q2732" s="19">
        <v>0</v>
      </c>
      <c r="R2732" s="19">
        <v>0</v>
      </c>
      <c r="S2732" s="19">
        <v>0</v>
      </c>
      <c r="T2732" s="19">
        <v>0</v>
      </c>
      <c r="U2732" s="56">
        <f t="shared" si="92"/>
        <v>17716.308999999997</v>
      </c>
      <c r="V2732" s="18">
        <f t="shared" si="93"/>
        <v>2214.5386249999997</v>
      </c>
      <c r="W2732" s="7"/>
      <c r="X2732" s="7"/>
      <c r="Y2732" s="7"/>
      <c r="Z2732" s="57"/>
    </row>
    <row r="2733" spans="1:26" x14ac:dyDescent="0.35">
      <c r="A2733" s="6" t="s">
        <v>398</v>
      </c>
      <c r="B2733" s="7" t="s">
        <v>562</v>
      </c>
      <c r="C2733" s="7" t="s">
        <v>277</v>
      </c>
      <c r="D2733" s="7" t="s">
        <v>298</v>
      </c>
      <c r="E2733" s="7" t="s">
        <v>299</v>
      </c>
      <c r="F2733" s="7" t="s">
        <v>563</v>
      </c>
      <c r="G2733" s="8">
        <v>5129573</v>
      </c>
      <c r="H2733" s="16" t="s">
        <v>2689</v>
      </c>
      <c r="I2733" s="18">
        <v>778.11900000000003</v>
      </c>
      <c r="J2733" s="19">
        <v>0</v>
      </c>
      <c r="K2733" s="19">
        <v>0</v>
      </c>
      <c r="L2733" s="19">
        <v>0</v>
      </c>
      <c r="M2733" s="19">
        <v>0</v>
      </c>
      <c r="N2733" s="19">
        <v>238.464</v>
      </c>
      <c r="O2733" s="19">
        <v>487.76299999999998</v>
      </c>
      <c r="P2733" s="19">
        <v>539.65499999999997</v>
      </c>
      <c r="Q2733" s="19">
        <v>0</v>
      </c>
      <c r="R2733" s="19">
        <v>0</v>
      </c>
      <c r="S2733" s="19">
        <v>0</v>
      </c>
      <c r="T2733" s="19">
        <v>0</v>
      </c>
      <c r="U2733" s="56">
        <f t="shared" si="92"/>
        <v>2044.001</v>
      </c>
      <c r="V2733" s="18">
        <f t="shared" si="93"/>
        <v>255.500125</v>
      </c>
      <c r="W2733" s="7"/>
      <c r="X2733" s="7"/>
      <c r="Y2733" s="7"/>
      <c r="Z2733" s="57"/>
    </row>
    <row r="2734" spans="1:26" x14ac:dyDescent="0.35">
      <c r="A2734" s="6" t="s">
        <v>398</v>
      </c>
      <c r="B2734" s="7" t="s">
        <v>562</v>
      </c>
      <c r="C2734" s="7" t="s">
        <v>277</v>
      </c>
      <c r="D2734" s="7" t="s">
        <v>298</v>
      </c>
      <c r="E2734" s="7" t="s">
        <v>299</v>
      </c>
      <c r="F2734" s="7" t="s">
        <v>563</v>
      </c>
      <c r="G2734" s="8">
        <v>5129296</v>
      </c>
      <c r="H2734" s="16" t="s">
        <v>2690</v>
      </c>
      <c r="I2734" s="18">
        <v>539.65499999999997</v>
      </c>
      <c r="J2734" s="19">
        <v>476.928</v>
      </c>
      <c r="K2734" s="19">
        <v>482.34500000000003</v>
      </c>
      <c r="L2734" s="19">
        <v>0</v>
      </c>
      <c r="M2734" s="19">
        <v>1142.5930000000001</v>
      </c>
      <c r="N2734" s="19">
        <v>0</v>
      </c>
      <c r="O2734" s="19">
        <v>243.881</v>
      </c>
      <c r="P2734" s="19">
        <v>961.02300000000002</v>
      </c>
      <c r="Q2734" s="19">
        <v>0</v>
      </c>
      <c r="R2734" s="19">
        <v>0</v>
      </c>
      <c r="S2734" s="19">
        <v>0</v>
      </c>
      <c r="T2734" s="19">
        <v>0</v>
      </c>
      <c r="U2734" s="56">
        <f t="shared" si="92"/>
        <v>3846.4249999999997</v>
      </c>
      <c r="V2734" s="18">
        <f t="shared" si="93"/>
        <v>480.80312499999997</v>
      </c>
      <c r="W2734" s="7"/>
      <c r="X2734" s="7"/>
      <c r="Y2734" s="7"/>
      <c r="Z2734" s="57"/>
    </row>
    <row r="2735" spans="1:26" x14ac:dyDescent="0.35">
      <c r="A2735" s="6" t="s">
        <v>398</v>
      </c>
      <c r="B2735" s="7" t="s">
        <v>562</v>
      </c>
      <c r="C2735" s="7" t="s">
        <v>277</v>
      </c>
      <c r="D2735" s="7" t="s">
        <v>298</v>
      </c>
      <c r="E2735" s="7" t="s">
        <v>299</v>
      </c>
      <c r="F2735" s="7" t="s">
        <v>563</v>
      </c>
      <c r="G2735" s="8">
        <v>5121841</v>
      </c>
      <c r="H2735" s="16" t="s">
        <v>2691</v>
      </c>
      <c r="I2735" s="18">
        <v>1016.583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9">
        <v>597.52099999999996</v>
      </c>
      <c r="Q2735" s="19">
        <v>0</v>
      </c>
      <c r="R2735" s="19">
        <v>0</v>
      </c>
      <c r="S2735" s="19">
        <v>0</v>
      </c>
      <c r="T2735" s="19">
        <v>0</v>
      </c>
      <c r="U2735" s="56">
        <f t="shared" si="92"/>
        <v>1614.1039999999998</v>
      </c>
      <c r="V2735" s="18">
        <f t="shared" si="93"/>
        <v>201.76299999999998</v>
      </c>
      <c r="W2735" s="7"/>
      <c r="X2735" s="7"/>
      <c r="Y2735" s="7"/>
      <c r="Z2735" s="57"/>
    </row>
    <row r="2736" spans="1:26" x14ac:dyDescent="0.35">
      <c r="A2736" s="6" t="s">
        <v>398</v>
      </c>
      <c r="B2736" s="7" t="s">
        <v>562</v>
      </c>
      <c r="C2736" s="7" t="s">
        <v>277</v>
      </c>
      <c r="D2736" s="7" t="s">
        <v>298</v>
      </c>
      <c r="E2736" s="7" t="s">
        <v>299</v>
      </c>
      <c r="F2736" s="7" t="s">
        <v>563</v>
      </c>
      <c r="G2736" s="8">
        <v>5270763</v>
      </c>
      <c r="H2736" s="16" t="s">
        <v>2692</v>
      </c>
      <c r="I2736" s="18">
        <v>778.11900000000003</v>
      </c>
      <c r="J2736" s="19">
        <v>0</v>
      </c>
      <c r="K2736" s="19">
        <v>238.464</v>
      </c>
      <c r="L2736" s="19">
        <v>0</v>
      </c>
      <c r="M2736" s="19">
        <v>0</v>
      </c>
      <c r="N2736" s="19">
        <v>0</v>
      </c>
      <c r="O2736" s="19">
        <v>0</v>
      </c>
      <c r="P2736" s="19">
        <v>238.464</v>
      </c>
      <c r="Q2736" s="19">
        <v>0</v>
      </c>
      <c r="R2736" s="19">
        <v>0</v>
      </c>
      <c r="S2736" s="19">
        <v>0</v>
      </c>
      <c r="T2736" s="19">
        <v>0</v>
      </c>
      <c r="U2736" s="56">
        <f t="shared" si="92"/>
        <v>1255.047</v>
      </c>
      <c r="V2736" s="18">
        <f t="shared" si="93"/>
        <v>156.880875</v>
      </c>
      <c r="W2736" s="7"/>
      <c r="X2736" s="7"/>
      <c r="Y2736" s="7"/>
      <c r="Z2736" s="57"/>
    </row>
    <row r="2737" spans="1:26" x14ac:dyDescent="0.35">
      <c r="A2737" s="6" t="s">
        <v>398</v>
      </c>
      <c r="B2737" s="7" t="s">
        <v>562</v>
      </c>
      <c r="C2737" s="7" t="s">
        <v>277</v>
      </c>
      <c r="D2737" s="7" t="s">
        <v>298</v>
      </c>
      <c r="E2737" s="7" t="s">
        <v>299</v>
      </c>
      <c r="F2737" s="7" t="s">
        <v>563</v>
      </c>
      <c r="G2737" s="8">
        <v>5128792</v>
      </c>
      <c r="H2737" s="16" t="s">
        <v>2693</v>
      </c>
      <c r="I2737" s="18">
        <v>778.11900000000003</v>
      </c>
      <c r="J2737" s="19">
        <v>0</v>
      </c>
      <c r="K2737" s="19">
        <v>243.881</v>
      </c>
      <c r="L2737" s="19">
        <v>0</v>
      </c>
      <c r="M2737" s="19">
        <v>0</v>
      </c>
      <c r="N2737" s="19">
        <v>303.49700000000001</v>
      </c>
      <c r="O2737" s="19">
        <v>238.464</v>
      </c>
      <c r="P2737" s="19">
        <v>835.98500000000001</v>
      </c>
      <c r="Q2737" s="19">
        <v>0</v>
      </c>
      <c r="R2737" s="19">
        <v>0</v>
      </c>
      <c r="S2737" s="19">
        <v>0</v>
      </c>
      <c r="T2737" s="19">
        <v>0</v>
      </c>
      <c r="U2737" s="56">
        <f t="shared" si="92"/>
        <v>2399.9459999999999</v>
      </c>
      <c r="V2737" s="18">
        <f t="shared" si="93"/>
        <v>299.99324999999999</v>
      </c>
      <c r="W2737" s="7"/>
      <c r="X2737" s="7"/>
      <c r="Y2737" s="7"/>
      <c r="Z2737" s="57"/>
    </row>
    <row r="2738" spans="1:26" x14ac:dyDescent="0.35">
      <c r="A2738" s="6" t="s">
        <v>398</v>
      </c>
      <c r="B2738" s="7" t="s">
        <v>562</v>
      </c>
      <c r="C2738" s="7" t="s">
        <v>277</v>
      </c>
      <c r="D2738" s="7" t="s">
        <v>298</v>
      </c>
      <c r="E2738" s="7" t="s">
        <v>299</v>
      </c>
      <c r="F2738" s="7" t="s">
        <v>563</v>
      </c>
      <c r="G2738" s="8">
        <v>5126974</v>
      </c>
      <c r="H2738" s="16" t="s">
        <v>2694</v>
      </c>
      <c r="I2738" s="18">
        <v>778.11900000000003</v>
      </c>
      <c r="J2738" s="19">
        <v>0</v>
      </c>
      <c r="K2738" s="19">
        <v>845.45799999999997</v>
      </c>
      <c r="L2738" s="19">
        <v>0</v>
      </c>
      <c r="M2738" s="19">
        <v>0</v>
      </c>
      <c r="N2738" s="19">
        <v>487.76299999999998</v>
      </c>
      <c r="O2738" s="19">
        <v>238.464</v>
      </c>
      <c r="P2738" s="19">
        <v>541.96100000000001</v>
      </c>
      <c r="Q2738" s="19">
        <v>0</v>
      </c>
      <c r="R2738" s="19">
        <v>0</v>
      </c>
      <c r="S2738" s="19">
        <v>0</v>
      </c>
      <c r="T2738" s="19">
        <v>0</v>
      </c>
      <c r="U2738" s="56">
        <f t="shared" si="92"/>
        <v>2891.7650000000003</v>
      </c>
      <c r="V2738" s="18">
        <f t="shared" si="93"/>
        <v>361.47062500000004</v>
      </c>
      <c r="W2738" s="7"/>
      <c r="X2738" s="7"/>
      <c r="Y2738" s="7"/>
      <c r="Z2738" s="57"/>
    </row>
    <row r="2739" spans="1:26" x14ac:dyDescent="0.35">
      <c r="A2739" s="6" t="s">
        <v>398</v>
      </c>
      <c r="B2739" s="7" t="s">
        <v>562</v>
      </c>
      <c r="C2739" s="7" t="s">
        <v>277</v>
      </c>
      <c r="D2739" s="7" t="s">
        <v>298</v>
      </c>
      <c r="E2739" s="7" t="s">
        <v>299</v>
      </c>
      <c r="F2739" s="7" t="s">
        <v>563</v>
      </c>
      <c r="G2739" s="8">
        <v>5127845</v>
      </c>
      <c r="H2739" s="16" t="s">
        <v>2695</v>
      </c>
      <c r="I2739" s="18">
        <v>359.05700000000002</v>
      </c>
      <c r="J2739" s="19">
        <v>0</v>
      </c>
      <c r="K2739" s="19">
        <v>0</v>
      </c>
      <c r="L2739" s="19">
        <v>0</v>
      </c>
      <c r="M2739" s="19">
        <v>424.47899999999998</v>
      </c>
      <c r="N2739" s="19">
        <v>0</v>
      </c>
      <c r="O2739" s="19">
        <v>0</v>
      </c>
      <c r="P2739" s="19">
        <v>238.464</v>
      </c>
      <c r="Q2739" s="19">
        <v>0</v>
      </c>
      <c r="R2739" s="19">
        <v>0</v>
      </c>
      <c r="S2739" s="19">
        <v>0</v>
      </c>
      <c r="T2739" s="19">
        <v>0</v>
      </c>
      <c r="U2739" s="56">
        <f t="shared" si="92"/>
        <v>1022</v>
      </c>
      <c r="V2739" s="18">
        <f t="shared" si="93"/>
        <v>127.75</v>
      </c>
      <c r="W2739" s="7"/>
      <c r="X2739" s="7"/>
      <c r="Y2739" s="7"/>
      <c r="Z2739" s="57"/>
    </row>
    <row r="2740" spans="1:26" x14ac:dyDescent="0.35">
      <c r="A2740" s="6" t="s">
        <v>398</v>
      </c>
      <c r="B2740" s="7" t="s">
        <v>562</v>
      </c>
      <c r="C2740" s="7" t="s">
        <v>277</v>
      </c>
      <c r="D2740" s="7" t="s">
        <v>298</v>
      </c>
      <c r="E2740" s="7" t="s">
        <v>299</v>
      </c>
      <c r="F2740" s="7" t="s">
        <v>563</v>
      </c>
      <c r="G2740" s="8">
        <v>5120949</v>
      </c>
      <c r="H2740" s="16" t="s">
        <v>2696</v>
      </c>
      <c r="I2740" s="18">
        <v>597.52099999999996</v>
      </c>
      <c r="J2740" s="19">
        <v>0</v>
      </c>
      <c r="K2740" s="19">
        <v>243.881</v>
      </c>
      <c r="L2740" s="19">
        <v>0</v>
      </c>
      <c r="M2740" s="19">
        <v>0</v>
      </c>
      <c r="N2740" s="19">
        <v>0</v>
      </c>
      <c r="O2740" s="19">
        <v>0</v>
      </c>
      <c r="P2740" s="19">
        <v>541.96100000000001</v>
      </c>
      <c r="Q2740" s="19">
        <v>0</v>
      </c>
      <c r="R2740" s="19">
        <v>0</v>
      </c>
      <c r="S2740" s="19">
        <v>0</v>
      </c>
      <c r="T2740" s="19">
        <v>0</v>
      </c>
      <c r="U2740" s="56">
        <f t="shared" si="92"/>
        <v>1383.3629999999998</v>
      </c>
      <c r="V2740" s="18">
        <f t="shared" si="93"/>
        <v>172.92037499999998</v>
      </c>
      <c r="W2740" s="7"/>
      <c r="X2740" s="7"/>
      <c r="Y2740" s="7"/>
      <c r="Z2740" s="57"/>
    </row>
    <row r="2741" spans="1:26" x14ac:dyDescent="0.35">
      <c r="A2741" s="6" t="s">
        <v>398</v>
      </c>
      <c r="B2741" s="7" t="s">
        <v>562</v>
      </c>
      <c r="C2741" s="7" t="s">
        <v>277</v>
      </c>
      <c r="D2741" s="7" t="s">
        <v>298</v>
      </c>
      <c r="E2741" s="7" t="s">
        <v>299</v>
      </c>
      <c r="F2741" s="7" t="s">
        <v>563</v>
      </c>
      <c r="G2741" s="8">
        <v>5125560</v>
      </c>
      <c r="H2741" s="16" t="s">
        <v>2697</v>
      </c>
      <c r="I2741" s="18">
        <v>778.11900000000003</v>
      </c>
      <c r="J2741" s="19">
        <v>0</v>
      </c>
      <c r="K2741" s="19">
        <v>238.464</v>
      </c>
      <c r="L2741" s="19">
        <v>0</v>
      </c>
      <c r="M2741" s="19">
        <v>0</v>
      </c>
      <c r="N2741" s="19">
        <v>0</v>
      </c>
      <c r="O2741" s="19">
        <v>487.76299999999998</v>
      </c>
      <c r="P2741" s="19">
        <v>484.09500000000003</v>
      </c>
      <c r="Q2741" s="19">
        <v>0</v>
      </c>
      <c r="R2741" s="19">
        <v>0</v>
      </c>
      <c r="S2741" s="19">
        <v>0</v>
      </c>
      <c r="T2741" s="19">
        <v>0</v>
      </c>
      <c r="U2741" s="56">
        <f t="shared" si="92"/>
        <v>1988.441</v>
      </c>
      <c r="V2741" s="18">
        <f t="shared" si="93"/>
        <v>248.555125</v>
      </c>
      <c r="W2741" s="7"/>
      <c r="X2741" s="7"/>
      <c r="Y2741" s="7"/>
      <c r="Z2741" s="57"/>
    </row>
    <row r="2742" spans="1:26" x14ac:dyDescent="0.35">
      <c r="A2742" s="6" t="s">
        <v>398</v>
      </c>
      <c r="B2742" s="7" t="s">
        <v>562</v>
      </c>
      <c r="C2742" s="7" t="s">
        <v>277</v>
      </c>
      <c r="D2742" s="7" t="s">
        <v>298</v>
      </c>
      <c r="E2742" s="7" t="s">
        <v>299</v>
      </c>
      <c r="F2742" s="7" t="s">
        <v>563</v>
      </c>
      <c r="G2742" s="8">
        <v>5278187</v>
      </c>
      <c r="H2742" s="16" t="s">
        <v>2698</v>
      </c>
      <c r="I2742" s="18">
        <v>778.11900000000003</v>
      </c>
      <c r="J2742" s="19">
        <v>0</v>
      </c>
      <c r="K2742" s="19">
        <v>0</v>
      </c>
      <c r="L2742" s="19">
        <v>0</v>
      </c>
      <c r="M2742" s="19">
        <v>540.72299999999996</v>
      </c>
      <c r="N2742" s="19">
        <v>606.99400000000003</v>
      </c>
      <c r="O2742" s="19">
        <v>597.52099999999996</v>
      </c>
      <c r="P2742" s="19">
        <v>1329.5530000000001</v>
      </c>
      <c r="Q2742" s="19">
        <v>0</v>
      </c>
      <c r="R2742" s="19">
        <v>0</v>
      </c>
      <c r="S2742" s="19">
        <v>0</v>
      </c>
      <c r="T2742" s="19">
        <v>0</v>
      </c>
      <c r="U2742" s="56">
        <f t="shared" si="92"/>
        <v>3852.91</v>
      </c>
      <c r="V2742" s="18">
        <f t="shared" si="93"/>
        <v>481.61374999999998</v>
      </c>
      <c r="W2742" s="7"/>
      <c r="X2742" s="7"/>
      <c r="Y2742" s="7"/>
      <c r="Z2742" s="57"/>
    </row>
    <row r="2743" spans="1:26" x14ac:dyDescent="0.35">
      <c r="A2743" s="6" t="s">
        <v>398</v>
      </c>
      <c r="B2743" s="7" t="s">
        <v>562</v>
      </c>
      <c r="C2743" s="7" t="s">
        <v>277</v>
      </c>
      <c r="D2743" s="7" t="s">
        <v>298</v>
      </c>
      <c r="E2743" s="7" t="s">
        <v>299</v>
      </c>
      <c r="F2743" s="7" t="s">
        <v>563</v>
      </c>
      <c r="G2743" s="8">
        <v>5136490</v>
      </c>
      <c r="H2743" s="16" t="s">
        <v>2699</v>
      </c>
      <c r="I2743" s="18">
        <v>958.71600000000001</v>
      </c>
      <c r="J2743" s="19">
        <v>0</v>
      </c>
      <c r="K2743" s="19">
        <v>901.01800000000003</v>
      </c>
      <c r="L2743" s="19">
        <v>653.96799999999996</v>
      </c>
      <c r="M2743" s="19">
        <v>0</v>
      </c>
      <c r="N2743" s="19">
        <v>0</v>
      </c>
      <c r="O2743" s="19">
        <v>1744.17</v>
      </c>
      <c r="P2743" s="19">
        <v>599.65899999999999</v>
      </c>
      <c r="Q2743" s="19">
        <v>0</v>
      </c>
      <c r="R2743" s="19">
        <v>0</v>
      </c>
      <c r="S2743" s="19">
        <v>0</v>
      </c>
      <c r="T2743" s="19">
        <v>0</v>
      </c>
      <c r="U2743" s="56">
        <f t="shared" si="92"/>
        <v>4857.530999999999</v>
      </c>
      <c r="V2743" s="18">
        <f t="shared" si="93"/>
        <v>607.19137499999988</v>
      </c>
      <c r="W2743" s="7"/>
      <c r="X2743" s="7"/>
      <c r="Y2743" s="7"/>
      <c r="Z2743" s="57"/>
    </row>
    <row r="2744" spans="1:26" x14ac:dyDescent="0.35">
      <c r="A2744" s="6" t="s">
        <v>398</v>
      </c>
      <c r="B2744" s="7" t="s">
        <v>562</v>
      </c>
      <c r="C2744" s="7" t="s">
        <v>277</v>
      </c>
      <c r="D2744" s="7" t="s">
        <v>298</v>
      </c>
      <c r="E2744" s="7" t="s">
        <v>299</v>
      </c>
      <c r="F2744" s="7" t="s">
        <v>563</v>
      </c>
      <c r="G2744" s="8">
        <v>5123140</v>
      </c>
      <c r="H2744" s="16" t="s">
        <v>2700</v>
      </c>
      <c r="I2744" s="18">
        <v>838.12300000000005</v>
      </c>
      <c r="J2744" s="19">
        <v>0</v>
      </c>
      <c r="K2744" s="19">
        <v>476.928</v>
      </c>
      <c r="L2744" s="19">
        <v>0</v>
      </c>
      <c r="M2744" s="19">
        <v>0</v>
      </c>
      <c r="N2744" s="19">
        <v>0</v>
      </c>
      <c r="O2744" s="19">
        <v>0</v>
      </c>
      <c r="P2744" s="19">
        <v>359.05700000000002</v>
      </c>
      <c r="Q2744" s="19">
        <v>0</v>
      </c>
      <c r="R2744" s="19">
        <v>0</v>
      </c>
      <c r="S2744" s="19">
        <v>0</v>
      </c>
      <c r="T2744" s="19">
        <v>0</v>
      </c>
      <c r="U2744" s="56">
        <f t="shared" si="92"/>
        <v>1674.1079999999999</v>
      </c>
      <c r="V2744" s="18">
        <f t="shared" si="93"/>
        <v>209.26349999999999</v>
      </c>
      <c r="W2744" s="7"/>
      <c r="X2744" s="7"/>
      <c r="Y2744" s="7"/>
      <c r="Z2744" s="57"/>
    </row>
    <row r="2745" spans="1:26" x14ac:dyDescent="0.35">
      <c r="A2745" s="6" t="s">
        <v>398</v>
      </c>
      <c r="B2745" s="7" t="s">
        <v>562</v>
      </c>
      <c r="C2745" s="7" t="s">
        <v>277</v>
      </c>
      <c r="D2745" s="7" t="s">
        <v>298</v>
      </c>
      <c r="E2745" s="7" t="s">
        <v>299</v>
      </c>
      <c r="F2745" s="7" t="s">
        <v>563</v>
      </c>
      <c r="G2745" s="8">
        <v>5127748</v>
      </c>
      <c r="H2745" s="16" t="s">
        <v>2701</v>
      </c>
      <c r="I2745" s="18">
        <v>238.464</v>
      </c>
      <c r="J2745" s="19">
        <v>0</v>
      </c>
      <c r="K2745" s="19">
        <v>238.464</v>
      </c>
      <c r="L2745" s="19">
        <v>0</v>
      </c>
      <c r="M2745" s="19">
        <v>0</v>
      </c>
      <c r="N2745" s="19">
        <v>0</v>
      </c>
      <c r="O2745" s="19">
        <v>0</v>
      </c>
      <c r="P2745" s="19">
        <v>359.05700000000002</v>
      </c>
      <c r="Q2745" s="19">
        <v>0</v>
      </c>
      <c r="R2745" s="19">
        <v>0</v>
      </c>
      <c r="S2745" s="19">
        <v>0</v>
      </c>
      <c r="T2745" s="19">
        <v>0</v>
      </c>
      <c r="U2745" s="56">
        <f t="shared" si="92"/>
        <v>835.98500000000001</v>
      </c>
      <c r="V2745" s="18">
        <f t="shared" si="93"/>
        <v>104.498125</v>
      </c>
      <c r="W2745" s="7"/>
      <c r="X2745" s="7"/>
      <c r="Y2745" s="7"/>
      <c r="Z2745" s="57"/>
    </row>
    <row r="2746" spans="1:26" x14ac:dyDescent="0.35">
      <c r="A2746" s="6" t="s">
        <v>398</v>
      </c>
      <c r="B2746" s="7" t="s">
        <v>562</v>
      </c>
      <c r="C2746" s="7" t="s">
        <v>277</v>
      </c>
      <c r="D2746" s="7" t="s">
        <v>298</v>
      </c>
      <c r="E2746" s="7" t="s">
        <v>299</v>
      </c>
      <c r="F2746" s="7" t="s">
        <v>563</v>
      </c>
      <c r="G2746" s="8">
        <v>5300213</v>
      </c>
      <c r="H2746" s="16" t="s">
        <v>2702</v>
      </c>
      <c r="I2746" s="18">
        <v>657.52599999999995</v>
      </c>
      <c r="J2746" s="19">
        <v>0</v>
      </c>
      <c r="K2746" s="19">
        <v>0</v>
      </c>
      <c r="L2746" s="19">
        <v>0</v>
      </c>
      <c r="M2746" s="19">
        <v>0</v>
      </c>
      <c r="N2746" s="19">
        <v>547.37800000000004</v>
      </c>
      <c r="O2746" s="19">
        <v>0</v>
      </c>
      <c r="P2746" s="19">
        <v>597.52099999999996</v>
      </c>
      <c r="Q2746" s="19">
        <v>0</v>
      </c>
      <c r="R2746" s="19">
        <v>0</v>
      </c>
      <c r="S2746" s="19">
        <v>0</v>
      </c>
      <c r="T2746" s="19">
        <v>0</v>
      </c>
      <c r="U2746" s="56">
        <f t="shared" si="92"/>
        <v>1802.425</v>
      </c>
      <c r="V2746" s="18">
        <f t="shared" si="93"/>
        <v>225.30312499999999</v>
      </c>
      <c r="W2746" s="7"/>
      <c r="X2746" s="7"/>
      <c r="Y2746" s="7"/>
      <c r="Z2746" s="57"/>
    </row>
    <row r="2747" spans="1:26" x14ac:dyDescent="0.35">
      <c r="A2747" s="6" t="s">
        <v>398</v>
      </c>
      <c r="B2747" s="7" t="s">
        <v>562</v>
      </c>
      <c r="C2747" s="7" t="s">
        <v>277</v>
      </c>
      <c r="D2747" s="7" t="s">
        <v>298</v>
      </c>
      <c r="E2747" s="7" t="s">
        <v>299</v>
      </c>
      <c r="F2747" s="7" t="s">
        <v>563</v>
      </c>
      <c r="G2747" s="8">
        <v>5121751</v>
      </c>
      <c r="H2747" s="16" t="s">
        <v>2703</v>
      </c>
      <c r="I2747" s="18">
        <v>419.06200000000001</v>
      </c>
      <c r="J2747" s="19">
        <v>0</v>
      </c>
      <c r="K2747" s="19">
        <v>476.928</v>
      </c>
      <c r="L2747" s="19">
        <v>0</v>
      </c>
      <c r="M2747" s="19">
        <v>0</v>
      </c>
      <c r="N2747" s="19">
        <v>0</v>
      </c>
      <c r="O2747" s="19">
        <v>0</v>
      </c>
      <c r="P2747" s="19">
        <v>419.06200000000001</v>
      </c>
      <c r="Q2747" s="19">
        <v>0</v>
      </c>
      <c r="R2747" s="19">
        <v>0</v>
      </c>
      <c r="S2747" s="19">
        <v>0</v>
      </c>
      <c r="T2747" s="19">
        <v>0</v>
      </c>
      <c r="U2747" s="56">
        <f t="shared" si="92"/>
        <v>1315.0520000000001</v>
      </c>
      <c r="V2747" s="18">
        <f t="shared" si="93"/>
        <v>164.38150000000002</v>
      </c>
      <c r="W2747" s="7"/>
      <c r="X2747" s="7"/>
      <c r="Y2747" s="7"/>
      <c r="Z2747" s="57"/>
    </row>
    <row r="2748" spans="1:26" x14ac:dyDescent="0.35">
      <c r="A2748" s="6" t="s">
        <v>398</v>
      </c>
      <c r="B2748" s="7" t="s">
        <v>562</v>
      </c>
      <c r="C2748" s="7" t="s">
        <v>277</v>
      </c>
      <c r="D2748" s="7" t="s">
        <v>298</v>
      </c>
      <c r="E2748" s="7" t="s">
        <v>299</v>
      </c>
      <c r="F2748" s="7" t="s">
        <v>563</v>
      </c>
      <c r="G2748" s="8">
        <v>5122615</v>
      </c>
      <c r="H2748" s="16" t="s">
        <v>2704</v>
      </c>
      <c r="I2748" s="18">
        <v>238.464</v>
      </c>
      <c r="J2748" s="19">
        <v>835.98500000000001</v>
      </c>
      <c r="K2748" s="19">
        <v>606.99400000000003</v>
      </c>
      <c r="L2748" s="19">
        <v>0</v>
      </c>
      <c r="M2748" s="19">
        <v>0</v>
      </c>
      <c r="N2748" s="19">
        <v>238.464</v>
      </c>
      <c r="O2748" s="19">
        <v>0</v>
      </c>
      <c r="P2748" s="19">
        <v>303.49700000000001</v>
      </c>
      <c r="Q2748" s="19">
        <v>0</v>
      </c>
      <c r="R2748" s="19">
        <v>0</v>
      </c>
      <c r="S2748" s="19">
        <v>0</v>
      </c>
      <c r="T2748" s="19">
        <v>0</v>
      </c>
      <c r="U2748" s="56">
        <f t="shared" si="92"/>
        <v>2223.404</v>
      </c>
      <c r="V2748" s="18">
        <f t="shared" si="93"/>
        <v>277.9255</v>
      </c>
      <c r="W2748" s="7"/>
      <c r="X2748" s="7"/>
      <c r="Y2748" s="7"/>
      <c r="Z2748" s="57"/>
    </row>
    <row r="2749" spans="1:26" x14ac:dyDescent="0.35">
      <c r="A2749" s="6" t="s">
        <v>398</v>
      </c>
      <c r="B2749" s="7" t="s">
        <v>562</v>
      </c>
      <c r="C2749" s="7" t="s">
        <v>277</v>
      </c>
      <c r="D2749" s="7" t="s">
        <v>298</v>
      </c>
      <c r="E2749" s="7" t="s">
        <v>299</v>
      </c>
      <c r="F2749" s="7" t="s">
        <v>563</v>
      </c>
      <c r="G2749" s="8">
        <v>5277119</v>
      </c>
      <c r="H2749" s="16" t="s">
        <v>2705</v>
      </c>
      <c r="I2749" s="18">
        <v>180.59800000000001</v>
      </c>
      <c r="J2749" s="19">
        <v>0</v>
      </c>
      <c r="K2749" s="19">
        <v>238.464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56">
        <f t="shared" si="92"/>
        <v>419.06200000000001</v>
      </c>
      <c r="V2749" s="18">
        <f t="shared" si="93"/>
        <v>52.382750000000001</v>
      </c>
      <c r="W2749" s="7"/>
      <c r="X2749" s="7"/>
      <c r="Y2749" s="7"/>
      <c r="Z2749" s="57"/>
    </row>
    <row r="2750" spans="1:26" x14ac:dyDescent="0.35">
      <c r="A2750" s="6" t="s">
        <v>398</v>
      </c>
      <c r="B2750" s="7" t="s">
        <v>562</v>
      </c>
      <c r="C2750" s="7" t="s">
        <v>277</v>
      </c>
      <c r="D2750" s="7" t="s">
        <v>298</v>
      </c>
      <c r="E2750" s="7" t="s">
        <v>299</v>
      </c>
      <c r="F2750" s="7" t="s">
        <v>563</v>
      </c>
      <c r="G2750" s="8">
        <v>5139172</v>
      </c>
      <c r="H2750" s="16" t="s">
        <v>2706</v>
      </c>
      <c r="I2750" s="18">
        <v>180.59800000000001</v>
      </c>
      <c r="J2750" s="19">
        <v>476.928</v>
      </c>
      <c r="K2750" s="19">
        <v>0</v>
      </c>
      <c r="L2750" s="19">
        <v>0</v>
      </c>
      <c r="M2750" s="19">
        <v>0</v>
      </c>
      <c r="N2750" s="19">
        <v>547.37800000000004</v>
      </c>
      <c r="O2750" s="19">
        <v>0</v>
      </c>
      <c r="P2750" s="19">
        <v>722.55899999999997</v>
      </c>
      <c r="Q2750" s="19">
        <v>0</v>
      </c>
      <c r="R2750" s="19">
        <v>0</v>
      </c>
      <c r="S2750" s="19">
        <v>0</v>
      </c>
      <c r="T2750" s="19">
        <v>0</v>
      </c>
      <c r="U2750" s="56">
        <f t="shared" si="92"/>
        <v>1927.463</v>
      </c>
      <c r="V2750" s="18">
        <f t="shared" si="93"/>
        <v>240.932875</v>
      </c>
      <c r="W2750" s="7"/>
      <c r="X2750" s="7"/>
      <c r="Y2750" s="7"/>
      <c r="Z2750" s="57"/>
    </row>
    <row r="2751" spans="1:26" x14ac:dyDescent="0.35">
      <c r="A2751" s="6" t="s">
        <v>398</v>
      </c>
      <c r="B2751" s="7" t="s">
        <v>562</v>
      </c>
      <c r="C2751" s="7" t="s">
        <v>277</v>
      </c>
      <c r="D2751" s="7" t="s">
        <v>298</v>
      </c>
      <c r="E2751" s="7" t="s">
        <v>299</v>
      </c>
      <c r="F2751" s="7" t="s">
        <v>563</v>
      </c>
      <c r="G2751" s="8">
        <v>5290200</v>
      </c>
      <c r="H2751" s="16" t="s">
        <v>2707</v>
      </c>
      <c r="I2751" s="18">
        <v>1076.587</v>
      </c>
      <c r="J2751" s="19">
        <v>0</v>
      </c>
      <c r="K2751" s="19">
        <v>5832.8440000000001</v>
      </c>
      <c r="L2751" s="19">
        <v>778.11900000000003</v>
      </c>
      <c r="M2751" s="19">
        <v>605.07600000000002</v>
      </c>
      <c r="N2751" s="19">
        <v>243.881</v>
      </c>
      <c r="O2751" s="19">
        <v>238.464</v>
      </c>
      <c r="P2751" s="19">
        <v>664.69200000000001</v>
      </c>
      <c r="Q2751" s="19">
        <v>0</v>
      </c>
      <c r="R2751" s="19">
        <v>0</v>
      </c>
      <c r="S2751" s="19">
        <v>0</v>
      </c>
      <c r="T2751" s="19">
        <v>0</v>
      </c>
      <c r="U2751" s="56">
        <f t="shared" si="92"/>
        <v>9439.6630000000005</v>
      </c>
      <c r="V2751" s="18">
        <f t="shared" si="93"/>
        <v>1179.9578750000001</v>
      </c>
      <c r="W2751" s="7"/>
      <c r="X2751" s="7"/>
      <c r="Y2751" s="7"/>
      <c r="Z2751" s="57"/>
    </row>
    <row r="2752" spans="1:26" x14ac:dyDescent="0.35">
      <c r="A2752" s="6" t="s">
        <v>398</v>
      </c>
      <c r="B2752" s="7" t="s">
        <v>562</v>
      </c>
      <c r="C2752" s="7" t="s">
        <v>277</v>
      </c>
      <c r="D2752" s="7" t="s">
        <v>298</v>
      </c>
      <c r="E2752" s="7" t="s">
        <v>299</v>
      </c>
      <c r="F2752" s="7" t="s">
        <v>563</v>
      </c>
      <c r="G2752" s="8">
        <v>5295724</v>
      </c>
      <c r="H2752" s="16" t="s">
        <v>2708</v>
      </c>
      <c r="I2752" s="18">
        <v>778.11900000000003</v>
      </c>
      <c r="J2752" s="19">
        <v>0</v>
      </c>
      <c r="K2752" s="19">
        <v>1085.2829999999999</v>
      </c>
      <c r="L2752" s="19">
        <v>0</v>
      </c>
      <c r="M2752" s="19">
        <v>0</v>
      </c>
      <c r="N2752" s="19">
        <v>243.881</v>
      </c>
      <c r="O2752" s="19">
        <v>0</v>
      </c>
      <c r="P2752" s="19">
        <v>722.55899999999997</v>
      </c>
      <c r="Q2752" s="19">
        <v>0</v>
      </c>
      <c r="R2752" s="19">
        <v>0</v>
      </c>
      <c r="S2752" s="19">
        <v>0</v>
      </c>
      <c r="T2752" s="19">
        <v>0</v>
      </c>
      <c r="U2752" s="56">
        <f t="shared" ref="U2752:U2815" si="94">SUM(I2752:T2752)</f>
        <v>2829.8419999999996</v>
      </c>
      <c r="V2752" s="18">
        <f t="shared" si="93"/>
        <v>353.73024999999996</v>
      </c>
      <c r="W2752" s="7"/>
      <c r="X2752" s="7"/>
      <c r="Y2752" s="7"/>
      <c r="Z2752" s="57"/>
    </row>
    <row r="2753" spans="1:26" x14ac:dyDescent="0.35">
      <c r="A2753" s="6" t="s">
        <v>398</v>
      </c>
      <c r="B2753" s="7" t="s">
        <v>562</v>
      </c>
      <c r="C2753" s="7" t="s">
        <v>277</v>
      </c>
      <c r="D2753" s="7" t="s">
        <v>298</v>
      </c>
      <c r="E2753" s="7" t="s">
        <v>299</v>
      </c>
      <c r="F2753" s="7" t="s">
        <v>563</v>
      </c>
      <c r="G2753" s="8">
        <v>5126763</v>
      </c>
      <c r="H2753" s="16" t="s">
        <v>2709</v>
      </c>
      <c r="I2753" s="18">
        <v>0</v>
      </c>
      <c r="J2753" s="19">
        <v>1016.583</v>
      </c>
      <c r="K2753" s="19">
        <v>966.05100000000004</v>
      </c>
      <c r="L2753" s="19">
        <v>0</v>
      </c>
      <c r="M2753" s="19">
        <v>0</v>
      </c>
      <c r="N2753" s="19">
        <v>0</v>
      </c>
      <c r="O2753" s="19">
        <v>0</v>
      </c>
      <c r="P2753" s="19">
        <v>1026.056</v>
      </c>
      <c r="Q2753" s="19">
        <v>0</v>
      </c>
      <c r="R2753" s="19">
        <v>0</v>
      </c>
      <c r="S2753" s="19">
        <v>0</v>
      </c>
      <c r="T2753" s="19">
        <v>0</v>
      </c>
      <c r="U2753" s="56">
        <f t="shared" si="94"/>
        <v>3008.69</v>
      </c>
      <c r="V2753" s="18">
        <f t="shared" si="93"/>
        <v>376.08625000000001</v>
      </c>
      <c r="W2753" s="7"/>
      <c r="X2753" s="7"/>
      <c r="Y2753" s="7"/>
      <c r="Z2753" s="57"/>
    </row>
    <row r="2754" spans="1:26" x14ac:dyDescent="0.35">
      <c r="A2754" s="6" t="s">
        <v>398</v>
      </c>
      <c r="B2754" s="7" t="s">
        <v>562</v>
      </c>
      <c r="C2754" s="7" t="s">
        <v>277</v>
      </c>
      <c r="D2754" s="7" t="s">
        <v>298</v>
      </c>
      <c r="E2754" s="7" t="s">
        <v>299</v>
      </c>
      <c r="F2754" s="7" t="s">
        <v>563</v>
      </c>
      <c r="G2754" s="8">
        <v>5125854</v>
      </c>
      <c r="H2754" s="16" t="s">
        <v>2710</v>
      </c>
      <c r="I2754" s="18">
        <v>0</v>
      </c>
      <c r="J2754" s="19">
        <v>303.49700000000001</v>
      </c>
      <c r="K2754" s="19">
        <v>850.875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  <c r="T2754" s="19">
        <v>0</v>
      </c>
      <c r="U2754" s="56">
        <f t="shared" si="94"/>
        <v>1154.3720000000001</v>
      </c>
      <c r="V2754" s="18">
        <f t="shared" si="93"/>
        <v>144.29650000000001</v>
      </c>
      <c r="W2754" s="7"/>
      <c r="X2754" s="7"/>
      <c r="Y2754" s="7"/>
      <c r="Z2754" s="57"/>
    </row>
    <row r="2755" spans="1:26" x14ac:dyDescent="0.35">
      <c r="A2755" s="6" t="s">
        <v>398</v>
      </c>
      <c r="B2755" s="7" t="s">
        <v>562</v>
      </c>
      <c r="C2755" s="7" t="s">
        <v>277</v>
      </c>
      <c r="D2755" s="7" t="s">
        <v>298</v>
      </c>
      <c r="E2755" s="7" t="s">
        <v>299</v>
      </c>
      <c r="F2755" s="7" t="s">
        <v>563</v>
      </c>
      <c r="G2755" s="8">
        <v>5127205</v>
      </c>
      <c r="H2755" s="16" t="s">
        <v>2711</v>
      </c>
      <c r="I2755" s="18">
        <v>0</v>
      </c>
      <c r="J2755" s="19">
        <v>180.59800000000001</v>
      </c>
      <c r="K2755" s="19">
        <v>845.45799999999997</v>
      </c>
      <c r="L2755" s="19">
        <v>0</v>
      </c>
      <c r="M2755" s="19">
        <v>424.47899999999998</v>
      </c>
      <c r="N2755" s="19">
        <v>0</v>
      </c>
      <c r="O2755" s="19">
        <v>720.80899999999997</v>
      </c>
      <c r="P2755" s="19">
        <v>662.55399999999997</v>
      </c>
      <c r="Q2755" s="19">
        <v>0</v>
      </c>
      <c r="R2755" s="19">
        <v>0</v>
      </c>
      <c r="S2755" s="19">
        <v>0</v>
      </c>
      <c r="T2755" s="19">
        <v>0</v>
      </c>
      <c r="U2755" s="56">
        <f t="shared" si="94"/>
        <v>2833.8980000000001</v>
      </c>
      <c r="V2755" s="18">
        <f t="shared" si="93"/>
        <v>354.23725000000002</v>
      </c>
      <c r="W2755" s="7"/>
      <c r="X2755" s="7"/>
      <c r="Y2755" s="7"/>
      <c r="Z2755" s="57"/>
    </row>
    <row r="2756" spans="1:26" x14ac:dyDescent="0.35">
      <c r="A2756" s="6" t="s">
        <v>398</v>
      </c>
      <c r="B2756" s="7" t="s">
        <v>562</v>
      </c>
      <c r="C2756" s="7" t="s">
        <v>277</v>
      </c>
      <c r="D2756" s="7" t="s">
        <v>298</v>
      </c>
      <c r="E2756" s="7" t="s">
        <v>299</v>
      </c>
      <c r="F2756" s="7" t="s">
        <v>563</v>
      </c>
      <c r="G2756" s="8">
        <v>5297746</v>
      </c>
      <c r="H2756" s="16" t="s">
        <v>2712</v>
      </c>
      <c r="I2756" s="18">
        <v>0</v>
      </c>
      <c r="J2756" s="19">
        <v>0</v>
      </c>
      <c r="K2756" s="19">
        <v>143.62299999999999</v>
      </c>
      <c r="L2756" s="19">
        <v>0</v>
      </c>
      <c r="M2756" s="19">
        <v>0</v>
      </c>
      <c r="N2756" s="19">
        <v>0</v>
      </c>
      <c r="O2756" s="19">
        <v>0</v>
      </c>
      <c r="P2756" s="19">
        <v>1365.2729999999999</v>
      </c>
      <c r="Q2756" s="19">
        <v>0</v>
      </c>
      <c r="R2756" s="19">
        <v>0</v>
      </c>
      <c r="S2756" s="19">
        <v>0</v>
      </c>
      <c r="T2756" s="19">
        <v>0</v>
      </c>
      <c r="U2756" s="56">
        <f t="shared" si="94"/>
        <v>1508.896</v>
      </c>
      <c r="V2756" s="18">
        <f t="shared" si="93"/>
        <v>188.61199999999999</v>
      </c>
      <c r="W2756" s="7"/>
      <c r="X2756" s="7"/>
      <c r="Y2756" s="7"/>
      <c r="Z2756" s="57"/>
    </row>
    <row r="2757" spans="1:26" x14ac:dyDescent="0.35">
      <c r="A2757" s="6" t="s">
        <v>398</v>
      </c>
      <c r="B2757" s="7" t="s">
        <v>562</v>
      </c>
      <c r="C2757" s="7" t="s">
        <v>277</v>
      </c>
      <c r="D2757" s="7" t="s">
        <v>298</v>
      </c>
      <c r="E2757" s="7" t="s">
        <v>299</v>
      </c>
      <c r="F2757" s="7" t="s">
        <v>563</v>
      </c>
      <c r="G2757" s="8">
        <v>5299630</v>
      </c>
      <c r="H2757" s="16" t="s">
        <v>2713</v>
      </c>
      <c r="I2757" s="18">
        <v>0</v>
      </c>
      <c r="J2757" s="19">
        <v>0</v>
      </c>
      <c r="K2757" s="19">
        <v>541.96100000000001</v>
      </c>
      <c r="L2757" s="19">
        <v>597.52099999999996</v>
      </c>
      <c r="M2757" s="19">
        <v>0</v>
      </c>
      <c r="N2757" s="19">
        <v>303.49700000000001</v>
      </c>
      <c r="O2757" s="19">
        <v>0</v>
      </c>
      <c r="P2757" s="19">
        <v>238.464</v>
      </c>
      <c r="Q2757" s="19">
        <v>0</v>
      </c>
      <c r="R2757" s="19">
        <v>0</v>
      </c>
      <c r="S2757" s="19">
        <v>0</v>
      </c>
      <c r="T2757" s="19">
        <v>0</v>
      </c>
      <c r="U2757" s="56">
        <f t="shared" si="94"/>
        <v>1681.443</v>
      </c>
      <c r="V2757" s="18">
        <f t="shared" si="93"/>
        <v>210.180375</v>
      </c>
      <c r="W2757" s="7"/>
      <c r="X2757" s="7"/>
      <c r="Y2757" s="7"/>
      <c r="Z2757" s="57"/>
    </row>
    <row r="2758" spans="1:26" x14ac:dyDescent="0.35">
      <c r="A2758" s="6" t="s">
        <v>398</v>
      </c>
      <c r="B2758" s="7" t="s">
        <v>562</v>
      </c>
      <c r="C2758" s="7" t="s">
        <v>277</v>
      </c>
      <c r="D2758" s="7" t="s">
        <v>298</v>
      </c>
      <c r="E2758" s="7" t="s">
        <v>299</v>
      </c>
      <c r="F2758" s="7" t="s">
        <v>563</v>
      </c>
      <c r="G2758" s="8">
        <v>5127696</v>
      </c>
      <c r="H2758" s="16" t="s">
        <v>2714</v>
      </c>
      <c r="I2758" s="18">
        <v>0</v>
      </c>
      <c r="J2758" s="19">
        <v>0</v>
      </c>
      <c r="K2758" s="19">
        <v>845.45799999999997</v>
      </c>
      <c r="L2758" s="19">
        <v>0</v>
      </c>
      <c r="M2758" s="19">
        <v>0</v>
      </c>
      <c r="N2758" s="19">
        <v>0</v>
      </c>
      <c r="O2758" s="19">
        <v>0</v>
      </c>
      <c r="P2758" s="19">
        <v>238.464</v>
      </c>
      <c r="Q2758" s="19">
        <v>0</v>
      </c>
      <c r="R2758" s="19">
        <v>0</v>
      </c>
      <c r="S2758" s="19">
        <v>0</v>
      </c>
      <c r="T2758" s="19">
        <v>0</v>
      </c>
      <c r="U2758" s="56">
        <f t="shared" si="94"/>
        <v>1083.922</v>
      </c>
      <c r="V2758" s="18">
        <f t="shared" si="93"/>
        <v>135.49025</v>
      </c>
      <c r="W2758" s="7"/>
      <c r="X2758" s="7"/>
      <c r="Y2758" s="7"/>
      <c r="Z2758" s="57"/>
    </row>
    <row r="2759" spans="1:26" x14ac:dyDescent="0.35">
      <c r="A2759" s="6" t="s">
        <v>398</v>
      </c>
      <c r="B2759" s="7" t="s">
        <v>562</v>
      </c>
      <c r="C2759" s="7" t="s">
        <v>277</v>
      </c>
      <c r="D2759" s="7" t="s">
        <v>298</v>
      </c>
      <c r="E2759" s="7" t="s">
        <v>299</v>
      </c>
      <c r="F2759" s="7" t="s">
        <v>563</v>
      </c>
      <c r="G2759" s="8">
        <v>5125591</v>
      </c>
      <c r="H2759" s="16" t="s">
        <v>2715</v>
      </c>
      <c r="I2759" s="18">
        <v>0</v>
      </c>
      <c r="J2759" s="19">
        <v>0</v>
      </c>
      <c r="K2759" s="19">
        <v>1089.3389999999999</v>
      </c>
      <c r="L2759" s="19">
        <v>238.464</v>
      </c>
      <c r="M2759" s="19">
        <v>180.59800000000001</v>
      </c>
      <c r="N2759" s="19">
        <v>541.96100000000001</v>
      </c>
      <c r="O2759" s="19">
        <v>778.11900000000003</v>
      </c>
      <c r="P2759" s="19">
        <v>0</v>
      </c>
      <c r="Q2759" s="19">
        <v>0</v>
      </c>
      <c r="R2759" s="19">
        <v>0</v>
      </c>
      <c r="S2759" s="19">
        <v>0</v>
      </c>
      <c r="T2759" s="19">
        <v>0</v>
      </c>
      <c r="U2759" s="56">
        <f t="shared" si="94"/>
        <v>2828.4810000000002</v>
      </c>
      <c r="V2759" s="18">
        <f t="shared" si="93"/>
        <v>353.56012500000003</v>
      </c>
      <c r="W2759" s="7"/>
      <c r="X2759" s="7"/>
      <c r="Y2759" s="7"/>
      <c r="Z2759" s="57"/>
    </row>
    <row r="2760" spans="1:26" x14ac:dyDescent="0.35">
      <c r="A2760" s="6" t="s">
        <v>398</v>
      </c>
      <c r="B2760" s="7" t="s">
        <v>562</v>
      </c>
      <c r="C2760" s="7" t="s">
        <v>277</v>
      </c>
      <c r="D2760" s="7" t="s">
        <v>298</v>
      </c>
      <c r="E2760" s="7" t="s">
        <v>299</v>
      </c>
      <c r="F2760" s="7" t="s">
        <v>563</v>
      </c>
      <c r="G2760" s="8">
        <v>5331507</v>
      </c>
      <c r="H2760" s="16" t="s">
        <v>2716</v>
      </c>
      <c r="I2760" s="18">
        <v>0</v>
      </c>
      <c r="J2760" s="19">
        <v>0</v>
      </c>
      <c r="K2760" s="19">
        <v>966.05100000000004</v>
      </c>
      <c r="L2760" s="19">
        <v>0</v>
      </c>
      <c r="M2760" s="19">
        <v>0</v>
      </c>
      <c r="N2760" s="19">
        <v>419.06200000000001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56">
        <f t="shared" si="94"/>
        <v>1385.1130000000001</v>
      </c>
      <c r="V2760" s="18">
        <f t="shared" si="93"/>
        <v>173.13912500000001</v>
      </c>
      <c r="W2760" s="7"/>
      <c r="X2760" s="7"/>
      <c r="Y2760" s="7"/>
      <c r="Z2760" s="57"/>
    </row>
    <row r="2761" spans="1:26" x14ac:dyDescent="0.35">
      <c r="A2761" s="6" t="s">
        <v>398</v>
      </c>
      <c r="B2761" s="7" t="s">
        <v>562</v>
      </c>
      <c r="C2761" s="7" t="s">
        <v>277</v>
      </c>
      <c r="D2761" s="7" t="s">
        <v>298</v>
      </c>
      <c r="E2761" s="7" t="s">
        <v>299</v>
      </c>
      <c r="F2761" s="7" t="s">
        <v>563</v>
      </c>
      <c r="G2761" s="8">
        <v>5336955</v>
      </c>
      <c r="H2761" s="16" t="s">
        <v>2717</v>
      </c>
      <c r="I2761" s="18">
        <v>0</v>
      </c>
      <c r="J2761" s="19">
        <v>0</v>
      </c>
      <c r="K2761" s="19">
        <v>303.49700000000001</v>
      </c>
      <c r="L2761" s="19">
        <v>0</v>
      </c>
      <c r="M2761" s="19">
        <v>243.881</v>
      </c>
      <c r="N2761" s="19">
        <v>0</v>
      </c>
      <c r="O2761" s="19">
        <v>0</v>
      </c>
      <c r="P2761" s="19">
        <v>597.52099999999996</v>
      </c>
      <c r="Q2761" s="19">
        <v>0</v>
      </c>
      <c r="R2761" s="19">
        <v>0</v>
      </c>
      <c r="S2761" s="19">
        <v>0</v>
      </c>
      <c r="T2761" s="19">
        <v>0</v>
      </c>
      <c r="U2761" s="56">
        <f t="shared" si="94"/>
        <v>1144.8989999999999</v>
      </c>
      <c r="V2761" s="18">
        <f t="shared" si="93"/>
        <v>143.11237499999999</v>
      </c>
      <c r="W2761" s="7"/>
      <c r="X2761" s="7"/>
      <c r="Y2761" s="7"/>
      <c r="Z2761" s="57"/>
    </row>
    <row r="2762" spans="1:26" x14ac:dyDescent="0.35">
      <c r="A2762" s="6" t="s">
        <v>398</v>
      </c>
      <c r="B2762" s="7" t="s">
        <v>562</v>
      </c>
      <c r="C2762" s="7" t="s">
        <v>277</v>
      </c>
      <c r="D2762" s="7" t="s">
        <v>298</v>
      </c>
      <c r="E2762" s="7" t="s">
        <v>299</v>
      </c>
      <c r="F2762" s="7" t="s">
        <v>563</v>
      </c>
      <c r="G2762" s="8">
        <v>5301160</v>
      </c>
      <c r="H2762" s="16" t="s">
        <v>2718</v>
      </c>
      <c r="I2762" s="18">
        <v>0</v>
      </c>
      <c r="J2762" s="19">
        <v>0</v>
      </c>
      <c r="K2762" s="19">
        <v>417.99200000000002</v>
      </c>
      <c r="L2762" s="19">
        <v>238.464</v>
      </c>
      <c r="M2762" s="19">
        <v>0</v>
      </c>
      <c r="N2762" s="19">
        <v>0</v>
      </c>
      <c r="O2762" s="19">
        <v>718.11400000000003</v>
      </c>
      <c r="P2762" s="19">
        <v>303.49700000000001</v>
      </c>
      <c r="Q2762" s="19">
        <v>0</v>
      </c>
      <c r="R2762" s="19">
        <v>0</v>
      </c>
      <c r="S2762" s="19">
        <v>0</v>
      </c>
      <c r="T2762" s="19">
        <v>0</v>
      </c>
      <c r="U2762" s="56">
        <f t="shared" si="94"/>
        <v>1678.0670000000002</v>
      </c>
      <c r="V2762" s="18">
        <f t="shared" si="93"/>
        <v>209.75837500000003</v>
      </c>
      <c r="W2762" s="7"/>
      <c r="X2762" s="7"/>
      <c r="Y2762" s="7"/>
      <c r="Z2762" s="57"/>
    </row>
    <row r="2763" spans="1:26" x14ac:dyDescent="0.35">
      <c r="A2763" s="6" t="s">
        <v>398</v>
      </c>
      <c r="B2763" s="7" t="s">
        <v>562</v>
      </c>
      <c r="C2763" s="7" t="s">
        <v>277</v>
      </c>
      <c r="D2763" s="7" t="s">
        <v>298</v>
      </c>
      <c r="E2763" s="7" t="s">
        <v>299</v>
      </c>
      <c r="F2763" s="7" t="s">
        <v>563</v>
      </c>
      <c r="G2763" s="8">
        <v>5124253</v>
      </c>
      <c r="H2763" s="16" t="s">
        <v>2719</v>
      </c>
      <c r="I2763" s="18">
        <v>0</v>
      </c>
      <c r="J2763" s="19">
        <v>0</v>
      </c>
      <c r="K2763" s="19">
        <v>0</v>
      </c>
      <c r="L2763" s="19">
        <v>597.52099999999996</v>
      </c>
      <c r="M2763" s="19">
        <v>0</v>
      </c>
      <c r="N2763" s="19">
        <v>0</v>
      </c>
      <c r="O2763" s="19">
        <v>238.464</v>
      </c>
      <c r="P2763" s="19">
        <v>303.49700000000001</v>
      </c>
      <c r="Q2763" s="19">
        <v>0</v>
      </c>
      <c r="R2763" s="19">
        <v>0</v>
      </c>
      <c r="S2763" s="19">
        <v>0</v>
      </c>
      <c r="T2763" s="19">
        <v>0</v>
      </c>
      <c r="U2763" s="56">
        <f t="shared" si="94"/>
        <v>1139.482</v>
      </c>
      <c r="V2763" s="18">
        <f t="shared" si="93"/>
        <v>142.43525</v>
      </c>
      <c r="W2763" s="7"/>
      <c r="X2763" s="7"/>
      <c r="Y2763" s="7"/>
      <c r="Z2763" s="57"/>
    </row>
    <row r="2764" spans="1:26" x14ac:dyDescent="0.35">
      <c r="A2764" s="6" t="s">
        <v>398</v>
      </c>
      <c r="B2764" s="7" t="s">
        <v>562</v>
      </c>
      <c r="C2764" s="7" t="s">
        <v>277</v>
      </c>
      <c r="D2764" s="7" t="s">
        <v>298</v>
      </c>
      <c r="E2764" s="7" t="s">
        <v>299</v>
      </c>
      <c r="F2764" s="7" t="s">
        <v>563</v>
      </c>
      <c r="G2764" s="8">
        <v>5276736</v>
      </c>
      <c r="H2764" s="16" t="s">
        <v>2720</v>
      </c>
      <c r="I2764" s="18">
        <v>539.65499999999997</v>
      </c>
      <c r="J2764" s="19">
        <v>0</v>
      </c>
      <c r="K2764" s="19">
        <v>845.45799999999997</v>
      </c>
      <c r="L2764" s="19">
        <v>484.09500000000003</v>
      </c>
      <c r="M2764" s="19">
        <v>720.25199999999995</v>
      </c>
      <c r="N2764" s="19">
        <v>0</v>
      </c>
      <c r="O2764" s="19">
        <v>715.39200000000005</v>
      </c>
      <c r="P2764" s="19">
        <v>361.19600000000003</v>
      </c>
      <c r="Q2764" s="19">
        <v>0</v>
      </c>
      <c r="R2764" s="19">
        <v>0</v>
      </c>
      <c r="S2764" s="19">
        <v>0</v>
      </c>
      <c r="T2764" s="19">
        <v>0</v>
      </c>
      <c r="U2764" s="56">
        <f t="shared" si="94"/>
        <v>3666.0479999999998</v>
      </c>
      <c r="V2764" s="18">
        <f t="shared" si="93"/>
        <v>458.25599999999997</v>
      </c>
      <c r="W2764" s="7"/>
      <c r="X2764" s="7"/>
      <c r="Y2764" s="7"/>
      <c r="Z2764" s="57"/>
    </row>
    <row r="2765" spans="1:26" x14ac:dyDescent="0.35">
      <c r="A2765" s="6" t="s">
        <v>398</v>
      </c>
      <c r="B2765" s="7" t="s">
        <v>562</v>
      </c>
      <c r="C2765" s="7" t="s">
        <v>277</v>
      </c>
      <c r="D2765" s="7" t="s">
        <v>298</v>
      </c>
      <c r="E2765" s="7" t="s">
        <v>299</v>
      </c>
      <c r="F2765" s="7" t="s">
        <v>563</v>
      </c>
      <c r="G2765" s="8">
        <v>5279553</v>
      </c>
      <c r="H2765" s="16" t="s">
        <v>2721</v>
      </c>
      <c r="I2765" s="18">
        <v>359.05700000000002</v>
      </c>
      <c r="J2765" s="19">
        <v>0</v>
      </c>
      <c r="K2765" s="19">
        <v>1029.723</v>
      </c>
      <c r="L2765" s="19">
        <v>0</v>
      </c>
      <c r="M2765" s="19">
        <v>1202.2090000000001</v>
      </c>
      <c r="N2765" s="19">
        <v>0</v>
      </c>
      <c r="O2765" s="19">
        <v>838.12300000000005</v>
      </c>
      <c r="P2765" s="19">
        <v>359.05700000000002</v>
      </c>
      <c r="Q2765" s="19">
        <v>0</v>
      </c>
      <c r="R2765" s="19">
        <v>0</v>
      </c>
      <c r="S2765" s="19">
        <v>0</v>
      </c>
      <c r="T2765" s="19">
        <v>0</v>
      </c>
      <c r="U2765" s="56">
        <f t="shared" si="94"/>
        <v>3788.1689999999999</v>
      </c>
      <c r="V2765" s="18">
        <f t="shared" si="93"/>
        <v>473.52112499999998</v>
      </c>
      <c r="W2765" s="7"/>
      <c r="X2765" s="7"/>
      <c r="Y2765" s="7"/>
      <c r="Z2765" s="57"/>
    </row>
    <row r="2766" spans="1:26" x14ac:dyDescent="0.35">
      <c r="A2766" s="6" t="s">
        <v>398</v>
      </c>
      <c r="B2766" s="7" t="s">
        <v>562</v>
      </c>
      <c r="C2766" s="7" t="s">
        <v>277</v>
      </c>
      <c r="D2766" s="7" t="s">
        <v>298</v>
      </c>
      <c r="E2766" s="7" t="s">
        <v>299</v>
      </c>
      <c r="F2766" s="7" t="s">
        <v>563</v>
      </c>
      <c r="G2766" s="8">
        <v>5129490</v>
      </c>
      <c r="H2766" s="16" t="s">
        <v>2722</v>
      </c>
      <c r="I2766" s="18">
        <v>1197.18</v>
      </c>
      <c r="J2766" s="19">
        <v>901.01800000000003</v>
      </c>
      <c r="K2766" s="19">
        <v>791.25900000000001</v>
      </c>
      <c r="L2766" s="19">
        <v>0</v>
      </c>
      <c r="M2766" s="19">
        <v>539.65499999999997</v>
      </c>
      <c r="N2766" s="19">
        <v>0</v>
      </c>
      <c r="O2766" s="19">
        <v>1442.979</v>
      </c>
      <c r="P2766" s="19">
        <v>838.12300000000005</v>
      </c>
      <c r="Q2766" s="19">
        <v>0</v>
      </c>
      <c r="R2766" s="19">
        <v>0</v>
      </c>
      <c r="S2766" s="19">
        <v>0</v>
      </c>
      <c r="T2766" s="19">
        <v>0</v>
      </c>
      <c r="U2766" s="56">
        <f t="shared" si="94"/>
        <v>5710.2139999999999</v>
      </c>
      <c r="V2766" s="18">
        <f t="shared" si="93"/>
        <v>713.77674999999999</v>
      </c>
      <c r="W2766" s="7"/>
      <c r="X2766" s="7"/>
      <c r="Y2766" s="7"/>
      <c r="Z2766" s="57"/>
    </row>
    <row r="2767" spans="1:26" x14ac:dyDescent="0.35">
      <c r="A2767" s="6" t="s">
        <v>398</v>
      </c>
      <c r="B2767" s="7" t="s">
        <v>562</v>
      </c>
      <c r="C2767" s="7" t="s">
        <v>277</v>
      </c>
      <c r="D2767" s="7" t="s">
        <v>298</v>
      </c>
      <c r="E2767" s="7" t="s">
        <v>299</v>
      </c>
      <c r="F2767" s="7" t="s">
        <v>563</v>
      </c>
      <c r="G2767" s="8">
        <v>5336595</v>
      </c>
      <c r="H2767" s="16" t="s">
        <v>2723</v>
      </c>
      <c r="I2767" s="18">
        <v>662.55399999999997</v>
      </c>
      <c r="J2767" s="19">
        <v>359.05700000000002</v>
      </c>
      <c r="K2767" s="19">
        <v>910.49099999999999</v>
      </c>
      <c r="L2767" s="19">
        <v>0</v>
      </c>
      <c r="M2767" s="19">
        <v>0</v>
      </c>
      <c r="N2767" s="19">
        <v>0</v>
      </c>
      <c r="O2767" s="19">
        <v>238.464</v>
      </c>
      <c r="P2767" s="19">
        <v>1320.08</v>
      </c>
      <c r="Q2767" s="19">
        <v>0</v>
      </c>
      <c r="R2767" s="19">
        <v>0</v>
      </c>
      <c r="S2767" s="19">
        <v>0</v>
      </c>
      <c r="T2767" s="19">
        <v>0</v>
      </c>
      <c r="U2767" s="56">
        <f t="shared" si="94"/>
        <v>3490.6459999999997</v>
      </c>
      <c r="V2767" s="18">
        <f t="shared" si="93"/>
        <v>436.33074999999997</v>
      </c>
      <c r="W2767" s="7"/>
      <c r="X2767" s="7"/>
      <c r="Y2767" s="7"/>
      <c r="Z2767" s="57"/>
    </row>
    <row r="2768" spans="1:26" x14ac:dyDescent="0.35">
      <c r="A2768" s="6" t="s">
        <v>398</v>
      </c>
      <c r="B2768" s="7" t="s">
        <v>562</v>
      </c>
      <c r="C2768" s="7" t="s">
        <v>277</v>
      </c>
      <c r="D2768" s="7" t="s">
        <v>298</v>
      </c>
      <c r="E2768" s="7" t="s">
        <v>299</v>
      </c>
      <c r="F2768" s="7" t="s">
        <v>563</v>
      </c>
      <c r="G2768" s="8">
        <v>5120150</v>
      </c>
      <c r="H2768" s="16" t="s">
        <v>2724</v>
      </c>
      <c r="I2768" s="18">
        <v>940.702</v>
      </c>
      <c r="J2768" s="19">
        <v>541.96100000000001</v>
      </c>
      <c r="K2768" s="19">
        <v>1930.741</v>
      </c>
      <c r="L2768" s="19">
        <v>541.79300000000001</v>
      </c>
      <c r="M2768" s="19">
        <v>1267.6300000000001</v>
      </c>
      <c r="N2768" s="19">
        <v>0</v>
      </c>
      <c r="O2768" s="19">
        <v>1453.8130000000001</v>
      </c>
      <c r="P2768" s="19">
        <v>1687.249</v>
      </c>
      <c r="Q2768" s="19">
        <v>0</v>
      </c>
      <c r="R2768" s="19">
        <v>0</v>
      </c>
      <c r="S2768" s="19">
        <v>0</v>
      </c>
      <c r="T2768" s="19">
        <v>0</v>
      </c>
      <c r="U2768" s="56">
        <f t="shared" si="94"/>
        <v>8363.889000000001</v>
      </c>
      <c r="V2768" s="18">
        <f t="shared" si="93"/>
        <v>1045.4861250000001</v>
      </c>
      <c r="W2768" s="7"/>
      <c r="X2768" s="7"/>
      <c r="Y2768" s="7"/>
      <c r="Z2768" s="57"/>
    </row>
    <row r="2769" spans="1:26" x14ac:dyDescent="0.35">
      <c r="A2769" s="6" t="s">
        <v>398</v>
      </c>
      <c r="B2769" s="7" t="s">
        <v>562</v>
      </c>
      <c r="C2769" s="7" t="s">
        <v>277</v>
      </c>
      <c r="D2769" s="7" t="s">
        <v>298</v>
      </c>
      <c r="E2769" s="7" t="s">
        <v>299</v>
      </c>
      <c r="F2769" s="7" t="s">
        <v>563</v>
      </c>
      <c r="G2769" s="8">
        <v>5270787</v>
      </c>
      <c r="H2769" s="16" t="s">
        <v>2725</v>
      </c>
      <c r="I2769" s="18">
        <v>1197.18</v>
      </c>
      <c r="J2769" s="19">
        <v>303.49700000000001</v>
      </c>
      <c r="K2769" s="19">
        <v>541.96100000000001</v>
      </c>
      <c r="L2769" s="19">
        <v>541.96100000000001</v>
      </c>
      <c r="M2769" s="19">
        <v>720.25199999999995</v>
      </c>
      <c r="N2769" s="19">
        <v>238.464</v>
      </c>
      <c r="O2769" s="19">
        <v>303.49700000000001</v>
      </c>
      <c r="P2769" s="19">
        <v>1565.71</v>
      </c>
      <c r="Q2769" s="19">
        <v>0</v>
      </c>
      <c r="R2769" s="19">
        <v>0</v>
      </c>
      <c r="S2769" s="19">
        <v>0</v>
      </c>
      <c r="T2769" s="19">
        <v>0</v>
      </c>
      <c r="U2769" s="56">
        <f t="shared" si="94"/>
        <v>5412.5219999999999</v>
      </c>
      <c r="V2769" s="18">
        <f t="shared" si="93"/>
        <v>676.56524999999999</v>
      </c>
      <c r="W2769" s="7"/>
      <c r="X2769" s="7"/>
      <c r="Y2769" s="7"/>
      <c r="Z2769" s="57"/>
    </row>
    <row r="2770" spans="1:26" x14ac:dyDescent="0.35">
      <c r="A2770" s="6" t="s">
        <v>398</v>
      </c>
      <c r="B2770" s="7" t="s">
        <v>562</v>
      </c>
      <c r="C2770" s="7" t="s">
        <v>277</v>
      </c>
      <c r="D2770" s="7" t="s">
        <v>298</v>
      </c>
      <c r="E2770" s="7" t="s">
        <v>299</v>
      </c>
      <c r="F2770" s="7" t="s">
        <v>563</v>
      </c>
      <c r="G2770" s="8">
        <v>5126251</v>
      </c>
      <c r="H2770" s="16" t="s">
        <v>2726</v>
      </c>
      <c r="I2770" s="18">
        <v>958.71600000000001</v>
      </c>
      <c r="J2770" s="19">
        <v>0</v>
      </c>
      <c r="K2770" s="19">
        <v>1139.482</v>
      </c>
      <c r="L2770" s="19">
        <v>664.69200000000001</v>
      </c>
      <c r="M2770" s="19">
        <v>0</v>
      </c>
      <c r="N2770" s="19">
        <v>0</v>
      </c>
      <c r="O2770" s="19">
        <v>901.01800000000003</v>
      </c>
      <c r="P2770" s="19">
        <v>1623.577</v>
      </c>
      <c r="Q2770" s="19">
        <v>0</v>
      </c>
      <c r="R2770" s="19">
        <v>0</v>
      </c>
      <c r="S2770" s="19">
        <v>0</v>
      </c>
      <c r="T2770" s="19">
        <v>0</v>
      </c>
      <c r="U2770" s="56">
        <f t="shared" si="94"/>
        <v>5287.4849999999997</v>
      </c>
      <c r="V2770" s="18">
        <f t="shared" si="93"/>
        <v>660.93562499999996</v>
      </c>
      <c r="W2770" s="7"/>
      <c r="X2770" s="7"/>
      <c r="Y2770" s="7"/>
      <c r="Z2770" s="57"/>
    </row>
    <row r="2771" spans="1:26" x14ac:dyDescent="0.35">
      <c r="A2771" s="6" t="s">
        <v>398</v>
      </c>
      <c r="B2771" s="7" t="s">
        <v>562</v>
      </c>
      <c r="C2771" s="7" t="s">
        <v>277</v>
      </c>
      <c r="D2771" s="7" t="s">
        <v>298</v>
      </c>
      <c r="E2771" s="7" t="s">
        <v>299</v>
      </c>
      <c r="F2771" s="7" t="s">
        <v>563</v>
      </c>
      <c r="G2771" s="8">
        <v>5272152</v>
      </c>
      <c r="H2771" s="16" t="s">
        <v>2727</v>
      </c>
      <c r="I2771" s="18">
        <v>778.11900000000003</v>
      </c>
      <c r="J2771" s="19">
        <v>0</v>
      </c>
      <c r="K2771" s="19">
        <v>850.875</v>
      </c>
      <c r="L2771" s="19">
        <v>835.98500000000001</v>
      </c>
      <c r="M2771" s="19">
        <v>0</v>
      </c>
      <c r="N2771" s="19">
        <v>597.52099999999996</v>
      </c>
      <c r="O2771" s="19">
        <v>359.05700000000002</v>
      </c>
      <c r="P2771" s="19">
        <v>476.928</v>
      </c>
      <c r="Q2771" s="19">
        <v>0</v>
      </c>
      <c r="R2771" s="19">
        <v>0</v>
      </c>
      <c r="S2771" s="19">
        <v>0</v>
      </c>
      <c r="T2771" s="19">
        <v>0</v>
      </c>
      <c r="U2771" s="56">
        <f t="shared" si="94"/>
        <v>3898.4849999999997</v>
      </c>
      <c r="V2771" s="18">
        <f t="shared" si="93"/>
        <v>487.31062499999996</v>
      </c>
      <c r="W2771" s="7"/>
      <c r="X2771" s="7"/>
      <c r="Y2771" s="7"/>
      <c r="Z2771" s="57"/>
    </row>
    <row r="2772" spans="1:26" x14ac:dyDescent="0.35">
      <c r="A2772" s="6" t="s">
        <v>398</v>
      </c>
      <c r="B2772" s="7" t="s">
        <v>562</v>
      </c>
      <c r="C2772" s="7" t="s">
        <v>277</v>
      </c>
      <c r="D2772" s="7" t="s">
        <v>298</v>
      </c>
      <c r="E2772" s="7" t="s">
        <v>299</v>
      </c>
      <c r="F2772" s="7" t="s">
        <v>563</v>
      </c>
      <c r="G2772" s="8">
        <v>5129476</v>
      </c>
      <c r="H2772" s="16" t="s">
        <v>2728</v>
      </c>
      <c r="I2772" s="18">
        <v>597.52099999999996</v>
      </c>
      <c r="J2772" s="19">
        <v>0</v>
      </c>
      <c r="K2772" s="19">
        <v>1442.979</v>
      </c>
      <c r="L2772" s="19">
        <v>180.59800000000001</v>
      </c>
      <c r="M2772" s="19">
        <v>359.05700000000002</v>
      </c>
      <c r="N2772" s="19">
        <v>845.45799999999997</v>
      </c>
      <c r="O2772" s="19">
        <v>597.52099999999996</v>
      </c>
      <c r="P2772" s="19">
        <v>541.96100000000001</v>
      </c>
      <c r="Q2772" s="19">
        <v>0</v>
      </c>
      <c r="R2772" s="19">
        <v>0</v>
      </c>
      <c r="S2772" s="19">
        <v>0</v>
      </c>
      <c r="T2772" s="19">
        <v>0</v>
      </c>
      <c r="U2772" s="56">
        <f t="shared" si="94"/>
        <v>4565.0950000000003</v>
      </c>
      <c r="V2772" s="18">
        <f t="shared" si="93"/>
        <v>570.63687500000003</v>
      </c>
      <c r="W2772" s="7"/>
      <c r="X2772" s="7"/>
      <c r="Y2772" s="7"/>
      <c r="Z2772" s="57"/>
    </row>
    <row r="2773" spans="1:26" x14ac:dyDescent="0.35">
      <c r="A2773" s="6" t="s">
        <v>398</v>
      </c>
      <c r="B2773" s="7" t="s">
        <v>562</v>
      </c>
      <c r="C2773" s="7" t="s">
        <v>277</v>
      </c>
      <c r="D2773" s="7" t="s">
        <v>298</v>
      </c>
      <c r="E2773" s="7" t="s">
        <v>299</v>
      </c>
      <c r="F2773" s="7" t="s">
        <v>563</v>
      </c>
      <c r="G2773" s="8">
        <v>5337767</v>
      </c>
      <c r="H2773" s="16" t="s">
        <v>2729</v>
      </c>
      <c r="I2773" s="18">
        <v>1616.242</v>
      </c>
      <c r="J2773" s="19">
        <v>0</v>
      </c>
      <c r="K2773" s="19">
        <v>303.49700000000001</v>
      </c>
      <c r="L2773" s="19">
        <v>0</v>
      </c>
      <c r="M2773" s="19">
        <v>843.15200000000004</v>
      </c>
      <c r="N2773" s="19">
        <v>0</v>
      </c>
      <c r="O2773" s="19">
        <v>597.52099999999996</v>
      </c>
      <c r="P2773" s="19">
        <v>238.464</v>
      </c>
      <c r="Q2773" s="19">
        <v>0</v>
      </c>
      <c r="R2773" s="19">
        <v>0</v>
      </c>
      <c r="S2773" s="19">
        <v>0</v>
      </c>
      <c r="T2773" s="19">
        <v>0</v>
      </c>
      <c r="U2773" s="56">
        <f t="shared" si="94"/>
        <v>3598.8760000000002</v>
      </c>
      <c r="V2773" s="18">
        <f t="shared" si="93"/>
        <v>449.85950000000003</v>
      </c>
      <c r="W2773" s="7"/>
      <c r="X2773" s="7"/>
      <c r="Y2773" s="7"/>
      <c r="Z2773" s="57"/>
    </row>
    <row r="2774" spans="1:26" x14ac:dyDescent="0.35">
      <c r="A2774" s="6" t="s">
        <v>398</v>
      </c>
      <c r="B2774" s="7" t="s">
        <v>562</v>
      </c>
      <c r="C2774" s="7" t="s">
        <v>277</v>
      </c>
      <c r="D2774" s="7" t="s">
        <v>298</v>
      </c>
      <c r="E2774" s="7" t="s">
        <v>299</v>
      </c>
      <c r="F2774" s="7" t="s">
        <v>563</v>
      </c>
      <c r="G2774" s="8">
        <v>5122895</v>
      </c>
      <c r="H2774" s="16" t="s">
        <v>2730</v>
      </c>
      <c r="I2774" s="18">
        <v>1244.0309999999999</v>
      </c>
      <c r="J2774" s="19">
        <v>0</v>
      </c>
      <c r="K2774" s="19">
        <v>303.49700000000001</v>
      </c>
      <c r="L2774" s="19">
        <v>662.55399999999997</v>
      </c>
      <c r="M2774" s="19">
        <v>180.59800000000001</v>
      </c>
      <c r="N2774" s="19">
        <v>303.49700000000001</v>
      </c>
      <c r="O2774" s="19">
        <v>1377.9459999999999</v>
      </c>
      <c r="P2774" s="19">
        <v>662.55399999999997</v>
      </c>
      <c r="Q2774" s="19">
        <v>0</v>
      </c>
      <c r="R2774" s="19">
        <v>0</v>
      </c>
      <c r="S2774" s="19">
        <v>0</v>
      </c>
      <c r="T2774" s="19">
        <v>0</v>
      </c>
      <c r="U2774" s="56">
        <f t="shared" si="94"/>
        <v>4734.6769999999997</v>
      </c>
      <c r="V2774" s="18">
        <f t="shared" si="93"/>
        <v>591.83462499999996</v>
      </c>
      <c r="W2774" s="7"/>
      <c r="X2774" s="7"/>
      <c r="Y2774" s="7"/>
      <c r="Z2774" s="57"/>
    </row>
    <row r="2775" spans="1:26" x14ac:dyDescent="0.35">
      <c r="A2775" s="6" t="s">
        <v>398</v>
      </c>
      <c r="B2775" s="7" t="s">
        <v>562</v>
      </c>
      <c r="C2775" s="7" t="s">
        <v>277</v>
      </c>
      <c r="D2775" s="7" t="s">
        <v>298</v>
      </c>
      <c r="E2775" s="7" t="s">
        <v>299</v>
      </c>
      <c r="F2775" s="7" t="s">
        <v>563</v>
      </c>
      <c r="G2775" s="8">
        <v>5130133</v>
      </c>
      <c r="H2775" s="16" t="s">
        <v>2731</v>
      </c>
      <c r="I2775" s="18">
        <v>1197.18</v>
      </c>
      <c r="J2775" s="19">
        <v>0</v>
      </c>
      <c r="K2775" s="19">
        <v>1094.7560000000001</v>
      </c>
      <c r="L2775" s="19">
        <v>835.98500000000001</v>
      </c>
      <c r="M2775" s="19">
        <v>0</v>
      </c>
      <c r="N2775" s="19">
        <v>303.49700000000001</v>
      </c>
      <c r="O2775" s="19">
        <v>1139.482</v>
      </c>
      <c r="P2775" s="19">
        <v>361.19600000000003</v>
      </c>
      <c r="Q2775" s="19">
        <v>0</v>
      </c>
      <c r="R2775" s="19">
        <v>0</v>
      </c>
      <c r="S2775" s="19">
        <v>0</v>
      </c>
      <c r="T2775" s="19">
        <v>0</v>
      </c>
      <c r="U2775" s="56">
        <f t="shared" si="94"/>
        <v>4932.0959999999995</v>
      </c>
      <c r="V2775" s="18">
        <f t="shared" si="93"/>
        <v>616.51199999999994</v>
      </c>
      <c r="W2775" s="7"/>
      <c r="X2775" s="7"/>
      <c r="Y2775" s="7"/>
      <c r="Z2775" s="57"/>
    </row>
    <row r="2776" spans="1:26" x14ac:dyDescent="0.35">
      <c r="A2776" s="6" t="s">
        <v>398</v>
      </c>
      <c r="B2776" s="7" t="s">
        <v>562</v>
      </c>
      <c r="C2776" s="7" t="s">
        <v>277</v>
      </c>
      <c r="D2776" s="7" t="s">
        <v>298</v>
      </c>
      <c r="E2776" s="7" t="s">
        <v>299</v>
      </c>
      <c r="F2776" s="7" t="s">
        <v>563</v>
      </c>
      <c r="G2776" s="8">
        <v>5125494</v>
      </c>
      <c r="H2776" s="16" t="s">
        <v>2732</v>
      </c>
      <c r="I2776" s="18">
        <v>1377.778</v>
      </c>
      <c r="J2776" s="19">
        <v>0</v>
      </c>
      <c r="K2776" s="19">
        <v>1560.85</v>
      </c>
      <c r="L2776" s="19">
        <v>1197.18</v>
      </c>
      <c r="M2776" s="19">
        <v>180.59800000000001</v>
      </c>
      <c r="N2776" s="19">
        <v>1500.6769999999999</v>
      </c>
      <c r="O2776" s="19">
        <v>662.55399999999997</v>
      </c>
      <c r="P2776" s="19">
        <v>2100.5050000000001</v>
      </c>
      <c r="Q2776" s="19">
        <v>0</v>
      </c>
      <c r="R2776" s="19">
        <v>0</v>
      </c>
      <c r="S2776" s="19">
        <v>0</v>
      </c>
      <c r="T2776" s="19">
        <v>0</v>
      </c>
      <c r="U2776" s="56">
        <f t="shared" si="94"/>
        <v>8580.1419999999998</v>
      </c>
      <c r="V2776" s="18">
        <f t="shared" si="93"/>
        <v>1072.51775</v>
      </c>
      <c r="W2776" s="7"/>
      <c r="X2776" s="7"/>
      <c r="Y2776" s="7"/>
      <c r="Z2776" s="57"/>
    </row>
    <row r="2777" spans="1:26" x14ac:dyDescent="0.35">
      <c r="A2777" s="6" t="s">
        <v>398</v>
      </c>
      <c r="B2777" s="7" t="s">
        <v>562</v>
      </c>
      <c r="C2777" s="7" t="s">
        <v>277</v>
      </c>
      <c r="D2777" s="7" t="s">
        <v>298</v>
      </c>
      <c r="E2777" s="7" t="s">
        <v>299</v>
      </c>
      <c r="F2777" s="7" t="s">
        <v>563</v>
      </c>
      <c r="G2777" s="8">
        <v>5120257</v>
      </c>
      <c r="H2777" s="16" t="s">
        <v>2733</v>
      </c>
      <c r="I2777" s="18">
        <v>1540.3610000000001</v>
      </c>
      <c r="J2777" s="19">
        <v>0</v>
      </c>
      <c r="K2777" s="19">
        <v>2402.252</v>
      </c>
      <c r="L2777" s="19">
        <v>180.59800000000001</v>
      </c>
      <c r="M2777" s="19">
        <v>359.05700000000002</v>
      </c>
      <c r="N2777" s="19">
        <v>1558.5440000000001</v>
      </c>
      <c r="O2777" s="19">
        <v>303.49700000000001</v>
      </c>
      <c r="P2777" s="19">
        <v>1869.2080000000001</v>
      </c>
      <c r="Q2777" s="19">
        <v>0</v>
      </c>
      <c r="R2777" s="19">
        <v>0</v>
      </c>
      <c r="S2777" s="19">
        <v>0</v>
      </c>
      <c r="T2777" s="19">
        <v>0</v>
      </c>
      <c r="U2777" s="56">
        <f t="shared" si="94"/>
        <v>8213.5169999999998</v>
      </c>
      <c r="V2777" s="18">
        <f t="shared" si="93"/>
        <v>1026.689625</v>
      </c>
      <c r="W2777" s="7"/>
      <c r="X2777" s="7"/>
      <c r="Y2777" s="7"/>
      <c r="Z2777" s="57"/>
    </row>
    <row r="2778" spans="1:26" x14ac:dyDescent="0.35">
      <c r="A2778" s="6" t="s">
        <v>398</v>
      </c>
      <c r="B2778" s="7" t="s">
        <v>562</v>
      </c>
      <c r="C2778" s="7" t="s">
        <v>277</v>
      </c>
      <c r="D2778" s="7" t="s">
        <v>298</v>
      </c>
      <c r="E2778" s="7" t="s">
        <v>299</v>
      </c>
      <c r="F2778" s="7" t="s">
        <v>563</v>
      </c>
      <c r="G2778" s="8">
        <v>5134461</v>
      </c>
      <c r="H2778" s="16" t="s">
        <v>2734</v>
      </c>
      <c r="I2778" s="18">
        <v>1435.644</v>
      </c>
      <c r="J2778" s="19">
        <v>787.59299999999996</v>
      </c>
      <c r="K2778" s="19">
        <v>4368.1940000000004</v>
      </c>
      <c r="L2778" s="19">
        <v>720.80899999999997</v>
      </c>
      <c r="M2778" s="19">
        <v>424.47899999999998</v>
      </c>
      <c r="N2778" s="19">
        <v>476.928</v>
      </c>
      <c r="O2778" s="19">
        <v>2347.4969999999998</v>
      </c>
      <c r="P2778" s="19">
        <v>1204.5160000000001</v>
      </c>
      <c r="Q2778" s="19">
        <v>0</v>
      </c>
      <c r="R2778" s="19">
        <v>0</v>
      </c>
      <c r="S2778" s="19">
        <v>0</v>
      </c>
      <c r="T2778" s="19">
        <v>0</v>
      </c>
      <c r="U2778" s="56">
        <f t="shared" si="94"/>
        <v>11765.66</v>
      </c>
      <c r="V2778" s="18">
        <f t="shared" si="93"/>
        <v>1470.7075</v>
      </c>
      <c r="W2778" s="7"/>
      <c r="X2778" s="7"/>
      <c r="Y2778" s="7"/>
      <c r="Z2778" s="57"/>
    </row>
    <row r="2779" spans="1:26" x14ac:dyDescent="0.35">
      <c r="A2779" s="6" t="s">
        <v>398</v>
      </c>
      <c r="B2779" s="7" t="s">
        <v>562</v>
      </c>
      <c r="C2779" s="7" t="s">
        <v>277</v>
      </c>
      <c r="D2779" s="7" t="s">
        <v>298</v>
      </c>
      <c r="E2779" s="7" t="s">
        <v>299</v>
      </c>
      <c r="F2779" s="7" t="s">
        <v>563</v>
      </c>
      <c r="G2779" s="8">
        <v>5300697</v>
      </c>
      <c r="H2779" s="16" t="s">
        <v>2735</v>
      </c>
      <c r="I2779" s="18">
        <v>882.83600000000001</v>
      </c>
      <c r="J2779" s="19">
        <v>238.464</v>
      </c>
      <c r="K2779" s="19">
        <v>838.12300000000005</v>
      </c>
      <c r="L2779" s="19">
        <v>0</v>
      </c>
      <c r="M2779" s="19">
        <v>0</v>
      </c>
      <c r="N2779" s="19">
        <v>0</v>
      </c>
      <c r="O2779" s="19">
        <v>0</v>
      </c>
      <c r="P2779" s="19">
        <v>238.464</v>
      </c>
      <c r="Q2779" s="19">
        <v>0</v>
      </c>
      <c r="R2779" s="19">
        <v>0</v>
      </c>
      <c r="S2779" s="19">
        <v>0</v>
      </c>
      <c r="T2779" s="19">
        <v>0</v>
      </c>
      <c r="U2779" s="56">
        <f t="shared" si="94"/>
        <v>2197.8870000000002</v>
      </c>
      <c r="V2779" s="18">
        <f t="shared" si="93"/>
        <v>274.73587500000002</v>
      </c>
      <c r="W2779" s="7"/>
      <c r="X2779" s="7"/>
      <c r="Y2779" s="7"/>
      <c r="Z2779" s="57"/>
    </row>
    <row r="2780" spans="1:26" x14ac:dyDescent="0.35">
      <c r="A2780" s="6" t="s">
        <v>398</v>
      </c>
      <c r="B2780" s="7" t="s">
        <v>562</v>
      </c>
      <c r="C2780" s="7" t="s">
        <v>277</v>
      </c>
      <c r="D2780" s="7" t="s">
        <v>298</v>
      </c>
      <c r="E2780" s="7" t="s">
        <v>299</v>
      </c>
      <c r="F2780" s="7" t="s">
        <v>563</v>
      </c>
      <c r="G2780" s="8">
        <v>5300659</v>
      </c>
      <c r="H2780" s="16" t="s">
        <v>2736</v>
      </c>
      <c r="I2780" s="18">
        <v>882.83600000000001</v>
      </c>
      <c r="J2780" s="19">
        <v>419.06200000000001</v>
      </c>
      <c r="K2780" s="19">
        <v>419.06200000000001</v>
      </c>
      <c r="L2780" s="19">
        <v>0</v>
      </c>
      <c r="M2780" s="19">
        <v>359.05700000000002</v>
      </c>
      <c r="N2780" s="19">
        <v>0</v>
      </c>
      <c r="O2780" s="19">
        <v>942.84</v>
      </c>
      <c r="P2780" s="19">
        <v>238.464</v>
      </c>
      <c r="Q2780" s="19">
        <v>0</v>
      </c>
      <c r="R2780" s="19">
        <v>0</v>
      </c>
      <c r="S2780" s="19">
        <v>0</v>
      </c>
      <c r="T2780" s="19">
        <v>0</v>
      </c>
      <c r="U2780" s="56">
        <f t="shared" si="94"/>
        <v>3261.3209999999999</v>
      </c>
      <c r="V2780" s="18">
        <f t="shared" si="93"/>
        <v>407.66512499999999</v>
      </c>
      <c r="W2780" s="7"/>
      <c r="X2780" s="7"/>
      <c r="Y2780" s="7"/>
      <c r="Z2780" s="57"/>
    </row>
    <row r="2781" spans="1:26" x14ac:dyDescent="0.35">
      <c r="A2781" s="6" t="s">
        <v>398</v>
      </c>
      <c r="B2781" s="7" t="s">
        <v>562</v>
      </c>
      <c r="C2781" s="7" t="s">
        <v>277</v>
      </c>
      <c r="D2781" s="7" t="s">
        <v>298</v>
      </c>
      <c r="E2781" s="7" t="s">
        <v>299</v>
      </c>
      <c r="F2781" s="7" t="s">
        <v>563</v>
      </c>
      <c r="G2781" s="8">
        <v>5294576</v>
      </c>
      <c r="H2781" s="16" t="s">
        <v>2737</v>
      </c>
      <c r="I2781" s="18">
        <v>882.83600000000001</v>
      </c>
      <c r="J2781" s="19">
        <v>0</v>
      </c>
      <c r="K2781" s="19">
        <v>597.52099999999996</v>
      </c>
      <c r="L2781" s="19">
        <v>581.64499999999998</v>
      </c>
      <c r="M2781" s="19">
        <v>523.779</v>
      </c>
      <c r="N2781" s="19">
        <v>0</v>
      </c>
      <c r="O2781" s="19">
        <v>0</v>
      </c>
      <c r="P2781" s="19">
        <v>359.05700000000002</v>
      </c>
      <c r="Q2781" s="19">
        <v>0</v>
      </c>
      <c r="R2781" s="19">
        <v>0</v>
      </c>
      <c r="S2781" s="19">
        <v>0</v>
      </c>
      <c r="T2781" s="19">
        <v>0</v>
      </c>
      <c r="U2781" s="56">
        <f t="shared" si="94"/>
        <v>2944.8379999999997</v>
      </c>
      <c r="V2781" s="18">
        <f t="shared" si="93"/>
        <v>368.10474999999997</v>
      </c>
      <c r="W2781" s="7"/>
      <c r="X2781" s="7"/>
      <c r="Y2781" s="7"/>
      <c r="Z2781" s="57"/>
    </row>
    <row r="2782" spans="1:26" x14ac:dyDescent="0.35">
      <c r="A2782" s="6" t="s">
        <v>398</v>
      </c>
      <c r="B2782" s="7" t="s">
        <v>562</v>
      </c>
      <c r="C2782" s="7" t="s">
        <v>277</v>
      </c>
      <c r="D2782" s="7" t="s">
        <v>298</v>
      </c>
      <c r="E2782" s="7" t="s">
        <v>299</v>
      </c>
      <c r="F2782" s="7" t="s">
        <v>563</v>
      </c>
      <c r="G2782" s="8">
        <v>5294040</v>
      </c>
      <c r="H2782" s="16" t="s">
        <v>2738</v>
      </c>
      <c r="I2782" s="18">
        <v>882.83600000000001</v>
      </c>
      <c r="J2782" s="19">
        <v>597.52099999999996</v>
      </c>
      <c r="K2782" s="19">
        <v>581.64499999999998</v>
      </c>
      <c r="L2782" s="19">
        <v>419.06200000000001</v>
      </c>
      <c r="M2782" s="19">
        <v>180.59800000000001</v>
      </c>
      <c r="N2782" s="19">
        <v>0</v>
      </c>
      <c r="O2782" s="19">
        <v>835.98500000000001</v>
      </c>
      <c r="P2782" s="19">
        <v>476.928</v>
      </c>
      <c r="Q2782" s="19">
        <v>0</v>
      </c>
      <c r="R2782" s="19">
        <v>0</v>
      </c>
      <c r="S2782" s="19">
        <v>0</v>
      </c>
      <c r="T2782" s="19">
        <v>0</v>
      </c>
      <c r="U2782" s="56">
        <f t="shared" si="94"/>
        <v>3974.5749999999998</v>
      </c>
      <c r="V2782" s="18">
        <f t="shared" si="93"/>
        <v>496.82187499999998</v>
      </c>
      <c r="W2782" s="7"/>
      <c r="X2782" s="7"/>
      <c r="Y2782" s="7"/>
      <c r="Z2782" s="57"/>
    </row>
    <row r="2783" spans="1:26" x14ac:dyDescent="0.35">
      <c r="A2783" s="6" t="s">
        <v>398</v>
      </c>
      <c r="B2783" s="7" t="s">
        <v>562</v>
      </c>
      <c r="C2783" s="7" t="s">
        <v>277</v>
      </c>
      <c r="D2783" s="7" t="s">
        <v>298</v>
      </c>
      <c r="E2783" s="7" t="s">
        <v>299</v>
      </c>
      <c r="F2783" s="7" t="s">
        <v>563</v>
      </c>
      <c r="G2783" s="8">
        <v>5294583</v>
      </c>
      <c r="H2783" s="16" t="s">
        <v>2739</v>
      </c>
      <c r="I2783" s="18">
        <v>1063.433</v>
      </c>
      <c r="J2783" s="19">
        <v>476.928</v>
      </c>
      <c r="K2783" s="19">
        <v>180.59800000000001</v>
      </c>
      <c r="L2783" s="19">
        <v>0</v>
      </c>
      <c r="M2783" s="19">
        <v>0</v>
      </c>
      <c r="N2783" s="19">
        <v>343.18099999999998</v>
      </c>
      <c r="O2783" s="19">
        <v>539.65499999999997</v>
      </c>
      <c r="P2783" s="19">
        <v>238.464</v>
      </c>
      <c r="Q2783" s="19">
        <v>0</v>
      </c>
      <c r="R2783" s="19">
        <v>0</v>
      </c>
      <c r="S2783" s="19">
        <v>0</v>
      </c>
      <c r="T2783" s="19">
        <v>0</v>
      </c>
      <c r="U2783" s="56">
        <f t="shared" si="94"/>
        <v>2842.259</v>
      </c>
      <c r="V2783" s="18">
        <f t="shared" si="93"/>
        <v>355.282375</v>
      </c>
      <c r="W2783" s="7"/>
      <c r="X2783" s="7"/>
      <c r="Y2783" s="7"/>
      <c r="Z2783" s="57"/>
    </row>
    <row r="2784" spans="1:26" x14ac:dyDescent="0.35">
      <c r="A2784" s="6" t="s">
        <v>398</v>
      </c>
      <c r="B2784" s="7" t="s">
        <v>562</v>
      </c>
      <c r="C2784" s="7" t="s">
        <v>277</v>
      </c>
      <c r="D2784" s="7" t="s">
        <v>298</v>
      </c>
      <c r="E2784" s="7" t="s">
        <v>299</v>
      </c>
      <c r="F2784" s="7" t="s">
        <v>563</v>
      </c>
      <c r="G2784" s="8">
        <v>5299647</v>
      </c>
      <c r="H2784" s="16" t="s">
        <v>2740</v>
      </c>
      <c r="I2784" s="18">
        <v>882.83600000000001</v>
      </c>
      <c r="J2784" s="19">
        <v>597.52099999999996</v>
      </c>
      <c r="K2784" s="19">
        <v>343.18099999999998</v>
      </c>
      <c r="L2784" s="19">
        <v>1179.1659999999999</v>
      </c>
      <c r="M2784" s="19">
        <v>0</v>
      </c>
      <c r="N2784" s="19">
        <v>343.18099999999998</v>
      </c>
      <c r="O2784" s="19">
        <v>359.05700000000002</v>
      </c>
      <c r="P2784" s="19">
        <v>476.928</v>
      </c>
      <c r="Q2784" s="19">
        <v>0</v>
      </c>
      <c r="R2784" s="19">
        <v>0</v>
      </c>
      <c r="S2784" s="19">
        <v>0</v>
      </c>
      <c r="T2784" s="19">
        <v>0</v>
      </c>
      <c r="U2784" s="56">
        <f t="shared" si="94"/>
        <v>4181.87</v>
      </c>
      <c r="V2784" s="18">
        <f t="shared" si="93"/>
        <v>522.73374999999999</v>
      </c>
      <c r="W2784" s="7"/>
      <c r="X2784" s="7"/>
      <c r="Y2784" s="7"/>
      <c r="Z2784" s="57"/>
    </row>
    <row r="2785" spans="1:26" x14ac:dyDescent="0.35">
      <c r="A2785" s="6" t="s">
        <v>398</v>
      </c>
      <c r="B2785" s="7" t="s">
        <v>562</v>
      </c>
      <c r="C2785" s="7" t="s">
        <v>277</v>
      </c>
      <c r="D2785" s="7" t="s">
        <v>298</v>
      </c>
      <c r="E2785" s="7" t="s">
        <v>299</v>
      </c>
      <c r="F2785" s="7" t="s">
        <v>563</v>
      </c>
      <c r="G2785" s="8">
        <v>5299900</v>
      </c>
      <c r="H2785" s="16" t="s">
        <v>2741</v>
      </c>
      <c r="I2785" s="18">
        <v>343.18099999999998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0</v>
      </c>
      <c r="T2785" s="19">
        <v>0</v>
      </c>
      <c r="U2785" s="56">
        <f t="shared" si="94"/>
        <v>343.18099999999998</v>
      </c>
      <c r="V2785" s="18">
        <f t="shared" ref="V2785:V2848" si="95">+AVERAGE(I2785:P2785)</f>
        <v>42.897624999999998</v>
      </c>
      <c r="W2785" s="7"/>
      <c r="X2785" s="7"/>
      <c r="Y2785" s="7"/>
      <c r="Z2785" s="57"/>
    </row>
    <row r="2786" spans="1:26" x14ac:dyDescent="0.35">
      <c r="A2786" s="6" t="s">
        <v>398</v>
      </c>
      <c r="B2786" s="7" t="s">
        <v>562</v>
      </c>
      <c r="C2786" s="7" t="s">
        <v>277</v>
      </c>
      <c r="D2786" s="7" t="s">
        <v>298</v>
      </c>
      <c r="E2786" s="7" t="s">
        <v>299</v>
      </c>
      <c r="F2786" s="7" t="s">
        <v>563</v>
      </c>
      <c r="G2786" s="8">
        <v>5299197</v>
      </c>
      <c r="H2786" s="16" t="s">
        <v>2742</v>
      </c>
      <c r="I2786" s="18">
        <v>343.18099999999998</v>
      </c>
      <c r="J2786" s="19">
        <v>1016.583</v>
      </c>
      <c r="K2786" s="19">
        <v>0</v>
      </c>
      <c r="L2786" s="19">
        <v>0</v>
      </c>
      <c r="M2786" s="19">
        <v>0</v>
      </c>
      <c r="N2786" s="19">
        <v>0</v>
      </c>
      <c r="O2786" s="19">
        <v>1301.8969999999999</v>
      </c>
      <c r="P2786" s="19">
        <v>956.57799999999997</v>
      </c>
      <c r="Q2786" s="19">
        <v>0</v>
      </c>
      <c r="R2786" s="19">
        <v>0</v>
      </c>
      <c r="S2786" s="19">
        <v>0</v>
      </c>
      <c r="T2786" s="19">
        <v>0</v>
      </c>
      <c r="U2786" s="56">
        <f t="shared" si="94"/>
        <v>3618.239</v>
      </c>
      <c r="V2786" s="18">
        <f t="shared" si="95"/>
        <v>452.279875</v>
      </c>
      <c r="W2786" s="7"/>
      <c r="X2786" s="7"/>
      <c r="Y2786" s="7"/>
      <c r="Z2786" s="57"/>
    </row>
    <row r="2787" spans="1:26" x14ac:dyDescent="0.35">
      <c r="A2787" s="6" t="s">
        <v>398</v>
      </c>
      <c r="B2787" s="7" t="s">
        <v>562</v>
      </c>
      <c r="C2787" s="7" t="s">
        <v>277</v>
      </c>
      <c r="D2787" s="7" t="s">
        <v>298</v>
      </c>
      <c r="E2787" s="7" t="s">
        <v>299</v>
      </c>
      <c r="F2787" s="7" t="s">
        <v>563</v>
      </c>
      <c r="G2787" s="8">
        <v>5299315</v>
      </c>
      <c r="H2787" s="16" t="s">
        <v>2743</v>
      </c>
      <c r="I2787" s="18">
        <v>523.779</v>
      </c>
      <c r="J2787" s="19">
        <v>359.05700000000002</v>
      </c>
      <c r="K2787" s="19">
        <v>238.464</v>
      </c>
      <c r="L2787" s="19">
        <v>0</v>
      </c>
      <c r="M2787" s="19">
        <v>0</v>
      </c>
      <c r="N2787" s="19">
        <v>0</v>
      </c>
      <c r="O2787" s="19">
        <v>238.464</v>
      </c>
      <c r="P2787" s="19">
        <v>597.52099999999996</v>
      </c>
      <c r="Q2787" s="19">
        <v>0</v>
      </c>
      <c r="R2787" s="19">
        <v>0</v>
      </c>
      <c r="S2787" s="19">
        <v>0</v>
      </c>
      <c r="T2787" s="19">
        <v>0</v>
      </c>
      <c r="U2787" s="56">
        <f t="shared" si="94"/>
        <v>1957.2849999999999</v>
      </c>
      <c r="V2787" s="18">
        <f t="shared" si="95"/>
        <v>244.66062499999998</v>
      </c>
      <c r="W2787" s="7"/>
      <c r="X2787" s="7"/>
      <c r="Y2787" s="7"/>
      <c r="Z2787" s="57"/>
    </row>
    <row r="2788" spans="1:26" x14ac:dyDescent="0.35">
      <c r="A2788" s="6" t="s">
        <v>398</v>
      </c>
      <c r="B2788" s="7" t="s">
        <v>562</v>
      </c>
      <c r="C2788" s="7" t="s">
        <v>277</v>
      </c>
      <c r="D2788" s="7" t="s">
        <v>298</v>
      </c>
      <c r="E2788" s="7" t="s">
        <v>299</v>
      </c>
      <c r="F2788" s="7" t="s">
        <v>563</v>
      </c>
      <c r="G2788" s="8">
        <v>5277472</v>
      </c>
      <c r="H2788" s="16" t="s">
        <v>2744</v>
      </c>
      <c r="I2788" s="18">
        <v>343.18099999999998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56">
        <f t="shared" si="94"/>
        <v>343.18099999999998</v>
      </c>
      <c r="V2788" s="18">
        <f t="shared" si="95"/>
        <v>42.897624999999998</v>
      </c>
      <c r="W2788" s="7"/>
      <c r="X2788" s="7"/>
      <c r="Y2788" s="7"/>
      <c r="Z2788" s="57"/>
    </row>
    <row r="2789" spans="1:26" x14ac:dyDescent="0.35">
      <c r="A2789" s="6" t="s">
        <v>398</v>
      </c>
      <c r="B2789" s="7" t="s">
        <v>562</v>
      </c>
      <c r="C2789" s="7" t="s">
        <v>277</v>
      </c>
      <c r="D2789" s="7" t="s">
        <v>298</v>
      </c>
      <c r="E2789" s="7" t="s">
        <v>299</v>
      </c>
      <c r="F2789" s="7" t="s">
        <v>563</v>
      </c>
      <c r="G2789" s="8">
        <v>5136300</v>
      </c>
      <c r="H2789" s="16" t="s">
        <v>2745</v>
      </c>
      <c r="I2789" s="18">
        <v>523.779</v>
      </c>
      <c r="J2789" s="19">
        <v>0</v>
      </c>
      <c r="K2789" s="19">
        <v>0</v>
      </c>
      <c r="L2789" s="19">
        <v>0</v>
      </c>
      <c r="M2789" s="19">
        <v>0</v>
      </c>
      <c r="N2789" s="19">
        <v>238.464</v>
      </c>
      <c r="O2789" s="19">
        <v>778.11900000000003</v>
      </c>
      <c r="P2789" s="19">
        <v>0</v>
      </c>
      <c r="Q2789" s="19">
        <v>0</v>
      </c>
      <c r="R2789" s="19">
        <v>0</v>
      </c>
      <c r="S2789" s="19">
        <v>0</v>
      </c>
      <c r="T2789" s="19">
        <v>0</v>
      </c>
      <c r="U2789" s="56">
        <f t="shared" si="94"/>
        <v>1540.3620000000001</v>
      </c>
      <c r="V2789" s="18">
        <f t="shared" si="95"/>
        <v>192.54525000000001</v>
      </c>
      <c r="W2789" s="7"/>
      <c r="X2789" s="7"/>
      <c r="Y2789" s="7"/>
      <c r="Z2789" s="57"/>
    </row>
    <row r="2790" spans="1:26" x14ac:dyDescent="0.35">
      <c r="A2790" s="6" t="s">
        <v>398</v>
      </c>
      <c r="B2790" s="7" t="s">
        <v>562</v>
      </c>
      <c r="C2790" s="7" t="s">
        <v>277</v>
      </c>
      <c r="D2790" s="7" t="s">
        <v>298</v>
      </c>
      <c r="E2790" s="7" t="s">
        <v>299</v>
      </c>
      <c r="F2790" s="7" t="s">
        <v>563</v>
      </c>
      <c r="G2790" s="8">
        <v>5276895</v>
      </c>
      <c r="H2790" s="16" t="s">
        <v>2746</v>
      </c>
      <c r="I2790" s="18">
        <v>523.779</v>
      </c>
      <c r="J2790" s="19">
        <v>359.05700000000002</v>
      </c>
      <c r="K2790" s="19">
        <v>238.464</v>
      </c>
      <c r="L2790" s="19">
        <v>359.05700000000002</v>
      </c>
      <c r="M2790" s="19">
        <v>343.18099999999998</v>
      </c>
      <c r="N2790" s="19">
        <v>0</v>
      </c>
      <c r="O2790" s="19">
        <v>838.12300000000005</v>
      </c>
      <c r="P2790" s="19">
        <v>718.11400000000003</v>
      </c>
      <c r="Q2790" s="19">
        <v>0</v>
      </c>
      <c r="R2790" s="19">
        <v>0</v>
      </c>
      <c r="S2790" s="19">
        <v>0</v>
      </c>
      <c r="T2790" s="19">
        <v>0</v>
      </c>
      <c r="U2790" s="56">
        <f t="shared" si="94"/>
        <v>3379.7750000000001</v>
      </c>
      <c r="V2790" s="18">
        <f t="shared" si="95"/>
        <v>422.47187500000001</v>
      </c>
      <c r="W2790" s="7"/>
      <c r="X2790" s="7"/>
      <c r="Y2790" s="7"/>
      <c r="Z2790" s="57"/>
    </row>
    <row r="2791" spans="1:26" x14ac:dyDescent="0.35">
      <c r="A2791" s="6" t="s">
        <v>398</v>
      </c>
      <c r="B2791" s="7" t="s">
        <v>562</v>
      </c>
      <c r="C2791" s="7" t="s">
        <v>277</v>
      </c>
      <c r="D2791" s="7" t="s">
        <v>298</v>
      </c>
      <c r="E2791" s="7" t="s">
        <v>299</v>
      </c>
      <c r="F2791" s="7" t="s">
        <v>563</v>
      </c>
      <c r="G2791" s="8">
        <v>5137783</v>
      </c>
      <c r="H2791" s="16" t="s">
        <v>2747</v>
      </c>
      <c r="I2791" s="18">
        <v>599.65899999999999</v>
      </c>
      <c r="J2791" s="19">
        <v>0</v>
      </c>
      <c r="K2791" s="19">
        <v>662.55399999999997</v>
      </c>
      <c r="L2791" s="19">
        <v>0</v>
      </c>
      <c r="M2791" s="19">
        <v>0</v>
      </c>
      <c r="N2791" s="19">
        <v>0</v>
      </c>
      <c r="O2791" s="19">
        <v>180.59800000000001</v>
      </c>
      <c r="P2791" s="19">
        <v>0</v>
      </c>
      <c r="Q2791" s="19">
        <v>0</v>
      </c>
      <c r="R2791" s="19">
        <v>0</v>
      </c>
      <c r="S2791" s="19">
        <v>0</v>
      </c>
      <c r="T2791" s="19">
        <v>0</v>
      </c>
      <c r="U2791" s="56">
        <f t="shared" si="94"/>
        <v>1442.8109999999999</v>
      </c>
      <c r="V2791" s="18">
        <f t="shared" si="95"/>
        <v>180.35137499999999</v>
      </c>
      <c r="W2791" s="7"/>
      <c r="X2791" s="7"/>
      <c r="Y2791" s="7"/>
      <c r="Z2791" s="57"/>
    </row>
    <row r="2792" spans="1:26" x14ac:dyDescent="0.35">
      <c r="A2792" s="6" t="s">
        <v>398</v>
      </c>
      <c r="B2792" s="7" t="s">
        <v>562</v>
      </c>
      <c r="C2792" s="7" t="s">
        <v>277</v>
      </c>
      <c r="D2792" s="7" t="s">
        <v>298</v>
      </c>
      <c r="E2792" s="7" t="s">
        <v>299</v>
      </c>
      <c r="F2792" s="7" t="s">
        <v>563</v>
      </c>
      <c r="G2792" s="8">
        <v>5134603</v>
      </c>
      <c r="H2792" s="16" t="s">
        <v>2748</v>
      </c>
      <c r="I2792" s="18">
        <v>657.52599999999995</v>
      </c>
      <c r="J2792" s="19">
        <v>0</v>
      </c>
      <c r="K2792" s="19">
        <v>901.01800000000003</v>
      </c>
      <c r="L2792" s="19">
        <v>0</v>
      </c>
      <c r="M2792" s="19">
        <v>0</v>
      </c>
      <c r="N2792" s="19">
        <v>0</v>
      </c>
      <c r="O2792" s="19">
        <v>662.55399999999997</v>
      </c>
      <c r="P2792" s="19">
        <v>359.05700000000002</v>
      </c>
      <c r="Q2792" s="19">
        <v>0</v>
      </c>
      <c r="R2792" s="19">
        <v>0</v>
      </c>
      <c r="S2792" s="19">
        <v>0</v>
      </c>
      <c r="T2792" s="19">
        <v>0</v>
      </c>
      <c r="U2792" s="56">
        <f t="shared" si="94"/>
        <v>2580.1549999999997</v>
      </c>
      <c r="V2792" s="18">
        <f t="shared" si="95"/>
        <v>322.51937499999997</v>
      </c>
      <c r="W2792" s="7"/>
      <c r="X2792" s="7"/>
      <c r="Y2792" s="7"/>
      <c r="Z2792" s="57"/>
    </row>
    <row r="2793" spans="1:26" x14ac:dyDescent="0.35">
      <c r="A2793" s="6" t="s">
        <v>398</v>
      </c>
      <c r="B2793" s="7" t="s">
        <v>562</v>
      </c>
      <c r="C2793" s="7" t="s">
        <v>277</v>
      </c>
      <c r="D2793" s="7" t="s">
        <v>298</v>
      </c>
      <c r="E2793" s="7" t="s">
        <v>299</v>
      </c>
      <c r="F2793" s="7" t="s">
        <v>563</v>
      </c>
      <c r="G2793" s="8">
        <v>5135169</v>
      </c>
      <c r="H2793" s="16" t="s">
        <v>2749</v>
      </c>
      <c r="I2793" s="18">
        <v>419.06200000000001</v>
      </c>
      <c r="J2793" s="19">
        <v>238.464</v>
      </c>
      <c r="K2793" s="19">
        <v>850.875</v>
      </c>
      <c r="L2793" s="19">
        <v>0</v>
      </c>
      <c r="M2793" s="19">
        <v>0</v>
      </c>
      <c r="N2793" s="19">
        <v>0</v>
      </c>
      <c r="O2793" s="19">
        <v>662.94299999999998</v>
      </c>
      <c r="P2793" s="19">
        <v>359.05700000000002</v>
      </c>
      <c r="Q2793" s="19">
        <v>0</v>
      </c>
      <c r="R2793" s="19">
        <v>0</v>
      </c>
      <c r="S2793" s="19">
        <v>0</v>
      </c>
      <c r="T2793" s="19">
        <v>0</v>
      </c>
      <c r="U2793" s="56">
        <f t="shared" si="94"/>
        <v>2530.4009999999998</v>
      </c>
      <c r="V2793" s="18">
        <f t="shared" si="95"/>
        <v>316.30012499999998</v>
      </c>
      <c r="W2793" s="7"/>
      <c r="X2793" s="7"/>
      <c r="Y2793" s="7"/>
      <c r="Z2793" s="57"/>
    </row>
    <row r="2794" spans="1:26" x14ac:dyDescent="0.35">
      <c r="A2794" s="6" t="s">
        <v>398</v>
      </c>
      <c r="B2794" s="7" t="s">
        <v>562</v>
      </c>
      <c r="C2794" s="7" t="s">
        <v>277</v>
      </c>
      <c r="D2794" s="7" t="s">
        <v>298</v>
      </c>
      <c r="E2794" s="7" t="s">
        <v>299</v>
      </c>
      <c r="F2794" s="7" t="s">
        <v>563</v>
      </c>
      <c r="G2794" s="8">
        <v>5134610</v>
      </c>
      <c r="H2794" s="16" t="s">
        <v>2750</v>
      </c>
      <c r="I2794" s="18">
        <v>1018.721</v>
      </c>
      <c r="J2794" s="19">
        <v>419.06200000000001</v>
      </c>
      <c r="K2794" s="19">
        <v>0</v>
      </c>
      <c r="L2794" s="19">
        <v>0</v>
      </c>
      <c r="M2794" s="19">
        <v>0</v>
      </c>
      <c r="N2794" s="19">
        <v>0</v>
      </c>
      <c r="O2794" s="19">
        <v>778.11900000000003</v>
      </c>
      <c r="P2794" s="19">
        <v>722.55899999999997</v>
      </c>
      <c r="Q2794" s="19">
        <v>0</v>
      </c>
      <c r="R2794" s="19">
        <v>0</v>
      </c>
      <c r="S2794" s="19">
        <v>0</v>
      </c>
      <c r="T2794" s="19">
        <v>0</v>
      </c>
      <c r="U2794" s="56">
        <f t="shared" si="94"/>
        <v>2938.4610000000002</v>
      </c>
      <c r="V2794" s="18">
        <f t="shared" si="95"/>
        <v>367.30762500000003</v>
      </c>
      <c r="W2794" s="7"/>
      <c r="X2794" s="7"/>
      <c r="Y2794" s="7"/>
      <c r="Z2794" s="57"/>
    </row>
    <row r="2795" spans="1:26" x14ac:dyDescent="0.35">
      <c r="A2795" s="6" t="s">
        <v>398</v>
      </c>
      <c r="B2795" s="7" t="s">
        <v>562</v>
      </c>
      <c r="C2795" s="7" t="s">
        <v>277</v>
      </c>
      <c r="D2795" s="7" t="s">
        <v>298</v>
      </c>
      <c r="E2795" s="7" t="s">
        <v>299</v>
      </c>
      <c r="F2795" s="7" t="s">
        <v>563</v>
      </c>
      <c r="G2795" s="8">
        <v>5137271</v>
      </c>
      <c r="H2795" s="16" t="s">
        <v>2751</v>
      </c>
      <c r="I2795" s="18">
        <v>419.06200000000001</v>
      </c>
      <c r="J2795" s="19">
        <v>476.928</v>
      </c>
      <c r="K2795" s="19">
        <v>0</v>
      </c>
      <c r="L2795" s="19">
        <v>243.881</v>
      </c>
      <c r="M2795" s="19">
        <v>361.19600000000003</v>
      </c>
      <c r="N2795" s="19">
        <v>0</v>
      </c>
      <c r="O2795" s="19">
        <v>0</v>
      </c>
      <c r="P2795" s="19">
        <v>359.05700000000002</v>
      </c>
      <c r="Q2795" s="19">
        <v>0</v>
      </c>
      <c r="R2795" s="19">
        <v>0</v>
      </c>
      <c r="S2795" s="19">
        <v>0</v>
      </c>
      <c r="T2795" s="19">
        <v>0</v>
      </c>
      <c r="U2795" s="56">
        <f t="shared" si="94"/>
        <v>1860.124</v>
      </c>
      <c r="V2795" s="18">
        <f t="shared" si="95"/>
        <v>232.5155</v>
      </c>
      <c r="W2795" s="7"/>
      <c r="X2795" s="7"/>
      <c r="Y2795" s="7"/>
      <c r="Z2795" s="57"/>
    </row>
    <row r="2796" spans="1:26" x14ac:dyDescent="0.35">
      <c r="A2796" s="6" t="s">
        <v>398</v>
      </c>
      <c r="B2796" s="7" t="s">
        <v>562</v>
      </c>
      <c r="C2796" s="7" t="s">
        <v>277</v>
      </c>
      <c r="D2796" s="7" t="s">
        <v>298</v>
      </c>
      <c r="E2796" s="7" t="s">
        <v>299</v>
      </c>
      <c r="F2796" s="7" t="s">
        <v>563</v>
      </c>
      <c r="G2796" s="8">
        <v>5139376</v>
      </c>
      <c r="H2796" s="16" t="s">
        <v>2752</v>
      </c>
      <c r="I2796" s="18">
        <v>476.928</v>
      </c>
      <c r="J2796" s="19">
        <v>0</v>
      </c>
      <c r="K2796" s="19">
        <v>662.55399999999997</v>
      </c>
      <c r="L2796" s="19">
        <v>0</v>
      </c>
      <c r="M2796" s="19">
        <v>0</v>
      </c>
      <c r="N2796" s="19">
        <v>0</v>
      </c>
      <c r="O2796" s="19">
        <v>539.65499999999997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56">
        <f t="shared" si="94"/>
        <v>1679.1369999999999</v>
      </c>
      <c r="V2796" s="18">
        <f t="shared" si="95"/>
        <v>209.89212499999999</v>
      </c>
      <c r="W2796" s="7"/>
      <c r="X2796" s="7"/>
      <c r="Y2796" s="7"/>
      <c r="Z2796" s="57"/>
    </row>
    <row r="2797" spans="1:26" x14ac:dyDescent="0.35">
      <c r="A2797" s="6" t="s">
        <v>398</v>
      </c>
      <c r="B2797" s="7" t="s">
        <v>562</v>
      </c>
      <c r="C2797" s="7" t="s">
        <v>277</v>
      </c>
      <c r="D2797" s="7" t="s">
        <v>298</v>
      </c>
      <c r="E2797" s="7" t="s">
        <v>299</v>
      </c>
      <c r="F2797" s="7" t="s">
        <v>563</v>
      </c>
      <c r="G2797" s="8">
        <v>5272121</v>
      </c>
      <c r="H2797" s="16" t="s">
        <v>2753</v>
      </c>
      <c r="I2797" s="18">
        <v>838.12300000000005</v>
      </c>
      <c r="J2797" s="19">
        <v>0</v>
      </c>
      <c r="K2797" s="19">
        <v>0</v>
      </c>
      <c r="L2797" s="19">
        <v>0</v>
      </c>
      <c r="M2797" s="19">
        <v>0</v>
      </c>
      <c r="N2797" s="19">
        <v>0</v>
      </c>
      <c r="O2797" s="19">
        <v>238.464</v>
      </c>
      <c r="P2797" s="19">
        <v>238.464</v>
      </c>
      <c r="Q2797" s="19">
        <v>0</v>
      </c>
      <c r="R2797" s="19">
        <v>0</v>
      </c>
      <c r="S2797" s="19">
        <v>0</v>
      </c>
      <c r="T2797" s="19">
        <v>0</v>
      </c>
      <c r="U2797" s="56">
        <f t="shared" si="94"/>
        <v>1315.0509999999999</v>
      </c>
      <c r="V2797" s="18">
        <f t="shared" si="95"/>
        <v>164.38137499999999</v>
      </c>
      <c r="W2797" s="7"/>
      <c r="X2797" s="7"/>
      <c r="Y2797" s="7"/>
      <c r="Z2797" s="57"/>
    </row>
    <row r="2798" spans="1:26" x14ac:dyDescent="0.35">
      <c r="A2798" s="6" t="s">
        <v>398</v>
      </c>
      <c r="B2798" s="7" t="s">
        <v>562</v>
      </c>
      <c r="C2798" s="7" t="s">
        <v>277</v>
      </c>
      <c r="D2798" s="7" t="s">
        <v>298</v>
      </c>
      <c r="E2798" s="7" t="s">
        <v>299</v>
      </c>
      <c r="F2798" s="7" t="s">
        <v>563</v>
      </c>
      <c r="G2798" s="8">
        <v>5134492</v>
      </c>
      <c r="H2798" s="16" t="s">
        <v>2754</v>
      </c>
      <c r="I2798" s="18">
        <v>1018.721</v>
      </c>
      <c r="J2798" s="19">
        <v>901.01800000000003</v>
      </c>
      <c r="K2798" s="19">
        <v>4487.4260000000004</v>
      </c>
      <c r="L2798" s="19">
        <v>2791.0920000000001</v>
      </c>
      <c r="M2798" s="19">
        <v>541.79300000000001</v>
      </c>
      <c r="N2798" s="19">
        <v>715.39200000000005</v>
      </c>
      <c r="O2798" s="19">
        <v>2046.694</v>
      </c>
      <c r="P2798" s="19">
        <v>597.52099999999996</v>
      </c>
      <c r="Q2798" s="19">
        <v>0</v>
      </c>
      <c r="R2798" s="19">
        <v>0</v>
      </c>
      <c r="S2798" s="19">
        <v>0</v>
      </c>
      <c r="T2798" s="19">
        <v>0</v>
      </c>
      <c r="U2798" s="56">
        <f t="shared" si="94"/>
        <v>13099.657000000001</v>
      </c>
      <c r="V2798" s="18">
        <f t="shared" si="95"/>
        <v>1637.4571250000001</v>
      </c>
      <c r="W2798" s="7"/>
      <c r="X2798" s="7"/>
      <c r="Y2798" s="7"/>
      <c r="Z2798" s="57"/>
    </row>
    <row r="2799" spans="1:26" x14ac:dyDescent="0.35">
      <c r="A2799" s="6" t="s">
        <v>398</v>
      </c>
      <c r="B2799" s="7" t="s">
        <v>562</v>
      </c>
      <c r="C2799" s="7" t="s">
        <v>277</v>
      </c>
      <c r="D2799" s="7" t="s">
        <v>298</v>
      </c>
      <c r="E2799" s="7" t="s">
        <v>299</v>
      </c>
      <c r="F2799" s="7" t="s">
        <v>563</v>
      </c>
      <c r="G2799" s="8">
        <v>5134485</v>
      </c>
      <c r="H2799" s="16" t="s">
        <v>2755</v>
      </c>
      <c r="I2799" s="18">
        <v>838.12300000000005</v>
      </c>
      <c r="J2799" s="19">
        <v>303.49700000000001</v>
      </c>
      <c r="K2799" s="19">
        <v>901.01800000000003</v>
      </c>
      <c r="L2799" s="19">
        <v>0</v>
      </c>
      <c r="M2799" s="19">
        <v>180.59800000000001</v>
      </c>
      <c r="N2799" s="19">
        <v>0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56">
        <f t="shared" si="94"/>
        <v>2223.2360000000003</v>
      </c>
      <c r="V2799" s="18">
        <f t="shared" si="95"/>
        <v>277.90450000000004</v>
      </c>
      <c r="W2799" s="7"/>
      <c r="X2799" s="7"/>
      <c r="Y2799" s="7"/>
      <c r="Z2799" s="57"/>
    </row>
    <row r="2800" spans="1:26" x14ac:dyDescent="0.35">
      <c r="A2800" s="6" t="s">
        <v>398</v>
      </c>
      <c r="B2800" s="7" t="s">
        <v>562</v>
      </c>
      <c r="C2800" s="7" t="s">
        <v>277</v>
      </c>
      <c r="D2800" s="7" t="s">
        <v>298</v>
      </c>
      <c r="E2800" s="7" t="s">
        <v>299</v>
      </c>
      <c r="F2800" s="7" t="s">
        <v>563</v>
      </c>
      <c r="G2800" s="8">
        <v>5134627</v>
      </c>
      <c r="H2800" s="16" t="s">
        <v>2756</v>
      </c>
      <c r="I2800" s="18">
        <v>419.06200000000001</v>
      </c>
      <c r="J2800" s="19">
        <v>303.49700000000001</v>
      </c>
      <c r="K2800" s="19">
        <v>3034.973</v>
      </c>
      <c r="L2800" s="19">
        <v>482.34500000000003</v>
      </c>
      <c r="M2800" s="19">
        <v>361.19600000000003</v>
      </c>
      <c r="N2800" s="19">
        <v>0</v>
      </c>
      <c r="O2800" s="19">
        <v>895.99</v>
      </c>
      <c r="P2800" s="19">
        <v>2272.212</v>
      </c>
      <c r="Q2800" s="19">
        <v>0</v>
      </c>
      <c r="R2800" s="19">
        <v>0</v>
      </c>
      <c r="S2800" s="19">
        <v>0</v>
      </c>
      <c r="T2800" s="19">
        <v>0</v>
      </c>
      <c r="U2800" s="56">
        <f t="shared" si="94"/>
        <v>7769.2749999999996</v>
      </c>
      <c r="V2800" s="18">
        <f t="shared" si="95"/>
        <v>971.15937499999995</v>
      </c>
      <c r="W2800" s="7"/>
      <c r="X2800" s="7"/>
      <c r="Y2800" s="7"/>
      <c r="Z2800" s="57"/>
    </row>
    <row r="2801" spans="1:26" x14ac:dyDescent="0.35">
      <c r="A2801" s="6" t="s">
        <v>398</v>
      </c>
      <c r="B2801" s="7" t="s">
        <v>562</v>
      </c>
      <c r="C2801" s="7" t="s">
        <v>277</v>
      </c>
      <c r="D2801" s="7" t="s">
        <v>298</v>
      </c>
      <c r="E2801" s="7" t="s">
        <v>299</v>
      </c>
      <c r="F2801" s="7" t="s">
        <v>563</v>
      </c>
      <c r="G2801" s="8">
        <v>5274527</v>
      </c>
      <c r="H2801" s="16" t="s">
        <v>2757</v>
      </c>
      <c r="I2801" s="18">
        <v>599.65899999999999</v>
      </c>
      <c r="J2801" s="19">
        <v>0</v>
      </c>
      <c r="K2801" s="19">
        <v>487.762</v>
      </c>
      <c r="L2801" s="19">
        <v>0</v>
      </c>
      <c r="M2801" s="19">
        <v>0</v>
      </c>
      <c r="N2801" s="19">
        <v>0</v>
      </c>
      <c r="O2801" s="19">
        <v>243.881</v>
      </c>
      <c r="P2801" s="19">
        <v>359.05700000000002</v>
      </c>
      <c r="Q2801" s="19">
        <v>0</v>
      </c>
      <c r="R2801" s="19">
        <v>0</v>
      </c>
      <c r="S2801" s="19">
        <v>0</v>
      </c>
      <c r="T2801" s="19">
        <v>0</v>
      </c>
      <c r="U2801" s="56">
        <f t="shared" si="94"/>
        <v>1690.3590000000002</v>
      </c>
      <c r="V2801" s="18">
        <f t="shared" si="95"/>
        <v>211.29487500000002</v>
      </c>
      <c r="W2801" s="7"/>
      <c r="X2801" s="7"/>
      <c r="Y2801" s="7"/>
      <c r="Z2801" s="57"/>
    </row>
    <row r="2802" spans="1:26" x14ac:dyDescent="0.35">
      <c r="A2802" s="6" t="s">
        <v>398</v>
      </c>
      <c r="B2802" s="7" t="s">
        <v>562</v>
      </c>
      <c r="C2802" s="7" t="s">
        <v>277</v>
      </c>
      <c r="D2802" s="7" t="s">
        <v>298</v>
      </c>
      <c r="E2802" s="7" t="s">
        <v>299</v>
      </c>
      <c r="F2802" s="7" t="s">
        <v>563</v>
      </c>
      <c r="G2802" s="8">
        <v>5134513</v>
      </c>
      <c r="H2802" s="16" t="s">
        <v>2758</v>
      </c>
      <c r="I2802" s="18">
        <v>238.464</v>
      </c>
      <c r="J2802" s="19">
        <v>0</v>
      </c>
      <c r="K2802" s="19">
        <v>722.55899999999997</v>
      </c>
      <c r="L2802" s="19">
        <v>0</v>
      </c>
      <c r="M2802" s="19">
        <v>0</v>
      </c>
      <c r="N2802" s="19">
        <v>0</v>
      </c>
      <c r="O2802" s="19">
        <v>0</v>
      </c>
      <c r="P2802" s="19">
        <v>0</v>
      </c>
      <c r="Q2802" s="19">
        <v>0</v>
      </c>
      <c r="R2802" s="19">
        <v>0</v>
      </c>
      <c r="S2802" s="19">
        <v>0</v>
      </c>
      <c r="T2802" s="19">
        <v>0</v>
      </c>
      <c r="U2802" s="56">
        <f t="shared" si="94"/>
        <v>961.02299999999991</v>
      </c>
      <c r="V2802" s="18">
        <f t="shared" si="95"/>
        <v>120.12787499999999</v>
      </c>
      <c r="W2802" s="7"/>
      <c r="X2802" s="7"/>
      <c r="Y2802" s="7"/>
      <c r="Z2802" s="57"/>
    </row>
    <row r="2803" spans="1:26" x14ac:dyDescent="0.35">
      <c r="A2803" s="6" t="s">
        <v>398</v>
      </c>
      <c r="B2803" s="7" t="s">
        <v>562</v>
      </c>
      <c r="C2803" s="7" t="s">
        <v>277</v>
      </c>
      <c r="D2803" s="7" t="s">
        <v>298</v>
      </c>
      <c r="E2803" s="7" t="s">
        <v>299</v>
      </c>
      <c r="F2803" s="7" t="s">
        <v>563</v>
      </c>
      <c r="G2803" s="8">
        <v>5300303</v>
      </c>
      <c r="H2803" s="16" t="s">
        <v>2759</v>
      </c>
      <c r="I2803" s="18">
        <v>180.59800000000001</v>
      </c>
      <c r="J2803" s="19">
        <v>180.59800000000001</v>
      </c>
      <c r="K2803" s="19">
        <v>482.34500000000003</v>
      </c>
      <c r="L2803" s="19">
        <v>243.881</v>
      </c>
      <c r="M2803" s="19">
        <v>547.37800000000004</v>
      </c>
      <c r="N2803" s="19">
        <v>0</v>
      </c>
      <c r="O2803" s="19">
        <v>238.464</v>
      </c>
      <c r="P2803" s="19">
        <v>0</v>
      </c>
      <c r="Q2803" s="19">
        <v>0</v>
      </c>
      <c r="R2803" s="19">
        <v>0</v>
      </c>
      <c r="S2803" s="19">
        <v>0</v>
      </c>
      <c r="T2803" s="19">
        <v>0</v>
      </c>
      <c r="U2803" s="56">
        <f t="shared" si="94"/>
        <v>1873.2640000000001</v>
      </c>
      <c r="V2803" s="18">
        <f t="shared" si="95"/>
        <v>234.15800000000002</v>
      </c>
      <c r="W2803" s="7"/>
      <c r="X2803" s="7"/>
      <c r="Y2803" s="7"/>
      <c r="Z2803" s="57"/>
    </row>
    <row r="2804" spans="1:26" x14ac:dyDescent="0.35">
      <c r="A2804" s="6" t="s">
        <v>398</v>
      </c>
      <c r="B2804" s="7" t="s">
        <v>562</v>
      </c>
      <c r="C2804" s="7" t="s">
        <v>277</v>
      </c>
      <c r="D2804" s="7" t="s">
        <v>298</v>
      </c>
      <c r="E2804" s="7" t="s">
        <v>299</v>
      </c>
      <c r="F2804" s="7" t="s">
        <v>563</v>
      </c>
      <c r="G2804" s="8">
        <v>5300718</v>
      </c>
      <c r="H2804" s="16" t="s">
        <v>2760</v>
      </c>
      <c r="I2804" s="18">
        <v>180.59800000000001</v>
      </c>
      <c r="J2804" s="19">
        <v>597.52099999999996</v>
      </c>
      <c r="K2804" s="19">
        <v>343.18099999999998</v>
      </c>
      <c r="L2804" s="19">
        <v>476.928</v>
      </c>
      <c r="M2804" s="19">
        <v>0</v>
      </c>
      <c r="N2804" s="19">
        <v>0</v>
      </c>
      <c r="O2804" s="19">
        <v>0</v>
      </c>
      <c r="P2804" s="19">
        <v>359.05700000000002</v>
      </c>
      <c r="Q2804" s="19">
        <v>0</v>
      </c>
      <c r="R2804" s="19">
        <v>0</v>
      </c>
      <c r="S2804" s="19">
        <v>0</v>
      </c>
      <c r="T2804" s="19">
        <v>0</v>
      </c>
      <c r="U2804" s="56">
        <f t="shared" si="94"/>
        <v>1957.2850000000001</v>
      </c>
      <c r="V2804" s="18">
        <f t="shared" si="95"/>
        <v>244.66062500000001</v>
      </c>
      <c r="W2804" s="7"/>
      <c r="X2804" s="7"/>
      <c r="Y2804" s="7"/>
      <c r="Z2804" s="57"/>
    </row>
    <row r="2805" spans="1:26" x14ac:dyDescent="0.35">
      <c r="A2805" s="6" t="s">
        <v>398</v>
      </c>
      <c r="B2805" s="7" t="s">
        <v>562</v>
      </c>
      <c r="C2805" s="7" t="s">
        <v>277</v>
      </c>
      <c r="D2805" s="7" t="s">
        <v>298</v>
      </c>
      <c r="E2805" s="7" t="s">
        <v>299</v>
      </c>
      <c r="F2805" s="7" t="s">
        <v>563</v>
      </c>
      <c r="G2805" s="8">
        <v>5277676</v>
      </c>
      <c r="H2805" s="16" t="s">
        <v>2761</v>
      </c>
      <c r="I2805" s="18">
        <v>180.59800000000001</v>
      </c>
      <c r="J2805" s="19">
        <v>0</v>
      </c>
      <c r="K2805" s="19">
        <v>238.464</v>
      </c>
      <c r="L2805" s="19">
        <v>0</v>
      </c>
      <c r="M2805" s="19">
        <v>359.05700000000002</v>
      </c>
      <c r="N2805" s="19">
        <v>0</v>
      </c>
      <c r="O2805" s="19">
        <v>0</v>
      </c>
      <c r="P2805" s="19">
        <v>359.05700000000002</v>
      </c>
      <c r="Q2805" s="19">
        <v>0</v>
      </c>
      <c r="R2805" s="19">
        <v>0</v>
      </c>
      <c r="S2805" s="19">
        <v>0</v>
      </c>
      <c r="T2805" s="19">
        <v>0</v>
      </c>
      <c r="U2805" s="56">
        <f t="shared" si="94"/>
        <v>1137.1759999999999</v>
      </c>
      <c r="V2805" s="18">
        <f t="shared" si="95"/>
        <v>142.14699999999999</v>
      </c>
      <c r="W2805" s="7"/>
      <c r="X2805" s="7"/>
      <c r="Y2805" s="7"/>
      <c r="Z2805" s="57"/>
    </row>
    <row r="2806" spans="1:26" x14ac:dyDescent="0.35">
      <c r="A2806" s="6" t="s">
        <v>398</v>
      </c>
      <c r="B2806" s="7" t="s">
        <v>562</v>
      </c>
      <c r="C2806" s="7" t="s">
        <v>277</v>
      </c>
      <c r="D2806" s="7" t="s">
        <v>298</v>
      </c>
      <c r="E2806" s="7" t="s">
        <v>299</v>
      </c>
      <c r="F2806" s="7" t="s">
        <v>563</v>
      </c>
      <c r="G2806" s="8">
        <v>5296730</v>
      </c>
      <c r="H2806" s="16" t="s">
        <v>2762</v>
      </c>
      <c r="I2806" s="18">
        <v>180.59800000000001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597.52099999999996</v>
      </c>
      <c r="Q2806" s="19">
        <v>0</v>
      </c>
      <c r="R2806" s="19">
        <v>0</v>
      </c>
      <c r="S2806" s="19">
        <v>0</v>
      </c>
      <c r="T2806" s="19">
        <v>0</v>
      </c>
      <c r="U2806" s="56">
        <f t="shared" si="94"/>
        <v>778.11899999999991</v>
      </c>
      <c r="V2806" s="18">
        <f t="shared" si="95"/>
        <v>97.264874999999989</v>
      </c>
      <c r="W2806" s="7"/>
      <c r="X2806" s="7"/>
      <c r="Y2806" s="7"/>
      <c r="Z2806" s="57"/>
    </row>
    <row r="2807" spans="1:26" x14ac:dyDescent="0.35">
      <c r="A2807" s="6" t="s">
        <v>398</v>
      </c>
      <c r="B2807" s="7" t="s">
        <v>562</v>
      </c>
      <c r="C2807" s="7" t="s">
        <v>277</v>
      </c>
      <c r="D2807" s="7" t="s">
        <v>298</v>
      </c>
      <c r="E2807" s="7" t="s">
        <v>299</v>
      </c>
      <c r="F2807" s="7" t="s">
        <v>563</v>
      </c>
      <c r="G2807" s="8">
        <v>5134634</v>
      </c>
      <c r="H2807" s="16" t="s">
        <v>2763</v>
      </c>
      <c r="I2807" s="18">
        <v>180.59800000000001</v>
      </c>
      <c r="J2807" s="19">
        <v>238.464</v>
      </c>
      <c r="K2807" s="19">
        <v>901.01800000000003</v>
      </c>
      <c r="L2807" s="19">
        <v>303.49700000000001</v>
      </c>
      <c r="M2807" s="19">
        <v>541.79300000000001</v>
      </c>
      <c r="N2807" s="19">
        <v>0</v>
      </c>
      <c r="O2807" s="19">
        <v>303.49700000000001</v>
      </c>
      <c r="P2807" s="19">
        <v>0</v>
      </c>
      <c r="Q2807" s="19">
        <v>0</v>
      </c>
      <c r="R2807" s="19">
        <v>0</v>
      </c>
      <c r="S2807" s="19">
        <v>0</v>
      </c>
      <c r="T2807" s="19">
        <v>0</v>
      </c>
      <c r="U2807" s="56">
        <f t="shared" si="94"/>
        <v>2468.8669999999997</v>
      </c>
      <c r="V2807" s="18">
        <f t="shared" si="95"/>
        <v>308.60837499999997</v>
      </c>
      <c r="W2807" s="7"/>
      <c r="X2807" s="7"/>
      <c r="Y2807" s="7"/>
      <c r="Z2807" s="57"/>
    </row>
    <row r="2808" spans="1:26" x14ac:dyDescent="0.35">
      <c r="A2808" s="6" t="s">
        <v>398</v>
      </c>
      <c r="B2808" s="7" t="s">
        <v>562</v>
      </c>
      <c r="C2808" s="7" t="s">
        <v>277</v>
      </c>
      <c r="D2808" s="7" t="s">
        <v>298</v>
      </c>
      <c r="E2808" s="7" t="s">
        <v>299</v>
      </c>
      <c r="F2808" s="7" t="s">
        <v>563</v>
      </c>
      <c r="G2808" s="8">
        <v>5274714</v>
      </c>
      <c r="H2808" s="16" t="s">
        <v>2764</v>
      </c>
      <c r="I2808" s="18">
        <v>180.59800000000001</v>
      </c>
      <c r="J2808" s="19">
        <v>476.928</v>
      </c>
      <c r="K2808" s="19">
        <v>3468.5369999999998</v>
      </c>
      <c r="L2808" s="19">
        <v>0</v>
      </c>
      <c r="M2808" s="19">
        <v>1025.8869999999999</v>
      </c>
      <c r="N2808" s="19">
        <v>0</v>
      </c>
      <c r="O2808" s="19">
        <v>0</v>
      </c>
      <c r="P2808" s="19">
        <v>359.05700000000002</v>
      </c>
      <c r="Q2808" s="19">
        <v>0</v>
      </c>
      <c r="R2808" s="19">
        <v>0</v>
      </c>
      <c r="S2808" s="19">
        <v>0</v>
      </c>
      <c r="T2808" s="19">
        <v>0</v>
      </c>
      <c r="U2808" s="56">
        <f t="shared" si="94"/>
        <v>5511.0069999999996</v>
      </c>
      <c r="V2808" s="18">
        <f t="shared" si="95"/>
        <v>688.87587499999995</v>
      </c>
      <c r="W2808" s="7"/>
      <c r="X2808" s="7"/>
      <c r="Y2808" s="7"/>
      <c r="Z2808" s="57"/>
    </row>
    <row r="2809" spans="1:26" x14ac:dyDescent="0.35">
      <c r="A2809" s="6" t="s">
        <v>398</v>
      </c>
      <c r="B2809" s="7" t="s">
        <v>562</v>
      </c>
      <c r="C2809" s="7" t="s">
        <v>277</v>
      </c>
      <c r="D2809" s="7" t="s">
        <v>298</v>
      </c>
      <c r="E2809" s="7" t="s">
        <v>299</v>
      </c>
      <c r="F2809" s="7" t="s">
        <v>563</v>
      </c>
      <c r="G2809" s="8">
        <v>5137257</v>
      </c>
      <c r="H2809" s="16" t="s">
        <v>2765</v>
      </c>
      <c r="I2809" s="18">
        <v>180.59800000000001</v>
      </c>
      <c r="J2809" s="19">
        <v>787.59299999999996</v>
      </c>
      <c r="K2809" s="19">
        <v>4254.38</v>
      </c>
      <c r="L2809" s="19">
        <v>482.34500000000003</v>
      </c>
      <c r="M2809" s="19">
        <v>722.39</v>
      </c>
      <c r="N2809" s="19">
        <v>715.39200000000005</v>
      </c>
      <c r="O2809" s="19">
        <v>424.47899999999998</v>
      </c>
      <c r="P2809" s="19">
        <v>2033.748</v>
      </c>
      <c r="Q2809" s="19">
        <v>0</v>
      </c>
      <c r="R2809" s="19">
        <v>0</v>
      </c>
      <c r="S2809" s="19">
        <v>0</v>
      </c>
      <c r="T2809" s="19">
        <v>0</v>
      </c>
      <c r="U2809" s="56">
        <f t="shared" si="94"/>
        <v>9600.9250000000011</v>
      </c>
      <c r="V2809" s="18">
        <f t="shared" si="95"/>
        <v>1200.1156250000001</v>
      </c>
      <c r="W2809" s="7"/>
      <c r="X2809" s="7"/>
      <c r="Y2809" s="7"/>
      <c r="Z2809" s="57"/>
    </row>
    <row r="2810" spans="1:26" x14ac:dyDescent="0.35">
      <c r="A2810" s="6" t="s">
        <v>398</v>
      </c>
      <c r="B2810" s="7" t="s">
        <v>562</v>
      </c>
      <c r="C2810" s="7" t="s">
        <v>277</v>
      </c>
      <c r="D2810" s="7" t="s">
        <v>298</v>
      </c>
      <c r="E2810" s="7" t="s">
        <v>299</v>
      </c>
      <c r="F2810" s="7" t="s">
        <v>563</v>
      </c>
      <c r="G2810" s="8">
        <v>5294839</v>
      </c>
      <c r="H2810" s="16" t="s">
        <v>2766</v>
      </c>
      <c r="I2810" s="18">
        <v>702.23800000000006</v>
      </c>
      <c r="J2810" s="19">
        <v>238.464</v>
      </c>
      <c r="K2810" s="19">
        <v>0</v>
      </c>
      <c r="L2810" s="19">
        <v>0</v>
      </c>
      <c r="M2810" s="19">
        <v>359.05700000000002</v>
      </c>
      <c r="N2810" s="19">
        <v>0</v>
      </c>
      <c r="O2810" s="19">
        <v>0</v>
      </c>
      <c r="P2810" s="19">
        <v>539.65499999999997</v>
      </c>
      <c r="Q2810" s="19">
        <v>0</v>
      </c>
      <c r="R2810" s="19">
        <v>0</v>
      </c>
      <c r="S2810" s="19">
        <v>0</v>
      </c>
      <c r="T2810" s="19">
        <v>0</v>
      </c>
      <c r="U2810" s="56">
        <f t="shared" si="94"/>
        <v>1839.414</v>
      </c>
      <c r="V2810" s="18">
        <f t="shared" si="95"/>
        <v>229.92675</v>
      </c>
      <c r="W2810" s="7"/>
      <c r="X2810" s="7"/>
      <c r="Y2810" s="7"/>
      <c r="Z2810" s="57"/>
    </row>
    <row r="2811" spans="1:26" x14ac:dyDescent="0.35">
      <c r="A2811" s="6" t="s">
        <v>398</v>
      </c>
      <c r="B2811" s="7" t="s">
        <v>562</v>
      </c>
      <c r="C2811" s="7" t="s">
        <v>277</v>
      </c>
      <c r="D2811" s="7" t="s">
        <v>298</v>
      </c>
      <c r="E2811" s="7" t="s">
        <v>299</v>
      </c>
      <c r="F2811" s="7" t="s">
        <v>563</v>
      </c>
      <c r="G2811" s="8">
        <v>5332551</v>
      </c>
      <c r="H2811" s="16" t="s">
        <v>2767</v>
      </c>
      <c r="I2811" s="18">
        <v>359.05700000000002</v>
      </c>
      <c r="J2811" s="19">
        <v>484.09500000000003</v>
      </c>
      <c r="K2811" s="19">
        <v>303.49700000000001</v>
      </c>
      <c r="L2811" s="19">
        <v>0</v>
      </c>
      <c r="M2811" s="19">
        <v>0</v>
      </c>
      <c r="N2811" s="19">
        <v>0</v>
      </c>
      <c r="O2811" s="19">
        <v>238.464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56">
        <f t="shared" si="94"/>
        <v>1385.1130000000001</v>
      </c>
      <c r="V2811" s="18">
        <f t="shared" si="95"/>
        <v>173.13912500000001</v>
      </c>
      <c r="W2811" s="7"/>
      <c r="X2811" s="7"/>
      <c r="Y2811" s="7"/>
      <c r="Z2811" s="57"/>
    </row>
    <row r="2812" spans="1:26" x14ac:dyDescent="0.35">
      <c r="A2812" s="6" t="s">
        <v>398</v>
      </c>
      <c r="B2812" s="7" t="s">
        <v>562</v>
      </c>
      <c r="C2812" s="7" t="s">
        <v>277</v>
      </c>
      <c r="D2812" s="7" t="s">
        <v>298</v>
      </c>
      <c r="E2812" s="7" t="s">
        <v>299</v>
      </c>
      <c r="F2812" s="7" t="s">
        <v>563</v>
      </c>
      <c r="G2812" s="8">
        <v>5294417</v>
      </c>
      <c r="H2812" s="16" t="s">
        <v>2768</v>
      </c>
      <c r="I2812" s="18">
        <v>882.83600000000001</v>
      </c>
      <c r="J2812" s="19">
        <v>0</v>
      </c>
      <c r="K2812" s="19">
        <v>238.464</v>
      </c>
      <c r="L2812" s="19">
        <v>238.464</v>
      </c>
      <c r="M2812" s="19">
        <v>0</v>
      </c>
      <c r="N2812" s="19">
        <v>0</v>
      </c>
      <c r="O2812" s="19">
        <v>838.12300000000005</v>
      </c>
      <c r="P2812" s="19">
        <v>238.464</v>
      </c>
      <c r="Q2812" s="19">
        <v>0</v>
      </c>
      <c r="R2812" s="19">
        <v>0</v>
      </c>
      <c r="S2812" s="19">
        <v>0</v>
      </c>
      <c r="T2812" s="19">
        <v>0</v>
      </c>
      <c r="U2812" s="56">
        <f t="shared" si="94"/>
        <v>2436.3509999999997</v>
      </c>
      <c r="V2812" s="18">
        <f t="shared" si="95"/>
        <v>304.54387499999996</v>
      </c>
      <c r="W2812" s="7"/>
      <c r="X2812" s="7"/>
      <c r="Y2812" s="7"/>
      <c r="Z2812" s="57"/>
    </row>
    <row r="2813" spans="1:26" x14ac:dyDescent="0.35">
      <c r="A2813" s="6" t="s">
        <v>398</v>
      </c>
      <c r="B2813" s="7" t="s">
        <v>562</v>
      </c>
      <c r="C2813" s="7" t="s">
        <v>277</v>
      </c>
      <c r="D2813" s="7" t="s">
        <v>298</v>
      </c>
      <c r="E2813" s="7" t="s">
        <v>299</v>
      </c>
      <c r="F2813" s="7" t="s">
        <v>563</v>
      </c>
      <c r="G2813" s="8">
        <v>5333868</v>
      </c>
      <c r="H2813" s="16" t="s">
        <v>2769</v>
      </c>
      <c r="I2813" s="18">
        <v>778.11900000000003</v>
      </c>
      <c r="J2813" s="19">
        <v>541.96100000000001</v>
      </c>
      <c r="K2813" s="19">
        <v>547.37800000000004</v>
      </c>
      <c r="L2813" s="19">
        <v>0</v>
      </c>
      <c r="M2813" s="19">
        <v>424.47899999999998</v>
      </c>
      <c r="N2813" s="19">
        <v>238.464</v>
      </c>
      <c r="O2813" s="19">
        <v>547.37800000000004</v>
      </c>
      <c r="P2813" s="19">
        <v>482.34500000000003</v>
      </c>
      <c r="Q2813" s="19">
        <v>0</v>
      </c>
      <c r="R2813" s="19">
        <v>0</v>
      </c>
      <c r="S2813" s="19">
        <v>0</v>
      </c>
      <c r="T2813" s="19">
        <v>0</v>
      </c>
      <c r="U2813" s="56">
        <f t="shared" si="94"/>
        <v>3560.1239999999998</v>
      </c>
      <c r="V2813" s="18">
        <f t="shared" si="95"/>
        <v>445.01549999999997</v>
      </c>
      <c r="W2813" s="7"/>
      <c r="X2813" s="7"/>
      <c r="Y2813" s="7"/>
      <c r="Z2813" s="57"/>
    </row>
    <row r="2814" spans="1:26" x14ac:dyDescent="0.35">
      <c r="A2814" s="6" t="s">
        <v>398</v>
      </c>
      <c r="B2814" s="7" t="s">
        <v>562</v>
      </c>
      <c r="C2814" s="7" t="s">
        <v>277</v>
      </c>
      <c r="D2814" s="7" t="s">
        <v>298</v>
      </c>
      <c r="E2814" s="7" t="s">
        <v>299</v>
      </c>
      <c r="F2814" s="7" t="s">
        <v>563</v>
      </c>
      <c r="G2814" s="8">
        <v>5279373</v>
      </c>
      <c r="H2814" s="16" t="s">
        <v>2770</v>
      </c>
      <c r="I2814" s="18">
        <v>1585.0740000000001</v>
      </c>
      <c r="J2814" s="19">
        <v>0</v>
      </c>
      <c r="K2814" s="19">
        <v>238.464</v>
      </c>
      <c r="L2814" s="19">
        <v>581.64499999999998</v>
      </c>
      <c r="M2814" s="19">
        <v>0</v>
      </c>
      <c r="N2814" s="19">
        <v>0</v>
      </c>
      <c r="O2814" s="19">
        <v>180.59800000000001</v>
      </c>
      <c r="P2814" s="19">
        <v>238.464</v>
      </c>
      <c r="Q2814" s="19">
        <v>0</v>
      </c>
      <c r="R2814" s="19">
        <v>0</v>
      </c>
      <c r="S2814" s="19">
        <v>0</v>
      </c>
      <c r="T2814" s="19">
        <v>0</v>
      </c>
      <c r="U2814" s="56">
        <f t="shared" si="94"/>
        <v>2824.2449999999999</v>
      </c>
      <c r="V2814" s="18">
        <f t="shared" si="95"/>
        <v>353.03062499999999</v>
      </c>
      <c r="W2814" s="7"/>
      <c r="X2814" s="7"/>
      <c r="Y2814" s="7"/>
      <c r="Z2814" s="57"/>
    </row>
    <row r="2815" spans="1:26" x14ac:dyDescent="0.35">
      <c r="A2815" s="6" t="s">
        <v>398</v>
      </c>
      <c r="B2815" s="7" t="s">
        <v>562</v>
      </c>
      <c r="C2815" s="7" t="s">
        <v>277</v>
      </c>
      <c r="D2815" s="7" t="s">
        <v>298</v>
      </c>
      <c r="E2815" s="7" t="s">
        <v>299</v>
      </c>
      <c r="F2815" s="7" t="s">
        <v>563</v>
      </c>
      <c r="G2815" s="8">
        <v>5297203</v>
      </c>
      <c r="H2815" s="16" t="s">
        <v>2771</v>
      </c>
      <c r="I2815" s="18">
        <v>882.83600000000001</v>
      </c>
      <c r="J2815" s="19">
        <v>715.39200000000005</v>
      </c>
      <c r="K2815" s="19">
        <v>238.464</v>
      </c>
      <c r="L2815" s="19">
        <v>0</v>
      </c>
      <c r="M2815" s="19">
        <v>0</v>
      </c>
      <c r="N2815" s="19">
        <v>0</v>
      </c>
      <c r="O2815" s="19">
        <v>838.12300000000005</v>
      </c>
      <c r="P2815" s="19">
        <v>597.52099999999996</v>
      </c>
      <c r="Q2815" s="19">
        <v>0</v>
      </c>
      <c r="R2815" s="19">
        <v>0</v>
      </c>
      <c r="S2815" s="19">
        <v>0</v>
      </c>
      <c r="T2815" s="19">
        <v>0</v>
      </c>
      <c r="U2815" s="56">
        <f t="shared" si="94"/>
        <v>3272.3360000000002</v>
      </c>
      <c r="V2815" s="18">
        <f t="shared" si="95"/>
        <v>409.04200000000003</v>
      </c>
      <c r="W2815" s="7"/>
      <c r="X2815" s="7"/>
      <c r="Y2815" s="7"/>
      <c r="Z2815" s="57"/>
    </row>
    <row r="2816" spans="1:26" x14ac:dyDescent="0.35">
      <c r="A2816" s="6" t="s">
        <v>398</v>
      </c>
      <c r="B2816" s="7" t="s">
        <v>562</v>
      </c>
      <c r="C2816" s="7" t="s">
        <v>277</v>
      </c>
      <c r="D2816" s="7" t="s">
        <v>298</v>
      </c>
      <c r="E2816" s="7" t="s">
        <v>299</v>
      </c>
      <c r="F2816" s="7" t="s">
        <v>563</v>
      </c>
      <c r="G2816" s="8">
        <v>5297234</v>
      </c>
      <c r="H2816" s="16" t="s">
        <v>2772</v>
      </c>
      <c r="I2816" s="18">
        <v>882.83600000000001</v>
      </c>
      <c r="J2816" s="19">
        <v>238.464</v>
      </c>
      <c r="K2816" s="19">
        <v>419.06200000000001</v>
      </c>
      <c r="L2816" s="19">
        <v>238.464</v>
      </c>
      <c r="M2816" s="19">
        <v>539.65499999999997</v>
      </c>
      <c r="N2816" s="19">
        <v>0</v>
      </c>
      <c r="O2816" s="19">
        <v>0</v>
      </c>
      <c r="P2816" s="19">
        <v>238.464</v>
      </c>
      <c r="Q2816" s="19">
        <v>0</v>
      </c>
      <c r="R2816" s="19">
        <v>0</v>
      </c>
      <c r="S2816" s="19">
        <v>0</v>
      </c>
      <c r="T2816" s="19">
        <v>0</v>
      </c>
      <c r="U2816" s="56">
        <f t="shared" ref="U2816:U2879" si="96">SUM(I2816:T2816)</f>
        <v>2556.9449999999997</v>
      </c>
      <c r="V2816" s="18">
        <f t="shared" si="95"/>
        <v>319.61812499999996</v>
      </c>
      <c r="W2816" s="7"/>
      <c r="X2816" s="7"/>
      <c r="Y2816" s="7"/>
      <c r="Z2816" s="57"/>
    </row>
    <row r="2817" spans="1:26" x14ac:dyDescent="0.35">
      <c r="A2817" s="6" t="s">
        <v>398</v>
      </c>
      <c r="B2817" s="7" t="s">
        <v>562</v>
      </c>
      <c r="C2817" s="7" t="s">
        <v>277</v>
      </c>
      <c r="D2817" s="7" t="s">
        <v>298</v>
      </c>
      <c r="E2817" s="7" t="s">
        <v>299</v>
      </c>
      <c r="F2817" s="7" t="s">
        <v>563</v>
      </c>
      <c r="G2817" s="8">
        <v>5276909</v>
      </c>
      <c r="H2817" s="16" t="s">
        <v>2773</v>
      </c>
      <c r="I2817" s="18">
        <v>702.23800000000006</v>
      </c>
      <c r="J2817" s="19">
        <v>0</v>
      </c>
      <c r="K2817" s="19">
        <v>0</v>
      </c>
      <c r="L2817" s="19">
        <v>0</v>
      </c>
      <c r="M2817" s="19">
        <v>359.05700000000002</v>
      </c>
      <c r="N2817" s="19">
        <v>0</v>
      </c>
      <c r="O2817" s="19">
        <v>0</v>
      </c>
      <c r="P2817" s="19">
        <v>180.59800000000001</v>
      </c>
      <c r="Q2817" s="19">
        <v>0</v>
      </c>
      <c r="R2817" s="19">
        <v>0</v>
      </c>
      <c r="S2817" s="19">
        <v>0</v>
      </c>
      <c r="T2817" s="19">
        <v>0</v>
      </c>
      <c r="U2817" s="56">
        <f t="shared" si="96"/>
        <v>1241.893</v>
      </c>
      <c r="V2817" s="18">
        <f t="shared" si="95"/>
        <v>155.236625</v>
      </c>
      <c r="W2817" s="7"/>
      <c r="X2817" s="7"/>
      <c r="Y2817" s="7"/>
      <c r="Z2817" s="57"/>
    </row>
    <row r="2818" spans="1:26" x14ac:dyDescent="0.35">
      <c r="A2818" s="6" t="s">
        <v>398</v>
      </c>
      <c r="B2818" s="7" t="s">
        <v>562</v>
      </c>
      <c r="C2818" s="7" t="s">
        <v>277</v>
      </c>
      <c r="D2818" s="7" t="s">
        <v>298</v>
      </c>
      <c r="E2818" s="7" t="s">
        <v>299</v>
      </c>
      <c r="F2818" s="7" t="s">
        <v>563</v>
      </c>
      <c r="G2818" s="8">
        <v>5276916</v>
      </c>
      <c r="H2818" s="16" t="s">
        <v>2774</v>
      </c>
      <c r="I2818" s="18">
        <v>1406.614</v>
      </c>
      <c r="J2818" s="19">
        <v>715.39200000000005</v>
      </c>
      <c r="K2818" s="19">
        <v>1317.7729999999999</v>
      </c>
      <c r="L2818" s="19">
        <v>835.98500000000001</v>
      </c>
      <c r="M2818" s="19">
        <v>704.37599999999998</v>
      </c>
      <c r="N2818" s="19">
        <v>0</v>
      </c>
      <c r="O2818" s="19">
        <v>1616.242</v>
      </c>
      <c r="P2818" s="19">
        <v>476.928</v>
      </c>
      <c r="Q2818" s="19">
        <v>0</v>
      </c>
      <c r="R2818" s="19">
        <v>0</v>
      </c>
      <c r="S2818" s="19">
        <v>0</v>
      </c>
      <c r="T2818" s="19">
        <v>0</v>
      </c>
      <c r="U2818" s="56">
        <f t="shared" si="96"/>
        <v>7073.31</v>
      </c>
      <c r="V2818" s="18">
        <f t="shared" si="95"/>
        <v>884.16375000000005</v>
      </c>
      <c r="W2818" s="7"/>
      <c r="X2818" s="7"/>
      <c r="Y2818" s="7"/>
      <c r="Z2818" s="57"/>
    </row>
    <row r="2819" spans="1:26" x14ac:dyDescent="0.35">
      <c r="A2819" s="6" t="s">
        <v>398</v>
      </c>
      <c r="B2819" s="7" t="s">
        <v>562</v>
      </c>
      <c r="C2819" s="7" t="s">
        <v>277</v>
      </c>
      <c r="D2819" s="7" t="s">
        <v>298</v>
      </c>
      <c r="E2819" s="7" t="s">
        <v>299</v>
      </c>
      <c r="F2819" s="7" t="s">
        <v>563</v>
      </c>
      <c r="G2819" s="8">
        <v>5338863</v>
      </c>
      <c r="H2819" s="16" t="s">
        <v>2775</v>
      </c>
      <c r="I2819" s="18">
        <v>359.05700000000002</v>
      </c>
      <c r="J2819" s="19">
        <v>541.96100000000001</v>
      </c>
      <c r="K2819" s="19">
        <v>303.49700000000001</v>
      </c>
      <c r="L2819" s="19">
        <v>0</v>
      </c>
      <c r="M2819" s="19">
        <v>0</v>
      </c>
      <c r="N2819" s="19">
        <v>0</v>
      </c>
      <c r="O2819" s="19">
        <v>0</v>
      </c>
      <c r="P2819" s="19">
        <v>238.464</v>
      </c>
      <c r="Q2819" s="19">
        <v>0</v>
      </c>
      <c r="R2819" s="19">
        <v>0</v>
      </c>
      <c r="S2819" s="19">
        <v>0</v>
      </c>
      <c r="T2819" s="19">
        <v>0</v>
      </c>
      <c r="U2819" s="56">
        <f t="shared" si="96"/>
        <v>1442.979</v>
      </c>
      <c r="V2819" s="18">
        <f t="shared" si="95"/>
        <v>180.37237500000001</v>
      </c>
      <c r="W2819" s="7"/>
      <c r="X2819" s="7"/>
      <c r="Y2819" s="7"/>
      <c r="Z2819" s="57"/>
    </row>
    <row r="2820" spans="1:26" x14ac:dyDescent="0.35">
      <c r="A2820" s="6" t="s">
        <v>398</v>
      </c>
      <c r="B2820" s="7" t="s">
        <v>562</v>
      </c>
      <c r="C2820" s="7" t="s">
        <v>277</v>
      </c>
      <c r="D2820" s="7" t="s">
        <v>298</v>
      </c>
      <c r="E2820" s="7" t="s">
        <v>299</v>
      </c>
      <c r="F2820" s="7" t="s">
        <v>563</v>
      </c>
      <c r="G2820" s="8">
        <v>5298167</v>
      </c>
      <c r="H2820" s="16" t="s">
        <v>2776</v>
      </c>
      <c r="I2820" s="18">
        <v>882.83600000000001</v>
      </c>
      <c r="J2820" s="19">
        <v>539.65499999999997</v>
      </c>
      <c r="K2820" s="19">
        <v>238.464</v>
      </c>
      <c r="L2820" s="19">
        <v>0</v>
      </c>
      <c r="M2820" s="19">
        <v>0</v>
      </c>
      <c r="N2820" s="19">
        <v>476.928</v>
      </c>
      <c r="O2820" s="19">
        <v>541.79300000000001</v>
      </c>
      <c r="P2820" s="19">
        <v>1139.3140000000001</v>
      </c>
      <c r="Q2820" s="19">
        <v>0</v>
      </c>
      <c r="R2820" s="19">
        <v>0</v>
      </c>
      <c r="S2820" s="19">
        <v>0</v>
      </c>
      <c r="T2820" s="19">
        <v>0</v>
      </c>
      <c r="U2820" s="56">
        <f t="shared" si="96"/>
        <v>3818.99</v>
      </c>
      <c r="V2820" s="18">
        <f t="shared" si="95"/>
        <v>477.37374999999997</v>
      </c>
      <c r="W2820" s="7"/>
      <c r="X2820" s="7"/>
      <c r="Y2820" s="7"/>
      <c r="Z2820" s="57"/>
    </row>
    <row r="2821" spans="1:26" x14ac:dyDescent="0.35">
      <c r="A2821" s="6" t="s">
        <v>398</v>
      </c>
      <c r="B2821" s="7" t="s">
        <v>562</v>
      </c>
      <c r="C2821" s="7" t="s">
        <v>277</v>
      </c>
      <c r="D2821" s="7" t="s">
        <v>298</v>
      </c>
      <c r="E2821" s="7" t="s">
        <v>299</v>
      </c>
      <c r="F2821" s="7" t="s">
        <v>563</v>
      </c>
      <c r="G2821" s="8">
        <v>5295409</v>
      </c>
      <c r="H2821" s="16" t="s">
        <v>2777</v>
      </c>
      <c r="I2821" s="18">
        <v>882.83600000000001</v>
      </c>
      <c r="J2821" s="19">
        <v>0</v>
      </c>
      <c r="K2821" s="19">
        <v>238.464</v>
      </c>
      <c r="L2821" s="19">
        <v>238.464</v>
      </c>
      <c r="M2821" s="19">
        <v>0</v>
      </c>
      <c r="N2821" s="19">
        <v>0</v>
      </c>
      <c r="O2821" s="19">
        <v>361.19499999999999</v>
      </c>
      <c r="P2821" s="19">
        <v>238.464</v>
      </c>
      <c r="Q2821" s="19">
        <v>0</v>
      </c>
      <c r="R2821" s="19">
        <v>0</v>
      </c>
      <c r="S2821" s="19">
        <v>0</v>
      </c>
      <c r="T2821" s="19">
        <v>0</v>
      </c>
      <c r="U2821" s="56">
        <f t="shared" si="96"/>
        <v>1959.4229999999998</v>
      </c>
      <c r="V2821" s="18">
        <f t="shared" si="95"/>
        <v>244.92787499999997</v>
      </c>
      <c r="W2821" s="7"/>
      <c r="X2821" s="7"/>
      <c r="Y2821" s="7"/>
      <c r="Z2821" s="57"/>
    </row>
    <row r="2822" spans="1:26" x14ac:dyDescent="0.35">
      <c r="A2822" s="6" t="s">
        <v>398</v>
      </c>
      <c r="B2822" s="7" t="s">
        <v>562</v>
      </c>
      <c r="C2822" s="7" t="s">
        <v>277</v>
      </c>
      <c r="D2822" s="7" t="s">
        <v>298</v>
      </c>
      <c r="E2822" s="7" t="s">
        <v>299</v>
      </c>
      <c r="F2822" s="7" t="s">
        <v>563</v>
      </c>
      <c r="G2822" s="8">
        <v>5278765</v>
      </c>
      <c r="H2822" s="16" t="s">
        <v>2778</v>
      </c>
      <c r="I2822" s="18">
        <v>1063.433</v>
      </c>
      <c r="J2822" s="19">
        <v>419.06200000000001</v>
      </c>
      <c r="K2822" s="19">
        <v>238.464</v>
      </c>
      <c r="L2822" s="19">
        <v>0</v>
      </c>
      <c r="M2822" s="19">
        <v>0</v>
      </c>
      <c r="N2822" s="19">
        <v>0</v>
      </c>
      <c r="O2822" s="19">
        <v>476.928</v>
      </c>
      <c r="P2822" s="19">
        <v>180.59800000000001</v>
      </c>
      <c r="Q2822" s="19">
        <v>0</v>
      </c>
      <c r="R2822" s="19">
        <v>0</v>
      </c>
      <c r="S2822" s="19">
        <v>0</v>
      </c>
      <c r="T2822" s="19">
        <v>0</v>
      </c>
      <c r="U2822" s="56">
        <f t="shared" si="96"/>
        <v>2378.4849999999997</v>
      </c>
      <c r="V2822" s="18">
        <f t="shared" si="95"/>
        <v>297.31062499999996</v>
      </c>
      <c r="W2822" s="7"/>
      <c r="X2822" s="7"/>
      <c r="Y2822" s="7"/>
      <c r="Z2822" s="57"/>
    </row>
    <row r="2823" spans="1:26" x14ac:dyDescent="0.35">
      <c r="A2823" s="6" t="s">
        <v>398</v>
      </c>
      <c r="B2823" s="7" t="s">
        <v>562</v>
      </c>
      <c r="C2823" s="7" t="s">
        <v>277</v>
      </c>
      <c r="D2823" s="7" t="s">
        <v>298</v>
      </c>
      <c r="E2823" s="7" t="s">
        <v>299</v>
      </c>
      <c r="F2823" s="7" t="s">
        <v>563</v>
      </c>
      <c r="G2823" s="8">
        <v>5297649</v>
      </c>
      <c r="H2823" s="16" t="s">
        <v>2779</v>
      </c>
      <c r="I2823" s="18">
        <v>702.23800000000006</v>
      </c>
      <c r="J2823" s="19">
        <v>0</v>
      </c>
      <c r="K2823" s="19">
        <v>238.464</v>
      </c>
      <c r="L2823" s="19">
        <v>0</v>
      </c>
      <c r="M2823" s="19">
        <v>0</v>
      </c>
      <c r="N2823" s="19">
        <v>0</v>
      </c>
      <c r="O2823" s="19">
        <v>180.59800000000001</v>
      </c>
      <c r="P2823" s="19">
        <v>238.464</v>
      </c>
      <c r="Q2823" s="19">
        <v>0</v>
      </c>
      <c r="R2823" s="19">
        <v>0</v>
      </c>
      <c r="S2823" s="19">
        <v>0</v>
      </c>
      <c r="T2823" s="19">
        <v>0</v>
      </c>
      <c r="U2823" s="56">
        <f t="shared" si="96"/>
        <v>1359.7639999999999</v>
      </c>
      <c r="V2823" s="18">
        <f t="shared" si="95"/>
        <v>169.97049999999999</v>
      </c>
      <c r="W2823" s="7"/>
      <c r="X2823" s="7"/>
      <c r="Y2823" s="7"/>
      <c r="Z2823" s="57"/>
    </row>
    <row r="2824" spans="1:26" x14ac:dyDescent="0.35">
      <c r="A2824" s="6" t="s">
        <v>398</v>
      </c>
      <c r="B2824" s="7" t="s">
        <v>562</v>
      </c>
      <c r="C2824" s="7" t="s">
        <v>277</v>
      </c>
      <c r="D2824" s="7" t="s">
        <v>298</v>
      </c>
      <c r="E2824" s="7" t="s">
        <v>299</v>
      </c>
      <c r="F2824" s="7" t="s">
        <v>563</v>
      </c>
      <c r="G2824" s="8">
        <v>5338524</v>
      </c>
      <c r="H2824" s="16" t="s">
        <v>2780</v>
      </c>
      <c r="I2824" s="18">
        <v>1255.047</v>
      </c>
      <c r="J2824" s="19">
        <v>303.49700000000001</v>
      </c>
      <c r="K2824" s="19">
        <v>1876.5440000000001</v>
      </c>
      <c r="L2824" s="19">
        <v>599.65899999999999</v>
      </c>
      <c r="M2824" s="19">
        <v>359.05700000000002</v>
      </c>
      <c r="N2824" s="19">
        <v>0</v>
      </c>
      <c r="O2824" s="19">
        <v>476.928</v>
      </c>
      <c r="P2824" s="19">
        <v>359.05700000000002</v>
      </c>
      <c r="Q2824" s="19">
        <v>0</v>
      </c>
      <c r="R2824" s="19">
        <v>0</v>
      </c>
      <c r="S2824" s="19">
        <v>0</v>
      </c>
      <c r="T2824" s="19">
        <v>0</v>
      </c>
      <c r="U2824" s="56">
        <f t="shared" si="96"/>
        <v>5229.7889999999998</v>
      </c>
      <c r="V2824" s="18">
        <f t="shared" si="95"/>
        <v>653.72362499999997</v>
      </c>
      <c r="W2824" s="7"/>
      <c r="X2824" s="7"/>
      <c r="Y2824" s="7"/>
      <c r="Z2824" s="57"/>
    </row>
    <row r="2825" spans="1:26" x14ac:dyDescent="0.35">
      <c r="A2825" s="6" t="s">
        <v>398</v>
      </c>
      <c r="B2825" s="7" t="s">
        <v>562</v>
      </c>
      <c r="C2825" s="7" t="s">
        <v>277</v>
      </c>
      <c r="D2825" s="7" t="s">
        <v>298</v>
      </c>
      <c r="E2825" s="7" t="s">
        <v>299</v>
      </c>
      <c r="F2825" s="7" t="s">
        <v>563</v>
      </c>
      <c r="G2825" s="8">
        <v>5298385</v>
      </c>
      <c r="H2825" s="16" t="s">
        <v>2781</v>
      </c>
      <c r="I2825" s="18">
        <v>702.23800000000006</v>
      </c>
      <c r="J2825" s="19">
        <v>0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9">
        <v>539.65499999999997</v>
      </c>
      <c r="Q2825" s="19">
        <v>0</v>
      </c>
      <c r="R2825" s="19">
        <v>0</v>
      </c>
      <c r="S2825" s="19">
        <v>0</v>
      </c>
      <c r="T2825" s="19">
        <v>0</v>
      </c>
      <c r="U2825" s="56">
        <f t="shared" si="96"/>
        <v>1241.893</v>
      </c>
      <c r="V2825" s="18">
        <f t="shared" si="95"/>
        <v>155.236625</v>
      </c>
      <c r="W2825" s="7"/>
      <c r="X2825" s="7"/>
      <c r="Y2825" s="7"/>
      <c r="Z2825" s="57"/>
    </row>
    <row r="2826" spans="1:26" x14ac:dyDescent="0.35">
      <c r="A2826" s="6" t="s">
        <v>398</v>
      </c>
      <c r="B2826" s="7" t="s">
        <v>562</v>
      </c>
      <c r="C2826" s="7" t="s">
        <v>277</v>
      </c>
      <c r="D2826" s="7" t="s">
        <v>298</v>
      </c>
      <c r="E2826" s="7" t="s">
        <v>299</v>
      </c>
      <c r="F2826" s="7" t="s">
        <v>563</v>
      </c>
      <c r="G2826" s="8">
        <v>5274053</v>
      </c>
      <c r="H2826" s="16" t="s">
        <v>2782</v>
      </c>
      <c r="I2826" s="18">
        <v>238.464</v>
      </c>
      <c r="J2826" s="19">
        <v>787.59299999999996</v>
      </c>
      <c r="K2826" s="19">
        <v>3198.93</v>
      </c>
      <c r="L2826" s="19">
        <v>1255.047</v>
      </c>
      <c r="M2826" s="19">
        <v>0</v>
      </c>
      <c r="N2826" s="19">
        <v>0</v>
      </c>
      <c r="O2826" s="19">
        <v>2040.3320000000001</v>
      </c>
      <c r="P2826" s="19">
        <v>597.52099999999996</v>
      </c>
      <c r="Q2826" s="19">
        <v>0</v>
      </c>
      <c r="R2826" s="19">
        <v>0</v>
      </c>
      <c r="S2826" s="19">
        <v>0</v>
      </c>
      <c r="T2826" s="19">
        <v>0</v>
      </c>
      <c r="U2826" s="56">
        <f t="shared" si="96"/>
        <v>8117.8869999999997</v>
      </c>
      <c r="V2826" s="18">
        <f t="shared" si="95"/>
        <v>1014.735875</v>
      </c>
      <c r="W2826" s="7"/>
      <c r="X2826" s="7"/>
      <c r="Y2826" s="7"/>
      <c r="Z2826" s="57"/>
    </row>
    <row r="2827" spans="1:26" x14ac:dyDescent="0.35">
      <c r="A2827" s="6" t="s">
        <v>398</v>
      </c>
      <c r="B2827" s="7" t="s">
        <v>562</v>
      </c>
      <c r="C2827" s="7" t="s">
        <v>277</v>
      </c>
      <c r="D2827" s="7" t="s">
        <v>298</v>
      </c>
      <c r="E2827" s="7" t="s">
        <v>299</v>
      </c>
      <c r="F2827" s="7" t="s">
        <v>563</v>
      </c>
      <c r="G2827" s="8">
        <v>5272107</v>
      </c>
      <c r="H2827" s="16" t="s">
        <v>2783</v>
      </c>
      <c r="I2827" s="18">
        <v>238.464</v>
      </c>
      <c r="J2827" s="19">
        <v>303.49700000000001</v>
      </c>
      <c r="K2827" s="19">
        <v>3085.5059999999999</v>
      </c>
      <c r="L2827" s="19">
        <v>0</v>
      </c>
      <c r="M2827" s="19">
        <v>243.881</v>
      </c>
      <c r="N2827" s="19">
        <v>0</v>
      </c>
      <c r="O2827" s="19">
        <v>1569.7670000000001</v>
      </c>
      <c r="P2827" s="19">
        <v>718.11400000000003</v>
      </c>
      <c r="Q2827" s="19">
        <v>0</v>
      </c>
      <c r="R2827" s="19">
        <v>0</v>
      </c>
      <c r="S2827" s="19">
        <v>0</v>
      </c>
      <c r="T2827" s="19">
        <v>0</v>
      </c>
      <c r="U2827" s="56">
        <f t="shared" si="96"/>
        <v>6159.2289999999994</v>
      </c>
      <c r="V2827" s="18">
        <f t="shared" si="95"/>
        <v>769.90362499999992</v>
      </c>
      <c r="W2827" s="7"/>
      <c r="X2827" s="7"/>
      <c r="Y2827" s="7"/>
      <c r="Z2827" s="57"/>
    </row>
    <row r="2828" spans="1:26" x14ac:dyDescent="0.35">
      <c r="A2828" s="6" t="s">
        <v>398</v>
      </c>
      <c r="B2828" s="7" t="s">
        <v>562</v>
      </c>
      <c r="C2828" s="7" t="s">
        <v>277</v>
      </c>
      <c r="D2828" s="7" t="s">
        <v>298</v>
      </c>
      <c r="E2828" s="7" t="s">
        <v>299</v>
      </c>
      <c r="F2828" s="7" t="s">
        <v>563</v>
      </c>
      <c r="G2828" s="8">
        <v>5290082</v>
      </c>
      <c r="H2828" s="16" t="s">
        <v>2784</v>
      </c>
      <c r="I2828" s="18">
        <v>419.06200000000001</v>
      </c>
      <c r="J2828" s="19">
        <v>303.49700000000001</v>
      </c>
      <c r="K2828" s="19">
        <v>1701.7529999999999</v>
      </c>
      <c r="L2828" s="19">
        <v>180.59800000000001</v>
      </c>
      <c r="M2828" s="19">
        <v>0</v>
      </c>
      <c r="N2828" s="19">
        <v>0</v>
      </c>
      <c r="O2828" s="19">
        <v>0</v>
      </c>
      <c r="P2828" s="19">
        <v>958.71699999999998</v>
      </c>
      <c r="Q2828" s="19">
        <v>0</v>
      </c>
      <c r="R2828" s="19">
        <v>0</v>
      </c>
      <c r="S2828" s="19">
        <v>0</v>
      </c>
      <c r="T2828" s="19">
        <v>0</v>
      </c>
      <c r="U2828" s="56">
        <f t="shared" si="96"/>
        <v>3563.627</v>
      </c>
      <c r="V2828" s="18">
        <f t="shared" si="95"/>
        <v>445.45337499999999</v>
      </c>
      <c r="W2828" s="7"/>
      <c r="X2828" s="7"/>
      <c r="Y2828" s="7"/>
      <c r="Z2828" s="57"/>
    </row>
    <row r="2829" spans="1:26" x14ac:dyDescent="0.35">
      <c r="A2829" s="6" t="s">
        <v>398</v>
      </c>
      <c r="B2829" s="7" t="s">
        <v>562</v>
      </c>
      <c r="C2829" s="7" t="s">
        <v>277</v>
      </c>
      <c r="D2829" s="7" t="s">
        <v>298</v>
      </c>
      <c r="E2829" s="7" t="s">
        <v>299</v>
      </c>
      <c r="F2829" s="7" t="s">
        <v>563</v>
      </c>
      <c r="G2829" s="8">
        <v>5335046</v>
      </c>
      <c r="H2829" s="16" t="s">
        <v>2785</v>
      </c>
      <c r="I2829" s="18">
        <v>238.464</v>
      </c>
      <c r="J2829" s="19">
        <v>843.15200000000004</v>
      </c>
      <c r="K2829" s="19">
        <v>1508.0119999999999</v>
      </c>
      <c r="L2829" s="19">
        <v>0</v>
      </c>
      <c r="M2829" s="19">
        <v>359.05700000000002</v>
      </c>
      <c r="N2829" s="19">
        <v>0</v>
      </c>
      <c r="O2829" s="19">
        <v>722.55899999999997</v>
      </c>
      <c r="P2829" s="19">
        <v>597.52099999999996</v>
      </c>
      <c r="Q2829" s="19">
        <v>0</v>
      </c>
      <c r="R2829" s="19">
        <v>0</v>
      </c>
      <c r="S2829" s="19">
        <v>0</v>
      </c>
      <c r="T2829" s="19">
        <v>0</v>
      </c>
      <c r="U2829" s="56">
        <f t="shared" si="96"/>
        <v>4268.7649999999994</v>
      </c>
      <c r="V2829" s="18">
        <f t="shared" si="95"/>
        <v>533.59562499999993</v>
      </c>
      <c r="W2829" s="7"/>
      <c r="X2829" s="7"/>
      <c r="Y2829" s="7"/>
      <c r="Z2829" s="57"/>
    </row>
    <row r="2830" spans="1:26" x14ac:dyDescent="0.35">
      <c r="A2830" s="6" t="s">
        <v>398</v>
      </c>
      <c r="B2830" s="7" t="s">
        <v>562</v>
      </c>
      <c r="C2830" s="7" t="s">
        <v>277</v>
      </c>
      <c r="D2830" s="7" t="s">
        <v>298</v>
      </c>
      <c r="E2830" s="7" t="s">
        <v>299</v>
      </c>
      <c r="F2830" s="7" t="s">
        <v>563</v>
      </c>
      <c r="G2830" s="8">
        <v>5337376</v>
      </c>
      <c r="H2830" s="16" t="s">
        <v>2786</v>
      </c>
      <c r="I2830" s="18">
        <v>238.464</v>
      </c>
      <c r="J2830" s="19">
        <v>303.49700000000001</v>
      </c>
      <c r="K2830" s="19">
        <v>606.99400000000003</v>
      </c>
      <c r="L2830" s="19">
        <v>843.54</v>
      </c>
      <c r="M2830" s="19">
        <v>243.881</v>
      </c>
      <c r="N2830" s="19">
        <v>238.464</v>
      </c>
      <c r="O2830" s="19">
        <v>243.881</v>
      </c>
      <c r="P2830" s="19">
        <v>901.01800000000003</v>
      </c>
      <c r="Q2830" s="19">
        <v>0</v>
      </c>
      <c r="R2830" s="19">
        <v>0</v>
      </c>
      <c r="S2830" s="19">
        <v>0</v>
      </c>
      <c r="T2830" s="19">
        <v>0</v>
      </c>
      <c r="U2830" s="56">
        <f t="shared" si="96"/>
        <v>3619.7389999999996</v>
      </c>
      <c r="V2830" s="18">
        <f t="shared" si="95"/>
        <v>452.46737499999995</v>
      </c>
      <c r="W2830" s="7"/>
      <c r="X2830" s="7"/>
      <c r="Y2830" s="7"/>
      <c r="Z2830" s="57"/>
    </row>
    <row r="2831" spans="1:26" x14ac:dyDescent="0.35">
      <c r="A2831" s="6" t="s">
        <v>398</v>
      </c>
      <c r="B2831" s="7" t="s">
        <v>562</v>
      </c>
      <c r="C2831" s="7" t="s">
        <v>277</v>
      </c>
      <c r="D2831" s="7" t="s">
        <v>298</v>
      </c>
      <c r="E2831" s="7" t="s">
        <v>299</v>
      </c>
      <c r="F2831" s="7" t="s">
        <v>563</v>
      </c>
      <c r="G2831" s="8">
        <v>5277621</v>
      </c>
      <c r="H2831" s="16" t="s">
        <v>2787</v>
      </c>
      <c r="I2831" s="18">
        <v>361.19499999999999</v>
      </c>
      <c r="J2831" s="19">
        <v>606.995</v>
      </c>
      <c r="K2831" s="19">
        <v>901.01800000000003</v>
      </c>
      <c r="L2831" s="19">
        <v>419.06200000000001</v>
      </c>
      <c r="M2831" s="19">
        <v>0</v>
      </c>
      <c r="N2831" s="19">
        <v>0</v>
      </c>
      <c r="O2831" s="19">
        <v>1081.616</v>
      </c>
      <c r="P2831" s="19">
        <v>238.464</v>
      </c>
      <c r="Q2831" s="19">
        <v>0</v>
      </c>
      <c r="R2831" s="19">
        <v>0</v>
      </c>
      <c r="S2831" s="19">
        <v>0</v>
      </c>
      <c r="T2831" s="19">
        <v>0</v>
      </c>
      <c r="U2831" s="56">
        <f t="shared" si="96"/>
        <v>3608.35</v>
      </c>
      <c r="V2831" s="18">
        <f t="shared" si="95"/>
        <v>451.04374999999999</v>
      </c>
      <c r="W2831" s="7"/>
      <c r="X2831" s="7"/>
      <c r="Y2831" s="7"/>
      <c r="Z2831" s="57"/>
    </row>
    <row r="2832" spans="1:26" x14ac:dyDescent="0.35">
      <c r="A2832" s="6" t="s">
        <v>398</v>
      </c>
      <c r="B2832" s="7" t="s">
        <v>562</v>
      </c>
      <c r="C2832" s="7" t="s">
        <v>277</v>
      </c>
      <c r="D2832" s="7" t="s">
        <v>298</v>
      </c>
      <c r="E2832" s="7" t="s">
        <v>299</v>
      </c>
      <c r="F2832" s="7" t="s">
        <v>563</v>
      </c>
      <c r="G2832" s="8">
        <v>5273182</v>
      </c>
      <c r="H2832" s="16" t="s">
        <v>2788</v>
      </c>
      <c r="I2832" s="18">
        <v>180.59800000000001</v>
      </c>
      <c r="J2832" s="19">
        <v>303.49700000000001</v>
      </c>
      <c r="K2832" s="19">
        <v>243.881</v>
      </c>
      <c r="L2832" s="19">
        <v>0</v>
      </c>
      <c r="M2832" s="19">
        <v>0</v>
      </c>
      <c r="N2832" s="19">
        <v>482.34500000000003</v>
      </c>
      <c r="O2832" s="19">
        <v>0</v>
      </c>
      <c r="P2832" s="19">
        <v>958.71699999999998</v>
      </c>
      <c r="Q2832" s="19">
        <v>0</v>
      </c>
      <c r="R2832" s="19">
        <v>0</v>
      </c>
      <c r="S2832" s="19">
        <v>0</v>
      </c>
      <c r="T2832" s="19">
        <v>0</v>
      </c>
      <c r="U2832" s="56">
        <f t="shared" si="96"/>
        <v>2169.038</v>
      </c>
      <c r="V2832" s="18">
        <f t="shared" si="95"/>
        <v>271.12975</v>
      </c>
      <c r="W2832" s="7"/>
      <c r="X2832" s="7"/>
      <c r="Y2832" s="7"/>
      <c r="Z2832" s="57"/>
    </row>
    <row r="2833" spans="1:26" x14ac:dyDescent="0.35">
      <c r="A2833" s="6" t="s">
        <v>398</v>
      </c>
      <c r="B2833" s="7" t="s">
        <v>562</v>
      </c>
      <c r="C2833" s="7" t="s">
        <v>277</v>
      </c>
      <c r="D2833" s="7" t="s">
        <v>298</v>
      </c>
      <c r="E2833" s="7" t="s">
        <v>299</v>
      </c>
      <c r="F2833" s="7" t="s">
        <v>563</v>
      </c>
      <c r="G2833" s="8">
        <v>5137769</v>
      </c>
      <c r="H2833" s="16" t="s">
        <v>2789</v>
      </c>
      <c r="I2833" s="18">
        <v>838.12300000000005</v>
      </c>
      <c r="J2833" s="19">
        <v>0</v>
      </c>
      <c r="K2833" s="19">
        <v>3637.9119999999998</v>
      </c>
      <c r="L2833" s="19">
        <v>1024.306</v>
      </c>
      <c r="M2833" s="19">
        <v>0</v>
      </c>
      <c r="N2833" s="19">
        <v>238.464</v>
      </c>
      <c r="O2833" s="19">
        <v>722.55899999999997</v>
      </c>
      <c r="P2833" s="19">
        <v>718.11400000000003</v>
      </c>
      <c r="Q2833" s="19">
        <v>0</v>
      </c>
      <c r="R2833" s="19">
        <v>0</v>
      </c>
      <c r="S2833" s="19">
        <v>0</v>
      </c>
      <c r="T2833" s="19">
        <v>0</v>
      </c>
      <c r="U2833" s="56">
        <f t="shared" si="96"/>
        <v>7179.478000000001</v>
      </c>
      <c r="V2833" s="18">
        <f t="shared" si="95"/>
        <v>897.43475000000012</v>
      </c>
      <c r="W2833" s="7"/>
      <c r="X2833" s="7"/>
      <c r="Y2833" s="7"/>
      <c r="Z2833" s="57"/>
    </row>
    <row r="2834" spans="1:26" x14ac:dyDescent="0.35">
      <c r="A2834" s="6" t="s">
        <v>398</v>
      </c>
      <c r="B2834" s="7" t="s">
        <v>562</v>
      </c>
      <c r="C2834" s="7" t="s">
        <v>277</v>
      </c>
      <c r="D2834" s="7" t="s">
        <v>298</v>
      </c>
      <c r="E2834" s="7" t="s">
        <v>299</v>
      </c>
      <c r="F2834" s="7" t="s">
        <v>563</v>
      </c>
      <c r="G2834" s="8">
        <v>5277261</v>
      </c>
      <c r="H2834" s="16" t="s">
        <v>2790</v>
      </c>
      <c r="I2834" s="18">
        <v>238.464</v>
      </c>
      <c r="J2834" s="19">
        <v>303.49700000000001</v>
      </c>
      <c r="K2834" s="19">
        <v>1876.5440000000001</v>
      </c>
      <c r="L2834" s="19">
        <v>0</v>
      </c>
      <c r="M2834" s="19">
        <v>180.59800000000001</v>
      </c>
      <c r="N2834" s="19">
        <v>238.464</v>
      </c>
      <c r="O2834" s="19">
        <v>1079.31</v>
      </c>
      <c r="P2834" s="19">
        <v>238.464</v>
      </c>
      <c r="Q2834" s="19">
        <v>0</v>
      </c>
      <c r="R2834" s="19">
        <v>0</v>
      </c>
      <c r="S2834" s="19">
        <v>0</v>
      </c>
      <c r="T2834" s="19">
        <v>0</v>
      </c>
      <c r="U2834" s="56">
        <f t="shared" si="96"/>
        <v>4155.3410000000003</v>
      </c>
      <c r="V2834" s="18">
        <f t="shared" si="95"/>
        <v>519.41762500000004</v>
      </c>
      <c r="W2834" s="7"/>
      <c r="X2834" s="7"/>
      <c r="Y2834" s="7"/>
      <c r="Z2834" s="57"/>
    </row>
    <row r="2835" spans="1:26" x14ac:dyDescent="0.35">
      <c r="A2835" s="6" t="s">
        <v>398</v>
      </c>
      <c r="B2835" s="7" t="s">
        <v>562</v>
      </c>
      <c r="C2835" s="7" t="s">
        <v>277</v>
      </c>
      <c r="D2835" s="7" t="s">
        <v>298</v>
      </c>
      <c r="E2835" s="7" t="s">
        <v>299</v>
      </c>
      <c r="F2835" s="7" t="s">
        <v>563</v>
      </c>
      <c r="G2835" s="8">
        <v>5271153</v>
      </c>
      <c r="H2835" s="16" t="s">
        <v>2791</v>
      </c>
      <c r="I2835" s="18">
        <v>180.59800000000001</v>
      </c>
      <c r="J2835" s="19">
        <v>0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56">
        <f t="shared" si="96"/>
        <v>180.59800000000001</v>
      </c>
      <c r="V2835" s="18">
        <f t="shared" si="95"/>
        <v>22.574750000000002</v>
      </c>
      <c r="W2835" s="7"/>
      <c r="X2835" s="7"/>
      <c r="Y2835" s="7"/>
      <c r="Z2835" s="57"/>
    </row>
    <row r="2836" spans="1:26" x14ac:dyDescent="0.35">
      <c r="A2836" s="6" t="s">
        <v>398</v>
      </c>
      <c r="B2836" s="7" t="s">
        <v>562</v>
      </c>
      <c r="C2836" s="7" t="s">
        <v>277</v>
      </c>
      <c r="D2836" s="7" t="s">
        <v>298</v>
      </c>
      <c r="E2836" s="7" t="s">
        <v>299</v>
      </c>
      <c r="F2836" s="7" t="s">
        <v>563</v>
      </c>
      <c r="G2836" s="8">
        <v>5274316</v>
      </c>
      <c r="H2836" s="16" t="s">
        <v>2792</v>
      </c>
      <c r="I2836" s="18">
        <v>539.65499999999997</v>
      </c>
      <c r="J2836" s="19">
        <v>303.49700000000001</v>
      </c>
      <c r="K2836" s="19">
        <v>4194.7629999999999</v>
      </c>
      <c r="L2836" s="19">
        <v>419.06200000000001</v>
      </c>
      <c r="M2836" s="19">
        <v>0</v>
      </c>
      <c r="N2836" s="19">
        <v>238.464</v>
      </c>
      <c r="O2836" s="19">
        <v>1435.644</v>
      </c>
      <c r="P2836" s="19">
        <v>303.49700000000001</v>
      </c>
      <c r="Q2836" s="19">
        <v>0</v>
      </c>
      <c r="R2836" s="19">
        <v>0</v>
      </c>
      <c r="S2836" s="19">
        <v>0</v>
      </c>
      <c r="T2836" s="19">
        <v>0</v>
      </c>
      <c r="U2836" s="56">
        <f t="shared" si="96"/>
        <v>7434.5820000000003</v>
      </c>
      <c r="V2836" s="18">
        <f t="shared" si="95"/>
        <v>929.32275000000004</v>
      </c>
      <c r="W2836" s="7"/>
      <c r="X2836" s="7"/>
      <c r="Y2836" s="7"/>
      <c r="Z2836" s="57"/>
    </row>
    <row r="2837" spans="1:26" x14ac:dyDescent="0.35">
      <c r="A2837" s="6" t="s">
        <v>398</v>
      </c>
      <c r="B2837" s="7" t="s">
        <v>562</v>
      </c>
      <c r="C2837" s="7" t="s">
        <v>277</v>
      </c>
      <c r="D2837" s="7" t="s">
        <v>298</v>
      </c>
      <c r="E2837" s="7" t="s">
        <v>299</v>
      </c>
      <c r="F2837" s="7" t="s">
        <v>563</v>
      </c>
      <c r="G2837" s="8">
        <v>5300884</v>
      </c>
      <c r="H2837" s="16" t="s">
        <v>2793</v>
      </c>
      <c r="I2837" s="18">
        <v>599.65899999999999</v>
      </c>
      <c r="J2837" s="19">
        <v>597.52099999999996</v>
      </c>
      <c r="K2837" s="19">
        <v>0</v>
      </c>
      <c r="L2837" s="19">
        <v>0</v>
      </c>
      <c r="M2837" s="19">
        <v>0</v>
      </c>
      <c r="N2837" s="19">
        <v>343.18099999999998</v>
      </c>
      <c r="O2837" s="19">
        <v>180.59800000000001</v>
      </c>
      <c r="P2837" s="19">
        <v>238.464</v>
      </c>
      <c r="Q2837" s="19">
        <v>0</v>
      </c>
      <c r="R2837" s="19">
        <v>0</v>
      </c>
      <c r="S2837" s="19">
        <v>0</v>
      </c>
      <c r="T2837" s="19">
        <v>0</v>
      </c>
      <c r="U2837" s="56">
        <f t="shared" si="96"/>
        <v>1959.4229999999998</v>
      </c>
      <c r="V2837" s="18">
        <f t="shared" si="95"/>
        <v>244.92787499999997</v>
      </c>
      <c r="W2837" s="7"/>
      <c r="X2837" s="7"/>
      <c r="Y2837" s="7"/>
      <c r="Z2837" s="57"/>
    </row>
    <row r="2838" spans="1:26" x14ac:dyDescent="0.35">
      <c r="A2838" s="6" t="s">
        <v>398</v>
      </c>
      <c r="B2838" s="7" t="s">
        <v>562</v>
      </c>
      <c r="C2838" s="7" t="s">
        <v>277</v>
      </c>
      <c r="D2838" s="7" t="s">
        <v>298</v>
      </c>
      <c r="E2838" s="7" t="s">
        <v>299</v>
      </c>
      <c r="F2838" s="7" t="s">
        <v>563</v>
      </c>
      <c r="G2838" s="8">
        <v>5297940</v>
      </c>
      <c r="H2838" s="16" t="s">
        <v>2794</v>
      </c>
      <c r="I2838" s="18">
        <v>0</v>
      </c>
      <c r="J2838" s="19">
        <v>1079.309</v>
      </c>
      <c r="K2838" s="19">
        <v>1163.29</v>
      </c>
      <c r="L2838" s="19">
        <v>581.64499999999998</v>
      </c>
      <c r="M2838" s="19">
        <v>361.19499999999999</v>
      </c>
      <c r="N2838" s="19">
        <v>0</v>
      </c>
      <c r="O2838" s="19">
        <v>476.928</v>
      </c>
      <c r="P2838" s="19">
        <v>0</v>
      </c>
      <c r="Q2838" s="19">
        <v>0</v>
      </c>
      <c r="R2838" s="19">
        <v>0</v>
      </c>
      <c r="S2838" s="19">
        <v>0</v>
      </c>
      <c r="T2838" s="19">
        <v>0</v>
      </c>
      <c r="U2838" s="56">
        <f t="shared" si="96"/>
        <v>3662.3670000000002</v>
      </c>
      <c r="V2838" s="18">
        <f t="shared" si="95"/>
        <v>457.79587500000002</v>
      </c>
      <c r="W2838" s="7"/>
      <c r="X2838" s="7"/>
      <c r="Y2838" s="7"/>
      <c r="Z2838" s="57"/>
    </row>
    <row r="2839" spans="1:26" x14ac:dyDescent="0.35">
      <c r="A2839" s="6" t="s">
        <v>398</v>
      </c>
      <c r="B2839" s="7" t="s">
        <v>562</v>
      </c>
      <c r="C2839" s="7" t="s">
        <v>277</v>
      </c>
      <c r="D2839" s="7" t="s">
        <v>298</v>
      </c>
      <c r="E2839" s="7" t="s">
        <v>299</v>
      </c>
      <c r="F2839" s="7" t="s">
        <v>563</v>
      </c>
      <c r="G2839" s="8">
        <v>5298091</v>
      </c>
      <c r="H2839" s="16" t="s">
        <v>2795</v>
      </c>
      <c r="I2839" s="18">
        <v>0</v>
      </c>
      <c r="J2839" s="19">
        <v>597.52099999999996</v>
      </c>
      <c r="K2839" s="19">
        <v>180.59800000000001</v>
      </c>
      <c r="L2839" s="19">
        <v>0</v>
      </c>
      <c r="M2839" s="19">
        <v>0</v>
      </c>
      <c r="N2839" s="19">
        <v>0</v>
      </c>
      <c r="O2839" s="19">
        <v>238.464</v>
      </c>
      <c r="P2839" s="19">
        <v>0</v>
      </c>
      <c r="Q2839" s="19">
        <v>0</v>
      </c>
      <c r="R2839" s="19">
        <v>0</v>
      </c>
      <c r="S2839" s="19">
        <v>0</v>
      </c>
      <c r="T2839" s="19">
        <v>0</v>
      </c>
      <c r="U2839" s="56">
        <f t="shared" si="96"/>
        <v>1016.5829999999999</v>
      </c>
      <c r="V2839" s="18">
        <f t="shared" si="95"/>
        <v>127.07287499999998</v>
      </c>
      <c r="W2839" s="7"/>
      <c r="X2839" s="7"/>
      <c r="Y2839" s="7"/>
      <c r="Z2839" s="57"/>
    </row>
    <row r="2840" spans="1:26" x14ac:dyDescent="0.35">
      <c r="A2840" s="6" t="s">
        <v>398</v>
      </c>
      <c r="B2840" s="7" t="s">
        <v>562</v>
      </c>
      <c r="C2840" s="7" t="s">
        <v>277</v>
      </c>
      <c r="D2840" s="7" t="s">
        <v>298</v>
      </c>
      <c r="E2840" s="7" t="s">
        <v>299</v>
      </c>
      <c r="F2840" s="7" t="s">
        <v>563</v>
      </c>
      <c r="G2840" s="8">
        <v>5296349</v>
      </c>
      <c r="H2840" s="16" t="s">
        <v>2796</v>
      </c>
      <c r="I2840" s="18">
        <v>0</v>
      </c>
      <c r="J2840" s="19">
        <v>778.11900000000003</v>
      </c>
      <c r="K2840" s="19">
        <v>0</v>
      </c>
      <c r="L2840" s="19">
        <v>0</v>
      </c>
      <c r="M2840" s="19">
        <v>0</v>
      </c>
      <c r="N2840" s="19">
        <v>0</v>
      </c>
      <c r="O2840" s="19">
        <v>597.52099999999996</v>
      </c>
      <c r="P2840" s="19">
        <v>0</v>
      </c>
      <c r="Q2840" s="19">
        <v>0</v>
      </c>
      <c r="R2840" s="19">
        <v>0</v>
      </c>
      <c r="S2840" s="19">
        <v>0</v>
      </c>
      <c r="T2840" s="19">
        <v>0</v>
      </c>
      <c r="U2840" s="56">
        <f t="shared" si="96"/>
        <v>1375.6399999999999</v>
      </c>
      <c r="V2840" s="18">
        <f t="shared" si="95"/>
        <v>171.95499999999998</v>
      </c>
      <c r="W2840" s="7"/>
      <c r="X2840" s="7"/>
      <c r="Y2840" s="7"/>
      <c r="Z2840" s="57"/>
    </row>
    <row r="2841" spans="1:26" x14ac:dyDescent="0.35">
      <c r="A2841" s="6" t="s">
        <v>398</v>
      </c>
      <c r="B2841" s="7" t="s">
        <v>562</v>
      </c>
      <c r="C2841" s="7" t="s">
        <v>277</v>
      </c>
      <c r="D2841" s="7" t="s">
        <v>298</v>
      </c>
      <c r="E2841" s="7" t="s">
        <v>299</v>
      </c>
      <c r="F2841" s="7" t="s">
        <v>563</v>
      </c>
      <c r="G2841" s="8">
        <v>5292530</v>
      </c>
      <c r="H2841" s="16" t="s">
        <v>2797</v>
      </c>
      <c r="I2841" s="18">
        <v>0</v>
      </c>
      <c r="J2841" s="19">
        <v>778.11900000000003</v>
      </c>
      <c r="K2841" s="19">
        <v>0</v>
      </c>
      <c r="L2841" s="19">
        <v>924.82600000000002</v>
      </c>
      <c r="M2841" s="19">
        <v>0</v>
      </c>
      <c r="N2841" s="19">
        <v>0</v>
      </c>
      <c r="O2841" s="19">
        <v>835.98500000000001</v>
      </c>
      <c r="P2841" s="19">
        <v>476.928</v>
      </c>
      <c r="Q2841" s="19">
        <v>0</v>
      </c>
      <c r="R2841" s="19">
        <v>0</v>
      </c>
      <c r="S2841" s="19">
        <v>0</v>
      </c>
      <c r="T2841" s="19">
        <v>0</v>
      </c>
      <c r="U2841" s="56">
        <f t="shared" si="96"/>
        <v>3015.8580000000002</v>
      </c>
      <c r="V2841" s="18">
        <f t="shared" si="95"/>
        <v>376.98225000000002</v>
      </c>
      <c r="W2841" s="7"/>
      <c r="X2841" s="7"/>
      <c r="Y2841" s="7"/>
      <c r="Z2841" s="57"/>
    </row>
    <row r="2842" spans="1:26" x14ac:dyDescent="0.35">
      <c r="A2842" s="6" t="s">
        <v>398</v>
      </c>
      <c r="B2842" s="7" t="s">
        <v>562</v>
      </c>
      <c r="C2842" s="7" t="s">
        <v>277</v>
      </c>
      <c r="D2842" s="7" t="s">
        <v>298</v>
      </c>
      <c r="E2842" s="7" t="s">
        <v>299</v>
      </c>
      <c r="F2842" s="7" t="s">
        <v>563</v>
      </c>
      <c r="G2842" s="8">
        <v>5277458</v>
      </c>
      <c r="H2842" s="16" t="s">
        <v>2798</v>
      </c>
      <c r="I2842" s="18">
        <v>0</v>
      </c>
      <c r="J2842" s="19">
        <v>778.11900000000003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359.05700000000002</v>
      </c>
      <c r="Q2842" s="19">
        <v>0</v>
      </c>
      <c r="R2842" s="19">
        <v>0</v>
      </c>
      <c r="S2842" s="19">
        <v>0</v>
      </c>
      <c r="T2842" s="19">
        <v>0</v>
      </c>
      <c r="U2842" s="56">
        <f t="shared" si="96"/>
        <v>1137.1759999999999</v>
      </c>
      <c r="V2842" s="18">
        <f t="shared" si="95"/>
        <v>142.14699999999999</v>
      </c>
      <c r="W2842" s="7"/>
      <c r="X2842" s="7"/>
      <c r="Y2842" s="7"/>
      <c r="Z2842" s="57"/>
    </row>
    <row r="2843" spans="1:26" x14ac:dyDescent="0.35">
      <c r="A2843" s="6" t="s">
        <v>398</v>
      </c>
      <c r="B2843" s="7" t="s">
        <v>562</v>
      </c>
      <c r="C2843" s="7" t="s">
        <v>277</v>
      </c>
      <c r="D2843" s="7" t="s">
        <v>298</v>
      </c>
      <c r="E2843" s="7" t="s">
        <v>299</v>
      </c>
      <c r="F2843" s="7" t="s">
        <v>563</v>
      </c>
      <c r="G2843" s="8">
        <v>5271755</v>
      </c>
      <c r="H2843" s="16" t="s">
        <v>2799</v>
      </c>
      <c r="I2843" s="18">
        <v>0</v>
      </c>
      <c r="J2843" s="19">
        <v>1079.309</v>
      </c>
      <c r="K2843" s="19">
        <v>2253.6149999999998</v>
      </c>
      <c r="L2843" s="19">
        <v>0</v>
      </c>
      <c r="M2843" s="19">
        <v>523.779</v>
      </c>
      <c r="N2843" s="19">
        <v>0</v>
      </c>
      <c r="O2843" s="19">
        <v>243.881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56">
        <f t="shared" si="96"/>
        <v>4100.5839999999998</v>
      </c>
      <c r="V2843" s="18">
        <f t="shared" si="95"/>
        <v>512.57299999999998</v>
      </c>
      <c r="W2843" s="7"/>
      <c r="X2843" s="7"/>
      <c r="Y2843" s="7"/>
      <c r="Z2843" s="57"/>
    </row>
    <row r="2844" spans="1:26" x14ac:dyDescent="0.35">
      <c r="A2844" s="6" t="s">
        <v>398</v>
      </c>
      <c r="B2844" s="7" t="s">
        <v>562</v>
      </c>
      <c r="C2844" s="7" t="s">
        <v>277</v>
      </c>
      <c r="D2844" s="7" t="s">
        <v>298</v>
      </c>
      <c r="E2844" s="7" t="s">
        <v>299</v>
      </c>
      <c r="F2844" s="7" t="s">
        <v>563</v>
      </c>
      <c r="G2844" s="8">
        <v>5291247</v>
      </c>
      <c r="H2844" s="16" t="s">
        <v>2800</v>
      </c>
      <c r="I2844" s="18">
        <v>0</v>
      </c>
      <c r="J2844" s="19">
        <v>1137.1759999999999</v>
      </c>
      <c r="K2844" s="19">
        <v>924.82600000000002</v>
      </c>
      <c r="L2844" s="19">
        <v>715.39200000000005</v>
      </c>
      <c r="M2844" s="19">
        <v>0</v>
      </c>
      <c r="N2844" s="19">
        <v>0</v>
      </c>
      <c r="O2844" s="19">
        <v>1074.4490000000001</v>
      </c>
      <c r="P2844" s="19">
        <v>0</v>
      </c>
      <c r="Q2844" s="19">
        <v>0</v>
      </c>
      <c r="R2844" s="19">
        <v>0</v>
      </c>
      <c r="S2844" s="19">
        <v>0</v>
      </c>
      <c r="T2844" s="19">
        <v>0</v>
      </c>
      <c r="U2844" s="56">
        <f t="shared" si="96"/>
        <v>3851.8430000000003</v>
      </c>
      <c r="V2844" s="18">
        <f t="shared" si="95"/>
        <v>481.48037500000004</v>
      </c>
      <c r="W2844" s="7"/>
      <c r="X2844" s="7"/>
      <c r="Y2844" s="7"/>
      <c r="Z2844" s="57"/>
    </row>
    <row r="2845" spans="1:26" x14ac:dyDescent="0.35">
      <c r="A2845" s="6" t="s">
        <v>398</v>
      </c>
      <c r="B2845" s="7" t="s">
        <v>562</v>
      </c>
      <c r="C2845" s="7" t="s">
        <v>277</v>
      </c>
      <c r="D2845" s="7" t="s">
        <v>298</v>
      </c>
      <c r="E2845" s="7" t="s">
        <v>299</v>
      </c>
      <c r="F2845" s="7" t="s">
        <v>563</v>
      </c>
      <c r="G2845" s="8">
        <v>5297030</v>
      </c>
      <c r="H2845" s="16" t="s">
        <v>2801</v>
      </c>
      <c r="I2845" s="18">
        <v>0</v>
      </c>
      <c r="J2845" s="19">
        <v>597.52099999999996</v>
      </c>
      <c r="K2845" s="19">
        <v>0</v>
      </c>
      <c r="L2845" s="19">
        <v>0</v>
      </c>
      <c r="M2845" s="19">
        <v>0</v>
      </c>
      <c r="N2845" s="19">
        <v>343.18099999999998</v>
      </c>
      <c r="O2845" s="19">
        <v>820.10900000000004</v>
      </c>
      <c r="P2845" s="19">
        <v>657.52599999999995</v>
      </c>
      <c r="Q2845" s="19">
        <v>0</v>
      </c>
      <c r="R2845" s="19">
        <v>0</v>
      </c>
      <c r="S2845" s="19">
        <v>0</v>
      </c>
      <c r="T2845" s="19">
        <v>0</v>
      </c>
      <c r="U2845" s="56">
        <f t="shared" si="96"/>
        <v>2418.337</v>
      </c>
      <c r="V2845" s="18">
        <f t="shared" si="95"/>
        <v>302.292125</v>
      </c>
      <c r="W2845" s="7"/>
      <c r="X2845" s="7"/>
      <c r="Y2845" s="7"/>
      <c r="Z2845" s="57"/>
    </row>
    <row r="2846" spans="1:26" x14ac:dyDescent="0.35">
      <c r="A2846" s="6" t="s">
        <v>398</v>
      </c>
      <c r="B2846" s="7" t="s">
        <v>562</v>
      </c>
      <c r="C2846" s="7" t="s">
        <v>277</v>
      </c>
      <c r="D2846" s="7" t="s">
        <v>298</v>
      </c>
      <c r="E2846" s="7" t="s">
        <v>299</v>
      </c>
      <c r="F2846" s="7" t="s">
        <v>563</v>
      </c>
      <c r="G2846" s="8">
        <v>5291278</v>
      </c>
      <c r="H2846" s="16" t="s">
        <v>2802</v>
      </c>
      <c r="I2846" s="18">
        <v>0</v>
      </c>
      <c r="J2846" s="19">
        <v>180.59800000000001</v>
      </c>
      <c r="K2846" s="19">
        <v>2249.13</v>
      </c>
      <c r="L2846" s="19">
        <v>0</v>
      </c>
      <c r="M2846" s="19">
        <v>361.19499999999999</v>
      </c>
      <c r="N2846" s="19">
        <v>0</v>
      </c>
      <c r="O2846" s="19">
        <v>778.11900000000003</v>
      </c>
      <c r="P2846" s="19">
        <v>238.464</v>
      </c>
      <c r="Q2846" s="19">
        <v>0</v>
      </c>
      <c r="R2846" s="19">
        <v>0</v>
      </c>
      <c r="S2846" s="19">
        <v>0</v>
      </c>
      <c r="T2846" s="19">
        <v>0</v>
      </c>
      <c r="U2846" s="56">
        <f t="shared" si="96"/>
        <v>3807.5060000000003</v>
      </c>
      <c r="V2846" s="18">
        <f t="shared" si="95"/>
        <v>475.93825000000004</v>
      </c>
      <c r="W2846" s="7"/>
      <c r="X2846" s="7"/>
      <c r="Y2846" s="7"/>
      <c r="Z2846" s="57"/>
    </row>
    <row r="2847" spans="1:26" x14ac:dyDescent="0.35">
      <c r="A2847" s="6" t="s">
        <v>398</v>
      </c>
      <c r="B2847" s="7" t="s">
        <v>562</v>
      </c>
      <c r="C2847" s="7" t="s">
        <v>277</v>
      </c>
      <c r="D2847" s="7" t="s">
        <v>298</v>
      </c>
      <c r="E2847" s="7" t="s">
        <v>299</v>
      </c>
      <c r="F2847" s="7" t="s">
        <v>563</v>
      </c>
      <c r="G2847" s="8">
        <v>5297850</v>
      </c>
      <c r="H2847" s="16" t="s">
        <v>2803</v>
      </c>
      <c r="I2847" s="18">
        <v>0</v>
      </c>
      <c r="J2847" s="19">
        <v>1137.1759999999999</v>
      </c>
      <c r="K2847" s="19">
        <v>238.464</v>
      </c>
      <c r="L2847" s="19">
        <v>581.64499999999998</v>
      </c>
      <c r="M2847" s="19">
        <v>361.19499999999999</v>
      </c>
      <c r="N2847" s="19">
        <v>0</v>
      </c>
      <c r="O2847" s="19">
        <v>597.52099999999996</v>
      </c>
      <c r="P2847" s="19">
        <v>476.928</v>
      </c>
      <c r="Q2847" s="19">
        <v>0</v>
      </c>
      <c r="R2847" s="19">
        <v>0</v>
      </c>
      <c r="S2847" s="19">
        <v>0</v>
      </c>
      <c r="T2847" s="19">
        <v>0</v>
      </c>
      <c r="U2847" s="56">
        <f t="shared" si="96"/>
        <v>3392.9290000000001</v>
      </c>
      <c r="V2847" s="18">
        <f t="shared" si="95"/>
        <v>424.11612500000001</v>
      </c>
      <c r="W2847" s="7"/>
      <c r="X2847" s="7"/>
      <c r="Y2847" s="7"/>
      <c r="Z2847" s="57"/>
    </row>
    <row r="2848" spans="1:26" x14ac:dyDescent="0.35">
      <c r="A2848" s="6" t="s">
        <v>398</v>
      </c>
      <c r="B2848" s="7" t="s">
        <v>562</v>
      </c>
      <c r="C2848" s="7" t="s">
        <v>277</v>
      </c>
      <c r="D2848" s="7" t="s">
        <v>298</v>
      </c>
      <c r="E2848" s="7" t="s">
        <v>299</v>
      </c>
      <c r="F2848" s="7" t="s">
        <v>563</v>
      </c>
      <c r="G2848" s="8">
        <v>5279702</v>
      </c>
      <c r="H2848" s="16" t="s">
        <v>2804</v>
      </c>
      <c r="I2848" s="18">
        <v>0</v>
      </c>
      <c r="J2848" s="19">
        <v>958.71600000000001</v>
      </c>
      <c r="K2848" s="19">
        <v>924.82600000000002</v>
      </c>
      <c r="L2848" s="19">
        <v>238.464</v>
      </c>
      <c r="M2848" s="19">
        <v>0</v>
      </c>
      <c r="N2848" s="19">
        <v>0</v>
      </c>
      <c r="O2848" s="19">
        <v>720.25199999999995</v>
      </c>
      <c r="P2848" s="19">
        <v>476.928</v>
      </c>
      <c r="Q2848" s="19">
        <v>0</v>
      </c>
      <c r="R2848" s="19">
        <v>0</v>
      </c>
      <c r="S2848" s="19">
        <v>0</v>
      </c>
      <c r="T2848" s="19">
        <v>0</v>
      </c>
      <c r="U2848" s="56">
        <f t="shared" si="96"/>
        <v>3319.1859999999997</v>
      </c>
      <c r="V2848" s="18">
        <f t="shared" si="95"/>
        <v>414.89824999999996</v>
      </c>
      <c r="W2848" s="7"/>
      <c r="X2848" s="7"/>
      <c r="Y2848" s="7"/>
      <c r="Z2848" s="57"/>
    </row>
    <row r="2849" spans="1:26" x14ac:dyDescent="0.35">
      <c r="A2849" s="6" t="s">
        <v>398</v>
      </c>
      <c r="B2849" s="7" t="s">
        <v>562</v>
      </c>
      <c r="C2849" s="7" t="s">
        <v>277</v>
      </c>
      <c r="D2849" s="7" t="s">
        <v>298</v>
      </c>
      <c r="E2849" s="7" t="s">
        <v>299</v>
      </c>
      <c r="F2849" s="7" t="s">
        <v>563</v>
      </c>
      <c r="G2849" s="8">
        <v>5290840</v>
      </c>
      <c r="H2849" s="16" t="s">
        <v>2805</v>
      </c>
      <c r="I2849" s="18">
        <v>0</v>
      </c>
      <c r="J2849" s="19">
        <v>1375.64</v>
      </c>
      <c r="K2849" s="19">
        <v>1105.424</v>
      </c>
      <c r="L2849" s="19">
        <v>686.36199999999997</v>
      </c>
      <c r="M2849" s="19">
        <v>0</v>
      </c>
      <c r="N2849" s="19">
        <v>0</v>
      </c>
      <c r="O2849" s="19">
        <v>476.928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56">
        <f t="shared" si="96"/>
        <v>3644.3540000000003</v>
      </c>
      <c r="V2849" s="18">
        <f t="shared" ref="V2849:V2912" si="97">+AVERAGE(I2849:P2849)</f>
        <v>455.54425000000003</v>
      </c>
      <c r="W2849" s="7"/>
      <c r="X2849" s="7"/>
      <c r="Y2849" s="7"/>
      <c r="Z2849" s="57"/>
    </row>
    <row r="2850" spans="1:26" x14ac:dyDescent="0.35">
      <c r="A2850" s="6" t="s">
        <v>398</v>
      </c>
      <c r="B2850" s="7" t="s">
        <v>562</v>
      </c>
      <c r="C2850" s="7" t="s">
        <v>277</v>
      </c>
      <c r="D2850" s="7" t="s">
        <v>298</v>
      </c>
      <c r="E2850" s="7" t="s">
        <v>299</v>
      </c>
      <c r="F2850" s="7" t="s">
        <v>563</v>
      </c>
      <c r="G2850" s="8">
        <v>5274022</v>
      </c>
      <c r="H2850" s="16" t="s">
        <v>2806</v>
      </c>
      <c r="I2850" s="18">
        <v>0</v>
      </c>
      <c r="J2850" s="19">
        <v>303.49700000000001</v>
      </c>
      <c r="K2850" s="19">
        <v>0</v>
      </c>
      <c r="L2850" s="19">
        <v>180.59800000000001</v>
      </c>
      <c r="M2850" s="19">
        <v>0</v>
      </c>
      <c r="N2850" s="19">
        <v>0</v>
      </c>
      <c r="O2850" s="19">
        <v>238.464</v>
      </c>
      <c r="P2850" s="19">
        <v>0</v>
      </c>
      <c r="Q2850" s="19">
        <v>0</v>
      </c>
      <c r="R2850" s="19">
        <v>0</v>
      </c>
      <c r="S2850" s="19">
        <v>0</v>
      </c>
      <c r="T2850" s="19">
        <v>0</v>
      </c>
      <c r="U2850" s="56">
        <f t="shared" si="96"/>
        <v>722.55899999999997</v>
      </c>
      <c r="V2850" s="18">
        <f t="shared" si="97"/>
        <v>90.319874999999996</v>
      </c>
      <c r="W2850" s="7"/>
      <c r="X2850" s="7"/>
      <c r="Y2850" s="7"/>
      <c r="Z2850" s="57"/>
    </row>
    <row r="2851" spans="1:26" x14ac:dyDescent="0.35">
      <c r="A2851" s="6" t="s">
        <v>398</v>
      </c>
      <c r="B2851" s="7" t="s">
        <v>562</v>
      </c>
      <c r="C2851" s="7" t="s">
        <v>277</v>
      </c>
      <c r="D2851" s="7" t="s">
        <v>298</v>
      </c>
      <c r="E2851" s="7" t="s">
        <v>299</v>
      </c>
      <c r="F2851" s="7" t="s">
        <v>563</v>
      </c>
      <c r="G2851" s="8">
        <v>5276321</v>
      </c>
      <c r="H2851" s="16" t="s">
        <v>2807</v>
      </c>
      <c r="I2851" s="18">
        <v>0</v>
      </c>
      <c r="J2851" s="19">
        <v>303.49700000000001</v>
      </c>
      <c r="K2851" s="19">
        <v>0</v>
      </c>
      <c r="L2851" s="19">
        <v>419.06200000000001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0</v>
      </c>
      <c r="U2851" s="56">
        <f t="shared" si="96"/>
        <v>722.55899999999997</v>
      </c>
      <c r="V2851" s="18">
        <f t="shared" si="97"/>
        <v>90.319874999999996</v>
      </c>
      <c r="W2851" s="7"/>
      <c r="X2851" s="7"/>
      <c r="Y2851" s="7"/>
      <c r="Z2851" s="57"/>
    </row>
    <row r="2852" spans="1:26" x14ac:dyDescent="0.35">
      <c r="A2852" s="6" t="s">
        <v>398</v>
      </c>
      <c r="B2852" s="7" t="s">
        <v>562</v>
      </c>
      <c r="C2852" s="7" t="s">
        <v>277</v>
      </c>
      <c r="D2852" s="7" t="s">
        <v>298</v>
      </c>
      <c r="E2852" s="7" t="s">
        <v>299</v>
      </c>
      <c r="F2852" s="7" t="s">
        <v>563</v>
      </c>
      <c r="G2852" s="8">
        <v>5277254</v>
      </c>
      <c r="H2852" s="16" t="s">
        <v>2808</v>
      </c>
      <c r="I2852" s="18">
        <v>0</v>
      </c>
      <c r="J2852" s="19">
        <v>597.52099999999996</v>
      </c>
      <c r="K2852" s="19">
        <v>0</v>
      </c>
      <c r="L2852" s="19">
        <v>0</v>
      </c>
      <c r="M2852" s="19">
        <v>0</v>
      </c>
      <c r="N2852" s="19">
        <v>0</v>
      </c>
      <c r="O2852" s="19">
        <v>180.59800000000001</v>
      </c>
      <c r="P2852" s="19">
        <v>238.464</v>
      </c>
      <c r="Q2852" s="19">
        <v>0</v>
      </c>
      <c r="R2852" s="19">
        <v>0</v>
      </c>
      <c r="S2852" s="19">
        <v>0</v>
      </c>
      <c r="T2852" s="19">
        <v>0</v>
      </c>
      <c r="U2852" s="56">
        <f t="shared" si="96"/>
        <v>1016.5829999999999</v>
      </c>
      <c r="V2852" s="18">
        <f t="shared" si="97"/>
        <v>127.07287499999998</v>
      </c>
      <c r="W2852" s="7"/>
      <c r="X2852" s="7"/>
      <c r="Y2852" s="7"/>
      <c r="Z2852" s="57"/>
    </row>
    <row r="2853" spans="1:26" x14ac:dyDescent="0.35">
      <c r="A2853" s="6" t="s">
        <v>398</v>
      </c>
      <c r="B2853" s="7" t="s">
        <v>562</v>
      </c>
      <c r="C2853" s="7" t="s">
        <v>277</v>
      </c>
      <c r="D2853" s="7" t="s">
        <v>298</v>
      </c>
      <c r="E2853" s="7" t="s">
        <v>299</v>
      </c>
      <c r="F2853" s="7" t="s">
        <v>563</v>
      </c>
      <c r="G2853" s="8">
        <v>5276833</v>
      </c>
      <c r="H2853" s="16" t="s">
        <v>2809</v>
      </c>
      <c r="I2853" s="18">
        <v>0</v>
      </c>
      <c r="J2853" s="19">
        <v>722.55899999999997</v>
      </c>
      <c r="K2853" s="19">
        <v>0</v>
      </c>
      <c r="L2853" s="19">
        <v>0</v>
      </c>
      <c r="M2853" s="19">
        <v>180.59800000000001</v>
      </c>
      <c r="N2853" s="19">
        <v>0</v>
      </c>
      <c r="O2853" s="19">
        <v>238.464</v>
      </c>
      <c r="P2853" s="19">
        <v>359.05700000000002</v>
      </c>
      <c r="Q2853" s="19">
        <v>0</v>
      </c>
      <c r="R2853" s="19">
        <v>0</v>
      </c>
      <c r="S2853" s="19">
        <v>0</v>
      </c>
      <c r="T2853" s="19">
        <v>0</v>
      </c>
      <c r="U2853" s="56">
        <f t="shared" si="96"/>
        <v>1500.6779999999999</v>
      </c>
      <c r="V2853" s="18">
        <f t="shared" si="97"/>
        <v>187.58474999999999</v>
      </c>
      <c r="W2853" s="7"/>
      <c r="X2853" s="7"/>
      <c r="Y2853" s="7"/>
      <c r="Z2853" s="57"/>
    </row>
    <row r="2854" spans="1:26" x14ac:dyDescent="0.35">
      <c r="A2854" s="6" t="s">
        <v>398</v>
      </c>
      <c r="B2854" s="7" t="s">
        <v>562</v>
      </c>
      <c r="C2854" s="7" t="s">
        <v>277</v>
      </c>
      <c r="D2854" s="7" t="s">
        <v>298</v>
      </c>
      <c r="E2854" s="7" t="s">
        <v>299</v>
      </c>
      <c r="F2854" s="7" t="s">
        <v>563</v>
      </c>
      <c r="G2854" s="8">
        <v>5333851</v>
      </c>
      <c r="H2854" s="16" t="s">
        <v>2810</v>
      </c>
      <c r="I2854" s="18">
        <v>0</v>
      </c>
      <c r="J2854" s="19">
        <v>303.49700000000001</v>
      </c>
      <c r="K2854" s="19">
        <v>850.875</v>
      </c>
      <c r="L2854" s="19">
        <v>0</v>
      </c>
      <c r="M2854" s="19">
        <v>0</v>
      </c>
      <c r="N2854" s="19">
        <v>0</v>
      </c>
      <c r="O2854" s="19">
        <v>599.65899999999999</v>
      </c>
      <c r="P2854" s="19">
        <v>359.05700000000002</v>
      </c>
      <c r="Q2854" s="19">
        <v>0</v>
      </c>
      <c r="R2854" s="19">
        <v>0</v>
      </c>
      <c r="S2854" s="19">
        <v>0</v>
      </c>
      <c r="T2854" s="19">
        <v>0</v>
      </c>
      <c r="U2854" s="56">
        <f t="shared" si="96"/>
        <v>2113.0879999999997</v>
      </c>
      <c r="V2854" s="18">
        <f t="shared" si="97"/>
        <v>264.13599999999997</v>
      </c>
      <c r="W2854" s="7"/>
      <c r="X2854" s="7"/>
      <c r="Y2854" s="7"/>
      <c r="Z2854" s="57"/>
    </row>
    <row r="2855" spans="1:26" x14ac:dyDescent="0.35">
      <c r="A2855" s="6" t="s">
        <v>398</v>
      </c>
      <c r="B2855" s="7" t="s">
        <v>562</v>
      </c>
      <c r="C2855" s="7" t="s">
        <v>277</v>
      </c>
      <c r="D2855" s="7" t="s">
        <v>298</v>
      </c>
      <c r="E2855" s="7" t="s">
        <v>299</v>
      </c>
      <c r="F2855" s="7" t="s">
        <v>563</v>
      </c>
      <c r="G2855" s="8">
        <v>5335053</v>
      </c>
      <c r="H2855" s="16" t="s">
        <v>2811</v>
      </c>
      <c r="I2855" s="18">
        <v>0</v>
      </c>
      <c r="J2855" s="19">
        <v>303.49700000000001</v>
      </c>
      <c r="K2855" s="19">
        <v>0</v>
      </c>
      <c r="L2855" s="19">
        <v>482.34500000000003</v>
      </c>
      <c r="M2855" s="19">
        <v>0</v>
      </c>
      <c r="N2855" s="19">
        <v>720.80899999999997</v>
      </c>
      <c r="O2855" s="19">
        <v>605.07600000000002</v>
      </c>
      <c r="P2855" s="19">
        <v>1023.749</v>
      </c>
      <c r="Q2855" s="19">
        <v>0</v>
      </c>
      <c r="R2855" s="19">
        <v>0</v>
      </c>
      <c r="S2855" s="19">
        <v>0</v>
      </c>
      <c r="T2855" s="19">
        <v>0</v>
      </c>
      <c r="U2855" s="56">
        <f t="shared" si="96"/>
        <v>3135.4759999999997</v>
      </c>
      <c r="V2855" s="18">
        <f t="shared" si="97"/>
        <v>391.93449999999996</v>
      </c>
      <c r="W2855" s="7"/>
      <c r="X2855" s="7"/>
      <c r="Y2855" s="7"/>
      <c r="Z2855" s="57"/>
    </row>
    <row r="2856" spans="1:26" x14ac:dyDescent="0.35">
      <c r="A2856" s="6" t="s">
        <v>398</v>
      </c>
      <c r="B2856" s="7" t="s">
        <v>562</v>
      </c>
      <c r="C2856" s="7" t="s">
        <v>277</v>
      </c>
      <c r="D2856" s="7" t="s">
        <v>298</v>
      </c>
      <c r="E2856" s="7" t="s">
        <v>299</v>
      </c>
      <c r="F2856" s="7" t="s">
        <v>563</v>
      </c>
      <c r="G2856" s="8">
        <v>5335060</v>
      </c>
      <c r="H2856" s="16" t="s">
        <v>2812</v>
      </c>
      <c r="I2856" s="18">
        <v>0</v>
      </c>
      <c r="J2856" s="19">
        <v>484.09500000000003</v>
      </c>
      <c r="K2856" s="19">
        <v>1452.454</v>
      </c>
      <c r="L2856" s="19">
        <v>599.65899999999999</v>
      </c>
      <c r="M2856" s="19">
        <v>487.76299999999998</v>
      </c>
      <c r="N2856" s="19">
        <v>0</v>
      </c>
      <c r="O2856" s="19">
        <v>657.52599999999995</v>
      </c>
      <c r="P2856" s="19">
        <v>1016.583</v>
      </c>
      <c r="Q2856" s="19">
        <v>0</v>
      </c>
      <c r="R2856" s="19">
        <v>0</v>
      </c>
      <c r="S2856" s="19">
        <v>0</v>
      </c>
      <c r="T2856" s="19">
        <v>0</v>
      </c>
      <c r="U2856" s="56">
        <f t="shared" si="96"/>
        <v>4698.08</v>
      </c>
      <c r="V2856" s="18">
        <f t="shared" si="97"/>
        <v>587.26</v>
      </c>
      <c r="W2856" s="7"/>
      <c r="X2856" s="7"/>
      <c r="Y2856" s="7"/>
      <c r="Z2856" s="57"/>
    </row>
    <row r="2857" spans="1:26" x14ac:dyDescent="0.35">
      <c r="A2857" s="6" t="s">
        <v>398</v>
      </c>
      <c r="B2857" s="7" t="s">
        <v>562</v>
      </c>
      <c r="C2857" s="7" t="s">
        <v>277</v>
      </c>
      <c r="D2857" s="7" t="s">
        <v>298</v>
      </c>
      <c r="E2857" s="7" t="s">
        <v>299</v>
      </c>
      <c r="F2857" s="7" t="s">
        <v>563</v>
      </c>
      <c r="G2857" s="8">
        <v>5333280</v>
      </c>
      <c r="H2857" s="16" t="s">
        <v>2813</v>
      </c>
      <c r="I2857" s="18">
        <v>0</v>
      </c>
      <c r="J2857" s="19">
        <v>303.49700000000001</v>
      </c>
      <c r="K2857" s="19">
        <v>547.37800000000004</v>
      </c>
      <c r="L2857" s="19">
        <v>0</v>
      </c>
      <c r="M2857" s="19">
        <v>180.59800000000001</v>
      </c>
      <c r="N2857" s="19">
        <v>243.881</v>
      </c>
      <c r="O2857" s="19">
        <v>424.47899999999998</v>
      </c>
      <c r="P2857" s="19">
        <v>238.464</v>
      </c>
      <c r="Q2857" s="19">
        <v>0</v>
      </c>
      <c r="R2857" s="19">
        <v>0</v>
      </c>
      <c r="S2857" s="19">
        <v>0</v>
      </c>
      <c r="T2857" s="19">
        <v>0</v>
      </c>
      <c r="U2857" s="56">
        <f t="shared" si="96"/>
        <v>1938.297</v>
      </c>
      <c r="V2857" s="18">
        <f t="shared" si="97"/>
        <v>242.287125</v>
      </c>
      <c r="W2857" s="7"/>
      <c r="X2857" s="7"/>
      <c r="Y2857" s="7"/>
      <c r="Z2857" s="57"/>
    </row>
    <row r="2858" spans="1:26" x14ac:dyDescent="0.35">
      <c r="A2858" s="6" t="s">
        <v>398</v>
      </c>
      <c r="B2858" s="7" t="s">
        <v>562</v>
      </c>
      <c r="C2858" s="7" t="s">
        <v>277</v>
      </c>
      <c r="D2858" s="7" t="s">
        <v>298</v>
      </c>
      <c r="E2858" s="7" t="s">
        <v>299</v>
      </c>
      <c r="F2858" s="7" t="s">
        <v>563</v>
      </c>
      <c r="G2858" s="8">
        <v>5134537</v>
      </c>
      <c r="H2858" s="16" t="s">
        <v>2814</v>
      </c>
      <c r="I2858" s="18">
        <v>0</v>
      </c>
      <c r="J2858" s="19">
        <v>180.59800000000001</v>
      </c>
      <c r="K2858" s="19">
        <v>0</v>
      </c>
      <c r="L2858" s="19">
        <v>0</v>
      </c>
      <c r="M2858" s="19">
        <v>0</v>
      </c>
      <c r="N2858" s="19">
        <v>243.881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56">
        <f t="shared" si="96"/>
        <v>424.47900000000004</v>
      </c>
      <c r="V2858" s="18">
        <f t="shared" si="97"/>
        <v>53.059875000000005</v>
      </c>
      <c r="W2858" s="7"/>
      <c r="X2858" s="7"/>
      <c r="Y2858" s="7"/>
      <c r="Z2858" s="57"/>
    </row>
    <row r="2859" spans="1:26" x14ac:dyDescent="0.35">
      <c r="A2859" s="6" t="s">
        <v>398</v>
      </c>
      <c r="B2859" s="7" t="s">
        <v>562</v>
      </c>
      <c r="C2859" s="7" t="s">
        <v>277</v>
      </c>
      <c r="D2859" s="7" t="s">
        <v>298</v>
      </c>
      <c r="E2859" s="7" t="s">
        <v>299</v>
      </c>
      <c r="F2859" s="7" t="s">
        <v>563</v>
      </c>
      <c r="G2859" s="8">
        <v>5297227</v>
      </c>
      <c r="H2859" s="16" t="s">
        <v>2815</v>
      </c>
      <c r="I2859" s="18">
        <v>0</v>
      </c>
      <c r="J2859" s="19">
        <v>419.06200000000001</v>
      </c>
      <c r="K2859" s="19">
        <v>778.11900000000003</v>
      </c>
      <c r="L2859" s="19">
        <v>0</v>
      </c>
      <c r="M2859" s="19">
        <v>0</v>
      </c>
      <c r="N2859" s="19">
        <v>0</v>
      </c>
      <c r="O2859" s="19">
        <v>476.928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56">
        <f t="shared" si="96"/>
        <v>1674.1089999999999</v>
      </c>
      <c r="V2859" s="18">
        <f t="shared" si="97"/>
        <v>209.26362499999999</v>
      </c>
      <c r="W2859" s="7"/>
      <c r="X2859" s="7"/>
      <c r="Y2859" s="7"/>
      <c r="Z2859" s="57"/>
    </row>
    <row r="2860" spans="1:26" x14ac:dyDescent="0.35">
      <c r="A2860" s="6" t="s">
        <v>398</v>
      </c>
      <c r="B2860" s="7" t="s">
        <v>562</v>
      </c>
      <c r="C2860" s="7" t="s">
        <v>277</v>
      </c>
      <c r="D2860" s="7" t="s">
        <v>298</v>
      </c>
      <c r="E2860" s="7" t="s">
        <v>299</v>
      </c>
      <c r="F2860" s="7" t="s">
        <v>563</v>
      </c>
      <c r="G2860" s="8">
        <v>5279719</v>
      </c>
      <c r="H2860" s="16" t="s">
        <v>2816</v>
      </c>
      <c r="I2860" s="18">
        <v>0</v>
      </c>
      <c r="J2860" s="19">
        <v>419.06200000000001</v>
      </c>
      <c r="K2860" s="19">
        <v>581.64499999999998</v>
      </c>
      <c r="L2860" s="19">
        <v>0</v>
      </c>
      <c r="M2860" s="19">
        <v>539.65499999999997</v>
      </c>
      <c r="N2860" s="19">
        <v>0</v>
      </c>
      <c r="O2860" s="19">
        <v>476.928</v>
      </c>
      <c r="P2860" s="19">
        <v>718.11400000000003</v>
      </c>
      <c r="Q2860" s="19">
        <v>0</v>
      </c>
      <c r="R2860" s="19">
        <v>0</v>
      </c>
      <c r="S2860" s="19">
        <v>0</v>
      </c>
      <c r="T2860" s="19">
        <v>0</v>
      </c>
      <c r="U2860" s="56">
        <f t="shared" si="96"/>
        <v>2735.404</v>
      </c>
      <c r="V2860" s="18">
        <f t="shared" si="97"/>
        <v>341.9255</v>
      </c>
      <c r="W2860" s="7"/>
      <c r="X2860" s="7"/>
      <c r="Y2860" s="7"/>
      <c r="Z2860" s="57"/>
    </row>
    <row r="2861" spans="1:26" x14ac:dyDescent="0.35">
      <c r="A2861" s="6" t="s">
        <v>398</v>
      </c>
      <c r="B2861" s="7" t="s">
        <v>562</v>
      </c>
      <c r="C2861" s="7" t="s">
        <v>277</v>
      </c>
      <c r="D2861" s="7" t="s">
        <v>298</v>
      </c>
      <c r="E2861" s="7" t="s">
        <v>299</v>
      </c>
      <c r="F2861" s="7" t="s">
        <v>563</v>
      </c>
      <c r="G2861" s="8">
        <v>5293117</v>
      </c>
      <c r="H2861" s="16" t="s">
        <v>2817</v>
      </c>
      <c r="I2861" s="18">
        <v>0</v>
      </c>
      <c r="J2861" s="19">
        <v>419.06200000000001</v>
      </c>
      <c r="K2861" s="19">
        <v>720.25199999999995</v>
      </c>
      <c r="L2861" s="19">
        <v>0</v>
      </c>
      <c r="M2861" s="19">
        <v>0</v>
      </c>
      <c r="N2861" s="19">
        <v>0</v>
      </c>
      <c r="O2861" s="19">
        <v>238.464</v>
      </c>
      <c r="P2861" s="19">
        <v>597.52099999999996</v>
      </c>
      <c r="Q2861" s="19">
        <v>0</v>
      </c>
      <c r="R2861" s="19">
        <v>0</v>
      </c>
      <c r="S2861" s="19">
        <v>0</v>
      </c>
      <c r="T2861" s="19">
        <v>0</v>
      </c>
      <c r="U2861" s="56">
        <f t="shared" si="96"/>
        <v>1975.2989999999998</v>
      </c>
      <c r="V2861" s="18">
        <f t="shared" si="97"/>
        <v>246.91237499999997</v>
      </c>
      <c r="W2861" s="7"/>
      <c r="X2861" s="7"/>
      <c r="Y2861" s="7"/>
      <c r="Z2861" s="57"/>
    </row>
    <row r="2862" spans="1:26" x14ac:dyDescent="0.35">
      <c r="A2862" s="6" t="s">
        <v>398</v>
      </c>
      <c r="B2862" s="7" t="s">
        <v>562</v>
      </c>
      <c r="C2862" s="7" t="s">
        <v>277</v>
      </c>
      <c r="D2862" s="7" t="s">
        <v>298</v>
      </c>
      <c r="E2862" s="7" t="s">
        <v>299</v>
      </c>
      <c r="F2862" s="7" t="s">
        <v>563</v>
      </c>
      <c r="G2862" s="8">
        <v>5296785</v>
      </c>
      <c r="H2862" s="16" t="s">
        <v>2818</v>
      </c>
      <c r="I2862" s="18">
        <v>0</v>
      </c>
      <c r="J2862" s="19">
        <v>419.06200000000001</v>
      </c>
      <c r="K2862" s="19">
        <v>0</v>
      </c>
      <c r="L2862" s="19">
        <v>0</v>
      </c>
      <c r="M2862" s="19">
        <v>702.23800000000006</v>
      </c>
      <c r="N2862" s="19">
        <v>0</v>
      </c>
      <c r="O2862" s="19">
        <v>0</v>
      </c>
      <c r="P2862" s="19">
        <v>597.52099999999996</v>
      </c>
      <c r="Q2862" s="19">
        <v>0</v>
      </c>
      <c r="R2862" s="19">
        <v>0</v>
      </c>
      <c r="S2862" s="19">
        <v>0</v>
      </c>
      <c r="T2862" s="19">
        <v>0</v>
      </c>
      <c r="U2862" s="56">
        <f t="shared" si="96"/>
        <v>1718.8210000000001</v>
      </c>
      <c r="V2862" s="18">
        <f t="shared" si="97"/>
        <v>214.85262500000002</v>
      </c>
      <c r="W2862" s="7"/>
      <c r="X2862" s="7"/>
      <c r="Y2862" s="7"/>
      <c r="Z2862" s="57"/>
    </row>
    <row r="2863" spans="1:26" x14ac:dyDescent="0.35">
      <c r="A2863" s="6" t="s">
        <v>398</v>
      </c>
      <c r="B2863" s="7" t="s">
        <v>562</v>
      </c>
      <c r="C2863" s="7" t="s">
        <v>277</v>
      </c>
      <c r="D2863" s="7" t="s">
        <v>298</v>
      </c>
      <c r="E2863" s="7" t="s">
        <v>299</v>
      </c>
      <c r="F2863" s="7" t="s">
        <v>563</v>
      </c>
      <c r="G2863" s="8">
        <v>5139390</v>
      </c>
      <c r="H2863" s="16" t="s">
        <v>2819</v>
      </c>
      <c r="I2863" s="18">
        <v>0</v>
      </c>
      <c r="J2863" s="19">
        <v>303.49700000000001</v>
      </c>
      <c r="K2863" s="19">
        <v>2606.8270000000002</v>
      </c>
      <c r="L2863" s="19">
        <v>0</v>
      </c>
      <c r="M2863" s="19">
        <v>606.99400000000003</v>
      </c>
      <c r="N2863" s="19">
        <v>238.464</v>
      </c>
      <c r="O2863" s="19">
        <v>953.85599999999999</v>
      </c>
      <c r="P2863" s="19">
        <v>0</v>
      </c>
      <c r="Q2863" s="19">
        <v>0</v>
      </c>
      <c r="R2863" s="19">
        <v>0</v>
      </c>
      <c r="S2863" s="19">
        <v>0</v>
      </c>
      <c r="T2863" s="19">
        <v>0</v>
      </c>
      <c r="U2863" s="56">
        <f t="shared" si="96"/>
        <v>4709.6379999999999</v>
      </c>
      <c r="V2863" s="18">
        <f t="shared" si="97"/>
        <v>588.70474999999999</v>
      </c>
      <c r="W2863" s="7"/>
      <c r="X2863" s="7"/>
      <c r="Y2863" s="7"/>
      <c r="Z2863" s="57"/>
    </row>
    <row r="2864" spans="1:26" x14ac:dyDescent="0.35">
      <c r="A2864" s="6" t="s">
        <v>398</v>
      </c>
      <c r="B2864" s="7" t="s">
        <v>562</v>
      </c>
      <c r="C2864" s="7" t="s">
        <v>277</v>
      </c>
      <c r="D2864" s="7" t="s">
        <v>298</v>
      </c>
      <c r="E2864" s="7" t="s">
        <v>299</v>
      </c>
      <c r="F2864" s="7" t="s">
        <v>563</v>
      </c>
      <c r="G2864" s="8">
        <v>5296280</v>
      </c>
      <c r="H2864" s="16" t="s">
        <v>2820</v>
      </c>
      <c r="I2864" s="18">
        <v>0</v>
      </c>
      <c r="J2864" s="19">
        <v>0</v>
      </c>
      <c r="K2864" s="19">
        <v>359.05700000000002</v>
      </c>
      <c r="L2864" s="19">
        <v>0</v>
      </c>
      <c r="M2864" s="19">
        <v>343.18099999999998</v>
      </c>
      <c r="N2864" s="19">
        <v>0</v>
      </c>
      <c r="O2864" s="19">
        <v>476.928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56">
        <f t="shared" si="96"/>
        <v>1179.1660000000002</v>
      </c>
      <c r="V2864" s="18">
        <f t="shared" si="97"/>
        <v>147.39575000000002</v>
      </c>
      <c r="W2864" s="7"/>
      <c r="X2864" s="7"/>
      <c r="Y2864" s="7"/>
      <c r="Z2864" s="57"/>
    </row>
    <row r="2865" spans="1:26" x14ac:dyDescent="0.35">
      <c r="A2865" s="6" t="s">
        <v>398</v>
      </c>
      <c r="B2865" s="7" t="s">
        <v>562</v>
      </c>
      <c r="C2865" s="7" t="s">
        <v>277</v>
      </c>
      <c r="D2865" s="7" t="s">
        <v>298</v>
      </c>
      <c r="E2865" s="7" t="s">
        <v>299</v>
      </c>
      <c r="F2865" s="7" t="s">
        <v>563</v>
      </c>
      <c r="G2865" s="8">
        <v>5290231</v>
      </c>
      <c r="H2865" s="16" t="s">
        <v>2821</v>
      </c>
      <c r="I2865" s="18">
        <v>0</v>
      </c>
      <c r="J2865" s="19">
        <v>0</v>
      </c>
      <c r="K2865" s="19">
        <v>238.464</v>
      </c>
      <c r="L2865" s="19">
        <v>0</v>
      </c>
      <c r="M2865" s="19">
        <v>0</v>
      </c>
      <c r="N2865" s="19">
        <v>0</v>
      </c>
      <c r="O2865" s="19">
        <v>0</v>
      </c>
      <c r="P2865" s="19">
        <v>238.464</v>
      </c>
      <c r="Q2865" s="19">
        <v>0</v>
      </c>
      <c r="R2865" s="19">
        <v>0</v>
      </c>
      <c r="S2865" s="19">
        <v>0</v>
      </c>
      <c r="T2865" s="19">
        <v>0</v>
      </c>
      <c r="U2865" s="56">
        <f t="shared" si="96"/>
        <v>476.928</v>
      </c>
      <c r="V2865" s="18">
        <f t="shared" si="97"/>
        <v>59.616</v>
      </c>
      <c r="W2865" s="7"/>
      <c r="X2865" s="7"/>
      <c r="Y2865" s="7"/>
      <c r="Z2865" s="57"/>
    </row>
    <row r="2866" spans="1:26" x14ac:dyDescent="0.35">
      <c r="A2866" s="6" t="s">
        <v>398</v>
      </c>
      <c r="B2866" s="7" t="s">
        <v>562</v>
      </c>
      <c r="C2866" s="7" t="s">
        <v>277</v>
      </c>
      <c r="D2866" s="7" t="s">
        <v>298</v>
      </c>
      <c r="E2866" s="7" t="s">
        <v>299</v>
      </c>
      <c r="F2866" s="7" t="s">
        <v>563</v>
      </c>
      <c r="G2866" s="8">
        <v>5137295</v>
      </c>
      <c r="H2866" s="16" t="s">
        <v>2822</v>
      </c>
      <c r="I2866" s="18">
        <v>0</v>
      </c>
      <c r="J2866" s="19">
        <v>0</v>
      </c>
      <c r="K2866" s="19">
        <v>1000.707</v>
      </c>
      <c r="L2866" s="19">
        <v>0</v>
      </c>
      <c r="M2866" s="19">
        <v>0</v>
      </c>
      <c r="N2866" s="19">
        <v>0</v>
      </c>
      <c r="O2866" s="19">
        <v>0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56">
        <f t="shared" si="96"/>
        <v>1000.707</v>
      </c>
      <c r="V2866" s="18">
        <f t="shared" si="97"/>
        <v>125.088375</v>
      </c>
      <c r="W2866" s="7"/>
      <c r="X2866" s="7"/>
      <c r="Y2866" s="7"/>
      <c r="Z2866" s="57"/>
    </row>
    <row r="2867" spans="1:26" x14ac:dyDescent="0.35">
      <c r="A2867" s="6" t="s">
        <v>398</v>
      </c>
      <c r="B2867" s="7" t="s">
        <v>562</v>
      </c>
      <c r="C2867" s="7" t="s">
        <v>277</v>
      </c>
      <c r="D2867" s="7" t="s">
        <v>298</v>
      </c>
      <c r="E2867" s="7" t="s">
        <v>299</v>
      </c>
      <c r="F2867" s="7" t="s">
        <v>563</v>
      </c>
      <c r="G2867" s="8">
        <v>5299090</v>
      </c>
      <c r="H2867" s="16" t="s">
        <v>2823</v>
      </c>
      <c r="I2867" s="18">
        <v>0</v>
      </c>
      <c r="J2867" s="19">
        <v>0</v>
      </c>
      <c r="K2867" s="19">
        <v>791.25900000000001</v>
      </c>
      <c r="L2867" s="19">
        <v>0</v>
      </c>
      <c r="M2867" s="19">
        <v>0</v>
      </c>
      <c r="N2867" s="19">
        <v>0</v>
      </c>
      <c r="O2867" s="19">
        <v>0</v>
      </c>
      <c r="P2867" s="19">
        <v>359.05700000000002</v>
      </c>
      <c r="Q2867" s="19">
        <v>0</v>
      </c>
      <c r="R2867" s="19">
        <v>0</v>
      </c>
      <c r="S2867" s="19">
        <v>0</v>
      </c>
      <c r="T2867" s="19">
        <v>0</v>
      </c>
      <c r="U2867" s="56">
        <f t="shared" si="96"/>
        <v>1150.316</v>
      </c>
      <c r="V2867" s="18">
        <f t="shared" si="97"/>
        <v>143.7895</v>
      </c>
      <c r="W2867" s="7"/>
      <c r="X2867" s="7"/>
      <c r="Y2867" s="7"/>
      <c r="Z2867" s="57"/>
    </row>
    <row r="2868" spans="1:26" x14ac:dyDescent="0.35">
      <c r="A2868" s="6" t="s">
        <v>398</v>
      </c>
      <c r="B2868" s="7" t="s">
        <v>562</v>
      </c>
      <c r="C2868" s="7" t="s">
        <v>277</v>
      </c>
      <c r="D2868" s="7" t="s">
        <v>298</v>
      </c>
      <c r="E2868" s="7" t="s">
        <v>299</v>
      </c>
      <c r="F2868" s="7" t="s">
        <v>563</v>
      </c>
      <c r="G2868" s="8">
        <v>5293906</v>
      </c>
      <c r="H2868" s="16" t="s">
        <v>2824</v>
      </c>
      <c r="I2868" s="18">
        <v>0</v>
      </c>
      <c r="J2868" s="19">
        <v>0</v>
      </c>
      <c r="K2868" s="19">
        <v>662.55399999999997</v>
      </c>
      <c r="L2868" s="19">
        <v>0</v>
      </c>
      <c r="M2868" s="19">
        <v>0</v>
      </c>
      <c r="N2868" s="19">
        <v>243.881</v>
      </c>
      <c r="O2868" s="19">
        <v>0</v>
      </c>
      <c r="P2868" s="19">
        <v>238.464</v>
      </c>
      <c r="Q2868" s="19">
        <v>0</v>
      </c>
      <c r="R2868" s="19">
        <v>0</v>
      </c>
      <c r="S2868" s="19">
        <v>0</v>
      </c>
      <c r="T2868" s="19">
        <v>0</v>
      </c>
      <c r="U2868" s="56">
        <f t="shared" si="96"/>
        <v>1144.8989999999999</v>
      </c>
      <c r="V2868" s="18">
        <f t="shared" si="97"/>
        <v>143.11237499999999</v>
      </c>
      <c r="W2868" s="7"/>
      <c r="X2868" s="7"/>
      <c r="Y2868" s="7"/>
      <c r="Z2868" s="57"/>
    </row>
    <row r="2869" spans="1:26" x14ac:dyDescent="0.35">
      <c r="A2869" s="6" t="s">
        <v>398</v>
      </c>
      <c r="B2869" s="7" t="s">
        <v>562</v>
      </c>
      <c r="C2869" s="7" t="s">
        <v>277</v>
      </c>
      <c r="D2869" s="7" t="s">
        <v>298</v>
      </c>
      <c r="E2869" s="7" t="s">
        <v>299</v>
      </c>
      <c r="F2869" s="7" t="s">
        <v>563</v>
      </c>
      <c r="G2869" s="8">
        <v>5301153</v>
      </c>
      <c r="H2869" s="16" t="s">
        <v>2825</v>
      </c>
      <c r="I2869" s="18">
        <v>0</v>
      </c>
      <c r="J2869" s="19">
        <v>0</v>
      </c>
      <c r="K2869" s="19">
        <v>238.464</v>
      </c>
      <c r="L2869" s="19">
        <v>238.464</v>
      </c>
      <c r="M2869" s="19">
        <v>0</v>
      </c>
      <c r="N2869" s="19">
        <v>0</v>
      </c>
      <c r="O2869" s="19">
        <v>476.928</v>
      </c>
      <c r="P2869" s="19">
        <v>359.05700000000002</v>
      </c>
      <c r="Q2869" s="19">
        <v>0</v>
      </c>
      <c r="R2869" s="19">
        <v>0</v>
      </c>
      <c r="S2869" s="19">
        <v>0</v>
      </c>
      <c r="T2869" s="19">
        <v>0</v>
      </c>
      <c r="U2869" s="56">
        <f t="shared" si="96"/>
        <v>1312.913</v>
      </c>
      <c r="V2869" s="18">
        <f t="shared" si="97"/>
        <v>164.114125</v>
      </c>
      <c r="W2869" s="7"/>
      <c r="X2869" s="7"/>
      <c r="Y2869" s="7"/>
      <c r="Z2869" s="57"/>
    </row>
    <row r="2870" spans="1:26" x14ac:dyDescent="0.35">
      <c r="A2870" s="6" t="s">
        <v>398</v>
      </c>
      <c r="B2870" s="7" t="s">
        <v>4613</v>
      </c>
      <c r="C2870" s="7" t="s">
        <v>277</v>
      </c>
      <c r="D2870" s="7" t="s">
        <v>298</v>
      </c>
      <c r="E2870" s="7" t="s">
        <v>299</v>
      </c>
      <c r="F2870" s="7" t="s">
        <v>563</v>
      </c>
      <c r="G2870" s="8">
        <v>5301025</v>
      </c>
      <c r="H2870" s="16" t="s">
        <v>2826</v>
      </c>
      <c r="I2870" s="18">
        <v>0</v>
      </c>
      <c r="J2870" s="19">
        <v>0</v>
      </c>
      <c r="K2870" s="19">
        <v>476.928</v>
      </c>
      <c r="L2870" s="19">
        <v>0</v>
      </c>
      <c r="M2870" s="19">
        <v>523.779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56">
        <f t="shared" si="96"/>
        <v>1000.707</v>
      </c>
      <c r="V2870" s="18">
        <f t="shared" si="97"/>
        <v>125.088375</v>
      </c>
      <c r="W2870" s="7"/>
      <c r="X2870" s="7"/>
      <c r="Y2870" s="7"/>
      <c r="Z2870" s="57"/>
    </row>
    <row r="2871" spans="1:26" x14ac:dyDescent="0.35">
      <c r="A2871" s="6" t="s">
        <v>398</v>
      </c>
      <c r="B2871" s="7" t="s">
        <v>562</v>
      </c>
      <c r="C2871" s="7" t="s">
        <v>277</v>
      </c>
      <c r="D2871" s="7" t="s">
        <v>298</v>
      </c>
      <c r="E2871" s="7" t="s">
        <v>299</v>
      </c>
      <c r="F2871" s="7" t="s">
        <v>563</v>
      </c>
      <c r="G2871" s="8">
        <v>5292488</v>
      </c>
      <c r="H2871" s="16" t="s">
        <v>2827</v>
      </c>
      <c r="I2871" s="18">
        <v>0</v>
      </c>
      <c r="J2871" s="19">
        <v>0</v>
      </c>
      <c r="K2871" s="19">
        <v>0</v>
      </c>
      <c r="L2871" s="19">
        <v>0</v>
      </c>
      <c r="M2871" s="19">
        <v>0</v>
      </c>
      <c r="N2871" s="19">
        <v>0</v>
      </c>
      <c r="O2871" s="19">
        <v>597.52099999999996</v>
      </c>
      <c r="P2871" s="19">
        <v>238.464</v>
      </c>
      <c r="Q2871" s="19">
        <v>0</v>
      </c>
      <c r="R2871" s="19">
        <v>0</v>
      </c>
      <c r="S2871" s="19">
        <v>0</v>
      </c>
      <c r="T2871" s="19">
        <v>0</v>
      </c>
      <c r="U2871" s="56">
        <f t="shared" si="96"/>
        <v>835.9849999999999</v>
      </c>
      <c r="V2871" s="18">
        <f t="shared" si="97"/>
        <v>104.49812499999999</v>
      </c>
      <c r="W2871" s="7"/>
      <c r="X2871" s="7"/>
      <c r="Y2871" s="7"/>
      <c r="Z2871" s="57"/>
    </row>
    <row r="2872" spans="1:26" x14ac:dyDescent="0.35">
      <c r="A2872" s="6" t="s">
        <v>398</v>
      </c>
      <c r="B2872" s="7" t="s">
        <v>4613</v>
      </c>
      <c r="C2872" s="7" t="s">
        <v>277</v>
      </c>
      <c r="D2872" s="7" t="s">
        <v>298</v>
      </c>
      <c r="E2872" s="7" t="s">
        <v>299</v>
      </c>
      <c r="F2872" s="7" t="s">
        <v>563</v>
      </c>
      <c r="G2872" s="8">
        <v>5301229</v>
      </c>
      <c r="H2872" s="16" t="s">
        <v>2828</v>
      </c>
      <c r="I2872" s="18">
        <v>0</v>
      </c>
      <c r="J2872" s="19">
        <v>0</v>
      </c>
      <c r="K2872" s="19">
        <v>0</v>
      </c>
      <c r="L2872" s="19">
        <v>702.23800000000006</v>
      </c>
      <c r="M2872" s="19">
        <v>180.59800000000001</v>
      </c>
      <c r="N2872" s="19">
        <v>0</v>
      </c>
      <c r="O2872" s="19">
        <v>419.06200000000001</v>
      </c>
      <c r="P2872" s="19">
        <v>597.52099999999996</v>
      </c>
      <c r="Q2872" s="19">
        <v>0</v>
      </c>
      <c r="R2872" s="19">
        <v>0</v>
      </c>
      <c r="S2872" s="19">
        <v>0</v>
      </c>
      <c r="T2872" s="19">
        <v>0</v>
      </c>
      <c r="U2872" s="56">
        <f t="shared" si="96"/>
        <v>1899.4190000000001</v>
      </c>
      <c r="V2872" s="18">
        <f t="shared" si="97"/>
        <v>237.42737500000001</v>
      </c>
      <c r="W2872" s="7"/>
      <c r="X2872" s="7"/>
      <c r="Y2872" s="7"/>
      <c r="Z2872" s="57"/>
    </row>
    <row r="2873" spans="1:26" x14ac:dyDescent="0.35">
      <c r="A2873" s="6" t="s">
        <v>398</v>
      </c>
      <c r="B2873" s="7" t="s">
        <v>4613</v>
      </c>
      <c r="C2873" s="7" t="s">
        <v>277</v>
      </c>
      <c r="D2873" s="7" t="s">
        <v>298</v>
      </c>
      <c r="E2873" s="7" t="s">
        <v>299</v>
      </c>
      <c r="F2873" s="7" t="s">
        <v>563</v>
      </c>
      <c r="G2873" s="8">
        <v>5301236</v>
      </c>
      <c r="H2873" s="16" t="s">
        <v>2829</v>
      </c>
      <c r="I2873" s="18">
        <v>0</v>
      </c>
      <c r="J2873" s="19">
        <v>0</v>
      </c>
      <c r="K2873" s="19">
        <v>0</v>
      </c>
      <c r="L2873" s="19">
        <v>940.702</v>
      </c>
      <c r="M2873" s="19">
        <v>0</v>
      </c>
      <c r="N2873" s="19">
        <v>0</v>
      </c>
      <c r="O2873" s="19">
        <v>838.12300000000005</v>
      </c>
      <c r="P2873" s="19">
        <v>0</v>
      </c>
      <c r="Q2873" s="19">
        <v>0</v>
      </c>
      <c r="R2873" s="19">
        <v>0</v>
      </c>
      <c r="S2873" s="19">
        <v>0</v>
      </c>
      <c r="T2873" s="19">
        <v>0</v>
      </c>
      <c r="U2873" s="56">
        <f t="shared" si="96"/>
        <v>1778.825</v>
      </c>
      <c r="V2873" s="18">
        <f t="shared" si="97"/>
        <v>222.35312500000001</v>
      </c>
      <c r="W2873" s="7"/>
      <c r="X2873" s="7"/>
      <c r="Y2873" s="7"/>
      <c r="Z2873" s="57"/>
    </row>
    <row r="2874" spans="1:26" x14ac:dyDescent="0.35">
      <c r="A2874" s="6" t="s">
        <v>398</v>
      </c>
      <c r="B2874" s="7" t="s">
        <v>4613</v>
      </c>
      <c r="C2874" s="7" t="s">
        <v>277</v>
      </c>
      <c r="D2874" s="7" t="s">
        <v>298</v>
      </c>
      <c r="E2874" s="7" t="s">
        <v>299</v>
      </c>
      <c r="F2874" s="7" t="s">
        <v>563</v>
      </c>
      <c r="G2874" s="8">
        <v>5301274</v>
      </c>
      <c r="H2874" s="16" t="s">
        <v>2830</v>
      </c>
      <c r="I2874" s="18">
        <v>0</v>
      </c>
      <c r="J2874" s="19">
        <v>0</v>
      </c>
      <c r="K2874" s="19">
        <v>0</v>
      </c>
      <c r="L2874" s="19">
        <v>702.23800000000006</v>
      </c>
      <c r="M2874" s="19">
        <v>180.59800000000001</v>
      </c>
      <c r="N2874" s="19">
        <v>0</v>
      </c>
      <c r="O2874" s="19">
        <v>180.59800000000001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56">
        <f t="shared" si="96"/>
        <v>1063.434</v>
      </c>
      <c r="V2874" s="18">
        <f t="shared" si="97"/>
        <v>132.92925</v>
      </c>
      <c r="W2874" s="7"/>
      <c r="X2874" s="7"/>
      <c r="Y2874" s="7"/>
      <c r="Z2874" s="57"/>
    </row>
    <row r="2875" spans="1:26" x14ac:dyDescent="0.35">
      <c r="A2875" s="6" t="s">
        <v>398</v>
      </c>
      <c r="B2875" s="7" t="s">
        <v>4613</v>
      </c>
      <c r="C2875" s="7" t="s">
        <v>277</v>
      </c>
      <c r="D2875" s="7" t="s">
        <v>298</v>
      </c>
      <c r="E2875" s="7" t="s">
        <v>299</v>
      </c>
      <c r="F2875" s="7" t="s">
        <v>563</v>
      </c>
      <c r="G2875" s="8">
        <v>5301371</v>
      </c>
      <c r="H2875" s="16" t="s">
        <v>2831</v>
      </c>
      <c r="I2875" s="18">
        <v>0</v>
      </c>
      <c r="J2875" s="19">
        <v>0</v>
      </c>
      <c r="K2875" s="19">
        <v>0</v>
      </c>
      <c r="L2875" s="19">
        <v>0</v>
      </c>
      <c r="M2875" s="19">
        <v>702.23800000000006</v>
      </c>
      <c r="N2875" s="19">
        <v>0</v>
      </c>
      <c r="O2875" s="19">
        <v>238.464</v>
      </c>
      <c r="P2875" s="19">
        <v>597.52099999999996</v>
      </c>
      <c r="Q2875" s="19">
        <v>0</v>
      </c>
      <c r="R2875" s="19">
        <v>0</v>
      </c>
      <c r="S2875" s="19">
        <v>0</v>
      </c>
      <c r="T2875" s="19">
        <v>0</v>
      </c>
      <c r="U2875" s="56">
        <f t="shared" si="96"/>
        <v>1538.223</v>
      </c>
      <c r="V2875" s="18">
        <f t="shared" si="97"/>
        <v>192.27787499999999</v>
      </c>
      <c r="W2875" s="7"/>
      <c r="X2875" s="7"/>
      <c r="Y2875" s="7"/>
      <c r="Z2875" s="57"/>
    </row>
    <row r="2876" spans="1:26" x14ac:dyDescent="0.35">
      <c r="A2876" s="6" t="s">
        <v>398</v>
      </c>
      <c r="B2876" s="7" t="s">
        <v>4613</v>
      </c>
      <c r="C2876" s="7" t="s">
        <v>277</v>
      </c>
      <c r="D2876" s="7" t="s">
        <v>298</v>
      </c>
      <c r="E2876" s="7" t="s">
        <v>299</v>
      </c>
      <c r="F2876" s="7" t="s">
        <v>563</v>
      </c>
      <c r="G2876" s="8">
        <v>5301281</v>
      </c>
      <c r="H2876" s="16" t="s">
        <v>2832</v>
      </c>
      <c r="I2876" s="18">
        <v>0</v>
      </c>
      <c r="J2876" s="19">
        <v>0</v>
      </c>
      <c r="K2876" s="19">
        <v>0</v>
      </c>
      <c r="L2876" s="19">
        <v>343.18099999999998</v>
      </c>
      <c r="M2876" s="19">
        <v>0</v>
      </c>
      <c r="N2876" s="19">
        <v>0</v>
      </c>
      <c r="O2876" s="19">
        <v>778.11900000000003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56">
        <f t="shared" si="96"/>
        <v>1121.3</v>
      </c>
      <c r="V2876" s="18">
        <f t="shared" si="97"/>
        <v>140.16249999999999</v>
      </c>
      <c r="W2876" s="7"/>
      <c r="X2876" s="7"/>
      <c r="Y2876" s="7"/>
      <c r="Z2876" s="57"/>
    </row>
    <row r="2877" spans="1:26" x14ac:dyDescent="0.35">
      <c r="A2877" s="6" t="s">
        <v>398</v>
      </c>
      <c r="B2877" s="7" t="s">
        <v>4613</v>
      </c>
      <c r="C2877" s="7" t="s">
        <v>277</v>
      </c>
      <c r="D2877" s="7" t="s">
        <v>298</v>
      </c>
      <c r="E2877" s="7" t="s">
        <v>299</v>
      </c>
      <c r="F2877" s="7" t="s">
        <v>563</v>
      </c>
      <c r="G2877" s="8">
        <v>5301485</v>
      </c>
      <c r="H2877" s="16" t="s">
        <v>2833</v>
      </c>
      <c r="I2877" s="18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0</v>
      </c>
      <c r="O2877" s="19">
        <v>835.98500000000001</v>
      </c>
      <c r="P2877" s="19">
        <v>0</v>
      </c>
      <c r="Q2877" s="19">
        <v>0</v>
      </c>
      <c r="R2877" s="19">
        <v>0</v>
      </c>
      <c r="S2877" s="19">
        <v>0</v>
      </c>
      <c r="T2877" s="19">
        <v>0</v>
      </c>
      <c r="U2877" s="56">
        <f t="shared" si="96"/>
        <v>835.98500000000001</v>
      </c>
      <c r="V2877" s="18">
        <f t="shared" si="97"/>
        <v>104.498125</v>
      </c>
      <c r="W2877" s="7"/>
      <c r="X2877" s="7"/>
      <c r="Y2877" s="7"/>
      <c r="Z2877" s="57"/>
    </row>
    <row r="2878" spans="1:26" x14ac:dyDescent="0.35">
      <c r="A2878" s="6" t="s">
        <v>398</v>
      </c>
      <c r="B2878" s="7" t="s">
        <v>562</v>
      </c>
      <c r="C2878" s="7" t="s">
        <v>277</v>
      </c>
      <c r="D2878" s="7" t="s">
        <v>298</v>
      </c>
      <c r="E2878" s="7" t="s">
        <v>299</v>
      </c>
      <c r="F2878" s="7" t="s">
        <v>563</v>
      </c>
      <c r="G2878" s="8">
        <v>5301786</v>
      </c>
      <c r="H2878" s="16" t="s">
        <v>2834</v>
      </c>
      <c r="I2878" s="18">
        <v>0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597.52099999999996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56">
        <f t="shared" si="96"/>
        <v>597.52099999999996</v>
      </c>
      <c r="V2878" s="18">
        <f t="shared" si="97"/>
        <v>74.690124999999995</v>
      </c>
      <c r="W2878" s="7"/>
      <c r="X2878" s="7"/>
      <c r="Y2878" s="7"/>
      <c r="Z2878" s="57"/>
    </row>
    <row r="2879" spans="1:26" x14ac:dyDescent="0.35">
      <c r="A2879" s="6" t="s">
        <v>398</v>
      </c>
      <c r="B2879" s="7" t="s">
        <v>562</v>
      </c>
      <c r="C2879" s="7" t="s">
        <v>277</v>
      </c>
      <c r="D2879" s="7" t="s">
        <v>298</v>
      </c>
      <c r="E2879" s="7" t="s">
        <v>299</v>
      </c>
      <c r="F2879" s="7" t="s">
        <v>563</v>
      </c>
      <c r="G2879" s="8">
        <v>5301717</v>
      </c>
      <c r="H2879" s="16" t="s">
        <v>2835</v>
      </c>
      <c r="I2879" s="18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238.464</v>
      </c>
      <c r="P2879" s="19">
        <v>238.464</v>
      </c>
      <c r="Q2879" s="19">
        <v>0</v>
      </c>
      <c r="R2879" s="19">
        <v>0</v>
      </c>
      <c r="S2879" s="19">
        <v>0</v>
      </c>
      <c r="T2879" s="19">
        <v>0</v>
      </c>
      <c r="U2879" s="56">
        <f t="shared" si="96"/>
        <v>476.928</v>
      </c>
      <c r="V2879" s="18">
        <f t="shared" si="97"/>
        <v>59.616</v>
      </c>
      <c r="W2879" s="7"/>
      <c r="X2879" s="7"/>
      <c r="Y2879" s="7"/>
      <c r="Z2879" s="57"/>
    </row>
    <row r="2880" spans="1:26" x14ac:dyDescent="0.35">
      <c r="A2880" s="6" t="s">
        <v>398</v>
      </c>
      <c r="B2880" s="7" t="s">
        <v>562</v>
      </c>
      <c r="C2880" s="7" t="s">
        <v>277</v>
      </c>
      <c r="D2880" s="7" t="s">
        <v>298</v>
      </c>
      <c r="E2880" s="7" t="s">
        <v>299</v>
      </c>
      <c r="F2880" s="7" t="s">
        <v>563</v>
      </c>
      <c r="G2880" s="8">
        <v>5301748</v>
      </c>
      <c r="H2880" s="16" t="s">
        <v>2836</v>
      </c>
      <c r="I2880" s="18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597.52099999999996</v>
      </c>
      <c r="P2880" s="19">
        <v>476.928</v>
      </c>
      <c r="Q2880" s="19">
        <v>0</v>
      </c>
      <c r="R2880" s="19">
        <v>0</v>
      </c>
      <c r="S2880" s="19">
        <v>0</v>
      </c>
      <c r="T2880" s="19">
        <v>0</v>
      </c>
      <c r="U2880" s="56">
        <f t="shared" ref="U2880:U2943" si="98">SUM(I2880:T2880)</f>
        <v>1074.4490000000001</v>
      </c>
      <c r="V2880" s="18">
        <f t="shared" si="97"/>
        <v>134.30612500000001</v>
      </c>
      <c r="W2880" s="7"/>
      <c r="X2880" s="7"/>
      <c r="Y2880" s="7"/>
      <c r="Z2880" s="57"/>
    </row>
    <row r="2881" spans="1:26" x14ac:dyDescent="0.35">
      <c r="A2881" s="6" t="s">
        <v>398</v>
      </c>
      <c r="B2881" s="7" t="s">
        <v>562</v>
      </c>
      <c r="C2881" s="7" t="s">
        <v>277</v>
      </c>
      <c r="D2881" s="7" t="s">
        <v>298</v>
      </c>
      <c r="E2881" s="7" t="s">
        <v>299</v>
      </c>
      <c r="F2881" s="7" t="s">
        <v>563</v>
      </c>
      <c r="G2881" s="8">
        <v>5301807</v>
      </c>
      <c r="H2881" s="16" t="s">
        <v>2837</v>
      </c>
      <c r="I2881" s="18">
        <v>0</v>
      </c>
      <c r="J2881" s="19">
        <v>0</v>
      </c>
      <c r="K2881" s="19">
        <v>0</v>
      </c>
      <c r="L2881" s="19">
        <v>0</v>
      </c>
      <c r="M2881" s="19">
        <v>0</v>
      </c>
      <c r="N2881" s="19">
        <v>0</v>
      </c>
      <c r="O2881" s="19">
        <v>359.05700000000002</v>
      </c>
      <c r="P2881" s="19">
        <v>238.464</v>
      </c>
      <c r="Q2881" s="19">
        <v>0</v>
      </c>
      <c r="R2881" s="19">
        <v>0</v>
      </c>
      <c r="S2881" s="19">
        <v>0</v>
      </c>
      <c r="T2881" s="19">
        <v>0</v>
      </c>
      <c r="U2881" s="56">
        <f t="shared" si="98"/>
        <v>597.52099999999996</v>
      </c>
      <c r="V2881" s="18">
        <f t="shared" si="97"/>
        <v>74.690124999999995</v>
      </c>
      <c r="W2881" s="7"/>
      <c r="X2881" s="7"/>
      <c r="Y2881" s="7"/>
      <c r="Z2881" s="57"/>
    </row>
    <row r="2882" spans="1:26" x14ac:dyDescent="0.35">
      <c r="A2882" s="6" t="s">
        <v>398</v>
      </c>
      <c r="B2882" s="7" t="s">
        <v>562</v>
      </c>
      <c r="C2882" s="7" t="s">
        <v>277</v>
      </c>
      <c r="D2882" s="7" t="s">
        <v>298</v>
      </c>
      <c r="E2882" s="7" t="s">
        <v>299</v>
      </c>
      <c r="F2882" s="7" t="s">
        <v>563</v>
      </c>
      <c r="G2882" s="8">
        <v>5137288</v>
      </c>
      <c r="H2882" s="16" t="s">
        <v>2838</v>
      </c>
      <c r="I2882" s="18">
        <v>0</v>
      </c>
      <c r="J2882" s="19">
        <v>0</v>
      </c>
      <c r="K2882" s="19">
        <v>0</v>
      </c>
      <c r="L2882" s="19">
        <v>0</v>
      </c>
      <c r="M2882" s="19">
        <v>359.05700000000002</v>
      </c>
      <c r="N2882" s="19">
        <v>0</v>
      </c>
      <c r="O2882" s="19">
        <v>0</v>
      </c>
      <c r="P2882" s="19">
        <v>238.464</v>
      </c>
      <c r="Q2882" s="19">
        <v>0</v>
      </c>
      <c r="R2882" s="19">
        <v>0</v>
      </c>
      <c r="S2882" s="19">
        <v>0</v>
      </c>
      <c r="T2882" s="19">
        <v>0</v>
      </c>
      <c r="U2882" s="56">
        <f t="shared" si="98"/>
        <v>597.52099999999996</v>
      </c>
      <c r="V2882" s="18">
        <f t="shared" si="97"/>
        <v>74.690124999999995</v>
      </c>
      <c r="W2882" s="7"/>
      <c r="X2882" s="7"/>
      <c r="Y2882" s="7"/>
      <c r="Z2882" s="57"/>
    </row>
    <row r="2883" spans="1:26" x14ac:dyDescent="0.35">
      <c r="A2883" s="6" t="s">
        <v>398</v>
      </c>
      <c r="B2883" s="7" t="s">
        <v>562</v>
      </c>
      <c r="C2883" s="7" t="s">
        <v>277</v>
      </c>
      <c r="D2883" s="7" t="s">
        <v>298</v>
      </c>
      <c r="E2883" s="7" t="s">
        <v>299</v>
      </c>
      <c r="F2883" s="7" t="s">
        <v>563</v>
      </c>
      <c r="G2883" s="8">
        <v>5128996</v>
      </c>
      <c r="H2883" s="16" t="s">
        <v>2839</v>
      </c>
      <c r="I2883" s="18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9">
        <v>778.11900000000003</v>
      </c>
      <c r="Q2883" s="19">
        <v>0</v>
      </c>
      <c r="R2883" s="19">
        <v>0</v>
      </c>
      <c r="S2883" s="19">
        <v>0</v>
      </c>
      <c r="T2883" s="19">
        <v>0</v>
      </c>
      <c r="U2883" s="56">
        <f t="shared" si="98"/>
        <v>778.11900000000003</v>
      </c>
      <c r="V2883" s="18">
        <f t="shared" si="97"/>
        <v>97.264875000000004</v>
      </c>
      <c r="W2883" s="7"/>
      <c r="X2883" s="7"/>
      <c r="Y2883" s="7"/>
      <c r="Z2883" s="57"/>
    </row>
    <row r="2884" spans="1:26" x14ac:dyDescent="0.35">
      <c r="A2884" s="6" t="s">
        <v>398</v>
      </c>
      <c r="B2884" s="7" t="s">
        <v>562</v>
      </c>
      <c r="C2884" s="7" t="s">
        <v>277</v>
      </c>
      <c r="D2884" s="7" t="s">
        <v>298</v>
      </c>
      <c r="E2884" s="7" t="s">
        <v>299</v>
      </c>
      <c r="F2884" s="7" t="s">
        <v>563</v>
      </c>
      <c r="G2884" s="8">
        <v>5123984</v>
      </c>
      <c r="H2884" s="16" t="s">
        <v>2840</v>
      </c>
      <c r="I2884" s="18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9">
        <v>359.05700000000002</v>
      </c>
      <c r="Q2884" s="19">
        <v>0</v>
      </c>
      <c r="R2884" s="19">
        <v>0</v>
      </c>
      <c r="S2884" s="19">
        <v>0</v>
      </c>
      <c r="T2884" s="19">
        <v>0</v>
      </c>
      <c r="U2884" s="56">
        <f t="shared" si="98"/>
        <v>359.05700000000002</v>
      </c>
      <c r="V2884" s="18">
        <f t="shared" si="97"/>
        <v>44.882125000000002</v>
      </c>
      <c r="W2884" s="7"/>
      <c r="X2884" s="7"/>
      <c r="Y2884" s="7"/>
      <c r="Z2884" s="57"/>
    </row>
    <row r="2885" spans="1:26" x14ac:dyDescent="0.35">
      <c r="A2885" s="6" t="s">
        <v>398</v>
      </c>
      <c r="B2885" s="7" t="s">
        <v>562</v>
      </c>
      <c r="C2885" s="7" t="s">
        <v>277</v>
      </c>
      <c r="D2885" s="7" t="s">
        <v>298</v>
      </c>
      <c r="E2885" s="7" t="s">
        <v>299</v>
      </c>
      <c r="F2885" s="7" t="s">
        <v>563</v>
      </c>
      <c r="G2885" s="8">
        <v>5125809</v>
      </c>
      <c r="H2885" s="16" t="s">
        <v>2841</v>
      </c>
      <c r="I2885" s="18">
        <v>539.65499999999997</v>
      </c>
      <c r="J2885" s="19">
        <v>0</v>
      </c>
      <c r="K2885" s="19">
        <v>303.49700000000001</v>
      </c>
      <c r="L2885" s="19">
        <v>0</v>
      </c>
      <c r="M2885" s="19">
        <v>0</v>
      </c>
      <c r="N2885" s="19">
        <v>606.995</v>
      </c>
      <c r="O2885" s="19">
        <v>0</v>
      </c>
      <c r="P2885" s="19">
        <v>238.464</v>
      </c>
      <c r="Q2885" s="19">
        <v>0</v>
      </c>
      <c r="R2885" s="19">
        <v>0</v>
      </c>
      <c r="S2885" s="19">
        <v>0</v>
      </c>
      <c r="T2885" s="19">
        <v>0</v>
      </c>
      <c r="U2885" s="56">
        <f t="shared" si="98"/>
        <v>1688.6109999999999</v>
      </c>
      <c r="V2885" s="18">
        <f t="shared" si="97"/>
        <v>211.07637499999998</v>
      </c>
      <c r="W2885" s="7"/>
      <c r="X2885" s="7"/>
      <c r="Y2885" s="7"/>
      <c r="Z2885" s="57"/>
    </row>
    <row r="2886" spans="1:26" x14ac:dyDescent="0.35">
      <c r="A2886" s="6" t="s">
        <v>398</v>
      </c>
      <c r="B2886" s="7" t="s">
        <v>562</v>
      </c>
      <c r="C2886" s="7" t="s">
        <v>277</v>
      </c>
      <c r="D2886" s="7" t="s">
        <v>298</v>
      </c>
      <c r="E2886" s="7" t="s">
        <v>299</v>
      </c>
      <c r="F2886" s="7" t="s">
        <v>563</v>
      </c>
      <c r="G2886" s="8">
        <v>5121775</v>
      </c>
      <c r="H2886" s="16" t="s">
        <v>2842</v>
      </c>
      <c r="I2886" s="18">
        <v>895.99</v>
      </c>
      <c r="J2886" s="19">
        <v>0</v>
      </c>
      <c r="K2886" s="19">
        <v>0</v>
      </c>
      <c r="L2886" s="19">
        <v>0</v>
      </c>
      <c r="M2886" s="19">
        <v>243.881</v>
      </c>
      <c r="N2886" s="19">
        <v>785.84199999999998</v>
      </c>
      <c r="O2886" s="19">
        <v>0</v>
      </c>
      <c r="P2886" s="19">
        <v>238.464</v>
      </c>
      <c r="Q2886" s="19">
        <v>0</v>
      </c>
      <c r="R2886" s="19">
        <v>0</v>
      </c>
      <c r="S2886" s="19">
        <v>0</v>
      </c>
      <c r="T2886" s="19">
        <v>0</v>
      </c>
      <c r="U2886" s="56">
        <f t="shared" si="98"/>
        <v>2164.1770000000001</v>
      </c>
      <c r="V2886" s="18">
        <f t="shared" si="97"/>
        <v>270.52212500000002</v>
      </c>
      <c r="W2886" s="7"/>
      <c r="X2886" s="7"/>
      <c r="Y2886" s="7"/>
      <c r="Z2886" s="57"/>
    </row>
    <row r="2887" spans="1:26" x14ac:dyDescent="0.35">
      <c r="A2887" s="6" t="s">
        <v>398</v>
      </c>
      <c r="B2887" s="7" t="s">
        <v>562</v>
      </c>
      <c r="C2887" s="7" t="s">
        <v>277</v>
      </c>
      <c r="D2887" s="7" t="s">
        <v>298</v>
      </c>
      <c r="E2887" s="7" t="s">
        <v>299</v>
      </c>
      <c r="F2887" s="7" t="s">
        <v>563</v>
      </c>
      <c r="G2887" s="8">
        <v>5129933</v>
      </c>
      <c r="H2887" s="16" t="s">
        <v>2843</v>
      </c>
      <c r="I2887" s="18">
        <v>778.11900000000003</v>
      </c>
      <c r="J2887" s="19">
        <v>0</v>
      </c>
      <c r="K2887" s="19">
        <v>0</v>
      </c>
      <c r="L2887" s="19">
        <v>599.65899999999999</v>
      </c>
      <c r="M2887" s="19">
        <v>0</v>
      </c>
      <c r="N2887" s="19">
        <v>0</v>
      </c>
      <c r="O2887" s="19">
        <v>0</v>
      </c>
      <c r="P2887" s="19">
        <v>780.42499999999995</v>
      </c>
      <c r="Q2887" s="19">
        <v>0</v>
      </c>
      <c r="R2887" s="19">
        <v>0</v>
      </c>
      <c r="S2887" s="19">
        <v>0</v>
      </c>
      <c r="T2887" s="19">
        <v>0</v>
      </c>
      <c r="U2887" s="56">
        <f t="shared" si="98"/>
        <v>2158.203</v>
      </c>
      <c r="V2887" s="18">
        <f t="shared" si="97"/>
        <v>269.775375</v>
      </c>
      <c r="W2887" s="7"/>
      <c r="X2887" s="7"/>
      <c r="Y2887" s="7"/>
      <c r="Z2887" s="57"/>
    </row>
    <row r="2888" spans="1:26" x14ac:dyDescent="0.35">
      <c r="A2888" s="6" t="s">
        <v>398</v>
      </c>
      <c r="B2888" s="7" t="s">
        <v>562</v>
      </c>
      <c r="C2888" s="7" t="s">
        <v>277</v>
      </c>
      <c r="D2888" s="7" t="s">
        <v>298</v>
      </c>
      <c r="E2888" s="7" t="s">
        <v>299</v>
      </c>
      <c r="F2888" s="7" t="s">
        <v>563</v>
      </c>
      <c r="G2888" s="8">
        <v>5126929</v>
      </c>
      <c r="H2888" s="16" t="s">
        <v>2844</v>
      </c>
      <c r="I2888" s="18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9">
        <v>597.52099999999996</v>
      </c>
      <c r="Q2888" s="19">
        <v>0</v>
      </c>
      <c r="R2888" s="19">
        <v>0</v>
      </c>
      <c r="S2888" s="19">
        <v>0</v>
      </c>
      <c r="T2888" s="19">
        <v>0</v>
      </c>
      <c r="U2888" s="56">
        <f t="shared" si="98"/>
        <v>597.52099999999996</v>
      </c>
      <c r="V2888" s="18">
        <f t="shared" si="97"/>
        <v>74.690124999999995</v>
      </c>
      <c r="W2888" s="7"/>
      <c r="X2888" s="7"/>
      <c r="Y2888" s="7"/>
      <c r="Z2888" s="57"/>
    </row>
    <row r="2889" spans="1:26" x14ac:dyDescent="0.35">
      <c r="A2889" s="6" t="s">
        <v>398</v>
      </c>
      <c r="B2889" s="7" t="s">
        <v>562</v>
      </c>
      <c r="C2889" s="7" t="s">
        <v>277</v>
      </c>
      <c r="D2889" s="7" t="s">
        <v>298</v>
      </c>
      <c r="E2889" s="7" t="s">
        <v>299</v>
      </c>
      <c r="F2889" s="7" t="s">
        <v>563</v>
      </c>
      <c r="G2889" s="8">
        <v>5302114</v>
      </c>
      <c r="H2889" s="16" t="s">
        <v>2845</v>
      </c>
      <c r="I2889" s="18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9">
        <v>1796.8389999999999</v>
      </c>
      <c r="Q2889" s="19">
        <v>0</v>
      </c>
      <c r="R2889" s="19">
        <v>0</v>
      </c>
      <c r="S2889" s="19">
        <v>0</v>
      </c>
      <c r="T2889" s="19">
        <v>0</v>
      </c>
      <c r="U2889" s="56">
        <f t="shared" si="98"/>
        <v>1796.8389999999999</v>
      </c>
      <c r="V2889" s="18">
        <f t="shared" si="97"/>
        <v>224.60487499999999</v>
      </c>
      <c r="W2889" s="7"/>
      <c r="X2889" s="7"/>
      <c r="Y2889" s="7"/>
      <c r="Z2889" s="57"/>
    </row>
    <row r="2890" spans="1:26" x14ac:dyDescent="0.35">
      <c r="A2890" s="6" t="s">
        <v>398</v>
      </c>
      <c r="B2890" s="7" t="s">
        <v>562</v>
      </c>
      <c r="C2890" s="7" t="s">
        <v>277</v>
      </c>
      <c r="D2890" s="7" t="s">
        <v>298</v>
      </c>
      <c r="E2890" s="7" t="s">
        <v>299</v>
      </c>
      <c r="F2890" s="7" t="s">
        <v>563</v>
      </c>
      <c r="G2890" s="8">
        <v>5135145</v>
      </c>
      <c r="H2890" s="16" t="s">
        <v>2846</v>
      </c>
      <c r="I2890" s="18">
        <v>0</v>
      </c>
      <c r="J2890" s="19">
        <v>0</v>
      </c>
      <c r="K2890" s="19">
        <v>0</v>
      </c>
      <c r="L2890" s="19">
        <v>0</v>
      </c>
      <c r="M2890" s="19">
        <v>0</v>
      </c>
      <c r="N2890" s="19">
        <v>0</v>
      </c>
      <c r="O2890" s="19">
        <v>0</v>
      </c>
      <c r="P2890" s="19">
        <v>359.05700000000002</v>
      </c>
      <c r="Q2890" s="19">
        <v>0</v>
      </c>
      <c r="R2890" s="19">
        <v>0</v>
      </c>
      <c r="S2890" s="19">
        <v>0</v>
      </c>
      <c r="T2890" s="19">
        <v>0</v>
      </c>
      <c r="U2890" s="56">
        <f t="shared" si="98"/>
        <v>359.05700000000002</v>
      </c>
      <c r="V2890" s="18">
        <f t="shared" si="97"/>
        <v>44.882125000000002</v>
      </c>
      <c r="W2890" s="7"/>
      <c r="X2890" s="7"/>
      <c r="Y2890" s="7"/>
      <c r="Z2890" s="57"/>
    </row>
    <row r="2891" spans="1:26" x14ac:dyDescent="0.35">
      <c r="A2891" s="6" t="s">
        <v>398</v>
      </c>
      <c r="B2891" s="7" t="s">
        <v>562</v>
      </c>
      <c r="C2891" s="7" t="s">
        <v>277</v>
      </c>
      <c r="D2891" s="7" t="s">
        <v>298</v>
      </c>
      <c r="E2891" s="7" t="s">
        <v>299</v>
      </c>
      <c r="F2891" s="7" t="s">
        <v>563</v>
      </c>
      <c r="G2891" s="8">
        <v>5336931</v>
      </c>
      <c r="H2891" s="16" t="s">
        <v>2847</v>
      </c>
      <c r="I2891" s="18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547.37800000000004</v>
      </c>
      <c r="O2891" s="19">
        <v>0</v>
      </c>
      <c r="P2891" s="19">
        <v>419.06200000000001</v>
      </c>
      <c r="Q2891" s="19">
        <v>0</v>
      </c>
      <c r="R2891" s="19">
        <v>0</v>
      </c>
      <c r="S2891" s="19">
        <v>0</v>
      </c>
      <c r="T2891" s="19">
        <v>0</v>
      </c>
      <c r="U2891" s="56">
        <f t="shared" si="98"/>
        <v>966.44</v>
      </c>
      <c r="V2891" s="18">
        <f t="shared" si="97"/>
        <v>120.80500000000001</v>
      </c>
      <c r="W2891" s="7"/>
      <c r="X2891" s="7"/>
      <c r="Y2891" s="7"/>
      <c r="Z2891" s="57"/>
    </row>
    <row r="2892" spans="1:26" x14ac:dyDescent="0.35">
      <c r="A2892" s="6" t="s">
        <v>398</v>
      </c>
      <c r="B2892" s="7" t="s">
        <v>562</v>
      </c>
      <c r="C2892" s="7" t="s">
        <v>277</v>
      </c>
      <c r="D2892" s="7" t="s">
        <v>292</v>
      </c>
      <c r="E2892" s="7" t="s">
        <v>293</v>
      </c>
      <c r="F2892" s="7" t="s">
        <v>563</v>
      </c>
      <c r="G2892" s="8">
        <v>5271229</v>
      </c>
      <c r="H2892" s="16" t="s">
        <v>2848</v>
      </c>
      <c r="I2892" s="18">
        <v>3.9999999990686776E-4</v>
      </c>
      <c r="J2892" s="19">
        <v>702.23800000000006</v>
      </c>
      <c r="K2892" s="19">
        <v>476.928</v>
      </c>
      <c r="L2892" s="19">
        <v>0</v>
      </c>
      <c r="M2892" s="19">
        <v>898.71199999999999</v>
      </c>
      <c r="N2892" s="19">
        <v>0</v>
      </c>
      <c r="O2892" s="19">
        <v>0</v>
      </c>
      <c r="P2892" s="19">
        <v>778.11900000000003</v>
      </c>
      <c r="Q2892" s="19">
        <v>0</v>
      </c>
      <c r="R2892" s="19">
        <v>0</v>
      </c>
      <c r="S2892" s="19">
        <v>0</v>
      </c>
      <c r="T2892" s="19">
        <v>0</v>
      </c>
      <c r="U2892" s="56">
        <f t="shared" si="98"/>
        <v>2855.9974000000002</v>
      </c>
      <c r="V2892" s="18">
        <f t="shared" si="97"/>
        <v>356.99967500000002</v>
      </c>
      <c r="W2892" s="7"/>
      <c r="X2892" s="7"/>
      <c r="Y2892" s="7"/>
      <c r="Z2892" s="57"/>
    </row>
    <row r="2893" spans="1:26" x14ac:dyDescent="0.35">
      <c r="A2893" s="6" t="s">
        <v>398</v>
      </c>
      <c r="B2893" s="7" t="s">
        <v>562</v>
      </c>
      <c r="C2893" s="7" t="s">
        <v>277</v>
      </c>
      <c r="D2893" s="7" t="s">
        <v>292</v>
      </c>
      <c r="E2893" s="7" t="s">
        <v>293</v>
      </c>
      <c r="F2893" s="7" t="s">
        <v>563</v>
      </c>
      <c r="G2893" s="8">
        <v>5271610</v>
      </c>
      <c r="H2893" s="16" t="s">
        <v>2849</v>
      </c>
      <c r="I2893" s="18">
        <v>1061.2950000000001</v>
      </c>
      <c r="J2893" s="19">
        <v>361.19499999999999</v>
      </c>
      <c r="K2893" s="19">
        <v>940.702</v>
      </c>
      <c r="L2893" s="19">
        <v>4065.5529999999999</v>
      </c>
      <c r="M2893" s="19">
        <v>343.18099999999998</v>
      </c>
      <c r="N2893" s="19">
        <v>715.39200000000005</v>
      </c>
      <c r="O2893" s="19">
        <v>2148.8980000000001</v>
      </c>
      <c r="P2893" s="19">
        <v>1683.2449999999999</v>
      </c>
      <c r="Q2893" s="19">
        <v>0</v>
      </c>
      <c r="R2893" s="19">
        <v>0</v>
      </c>
      <c r="S2893" s="19">
        <v>0</v>
      </c>
      <c r="T2893" s="19">
        <v>0</v>
      </c>
      <c r="U2893" s="56">
        <f t="shared" si="98"/>
        <v>11319.460999999999</v>
      </c>
      <c r="V2893" s="18">
        <f t="shared" si="97"/>
        <v>1414.9326249999999</v>
      </c>
      <c r="W2893" s="7"/>
      <c r="X2893" s="7"/>
      <c r="Y2893" s="7"/>
      <c r="Z2893" s="57"/>
    </row>
    <row r="2894" spans="1:26" x14ac:dyDescent="0.35">
      <c r="A2894" s="6" t="s">
        <v>398</v>
      </c>
      <c r="B2894" s="7" t="s">
        <v>562</v>
      </c>
      <c r="C2894" s="7" t="s">
        <v>277</v>
      </c>
      <c r="D2894" s="7" t="s">
        <v>292</v>
      </c>
      <c r="E2894" s="7" t="s">
        <v>293</v>
      </c>
      <c r="F2894" s="7" t="s">
        <v>563</v>
      </c>
      <c r="G2894" s="8">
        <v>5137499</v>
      </c>
      <c r="H2894" s="16" t="s">
        <v>2850</v>
      </c>
      <c r="I2894" s="18">
        <v>1077.17</v>
      </c>
      <c r="J2894" s="19">
        <v>778.11900000000003</v>
      </c>
      <c r="K2894" s="19">
        <v>4687.6329999999998</v>
      </c>
      <c r="L2894" s="19">
        <v>4592.0540000000001</v>
      </c>
      <c r="M2894" s="19">
        <v>0</v>
      </c>
      <c r="N2894" s="19">
        <v>715.39200000000005</v>
      </c>
      <c r="O2894" s="19">
        <v>1551.377</v>
      </c>
      <c r="P2894" s="19">
        <v>1984.4349999999999</v>
      </c>
      <c r="Q2894" s="19">
        <v>0</v>
      </c>
      <c r="R2894" s="19">
        <v>0</v>
      </c>
      <c r="S2894" s="19">
        <v>0</v>
      </c>
      <c r="T2894" s="19">
        <v>0</v>
      </c>
      <c r="U2894" s="56">
        <f t="shared" si="98"/>
        <v>15386.18</v>
      </c>
      <c r="V2894" s="18">
        <f t="shared" si="97"/>
        <v>1923.2725</v>
      </c>
      <c r="W2894" s="7"/>
      <c r="X2894" s="7"/>
      <c r="Y2894" s="7"/>
      <c r="Z2894" s="57"/>
    </row>
    <row r="2895" spans="1:26" x14ac:dyDescent="0.35">
      <c r="A2895" s="6" t="s">
        <v>398</v>
      </c>
      <c r="B2895" s="7" t="s">
        <v>562</v>
      </c>
      <c r="C2895" s="7" t="s">
        <v>277</v>
      </c>
      <c r="D2895" s="7" t="s">
        <v>292</v>
      </c>
      <c r="E2895" s="7" t="s">
        <v>293</v>
      </c>
      <c r="F2895" s="7" t="s">
        <v>563</v>
      </c>
      <c r="G2895" s="8">
        <v>5134229</v>
      </c>
      <c r="H2895" s="16" t="s">
        <v>2851</v>
      </c>
      <c r="I2895" s="18">
        <v>343.18099999999998</v>
      </c>
      <c r="J2895" s="19">
        <v>359.05700000000002</v>
      </c>
      <c r="K2895" s="19">
        <v>238.464</v>
      </c>
      <c r="L2895" s="19">
        <v>0</v>
      </c>
      <c r="M2895" s="19">
        <v>866.96</v>
      </c>
      <c r="N2895" s="19">
        <v>0</v>
      </c>
      <c r="O2895" s="19">
        <v>597.52099999999996</v>
      </c>
      <c r="P2895" s="19">
        <v>361.19499999999999</v>
      </c>
      <c r="Q2895" s="19">
        <v>0</v>
      </c>
      <c r="R2895" s="19">
        <v>0</v>
      </c>
      <c r="S2895" s="19">
        <v>0</v>
      </c>
      <c r="T2895" s="19">
        <v>0</v>
      </c>
      <c r="U2895" s="56">
        <f t="shared" si="98"/>
        <v>2766.3780000000002</v>
      </c>
      <c r="V2895" s="18">
        <f t="shared" si="97"/>
        <v>345.79725000000002</v>
      </c>
      <c r="W2895" s="7"/>
      <c r="X2895" s="7"/>
      <c r="Y2895" s="7"/>
      <c r="Z2895" s="57"/>
    </row>
    <row r="2896" spans="1:26" x14ac:dyDescent="0.35">
      <c r="A2896" s="6" t="s">
        <v>398</v>
      </c>
      <c r="B2896" s="7" t="s">
        <v>562</v>
      </c>
      <c r="C2896" s="7" t="s">
        <v>277</v>
      </c>
      <c r="D2896" s="7" t="s">
        <v>292</v>
      </c>
      <c r="E2896" s="7" t="s">
        <v>293</v>
      </c>
      <c r="F2896" s="7" t="s">
        <v>563</v>
      </c>
      <c r="G2896" s="8">
        <v>5131073</v>
      </c>
      <c r="H2896" s="16" t="s">
        <v>2852</v>
      </c>
      <c r="I2896" s="18">
        <v>1121.3</v>
      </c>
      <c r="J2896" s="19">
        <v>0</v>
      </c>
      <c r="K2896" s="19">
        <v>541.96100000000001</v>
      </c>
      <c r="L2896" s="19">
        <v>0</v>
      </c>
      <c r="M2896" s="19">
        <v>720.25300000000004</v>
      </c>
      <c r="N2896" s="19">
        <v>303.49700000000001</v>
      </c>
      <c r="O2896" s="19">
        <v>303.49700000000001</v>
      </c>
      <c r="P2896" s="19">
        <v>722.55899999999997</v>
      </c>
      <c r="Q2896" s="19">
        <v>0</v>
      </c>
      <c r="R2896" s="19">
        <v>0</v>
      </c>
      <c r="S2896" s="19">
        <v>0</v>
      </c>
      <c r="T2896" s="19">
        <v>0</v>
      </c>
      <c r="U2896" s="56">
        <f t="shared" si="98"/>
        <v>3713.067</v>
      </c>
      <c r="V2896" s="18">
        <f t="shared" si="97"/>
        <v>464.133375</v>
      </c>
      <c r="W2896" s="7"/>
      <c r="X2896" s="7"/>
      <c r="Y2896" s="7"/>
      <c r="Z2896" s="57"/>
    </row>
    <row r="2897" spans="1:26" x14ac:dyDescent="0.35">
      <c r="A2897" s="6" t="s">
        <v>398</v>
      </c>
      <c r="B2897" s="7" t="s">
        <v>562</v>
      </c>
      <c r="C2897" s="7" t="s">
        <v>277</v>
      </c>
      <c r="D2897" s="7" t="s">
        <v>292</v>
      </c>
      <c r="E2897" s="7" t="s">
        <v>293</v>
      </c>
      <c r="F2897" s="7" t="s">
        <v>563</v>
      </c>
      <c r="G2897" s="8">
        <v>5297265</v>
      </c>
      <c r="H2897" s="16" t="s">
        <v>2853</v>
      </c>
      <c r="I2897" s="18">
        <v>0</v>
      </c>
      <c r="J2897" s="19">
        <v>359.05700000000002</v>
      </c>
      <c r="K2897" s="19">
        <v>0</v>
      </c>
      <c r="L2897" s="19">
        <v>0</v>
      </c>
      <c r="M2897" s="19">
        <v>0</v>
      </c>
      <c r="N2897" s="19">
        <v>0</v>
      </c>
      <c r="O2897" s="19">
        <v>1917.989</v>
      </c>
      <c r="P2897" s="19">
        <v>843.15200000000004</v>
      </c>
      <c r="Q2897" s="19">
        <v>0</v>
      </c>
      <c r="R2897" s="19">
        <v>0</v>
      </c>
      <c r="S2897" s="19">
        <v>0</v>
      </c>
      <c r="T2897" s="19">
        <v>0</v>
      </c>
      <c r="U2897" s="56">
        <f t="shared" si="98"/>
        <v>3120.1980000000003</v>
      </c>
      <c r="V2897" s="18">
        <f t="shared" si="97"/>
        <v>390.02475000000004</v>
      </c>
      <c r="W2897" s="7"/>
      <c r="X2897" s="7"/>
      <c r="Y2897" s="7"/>
      <c r="Z2897" s="57"/>
    </row>
    <row r="2898" spans="1:26" x14ac:dyDescent="0.35">
      <c r="A2898" s="6" t="s">
        <v>398</v>
      </c>
      <c r="B2898" s="7" t="s">
        <v>562</v>
      </c>
      <c r="C2898" s="7" t="s">
        <v>277</v>
      </c>
      <c r="D2898" s="7" t="s">
        <v>292</v>
      </c>
      <c r="E2898" s="7" t="s">
        <v>293</v>
      </c>
      <c r="F2898" s="7" t="s">
        <v>563</v>
      </c>
      <c r="G2898" s="8">
        <v>5299799</v>
      </c>
      <c r="H2898" s="16" t="s">
        <v>2854</v>
      </c>
      <c r="I2898" s="18">
        <v>599.65899999999999</v>
      </c>
      <c r="J2898" s="19">
        <v>180.59800000000001</v>
      </c>
      <c r="K2898" s="19">
        <v>5511.7330000000002</v>
      </c>
      <c r="L2898" s="19">
        <v>2218.7919999999999</v>
      </c>
      <c r="M2898" s="19">
        <v>845.29</v>
      </c>
      <c r="N2898" s="19">
        <v>1322.3869999999999</v>
      </c>
      <c r="O2898" s="19">
        <v>2761.1410000000001</v>
      </c>
      <c r="P2898" s="19">
        <v>720.25199999999995</v>
      </c>
      <c r="Q2898" s="19">
        <v>0</v>
      </c>
      <c r="R2898" s="19">
        <v>0</v>
      </c>
      <c r="S2898" s="19">
        <v>0</v>
      </c>
      <c r="T2898" s="19">
        <v>0</v>
      </c>
      <c r="U2898" s="56">
        <f t="shared" si="98"/>
        <v>14159.852000000001</v>
      </c>
      <c r="V2898" s="18">
        <f t="shared" si="97"/>
        <v>1769.9815000000001</v>
      </c>
      <c r="W2898" s="7"/>
      <c r="X2898" s="7"/>
      <c r="Y2898" s="7"/>
      <c r="Z2898" s="57"/>
    </row>
    <row r="2899" spans="1:26" x14ac:dyDescent="0.35">
      <c r="A2899" s="6" t="s">
        <v>398</v>
      </c>
      <c r="B2899" s="7" t="s">
        <v>562</v>
      </c>
      <c r="C2899" s="7" t="s">
        <v>277</v>
      </c>
      <c r="D2899" s="7" t="s">
        <v>292</v>
      </c>
      <c r="E2899" s="7" t="s">
        <v>293</v>
      </c>
      <c r="F2899" s="7" t="s">
        <v>563</v>
      </c>
      <c r="G2899" s="8">
        <v>5337947</v>
      </c>
      <c r="H2899" s="16" t="s">
        <v>2855</v>
      </c>
      <c r="I2899" s="18">
        <v>702.23800000000006</v>
      </c>
      <c r="J2899" s="19">
        <v>180.59800000000001</v>
      </c>
      <c r="K2899" s="19">
        <v>238.464</v>
      </c>
      <c r="L2899" s="19">
        <v>1121.3</v>
      </c>
      <c r="M2899" s="19">
        <v>0</v>
      </c>
      <c r="N2899" s="19">
        <v>0</v>
      </c>
      <c r="O2899" s="19">
        <v>419.06200000000001</v>
      </c>
      <c r="P2899" s="19">
        <v>359.05700000000002</v>
      </c>
      <c r="Q2899" s="19">
        <v>0</v>
      </c>
      <c r="R2899" s="19">
        <v>0</v>
      </c>
      <c r="S2899" s="19">
        <v>0</v>
      </c>
      <c r="T2899" s="19">
        <v>0</v>
      </c>
      <c r="U2899" s="56">
        <f t="shared" si="98"/>
        <v>3020.7190000000001</v>
      </c>
      <c r="V2899" s="18">
        <f t="shared" si="97"/>
        <v>377.58987500000001</v>
      </c>
      <c r="W2899" s="7"/>
      <c r="X2899" s="7"/>
      <c r="Y2899" s="7"/>
      <c r="Z2899" s="57"/>
    </row>
    <row r="2900" spans="1:26" x14ac:dyDescent="0.35">
      <c r="A2900" s="6" t="s">
        <v>398</v>
      </c>
      <c r="B2900" s="7" t="s">
        <v>562</v>
      </c>
      <c r="C2900" s="7" t="s">
        <v>277</v>
      </c>
      <c r="D2900" s="7" t="s">
        <v>292</v>
      </c>
      <c r="E2900" s="7" t="s">
        <v>293</v>
      </c>
      <c r="F2900" s="7" t="s">
        <v>563</v>
      </c>
      <c r="G2900" s="8">
        <v>5136438</v>
      </c>
      <c r="H2900" s="16" t="s">
        <v>2856</v>
      </c>
      <c r="I2900" s="18">
        <v>1406.614</v>
      </c>
      <c r="J2900" s="19">
        <v>898.71199999999999</v>
      </c>
      <c r="K2900" s="19">
        <v>3416.9050000000002</v>
      </c>
      <c r="L2900" s="19">
        <v>3250.3029999999999</v>
      </c>
      <c r="M2900" s="19">
        <v>0</v>
      </c>
      <c r="N2900" s="19">
        <v>0</v>
      </c>
      <c r="O2900" s="19">
        <v>1074.4490000000001</v>
      </c>
      <c r="P2900" s="19">
        <v>1803.838</v>
      </c>
      <c r="Q2900" s="19">
        <v>0</v>
      </c>
      <c r="R2900" s="19">
        <v>0</v>
      </c>
      <c r="S2900" s="19">
        <v>0</v>
      </c>
      <c r="T2900" s="19">
        <v>0</v>
      </c>
      <c r="U2900" s="56">
        <f t="shared" si="98"/>
        <v>11850.821</v>
      </c>
      <c r="V2900" s="18">
        <f t="shared" si="97"/>
        <v>1481.352625</v>
      </c>
      <c r="W2900" s="7"/>
      <c r="X2900" s="7"/>
      <c r="Y2900" s="7"/>
      <c r="Z2900" s="57"/>
    </row>
    <row r="2901" spans="1:26" x14ac:dyDescent="0.35">
      <c r="A2901" s="6" t="s">
        <v>398</v>
      </c>
      <c r="B2901" s="7" t="s">
        <v>562</v>
      </c>
      <c r="C2901" s="7" t="s">
        <v>277</v>
      </c>
      <c r="D2901" s="7" t="s">
        <v>292</v>
      </c>
      <c r="E2901" s="7" t="s">
        <v>293</v>
      </c>
      <c r="F2901" s="7" t="s">
        <v>563</v>
      </c>
      <c r="G2901" s="8">
        <v>5279577</v>
      </c>
      <c r="H2901" s="16" t="s">
        <v>2857</v>
      </c>
      <c r="I2901" s="18">
        <v>958.71600000000001</v>
      </c>
      <c r="J2901" s="19">
        <v>238.464</v>
      </c>
      <c r="K2901" s="19">
        <v>4492.8440000000001</v>
      </c>
      <c r="L2901" s="19">
        <v>1509.9829999999999</v>
      </c>
      <c r="M2901" s="19">
        <v>845.29</v>
      </c>
      <c r="N2901" s="19">
        <v>2471.3409999999999</v>
      </c>
      <c r="O2901" s="19">
        <v>2518.2049999999999</v>
      </c>
      <c r="P2901" s="19">
        <v>3656.989</v>
      </c>
      <c r="Q2901" s="19">
        <v>0</v>
      </c>
      <c r="R2901" s="19">
        <v>0</v>
      </c>
      <c r="S2901" s="19">
        <v>0</v>
      </c>
      <c r="T2901" s="19">
        <v>0</v>
      </c>
      <c r="U2901" s="56">
        <f t="shared" si="98"/>
        <v>16691.832000000002</v>
      </c>
      <c r="V2901" s="18">
        <f t="shared" si="97"/>
        <v>2086.4790000000003</v>
      </c>
      <c r="W2901" s="7"/>
      <c r="X2901" s="7"/>
      <c r="Y2901" s="7"/>
      <c r="Z2901" s="57"/>
    </row>
    <row r="2902" spans="1:26" x14ac:dyDescent="0.35">
      <c r="A2902" s="6" t="s">
        <v>398</v>
      </c>
      <c r="B2902" s="7" t="s">
        <v>562</v>
      </c>
      <c r="C2902" s="7" t="s">
        <v>277</v>
      </c>
      <c r="D2902" s="7" t="s">
        <v>292</v>
      </c>
      <c r="E2902" s="7" t="s">
        <v>293</v>
      </c>
      <c r="F2902" s="7" t="s">
        <v>563</v>
      </c>
      <c r="G2902" s="8">
        <v>5276466</v>
      </c>
      <c r="H2902" s="16" t="s">
        <v>2858</v>
      </c>
      <c r="I2902" s="18">
        <v>702.23800000000006</v>
      </c>
      <c r="J2902" s="19">
        <v>0</v>
      </c>
      <c r="K2902" s="19">
        <v>820.10900000000004</v>
      </c>
      <c r="L2902" s="19">
        <v>0</v>
      </c>
      <c r="M2902" s="19">
        <v>361.19600000000003</v>
      </c>
      <c r="N2902" s="19">
        <v>0</v>
      </c>
      <c r="O2902" s="19">
        <v>476.928</v>
      </c>
      <c r="P2902" s="19">
        <v>539.65499999999997</v>
      </c>
      <c r="Q2902" s="19">
        <v>0</v>
      </c>
      <c r="R2902" s="19">
        <v>0</v>
      </c>
      <c r="S2902" s="19">
        <v>0</v>
      </c>
      <c r="T2902" s="19">
        <v>0</v>
      </c>
      <c r="U2902" s="56">
        <f t="shared" si="98"/>
        <v>2900.1260000000002</v>
      </c>
      <c r="V2902" s="18">
        <f t="shared" si="97"/>
        <v>362.51575000000003</v>
      </c>
      <c r="W2902" s="7"/>
      <c r="X2902" s="7"/>
      <c r="Y2902" s="7"/>
      <c r="Z2902" s="57"/>
    </row>
    <row r="2903" spans="1:26" x14ac:dyDescent="0.35">
      <c r="A2903" s="6" t="s">
        <v>398</v>
      </c>
      <c r="B2903" s="7" t="s">
        <v>562</v>
      </c>
      <c r="C2903" s="7" t="s">
        <v>277</v>
      </c>
      <c r="D2903" s="7" t="s">
        <v>292</v>
      </c>
      <c r="E2903" s="7" t="s">
        <v>293</v>
      </c>
      <c r="F2903" s="7" t="s">
        <v>563</v>
      </c>
      <c r="G2903" s="8">
        <v>5279629</v>
      </c>
      <c r="H2903" s="16" t="s">
        <v>2859</v>
      </c>
      <c r="I2903" s="18">
        <v>702.23800000000006</v>
      </c>
      <c r="J2903" s="19">
        <v>180.59800000000001</v>
      </c>
      <c r="K2903" s="19">
        <v>940.702</v>
      </c>
      <c r="L2903" s="19">
        <v>820.10900000000004</v>
      </c>
      <c r="M2903" s="19">
        <v>1406.615</v>
      </c>
      <c r="N2903" s="19">
        <v>238.464</v>
      </c>
      <c r="O2903" s="19">
        <v>953.85599999999999</v>
      </c>
      <c r="P2903" s="19">
        <v>1444.7809999999999</v>
      </c>
      <c r="Q2903" s="19">
        <v>0</v>
      </c>
      <c r="R2903" s="19">
        <v>0</v>
      </c>
      <c r="S2903" s="19">
        <v>0</v>
      </c>
      <c r="T2903" s="19">
        <v>0</v>
      </c>
      <c r="U2903" s="56">
        <f t="shared" si="98"/>
        <v>6687.3629999999994</v>
      </c>
      <c r="V2903" s="18">
        <f t="shared" si="97"/>
        <v>835.92037499999992</v>
      </c>
      <c r="W2903" s="7"/>
      <c r="X2903" s="7"/>
      <c r="Y2903" s="7"/>
      <c r="Z2903" s="57"/>
    </row>
    <row r="2904" spans="1:26" x14ac:dyDescent="0.35">
      <c r="A2904" s="6" t="s">
        <v>398</v>
      </c>
      <c r="B2904" s="7" t="s">
        <v>562</v>
      </c>
      <c r="C2904" s="7" t="s">
        <v>277</v>
      </c>
      <c r="D2904" s="7" t="s">
        <v>292</v>
      </c>
      <c r="E2904" s="7" t="s">
        <v>293</v>
      </c>
      <c r="F2904" s="7" t="s">
        <v>563</v>
      </c>
      <c r="G2904" s="8">
        <v>5338915</v>
      </c>
      <c r="H2904" s="16" t="s">
        <v>2860</v>
      </c>
      <c r="I2904" s="18">
        <v>3709.4110000000001</v>
      </c>
      <c r="J2904" s="19">
        <v>361.19499999999999</v>
      </c>
      <c r="K2904" s="19">
        <v>2895.4319999999998</v>
      </c>
      <c r="L2904" s="19">
        <v>2692.8290000000002</v>
      </c>
      <c r="M2904" s="19">
        <v>2896.6770000000001</v>
      </c>
      <c r="N2904" s="19">
        <v>1864.348</v>
      </c>
      <c r="O2904" s="19">
        <v>3536.5369999999998</v>
      </c>
      <c r="P2904" s="19">
        <v>2578.7939999999999</v>
      </c>
      <c r="Q2904" s="19">
        <v>0</v>
      </c>
      <c r="R2904" s="19">
        <v>0</v>
      </c>
      <c r="S2904" s="19">
        <v>0</v>
      </c>
      <c r="T2904" s="19">
        <v>0</v>
      </c>
      <c r="U2904" s="56">
        <f t="shared" si="98"/>
        <v>20535.222999999998</v>
      </c>
      <c r="V2904" s="18">
        <f t="shared" si="97"/>
        <v>2566.9028749999998</v>
      </c>
      <c r="W2904" s="7"/>
      <c r="X2904" s="7"/>
      <c r="Y2904" s="7"/>
      <c r="Z2904" s="57"/>
    </row>
    <row r="2905" spans="1:26" x14ac:dyDescent="0.35">
      <c r="A2905" s="6" t="s">
        <v>398</v>
      </c>
      <c r="B2905" s="7" t="s">
        <v>562</v>
      </c>
      <c r="C2905" s="7" t="s">
        <v>277</v>
      </c>
      <c r="D2905" s="7" t="s">
        <v>292</v>
      </c>
      <c r="E2905" s="7" t="s">
        <v>293</v>
      </c>
      <c r="F2905" s="7" t="s">
        <v>563</v>
      </c>
      <c r="G2905" s="8">
        <v>5336526</v>
      </c>
      <c r="H2905" s="16" t="s">
        <v>2861</v>
      </c>
      <c r="I2905" s="18">
        <v>835.98500000000001</v>
      </c>
      <c r="J2905" s="19">
        <v>662.55399999999997</v>
      </c>
      <c r="K2905" s="19">
        <v>0</v>
      </c>
      <c r="L2905" s="19">
        <v>0</v>
      </c>
      <c r="M2905" s="19">
        <v>0</v>
      </c>
      <c r="N2905" s="19">
        <v>0</v>
      </c>
      <c r="O2905" s="19">
        <v>780.42499999999995</v>
      </c>
      <c r="P2905" s="19">
        <v>722.55899999999997</v>
      </c>
      <c r="Q2905" s="19">
        <v>0</v>
      </c>
      <c r="R2905" s="19">
        <v>0</v>
      </c>
      <c r="S2905" s="19">
        <v>0</v>
      </c>
      <c r="T2905" s="19">
        <v>0</v>
      </c>
      <c r="U2905" s="56">
        <f t="shared" si="98"/>
        <v>3001.5230000000001</v>
      </c>
      <c r="V2905" s="18">
        <f t="shared" si="97"/>
        <v>375.19037500000002</v>
      </c>
      <c r="W2905" s="7"/>
      <c r="X2905" s="7"/>
      <c r="Y2905" s="7"/>
      <c r="Z2905" s="57"/>
    </row>
    <row r="2906" spans="1:26" x14ac:dyDescent="0.35">
      <c r="A2906" s="6" t="s">
        <v>398</v>
      </c>
      <c r="B2906" s="7" t="s">
        <v>562</v>
      </c>
      <c r="C2906" s="7" t="s">
        <v>277</v>
      </c>
      <c r="D2906" s="7" t="s">
        <v>292</v>
      </c>
      <c r="E2906" s="7" t="s">
        <v>293</v>
      </c>
      <c r="F2906" s="7" t="s">
        <v>563</v>
      </c>
      <c r="G2906" s="8">
        <v>5334898</v>
      </c>
      <c r="H2906" s="16" t="s">
        <v>2862</v>
      </c>
      <c r="I2906" s="18">
        <v>1197.18</v>
      </c>
      <c r="J2906" s="19">
        <v>180.59800000000001</v>
      </c>
      <c r="K2906" s="19">
        <v>541.96100000000001</v>
      </c>
      <c r="L2906" s="19">
        <v>722.55899999999997</v>
      </c>
      <c r="M2906" s="19">
        <v>0</v>
      </c>
      <c r="N2906" s="19">
        <v>0</v>
      </c>
      <c r="O2906" s="19">
        <v>359.05700000000002</v>
      </c>
      <c r="P2906" s="19">
        <v>1625.7159999999999</v>
      </c>
      <c r="Q2906" s="19">
        <v>0</v>
      </c>
      <c r="R2906" s="19">
        <v>0</v>
      </c>
      <c r="S2906" s="19">
        <v>0</v>
      </c>
      <c r="T2906" s="19">
        <v>0</v>
      </c>
      <c r="U2906" s="56">
        <f t="shared" si="98"/>
        <v>4627.0709999999999</v>
      </c>
      <c r="V2906" s="18">
        <f t="shared" si="97"/>
        <v>578.38387499999999</v>
      </c>
      <c r="W2906" s="7"/>
      <c r="X2906" s="7"/>
      <c r="Y2906" s="7"/>
      <c r="Z2906" s="57"/>
    </row>
    <row r="2907" spans="1:26" x14ac:dyDescent="0.35">
      <c r="A2907" s="6" t="s">
        <v>398</v>
      </c>
      <c r="B2907" s="7" t="s">
        <v>562</v>
      </c>
      <c r="C2907" s="7" t="s">
        <v>277</v>
      </c>
      <c r="D2907" s="7" t="s">
        <v>292</v>
      </c>
      <c r="E2907" s="7" t="s">
        <v>293</v>
      </c>
      <c r="F2907" s="7" t="s">
        <v>563</v>
      </c>
      <c r="G2907" s="8">
        <v>5135190</v>
      </c>
      <c r="H2907" s="16" t="s">
        <v>2863</v>
      </c>
      <c r="I2907" s="18">
        <v>1137.1759999999999</v>
      </c>
      <c r="J2907" s="19">
        <v>0</v>
      </c>
      <c r="K2907" s="19">
        <v>3208.4029999999998</v>
      </c>
      <c r="L2907" s="19">
        <v>1141.6199999999999</v>
      </c>
      <c r="M2907" s="19">
        <v>1505.7059999999999</v>
      </c>
      <c r="N2907" s="19">
        <v>1083.923</v>
      </c>
      <c r="O2907" s="19">
        <v>1312.913</v>
      </c>
      <c r="P2907" s="19">
        <v>541.79300000000001</v>
      </c>
      <c r="Q2907" s="19">
        <v>0</v>
      </c>
      <c r="R2907" s="19">
        <v>0</v>
      </c>
      <c r="S2907" s="19">
        <v>0</v>
      </c>
      <c r="T2907" s="19">
        <v>0</v>
      </c>
      <c r="U2907" s="56">
        <f t="shared" si="98"/>
        <v>9931.5339999999997</v>
      </c>
      <c r="V2907" s="18">
        <f t="shared" si="97"/>
        <v>1241.44175</v>
      </c>
      <c r="W2907" s="7"/>
      <c r="X2907" s="7"/>
      <c r="Y2907" s="7"/>
      <c r="Z2907" s="57"/>
    </row>
    <row r="2908" spans="1:26" x14ac:dyDescent="0.35">
      <c r="A2908" s="6" t="s">
        <v>398</v>
      </c>
      <c r="B2908" s="7" t="s">
        <v>562</v>
      </c>
      <c r="C2908" s="7" t="s">
        <v>277</v>
      </c>
      <c r="D2908" s="7" t="s">
        <v>292</v>
      </c>
      <c r="E2908" s="7" t="s">
        <v>293</v>
      </c>
      <c r="F2908" s="7" t="s">
        <v>563</v>
      </c>
      <c r="G2908" s="8">
        <v>5132117</v>
      </c>
      <c r="H2908" s="16" t="s">
        <v>2864</v>
      </c>
      <c r="I2908" s="18">
        <v>539.65499999999997</v>
      </c>
      <c r="J2908" s="19">
        <v>180.59800000000001</v>
      </c>
      <c r="K2908" s="19">
        <v>780.42499999999995</v>
      </c>
      <c r="L2908" s="19">
        <v>303.49700000000001</v>
      </c>
      <c r="M2908" s="19">
        <v>968.19</v>
      </c>
      <c r="N2908" s="19">
        <v>238.464</v>
      </c>
      <c r="O2908" s="19">
        <v>359.05700000000002</v>
      </c>
      <c r="P2908" s="19">
        <v>539.65499999999997</v>
      </c>
      <c r="Q2908" s="19">
        <v>0</v>
      </c>
      <c r="R2908" s="19">
        <v>0</v>
      </c>
      <c r="S2908" s="19">
        <v>0</v>
      </c>
      <c r="T2908" s="19">
        <v>0</v>
      </c>
      <c r="U2908" s="56">
        <f t="shared" si="98"/>
        <v>3909.5409999999993</v>
      </c>
      <c r="V2908" s="18">
        <f t="shared" si="97"/>
        <v>488.69262499999991</v>
      </c>
      <c r="W2908" s="7"/>
      <c r="X2908" s="7"/>
      <c r="Y2908" s="7"/>
      <c r="Z2908" s="57"/>
    </row>
    <row r="2909" spans="1:26" x14ac:dyDescent="0.35">
      <c r="A2909" s="6" t="s">
        <v>398</v>
      </c>
      <c r="B2909" s="7" t="s">
        <v>562</v>
      </c>
      <c r="C2909" s="7" t="s">
        <v>277</v>
      </c>
      <c r="D2909" s="7" t="s">
        <v>292</v>
      </c>
      <c r="E2909" s="7" t="s">
        <v>293</v>
      </c>
      <c r="F2909" s="7" t="s">
        <v>563</v>
      </c>
      <c r="G2909" s="8">
        <v>5331206</v>
      </c>
      <c r="H2909" s="16" t="s">
        <v>2865</v>
      </c>
      <c r="I2909" s="18">
        <v>1841.5519999999999</v>
      </c>
      <c r="J2909" s="19">
        <v>0</v>
      </c>
      <c r="K2909" s="19">
        <v>1810.1479999999999</v>
      </c>
      <c r="L2909" s="19">
        <v>884.64599999999996</v>
      </c>
      <c r="M2909" s="19">
        <v>541.79300000000001</v>
      </c>
      <c r="N2909" s="19">
        <v>0</v>
      </c>
      <c r="O2909" s="19">
        <v>1802.0360000000001</v>
      </c>
      <c r="P2909" s="19">
        <v>722.39</v>
      </c>
      <c r="Q2909" s="19">
        <v>0</v>
      </c>
      <c r="R2909" s="19">
        <v>0</v>
      </c>
      <c r="S2909" s="19">
        <v>0</v>
      </c>
      <c r="T2909" s="19">
        <v>0</v>
      </c>
      <c r="U2909" s="56">
        <f t="shared" si="98"/>
        <v>7602.5649999999996</v>
      </c>
      <c r="V2909" s="18">
        <f t="shared" si="97"/>
        <v>950.32062499999995</v>
      </c>
      <c r="W2909" s="7"/>
      <c r="X2909" s="7"/>
      <c r="Y2909" s="7"/>
      <c r="Z2909" s="57"/>
    </row>
    <row r="2910" spans="1:26" x14ac:dyDescent="0.35">
      <c r="A2910" s="6" t="s">
        <v>398</v>
      </c>
      <c r="B2910" s="7" t="s">
        <v>562</v>
      </c>
      <c r="C2910" s="7" t="s">
        <v>277</v>
      </c>
      <c r="D2910" s="7" t="s">
        <v>292</v>
      </c>
      <c r="E2910" s="7" t="s">
        <v>293</v>
      </c>
      <c r="F2910" s="7" t="s">
        <v>563</v>
      </c>
      <c r="G2910" s="8">
        <v>5277669</v>
      </c>
      <c r="H2910" s="16" t="s">
        <v>2866</v>
      </c>
      <c r="I2910" s="18">
        <v>778.11900000000003</v>
      </c>
      <c r="J2910" s="19">
        <v>180.59800000000001</v>
      </c>
      <c r="K2910" s="19">
        <v>476.928</v>
      </c>
      <c r="L2910" s="19">
        <v>539.65499999999997</v>
      </c>
      <c r="M2910" s="19">
        <v>606.99400000000003</v>
      </c>
      <c r="N2910" s="19">
        <v>303.49700000000001</v>
      </c>
      <c r="O2910" s="19">
        <v>180.59800000000001</v>
      </c>
      <c r="P2910" s="19">
        <v>180.59800000000001</v>
      </c>
      <c r="Q2910" s="19">
        <v>0</v>
      </c>
      <c r="R2910" s="19">
        <v>0</v>
      </c>
      <c r="S2910" s="19">
        <v>0</v>
      </c>
      <c r="T2910" s="19">
        <v>0</v>
      </c>
      <c r="U2910" s="56">
        <f t="shared" si="98"/>
        <v>3246.9869999999996</v>
      </c>
      <c r="V2910" s="18">
        <f t="shared" si="97"/>
        <v>405.87337499999995</v>
      </c>
      <c r="W2910" s="7"/>
      <c r="X2910" s="7"/>
      <c r="Y2910" s="7"/>
      <c r="Z2910" s="57"/>
    </row>
    <row r="2911" spans="1:26" x14ac:dyDescent="0.35">
      <c r="A2911" s="6" t="s">
        <v>398</v>
      </c>
      <c r="B2911" s="7" t="s">
        <v>562</v>
      </c>
      <c r="C2911" s="7" t="s">
        <v>277</v>
      </c>
      <c r="D2911" s="7" t="s">
        <v>292</v>
      </c>
      <c r="E2911" s="7" t="s">
        <v>293</v>
      </c>
      <c r="F2911" s="7" t="s">
        <v>563</v>
      </c>
      <c r="G2911" s="8">
        <v>5334483</v>
      </c>
      <c r="H2911" s="16" t="s">
        <v>2867</v>
      </c>
      <c r="I2911" s="18">
        <v>597.52099999999996</v>
      </c>
      <c r="J2911" s="19">
        <v>0</v>
      </c>
      <c r="K2911" s="19">
        <v>2045.9169999999999</v>
      </c>
      <c r="L2911" s="19">
        <v>0</v>
      </c>
      <c r="M2911" s="19">
        <v>541.79300000000001</v>
      </c>
      <c r="N2911" s="19">
        <v>606.99400000000003</v>
      </c>
      <c r="O2911" s="19">
        <v>597.52099999999996</v>
      </c>
      <c r="P2911" s="19">
        <v>1329.384</v>
      </c>
      <c r="Q2911" s="19">
        <v>0</v>
      </c>
      <c r="R2911" s="19">
        <v>0</v>
      </c>
      <c r="S2911" s="19">
        <v>0</v>
      </c>
      <c r="T2911" s="19">
        <v>0</v>
      </c>
      <c r="U2911" s="56">
        <f t="shared" si="98"/>
        <v>5719.13</v>
      </c>
      <c r="V2911" s="18">
        <f t="shared" si="97"/>
        <v>714.89125000000001</v>
      </c>
      <c r="W2911" s="7"/>
      <c r="X2911" s="7"/>
      <c r="Y2911" s="7"/>
      <c r="Z2911" s="57"/>
    </row>
    <row r="2912" spans="1:26" x14ac:dyDescent="0.35">
      <c r="A2912" s="6" t="s">
        <v>398</v>
      </c>
      <c r="B2912" s="7" t="s">
        <v>562</v>
      </c>
      <c r="C2912" s="7" t="s">
        <v>277</v>
      </c>
      <c r="D2912" s="7" t="s">
        <v>292</v>
      </c>
      <c r="E2912" s="7" t="s">
        <v>293</v>
      </c>
      <c r="F2912" s="7" t="s">
        <v>563</v>
      </c>
      <c r="G2912" s="8">
        <v>5297971</v>
      </c>
      <c r="H2912" s="16" t="s">
        <v>2868</v>
      </c>
      <c r="I2912" s="18">
        <v>359.05700000000002</v>
      </c>
      <c r="J2912" s="19">
        <v>484.09500000000003</v>
      </c>
      <c r="K2912" s="19">
        <v>0</v>
      </c>
      <c r="L2912" s="19">
        <v>2144.8879999999999</v>
      </c>
      <c r="M2912" s="19">
        <v>487.76299999999998</v>
      </c>
      <c r="N2912" s="19">
        <v>850.87599999999998</v>
      </c>
      <c r="O2912" s="19">
        <v>1074.4490000000001</v>
      </c>
      <c r="P2912" s="19">
        <v>484.09500000000003</v>
      </c>
      <c r="Q2912" s="19">
        <v>0</v>
      </c>
      <c r="R2912" s="19">
        <v>0</v>
      </c>
      <c r="S2912" s="19">
        <v>0</v>
      </c>
      <c r="T2912" s="19">
        <v>0</v>
      </c>
      <c r="U2912" s="56">
        <f t="shared" si="98"/>
        <v>5885.2230000000009</v>
      </c>
      <c r="V2912" s="18">
        <f t="shared" si="97"/>
        <v>735.65287500000011</v>
      </c>
      <c r="W2912" s="7"/>
      <c r="X2912" s="7"/>
      <c r="Y2912" s="7"/>
      <c r="Z2912" s="57"/>
    </row>
    <row r="2913" spans="1:26" x14ac:dyDescent="0.35">
      <c r="A2913" s="6" t="s">
        <v>398</v>
      </c>
      <c r="B2913" s="7" t="s">
        <v>562</v>
      </c>
      <c r="C2913" s="7" t="s">
        <v>277</v>
      </c>
      <c r="D2913" s="7" t="s">
        <v>292</v>
      </c>
      <c r="E2913" s="7" t="s">
        <v>293</v>
      </c>
      <c r="F2913" s="7" t="s">
        <v>563</v>
      </c>
      <c r="G2913" s="8">
        <v>5335600</v>
      </c>
      <c r="H2913" s="16" t="s">
        <v>2869</v>
      </c>
      <c r="I2913" s="18">
        <v>778.11900000000003</v>
      </c>
      <c r="J2913" s="19">
        <v>361.19499999999999</v>
      </c>
      <c r="K2913" s="19">
        <v>901.01800000000003</v>
      </c>
      <c r="L2913" s="19">
        <v>0</v>
      </c>
      <c r="M2913" s="19">
        <v>361.19499999999999</v>
      </c>
      <c r="N2913" s="19">
        <v>303.49700000000001</v>
      </c>
      <c r="O2913" s="19">
        <v>1139.482</v>
      </c>
      <c r="P2913" s="19">
        <v>722.39</v>
      </c>
      <c r="Q2913" s="19">
        <v>0</v>
      </c>
      <c r="R2913" s="19">
        <v>0</v>
      </c>
      <c r="S2913" s="19">
        <v>0</v>
      </c>
      <c r="T2913" s="19">
        <v>0</v>
      </c>
      <c r="U2913" s="56">
        <f t="shared" si="98"/>
        <v>4566.8959999999997</v>
      </c>
      <c r="V2913" s="18">
        <f t="shared" ref="V2913:V2976" si="99">+AVERAGE(I2913:P2913)</f>
        <v>570.86199999999997</v>
      </c>
      <c r="W2913" s="7"/>
      <c r="X2913" s="7"/>
      <c r="Y2913" s="7"/>
      <c r="Z2913" s="57"/>
    </row>
    <row r="2914" spans="1:26" x14ac:dyDescent="0.35">
      <c r="A2914" s="6" t="s">
        <v>398</v>
      </c>
      <c r="B2914" s="7" t="s">
        <v>562</v>
      </c>
      <c r="C2914" s="7" t="s">
        <v>277</v>
      </c>
      <c r="D2914" s="7" t="s">
        <v>292</v>
      </c>
      <c r="E2914" s="7" t="s">
        <v>293</v>
      </c>
      <c r="F2914" s="7" t="s">
        <v>563</v>
      </c>
      <c r="G2914" s="8">
        <v>5330771</v>
      </c>
      <c r="H2914" s="16" t="s">
        <v>2870</v>
      </c>
      <c r="I2914" s="18">
        <v>2153.7570000000001</v>
      </c>
      <c r="J2914" s="19">
        <v>539.65499999999997</v>
      </c>
      <c r="K2914" s="19">
        <v>3675.8580000000002</v>
      </c>
      <c r="L2914" s="19">
        <v>0</v>
      </c>
      <c r="M2914" s="19">
        <v>0</v>
      </c>
      <c r="N2914" s="19">
        <v>780.42499999999995</v>
      </c>
      <c r="O2914" s="19">
        <v>1083.922</v>
      </c>
      <c r="P2914" s="19">
        <v>900.85</v>
      </c>
      <c r="Q2914" s="19">
        <v>0</v>
      </c>
      <c r="R2914" s="19">
        <v>0</v>
      </c>
      <c r="S2914" s="19">
        <v>0</v>
      </c>
      <c r="T2914" s="19">
        <v>0</v>
      </c>
      <c r="U2914" s="56">
        <f t="shared" si="98"/>
        <v>9134.4670000000006</v>
      </c>
      <c r="V2914" s="18">
        <f t="shared" si="99"/>
        <v>1141.8083750000001</v>
      </c>
      <c r="W2914" s="7"/>
      <c r="X2914" s="7"/>
      <c r="Y2914" s="7"/>
      <c r="Z2914" s="57"/>
    </row>
    <row r="2915" spans="1:26" x14ac:dyDescent="0.35">
      <c r="A2915" s="6" t="s">
        <v>398</v>
      </c>
      <c r="B2915" s="7" t="s">
        <v>562</v>
      </c>
      <c r="C2915" s="7" t="s">
        <v>277</v>
      </c>
      <c r="D2915" s="7" t="s">
        <v>292</v>
      </c>
      <c r="E2915" s="7" t="s">
        <v>293</v>
      </c>
      <c r="F2915" s="7" t="s">
        <v>563</v>
      </c>
      <c r="G2915" s="8">
        <v>5124066</v>
      </c>
      <c r="H2915" s="16" t="s">
        <v>2871</v>
      </c>
      <c r="I2915" s="18">
        <v>1674.1089999999999</v>
      </c>
      <c r="J2915" s="19">
        <v>303.49700000000001</v>
      </c>
      <c r="K2915" s="19">
        <v>845.45799999999997</v>
      </c>
      <c r="L2915" s="19">
        <v>541.79300000000001</v>
      </c>
      <c r="M2915" s="19">
        <v>1081.616</v>
      </c>
      <c r="N2915" s="19">
        <v>1018.889</v>
      </c>
      <c r="O2915" s="19">
        <v>1377.9459999999999</v>
      </c>
      <c r="P2915" s="19">
        <v>1141.6199999999999</v>
      </c>
      <c r="Q2915" s="19">
        <v>0</v>
      </c>
      <c r="R2915" s="19">
        <v>0</v>
      </c>
      <c r="S2915" s="19">
        <v>0</v>
      </c>
      <c r="T2915" s="19">
        <v>0</v>
      </c>
      <c r="U2915" s="56">
        <f t="shared" si="98"/>
        <v>7984.9279999999999</v>
      </c>
      <c r="V2915" s="18">
        <f t="shared" si="99"/>
        <v>998.11599999999999</v>
      </c>
      <c r="W2915" s="7"/>
      <c r="X2915" s="7"/>
      <c r="Y2915" s="7"/>
      <c r="Z2915" s="57"/>
    </row>
    <row r="2916" spans="1:26" x14ac:dyDescent="0.35">
      <c r="A2916" s="6" t="s">
        <v>398</v>
      </c>
      <c r="B2916" s="7" t="s">
        <v>562</v>
      </c>
      <c r="C2916" s="7" t="s">
        <v>277</v>
      </c>
      <c r="D2916" s="7" t="s">
        <v>292</v>
      </c>
      <c r="E2916" s="7" t="s">
        <v>293</v>
      </c>
      <c r="F2916" s="7" t="s">
        <v>563</v>
      </c>
      <c r="G2916" s="8">
        <v>5290037</v>
      </c>
      <c r="H2916" s="16" t="s">
        <v>2872</v>
      </c>
      <c r="I2916" s="18">
        <v>1121.3</v>
      </c>
      <c r="J2916" s="19">
        <v>541.96100000000001</v>
      </c>
      <c r="K2916" s="19">
        <v>791.25900000000001</v>
      </c>
      <c r="L2916" s="19">
        <v>238.464</v>
      </c>
      <c r="M2916" s="19">
        <v>359.05700000000002</v>
      </c>
      <c r="N2916" s="19">
        <v>0</v>
      </c>
      <c r="O2916" s="19">
        <v>303.49700000000001</v>
      </c>
      <c r="P2916" s="19">
        <v>1498.3710000000001</v>
      </c>
      <c r="Q2916" s="19">
        <v>0</v>
      </c>
      <c r="R2916" s="19">
        <v>0</v>
      </c>
      <c r="S2916" s="19">
        <v>0</v>
      </c>
      <c r="T2916" s="19">
        <v>0</v>
      </c>
      <c r="U2916" s="56">
        <f t="shared" si="98"/>
        <v>4853.9089999999997</v>
      </c>
      <c r="V2916" s="18">
        <f t="shared" si="99"/>
        <v>606.73862499999996</v>
      </c>
      <c r="W2916" s="7"/>
      <c r="X2916" s="7"/>
      <c r="Y2916" s="7"/>
      <c r="Z2916" s="57"/>
    </row>
    <row r="2917" spans="1:26" x14ac:dyDescent="0.35">
      <c r="A2917" s="6" t="s">
        <v>398</v>
      </c>
      <c r="B2917" s="7" t="s">
        <v>562</v>
      </c>
      <c r="C2917" s="7" t="s">
        <v>277</v>
      </c>
      <c r="D2917" s="7" t="s">
        <v>292</v>
      </c>
      <c r="E2917" s="7" t="s">
        <v>293</v>
      </c>
      <c r="F2917" s="7" t="s">
        <v>563</v>
      </c>
      <c r="G2917" s="8">
        <v>5130126</v>
      </c>
      <c r="H2917" s="16" t="s">
        <v>2873</v>
      </c>
      <c r="I2917" s="18">
        <v>1301.8979999999999</v>
      </c>
      <c r="J2917" s="19">
        <v>541.96100000000001</v>
      </c>
      <c r="K2917" s="19">
        <v>2750.85</v>
      </c>
      <c r="L2917" s="19">
        <v>958.71600000000001</v>
      </c>
      <c r="M2917" s="19">
        <v>1327.2460000000001</v>
      </c>
      <c r="N2917" s="19">
        <v>541.96100000000001</v>
      </c>
      <c r="O2917" s="19">
        <v>1325.1079999999999</v>
      </c>
      <c r="P2917" s="19">
        <v>1377.9459999999999</v>
      </c>
      <c r="Q2917" s="19">
        <v>0</v>
      </c>
      <c r="R2917" s="19">
        <v>0</v>
      </c>
      <c r="S2917" s="19">
        <v>0</v>
      </c>
      <c r="T2917" s="19">
        <v>0</v>
      </c>
      <c r="U2917" s="56">
        <f t="shared" si="98"/>
        <v>10125.686</v>
      </c>
      <c r="V2917" s="18">
        <f t="shared" si="99"/>
        <v>1265.71075</v>
      </c>
      <c r="W2917" s="7"/>
      <c r="X2917" s="7"/>
      <c r="Y2917" s="7"/>
      <c r="Z2917" s="57"/>
    </row>
    <row r="2918" spans="1:26" x14ac:dyDescent="0.35">
      <c r="A2918" s="6" t="s">
        <v>398</v>
      </c>
      <c r="B2918" s="7" t="s">
        <v>562</v>
      </c>
      <c r="C2918" s="7" t="s">
        <v>277</v>
      </c>
      <c r="D2918" s="7" t="s">
        <v>292</v>
      </c>
      <c r="E2918" s="7" t="s">
        <v>293</v>
      </c>
      <c r="F2918" s="7" t="s">
        <v>563</v>
      </c>
      <c r="G2918" s="8">
        <v>5120316</v>
      </c>
      <c r="H2918" s="16" t="s">
        <v>2874</v>
      </c>
      <c r="I2918" s="18">
        <v>2574.9580000000001</v>
      </c>
      <c r="J2918" s="19">
        <v>303.49700000000001</v>
      </c>
      <c r="K2918" s="19">
        <v>2598.712</v>
      </c>
      <c r="L2918" s="19">
        <v>841.40200000000004</v>
      </c>
      <c r="M2918" s="19">
        <v>539.65499999999997</v>
      </c>
      <c r="N2918" s="19">
        <v>785.84199999999998</v>
      </c>
      <c r="O2918" s="19">
        <v>1517.4860000000001</v>
      </c>
      <c r="P2918" s="19">
        <v>1022</v>
      </c>
      <c r="Q2918" s="19">
        <v>0</v>
      </c>
      <c r="R2918" s="19">
        <v>0</v>
      </c>
      <c r="S2918" s="19">
        <v>0</v>
      </c>
      <c r="T2918" s="19">
        <v>0</v>
      </c>
      <c r="U2918" s="56">
        <f t="shared" si="98"/>
        <v>10183.552</v>
      </c>
      <c r="V2918" s="18">
        <f t="shared" si="99"/>
        <v>1272.944</v>
      </c>
      <c r="W2918" s="7"/>
      <c r="X2918" s="7"/>
      <c r="Y2918" s="7"/>
      <c r="Z2918" s="57"/>
    </row>
    <row r="2919" spans="1:26" x14ac:dyDescent="0.35">
      <c r="A2919" s="6" t="s">
        <v>398</v>
      </c>
      <c r="B2919" s="7" t="s">
        <v>562</v>
      </c>
      <c r="C2919" s="7" t="s">
        <v>277</v>
      </c>
      <c r="D2919" s="7" t="s">
        <v>292</v>
      </c>
      <c r="E2919" s="7" t="s">
        <v>293</v>
      </c>
      <c r="F2919" s="7" t="s">
        <v>563</v>
      </c>
      <c r="G2919" s="8">
        <v>5332018</v>
      </c>
      <c r="H2919" s="16" t="s">
        <v>2875</v>
      </c>
      <c r="I2919" s="18">
        <v>1435.644</v>
      </c>
      <c r="J2919" s="19">
        <v>303.49700000000001</v>
      </c>
      <c r="K2919" s="19">
        <v>2528.2620000000002</v>
      </c>
      <c r="L2919" s="19">
        <v>0</v>
      </c>
      <c r="M2919" s="19">
        <v>1202.2090000000001</v>
      </c>
      <c r="N2919" s="19">
        <v>1327.8030000000001</v>
      </c>
      <c r="O2919" s="19">
        <v>2056.752</v>
      </c>
      <c r="P2919" s="19">
        <v>1865.1510000000001</v>
      </c>
      <c r="Q2919" s="19">
        <v>0</v>
      </c>
      <c r="R2919" s="19">
        <v>0</v>
      </c>
      <c r="S2919" s="19">
        <v>0</v>
      </c>
      <c r="T2919" s="19">
        <v>0</v>
      </c>
      <c r="U2919" s="56">
        <f t="shared" si="98"/>
        <v>10719.317999999999</v>
      </c>
      <c r="V2919" s="18">
        <f t="shared" si="99"/>
        <v>1339.9147499999999</v>
      </c>
      <c r="W2919" s="7"/>
      <c r="X2919" s="7"/>
      <c r="Y2919" s="7"/>
      <c r="Z2919" s="57"/>
    </row>
    <row r="2920" spans="1:26" x14ac:dyDescent="0.35">
      <c r="A2920" s="6" t="s">
        <v>398</v>
      </c>
      <c r="B2920" s="7" t="s">
        <v>562</v>
      </c>
      <c r="C2920" s="7" t="s">
        <v>277</v>
      </c>
      <c r="D2920" s="7" t="s">
        <v>292</v>
      </c>
      <c r="E2920" s="7" t="s">
        <v>293</v>
      </c>
      <c r="F2920" s="7" t="s">
        <v>563</v>
      </c>
      <c r="G2920" s="8">
        <v>5297559</v>
      </c>
      <c r="H2920" s="16" t="s">
        <v>2876</v>
      </c>
      <c r="I2920" s="18">
        <v>1121.3</v>
      </c>
      <c r="J2920" s="19">
        <v>303.49700000000001</v>
      </c>
      <c r="K2920" s="19">
        <v>1508.01172</v>
      </c>
      <c r="L2920" s="19">
        <v>0</v>
      </c>
      <c r="M2920" s="19">
        <v>778.11900000000003</v>
      </c>
      <c r="N2920" s="19">
        <v>0</v>
      </c>
      <c r="O2920" s="19">
        <v>597.52099999999996</v>
      </c>
      <c r="P2920" s="19">
        <v>303.49700000000001</v>
      </c>
      <c r="Q2920" s="19">
        <v>0</v>
      </c>
      <c r="R2920" s="19">
        <v>0</v>
      </c>
      <c r="S2920" s="19">
        <v>0</v>
      </c>
      <c r="T2920" s="19">
        <v>0</v>
      </c>
      <c r="U2920" s="56">
        <f t="shared" si="98"/>
        <v>4611.9457200000006</v>
      </c>
      <c r="V2920" s="18">
        <f t="shared" si="99"/>
        <v>576.49321500000008</v>
      </c>
      <c r="W2920" s="7"/>
      <c r="X2920" s="7"/>
      <c r="Y2920" s="7"/>
      <c r="Z2920" s="57"/>
    </row>
    <row r="2921" spans="1:26" x14ac:dyDescent="0.35">
      <c r="A2921" s="6" t="s">
        <v>398</v>
      </c>
      <c r="B2921" s="7" t="s">
        <v>562</v>
      </c>
      <c r="C2921" s="7" t="s">
        <v>277</v>
      </c>
      <c r="D2921" s="7" t="s">
        <v>292</v>
      </c>
      <c r="E2921" s="7" t="s">
        <v>293</v>
      </c>
      <c r="F2921" s="7" t="s">
        <v>563</v>
      </c>
      <c r="G2921" s="8">
        <v>5273528</v>
      </c>
      <c r="H2921" s="16" t="s">
        <v>2877</v>
      </c>
      <c r="I2921" s="18">
        <v>1197.18</v>
      </c>
      <c r="J2921" s="19">
        <v>606.995</v>
      </c>
      <c r="K2921" s="19">
        <v>303.49700000000001</v>
      </c>
      <c r="L2921" s="19">
        <v>359.05700000000002</v>
      </c>
      <c r="M2921" s="19">
        <v>720.25199999999995</v>
      </c>
      <c r="N2921" s="19">
        <v>0</v>
      </c>
      <c r="O2921" s="19">
        <v>0</v>
      </c>
      <c r="P2921" s="19">
        <v>1026.056</v>
      </c>
      <c r="Q2921" s="19">
        <v>0</v>
      </c>
      <c r="R2921" s="19">
        <v>0</v>
      </c>
      <c r="S2921" s="19">
        <v>0</v>
      </c>
      <c r="T2921" s="19">
        <v>0</v>
      </c>
      <c r="U2921" s="56">
        <f t="shared" si="98"/>
        <v>4213.0370000000003</v>
      </c>
      <c r="V2921" s="18">
        <f t="shared" si="99"/>
        <v>526.62962500000003</v>
      </c>
      <c r="W2921" s="7"/>
      <c r="X2921" s="7"/>
      <c r="Y2921" s="7"/>
      <c r="Z2921" s="57"/>
    </row>
    <row r="2922" spans="1:26" x14ac:dyDescent="0.35">
      <c r="A2922" s="6" t="s">
        <v>398</v>
      </c>
      <c r="B2922" s="7" t="s">
        <v>562</v>
      </c>
      <c r="C2922" s="7" t="s">
        <v>277</v>
      </c>
      <c r="D2922" s="7" t="s">
        <v>292</v>
      </c>
      <c r="E2922" s="7" t="s">
        <v>293</v>
      </c>
      <c r="F2922" s="7" t="s">
        <v>563</v>
      </c>
      <c r="G2922" s="8">
        <v>5270116</v>
      </c>
      <c r="H2922" s="16" t="s">
        <v>2878</v>
      </c>
      <c r="I2922" s="18">
        <v>1197.18</v>
      </c>
      <c r="J2922" s="19">
        <v>664.69200000000001</v>
      </c>
      <c r="K2922" s="19">
        <v>1377.9459999999999</v>
      </c>
      <c r="L2922" s="19">
        <v>901.01800000000003</v>
      </c>
      <c r="M2922" s="19">
        <v>1928.875</v>
      </c>
      <c r="N2922" s="19">
        <v>0</v>
      </c>
      <c r="O2922" s="19">
        <v>662.55399999999997</v>
      </c>
      <c r="P2922" s="19">
        <v>1081.616</v>
      </c>
      <c r="Q2922" s="19">
        <v>0</v>
      </c>
      <c r="R2922" s="19">
        <v>0</v>
      </c>
      <c r="S2922" s="19">
        <v>0</v>
      </c>
      <c r="T2922" s="19">
        <v>0</v>
      </c>
      <c r="U2922" s="56">
        <f t="shared" si="98"/>
        <v>7813.8810000000003</v>
      </c>
      <c r="V2922" s="18">
        <f t="shared" si="99"/>
        <v>976.73512500000004</v>
      </c>
      <c r="W2922" s="7"/>
      <c r="X2922" s="7"/>
      <c r="Y2922" s="7"/>
      <c r="Z2922" s="57"/>
    </row>
    <row r="2923" spans="1:26" x14ac:dyDescent="0.35">
      <c r="A2923" s="6" t="s">
        <v>398</v>
      </c>
      <c r="B2923" s="7" t="s">
        <v>562</v>
      </c>
      <c r="C2923" s="7" t="s">
        <v>277</v>
      </c>
      <c r="D2923" s="7" t="s">
        <v>292</v>
      </c>
      <c r="E2923" s="7" t="s">
        <v>293</v>
      </c>
      <c r="F2923" s="7" t="s">
        <v>563</v>
      </c>
      <c r="G2923" s="8">
        <v>5128138</v>
      </c>
      <c r="H2923" s="16" t="s">
        <v>2879</v>
      </c>
      <c r="I2923" s="18">
        <v>2035.3028000000004</v>
      </c>
      <c r="J2923" s="19">
        <v>0</v>
      </c>
      <c r="K2923" s="19">
        <v>1430.7840000000001</v>
      </c>
      <c r="L2923" s="19">
        <v>838.12300000000005</v>
      </c>
      <c r="M2923" s="19">
        <v>359.05700000000002</v>
      </c>
      <c r="N2923" s="19">
        <v>0</v>
      </c>
      <c r="O2923" s="19">
        <v>1192.32</v>
      </c>
      <c r="P2923" s="19">
        <v>1377.778</v>
      </c>
      <c r="Q2923" s="19">
        <v>0</v>
      </c>
      <c r="R2923" s="19">
        <v>0</v>
      </c>
      <c r="S2923" s="19">
        <v>0</v>
      </c>
      <c r="T2923" s="19">
        <v>0</v>
      </c>
      <c r="U2923" s="56">
        <f t="shared" si="98"/>
        <v>7233.3648000000003</v>
      </c>
      <c r="V2923" s="18">
        <f t="shared" si="99"/>
        <v>904.17060000000004</v>
      </c>
      <c r="W2923" s="7"/>
      <c r="X2923" s="7"/>
      <c r="Y2923" s="7"/>
      <c r="Z2923" s="57"/>
    </row>
    <row r="2924" spans="1:26" x14ac:dyDescent="0.35">
      <c r="A2924" s="6" t="s">
        <v>398</v>
      </c>
      <c r="B2924" s="7" t="s">
        <v>562</v>
      </c>
      <c r="C2924" s="7" t="s">
        <v>277</v>
      </c>
      <c r="D2924" s="7" t="s">
        <v>292</v>
      </c>
      <c r="E2924" s="7" t="s">
        <v>293</v>
      </c>
      <c r="F2924" s="7" t="s">
        <v>563</v>
      </c>
      <c r="G2924" s="8">
        <v>5121803</v>
      </c>
      <c r="H2924" s="16" t="s">
        <v>2880</v>
      </c>
      <c r="I2924" s="18">
        <v>1794.702</v>
      </c>
      <c r="J2924" s="19">
        <v>606.995</v>
      </c>
      <c r="K2924" s="19">
        <v>1690.9179999999999</v>
      </c>
      <c r="L2924" s="19">
        <v>715.39200000000005</v>
      </c>
      <c r="M2924" s="19">
        <v>0</v>
      </c>
      <c r="N2924" s="19">
        <v>541.96100000000001</v>
      </c>
      <c r="O2924" s="19">
        <v>0</v>
      </c>
      <c r="P2924" s="19">
        <v>1139.3140000000001</v>
      </c>
      <c r="Q2924" s="19">
        <v>0</v>
      </c>
      <c r="R2924" s="19">
        <v>0</v>
      </c>
      <c r="S2924" s="19">
        <v>0</v>
      </c>
      <c r="T2924" s="19">
        <v>0</v>
      </c>
      <c r="U2924" s="56">
        <f t="shared" si="98"/>
        <v>6489.2820000000002</v>
      </c>
      <c r="V2924" s="18">
        <f t="shared" si="99"/>
        <v>811.16025000000002</v>
      </c>
      <c r="W2924" s="7"/>
      <c r="X2924" s="7"/>
      <c r="Y2924" s="7"/>
      <c r="Z2924" s="57"/>
    </row>
    <row r="2925" spans="1:26" x14ac:dyDescent="0.35">
      <c r="A2925" s="6" t="s">
        <v>398</v>
      </c>
      <c r="B2925" s="7" t="s">
        <v>562</v>
      </c>
      <c r="C2925" s="7" t="s">
        <v>277</v>
      </c>
      <c r="D2925" s="7" t="s">
        <v>292</v>
      </c>
      <c r="E2925" s="7" t="s">
        <v>293</v>
      </c>
      <c r="F2925" s="7" t="s">
        <v>563</v>
      </c>
      <c r="G2925" s="8">
        <v>5121768</v>
      </c>
      <c r="H2925" s="16" t="s">
        <v>2881</v>
      </c>
      <c r="I2925" s="18">
        <v>1435.644</v>
      </c>
      <c r="J2925" s="19">
        <v>180.59800000000001</v>
      </c>
      <c r="K2925" s="19">
        <v>476.928</v>
      </c>
      <c r="L2925" s="19">
        <v>1312.913</v>
      </c>
      <c r="M2925" s="19">
        <v>902.98800000000006</v>
      </c>
      <c r="N2925" s="19">
        <v>953.85599999999999</v>
      </c>
      <c r="O2925" s="19">
        <v>718.11400000000003</v>
      </c>
      <c r="P2925" s="19">
        <v>1556.2370000000001</v>
      </c>
      <c r="Q2925" s="19">
        <v>0</v>
      </c>
      <c r="R2925" s="19">
        <v>0</v>
      </c>
      <c r="S2925" s="19">
        <v>0</v>
      </c>
      <c r="T2925" s="19">
        <v>0</v>
      </c>
      <c r="U2925" s="56">
        <f t="shared" si="98"/>
        <v>7537.2779999999993</v>
      </c>
      <c r="V2925" s="18">
        <f t="shared" si="99"/>
        <v>942.15974999999992</v>
      </c>
      <c r="W2925" s="7"/>
      <c r="X2925" s="7"/>
      <c r="Y2925" s="7"/>
      <c r="Z2925" s="57"/>
    </row>
    <row r="2926" spans="1:26" x14ac:dyDescent="0.35">
      <c r="A2926" s="6" t="s">
        <v>398</v>
      </c>
      <c r="B2926" s="7" t="s">
        <v>562</v>
      </c>
      <c r="C2926" s="7" t="s">
        <v>277</v>
      </c>
      <c r="D2926" s="7" t="s">
        <v>292</v>
      </c>
      <c r="E2926" s="7" t="s">
        <v>293</v>
      </c>
      <c r="F2926" s="7" t="s">
        <v>563</v>
      </c>
      <c r="G2926" s="8">
        <v>5272695</v>
      </c>
      <c r="H2926" s="16" t="s">
        <v>2882</v>
      </c>
      <c r="I2926" s="18">
        <v>1197.18</v>
      </c>
      <c r="J2926" s="19">
        <v>606.995</v>
      </c>
      <c r="K2926" s="19">
        <v>2059.4479999999999</v>
      </c>
      <c r="L2926" s="19">
        <v>835.98500000000001</v>
      </c>
      <c r="M2926" s="19">
        <v>180.59800000000001</v>
      </c>
      <c r="N2926" s="19">
        <v>0</v>
      </c>
      <c r="O2926" s="19">
        <v>541.96100000000001</v>
      </c>
      <c r="P2926" s="19">
        <v>1141.6210000000001</v>
      </c>
      <c r="Q2926" s="19">
        <v>0</v>
      </c>
      <c r="R2926" s="19">
        <v>0</v>
      </c>
      <c r="S2926" s="19">
        <v>0</v>
      </c>
      <c r="T2926" s="19">
        <v>0</v>
      </c>
      <c r="U2926" s="56">
        <f t="shared" si="98"/>
        <v>6563.7880000000005</v>
      </c>
      <c r="V2926" s="18">
        <f t="shared" si="99"/>
        <v>820.47350000000006</v>
      </c>
      <c r="W2926" s="7"/>
      <c r="X2926" s="7"/>
      <c r="Y2926" s="7"/>
      <c r="Z2926" s="57"/>
    </row>
    <row r="2927" spans="1:26" x14ac:dyDescent="0.35">
      <c r="A2927" s="6" t="s">
        <v>398</v>
      </c>
      <c r="B2927" s="7" t="s">
        <v>562</v>
      </c>
      <c r="C2927" s="7" t="s">
        <v>277</v>
      </c>
      <c r="D2927" s="7" t="s">
        <v>292</v>
      </c>
      <c r="E2927" s="7" t="s">
        <v>293</v>
      </c>
      <c r="F2927" s="7" t="s">
        <v>563</v>
      </c>
      <c r="G2927" s="8">
        <v>5136504</v>
      </c>
      <c r="H2927" s="16" t="s">
        <v>2883</v>
      </c>
      <c r="I2927" s="18">
        <v>419.06200000000001</v>
      </c>
      <c r="J2927" s="19">
        <v>484.09500000000003</v>
      </c>
      <c r="K2927" s="19">
        <v>1745.115</v>
      </c>
      <c r="L2927" s="19">
        <v>0</v>
      </c>
      <c r="M2927" s="19">
        <v>1026.057</v>
      </c>
      <c r="N2927" s="19">
        <v>0</v>
      </c>
      <c r="O2927" s="19">
        <v>606.99400000000003</v>
      </c>
      <c r="P2927" s="19">
        <v>843.15200000000004</v>
      </c>
      <c r="Q2927" s="19">
        <v>0</v>
      </c>
      <c r="R2927" s="19">
        <v>0</v>
      </c>
      <c r="S2927" s="19">
        <v>0</v>
      </c>
      <c r="T2927" s="19">
        <v>0</v>
      </c>
      <c r="U2927" s="56">
        <f t="shared" si="98"/>
        <v>5124.4749999999995</v>
      </c>
      <c r="V2927" s="18">
        <f t="shared" si="99"/>
        <v>640.55937499999993</v>
      </c>
      <c r="W2927" s="7"/>
      <c r="X2927" s="7"/>
      <c r="Y2927" s="7"/>
      <c r="Z2927" s="57"/>
    </row>
    <row r="2928" spans="1:26" x14ac:dyDescent="0.35">
      <c r="A2928" s="6" t="s">
        <v>398</v>
      </c>
      <c r="B2928" s="7" t="s">
        <v>562</v>
      </c>
      <c r="C2928" s="7" t="s">
        <v>277</v>
      </c>
      <c r="D2928" s="7" t="s">
        <v>292</v>
      </c>
      <c r="E2928" s="7" t="s">
        <v>293</v>
      </c>
      <c r="F2928" s="7" t="s">
        <v>563</v>
      </c>
      <c r="G2928" s="8">
        <v>5272754</v>
      </c>
      <c r="H2928" s="16" t="s">
        <v>2884</v>
      </c>
      <c r="I2928" s="18">
        <v>1377.778</v>
      </c>
      <c r="J2928" s="19">
        <v>303.49700000000001</v>
      </c>
      <c r="K2928" s="19">
        <v>2407.6689999999999</v>
      </c>
      <c r="L2928" s="19">
        <v>238.464</v>
      </c>
      <c r="M2928" s="19">
        <v>1023.749</v>
      </c>
      <c r="N2928" s="19">
        <v>0</v>
      </c>
      <c r="O2928" s="19">
        <v>662.55399999999997</v>
      </c>
      <c r="P2928" s="19">
        <v>1081.616</v>
      </c>
      <c r="Q2928" s="19">
        <v>0</v>
      </c>
      <c r="R2928" s="19">
        <v>0</v>
      </c>
      <c r="S2928" s="19">
        <v>0</v>
      </c>
      <c r="T2928" s="19">
        <v>0</v>
      </c>
      <c r="U2928" s="56">
        <f t="shared" si="98"/>
        <v>7095.3270000000002</v>
      </c>
      <c r="V2928" s="18">
        <f t="shared" si="99"/>
        <v>886.91587500000003</v>
      </c>
      <c r="W2928" s="7"/>
      <c r="X2928" s="7"/>
      <c r="Y2928" s="7"/>
      <c r="Z2928" s="57"/>
    </row>
    <row r="2929" spans="1:26" x14ac:dyDescent="0.35">
      <c r="A2929" s="6" t="s">
        <v>398</v>
      </c>
      <c r="B2929" s="7" t="s">
        <v>562</v>
      </c>
      <c r="C2929" s="7" t="s">
        <v>277</v>
      </c>
      <c r="D2929" s="7" t="s">
        <v>292</v>
      </c>
      <c r="E2929" s="7" t="s">
        <v>293</v>
      </c>
      <c r="F2929" s="7" t="s">
        <v>563</v>
      </c>
      <c r="G2929" s="8">
        <v>5333422</v>
      </c>
      <c r="H2929" s="16" t="s">
        <v>2885</v>
      </c>
      <c r="I2929" s="18">
        <v>0</v>
      </c>
      <c r="J2929" s="19">
        <v>1385.1130000000001</v>
      </c>
      <c r="K2929" s="19">
        <v>359.05731999999995</v>
      </c>
      <c r="L2929" s="19">
        <v>0</v>
      </c>
      <c r="M2929" s="19">
        <v>1079.309</v>
      </c>
      <c r="N2929" s="19">
        <v>0</v>
      </c>
      <c r="O2929" s="19">
        <v>1213.9880000000001</v>
      </c>
      <c r="P2929" s="19">
        <v>419.06200000000001</v>
      </c>
      <c r="Q2929" s="19">
        <v>0</v>
      </c>
      <c r="R2929" s="19">
        <v>0</v>
      </c>
      <c r="S2929" s="19">
        <v>0</v>
      </c>
      <c r="T2929" s="19">
        <v>0</v>
      </c>
      <c r="U2929" s="56">
        <f t="shared" si="98"/>
        <v>4456.5293199999996</v>
      </c>
      <c r="V2929" s="18">
        <f t="shared" si="99"/>
        <v>557.06616499999996</v>
      </c>
      <c r="W2929" s="7"/>
      <c r="X2929" s="7"/>
      <c r="Y2929" s="7"/>
      <c r="Z2929" s="57"/>
    </row>
    <row r="2930" spans="1:26" x14ac:dyDescent="0.35">
      <c r="A2930" s="6" t="s">
        <v>398</v>
      </c>
      <c r="B2930" s="7" t="s">
        <v>562</v>
      </c>
      <c r="C2930" s="7" t="s">
        <v>277</v>
      </c>
      <c r="D2930" s="7" t="s">
        <v>292</v>
      </c>
      <c r="E2930" s="7" t="s">
        <v>293</v>
      </c>
      <c r="F2930" s="7" t="s">
        <v>563</v>
      </c>
      <c r="G2930" s="8">
        <v>5120323</v>
      </c>
      <c r="H2930" s="16" t="s">
        <v>2886</v>
      </c>
      <c r="I2930" s="18">
        <v>1197.18</v>
      </c>
      <c r="J2930" s="19">
        <v>303.49700000000001</v>
      </c>
      <c r="K2930" s="19">
        <v>2897.181</v>
      </c>
      <c r="L2930" s="19">
        <v>895.99</v>
      </c>
      <c r="M2930" s="19">
        <v>900.85</v>
      </c>
      <c r="N2930" s="19">
        <v>541.96100000000001</v>
      </c>
      <c r="O2930" s="19">
        <v>1079.866</v>
      </c>
      <c r="P2930" s="19">
        <v>1031.473</v>
      </c>
      <c r="Q2930" s="19">
        <v>0</v>
      </c>
      <c r="R2930" s="19">
        <v>0</v>
      </c>
      <c r="S2930" s="19">
        <v>0</v>
      </c>
      <c r="T2930" s="19">
        <v>0</v>
      </c>
      <c r="U2930" s="56">
        <f t="shared" si="98"/>
        <v>8847.9979999999996</v>
      </c>
      <c r="V2930" s="18">
        <f t="shared" si="99"/>
        <v>1105.9997499999999</v>
      </c>
      <c r="W2930" s="7"/>
      <c r="X2930" s="7"/>
      <c r="Y2930" s="7"/>
      <c r="Z2930" s="57"/>
    </row>
    <row r="2931" spans="1:26" x14ac:dyDescent="0.35">
      <c r="A2931" s="6" t="s">
        <v>398</v>
      </c>
      <c r="B2931" s="7" t="s">
        <v>562</v>
      </c>
      <c r="C2931" s="7" t="s">
        <v>277</v>
      </c>
      <c r="D2931" s="7" t="s">
        <v>292</v>
      </c>
      <c r="E2931" s="7" t="s">
        <v>293</v>
      </c>
      <c r="F2931" s="7" t="s">
        <v>563</v>
      </c>
      <c r="G2931" s="8">
        <v>5331604</v>
      </c>
      <c r="H2931" s="16" t="s">
        <v>2887</v>
      </c>
      <c r="I2931" s="18">
        <v>1540.3610000000001</v>
      </c>
      <c r="J2931" s="19">
        <v>303.49700000000001</v>
      </c>
      <c r="K2931" s="19">
        <v>1268.1869999999999</v>
      </c>
      <c r="L2931" s="19">
        <v>359.05700000000002</v>
      </c>
      <c r="M2931" s="19">
        <v>1502.8150000000001</v>
      </c>
      <c r="N2931" s="19">
        <v>303.49700000000001</v>
      </c>
      <c r="O2931" s="19">
        <v>966.05100000000004</v>
      </c>
      <c r="P2931" s="19">
        <v>845.29</v>
      </c>
      <c r="Q2931" s="19">
        <v>0</v>
      </c>
      <c r="R2931" s="19">
        <v>0</v>
      </c>
      <c r="S2931" s="19">
        <v>0</v>
      </c>
      <c r="T2931" s="19">
        <v>0</v>
      </c>
      <c r="U2931" s="56">
        <f t="shared" si="98"/>
        <v>7088.7550000000001</v>
      </c>
      <c r="V2931" s="18">
        <f t="shared" si="99"/>
        <v>886.09437500000001</v>
      </c>
      <c r="W2931" s="7"/>
      <c r="X2931" s="7"/>
      <c r="Y2931" s="7"/>
      <c r="Z2931" s="57"/>
    </row>
    <row r="2932" spans="1:26" x14ac:dyDescent="0.35">
      <c r="A2932" s="6" t="s">
        <v>398</v>
      </c>
      <c r="B2932" s="7" t="s">
        <v>562</v>
      </c>
      <c r="C2932" s="7" t="s">
        <v>277</v>
      </c>
      <c r="D2932" s="7" t="s">
        <v>292</v>
      </c>
      <c r="E2932" s="7" t="s">
        <v>293</v>
      </c>
      <c r="F2932" s="7" t="s">
        <v>563</v>
      </c>
      <c r="G2932" s="8">
        <v>5121782</v>
      </c>
      <c r="H2932" s="16" t="s">
        <v>2888</v>
      </c>
      <c r="I2932" s="18">
        <v>2155.8960000000002</v>
      </c>
      <c r="J2932" s="19">
        <v>303.49700000000001</v>
      </c>
      <c r="K2932" s="19">
        <v>2471.3429999999998</v>
      </c>
      <c r="L2932" s="19">
        <v>715.39200000000005</v>
      </c>
      <c r="M2932" s="19">
        <v>0</v>
      </c>
      <c r="N2932" s="19">
        <v>0</v>
      </c>
      <c r="O2932" s="19">
        <v>953.85599999999999</v>
      </c>
      <c r="P2932" s="19">
        <v>3425.2759999999998</v>
      </c>
      <c r="Q2932" s="19">
        <v>0</v>
      </c>
      <c r="R2932" s="19">
        <v>0</v>
      </c>
      <c r="S2932" s="19">
        <v>0</v>
      </c>
      <c r="T2932" s="19">
        <v>0</v>
      </c>
      <c r="U2932" s="56">
        <f t="shared" si="98"/>
        <v>10025.259999999998</v>
      </c>
      <c r="V2932" s="18">
        <f t="shared" si="99"/>
        <v>1253.1574999999998</v>
      </c>
      <c r="W2932" s="7"/>
      <c r="X2932" s="7"/>
      <c r="Y2932" s="7"/>
      <c r="Z2932" s="57"/>
    </row>
    <row r="2933" spans="1:26" x14ac:dyDescent="0.35">
      <c r="A2933" s="6" t="s">
        <v>398</v>
      </c>
      <c r="B2933" s="7" t="s">
        <v>562</v>
      </c>
      <c r="C2933" s="7" t="s">
        <v>277</v>
      </c>
      <c r="D2933" s="7" t="s">
        <v>292</v>
      </c>
      <c r="E2933" s="7" t="s">
        <v>293</v>
      </c>
      <c r="F2933" s="7" t="s">
        <v>563</v>
      </c>
      <c r="G2933" s="8">
        <v>5127731</v>
      </c>
      <c r="H2933" s="16" t="s">
        <v>2889</v>
      </c>
      <c r="I2933" s="18">
        <v>0</v>
      </c>
      <c r="J2933" s="19">
        <v>0</v>
      </c>
      <c r="K2933" s="19">
        <v>0</v>
      </c>
      <c r="L2933" s="19">
        <v>0</v>
      </c>
      <c r="M2933" s="19">
        <v>180.59800000000001</v>
      </c>
      <c r="N2933" s="19">
        <v>0</v>
      </c>
      <c r="O2933" s="19">
        <v>0</v>
      </c>
      <c r="P2933" s="19">
        <v>778.11900000000003</v>
      </c>
      <c r="Q2933" s="19">
        <v>0</v>
      </c>
      <c r="R2933" s="19">
        <v>0</v>
      </c>
      <c r="S2933" s="19">
        <v>0</v>
      </c>
      <c r="T2933" s="19">
        <v>0</v>
      </c>
      <c r="U2933" s="56">
        <f t="shared" si="98"/>
        <v>958.7170000000001</v>
      </c>
      <c r="V2933" s="18">
        <f t="shared" si="99"/>
        <v>119.83962500000001</v>
      </c>
      <c r="W2933" s="7"/>
      <c r="X2933" s="7"/>
      <c r="Y2933" s="7"/>
      <c r="Z2933" s="57"/>
    </row>
    <row r="2934" spans="1:26" x14ac:dyDescent="0.35">
      <c r="A2934" s="6" t="s">
        <v>398</v>
      </c>
      <c r="B2934" s="7" t="s">
        <v>562</v>
      </c>
      <c r="C2934" s="7" t="s">
        <v>277</v>
      </c>
      <c r="D2934" s="7" t="s">
        <v>292</v>
      </c>
      <c r="E2934" s="7" t="s">
        <v>293</v>
      </c>
      <c r="F2934" s="7" t="s">
        <v>563</v>
      </c>
      <c r="G2934" s="8">
        <v>5297210</v>
      </c>
      <c r="H2934" s="16" t="s">
        <v>2890</v>
      </c>
      <c r="I2934" s="18">
        <v>0</v>
      </c>
      <c r="J2934" s="19">
        <v>0</v>
      </c>
      <c r="K2934" s="19">
        <v>845.45799999999997</v>
      </c>
      <c r="L2934" s="19">
        <v>0</v>
      </c>
      <c r="M2934" s="19">
        <v>668.36</v>
      </c>
      <c r="N2934" s="19">
        <v>238.464</v>
      </c>
      <c r="O2934" s="19">
        <v>180.59800000000001</v>
      </c>
      <c r="P2934" s="19">
        <v>901.01800000000003</v>
      </c>
      <c r="Q2934" s="19">
        <v>0</v>
      </c>
      <c r="R2934" s="19">
        <v>0</v>
      </c>
      <c r="S2934" s="19">
        <v>0</v>
      </c>
      <c r="T2934" s="19">
        <v>0</v>
      </c>
      <c r="U2934" s="56">
        <f t="shared" si="98"/>
        <v>2833.8980000000001</v>
      </c>
      <c r="V2934" s="18">
        <f t="shared" si="99"/>
        <v>354.23725000000002</v>
      </c>
      <c r="W2934" s="7"/>
      <c r="X2934" s="7"/>
      <c r="Y2934" s="7"/>
      <c r="Z2934" s="57"/>
    </row>
    <row r="2935" spans="1:26" x14ac:dyDescent="0.35">
      <c r="A2935" s="6" t="s">
        <v>398</v>
      </c>
      <c r="B2935" s="7" t="s">
        <v>562</v>
      </c>
      <c r="C2935" s="7" t="s">
        <v>277</v>
      </c>
      <c r="D2935" s="7" t="s">
        <v>292</v>
      </c>
      <c r="E2935" s="7" t="s">
        <v>293</v>
      </c>
      <c r="F2935" s="7" t="s">
        <v>563</v>
      </c>
      <c r="G2935" s="8">
        <v>5138360</v>
      </c>
      <c r="H2935" s="16" t="s">
        <v>2891</v>
      </c>
      <c r="I2935" s="18">
        <v>2142.7429999999999</v>
      </c>
      <c r="J2935" s="19">
        <v>0</v>
      </c>
      <c r="K2935" s="19">
        <v>3060.57</v>
      </c>
      <c r="L2935" s="19">
        <v>2525.192</v>
      </c>
      <c r="M2935" s="19">
        <v>1767.81</v>
      </c>
      <c r="N2935" s="19">
        <v>715.39200000000005</v>
      </c>
      <c r="O2935" s="19">
        <v>3136.451</v>
      </c>
      <c r="P2935" s="19">
        <v>2514.9540000000002</v>
      </c>
      <c r="Q2935" s="19">
        <v>0</v>
      </c>
      <c r="R2935" s="19">
        <v>0</v>
      </c>
      <c r="S2935" s="19">
        <v>0</v>
      </c>
      <c r="T2935" s="19">
        <v>0</v>
      </c>
      <c r="U2935" s="56">
        <f t="shared" si="98"/>
        <v>15863.111999999999</v>
      </c>
      <c r="V2935" s="18">
        <f t="shared" si="99"/>
        <v>1982.8889999999999</v>
      </c>
      <c r="W2935" s="7"/>
      <c r="X2935" s="7"/>
      <c r="Y2935" s="7"/>
      <c r="Z2935" s="57"/>
    </row>
    <row r="2936" spans="1:26" x14ac:dyDescent="0.35">
      <c r="A2936" s="6" t="s">
        <v>398</v>
      </c>
      <c r="B2936" s="7" t="s">
        <v>562</v>
      </c>
      <c r="C2936" s="7" t="s">
        <v>277</v>
      </c>
      <c r="D2936" s="7" t="s">
        <v>292</v>
      </c>
      <c r="E2936" s="7" t="s">
        <v>293</v>
      </c>
      <c r="F2936" s="7" t="s">
        <v>563</v>
      </c>
      <c r="G2936" s="8">
        <v>5333415</v>
      </c>
      <c r="H2936" s="16" t="s">
        <v>2892</v>
      </c>
      <c r="I2936" s="18">
        <v>1856.8440000000001</v>
      </c>
      <c r="J2936" s="19">
        <v>0</v>
      </c>
      <c r="K2936" s="19">
        <v>3849.2890000000002</v>
      </c>
      <c r="L2936" s="19">
        <v>780.25699999999995</v>
      </c>
      <c r="M2936" s="19">
        <v>2969.7710000000002</v>
      </c>
      <c r="N2936" s="19">
        <v>3425.1979999999999</v>
      </c>
      <c r="O2936" s="19">
        <v>960.85400000000004</v>
      </c>
      <c r="P2936" s="19">
        <v>2633.4070000000002</v>
      </c>
      <c r="Q2936" s="19">
        <v>0</v>
      </c>
      <c r="R2936" s="19">
        <v>0</v>
      </c>
      <c r="S2936" s="19">
        <v>0</v>
      </c>
      <c r="T2936" s="19">
        <v>0</v>
      </c>
      <c r="U2936" s="56">
        <f t="shared" si="98"/>
        <v>16475.62</v>
      </c>
      <c r="V2936" s="18">
        <f t="shared" si="99"/>
        <v>2059.4524999999999</v>
      </c>
      <c r="W2936" s="7"/>
      <c r="X2936" s="7"/>
      <c r="Y2936" s="7"/>
      <c r="Z2936" s="57"/>
    </row>
    <row r="2937" spans="1:26" x14ac:dyDescent="0.35">
      <c r="A2937" s="6" t="s">
        <v>398</v>
      </c>
      <c r="B2937" s="7" t="s">
        <v>562</v>
      </c>
      <c r="C2937" s="7" t="s">
        <v>277</v>
      </c>
      <c r="D2937" s="7" t="s">
        <v>292</v>
      </c>
      <c r="E2937" s="7" t="s">
        <v>293</v>
      </c>
      <c r="F2937" s="7" t="s">
        <v>563</v>
      </c>
      <c r="G2937" s="8">
        <v>5130292</v>
      </c>
      <c r="H2937" s="16" t="s">
        <v>2893</v>
      </c>
      <c r="I2937" s="18">
        <v>419.06200000000001</v>
      </c>
      <c r="J2937" s="19">
        <v>0</v>
      </c>
      <c r="K2937" s="19">
        <v>791.25900000000001</v>
      </c>
      <c r="L2937" s="19">
        <v>0</v>
      </c>
      <c r="M2937" s="19">
        <v>0</v>
      </c>
      <c r="N2937" s="19">
        <v>0</v>
      </c>
      <c r="O2937" s="19">
        <v>0</v>
      </c>
      <c r="P2937" s="19">
        <v>359.05700000000002</v>
      </c>
      <c r="Q2937" s="19">
        <v>0</v>
      </c>
      <c r="R2937" s="19">
        <v>0</v>
      </c>
      <c r="S2937" s="19">
        <v>0</v>
      </c>
      <c r="T2937" s="19">
        <v>0</v>
      </c>
      <c r="U2937" s="56">
        <f t="shared" si="98"/>
        <v>1569.3779999999999</v>
      </c>
      <c r="V2937" s="18">
        <f t="shared" si="99"/>
        <v>196.17224999999999</v>
      </c>
      <c r="W2937" s="7"/>
      <c r="X2937" s="7"/>
      <c r="Y2937" s="7"/>
      <c r="Z2937" s="57"/>
    </row>
    <row r="2938" spans="1:26" x14ac:dyDescent="0.35">
      <c r="A2938" s="6" t="s">
        <v>398</v>
      </c>
      <c r="B2938" s="7" t="s">
        <v>562</v>
      </c>
      <c r="C2938" s="7" t="s">
        <v>277</v>
      </c>
      <c r="D2938" s="7" t="s">
        <v>292</v>
      </c>
      <c r="E2938" s="7" t="s">
        <v>293</v>
      </c>
      <c r="F2938" s="7" t="s">
        <v>563</v>
      </c>
      <c r="G2938" s="8">
        <v>5276992</v>
      </c>
      <c r="H2938" s="16" t="s">
        <v>2894</v>
      </c>
      <c r="I2938" s="18">
        <v>0</v>
      </c>
      <c r="J2938" s="19">
        <v>0</v>
      </c>
      <c r="K2938" s="19">
        <v>0</v>
      </c>
      <c r="L2938" s="19">
        <v>848.95699999999999</v>
      </c>
      <c r="M2938" s="19">
        <v>0</v>
      </c>
      <c r="N2938" s="19">
        <v>0</v>
      </c>
      <c r="O2938" s="19">
        <v>0</v>
      </c>
      <c r="P2938" s="19">
        <v>778.11900000000003</v>
      </c>
      <c r="Q2938" s="19">
        <v>0</v>
      </c>
      <c r="R2938" s="19">
        <v>0</v>
      </c>
      <c r="S2938" s="19">
        <v>0</v>
      </c>
      <c r="T2938" s="19">
        <v>0</v>
      </c>
      <c r="U2938" s="56">
        <f t="shared" si="98"/>
        <v>1627.076</v>
      </c>
      <c r="V2938" s="18">
        <f t="shared" si="99"/>
        <v>203.3845</v>
      </c>
      <c r="W2938" s="7"/>
      <c r="X2938" s="7"/>
      <c r="Y2938" s="7"/>
      <c r="Z2938" s="57"/>
    </row>
    <row r="2939" spans="1:26" x14ac:dyDescent="0.35">
      <c r="A2939" s="6" t="s">
        <v>398</v>
      </c>
      <c r="B2939" s="7" t="s">
        <v>562</v>
      </c>
      <c r="C2939" s="7" t="s">
        <v>277</v>
      </c>
      <c r="D2939" s="7" t="s">
        <v>292</v>
      </c>
      <c r="E2939" s="7" t="s">
        <v>293</v>
      </c>
      <c r="F2939" s="7" t="s">
        <v>563</v>
      </c>
      <c r="G2939" s="8">
        <v>5138339</v>
      </c>
      <c r="H2939" s="16" t="s">
        <v>2895</v>
      </c>
      <c r="I2939" s="18">
        <v>0</v>
      </c>
      <c r="J2939" s="19">
        <v>0</v>
      </c>
      <c r="K2939" s="19">
        <v>1517.4870000000001</v>
      </c>
      <c r="L2939" s="19">
        <v>722.55899999999997</v>
      </c>
      <c r="M2939" s="19">
        <v>1643.886</v>
      </c>
      <c r="N2939" s="19">
        <v>1387.42</v>
      </c>
      <c r="O2939" s="19">
        <v>1257.1849999999999</v>
      </c>
      <c r="P2939" s="19">
        <v>1561.654</v>
      </c>
      <c r="Q2939" s="19">
        <v>0</v>
      </c>
      <c r="R2939" s="19">
        <v>0</v>
      </c>
      <c r="S2939" s="19">
        <v>0</v>
      </c>
      <c r="T2939" s="19">
        <v>0</v>
      </c>
      <c r="U2939" s="56">
        <f t="shared" si="98"/>
        <v>8090.1910000000007</v>
      </c>
      <c r="V2939" s="18">
        <f t="shared" si="99"/>
        <v>1011.2738750000001</v>
      </c>
      <c r="W2939" s="7"/>
      <c r="X2939" s="7"/>
      <c r="Y2939" s="7"/>
      <c r="Z2939" s="57"/>
    </row>
    <row r="2940" spans="1:26" x14ac:dyDescent="0.35">
      <c r="A2940" s="6" t="s">
        <v>398</v>
      </c>
      <c r="B2940" s="7" t="s">
        <v>562</v>
      </c>
      <c r="C2940" s="7" t="s">
        <v>277</v>
      </c>
      <c r="D2940" s="7" t="s">
        <v>292</v>
      </c>
      <c r="E2940" s="7" t="s">
        <v>293</v>
      </c>
      <c r="F2940" s="7" t="s">
        <v>563</v>
      </c>
      <c r="G2940" s="8">
        <v>5337819</v>
      </c>
      <c r="H2940" s="16" t="s">
        <v>2896</v>
      </c>
      <c r="I2940" s="18">
        <v>419.06200000000001</v>
      </c>
      <c r="J2940" s="19">
        <v>0</v>
      </c>
      <c r="K2940" s="19">
        <v>1029.723</v>
      </c>
      <c r="L2940" s="19">
        <v>180.59800000000001</v>
      </c>
      <c r="M2940" s="19">
        <v>243.881</v>
      </c>
      <c r="N2940" s="19">
        <v>238.464</v>
      </c>
      <c r="O2940" s="19">
        <v>180.59800000000001</v>
      </c>
      <c r="P2940" s="19">
        <v>359.05700000000002</v>
      </c>
      <c r="Q2940" s="19">
        <v>0</v>
      </c>
      <c r="R2940" s="19">
        <v>0</v>
      </c>
      <c r="S2940" s="19">
        <v>0</v>
      </c>
      <c r="T2940" s="19">
        <v>0</v>
      </c>
      <c r="U2940" s="56">
        <f t="shared" si="98"/>
        <v>2651.3829999999998</v>
      </c>
      <c r="V2940" s="18">
        <f t="shared" si="99"/>
        <v>331.42287499999998</v>
      </c>
      <c r="W2940" s="7"/>
      <c r="X2940" s="7"/>
      <c r="Y2940" s="7"/>
      <c r="Z2940" s="57"/>
    </row>
    <row r="2941" spans="1:26" x14ac:dyDescent="0.35">
      <c r="A2941" s="6" t="s">
        <v>398</v>
      </c>
      <c r="B2941" s="7" t="s">
        <v>562</v>
      </c>
      <c r="C2941" s="7" t="s">
        <v>277</v>
      </c>
      <c r="D2941" s="7" t="s">
        <v>292</v>
      </c>
      <c r="E2941" s="7" t="s">
        <v>293</v>
      </c>
      <c r="F2941" s="7" t="s">
        <v>563</v>
      </c>
      <c r="G2941" s="8">
        <v>5130645</v>
      </c>
      <c r="H2941" s="16" t="s">
        <v>2897</v>
      </c>
      <c r="I2941" s="18">
        <v>0</v>
      </c>
      <c r="J2941" s="19">
        <v>597.52099999999996</v>
      </c>
      <c r="K2941" s="19">
        <v>541.96100000000001</v>
      </c>
      <c r="L2941" s="19">
        <v>0</v>
      </c>
      <c r="M2941" s="19">
        <v>0</v>
      </c>
      <c r="N2941" s="19">
        <v>238.464</v>
      </c>
      <c r="O2941" s="19">
        <v>303.49700000000001</v>
      </c>
      <c r="P2941" s="19">
        <v>606.99400000000003</v>
      </c>
      <c r="Q2941" s="19">
        <v>0</v>
      </c>
      <c r="R2941" s="19">
        <v>0</v>
      </c>
      <c r="S2941" s="19">
        <v>0</v>
      </c>
      <c r="T2941" s="19">
        <v>0</v>
      </c>
      <c r="U2941" s="56">
        <f t="shared" si="98"/>
        <v>2288.4369999999999</v>
      </c>
      <c r="V2941" s="18">
        <f t="shared" si="99"/>
        <v>286.05462499999999</v>
      </c>
      <c r="W2941" s="7"/>
      <c r="X2941" s="7"/>
      <c r="Y2941" s="7"/>
      <c r="Z2941" s="57"/>
    </row>
    <row r="2942" spans="1:26" x14ac:dyDescent="0.35">
      <c r="A2942" s="6" t="s">
        <v>398</v>
      </c>
      <c r="B2942" s="7" t="s">
        <v>562</v>
      </c>
      <c r="C2942" s="7" t="s">
        <v>277</v>
      </c>
      <c r="D2942" s="7" t="s">
        <v>292</v>
      </c>
      <c r="E2942" s="7" t="s">
        <v>293</v>
      </c>
      <c r="F2942" s="7" t="s">
        <v>563</v>
      </c>
      <c r="G2942" s="8">
        <v>5336270</v>
      </c>
      <c r="H2942" s="16" t="s">
        <v>2898</v>
      </c>
      <c r="I2942" s="18">
        <v>361.19499999999999</v>
      </c>
      <c r="J2942" s="19">
        <v>0</v>
      </c>
      <c r="K2942" s="19">
        <v>861.274</v>
      </c>
      <c r="L2942" s="19">
        <v>0</v>
      </c>
      <c r="M2942" s="19">
        <v>0</v>
      </c>
      <c r="N2942" s="19">
        <v>541.96100000000001</v>
      </c>
      <c r="O2942" s="19">
        <v>0</v>
      </c>
      <c r="P2942" s="19">
        <v>419.06200000000001</v>
      </c>
      <c r="Q2942" s="19">
        <v>0</v>
      </c>
      <c r="R2942" s="19">
        <v>0</v>
      </c>
      <c r="S2942" s="19">
        <v>0</v>
      </c>
      <c r="T2942" s="19">
        <v>0</v>
      </c>
      <c r="U2942" s="56">
        <f t="shared" si="98"/>
        <v>2183.4920000000002</v>
      </c>
      <c r="V2942" s="18">
        <f t="shared" si="99"/>
        <v>272.93650000000002</v>
      </c>
      <c r="W2942" s="7"/>
      <c r="X2942" s="7"/>
      <c r="Y2942" s="7"/>
      <c r="Z2942" s="57"/>
    </row>
    <row r="2943" spans="1:26" x14ac:dyDescent="0.35">
      <c r="A2943" s="6" t="s">
        <v>398</v>
      </c>
      <c r="B2943" s="7" t="s">
        <v>562</v>
      </c>
      <c r="C2943" s="7" t="s">
        <v>277</v>
      </c>
      <c r="D2943" s="7" t="s">
        <v>292</v>
      </c>
      <c r="E2943" s="7" t="s">
        <v>293</v>
      </c>
      <c r="F2943" s="7" t="s">
        <v>563</v>
      </c>
      <c r="G2943" s="8">
        <v>5292239</v>
      </c>
      <c r="H2943" s="16" t="s">
        <v>2899</v>
      </c>
      <c r="I2943" s="18">
        <v>0</v>
      </c>
      <c r="J2943" s="19">
        <v>180.59800000000001</v>
      </c>
      <c r="K2943" s="19">
        <v>845.45799999999997</v>
      </c>
      <c r="L2943" s="19">
        <v>0</v>
      </c>
      <c r="M2943" s="19">
        <v>605.077</v>
      </c>
      <c r="N2943" s="19">
        <v>0</v>
      </c>
      <c r="O2943" s="19">
        <v>0</v>
      </c>
      <c r="P2943" s="19">
        <v>778.11900000000003</v>
      </c>
      <c r="Q2943" s="19">
        <v>0</v>
      </c>
      <c r="R2943" s="19">
        <v>0</v>
      </c>
      <c r="S2943" s="19">
        <v>0</v>
      </c>
      <c r="T2943" s="19">
        <v>0</v>
      </c>
      <c r="U2943" s="56">
        <f t="shared" si="98"/>
        <v>2409.252</v>
      </c>
      <c r="V2943" s="18">
        <f t="shared" si="99"/>
        <v>301.15649999999999</v>
      </c>
      <c r="W2943" s="7"/>
      <c r="X2943" s="7"/>
      <c r="Y2943" s="7"/>
      <c r="Z2943" s="57"/>
    </row>
    <row r="2944" spans="1:26" x14ac:dyDescent="0.35">
      <c r="A2944" s="6" t="s">
        <v>398</v>
      </c>
      <c r="B2944" s="7" t="s">
        <v>562</v>
      </c>
      <c r="C2944" s="7" t="s">
        <v>277</v>
      </c>
      <c r="D2944" s="7" t="s">
        <v>292</v>
      </c>
      <c r="E2944" s="7" t="s">
        <v>293</v>
      </c>
      <c r="F2944" s="7" t="s">
        <v>563</v>
      </c>
      <c r="G2944" s="8">
        <v>5272079</v>
      </c>
      <c r="H2944" s="16" t="s">
        <v>2900</v>
      </c>
      <c r="I2944" s="18">
        <v>778.11900000000003</v>
      </c>
      <c r="J2944" s="19">
        <v>476.928</v>
      </c>
      <c r="K2944" s="19">
        <v>664.69200000000001</v>
      </c>
      <c r="L2944" s="19">
        <v>0</v>
      </c>
      <c r="M2944" s="19">
        <v>0</v>
      </c>
      <c r="N2944" s="19">
        <v>0</v>
      </c>
      <c r="O2944" s="19">
        <v>0</v>
      </c>
      <c r="P2944" s="19">
        <v>662.55399999999997</v>
      </c>
      <c r="Q2944" s="19">
        <v>0</v>
      </c>
      <c r="R2944" s="19">
        <v>0</v>
      </c>
      <c r="S2944" s="19">
        <v>0</v>
      </c>
      <c r="T2944" s="19">
        <v>0</v>
      </c>
      <c r="U2944" s="56">
        <f t="shared" ref="U2944:U3007" si="100">SUM(I2944:T2944)</f>
        <v>2582.2930000000001</v>
      </c>
      <c r="V2944" s="18">
        <f t="shared" si="99"/>
        <v>322.78662500000002</v>
      </c>
      <c r="W2944" s="7"/>
      <c r="X2944" s="7"/>
      <c r="Y2944" s="7"/>
      <c r="Z2944" s="57"/>
    </row>
    <row r="2945" spans="1:26" x14ac:dyDescent="0.35">
      <c r="A2945" s="6" t="s">
        <v>398</v>
      </c>
      <c r="B2945" s="7" t="s">
        <v>562</v>
      </c>
      <c r="C2945" s="7" t="s">
        <v>277</v>
      </c>
      <c r="D2945" s="7" t="s">
        <v>292</v>
      </c>
      <c r="E2945" s="7" t="s">
        <v>293</v>
      </c>
      <c r="F2945" s="7" t="s">
        <v>563</v>
      </c>
      <c r="G2945" s="8">
        <v>5291029</v>
      </c>
      <c r="H2945" s="16" t="s">
        <v>2901</v>
      </c>
      <c r="I2945" s="18">
        <v>1226.0170000000001</v>
      </c>
      <c r="J2945" s="19">
        <v>180.59800000000001</v>
      </c>
      <c r="K2945" s="19">
        <v>1000.707</v>
      </c>
      <c r="L2945" s="19">
        <v>343.18099999999998</v>
      </c>
      <c r="M2945" s="19">
        <v>539.65499999999997</v>
      </c>
      <c r="N2945" s="19">
        <v>0</v>
      </c>
      <c r="O2945" s="19">
        <v>895.99</v>
      </c>
      <c r="P2945" s="19">
        <v>778.11900000000003</v>
      </c>
      <c r="Q2945" s="19">
        <v>0</v>
      </c>
      <c r="R2945" s="19">
        <v>0</v>
      </c>
      <c r="S2945" s="19">
        <v>0</v>
      </c>
      <c r="T2945" s="19">
        <v>0</v>
      </c>
      <c r="U2945" s="56">
        <f t="shared" si="100"/>
        <v>4964.2669999999998</v>
      </c>
      <c r="V2945" s="18">
        <f t="shared" si="99"/>
        <v>620.53337499999998</v>
      </c>
      <c r="W2945" s="7"/>
      <c r="X2945" s="7"/>
      <c r="Y2945" s="7"/>
      <c r="Z2945" s="57"/>
    </row>
    <row r="2946" spans="1:26" x14ac:dyDescent="0.35">
      <c r="A2946" s="6" t="s">
        <v>398</v>
      </c>
      <c r="B2946" s="7" t="s">
        <v>562</v>
      </c>
      <c r="C2946" s="7" t="s">
        <v>277</v>
      </c>
      <c r="D2946" s="7" t="s">
        <v>292</v>
      </c>
      <c r="E2946" s="7" t="s">
        <v>293</v>
      </c>
      <c r="F2946" s="7" t="s">
        <v>563</v>
      </c>
      <c r="G2946" s="8">
        <v>5277953</v>
      </c>
      <c r="H2946" s="16" t="s">
        <v>2902</v>
      </c>
      <c r="I2946" s="18">
        <v>882.83600000000001</v>
      </c>
      <c r="J2946" s="19">
        <v>476.928</v>
      </c>
      <c r="K2946" s="19">
        <v>597.52099999999996</v>
      </c>
      <c r="L2946" s="19">
        <v>523.779</v>
      </c>
      <c r="M2946" s="19">
        <v>0</v>
      </c>
      <c r="N2946" s="19">
        <v>0</v>
      </c>
      <c r="O2946" s="19">
        <v>882.83600000000001</v>
      </c>
      <c r="P2946" s="19">
        <v>359.05700000000002</v>
      </c>
      <c r="Q2946" s="19">
        <v>0</v>
      </c>
      <c r="R2946" s="19">
        <v>0</v>
      </c>
      <c r="S2946" s="19">
        <v>0</v>
      </c>
      <c r="T2946" s="19">
        <v>0</v>
      </c>
      <c r="U2946" s="56">
        <f t="shared" si="100"/>
        <v>3722.9570000000003</v>
      </c>
      <c r="V2946" s="18">
        <f t="shared" si="99"/>
        <v>465.36962500000004</v>
      </c>
      <c r="W2946" s="7"/>
      <c r="X2946" s="7"/>
      <c r="Y2946" s="7"/>
      <c r="Z2946" s="57"/>
    </row>
    <row r="2947" spans="1:26" x14ac:dyDescent="0.35">
      <c r="A2947" s="6" t="s">
        <v>398</v>
      </c>
      <c r="B2947" s="7" t="s">
        <v>562</v>
      </c>
      <c r="C2947" s="7" t="s">
        <v>277</v>
      </c>
      <c r="D2947" s="7" t="s">
        <v>292</v>
      </c>
      <c r="E2947" s="7" t="s">
        <v>293</v>
      </c>
      <c r="F2947" s="7" t="s">
        <v>563</v>
      </c>
      <c r="G2947" s="8">
        <v>5136182</v>
      </c>
      <c r="H2947" s="16" t="s">
        <v>2903</v>
      </c>
      <c r="I2947" s="18">
        <v>4340.55</v>
      </c>
      <c r="J2947" s="19">
        <v>597.52099999999996</v>
      </c>
      <c r="K2947" s="19">
        <v>6375.1940000000004</v>
      </c>
      <c r="L2947" s="19">
        <v>956.57799999999997</v>
      </c>
      <c r="M2947" s="19">
        <v>541.79300000000001</v>
      </c>
      <c r="N2947" s="19">
        <v>2575.683</v>
      </c>
      <c r="O2947" s="19">
        <v>4380.4930000000004</v>
      </c>
      <c r="P2947" s="19">
        <v>3248.9029999999998</v>
      </c>
      <c r="Q2947" s="19">
        <v>0</v>
      </c>
      <c r="R2947" s="19">
        <v>0</v>
      </c>
      <c r="S2947" s="19">
        <v>0</v>
      </c>
      <c r="T2947" s="19">
        <v>0</v>
      </c>
      <c r="U2947" s="56">
        <f t="shared" si="100"/>
        <v>23016.714999999997</v>
      </c>
      <c r="V2947" s="18">
        <f t="shared" si="99"/>
        <v>2877.0893749999996</v>
      </c>
      <c r="W2947" s="7"/>
      <c r="X2947" s="7"/>
      <c r="Y2947" s="7"/>
      <c r="Z2947" s="57"/>
    </row>
    <row r="2948" spans="1:26" x14ac:dyDescent="0.35">
      <c r="A2948" s="6" t="s">
        <v>398</v>
      </c>
      <c r="B2948" s="7" t="s">
        <v>562</v>
      </c>
      <c r="C2948" s="7" t="s">
        <v>277</v>
      </c>
      <c r="D2948" s="7" t="s">
        <v>292</v>
      </c>
      <c r="E2948" s="7" t="s">
        <v>293</v>
      </c>
      <c r="F2948" s="7" t="s">
        <v>563</v>
      </c>
      <c r="G2948" s="8">
        <v>5134447</v>
      </c>
      <c r="H2948" s="16" t="s">
        <v>2904</v>
      </c>
      <c r="I2948" s="18">
        <v>778.11900000000003</v>
      </c>
      <c r="J2948" s="19">
        <v>476.928</v>
      </c>
      <c r="K2948" s="19">
        <v>361.19499999999999</v>
      </c>
      <c r="L2948" s="19">
        <v>0</v>
      </c>
      <c r="M2948" s="19">
        <v>0</v>
      </c>
      <c r="N2948" s="19">
        <v>0</v>
      </c>
      <c r="O2948" s="19">
        <v>0</v>
      </c>
      <c r="P2948" s="19">
        <v>419.06200000000001</v>
      </c>
      <c r="Q2948" s="19">
        <v>0</v>
      </c>
      <c r="R2948" s="19">
        <v>0</v>
      </c>
      <c r="S2948" s="19">
        <v>0</v>
      </c>
      <c r="T2948" s="19">
        <v>0</v>
      </c>
      <c r="U2948" s="56">
        <f t="shared" si="100"/>
        <v>2035.3040000000001</v>
      </c>
      <c r="V2948" s="18">
        <f t="shared" si="99"/>
        <v>254.41300000000001</v>
      </c>
      <c r="W2948" s="7"/>
      <c r="X2948" s="7"/>
      <c r="Y2948" s="7"/>
      <c r="Z2948" s="57"/>
    </row>
    <row r="2949" spans="1:26" x14ac:dyDescent="0.35">
      <c r="A2949" s="6" t="s">
        <v>398</v>
      </c>
      <c r="B2949" s="7" t="s">
        <v>562</v>
      </c>
      <c r="C2949" s="7" t="s">
        <v>277</v>
      </c>
      <c r="D2949" s="7" t="s">
        <v>292</v>
      </c>
      <c r="E2949" s="7" t="s">
        <v>293</v>
      </c>
      <c r="F2949" s="7" t="s">
        <v>563</v>
      </c>
      <c r="G2949" s="8">
        <v>5136199</v>
      </c>
      <c r="H2949" s="16" t="s">
        <v>2905</v>
      </c>
      <c r="I2949" s="18">
        <v>0</v>
      </c>
      <c r="J2949" s="19">
        <v>238.464</v>
      </c>
      <c r="K2949" s="19">
        <v>6298.9369999999999</v>
      </c>
      <c r="L2949" s="19">
        <v>1379.9159999999999</v>
      </c>
      <c r="M2949" s="19">
        <v>722.39</v>
      </c>
      <c r="N2949" s="19">
        <v>1910.434</v>
      </c>
      <c r="O2949" s="19">
        <v>1262.2139999999999</v>
      </c>
      <c r="P2949" s="19">
        <v>2038.0250000000001</v>
      </c>
      <c r="Q2949" s="19">
        <v>0</v>
      </c>
      <c r="R2949" s="19">
        <v>0</v>
      </c>
      <c r="S2949" s="19">
        <v>0</v>
      </c>
      <c r="T2949" s="19">
        <v>0</v>
      </c>
      <c r="U2949" s="56">
        <f t="shared" si="100"/>
        <v>13850.38</v>
      </c>
      <c r="V2949" s="18">
        <f t="shared" si="99"/>
        <v>1731.2974999999999</v>
      </c>
      <c r="W2949" s="7"/>
      <c r="X2949" s="7"/>
      <c r="Y2949" s="7"/>
      <c r="Z2949" s="57"/>
    </row>
    <row r="2950" spans="1:26" x14ac:dyDescent="0.35">
      <c r="A2950" s="6" t="s">
        <v>398</v>
      </c>
      <c r="B2950" s="7" t="s">
        <v>562</v>
      </c>
      <c r="C2950" s="7" t="s">
        <v>277</v>
      </c>
      <c r="D2950" s="7" t="s">
        <v>292</v>
      </c>
      <c r="E2950" s="7" t="s">
        <v>293</v>
      </c>
      <c r="F2950" s="7" t="s">
        <v>563</v>
      </c>
      <c r="G2950" s="8">
        <v>5139369</v>
      </c>
      <c r="H2950" s="16" t="s">
        <v>2906</v>
      </c>
      <c r="I2950" s="18">
        <v>0</v>
      </c>
      <c r="J2950" s="19">
        <v>359.05700000000002</v>
      </c>
      <c r="K2950" s="19">
        <v>2237.739</v>
      </c>
      <c r="L2950" s="19">
        <v>960.85400000000004</v>
      </c>
      <c r="M2950" s="19">
        <v>1226.0170000000001</v>
      </c>
      <c r="N2950" s="19">
        <v>0</v>
      </c>
      <c r="O2950" s="19">
        <v>2182.5949999999998</v>
      </c>
      <c r="P2950" s="19">
        <v>2994.02</v>
      </c>
      <c r="Q2950" s="19">
        <v>0</v>
      </c>
      <c r="R2950" s="19">
        <v>0</v>
      </c>
      <c r="S2950" s="19">
        <v>0</v>
      </c>
      <c r="T2950" s="19">
        <v>0</v>
      </c>
      <c r="U2950" s="56">
        <f t="shared" si="100"/>
        <v>9960.2820000000011</v>
      </c>
      <c r="V2950" s="18">
        <f t="shared" si="99"/>
        <v>1245.0352500000001</v>
      </c>
      <c r="W2950" s="7"/>
      <c r="X2950" s="7"/>
      <c r="Y2950" s="7"/>
      <c r="Z2950" s="57"/>
    </row>
    <row r="2951" spans="1:26" x14ac:dyDescent="0.35">
      <c r="A2951" s="6" t="s">
        <v>398</v>
      </c>
      <c r="B2951" s="7" t="s">
        <v>562</v>
      </c>
      <c r="C2951" s="7" t="s">
        <v>277</v>
      </c>
      <c r="D2951" s="7" t="s">
        <v>292</v>
      </c>
      <c r="E2951" s="7" t="s">
        <v>293</v>
      </c>
      <c r="F2951" s="7" t="s">
        <v>563</v>
      </c>
      <c r="G2951" s="8">
        <v>5290857</v>
      </c>
      <c r="H2951" s="16" t="s">
        <v>2907</v>
      </c>
      <c r="I2951" s="18">
        <v>523.779</v>
      </c>
      <c r="J2951" s="19">
        <v>0</v>
      </c>
      <c r="K2951" s="19">
        <v>597.52099999999996</v>
      </c>
      <c r="L2951" s="19">
        <v>0</v>
      </c>
      <c r="M2951" s="19">
        <v>180.59800000000001</v>
      </c>
      <c r="N2951" s="19">
        <v>0</v>
      </c>
      <c r="O2951" s="19">
        <v>0</v>
      </c>
      <c r="P2951" s="19">
        <v>359.05700000000002</v>
      </c>
      <c r="Q2951" s="19">
        <v>0</v>
      </c>
      <c r="R2951" s="19">
        <v>0</v>
      </c>
      <c r="S2951" s="19">
        <v>0</v>
      </c>
      <c r="T2951" s="19">
        <v>0</v>
      </c>
      <c r="U2951" s="56">
        <f t="shared" si="100"/>
        <v>1660.9549999999999</v>
      </c>
      <c r="V2951" s="18">
        <f t="shared" si="99"/>
        <v>207.61937499999999</v>
      </c>
      <c r="W2951" s="7"/>
      <c r="X2951" s="7"/>
      <c r="Y2951" s="7"/>
      <c r="Z2951" s="57"/>
    </row>
    <row r="2952" spans="1:26" x14ac:dyDescent="0.35">
      <c r="A2952" s="6" t="s">
        <v>398</v>
      </c>
      <c r="B2952" s="7" t="s">
        <v>562</v>
      </c>
      <c r="C2952" s="7" t="s">
        <v>277</v>
      </c>
      <c r="D2952" s="7" t="s">
        <v>292</v>
      </c>
      <c r="E2952" s="7" t="s">
        <v>293</v>
      </c>
      <c r="F2952" s="7" t="s">
        <v>563</v>
      </c>
      <c r="G2952" s="8">
        <v>5295364</v>
      </c>
      <c r="H2952" s="16" t="s">
        <v>2908</v>
      </c>
      <c r="I2952" s="18">
        <v>599.65899999999999</v>
      </c>
      <c r="J2952" s="19">
        <v>0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9">
        <v>359.05700000000002</v>
      </c>
      <c r="Q2952" s="19">
        <v>0</v>
      </c>
      <c r="R2952" s="19">
        <v>0</v>
      </c>
      <c r="S2952" s="19">
        <v>0</v>
      </c>
      <c r="T2952" s="19">
        <v>0</v>
      </c>
      <c r="U2952" s="56">
        <f t="shared" si="100"/>
        <v>958.71600000000001</v>
      </c>
      <c r="V2952" s="18">
        <f t="shared" si="99"/>
        <v>119.8395</v>
      </c>
      <c r="W2952" s="7"/>
      <c r="X2952" s="7"/>
      <c r="Y2952" s="7"/>
      <c r="Z2952" s="57"/>
    </row>
    <row r="2953" spans="1:26" x14ac:dyDescent="0.35">
      <c r="A2953" s="6" t="s">
        <v>398</v>
      </c>
      <c r="B2953" s="7" t="s">
        <v>562</v>
      </c>
      <c r="C2953" s="7" t="s">
        <v>277</v>
      </c>
      <c r="D2953" s="7" t="s">
        <v>292</v>
      </c>
      <c r="E2953" s="7" t="s">
        <v>293</v>
      </c>
      <c r="F2953" s="7" t="s">
        <v>563</v>
      </c>
      <c r="G2953" s="8">
        <v>5298105</v>
      </c>
      <c r="H2953" s="16" t="s">
        <v>2909</v>
      </c>
      <c r="I2953" s="18">
        <v>0</v>
      </c>
      <c r="J2953" s="19">
        <v>0</v>
      </c>
      <c r="K2953" s="19">
        <v>541.96100000000001</v>
      </c>
      <c r="L2953" s="19">
        <v>0</v>
      </c>
      <c r="M2953" s="19">
        <v>487.762</v>
      </c>
      <c r="N2953" s="19">
        <v>0</v>
      </c>
      <c r="O2953" s="19">
        <v>0</v>
      </c>
      <c r="P2953" s="19">
        <v>359.05700000000002</v>
      </c>
      <c r="Q2953" s="19">
        <v>0</v>
      </c>
      <c r="R2953" s="19">
        <v>0</v>
      </c>
      <c r="S2953" s="19">
        <v>0</v>
      </c>
      <c r="T2953" s="19">
        <v>0</v>
      </c>
      <c r="U2953" s="56">
        <f t="shared" si="100"/>
        <v>1388.78</v>
      </c>
      <c r="V2953" s="18">
        <f t="shared" si="99"/>
        <v>173.5975</v>
      </c>
      <c r="W2953" s="7"/>
      <c r="X2953" s="7"/>
      <c r="Y2953" s="7"/>
      <c r="Z2953" s="57"/>
    </row>
    <row r="2954" spans="1:26" x14ac:dyDescent="0.35">
      <c r="A2954" s="6" t="s">
        <v>398</v>
      </c>
      <c r="B2954" s="7" t="s">
        <v>562</v>
      </c>
      <c r="C2954" s="7" t="s">
        <v>277</v>
      </c>
      <c r="D2954" s="7" t="s">
        <v>292</v>
      </c>
      <c r="E2954" s="7" t="s">
        <v>293</v>
      </c>
      <c r="F2954" s="7" t="s">
        <v>563</v>
      </c>
      <c r="G2954" s="8">
        <v>5334120</v>
      </c>
      <c r="H2954" s="16" t="s">
        <v>2910</v>
      </c>
      <c r="I2954" s="18">
        <v>1257.1849999999999</v>
      </c>
      <c r="J2954" s="19">
        <v>359.05700000000002</v>
      </c>
      <c r="K2954" s="19">
        <v>3675.8580000000002</v>
      </c>
      <c r="L2954" s="19">
        <v>1025.8869999999999</v>
      </c>
      <c r="M2954" s="19">
        <v>1878.682</v>
      </c>
      <c r="N2954" s="19">
        <v>1984.941</v>
      </c>
      <c r="O2954" s="19">
        <v>1076.587</v>
      </c>
      <c r="P2954" s="19">
        <v>4382.0230000000001</v>
      </c>
      <c r="Q2954" s="19">
        <v>0</v>
      </c>
      <c r="R2954" s="19">
        <v>0</v>
      </c>
      <c r="S2954" s="19">
        <v>0</v>
      </c>
      <c r="T2954" s="19">
        <v>0</v>
      </c>
      <c r="U2954" s="56">
        <f t="shared" si="100"/>
        <v>15640.220000000001</v>
      </c>
      <c r="V2954" s="18">
        <f t="shared" si="99"/>
        <v>1955.0275000000001</v>
      </c>
      <c r="W2954" s="7"/>
      <c r="X2954" s="7"/>
      <c r="Y2954" s="7"/>
      <c r="Z2954" s="57"/>
    </row>
    <row r="2955" spans="1:26" x14ac:dyDescent="0.35">
      <c r="A2955" s="6" t="s">
        <v>398</v>
      </c>
      <c r="B2955" s="7" t="s">
        <v>562</v>
      </c>
      <c r="C2955" s="7" t="s">
        <v>277</v>
      </c>
      <c r="D2955" s="7" t="s">
        <v>292</v>
      </c>
      <c r="E2955" s="7" t="s">
        <v>293</v>
      </c>
      <c r="F2955" s="7" t="s">
        <v>563</v>
      </c>
      <c r="G2955" s="8">
        <v>5130856</v>
      </c>
      <c r="H2955" s="16" t="s">
        <v>2911</v>
      </c>
      <c r="I2955" s="18">
        <v>0</v>
      </c>
      <c r="J2955" s="19">
        <v>0</v>
      </c>
      <c r="K2955" s="19">
        <v>1636.7190000000001</v>
      </c>
      <c r="L2955" s="19">
        <v>0</v>
      </c>
      <c r="M2955" s="19">
        <v>487.76299999999998</v>
      </c>
      <c r="N2955" s="19">
        <v>1148.9559999999999</v>
      </c>
      <c r="O2955" s="19">
        <v>0</v>
      </c>
      <c r="P2955" s="19">
        <v>1137.1759999999999</v>
      </c>
      <c r="Q2955" s="19">
        <v>0</v>
      </c>
      <c r="R2955" s="19">
        <v>0</v>
      </c>
      <c r="S2955" s="19">
        <v>0</v>
      </c>
      <c r="T2955" s="19">
        <v>0</v>
      </c>
      <c r="U2955" s="56">
        <f t="shared" si="100"/>
        <v>4410.6139999999996</v>
      </c>
      <c r="V2955" s="18">
        <f t="shared" si="99"/>
        <v>551.32674999999995</v>
      </c>
      <c r="W2955" s="7"/>
      <c r="X2955" s="7"/>
      <c r="Y2955" s="7"/>
      <c r="Z2955" s="57"/>
    </row>
    <row r="2956" spans="1:26" x14ac:dyDescent="0.35">
      <c r="A2956" s="6" t="s">
        <v>398</v>
      </c>
      <c r="B2956" s="7" t="s">
        <v>562</v>
      </c>
      <c r="C2956" s="7" t="s">
        <v>277</v>
      </c>
      <c r="D2956" s="7" t="s">
        <v>292</v>
      </c>
      <c r="E2956" s="7" t="s">
        <v>293</v>
      </c>
      <c r="F2956" s="7" t="s">
        <v>563</v>
      </c>
      <c r="G2956" s="8">
        <v>5331998</v>
      </c>
      <c r="H2956" s="16" t="s">
        <v>2912</v>
      </c>
      <c r="I2956" s="18">
        <v>539.65499999999997</v>
      </c>
      <c r="J2956" s="19">
        <v>662.55399999999997</v>
      </c>
      <c r="K2956" s="19">
        <v>1517.4870000000001</v>
      </c>
      <c r="L2956" s="19">
        <v>1372.9179999999999</v>
      </c>
      <c r="M2956" s="19">
        <v>1736.835</v>
      </c>
      <c r="N2956" s="19">
        <v>0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56">
        <f t="shared" si="100"/>
        <v>5829.4489999999996</v>
      </c>
      <c r="V2956" s="18">
        <f t="shared" si="99"/>
        <v>728.68112499999995</v>
      </c>
      <c r="W2956" s="7"/>
      <c r="X2956" s="7"/>
      <c r="Y2956" s="7"/>
      <c r="Z2956" s="57"/>
    </row>
    <row r="2957" spans="1:26" x14ac:dyDescent="0.35">
      <c r="A2957" s="6" t="s">
        <v>398</v>
      </c>
      <c r="B2957" s="7" t="s">
        <v>562</v>
      </c>
      <c r="C2957" s="7" t="s">
        <v>277</v>
      </c>
      <c r="D2957" s="7" t="s">
        <v>292</v>
      </c>
      <c r="E2957" s="7" t="s">
        <v>293</v>
      </c>
      <c r="F2957" s="7" t="s">
        <v>563</v>
      </c>
      <c r="G2957" s="8">
        <v>5292132</v>
      </c>
      <c r="H2957" s="16" t="s">
        <v>2913</v>
      </c>
      <c r="I2957" s="18">
        <v>1197.18</v>
      </c>
      <c r="J2957" s="19">
        <v>541.96100000000001</v>
      </c>
      <c r="K2957" s="19">
        <v>3193.511</v>
      </c>
      <c r="L2957" s="19">
        <v>0</v>
      </c>
      <c r="M2957" s="19">
        <v>0</v>
      </c>
      <c r="N2957" s="19">
        <v>243.881</v>
      </c>
      <c r="O2957" s="19">
        <v>487.762</v>
      </c>
      <c r="P2957" s="19">
        <v>602.93799999999999</v>
      </c>
      <c r="Q2957" s="19">
        <v>0</v>
      </c>
      <c r="R2957" s="19">
        <v>0</v>
      </c>
      <c r="S2957" s="19">
        <v>0</v>
      </c>
      <c r="T2957" s="19">
        <v>0</v>
      </c>
      <c r="U2957" s="56">
        <f t="shared" si="100"/>
        <v>6267.2330000000002</v>
      </c>
      <c r="V2957" s="18">
        <f t="shared" si="99"/>
        <v>783.40412500000002</v>
      </c>
      <c r="W2957" s="7"/>
      <c r="X2957" s="7"/>
      <c r="Y2957" s="7"/>
      <c r="Z2957" s="57"/>
    </row>
    <row r="2958" spans="1:26" x14ac:dyDescent="0.35">
      <c r="A2958" s="6" t="s">
        <v>398</v>
      </c>
      <c r="B2958" s="7" t="s">
        <v>562</v>
      </c>
      <c r="C2958" s="7" t="s">
        <v>277</v>
      </c>
      <c r="D2958" s="7" t="s">
        <v>292</v>
      </c>
      <c r="E2958" s="7" t="s">
        <v>293</v>
      </c>
      <c r="F2958" s="7" t="s">
        <v>563</v>
      </c>
      <c r="G2958" s="8">
        <v>5127568</v>
      </c>
      <c r="H2958" s="16" t="s">
        <v>2914</v>
      </c>
      <c r="I2958" s="18">
        <v>597.52099999999996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9">
        <v>835.98500000000001</v>
      </c>
      <c r="Q2958" s="19">
        <v>0</v>
      </c>
      <c r="R2958" s="19">
        <v>0</v>
      </c>
      <c r="S2958" s="19">
        <v>0</v>
      </c>
      <c r="T2958" s="19">
        <v>0</v>
      </c>
      <c r="U2958" s="56">
        <f t="shared" si="100"/>
        <v>1433.5059999999999</v>
      </c>
      <c r="V2958" s="18">
        <f t="shared" si="99"/>
        <v>179.18824999999998</v>
      </c>
      <c r="W2958" s="7"/>
      <c r="X2958" s="7"/>
      <c r="Y2958" s="7"/>
      <c r="Z2958" s="57"/>
    </row>
    <row r="2959" spans="1:26" x14ac:dyDescent="0.35">
      <c r="A2959" s="6" t="s">
        <v>398</v>
      </c>
      <c r="B2959" s="7" t="s">
        <v>562</v>
      </c>
      <c r="C2959" s="7" t="s">
        <v>277</v>
      </c>
      <c r="D2959" s="7" t="s">
        <v>292</v>
      </c>
      <c r="E2959" s="7" t="s">
        <v>293</v>
      </c>
      <c r="F2959" s="7" t="s">
        <v>563</v>
      </c>
      <c r="G2959" s="8">
        <v>5273452</v>
      </c>
      <c r="H2959" s="16" t="s">
        <v>2915</v>
      </c>
      <c r="I2959" s="18">
        <v>778.11900000000003</v>
      </c>
      <c r="J2959" s="19">
        <v>303.49700000000001</v>
      </c>
      <c r="K2959" s="19">
        <v>541.96071999999992</v>
      </c>
      <c r="L2959" s="19">
        <v>359.05700000000002</v>
      </c>
      <c r="M2959" s="19">
        <v>0</v>
      </c>
      <c r="N2959" s="19">
        <v>0</v>
      </c>
      <c r="O2959" s="19">
        <v>303.49700000000001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56">
        <f t="shared" si="100"/>
        <v>2286.1307200000001</v>
      </c>
      <c r="V2959" s="18">
        <f t="shared" si="99"/>
        <v>285.76634000000001</v>
      </c>
      <c r="W2959" s="7"/>
      <c r="X2959" s="7"/>
      <c r="Y2959" s="7"/>
      <c r="Z2959" s="57"/>
    </row>
    <row r="2960" spans="1:26" x14ac:dyDescent="0.35">
      <c r="A2960" s="6" t="s">
        <v>398</v>
      </c>
      <c r="B2960" s="7" t="s">
        <v>562</v>
      </c>
      <c r="C2960" s="7" t="s">
        <v>277</v>
      </c>
      <c r="D2960" s="7" t="s">
        <v>292</v>
      </c>
      <c r="E2960" s="7" t="s">
        <v>293</v>
      </c>
      <c r="F2960" s="7" t="s">
        <v>563</v>
      </c>
      <c r="G2960" s="8">
        <v>5132155</v>
      </c>
      <c r="H2960" s="16" t="s">
        <v>2916</v>
      </c>
      <c r="I2960" s="18">
        <v>1197.18</v>
      </c>
      <c r="J2960" s="19">
        <v>0</v>
      </c>
      <c r="K2960" s="19">
        <v>487.762</v>
      </c>
      <c r="L2960" s="19">
        <v>602.93799999999999</v>
      </c>
      <c r="M2960" s="19">
        <v>664.69200000000001</v>
      </c>
      <c r="N2960" s="19">
        <v>243.881</v>
      </c>
      <c r="O2960" s="19">
        <v>0</v>
      </c>
      <c r="P2960" s="19">
        <v>303.49700000000001</v>
      </c>
      <c r="Q2960" s="19">
        <v>0</v>
      </c>
      <c r="R2960" s="19">
        <v>0</v>
      </c>
      <c r="S2960" s="19">
        <v>0</v>
      </c>
      <c r="T2960" s="19">
        <v>0</v>
      </c>
      <c r="U2960" s="56">
        <f t="shared" si="100"/>
        <v>3499.95</v>
      </c>
      <c r="V2960" s="18">
        <f t="shared" si="99"/>
        <v>437.49374999999998</v>
      </c>
      <c r="W2960" s="7"/>
      <c r="X2960" s="7"/>
      <c r="Y2960" s="7"/>
      <c r="Z2960" s="57"/>
    </row>
    <row r="2961" spans="1:26" x14ac:dyDescent="0.35">
      <c r="A2961" s="6" t="s">
        <v>398</v>
      </c>
      <c r="B2961" s="7" t="s">
        <v>562</v>
      </c>
      <c r="C2961" s="7" t="s">
        <v>277</v>
      </c>
      <c r="D2961" s="7" t="s">
        <v>292</v>
      </c>
      <c r="E2961" s="7" t="s">
        <v>293</v>
      </c>
      <c r="F2961" s="7" t="s">
        <v>563</v>
      </c>
      <c r="G2961" s="8">
        <v>5124620</v>
      </c>
      <c r="H2961" s="16" t="s">
        <v>2917</v>
      </c>
      <c r="I2961" s="18">
        <v>657.52599999999995</v>
      </c>
      <c r="J2961" s="19">
        <v>0</v>
      </c>
      <c r="K2961" s="19">
        <v>541.96100000000001</v>
      </c>
      <c r="L2961" s="19">
        <v>238.464</v>
      </c>
      <c r="M2961" s="19">
        <v>0</v>
      </c>
      <c r="N2961" s="19">
        <v>0</v>
      </c>
      <c r="O2961" s="19">
        <v>238.464</v>
      </c>
      <c r="P2961" s="19">
        <v>715.39200000000005</v>
      </c>
      <c r="Q2961" s="19">
        <v>0</v>
      </c>
      <c r="R2961" s="19">
        <v>0</v>
      </c>
      <c r="S2961" s="19">
        <v>0</v>
      </c>
      <c r="T2961" s="19">
        <v>0</v>
      </c>
      <c r="U2961" s="56">
        <f t="shared" si="100"/>
        <v>2391.8069999999998</v>
      </c>
      <c r="V2961" s="18">
        <f t="shared" si="99"/>
        <v>298.97587499999997</v>
      </c>
      <c r="W2961" s="7"/>
      <c r="X2961" s="7"/>
      <c r="Y2961" s="7"/>
      <c r="Z2961" s="57"/>
    </row>
    <row r="2962" spans="1:26" x14ac:dyDescent="0.35">
      <c r="A2962" s="6" t="s">
        <v>398</v>
      </c>
      <c r="B2962" s="7" t="s">
        <v>562</v>
      </c>
      <c r="C2962" s="7" t="s">
        <v>277</v>
      </c>
      <c r="D2962" s="7" t="s">
        <v>292</v>
      </c>
      <c r="E2962" s="7" t="s">
        <v>293</v>
      </c>
      <c r="F2962" s="7" t="s">
        <v>563</v>
      </c>
      <c r="G2962" s="8">
        <v>5135086</v>
      </c>
      <c r="H2962" s="16" t="s">
        <v>2918</v>
      </c>
      <c r="I2962" s="18">
        <v>780.25699999999995</v>
      </c>
      <c r="J2962" s="19">
        <v>303.49700000000001</v>
      </c>
      <c r="K2962" s="19">
        <v>2049.973</v>
      </c>
      <c r="L2962" s="19">
        <v>1016.583</v>
      </c>
      <c r="M2962" s="19">
        <v>539.65499999999997</v>
      </c>
      <c r="N2962" s="19">
        <v>0</v>
      </c>
      <c r="O2962" s="19">
        <v>606.99400000000003</v>
      </c>
      <c r="P2962" s="19">
        <v>1197.18</v>
      </c>
      <c r="Q2962" s="19">
        <v>0</v>
      </c>
      <c r="R2962" s="19">
        <v>0</v>
      </c>
      <c r="S2962" s="19">
        <v>0</v>
      </c>
      <c r="T2962" s="19">
        <v>0</v>
      </c>
      <c r="U2962" s="56">
        <f t="shared" si="100"/>
        <v>6494.1389999999992</v>
      </c>
      <c r="V2962" s="18">
        <f t="shared" si="99"/>
        <v>811.7673749999999</v>
      </c>
      <c r="W2962" s="7"/>
      <c r="X2962" s="7"/>
      <c r="Y2962" s="7"/>
      <c r="Z2962" s="57"/>
    </row>
    <row r="2963" spans="1:26" x14ac:dyDescent="0.35">
      <c r="A2963" s="6" t="s">
        <v>398</v>
      </c>
      <c r="B2963" s="7" t="s">
        <v>562</v>
      </c>
      <c r="C2963" s="7" t="s">
        <v>277</v>
      </c>
      <c r="D2963" s="7" t="s">
        <v>292</v>
      </c>
      <c r="E2963" s="7" t="s">
        <v>293</v>
      </c>
      <c r="F2963" s="7" t="s">
        <v>563</v>
      </c>
      <c r="G2963" s="8">
        <v>5123320</v>
      </c>
      <c r="H2963" s="16" t="s">
        <v>2919</v>
      </c>
      <c r="I2963" s="18">
        <v>1197.18</v>
      </c>
      <c r="J2963" s="19">
        <v>0</v>
      </c>
      <c r="K2963" s="19">
        <v>487.762</v>
      </c>
      <c r="L2963" s="19">
        <v>0</v>
      </c>
      <c r="M2963" s="19">
        <v>238.464</v>
      </c>
      <c r="N2963" s="19">
        <v>243.881</v>
      </c>
      <c r="O2963" s="19">
        <v>482.34500000000003</v>
      </c>
      <c r="P2963" s="19">
        <v>1081.616</v>
      </c>
      <c r="Q2963" s="19">
        <v>0</v>
      </c>
      <c r="R2963" s="19">
        <v>0</v>
      </c>
      <c r="S2963" s="19">
        <v>0</v>
      </c>
      <c r="T2963" s="19">
        <v>0</v>
      </c>
      <c r="U2963" s="56">
        <f t="shared" si="100"/>
        <v>3731.2479999999996</v>
      </c>
      <c r="V2963" s="18">
        <f t="shared" si="99"/>
        <v>466.40599999999995</v>
      </c>
      <c r="W2963" s="7"/>
      <c r="X2963" s="7"/>
      <c r="Y2963" s="7"/>
      <c r="Z2963" s="57"/>
    </row>
    <row r="2964" spans="1:26" x14ac:dyDescent="0.35">
      <c r="A2964" s="6" t="s">
        <v>398</v>
      </c>
      <c r="B2964" s="7" t="s">
        <v>562</v>
      </c>
      <c r="C2964" s="7" t="s">
        <v>277</v>
      </c>
      <c r="D2964" s="7" t="s">
        <v>292</v>
      </c>
      <c r="E2964" s="7" t="s">
        <v>293</v>
      </c>
      <c r="F2964" s="7" t="s">
        <v>563</v>
      </c>
      <c r="G2964" s="8">
        <v>5120707</v>
      </c>
      <c r="H2964" s="16" t="s">
        <v>2920</v>
      </c>
      <c r="I2964" s="18">
        <v>778.11900000000003</v>
      </c>
      <c r="J2964" s="19">
        <v>0</v>
      </c>
      <c r="K2964" s="19">
        <v>850.875</v>
      </c>
      <c r="L2964" s="19">
        <v>0</v>
      </c>
      <c r="M2964" s="19">
        <v>243.881</v>
      </c>
      <c r="N2964" s="19">
        <v>243.881</v>
      </c>
      <c r="O2964" s="19">
        <v>243.881</v>
      </c>
      <c r="P2964" s="19">
        <v>780.42499999999995</v>
      </c>
      <c r="Q2964" s="19">
        <v>0</v>
      </c>
      <c r="R2964" s="19">
        <v>0</v>
      </c>
      <c r="S2964" s="19">
        <v>0</v>
      </c>
      <c r="T2964" s="19">
        <v>0</v>
      </c>
      <c r="U2964" s="56">
        <f t="shared" si="100"/>
        <v>3141.0619999999999</v>
      </c>
      <c r="V2964" s="18">
        <f t="shared" si="99"/>
        <v>392.63274999999999</v>
      </c>
      <c r="W2964" s="7"/>
      <c r="X2964" s="7"/>
      <c r="Y2964" s="7"/>
      <c r="Z2964" s="57"/>
    </row>
    <row r="2965" spans="1:26" x14ac:dyDescent="0.35">
      <c r="A2965" s="6" t="s">
        <v>398</v>
      </c>
      <c r="B2965" s="7" t="s">
        <v>562</v>
      </c>
      <c r="C2965" s="7" t="s">
        <v>277</v>
      </c>
      <c r="D2965" s="7" t="s">
        <v>292</v>
      </c>
      <c r="E2965" s="7" t="s">
        <v>293</v>
      </c>
      <c r="F2965" s="7" t="s">
        <v>563</v>
      </c>
      <c r="G2965" s="8">
        <v>5277496</v>
      </c>
      <c r="H2965" s="16" t="s">
        <v>2921</v>
      </c>
      <c r="I2965" s="18">
        <v>778.11900000000003</v>
      </c>
      <c r="J2965" s="19">
        <v>0</v>
      </c>
      <c r="K2965" s="19">
        <v>303.49700000000001</v>
      </c>
      <c r="L2965" s="19">
        <v>901.01800000000003</v>
      </c>
      <c r="M2965" s="19">
        <v>180.59800000000001</v>
      </c>
      <c r="N2965" s="19">
        <v>0</v>
      </c>
      <c r="O2965" s="19">
        <v>966.05200000000002</v>
      </c>
      <c r="P2965" s="19">
        <v>419.06200000000001</v>
      </c>
      <c r="Q2965" s="19">
        <v>0</v>
      </c>
      <c r="R2965" s="19">
        <v>0</v>
      </c>
      <c r="S2965" s="19">
        <v>0</v>
      </c>
      <c r="T2965" s="19">
        <v>0</v>
      </c>
      <c r="U2965" s="56">
        <f t="shared" si="100"/>
        <v>3548.346</v>
      </c>
      <c r="V2965" s="18">
        <f t="shared" si="99"/>
        <v>443.54325</v>
      </c>
      <c r="W2965" s="7"/>
      <c r="X2965" s="7"/>
      <c r="Y2965" s="7"/>
      <c r="Z2965" s="57"/>
    </row>
    <row r="2966" spans="1:26" x14ac:dyDescent="0.35">
      <c r="A2966" s="6" t="s">
        <v>398</v>
      </c>
      <c r="B2966" s="7" t="s">
        <v>562</v>
      </c>
      <c r="C2966" s="7" t="s">
        <v>277</v>
      </c>
      <c r="D2966" s="7" t="s">
        <v>292</v>
      </c>
      <c r="E2966" s="7" t="s">
        <v>293</v>
      </c>
      <c r="F2966" s="7" t="s">
        <v>563</v>
      </c>
      <c r="G2966" s="8">
        <v>5338593</v>
      </c>
      <c r="H2966" s="16" t="s">
        <v>2922</v>
      </c>
      <c r="I2966" s="18">
        <v>1197.18</v>
      </c>
      <c r="J2966" s="19">
        <v>606.995</v>
      </c>
      <c r="K2966" s="19">
        <v>1690.91616</v>
      </c>
      <c r="L2966" s="19">
        <v>541.79300000000001</v>
      </c>
      <c r="M2966" s="19">
        <v>541.79300000000001</v>
      </c>
      <c r="N2966" s="19">
        <v>0</v>
      </c>
      <c r="O2966" s="19">
        <v>602.93799999999999</v>
      </c>
      <c r="P2966" s="19">
        <v>1083.7539999999999</v>
      </c>
      <c r="Q2966" s="19">
        <v>0</v>
      </c>
      <c r="R2966" s="19">
        <v>0</v>
      </c>
      <c r="S2966" s="19">
        <v>0</v>
      </c>
      <c r="T2966" s="19">
        <v>0</v>
      </c>
      <c r="U2966" s="56">
        <f t="shared" si="100"/>
        <v>6265.3691600000002</v>
      </c>
      <c r="V2966" s="18">
        <f t="shared" si="99"/>
        <v>783.17114500000002</v>
      </c>
      <c r="W2966" s="7"/>
      <c r="X2966" s="7"/>
      <c r="Y2966" s="7"/>
      <c r="Z2966" s="57"/>
    </row>
    <row r="2967" spans="1:26" x14ac:dyDescent="0.35">
      <c r="A2967" s="6" t="s">
        <v>398</v>
      </c>
      <c r="B2967" s="7" t="s">
        <v>562</v>
      </c>
      <c r="C2967" s="7" t="s">
        <v>277</v>
      </c>
      <c r="D2967" s="7" t="s">
        <v>292</v>
      </c>
      <c r="E2967" s="7" t="s">
        <v>293</v>
      </c>
      <c r="F2967" s="7" t="s">
        <v>563</v>
      </c>
      <c r="G2967" s="8">
        <v>5127973</v>
      </c>
      <c r="H2967" s="16" t="s">
        <v>2923</v>
      </c>
      <c r="I2967" s="18">
        <v>778.11900000000003</v>
      </c>
      <c r="J2967" s="19">
        <v>0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359.05700000000002</v>
      </c>
      <c r="Q2967" s="19">
        <v>0</v>
      </c>
      <c r="R2967" s="19">
        <v>0</v>
      </c>
      <c r="S2967" s="19">
        <v>0</v>
      </c>
      <c r="T2967" s="19">
        <v>0</v>
      </c>
      <c r="U2967" s="56">
        <f t="shared" si="100"/>
        <v>1137.1759999999999</v>
      </c>
      <c r="V2967" s="18">
        <f t="shared" si="99"/>
        <v>142.14699999999999</v>
      </c>
      <c r="W2967" s="7"/>
      <c r="X2967" s="7"/>
      <c r="Y2967" s="7"/>
      <c r="Z2967" s="57"/>
    </row>
    <row r="2968" spans="1:26" x14ac:dyDescent="0.35">
      <c r="A2968" s="6" t="s">
        <v>398</v>
      </c>
      <c r="B2968" s="7" t="s">
        <v>562</v>
      </c>
      <c r="C2968" s="7" t="s">
        <v>277</v>
      </c>
      <c r="D2968" s="7" t="s">
        <v>292</v>
      </c>
      <c r="E2968" s="7" t="s">
        <v>293</v>
      </c>
      <c r="F2968" s="7" t="s">
        <v>563</v>
      </c>
      <c r="G2968" s="8">
        <v>5128446</v>
      </c>
      <c r="H2968" s="16" t="s">
        <v>2924</v>
      </c>
      <c r="I2968" s="18">
        <v>419.06200000000001</v>
      </c>
      <c r="J2968" s="19">
        <v>0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359.05700000000002</v>
      </c>
      <c r="Q2968" s="19">
        <v>0</v>
      </c>
      <c r="R2968" s="19">
        <v>0</v>
      </c>
      <c r="S2968" s="19">
        <v>0</v>
      </c>
      <c r="T2968" s="19">
        <v>0</v>
      </c>
      <c r="U2968" s="56">
        <f t="shared" si="100"/>
        <v>778.11900000000003</v>
      </c>
      <c r="V2968" s="18">
        <f t="shared" si="99"/>
        <v>97.264875000000004</v>
      </c>
      <c r="W2968" s="7"/>
      <c r="X2968" s="7"/>
      <c r="Y2968" s="7"/>
      <c r="Z2968" s="57"/>
    </row>
    <row r="2969" spans="1:26" x14ac:dyDescent="0.35">
      <c r="A2969" s="6" t="s">
        <v>398</v>
      </c>
      <c r="B2969" s="7" t="s">
        <v>562</v>
      </c>
      <c r="C2969" s="7" t="s">
        <v>277</v>
      </c>
      <c r="D2969" s="7" t="s">
        <v>292</v>
      </c>
      <c r="E2969" s="7" t="s">
        <v>293</v>
      </c>
      <c r="F2969" s="7" t="s">
        <v>563</v>
      </c>
      <c r="G2969" s="8">
        <v>5122888</v>
      </c>
      <c r="H2969" s="16" t="s">
        <v>2925</v>
      </c>
      <c r="I2969" s="18">
        <v>361.19499999999999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9">
        <v>238.464</v>
      </c>
      <c r="Q2969" s="19">
        <v>0</v>
      </c>
      <c r="R2969" s="19">
        <v>0</v>
      </c>
      <c r="S2969" s="19">
        <v>0</v>
      </c>
      <c r="T2969" s="19">
        <v>0</v>
      </c>
      <c r="U2969" s="56">
        <f t="shared" si="100"/>
        <v>599.65899999999999</v>
      </c>
      <c r="V2969" s="18">
        <f t="shared" si="99"/>
        <v>74.957374999999999</v>
      </c>
      <c r="W2969" s="7"/>
      <c r="X2969" s="7"/>
      <c r="Y2969" s="7"/>
      <c r="Z2969" s="57"/>
    </row>
    <row r="2970" spans="1:26" x14ac:dyDescent="0.35">
      <c r="A2970" s="6" t="s">
        <v>398</v>
      </c>
      <c r="B2970" s="7" t="s">
        <v>562</v>
      </c>
      <c r="C2970" s="7" t="s">
        <v>277</v>
      </c>
      <c r="D2970" s="7" t="s">
        <v>292</v>
      </c>
      <c r="E2970" s="7" t="s">
        <v>293</v>
      </c>
      <c r="F2970" s="7" t="s">
        <v>563</v>
      </c>
      <c r="G2970" s="8">
        <v>5274828</v>
      </c>
      <c r="H2970" s="16" t="s">
        <v>2926</v>
      </c>
      <c r="I2970" s="18">
        <v>702.23800000000006</v>
      </c>
      <c r="J2970" s="19">
        <v>898.71199999999999</v>
      </c>
      <c r="K2970" s="19">
        <v>1163.29</v>
      </c>
      <c r="L2970" s="19">
        <v>1121.3</v>
      </c>
      <c r="M2970" s="19">
        <v>0</v>
      </c>
      <c r="N2970" s="19">
        <v>0</v>
      </c>
      <c r="O2970" s="19">
        <v>238.464</v>
      </c>
      <c r="P2970" s="19">
        <v>238.464</v>
      </c>
      <c r="Q2970" s="19">
        <v>0</v>
      </c>
      <c r="R2970" s="19">
        <v>0</v>
      </c>
      <c r="S2970" s="19">
        <v>0</v>
      </c>
      <c r="T2970" s="19">
        <v>0</v>
      </c>
      <c r="U2970" s="56">
        <f t="shared" si="100"/>
        <v>4362.4679999999998</v>
      </c>
      <c r="V2970" s="18">
        <f t="shared" si="99"/>
        <v>545.30849999999998</v>
      </c>
      <c r="W2970" s="7"/>
      <c r="X2970" s="7"/>
      <c r="Y2970" s="7"/>
      <c r="Z2970" s="57"/>
    </row>
    <row r="2971" spans="1:26" x14ac:dyDescent="0.35">
      <c r="A2971" s="6" t="s">
        <v>398</v>
      </c>
      <c r="B2971" s="7" t="s">
        <v>562</v>
      </c>
      <c r="C2971" s="7" t="s">
        <v>277</v>
      </c>
      <c r="D2971" s="7" t="s">
        <v>292</v>
      </c>
      <c r="E2971" s="7" t="s">
        <v>293</v>
      </c>
      <c r="F2971" s="7" t="s">
        <v>563</v>
      </c>
      <c r="G2971" s="8">
        <v>5274330</v>
      </c>
      <c r="H2971" s="16" t="s">
        <v>2927</v>
      </c>
      <c r="I2971" s="18">
        <v>702.23800000000006</v>
      </c>
      <c r="J2971" s="19">
        <v>180.59800000000001</v>
      </c>
      <c r="K2971" s="19">
        <v>1433.5060000000001</v>
      </c>
      <c r="L2971" s="19">
        <v>0</v>
      </c>
      <c r="M2971" s="19">
        <v>0</v>
      </c>
      <c r="N2971" s="19">
        <v>0</v>
      </c>
      <c r="O2971" s="19">
        <v>0</v>
      </c>
      <c r="P2971" s="19">
        <v>180.59800000000001</v>
      </c>
      <c r="Q2971" s="19">
        <v>0</v>
      </c>
      <c r="R2971" s="19">
        <v>0</v>
      </c>
      <c r="S2971" s="19">
        <v>0</v>
      </c>
      <c r="T2971" s="19">
        <v>0</v>
      </c>
      <c r="U2971" s="56">
        <f t="shared" si="100"/>
        <v>2496.94</v>
      </c>
      <c r="V2971" s="18">
        <f t="shared" si="99"/>
        <v>312.11750000000001</v>
      </c>
      <c r="W2971" s="7"/>
      <c r="X2971" s="7"/>
      <c r="Y2971" s="7"/>
      <c r="Z2971" s="57"/>
    </row>
    <row r="2972" spans="1:26" x14ac:dyDescent="0.35">
      <c r="A2972" s="6" t="s">
        <v>398</v>
      </c>
      <c r="B2972" s="7" t="s">
        <v>562</v>
      </c>
      <c r="C2972" s="7" t="s">
        <v>277</v>
      </c>
      <c r="D2972" s="7" t="s">
        <v>292</v>
      </c>
      <c r="E2972" s="7" t="s">
        <v>293</v>
      </c>
      <c r="F2972" s="7" t="s">
        <v>563</v>
      </c>
      <c r="G2972" s="8">
        <v>5122660</v>
      </c>
      <c r="H2972" s="16" t="s">
        <v>2928</v>
      </c>
      <c r="I2972" s="18">
        <v>778.11900000000003</v>
      </c>
      <c r="J2972" s="19">
        <v>0</v>
      </c>
      <c r="K2972" s="19">
        <v>1433.5060000000001</v>
      </c>
      <c r="L2972" s="19">
        <v>0</v>
      </c>
      <c r="M2972" s="19">
        <v>0</v>
      </c>
      <c r="N2972" s="19">
        <v>0</v>
      </c>
      <c r="O2972" s="19">
        <v>0</v>
      </c>
      <c r="P2972" s="19">
        <v>359.05700000000002</v>
      </c>
      <c r="Q2972" s="19">
        <v>0</v>
      </c>
      <c r="R2972" s="19">
        <v>0</v>
      </c>
      <c r="S2972" s="19">
        <v>0</v>
      </c>
      <c r="T2972" s="19">
        <v>0</v>
      </c>
      <c r="U2972" s="56">
        <f t="shared" si="100"/>
        <v>2570.6819999999998</v>
      </c>
      <c r="V2972" s="18">
        <f t="shared" si="99"/>
        <v>321.33524999999997</v>
      </c>
      <c r="W2972" s="7"/>
      <c r="X2972" s="7"/>
      <c r="Y2972" s="7"/>
      <c r="Z2972" s="57"/>
    </row>
    <row r="2973" spans="1:26" x14ac:dyDescent="0.35">
      <c r="A2973" s="6" t="s">
        <v>398</v>
      </c>
      <c r="B2973" s="7" t="s">
        <v>562</v>
      </c>
      <c r="C2973" s="7" t="s">
        <v>277</v>
      </c>
      <c r="D2973" s="7" t="s">
        <v>292</v>
      </c>
      <c r="E2973" s="7" t="s">
        <v>293</v>
      </c>
      <c r="F2973" s="7" t="s">
        <v>563</v>
      </c>
      <c r="G2973" s="8">
        <v>5330276</v>
      </c>
      <c r="H2973" s="16" t="s">
        <v>2929</v>
      </c>
      <c r="I2973" s="18">
        <v>1197.18</v>
      </c>
      <c r="J2973" s="19">
        <v>0</v>
      </c>
      <c r="K2973" s="19">
        <v>0</v>
      </c>
      <c r="L2973" s="19">
        <v>243.881</v>
      </c>
      <c r="M2973" s="19">
        <v>0</v>
      </c>
      <c r="N2973" s="19">
        <v>0</v>
      </c>
      <c r="O2973" s="19">
        <v>243.881</v>
      </c>
      <c r="P2973" s="19">
        <v>597.52099999999996</v>
      </c>
      <c r="Q2973" s="19">
        <v>0</v>
      </c>
      <c r="R2973" s="19">
        <v>0</v>
      </c>
      <c r="S2973" s="19">
        <v>0</v>
      </c>
      <c r="T2973" s="19">
        <v>0</v>
      </c>
      <c r="U2973" s="56">
        <f t="shared" si="100"/>
        <v>2282.4630000000002</v>
      </c>
      <c r="V2973" s="18">
        <f t="shared" si="99"/>
        <v>285.30787500000002</v>
      </c>
      <c r="W2973" s="7"/>
      <c r="X2973" s="7"/>
      <c r="Y2973" s="7"/>
      <c r="Z2973" s="57"/>
    </row>
    <row r="2974" spans="1:26" x14ac:dyDescent="0.35">
      <c r="A2974" s="6" t="s">
        <v>398</v>
      </c>
      <c r="B2974" s="7" t="s">
        <v>562</v>
      </c>
      <c r="C2974" s="7" t="s">
        <v>277</v>
      </c>
      <c r="D2974" s="7" t="s">
        <v>292</v>
      </c>
      <c r="E2974" s="7" t="s">
        <v>293</v>
      </c>
      <c r="F2974" s="7" t="s">
        <v>563</v>
      </c>
      <c r="G2974" s="8">
        <v>5292246</v>
      </c>
      <c r="H2974" s="16" t="s">
        <v>2930</v>
      </c>
      <c r="I2974" s="18">
        <v>882.83600000000001</v>
      </c>
      <c r="J2974" s="19">
        <v>0</v>
      </c>
      <c r="K2974" s="19">
        <v>940.702</v>
      </c>
      <c r="L2974" s="19">
        <v>0</v>
      </c>
      <c r="M2974" s="19">
        <v>0</v>
      </c>
      <c r="N2974" s="19">
        <v>0</v>
      </c>
      <c r="O2974" s="19">
        <v>0</v>
      </c>
      <c r="P2974" s="19">
        <v>476.928</v>
      </c>
      <c r="Q2974" s="19">
        <v>0</v>
      </c>
      <c r="R2974" s="19">
        <v>0</v>
      </c>
      <c r="S2974" s="19">
        <v>0</v>
      </c>
      <c r="T2974" s="19">
        <v>0</v>
      </c>
      <c r="U2974" s="56">
        <f t="shared" si="100"/>
        <v>2300.4659999999999</v>
      </c>
      <c r="V2974" s="18">
        <f t="shared" si="99"/>
        <v>287.55824999999999</v>
      </c>
      <c r="W2974" s="7"/>
      <c r="X2974" s="7"/>
      <c r="Y2974" s="7"/>
      <c r="Z2974" s="57"/>
    </row>
    <row r="2975" spans="1:26" x14ac:dyDescent="0.35">
      <c r="A2975" s="6" t="s">
        <v>398</v>
      </c>
      <c r="B2975" s="7" t="s">
        <v>562</v>
      </c>
      <c r="C2975" s="7" t="s">
        <v>277</v>
      </c>
      <c r="D2975" s="7" t="s">
        <v>292</v>
      </c>
      <c r="E2975" s="7" t="s">
        <v>293</v>
      </c>
      <c r="F2975" s="7" t="s">
        <v>563</v>
      </c>
      <c r="G2975" s="8">
        <v>5132100</v>
      </c>
      <c r="H2975" s="16" t="s">
        <v>2931</v>
      </c>
      <c r="I2975" s="18">
        <v>359.05700000000002</v>
      </c>
      <c r="J2975" s="19">
        <v>180.59800000000001</v>
      </c>
      <c r="K2975" s="19">
        <v>901.01800000000003</v>
      </c>
      <c r="L2975" s="19">
        <v>180.59800000000001</v>
      </c>
      <c r="M2975" s="19">
        <v>359.05700000000002</v>
      </c>
      <c r="N2975" s="19">
        <v>606.99400000000003</v>
      </c>
      <c r="O2975" s="19">
        <v>901.01800000000003</v>
      </c>
      <c r="P2975" s="19">
        <v>780.42499999999995</v>
      </c>
      <c r="Q2975" s="19">
        <v>0</v>
      </c>
      <c r="R2975" s="19">
        <v>0</v>
      </c>
      <c r="S2975" s="19">
        <v>0</v>
      </c>
      <c r="T2975" s="19">
        <v>0</v>
      </c>
      <c r="U2975" s="56">
        <f t="shared" si="100"/>
        <v>4268.7650000000003</v>
      </c>
      <c r="V2975" s="18">
        <f t="shared" si="99"/>
        <v>533.59562500000004</v>
      </c>
      <c r="W2975" s="7"/>
      <c r="X2975" s="7"/>
      <c r="Y2975" s="7"/>
      <c r="Z2975" s="57"/>
    </row>
    <row r="2976" spans="1:26" x14ac:dyDescent="0.35">
      <c r="A2976" s="6" t="s">
        <v>398</v>
      </c>
      <c r="B2976" s="7" t="s">
        <v>562</v>
      </c>
      <c r="C2976" s="7" t="s">
        <v>277</v>
      </c>
      <c r="D2976" s="7" t="s">
        <v>292</v>
      </c>
      <c r="E2976" s="7" t="s">
        <v>293</v>
      </c>
      <c r="F2976" s="7" t="s">
        <v>563</v>
      </c>
      <c r="G2976" s="8">
        <v>5295184</v>
      </c>
      <c r="H2976" s="16" t="s">
        <v>2932</v>
      </c>
      <c r="I2976" s="18">
        <v>539.65499999999997</v>
      </c>
      <c r="J2976" s="19">
        <v>180.59800000000001</v>
      </c>
      <c r="K2976" s="19">
        <v>662.55399999999997</v>
      </c>
      <c r="L2976" s="19">
        <v>0</v>
      </c>
      <c r="M2976" s="19">
        <v>0</v>
      </c>
      <c r="N2976" s="19">
        <v>0</v>
      </c>
      <c r="O2976" s="19">
        <v>1204.5150000000001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56">
        <f t="shared" si="100"/>
        <v>2587.3220000000001</v>
      </c>
      <c r="V2976" s="18">
        <f t="shared" si="99"/>
        <v>323.41525000000001</v>
      </c>
      <c r="W2976" s="7"/>
      <c r="X2976" s="7"/>
      <c r="Y2976" s="7"/>
      <c r="Z2976" s="57"/>
    </row>
    <row r="2977" spans="1:26" x14ac:dyDescent="0.35">
      <c r="A2977" s="6" t="s">
        <v>398</v>
      </c>
      <c r="B2977" s="7" t="s">
        <v>562</v>
      </c>
      <c r="C2977" s="7" t="s">
        <v>277</v>
      </c>
      <c r="D2977" s="7" t="s">
        <v>292</v>
      </c>
      <c r="E2977" s="7" t="s">
        <v>293</v>
      </c>
      <c r="F2977" s="7" t="s">
        <v>563</v>
      </c>
      <c r="G2977" s="8">
        <v>5272259</v>
      </c>
      <c r="H2977" s="16" t="s">
        <v>2933</v>
      </c>
      <c r="I2977" s="18">
        <v>882.83600000000001</v>
      </c>
      <c r="J2977" s="19">
        <v>0</v>
      </c>
      <c r="K2977" s="19">
        <v>597.52099999999996</v>
      </c>
      <c r="L2977" s="19">
        <v>523.779</v>
      </c>
      <c r="M2977" s="19">
        <v>0</v>
      </c>
      <c r="N2977" s="19">
        <v>0</v>
      </c>
      <c r="O2977" s="19">
        <v>359.05700000000002</v>
      </c>
      <c r="P2977" s="19">
        <v>238.464</v>
      </c>
      <c r="Q2977" s="19">
        <v>0</v>
      </c>
      <c r="R2977" s="19">
        <v>0</v>
      </c>
      <c r="S2977" s="19">
        <v>0</v>
      </c>
      <c r="T2977" s="19">
        <v>0</v>
      </c>
      <c r="U2977" s="56">
        <f t="shared" si="100"/>
        <v>2601.6570000000002</v>
      </c>
      <c r="V2977" s="18">
        <f t="shared" ref="V2977:V3040" si="101">+AVERAGE(I2977:P2977)</f>
        <v>325.20712500000002</v>
      </c>
      <c r="W2977" s="7"/>
      <c r="X2977" s="7"/>
      <c r="Y2977" s="7"/>
      <c r="Z2977" s="57"/>
    </row>
    <row r="2978" spans="1:26" x14ac:dyDescent="0.35">
      <c r="A2978" s="6" t="s">
        <v>398</v>
      </c>
      <c r="B2978" s="7" t="s">
        <v>562</v>
      </c>
      <c r="C2978" s="7" t="s">
        <v>277</v>
      </c>
      <c r="D2978" s="7" t="s">
        <v>292</v>
      </c>
      <c r="E2978" s="7" t="s">
        <v>293</v>
      </c>
      <c r="F2978" s="7" t="s">
        <v>563</v>
      </c>
      <c r="G2978" s="8">
        <v>5137046</v>
      </c>
      <c r="H2978" s="16" t="s">
        <v>2934</v>
      </c>
      <c r="I2978" s="18">
        <v>1045.4190000000001</v>
      </c>
      <c r="J2978" s="19">
        <v>1081.4469999999999</v>
      </c>
      <c r="K2978" s="19">
        <v>1058.5730000000001</v>
      </c>
      <c r="L2978" s="19">
        <v>539.65499999999997</v>
      </c>
      <c r="M2978" s="19">
        <v>882.83600000000001</v>
      </c>
      <c r="N2978" s="19">
        <v>1773.9649999999999</v>
      </c>
      <c r="O2978" s="19">
        <v>3073.7240000000002</v>
      </c>
      <c r="P2978" s="19">
        <v>2697.6889999999999</v>
      </c>
      <c r="Q2978" s="19">
        <v>0</v>
      </c>
      <c r="R2978" s="19">
        <v>0</v>
      </c>
      <c r="S2978" s="19">
        <v>0</v>
      </c>
      <c r="T2978" s="19">
        <v>0</v>
      </c>
      <c r="U2978" s="56">
        <f t="shared" si="100"/>
        <v>12153.308000000001</v>
      </c>
      <c r="V2978" s="18">
        <f t="shared" si="101"/>
        <v>1519.1635000000001</v>
      </c>
      <c r="W2978" s="7"/>
      <c r="X2978" s="7"/>
      <c r="Y2978" s="7"/>
      <c r="Z2978" s="57"/>
    </row>
    <row r="2979" spans="1:26" x14ac:dyDescent="0.35">
      <c r="A2979" s="6" t="s">
        <v>398</v>
      </c>
      <c r="B2979" s="7" t="s">
        <v>562</v>
      </c>
      <c r="C2979" s="7" t="s">
        <v>277</v>
      </c>
      <c r="D2979" s="7" t="s">
        <v>292</v>
      </c>
      <c r="E2979" s="7" t="s">
        <v>293</v>
      </c>
      <c r="F2979" s="7" t="s">
        <v>563</v>
      </c>
      <c r="G2979" s="8">
        <v>5134274</v>
      </c>
      <c r="H2979" s="16" t="s">
        <v>2935</v>
      </c>
      <c r="I2979" s="18">
        <v>702.23800000000006</v>
      </c>
      <c r="J2979" s="19">
        <v>720.25199999999995</v>
      </c>
      <c r="K2979" s="19">
        <v>2463.049</v>
      </c>
      <c r="L2979" s="19">
        <v>0</v>
      </c>
      <c r="M2979" s="19">
        <v>0</v>
      </c>
      <c r="N2979" s="19">
        <v>0</v>
      </c>
      <c r="O2979" s="19">
        <v>0</v>
      </c>
      <c r="P2979" s="19">
        <v>238.464</v>
      </c>
      <c r="Q2979" s="19">
        <v>0</v>
      </c>
      <c r="R2979" s="19">
        <v>0</v>
      </c>
      <c r="S2979" s="19">
        <v>0</v>
      </c>
      <c r="T2979" s="19">
        <v>0</v>
      </c>
      <c r="U2979" s="56">
        <f t="shared" si="100"/>
        <v>4124.0029999999997</v>
      </c>
      <c r="V2979" s="18">
        <f t="shared" si="101"/>
        <v>515.50037499999996</v>
      </c>
      <c r="W2979" s="7"/>
      <c r="X2979" s="7"/>
      <c r="Y2979" s="7"/>
      <c r="Z2979" s="57"/>
    </row>
    <row r="2980" spans="1:26" x14ac:dyDescent="0.35">
      <c r="A2980" s="6" t="s">
        <v>398</v>
      </c>
      <c r="B2980" s="7" t="s">
        <v>562</v>
      </c>
      <c r="C2980" s="7" t="s">
        <v>277</v>
      </c>
      <c r="D2980" s="7" t="s">
        <v>292</v>
      </c>
      <c r="E2980" s="7" t="s">
        <v>293</v>
      </c>
      <c r="F2980" s="7" t="s">
        <v>563</v>
      </c>
      <c r="G2980" s="8">
        <v>5279311</v>
      </c>
      <c r="H2980" s="16" t="s">
        <v>2936</v>
      </c>
      <c r="I2980" s="18">
        <v>359.05700000000002</v>
      </c>
      <c r="J2980" s="19">
        <v>0</v>
      </c>
      <c r="K2980" s="19">
        <v>238.464</v>
      </c>
      <c r="L2980" s="19">
        <v>0</v>
      </c>
      <c r="M2980" s="19">
        <v>966.05100000000004</v>
      </c>
      <c r="N2980" s="19">
        <v>541.96100000000001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56">
        <f t="shared" si="100"/>
        <v>2105.5330000000004</v>
      </c>
      <c r="V2980" s="18">
        <f t="shared" si="101"/>
        <v>263.19162500000004</v>
      </c>
      <c r="W2980" s="7"/>
      <c r="X2980" s="7"/>
      <c r="Y2980" s="7"/>
      <c r="Z2980" s="57"/>
    </row>
    <row r="2981" spans="1:26" x14ac:dyDescent="0.35">
      <c r="A2981" s="6" t="s">
        <v>398</v>
      </c>
      <c r="B2981" s="7" t="s">
        <v>562</v>
      </c>
      <c r="C2981" s="7" t="s">
        <v>277</v>
      </c>
      <c r="D2981" s="7" t="s">
        <v>292</v>
      </c>
      <c r="E2981" s="7" t="s">
        <v>293</v>
      </c>
      <c r="F2981" s="7" t="s">
        <v>563</v>
      </c>
      <c r="G2981" s="8">
        <v>5270019</v>
      </c>
      <c r="H2981" s="16" t="s">
        <v>2937</v>
      </c>
      <c r="I2981" s="18">
        <v>882.83600000000001</v>
      </c>
      <c r="J2981" s="19">
        <v>361.19499999999999</v>
      </c>
      <c r="K2981" s="19">
        <v>238.464</v>
      </c>
      <c r="L2981" s="19">
        <v>0</v>
      </c>
      <c r="M2981" s="19">
        <v>541.79300000000001</v>
      </c>
      <c r="N2981" s="19">
        <v>0</v>
      </c>
      <c r="O2981" s="19">
        <v>1854.7059999999999</v>
      </c>
      <c r="P2981" s="19">
        <v>1375.64</v>
      </c>
      <c r="Q2981" s="19">
        <v>0</v>
      </c>
      <c r="R2981" s="19">
        <v>0</v>
      </c>
      <c r="S2981" s="19">
        <v>0</v>
      </c>
      <c r="T2981" s="19">
        <v>0</v>
      </c>
      <c r="U2981" s="56">
        <f t="shared" si="100"/>
        <v>5254.634</v>
      </c>
      <c r="V2981" s="18">
        <f t="shared" si="101"/>
        <v>656.82925</v>
      </c>
      <c r="W2981" s="7"/>
      <c r="X2981" s="7"/>
      <c r="Y2981" s="7"/>
      <c r="Z2981" s="57"/>
    </row>
    <row r="2982" spans="1:26" x14ac:dyDescent="0.35">
      <c r="A2982" s="6" t="s">
        <v>398</v>
      </c>
      <c r="B2982" s="7" t="s">
        <v>562</v>
      </c>
      <c r="C2982" s="7" t="s">
        <v>277</v>
      </c>
      <c r="D2982" s="7" t="s">
        <v>292</v>
      </c>
      <c r="E2982" s="7" t="s">
        <v>293</v>
      </c>
      <c r="F2982" s="7" t="s">
        <v>563</v>
      </c>
      <c r="G2982" s="8">
        <v>5135626</v>
      </c>
      <c r="H2982" s="16" t="s">
        <v>2938</v>
      </c>
      <c r="I2982" s="18">
        <v>702.23800000000006</v>
      </c>
      <c r="J2982" s="19">
        <v>180.59800000000001</v>
      </c>
      <c r="K2982" s="19">
        <v>476.928</v>
      </c>
      <c r="L2982" s="19">
        <v>0</v>
      </c>
      <c r="M2982" s="19">
        <v>0</v>
      </c>
      <c r="N2982" s="19">
        <v>0</v>
      </c>
      <c r="O2982" s="19">
        <v>0</v>
      </c>
      <c r="P2982" s="19">
        <v>238.464</v>
      </c>
      <c r="Q2982" s="19">
        <v>0</v>
      </c>
      <c r="R2982" s="19">
        <v>0</v>
      </c>
      <c r="S2982" s="19">
        <v>0</v>
      </c>
      <c r="T2982" s="19">
        <v>0</v>
      </c>
      <c r="U2982" s="56">
        <f t="shared" si="100"/>
        <v>1598.2280000000001</v>
      </c>
      <c r="V2982" s="18">
        <f t="shared" si="101"/>
        <v>199.77850000000001</v>
      </c>
      <c r="W2982" s="7"/>
      <c r="X2982" s="7"/>
      <c r="Y2982" s="7"/>
      <c r="Z2982" s="57"/>
    </row>
    <row r="2983" spans="1:26" x14ac:dyDescent="0.35">
      <c r="A2983" s="6" t="s">
        <v>398</v>
      </c>
      <c r="B2983" s="7" t="s">
        <v>562</v>
      </c>
      <c r="C2983" s="7" t="s">
        <v>277</v>
      </c>
      <c r="D2983" s="7" t="s">
        <v>292</v>
      </c>
      <c r="E2983" s="7" t="s">
        <v>293</v>
      </c>
      <c r="F2983" s="7" t="s">
        <v>563</v>
      </c>
      <c r="G2983" s="8">
        <v>5135079</v>
      </c>
      <c r="H2983" s="16" t="s">
        <v>2939</v>
      </c>
      <c r="I2983" s="18">
        <v>1556.2370000000001</v>
      </c>
      <c r="J2983" s="19">
        <v>0</v>
      </c>
      <c r="K2983" s="19">
        <v>1083.922</v>
      </c>
      <c r="L2983" s="19">
        <v>361.19499999999999</v>
      </c>
      <c r="M2983" s="19">
        <v>0</v>
      </c>
      <c r="N2983" s="19">
        <v>780.42499999999995</v>
      </c>
      <c r="O2983" s="19">
        <v>359.05700000000002</v>
      </c>
      <c r="P2983" s="19">
        <v>238.464</v>
      </c>
      <c r="Q2983" s="19">
        <v>0</v>
      </c>
      <c r="R2983" s="19">
        <v>0</v>
      </c>
      <c r="S2983" s="19">
        <v>0</v>
      </c>
      <c r="T2983" s="19">
        <v>0</v>
      </c>
      <c r="U2983" s="56">
        <f t="shared" si="100"/>
        <v>4379.3</v>
      </c>
      <c r="V2983" s="18">
        <f t="shared" si="101"/>
        <v>547.41250000000002</v>
      </c>
      <c r="W2983" s="7"/>
      <c r="X2983" s="7"/>
      <c r="Y2983" s="7"/>
      <c r="Z2983" s="57"/>
    </row>
    <row r="2984" spans="1:26" x14ac:dyDescent="0.35">
      <c r="A2984" s="6" t="s">
        <v>398</v>
      </c>
      <c r="B2984" s="7" t="s">
        <v>562</v>
      </c>
      <c r="C2984" s="7" t="s">
        <v>277</v>
      </c>
      <c r="D2984" s="7" t="s">
        <v>292</v>
      </c>
      <c r="E2984" s="7" t="s">
        <v>293</v>
      </c>
      <c r="F2984" s="7" t="s">
        <v>563</v>
      </c>
      <c r="G2984" s="8">
        <v>5270002</v>
      </c>
      <c r="H2984" s="16" t="s">
        <v>2940</v>
      </c>
      <c r="I2984" s="18">
        <v>2110.989</v>
      </c>
      <c r="J2984" s="19">
        <v>359.05700000000002</v>
      </c>
      <c r="K2984" s="19">
        <v>1074.4490000000001</v>
      </c>
      <c r="L2984" s="19">
        <v>1885.68</v>
      </c>
      <c r="M2984" s="19">
        <v>343.18099999999998</v>
      </c>
      <c r="N2984" s="19">
        <v>0</v>
      </c>
      <c r="O2984" s="19">
        <v>780.25699999999995</v>
      </c>
      <c r="P2984" s="19">
        <v>835.98500000000001</v>
      </c>
      <c r="Q2984" s="19">
        <v>0</v>
      </c>
      <c r="R2984" s="19">
        <v>0</v>
      </c>
      <c r="S2984" s="19">
        <v>0</v>
      </c>
      <c r="T2984" s="19">
        <v>0</v>
      </c>
      <c r="U2984" s="56">
        <f t="shared" si="100"/>
        <v>7389.597999999999</v>
      </c>
      <c r="V2984" s="18">
        <f t="shared" si="101"/>
        <v>923.69974999999988</v>
      </c>
      <c r="W2984" s="7"/>
      <c r="X2984" s="7"/>
      <c r="Y2984" s="7"/>
      <c r="Z2984" s="57"/>
    </row>
    <row r="2985" spans="1:26" x14ac:dyDescent="0.35">
      <c r="A2985" s="6" t="s">
        <v>398</v>
      </c>
      <c r="B2985" s="7" t="s">
        <v>562</v>
      </c>
      <c r="C2985" s="7" t="s">
        <v>277</v>
      </c>
      <c r="D2985" s="7" t="s">
        <v>292</v>
      </c>
      <c r="E2985" s="7" t="s">
        <v>293</v>
      </c>
      <c r="F2985" s="7" t="s">
        <v>563</v>
      </c>
      <c r="G2985" s="8">
        <v>5290172</v>
      </c>
      <c r="H2985" s="16" t="s">
        <v>2941</v>
      </c>
      <c r="I2985" s="18">
        <v>597.52099999999996</v>
      </c>
      <c r="J2985" s="19">
        <v>0</v>
      </c>
      <c r="K2985" s="19">
        <v>0</v>
      </c>
      <c r="L2985" s="19">
        <v>0</v>
      </c>
      <c r="M2985" s="19">
        <v>1866.9010000000001</v>
      </c>
      <c r="N2985" s="19">
        <v>0</v>
      </c>
      <c r="O2985" s="19">
        <v>476.928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56">
        <f t="shared" si="100"/>
        <v>2941.35</v>
      </c>
      <c r="V2985" s="18">
        <f t="shared" si="101"/>
        <v>367.66874999999999</v>
      </c>
      <c r="W2985" s="7"/>
      <c r="X2985" s="7"/>
      <c r="Y2985" s="7"/>
      <c r="Z2985" s="57"/>
    </row>
    <row r="2986" spans="1:26" x14ac:dyDescent="0.35">
      <c r="A2986" s="6" t="s">
        <v>398</v>
      </c>
      <c r="B2986" s="7" t="s">
        <v>562</v>
      </c>
      <c r="C2986" s="7" t="s">
        <v>277</v>
      </c>
      <c r="D2986" s="7" t="s">
        <v>292</v>
      </c>
      <c r="E2986" s="7" t="s">
        <v>293</v>
      </c>
      <c r="F2986" s="7" t="s">
        <v>563</v>
      </c>
      <c r="G2986" s="8">
        <v>5293674</v>
      </c>
      <c r="H2986" s="16" t="s">
        <v>2942</v>
      </c>
      <c r="I2986" s="18">
        <v>958.71600000000001</v>
      </c>
      <c r="J2986" s="19">
        <v>0</v>
      </c>
      <c r="K2986" s="19">
        <v>2341.2750000000001</v>
      </c>
      <c r="L2986" s="19">
        <v>0</v>
      </c>
      <c r="M2986" s="19">
        <v>0</v>
      </c>
      <c r="N2986" s="19">
        <v>0</v>
      </c>
      <c r="O2986" s="19">
        <v>0</v>
      </c>
      <c r="P2986" s="19">
        <v>359.05700000000002</v>
      </c>
      <c r="Q2986" s="19">
        <v>0</v>
      </c>
      <c r="R2986" s="19">
        <v>0</v>
      </c>
      <c r="S2986" s="19">
        <v>0</v>
      </c>
      <c r="T2986" s="19">
        <v>0</v>
      </c>
      <c r="U2986" s="56">
        <f t="shared" si="100"/>
        <v>3659.0479999999998</v>
      </c>
      <c r="V2986" s="18">
        <f t="shared" si="101"/>
        <v>457.38099999999997</v>
      </c>
      <c r="W2986" s="7"/>
      <c r="X2986" s="7"/>
      <c r="Y2986" s="7"/>
      <c r="Z2986" s="57"/>
    </row>
    <row r="2987" spans="1:26" x14ac:dyDescent="0.35">
      <c r="A2987" s="6" t="s">
        <v>398</v>
      </c>
      <c r="B2987" s="7" t="s">
        <v>562</v>
      </c>
      <c r="C2987" s="7" t="s">
        <v>277</v>
      </c>
      <c r="D2987" s="7" t="s">
        <v>292</v>
      </c>
      <c r="E2987" s="7" t="s">
        <v>293</v>
      </c>
      <c r="F2987" s="7" t="s">
        <v>563</v>
      </c>
      <c r="G2987" s="8">
        <v>5271236</v>
      </c>
      <c r="H2987" s="16" t="s">
        <v>2943</v>
      </c>
      <c r="I2987" s="18">
        <v>702.23800000000006</v>
      </c>
      <c r="J2987" s="19">
        <v>0</v>
      </c>
      <c r="K2987" s="19">
        <v>476.928</v>
      </c>
      <c r="L2987" s="19">
        <v>0</v>
      </c>
      <c r="M2987" s="19">
        <v>0</v>
      </c>
      <c r="N2987" s="19">
        <v>0</v>
      </c>
      <c r="O2987" s="19">
        <v>0</v>
      </c>
      <c r="P2987" s="19">
        <v>1197.18</v>
      </c>
      <c r="Q2987" s="19">
        <v>0</v>
      </c>
      <c r="R2987" s="19">
        <v>0</v>
      </c>
      <c r="S2987" s="19">
        <v>0</v>
      </c>
      <c r="T2987" s="19">
        <v>0</v>
      </c>
      <c r="U2987" s="56">
        <f t="shared" si="100"/>
        <v>2376.3460000000005</v>
      </c>
      <c r="V2987" s="18">
        <f t="shared" si="101"/>
        <v>297.04325000000006</v>
      </c>
      <c r="W2987" s="7"/>
      <c r="X2987" s="7"/>
      <c r="Y2987" s="7"/>
      <c r="Z2987" s="57"/>
    </row>
    <row r="2988" spans="1:26" x14ac:dyDescent="0.35">
      <c r="A2988" s="6" t="s">
        <v>398</v>
      </c>
      <c r="B2988" s="7" t="s">
        <v>562</v>
      </c>
      <c r="C2988" s="7" t="s">
        <v>277</v>
      </c>
      <c r="D2988" s="7" t="s">
        <v>292</v>
      </c>
      <c r="E2988" s="7" t="s">
        <v>293</v>
      </c>
      <c r="F2988" s="7" t="s">
        <v>563</v>
      </c>
      <c r="G2988" s="8">
        <v>5134236</v>
      </c>
      <c r="H2988" s="16" t="s">
        <v>2944</v>
      </c>
      <c r="I2988" s="18">
        <v>702.23800000000006</v>
      </c>
      <c r="J2988" s="19">
        <v>180.59800000000001</v>
      </c>
      <c r="K2988" s="19">
        <v>0</v>
      </c>
      <c r="L2988" s="19">
        <v>0</v>
      </c>
      <c r="M2988" s="19">
        <v>0</v>
      </c>
      <c r="N2988" s="19">
        <v>0</v>
      </c>
      <c r="O2988" s="19">
        <v>359.05700000000002</v>
      </c>
      <c r="P2988" s="19">
        <v>238.464</v>
      </c>
      <c r="Q2988" s="19">
        <v>0</v>
      </c>
      <c r="R2988" s="19">
        <v>0</v>
      </c>
      <c r="S2988" s="19">
        <v>0</v>
      </c>
      <c r="T2988" s="19">
        <v>0</v>
      </c>
      <c r="U2988" s="56">
        <f t="shared" si="100"/>
        <v>1480.357</v>
      </c>
      <c r="V2988" s="18">
        <f t="shared" si="101"/>
        <v>185.044625</v>
      </c>
      <c r="W2988" s="7"/>
      <c r="X2988" s="7"/>
      <c r="Y2988" s="7"/>
      <c r="Z2988" s="57"/>
    </row>
    <row r="2989" spans="1:26" x14ac:dyDescent="0.35">
      <c r="A2989" s="6" t="s">
        <v>398</v>
      </c>
      <c r="B2989" s="7" t="s">
        <v>562</v>
      </c>
      <c r="C2989" s="7" t="s">
        <v>277</v>
      </c>
      <c r="D2989" s="7" t="s">
        <v>292</v>
      </c>
      <c r="E2989" s="7" t="s">
        <v>293</v>
      </c>
      <c r="F2989" s="7" t="s">
        <v>563</v>
      </c>
      <c r="G2989" s="8">
        <v>5134568</v>
      </c>
      <c r="H2989" s="16" t="s">
        <v>2945</v>
      </c>
      <c r="I2989" s="18">
        <v>359.05700000000002</v>
      </c>
      <c r="J2989" s="19">
        <v>419.06200000000001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238.464</v>
      </c>
      <c r="Q2989" s="19">
        <v>0</v>
      </c>
      <c r="R2989" s="19">
        <v>0</v>
      </c>
      <c r="S2989" s="19">
        <v>0</v>
      </c>
      <c r="T2989" s="19">
        <v>0</v>
      </c>
      <c r="U2989" s="56">
        <f t="shared" si="100"/>
        <v>1016.5830000000001</v>
      </c>
      <c r="V2989" s="18">
        <f t="shared" si="101"/>
        <v>127.07287500000001</v>
      </c>
      <c r="W2989" s="7"/>
      <c r="X2989" s="7"/>
      <c r="Y2989" s="7"/>
      <c r="Z2989" s="57"/>
    </row>
    <row r="2990" spans="1:26" x14ac:dyDescent="0.35">
      <c r="A2990" s="6" t="s">
        <v>398</v>
      </c>
      <c r="B2990" s="7" t="s">
        <v>562</v>
      </c>
      <c r="C2990" s="7" t="s">
        <v>277</v>
      </c>
      <c r="D2990" s="7" t="s">
        <v>292</v>
      </c>
      <c r="E2990" s="7" t="s">
        <v>293</v>
      </c>
      <c r="F2990" s="7" t="s">
        <v>563</v>
      </c>
      <c r="G2990" s="8">
        <v>5292703</v>
      </c>
      <c r="H2990" s="16" t="s">
        <v>2946</v>
      </c>
      <c r="I2990" s="18">
        <v>539.65499999999997</v>
      </c>
      <c r="J2990" s="19">
        <v>0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19">
        <v>359.05700000000002</v>
      </c>
      <c r="Q2990" s="19">
        <v>0</v>
      </c>
      <c r="R2990" s="19">
        <v>0</v>
      </c>
      <c r="S2990" s="19">
        <v>0</v>
      </c>
      <c r="T2990" s="19">
        <v>0</v>
      </c>
      <c r="U2990" s="56">
        <f t="shared" si="100"/>
        <v>898.71199999999999</v>
      </c>
      <c r="V2990" s="18">
        <f t="shared" si="101"/>
        <v>112.339</v>
      </c>
      <c r="W2990" s="7"/>
      <c r="X2990" s="7"/>
      <c r="Y2990" s="7"/>
      <c r="Z2990" s="57"/>
    </row>
    <row r="2991" spans="1:26" x14ac:dyDescent="0.35">
      <c r="A2991" s="6" t="s">
        <v>398</v>
      </c>
      <c r="B2991" s="7" t="s">
        <v>562</v>
      </c>
      <c r="C2991" s="7" t="s">
        <v>277</v>
      </c>
      <c r="D2991" s="7" t="s">
        <v>292</v>
      </c>
      <c r="E2991" s="7" t="s">
        <v>293</v>
      </c>
      <c r="F2991" s="7" t="s">
        <v>563</v>
      </c>
      <c r="G2991" s="8">
        <v>5130946</v>
      </c>
      <c r="H2991" s="16" t="s">
        <v>2947</v>
      </c>
      <c r="I2991" s="18">
        <v>778.11900000000003</v>
      </c>
      <c r="J2991" s="19">
        <v>778.11900000000003</v>
      </c>
      <c r="K2991" s="19">
        <v>2028.3050000000001</v>
      </c>
      <c r="L2991" s="19">
        <v>0</v>
      </c>
      <c r="M2991" s="19">
        <v>1505.7059999999999</v>
      </c>
      <c r="N2991" s="19">
        <v>0</v>
      </c>
      <c r="O2991" s="19">
        <v>662.55399999999997</v>
      </c>
      <c r="P2991" s="19">
        <v>778.11900000000003</v>
      </c>
      <c r="Q2991" s="19">
        <v>0</v>
      </c>
      <c r="R2991" s="19">
        <v>0</v>
      </c>
      <c r="S2991" s="19">
        <v>0</v>
      </c>
      <c r="T2991" s="19">
        <v>0</v>
      </c>
      <c r="U2991" s="56">
        <f t="shared" si="100"/>
        <v>6530.9219999999996</v>
      </c>
      <c r="V2991" s="18">
        <f t="shared" si="101"/>
        <v>816.36524999999995</v>
      </c>
      <c r="W2991" s="7"/>
      <c r="X2991" s="7"/>
      <c r="Y2991" s="7"/>
      <c r="Z2991" s="57"/>
    </row>
    <row r="2992" spans="1:26" x14ac:dyDescent="0.35">
      <c r="A2992" s="6" t="s">
        <v>398</v>
      </c>
      <c r="B2992" s="7" t="s">
        <v>562</v>
      </c>
      <c r="C2992" s="7" t="s">
        <v>277</v>
      </c>
      <c r="D2992" s="7" t="s">
        <v>292</v>
      </c>
      <c r="E2992" s="7" t="s">
        <v>293</v>
      </c>
      <c r="F2992" s="7" t="s">
        <v>563</v>
      </c>
      <c r="G2992" s="8">
        <v>5277977</v>
      </c>
      <c r="H2992" s="16" t="s">
        <v>2948</v>
      </c>
      <c r="I2992" s="18">
        <v>359.05700000000002</v>
      </c>
      <c r="J2992" s="19">
        <v>180.59800000000001</v>
      </c>
      <c r="K2992" s="19">
        <v>476.928</v>
      </c>
      <c r="L2992" s="19">
        <v>0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56">
        <f t="shared" si="100"/>
        <v>1016.583</v>
      </c>
      <c r="V2992" s="18">
        <f t="shared" si="101"/>
        <v>127.072875</v>
      </c>
      <c r="W2992" s="7"/>
      <c r="X2992" s="7"/>
      <c r="Y2992" s="7"/>
      <c r="Z2992" s="57"/>
    </row>
    <row r="2993" spans="1:26" x14ac:dyDescent="0.35">
      <c r="A2993" s="6" t="s">
        <v>398</v>
      </c>
      <c r="B2993" s="7" t="s">
        <v>562</v>
      </c>
      <c r="C2993" s="7" t="s">
        <v>277</v>
      </c>
      <c r="D2993" s="7" t="s">
        <v>292</v>
      </c>
      <c r="E2993" s="7" t="s">
        <v>293</v>
      </c>
      <c r="F2993" s="7" t="s">
        <v>563</v>
      </c>
      <c r="G2993" s="8">
        <v>5290411</v>
      </c>
      <c r="H2993" s="16" t="s">
        <v>2949</v>
      </c>
      <c r="I2993" s="18">
        <v>702.23800000000006</v>
      </c>
      <c r="J2993" s="19">
        <v>180.59800000000001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9">
        <v>238.464</v>
      </c>
      <c r="Q2993" s="19">
        <v>0</v>
      </c>
      <c r="R2993" s="19">
        <v>0</v>
      </c>
      <c r="S2993" s="19">
        <v>0</v>
      </c>
      <c r="T2993" s="19">
        <v>0</v>
      </c>
      <c r="U2993" s="56">
        <f t="shared" si="100"/>
        <v>1121.3</v>
      </c>
      <c r="V2993" s="18">
        <f t="shared" si="101"/>
        <v>140.16249999999999</v>
      </c>
      <c r="W2993" s="7"/>
      <c r="X2993" s="7"/>
      <c r="Y2993" s="7"/>
      <c r="Z2993" s="57"/>
    </row>
    <row r="2994" spans="1:26" x14ac:dyDescent="0.35">
      <c r="A2994" s="6" t="s">
        <v>398</v>
      </c>
      <c r="B2994" s="7" t="s">
        <v>562</v>
      </c>
      <c r="C2994" s="7" t="s">
        <v>277</v>
      </c>
      <c r="D2994" s="7" t="s">
        <v>292</v>
      </c>
      <c r="E2994" s="7" t="s">
        <v>293</v>
      </c>
      <c r="F2994" s="7" t="s">
        <v>563</v>
      </c>
      <c r="G2994" s="8">
        <v>5337262</v>
      </c>
      <c r="H2994" s="16" t="s">
        <v>2950</v>
      </c>
      <c r="I2994" s="18">
        <v>718.11400000000003</v>
      </c>
      <c r="J2994" s="19">
        <v>0</v>
      </c>
      <c r="K2994" s="19">
        <v>606.99400000000003</v>
      </c>
      <c r="L2994" s="19">
        <v>0</v>
      </c>
      <c r="M2994" s="19">
        <v>0</v>
      </c>
      <c r="N2994" s="19">
        <v>0</v>
      </c>
      <c r="O2994" s="19">
        <v>845.45799999999997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56">
        <f t="shared" si="100"/>
        <v>2170.5660000000003</v>
      </c>
      <c r="V2994" s="18">
        <f t="shared" si="101"/>
        <v>271.32075000000003</v>
      </c>
      <c r="W2994" s="7"/>
      <c r="X2994" s="7"/>
      <c r="Y2994" s="7"/>
      <c r="Z2994" s="57"/>
    </row>
    <row r="2995" spans="1:26" x14ac:dyDescent="0.35">
      <c r="A2995" s="6" t="s">
        <v>398</v>
      </c>
      <c r="B2995" s="7" t="s">
        <v>562</v>
      </c>
      <c r="C2995" s="7" t="s">
        <v>277</v>
      </c>
      <c r="D2995" s="7" t="s">
        <v>292</v>
      </c>
      <c r="E2995" s="7" t="s">
        <v>293</v>
      </c>
      <c r="F2995" s="7" t="s">
        <v>563</v>
      </c>
      <c r="G2995" s="8">
        <v>5294822</v>
      </c>
      <c r="H2995" s="16" t="s">
        <v>2951</v>
      </c>
      <c r="I2995" s="18">
        <v>778.11900000000003</v>
      </c>
      <c r="J2995" s="19">
        <v>0</v>
      </c>
      <c r="K2995" s="19">
        <v>0</v>
      </c>
      <c r="L2995" s="19">
        <v>359.05700000000002</v>
      </c>
      <c r="M2995" s="19">
        <v>0</v>
      </c>
      <c r="N2995" s="19">
        <v>0</v>
      </c>
      <c r="O2995" s="19">
        <v>0</v>
      </c>
      <c r="P2995" s="19">
        <v>597.52099999999996</v>
      </c>
      <c r="Q2995" s="19">
        <v>0</v>
      </c>
      <c r="R2995" s="19">
        <v>0</v>
      </c>
      <c r="S2995" s="19">
        <v>0</v>
      </c>
      <c r="T2995" s="19">
        <v>0</v>
      </c>
      <c r="U2995" s="56">
        <f t="shared" si="100"/>
        <v>1734.6969999999999</v>
      </c>
      <c r="V2995" s="18">
        <f t="shared" si="101"/>
        <v>216.83712499999999</v>
      </c>
      <c r="W2995" s="7"/>
      <c r="X2995" s="7"/>
      <c r="Y2995" s="7"/>
      <c r="Z2995" s="57"/>
    </row>
    <row r="2996" spans="1:26" x14ac:dyDescent="0.35">
      <c r="A2996" s="6" t="s">
        <v>398</v>
      </c>
      <c r="B2996" s="7" t="s">
        <v>562</v>
      </c>
      <c r="C2996" s="7" t="s">
        <v>277</v>
      </c>
      <c r="D2996" s="7" t="s">
        <v>292</v>
      </c>
      <c r="E2996" s="7" t="s">
        <v>293</v>
      </c>
      <c r="F2996" s="7" t="s">
        <v>563</v>
      </c>
      <c r="G2996" s="8">
        <v>5297760</v>
      </c>
      <c r="H2996" s="16" t="s">
        <v>2952</v>
      </c>
      <c r="I2996" s="18">
        <v>702.23800000000006</v>
      </c>
      <c r="J2996" s="19">
        <v>0</v>
      </c>
      <c r="K2996" s="19">
        <v>597.52099999999996</v>
      </c>
      <c r="L2996" s="19">
        <v>0</v>
      </c>
      <c r="M2996" s="19">
        <v>0</v>
      </c>
      <c r="N2996" s="19">
        <v>0</v>
      </c>
      <c r="O2996" s="19">
        <v>539.65499999999997</v>
      </c>
      <c r="P2996" s="19">
        <v>895.99</v>
      </c>
      <c r="Q2996" s="19">
        <v>0</v>
      </c>
      <c r="R2996" s="19">
        <v>0</v>
      </c>
      <c r="S2996" s="19">
        <v>0</v>
      </c>
      <c r="T2996" s="19">
        <v>0</v>
      </c>
      <c r="U2996" s="56">
        <f t="shared" si="100"/>
        <v>2735.404</v>
      </c>
      <c r="V2996" s="18">
        <f t="shared" si="101"/>
        <v>341.9255</v>
      </c>
      <c r="W2996" s="7"/>
      <c r="X2996" s="7"/>
      <c r="Y2996" s="7"/>
      <c r="Z2996" s="57"/>
    </row>
    <row r="2997" spans="1:26" x14ac:dyDescent="0.35">
      <c r="A2997" s="6" t="s">
        <v>398</v>
      </c>
      <c r="B2997" s="7" t="s">
        <v>562</v>
      </c>
      <c r="C2997" s="7" t="s">
        <v>277</v>
      </c>
      <c r="D2997" s="7" t="s">
        <v>292</v>
      </c>
      <c r="E2997" s="7" t="s">
        <v>293</v>
      </c>
      <c r="F2997" s="7" t="s">
        <v>563</v>
      </c>
      <c r="G2997" s="8">
        <v>5297009</v>
      </c>
      <c r="H2997" s="16" t="s">
        <v>2953</v>
      </c>
      <c r="I2997" s="18">
        <v>702.23800000000006</v>
      </c>
      <c r="J2997" s="19">
        <v>0</v>
      </c>
      <c r="K2997" s="19">
        <v>238.464</v>
      </c>
      <c r="L2997" s="19">
        <v>0</v>
      </c>
      <c r="M2997" s="19">
        <v>0</v>
      </c>
      <c r="N2997" s="19">
        <v>0</v>
      </c>
      <c r="O2997" s="19">
        <v>0</v>
      </c>
      <c r="P2997" s="19">
        <v>359.05700000000002</v>
      </c>
      <c r="Q2997" s="19">
        <v>0</v>
      </c>
      <c r="R2997" s="19">
        <v>0</v>
      </c>
      <c r="S2997" s="19">
        <v>0</v>
      </c>
      <c r="T2997" s="19">
        <v>0</v>
      </c>
      <c r="U2997" s="56">
        <f t="shared" si="100"/>
        <v>1299.759</v>
      </c>
      <c r="V2997" s="18">
        <f t="shared" si="101"/>
        <v>162.469875</v>
      </c>
      <c r="W2997" s="7"/>
      <c r="X2997" s="7"/>
      <c r="Y2997" s="7"/>
      <c r="Z2997" s="57"/>
    </row>
    <row r="2998" spans="1:26" x14ac:dyDescent="0.35">
      <c r="A2998" s="6" t="s">
        <v>398</v>
      </c>
      <c r="B2998" s="7" t="s">
        <v>562</v>
      </c>
      <c r="C2998" s="7" t="s">
        <v>277</v>
      </c>
      <c r="D2998" s="7" t="s">
        <v>292</v>
      </c>
      <c r="E2998" s="7" t="s">
        <v>293</v>
      </c>
      <c r="F2998" s="7" t="s">
        <v>563</v>
      </c>
      <c r="G2998" s="8">
        <v>5273933</v>
      </c>
      <c r="H2998" s="16" t="s">
        <v>2954</v>
      </c>
      <c r="I2998" s="18">
        <v>702.23800000000006</v>
      </c>
      <c r="J2998" s="19">
        <v>778.11900000000003</v>
      </c>
      <c r="K2998" s="19">
        <v>702.23800000000006</v>
      </c>
      <c r="L2998" s="19">
        <v>476.928</v>
      </c>
      <c r="M2998" s="19">
        <v>0</v>
      </c>
      <c r="N2998" s="19">
        <v>0</v>
      </c>
      <c r="O2998" s="19">
        <v>0</v>
      </c>
      <c r="P2998" s="19">
        <v>238.464</v>
      </c>
      <c r="Q2998" s="19">
        <v>0</v>
      </c>
      <c r="R2998" s="19">
        <v>0</v>
      </c>
      <c r="S2998" s="19">
        <v>0</v>
      </c>
      <c r="T2998" s="19">
        <v>0</v>
      </c>
      <c r="U2998" s="56">
        <f t="shared" si="100"/>
        <v>2897.9870000000001</v>
      </c>
      <c r="V2998" s="18">
        <f t="shared" si="101"/>
        <v>362.24837500000001</v>
      </c>
      <c r="W2998" s="7"/>
      <c r="X2998" s="7"/>
      <c r="Y2998" s="7"/>
      <c r="Z2998" s="57"/>
    </row>
    <row r="2999" spans="1:26" x14ac:dyDescent="0.35">
      <c r="A2999" s="6" t="s">
        <v>398</v>
      </c>
      <c r="B2999" s="7" t="s">
        <v>562</v>
      </c>
      <c r="C2999" s="7" t="s">
        <v>277</v>
      </c>
      <c r="D2999" s="7" t="s">
        <v>292</v>
      </c>
      <c r="E2999" s="7" t="s">
        <v>293</v>
      </c>
      <c r="F2999" s="7" t="s">
        <v>563</v>
      </c>
      <c r="G2999" s="8">
        <v>5137240</v>
      </c>
      <c r="H2999" s="16" t="s">
        <v>2955</v>
      </c>
      <c r="I2999" s="18">
        <v>343.18099999999998</v>
      </c>
      <c r="J2999" s="19">
        <v>0</v>
      </c>
      <c r="K2999" s="19">
        <v>597.52099999999996</v>
      </c>
      <c r="L2999" s="19">
        <v>0</v>
      </c>
      <c r="M2999" s="19">
        <v>0</v>
      </c>
      <c r="N2999" s="19">
        <v>0</v>
      </c>
      <c r="O2999" s="19">
        <v>0</v>
      </c>
      <c r="P2999" s="19">
        <v>238.464</v>
      </c>
      <c r="Q2999" s="19">
        <v>0</v>
      </c>
      <c r="R2999" s="19">
        <v>0</v>
      </c>
      <c r="S2999" s="19">
        <v>0</v>
      </c>
      <c r="T2999" s="19">
        <v>0</v>
      </c>
      <c r="U2999" s="56">
        <f t="shared" si="100"/>
        <v>1179.1659999999999</v>
      </c>
      <c r="V2999" s="18">
        <f t="shared" si="101"/>
        <v>147.39574999999999</v>
      </c>
      <c r="W2999" s="7"/>
      <c r="X2999" s="7"/>
      <c r="Y2999" s="7"/>
      <c r="Z2999" s="57"/>
    </row>
    <row r="3000" spans="1:26" x14ac:dyDescent="0.35">
      <c r="A3000" s="6" t="s">
        <v>398</v>
      </c>
      <c r="B3000" s="7" t="s">
        <v>562</v>
      </c>
      <c r="C3000" s="7" t="s">
        <v>277</v>
      </c>
      <c r="D3000" s="7" t="s">
        <v>292</v>
      </c>
      <c r="E3000" s="7" t="s">
        <v>293</v>
      </c>
      <c r="F3000" s="7" t="s">
        <v>563</v>
      </c>
      <c r="G3000" s="8">
        <v>5130562</v>
      </c>
      <c r="H3000" s="16" t="s">
        <v>2956</v>
      </c>
      <c r="I3000" s="18">
        <v>1226.0170000000001</v>
      </c>
      <c r="J3000" s="19">
        <v>359.05700000000002</v>
      </c>
      <c r="K3000" s="19">
        <v>238.464</v>
      </c>
      <c r="L3000" s="19">
        <v>0</v>
      </c>
      <c r="M3000" s="19">
        <v>0</v>
      </c>
      <c r="N3000" s="19">
        <v>0</v>
      </c>
      <c r="O3000" s="19">
        <v>0</v>
      </c>
      <c r="P3000" s="19">
        <v>238.464</v>
      </c>
      <c r="Q3000" s="19">
        <v>0</v>
      </c>
      <c r="R3000" s="19">
        <v>0</v>
      </c>
      <c r="S3000" s="19">
        <v>0</v>
      </c>
      <c r="T3000" s="19">
        <v>0</v>
      </c>
      <c r="U3000" s="56">
        <f t="shared" si="100"/>
        <v>2062.002</v>
      </c>
      <c r="V3000" s="18">
        <f t="shared" si="101"/>
        <v>257.75024999999999</v>
      </c>
      <c r="W3000" s="7"/>
      <c r="X3000" s="7"/>
      <c r="Y3000" s="7"/>
      <c r="Z3000" s="57"/>
    </row>
    <row r="3001" spans="1:26" x14ac:dyDescent="0.35">
      <c r="A3001" s="6" t="s">
        <v>398</v>
      </c>
      <c r="B3001" s="7" t="s">
        <v>562</v>
      </c>
      <c r="C3001" s="7" t="s">
        <v>277</v>
      </c>
      <c r="D3001" s="7" t="s">
        <v>292</v>
      </c>
      <c r="E3001" s="7" t="s">
        <v>293</v>
      </c>
      <c r="F3001" s="7" t="s">
        <v>563</v>
      </c>
      <c r="G3001" s="8">
        <v>5293740</v>
      </c>
      <c r="H3001" s="16" t="s">
        <v>2957</v>
      </c>
      <c r="I3001" s="18">
        <v>523.779</v>
      </c>
      <c r="J3001" s="19">
        <v>359.05700000000002</v>
      </c>
      <c r="K3001" s="19">
        <v>581.64499999999998</v>
      </c>
      <c r="L3001" s="19">
        <v>1123.4380000000001</v>
      </c>
      <c r="M3001" s="19">
        <v>180.59800000000001</v>
      </c>
      <c r="N3001" s="19">
        <v>343.18099999999998</v>
      </c>
      <c r="O3001" s="19">
        <v>2916.002</v>
      </c>
      <c r="P3001" s="19">
        <v>657.52599999999995</v>
      </c>
      <c r="Q3001" s="19">
        <v>0</v>
      </c>
      <c r="R3001" s="19">
        <v>0</v>
      </c>
      <c r="S3001" s="19">
        <v>0</v>
      </c>
      <c r="T3001" s="19">
        <v>0</v>
      </c>
      <c r="U3001" s="56">
        <f t="shared" si="100"/>
        <v>6685.2259999999997</v>
      </c>
      <c r="V3001" s="18">
        <f t="shared" si="101"/>
        <v>835.65324999999996</v>
      </c>
      <c r="W3001" s="7"/>
      <c r="X3001" s="7"/>
      <c r="Y3001" s="7"/>
      <c r="Z3001" s="57"/>
    </row>
    <row r="3002" spans="1:26" x14ac:dyDescent="0.35">
      <c r="A3002" s="6" t="s">
        <v>398</v>
      </c>
      <c r="B3002" s="7" t="s">
        <v>562</v>
      </c>
      <c r="C3002" s="7" t="s">
        <v>277</v>
      </c>
      <c r="D3002" s="7" t="s">
        <v>292</v>
      </c>
      <c r="E3002" s="7" t="s">
        <v>293</v>
      </c>
      <c r="F3002" s="7" t="s">
        <v>563</v>
      </c>
      <c r="G3002" s="8">
        <v>5293245</v>
      </c>
      <c r="H3002" s="16" t="s">
        <v>2958</v>
      </c>
      <c r="I3002" s="18">
        <v>2329.7550000000001</v>
      </c>
      <c r="J3002" s="19">
        <v>0</v>
      </c>
      <c r="K3002" s="19">
        <v>2701.5129999999999</v>
      </c>
      <c r="L3002" s="19">
        <v>1705.0830000000001</v>
      </c>
      <c r="M3002" s="19">
        <v>0</v>
      </c>
      <c r="N3002" s="19">
        <v>0</v>
      </c>
      <c r="O3002" s="19">
        <v>838.12300000000005</v>
      </c>
      <c r="P3002" s="19">
        <v>238.464</v>
      </c>
      <c r="Q3002" s="19">
        <v>0</v>
      </c>
      <c r="R3002" s="19">
        <v>0</v>
      </c>
      <c r="S3002" s="19">
        <v>0</v>
      </c>
      <c r="T3002" s="19">
        <v>0</v>
      </c>
      <c r="U3002" s="56">
        <f t="shared" si="100"/>
        <v>7812.9380000000001</v>
      </c>
      <c r="V3002" s="18">
        <f t="shared" si="101"/>
        <v>976.61725000000001</v>
      </c>
      <c r="W3002" s="7"/>
      <c r="X3002" s="7"/>
      <c r="Y3002" s="7"/>
      <c r="Z3002" s="57"/>
    </row>
    <row r="3003" spans="1:26" x14ac:dyDescent="0.35">
      <c r="A3003" s="6" t="s">
        <v>398</v>
      </c>
      <c r="B3003" s="7" t="s">
        <v>562</v>
      </c>
      <c r="C3003" s="7" t="s">
        <v>277</v>
      </c>
      <c r="D3003" s="7" t="s">
        <v>292</v>
      </c>
      <c r="E3003" s="7" t="s">
        <v>293</v>
      </c>
      <c r="F3003" s="7" t="s">
        <v>563</v>
      </c>
      <c r="G3003" s="8">
        <v>5139909</v>
      </c>
      <c r="H3003" s="16" t="s">
        <v>2959</v>
      </c>
      <c r="I3003" s="18">
        <v>523.779</v>
      </c>
      <c r="J3003" s="19">
        <v>0</v>
      </c>
      <c r="K3003" s="19">
        <v>597.52099999999996</v>
      </c>
      <c r="L3003" s="19">
        <v>180.59800000000001</v>
      </c>
      <c r="M3003" s="19">
        <v>0</v>
      </c>
      <c r="N3003" s="19">
        <v>0</v>
      </c>
      <c r="O3003" s="19">
        <v>0</v>
      </c>
      <c r="P3003" s="19">
        <v>597.52099999999996</v>
      </c>
      <c r="Q3003" s="19">
        <v>0</v>
      </c>
      <c r="R3003" s="19">
        <v>0</v>
      </c>
      <c r="S3003" s="19">
        <v>0</v>
      </c>
      <c r="T3003" s="19">
        <v>0</v>
      </c>
      <c r="U3003" s="56">
        <f t="shared" si="100"/>
        <v>1899.4189999999999</v>
      </c>
      <c r="V3003" s="18">
        <f t="shared" si="101"/>
        <v>237.42737499999998</v>
      </c>
      <c r="W3003" s="7"/>
      <c r="X3003" s="7"/>
      <c r="Y3003" s="7"/>
      <c r="Z3003" s="57"/>
    </row>
    <row r="3004" spans="1:26" x14ac:dyDescent="0.35">
      <c r="A3004" s="6" t="s">
        <v>398</v>
      </c>
      <c r="B3004" s="7" t="s">
        <v>562</v>
      </c>
      <c r="C3004" s="7" t="s">
        <v>277</v>
      </c>
      <c r="D3004" s="7" t="s">
        <v>292</v>
      </c>
      <c r="E3004" s="7" t="s">
        <v>293</v>
      </c>
      <c r="F3004" s="7" t="s">
        <v>563</v>
      </c>
      <c r="G3004" s="8">
        <v>5300310</v>
      </c>
      <c r="H3004" s="16" t="s">
        <v>2960</v>
      </c>
      <c r="I3004" s="18">
        <v>343.18099999999998</v>
      </c>
      <c r="J3004" s="19">
        <v>0</v>
      </c>
      <c r="K3004" s="19">
        <v>238.464</v>
      </c>
      <c r="L3004" s="19">
        <v>0</v>
      </c>
      <c r="M3004" s="19">
        <v>0</v>
      </c>
      <c r="N3004" s="19">
        <v>0</v>
      </c>
      <c r="O3004" s="19">
        <v>0</v>
      </c>
      <c r="P3004" s="19">
        <v>539.65499999999997</v>
      </c>
      <c r="Q3004" s="19">
        <v>0</v>
      </c>
      <c r="R3004" s="19">
        <v>0</v>
      </c>
      <c r="S3004" s="19">
        <v>0</v>
      </c>
      <c r="T3004" s="19">
        <v>0</v>
      </c>
      <c r="U3004" s="56">
        <f t="shared" si="100"/>
        <v>1121.3</v>
      </c>
      <c r="V3004" s="18">
        <f t="shared" si="101"/>
        <v>140.16249999999999</v>
      </c>
      <c r="W3004" s="7"/>
      <c r="X3004" s="7"/>
      <c r="Y3004" s="7"/>
      <c r="Z3004" s="57"/>
    </row>
    <row r="3005" spans="1:26" x14ac:dyDescent="0.35">
      <c r="A3005" s="6" t="s">
        <v>398</v>
      </c>
      <c r="B3005" s="7" t="s">
        <v>562</v>
      </c>
      <c r="C3005" s="7" t="s">
        <v>277</v>
      </c>
      <c r="D3005" s="7" t="s">
        <v>292</v>
      </c>
      <c r="E3005" s="7" t="s">
        <v>293</v>
      </c>
      <c r="F3005" s="7" t="s">
        <v>563</v>
      </c>
      <c r="G3005" s="8">
        <v>5138218</v>
      </c>
      <c r="H3005" s="16" t="s">
        <v>2961</v>
      </c>
      <c r="I3005" s="18">
        <v>523.779</v>
      </c>
      <c r="J3005" s="19">
        <v>0</v>
      </c>
      <c r="K3005" s="19">
        <v>1179.1659999999999</v>
      </c>
      <c r="L3005" s="19">
        <v>1181.3040000000001</v>
      </c>
      <c r="M3005" s="19">
        <v>1063.434</v>
      </c>
      <c r="N3005" s="19">
        <v>0</v>
      </c>
      <c r="O3005" s="19">
        <v>1493.511</v>
      </c>
      <c r="P3005" s="19">
        <v>1796.8389999999999</v>
      </c>
      <c r="Q3005" s="19">
        <v>0</v>
      </c>
      <c r="R3005" s="19">
        <v>0</v>
      </c>
      <c r="S3005" s="19">
        <v>0</v>
      </c>
      <c r="T3005" s="19">
        <v>0</v>
      </c>
      <c r="U3005" s="56">
        <f t="shared" si="100"/>
        <v>7238.0329999999994</v>
      </c>
      <c r="V3005" s="18">
        <f t="shared" si="101"/>
        <v>904.75412499999993</v>
      </c>
      <c r="W3005" s="7"/>
      <c r="X3005" s="7"/>
      <c r="Y3005" s="7"/>
      <c r="Z3005" s="57"/>
    </row>
    <row r="3006" spans="1:26" x14ac:dyDescent="0.35">
      <c r="A3006" s="6" t="s">
        <v>398</v>
      </c>
      <c r="B3006" s="7" t="s">
        <v>562</v>
      </c>
      <c r="C3006" s="7" t="s">
        <v>277</v>
      </c>
      <c r="D3006" s="7" t="s">
        <v>292</v>
      </c>
      <c r="E3006" s="7" t="s">
        <v>293</v>
      </c>
      <c r="F3006" s="7" t="s">
        <v>563</v>
      </c>
      <c r="G3006" s="8">
        <v>5292194</v>
      </c>
      <c r="H3006" s="16" t="s">
        <v>2962</v>
      </c>
      <c r="I3006" s="18">
        <v>343.18099999999998</v>
      </c>
      <c r="J3006" s="19">
        <v>0</v>
      </c>
      <c r="K3006" s="19">
        <v>597.52099999999996</v>
      </c>
      <c r="L3006" s="19">
        <v>0</v>
      </c>
      <c r="M3006" s="19">
        <v>0</v>
      </c>
      <c r="N3006" s="19">
        <v>0</v>
      </c>
      <c r="O3006" s="19">
        <v>0</v>
      </c>
      <c r="P3006" s="19">
        <v>599.65899999999999</v>
      </c>
      <c r="Q3006" s="19">
        <v>0</v>
      </c>
      <c r="R3006" s="19">
        <v>0</v>
      </c>
      <c r="S3006" s="19">
        <v>0</v>
      </c>
      <c r="T3006" s="19">
        <v>0</v>
      </c>
      <c r="U3006" s="56">
        <f t="shared" si="100"/>
        <v>1540.3609999999999</v>
      </c>
      <c r="V3006" s="18">
        <f t="shared" si="101"/>
        <v>192.54512499999998</v>
      </c>
      <c r="W3006" s="7"/>
      <c r="X3006" s="7"/>
      <c r="Y3006" s="7"/>
      <c r="Z3006" s="57"/>
    </row>
    <row r="3007" spans="1:26" x14ac:dyDescent="0.35">
      <c r="A3007" s="6" t="s">
        <v>398</v>
      </c>
      <c r="B3007" s="7" t="s">
        <v>562</v>
      </c>
      <c r="C3007" s="7" t="s">
        <v>277</v>
      </c>
      <c r="D3007" s="7" t="s">
        <v>292</v>
      </c>
      <c r="E3007" s="7" t="s">
        <v>293</v>
      </c>
      <c r="F3007" s="7" t="s">
        <v>563</v>
      </c>
      <c r="G3007" s="8">
        <v>5297597</v>
      </c>
      <c r="H3007" s="16" t="s">
        <v>2963</v>
      </c>
      <c r="I3007" s="18">
        <v>343.18099999999998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19">
        <v>0</v>
      </c>
      <c r="Q3007" s="19">
        <v>0</v>
      </c>
      <c r="R3007" s="19">
        <v>0</v>
      </c>
      <c r="S3007" s="19">
        <v>0</v>
      </c>
      <c r="T3007" s="19">
        <v>0</v>
      </c>
      <c r="U3007" s="56">
        <f t="shared" si="100"/>
        <v>343.18099999999998</v>
      </c>
      <c r="V3007" s="18">
        <f t="shared" si="101"/>
        <v>42.897624999999998</v>
      </c>
      <c r="W3007" s="7"/>
      <c r="X3007" s="7"/>
      <c r="Y3007" s="7"/>
      <c r="Z3007" s="57"/>
    </row>
    <row r="3008" spans="1:26" x14ac:dyDescent="0.35">
      <c r="A3008" s="6" t="s">
        <v>398</v>
      </c>
      <c r="B3008" s="7" t="s">
        <v>562</v>
      </c>
      <c r="C3008" s="7" t="s">
        <v>277</v>
      </c>
      <c r="D3008" s="7" t="s">
        <v>292</v>
      </c>
      <c r="E3008" s="7" t="s">
        <v>293</v>
      </c>
      <c r="F3008" s="7" t="s">
        <v>563</v>
      </c>
      <c r="G3008" s="8">
        <v>5276705</v>
      </c>
      <c r="H3008" s="16" t="s">
        <v>2964</v>
      </c>
      <c r="I3008" s="18">
        <v>343.18099999999998</v>
      </c>
      <c r="J3008" s="19">
        <v>539.65499999999997</v>
      </c>
      <c r="K3008" s="19">
        <v>238.464</v>
      </c>
      <c r="L3008" s="19">
        <v>0</v>
      </c>
      <c r="M3008" s="19">
        <v>0</v>
      </c>
      <c r="N3008" s="19">
        <v>0</v>
      </c>
      <c r="O3008" s="19">
        <v>0</v>
      </c>
      <c r="P3008" s="19">
        <v>0</v>
      </c>
      <c r="Q3008" s="19">
        <v>0</v>
      </c>
      <c r="R3008" s="19">
        <v>0</v>
      </c>
      <c r="S3008" s="19">
        <v>0</v>
      </c>
      <c r="T3008" s="19">
        <v>0</v>
      </c>
      <c r="U3008" s="56">
        <f t="shared" ref="U3008:U3071" si="102">SUM(I3008:T3008)</f>
        <v>1121.3</v>
      </c>
      <c r="V3008" s="18">
        <f t="shared" si="101"/>
        <v>140.16249999999999</v>
      </c>
      <c r="W3008" s="7"/>
      <c r="X3008" s="7"/>
      <c r="Y3008" s="7"/>
      <c r="Z3008" s="57"/>
    </row>
    <row r="3009" spans="1:26" x14ac:dyDescent="0.35">
      <c r="A3009" s="6" t="s">
        <v>398</v>
      </c>
      <c r="B3009" s="7" t="s">
        <v>562</v>
      </c>
      <c r="C3009" s="7" t="s">
        <v>277</v>
      </c>
      <c r="D3009" s="7" t="s">
        <v>292</v>
      </c>
      <c r="E3009" s="7" t="s">
        <v>293</v>
      </c>
      <c r="F3009" s="7" t="s">
        <v>563</v>
      </c>
      <c r="G3009" s="8">
        <v>5296996</v>
      </c>
      <c r="H3009" s="16" t="s">
        <v>2965</v>
      </c>
      <c r="I3009" s="18">
        <v>343.18099999999998</v>
      </c>
      <c r="J3009" s="19">
        <v>0</v>
      </c>
      <c r="K3009" s="19">
        <v>1195.0419999999999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19">
        <v>0</v>
      </c>
      <c r="R3009" s="19">
        <v>0</v>
      </c>
      <c r="S3009" s="19">
        <v>0</v>
      </c>
      <c r="T3009" s="19">
        <v>0</v>
      </c>
      <c r="U3009" s="56">
        <f t="shared" si="102"/>
        <v>1538.223</v>
      </c>
      <c r="V3009" s="18">
        <f t="shared" si="101"/>
        <v>192.27787499999999</v>
      </c>
      <c r="W3009" s="7"/>
      <c r="X3009" s="7"/>
      <c r="Y3009" s="7"/>
      <c r="Z3009" s="57"/>
    </row>
    <row r="3010" spans="1:26" x14ac:dyDescent="0.35">
      <c r="A3010" s="6" t="s">
        <v>398</v>
      </c>
      <c r="B3010" s="7" t="s">
        <v>562</v>
      </c>
      <c r="C3010" s="7" t="s">
        <v>277</v>
      </c>
      <c r="D3010" s="7" t="s">
        <v>292</v>
      </c>
      <c r="E3010" s="7" t="s">
        <v>293</v>
      </c>
      <c r="F3010" s="7" t="s">
        <v>563</v>
      </c>
      <c r="G3010" s="8">
        <v>5292741</v>
      </c>
      <c r="H3010" s="16" t="s">
        <v>2966</v>
      </c>
      <c r="I3010" s="18">
        <v>343.18099999999998</v>
      </c>
      <c r="J3010" s="19">
        <v>0</v>
      </c>
      <c r="K3010" s="19">
        <v>1195.0419999999999</v>
      </c>
      <c r="L3010" s="19">
        <v>0</v>
      </c>
      <c r="M3010" s="19">
        <v>0</v>
      </c>
      <c r="N3010" s="19">
        <v>0</v>
      </c>
      <c r="O3010" s="19">
        <v>0</v>
      </c>
      <c r="P3010" s="19">
        <v>238.464</v>
      </c>
      <c r="Q3010" s="19">
        <v>0</v>
      </c>
      <c r="R3010" s="19">
        <v>0</v>
      </c>
      <c r="S3010" s="19">
        <v>0</v>
      </c>
      <c r="T3010" s="19">
        <v>0</v>
      </c>
      <c r="U3010" s="56">
        <f t="shared" si="102"/>
        <v>1776.6869999999999</v>
      </c>
      <c r="V3010" s="18">
        <f t="shared" si="101"/>
        <v>222.08587499999999</v>
      </c>
      <c r="W3010" s="7"/>
      <c r="X3010" s="7"/>
      <c r="Y3010" s="7"/>
      <c r="Z3010" s="57"/>
    </row>
    <row r="3011" spans="1:26" x14ac:dyDescent="0.35">
      <c r="A3011" s="6" t="s">
        <v>398</v>
      </c>
      <c r="B3011" s="7" t="s">
        <v>562</v>
      </c>
      <c r="C3011" s="7" t="s">
        <v>277</v>
      </c>
      <c r="D3011" s="7" t="s">
        <v>292</v>
      </c>
      <c r="E3011" s="7" t="s">
        <v>293</v>
      </c>
      <c r="F3011" s="7" t="s">
        <v>563</v>
      </c>
      <c r="G3011" s="8">
        <v>5279591</v>
      </c>
      <c r="H3011" s="16" t="s">
        <v>2967</v>
      </c>
      <c r="I3011" s="18">
        <v>343.18099999999998</v>
      </c>
      <c r="J3011" s="19">
        <v>0</v>
      </c>
      <c r="K3011" s="19">
        <v>597.52099999999996</v>
      </c>
      <c r="L3011" s="19">
        <v>0</v>
      </c>
      <c r="M3011" s="19">
        <v>0</v>
      </c>
      <c r="N3011" s="19">
        <v>0</v>
      </c>
      <c r="O3011" s="19">
        <v>0</v>
      </c>
      <c r="P3011" s="19">
        <v>1197.18</v>
      </c>
      <c r="Q3011" s="19">
        <v>0</v>
      </c>
      <c r="R3011" s="19">
        <v>0</v>
      </c>
      <c r="S3011" s="19">
        <v>0</v>
      </c>
      <c r="T3011" s="19">
        <v>0</v>
      </c>
      <c r="U3011" s="56">
        <f t="shared" si="102"/>
        <v>2137.8820000000001</v>
      </c>
      <c r="V3011" s="18">
        <f t="shared" si="101"/>
        <v>267.23525000000001</v>
      </c>
      <c r="W3011" s="7"/>
      <c r="X3011" s="7"/>
      <c r="Y3011" s="7"/>
      <c r="Z3011" s="57"/>
    </row>
    <row r="3012" spans="1:26" x14ac:dyDescent="0.35">
      <c r="A3012" s="6" t="s">
        <v>398</v>
      </c>
      <c r="B3012" s="7" t="s">
        <v>562</v>
      </c>
      <c r="C3012" s="7" t="s">
        <v>277</v>
      </c>
      <c r="D3012" s="7" t="s">
        <v>292</v>
      </c>
      <c r="E3012" s="7" t="s">
        <v>293</v>
      </c>
      <c r="F3012" s="7" t="s">
        <v>563</v>
      </c>
      <c r="G3012" s="8">
        <v>5290608</v>
      </c>
      <c r="H3012" s="16" t="s">
        <v>2968</v>
      </c>
      <c r="I3012" s="18">
        <v>686.36199999999997</v>
      </c>
      <c r="J3012" s="19">
        <v>898.71199999999999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599.65899999999999</v>
      </c>
      <c r="Q3012" s="19">
        <v>0</v>
      </c>
      <c r="R3012" s="19">
        <v>0</v>
      </c>
      <c r="S3012" s="19">
        <v>0</v>
      </c>
      <c r="T3012" s="19">
        <v>0</v>
      </c>
      <c r="U3012" s="56">
        <f t="shared" si="102"/>
        <v>2184.7330000000002</v>
      </c>
      <c r="V3012" s="18">
        <f t="shared" si="101"/>
        <v>273.09162500000002</v>
      </c>
      <c r="W3012" s="7"/>
      <c r="X3012" s="7"/>
      <c r="Y3012" s="7"/>
      <c r="Z3012" s="57"/>
    </row>
    <row r="3013" spans="1:26" x14ac:dyDescent="0.35">
      <c r="A3013" s="6" t="s">
        <v>398</v>
      </c>
      <c r="B3013" s="7" t="s">
        <v>562</v>
      </c>
      <c r="C3013" s="7" t="s">
        <v>277</v>
      </c>
      <c r="D3013" s="7" t="s">
        <v>292</v>
      </c>
      <c r="E3013" s="7" t="s">
        <v>293</v>
      </c>
      <c r="F3013" s="7" t="s">
        <v>563</v>
      </c>
      <c r="G3013" s="8">
        <v>5294998</v>
      </c>
      <c r="H3013" s="16" t="s">
        <v>2969</v>
      </c>
      <c r="I3013" s="18">
        <v>343.18099999999998</v>
      </c>
      <c r="J3013" s="19">
        <v>0</v>
      </c>
      <c r="K3013" s="19">
        <v>238.464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>
        <v>0</v>
      </c>
      <c r="R3013" s="19">
        <v>0</v>
      </c>
      <c r="S3013" s="19">
        <v>0</v>
      </c>
      <c r="T3013" s="19">
        <v>0</v>
      </c>
      <c r="U3013" s="56">
        <f t="shared" si="102"/>
        <v>581.64499999999998</v>
      </c>
      <c r="V3013" s="18">
        <f t="shared" si="101"/>
        <v>72.705624999999998</v>
      </c>
      <c r="W3013" s="7"/>
      <c r="X3013" s="7"/>
      <c r="Y3013" s="7"/>
      <c r="Z3013" s="57"/>
    </row>
    <row r="3014" spans="1:26" x14ac:dyDescent="0.35">
      <c r="A3014" s="6" t="s">
        <v>398</v>
      </c>
      <c r="B3014" s="7" t="s">
        <v>562</v>
      </c>
      <c r="C3014" s="7" t="s">
        <v>277</v>
      </c>
      <c r="D3014" s="7" t="s">
        <v>292</v>
      </c>
      <c r="E3014" s="7" t="s">
        <v>293</v>
      </c>
      <c r="F3014" s="7" t="s">
        <v>563</v>
      </c>
      <c r="G3014" s="8">
        <v>5292644</v>
      </c>
      <c r="H3014" s="16" t="s">
        <v>2970</v>
      </c>
      <c r="I3014" s="18">
        <v>343.18099999999998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56">
        <f t="shared" si="102"/>
        <v>343.18099999999998</v>
      </c>
      <c r="V3014" s="18">
        <f t="shared" si="101"/>
        <v>42.897624999999998</v>
      </c>
      <c r="W3014" s="7"/>
      <c r="X3014" s="7"/>
      <c r="Y3014" s="7"/>
      <c r="Z3014" s="57"/>
    </row>
    <row r="3015" spans="1:26" x14ac:dyDescent="0.35">
      <c r="A3015" s="6" t="s">
        <v>398</v>
      </c>
      <c r="B3015" s="7" t="s">
        <v>562</v>
      </c>
      <c r="C3015" s="7" t="s">
        <v>277</v>
      </c>
      <c r="D3015" s="7" t="s">
        <v>292</v>
      </c>
      <c r="E3015" s="7" t="s">
        <v>293</v>
      </c>
      <c r="F3015" s="7" t="s">
        <v>563</v>
      </c>
      <c r="G3015" s="8">
        <v>5296941</v>
      </c>
      <c r="H3015" s="16" t="s">
        <v>2971</v>
      </c>
      <c r="I3015" s="18">
        <v>343.18099999999998</v>
      </c>
      <c r="J3015" s="19">
        <v>359.05700000000002</v>
      </c>
      <c r="K3015" s="19">
        <v>238.464</v>
      </c>
      <c r="L3015" s="1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56">
        <f t="shared" si="102"/>
        <v>940.702</v>
      </c>
      <c r="V3015" s="18">
        <f t="shared" si="101"/>
        <v>117.58775</v>
      </c>
      <c r="W3015" s="7"/>
      <c r="X3015" s="7"/>
      <c r="Y3015" s="7"/>
      <c r="Z3015" s="57"/>
    </row>
    <row r="3016" spans="1:26" x14ac:dyDescent="0.35">
      <c r="A3016" s="6" t="s">
        <v>398</v>
      </c>
      <c r="B3016" s="7" t="s">
        <v>562</v>
      </c>
      <c r="C3016" s="7" t="s">
        <v>277</v>
      </c>
      <c r="D3016" s="7" t="s">
        <v>292</v>
      </c>
      <c r="E3016" s="7" t="s">
        <v>293</v>
      </c>
      <c r="F3016" s="7" t="s">
        <v>563</v>
      </c>
      <c r="G3016" s="8">
        <v>5274617</v>
      </c>
      <c r="H3016" s="16" t="s">
        <v>2972</v>
      </c>
      <c r="I3016" s="18">
        <v>343.18099999999998</v>
      </c>
      <c r="J3016" s="19">
        <v>0</v>
      </c>
      <c r="K3016" s="19">
        <v>476.928</v>
      </c>
      <c r="L3016" s="19">
        <v>0</v>
      </c>
      <c r="M3016" s="19">
        <v>0</v>
      </c>
      <c r="N3016" s="19">
        <v>476.928</v>
      </c>
      <c r="O3016" s="19">
        <v>0</v>
      </c>
      <c r="P3016" s="19">
        <v>1139.3140000000001</v>
      </c>
      <c r="Q3016" s="19">
        <v>0</v>
      </c>
      <c r="R3016" s="19">
        <v>0</v>
      </c>
      <c r="S3016" s="19">
        <v>0</v>
      </c>
      <c r="T3016" s="19">
        <v>0</v>
      </c>
      <c r="U3016" s="56">
        <f t="shared" si="102"/>
        <v>2436.3509999999997</v>
      </c>
      <c r="V3016" s="18">
        <f t="shared" si="101"/>
        <v>304.54387499999996</v>
      </c>
      <c r="W3016" s="7"/>
      <c r="X3016" s="7"/>
      <c r="Y3016" s="7"/>
      <c r="Z3016" s="57"/>
    </row>
    <row r="3017" spans="1:26" x14ac:dyDescent="0.35">
      <c r="A3017" s="6" t="s">
        <v>398</v>
      </c>
      <c r="B3017" s="7" t="s">
        <v>562</v>
      </c>
      <c r="C3017" s="7" t="s">
        <v>277</v>
      </c>
      <c r="D3017" s="7" t="s">
        <v>292</v>
      </c>
      <c r="E3017" s="7" t="s">
        <v>293</v>
      </c>
      <c r="F3017" s="7" t="s">
        <v>563</v>
      </c>
      <c r="G3017" s="8">
        <v>5295357</v>
      </c>
      <c r="H3017" s="16" t="s">
        <v>2973</v>
      </c>
      <c r="I3017" s="18">
        <v>686.36199999999997</v>
      </c>
      <c r="J3017" s="19">
        <v>0</v>
      </c>
      <c r="K3017" s="19">
        <v>238.464</v>
      </c>
      <c r="L3017" s="19">
        <v>0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56">
        <f t="shared" si="102"/>
        <v>924.82600000000002</v>
      </c>
      <c r="V3017" s="18">
        <f t="shared" si="101"/>
        <v>115.60325</v>
      </c>
      <c r="W3017" s="7"/>
      <c r="X3017" s="7"/>
      <c r="Y3017" s="7"/>
      <c r="Z3017" s="57"/>
    </row>
    <row r="3018" spans="1:26" x14ac:dyDescent="0.35">
      <c r="A3018" s="6" t="s">
        <v>398</v>
      </c>
      <c r="B3018" s="7" t="s">
        <v>562</v>
      </c>
      <c r="C3018" s="7" t="s">
        <v>277</v>
      </c>
      <c r="D3018" s="7" t="s">
        <v>292</v>
      </c>
      <c r="E3018" s="7" t="s">
        <v>293</v>
      </c>
      <c r="F3018" s="7" t="s">
        <v>563</v>
      </c>
      <c r="G3018" s="8">
        <v>5277126</v>
      </c>
      <c r="H3018" s="16" t="s">
        <v>2974</v>
      </c>
      <c r="I3018" s="18">
        <v>343.18099999999998</v>
      </c>
      <c r="J3018" s="19">
        <v>0</v>
      </c>
      <c r="K3018" s="19">
        <v>597.52099999999996</v>
      </c>
      <c r="L3018" s="19">
        <v>0</v>
      </c>
      <c r="M3018" s="19">
        <v>0</v>
      </c>
      <c r="N3018" s="19">
        <v>0</v>
      </c>
      <c r="O3018" s="19">
        <v>0</v>
      </c>
      <c r="P3018" s="19">
        <v>419.06200000000001</v>
      </c>
      <c r="Q3018" s="19">
        <v>0</v>
      </c>
      <c r="R3018" s="19">
        <v>0</v>
      </c>
      <c r="S3018" s="19">
        <v>0</v>
      </c>
      <c r="T3018" s="19">
        <v>0</v>
      </c>
      <c r="U3018" s="56">
        <f t="shared" si="102"/>
        <v>1359.7640000000001</v>
      </c>
      <c r="V3018" s="18">
        <f t="shared" si="101"/>
        <v>169.97050000000002</v>
      </c>
      <c r="W3018" s="7"/>
      <c r="X3018" s="7"/>
      <c r="Y3018" s="7"/>
      <c r="Z3018" s="57"/>
    </row>
    <row r="3019" spans="1:26" x14ac:dyDescent="0.35">
      <c r="A3019" s="6" t="s">
        <v>398</v>
      </c>
      <c r="B3019" s="7" t="s">
        <v>562</v>
      </c>
      <c r="C3019" s="7" t="s">
        <v>277</v>
      </c>
      <c r="D3019" s="7" t="s">
        <v>292</v>
      </c>
      <c r="E3019" s="7" t="s">
        <v>293</v>
      </c>
      <c r="F3019" s="7" t="s">
        <v>563</v>
      </c>
      <c r="G3019" s="8">
        <v>5290383</v>
      </c>
      <c r="H3019" s="16" t="s">
        <v>2975</v>
      </c>
      <c r="I3019" s="18">
        <v>343.18099999999998</v>
      </c>
      <c r="J3019" s="19">
        <v>0</v>
      </c>
      <c r="K3019" s="19">
        <v>238.464</v>
      </c>
      <c r="L3019" s="19">
        <v>0</v>
      </c>
      <c r="M3019" s="19">
        <v>0</v>
      </c>
      <c r="N3019" s="19">
        <v>0</v>
      </c>
      <c r="O3019" s="19">
        <v>0</v>
      </c>
      <c r="P3019" s="19">
        <v>238.464</v>
      </c>
      <c r="Q3019" s="19">
        <v>0</v>
      </c>
      <c r="R3019" s="19">
        <v>0</v>
      </c>
      <c r="S3019" s="19">
        <v>0</v>
      </c>
      <c r="T3019" s="19">
        <v>0</v>
      </c>
      <c r="U3019" s="56">
        <f t="shared" si="102"/>
        <v>820.10899999999992</v>
      </c>
      <c r="V3019" s="18">
        <f t="shared" si="101"/>
        <v>102.51362499999999</v>
      </c>
      <c r="W3019" s="7"/>
      <c r="X3019" s="7"/>
      <c r="Y3019" s="7"/>
      <c r="Z3019" s="57"/>
    </row>
    <row r="3020" spans="1:26" x14ac:dyDescent="0.35">
      <c r="A3020" s="6" t="s">
        <v>398</v>
      </c>
      <c r="B3020" s="7" t="s">
        <v>562</v>
      </c>
      <c r="C3020" s="7" t="s">
        <v>277</v>
      </c>
      <c r="D3020" s="7" t="s">
        <v>292</v>
      </c>
      <c r="E3020" s="7" t="s">
        <v>293</v>
      </c>
      <c r="F3020" s="7" t="s">
        <v>563</v>
      </c>
      <c r="G3020" s="8">
        <v>5293131</v>
      </c>
      <c r="H3020" s="16" t="s">
        <v>2976</v>
      </c>
      <c r="I3020" s="18">
        <v>343.18099999999998</v>
      </c>
      <c r="J3020" s="19">
        <v>359.05700000000002</v>
      </c>
      <c r="K3020" s="19">
        <v>238.464</v>
      </c>
      <c r="L3020" s="19">
        <v>0</v>
      </c>
      <c r="M3020" s="19">
        <v>343.18099999999998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56">
        <f t="shared" si="102"/>
        <v>1283.883</v>
      </c>
      <c r="V3020" s="18">
        <f t="shared" si="101"/>
        <v>160.485375</v>
      </c>
      <c r="W3020" s="7"/>
      <c r="X3020" s="7"/>
      <c r="Y3020" s="7"/>
      <c r="Z3020" s="57"/>
    </row>
    <row r="3021" spans="1:26" x14ac:dyDescent="0.35">
      <c r="A3021" s="6" t="s">
        <v>398</v>
      </c>
      <c r="B3021" s="7" t="s">
        <v>562</v>
      </c>
      <c r="C3021" s="7" t="s">
        <v>277</v>
      </c>
      <c r="D3021" s="7" t="s">
        <v>292</v>
      </c>
      <c r="E3021" s="7" t="s">
        <v>293</v>
      </c>
      <c r="F3021" s="7" t="s">
        <v>563</v>
      </c>
      <c r="G3021" s="8">
        <v>5121858</v>
      </c>
      <c r="H3021" s="16" t="s">
        <v>2977</v>
      </c>
      <c r="I3021" s="18">
        <v>1199.318</v>
      </c>
      <c r="J3021" s="19">
        <v>0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359.05700000000002</v>
      </c>
      <c r="Q3021" s="19">
        <v>0</v>
      </c>
      <c r="R3021" s="19">
        <v>0</v>
      </c>
      <c r="S3021" s="19">
        <v>0</v>
      </c>
      <c r="T3021" s="19">
        <v>0</v>
      </c>
      <c r="U3021" s="56">
        <f t="shared" si="102"/>
        <v>1558.375</v>
      </c>
      <c r="V3021" s="18">
        <f t="shared" si="101"/>
        <v>194.796875</v>
      </c>
      <c r="W3021" s="7"/>
      <c r="X3021" s="7"/>
      <c r="Y3021" s="7"/>
      <c r="Z3021" s="57"/>
    </row>
    <row r="3022" spans="1:26" x14ac:dyDescent="0.35">
      <c r="A3022" s="6" t="s">
        <v>398</v>
      </c>
      <c r="B3022" s="7" t="s">
        <v>562</v>
      </c>
      <c r="C3022" s="7" t="s">
        <v>277</v>
      </c>
      <c r="D3022" s="7" t="s">
        <v>292</v>
      </c>
      <c r="E3022" s="7" t="s">
        <v>293</v>
      </c>
      <c r="F3022" s="7" t="s">
        <v>563</v>
      </c>
      <c r="G3022" s="8">
        <v>5125667</v>
      </c>
      <c r="H3022" s="16" t="s">
        <v>2978</v>
      </c>
      <c r="I3022" s="18">
        <v>419.06200000000001</v>
      </c>
      <c r="J3022" s="19">
        <v>238.464</v>
      </c>
      <c r="K3022" s="19">
        <v>662.55399999999997</v>
      </c>
      <c r="L3022" s="19">
        <v>0</v>
      </c>
      <c r="M3022" s="19">
        <v>238.464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56">
        <f t="shared" si="102"/>
        <v>1558.5439999999999</v>
      </c>
      <c r="V3022" s="18">
        <f t="shared" si="101"/>
        <v>194.81799999999998</v>
      </c>
      <c r="W3022" s="7"/>
      <c r="X3022" s="7"/>
      <c r="Y3022" s="7"/>
      <c r="Z3022" s="57"/>
    </row>
    <row r="3023" spans="1:26" x14ac:dyDescent="0.35">
      <c r="A3023" s="6" t="s">
        <v>398</v>
      </c>
      <c r="B3023" s="7" t="s">
        <v>562</v>
      </c>
      <c r="C3023" s="7" t="s">
        <v>277</v>
      </c>
      <c r="D3023" s="7" t="s">
        <v>292</v>
      </c>
      <c r="E3023" s="7" t="s">
        <v>293</v>
      </c>
      <c r="F3023" s="7" t="s">
        <v>563</v>
      </c>
      <c r="G3023" s="8">
        <v>5139888</v>
      </c>
      <c r="H3023" s="16" t="s">
        <v>2979</v>
      </c>
      <c r="I3023" s="18">
        <v>419.06200000000001</v>
      </c>
      <c r="J3023" s="19">
        <v>0</v>
      </c>
      <c r="K3023" s="19">
        <v>780.42499999999995</v>
      </c>
      <c r="L3023" s="19">
        <v>180.59800000000001</v>
      </c>
      <c r="M3023" s="19">
        <v>0</v>
      </c>
      <c r="N3023" s="19">
        <v>303.49700000000001</v>
      </c>
      <c r="O3023" s="19">
        <v>0</v>
      </c>
      <c r="P3023" s="19">
        <v>662.55399999999997</v>
      </c>
      <c r="Q3023" s="19">
        <v>0</v>
      </c>
      <c r="R3023" s="19">
        <v>0</v>
      </c>
      <c r="S3023" s="19">
        <v>0</v>
      </c>
      <c r="T3023" s="19">
        <v>0</v>
      </c>
      <c r="U3023" s="56">
        <f t="shared" si="102"/>
        <v>2346.136</v>
      </c>
      <c r="V3023" s="18">
        <f t="shared" si="101"/>
        <v>293.267</v>
      </c>
      <c r="W3023" s="7"/>
      <c r="X3023" s="7"/>
      <c r="Y3023" s="7"/>
      <c r="Z3023" s="57"/>
    </row>
    <row r="3024" spans="1:26" x14ac:dyDescent="0.35">
      <c r="A3024" s="6" t="s">
        <v>398</v>
      </c>
      <c r="B3024" s="7" t="s">
        <v>562</v>
      </c>
      <c r="C3024" s="7" t="s">
        <v>277</v>
      </c>
      <c r="D3024" s="7" t="s">
        <v>292</v>
      </c>
      <c r="E3024" s="7" t="s">
        <v>293</v>
      </c>
      <c r="F3024" s="7" t="s">
        <v>563</v>
      </c>
      <c r="G3024" s="8">
        <v>5130465</v>
      </c>
      <c r="H3024" s="16" t="s">
        <v>2980</v>
      </c>
      <c r="I3024" s="18">
        <v>539.65499999999997</v>
      </c>
      <c r="J3024" s="19">
        <v>0</v>
      </c>
      <c r="K3024" s="19">
        <v>1283.883</v>
      </c>
      <c r="L3024" s="19">
        <v>1359.7639999999999</v>
      </c>
      <c r="M3024" s="19">
        <v>541.79300000000001</v>
      </c>
      <c r="N3024" s="19">
        <v>343.18099999999998</v>
      </c>
      <c r="O3024" s="19">
        <v>1558.375</v>
      </c>
      <c r="P3024" s="19">
        <v>1315.0509999999999</v>
      </c>
      <c r="Q3024" s="19">
        <v>0</v>
      </c>
      <c r="R3024" s="19">
        <v>0</v>
      </c>
      <c r="S3024" s="19">
        <v>0</v>
      </c>
      <c r="T3024" s="19">
        <v>0</v>
      </c>
      <c r="U3024" s="56">
        <f t="shared" si="102"/>
        <v>6941.7019999999993</v>
      </c>
      <c r="V3024" s="18">
        <f t="shared" si="101"/>
        <v>867.71274999999991</v>
      </c>
      <c r="W3024" s="7"/>
      <c r="X3024" s="7"/>
      <c r="Y3024" s="7"/>
      <c r="Z3024" s="57"/>
    </row>
    <row r="3025" spans="1:26" x14ac:dyDescent="0.35">
      <c r="A3025" s="6" t="s">
        <v>398</v>
      </c>
      <c r="B3025" s="7" t="s">
        <v>562</v>
      </c>
      <c r="C3025" s="7" t="s">
        <v>277</v>
      </c>
      <c r="D3025" s="7" t="s">
        <v>292</v>
      </c>
      <c r="E3025" s="7" t="s">
        <v>293</v>
      </c>
      <c r="F3025" s="7" t="s">
        <v>563</v>
      </c>
      <c r="G3025" s="8">
        <v>5121872</v>
      </c>
      <c r="H3025" s="16" t="s">
        <v>2981</v>
      </c>
      <c r="I3025" s="18">
        <v>180.59800000000001</v>
      </c>
      <c r="J3025" s="19">
        <v>0</v>
      </c>
      <c r="K3025" s="19">
        <v>0</v>
      </c>
      <c r="L3025" s="19">
        <v>0</v>
      </c>
      <c r="M3025" s="19">
        <v>602.93799999999999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56">
        <f t="shared" si="102"/>
        <v>783.53600000000006</v>
      </c>
      <c r="V3025" s="18">
        <f t="shared" si="101"/>
        <v>97.942000000000007</v>
      </c>
      <c r="W3025" s="7"/>
      <c r="X3025" s="7"/>
      <c r="Y3025" s="7"/>
      <c r="Z3025" s="57"/>
    </row>
    <row r="3026" spans="1:26" x14ac:dyDescent="0.35">
      <c r="A3026" s="6" t="s">
        <v>398</v>
      </c>
      <c r="B3026" s="7" t="s">
        <v>562</v>
      </c>
      <c r="C3026" s="7" t="s">
        <v>277</v>
      </c>
      <c r="D3026" s="7" t="s">
        <v>292</v>
      </c>
      <c r="E3026" s="7" t="s">
        <v>293</v>
      </c>
      <c r="F3026" s="7" t="s">
        <v>563</v>
      </c>
      <c r="G3026" s="8">
        <v>5295298</v>
      </c>
      <c r="H3026" s="16" t="s">
        <v>2982</v>
      </c>
      <c r="I3026" s="18">
        <v>180.59800000000001</v>
      </c>
      <c r="J3026" s="19">
        <v>238.464</v>
      </c>
      <c r="K3026" s="19">
        <v>686.36199999999997</v>
      </c>
      <c r="L3026" s="19">
        <v>1856.8440000000001</v>
      </c>
      <c r="M3026" s="19">
        <v>0</v>
      </c>
      <c r="N3026" s="19">
        <v>0</v>
      </c>
      <c r="O3026" s="19">
        <v>2378.4839999999999</v>
      </c>
      <c r="P3026" s="19">
        <v>1134.454</v>
      </c>
      <c r="Q3026" s="19">
        <v>0</v>
      </c>
      <c r="R3026" s="19">
        <v>0</v>
      </c>
      <c r="S3026" s="19">
        <v>0</v>
      </c>
      <c r="T3026" s="19">
        <v>0</v>
      </c>
      <c r="U3026" s="56">
        <f t="shared" si="102"/>
        <v>6475.2060000000001</v>
      </c>
      <c r="V3026" s="18">
        <f t="shared" si="101"/>
        <v>809.40075000000002</v>
      </c>
      <c r="W3026" s="7"/>
      <c r="X3026" s="7"/>
      <c r="Y3026" s="7"/>
      <c r="Z3026" s="57"/>
    </row>
    <row r="3027" spans="1:26" x14ac:dyDescent="0.35">
      <c r="A3027" s="6" t="s">
        <v>398</v>
      </c>
      <c r="B3027" s="7" t="s">
        <v>562</v>
      </c>
      <c r="C3027" s="7" t="s">
        <v>277</v>
      </c>
      <c r="D3027" s="7" t="s">
        <v>292</v>
      </c>
      <c r="E3027" s="7" t="s">
        <v>293</v>
      </c>
      <c r="F3027" s="7" t="s">
        <v>563</v>
      </c>
      <c r="G3027" s="8">
        <v>5138225</v>
      </c>
      <c r="H3027" s="16" t="s">
        <v>2983</v>
      </c>
      <c r="I3027" s="18">
        <v>180.59800000000001</v>
      </c>
      <c r="J3027" s="19">
        <v>0</v>
      </c>
      <c r="K3027" s="19">
        <v>238.464</v>
      </c>
      <c r="L3027" s="19">
        <v>0</v>
      </c>
      <c r="M3027" s="19">
        <v>0</v>
      </c>
      <c r="N3027" s="19">
        <v>0</v>
      </c>
      <c r="O3027" s="19">
        <v>0</v>
      </c>
      <c r="P3027" s="19">
        <v>597.52099999999996</v>
      </c>
      <c r="Q3027" s="19">
        <v>0</v>
      </c>
      <c r="R3027" s="19">
        <v>0</v>
      </c>
      <c r="S3027" s="19">
        <v>0</v>
      </c>
      <c r="T3027" s="19">
        <v>0</v>
      </c>
      <c r="U3027" s="56">
        <f t="shared" si="102"/>
        <v>1016.583</v>
      </c>
      <c r="V3027" s="18">
        <f t="shared" si="101"/>
        <v>127.072875</v>
      </c>
      <c r="W3027" s="7"/>
      <c r="X3027" s="7"/>
      <c r="Y3027" s="7"/>
      <c r="Z3027" s="57"/>
    </row>
    <row r="3028" spans="1:26" x14ac:dyDescent="0.35">
      <c r="A3028" s="6" t="s">
        <v>398</v>
      </c>
      <c r="B3028" s="7" t="s">
        <v>562</v>
      </c>
      <c r="C3028" s="7" t="s">
        <v>277</v>
      </c>
      <c r="D3028" s="7" t="s">
        <v>292</v>
      </c>
      <c r="E3028" s="7" t="s">
        <v>293</v>
      </c>
      <c r="F3028" s="7" t="s">
        <v>563</v>
      </c>
      <c r="G3028" s="8">
        <v>5120776</v>
      </c>
      <c r="H3028" s="16" t="s">
        <v>2984</v>
      </c>
      <c r="I3028" s="18">
        <v>419.06200000000001</v>
      </c>
      <c r="J3028" s="19">
        <v>0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19">
        <v>835.98500000000001</v>
      </c>
      <c r="Q3028" s="19">
        <v>0</v>
      </c>
      <c r="R3028" s="19">
        <v>0</v>
      </c>
      <c r="S3028" s="19">
        <v>0</v>
      </c>
      <c r="T3028" s="19">
        <v>0</v>
      </c>
      <c r="U3028" s="56">
        <f t="shared" si="102"/>
        <v>1255.047</v>
      </c>
      <c r="V3028" s="18">
        <f t="shared" si="101"/>
        <v>156.880875</v>
      </c>
      <c r="W3028" s="7"/>
      <c r="X3028" s="7"/>
      <c r="Y3028" s="7"/>
      <c r="Z3028" s="57"/>
    </row>
    <row r="3029" spans="1:26" x14ac:dyDescent="0.35">
      <c r="A3029" s="6" t="s">
        <v>398</v>
      </c>
      <c r="B3029" s="7" t="s">
        <v>562</v>
      </c>
      <c r="C3029" s="7" t="s">
        <v>277</v>
      </c>
      <c r="D3029" s="7" t="s">
        <v>292</v>
      </c>
      <c r="E3029" s="7" t="s">
        <v>293</v>
      </c>
      <c r="F3029" s="7" t="s">
        <v>563</v>
      </c>
      <c r="G3029" s="8">
        <v>5298378</v>
      </c>
      <c r="H3029" s="16" t="s">
        <v>2985</v>
      </c>
      <c r="I3029" s="18">
        <v>702.23800000000006</v>
      </c>
      <c r="J3029" s="19">
        <v>238.464</v>
      </c>
      <c r="K3029" s="19">
        <v>238.464</v>
      </c>
      <c r="L3029" s="19">
        <v>0</v>
      </c>
      <c r="M3029" s="19">
        <v>361.19600000000003</v>
      </c>
      <c r="N3029" s="19">
        <v>0</v>
      </c>
      <c r="O3029" s="19">
        <v>0</v>
      </c>
      <c r="P3029" s="19">
        <v>359.05700000000002</v>
      </c>
      <c r="Q3029" s="19">
        <v>0</v>
      </c>
      <c r="R3029" s="19">
        <v>0</v>
      </c>
      <c r="S3029" s="19">
        <v>0</v>
      </c>
      <c r="T3029" s="19">
        <v>0</v>
      </c>
      <c r="U3029" s="56">
        <f t="shared" si="102"/>
        <v>1899.4190000000001</v>
      </c>
      <c r="V3029" s="18">
        <f t="shared" si="101"/>
        <v>237.42737500000001</v>
      </c>
      <c r="W3029" s="7"/>
      <c r="X3029" s="7"/>
      <c r="Y3029" s="7"/>
      <c r="Z3029" s="57"/>
    </row>
    <row r="3030" spans="1:26" x14ac:dyDescent="0.35">
      <c r="A3030" s="6" t="s">
        <v>398</v>
      </c>
      <c r="B3030" s="7" t="s">
        <v>562</v>
      </c>
      <c r="C3030" s="7" t="s">
        <v>277</v>
      </c>
      <c r="D3030" s="7" t="s">
        <v>292</v>
      </c>
      <c r="E3030" s="7" t="s">
        <v>293</v>
      </c>
      <c r="F3030" s="7" t="s">
        <v>563</v>
      </c>
      <c r="G3030" s="8">
        <v>5335534</v>
      </c>
      <c r="H3030" s="16" t="s">
        <v>2986</v>
      </c>
      <c r="I3030" s="18">
        <v>2095.8910000000001</v>
      </c>
      <c r="J3030" s="19">
        <v>180.59800000000001</v>
      </c>
      <c r="K3030" s="19">
        <v>1682.8040000000001</v>
      </c>
      <c r="L3030" s="19">
        <v>0</v>
      </c>
      <c r="M3030" s="19">
        <v>0</v>
      </c>
      <c r="N3030" s="19">
        <v>303.49700000000001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56">
        <f t="shared" si="102"/>
        <v>4262.79</v>
      </c>
      <c r="V3030" s="18">
        <f t="shared" si="101"/>
        <v>532.84875</v>
      </c>
      <c r="W3030" s="7"/>
      <c r="X3030" s="7"/>
      <c r="Y3030" s="7"/>
      <c r="Z3030" s="57"/>
    </row>
    <row r="3031" spans="1:26" x14ac:dyDescent="0.35">
      <c r="A3031" s="6" t="s">
        <v>398</v>
      </c>
      <c r="B3031" s="7" t="s">
        <v>562</v>
      </c>
      <c r="C3031" s="7" t="s">
        <v>277</v>
      </c>
      <c r="D3031" s="7" t="s">
        <v>292</v>
      </c>
      <c r="E3031" s="7" t="s">
        <v>293</v>
      </c>
      <c r="F3031" s="7" t="s">
        <v>563</v>
      </c>
      <c r="G3031" s="8">
        <v>5124879</v>
      </c>
      <c r="H3031" s="16" t="s">
        <v>2987</v>
      </c>
      <c r="I3031" s="18">
        <v>1197.18</v>
      </c>
      <c r="J3031" s="19">
        <v>0</v>
      </c>
      <c r="K3031" s="19">
        <v>597.52099999999996</v>
      </c>
      <c r="L3031" s="19">
        <v>0</v>
      </c>
      <c r="M3031" s="19">
        <v>0</v>
      </c>
      <c r="N3031" s="19">
        <v>0</v>
      </c>
      <c r="O3031" s="19">
        <v>0</v>
      </c>
      <c r="P3031" s="19">
        <v>238.464</v>
      </c>
      <c r="Q3031" s="19">
        <v>0</v>
      </c>
      <c r="R3031" s="19">
        <v>0</v>
      </c>
      <c r="S3031" s="19">
        <v>0</v>
      </c>
      <c r="T3031" s="19">
        <v>0</v>
      </c>
      <c r="U3031" s="56">
        <f t="shared" si="102"/>
        <v>2033.165</v>
      </c>
      <c r="V3031" s="18">
        <f t="shared" si="101"/>
        <v>254.145625</v>
      </c>
      <c r="W3031" s="7"/>
      <c r="X3031" s="7"/>
      <c r="Y3031" s="7"/>
      <c r="Z3031" s="57"/>
    </row>
    <row r="3032" spans="1:26" x14ac:dyDescent="0.35">
      <c r="A3032" s="6" t="s">
        <v>398</v>
      </c>
      <c r="B3032" s="7" t="s">
        <v>562</v>
      </c>
      <c r="C3032" s="7" t="s">
        <v>277</v>
      </c>
      <c r="D3032" s="7" t="s">
        <v>292</v>
      </c>
      <c r="E3032" s="7" t="s">
        <v>293</v>
      </c>
      <c r="F3032" s="7" t="s">
        <v>563</v>
      </c>
      <c r="G3032" s="8">
        <v>5330221</v>
      </c>
      <c r="H3032" s="16" t="s">
        <v>2988</v>
      </c>
      <c r="I3032" s="18">
        <v>702.23800000000006</v>
      </c>
      <c r="J3032" s="19">
        <v>0</v>
      </c>
      <c r="K3032" s="19">
        <v>238.464</v>
      </c>
      <c r="L3032" s="19">
        <v>0</v>
      </c>
      <c r="M3032" s="19">
        <v>0</v>
      </c>
      <c r="N3032" s="19">
        <v>0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56">
        <f t="shared" si="102"/>
        <v>940.702</v>
      </c>
      <c r="V3032" s="18">
        <f t="shared" si="101"/>
        <v>117.58775</v>
      </c>
      <c r="W3032" s="7"/>
      <c r="X3032" s="7"/>
      <c r="Y3032" s="7"/>
      <c r="Z3032" s="57"/>
    </row>
    <row r="3033" spans="1:26" x14ac:dyDescent="0.35">
      <c r="A3033" s="6" t="s">
        <v>398</v>
      </c>
      <c r="B3033" s="7" t="s">
        <v>562</v>
      </c>
      <c r="C3033" s="7" t="s">
        <v>277</v>
      </c>
      <c r="D3033" s="7" t="s">
        <v>292</v>
      </c>
      <c r="E3033" s="7" t="s">
        <v>293</v>
      </c>
      <c r="F3033" s="7" t="s">
        <v>563</v>
      </c>
      <c r="G3033" s="8">
        <v>5133763</v>
      </c>
      <c r="H3033" s="16" t="s">
        <v>2989</v>
      </c>
      <c r="I3033" s="18">
        <v>778.11900000000003</v>
      </c>
      <c r="J3033" s="19">
        <v>0</v>
      </c>
      <c r="K3033" s="19">
        <v>238.464</v>
      </c>
      <c r="L3033" s="19">
        <v>0</v>
      </c>
      <c r="M3033" s="19">
        <v>303.49700000000001</v>
      </c>
      <c r="N3033" s="19">
        <v>303.49700000000001</v>
      </c>
      <c r="O3033" s="19">
        <v>597.52099999999996</v>
      </c>
      <c r="P3033" s="19">
        <v>541.96100000000001</v>
      </c>
      <c r="Q3033" s="19">
        <v>0</v>
      </c>
      <c r="R3033" s="19">
        <v>0</v>
      </c>
      <c r="S3033" s="19">
        <v>0</v>
      </c>
      <c r="T3033" s="19">
        <v>0</v>
      </c>
      <c r="U3033" s="56">
        <f t="shared" si="102"/>
        <v>2763.0590000000002</v>
      </c>
      <c r="V3033" s="18">
        <f t="shared" si="101"/>
        <v>345.38237500000002</v>
      </c>
      <c r="W3033" s="7"/>
      <c r="X3033" s="7"/>
      <c r="Y3033" s="7"/>
      <c r="Z3033" s="57"/>
    </row>
    <row r="3034" spans="1:26" x14ac:dyDescent="0.35">
      <c r="A3034" s="6" t="s">
        <v>398</v>
      </c>
      <c r="B3034" s="7" t="s">
        <v>562</v>
      </c>
      <c r="C3034" s="7" t="s">
        <v>277</v>
      </c>
      <c r="D3034" s="7" t="s">
        <v>292</v>
      </c>
      <c r="E3034" s="7" t="s">
        <v>293</v>
      </c>
      <c r="F3034" s="7" t="s">
        <v>563</v>
      </c>
      <c r="G3034" s="8">
        <v>5279546</v>
      </c>
      <c r="H3034" s="16" t="s">
        <v>2990</v>
      </c>
      <c r="I3034" s="18">
        <v>778.11900000000003</v>
      </c>
      <c r="J3034" s="19">
        <v>0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56">
        <f t="shared" si="102"/>
        <v>778.11900000000003</v>
      </c>
      <c r="V3034" s="18">
        <f t="shared" si="101"/>
        <v>97.264875000000004</v>
      </c>
      <c r="W3034" s="7"/>
      <c r="X3034" s="7"/>
      <c r="Y3034" s="7"/>
      <c r="Z3034" s="57"/>
    </row>
    <row r="3035" spans="1:26" x14ac:dyDescent="0.35">
      <c r="A3035" s="6" t="s">
        <v>398</v>
      </c>
      <c r="B3035" s="7" t="s">
        <v>562</v>
      </c>
      <c r="C3035" s="7" t="s">
        <v>277</v>
      </c>
      <c r="D3035" s="7" t="s">
        <v>292</v>
      </c>
      <c r="E3035" s="7" t="s">
        <v>293</v>
      </c>
      <c r="F3035" s="7" t="s">
        <v>563</v>
      </c>
      <c r="G3035" s="8">
        <v>5133116</v>
      </c>
      <c r="H3035" s="16" t="s">
        <v>2991</v>
      </c>
      <c r="I3035" s="18">
        <v>778.11900000000003</v>
      </c>
      <c r="J3035" s="19">
        <v>0</v>
      </c>
      <c r="K3035" s="19">
        <v>1148.9549999999999</v>
      </c>
      <c r="L3035" s="19">
        <v>778.11900000000003</v>
      </c>
      <c r="M3035" s="19">
        <v>0</v>
      </c>
      <c r="N3035" s="19">
        <v>0</v>
      </c>
      <c r="O3035" s="19">
        <v>662.55399999999997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56">
        <f t="shared" si="102"/>
        <v>3367.7470000000003</v>
      </c>
      <c r="V3035" s="18">
        <f t="shared" si="101"/>
        <v>420.96837500000004</v>
      </c>
      <c r="W3035" s="7"/>
      <c r="X3035" s="7"/>
      <c r="Y3035" s="7"/>
      <c r="Z3035" s="57"/>
    </row>
    <row r="3036" spans="1:26" x14ac:dyDescent="0.35">
      <c r="A3036" s="6" t="s">
        <v>398</v>
      </c>
      <c r="B3036" s="7" t="s">
        <v>562</v>
      </c>
      <c r="C3036" s="7" t="s">
        <v>277</v>
      </c>
      <c r="D3036" s="7" t="s">
        <v>292</v>
      </c>
      <c r="E3036" s="7" t="s">
        <v>293</v>
      </c>
      <c r="F3036" s="7" t="s">
        <v>563</v>
      </c>
      <c r="G3036" s="8">
        <v>5335198</v>
      </c>
      <c r="H3036" s="16" t="s">
        <v>2992</v>
      </c>
      <c r="I3036" s="18">
        <v>702.23800000000006</v>
      </c>
      <c r="J3036" s="19">
        <v>0</v>
      </c>
      <c r="K3036" s="19">
        <v>343.18099999999998</v>
      </c>
      <c r="L3036" s="19">
        <v>0</v>
      </c>
      <c r="M3036" s="19">
        <v>0</v>
      </c>
      <c r="N3036" s="19">
        <v>0</v>
      </c>
      <c r="O3036" s="19">
        <v>359.05700000000002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56">
        <f t="shared" si="102"/>
        <v>1404.4760000000001</v>
      </c>
      <c r="V3036" s="18">
        <f t="shared" si="101"/>
        <v>175.55950000000001</v>
      </c>
      <c r="W3036" s="7"/>
      <c r="X3036" s="7"/>
      <c r="Y3036" s="7"/>
      <c r="Z3036" s="57"/>
    </row>
    <row r="3037" spans="1:26" x14ac:dyDescent="0.35">
      <c r="A3037" s="6" t="s">
        <v>398</v>
      </c>
      <c r="B3037" s="7" t="s">
        <v>562</v>
      </c>
      <c r="C3037" s="7" t="s">
        <v>277</v>
      </c>
      <c r="D3037" s="7" t="s">
        <v>292</v>
      </c>
      <c r="E3037" s="7" t="s">
        <v>293</v>
      </c>
      <c r="F3037" s="7" t="s">
        <v>563</v>
      </c>
      <c r="G3037" s="8">
        <v>5134243</v>
      </c>
      <c r="H3037" s="16" t="s">
        <v>2993</v>
      </c>
      <c r="I3037" s="18">
        <v>702.23800000000006</v>
      </c>
      <c r="J3037" s="19">
        <v>0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0</v>
      </c>
      <c r="U3037" s="56">
        <f t="shared" si="102"/>
        <v>702.23800000000006</v>
      </c>
      <c r="V3037" s="18">
        <f t="shared" si="101"/>
        <v>87.779750000000007</v>
      </c>
      <c r="W3037" s="7"/>
      <c r="X3037" s="7"/>
      <c r="Y3037" s="7"/>
      <c r="Z3037" s="57"/>
    </row>
    <row r="3038" spans="1:26" x14ac:dyDescent="0.35">
      <c r="A3038" s="6" t="s">
        <v>398</v>
      </c>
      <c r="B3038" s="7" t="s">
        <v>562</v>
      </c>
      <c r="C3038" s="7" t="s">
        <v>277</v>
      </c>
      <c r="D3038" s="7" t="s">
        <v>292</v>
      </c>
      <c r="E3038" s="7" t="s">
        <v>293</v>
      </c>
      <c r="F3038" s="7" t="s">
        <v>563</v>
      </c>
      <c r="G3038" s="8">
        <v>5135235</v>
      </c>
      <c r="H3038" s="16" t="s">
        <v>2994</v>
      </c>
      <c r="I3038" s="18">
        <v>940.702</v>
      </c>
      <c r="J3038" s="19">
        <v>0</v>
      </c>
      <c r="K3038" s="19">
        <v>0</v>
      </c>
      <c r="L3038" s="19">
        <v>0</v>
      </c>
      <c r="M3038" s="19">
        <v>180.5984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  <c r="T3038" s="19">
        <v>0</v>
      </c>
      <c r="U3038" s="56">
        <f t="shared" si="102"/>
        <v>1121.3004000000001</v>
      </c>
      <c r="V3038" s="18">
        <f t="shared" si="101"/>
        <v>140.16255000000001</v>
      </c>
      <c r="W3038" s="7"/>
      <c r="X3038" s="7"/>
      <c r="Y3038" s="7"/>
      <c r="Z3038" s="57"/>
    </row>
    <row r="3039" spans="1:26" x14ac:dyDescent="0.35">
      <c r="A3039" s="6" t="s">
        <v>398</v>
      </c>
      <c r="B3039" s="7" t="s">
        <v>562</v>
      </c>
      <c r="C3039" s="7" t="s">
        <v>277</v>
      </c>
      <c r="D3039" s="7" t="s">
        <v>292</v>
      </c>
      <c r="E3039" s="7" t="s">
        <v>293</v>
      </c>
      <c r="F3039" s="7" t="s">
        <v>563</v>
      </c>
      <c r="G3039" s="8">
        <v>5335596</v>
      </c>
      <c r="H3039" s="16" t="s">
        <v>2995</v>
      </c>
      <c r="I3039" s="18">
        <v>778.11900000000003</v>
      </c>
      <c r="J3039" s="19">
        <v>0</v>
      </c>
      <c r="K3039" s="19">
        <v>910.49099999999999</v>
      </c>
      <c r="L3039" s="19">
        <v>0</v>
      </c>
      <c r="M3039" s="19">
        <v>0</v>
      </c>
      <c r="N3039" s="19">
        <v>0</v>
      </c>
      <c r="O3039" s="19">
        <v>0</v>
      </c>
      <c r="P3039" s="19">
        <v>238.464</v>
      </c>
      <c r="Q3039" s="19">
        <v>0</v>
      </c>
      <c r="R3039" s="19">
        <v>0</v>
      </c>
      <c r="S3039" s="19">
        <v>0</v>
      </c>
      <c r="T3039" s="19">
        <v>0</v>
      </c>
      <c r="U3039" s="56">
        <f t="shared" si="102"/>
        <v>1927.0740000000001</v>
      </c>
      <c r="V3039" s="18">
        <f t="shared" si="101"/>
        <v>240.88425000000001</v>
      </c>
      <c r="W3039" s="7"/>
      <c r="X3039" s="7"/>
      <c r="Y3039" s="7"/>
      <c r="Z3039" s="57"/>
    </row>
    <row r="3040" spans="1:26" x14ac:dyDescent="0.35">
      <c r="A3040" s="6" t="s">
        <v>398</v>
      </c>
      <c r="B3040" s="7" t="s">
        <v>562</v>
      </c>
      <c r="C3040" s="7" t="s">
        <v>277</v>
      </c>
      <c r="D3040" s="7" t="s">
        <v>292</v>
      </c>
      <c r="E3040" s="7" t="s">
        <v>293</v>
      </c>
      <c r="F3040" s="7" t="s">
        <v>563</v>
      </c>
      <c r="G3040" s="8">
        <v>5127641</v>
      </c>
      <c r="H3040" s="16" t="s">
        <v>2996</v>
      </c>
      <c r="I3040" s="18">
        <v>2876.3159999999998</v>
      </c>
      <c r="J3040" s="19">
        <v>0</v>
      </c>
      <c r="K3040" s="19">
        <v>2471.3420000000001</v>
      </c>
      <c r="L3040" s="19">
        <v>1500.51</v>
      </c>
      <c r="M3040" s="19">
        <v>180.59800000000001</v>
      </c>
      <c r="N3040" s="19">
        <v>780.42499999999995</v>
      </c>
      <c r="O3040" s="19">
        <v>1737.0029999999999</v>
      </c>
      <c r="P3040" s="19">
        <v>541.79300000000001</v>
      </c>
      <c r="Q3040" s="19">
        <v>0</v>
      </c>
      <c r="R3040" s="19">
        <v>0</v>
      </c>
      <c r="S3040" s="19">
        <v>0</v>
      </c>
      <c r="T3040" s="19">
        <v>0</v>
      </c>
      <c r="U3040" s="56">
        <f t="shared" si="102"/>
        <v>10087.986999999999</v>
      </c>
      <c r="V3040" s="18">
        <f t="shared" si="101"/>
        <v>1260.9983749999999</v>
      </c>
      <c r="W3040" s="7"/>
      <c r="X3040" s="7"/>
      <c r="Y3040" s="7"/>
      <c r="Z3040" s="57"/>
    </row>
    <row r="3041" spans="1:26" x14ac:dyDescent="0.35">
      <c r="A3041" s="6" t="s">
        <v>398</v>
      </c>
      <c r="B3041" s="7" t="s">
        <v>562</v>
      </c>
      <c r="C3041" s="7" t="s">
        <v>277</v>
      </c>
      <c r="D3041" s="7" t="s">
        <v>292</v>
      </c>
      <c r="E3041" s="7" t="s">
        <v>293</v>
      </c>
      <c r="F3041" s="7" t="s">
        <v>563</v>
      </c>
      <c r="G3041" s="8">
        <v>5335918</v>
      </c>
      <c r="H3041" s="16" t="s">
        <v>2997</v>
      </c>
      <c r="I3041" s="18">
        <v>882.83600000000001</v>
      </c>
      <c r="J3041" s="19">
        <v>0</v>
      </c>
      <c r="K3041" s="19">
        <v>850.875</v>
      </c>
      <c r="L3041" s="19">
        <v>238.464</v>
      </c>
      <c r="M3041" s="19">
        <v>1404.4760000000001</v>
      </c>
      <c r="N3041" s="19">
        <v>0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56">
        <f t="shared" si="102"/>
        <v>3376.6509999999998</v>
      </c>
      <c r="V3041" s="18">
        <f t="shared" ref="V3041:V3104" si="103">+AVERAGE(I3041:P3041)</f>
        <v>422.08137499999998</v>
      </c>
      <c r="W3041" s="7"/>
      <c r="X3041" s="7"/>
      <c r="Y3041" s="7"/>
      <c r="Z3041" s="57"/>
    </row>
    <row r="3042" spans="1:26" x14ac:dyDescent="0.35">
      <c r="A3042" s="6" t="s">
        <v>398</v>
      </c>
      <c r="B3042" s="7" t="s">
        <v>562</v>
      </c>
      <c r="C3042" s="7" t="s">
        <v>277</v>
      </c>
      <c r="D3042" s="7" t="s">
        <v>292</v>
      </c>
      <c r="E3042" s="7" t="s">
        <v>293</v>
      </c>
      <c r="F3042" s="7" t="s">
        <v>563</v>
      </c>
      <c r="G3042" s="8">
        <v>5294462</v>
      </c>
      <c r="H3042" s="16" t="s">
        <v>2998</v>
      </c>
      <c r="I3042" s="18">
        <v>2343.83</v>
      </c>
      <c r="J3042" s="19">
        <v>419.06200000000001</v>
      </c>
      <c r="K3042" s="19">
        <v>7218.9</v>
      </c>
      <c r="L3042" s="19">
        <v>238.464</v>
      </c>
      <c r="M3042" s="19">
        <v>359.05700000000002</v>
      </c>
      <c r="N3042" s="19">
        <v>0</v>
      </c>
      <c r="O3042" s="19">
        <v>238.464</v>
      </c>
      <c r="P3042" s="19">
        <v>359.05700000000002</v>
      </c>
      <c r="Q3042" s="19">
        <v>0</v>
      </c>
      <c r="R3042" s="19">
        <v>0</v>
      </c>
      <c r="S3042" s="19">
        <v>0</v>
      </c>
      <c r="T3042" s="19">
        <v>0</v>
      </c>
      <c r="U3042" s="56">
        <f t="shared" si="102"/>
        <v>11176.834000000001</v>
      </c>
      <c r="V3042" s="18">
        <f t="shared" si="103"/>
        <v>1397.1042500000001</v>
      </c>
      <c r="W3042" s="7"/>
      <c r="X3042" s="7"/>
      <c r="Y3042" s="7"/>
      <c r="Z3042" s="57"/>
    </row>
    <row r="3043" spans="1:26" x14ac:dyDescent="0.35">
      <c r="A3043" s="6" t="s">
        <v>398</v>
      </c>
      <c r="B3043" s="7" t="s">
        <v>562</v>
      </c>
      <c r="C3043" s="7" t="s">
        <v>277</v>
      </c>
      <c r="D3043" s="7" t="s">
        <v>292</v>
      </c>
      <c r="E3043" s="7" t="s">
        <v>293</v>
      </c>
      <c r="F3043" s="7" t="s">
        <v>563</v>
      </c>
      <c r="G3043" s="8">
        <v>5339132</v>
      </c>
      <c r="H3043" s="16" t="s">
        <v>2999</v>
      </c>
      <c r="I3043" s="18">
        <v>1063.433</v>
      </c>
      <c r="J3043" s="19">
        <v>0</v>
      </c>
      <c r="K3043" s="19">
        <v>343.18099999999998</v>
      </c>
      <c r="L3043" s="19">
        <v>0</v>
      </c>
      <c r="M3043" s="19">
        <v>0</v>
      </c>
      <c r="N3043" s="19">
        <v>0</v>
      </c>
      <c r="O3043" s="19">
        <v>359.05700000000002</v>
      </c>
      <c r="P3043" s="19">
        <v>238.464</v>
      </c>
      <c r="Q3043" s="19">
        <v>0</v>
      </c>
      <c r="R3043" s="19">
        <v>0</v>
      </c>
      <c r="S3043" s="19">
        <v>0</v>
      </c>
      <c r="T3043" s="19">
        <v>0</v>
      </c>
      <c r="U3043" s="56">
        <f t="shared" si="102"/>
        <v>2004.135</v>
      </c>
      <c r="V3043" s="18">
        <f t="shared" si="103"/>
        <v>250.516875</v>
      </c>
      <c r="W3043" s="7"/>
      <c r="X3043" s="7"/>
      <c r="Y3043" s="7"/>
      <c r="Z3043" s="57"/>
    </row>
    <row r="3044" spans="1:26" x14ac:dyDescent="0.35">
      <c r="A3044" s="6" t="s">
        <v>398</v>
      </c>
      <c r="B3044" s="7" t="s">
        <v>562</v>
      </c>
      <c r="C3044" s="7" t="s">
        <v>277</v>
      </c>
      <c r="D3044" s="7" t="s">
        <v>292</v>
      </c>
      <c r="E3044" s="7" t="s">
        <v>293</v>
      </c>
      <c r="F3044" s="7" t="s">
        <v>563</v>
      </c>
      <c r="G3044" s="8">
        <v>5291427</v>
      </c>
      <c r="H3044" s="16" t="s">
        <v>3000</v>
      </c>
      <c r="I3044" s="18">
        <v>702.23800000000006</v>
      </c>
      <c r="J3044" s="19">
        <v>0</v>
      </c>
      <c r="K3044" s="19">
        <v>0</v>
      </c>
      <c r="L3044" s="19">
        <v>361.19600000000003</v>
      </c>
      <c r="M3044" s="19">
        <v>702.23800000000006</v>
      </c>
      <c r="N3044" s="19">
        <v>0</v>
      </c>
      <c r="O3044" s="19">
        <v>1760.8109999999999</v>
      </c>
      <c r="P3044" s="19">
        <v>780.25699999999995</v>
      </c>
      <c r="Q3044" s="19">
        <v>0</v>
      </c>
      <c r="R3044" s="19">
        <v>0</v>
      </c>
      <c r="S3044" s="19">
        <v>0</v>
      </c>
      <c r="T3044" s="19">
        <v>0</v>
      </c>
      <c r="U3044" s="56">
        <f t="shared" si="102"/>
        <v>4306.74</v>
      </c>
      <c r="V3044" s="18">
        <f t="shared" si="103"/>
        <v>538.34249999999997</v>
      </c>
      <c r="W3044" s="7"/>
      <c r="X3044" s="7"/>
      <c r="Y3044" s="7"/>
      <c r="Z3044" s="57"/>
    </row>
    <row r="3045" spans="1:26" x14ac:dyDescent="0.35">
      <c r="A3045" s="6" t="s">
        <v>398</v>
      </c>
      <c r="B3045" s="7" t="s">
        <v>562</v>
      </c>
      <c r="C3045" s="7" t="s">
        <v>277</v>
      </c>
      <c r="D3045" s="7" t="s">
        <v>292</v>
      </c>
      <c r="E3045" s="7" t="s">
        <v>293</v>
      </c>
      <c r="F3045" s="7" t="s">
        <v>563</v>
      </c>
      <c r="G3045" s="8">
        <v>5295911</v>
      </c>
      <c r="H3045" s="16" t="s">
        <v>3001</v>
      </c>
      <c r="I3045" s="18">
        <v>-2.9103830456733704E-14</v>
      </c>
      <c r="J3045" s="19">
        <v>958.71600000000001</v>
      </c>
      <c r="K3045" s="19">
        <v>0</v>
      </c>
      <c r="L3045" s="19">
        <v>0</v>
      </c>
      <c r="M3045" s="19">
        <v>361.19499999999999</v>
      </c>
      <c r="N3045" s="19">
        <v>0</v>
      </c>
      <c r="O3045" s="19">
        <v>0</v>
      </c>
      <c r="P3045" s="19">
        <v>238.464</v>
      </c>
      <c r="Q3045" s="19">
        <v>0</v>
      </c>
      <c r="R3045" s="19">
        <v>0</v>
      </c>
      <c r="S3045" s="19">
        <v>0</v>
      </c>
      <c r="T3045" s="19">
        <v>0</v>
      </c>
      <c r="U3045" s="56">
        <f t="shared" si="102"/>
        <v>1558.375</v>
      </c>
      <c r="V3045" s="18">
        <f t="shared" si="103"/>
        <v>194.796875</v>
      </c>
      <c r="W3045" s="7"/>
      <c r="X3045" s="7"/>
      <c r="Y3045" s="7"/>
      <c r="Z3045" s="57"/>
    </row>
    <row r="3046" spans="1:26" x14ac:dyDescent="0.35">
      <c r="A3046" s="6" t="s">
        <v>398</v>
      </c>
      <c r="B3046" s="7" t="s">
        <v>562</v>
      </c>
      <c r="C3046" s="7" t="s">
        <v>277</v>
      </c>
      <c r="D3046" s="7" t="s">
        <v>292</v>
      </c>
      <c r="E3046" s="7" t="s">
        <v>293</v>
      </c>
      <c r="F3046" s="7" t="s">
        <v>563</v>
      </c>
      <c r="G3046" s="8">
        <v>5139985</v>
      </c>
      <c r="H3046" s="16" t="s">
        <v>3002</v>
      </c>
      <c r="I3046" s="18">
        <v>343.18099999999998</v>
      </c>
      <c r="J3046" s="19">
        <v>0</v>
      </c>
      <c r="K3046" s="19">
        <v>238.464</v>
      </c>
      <c r="L3046" s="19">
        <v>704.37599999999998</v>
      </c>
      <c r="M3046" s="19">
        <v>0</v>
      </c>
      <c r="N3046" s="19">
        <v>0</v>
      </c>
      <c r="O3046" s="19">
        <v>359.05700000000002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56">
        <f t="shared" si="102"/>
        <v>1645.078</v>
      </c>
      <c r="V3046" s="18">
        <f t="shared" si="103"/>
        <v>205.63475</v>
      </c>
      <c r="W3046" s="7"/>
      <c r="X3046" s="7"/>
      <c r="Y3046" s="7"/>
      <c r="Z3046" s="57"/>
    </row>
    <row r="3047" spans="1:26" x14ac:dyDescent="0.35">
      <c r="A3047" s="6" t="s">
        <v>398</v>
      </c>
      <c r="B3047" s="7" t="s">
        <v>562</v>
      </c>
      <c r="C3047" s="7" t="s">
        <v>277</v>
      </c>
      <c r="D3047" s="7" t="s">
        <v>292</v>
      </c>
      <c r="E3047" s="7" t="s">
        <v>293</v>
      </c>
      <c r="F3047" s="7" t="s">
        <v>563</v>
      </c>
      <c r="G3047" s="8">
        <v>5273199</v>
      </c>
      <c r="H3047" s="16" t="s">
        <v>3003</v>
      </c>
      <c r="I3047" s="18">
        <v>343.18099999999998</v>
      </c>
      <c r="J3047" s="19">
        <v>0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56">
        <f t="shared" si="102"/>
        <v>343.18099999999998</v>
      </c>
      <c r="V3047" s="18">
        <f t="shared" si="103"/>
        <v>42.897624999999998</v>
      </c>
      <c r="W3047" s="7"/>
      <c r="X3047" s="7"/>
      <c r="Y3047" s="7"/>
      <c r="Z3047" s="57"/>
    </row>
    <row r="3048" spans="1:26" x14ac:dyDescent="0.35">
      <c r="A3048" s="6" t="s">
        <v>398</v>
      </c>
      <c r="B3048" s="7" t="s">
        <v>562</v>
      </c>
      <c r="C3048" s="7" t="s">
        <v>277</v>
      </c>
      <c r="D3048" s="7" t="s">
        <v>292</v>
      </c>
      <c r="E3048" s="7" t="s">
        <v>293</v>
      </c>
      <c r="F3048" s="7" t="s">
        <v>563</v>
      </c>
      <c r="G3048" s="8">
        <v>5300396</v>
      </c>
      <c r="H3048" s="16" t="s">
        <v>3004</v>
      </c>
      <c r="I3048" s="18">
        <v>704.37599999999998</v>
      </c>
      <c r="J3048" s="19">
        <v>359.05700000000002</v>
      </c>
      <c r="K3048" s="19">
        <v>835.98500000000001</v>
      </c>
      <c r="L3048" s="19">
        <v>882.83600000000001</v>
      </c>
      <c r="M3048" s="19">
        <v>361.19459999999998</v>
      </c>
      <c r="N3048" s="19">
        <v>0</v>
      </c>
      <c r="O3048" s="19">
        <v>1540.3610000000001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56">
        <f t="shared" si="102"/>
        <v>4683.8095999999996</v>
      </c>
      <c r="V3048" s="18">
        <f t="shared" si="103"/>
        <v>585.47619999999995</v>
      </c>
      <c r="W3048" s="7"/>
      <c r="X3048" s="7"/>
      <c r="Y3048" s="7"/>
      <c r="Z3048" s="57"/>
    </row>
    <row r="3049" spans="1:26" x14ac:dyDescent="0.35">
      <c r="A3049" s="6" t="s">
        <v>398</v>
      </c>
      <c r="B3049" s="7" t="s">
        <v>562</v>
      </c>
      <c r="C3049" s="7" t="s">
        <v>277</v>
      </c>
      <c r="D3049" s="7" t="s">
        <v>292</v>
      </c>
      <c r="E3049" s="7" t="s">
        <v>293</v>
      </c>
      <c r="F3049" s="7" t="s">
        <v>563</v>
      </c>
      <c r="G3049" s="8">
        <v>5131080</v>
      </c>
      <c r="H3049" s="16" t="s">
        <v>3005</v>
      </c>
      <c r="I3049" s="18">
        <v>343.18099999999998</v>
      </c>
      <c r="J3049" s="19">
        <v>238.464</v>
      </c>
      <c r="K3049" s="19">
        <v>940.702</v>
      </c>
      <c r="L3049" s="19">
        <v>0</v>
      </c>
      <c r="M3049" s="19">
        <v>704.37699999999995</v>
      </c>
      <c r="N3049" s="19">
        <v>0</v>
      </c>
      <c r="O3049" s="19">
        <v>581.64499999999998</v>
      </c>
      <c r="P3049" s="19">
        <v>359.05700000000002</v>
      </c>
      <c r="Q3049" s="19">
        <v>0</v>
      </c>
      <c r="R3049" s="19">
        <v>0</v>
      </c>
      <c r="S3049" s="19">
        <v>0</v>
      </c>
      <c r="T3049" s="19">
        <v>0</v>
      </c>
      <c r="U3049" s="56">
        <f t="shared" si="102"/>
        <v>3167.4260000000004</v>
      </c>
      <c r="V3049" s="18">
        <f t="shared" si="103"/>
        <v>395.92825000000005</v>
      </c>
      <c r="W3049" s="7"/>
      <c r="X3049" s="7"/>
      <c r="Y3049" s="7"/>
      <c r="Z3049" s="57"/>
    </row>
    <row r="3050" spans="1:26" x14ac:dyDescent="0.35">
      <c r="A3050" s="6" t="s">
        <v>398</v>
      </c>
      <c r="B3050" s="7" t="s">
        <v>562</v>
      </c>
      <c r="C3050" s="7" t="s">
        <v>277</v>
      </c>
      <c r="D3050" s="7" t="s">
        <v>292</v>
      </c>
      <c r="E3050" s="7" t="s">
        <v>293</v>
      </c>
      <c r="F3050" s="7" t="s">
        <v>563</v>
      </c>
      <c r="G3050" s="8">
        <v>5277984</v>
      </c>
      <c r="H3050" s="16" t="s">
        <v>3006</v>
      </c>
      <c r="I3050" s="18">
        <v>419.06200000000001</v>
      </c>
      <c r="J3050" s="19">
        <v>0</v>
      </c>
      <c r="K3050" s="19">
        <v>1150.316</v>
      </c>
      <c r="L3050" s="19">
        <v>0</v>
      </c>
      <c r="M3050" s="19">
        <v>0</v>
      </c>
      <c r="N3050" s="19">
        <v>0</v>
      </c>
      <c r="O3050" s="19">
        <v>0</v>
      </c>
      <c r="P3050" s="19">
        <v>597.52099999999996</v>
      </c>
      <c r="Q3050" s="19">
        <v>0</v>
      </c>
      <c r="R3050" s="19">
        <v>0</v>
      </c>
      <c r="S3050" s="19">
        <v>0</v>
      </c>
      <c r="T3050" s="19">
        <v>0</v>
      </c>
      <c r="U3050" s="56">
        <f t="shared" si="102"/>
        <v>2166.8990000000003</v>
      </c>
      <c r="V3050" s="18">
        <f t="shared" si="103"/>
        <v>270.86237500000004</v>
      </c>
      <c r="W3050" s="7"/>
      <c r="X3050" s="7"/>
      <c r="Y3050" s="7"/>
      <c r="Z3050" s="57"/>
    </row>
    <row r="3051" spans="1:26" x14ac:dyDescent="0.35">
      <c r="A3051" s="6" t="s">
        <v>398</v>
      </c>
      <c r="B3051" s="7" t="s">
        <v>562</v>
      </c>
      <c r="C3051" s="7" t="s">
        <v>277</v>
      </c>
      <c r="D3051" s="7" t="s">
        <v>292</v>
      </c>
      <c r="E3051" s="7" t="s">
        <v>293</v>
      </c>
      <c r="F3051" s="7" t="s">
        <v>563</v>
      </c>
      <c r="G3051" s="8">
        <v>5128048</v>
      </c>
      <c r="H3051" s="16" t="s">
        <v>3007</v>
      </c>
      <c r="I3051" s="18">
        <v>476.928</v>
      </c>
      <c r="J3051" s="19">
        <v>484.09500000000003</v>
      </c>
      <c r="K3051" s="19">
        <v>966.05100000000004</v>
      </c>
      <c r="L3051" s="19">
        <v>0</v>
      </c>
      <c r="M3051" s="19">
        <v>599.65899999999999</v>
      </c>
      <c r="N3051" s="19">
        <v>484.09500000000003</v>
      </c>
      <c r="O3051" s="19">
        <v>359.05700000000002</v>
      </c>
      <c r="P3051" s="19">
        <v>541.96100000000001</v>
      </c>
      <c r="Q3051" s="19">
        <v>0</v>
      </c>
      <c r="R3051" s="19">
        <v>0</v>
      </c>
      <c r="S3051" s="19">
        <v>0</v>
      </c>
      <c r="T3051" s="19">
        <v>0</v>
      </c>
      <c r="U3051" s="56">
        <f t="shared" si="102"/>
        <v>3911.8460000000005</v>
      </c>
      <c r="V3051" s="18">
        <f t="shared" si="103"/>
        <v>488.98075000000006</v>
      </c>
      <c r="W3051" s="7"/>
      <c r="X3051" s="7"/>
      <c r="Y3051" s="7"/>
      <c r="Z3051" s="57"/>
    </row>
    <row r="3052" spans="1:26" x14ac:dyDescent="0.35">
      <c r="A3052" s="6" t="s">
        <v>398</v>
      </c>
      <c r="B3052" s="7" t="s">
        <v>562</v>
      </c>
      <c r="C3052" s="7" t="s">
        <v>277</v>
      </c>
      <c r="D3052" s="7" t="s">
        <v>292</v>
      </c>
      <c r="E3052" s="7" t="s">
        <v>293</v>
      </c>
      <c r="F3052" s="7" t="s">
        <v>563</v>
      </c>
      <c r="G3052" s="8">
        <v>5291991</v>
      </c>
      <c r="H3052" s="16" t="s">
        <v>3008</v>
      </c>
      <c r="I3052" s="18">
        <v>361.19499999999999</v>
      </c>
      <c r="J3052" s="19">
        <v>0</v>
      </c>
      <c r="K3052" s="19">
        <v>1776.6869999999999</v>
      </c>
      <c r="L3052" s="19">
        <v>523.779</v>
      </c>
      <c r="M3052" s="19">
        <v>180.59800000000001</v>
      </c>
      <c r="N3052" s="19">
        <v>0</v>
      </c>
      <c r="O3052" s="19">
        <v>599.65899999999999</v>
      </c>
      <c r="P3052" s="19">
        <v>238.464</v>
      </c>
      <c r="Q3052" s="19">
        <v>0</v>
      </c>
      <c r="R3052" s="19">
        <v>0</v>
      </c>
      <c r="S3052" s="19">
        <v>0</v>
      </c>
      <c r="T3052" s="19">
        <v>0</v>
      </c>
      <c r="U3052" s="56">
        <f t="shared" si="102"/>
        <v>3680.3820000000001</v>
      </c>
      <c r="V3052" s="18">
        <f t="shared" si="103"/>
        <v>460.04775000000001</v>
      </c>
      <c r="W3052" s="7"/>
      <c r="X3052" s="7"/>
      <c r="Y3052" s="7"/>
      <c r="Z3052" s="57"/>
    </row>
    <row r="3053" spans="1:26" x14ac:dyDescent="0.35">
      <c r="A3053" s="6" t="s">
        <v>398</v>
      </c>
      <c r="B3053" s="7" t="s">
        <v>562</v>
      </c>
      <c r="C3053" s="7" t="s">
        <v>277</v>
      </c>
      <c r="D3053" s="7" t="s">
        <v>292</v>
      </c>
      <c r="E3053" s="7" t="s">
        <v>293</v>
      </c>
      <c r="F3053" s="7" t="s">
        <v>563</v>
      </c>
      <c r="G3053" s="8">
        <v>5274776</v>
      </c>
      <c r="H3053" s="16" t="s">
        <v>3009</v>
      </c>
      <c r="I3053" s="18">
        <v>343.18099999999998</v>
      </c>
      <c r="J3053" s="19">
        <v>180.59800000000001</v>
      </c>
      <c r="K3053" s="19">
        <v>597.52099999999996</v>
      </c>
      <c r="L3053" s="19">
        <v>0</v>
      </c>
      <c r="M3053" s="19">
        <v>1226.0170000000001</v>
      </c>
      <c r="N3053" s="19">
        <v>0</v>
      </c>
      <c r="O3053" s="19">
        <v>2140.02</v>
      </c>
      <c r="P3053" s="19">
        <v>238.464</v>
      </c>
      <c r="Q3053" s="19">
        <v>0</v>
      </c>
      <c r="R3053" s="19">
        <v>0</v>
      </c>
      <c r="S3053" s="19">
        <v>0</v>
      </c>
      <c r="T3053" s="19">
        <v>0</v>
      </c>
      <c r="U3053" s="56">
        <f t="shared" si="102"/>
        <v>4725.8009999999995</v>
      </c>
      <c r="V3053" s="18">
        <f t="shared" si="103"/>
        <v>590.72512499999993</v>
      </c>
      <c r="W3053" s="7"/>
      <c r="X3053" s="7"/>
      <c r="Y3053" s="7"/>
      <c r="Z3053" s="57"/>
    </row>
    <row r="3054" spans="1:26" x14ac:dyDescent="0.35">
      <c r="A3054" s="6" t="s">
        <v>398</v>
      </c>
      <c r="B3054" s="7" t="s">
        <v>562</v>
      </c>
      <c r="C3054" s="7" t="s">
        <v>277</v>
      </c>
      <c r="D3054" s="7" t="s">
        <v>292</v>
      </c>
      <c r="E3054" s="7" t="s">
        <v>293</v>
      </c>
      <c r="F3054" s="7" t="s">
        <v>563</v>
      </c>
      <c r="G3054" s="8">
        <v>5339246</v>
      </c>
      <c r="H3054" s="16" t="s">
        <v>3010</v>
      </c>
      <c r="I3054" s="18">
        <v>361.19499999999999</v>
      </c>
      <c r="J3054" s="19">
        <v>1083.923</v>
      </c>
      <c r="K3054" s="19">
        <v>2360.248</v>
      </c>
      <c r="L3054" s="19">
        <v>1679.5250000000001</v>
      </c>
      <c r="M3054" s="19">
        <v>541.79300000000001</v>
      </c>
      <c r="N3054" s="19">
        <v>0</v>
      </c>
      <c r="O3054" s="19">
        <v>841.40200000000004</v>
      </c>
      <c r="P3054" s="19">
        <v>1388.78</v>
      </c>
      <c r="Q3054" s="19">
        <v>0</v>
      </c>
      <c r="R3054" s="19">
        <v>0</v>
      </c>
      <c r="S3054" s="19">
        <v>0</v>
      </c>
      <c r="T3054" s="19">
        <v>0</v>
      </c>
      <c r="U3054" s="56">
        <f t="shared" si="102"/>
        <v>8256.866</v>
      </c>
      <c r="V3054" s="18">
        <f t="shared" si="103"/>
        <v>1032.10825</v>
      </c>
      <c r="W3054" s="7"/>
      <c r="X3054" s="7"/>
      <c r="Y3054" s="7"/>
      <c r="Z3054" s="57"/>
    </row>
    <row r="3055" spans="1:26" x14ac:dyDescent="0.35">
      <c r="A3055" s="6" t="s">
        <v>398</v>
      </c>
      <c r="B3055" s="7" t="s">
        <v>562</v>
      </c>
      <c r="C3055" s="7" t="s">
        <v>277</v>
      </c>
      <c r="D3055" s="7" t="s">
        <v>292</v>
      </c>
      <c r="E3055" s="7" t="s">
        <v>293</v>
      </c>
      <c r="F3055" s="7" t="s">
        <v>563</v>
      </c>
      <c r="G3055" s="8">
        <v>5336900</v>
      </c>
      <c r="H3055" s="16" t="s">
        <v>3011</v>
      </c>
      <c r="I3055" s="18">
        <v>0</v>
      </c>
      <c r="J3055" s="19">
        <v>778.11900000000003</v>
      </c>
      <c r="K3055" s="19">
        <v>541.96100000000001</v>
      </c>
      <c r="L3055" s="19">
        <v>0</v>
      </c>
      <c r="M3055" s="19">
        <v>0</v>
      </c>
      <c r="N3055" s="19">
        <v>0</v>
      </c>
      <c r="O3055" s="19">
        <v>359.05700000000002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56">
        <f t="shared" si="102"/>
        <v>1679.1369999999999</v>
      </c>
      <c r="V3055" s="18">
        <f t="shared" si="103"/>
        <v>209.89212499999999</v>
      </c>
      <c r="W3055" s="7"/>
      <c r="X3055" s="7"/>
      <c r="Y3055" s="7"/>
      <c r="Z3055" s="57"/>
    </row>
    <row r="3056" spans="1:26" x14ac:dyDescent="0.35">
      <c r="A3056" s="6" t="s">
        <v>398</v>
      </c>
      <c r="B3056" s="7" t="s">
        <v>562</v>
      </c>
      <c r="C3056" s="7" t="s">
        <v>277</v>
      </c>
      <c r="D3056" s="7" t="s">
        <v>292</v>
      </c>
      <c r="E3056" s="7" t="s">
        <v>293</v>
      </c>
      <c r="F3056" s="7" t="s">
        <v>563</v>
      </c>
      <c r="G3056" s="8">
        <v>5130621</v>
      </c>
      <c r="H3056" s="16" t="s">
        <v>3012</v>
      </c>
      <c r="I3056" s="18">
        <v>0</v>
      </c>
      <c r="J3056" s="19">
        <v>662.55399999999997</v>
      </c>
      <c r="K3056" s="19">
        <v>541.96100000000001</v>
      </c>
      <c r="L3056" s="19">
        <v>476.928</v>
      </c>
      <c r="M3056" s="19">
        <v>0</v>
      </c>
      <c r="N3056" s="19">
        <v>0</v>
      </c>
      <c r="O3056" s="19">
        <v>303.49700000000001</v>
      </c>
      <c r="P3056" s="19">
        <v>597.52099999999996</v>
      </c>
      <c r="Q3056" s="19">
        <v>0</v>
      </c>
      <c r="R3056" s="19">
        <v>0</v>
      </c>
      <c r="S3056" s="19">
        <v>0</v>
      </c>
      <c r="T3056" s="19">
        <v>0</v>
      </c>
      <c r="U3056" s="56">
        <f t="shared" si="102"/>
        <v>2582.4609999999998</v>
      </c>
      <c r="V3056" s="18">
        <f t="shared" si="103"/>
        <v>322.80762499999997</v>
      </c>
      <c r="W3056" s="7"/>
      <c r="X3056" s="7"/>
      <c r="Y3056" s="7"/>
      <c r="Z3056" s="57"/>
    </row>
    <row r="3057" spans="1:26" x14ac:dyDescent="0.35">
      <c r="A3057" s="6" t="s">
        <v>398</v>
      </c>
      <c r="B3057" s="7" t="s">
        <v>562</v>
      </c>
      <c r="C3057" s="7" t="s">
        <v>277</v>
      </c>
      <c r="D3057" s="7" t="s">
        <v>292</v>
      </c>
      <c r="E3057" s="7" t="s">
        <v>293</v>
      </c>
      <c r="F3057" s="7" t="s">
        <v>563</v>
      </c>
      <c r="G3057" s="8">
        <v>5132636</v>
      </c>
      <c r="H3057" s="16" t="s">
        <v>3013</v>
      </c>
      <c r="I3057" s="18">
        <v>0</v>
      </c>
      <c r="J3057" s="19">
        <v>662.55399999999997</v>
      </c>
      <c r="K3057" s="19">
        <v>303.49700000000001</v>
      </c>
      <c r="L3057" s="19">
        <v>0</v>
      </c>
      <c r="M3057" s="19">
        <v>180.59800000000001</v>
      </c>
      <c r="N3057" s="19">
        <v>0</v>
      </c>
      <c r="O3057" s="19">
        <v>597.52099999999996</v>
      </c>
      <c r="P3057" s="19">
        <v>303.49700000000001</v>
      </c>
      <c r="Q3057" s="19">
        <v>0</v>
      </c>
      <c r="R3057" s="19">
        <v>0</v>
      </c>
      <c r="S3057" s="19">
        <v>0</v>
      </c>
      <c r="T3057" s="19">
        <v>0</v>
      </c>
      <c r="U3057" s="56">
        <f t="shared" si="102"/>
        <v>2047.6669999999999</v>
      </c>
      <c r="V3057" s="18">
        <f t="shared" si="103"/>
        <v>255.95837499999999</v>
      </c>
      <c r="W3057" s="7"/>
      <c r="X3057" s="7"/>
      <c r="Y3057" s="7"/>
      <c r="Z3057" s="57"/>
    </row>
    <row r="3058" spans="1:26" x14ac:dyDescent="0.35">
      <c r="A3058" s="6" t="s">
        <v>398</v>
      </c>
      <c r="B3058" s="7" t="s">
        <v>562</v>
      </c>
      <c r="C3058" s="7" t="s">
        <v>277</v>
      </c>
      <c r="D3058" s="7" t="s">
        <v>292</v>
      </c>
      <c r="E3058" s="7" t="s">
        <v>293</v>
      </c>
      <c r="F3058" s="7" t="s">
        <v>563</v>
      </c>
      <c r="G3058" s="8">
        <v>5279612</v>
      </c>
      <c r="H3058" s="16" t="s">
        <v>3014</v>
      </c>
      <c r="I3058" s="18">
        <v>0</v>
      </c>
      <c r="J3058" s="19">
        <v>359.05700000000002</v>
      </c>
      <c r="K3058" s="19">
        <v>581.64499999999998</v>
      </c>
      <c r="L3058" s="19">
        <v>0</v>
      </c>
      <c r="M3058" s="19">
        <v>0</v>
      </c>
      <c r="N3058" s="19">
        <v>0</v>
      </c>
      <c r="O3058" s="19">
        <v>0</v>
      </c>
      <c r="P3058" s="19">
        <v>361.19499999999999</v>
      </c>
      <c r="Q3058" s="19">
        <v>0</v>
      </c>
      <c r="R3058" s="19">
        <v>0</v>
      </c>
      <c r="S3058" s="19">
        <v>0</v>
      </c>
      <c r="T3058" s="19">
        <v>0</v>
      </c>
      <c r="U3058" s="56">
        <f t="shared" si="102"/>
        <v>1301.8969999999999</v>
      </c>
      <c r="V3058" s="18">
        <f t="shared" si="103"/>
        <v>162.73712499999999</v>
      </c>
      <c r="W3058" s="7"/>
      <c r="X3058" s="7"/>
      <c r="Y3058" s="7"/>
      <c r="Z3058" s="57"/>
    </row>
    <row r="3059" spans="1:26" x14ac:dyDescent="0.35">
      <c r="A3059" s="6" t="s">
        <v>398</v>
      </c>
      <c r="B3059" s="7" t="s">
        <v>562</v>
      </c>
      <c r="C3059" s="7" t="s">
        <v>277</v>
      </c>
      <c r="D3059" s="7" t="s">
        <v>292</v>
      </c>
      <c r="E3059" s="7" t="s">
        <v>293</v>
      </c>
      <c r="F3059" s="7" t="s">
        <v>563</v>
      </c>
      <c r="G3059" s="8">
        <v>5300400</v>
      </c>
      <c r="H3059" s="16" t="s">
        <v>3015</v>
      </c>
      <c r="I3059" s="18">
        <v>0</v>
      </c>
      <c r="J3059" s="19">
        <v>843.15200000000004</v>
      </c>
      <c r="K3059" s="19">
        <v>0</v>
      </c>
      <c r="L3059" s="19">
        <v>238.464</v>
      </c>
      <c r="M3059" s="19">
        <v>0</v>
      </c>
      <c r="N3059" s="19">
        <v>303.49700000000001</v>
      </c>
      <c r="O3059" s="19">
        <v>359.05700000000002</v>
      </c>
      <c r="P3059" s="19">
        <v>238.464</v>
      </c>
      <c r="Q3059" s="19">
        <v>0</v>
      </c>
      <c r="R3059" s="19">
        <v>0</v>
      </c>
      <c r="S3059" s="19">
        <v>0</v>
      </c>
      <c r="T3059" s="19">
        <v>0</v>
      </c>
      <c r="U3059" s="56">
        <f t="shared" si="102"/>
        <v>1982.634</v>
      </c>
      <c r="V3059" s="18">
        <f t="shared" si="103"/>
        <v>247.82925</v>
      </c>
      <c r="W3059" s="7"/>
      <c r="X3059" s="7"/>
      <c r="Y3059" s="7"/>
      <c r="Z3059" s="57"/>
    </row>
    <row r="3060" spans="1:26" x14ac:dyDescent="0.35">
      <c r="A3060" s="6" t="s">
        <v>398</v>
      </c>
      <c r="B3060" s="7" t="s">
        <v>562</v>
      </c>
      <c r="C3060" s="7" t="s">
        <v>277</v>
      </c>
      <c r="D3060" s="7" t="s">
        <v>292</v>
      </c>
      <c r="E3060" s="7" t="s">
        <v>293</v>
      </c>
      <c r="F3060" s="7" t="s">
        <v>563</v>
      </c>
      <c r="G3060" s="8">
        <v>5294493</v>
      </c>
      <c r="H3060" s="16" t="s">
        <v>3016</v>
      </c>
      <c r="I3060" s="18">
        <v>0</v>
      </c>
      <c r="J3060" s="19">
        <v>1081.616</v>
      </c>
      <c r="K3060" s="19">
        <v>1279.021</v>
      </c>
      <c r="L3060" s="19">
        <v>0</v>
      </c>
      <c r="M3060" s="19">
        <v>597.52099999999996</v>
      </c>
      <c r="N3060" s="19">
        <v>0</v>
      </c>
      <c r="O3060" s="19">
        <v>487.762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56">
        <f t="shared" si="102"/>
        <v>3445.9199999999996</v>
      </c>
      <c r="V3060" s="18">
        <f t="shared" si="103"/>
        <v>430.73999999999995</v>
      </c>
      <c r="W3060" s="7"/>
      <c r="X3060" s="7"/>
      <c r="Y3060" s="7"/>
      <c r="Z3060" s="57"/>
    </row>
    <row r="3061" spans="1:26" x14ac:dyDescent="0.35">
      <c r="A3061" s="6" t="s">
        <v>398</v>
      </c>
      <c r="B3061" s="7" t="s">
        <v>562</v>
      </c>
      <c r="C3061" s="7" t="s">
        <v>277</v>
      </c>
      <c r="D3061" s="7" t="s">
        <v>292</v>
      </c>
      <c r="E3061" s="7" t="s">
        <v>293</v>
      </c>
      <c r="F3061" s="7" t="s">
        <v>563</v>
      </c>
      <c r="G3061" s="8">
        <v>5120226</v>
      </c>
      <c r="H3061" s="16" t="s">
        <v>3017</v>
      </c>
      <c r="I3061" s="18">
        <v>0</v>
      </c>
      <c r="J3061" s="19">
        <v>484.09500000000003</v>
      </c>
      <c r="K3061" s="19">
        <v>-2.800000000279397E-4</v>
      </c>
      <c r="L3061" s="19">
        <v>0</v>
      </c>
      <c r="M3061" s="19">
        <v>841.40200000000004</v>
      </c>
      <c r="N3061" s="19">
        <v>0</v>
      </c>
      <c r="O3061" s="19">
        <v>602.93799999999999</v>
      </c>
      <c r="P3061" s="19">
        <v>419.06200000000001</v>
      </c>
      <c r="Q3061" s="19">
        <v>0</v>
      </c>
      <c r="R3061" s="19">
        <v>0</v>
      </c>
      <c r="S3061" s="19">
        <v>0</v>
      </c>
      <c r="T3061" s="19">
        <v>0</v>
      </c>
      <c r="U3061" s="56">
        <f t="shared" si="102"/>
        <v>2347.4967200000001</v>
      </c>
      <c r="V3061" s="18">
        <f t="shared" si="103"/>
        <v>293.43709000000001</v>
      </c>
      <c r="W3061" s="7"/>
      <c r="X3061" s="7"/>
      <c r="Y3061" s="7"/>
      <c r="Z3061" s="57"/>
    </row>
    <row r="3062" spans="1:26" x14ac:dyDescent="0.35">
      <c r="A3062" s="6" t="s">
        <v>398</v>
      </c>
      <c r="B3062" s="7" t="s">
        <v>562</v>
      </c>
      <c r="C3062" s="7" t="s">
        <v>277</v>
      </c>
      <c r="D3062" s="7" t="s">
        <v>292</v>
      </c>
      <c r="E3062" s="7" t="s">
        <v>293</v>
      </c>
      <c r="F3062" s="7" t="s">
        <v>563</v>
      </c>
      <c r="G3062" s="8">
        <v>5271665</v>
      </c>
      <c r="H3062" s="16" t="s">
        <v>3018</v>
      </c>
      <c r="I3062" s="18">
        <v>0</v>
      </c>
      <c r="J3062" s="19">
        <v>180.59800000000001</v>
      </c>
      <c r="K3062" s="19">
        <v>1163.29</v>
      </c>
      <c r="L3062" s="19">
        <v>0</v>
      </c>
      <c r="M3062" s="19">
        <v>0</v>
      </c>
      <c r="N3062" s="19">
        <v>0</v>
      </c>
      <c r="O3062" s="19">
        <v>0</v>
      </c>
      <c r="P3062" s="19">
        <v>238.464</v>
      </c>
      <c r="Q3062" s="19">
        <v>0</v>
      </c>
      <c r="R3062" s="19">
        <v>0</v>
      </c>
      <c r="S3062" s="19">
        <v>0</v>
      </c>
      <c r="T3062" s="19">
        <v>0</v>
      </c>
      <c r="U3062" s="56">
        <f t="shared" si="102"/>
        <v>1582.3519999999999</v>
      </c>
      <c r="V3062" s="18">
        <f t="shared" si="103"/>
        <v>197.79399999999998</v>
      </c>
      <c r="W3062" s="7"/>
      <c r="X3062" s="7"/>
      <c r="Y3062" s="7"/>
      <c r="Z3062" s="57"/>
    </row>
    <row r="3063" spans="1:26" x14ac:dyDescent="0.35">
      <c r="A3063" s="6" t="s">
        <v>398</v>
      </c>
      <c r="B3063" s="7" t="s">
        <v>562</v>
      </c>
      <c r="C3063" s="7" t="s">
        <v>277</v>
      </c>
      <c r="D3063" s="7" t="s">
        <v>292</v>
      </c>
      <c r="E3063" s="7" t="s">
        <v>293</v>
      </c>
      <c r="F3063" s="7" t="s">
        <v>563</v>
      </c>
      <c r="G3063" s="8">
        <v>5299737</v>
      </c>
      <c r="H3063" s="16" t="s">
        <v>3019</v>
      </c>
      <c r="I3063" s="18">
        <v>0</v>
      </c>
      <c r="J3063" s="19">
        <v>361.19499999999999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238.464</v>
      </c>
      <c r="Q3063" s="19">
        <v>0</v>
      </c>
      <c r="R3063" s="19">
        <v>0</v>
      </c>
      <c r="S3063" s="19">
        <v>0</v>
      </c>
      <c r="T3063" s="19">
        <v>0</v>
      </c>
      <c r="U3063" s="56">
        <f t="shared" si="102"/>
        <v>599.65899999999999</v>
      </c>
      <c r="V3063" s="18">
        <f t="shared" si="103"/>
        <v>74.957374999999999</v>
      </c>
      <c r="W3063" s="7"/>
      <c r="X3063" s="7"/>
      <c r="Y3063" s="7"/>
      <c r="Z3063" s="57"/>
    </row>
    <row r="3064" spans="1:26" x14ac:dyDescent="0.35">
      <c r="A3064" s="6" t="s">
        <v>398</v>
      </c>
      <c r="B3064" s="7" t="s">
        <v>562</v>
      </c>
      <c r="C3064" s="7" t="s">
        <v>277</v>
      </c>
      <c r="D3064" s="7" t="s">
        <v>292</v>
      </c>
      <c r="E3064" s="7" t="s">
        <v>293</v>
      </c>
      <c r="F3064" s="7" t="s">
        <v>563</v>
      </c>
      <c r="G3064" s="8">
        <v>5300725</v>
      </c>
      <c r="H3064" s="16" t="s">
        <v>3020</v>
      </c>
      <c r="I3064" s="18">
        <v>0</v>
      </c>
      <c r="J3064" s="19">
        <v>180.59800000000001</v>
      </c>
      <c r="K3064" s="19">
        <v>1179.1659999999999</v>
      </c>
      <c r="L3064" s="19">
        <v>419.06200000000001</v>
      </c>
      <c r="M3064" s="19">
        <v>0</v>
      </c>
      <c r="N3064" s="19">
        <v>0</v>
      </c>
      <c r="O3064" s="19">
        <v>0</v>
      </c>
      <c r="P3064" s="19">
        <v>238.464</v>
      </c>
      <c r="Q3064" s="19">
        <v>0</v>
      </c>
      <c r="R3064" s="19">
        <v>0</v>
      </c>
      <c r="S3064" s="19">
        <v>0</v>
      </c>
      <c r="T3064" s="19">
        <v>0</v>
      </c>
      <c r="U3064" s="56">
        <f t="shared" si="102"/>
        <v>2017.29</v>
      </c>
      <c r="V3064" s="18">
        <f t="shared" si="103"/>
        <v>252.16125</v>
      </c>
      <c r="W3064" s="7"/>
      <c r="X3064" s="7"/>
      <c r="Y3064" s="7"/>
      <c r="Z3064" s="57"/>
    </row>
    <row r="3065" spans="1:26" x14ac:dyDescent="0.35">
      <c r="A3065" s="6" t="s">
        <v>398</v>
      </c>
      <c r="B3065" s="7" t="s">
        <v>562</v>
      </c>
      <c r="C3065" s="7" t="s">
        <v>277</v>
      </c>
      <c r="D3065" s="7" t="s">
        <v>292</v>
      </c>
      <c r="E3065" s="7" t="s">
        <v>293</v>
      </c>
      <c r="F3065" s="7" t="s">
        <v>563</v>
      </c>
      <c r="G3065" s="8">
        <v>5272325</v>
      </c>
      <c r="H3065" s="16" t="s">
        <v>3021</v>
      </c>
      <c r="I3065" s="18">
        <v>0</v>
      </c>
      <c r="J3065" s="19">
        <v>419.06200000000001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  <c r="T3065" s="19">
        <v>0</v>
      </c>
      <c r="U3065" s="56">
        <f t="shared" si="102"/>
        <v>419.06200000000001</v>
      </c>
      <c r="V3065" s="18">
        <f t="shared" si="103"/>
        <v>52.382750000000001</v>
      </c>
      <c r="W3065" s="7"/>
      <c r="X3065" s="7"/>
      <c r="Y3065" s="7"/>
      <c r="Z3065" s="57"/>
    </row>
    <row r="3066" spans="1:26" x14ac:dyDescent="0.35">
      <c r="A3066" s="6" t="s">
        <v>398</v>
      </c>
      <c r="B3066" s="7" t="s">
        <v>562</v>
      </c>
      <c r="C3066" s="7" t="s">
        <v>277</v>
      </c>
      <c r="D3066" s="7" t="s">
        <v>292</v>
      </c>
      <c r="E3066" s="7" t="s">
        <v>293</v>
      </c>
      <c r="F3066" s="7" t="s">
        <v>563</v>
      </c>
      <c r="G3066" s="8">
        <v>5277098</v>
      </c>
      <c r="H3066" s="16" t="s">
        <v>3022</v>
      </c>
      <c r="I3066" s="18">
        <v>0</v>
      </c>
      <c r="J3066" s="19">
        <v>419.06200000000001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56">
        <f t="shared" si="102"/>
        <v>419.06200000000001</v>
      </c>
      <c r="V3066" s="18">
        <f t="shared" si="103"/>
        <v>52.382750000000001</v>
      </c>
      <c r="W3066" s="7"/>
      <c r="X3066" s="7"/>
      <c r="Y3066" s="7"/>
      <c r="Z3066" s="57"/>
    </row>
    <row r="3067" spans="1:26" x14ac:dyDescent="0.35">
      <c r="A3067" s="6" t="s">
        <v>398</v>
      </c>
      <c r="B3067" s="7" t="s">
        <v>562</v>
      </c>
      <c r="C3067" s="7" t="s">
        <v>277</v>
      </c>
      <c r="D3067" s="7" t="s">
        <v>292</v>
      </c>
      <c r="E3067" s="7" t="s">
        <v>293</v>
      </c>
      <c r="F3067" s="7" t="s">
        <v>563</v>
      </c>
      <c r="G3067" s="8">
        <v>5272190</v>
      </c>
      <c r="H3067" s="16" t="s">
        <v>3023</v>
      </c>
      <c r="I3067" s="18">
        <v>0</v>
      </c>
      <c r="J3067" s="19">
        <v>419.06200000000001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9">
        <v>238.464</v>
      </c>
      <c r="Q3067" s="19">
        <v>0</v>
      </c>
      <c r="R3067" s="19">
        <v>0</v>
      </c>
      <c r="S3067" s="19">
        <v>0</v>
      </c>
      <c r="T3067" s="19">
        <v>0</v>
      </c>
      <c r="U3067" s="56">
        <f t="shared" si="102"/>
        <v>657.52600000000007</v>
      </c>
      <c r="V3067" s="18">
        <f t="shared" si="103"/>
        <v>82.190750000000008</v>
      </c>
      <c r="W3067" s="7"/>
      <c r="X3067" s="7"/>
      <c r="Y3067" s="7"/>
      <c r="Z3067" s="57"/>
    </row>
    <row r="3068" spans="1:26" x14ac:dyDescent="0.35">
      <c r="A3068" s="6" t="s">
        <v>398</v>
      </c>
      <c r="B3068" s="7" t="s">
        <v>562</v>
      </c>
      <c r="C3068" s="7" t="s">
        <v>277</v>
      </c>
      <c r="D3068" s="7" t="s">
        <v>292</v>
      </c>
      <c r="E3068" s="7" t="s">
        <v>293</v>
      </c>
      <c r="F3068" s="7" t="s">
        <v>563</v>
      </c>
      <c r="G3068" s="8">
        <v>5126967</v>
      </c>
      <c r="H3068" s="16" t="s">
        <v>3024</v>
      </c>
      <c r="I3068" s="18">
        <v>0</v>
      </c>
      <c r="J3068" s="19">
        <v>180.59800000000001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835.98500000000001</v>
      </c>
      <c r="Q3068" s="19">
        <v>0</v>
      </c>
      <c r="R3068" s="19">
        <v>0</v>
      </c>
      <c r="S3068" s="19">
        <v>0</v>
      </c>
      <c r="T3068" s="19">
        <v>0</v>
      </c>
      <c r="U3068" s="56">
        <f t="shared" si="102"/>
        <v>1016.5830000000001</v>
      </c>
      <c r="V3068" s="18">
        <f t="shared" si="103"/>
        <v>127.07287500000001</v>
      </c>
      <c r="W3068" s="7"/>
      <c r="X3068" s="7"/>
      <c r="Y3068" s="7"/>
      <c r="Z3068" s="57"/>
    </row>
    <row r="3069" spans="1:26" x14ac:dyDescent="0.35">
      <c r="A3069" s="6" t="s">
        <v>398</v>
      </c>
      <c r="B3069" s="7" t="s">
        <v>562</v>
      </c>
      <c r="C3069" s="7" t="s">
        <v>277</v>
      </c>
      <c r="D3069" s="7" t="s">
        <v>292</v>
      </c>
      <c r="E3069" s="7" t="s">
        <v>293</v>
      </c>
      <c r="F3069" s="7" t="s">
        <v>563</v>
      </c>
      <c r="G3069" s="8">
        <v>5296958</v>
      </c>
      <c r="H3069" s="16" t="s">
        <v>3025</v>
      </c>
      <c r="I3069" s="18">
        <v>0</v>
      </c>
      <c r="J3069" s="19">
        <v>359.05700000000002</v>
      </c>
      <c r="K3069" s="19">
        <v>0</v>
      </c>
      <c r="L3069" s="19">
        <v>0</v>
      </c>
      <c r="M3069" s="19">
        <v>180.59800000000001</v>
      </c>
      <c r="N3069" s="19">
        <v>0</v>
      </c>
      <c r="O3069" s="19">
        <v>602.93799999999999</v>
      </c>
      <c r="P3069" s="19">
        <v>238.464</v>
      </c>
      <c r="Q3069" s="19">
        <v>0</v>
      </c>
      <c r="R3069" s="19">
        <v>0</v>
      </c>
      <c r="S3069" s="19">
        <v>0</v>
      </c>
      <c r="T3069" s="19">
        <v>0</v>
      </c>
      <c r="U3069" s="56">
        <f t="shared" si="102"/>
        <v>1381.0569999999998</v>
      </c>
      <c r="V3069" s="18">
        <f t="shared" si="103"/>
        <v>172.63212499999997</v>
      </c>
      <c r="W3069" s="7"/>
      <c r="X3069" s="7"/>
      <c r="Y3069" s="7"/>
      <c r="Z3069" s="57"/>
    </row>
    <row r="3070" spans="1:26" x14ac:dyDescent="0.35">
      <c r="A3070" s="6" t="s">
        <v>398</v>
      </c>
      <c r="B3070" s="7" t="s">
        <v>562</v>
      </c>
      <c r="C3070" s="7" t="s">
        <v>277</v>
      </c>
      <c r="D3070" s="7" t="s">
        <v>292</v>
      </c>
      <c r="E3070" s="7" t="s">
        <v>293</v>
      </c>
      <c r="F3070" s="7" t="s">
        <v>563</v>
      </c>
      <c r="G3070" s="8">
        <v>5137039</v>
      </c>
      <c r="H3070" s="16" t="s">
        <v>3026</v>
      </c>
      <c r="I3070" s="18">
        <v>0</v>
      </c>
      <c r="J3070" s="19">
        <v>180.59800000000001</v>
      </c>
      <c r="K3070" s="19">
        <v>606.99400000000003</v>
      </c>
      <c r="L3070" s="19">
        <v>0</v>
      </c>
      <c r="M3070" s="19">
        <v>243.881</v>
      </c>
      <c r="N3070" s="19">
        <v>0</v>
      </c>
      <c r="O3070" s="19">
        <v>359.05700000000002</v>
      </c>
      <c r="P3070" s="19">
        <v>180.59800000000001</v>
      </c>
      <c r="Q3070" s="19">
        <v>0</v>
      </c>
      <c r="R3070" s="19">
        <v>0</v>
      </c>
      <c r="S3070" s="19">
        <v>0</v>
      </c>
      <c r="T3070" s="19">
        <v>0</v>
      </c>
      <c r="U3070" s="56">
        <f t="shared" si="102"/>
        <v>1571.1280000000002</v>
      </c>
      <c r="V3070" s="18">
        <f t="shared" si="103"/>
        <v>196.39100000000002</v>
      </c>
      <c r="W3070" s="7"/>
      <c r="X3070" s="7"/>
      <c r="Y3070" s="7"/>
      <c r="Z3070" s="57"/>
    </row>
    <row r="3071" spans="1:26" x14ac:dyDescent="0.35">
      <c r="A3071" s="6" t="s">
        <v>398</v>
      </c>
      <c r="B3071" s="7" t="s">
        <v>562</v>
      </c>
      <c r="C3071" s="7" t="s">
        <v>277</v>
      </c>
      <c r="D3071" s="7" t="s">
        <v>292</v>
      </c>
      <c r="E3071" s="7" t="s">
        <v>293</v>
      </c>
      <c r="F3071" s="7" t="s">
        <v>563</v>
      </c>
      <c r="G3071" s="8">
        <v>5293913</v>
      </c>
      <c r="H3071" s="16" t="s">
        <v>3027</v>
      </c>
      <c r="I3071" s="18">
        <v>0</v>
      </c>
      <c r="J3071" s="19">
        <v>0</v>
      </c>
      <c r="K3071" s="19">
        <v>597.52099999999996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  <c r="T3071" s="19">
        <v>0</v>
      </c>
      <c r="U3071" s="56">
        <f t="shared" si="102"/>
        <v>597.52099999999996</v>
      </c>
      <c r="V3071" s="18">
        <f t="shared" si="103"/>
        <v>74.690124999999995</v>
      </c>
      <c r="W3071" s="7"/>
      <c r="X3071" s="7"/>
      <c r="Y3071" s="7"/>
      <c r="Z3071" s="57"/>
    </row>
    <row r="3072" spans="1:26" x14ac:dyDescent="0.35">
      <c r="A3072" s="6" t="s">
        <v>398</v>
      </c>
      <c r="B3072" s="7" t="s">
        <v>562</v>
      </c>
      <c r="C3072" s="7" t="s">
        <v>277</v>
      </c>
      <c r="D3072" s="7" t="s">
        <v>292</v>
      </c>
      <c r="E3072" s="7" t="s">
        <v>293</v>
      </c>
      <c r="F3072" s="7" t="s">
        <v>563</v>
      </c>
      <c r="G3072" s="8">
        <v>5272332</v>
      </c>
      <c r="H3072" s="16" t="s">
        <v>3028</v>
      </c>
      <c r="I3072" s="18">
        <v>0</v>
      </c>
      <c r="J3072" s="19">
        <v>0</v>
      </c>
      <c r="K3072" s="19">
        <v>835.98500000000001</v>
      </c>
      <c r="L3072" s="19">
        <v>0</v>
      </c>
      <c r="M3072" s="19">
        <v>0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  <c r="T3072" s="19">
        <v>0</v>
      </c>
      <c r="U3072" s="56">
        <f t="shared" ref="U3072:U3135" si="104">SUM(I3072:T3072)</f>
        <v>835.98500000000001</v>
      </c>
      <c r="V3072" s="18">
        <f t="shared" si="103"/>
        <v>104.498125</v>
      </c>
      <c r="W3072" s="7"/>
      <c r="X3072" s="7"/>
      <c r="Y3072" s="7"/>
      <c r="Z3072" s="57"/>
    </row>
    <row r="3073" spans="1:26" x14ac:dyDescent="0.35">
      <c r="A3073" s="6" t="s">
        <v>398</v>
      </c>
      <c r="B3073" s="7" t="s">
        <v>562</v>
      </c>
      <c r="C3073" s="7" t="s">
        <v>277</v>
      </c>
      <c r="D3073" s="7" t="s">
        <v>292</v>
      </c>
      <c r="E3073" s="7" t="s">
        <v>293</v>
      </c>
      <c r="F3073" s="7" t="s">
        <v>563</v>
      </c>
      <c r="G3073" s="8">
        <v>5139978</v>
      </c>
      <c r="H3073" s="16" t="s">
        <v>3029</v>
      </c>
      <c r="I3073" s="18">
        <v>0</v>
      </c>
      <c r="J3073" s="19">
        <v>0</v>
      </c>
      <c r="K3073" s="19">
        <v>940.702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  <c r="T3073" s="19">
        <v>0</v>
      </c>
      <c r="U3073" s="56">
        <f t="shared" si="104"/>
        <v>940.702</v>
      </c>
      <c r="V3073" s="18">
        <f t="shared" si="103"/>
        <v>117.58775</v>
      </c>
      <c r="W3073" s="7"/>
      <c r="X3073" s="7"/>
      <c r="Y3073" s="7"/>
      <c r="Z3073" s="57"/>
    </row>
    <row r="3074" spans="1:26" x14ac:dyDescent="0.35">
      <c r="A3074" s="6" t="s">
        <v>398</v>
      </c>
      <c r="B3074" s="7" t="s">
        <v>562</v>
      </c>
      <c r="C3074" s="7" t="s">
        <v>277</v>
      </c>
      <c r="D3074" s="7" t="s">
        <v>292</v>
      </c>
      <c r="E3074" s="7" t="s">
        <v>293</v>
      </c>
      <c r="F3074" s="7" t="s">
        <v>563</v>
      </c>
      <c r="G3074" s="8">
        <v>5276684</v>
      </c>
      <c r="H3074" s="16" t="s">
        <v>3030</v>
      </c>
      <c r="I3074" s="18">
        <v>0</v>
      </c>
      <c r="J3074" s="19">
        <v>0</v>
      </c>
      <c r="K3074" s="19">
        <v>343.18099999999998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56">
        <f t="shared" si="104"/>
        <v>343.18099999999998</v>
      </c>
      <c r="V3074" s="18">
        <f t="shared" si="103"/>
        <v>42.897624999999998</v>
      </c>
      <c r="W3074" s="7"/>
      <c r="X3074" s="7"/>
      <c r="Y3074" s="7"/>
      <c r="Z3074" s="57"/>
    </row>
    <row r="3075" spans="1:26" x14ac:dyDescent="0.35">
      <c r="A3075" s="6" t="s">
        <v>398</v>
      </c>
      <c r="B3075" s="7" t="s">
        <v>562</v>
      </c>
      <c r="C3075" s="7" t="s">
        <v>277</v>
      </c>
      <c r="D3075" s="7" t="s">
        <v>292</v>
      </c>
      <c r="E3075" s="7" t="s">
        <v>293</v>
      </c>
      <c r="F3075" s="7" t="s">
        <v>563</v>
      </c>
      <c r="G3075" s="8">
        <v>5295302</v>
      </c>
      <c r="H3075" s="16" t="s">
        <v>3031</v>
      </c>
      <c r="I3075" s="18">
        <v>0</v>
      </c>
      <c r="J3075" s="19">
        <v>0</v>
      </c>
      <c r="K3075" s="19">
        <v>1760.8109999999999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  <c r="T3075" s="19">
        <v>0</v>
      </c>
      <c r="U3075" s="56">
        <f t="shared" si="104"/>
        <v>1760.8109999999999</v>
      </c>
      <c r="V3075" s="18">
        <f t="shared" si="103"/>
        <v>220.10137499999999</v>
      </c>
      <c r="W3075" s="7"/>
      <c r="X3075" s="7"/>
      <c r="Y3075" s="7"/>
      <c r="Z3075" s="57"/>
    </row>
    <row r="3076" spans="1:26" x14ac:dyDescent="0.35">
      <c r="A3076" s="6" t="s">
        <v>398</v>
      </c>
      <c r="B3076" s="7" t="s">
        <v>562</v>
      </c>
      <c r="C3076" s="7" t="s">
        <v>277</v>
      </c>
      <c r="D3076" s="7" t="s">
        <v>292</v>
      </c>
      <c r="E3076" s="7" t="s">
        <v>293</v>
      </c>
      <c r="F3076" s="7" t="s">
        <v>563</v>
      </c>
      <c r="G3076" s="8">
        <v>5294507</v>
      </c>
      <c r="H3076" s="16" t="s">
        <v>3032</v>
      </c>
      <c r="I3076" s="18">
        <v>0</v>
      </c>
      <c r="J3076" s="19">
        <v>0</v>
      </c>
      <c r="K3076" s="19">
        <v>238.464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56">
        <f t="shared" si="104"/>
        <v>238.464</v>
      </c>
      <c r="V3076" s="18">
        <f t="shared" si="103"/>
        <v>29.808</v>
      </c>
      <c r="W3076" s="7"/>
      <c r="X3076" s="7"/>
      <c r="Y3076" s="7"/>
      <c r="Z3076" s="57"/>
    </row>
    <row r="3077" spans="1:26" x14ac:dyDescent="0.35">
      <c r="A3077" s="6" t="s">
        <v>398</v>
      </c>
      <c r="B3077" s="7" t="s">
        <v>562</v>
      </c>
      <c r="C3077" s="7" t="s">
        <v>277</v>
      </c>
      <c r="D3077" s="7" t="s">
        <v>292</v>
      </c>
      <c r="E3077" s="7" t="s">
        <v>293</v>
      </c>
      <c r="F3077" s="7" t="s">
        <v>563</v>
      </c>
      <c r="G3077" s="8">
        <v>5137693</v>
      </c>
      <c r="H3077" s="16" t="s">
        <v>3033</v>
      </c>
      <c r="I3077" s="18">
        <v>0</v>
      </c>
      <c r="J3077" s="19">
        <v>0</v>
      </c>
      <c r="K3077" s="19">
        <v>2642.078</v>
      </c>
      <c r="L3077" s="19">
        <v>0</v>
      </c>
      <c r="M3077" s="19">
        <v>180.59800000000001</v>
      </c>
      <c r="N3077" s="19">
        <v>0</v>
      </c>
      <c r="O3077" s="19">
        <v>846.81899999999996</v>
      </c>
      <c r="P3077" s="19">
        <v>476.928</v>
      </c>
      <c r="Q3077" s="19">
        <v>0</v>
      </c>
      <c r="R3077" s="19">
        <v>0</v>
      </c>
      <c r="S3077" s="19">
        <v>0</v>
      </c>
      <c r="T3077" s="19">
        <v>0</v>
      </c>
      <c r="U3077" s="56">
        <f t="shared" si="104"/>
        <v>4146.4229999999998</v>
      </c>
      <c r="V3077" s="18">
        <f t="shared" si="103"/>
        <v>518.30287499999997</v>
      </c>
      <c r="W3077" s="7"/>
      <c r="X3077" s="7"/>
      <c r="Y3077" s="7"/>
      <c r="Z3077" s="57"/>
    </row>
    <row r="3078" spans="1:26" x14ac:dyDescent="0.35">
      <c r="A3078" s="6" t="s">
        <v>398</v>
      </c>
      <c r="B3078" s="7" t="s">
        <v>562</v>
      </c>
      <c r="C3078" s="7" t="s">
        <v>277</v>
      </c>
      <c r="D3078" s="7" t="s">
        <v>292</v>
      </c>
      <c r="E3078" s="7" t="s">
        <v>293</v>
      </c>
      <c r="F3078" s="7" t="s">
        <v>563</v>
      </c>
      <c r="G3078" s="8">
        <v>5130500</v>
      </c>
      <c r="H3078" s="16" t="s">
        <v>3034</v>
      </c>
      <c r="I3078" s="18">
        <v>0</v>
      </c>
      <c r="J3078" s="19">
        <v>0</v>
      </c>
      <c r="K3078" s="19">
        <v>1139.482</v>
      </c>
      <c r="L3078" s="19">
        <v>0</v>
      </c>
      <c r="M3078" s="19">
        <v>0</v>
      </c>
      <c r="N3078" s="19">
        <v>0</v>
      </c>
      <c r="O3078" s="19">
        <v>0</v>
      </c>
      <c r="P3078" s="19">
        <v>539.65499999999997</v>
      </c>
      <c r="Q3078" s="19">
        <v>0</v>
      </c>
      <c r="R3078" s="19">
        <v>0</v>
      </c>
      <c r="S3078" s="19">
        <v>0</v>
      </c>
      <c r="T3078" s="19">
        <v>0</v>
      </c>
      <c r="U3078" s="56">
        <f t="shared" si="104"/>
        <v>1679.1369999999999</v>
      </c>
      <c r="V3078" s="18">
        <f t="shared" si="103"/>
        <v>209.89212499999999</v>
      </c>
      <c r="W3078" s="7"/>
      <c r="X3078" s="7"/>
      <c r="Y3078" s="7"/>
      <c r="Z3078" s="57"/>
    </row>
    <row r="3079" spans="1:26" x14ac:dyDescent="0.35">
      <c r="A3079" s="6" t="s">
        <v>398</v>
      </c>
      <c r="B3079" s="7" t="s">
        <v>562</v>
      </c>
      <c r="C3079" s="7" t="s">
        <v>277</v>
      </c>
      <c r="D3079" s="7" t="s">
        <v>292</v>
      </c>
      <c r="E3079" s="7" t="s">
        <v>293</v>
      </c>
      <c r="F3079" s="7" t="s">
        <v>563</v>
      </c>
      <c r="G3079" s="8">
        <v>5139923</v>
      </c>
      <c r="H3079" s="16" t="s">
        <v>3035</v>
      </c>
      <c r="I3079" s="18">
        <v>0</v>
      </c>
      <c r="J3079" s="19">
        <v>0</v>
      </c>
      <c r="K3079" s="19">
        <v>359.05700000000002</v>
      </c>
      <c r="L3079" s="19">
        <v>0</v>
      </c>
      <c r="M3079" s="19">
        <v>0</v>
      </c>
      <c r="N3079" s="19">
        <v>0</v>
      </c>
      <c r="O3079" s="19">
        <v>0</v>
      </c>
      <c r="P3079" s="19">
        <v>180.59800000000001</v>
      </c>
      <c r="Q3079" s="19">
        <v>0</v>
      </c>
      <c r="R3079" s="19">
        <v>0</v>
      </c>
      <c r="S3079" s="19">
        <v>0</v>
      </c>
      <c r="T3079" s="19">
        <v>0</v>
      </c>
      <c r="U3079" s="56">
        <f t="shared" si="104"/>
        <v>539.65499999999997</v>
      </c>
      <c r="V3079" s="18">
        <f t="shared" si="103"/>
        <v>67.456874999999997</v>
      </c>
      <c r="W3079" s="7"/>
      <c r="X3079" s="7"/>
      <c r="Y3079" s="7"/>
      <c r="Z3079" s="57"/>
    </row>
    <row r="3080" spans="1:26" x14ac:dyDescent="0.35">
      <c r="A3080" s="6" t="s">
        <v>398</v>
      </c>
      <c r="B3080" s="7" t="s">
        <v>562</v>
      </c>
      <c r="C3080" s="7" t="s">
        <v>277</v>
      </c>
      <c r="D3080" s="7" t="s">
        <v>292</v>
      </c>
      <c r="E3080" s="7" t="s">
        <v>293</v>
      </c>
      <c r="F3080" s="7" t="s">
        <v>563</v>
      </c>
      <c r="G3080" s="8">
        <v>5134267</v>
      </c>
      <c r="H3080" s="16" t="s">
        <v>3036</v>
      </c>
      <c r="I3080" s="18">
        <v>0</v>
      </c>
      <c r="J3080" s="19">
        <v>0</v>
      </c>
      <c r="K3080" s="19">
        <v>476.928</v>
      </c>
      <c r="L3080" s="19">
        <v>303.49700000000001</v>
      </c>
      <c r="M3080" s="19">
        <v>180.59800000000001</v>
      </c>
      <c r="N3080" s="19">
        <v>541.96100000000001</v>
      </c>
      <c r="O3080" s="19">
        <v>303.49700000000001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56">
        <f t="shared" si="104"/>
        <v>1806.481</v>
      </c>
      <c r="V3080" s="18">
        <f t="shared" si="103"/>
        <v>225.810125</v>
      </c>
      <c r="W3080" s="7"/>
      <c r="X3080" s="7"/>
      <c r="Y3080" s="7"/>
      <c r="Z3080" s="57"/>
    </row>
    <row r="3081" spans="1:26" x14ac:dyDescent="0.35">
      <c r="A3081" s="6" t="s">
        <v>398</v>
      </c>
      <c r="B3081" s="7" t="s">
        <v>562</v>
      </c>
      <c r="C3081" s="7" t="s">
        <v>277</v>
      </c>
      <c r="D3081" s="7" t="s">
        <v>292</v>
      </c>
      <c r="E3081" s="7" t="s">
        <v>293</v>
      </c>
      <c r="F3081" s="7" t="s">
        <v>563</v>
      </c>
      <c r="G3081" s="8">
        <v>5125847</v>
      </c>
      <c r="H3081" s="16" t="s">
        <v>3037</v>
      </c>
      <c r="I3081" s="18">
        <v>0</v>
      </c>
      <c r="J3081" s="19">
        <v>0</v>
      </c>
      <c r="K3081" s="19">
        <v>238.464</v>
      </c>
      <c r="L3081" s="19">
        <v>0</v>
      </c>
      <c r="M3081" s="19">
        <v>0</v>
      </c>
      <c r="N3081" s="19">
        <v>238.464</v>
      </c>
      <c r="O3081" s="19">
        <v>0</v>
      </c>
      <c r="P3081" s="19">
        <v>359.05700000000002</v>
      </c>
      <c r="Q3081" s="19">
        <v>0</v>
      </c>
      <c r="R3081" s="19">
        <v>0</v>
      </c>
      <c r="S3081" s="19">
        <v>0</v>
      </c>
      <c r="T3081" s="19">
        <v>0</v>
      </c>
      <c r="U3081" s="56">
        <f t="shared" si="104"/>
        <v>835.98500000000001</v>
      </c>
      <c r="V3081" s="18">
        <f t="shared" si="103"/>
        <v>104.498125</v>
      </c>
      <c r="W3081" s="7"/>
      <c r="X3081" s="7"/>
      <c r="Y3081" s="7"/>
      <c r="Z3081" s="57"/>
    </row>
    <row r="3082" spans="1:26" x14ac:dyDescent="0.35">
      <c r="A3082" s="6" t="s">
        <v>398</v>
      </c>
      <c r="B3082" s="7" t="s">
        <v>562</v>
      </c>
      <c r="C3082" s="7" t="s">
        <v>277</v>
      </c>
      <c r="D3082" s="7" t="s">
        <v>292</v>
      </c>
      <c r="E3082" s="7" t="s">
        <v>293</v>
      </c>
      <c r="F3082" s="7" t="s">
        <v>563</v>
      </c>
      <c r="G3082" s="8">
        <v>5272176</v>
      </c>
      <c r="H3082" s="16" t="s">
        <v>3038</v>
      </c>
      <c r="I3082" s="18">
        <v>0</v>
      </c>
      <c r="J3082" s="19">
        <v>0</v>
      </c>
      <c r="K3082" s="19">
        <v>9214.6759999999995</v>
      </c>
      <c r="L3082" s="19">
        <v>1022</v>
      </c>
      <c r="M3082" s="19">
        <v>243.881</v>
      </c>
      <c r="N3082" s="19">
        <v>0</v>
      </c>
      <c r="O3082" s="19">
        <v>0</v>
      </c>
      <c r="P3082" s="19">
        <v>180.59800000000001</v>
      </c>
      <c r="Q3082" s="19">
        <v>0</v>
      </c>
      <c r="R3082" s="19">
        <v>0</v>
      </c>
      <c r="S3082" s="19">
        <v>0</v>
      </c>
      <c r="T3082" s="19">
        <v>0</v>
      </c>
      <c r="U3082" s="56">
        <f t="shared" si="104"/>
        <v>10661.154999999999</v>
      </c>
      <c r="V3082" s="18">
        <f t="shared" si="103"/>
        <v>1332.6443749999999</v>
      </c>
      <c r="W3082" s="7"/>
      <c r="X3082" s="7"/>
      <c r="Y3082" s="7"/>
      <c r="Z3082" s="57"/>
    </row>
    <row r="3083" spans="1:26" x14ac:dyDescent="0.35">
      <c r="A3083" s="6" t="s">
        <v>398</v>
      </c>
      <c r="B3083" s="7" t="s">
        <v>562</v>
      </c>
      <c r="C3083" s="7" t="s">
        <v>277</v>
      </c>
      <c r="D3083" s="7" t="s">
        <v>292</v>
      </c>
      <c r="E3083" s="7" t="s">
        <v>293</v>
      </c>
      <c r="F3083" s="7" t="s">
        <v>563</v>
      </c>
      <c r="G3083" s="8">
        <v>5293982</v>
      </c>
      <c r="H3083" s="16" t="s">
        <v>3039</v>
      </c>
      <c r="I3083" s="18">
        <v>0</v>
      </c>
      <c r="J3083" s="19">
        <v>0</v>
      </c>
      <c r="K3083" s="19">
        <v>303.49700000000001</v>
      </c>
      <c r="L3083" s="19">
        <v>0</v>
      </c>
      <c r="M3083" s="19">
        <v>0</v>
      </c>
      <c r="N3083" s="19">
        <v>0</v>
      </c>
      <c r="O3083" s="19">
        <v>0</v>
      </c>
      <c r="P3083" s="19">
        <v>597.52099999999996</v>
      </c>
      <c r="Q3083" s="19">
        <v>0</v>
      </c>
      <c r="R3083" s="19">
        <v>0</v>
      </c>
      <c r="S3083" s="19">
        <v>0</v>
      </c>
      <c r="T3083" s="19">
        <v>0</v>
      </c>
      <c r="U3083" s="56">
        <f t="shared" si="104"/>
        <v>901.01800000000003</v>
      </c>
      <c r="V3083" s="18">
        <f t="shared" si="103"/>
        <v>112.62725</v>
      </c>
      <c r="W3083" s="7"/>
      <c r="X3083" s="7"/>
      <c r="Y3083" s="7"/>
      <c r="Z3083" s="57"/>
    </row>
    <row r="3084" spans="1:26" x14ac:dyDescent="0.35">
      <c r="A3084" s="6" t="s">
        <v>398</v>
      </c>
      <c r="B3084" s="7" t="s">
        <v>562</v>
      </c>
      <c r="C3084" s="7" t="s">
        <v>277</v>
      </c>
      <c r="D3084" s="7" t="s">
        <v>292</v>
      </c>
      <c r="E3084" s="7" t="s">
        <v>293</v>
      </c>
      <c r="F3084" s="7" t="s">
        <v>563</v>
      </c>
      <c r="G3084" s="8">
        <v>5296259</v>
      </c>
      <c r="H3084" s="16" t="s">
        <v>3040</v>
      </c>
      <c r="I3084" s="18">
        <v>0</v>
      </c>
      <c r="J3084" s="19">
        <v>0</v>
      </c>
      <c r="K3084" s="19">
        <v>662.55399999999997</v>
      </c>
      <c r="L3084" s="19">
        <v>238.464</v>
      </c>
      <c r="M3084" s="19">
        <v>484.09500000000003</v>
      </c>
      <c r="N3084" s="19">
        <v>0</v>
      </c>
      <c r="O3084" s="19">
        <v>0</v>
      </c>
      <c r="P3084" s="19">
        <v>419.06200000000001</v>
      </c>
      <c r="Q3084" s="19">
        <v>0</v>
      </c>
      <c r="R3084" s="19">
        <v>0</v>
      </c>
      <c r="S3084" s="19">
        <v>0</v>
      </c>
      <c r="T3084" s="19">
        <v>0</v>
      </c>
      <c r="U3084" s="56">
        <f t="shared" si="104"/>
        <v>1804.1750000000002</v>
      </c>
      <c r="V3084" s="18">
        <f t="shared" si="103"/>
        <v>225.52187500000002</v>
      </c>
      <c r="W3084" s="7"/>
      <c r="X3084" s="7"/>
      <c r="Y3084" s="7"/>
      <c r="Z3084" s="57"/>
    </row>
    <row r="3085" spans="1:26" x14ac:dyDescent="0.35">
      <c r="A3085" s="6" t="s">
        <v>398</v>
      </c>
      <c r="B3085" s="7" t="s">
        <v>562</v>
      </c>
      <c r="C3085" s="7" t="s">
        <v>277</v>
      </c>
      <c r="D3085" s="7" t="s">
        <v>292</v>
      </c>
      <c r="E3085" s="7" t="s">
        <v>293</v>
      </c>
      <c r="F3085" s="7" t="s">
        <v>563</v>
      </c>
      <c r="G3085" s="8">
        <v>5292125</v>
      </c>
      <c r="H3085" s="16" t="s">
        <v>3041</v>
      </c>
      <c r="I3085" s="18">
        <v>0</v>
      </c>
      <c r="J3085" s="19">
        <v>0</v>
      </c>
      <c r="K3085" s="19">
        <v>1577.1010000000001</v>
      </c>
      <c r="L3085" s="19">
        <v>0</v>
      </c>
      <c r="M3085" s="19">
        <v>0</v>
      </c>
      <c r="N3085" s="19">
        <v>0</v>
      </c>
      <c r="O3085" s="19">
        <v>0</v>
      </c>
      <c r="P3085" s="19">
        <v>303.49700000000001</v>
      </c>
      <c r="Q3085" s="19">
        <v>0</v>
      </c>
      <c r="R3085" s="19">
        <v>0</v>
      </c>
      <c r="S3085" s="19">
        <v>0</v>
      </c>
      <c r="T3085" s="19">
        <v>0</v>
      </c>
      <c r="U3085" s="56">
        <f t="shared" si="104"/>
        <v>1880.5980000000002</v>
      </c>
      <c r="V3085" s="18">
        <f t="shared" si="103"/>
        <v>235.07475000000002</v>
      </c>
      <c r="W3085" s="7"/>
      <c r="X3085" s="7"/>
      <c r="Y3085" s="7"/>
      <c r="Z3085" s="57"/>
    </row>
    <row r="3086" spans="1:26" x14ac:dyDescent="0.35">
      <c r="A3086" s="6" t="s">
        <v>398</v>
      </c>
      <c r="B3086" s="7" t="s">
        <v>562</v>
      </c>
      <c r="C3086" s="7" t="s">
        <v>277</v>
      </c>
      <c r="D3086" s="7" t="s">
        <v>292</v>
      </c>
      <c r="E3086" s="7" t="s">
        <v>293</v>
      </c>
      <c r="F3086" s="7" t="s">
        <v>563</v>
      </c>
      <c r="G3086" s="8">
        <v>5133147</v>
      </c>
      <c r="H3086" s="16" t="s">
        <v>3042</v>
      </c>
      <c r="I3086" s="18">
        <v>0</v>
      </c>
      <c r="J3086" s="19">
        <v>0</v>
      </c>
      <c r="K3086" s="19">
        <v>910.49099999999999</v>
      </c>
      <c r="L3086" s="19">
        <v>0</v>
      </c>
      <c r="M3086" s="19">
        <v>0</v>
      </c>
      <c r="N3086" s="19">
        <v>0</v>
      </c>
      <c r="O3086" s="19">
        <v>303.49700000000001</v>
      </c>
      <c r="P3086" s="19">
        <v>720.25199999999995</v>
      </c>
      <c r="Q3086" s="19">
        <v>0</v>
      </c>
      <c r="R3086" s="19">
        <v>0</v>
      </c>
      <c r="S3086" s="19">
        <v>0</v>
      </c>
      <c r="T3086" s="19">
        <v>0</v>
      </c>
      <c r="U3086" s="56">
        <f t="shared" si="104"/>
        <v>1934.24</v>
      </c>
      <c r="V3086" s="18">
        <f t="shared" si="103"/>
        <v>241.78</v>
      </c>
      <c r="W3086" s="7"/>
      <c r="X3086" s="7"/>
      <c r="Y3086" s="7"/>
      <c r="Z3086" s="57"/>
    </row>
    <row r="3087" spans="1:26" x14ac:dyDescent="0.35">
      <c r="A3087" s="6" t="s">
        <v>398</v>
      </c>
      <c r="B3087" s="7" t="s">
        <v>562</v>
      </c>
      <c r="C3087" s="7" t="s">
        <v>277</v>
      </c>
      <c r="D3087" s="7" t="s">
        <v>292</v>
      </c>
      <c r="E3087" s="7" t="s">
        <v>293</v>
      </c>
      <c r="F3087" s="7" t="s">
        <v>563</v>
      </c>
      <c r="G3087" s="8">
        <v>5294479</v>
      </c>
      <c r="H3087" s="16" t="s">
        <v>3043</v>
      </c>
      <c r="I3087" s="18">
        <v>0</v>
      </c>
      <c r="J3087" s="19">
        <v>0</v>
      </c>
      <c r="K3087" s="19">
        <v>303.49700000000001</v>
      </c>
      <c r="L3087" s="19">
        <v>0</v>
      </c>
      <c r="M3087" s="19">
        <v>0</v>
      </c>
      <c r="N3087" s="19">
        <v>0</v>
      </c>
      <c r="O3087" s="19">
        <v>0</v>
      </c>
      <c r="P3087" s="19">
        <v>180.59800000000001</v>
      </c>
      <c r="Q3087" s="19">
        <v>0</v>
      </c>
      <c r="R3087" s="19">
        <v>0</v>
      </c>
      <c r="S3087" s="19">
        <v>0</v>
      </c>
      <c r="T3087" s="19">
        <v>0</v>
      </c>
      <c r="U3087" s="56">
        <f t="shared" si="104"/>
        <v>484.09500000000003</v>
      </c>
      <c r="V3087" s="18">
        <f t="shared" si="103"/>
        <v>60.511875000000003</v>
      </c>
      <c r="W3087" s="7"/>
      <c r="X3087" s="7"/>
      <c r="Y3087" s="7"/>
      <c r="Z3087" s="57"/>
    </row>
    <row r="3088" spans="1:26" x14ac:dyDescent="0.35">
      <c r="A3088" s="6" t="s">
        <v>398</v>
      </c>
      <c r="B3088" s="7" t="s">
        <v>562</v>
      </c>
      <c r="C3088" s="7" t="s">
        <v>277</v>
      </c>
      <c r="D3088" s="7" t="s">
        <v>292</v>
      </c>
      <c r="E3088" s="7" t="s">
        <v>293</v>
      </c>
      <c r="F3088" s="7" t="s">
        <v>563</v>
      </c>
      <c r="G3088" s="8">
        <v>5273964</v>
      </c>
      <c r="H3088" s="16" t="s">
        <v>3044</v>
      </c>
      <c r="I3088" s="18">
        <v>1197.18</v>
      </c>
      <c r="J3088" s="19">
        <v>1979.7429999999999</v>
      </c>
      <c r="K3088" s="19">
        <v>1139.48172</v>
      </c>
      <c r="L3088" s="19">
        <v>0</v>
      </c>
      <c r="M3088" s="19">
        <v>838.12400000000002</v>
      </c>
      <c r="N3088" s="19">
        <v>476.928</v>
      </c>
      <c r="O3088" s="19">
        <v>662.55399999999997</v>
      </c>
      <c r="P3088" s="19">
        <v>361.19499999999999</v>
      </c>
      <c r="Q3088" s="19">
        <v>0</v>
      </c>
      <c r="R3088" s="19">
        <v>0</v>
      </c>
      <c r="S3088" s="19">
        <v>0</v>
      </c>
      <c r="T3088" s="19">
        <v>0</v>
      </c>
      <c r="U3088" s="56">
        <f t="shared" si="104"/>
        <v>6655.205719999999</v>
      </c>
      <c r="V3088" s="18">
        <f t="shared" si="103"/>
        <v>831.90071499999988</v>
      </c>
      <c r="W3088" s="7"/>
      <c r="X3088" s="7"/>
      <c r="Y3088" s="7"/>
      <c r="Z3088" s="57"/>
    </row>
    <row r="3089" spans="1:26" x14ac:dyDescent="0.35">
      <c r="A3089" s="6" t="s">
        <v>398</v>
      </c>
      <c r="B3089" s="7" t="s">
        <v>562</v>
      </c>
      <c r="C3089" s="7" t="s">
        <v>277</v>
      </c>
      <c r="D3089" s="7" t="s">
        <v>292</v>
      </c>
      <c r="E3089" s="7" t="s">
        <v>293</v>
      </c>
      <c r="F3089" s="7" t="s">
        <v>563</v>
      </c>
      <c r="G3089" s="8">
        <v>5130368</v>
      </c>
      <c r="H3089" s="16" t="s">
        <v>3045</v>
      </c>
      <c r="I3089" s="18">
        <v>1074.4490000000001</v>
      </c>
      <c r="J3089" s="19">
        <v>180.59800000000001</v>
      </c>
      <c r="K3089" s="19">
        <v>1204.5150000000001</v>
      </c>
      <c r="L3089" s="19">
        <v>0</v>
      </c>
      <c r="M3089" s="19">
        <v>0</v>
      </c>
      <c r="N3089" s="19">
        <v>238.464</v>
      </c>
      <c r="O3089" s="19">
        <v>722.55899999999997</v>
      </c>
      <c r="P3089" s="19">
        <v>476.928</v>
      </c>
      <c r="Q3089" s="19">
        <v>0</v>
      </c>
      <c r="R3089" s="19">
        <v>0</v>
      </c>
      <c r="S3089" s="19">
        <v>0</v>
      </c>
      <c r="T3089" s="19">
        <v>0</v>
      </c>
      <c r="U3089" s="56">
        <f t="shared" si="104"/>
        <v>3897.5129999999999</v>
      </c>
      <c r="V3089" s="18">
        <f t="shared" si="103"/>
        <v>487.18912499999999</v>
      </c>
      <c r="W3089" s="7"/>
      <c r="X3089" s="7"/>
      <c r="Y3089" s="7"/>
      <c r="Z3089" s="57"/>
    </row>
    <row r="3090" spans="1:26" x14ac:dyDescent="0.35">
      <c r="A3090" s="6" t="s">
        <v>398</v>
      </c>
      <c r="B3090" s="7" t="s">
        <v>562</v>
      </c>
      <c r="C3090" s="7" t="s">
        <v>277</v>
      </c>
      <c r="D3090" s="7" t="s">
        <v>292</v>
      </c>
      <c r="E3090" s="7" t="s">
        <v>293</v>
      </c>
      <c r="F3090" s="7" t="s">
        <v>563</v>
      </c>
      <c r="G3090" s="8">
        <v>5336557</v>
      </c>
      <c r="H3090" s="16" t="s">
        <v>3046</v>
      </c>
      <c r="I3090" s="18">
        <v>882.83600000000001</v>
      </c>
      <c r="J3090" s="19">
        <v>303.49700000000001</v>
      </c>
      <c r="K3090" s="19">
        <v>1150.316</v>
      </c>
      <c r="L3090" s="19">
        <v>0</v>
      </c>
      <c r="M3090" s="19">
        <v>1025.8869999999999</v>
      </c>
      <c r="N3090" s="19">
        <v>303.49700000000001</v>
      </c>
      <c r="O3090" s="19">
        <v>901.01800000000003</v>
      </c>
      <c r="P3090" s="19">
        <v>845.45799999999997</v>
      </c>
      <c r="Q3090" s="19">
        <v>0</v>
      </c>
      <c r="R3090" s="19">
        <v>0</v>
      </c>
      <c r="S3090" s="19">
        <v>0</v>
      </c>
      <c r="T3090" s="19">
        <v>0</v>
      </c>
      <c r="U3090" s="56">
        <f t="shared" si="104"/>
        <v>5412.5089999999991</v>
      </c>
      <c r="V3090" s="18">
        <f t="shared" si="103"/>
        <v>676.56362499999989</v>
      </c>
      <c r="W3090" s="7"/>
      <c r="X3090" s="7"/>
      <c r="Y3090" s="7"/>
      <c r="Z3090" s="57"/>
    </row>
    <row r="3091" spans="1:26" x14ac:dyDescent="0.35">
      <c r="A3091" s="6" t="s">
        <v>398</v>
      </c>
      <c r="B3091" s="7" t="s">
        <v>562</v>
      </c>
      <c r="C3091" s="7" t="s">
        <v>277</v>
      </c>
      <c r="D3091" s="7" t="s">
        <v>292</v>
      </c>
      <c r="E3091" s="7" t="s">
        <v>293</v>
      </c>
      <c r="F3091" s="7" t="s">
        <v>563</v>
      </c>
      <c r="G3091" s="8">
        <v>5124817</v>
      </c>
      <c r="H3091" s="16" t="s">
        <v>3047</v>
      </c>
      <c r="I3091" s="18">
        <v>0</v>
      </c>
      <c r="J3091" s="19">
        <v>0</v>
      </c>
      <c r="K3091" s="19">
        <v>0</v>
      </c>
      <c r="L3091" s="19">
        <v>0</v>
      </c>
      <c r="M3091" s="19">
        <v>0</v>
      </c>
      <c r="N3091" s="19">
        <v>0</v>
      </c>
      <c r="O3091" s="19">
        <v>180.59800000000001</v>
      </c>
      <c r="P3091" s="19">
        <v>597.52099999999996</v>
      </c>
      <c r="Q3091" s="19">
        <v>0</v>
      </c>
      <c r="R3091" s="19">
        <v>0</v>
      </c>
      <c r="S3091" s="19">
        <v>0</v>
      </c>
      <c r="T3091" s="19">
        <v>0</v>
      </c>
      <c r="U3091" s="56">
        <f t="shared" si="104"/>
        <v>778.11899999999991</v>
      </c>
      <c r="V3091" s="18">
        <f t="shared" si="103"/>
        <v>97.264874999999989</v>
      </c>
      <c r="W3091" s="7"/>
      <c r="X3091" s="7"/>
      <c r="Y3091" s="7"/>
      <c r="Z3091" s="57"/>
    </row>
    <row r="3092" spans="1:26" x14ac:dyDescent="0.35">
      <c r="A3092" s="6" t="s">
        <v>398</v>
      </c>
      <c r="B3092" s="7" t="s">
        <v>562</v>
      </c>
      <c r="C3092" s="7" t="s">
        <v>277</v>
      </c>
      <c r="D3092" s="7" t="s">
        <v>292</v>
      </c>
      <c r="E3092" s="7" t="s">
        <v>293</v>
      </c>
      <c r="F3092" s="7" t="s">
        <v>563</v>
      </c>
      <c r="G3092" s="8">
        <v>5290165</v>
      </c>
      <c r="H3092" s="16" t="s">
        <v>3048</v>
      </c>
      <c r="I3092" s="18">
        <v>359.05700000000002</v>
      </c>
      <c r="J3092" s="19">
        <v>0</v>
      </c>
      <c r="K3092" s="19">
        <v>541.96100000000001</v>
      </c>
      <c r="L3092" s="19">
        <v>359.05700000000002</v>
      </c>
      <c r="M3092" s="19">
        <v>0</v>
      </c>
      <c r="N3092" s="19">
        <v>0</v>
      </c>
      <c r="O3092" s="19">
        <v>778.11900000000003</v>
      </c>
      <c r="P3092" s="19">
        <v>303.49700000000001</v>
      </c>
      <c r="Q3092" s="19">
        <v>0</v>
      </c>
      <c r="R3092" s="19">
        <v>0</v>
      </c>
      <c r="S3092" s="19">
        <v>0</v>
      </c>
      <c r="T3092" s="19">
        <v>0</v>
      </c>
      <c r="U3092" s="56">
        <f t="shared" si="104"/>
        <v>2341.6909999999998</v>
      </c>
      <c r="V3092" s="18">
        <f t="shared" si="103"/>
        <v>292.71137499999998</v>
      </c>
      <c r="W3092" s="7"/>
      <c r="X3092" s="7"/>
      <c r="Y3092" s="7"/>
      <c r="Z3092" s="57"/>
    </row>
    <row r="3093" spans="1:26" x14ac:dyDescent="0.35">
      <c r="A3093" s="6" t="s">
        <v>398</v>
      </c>
      <c r="B3093" s="7" t="s">
        <v>562</v>
      </c>
      <c r="C3093" s="7" t="s">
        <v>277</v>
      </c>
      <c r="D3093" s="7" t="s">
        <v>292</v>
      </c>
      <c r="E3093" s="7" t="s">
        <v>293</v>
      </c>
      <c r="F3093" s="7" t="s">
        <v>563</v>
      </c>
      <c r="G3093" s="8">
        <v>5297272</v>
      </c>
      <c r="H3093" s="16" t="s">
        <v>3049</v>
      </c>
      <c r="I3093" s="18">
        <v>778.11900000000003</v>
      </c>
      <c r="J3093" s="19">
        <v>303.49700000000001</v>
      </c>
      <c r="K3093" s="19">
        <v>901.01800000000003</v>
      </c>
      <c r="L3093" s="19">
        <v>0</v>
      </c>
      <c r="M3093" s="19">
        <v>359.05700000000002</v>
      </c>
      <c r="N3093" s="19">
        <v>606.99400000000003</v>
      </c>
      <c r="O3093" s="19">
        <v>359.05700000000002</v>
      </c>
      <c r="P3093" s="19">
        <v>597.52099999999996</v>
      </c>
      <c r="Q3093" s="19">
        <v>0</v>
      </c>
      <c r="R3093" s="19">
        <v>0</v>
      </c>
      <c r="S3093" s="19">
        <v>0</v>
      </c>
      <c r="T3093" s="19">
        <v>0</v>
      </c>
      <c r="U3093" s="56">
        <f t="shared" si="104"/>
        <v>3905.2629999999999</v>
      </c>
      <c r="V3093" s="18">
        <f t="shared" si="103"/>
        <v>488.15787499999999</v>
      </c>
      <c r="W3093" s="7"/>
      <c r="X3093" s="7"/>
      <c r="Y3093" s="7"/>
      <c r="Z3093" s="57"/>
    </row>
    <row r="3094" spans="1:26" x14ac:dyDescent="0.35">
      <c r="A3094" s="6" t="s">
        <v>398</v>
      </c>
      <c r="B3094" s="7" t="s">
        <v>4613</v>
      </c>
      <c r="C3094" s="7" t="s">
        <v>277</v>
      </c>
      <c r="D3094" s="7" t="s">
        <v>292</v>
      </c>
      <c r="E3094" s="7" t="s">
        <v>293</v>
      </c>
      <c r="F3094" s="7" t="s">
        <v>563</v>
      </c>
      <c r="G3094" s="8">
        <v>5301461</v>
      </c>
      <c r="H3094" s="16" t="s">
        <v>3050</v>
      </c>
      <c r="I3094" s="18">
        <v>0</v>
      </c>
      <c r="J3094" s="19">
        <v>0</v>
      </c>
      <c r="K3094" s="19">
        <v>0</v>
      </c>
      <c r="L3094" s="19">
        <v>0</v>
      </c>
      <c r="M3094" s="19">
        <v>0</v>
      </c>
      <c r="N3094" s="19">
        <v>0</v>
      </c>
      <c r="O3094" s="19">
        <v>835.98500000000001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56">
        <f t="shared" si="104"/>
        <v>835.98500000000001</v>
      </c>
      <c r="V3094" s="18">
        <f t="shared" si="103"/>
        <v>104.498125</v>
      </c>
      <c r="W3094" s="7"/>
      <c r="X3094" s="7"/>
      <c r="Y3094" s="7"/>
      <c r="Z3094" s="57"/>
    </row>
    <row r="3095" spans="1:26" x14ac:dyDescent="0.35">
      <c r="A3095" s="6" t="s">
        <v>398</v>
      </c>
      <c r="B3095" s="7" t="s">
        <v>562</v>
      </c>
      <c r="C3095" s="7" t="s">
        <v>277</v>
      </c>
      <c r="D3095" s="7" t="s">
        <v>292</v>
      </c>
      <c r="E3095" s="7" t="s">
        <v>293</v>
      </c>
      <c r="F3095" s="7" t="s">
        <v>563</v>
      </c>
      <c r="G3095" s="8">
        <v>5272211</v>
      </c>
      <c r="H3095" s="16" t="s">
        <v>3051</v>
      </c>
      <c r="I3095" s="18">
        <v>1179.1659999999999</v>
      </c>
      <c r="J3095" s="19">
        <v>0</v>
      </c>
      <c r="K3095" s="19">
        <v>901.01800000000003</v>
      </c>
      <c r="L3095" s="19">
        <v>541.96100000000001</v>
      </c>
      <c r="M3095" s="19">
        <v>0</v>
      </c>
      <c r="N3095" s="19">
        <v>780.42499999999995</v>
      </c>
      <c r="O3095" s="19">
        <v>1262.213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56">
        <f t="shared" si="104"/>
        <v>4664.7830000000004</v>
      </c>
      <c r="V3095" s="18">
        <f t="shared" si="103"/>
        <v>583.09787500000004</v>
      </c>
      <c r="W3095" s="7"/>
      <c r="X3095" s="7"/>
      <c r="Y3095" s="7"/>
      <c r="Z3095" s="57"/>
    </row>
    <row r="3096" spans="1:26" x14ac:dyDescent="0.35">
      <c r="A3096" s="6" t="s">
        <v>398</v>
      </c>
      <c r="B3096" s="7" t="s">
        <v>562</v>
      </c>
      <c r="C3096" s="7" t="s">
        <v>277</v>
      </c>
      <c r="D3096" s="7" t="s">
        <v>292</v>
      </c>
      <c r="E3096" s="7" t="s">
        <v>293</v>
      </c>
      <c r="F3096" s="7" t="s">
        <v>563</v>
      </c>
      <c r="G3096" s="8">
        <v>5272716</v>
      </c>
      <c r="H3096" s="16" t="s">
        <v>3052</v>
      </c>
      <c r="I3096" s="18">
        <v>539.65499999999997</v>
      </c>
      <c r="J3096" s="19">
        <v>722.55899999999997</v>
      </c>
      <c r="K3096" s="19">
        <v>1627.2439999999999</v>
      </c>
      <c r="L3096" s="19">
        <v>0</v>
      </c>
      <c r="M3096" s="19">
        <v>662.55399999999997</v>
      </c>
      <c r="N3096" s="19">
        <v>0</v>
      </c>
      <c r="O3096" s="19">
        <v>662.55399999999997</v>
      </c>
      <c r="P3096" s="19">
        <v>541.96100000000001</v>
      </c>
      <c r="Q3096" s="19">
        <v>0</v>
      </c>
      <c r="R3096" s="19">
        <v>0</v>
      </c>
      <c r="S3096" s="19">
        <v>0</v>
      </c>
      <c r="T3096" s="19">
        <v>0</v>
      </c>
      <c r="U3096" s="56">
        <f t="shared" si="104"/>
        <v>4756.527</v>
      </c>
      <c r="V3096" s="18">
        <f t="shared" si="103"/>
        <v>594.56587500000001</v>
      </c>
      <c r="W3096" s="7"/>
      <c r="X3096" s="7"/>
      <c r="Y3096" s="7"/>
      <c r="Z3096" s="57"/>
    </row>
    <row r="3097" spans="1:26" x14ac:dyDescent="0.35">
      <c r="A3097" s="6" t="s">
        <v>398</v>
      </c>
      <c r="B3097" s="7" t="s">
        <v>562</v>
      </c>
      <c r="C3097" s="7" t="s">
        <v>277</v>
      </c>
      <c r="D3097" s="7" t="s">
        <v>292</v>
      </c>
      <c r="E3097" s="7" t="s">
        <v>293</v>
      </c>
      <c r="F3097" s="7" t="s">
        <v>563</v>
      </c>
      <c r="G3097" s="8">
        <v>5330757</v>
      </c>
      <c r="H3097" s="16" t="s">
        <v>3053</v>
      </c>
      <c r="I3097" s="18">
        <v>1540.3610000000001</v>
      </c>
      <c r="J3097" s="19">
        <v>303.49700000000001</v>
      </c>
      <c r="K3097" s="19">
        <v>1506.6510000000001</v>
      </c>
      <c r="L3097" s="19">
        <v>0</v>
      </c>
      <c r="M3097" s="19">
        <v>1327.2460000000001</v>
      </c>
      <c r="N3097" s="19">
        <v>0</v>
      </c>
      <c r="O3097" s="19">
        <v>1021.611</v>
      </c>
      <c r="P3097" s="19">
        <v>238.464</v>
      </c>
      <c r="Q3097" s="19">
        <v>0</v>
      </c>
      <c r="R3097" s="19">
        <v>0</v>
      </c>
      <c r="S3097" s="19">
        <v>0</v>
      </c>
      <c r="T3097" s="19">
        <v>0</v>
      </c>
      <c r="U3097" s="56">
        <f t="shared" si="104"/>
        <v>5937.83</v>
      </c>
      <c r="V3097" s="18">
        <f t="shared" si="103"/>
        <v>742.22874999999999</v>
      </c>
      <c r="W3097" s="7"/>
      <c r="X3097" s="7"/>
      <c r="Y3097" s="7"/>
      <c r="Z3097" s="57"/>
    </row>
    <row r="3098" spans="1:26" x14ac:dyDescent="0.35">
      <c r="A3098" s="6" t="s">
        <v>398</v>
      </c>
      <c r="B3098" s="7" t="s">
        <v>562</v>
      </c>
      <c r="C3098" s="7" t="s">
        <v>277</v>
      </c>
      <c r="D3098" s="7" t="s">
        <v>292</v>
      </c>
      <c r="E3098" s="7" t="s">
        <v>293</v>
      </c>
      <c r="F3098" s="7" t="s">
        <v>563</v>
      </c>
      <c r="G3098" s="8">
        <v>5130555</v>
      </c>
      <c r="H3098" s="16" t="s">
        <v>3054</v>
      </c>
      <c r="I3098" s="18">
        <v>1598.2280000000001</v>
      </c>
      <c r="J3098" s="19">
        <v>662.55399999999997</v>
      </c>
      <c r="K3098" s="19">
        <v>0</v>
      </c>
      <c r="L3098" s="19">
        <v>180.59800000000001</v>
      </c>
      <c r="M3098" s="19">
        <v>662.55399999999997</v>
      </c>
      <c r="N3098" s="19">
        <v>303.49700000000001</v>
      </c>
      <c r="O3098" s="19">
        <v>966.05100000000004</v>
      </c>
      <c r="P3098" s="19">
        <v>966.05100000000004</v>
      </c>
      <c r="Q3098" s="19">
        <v>0</v>
      </c>
      <c r="R3098" s="19">
        <v>0</v>
      </c>
      <c r="S3098" s="19">
        <v>0</v>
      </c>
      <c r="T3098" s="19">
        <v>0</v>
      </c>
      <c r="U3098" s="56">
        <f t="shared" si="104"/>
        <v>5339.5330000000004</v>
      </c>
      <c r="V3098" s="18">
        <f t="shared" si="103"/>
        <v>667.44162500000004</v>
      </c>
      <c r="W3098" s="7"/>
      <c r="X3098" s="7"/>
      <c r="Y3098" s="7"/>
      <c r="Z3098" s="57"/>
    </row>
    <row r="3099" spans="1:26" x14ac:dyDescent="0.35">
      <c r="A3099" s="6" t="s">
        <v>398</v>
      </c>
      <c r="B3099" s="7" t="s">
        <v>562</v>
      </c>
      <c r="C3099" s="7" t="s">
        <v>277</v>
      </c>
      <c r="D3099" s="7" t="s">
        <v>292</v>
      </c>
      <c r="E3099" s="7" t="s">
        <v>293</v>
      </c>
      <c r="F3099" s="7" t="s">
        <v>563</v>
      </c>
      <c r="G3099" s="8">
        <v>5337037</v>
      </c>
      <c r="H3099" s="16" t="s">
        <v>3055</v>
      </c>
      <c r="I3099" s="18">
        <v>778.11900000000003</v>
      </c>
      <c r="J3099" s="19">
        <v>303.49700000000001</v>
      </c>
      <c r="K3099" s="19">
        <v>238.46371999999997</v>
      </c>
      <c r="L3099" s="19">
        <v>541.96100000000001</v>
      </c>
      <c r="M3099" s="19">
        <v>1016.583</v>
      </c>
      <c r="N3099" s="19">
        <v>0</v>
      </c>
      <c r="O3099" s="19">
        <v>662.55399999999997</v>
      </c>
      <c r="P3099" s="19">
        <v>722.55899999999997</v>
      </c>
      <c r="Q3099" s="19">
        <v>0</v>
      </c>
      <c r="R3099" s="19">
        <v>0</v>
      </c>
      <c r="S3099" s="19">
        <v>0</v>
      </c>
      <c r="T3099" s="19">
        <v>0</v>
      </c>
      <c r="U3099" s="56">
        <f t="shared" si="104"/>
        <v>4263.7367199999999</v>
      </c>
      <c r="V3099" s="18">
        <f t="shared" si="103"/>
        <v>532.96708999999998</v>
      </c>
      <c r="W3099" s="7"/>
      <c r="X3099" s="7"/>
      <c r="Y3099" s="7"/>
      <c r="Z3099" s="57"/>
    </row>
    <row r="3100" spans="1:26" x14ac:dyDescent="0.35">
      <c r="A3100" s="6" t="s">
        <v>398</v>
      </c>
      <c r="B3100" s="7" t="s">
        <v>4613</v>
      </c>
      <c r="C3100" s="7" t="s">
        <v>277</v>
      </c>
      <c r="D3100" s="7" t="s">
        <v>292</v>
      </c>
      <c r="E3100" s="7" t="s">
        <v>293</v>
      </c>
      <c r="F3100" s="7" t="s">
        <v>563</v>
      </c>
      <c r="G3100" s="8">
        <v>5301520</v>
      </c>
      <c r="H3100" s="16" t="s">
        <v>3056</v>
      </c>
      <c r="I3100" s="18">
        <v>0</v>
      </c>
      <c r="J3100" s="19">
        <v>0</v>
      </c>
      <c r="K3100" s="19">
        <v>0</v>
      </c>
      <c r="L3100" s="19">
        <v>0</v>
      </c>
      <c r="M3100" s="19">
        <v>0</v>
      </c>
      <c r="N3100" s="19">
        <v>0</v>
      </c>
      <c r="O3100" s="19">
        <v>1179.1659999999999</v>
      </c>
      <c r="P3100" s="19">
        <v>361.19499999999999</v>
      </c>
      <c r="Q3100" s="19">
        <v>0</v>
      </c>
      <c r="R3100" s="19">
        <v>0</v>
      </c>
      <c r="S3100" s="19">
        <v>0</v>
      </c>
      <c r="T3100" s="19">
        <v>0</v>
      </c>
      <c r="U3100" s="56">
        <f t="shared" si="104"/>
        <v>1540.3609999999999</v>
      </c>
      <c r="V3100" s="18">
        <f t="shared" si="103"/>
        <v>192.54512499999998</v>
      </c>
      <c r="W3100" s="7"/>
      <c r="X3100" s="7"/>
      <c r="Y3100" s="7"/>
      <c r="Z3100" s="57"/>
    </row>
    <row r="3101" spans="1:26" x14ac:dyDescent="0.35">
      <c r="A3101" s="6" t="s">
        <v>398</v>
      </c>
      <c r="B3101" s="7" t="s">
        <v>562</v>
      </c>
      <c r="C3101" s="7" t="s">
        <v>277</v>
      </c>
      <c r="D3101" s="7" t="s">
        <v>292</v>
      </c>
      <c r="E3101" s="7" t="s">
        <v>293</v>
      </c>
      <c r="F3101" s="7" t="s">
        <v>563</v>
      </c>
      <c r="G3101" s="8">
        <v>5133749</v>
      </c>
      <c r="H3101" s="16" t="s">
        <v>3057</v>
      </c>
      <c r="I3101" s="18">
        <v>900.85</v>
      </c>
      <c r="J3101" s="19">
        <v>303.49700000000001</v>
      </c>
      <c r="K3101" s="19">
        <v>1150.316</v>
      </c>
      <c r="L3101" s="19">
        <v>0</v>
      </c>
      <c r="M3101" s="19">
        <v>843.15200000000004</v>
      </c>
      <c r="N3101" s="19">
        <v>0</v>
      </c>
      <c r="O3101" s="19">
        <v>541.96100000000001</v>
      </c>
      <c r="P3101" s="19">
        <v>541.96100000000001</v>
      </c>
      <c r="Q3101" s="19">
        <v>0</v>
      </c>
      <c r="R3101" s="19">
        <v>0</v>
      </c>
      <c r="S3101" s="19">
        <v>0</v>
      </c>
      <c r="T3101" s="19">
        <v>0</v>
      </c>
      <c r="U3101" s="56">
        <f t="shared" si="104"/>
        <v>4281.7370000000001</v>
      </c>
      <c r="V3101" s="18">
        <f t="shared" si="103"/>
        <v>535.21712500000001</v>
      </c>
      <c r="W3101" s="7"/>
      <c r="X3101" s="7"/>
      <c r="Y3101" s="7"/>
      <c r="Z3101" s="57"/>
    </row>
    <row r="3102" spans="1:26" x14ac:dyDescent="0.35">
      <c r="A3102" s="6" t="s">
        <v>398</v>
      </c>
      <c r="B3102" s="7" t="s">
        <v>562</v>
      </c>
      <c r="C3102" s="7" t="s">
        <v>277</v>
      </c>
      <c r="D3102" s="7" t="s">
        <v>292</v>
      </c>
      <c r="E3102" s="7" t="s">
        <v>293</v>
      </c>
      <c r="F3102" s="7" t="s">
        <v>563</v>
      </c>
      <c r="G3102" s="8">
        <v>5335202</v>
      </c>
      <c r="H3102" s="16" t="s">
        <v>3058</v>
      </c>
      <c r="I3102" s="18">
        <v>1255.047</v>
      </c>
      <c r="J3102" s="19">
        <v>0</v>
      </c>
      <c r="K3102" s="19">
        <v>2289.7979999999998</v>
      </c>
      <c r="L3102" s="19">
        <v>0</v>
      </c>
      <c r="M3102" s="19">
        <v>484.09500000000003</v>
      </c>
      <c r="N3102" s="19">
        <v>0</v>
      </c>
      <c r="O3102" s="19">
        <v>1139.482</v>
      </c>
      <c r="P3102" s="19">
        <v>606.99400000000003</v>
      </c>
      <c r="Q3102" s="19">
        <v>0</v>
      </c>
      <c r="R3102" s="19">
        <v>0</v>
      </c>
      <c r="S3102" s="19">
        <v>0</v>
      </c>
      <c r="T3102" s="19">
        <v>0</v>
      </c>
      <c r="U3102" s="56">
        <f t="shared" si="104"/>
        <v>5775.4159999999993</v>
      </c>
      <c r="V3102" s="18">
        <f t="shared" si="103"/>
        <v>721.92699999999991</v>
      </c>
      <c r="W3102" s="7"/>
      <c r="X3102" s="7"/>
      <c r="Y3102" s="7"/>
      <c r="Z3102" s="57"/>
    </row>
    <row r="3103" spans="1:26" x14ac:dyDescent="0.35">
      <c r="A3103" s="6" t="s">
        <v>398</v>
      </c>
      <c r="B3103" s="7" t="s">
        <v>562</v>
      </c>
      <c r="C3103" s="7" t="s">
        <v>277</v>
      </c>
      <c r="D3103" s="7" t="s">
        <v>292</v>
      </c>
      <c r="E3103" s="7" t="s">
        <v>293</v>
      </c>
      <c r="F3103" s="7" t="s">
        <v>563</v>
      </c>
      <c r="G3103" s="8">
        <v>5290376</v>
      </c>
      <c r="H3103" s="16" t="s">
        <v>3059</v>
      </c>
      <c r="I3103" s="18">
        <v>778.11900000000003</v>
      </c>
      <c r="J3103" s="19">
        <v>484.09500000000003</v>
      </c>
      <c r="K3103" s="19">
        <v>541.96112000000005</v>
      </c>
      <c r="L3103" s="19">
        <v>238.464</v>
      </c>
      <c r="M3103" s="19">
        <v>0</v>
      </c>
      <c r="N3103" s="19">
        <v>0</v>
      </c>
      <c r="O3103" s="19">
        <v>541.96100000000001</v>
      </c>
      <c r="P3103" s="19">
        <v>958.71600000000001</v>
      </c>
      <c r="Q3103" s="19">
        <v>0</v>
      </c>
      <c r="R3103" s="19">
        <v>0</v>
      </c>
      <c r="S3103" s="19">
        <v>0</v>
      </c>
      <c r="T3103" s="19">
        <v>0</v>
      </c>
      <c r="U3103" s="56">
        <f t="shared" si="104"/>
        <v>3543.31612</v>
      </c>
      <c r="V3103" s="18">
        <f t="shared" si="103"/>
        <v>442.91451499999999</v>
      </c>
      <c r="W3103" s="7"/>
      <c r="X3103" s="7"/>
      <c r="Y3103" s="7"/>
      <c r="Z3103" s="57"/>
    </row>
    <row r="3104" spans="1:26" x14ac:dyDescent="0.35">
      <c r="A3104" s="6" t="s">
        <v>398</v>
      </c>
      <c r="B3104" s="7" t="s">
        <v>562</v>
      </c>
      <c r="C3104" s="7" t="s">
        <v>277</v>
      </c>
      <c r="D3104" s="7" t="s">
        <v>292</v>
      </c>
      <c r="E3104" s="7" t="s">
        <v>293</v>
      </c>
      <c r="F3104" s="7" t="s">
        <v>563</v>
      </c>
      <c r="G3104" s="8">
        <v>5131194</v>
      </c>
      <c r="H3104" s="16" t="s">
        <v>3060</v>
      </c>
      <c r="I3104" s="18">
        <v>1435.645</v>
      </c>
      <c r="J3104" s="19">
        <v>484.09500000000003</v>
      </c>
      <c r="K3104" s="19">
        <v>901.01800000000003</v>
      </c>
      <c r="L3104" s="19">
        <v>1074.4490000000001</v>
      </c>
      <c r="M3104" s="19">
        <v>1744.001</v>
      </c>
      <c r="N3104" s="19">
        <v>303.49700000000001</v>
      </c>
      <c r="O3104" s="19">
        <v>238.464</v>
      </c>
      <c r="P3104" s="19">
        <v>956.57799999999997</v>
      </c>
      <c r="Q3104" s="19">
        <v>0</v>
      </c>
      <c r="R3104" s="19">
        <v>0</v>
      </c>
      <c r="S3104" s="19">
        <v>0</v>
      </c>
      <c r="T3104" s="19">
        <v>0</v>
      </c>
      <c r="U3104" s="56">
        <f t="shared" si="104"/>
        <v>7137.7469999999994</v>
      </c>
      <c r="V3104" s="18">
        <f t="shared" si="103"/>
        <v>892.21837499999992</v>
      </c>
      <c r="W3104" s="7"/>
      <c r="X3104" s="7"/>
      <c r="Y3104" s="7"/>
      <c r="Z3104" s="57"/>
    </row>
    <row r="3105" spans="1:26" x14ac:dyDescent="0.35">
      <c r="A3105" s="6" t="s">
        <v>398</v>
      </c>
      <c r="B3105" s="7" t="s">
        <v>562</v>
      </c>
      <c r="C3105" s="7" t="s">
        <v>277</v>
      </c>
      <c r="D3105" s="7" t="s">
        <v>292</v>
      </c>
      <c r="E3105" s="7" t="s">
        <v>293</v>
      </c>
      <c r="F3105" s="7" t="s">
        <v>563</v>
      </c>
      <c r="G3105" s="8">
        <v>5276653</v>
      </c>
      <c r="H3105" s="16" t="s">
        <v>3061</v>
      </c>
      <c r="I3105" s="18">
        <v>778.11900000000003</v>
      </c>
      <c r="J3105" s="19">
        <v>484.09500000000003</v>
      </c>
      <c r="K3105" s="19">
        <v>1388.78</v>
      </c>
      <c r="L3105" s="19">
        <v>0</v>
      </c>
      <c r="M3105" s="19">
        <v>720.25199999999995</v>
      </c>
      <c r="N3105" s="19">
        <v>0</v>
      </c>
      <c r="O3105" s="19">
        <v>303.49700000000001</v>
      </c>
      <c r="P3105" s="19">
        <v>541.96100000000001</v>
      </c>
      <c r="Q3105" s="19">
        <v>0</v>
      </c>
      <c r="R3105" s="19">
        <v>0</v>
      </c>
      <c r="S3105" s="19">
        <v>0</v>
      </c>
      <c r="T3105" s="19">
        <v>0</v>
      </c>
      <c r="U3105" s="56">
        <f t="shared" si="104"/>
        <v>4216.7039999999997</v>
      </c>
      <c r="V3105" s="18">
        <f t="shared" ref="V3105:V3168" si="105">+AVERAGE(I3105:P3105)</f>
        <v>527.08799999999997</v>
      </c>
      <c r="W3105" s="7"/>
      <c r="X3105" s="7"/>
      <c r="Y3105" s="7"/>
      <c r="Z3105" s="57"/>
    </row>
    <row r="3106" spans="1:26" x14ac:dyDescent="0.35">
      <c r="A3106" s="6" t="s">
        <v>398</v>
      </c>
      <c r="B3106" s="7" t="s">
        <v>562</v>
      </c>
      <c r="C3106" s="7" t="s">
        <v>277</v>
      </c>
      <c r="D3106" s="7" t="s">
        <v>292</v>
      </c>
      <c r="E3106" s="7" t="s">
        <v>293</v>
      </c>
      <c r="F3106" s="7" t="s">
        <v>563</v>
      </c>
      <c r="G3106" s="8">
        <v>5334469</v>
      </c>
      <c r="H3106" s="16" t="s">
        <v>3062</v>
      </c>
      <c r="I3106" s="18">
        <v>0</v>
      </c>
      <c r="J3106" s="19">
        <v>597.52099999999996</v>
      </c>
      <c r="K3106" s="19">
        <v>303.49700000000001</v>
      </c>
      <c r="L3106" s="19">
        <v>303.49700000000001</v>
      </c>
      <c r="M3106" s="19">
        <v>541.79300000000001</v>
      </c>
      <c r="N3106" s="19">
        <v>541.96100000000001</v>
      </c>
      <c r="O3106" s="19">
        <v>1442.98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56">
        <f t="shared" si="104"/>
        <v>3731.2490000000003</v>
      </c>
      <c r="V3106" s="18">
        <f t="shared" si="105"/>
        <v>466.40612500000003</v>
      </c>
      <c r="W3106" s="7"/>
      <c r="X3106" s="7"/>
      <c r="Y3106" s="7"/>
      <c r="Z3106" s="57"/>
    </row>
    <row r="3107" spans="1:26" x14ac:dyDescent="0.35">
      <c r="A3107" s="6" t="s">
        <v>398</v>
      </c>
      <c r="B3107" s="7" t="s">
        <v>562</v>
      </c>
      <c r="C3107" s="7" t="s">
        <v>277</v>
      </c>
      <c r="D3107" s="7" t="s">
        <v>292</v>
      </c>
      <c r="E3107" s="7" t="s">
        <v>293</v>
      </c>
      <c r="F3107" s="7" t="s">
        <v>563</v>
      </c>
      <c r="G3107" s="8">
        <v>5296792</v>
      </c>
      <c r="H3107" s="16" t="s">
        <v>3063</v>
      </c>
      <c r="I3107" s="18">
        <v>778.11900000000003</v>
      </c>
      <c r="J3107" s="19">
        <v>838.12300000000005</v>
      </c>
      <c r="K3107" s="19">
        <v>2169.2049999999999</v>
      </c>
      <c r="L3107" s="19">
        <v>539.65499999999997</v>
      </c>
      <c r="M3107" s="19">
        <v>484.09500000000003</v>
      </c>
      <c r="N3107" s="19">
        <v>845.45799999999997</v>
      </c>
      <c r="O3107" s="19">
        <v>2170.5659999999998</v>
      </c>
      <c r="P3107" s="19">
        <v>539.65499999999997</v>
      </c>
      <c r="Q3107" s="19">
        <v>0</v>
      </c>
      <c r="R3107" s="19">
        <v>0</v>
      </c>
      <c r="S3107" s="19">
        <v>0</v>
      </c>
      <c r="T3107" s="19">
        <v>0</v>
      </c>
      <c r="U3107" s="56">
        <f t="shared" si="104"/>
        <v>8364.8760000000002</v>
      </c>
      <c r="V3107" s="18">
        <f t="shared" si="105"/>
        <v>1045.6095</v>
      </c>
      <c r="W3107" s="7"/>
      <c r="X3107" s="7"/>
      <c r="Y3107" s="7"/>
      <c r="Z3107" s="57"/>
    </row>
    <row r="3108" spans="1:26" x14ac:dyDescent="0.35">
      <c r="A3108" s="6" t="s">
        <v>398</v>
      </c>
      <c r="B3108" s="7" t="s">
        <v>562</v>
      </c>
      <c r="C3108" s="7" t="s">
        <v>277</v>
      </c>
      <c r="D3108" s="7" t="s">
        <v>292</v>
      </c>
      <c r="E3108" s="7" t="s">
        <v>293</v>
      </c>
      <c r="F3108" s="7" t="s">
        <v>563</v>
      </c>
      <c r="G3108" s="8">
        <v>5130410</v>
      </c>
      <c r="H3108" s="16" t="s">
        <v>3064</v>
      </c>
      <c r="I3108" s="18">
        <v>0</v>
      </c>
      <c r="J3108" s="19">
        <v>0</v>
      </c>
      <c r="K3108" s="19">
        <v>0</v>
      </c>
      <c r="L3108" s="19">
        <v>0</v>
      </c>
      <c r="M3108" s="19">
        <v>850.875</v>
      </c>
      <c r="N3108" s="19">
        <v>0</v>
      </c>
      <c r="O3108" s="19">
        <v>597.52099999999996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56">
        <f t="shared" si="104"/>
        <v>1448.396</v>
      </c>
      <c r="V3108" s="18">
        <f t="shared" si="105"/>
        <v>181.04949999999999</v>
      </c>
      <c r="W3108" s="7"/>
      <c r="X3108" s="7"/>
      <c r="Y3108" s="7"/>
      <c r="Z3108" s="57"/>
    </row>
    <row r="3109" spans="1:26" x14ac:dyDescent="0.35">
      <c r="A3109" s="6" t="s">
        <v>398</v>
      </c>
      <c r="B3109" s="7" t="s">
        <v>562</v>
      </c>
      <c r="C3109" s="7" t="s">
        <v>277</v>
      </c>
      <c r="D3109" s="7" t="s">
        <v>292</v>
      </c>
      <c r="E3109" s="7" t="s">
        <v>293</v>
      </c>
      <c r="F3109" s="7" t="s">
        <v>563</v>
      </c>
      <c r="G3109" s="8">
        <v>5332658</v>
      </c>
      <c r="H3109" s="16" t="s">
        <v>3065</v>
      </c>
      <c r="I3109" s="18">
        <v>0</v>
      </c>
      <c r="J3109" s="19">
        <v>778.11900000000003</v>
      </c>
      <c r="K3109" s="19">
        <v>1333.22</v>
      </c>
      <c r="L3109" s="19">
        <v>0</v>
      </c>
      <c r="M3109" s="19">
        <v>180.59800000000001</v>
      </c>
      <c r="N3109" s="19">
        <v>303.49700000000001</v>
      </c>
      <c r="O3109" s="19">
        <v>901.01800000000003</v>
      </c>
      <c r="P3109" s="19">
        <v>303.49700000000001</v>
      </c>
      <c r="Q3109" s="19">
        <v>0</v>
      </c>
      <c r="R3109" s="19">
        <v>0</v>
      </c>
      <c r="S3109" s="19">
        <v>0</v>
      </c>
      <c r="T3109" s="19">
        <v>0</v>
      </c>
      <c r="U3109" s="56">
        <f t="shared" si="104"/>
        <v>3799.9489999999996</v>
      </c>
      <c r="V3109" s="18">
        <f t="shared" si="105"/>
        <v>474.99362499999995</v>
      </c>
      <c r="W3109" s="7"/>
      <c r="X3109" s="7"/>
      <c r="Y3109" s="7"/>
      <c r="Z3109" s="57"/>
    </row>
    <row r="3110" spans="1:26" x14ac:dyDescent="0.35">
      <c r="A3110" s="6" t="s">
        <v>398</v>
      </c>
      <c r="B3110" s="7" t="s">
        <v>562</v>
      </c>
      <c r="C3110" s="7" t="s">
        <v>277</v>
      </c>
      <c r="D3110" s="7" t="s">
        <v>292</v>
      </c>
      <c r="E3110" s="7" t="s">
        <v>293</v>
      </c>
      <c r="F3110" s="7" t="s">
        <v>563</v>
      </c>
      <c r="G3110" s="8">
        <v>5271641</v>
      </c>
      <c r="H3110" s="16" t="s">
        <v>3066</v>
      </c>
      <c r="I3110" s="18">
        <v>539.65499999999997</v>
      </c>
      <c r="J3110" s="19">
        <v>180.59800000000001</v>
      </c>
      <c r="K3110" s="19">
        <v>1018.889</v>
      </c>
      <c r="L3110" s="19">
        <v>0</v>
      </c>
      <c r="M3110" s="19">
        <v>843.15200000000004</v>
      </c>
      <c r="N3110" s="19">
        <v>0</v>
      </c>
      <c r="O3110" s="19">
        <v>238.464</v>
      </c>
      <c r="P3110" s="19">
        <v>539.65499999999997</v>
      </c>
      <c r="Q3110" s="19">
        <v>0</v>
      </c>
      <c r="R3110" s="19">
        <v>0</v>
      </c>
      <c r="S3110" s="19">
        <v>0</v>
      </c>
      <c r="T3110" s="19">
        <v>0</v>
      </c>
      <c r="U3110" s="56">
        <f t="shared" si="104"/>
        <v>3360.4129999999996</v>
      </c>
      <c r="V3110" s="18">
        <f t="shared" si="105"/>
        <v>420.05162499999994</v>
      </c>
      <c r="W3110" s="7"/>
      <c r="X3110" s="7"/>
      <c r="Y3110" s="7"/>
      <c r="Z3110" s="57"/>
    </row>
    <row r="3111" spans="1:26" x14ac:dyDescent="0.35">
      <c r="A3111" s="6" t="s">
        <v>398</v>
      </c>
      <c r="B3111" s="7" t="s">
        <v>562</v>
      </c>
      <c r="C3111" s="7" t="s">
        <v>277</v>
      </c>
      <c r="D3111" s="7" t="s">
        <v>292</v>
      </c>
      <c r="E3111" s="7" t="s">
        <v>293</v>
      </c>
      <c r="F3111" s="7" t="s">
        <v>563</v>
      </c>
      <c r="G3111" s="8">
        <v>5334476</v>
      </c>
      <c r="H3111" s="16" t="s">
        <v>3067</v>
      </c>
      <c r="I3111" s="18">
        <v>0</v>
      </c>
      <c r="J3111" s="19">
        <v>0</v>
      </c>
      <c r="K3111" s="19">
        <v>0</v>
      </c>
      <c r="L3111" s="19">
        <v>0</v>
      </c>
      <c r="M3111" s="19">
        <v>0</v>
      </c>
      <c r="N3111" s="19">
        <v>0</v>
      </c>
      <c r="O3111" s="19">
        <v>597.52099999999996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56">
        <f t="shared" si="104"/>
        <v>597.52099999999996</v>
      </c>
      <c r="V3111" s="18">
        <f t="shared" si="105"/>
        <v>74.690124999999995</v>
      </c>
      <c r="W3111" s="7"/>
      <c r="X3111" s="7"/>
      <c r="Y3111" s="7"/>
      <c r="Z3111" s="57"/>
    </row>
    <row r="3112" spans="1:26" x14ac:dyDescent="0.35">
      <c r="A3112" s="6" t="s">
        <v>398</v>
      </c>
      <c r="B3112" s="7" t="s">
        <v>562</v>
      </c>
      <c r="C3112" s="7" t="s">
        <v>277</v>
      </c>
      <c r="D3112" s="7" t="s">
        <v>292</v>
      </c>
      <c r="E3112" s="7" t="s">
        <v>293</v>
      </c>
      <c r="F3112" s="7" t="s">
        <v>563</v>
      </c>
      <c r="G3112" s="8">
        <v>5339042</v>
      </c>
      <c r="H3112" s="16" t="s">
        <v>3068</v>
      </c>
      <c r="I3112" s="18">
        <v>1121.3</v>
      </c>
      <c r="J3112" s="19">
        <v>0</v>
      </c>
      <c r="K3112" s="19">
        <v>1398.2539999999999</v>
      </c>
      <c r="L3112" s="19">
        <v>539.65499999999997</v>
      </c>
      <c r="M3112" s="19">
        <v>0</v>
      </c>
      <c r="N3112" s="19">
        <v>303.49700000000001</v>
      </c>
      <c r="O3112" s="19">
        <v>956.57799999999997</v>
      </c>
      <c r="P3112" s="19">
        <v>541.96100000000001</v>
      </c>
      <c r="Q3112" s="19">
        <v>0</v>
      </c>
      <c r="R3112" s="19">
        <v>0</v>
      </c>
      <c r="S3112" s="19">
        <v>0</v>
      </c>
      <c r="T3112" s="19">
        <v>0</v>
      </c>
      <c r="U3112" s="56">
        <f t="shared" si="104"/>
        <v>4861.2449999999999</v>
      </c>
      <c r="V3112" s="18">
        <f t="shared" si="105"/>
        <v>607.65562499999999</v>
      </c>
      <c r="W3112" s="7"/>
      <c r="X3112" s="7"/>
      <c r="Y3112" s="7"/>
      <c r="Z3112" s="57"/>
    </row>
    <row r="3113" spans="1:26" x14ac:dyDescent="0.35">
      <c r="A3113" s="6" t="s">
        <v>398</v>
      </c>
      <c r="B3113" s="7" t="s">
        <v>562</v>
      </c>
      <c r="C3113" s="7" t="s">
        <v>277</v>
      </c>
      <c r="D3113" s="7" t="s">
        <v>292</v>
      </c>
      <c r="E3113" s="7" t="s">
        <v>293</v>
      </c>
      <c r="F3113" s="7" t="s">
        <v>563</v>
      </c>
      <c r="G3113" s="8">
        <v>5278831</v>
      </c>
      <c r="H3113" s="16" t="s">
        <v>3069</v>
      </c>
      <c r="I3113" s="18">
        <v>0</v>
      </c>
      <c r="J3113" s="19">
        <v>303.49700000000001</v>
      </c>
      <c r="K3113" s="19">
        <v>662.55399999999997</v>
      </c>
      <c r="L3113" s="19">
        <v>303.49700000000001</v>
      </c>
      <c r="M3113" s="19">
        <v>180.59800000000001</v>
      </c>
      <c r="N3113" s="19">
        <v>541.96100000000001</v>
      </c>
      <c r="O3113" s="19">
        <v>1139.482</v>
      </c>
      <c r="P3113" s="19">
        <v>597.52099999999996</v>
      </c>
      <c r="Q3113" s="19">
        <v>0</v>
      </c>
      <c r="R3113" s="19">
        <v>0</v>
      </c>
      <c r="S3113" s="19">
        <v>0</v>
      </c>
      <c r="T3113" s="19">
        <v>0</v>
      </c>
      <c r="U3113" s="56">
        <f t="shared" si="104"/>
        <v>3729.1099999999997</v>
      </c>
      <c r="V3113" s="18">
        <f t="shared" si="105"/>
        <v>466.13874999999996</v>
      </c>
      <c r="W3113" s="7"/>
      <c r="X3113" s="7"/>
      <c r="Y3113" s="7"/>
      <c r="Z3113" s="57"/>
    </row>
    <row r="3114" spans="1:26" x14ac:dyDescent="0.35">
      <c r="A3114" s="6" t="s">
        <v>398</v>
      </c>
      <c r="B3114" s="7" t="s">
        <v>562</v>
      </c>
      <c r="C3114" s="7" t="s">
        <v>277</v>
      </c>
      <c r="D3114" s="7" t="s">
        <v>292</v>
      </c>
      <c r="E3114" s="7" t="s">
        <v>293</v>
      </c>
      <c r="F3114" s="7" t="s">
        <v>563</v>
      </c>
      <c r="G3114" s="8">
        <v>5276729</v>
      </c>
      <c r="H3114" s="16" t="s">
        <v>3070</v>
      </c>
      <c r="I3114" s="18">
        <v>539.65499999999997</v>
      </c>
      <c r="J3114" s="19">
        <v>0</v>
      </c>
      <c r="K3114" s="19">
        <v>541.96100000000001</v>
      </c>
      <c r="L3114" s="19">
        <v>359.05700000000002</v>
      </c>
      <c r="M3114" s="19">
        <v>484.09500000000003</v>
      </c>
      <c r="N3114" s="19">
        <v>303.49700000000001</v>
      </c>
      <c r="O3114" s="19">
        <v>476.928</v>
      </c>
      <c r="P3114" s="19">
        <v>718.11400000000003</v>
      </c>
      <c r="Q3114" s="19">
        <v>0</v>
      </c>
      <c r="R3114" s="19">
        <v>0</v>
      </c>
      <c r="S3114" s="19">
        <v>0</v>
      </c>
      <c r="T3114" s="19">
        <v>0</v>
      </c>
      <c r="U3114" s="56">
        <f t="shared" si="104"/>
        <v>3423.3069999999998</v>
      </c>
      <c r="V3114" s="18">
        <f t="shared" si="105"/>
        <v>427.91337499999997</v>
      </c>
      <c r="W3114" s="7"/>
      <c r="X3114" s="7"/>
      <c r="Y3114" s="7"/>
      <c r="Z3114" s="57"/>
    </row>
    <row r="3115" spans="1:26" x14ac:dyDescent="0.35">
      <c r="A3115" s="6" t="s">
        <v>398</v>
      </c>
      <c r="B3115" s="7" t="s">
        <v>562</v>
      </c>
      <c r="C3115" s="7" t="s">
        <v>277</v>
      </c>
      <c r="D3115" s="7" t="s">
        <v>292</v>
      </c>
      <c r="E3115" s="7" t="s">
        <v>293</v>
      </c>
      <c r="F3115" s="7" t="s">
        <v>563</v>
      </c>
      <c r="G3115" s="8">
        <v>5300611</v>
      </c>
      <c r="H3115" s="16" t="s">
        <v>3071</v>
      </c>
      <c r="I3115" s="18">
        <v>778.11900000000003</v>
      </c>
      <c r="J3115" s="19">
        <v>0</v>
      </c>
      <c r="K3115" s="19">
        <v>541.96100000000001</v>
      </c>
      <c r="L3115" s="19">
        <v>359.05700000000002</v>
      </c>
      <c r="M3115" s="19">
        <v>303.49700000000001</v>
      </c>
      <c r="N3115" s="19">
        <v>0</v>
      </c>
      <c r="O3115" s="19">
        <v>780.42499999999995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56">
        <f t="shared" si="104"/>
        <v>2763.0590000000002</v>
      </c>
      <c r="V3115" s="18">
        <f t="shared" si="105"/>
        <v>345.38237500000002</v>
      </c>
      <c r="W3115" s="7"/>
      <c r="X3115" s="7"/>
      <c r="Y3115" s="7"/>
      <c r="Z3115" s="57"/>
    </row>
    <row r="3116" spans="1:26" x14ac:dyDescent="0.35">
      <c r="A3116" s="6" t="s">
        <v>398</v>
      </c>
      <c r="B3116" s="7" t="s">
        <v>562</v>
      </c>
      <c r="C3116" s="7" t="s">
        <v>277</v>
      </c>
      <c r="D3116" s="7" t="s">
        <v>292</v>
      </c>
      <c r="E3116" s="7" t="s">
        <v>293</v>
      </c>
      <c r="F3116" s="7" t="s">
        <v>563</v>
      </c>
      <c r="G3116" s="8">
        <v>5331192</v>
      </c>
      <c r="H3116" s="16" t="s">
        <v>3072</v>
      </c>
      <c r="I3116" s="18">
        <v>778.11900000000003</v>
      </c>
      <c r="J3116" s="19">
        <v>0</v>
      </c>
      <c r="K3116" s="19">
        <v>961.02300000000002</v>
      </c>
      <c r="L3116" s="19">
        <v>303.49700000000001</v>
      </c>
      <c r="M3116" s="19">
        <v>0</v>
      </c>
      <c r="N3116" s="19">
        <v>238.464</v>
      </c>
      <c r="O3116" s="19">
        <v>662.55399999999997</v>
      </c>
      <c r="P3116" s="19">
        <v>484.09500000000003</v>
      </c>
      <c r="Q3116" s="19">
        <v>0</v>
      </c>
      <c r="R3116" s="19">
        <v>0</v>
      </c>
      <c r="S3116" s="19">
        <v>0</v>
      </c>
      <c r="T3116" s="19">
        <v>0</v>
      </c>
      <c r="U3116" s="56">
        <f t="shared" si="104"/>
        <v>3427.7520000000004</v>
      </c>
      <c r="V3116" s="18">
        <f t="shared" si="105"/>
        <v>428.46900000000005</v>
      </c>
      <c r="W3116" s="7"/>
      <c r="X3116" s="7"/>
      <c r="Y3116" s="7"/>
      <c r="Z3116" s="57"/>
    </row>
    <row r="3117" spans="1:26" x14ac:dyDescent="0.35">
      <c r="A3117" s="6" t="s">
        <v>398</v>
      </c>
      <c r="B3117" s="7" t="s">
        <v>562</v>
      </c>
      <c r="C3117" s="7" t="s">
        <v>277</v>
      </c>
      <c r="D3117" s="7" t="s">
        <v>292</v>
      </c>
      <c r="E3117" s="7" t="s">
        <v>293</v>
      </c>
      <c r="F3117" s="7" t="s">
        <v>563</v>
      </c>
      <c r="G3117" s="8">
        <v>5290110</v>
      </c>
      <c r="H3117" s="16" t="s">
        <v>3073</v>
      </c>
      <c r="I3117" s="18">
        <v>778.11900000000003</v>
      </c>
      <c r="J3117" s="19">
        <v>0</v>
      </c>
      <c r="K3117" s="19">
        <v>632.26</v>
      </c>
      <c r="L3117" s="19">
        <v>180.59800000000001</v>
      </c>
      <c r="M3117" s="19">
        <v>606.99400000000003</v>
      </c>
      <c r="N3117" s="19">
        <v>0</v>
      </c>
      <c r="O3117" s="19">
        <v>1021.611</v>
      </c>
      <c r="P3117" s="19">
        <v>180.59800000000001</v>
      </c>
      <c r="Q3117" s="19">
        <v>0</v>
      </c>
      <c r="R3117" s="19">
        <v>0</v>
      </c>
      <c r="S3117" s="19">
        <v>0</v>
      </c>
      <c r="T3117" s="19">
        <v>0</v>
      </c>
      <c r="U3117" s="56">
        <f t="shared" si="104"/>
        <v>3400.18</v>
      </c>
      <c r="V3117" s="18">
        <f t="shared" si="105"/>
        <v>425.02249999999998</v>
      </c>
      <c r="W3117" s="7"/>
      <c r="X3117" s="7"/>
      <c r="Y3117" s="7"/>
      <c r="Z3117" s="57"/>
    </row>
    <row r="3118" spans="1:26" x14ac:dyDescent="0.35">
      <c r="A3118" s="6" t="s">
        <v>398</v>
      </c>
      <c r="B3118" s="7" t="s">
        <v>562</v>
      </c>
      <c r="C3118" s="7" t="s">
        <v>277</v>
      </c>
      <c r="D3118" s="7" t="s">
        <v>292</v>
      </c>
      <c r="E3118" s="7" t="s">
        <v>293</v>
      </c>
      <c r="F3118" s="7" t="s">
        <v>563</v>
      </c>
      <c r="G3118" s="8">
        <v>5301731</v>
      </c>
      <c r="H3118" s="16" t="s">
        <v>3074</v>
      </c>
      <c r="I3118" s="18">
        <v>0</v>
      </c>
      <c r="J3118" s="19">
        <v>0</v>
      </c>
      <c r="K3118" s="19">
        <v>0</v>
      </c>
      <c r="L3118" s="19">
        <v>0</v>
      </c>
      <c r="M3118" s="19">
        <v>0</v>
      </c>
      <c r="N3118" s="19">
        <v>0</v>
      </c>
      <c r="O3118" s="19">
        <v>359.05700000000002</v>
      </c>
      <c r="P3118" s="19">
        <v>0</v>
      </c>
      <c r="Q3118" s="19">
        <v>0</v>
      </c>
      <c r="R3118" s="19">
        <v>0</v>
      </c>
      <c r="S3118" s="19">
        <v>0</v>
      </c>
      <c r="T3118" s="19">
        <v>0</v>
      </c>
      <c r="U3118" s="56">
        <f t="shared" si="104"/>
        <v>359.05700000000002</v>
      </c>
      <c r="V3118" s="18">
        <f t="shared" si="105"/>
        <v>44.882125000000002</v>
      </c>
      <c r="W3118" s="7"/>
      <c r="X3118" s="7"/>
      <c r="Y3118" s="7"/>
      <c r="Z3118" s="57"/>
    </row>
    <row r="3119" spans="1:26" x14ac:dyDescent="0.35">
      <c r="A3119" s="6" t="s">
        <v>398</v>
      </c>
      <c r="B3119" s="7" t="s">
        <v>562</v>
      </c>
      <c r="C3119" s="7" t="s">
        <v>277</v>
      </c>
      <c r="D3119" s="7" t="s">
        <v>292</v>
      </c>
      <c r="E3119" s="7" t="s">
        <v>293</v>
      </c>
      <c r="F3119" s="7" t="s">
        <v>563</v>
      </c>
      <c r="G3119" s="8">
        <v>5338500</v>
      </c>
      <c r="H3119" s="16" t="s">
        <v>3075</v>
      </c>
      <c r="I3119" s="18">
        <v>0</v>
      </c>
      <c r="J3119" s="19">
        <v>0</v>
      </c>
      <c r="K3119" s="19">
        <v>0</v>
      </c>
      <c r="L3119" s="19">
        <v>0</v>
      </c>
      <c r="M3119" s="19">
        <v>0</v>
      </c>
      <c r="N3119" s="19">
        <v>0</v>
      </c>
      <c r="O3119" s="19">
        <v>359.05700000000002</v>
      </c>
      <c r="P3119" s="19">
        <v>238.464</v>
      </c>
      <c r="Q3119" s="19">
        <v>0</v>
      </c>
      <c r="R3119" s="19">
        <v>0</v>
      </c>
      <c r="S3119" s="19">
        <v>0</v>
      </c>
      <c r="T3119" s="19">
        <v>0</v>
      </c>
      <c r="U3119" s="56">
        <f t="shared" si="104"/>
        <v>597.52099999999996</v>
      </c>
      <c r="V3119" s="18">
        <f t="shared" si="105"/>
        <v>74.690124999999995</v>
      </c>
      <c r="W3119" s="7"/>
      <c r="X3119" s="7"/>
      <c r="Y3119" s="7"/>
      <c r="Z3119" s="57"/>
    </row>
    <row r="3120" spans="1:26" x14ac:dyDescent="0.35">
      <c r="A3120" s="6" t="s">
        <v>398</v>
      </c>
      <c r="B3120" s="7" t="s">
        <v>562</v>
      </c>
      <c r="C3120" s="7" t="s">
        <v>277</v>
      </c>
      <c r="D3120" s="7" t="s">
        <v>292</v>
      </c>
      <c r="E3120" s="7" t="s">
        <v>293</v>
      </c>
      <c r="F3120" s="7" t="s">
        <v>563</v>
      </c>
      <c r="G3120" s="8">
        <v>5332807</v>
      </c>
      <c r="H3120" s="16" t="s">
        <v>3076</v>
      </c>
      <c r="I3120" s="18">
        <v>958.71600000000001</v>
      </c>
      <c r="J3120" s="19">
        <v>0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56">
        <f t="shared" si="104"/>
        <v>958.71600000000001</v>
      </c>
      <c r="V3120" s="18">
        <f t="shared" si="105"/>
        <v>119.8395</v>
      </c>
      <c r="W3120" s="7"/>
      <c r="X3120" s="7"/>
      <c r="Y3120" s="7"/>
      <c r="Z3120" s="57"/>
    </row>
    <row r="3121" spans="1:26" x14ac:dyDescent="0.35">
      <c r="A3121" s="6" t="s">
        <v>398</v>
      </c>
      <c r="B3121" s="7" t="s">
        <v>562</v>
      </c>
      <c r="C3121" s="7" t="s">
        <v>277</v>
      </c>
      <c r="D3121" s="7" t="s">
        <v>292</v>
      </c>
      <c r="E3121" s="7" t="s">
        <v>293</v>
      </c>
      <c r="F3121" s="7" t="s">
        <v>563</v>
      </c>
      <c r="G3121" s="8">
        <v>5135709</v>
      </c>
      <c r="H3121" s="16" t="s">
        <v>3077</v>
      </c>
      <c r="I3121" s="18">
        <v>1197.18</v>
      </c>
      <c r="J3121" s="19">
        <v>303.49700000000001</v>
      </c>
      <c r="K3121" s="19">
        <v>303.49700000000001</v>
      </c>
      <c r="L3121" s="19">
        <v>359.05700000000002</v>
      </c>
      <c r="M3121" s="19">
        <v>0</v>
      </c>
      <c r="N3121" s="19">
        <v>0</v>
      </c>
      <c r="O3121" s="19">
        <v>0</v>
      </c>
      <c r="P3121" s="19">
        <v>238.464</v>
      </c>
      <c r="Q3121" s="19">
        <v>0</v>
      </c>
      <c r="R3121" s="19">
        <v>0</v>
      </c>
      <c r="S3121" s="19">
        <v>0</v>
      </c>
      <c r="T3121" s="19">
        <v>0</v>
      </c>
      <c r="U3121" s="56">
        <f t="shared" si="104"/>
        <v>2401.6950000000002</v>
      </c>
      <c r="V3121" s="18">
        <f t="shared" si="105"/>
        <v>300.21187500000002</v>
      </c>
      <c r="W3121" s="7"/>
      <c r="X3121" s="7"/>
      <c r="Y3121" s="7"/>
      <c r="Z3121" s="57"/>
    </row>
    <row r="3122" spans="1:26" x14ac:dyDescent="0.35">
      <c r="A3122" s="6" t="s">
        <v>398</v>
      </c>
      <c r="B3122" s="7" t="s">
        <v>562</v>
      </c>
      <c r="C3122" s="7" t="s">
        <v>277</v>
      </c>
      <c r="D3122" s="7" t="s">
        <v>292</v>
      </c>
      <c r="E3122" s="7" t="s">
        <v>293</v>
      </c>
      <c r="F3122" s="7" t="s">
        <v>563</v>
      </c>
      <c r="G3122" s="8">
        <v>5134409</v>
      </c>
      <c r="H3122" s="16" t="s">
        <v>3078</v>
      </c>
      <c r="I3122" s="18">
        <v>778.11900000000003</v>
      </c>
      <c r="J3122" s="19">
        <v>0</v>
      </c>
      <c r="K3122" s="19">
        <v>722.55899999999997</v>
      </c>
      <c r="L3122" s="19">
        <v>0</v>
      </c>
      <c r="M3122" s="19">
        <v>180.59800000000001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56">
        <f t="shared" si="104"/>
        <v>1681.2759999999998</v>
      </c>
      <c r="V3122" s="18">
        <f t="shared" si="105"/>
        <v>210.15949999999998</v>
      </c>
      <c r="W3122" s="7"/>
      <c r="X3122" s="7"/>
      <c r="Y3122" s="7"/>
      <c r="Z3122" s="57"/>
    </row>
    <row r="3123" spans="1:26" x14ac:dyDescent="0.35">
      <c r="A3123" s="6" t="s">
        <v>398</v>
      </c>
      <c r="B3123" s="7" t="s">
        <v>562</v>
      </c>
      <c r="C3123" s="7" t="s">
        <v>277</v>
      </c>
      <c r="D3123" s="7" t="s">
        <v>292</v>
      </c>
      <c r="E3123" s="7" t="s">
        <v>293</v>
      </c>
      <c r="F3123" s="7" t="s">
        <v>563</v>
      </c>
      <c r="G3123" s="8">
        <v>5338856</v>
      </c>
      <c r="H3123" s="16" t="s">
        <v>3079</v>
      </c>
      <c r="I3123" s="18">
        <v>778.11900000000003</v>
      </c>
      <c r="J3123" s="19">
        <v>0</v>
      </c>
      <c r="K3123" s="19">
        <v>303.49700000000001</v>
      </c>
      <c r="L3123" s="19">
        <v>180.59800000000001</v>
      </c>
      <c r="M3123" s="19">
        <v>0</v>
      </c>
      <c r="N3123" s="19">
        <v>0</v>
      </c>
      <c r="O3123" s="19">
        <v>0</v>
      </c>
      <c r="P3123" s="19">
        <v>238.464</v>
      </c>
      <c r="Q3123" s="19">
        <v>0</v>
      </c>
      <c r="R3123" s="19">
        <v>0</v>
      </c>
      <c r="S3123" s="19">
        <v>0</v>
      </c>
      <c r="T3123" s="19">
        <v>0</v>
      </c>
      <c r="U3123" s="56">
        <f t="shared" si="104"/>
        <v>1500.6779999999999</v>
      </c>
      <c r="V3123" s="18">
        <f t="shared" si="105"/>
        <v>187.58474999999999</v>
      </c>
      <c r="W3123" s="7"/>
      <c r="X3123" s="7"/>
      <c r="Y3123" s="7"/>
      <c r="Z3123" s="57"/>
    </row>
    <row r="3124" spans="1:26" x14ac:dyDescent="0.35">
      <c r="A3124" s="6" t="s">
        <v>398</v>
      </c>
      <c r="B3124" s="7" t="s">
        <v>562</v>
      </c>
      <c r="C3124" s="7" t="s">
        <v>277</v>
      </c>
      <c r="D3124" s="7" t="s">
        <v>292</v>
      </c>
      <c r="E3124" s="7" t="s">
        <v>293</v>
      </c>
      <c r="F3124" s="7" t="s">
        <v>563</v>
      </c>
      <c r="G3124" s="8">
        <v>5135695</v>
      </c>
      <c r="H3124" s="16" t="s">
        <v>3080</v>
      </c>
      <c r="I3124" s="18">
        <v>778.11900000000003</v>
      </c>
      <c r="J3124" s="19">
        <v>476.928</v>
      </c>
      <c r="K3124" s="19">
        <v>2181.7890000000002</v>
      </c>
      <c r="L3124" s="19">
        <v>0</v>
      </c>
      <c r="M3124" s="19">
        <v>361.19600000000003</v>
      </c>
      <c r="N3124" s="19">
        <v>0</v>
      </c>
      <c r="O3124" s="19">
        <v>0</v>
      </c>
      <c r="P3124" s="19">
        <v>238.464</v>
      </c>
      <c r="Q3124" s="19">
        <v>0</v>
      </c>
      <c r="R3124" s="19">
        <v>0</v>
      </c>
      <c r="S3124" s="19">
        <v>0</v>
      </c>
      <c r="T3124" s="19">
        <v>0</v>
      </c>
      <c r="U3124" s="56">
        <f t="shared" si="104"/>
        <v>4036.4960000000001</v>
      </c>
      <c r="V3124" s="18">
        <f t="shared" si="105"/>
        <v>504.56200000000001</v>
      </c>
      <c r="W3124" s="7"/>
      <c r="X3124" s="7"/>
      <c r="Y3124" s="7"/>
      <c r="Z3124" s="57"/>
    </row>
    <row r="3125" spans="1:26" x14ac:dyDescent="0.35">
      <c r="A3125" s="6" t="s">
        <v>398</v>
      </c>
      <c r="B3125" s="7" t="s">
        <v>562</v>
      </c>
      <c r="C3125" s="7" t="s">
        <v>277</v>
      </c>
      <c r="D3125" s="7" t="s">
        <v>292</v>
      </c>
      <c r="E3125" s="7" t="s">
        <v>293</v>
      </c>
      <c r="F3125" s="7" t="s">
        <v>563</v>
      </c>
      <c r="G3125" s="8">
        <v>5277946</v>
      </c>
      <c r="H3125" s="16" t="s">
        <v>3081</v>
      </c>
      <c r="I3125" s="18">
        <v>702.23800000000006</v>
      </c>
      <c r="J3125" s="19">
        <v>838.12300000000005</v>
      </c>
      <c r="K3125" s="19">
        <v>343.18099999999998</v>
      </c>
      <c r="L3125" s="19">
        <v>0</v>
      </c>
      <c r="M3125" s="19">
        <v>0</v>
      </c>
      <c r="N3125" s="19">
        <v>0</v>
      </c>
      <c r="O3125" s="19">
        <v>523.779</v>
      </c>
      <c r="P3125" s="19">
        <v>476.928</v>
      </c>
      <c r="Q3125" s="19">
        <v>0</v>
      </c>
      <c r="R3125" s="19">
        <v>0</v>
      </c>
      <c r="S3125" s="19">
        <v>0</v>
      </c>
      <c r="T3125" s="19">
        <v>0</v>
      </c>
      <c r="U3125" s="56">
        <f t="shared" si="104"/>
        <v>2884.2489999999998</v>
      </c>
      <c r="V3125" s="18">
        <f t="shared" si="105"/>
        <v>360.53112499999997</v>
      </c>
      <c r="W3125" s="7"/>
      <c r="X3125" s="7"/>
      <c r="Y3125" s="7"/>
      <c r="Z3125" s="57"/>
    </row>
    <row r="3126" spans="1:26" x14ac:dyDescent="0.35">
      <c r="A3126" s="6" t="s">
        <v>398</v>
      </c>
      <c r="B3126" s="7" t="s">
        <v>562</v>
      </c>
      <c r="C3126" s="7" t="s">
        <v>277</v>
      </c>
      <c r="D3126" s="7" t="s">
        <v>292</v>
      </c>
      <c r="E3126" s="7" t="s">
        <v>293</v>
      </c>
      <c r="F3126" s="7" t="s">
        <v>563</v>
      </c>
      <c r="G3126" s="8">
        <v>5139774</v>
      </c>
      <c r="H3126" s="16" t="s">
        <v>3082</v>
      </c>
      <c r="I3126" s="18">
        <v>778.11900000000003</v>
      </c>
      <c r="J3126" s="19">
        <v>0</v>
      </c>
      <c r="K3126" s="19">
        <v>484.09500000000003</v>
      </c>
      <c r="L3126" s="19">
        <v>0</v>
      </c>
      <c r="M3126" s="19">
        <v>0</v>
      </c>
      <c r="N3126" s="19">
        <v>0</v>
      </c>
      <c r="O3126" s="19">
        <v>0</v>
      </c>
      <c r="P3126" s="19">
        <v>238.464</v>
      </c>
      <c r="Q3126" s="19">
        <v>0</v>
      </c>
      <c r="R3126" s="19">
        <v>0</v>
      </c>
      <c r="S3126" s="19">
        <v>0</v>
      </c>
      <c r="T3126" s="19">
        <v>0</v>
      </c>
      <c r="U3126" s="56">
        <f t="shared" si="104"/>
        <v>1500.6779999999999</v>
      </c>
      <c r="V3126" s="18">
        <f t="shared" si="105"/>
        <v>187.58474999999999</v>
      </c>
      <c r="W3126" s="7"/>
      <c r="X3126" s="7"/>
      <c r="Y3126" s="7"/>
      <c r="Z3126" s="57"/>
    </row>
    <row r="3127" spans="1:26" x14ac:dyDescent="0.35">
      <c r="A3127" s="6" t="s">
        <v>398</v>
      </c>
      <c r="B3127" s="7" t="s">
        <v>562</v>
      </c>
      <c r="C3127" s="7" t="s">
        <v>277</v>
      </c>
      <c r="D3127" s="7" t="s">
        <v>292</v>
      </c>
      <c r="E3127" s="7" t="s">
        <v>293</v>
      </c>
      <c r="F3127" s="7" t="s">
        <v>563</v>
      </c>
      <c r="G3127" s="8">
        <v>5134544</v>
      </c>
      <c r="H3127" s="16" t="s">
        <v>3083</v>
      </c>
      <c r="I3127" s="18">
        <v>882.83600000000001</v>
      </c>
      <c r="J3127" s="19">
        <v>238.464</v>
      </c>
      <c r="K3127" s="19">
        <v>0</v>
      </c>
      <c r="L3127" s="19">
        <v>0</v>
      </c>
      <c r="M3127" s="19">
        <v>0</v>
      </c>
      <c r="N3127" s="19">
        <v>359.05700000000002</v>
      </c>
      <c r="O3127" s="19">
        <v>597.52099999999996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56">
        <f t="shared" si="104"/>
        <v>2077.8779999999997</v>
      </c>
      <c r="V3127" s="18">
        <f t="shared" si="105"/>
        <v>259.73474999999996</v>
      </c>
      <c r="W3127" s="7"/>
      <c r="X3127" s="7"/>
      <c r="Y3127" s="7"/>
      <c r="Z3127" s="57"/>
    </row>
    <row r="3128" spans="1:26" x14ac:dyDescent="0.35">
      <c r="A3128" s="6" t="s">
        <v>398</v>
      </c>
      <c r="B3128" s="7" t="s">
        <v>562</v>
      </c>
      <c r="C3128" s="7" t="s">
        <v>277</v>
      </c>
      <c r="D3128" s="7" t="s">
        <v>292</v>
      </c>
      <c r="E3128" s="7" t="s">
        <v>293</v>
      </c>
      <c r="F3128" s="7" t="s">
        <v>563</v>
      </c>
      <c r="G3128" s="8">
        <v>5296460</v>
      </c>
      <c r="H3128" s="16" t="s">
        <v>3084</v>
      </c>
      <c r="I3128" s="18">
        <v>343.18099999999998</v>
      </c>
      <c r="J3128" s="19">
        <v>0</v>
      </c>
      <c r="K3128" s="19">
        <v>0</v>
      </c>
      <c r="L3128" s="19">
        <v>0</v>
      </c>
      <c r="M3128" s="19">
        <v>180.59800000000001</v>
      </c>
      <c r="N3128" s="19">
        <v>0</v>
      </c>
      <c r="O3128" s="19">
        <v>702.23800000000006</v>
      </c>
      <c r="P3128" s="19">
        <v>238.464</v>
      </c>
      <c r="Q3128" s="19">
        <v>0</v>
      </c>
      <c r="R3128" s="19">
        <v>0</v>
      </c>
      <c r="S3128" s="19">
        <v>0</v>
      </c>
      <c r="T3128" s="19">
        <v>0</v>
      </c>
      <c r="U3128" s="56">
        <f t="shared" si="104"/>
        <v>1464.481</v>
      </c>
      <c r="V3128" s="18">
        <f t="shared" si="105"/>
        <v>183.060125</v>
      </c>
      <c r="W3128" s="7"/>
      <c r="X3128" s="7"/>
      <c r="Y3128" s="7"/>
      <c r="Z3128" s="57"/>
    </row>
    <row r="3129" spans="1:26" x14ac:dyDescent="0.35">
      <c r="A3129" s="6" t="s">
        <v>398</v>
      </c>
      <c r="B3129" s="7" t="s">
        <v>562</v>
      </c>
      <c r="C3129" s="7" t="s">
        <v>277</v>
      </c>
      <c r="D3129" s="7" t="s">
        <v>292</v>
      </c>
      <c r="E3129" s="7" t="s">
        <v>293</v>
      </c>
      <c r="F3129" s="7" t="s">
        <v>563</v>
      </c>
      <c r="G3129" s="8">
        <v>5299841</v>
      </c>
      <c r="H3129" s="16" t="s">
        <v>3085</v>
      </c>
      <c r="I3129" s="18">
        <v>704.37599999999998</v>
      </c>
      <c r="J3129" s="19">
        <v>835.98500000000001</v>
      </c>
      <c r="K3129" s="19">
        <v>0</v>
      </c>
      <c r="L3129" s="19">
        <v>0</v>
      </c>
      <c r="M3129" s="19">
        <v>0</v>
      </c>
      <c r="N3129" s="19">
        <v>0</v>
      </c>
      <c r="O3129" s="19">
        <v>702.23800000000006</v>
      </c>
      <c r="P3129" s="19">
        <v>238.464</v>
      </c>
      <c r="Q3129" s="19">
        <v>0</v>
      </c>
      <c r="R3129" s="19">
        <v>0</v>
      </c>
      <c r="S3129" s="19">
        <v>0</v>
      </c>
      <c r="T3129" s="19">
        <v>0</v>
      </c>
      <c r="U3129" s="56">
        <f t="shared" si="104"/>
        <v>2481.0630000000001</v>
      </c>
      <c r="V3129" s="18">
        <f t="shared" si="105"/>
        <v>310.13287500000001</v>
      </c>
      <c r="W3129" s="7"/>
      <c r="X3129" s="7"/>
      <c r="Y3129" s="7"/>
      <c r="Z3129" s="57"/>
    </row>
    <row r="3130" spans="1:26" x14ac:dyDescent="0.35">
      <c r="A3130" s="6" t="s">
        <v>398</v>
      </c>
      <c r="B3130" s="7" t="s">
        <v>562</v>
      </c>
      <c r="C3130" s="7" t="s">
        <v>277</v>
      </c>
      <c r="D3130" s="7" t="s">
        <v>292</v>
      </c>
      <c r="E3130" s="7" t="s">
        <v>293</v>
      </c>
      <c r="F3130" s="7" t="s">
        <v>563</v>
      </c>
      <c r="G3130" s="8">
        <v>5296844</v>
      </c>
      <c r="H3130" s="16" t="s">
        <v>3086</v>
      </c>
      <c r="I3130" s="18">
        <v>343.18099999999998</v>
      </c>
      <c r="J3130" s="19">
        <v>0</v>
      </c>
      <c r="K3130" s="19">
        <v>180.59800000000001</v>
      </c>
      <c r="L3130" s="19">
        <v>0</v>
      </c>
      <c r="M3130" s="19">
        <v>361.19600000000003</v>
      </c>
      <c r="N3130" s="19">
        <v>0</v>
      </c>
      <c r="O3130" s="19">
        <v>0</v>
      </c>
      <c r="P3130" s="19">
        <v>238.464</v>
      </c>
      <c r="Q3130" s="19">
        <v>0</v>
      </c>
      <c r="R3130" s="19">
        <v>0</v>
      </c>
      <c r="S3130" s="19">
        <v>0</v>
      </c>
      <c r="T3130" s="19">
        <v>0</v>
      </c>
      <c r="U3130" s="56">
        <f t="shared" si="104"/>
        <v>1123.4390000000001</v>
      </c>
      <c r="V3130" s="18">
        <f t="shared" si="105"/>
        <v>140.42987500000001</v>
      </c>
      <c r="W3130" s="7"/>
      <c r="X3130" s="7"/>
      <c r="Y3130" s="7"/>
      <c r="Z3130" s="57"/>
    </row>
    <row r="3131" spans="1:26" x14ac:dyDescent="0.35">
      <c r="A3131" s="6" t="s">
        <v>398</v>
      </c>
      <c r="B3131" s="7" t="s">
        <v>562</v>
      </c>
      <c r="C3131" s="7" t="s">
        <v>277</v>
      </c>
      <c r="D3131" s="7" t="s">
        <v>292</v>
      </c>
      <c r="E3131" s="7" t="s">
        <v>293</v>
      </c>
      <c r="F3131" s="7" t="s">
        <v>563</v>
      </c>
      <c r="G3131" s="8">
        <v>5274323</v>
      </c>
      <c r="H3131" s="16" t="s">
        <v>3087</v>
      </c>
      <c r="I3131" s="18">
        <v>686.36199999999997</v>
      </c>
      <c r="J3131" s="19">
        <v>1312.913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56">
        <f t="shared" si="104"/>
        <v>1999.2750000000001</v>
      </c>
      <c r="V3131" s="18">
        <f t="shared" si="105"/>
        <v>249.90937500000001</v>
      </c>
      <c r="W3131" s="7"/>
      <c r="X3131" s="7"/>
      <c r="Y3131" s="7"/>
      <c r="Z3131" s="57"/>
    </row>
    <row r="3132" spans="1:26" x14ac:dyDescent="0.35">
      <c r="A3132" s="6" t="s">
        <v>398</v>
      </c>
      <c r="B3132" s="7" t="s">
        <v>562</v>
      </c>
      <c r="C3132" s="7" t="s">
        <v>277</v>
      </c>
      <c r="D3132" s="7" t="s">
        <v>292</v>
      </c>
      <c r="E3132" s="7" t="s">
        <v>293</v>
      </c>
      <c r="F3132" s="7" t="s">
        <v>563</v>
      </c>
      <c r="G3132" s="8">
        <v>5133905</v>
      </c>
      <c r="H3132" s="16" t="s">
        <v>3088</v>
      </c>
      <c r="I3132" s="18">
        <v>1210.1400000000001</v>
      </c>
      <c r="J3132" s="19">
        <v>720.25199999999995</v>
      </c>
      <c r="K3132" s="19">
        <v>940.702</v>
      </c>
      <c r="L3132" s="19">
        <v>838.12300000000005</v>
      </c>
      <c r="M3132" s="19">
        <v>720.25199999999995</v>
      </c>
      <c r="N3132" s="19">
        <v>1074.4490000000001</v>
      </c>
      <c r="O3132" s="19">
        <v>180.59800000000001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56">
        <f t="shared" si="104"/>
        <v>5684.5159999999996</v>
      </c>
      <c r="V3132" s="18">
        <f t="shared" si="105"/>
        <v>710.56449999999995</v>
      </c>
      <c r="W3132" s="7"/>
      <c r="X3132" s="7"/>
      <c r="Y3132" s="7"/>
      <c r="Z3132" s="57"/>
    </row>
    <row r="3133" spans="1:26" x14ac:dyDescent="0.35">
      <c r="A3133" s="6" t="s">
        <v>398</v>
      </c>
      <c r="B3133" s="7" t="s">
        <v>562</v>
      </c>
      <c r="C3133" s="7" t="s">
        <v>277</v>
      </c>
      <c r="D3133" s="7" t="s">
        <v>292</v>
      </c>
      <c r="E3133" s="7" t="s">
        <v>293</v>
      </c>
      <c r="F3133" s="7" t="s">
        <v>563</v>
      </c>
      <c r="G3133" s="8">
        <v>5134665</v>
      </c>
      <c r="H3133" s="16" t="s">
        <v>3089</v>
      </c>
      <c r="I3133" s="18">
        <v>942.84100000000001</v>
      </c>
      <c r="J3133" s="19">
        <v>359.05700000000002</v>
      </c>
      <c r="K3133" s="19">
        <v>1058.5730000000001</v>
      </c>
      <c r="L3133" s="19">
        <v>0</v>
      </c>
      <c r="M3133" s="19">
        <v>180.59800000000001</v>
      </c>
      <c r="N3133" s="19">
        <v>0</v>
      </c>
      <c r="O3133" s="19">
        <v>778.11900000000003</v>
      </c>
      <c r="P3133" s="19">
        <v>657.52599999999995</v>
      </c>
      <c r="Q3133" s="19">
        <v>0</v>
      </c>
      <c r="R3133" s="19">
        <v>0</v>
      </c>
      <c r="S3133" s="19">
        <v>0</v>
      </c>
      <c r="T3133" s="19">
        <v>0</v>
      </c>
      <c r="U3133" s="56">
        <f t="shared" si="104"/>
        <v>3976.7140000000004</v>
      </c>
      <c r="V3133" s="18">
        <f t="shared" si="105"/>
        <v>497.08925000000005</v>
      </c>
      <c r="W3133" s="7"/>
      <c r="X3133" s="7"/>
      <c r="Y3133" s="7"/>
      <c r="Z3133" s="57"/>
    </row>
    <row r="3134" spans="1:26" x14ac:dyDescent="0.35">
      <c r="A3134" s="6" t="s">
        <v>398</v>
      </c>
      <c r="B3134" s="7" t="s">
        <v>562</v>
      </c>
      <c r="C3134" s="7" t="s">
        <v>277</v>
      </c>
      <c r="D3134" s="7" t="s">
        <v>292</v>
      </c>
      <c r="E3134" s="7" t="s">
        <v>293</v>
      </c>
      <c r="F3134" s="7" t="s">
        <v>563</v>
      </c>
      <c r="G3134" s="8">
        <v>5294545</v>
      </c>
      <c r="H3134" s="16" t="s">
        <v>3090</v>
      </c>
      <c r="I3134" s="18">
        <v>343.18099999999998</v>
      </c>
      <c r="J3134" s="19">
        <v>238.464</v>
      </c>
      <c r="K3134" s="19">
        <v>238.464</v>
      </c>
      <c r="L3134" s="19">
        <v>0</v>
      </c>
      <c r="M3134" s="19">
        <v>0</v>
      </c>
      <c r="N3134" s="19">
        <v>238.464</v>
      </c>
      <c r="O3134" s="19">
        <v>0</v>
      </c>
      <c r="P3134" s="19">
        <v>359.05700000000002</v>
      </c>
      <c r="Q3134" s="19">
        <v>0</v>
      </c>
      <c r="R3134" s="19">
        <v>0</v>
      </c>
      <c r="S3134" s="19">
        <v>0</v>
      </c>
      <c r="T3134" s="19">
        <v>0</v>
      </c>
      <c r="U3134" s="56">
        <f t="shared" si="104"/>
        <v>1417.6299999999999</v>
      </c>
      <c r="V3134" s="18">
        <f t="shared" si="105"/>
        <v>177.20374999999999</v>
      </c>
      <c r="W3134" s="7"/>
      <c r="X3134" s="7"/>
      <c r="Y3134" s="7"/>
      <c r="Z3134" s="57"/>
    </row>
    <row r="3135" spans="1:26" x14ac:dyDescent="0.35">
      <c r="A3135" s="6" t="s">
        <v>398</v>
      </c>
      <c r="B3135" s="7" t="s">
        <v>562</v>
      </c>
      <c r="C3135" s="7" t="s">
        <v>277</v>
      </c>
      <c r="D3135" s="7" t="s">
        <v>292</v>
      </c>
      <c r="E3135" s="7" t="s">
        <v>293</v>
      </c>
      <c r="F3135" s="7" t="s">
        <v>563</v>
      </c>
      <c r="G3135" s="8">
        <v>5296602</v>
      </c>
      <c r="H3135" s="16" t="s">
        <v>3091</v>
      </c>
      <c r="I3135" s="18">
        <v>343.18099999999998</v>
      </c>
      <c r="J3135" s="19">
        <v>359.05700000000002</v>
      </c>
      <c r="K3135" s="19">
        <v>238.464</v>
      </c>
      <c r="L3135" s="19">
        <v>0</v>
      </c>
      <c r="M3135" s="19">
        <v>180.59800000000001</v>
      </c>
      <c r="N3135" s="19">
        <v>0</v>
      </c>
      <c r="O3135" s="19">
        <v>1241.893</v>
      </c>
      <c r="P3135" s="19">
        <v>1134.454</v>
      </c>
      <c r="Q3135" s="19">
        <v>0</v>
      </c>
      <c r="R3135" s="19">
        <v>0</v>
      </c>
      <c r="S3135" s="19">
        <v>0</v>
      </c>
      <c r="T3135" s="19">
        <v>0</v>
      </c>
      <c r="U3135" s="56">
        <f t="shared" si="104"/>
        <v>3497.6469999999999</v>
      </c>
      <c r="V3135" s="18">
        <f t="shared" si="105"/>
        <v>437.20587499999999</v>
      </c>
      <c r="W3135" s="7"/>
      <c r="X3135" s="7"/>
      <c r="Y3135" s="7"/>
      <c r="Z3135" s="57"/>
    </row>
    <row r="3136" spans="1:26" x14ac:dyDescent="0.35">
      <c r="A3136" s="6" t="s">
        <v>398</v>
      </c>
      <c r="B3136" s="7" t="s">
        <v>562</v>
      </c>
      <c r="C3136" s="7" t="s">
        <v>277</v>
      </c>
      <c r="D3136" s="7" t="s">
        <v>292</v>
      </c>
      <c r="E3136" s="7" t="s">
        <v>293</v>
      </c>
      <c r="F3136" s="7" t="s">
        <v>563</v>
      </c>
      <c r="G3136" s="8">
        <v>5132847</v>
      </c>
      <c r="H3136" s="16" t="s">
        <v>3092</v>
      </c>
      <c r="I3136" s="18">
        <v>419.06200000000001</v>
      </c>
      <c r="J3136" s="19">
        <v>0</v>
      </c>
      <c r="K3136" s="19">
        <v>303.49700000000001</v>
      </c>
      <c r="L3136" s="19">
        <v>0</v>
      </c>
      <c r="M3136" s="19">
        <v>1210.152</v>
      </c>
      <c r="N3136" s="19">
        <v>0</v>
      </c>
      <c r="O3136" s="19">
        <v>0</v>
      </c>
      <c r="P3136" s="19">
        <v>597.52099999999996</v>
      </c>
      <c r="Q3136" s="19">
        <v>0</v>
      </c>
      <c r="R3136" s="19">
        <v>0</v>
      </c>
      <c r="S3136" s="19">
        <v>0</v>
      </c>
      <c r="T3136" s="19">
        <v>0</v>
      </c>
      <c r="U3136" s="56">
        <f t="shared" ref="U3136:U3199" si="106">SUM(I3136:T3136)</f>
        <v>2530.232</v>
      </c>
      <c r="V3136" s="18">
        <f t="shared" si="105"/>
        <v>316.279</v>
      </c>
      <c r="W3136" s="7"/>
      <c r="X3136" s="7"/>
      <c r="Y3136" s="7"/>
      <c r="Z3136" s="57"/>
    </row>
    <row r="3137" spans="1:26" x14ac:dyDescent="0.35">
      <c r="A3137" s="6" t="s">
        <v>398</v>
      </c>
      <c r="B3137" s="7" t="s">
        <v>562</v>
      </c>
      <c r="C3137" s="7" t="s">
        <v>277</v>
      </c>
      <c r="D3137" s="7" t="s">
        <v>292</v>
      </c>
      <c r="E3137" s="7" t="s">
        <v>293</v>
      </c>
      <c r="F3137" s="7" t="s">
        <v>563</v>
      </c>
      <c r="G3137" s="8">
        <v>5276369</v>
      </c>
      <c r="H3137" s="16" t="s">
        <v>3093</v>
      </c>
      <c r="I3137" s="18">
        <v>419.06200000000001</v>
      </c>
      <c r="J3137" s="19">
        <v>0</v>
      </c>
      <c r="K3137" s="19">
        <v>303.49700000000001</v>
      </c>
      <c r="L3137" s="19">
        <v>0</v>
      </c>
      <c r="M3137" s="19">
        <v>361.19499999999999</v>
      </c>
      <c r="N3137" s="19">
        <v>0</v>
      </c>
      <c r="O3137" s="19">
        <v>0</v>
      </c>
      <c r="P3137" s="19">
        <v>359.05700000000002</v>
      </c>
      <c r="Q3137" s="19">
        <v>0</v>
      </c>
      <c r="R3137" s="19">
        <v>0</v>
      </c>
      <c r="S3137" s="19">
        <v>0</v>
      </c>
      <c r="T3137" s="19">
        <v>0</v>
      </c>
      <c r="U3137" s="56">
        <f t="shared" si="106"/>
        <v>1442.8109999999999</v>
      </c>
      <c r="V3137" s="18">
        <f t="shared" si="105"/>
        <v>180.35137499999999</v>
      </c>
      <c r="W3137" s="7"/>
      <c r="X3137" s="7"/>
      <c r="Y3137" s="7"/>
      <c r="Z3137" s="57"/>
    </row>
    <row r="3138" spans="1:26" x14ac:dyDescent="0.35">
      <c r="A3138" s="6" t="s">
        <v>398</v>
      </c>
      <c r="B3138" s="7" t="s">
        <v>562</v>
      </c>
      <c r="C3138" s="7" t="s">
        <v>277</v>
      </c>
      <c r="D3138" s="7" t="s">
        <v>292</v>
      </c>
      <c r="E3138" s="7" t="s">
        <v>293</v>
      </c>
      <c r="F3138" s="7" t="s">
        <v>563</v>
      </c>
      <c r="G3138" s="8">
        <v>5133493</v>
      </c>
      <c r="H3138" s="16" t="s">
        <v>3094</v>
      </c>
      <c r="I3138" s="18">
        <v>1377.778</v>
      </c>
      <c r="J3138" s="19">
        <v>0</v>
      </c>
      <c r="K3138" s="19">
        <v>2656.9690000000001</v>
      </c>
      <c r="L3138" s="19">
        <v>419.06200000000001</v>
      </c>
      <c r="M3138" s="19">
        <v>720.25199999999995</v>
      </c>
      <c r="N3138" s="19">
        <v>238.464</v>
      </c>
      <c r="O3138" s="19">
        <v>2223.2359999999999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56">
        <f t="shared" si="106"/>
        <v>7635.7609999999995</v>
      </c>
      <c r="V3138" s="18">
        <f t="shared" si="105"/>
        <v>954.47012499999994</v>
      </c>
      <c r="W3138" s="7"/>
      <c r="X3138" s="7"/>
      <c r="Y3138" s="7"/>
      <c r="Z3138" s="57"/>
    </row>
    <row r="3139" spans="1:26" x14ac:dyDescent="0.35">
      <c r="A3139" s="6" t="s">
        <v>398</v>
      </c>
      <c r="B3139" s="7" t="s">
        <v>562</v>
      </c>
      <c r="C3139" s="7" t="s">
        <v>277</v>
      </c>
      <c r="D3139" s="7" t="s">
        <v>292</v>
      </c>
      <c r="E3139" s="7" t="s">
        <v>293</v>
      </c>
      <c r="F3139" s="7" t="s">
        <v>563</v>
      </c>
      <c r="G3139" s="8">
        <v>5290435</v>
      </c>
      <c r="H3139" s="16" t="s">
        <v>3095</v>
      </c>
      <c r="I3139" s="18">
        <v>419.06200000000001</v>
      </c>
      <c r="J3139" s="19">
        <v>0</v>
      </c>
      <c r="K3139" s="19">
        <v>1139.482</v>
      </c>
      <c r="L3139" s="19">
        <v>0</v>
      </c>
      <c r="M3139" s="19">
        <v>0</v>
      </c>
      <c r="N3139" s="19">
        <v>359.05700000000002</v>
      </c>
      <c r="O3139" s="19">
        <v>238.464</v>
      </c>
      <c r="P3139" s="19">
        <v>238.464</v>
      </c>
      <c r="Q3139" s="19">
        <v>0</v>
      </c>
      <c r="R3139" s="19">
        <v>0</v>
      </c>
      <c r="S3139" s="19">
        <v>0</v>
      </c>
      <c r="T3139" s="19">
        <v>0</v>
      </c>
      <c r="U3139" s="56">
        <f t="shared" si="106"/>
        <v>2394.529</v>
      </c>
      <c r="V3139" s="18">
        <f t="shared" si="105"/>
        <v>299.316125</v>
      </c>
      <c r="W3139" s="7"/>
      <c r="X3139" s="7"/>
      <c r="Y3139" s="7"/>
      <c r="Z3139" s="57"/>
    </row>
    <row r="3140" spans="1:26" x14ac:dyDescent="0.35">
      <c r="A3140" s="6" t="s">
        <v>398</v>
      </c>
      <c r="B3140" s="7" t="s">
        <v>562</v>
      </c>
      <c r="C3140" s="7" t="s">
        <v>277</v>
      </c>
      <c r="D3140" s="7" t="s">
        <v>292</v>
      </c>
      <c r="E3140" s="7" t="s">
        <v>293</v>
      </c>
      <c r="F3140" s="7" t="s">
        <v>563</v>
      </c>
      <c r="G3140" s="8">
        <v>5134423</v>
      </c>
      <c r="H3140" s="16" t="s">
        <v>3096</v>
      </c>
      <c r="I3140" s="18">
        <v>419.06200000000001</v>
      </c>
      <c r="J3140" s="19">
        <v>238.464</v>
      </c>
      <c r="K3140" s="19">
        <v>1031.473</v>
      </c>
      <c r="L3140" s="19">
        <v>0</v>
      </c>
      <c r="M3140" s="19">
        <v>0</v>
      </c>
      <c r="N3140" s="19">
        <v>0</v>
      </c>
      <c r="O3140" s="19">
        <v>0</v>
      </c>
      <c r="P3140" s="19">
        <v>359.05700000000002</v>
      </c>
      <c r="Q3140" s="19">
        <v>0</v>
      </c>
      <c r="R3140" s="19">
        <v>0</v>
      </c>
      <c r="S3140" s="19">
        <v>0</v>
      </c>
      <c r="T3140" s="19">
        <v>0</v>
      </c>
      <c r="U3140" s="56">
        <f t="shared" si="106"/>
        <v>2048.056</v>
      </c>
      <c r="V3140" s="18">
        <f t="shared" si="105"/>
        <v>256.00700000000001</v>
      </c>
      <c r="W3140" s="7"/>
      <c r="X3140" s="7"/>
      <c r="Y3140" s="7"/>
      <c r="Z3140" s="57"/>
    </row>
    <row r="3141" spans="1:26" x14ac:dyDescent="0.35">
      <c r="A3141" s="6" t="s">
        <v>398</v>
      </c>
      <c r="B3141" s="7" t="s">
        <v>562</v>
      </c>
      <c r="C3141" s="7" t="s">
        <v>277</v>
      </c>
      <c r="D3141" s="7" t="s">
        <v>292</v>
      </c>
      <c r="E3141" s="7" t="s">
        <v>293</v>
      </c>
      <c r="F3141" s="7" t="s">
        <v>563</v>
      </c>
      <c r="G3141" s="8">
        <v>5274392</v>
      </c>
      <c r="H3141" s="16" t="s">
        <v>3097</v>
      </c>
      <c r="I3141" s="18">
        <v>1616.242</v>
      </c>
      <c r="J3141" s="19">
        <v>0</v>
      </c>
      <c r="K3141" s="19">
        <v>1508.0119999999999</v>
      </c>
      <c r="L3141" s="19">
        <v>419.06200000000001</v>
      </c>
      <c r="M3141" s="19">
        <v>539.65499999999997</v>
      </c>
      <c r="N3141" s="19">
        <v>541.96100000000001</v>
      </c>
      <c r="O3141" s="19">
        <v>1558.5440000000001</v>
      </c>
      <c r="P3141" s="19">
        <v>1016.583</v>
      </c>
      <c r="Q3141" s="19">
        <v>0</v>
      </c>
      <c r="R3141" s="19">
        <v>0</v>
      </c>
      <c r="S3141" s="19">
        <v>0</v>
      </c>
      <c r="T3141" s="19">
        <v>0</v>
      </c>
      <c r="U3141" s="56">
        <f t="shared" si="106"/>
        <v>7200.0589999999993</v>
      </c>
      <c r="V3141" s="18">
        <f t="shared" si="105"/>
        <v>900.00737499999991</v>
      </c>
      <c r="W3141" s="7"/>
      <c r="X3141" s="7"/>
      <c r="Y3141" s="7"/>
      <c r="Z3141" s="57"/>
    </row>
    <row r="3142" spans="1:26" x14ac:dyDescent="0.35">
      <c r="A3142" s="6" t="s">
        <v>398</v>
      </c>
      <c r="B3142" s="7" t="s">
        <v>562</v>
      </c>
      <c r="C3142" s="7" t="s">
        <v>277</v>
      </c>
      <c r="D3142" s="7" t="s">
        <v>292</v>
      </c>
      <c r="E3142" s="7" t="s">
        <v>293</v>
      </c>
      <c r="F3142" s="7" t="s">
        <v>563</v>
      </c>
      <c r="G3142" s="8">
        <v>5134212</v>
      </c>
      <c r="H3142" s="16" t="s">
        <v>3098</v>
      </c>
      <c r="I3142" s="18">
        <v>476.928</v>
      </c>
      <c r="J3142" s="19">
        <v>0</v>
      </c>
      <c r="K3142" s="19">
        <v>303.49700000000001</v>
      </c>
      <c r="L3142" s="19">
        <v>0</v>
      </c>
      <c r="M3142" s="19">
        <v>848.95699999999999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56">
        <f t="shared" si="106"/>
        <v>1629.3820000000001</v>
      </c>
      <c r="V3142" s="18">
        <f t="shared" si="105"/>
        <v>203.67275000000001</v>
      </c>
      <c r="W3142" s="7"/>
      <c r="X3142" s="7"/>
      <c r="Y3142" s="7"/>
      <c r="Z3142" s="57"/>
    </row>
    <row r="3143" spans="1:26" x14ac:dyDescent="0.35">
      <c r="A3143" s="6" t="s">
        <v>398</v>
      </c>
      <c r="B3143" s="7" t="s">
        <v>562</v>
      </c>
      <c r="C3143" s="7" t="s">
        <v>277</v>
      </c>
      <c r="D3143" s="7" t="s">
        <v>292</v>
      </c>
      <c r="E3143" s="7" t="s">
        <v>293</v>
      </c>
      <c r="F3143" s="7" t="s">
        <v>563</v>
      </c>
      <c r="G3143" s="8">
        <v>5334791</v>
      </c>
      <c r="H3143" s="16" t="s">
        <v>3099</v>
      </c>
      <c r="I3143" s="18">
        <v>2873.4270000000001</v>
      </c>
      <c r="J3143" s="19">
        <v>0</v>
      </c>
      <c r="K3143" s="19">
        <v>4716.4160000000002</v>
      </c>
      <c r="L3143" s="19">
        <v>1029.556</v>
      </c>
      <c r="M3143" s="19">
        <v>2606.27</v>
      </c>
      <c r="N3143" s="19">
        <v>1495.817</v>
      </c>
      <c r="O3143" s="19">
        <v>4274.5709999999999</v>
      </c>
      <c r="P3143" s="19">
        <v>3500.3409999999999</v>
      </c>
      <c r="Q3143" s="19">
        <v>0</v>
      </c>
      <c r="R3143" s="19">
        <v>0</v>
      </c>
      <c r="S3143" s="19">
        <v>0</v>
      </c>
      <c r="T3143" s="19">
        <v>0</v>
      </c>
      <c r="U3143" s="56">
        <f t="shared" si="106"/>
        <v>20496.398000000001</v>
      </c>
      <c r="V3143" s="18">
        <f t="shared" si="105"/>
        <v>2562.0497500000001</v>
      </c>
      <c r="W3143" s="7"/>
      <c r="X3143" s="7"/>
      <c r="Y3143" s="7"/>
      <c r="Z3143" s="57"/>
    </row>
    <row r="3144" spans="1:26" x14ac:dyDescent="0.35">
      <c r="A3144" s="6" t="s">
        <v>398</v>
      </c>
      <c r="B3144" s="7" t="s">
        <v>562</v>
      </c>
      <c r="C3144" s="7" t="s">
        <v>277</v>
      </c>
      <c r="D3144" s="7" t="s">
        <v>292</v>
      </c>
      <c r="E3144" s="7" t="s">
        <v>293</v>
      </c>
      <c r="F3144" s="7" t="s">
        <v>563</v>
      </c>
      <c r="G3144" s="8">
        <v>5277171</v>
      </c>
      <c r="H3144" s="16" t="s">
        <v>3100</v>
      </c>
      <c r="I3144" s="18">
        <v>958.71600000000001</v>
      </c>
      <c r="J3144" s="19">
        <v>0</v>
      </c>
      <c r="K3144" s="19">
        <v>721.48900000000003</v>
      </c>
      <c r="L3144" s="19">
        <v>0</v>
      </c>
      <c r="M3144" s="19">
        <v>303.49700000000001</v>
      </c>
      <c r="N3144" s="19">
        <v>901.01800000000003</v>
      </c>
      <c r="O3144" s="19">
        <v>180.59800000000001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56">
        <f t="shared" si="106"/>
        <v>3065.3180000000002</v>
      </c>
      <c r="V3144" s="18">
        <f t="shared" si="105"/>
        <v>383.16475000000003</v>
      </c>
      <c r="W3144" s="7"/>
      <c r="X3144" s="7"/>
      <c r="Y3144" s="7"/>
      <c r="Z3144" s="57"/>
    </row>
    <row r="3145" spans="1:26" x14ac:dyDescent="0.35">
      <c r="A3145" s="6" t="s">
        <v>398</v>
      </c>
      <c r="B3145" s="7" t="s">
        <v>562</v>
      </c>
      <c r="C3145" s="7" t="s">
        <v>277</v>
      </c>
      <c r="D3145" s="7" t="s">
        <v>292</v>
      </c>
      <c r="E3145" s="7" t="s">
        <v>293</v>
      </c>
      <c r="F3145" s="7" t="s">
        <v>563</v>
      </c>
      <c r="G3145" s="8">
        <v>5273746</v>
      </c>
      <c r="H3145" s="16" t="s">
        <v>3101</v>
      </c>
      <c r="I3145" s="18">
        <v>180.59800000000001</v>
      </c>
      <c r="J3145" s="19">
        <v>778.11900000000003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597.52099999999996</v>
      </c>
      <c r="Q3145" s="19">
        <v>0</v>
      </c>
      <c r="R3145" s="19">
        <v>0</v>
      </c>
      <c r="S3145" s="19">
        <v>0</v>
      </c>
      <c r="T3145" s="19">
        <v>0</v>
      </c>
      <c r="U3145" s="56">
        <f t="shared" si="106"/>
        <v>1556.2380000000001</v>
      </c>
      <c r="V3145" s="18">
        <f t="shared" si="105"/>
        <v>194.52975000000001</v>
      </c>
      <c r="W3145" s="7"/>
      <c r="X3145" s="7"/>
      <c r="Y3145" s="7"/>
      <c r="Z3145" s="57"/>
    </row>
    <row r="3146" spans="1:26" x14ac:dyDescent="0.35">
      <c r="A3146" s="6" t="s">
        <v>398</v>
      </c>
      <c r="B3146" s="7" t="s">
        <v>562</v>
      </c>
      <c r="C3146" s="7" t="s">
        <v>277</v>
      </c>
      <c r="D3146" s="7" t="s">
        <v>292</v>
      </c>
      <c r="E3146" s="7" t="s">
        <v>293</v>
      </c>
      <c r="F3146" s="7" t="s">
        <v>563</v>
      </c>
      <c r="G3146" s="8">
        <v>5133929</v>
      </c>
      <c r="H3146" s="16" t="s">
        <v>3102</v>
      </c>
      <c r="I3146" s="18">
        <v>1081.4480000000001</v>
      </c>
      <c r="J3146" s="19">
        <v>1259.9069999999999</v>
      </c>
      <c r="K3146" s="19">
        <v>5806.0159999999996</v>
      </c>
      <c r="L3146" s="19">
        <v>1065.5719999999999</v>
      </c>
      <c r="M3146" s="19">
        <v>0</v>
      </c>
      <c r="N3146" s="19">
        <v>2146.1759999999999</v>
      </c>
      <c r="O3146" s="19">
        <v>5034.183</v>
      </c>
      <c r="P3146" s="19">
        <v>1319.912</v>
      </c>
      <c r="Q3146" s="19">
        <v>0</v>
      </c>
      <c r="R3146" s="19">
        <v>0</v>
      </c>
      <c r="S3146" s="19">
        <v>0</v>
      </c>
      <c r="T3146" s="19">
        <v>0</v>
      </c>
      <c r="U3146" s="56">
        <f t="shared" si="106"/>
        <v>17713.214</v>
      </c>
      <c r="V3146" s="18">
        <f t="shared" si="105"/>
        <v>2214.15175</v>
      </c>
      <c r="W3146" s="7"/>
      <c r="X3146" s="7"/>
      <c r="Y3146" s="7"/>
      <c r="Z3146" s="57"/>
    </row>
    <row r="3147" spans="1:26" x14ac:dyDescent="0.35">
      <c r="A3147" s="6" t="s">
        <v>398</v>
      </c>
      <c r="B3147" s="7" t="s">
        <v>562</v>
      </c>
      <c r="C3147" s="7" t="s">
        <v>277</v>
      </c>
      <c r="D3147" s="7" t="s">
        <v>292</v>
      </c>
      <c r="E3147" s="7" t="s">
        <v>293</v>
      </c>
      <c r="F3147" s="7" t="s">
        <v>563</v>
      </c>
      <c r="G3147" s="8">
        <v>5134416</v>
      </c>
      <c r="H3147" s="16" t="s">
        <v>3103</v>
      </c>
      <c r="I3147" s="18">
        <v>780.25800000000004</v>
      </c>
      <c r="J3147" s="19">
        <v>303.49700000000001</v>
      </c>
      <c r="K3147" s="19">
        <v>0</v>
      </c>
      <c r="L3147" s="19">
        <v>0</v>
      </c>
      <c r="M3147" s="19">
        <v>0</v>
      </c>
      <c r="N3147" s="19">
        <v>0</v>
      </c>
      <c r="O3147" s="19">
        <v>180.59800000000001</v>
      </c>
      <c r="P3147" s="19">
        <v>419.06200000000001</v>
      </c>
      <c r="Q3147" s="19">
        <v>0</v>
      </c>
      <c r="R3147" s="19">
        <v>0</v>
      </c>
      <c r="S3147" s="19">
        <v>0</v>
      </c>
      <c r="T3147" s="19">
        <v>0</v>
      </c>
      <c r="U3147" s="56">
        <f t="shared" si="106"/>
        <v>1683.415</v>
      </c>
      <c r="V3147" s="18">
        <f t="shared" si="105"/>
        <v>210.426875</v>
      </c>
      <c r="W3147" s="7"/>
      <c r="X3147" s="7"/>
      <c r="Y3147" s="7"/>
      <c r="Z3147" s="57"/>
    </row>
    <row r="3148" spans="1:26" x14ac:dyDescent="0.35">
      <c r="A3148" s="6" t="s">
        <v>398</v>
      </c>
      <c r="B3148" s="7" t="s">
        <v>562</v>
      </c>
      <c r="C3148" s="7" t="s">
        <v>277</v>
      </c>
      <c r="D3148" s="7" t="s">
        <v>292</v>
      </c>
      <c r="E3148" s="7" t="s">
        <v>293</v>
      </c>
      <c r="F3148" s="7" t="s">
        <v>563</v>
      </c>
      <c r="G3148" s="8">
        <v>5334784</v>
      </c>
      <c r="H3148" s="16" t="s">
        <v>3104</v>
      </c>
      <c r="I3148" s="18">
        <v>180.59800000000001</v>
      </c>
      <c r="J3148" s="19">
        <v>0</v>
      </c>
      <c r="K3148" s="19">
        <v>1029.723</v>
      </c>
      <c r="L3148" s="19">
        <v>0</v>
      </c>
      <c r="M3148" s="19">
        <v>180.59800000000001</v>
      </c>
      <c r="N3148" s="19">
        <v>845.45899999999995</v>
      </c>
      <c r="O3148" s="19">
        <v>657.52599999999995</v>
      </c>
      <c r="P3148" s="19">
        <v>597.52099999999996</v>
      </c>
      <c r="Q3148" s="19">
        <v>0</v>
      </c>
      <c r="R3148" s="19">
        <v>0</v>
      </c>
      <c r="S3148" s="19">
        <v>0</v>
      </c>
      <c r="T3148" s="19">
        <v>0</v>
      </c>
      <c r="U3148" s="56">
        <f t="shared" si="106"/>
        <v>3491.4249999999993</v>
      </c>
      <c r="V3148" s="18">
        <f t="shared" si="105"/>
        <v>436.42812499999991</v>
      </c>
      <c r="W3148" s="7"/>
      <c r="X3148" s="7"/>
      <c r="Y3148" s="7"/>
      <c r="Z3148" s="57"/>
    </row>
    <row r="3149" spans="1:26" x14ac:dyDescent="0.35">
      <c r="A3149" s="6" t="s">
        <v>398</v>
      </c>
      <c r="B3149" s="7" t="s">
        <v>562</v>
      </c>
      <c r="C3149" s="7" t="s">
        <v>277</v>
      </c>
      <c r="D3149" s="7" t="s">
        <v>292</v>
      </c>
      <c r="E3149" s="7" t="s">
        <v>293</v>
      </c>
      <c r="F3149" s="7" t="s">
        <v>563</v>
      </c>
      <c r="G3149" s="8">
        <v>5135664</v>
      </c>
      <c r="H3149" s="16" t="s">
        <v>3105</v>
      </c>
      <c r="I3149" s="18">
        <v>361.19499999999999</v>
      </c>
      <c r="J3149" s="19">
        <v>0</v>
      </c>
      <c r="K3149" s="19">
        <v>238.464</v>
      </c>
      <c r="L3149" s="19">
        <v>0</v>
      </c>
      <c r="M3149" s="19">
        <v>0</v>
      </c>
      <c r="N3149" s="19">
        <v>0</v>
      </c>
      <c r="O3149" s="19">
        <v>0</v>
      </c>
      <c r="P3149" s="19">
        <v>0</v>
      </c>
      <c r="Q3149" s="19">
        <v>0</v>
      </c>
      <c r="R3149" s="19">
        <v>0</v>
      </c>
      <c r="S3149" s="19">
        <v>0</v>
      </c>
      <c r="T3149" s="19">
        <v>0</v>
      </c>
      <c r="U3149" s="56">
        <f t="shared" si="106"/>
        <v>599.65899999999999</v>
      </c>
      <c r="V3149" s="18">
        <f t="shared" si="105"/>
        <v>74.957374999999999</v>
      </c>
      <c r="W3149" s="7"/>
      <c r="X3149" s="7"/>
      <c r="Y3149" s="7"/>
      <c r="Z3149" s="57"/>
    </row>
    <row r="3150" spans="1:26" x14ac:dyDescent="0.35">
      <c r="A3150" s="6" t="s">
        <v>398</v>
      </c>
      <c r="B3150" s="7" t="s">
        <v>562</v>
      </c>
      <c r="C3150" s="7" t="s">
        <v>277</v>
      </c>
      <c r="D3150" s="7" t="s">
        <v>292</v>
      </c>
      <c r="E3150" s="7" t="s">
        <v>293</v>
      </c>
      <c r="F3150" s="7" t="s">
        <v>563</v>
      </c>
      <c r="G3150" s="8">
        <v>5296356</v>
      </c>
      <c r="H3150" s="16" t="s">
        <v>3106</v>
      </c>
      <c r="I3150" s="18">
        <v>599.65899999999999</v>
      </c>
      <c r="J3150" s="19">
        <v>0</v>
      </c>
      <c r="K3150" s="19">
        <v>541.96100000000001</v>
      </c>
      <c r="L3150" s="19">
        <v>0</v>
      </c>
      <c r="M3150" s="19">
        <v>243.881</v>
      </c>
      <c r="N3150" s="19">
        <v>0</v>
      </c>
      <c r="O3150" s="19">
        <v>838.12300000000005</v>
      </c>
      <c r="P3150" s="19">
        <v>662.55399999999997</v>
      </c>
      <c r="Q3150" s="19">
        <v>0</v>
      </c>
      <c r="R3150" s="19">
        <v>0</v>
      </c>
      <c r="S3150" s="19">
        <v>0</v>
      </c>
      <c r="T3150" s="19">
        <v>0</v>
      </c>
      <c r="U3150" s="56">
        <f t="shared" si="106"/>
        <v>2886.1779999999999</v>
      </c>
      <c r="V3150" s="18">
        <f t="shared" si="105"/>
        <v>360.77224999999999</v>
      </c>
      <c r="W3150" s="7"/>
      <c r="X3150" s="7"/>
      <c r="Y3150" s="7"/>
      <c r="Z3150" s="57"/>
    </row>
    <row r="3151" spans="1:26" x14ac:dyDescent="0.35">
      <c r="A3151" s="6" t="s">
        <v>398</v>
      </c>
      <c r="B3151" s="7" t="s">
        <v>562</v>
      </c>
      <c r="C3151" s="7" t="s">
        <v>277</v>
      </c>
      <c r="D3151" s="7" t="s">
        <v>292</v>
      </c>
      <c r="E3151" s="7" t="s">
        <v>293</v>
      </c>
      <c r="F3151" s="7" t="s">
        <v>563</v>
      </c>
      <c r="G3151" s="8">
        <v>5338922</v>
      </c>
      <c r="H3151" s="16" t="s">
        <v>3107</v>
      </c>
      <c r="I3151" s="18">
        <v>2275.9059999999999</v>
      </c>
      <c r="J3151" s="19">
        <v>597.52099999999996</v>
      </c>
      <c r="K3151" s="19">
        <v>780.42499999999995</v>
      </c>
      <c r="L3151" s="19">
        <v>727.976</v>
      </c>
      <c r="M3151" s="19">
        <v>718.11400000000003</v>
      </c>
      <c r="N3151" s="19">
        <v>243.881</v>
      </c>
      <c r="O3151" s="19">
        <v>484.09500000000003</v>
      </c>
      <c r="P3151" s="19">
        <v>303.49700000000001</v>
      </c>
      <c r="Q3151" s="19">
        <v>0</v>
      </c>
      <c r="R3151" s="19">
        <v>0</v>
      </c>
      <c r="S3151" s="19">
        <v>0</v>
      </c>
      <c r="T3151" s="19">
        <v>0</v>
      </c>
      <c r="U3151" s="56">
        <f t="shared" si="106"/>
        <v>6131.415</v>
      </c>
      <c r="V3151" s="18">
        <f t="shared" si="105"/>
        <v>766.426875</v>
      </c>
      <c r="W3151" s="7"/>
      <c r="X3151" s="7"/>
      <c r="Y3151" s="7"/>
      <c r="Z3151" s="57"/>
    </row>
    <row r="3152" spans="1:26" x14ac:dyDescent="0.35">
      <c r="A3152" s="6" t="s">
        <v>398</v>
      </c>
      <c r="B3152" s="7" t="s">
        <v>562</v>
      </c>
      <c r="C3152" s="7" t="s">
        <v>277</v>
      </c>
      <c r="D3152" s="7" t="s">
        <v>292</v>
      </c>
      <c r="E3152" s="7" t="s">
        <v>293</v>
      </c>
      <c r="F3152" s="7" t="s">
        <v>563</v>
      </c>
      <c r="G3152" s="8">
        <v>5277164</v>
      </c>
      <c r="H3152" s="16" t="s">
        <v>3108</v>
      </c>
      <c r="I3152" s="18">
        <v>361.19499999999999</v>
      </c>
      <c r="J3152" s="19">
        <v>1283.883</v>
      </c>
      <c r="K3152" s="19">
        <v>0</v>
      </c>
      <c r="L3152" s="19">
        <v>0</v>
      </c>
      <c r="M3152" s="19">
        <v>0</v>
      </c>
      <c r="N3152" s="19">
        <v>0</v>
      </c>
      <c r="O3152" s="19">
        <v>702.23800000000006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56">
        <f t="shared" si="106"/>
        <v>2347.3159999999998</v>
      </c>
      <c r="V3152" s="18">
        <f t="shared" si="105"/>
        <v>293.41449999999998</v>
      </c>
      <c r="W3152" s="7"/>
      <c r="X3152" s="7"/>
      <c r="Y3152" s="7"/>
      <c r="Z3152" s="57"/>
    </row>
    <row r="3153" spans="1:26" x14ac:dyDescent="0.35">
      <c r="A3153" s="6" t="s">
        <v>398</v>
      </c>
      <c r="B3153" s="7" t="s">
        <v>562</v>
      </c>
      <c r="C3153" s="7" t="s">
        <v>277</v>
      </c>
      <c r="D3153" s="7" t="s">
        <v>292</v>
      </c>
      <c r="E3153" s="7" t="s">
        <v>293</v>
      </c>
      <c r="F3153" s="7" t="s">
        <v>563</v>
      </c>
      <c r="G3153" s="8">
        <v>5130638</v>
      </c>
      <c r="H3153" s="16" t="s">
        <v>3109</v>
      </c>
      <c r="I3153" s="18">
        <v>180.59800000000001</v>
      </c>
      <c r="J3153" s="19">
        <v>940.702</v>
      </c>
      <c r="K3153" s="19">
        <v>0</v>
      </c>
      <c r="L3153" s="19">
        <v>0</v>
      </c>
      <c r="M3153" s="19">
        <v>0</v>
      </c>
      <c r="N3153" s="19">
        <v>0</v>
      </c>
      <c r="O3153" s="19">
        <v>1241.893</v>
      </c>
      <c r="P3153" s="19">
        <v>0</v>
      </c>
      <c r="Q3153" s="19">
        <v>0</v>
      </c>
      <c r="R3153" s="19">
        <v>0</v>
      </c>
      <c r="S3153" s="19">
        <v>0</v>
      </c>
      <c r="T3153" s="19">
        <v>0</v>
      </c>
      <c r="U3153" s="56">
        <f t="shared" si="106"/>
        <v>2363.1930000000002</v>
      </c>
      <c r="V3153" s="18">
        <f t="shared" si="105"/>
        <v>295.39912500000003</v>
      </c>
      <c r="W3153" s="7"/>
      <c r="X3153" s="7"/>
      <c r="Y3153" s="7"/>
      <c r="Z3153" s="57"/>
    </row>
    <row r="3154" spans="1:26" x14ac:dyDescent="0.35">
      <c r="A3154" s="6" t="s">
        <v>398</v>
      </c>
      <c r="B3154" s="7" t="s">
        <v>562</v>
      </c>
      <c r="C3154" s="7" t="s">
        <v>277</v>
      </c>
      <c r="D3154" s="7" t="s">
        <v>292</v>
      </c>
      <c r="E3154" s="7" t="s">
        <v>293</v>
      </c>
      <c r="F3154" s="7" t="s">
        <v>563</v>
      </c>
      <c r="G3154" s="8">
        <v>5297957</v>
      </c>
      <c r="H3154" s="16" t="s">
        <v>3110</v>
      </c>
      <c r="I3154" s="18">
        <v>882.83600000000001</v>
      </c>
      <c r="J3154" s="19">
        <v>238.464</v>
      </c>
      <c r="K3154" s="19">
        <v>303.49700000000001</v>
      </c>
      <c r="L3154" s="19">
        <v>343.18099999999998</v>
      </c>
      <c r="M3154" s="19">
        <v>0</v>
      </c>
      <c r="N3154" s="19">
        <v>0</v>
      </c>
      <c r="O3154" s="19">
        <v>835.98500000000001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56">
        <f t="shared" si="106"/>
        <v>2603.9630000000002</v>
      </c>
      <c r="V3154" s="18">
        <f t="shared" si="105"/>
        <v>325.49537500000002</v>
      </c>
      <c r="W3154" s="7"/>
      <c r="X3154" s="7"/>
      <c r="Y3154" s="7"/>
      <c r="Z3154" s="57"/>
    </row>
    <row r="3155" spans="1:26" x14ac:dyDescent="0.35">
      <c r="A3155" s="6" t="s">
        <v>398</v>
      </c>
      <c r="B3155" s="7" t="s">
        <v>562</v>
      </c>
      <c r="C3155" s="7" t="s">
        <v>277</v>
      </c>
      <c r="D3155" s="7" t="s">
        <v>292</v>
      </c>
      <c r="E3155" s="7" t="s">
        <v>293</v>
      </c>
      <c r="F3155" s="7" t="s">
        <v>563</v>
      </c>
      <c r="G3155" s="8">
        <v>5291465</v>
      </c>
      <c r="H3155" s="16" t="s">
        <v>3111</v>
      </c>
      <c r="I3155" s="18">
        <v>882.83600000000001</v>
      </c>
      <c r="J3155" s="19">
        <v>238.464</v>
      </c>
      <c r="K3155" s="19">
        <v>1061.2950000000001</v>
      </c>
      <c r="L3155" s="19">
        <v>419.06200000000001</v>
      </c>
      <c r="M3155" s="19">
        <v>361.19600000000003</v>
      </c>
      <c r="N3155" s="19">
        <v>0</v>
      </c>
      <c r="O3155" s="19">
        <v>702.23800000000006</v>
      </c>
      <c r="P3155" s="19">
        <v>0</v>
      </c>
      <c r="Q3155" s="19">
        <v>0</v>
      </c>
      <c r="R3155" s="19">
        <v>0</v>
      </c>
      <c r="S3155" s="19">
        <v>0</v>
      </c>
      <c r="T3155" s="19">
        <v>0</v>
      </c>
      <c r="U3155" s="56">
        <f t="shared" si="106"/>
        <v>3665.0910000000003</v>
      </c>
      <c r="V3155" s="18">
        <f t="shared" si="105"/>
        <v>458.13637500000004</v>
      </c>
      <c r="W3155" s="7"/>
      <c r="X3155" s="7"/>
      <c r="Y3155" s="7"/>
      <c r="Z3155" s="57"/>
    </row>
    <row r="3156" spans="1:26" x14ac:dyDescent="0.35">
      <c r="A3156" s="6" t="s">
        <v>398</v>
      </c>
      <c r="B3156" s="7" t="s">
        <v>562</v>
      </c>
      <c r="C3156" s="7" t="s">
        <v>277</v>
      </c>
      <c r="D3156" s="7" t="s">
        <v>292</v>
      </c>
      <c r="E3156" s="7" t="s">
        <v>293</v>
      </c>
      <c r="F3156" s="7" t="s">
        <v>563</v>
      </c>
      <c r="G3156" s="8">
        <v>5279269</v>
      </c>
      <c r="H3156" s="16" t="s">
        <v>3112</v>
      </c>
      <c r="I3156" s="18">
        <v>882.83600000000001</v>
      </c>
      <c r="J3156" s="19">
        <v>0</v>
      </c>
      <c r="K3156" s="19">
        <v>835.98500000000001</v>
      </c>
      <c r="L3156" s="19">
        <v>0</v>
      </c>
      <c r="M3156" s="19">
        <v>343.18099999999998</v>
      </c>
      <c r="N3156" s="19">
        <v>0</v>
      </c>
      <c r="O3156" s="19">
        <v>359.05700000000002</v>
      </c>
      <c r="P3156" s="19">
        <v>238.464</v>
      </c>
      <c r="Q3156" s="19">
        <v>0</v>
      </c>
      <c r="R3156" s="19">
        <v>0</v>
      </c>
      <c r="S3156" s="19">
        <v>0</v>
      </c>
      <c r="T3156" s="19">
        <v>0</v>
      </c>
      <c r="U3156" s="56">
        <f t="shared" si="106"/>
        <v>2659.5230000000001</v>
      </c>
      <c r="V3156" s="18">
        <f t="shared" si="105"/>
        <v>332.44037500000002</v>
      </c>
      <c r="W3156" s="7"/>
      <c r="X3156" s="7"/>
      <c r="Y3156" s="7"/>
      <c r="Z3156" s="57"/>
    </row>
    <row r="3157" spans="1:26" x14ac:dyDescent="0.35">
      <c r="A3157" s="6" t="s">
        <v>398</v>
      </c>
      <c r="B3157" s="7" t="s">
        <v>562</v>
      </c>
      <c r="C3157" s="7" t="s">
        <v>277</v>
      </c>
      <c r="D3157" s="7" t="s">
        <v>292</v>
      </c>
      <c r="E3157" s="7" t="s">
        <v>293</v>
      </c>
      <c r="F3157" s="7" t="s">
        <v>563</v>
      </c>
      <c r="G3157" s="8">
        <v>5296761</v>
      </c>
      <c r="H3157" s="16" t="s">
        <v>3113</v>
      </c>
      <c r="I3157" s="18">
        <v>702.23800000000006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238.464</v>
      </c>
      <c r="Q3157" s="19">
        <v>0</v>
      </c>
      <c r="R3157" s="19">
        <v>0</v>
      </c>
      <c r="S3157" s="19">
        <v>0</v>
      </c>
      <c r="T3157" s="19">
        <v>0</v>
      </c>
      <c r="U3157" s="56">
        <f t="shared" si="106"/>
        <v>940.702</v>
      </c>
      <c r="V3157" s="18">
        <f t="shared" si="105"/>
        <v>117.58775</v>
      </c>
      <c r="W3157" s="7"/>
      <c r="X3157" s="7"/>
      <c r="Y3157" s="7"/>
      <c r="Z3157" s="57"/>
    </row>
    <row r="3158" spans="1:26" x14ac:dyDescent="0.35">
      <c r="A3158" s="6" t="s">
        <v>398</v>
      </c>
      <c r="B3158" s="7" t="s">
        <v>562</v>
      </c>
      <c r="C3158" s="7" t="s">
        <v>277</v>
      </c>
      <c r="D3158" s="7" t="s">
        <v>292</v>
      </c>
      <c r="E3158" s="7" t="s">
        <v>293</v>
      </c>
      <c r="F3158" s="7" t="s">
        <v>563</v>
      </c>
      <c r="G3158" s="8">
        <v>5293380</v>
      </c>
      <c r="H3158" s="16" t="s">
        <v>3114</v>
      </c>
      <c r="I3158" s="18">
        <v>882.83600000000001</v>
      </c>
      <c r="J3158" s="19">
        <v>476.928</v>
      </c>
      <c r="K3158" s="19">
        <v>0</v>
      </c>
      <c r="L3158" s="19">
        <v>0</v>
      </c>
      <c r="M3158" s="19">
        <v>702.23800000000006</v>
      </c>
      <c r="N3158" s="19">
        <v>0</v>
      </c>
      <c r="O3158" s="19">
        <v>0</v>
      </c>
      <c r="P3158" s="19">
        <v>1375.64</v>
      </c>
      <c r="Q3158" s="19">
        <v>0</v>
      </c>
      <c r="R3158" s="19">
        <v>0</v>
      </c>
      <c r="S3158" s="19">
        <v>0</v>
      </c>
      <c r="T3158" s="19">
        <v>0</v>
      </c>
      <c r="U3158" s="56">
        <f t="shared" si="106"/>
        <v>3437.6420000000007</v>
      </c>
      <c r="V3158" s="18">
        <f t="shared" si="105"/>
        <v>429.70525000000009</v>
      </c>
      <c r="W3158" s="7"/>
      <c r="X3158" s="7"/>
      <c r="Y3158" s="7"/>
      <c r="Z3158" s="57"/>
    </row>
    <row r="3159" spans="1:26" x14ac:dyDescent="0.35">
      <c r="A3159" s="6" t="s">
        <v>398</v>
      </c>
      <c r="B3159" s="7" t="s">
        <v>562</v>
      </c>
      <c r="C3159" s="7" t="s">
        <v>277</v>
      </c>
      <c r="D3159" s="7" t="s">
        <v>292</v>
      </c>
      <c r="E3159" s="7" t="s">
        <v>293</v>
      </c>
      <c r="F3159" s="7" t="s">
        <v>563</v>
      </c>
      <c r="G3159" s="8">
        <v>5276286</v>
      </c>
      <c r="H3159" s="16" t="s">
        <v>3115</v>
      </c>
      <c r="I3159" s="18">
        <v>882.83600000000001</v>
      </c>
      <c r="J3159" s="19">
        <v>238.464</v>
      </c>
      <c r="K3159" s="19">
        <v>0</v>
      </c>
      <c r="L3159" s="19">
        <v>180.59800000000001</v>
      </c>
      <c r="M3159" s="19">
        <v>343.18099999999998</v>
      </c>
      <c r="N3159" s="19">
        <v>0</v>
      </c>
      <c r="O3159" s="19">
        <v>238.464</v>
      </c>
      <c r="P3159" s="19">
        <v>238.464</v>
      </c>
      <c r="Q3159" s="19">
        <v>0</v>
      </c>
      <c r="R3159" s="19">
        <v>0</v>
      </c>
      <c r="S3159" s="19">
        <v>0</v>
      </c>
      <c r="T3159" s="19">
        <v>0</v>
      </c>
      <c r="U3159" s="56">
        <f t="shared" si="106"/>
        <v>2122.0070000000001</v>
      </c>
      <c r="V3159" s="18">
        <f t="shared" si="105"/>
        <v>265.25087500000001</v>
      </c>
      <c r="W3159" s="7"/>
      <c r="X3159" s="7"/>
      <c r="Y3159" s="7"/>
      <c r="Z3159" s="57"/>
    </row>
    <row r="3160" spans="1:26" x14ac:dyDescent="0.35">
      <c r="A3160" s="6" t="s">
        <v>398</v>
      </c>
      <c r="B3160" s="7" t="s">
        <v>562</v>
      </c>
      <c r="C3160" s="7" t="s">
        <v>277</v>
      </c>
      <c r="D3160" s="7" t="s">
        <v>292</v>
      </c>
      <c r="E3160" s="7" t="s">
        <v>293</v>
      </c>
      <c r="F3160" s="7" t="s">
        <v>563</v>
      </c>
      <c r="G3160" s="8">
        <v>5297784</v>
      </c>
      <c r="H3160" s="16" t="s">
        <v>3116</v>
      </c>
      <c r="I3160" s="18">
        <v>882.83600000000001</v>
      </c>
      <c r="J3160" s="19">
        <v>0</v>
      </c>
      <c r="K3160" s="19">
        <v>238.464</v>
      </c>
      <c r="L3160" s="1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56">
        <f t="shared" si="106"/>
        <v>1121.3</v>
      </c>
      <c r="V3160" s="18">
        <f t="shared" si="105"/>
        <v>140.16249999999999</v>
      </c>
      <c r="W3160" s="7"/>
      <c r="X3160" s="7"/>
      <c r="Y3160" s="7"/>
      <c r="Z3160" s="57"/>
    </row>
    <row r="3161" spans="1:26" x14ac:dyDescent="0.35">
      <c r="A3161" s="6" t="s">
        <v>398</v>
      </c>
      <c r="B3161" s="7" t="s">
        <v>562</v>
      </c>
      <c r="C3161" s="7" t="s">
        <v>277</v>
      </c>
      <c r="D3161" s="7" t="s">
        <v>292</v>
      </c>
      <c r="E3161" s="7" t="s">
        <v>293</v>
      </c>
      <c r="F3161" s="7" t="s">
        <v>563</v>
      </c>
      <c r="G3161" s="8">
        <v>5295122</v>
      </c>
      <c r="H3161" s="16" t="s">
        <v>3117</v>
      </c>
      <c r="I3161" s="18">
        <v>523.779</v>
      </c>
      <c r="J3161" s="19">
        <v>476.928</v>
      </c>
      <c r="K3161" s="19">
        <v>0</v>
      </c>
      <c r="L3161" s="19">
        <v>0</v>
      </c>
      <c r="M3161" s="19">
        <v>0</v>
      </c>
      <c r="N3161" s="19">
        <v>0</v>
      </c>
      <c r="O3161" s="19">
        <v>835.98500000000001</v>
      </c>
      <c r="P3161" s="19">
        <v>180.59800000000001</v>
      </c>
      <c r="Q3161" s="19">
        <v>0</v>
      </c>
      <c r="R3161" s="19">
        <v>0</v>
      </c>
      <c r="S3161" s="19">
        <v>0</v>
      </c>
      <c r="T3161" s="19">
        <v>0</v>
      </c>
      <c r="U3161" s="56">
        <f t="shared" si="106"/>
        <v>2017.29</v>
      </c>
      <c r="V3161" s="18">
        <f t="shared" si="105"/>
        <v>252.16125</v>
      </c>
      <c r="W3161" s="7"/>
      <c r="X3161" s="7"/>
      <c r="Y3161" s="7"/>
      <c r="Z3161" s="57"/>
    </row>
    <row r="3162" spans="1:26" x14ac:dyDescent="0.35">
      <c r="A3162" s="6" t="s">
        <v>398</v>
      </c>
      <c r="B3162" s="7" t="s">
        <v>562</v>
      </c>
      <c r="C3162" s="7" t="s">
        <v>277</v>
      </c>
      <c r="D3162" s="7" t="s">
        <v>292</v>
      </c>
      <c r="E3162" s="7" t="s">
        <v>293</v>
      </c>
      <c r="F3162" s="7" t="s">
        <v>563</v>
      </c>
      <c r="G3162" s="8">
        <v>5277593</v>
      </c>
      <c r="H3162" s="16" t="s">
        <v>3118</v>
      </c>
      <c r="I3162" s="18">
        <v>523.779</v>
      </c>
      <c r="J3162" s="19">
        <v>835.98500000000001</v>
      </c>
      <c r="K3162" s="19">
        <v>702.23800000000006</v>
      </c>
      <c r="L3162" s="19">
        <v>838.12300000000005</v>
      </c>
      <c r="M3162" s="19">
        <v>343.18099999999998</v>
      </c>
      <c r="N3162" s="19">
        <v>0</v>
      </c>
      <c r="O3162" s="19">
        <v>778.11900000000003</v>
      </c>
      <c r="P3162" s="19">
        <v>419.06200000000001</v>
      </c>
      <c r="Q3162" s="19">
        <v>0</v>
      </c>
      <c r="R3162" s="19">
        <v>0</v>
      </c>
      <c r="S3162" s="19">
        <v>0</v>
      </c>
      <c r="T3162" s="19">
        <v>0</v>
      </c>
      <c r="U3162" s="56">
        <f t="shared" si="106"/>
        <v>4440.487000000001</v>
      </c>
      <c r="V3162" s="18">
        <f t="shared" si="105"/>
        <v>555.06087500000012</v>
      </c>
      <c r="W3162" s="7"/>
      <c r="X3162" s="7"/>
      <c r="Y3162" s="7"/>
      <c r="Z3162" s="57"/>
    </row>
    <row r="3163" spans="1:26" x14ac:dyDescent="0.35">
      <c r="A3163" s="6" t="s">
        <v>398</v>
      </c>
      <c r="B3163" s="7" t="s">
        <v>562</v>
      </c>
      <c r="C3163" s="7" t="s">
        <v>277</v>
      </c>
      <c r="D3163" s="7" t="s">
        <v>292</v>
      </c>
      <c r="E3163" s="7" t="s">
        <v>293</v>
      </c>
      <c r="F3163" s="7" t="s">
        <v>563</v>
      </c>
      <c r="G3163" s="8">
        <v>5291531</v>
      </c>
      <c r="H3163" s="16" t="s">
        <v>3119</v>
      </c>
      <c r="I3163" s="18">
        <v>343.18099999999998</v>
      </c>
      <c r="J3163" s="19">
        <v>359.05700000000002</v>
      </c>
      <c r="K3163" s="19">
        <v>238.464</v>
      </c>
      <c r="L3163" s="19">
        <v>0</v>
      </c>
      <c r="M3163" s="19">
        <v>702.23800000000006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  <c r="T3163" s="19">
        <v>0</v>
      </c>
      <c r="U3163" s="56">
        <f t="shared" si="106"/>
        <v>1642.94</v>
      </c>
      <c r="V3163" s="18">
        <f t="shared" si="105"/>
        <v>205.36750000000001</v>
      </c>
      <c r="W3163" s="7"/>
      <c r="X3163" s="7"/>
      <c r="Y3163" s="7"/>
      <c r="Z3163" s="57"/>
    </row>
    <row r="3164" spans="1:26" x14ac:dyDescent="0.35">
      <c r="A3164" s="6" t="s">
        <v>398</v>
      </c>
      <c r="B3164" s="7" t="s">
        <v>562</v>
      </c>
      <c r="C3164" s="7" t="s">
        <v>277</v>
      </c>
      <c r="D3164" s="7" t="s">
        <v>292</v>
      </c>
      <c r="E3164" s="7" t="s">
        <v>293</v>
      </c>
      <c r="F3164" s="7" t="s">
        <v>563</v>
      </c>
      <c r="G3164" s="8">
        <v>5292118</v>
      </c>
      <c r="H3164" s="16" t="s">
        <v>3120</v>
      </c>
      <c r="I3164" s="18">
        <v>343.18099999999998</v>
      </c>
      <c r="J3164" s="19">
        <v>238.464</v>
      </c>
      <c r="K3164" s="19">
        <v>0</v>
      </c>
      <c r="L3164" s="19">
        <v>0</v>
      </c>
      <c r="M3164" s="19">
        <v>898.71199999999999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56">
        <f t="shared" si="106"/>
        <v>1480.357</v>
      </c>
      <c r="V3164" s="18">
        <f t="shared" si="105"/>
        <v>185.044625</v>
      </c>
      <c r="W3164" s="7"/>
      <c r="X3164" s="7"/>
      <c r="Y3164" s="7"/>
      <c r="Z3164" s="57"/>
    </row>
    <row r="3165" spans="1:26" x14ac:dyDescent="0.35">
      <c r="A3165" s="6" t="s">
        <v>398</v>
      </c>
      <c r="B3165" s="7" t="s">
        <v>562</v>
      </c>
      <c r="C3165" s="7" t="s">
        <v>277</v>
      </c>
      <c r="D3165" s="7" t="s">
        <v>292</v>
      </c>
      <c r="E3165" s="7" t="s">
        <v>293</v>
      </c>
      <c r="F3165" s="7" t="s">
        <v>563</v>
      </c>
      <c r="G3165" s="8">
        <v>5300756</v>
      </c>
      <c r="H3165" s="16" t="s">
        <v>3121</v>
      </c>
      <c r="I3165" s="18">
        <v>1081.616</v>
      </c>
      <c r="J3165" s="19">
        <v>0</v>
      </c>
      <c r="K3165" s="19">
        <v>303.49700000000001</v>
      </c>
      <c r="L3165" s="19">
        <v>0</v>
      </c>
      <c r="M3165" s="19">
        <v>180.59800000000001</v>
      </c>
      <c r="N3165" s="19">
        <v>0</v>
      </c>
      <c r="O3165" s="19">
        <v>0</v>
      </c>
      <c r="P3165" s="19">
        <v>238.464</v>
      </c>
      <c r="Q3165" s="19">
        <v>0</v>
      </c>
      <c r="R3165" s="19">
        <v>0</v>
      </c>
      <c r="S3165" s="19">
        <v>0</v>
      </c>
      <c r="T3165" s="19">
        <v>0</v>
      </c>
      <c r="U3165" s="56">
        <f t="shared" si="106"/>
        <v>1804.175</v>
      </c>
      <c r="V3165" s="18">
        <f t="shared" si="105"/>
        <v>225.52187499999999</v>
      </c>
      <c r="W3165" s="7"/>
      <c r="X3165" s="7"/>
      <c r="Y3165" s="7"/>
      <c r="Z3165" s="57"/>
    </row>
    <row r="3166" spans="1:26" x14ac:dyDescent="0.35">
      <c r="A3166" s="6" t="s">
        <v>398</v>
      </c>
      <c r="B3166" s="7" t="s">
        <v>562</v>
      </c>
      <c r="C3166" s="7" t="s">
        <v>277</v>
      </c>
      <c r="D3166" s="7" t="s">
        <v>292</v>
      </c>
      <c r="E3166" s="7" t="s">
        <v>293</v>
      </c>
      <c r="F3166" s="7" t="s">
        <v>563</v>
      </c>
      <c r="G3166" s="8">
        <v>5300763</v>
      </c>
      <c r="H3166" s="16" t="s">
        <v>3122</v>
      </c>
      <c r="I3166" s="18">
        <v>718.11400000000003</v>
      </c>
      <c r="J3166" s="19">
        <v>419.06200000000001</v>
      </c>
      <c r="K3166" s="19">
        <v>581.64499999999998</v>
      </c>
      <c r="L3166" s="19">
        <v>539.65499999999997</v>
      </c>
      <c r="M3166" s="19">
        <v>0</v>
      </c>
      <c r="N3166" s="19">
        <v>0</v>
      </c>
      <c r="O3166" s="19">
        <v>0</v>
      </c>
      <c r="P3166" s="19">
        <v>238.464</v>
      </c>
      <c r="Q3166" s="19">
        <v>0</v>
      </c>
      <c r="R3166" s="19">
        <v>0</v>
      </c>
      <c r="S3166" s="19">
        <v>0</v>
      </c>
      <c r="T3166" s="19">
        <v>0</v>
      </c>
      <c r="U3166" s="56">
        <f t="shared" si="106"/>
        <v>2496.9399999999996</v>
      </c>
      <c r="V3166" s="18">
        <f t="shared" si="105"/>
        <v>312.11749999999995</v>
      </c>
      <c r="W3166" s="7"/>
      <c r="X3166" s="7"/>
      <c r="Y3166" s="7"/>
      <c r="Z3166" s="57"/>
    </row>
    <row r="3167" spans="1:26" x14ac:dyDescent="0.35">
      <c r="A3167" s="6" t="s">
        <v>398</v>
      </c>
      <c r="B3167" s="7" t="s">
        <v>562</v>
      </c>
      <c r="C3167" s="7" t="s">
        <v>277</v>
      </c>
      <c r="D3167" s="7" t="s">
        <v>292</v>
      </c>
      <c r="E3167" s="7" t="s">
        <v>293</v>
      </c>
      <c r="F3167" s="7" t="s">
        <v>563</v>
      </c>
      <c r="G3167" s="8">
        <v>5300877</v>
      </c>
      <c r="H3167" s="16" t="s">
        <v>3123</v>
      </c>
      <c r="I3167" s="18">
        <v>718.11400000000003</v>
      </c>
      <c r="J3167" s="19">
        <v>238.464</v>
      </c>
      <c r="K3167" s="19">
        <v>0</v>
      </c>
      <c r="L3167" s="19">
        <v>0</v>
      </c>
      <c r="M3167" s="19">
        <v>0</v>
      </c>
      <c r="N3167" s="19">
        <v>0</v>
      </c>
      <c r="O3167" s="19">
        <v>778.11900000000003</v>
      </c>
      <c r="P3167" s="19">
        <v>238.464</v>
      </c>
      <c r="Q3167" s="19">
        <v>0</v>
      </c>
      <c r="R3167" s="19">
        <v>0</v>
      </c>
      <c r="S3167" s="19">
        <v>0</v>
      </c>
      <c r="T3167" s="19">
        <v>0</v>
      </c>
      <c r="U3167" s="56">
        <f t="shared" si="106"/>
        <v>1973.1610000000001</v>
      </c>
      <c r="V3167" s="18">
        <f t="shared" si="105"/>
        <v>246.64512500000001</v>
      </c>
      <c r="W3167" s="7"/>
      <c r="X3167" s="7"/>
      <c r="Y3167" s="7"/>
      <c r="Z3167" s="57"/>
    </row>
    <row r="3168" spans="1:26" x14ac:dyDescent="0.35">
      <c r="A3168" s="6" t="s">
        <v>398</v>
      </c>
      <c r="B3168" s="7" t="s">
        <v>562</v>
      </c>
      <c r="C3168" s="7" t="s">
        <v>277</v>
      </c>
      <c r="D3168" s="7" t="s">
        <v>292</v>
      </c>
      <c r="E3168" s="7" t="s">
        <v>293</v>
      </c>
      <c r="F3168" s="7" t="s">
        <v>563</v>
      </c>
      <c r="G3168" s="8">
        <v>5333394</v>
      </c>
      <c r="H3168" s="16" t="s">
        <v>3124</v>
      </c>
      <c r="I3168" s="18">
        <v>238.464</v>
      </c>
      <c r="J3168" s="19">
        <v>0</v>
      </c>
      <c r="K3168" s="19">
        <v>303.49700000000001</v>
      </c>
      <c r="L3168" s="19">
        <v>0</v>
      </c>
      <c r="M3168" s="19">
        <v>345.49799999999999</v>
      </c>
      <c r="N3168" s="19">
        <v>0</v>
      </c>
      <c r="O3168" s="19">
        <v>0</v>
      </c>
      <c r="P3168" s="19">
        <v>303.49700000000001</v>
      </c>
      <c r="Q3168" s="19">
        <v>0</v>
      </c>
      <c r="R3168" s="19">
        <v>0</v>
      </c>
      <c r="S3168" s="19">
        <v>0</v>
      </c>
      <c r="T3168" s="19">
        <v>0</v>
      </c>
      <c r="U3168" s="56">
        <f t="shared" si="106"/>
        <v>1190.9560000000001</v>
      </c>
      <c r="V3168" s="18">
        <f t="shared" si="105"/>
        <v>148.86950000000002</v>
      </c>
      <c r="W3168" s="7"/>
      <c r="X3168" s="7"/>
      <c r="Y3168" s="7"/>
      <c r="Z3168" s="57"/>
    </row>
    <row r="3169" spans="1:26" x14ac:dyDescent="0.35">
      <c r="A3169" s="6" t="s">
        <v>398</v>
      </c>
      <c r="B3169" s="7" t="s">
        <v>562</v>
      </c>
      <c r="C3169" s="7" t="s">
        <v>277</v>
      </c>
      <c r="D3169" s="7" t="s">
        <v>292</v>
      </c>
      <c r="E3169" s="7" t="s">
        <v>293</v>
      </c>
      <c r="F3169" s="7" t="s">
        <v>563</v>
      </c>
      <c r="G3169" s="8">
        <v>5137686</v>
      </c>
      <c r="H3169" s="16" t="s">
        <v>3125</v>
      </c>
      <c r="I3169" s="18">
        <v>361.19499999999999</v>
      </c>
      <c r="J3169" s="19">
        <v>597.52099999999996</v>
      </c>
      <c r="K3169" s="19">
        <v>0</v>
      </c>
      <c r="L3169" s="19">
        <v>180.59800000000001</v>
      </c>
      <c r="M3169" s="19">
        <v>180.59800000000001</v>
      </c>
      <c r="N3169" s="19">
        <v>0</v>
      </c>
      <c r="O3169" s="19">
        <v>597.52099999999996</v>
      </c>
      <c r="P3169" s="19">
        <v>0</v>
      </c>
      <c r="Q3169" s="19">
        <v>0</v>
      </c>
      <c r="R3169" s="19">
        <v>0</v>
      </c>
      <c r="S3169" s="19">
        <v>0</v>
      </c>
      <c r="T3169" s="19">
        <v>0</v>
      </c>
      <c r="U3169" s="56">
        <f t="shared" si="106"/>
        <v>1917.4329999999998</v>
      </c>
      <c r="V3169" s="18">
        <f t="shared" ref="V3169:V3232" si="107">+AVERAGE(I3169:P3169)</f>
        <v>239.67912499999997</v>
      </c>
      <c r="W3169" s="7"/>
      <c r="X3169" s="7"/>
      <c r="Y3169" s="7"/>
      <c r="Z3169" s="57"/>
    </row>
    <row r="3170" spans="1:26" x14ac:dyDescent="0.35">
      <c r="A3170" s="6" t="s">
        <v>398</v>
      </c>
      <c r="B3170" s="7" t="s">
        <v>562</v>
      </c>
      <c r="C3170" s="7" t="s">
        <v>277</v>
      </c>
      <c r="D3170" s="7" t="s">
        <v>292</v>
      </c>
      <c r="E3170" s="7" t="s">
        <v>293</v>
      </c>
      <c r="F3170" s="7" t="s">
        <v>563</v>
      </c>
      <c r="G3170" s="8">
        <v>5135301</v>
      </c>
      <c r="H3170" s="16" t="s">
        <v>3126</v>
      </c>
      <c r="I3170" s="18">
        <v>0</v>
      </c>
      <c r="J3170" s="19">
        <v>1317.7729999999999</v>
      </c>
      <c r="K3170" s="19">
        <v>0</v>
      </c>
      <c r="L3170" s="19">
        <v>0</v>
      </c>
      <c r="M3170" s="19">
        <v>0</v>
      </c>
      <c r="N3170" s="19">
        <v>0</v>
      </c>
      <c r="O3170" s="19">
        <v>1121.3</v>
      </c>
      <c r="P3170" s="19">
        <v>238.464</v>
      </c>
      <c r="Q3170" s="19">
        <v>0</v>
      </c>
      <c r="R3170" s="19">
        <v>0</v>
      </c>
      <c r="S3170" s="19">
        <v>0</v>
      </c>
      <c r="T3170" s="19">
        <v>0</v>
      </c>
      <c r="U3170" s="56">
        <f t="shared" si="106"/>
        <v>2677.5369999999998</v>
      </c>
      <c r="V3170" s="18">
        <f t="shared" si="107"/>
        <v>334.69212499999998</v>
      </c>
      <c r="W3170" s="7"/>
      <c r="X3170" s="7"/>
      <c r="Y3170" s="7"/>
      <c r="Z3170" s="57"/>
    </row>
    <row r="3171" spans="1:26" x14ac:dyDescent="0.35">
      <c r="A3171" s="6" t="s">
        <v>398</v>
      </c>
      <c r="B3171" s="7" t="s">
        <v>562</v>
      </c>
      <c r="C3171" s="7" t="s">
        <v>277</v>
      </c>
      <c r="D3171" s="7" t="s">
        <v>292</v>
      </c>
      <c r="E3171" s="7" t="s">
        <v>293</v>
      </c>
      <c r="F3171" s="7" t="s">
        <v>563</v>
      </c>
      <c r="G3171" s="8">
        <v>5271115</v>
      </c>
      <c r="H3171" s="16" t="s">
        <v>3127</v>
      </c>
      <c r="I3171" s="18">
        <v>0</v>
      </c>
      <c r="J3171" s="19">
        <v>359.05700000000002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56">
        <f t="shared" si="106"/>
        <v>359.05700000000002</v>
      </c>
      <c r="V3171" s="18">
        <f t="shared" si="107"/>
        <v>44.882125000000002</v>
      </c>
      <c r="W3171" s="7"/>
      <c r="X3171" s="7"/>
      <c r="Y3171" s="7"/>
      <c r="Z3171" s="57"/>
    </row>
    <row r="3172" spans="1:26" x14ac:dyDescent="0.35">
      <c r="A3172" s="6" t="s">
        <v>398</v>
      </c>
      <c r="B3172" s="7" t="s">
        <v>562</v>
      </c>
      <c r="C3172" s="7" t="s">
        <v>277</v>
      </c>
      <c r="D3172" s="7" t="s">
        <v>292</v>
      </c>
      <c r="E3172" s="7" t="s">
        <v>293</v>
      </c>
      <c r="F3172" s="7" t="s">
        <v>563</v>
      </c>
      <c r="G3172" s="8">
        <v>5297618</v>
      </c>
      <c r="H3172" s="16" t="s">
        <v>3128</v>
      </c>
      <c r="I3172" s="18">
        <v>0</v>
      </c>
      <c r="J3172" s="19">
        <v>238.464</v>
      </c>
      <c r="K3172" s="19">
        <v>523.779</v>
      </c>
      <c r="L3172" s="19">
        <v>238.464</v>
      </c>
      <c r="M3172" s="19">
        <v>0</v>
      </c>
      <c r="N3172" s="19">
        <v>0</v>
      </c>
      <c r="O3172" s="19">
        <v>180.59800000000001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56">
        <f t="shared" si="106"/>
        <v>1181.3049999999998</v>
      </c>
      <c r="V3172" s="18">
        <f t="shared" si="107"/>
        <v>147.66312499999998</v>
      </c>
      <c r="W3172" s="7"/>
      <c r="X3172" s="7"/>
      <c r="Y3172" s="7"/>
      <c r="Z3172" s="57"/>
    </row>
    <row r="3173" spans="1:26" x14ac:dyDescent="0.35">
      <c r="A3173" s="6" t="s">
        <v>398</v>
      </c>
      <c r="B3173" s="7" t="s">
        <v>562</v>
      </c>
      <c r="C3173" s="7" t="s">
        <v>277</v>
      </c>
      <c r="D3173" s="7" t="s">
        <v>292</v>
      </c>
      <c r="E3173" s="7" t="s">
        <v>293</v>
      </c>
      <c r="F3173" s="7" t="s">
        <v>563</v>
      </c>
      <c r="G3173" s="8">
        <v>5277832</v>
      </c>
      <c r="H3173" s="16" t="s">
        <v>3129</v>
      </c>
      <c r="I3173" s="18">
        <v>0</v>
      </c>
      <c r="J3173" s="19">
        <v>718.11400000000003</v>
      </c>
      <c r="K3173" s="19">
        <v>581.64499999999998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56">
        <f t="shared" si="106"/>
        <v>1299.759</v>
      </c>
      <c r="V3173" s="18">
        <f t="shared" si="107"/>
        <v>162.469875</v>
      </c>
      <c r="W3173" s="7"/>
      <c r="X3173" s="7"/>
      <c r="Y3173" s="7"/>
      <c r="Z3173" s="57"/>
    </row>
    <row r="3174" spans="1:26" x14ac:dyDescent="0.35">
      <c r="A3174" s="6" t="s">
        <v>398</v>
      </c>
      <c r="B3174" s="7" t="s">
        <v>562</v>
      </c>
      <c r="C3174" s="7" t="s">
        <v>277</v>
      </c>
      <c r="D3174" s="7" t="s">
        <v>292</v>
      </c>
      <c r="E3174" s="7" t="s">
        <v>293</v>
      </c>
      <c r="F3174" s="7" t="s">
        <v>563</v>
      </c>
      <c r="G3174" s="8">
        <v>5298859</v>
      </c>
      <c r="H3174" s="16" t="s">
        <v>3130</v>
      </c>
      <c r="I3174" s="18">
        <v>0</v>
      </c>
      <c r="J3174" s="19">
        <v>361.19499999999999</v>
      </c>
      <c r="K3174" s="19">
        <v>541.96100000000001</v>
      </c>
      <c r="L3174" s="19">
        <v>0</v>
      </c>
      <c r="M3174" s="19">
        <v>791.25900000000001</v>
      </c>
      <c r="N3174" s="19">
        <v>0</v>
      </c>
      <c r="O3174" s="19">
        <v>0</v>
      </c>
      <c r="P3174" s="19">
        <v>597.52099999999996</v>
      </c>
      <c r="Q3174" s="19">
        <v>0</v>
      </c>
      <c r="R3174" s="19">
        <v>0</v>
      </c>
      <c r="S3174" s="19">
        <v>0</v>
      </c>
      <c r="T3174" s="19">
        <v>0</v>
      </c>
      <c r="U3174" s="56">
        <f t="shared" si="106"/>
        <v>2291.9359999999997</v>
      </c>
      <c r="V3174" s="18">
        <f t="shared" si="107"/>
        <v>286.49199999999996</v>
      </c>
      <c r="W3174" s="7"/>
      <c r="X3174" s="7"/>
      <c r="Y3174" s="7"/>
      <c r="Z3174" s="57"/>
    </row>
    <row r="3175" spans="1:26" x14ac:dyDescent="0.35">
      <c r="A3175" s="6" t="s">
        <v>398</v>
      </c>
      <c r="B3175" s="7" t="s">
        <v>562</v>
      </c>
      <c r="C3175" s="7" t="s">
        <v>277</v>
      </c>
      <c r="D3175" s="7" t="s">
        <v>292</v>
      </c>
      <c r="E3175" s="7" t="s">
        <v>293</v>
      </c>
      <c r="F3175" s="7" t="s">
        <v>563</v>
      </c>
      <c r="G3175" s="8">
        <v>5130223</v>
      </c>
      <c r="H3175" s="16" t="s">
        <v>3131</v>
      </c>
      <c r="I3175" s="18">
        <v>0</v>
      </c>
      <c r="J3175" s="19">
        <v>180.59800000000001</v>
      </c>
      <c r="K3175" s="19">
        <v>0</v>
      </c>
      <c r="L3175" s="19">
        <v>303.49700000000001</v>
      </c>
      <c r="M3175" s="19">
        <v>243.881</v>
      </c>
      <c r="N3175" s="19">
        <v>0</v>
      </c>
      <c r="O3175" s="19">
        <v>0</v>
      </c>
      <c r="P3175" s="19">
        <v>956.57799999999997</v>
      </c>
      <c r="Q3175" s="19">
        <v>0</v>
      </c>
      <c r="R3175" s="19">
        <v>0</v>
      </c>
      <c r="S3175" s="19">
        <v>0</v>
      </c>
      <c r="T3175" s="19">
        <v>0</v>
      </c>
      <c r="U3175" s="56">
        <f t="shared" si="106"/>
        <v>1684.5540000000001</v>
      </c>
      <c r="V3175" s="18">
        <f t="shared" si="107"/>
        <v>210.56925000000001</v>
      </c>
      <c r="W3175" s="7"/>
      <c r="X3175" s="7"/>
      <c r="Y3175" s="7"/>
      <c r="Z3175" s="57"/>
    </row>
    <row r="3176" spans="1:26" x14ac:dyDescent="0.35">
      <c r="A3176" s="6" t="s">
        <v>398</v>
      </c>
      <c r="B3176" s="7" t="s">
        <v>562</v>
      </c>
      <c r="C3176" s="7" t="s">
        <v>277</v>
      </c>
      <c r="D3176" s="7" t="s">
        <v>292</v>
      </c>
      <c r="E3176" s="7" t="s">
        <v>293</v>
      </c>
      <c r="F3176" s="7" t="s">
        <v>563</v>
      </c>
      <c r="G3176" s="8">
        <v>5336443</v>
      </c>
      <c r="H3176" s="16" t="s">
        <v>3132</v>
      </c>
      <c r="I3176" s="18">
        <v>0</v>
      </c>
      <c r="J3176" s="19">
        <v>597.52099999999996</v>
      </c>
      <c r="K3176" s="19">
        <v>780.42499999999995</v>
      </c>
      <c r="L3176" s="19">
        <v>484.09500000000003</v>
      </c>
      <c r="M3176" s="19">
        <v>0</v>
      </c>
      <c r="N3176" s="19">
        <v>845.45799999999997</v>
      </c>
      <c r="O3176" s="19">
        <v>0</v>
      </c>
      <c r="P3176" s="19">
        <v>238.464</v>
      </c>
      <c r="Q3176" s="19">
        <v>0</v>
      </c>
      <c r="R3176" s="19">
        <v>0</v>
      </c>
      <c r="S3176" s="19">
        <v>0</v>
      </c>
      <c r="T3176" s="19">
        <v>0</v>
      </c>
      <c r="U3176" s="56">
        <f t="shared" si="106"/>
        <v>2945.9629999999997</v>
      </c>
      <c r="V3176" s="18">
        <f t="shared" si="107"/>
        <v>368.24537499999997</v>
      </c>
      <c r="W3176" s="7"/>
      <c r="X3176" s="7"/>
      <c r="Y3176" s="7"/>
      <c r="Z3176" s="57"/>
    </row>
    <row r="3177" spans="1:26" x14ac:dyDescent="0.35">
      <c r="A3177" s="6" t="s">
        <v>398</v>
      </c>
      <c r="B3177" s="7" t="s">
        <v>562</v>
      </c>
      <c r="C3177" s="7" t="s">
        <v>277</v>
      </c>
      <c r="D3177" s="7" t="s">
        <v>292</v>
      </c>
      <c r="E3177" s="7" t="s">
        <v>293</v>
      </c>
      <c r="F3177" s="7" t="s">
        <v>563</v>
      </c>
      <c r="G3177" s="8">
        <v>5338870</v>
      </c>
      <c r="H3177" s="16" t="s">
        <v>3133</v>
      </c>
      <c r="I3177" s="18">
        <v>0</v>
      </c>
      <c r="J3177" s="19">
        <v>238.464</v>
      </c>
      <c r="K3177" s="19">
        <v>0</v>
      </c>
      <c r="L3177" s="19">
        <v>662.94299999999998</v>
      </c>
      <c r="M3177" s="19">
        <v>0</v>
      </c>
      <c r="N3177" s="19">
        <v>0</v>
      </c>
      <c r="O3177" s="19">
        <v>0</v>
      </c>
      <c r="P3177" s="19">
        <v>0</v>
      </c>
      <c r="Q3177" s="19">
        <v>0</v>
      </c>
      <c r="R3177" s="19">
        <v>0</v>
      </c>
      <c r="S3177" s="19">
        <v>0</v>
      </c>
      <c r="T3177" s="19">
        <v>0</v>
      </c>
      <c r="U3177" s="56">
        <f t="shared" si="106"/>
        <v>901.40699999999993</v>
      </c>
      <c r="V3177" s="18">
        <f t="shared" si="107"/>
        <v>112.67587499999999</v>
      </c>
      <c r="W3177" s="7"/>
      <c r="X3177" s="7"/>
      <c r="Y3177" s="7"/>
      <c r="Z3177" s="57"/>
    </row>
    <row r="3178" spans="1:26" x14ac:dyDescent="0.35">
      <c r="A3178" s="6" t="s">
        <v>398</v>
      </c>
      <c r="B3178" s="7" t="s">
        <v>562</v>
      </c>
      <c r="C3178" s="7" t="s">
        <v>277</v>
      </c>
      <c r="D3178" s="7" t="s">
        <v>292</v>
      </c>
      <c r="E3178" s="7" t="s">
        <v>293</v>
      </c>
      <c r="F3178" s="7" t="s">
        <v>563</v>
      </c>
      <c r="G3178" s="8">
        <v>5295395</v>
      </c>
      <c r="H3178" s="16" t="s">
        <v>3134</v>
      </c>
      <c r="I3178" s="18">
        <v>0</v>
      </c>
      <c r="J3178" s="19">
        <v>238.464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238.464</v>
      </c>
      <c r="Q3178" s="19">
        <v>0</v>
      </c>
      <c r="R3178" s="19">
        <v>0</v>
      </c>
      <c r="S3178" s="19">
        <v>0</v>
      </c>
      <c r="T3178" s="19">
        <v>0</v>
      </c>
      <c r="U3178" s="56">
        <f t="shared" si="106"/>
        <v>476.928</v>
      </c>
      <c r="V3178" s="18">
        <f t="shared" si="107"/>
        <v>59.616</v>
      </c>
      <c r="W3178" s="7"/>
      <c r="X3178" s="7"/>
      <c r="Y3178" s="7"/>
      <c r="Z3178" s="57"/>
    </row>
    <row r="3179" spans="1:26" x14ac:dyDescent="0.35">
      <c r="A3179" s="6" t="s">
        <v>398</v>
      </c>
      <c r="B3179" s="7" t="s">
        <v>562</v>
      </c>
      <c r="C3179" s="7" t="s">
        <v>277</v>
      </c>
      <c r="D3179" s="7" t="s">
        <v>292</v>
      </c>
      <c r="E3179" s="7" t="s">
        <v>293</v>
      </c>
      <c r="F3179" s="7" t="s">
        <v>563</v>
      </c>
      <c r="G3179" s="8">
        <v>5276767</v>
      </c>
      <c r="H3179" s="16" t="s">
        <v>3135</v>
      </c>
      <c r="I3179" s="18">
        <v>0</v>
      </c>
      <c r="J3179" s="19">
        <v>778.11900000000003</v>
      </c>
      <c r="K3179" s="19">
        <v>0</v>
      </c>
      <c r="L3179" s="19">
        <v>820.10900000000004</v>
      </c>
      <c r="M3179" s="19">
        <v>0</v>
      </c>
      <c r="N3179" s="19">
        <v>0</v>
      </c>
      <c r="O3179" s="19">
        <v>180.59800000000001</v>
      </c>
      <c r="P3179" s="19">
        <v>238.464</v>
      </c>
      <c r="Q3179" s="19">
        <v>0</v>
      </c>
      <c r="R3179" s="19">
        <v>0</v>
      </c>
      <c r="S3179" s="19">
        <v>0</v>
      </c>
      <c r="T3179" s="19">
        <v>0</v>
      </c>
      <c r="U3179" s="56">
        <f t="shared" si="106"/>
        <v>2017.29</v>
      </c>
      <c r="V3179" s="18">
        <f t="shared" si="107"/>
        <v>252.16125</v>
      </c>
      <c r="W3179" s="7"/>
      <c r="X3179" s="7"/>
      <c r="Y3179" s="7"/>
      <c r="Z3179" s="57"/>
    </row>
    <row r="3180" spans="1:26" x14ac:dyDescent="0.35">
      <c r="A3180" s="6" t="s">
        <v>398</v>
      </c>
      <c r="B3180" s="7" t="s">
        <v>562</v>
      </c>
      <c r="C3180" s="7" t="s">
        <v>277</v>
      </c>
      <c r="D3180" s="7" t="s">
        <v>292</v>
      </c>
      <c r="E3180" s="7" t="s">
        <v>293</v>
      </c>
      <c r="F3180" s="7" t="s">
        <v>563</v>
      </c>
      <c r="G3180" s="8">
        <v>5138384</v>
      </c>
      <c r="H3180" s="16" t="s">
        <v>3136</v>
      </c>
      <c r="I3180" s="18">
        <v>0</v>
      </c>
      <c r="J3180" s="19">
        <v>597.52099999999996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9">
        <v>238.464</v>
      </c>
      <c r="Q3180" s="19">
        <v>0</v>
      </c>
      <c r="R3180" s="19">
        <v>0</v>
      </c>
      <c r="S3180" s="19">
        <v>0</v>
      </c>
      <c r="T3180" s="19">
        <v>0</v>
      </c>
      <c r="U3180" s="56">
        <f t="shared" si="106"/>
        <v>835.9849999999999</v>
      </c>
      <c r="V3180" s="18">
        <f t="shared" si="107"/>
        <v>104.49812499999999</v>
      </c>
      <c r="W3180" s="7"/>
      <c r="X3180" s="7"/>
      <c r="Y3180" s="7"/>
      <c r="Z3180" s="57"/>
    </row>
    <row r="3181" spans="1:26" x14ac:dyDescent="0.35">
      <c r="A3181" s="6" t="s">
        <v>398</v>
      </c>
      <c r="B3181" s="7" t="s">
        <v>562</v>
      </c>
      <c r="C3181" s="7" t="s">
        <v>277</v>
      </c>
      <c r="D3181" s="7" t="s">
        <v>292</v>
      </c>
      <c r="E3181" s="7" t="s">
        <v>293</v>
      </c>
      <c r="F3181" s="7" t="s">
        <v>563</v>
      </c>
      <c r="G3181" s="8">
        <v>5277939</v>
      </c>
      <c r="H3181" s="16" t="s">
        <v>3137</v>
      </c>
      <c r="I3181" s="18">
        <v>0</v>
      </c>
      <c r="J3181" s="19">
        <v>419.06200000000001</v>
      </c>
      <c r="K3181" s="19">
        <v>343.18099999999998</v>
      </c>
      <c r="L3181" s="19">
        <v>0</v>
      </c>
      <c r="M3181" s="19">
        <v>0</v>
      </c>
      <c r="N3181" s="19">
        <v>0</v>
      </c>
      <c r="O3181" s="19">
        <v>359.05700000000002</v>
      </c>
      <c r="P3181" s="19">
        <v>238.464</v>
      </c>
      <c r="Q3181" s="19">
        <v>0</v>
      </c>
      <c r="R3181" s="19">
        <v>0</v>
      </c>
      <c r="S3181" s="19">
        <v>0</v>
      </c>
      <c r="T3181" s="19">
        <v>0</v>
      </c>
      <c r="U3181" s="56">
        <f t="shared" si="106"/>
        <v>1359.7639999999999</v>
      </c>
      <c r="V3181" s="18">
        <f t="shared" si="107"/>
        <v>169.97049999999999</v>
      </c>
      <c r="W3181" s="7"/>
      <c r="X3181" s="7"/>
      <c r="Y3181" s="7"/>
      <c r="Z3181" s="57"/>
    </row>
    <row r="3182" spans="1:26" x14ac:dyDescent="0.35">
      <c r="A3182" s="6" t="s">
        <v>398</v>
      </c>
      <c r="B3182" s="7" t="s">
        <v>562</v>
      </c>
      <c r="C3182" s="7" t="s">
        <v>277</v>
      </c>
      <c r="D3182" s="7" t="s">
        <v>292</v>
      </c>
      <c r="E3182" s="7" t="s">
        <v>293</v>
      </c>
      <c r="F3182" s="7" t="s">
        <v>563</v>
      </c>
      <c r="G3182" s="8">
        <v>5137112</v>
      </c>
      <c r="H3182" s="16" t="s">
        <v>3138</v>
      </c>
      <c r="I3182" s="18">
        <v>0</v>
      </c>
      <c r="J3182" s="19">
        <v>238.464</v>
      </c>
      <c r="K3182" s="19">
        <v>238.464</v>
      </c>
      <c r="L3182" s="19">
        <v>0</v>
      </c>
      <c r="M3182" s="19">
        <v>0</v>
      </c>
      <c r="N3182" s="19">
        <v>0</v>
      </c>
      <c r="O3182" s="19">
        <v>0</v>
      </c>
      <c r="P3182" s="19">
        <v>361.19600000000003</v>
      </c>
      <c r="Q3182" s="19">
        <v>0</v>
      </c>
      <c r="R3182" s="19">
        <v>0</v>
      </c>
      <c r="S3182" s="19">
        <v>0</v>
      </c>
      <c r="T3182" s="19">
        <v>0</v>
      </c>
      <c r="U3182" s="56">
        <f t="shared" si="106"/>
        <v>838.12400000000002</v>
      </c>
      <c r="V3182" s="18">
        <f t="shared" si="107"/>
        <v>104.7655</v>
      </c>
      <c r="W3182" s="7"/>
      <c r="X3182" s="7"/>
      <c r="Y3182" s="7"/>
      <c r="Z3182" s="57"/>
    </row>
    <row r="3183" spans="1:26" x14ac:dyDescent="0.35">
      <c r="A3183" s="6" t="s">
        <v>398</v>
      </c>
      <c r="B3183" s="7" t="s">
        <v>562</v>
      </c>
      <c r="C3183" s="7" t="s">
        <v>277</v>
      </c>
      <c r="D3183" s="7" t="s">
        <v>292</v>
      </c>
      <c r="E3183" s="7" t="s">
        <v>293</v>
      </c>
      <c r="F3183" s="7" t="s">
        <v>563</v>
      </c>
      <c r="G3183" s="8">
        <v>5273957</v>
      </c>
      <c r="H3183" s="16" t="s">
        <v>3139</v>
      </c>
      <c r="I3183" s="18">
        <v>0</v>
      </c>
      <c r="J3183" s="19">
        <v>238.464</v>
      </c>
      <c r="K3183" s="19">
        <v>940.702</v>
      </c>
      <c r="L3183" s="19">
        <v>0</v>
      </c>
      <c r="M3183" s="19">
        <v>0</v>
      </c>
      <c r="N3183" s="19">
        <v>0</v>
      </c>
      <c r="O3183" s="19">
        <v>0</v>
      </c>
      <c r="P3183" s="19">
        <v>0</v>
      </c>
      <c r="Q3183" s="19">
        <v>0</v>
      </c>
      <c r="R3183" s="19">
        <v>0</v>
      </c>
      <c r="S3183" s="19">
        <v>0</v>
      </c>
      <c r="T3183" s="19">
        <v>0</v>
      </c>
      <c r="U3183" s="56">
        <f t="shared" si="106"/>
        <v>1179.1659999999999</v>
      </c>
      <c r="V3183" s="18">
        <f t="shared" si="107"/>
        <v>147.39574999999999</v>
      </c>
      <c r="W3183" s="7"/>
      <c r="X3183" s="7"/>
      <c r="Y3183" s="7"/>
      <c r="Z3183" s="57"/>
    </row>
    <row r="3184" spans="1:26" x14ac:dyDescent="0.35">
      <c r="A3184" s="6" t="s">
        <v>398</v>
      </c>
      <c r="B3184" s="7" t="s">
        <v>562</v>
      </c>
      <c r="C3184" s="7" t="s">
        <v>277</v>
      </c>
      <c r="D3184" s="7" t="s">
        <v>292</v>
      </c>
      <c r="E3184" s="7" t="s">
        <v>293</v>
      </c>
      <c r="F3184" s="7" t="s">
        <v>563</v>
      </c>
      <c r="G3184" s="8">
        <v>5133912</v>
      </c>
      <c r="H3184" s="16" t="s">
        <v>3140</v>
      </c>
      <c r="I3184" s="18">
        <v>0</v>
      </c>
      <c r="J3184" s="19">
        <v>419.06200000000001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238.464</v>
      </c>
      <c r="Q3184" s="19">
        <v>0</v>
      </c>
      <c r="R3184" s="19">
        <v>0</v>
      </c>
      <c r="S3184" s="19">
        <v>0</v>
      </c>
      <c r="T3184" s="19">
        <v>0</v>
      </c>
      <c r="U3184" s="56">
        <f t="shared" si="106"/>
        <v>657.52600000000007</v>
      </c>
      <c r="V3184" s="18">
        <f t="shared" si="107"/>
        <v>82.190750000000008</v>
      </c>
      <c r="W3184" s="7"/>
      <c r="X3184" s="7"/>
      <c r="Y3184" s="7"/>
      <c r="Z3184" s="57"/>
    </row>
    <row r="3185" spans="1:26" x14ac:dyDescent="0.35">
      <c r="A3185" s="6" t="s">
        <v>398</v>
      </c>
      <c r="B3185" s="7" t="s">
        <v>562</v>
      </c>
      <c r="C3185" s="7" t="s">
        <v>277</v>
      </c>
      <c r="D3185" s="7" t="s">
        <v>292</v>
      </c>
      <c r="E3185" s="7" t="s">
        <v>293</v>
      </c>
      <c r="F3185" s="7" t="s">
        <v>563</v>
      </c>
      <c r="G3185" s="8">
        <v>5300583</v>
      </c>
      <c r="H3185" s="16" t="s">
        <v>3141</v>
      </c>
      <c r="I3185" s="18">
        <v>0</v>
      </c>
      <c r="J3185" s="19">
        <v>238.464</v>
      </c>
      <c r="K3185" s="19">
        <v>0</v>
      </c>
      <c r="L3185" s="19">
        <v>0</v>
      </c>
      <c r="M3185" s="19">
        <v>0</v>
      </c>
      <c r="N3185" s="19">
        <v>0</v>
      </c>
      <c r="O3185" s="19">
        <v>238.464</v>
      </c>
      <c r="P3185" s="19">
        <v>1375.64</v>
      </c>
      <c r="Q3185" s="19">
        <v>0</v>
      </c>
      <c r="R3185" s="19">
        <v>0</v>
      </c>
      <c r="S3185" s="19">
        <v>0</v>
      </c>
      <c r="T3185" s="19">
        <v>0</v>
      </c>
      <c r="U3185" s="56">
        <f t="shared" si="106"/>
        <v>1852.5680000000002</v>
      </c>
      <c r="V3185" s="18">
        <f t="shared" si="107"/>
        <v>231.57100000000003</v>
      </c>
      <c r="W3185" s="7"/>
      <c r="X3185" s="7"/>
      <c r="Y3185" s="7"/>
      <c r="Z3185" s="57"/>
    </row>
    <row r="3186" spans="1:26" x14ac:dyDescent="0.35">
      <c r="A3186" s="6" t="s">
        <v>398</v>
      </c>
      <c r="B3186" s="7" t="s">
        <v>562</v>
      </c>
      <c r="C3186" s="7" t="s">
        <v>277</v>
      </c>
      <c r="D3186" s="7" t="s">
        <v>292</v>
      </c>
      <c r="E3186" s="7" t="s">
        <v>293</v>
      </c>
      <c r="F3186" s="7" t="s">
        <v>563</v>
      </c>
      <c r="G3186" s="8">
        <v>5299166</v>
      </c>
      <c r="H3186" s="16" t="s">
        <v>3142</v>
      </c>
      <c r="I3186" s="18">
        <v>0</v>
      </c>
      <c r="J3186" s="19">
        <v>238.464</v>
      </c>
      <c r="K3186" s="19">
        <v>180.59800000000001</v>
      </c>
      <c r="L3186" s="19">
        <v>0</v>
      </c>
      <c r="M3186" s="19">
        <v>686.36199999999997</v>
      </c>
      <c r="N3186" s="19">
        <v>0</v>
      </c>
      <c r="O3186" s="19">
        <v>0</v>
      </c>
      <c r="P3186" s="19">
        <v>238.464</v>
      </c>
      <c r="Q3186" s="19">
        <v>0</v>
      </c>
      <c r="R3186" s="19">
        <v>0</v>
      </c>
      <c r="S3186" s="19">
        <v>0</v>
      </c>
      <c r="T3186" s="19">
        <v>0</v>
      </c>
      <c r="U3186" s="56">
        <f t="shared" si="106"/>
        <v>1343.8879999999999</v>
      </c>
      <c r="V3186" s="18">
        <f t="shared" si="107"/>
        <v>167.98599999999999</v>
      </c>
      <c r="W3186" s="7"/>
      <c r="X3186" s="7"/>
      <c r="Y3186" s="7"/>
      <c r="Z3186" s="57"/>
    </row>
    <row r="3187" spans="1:26" x14ac:dyDescent="0.35">
      <c r="A3187" s="6" t="s">
        <v>398</v>
      </c>
      <c r="B3187" s="7" t="s">
        <v>562</v>
      </c>
      <c r="C3187" s="7" t="s">
        <v>277</v>
      </c>
      <c r="D3187" s="7" t="s">
        <v>292</v>
      </c>
      <c r="E3187" s="7" t="s">
        <v>293</v>
      </c>
      <c r="F3187" s="7" t="s">
        <v>563</v>
      </c>
      <c r="G3187" s="8">
        <v>5296754</v>
      </c>
      <c r="H3187" s="16" t="s">
        <v>3143</v>
      </c>
      <c r="I3187" s="18">
        <v>0</v>
      </c>
      <c r="J3187" s="19">
        <v>238.464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0</v>
      </c>
      <c r="R3187" s="19">
        <v>0</v>
      </c>
      <c r="S3187" s="19">
        <v>0</v>
      </c>
      <c r="T3187" s="19">
        <v>0</v>
      </c>
      <c r="U3187" s="56">
        <f t="shared" si="106"/>
        <v>238.464</v>
      </c>
      <c r="V3187" s="18">
        <f t="shared" si="107"/>
        <v>29.808</v>
      </c>
      <c r="W3187" s="7"/>
      <c r="X3187" s="7"/>
      <c r="Y3187" s="7"/>
      <c r="Z3187" s="57"/>
    </row>
    <row r="3188" spans="1:26" x14ac:dyDescent="0.35">
      <c r="A3188" s="6" t="s">
        <v>398</v>
      </c>
      <c r="B3188" s="7" t="s">
        <v>562</v>
      </c>
      <c r="C3188" s="7" t="s">
        <v>277</v>
      </c>
      <c r="D3188" s="7" t="s">
        <v>292</v>
      </c>
      <c r="E3188" s="7" t="s">
        <v>293</v>
      </c>
      <c r="F3188" s="7" t="s">
        <v>563</v>
      </c>
      <c r="G3188" s="8">
        <v>5299955</v>
      </c>
      <c r="H3188" s="16" t="s">
        <v>3144</v>
      </c>
      <c r="I3188" s="18">
        <v>0</v>
      </c>
      <c r="J3188" s="19">
        <v>359.05700000000002</v>
      </c>
      <c r="K3188" s="19">
        <v>238.464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56">
        <f t="shared" si="106"/>
        <v>597.52099999999996</v>
      </c>
      <c r="V3188" s="18">
        <f t="shared" si="107"/>
        <v>74.690124999999995</v>
      </c>
      <c r="W3188" s="7"/>
      <c r="X3188" s="7"/>
      <c r="Y3188" s="7"/>
      <c r="Z3188" s="57"/>
    </row>
    <row r="3189" spans="1:26" x14ac:dyDescent="0.35">
      <c r="A3189" s="6" t="s">
        <v>398</v>
      </c>
      <c r="B3189" s="7" t="s">
        <v>562</v>
      </c>
      <c r="C3189" s="7" t="s">
        <v>277</v>
      </c>
      <c r="D3189" s="7" t="s">
        <v>292</v>
      </c>
      <c r="E3189" s="7" t="s">
        <v>293</v>
      </c>
      <c r="F3189" s="7" t="s">
        <v>563</v>
      </c>
      <c r="G3189" s="8">
        <v>5274202</v>
      </c>
      <c r="H3189" s="16" t="s">
        <v>3145</v>
      </c>
      <c r="I3189" s="18">
        <v>0</v>
      </c>
      <c r="J3189" s="19">
        <v>0</v>
      </c>
      <c r="K3189" s="19">
        <v>419.06200000000001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56">
        <f t="shared" si="106"/>
        <v>419.06200000000001</v>
      </c>
      <c r="V3189" s="18">
        <f t="shared" si="107"/>
        <v>52.382750000000001</v>
      </c>
      <c r="W3189" s="7"/>
      <c r="X3189" s="7"/>
      <c r="Y3189" s="7"/>
      <c r="Z3189" s="57"/>
    </row>
    <row r="3190" spans="1:26" x14ac:dyDescent="0.35">
      <c r="A3190" s="6" t="s">
        <v>398</v>
      </c>
      <c r="B3190" s="7" t="s">
        <v>562</v>
      </c>
      <c r="C3190" s="7" t="s">
        <v>277</v>
      </c>
      <c r="D3190" s="7" t="s">
        <v>292</v>
      </c>
      <c r="E3190" s="7" t="s">
        <v>293</v>
      </c>
      <c r="F3190" s="7" t="s">
        <v>563</v>
      </c>
      <c r="G3190" s="8">
        <v>5133943</v>
      </c>
      <c r="H3190" s="16" t="s">
        <v>3146</v>
      </c>
      <c r="I3190" s="18">
        <v>0</v>
      </c>
      <c r="J3190" s="19">
        <v>0</v>
      </c>
      <c r="K3190" s="19">
        <v>238.464</v>
      </c>
      <c r="L3190" s="19">
        <v>0</v>
      </c>
      <c r="M3190" s="19">
        <v>0</v>
      </c>
      <c r="N3190" s="19">
        <v>0</v>
      </c>
      <c r="O3190" s="19">
        <v>539.65499999999997</v>
      </c>
      <c r="P3190" s="19">
        <v>597.52099999999996</v>
      </c>
      <c r="Q3190" s="19">
        <v>0</v>
      </c>
      <c r="R3190" s="19">
        <v>0</v>
      </c>
      <c r="S3190" s="19">
        <v>0</v>
      </c>
      <c r="T3190" s="19">
        <v>0</v>
      </c>
      <c r="U3190" s="56">
        <f t="shared" si="106"/>
        <v>1375.6399999999999</v>
      </c>
      <c r="V3190" s="18">
        <f t="shared" si="107"/>
        <v>171.95499999999998</v>
      </c>
      <c r="W3190" s="7"/>
      <c r="X3190" s="7"/>
      <c r="Y3190" s="7"/>
      <c r="Z3190" s="57"/>
    </row>
    <row r="3191" spans="1:26" x14ac:dyDescent="0.35">
      <c r="A3191" s="6" t="s">
        <v>398</v>
      </c>
      <c r="B3191" s="7" t="s">
        <v>562</v>
      </c>
      <c r="C3191" s="7" t="s">
        <v>277</v>
      </c>
      <c r="D3191" s="7" t="s">
        <v>292</v>
      </c>
      <c r="E3191" s="7" t="s">
        <v>293</v>
      </c>
      <c r="F3191" s="7" t="s">
        <v>563</v>
      </c>
      <c r="G3191" s="8">
        <v>5137143</v>
      </c>
      <c r="H3191" s="16" t="s">
        <v>3147</v>
      </c>
      <c r="I3191" s="18">
        <v>0</v>
      </c>
      <c r="J3191" s="19">
        <v>0</v>
      </c>
      <c r="K3191" s="19">
        <v>238.464</v>
      </c>
      <c r="L3191" s="19">
        <v>0</v>
      </c>
      <c r="M3191" s="19">
        <v>0</v>
      </c>
      <c r="N3191" s="19">
        <v>0</v>
      </c>
      <c r="O3191" s="19">
        <v>0</v>
      </c>
      <c r="P3191" s="19">
        <v>419.06200000000001</v>
      </c>
      <c r="Q3191" s="19">
        <v>0</v>
      </c>
      <c r="R3191" s="19">
        <v>0</v>
      </c>
      <c r="S3191" s="19">
        <v>0</v>
      </c>
      <c r="T3191" s="19">
        <v>0</v>
      </c>
      <c r="U3191" s="56">
        <f t="shared" si="106"/>
        <v>657.52600000000007</v>
      </c>
      <c r="V3191" s="18">
        <f t="shared" si="107"/>
        <v>82.190750000000008</v>
      </c>
      <c r="W3191" s="7"/>
      <c r="X3191" s="7"/>
      <c r="Y3191" s="7"/>
      <c r="Z3191" s="57"/>
    </row>
    <row r="3192" spans="1:26" x14ac:dyDescent="0.35">
      <c r="A3192" s="6" t="s">
        <v>398</v>
      </c>
      <c r="B3192" s="7" t="s">
        <v>562</v>
      </c>
      <c r="C3192" s="7" t="s">
        <v>277</v>
      </c>
      <c r="D3192" s="7" t="s">
        <v>292</v>
      </c>
      <c r="E3192" s="7" t="s">
        <v>293</v>
      </c>
      <c r="F3192" s="7" t="s">
        <v>563</v>
      </c>
      <c r="G3192" s="8">
        <v>5134364</v>
      </c>
      <c r="H3192" s="16" t="s">
        <v>3148</v>
      </c>
      <c r="I3192" s="18">
        <v>0</v>
      </c>
      <c r="J3192" s="19">
        <v>0</v>
      </c>
      <c r="K3192" s="19">
        <v>238.464</v>
      </c>
      <c r="L3192" s="19">
        <v>0</v>
      </c>
      <c r="M3192" s="19">
        <v>0</v>
      </c>
      <c r="N3192" s="19">
        <v>0</v>
      </c>
      <c r="O3192" s="19">
        <v>0</v>
      </c>
      <c r="P3192" s="19">
        <v>597.52099999999996</v>
      </c>
      <c r="Q3192" s="19">
        <v>0</v>
      </c>
      <c r="R3192" s="19">
        <v>0</v>
      </c>
      <c r="S3192" s="19">
        <v>0</v>
      </c>
      <c r="T3192" s="19">
        <v>0</v>
      </c>
      <c r="U3192" s="56">
        <f t="shared" si="106"/>
        <v>835.9849999999999</v>
      </c>
      <c r="V3192" s="18">
        <f t="shared" si="107"/>
        <v>104.49812499999999</v>
      </c>
      <c r="W3192" s="7"/>
      <c r="X3192" s="7"/>
      <c r="Y3192" s="7"/>
      <c r="Z3192" s="57"/>
    </row>
    <row r="3193" spans="1:26" x14ac:dyDescent="0.35">
      <c r="A3193" s="6" t="s">
        <v>398</v>
      </c>
      <c r="B3193" s="7" t="s">
        <v>562</v>
      </c>
      <c r="C3193" s="7" t="s">
        <v>277</v>
      </c>
      <c r="D3193" s="7" t="s">
        <v>292</v>
      </c>
      <c r="E3193" s="7" t="s">
        <v>293</v>
      </c>
      <c r="F3193" s="7" t="s">
        <v>563</v>
      </c>
      <c r="G3193" s="8">
        <v>5273355</v>
      </c>
      <c r="H3193" s="16" t="s">
        <v>3149</v>
      </c>
      <c r="I3193" s="18">
        <v>0</v>
      </c>
      <c r="J3193" s="19">
        <v>0</v>
      </c>
      <c r="K3193" s="19">
        <v>1029.723</v>
      </c>
      <c r="L3193" s="19">
        <v>0</v>
      </c>
      <c r="M3193" s="19">
        <v>0</v>
      </c>
      <c r="N3193" s="19">
        <v>0</v>
      </c>
      <c r="O3193" s="19">
        <v>238.464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56">
        <f t="shared" si="106"/>
        <v>1268.1869999999999</v>
      </c>
      <c r="V3193" s="18">
        <f t="shared" si="107"/>
        <v>158.52337499999999</v>
      </c>
      <c r="W3193" s="7"/>
      <c r="X3193" s="7"/>
      <c r="Y3193" s="7"/>
      <c r="Z3193" s="57"/>
    </row>
    <row r="3194" spans="1:26" x14ac:dyDescent="0.35">
      <c r="A3194" s="6" t="s">
        <v>398</v>
      </c>
      <c r="B3194" s="7" t="s">
        <v>562</v>
      </c>
      <c r="C3194" s="7" t="s">
        <v>277</v>
      </c>
      <c r="D3194" s="7" t="s">
        <v>292</v>
      </c>
      <c r="E3194" s="7" t="s">
        <v>293</v>
      </c>
      <c r="F3194" s="7" t="s">
        <v>563</v>
      </c>
      <c r="G3194" s="8">
        <v>5298510</v>
      </c>
      <c r="H3194" s="16" t="s">
        <v>3150</v>
      </c>
      <c r="I3194" s="18">
        <v>0</v>
      </c>
      <c r="J3194" s="19">
        <v>0</v>
      </c>
      <c r="K3194" s="19">
        <v>1571.684</v>
      </c>
      <c r="L3194" s="19">
        <v>0</v>
      </c>
      <c r="M3194" s="19">
        <v>0</v>
      </c>
      <c r="N3194" s="19">
        <v>0</v>
      </c>
      <c r="O3194" s="19">
        <v>0</v>
      </c>
      <c r="P3194" s="19">
        <v>901.01800000000003</v>
      </c>
      <c r="Q3194" s="19">
        <v>0</v>
      </c>
      <c r="R3194" s="19">
        <v>0</v>
      </c>
      <c r="S3194" s="19">
        <v>0</v>
      </c>
      <c r="T3194" s="19">
        <v>0</v>
      </c>
      <c r="U3194" s="56">
        <f t="shared" si="106"/>
        <v>2472.7020000000002</v>
      </c>
      <c r="V3194" s="18">
        <f t="shared" si="107"/>
        <v>309.08775000000003</v>
      </c>
      <c r="W3194" s="7"/>
      <c r="X3194" s="7"/>
      <c r="Y3194" s="7"/>
      <c r="Z3194" s="57"/>
    </row>
    <row r="3195" spans="1:26" x14ac:dyDescent="0.35">
      <c r="A3195" s="6" t="s">
        <v>398</v>
      </c>
      <c r="B3195" s="7" t="s">
        <v>562</v>
      </c>
      <c r="C3195" s="7" t="s">
        <v>277</v>
      </c>
      <c r="D3195" s="7" t="s">
        <v>292</v>
      </c>
      <c r="E3195" s="7" t="s">
        <v>293</v>
      </c>
      <c r="F3195" s="7" t="s">
        <v>563</v>
      </c>
      <c r="G3195" s="8">
        <v>5296778</v>
      </c>
      <c r="H3195" s="16" t="s">
        <v>3151</v>
      </c>
      <c r="I3195" s="18">
        <v>0</v>
      </c>
      <c r="J3195" s="19">
        <v>0</v>
      </c>
      <c r="K3195" s="19">
        <v>238.464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56">
        <f t="shared" si="106"/>
        <v>238.464</v>
      </c>
      <c r="V3195" s="18">
        <f t="shared" si="107"/>
        <v>29.808</v>
      </c>
      <c r="W3195" s="7"/>
      <c r="X3195" s="7"/>
      <c r="Y3195" s="7"/>
      <c r="Z3195" s="57"/>
    </row>
    <row r="3196" spans="1:26" x14ac:dyDescent="0.35">
      <c r="A3196" s="6" t="s">
        <v>398</v>
      </c>
      <c r="B3196" s="7" t="s">
        <v>562</v>
      </c>
      <c r="C3196" s="7" t="s">
        <v>277</v>
      </c>
      <c r="D3196" s="7" t="s">
        <v>292</v>
      </c>
      <c r="E3196" s="7" t="s">
        <v>293</v>
      </c>
      <c r="F3196" s="7" t="s">
        <v>563</v>
      </c>
      <c r="G3196" s="8">
        <v>5298413</v>
      </c>
      <c r="H3196" s="16" t="s">
        <v>3152</v>
      </c>
      <c r="I3196" s="18">
        <v>0</v>
      </c>
      <c r="J3196" s="19">
        <v>0</v>
      </c>
      <c r="K3196" s="19">
        <v>581.64499999999998</v>
      </c>
      <c r="L3196" s="19">
        <v>0</v>
      </c>
      <c r="M3196" s="19">
        <v>361.19600000000003</v>
      </c>
      <c r="N3196" s="19">
        <v>0</v>
      </c>
      <c r="O3196" s="19">
        <v>0</v>
      </c>
      <c r="P3196" s="19">
        <v>359.05700000000002</v>
      </c>
      <c r="Q3196" s="19">
        <v>0</v>
      </c>
      <c r="R3196" s="19">
        <v>0</v>
      </c>
      <c r="S3196" s="19">
        <v>0</v>
      </c>
      <c r="T3196" s="19">
        <v>0</v>
      </c>
      <c r="U3196" s="56">
        <f t="shared" si="106"/>
        <v>1301.8980000000001</v>
      </c>
      <c r="V3196" s="18">
        <f t="shared" si="107"/>
        <v>162.73725000000002</v>
      </c>
      <c r="W3196" s="7"/>
      <c r="X3196" s="7"/>
      <c r="Y3196" s="7"/>
      <c r="Z3196" s="57"/>
    </row>
    <row r="3197" spans="1:26" x14ac:dyDescent="0.35">
      <c r="A3197" s="6" t="s">
        <v>398</v>
      </c>
      <c r="B3197" s="7" t="s">
        <v>562</v>
      </c>
      <c r="C3197" s="7" t="s">
        <v>277</v>
      </c>
      <c r="D3197" s="7" t="s">
        <v>292</v>
      </c>
      <c r="E3197" s="7" t="s">
        <v>293</v>
      </c>
      <c r="F3197" s="7" t="s">
        <v>563</v>
      </c>
      <c r="G3197" s="8">
        <v>5333363</v>
      </c>
      <c r="H3197" s="16" t="s">
        <v>3153</v>
      </c>
      <c r="I3197" s="18">
        <v>0</v>
      </c>
      <c r="J3197" s="19">
        <v>0</v>
      </c>
      <c r="K3197" s="19">
        <v>662.55399999999997</v>
      </c>
      <c r="L3197" s="19">
        <v>0</v>
      </c>
      <c r="M3197" s="19">
        <v>0</v>
      </c>
      <c r="N3197" s="19">
        <v>359.05700000000002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56">
        <f t="shared" si="106"/>
        <v>1021.611</v>
      </c>
      <c r="V3197" s="18">
        <f t="shared" si="107"/>
        <v>127.701375</v>
      </c>
      <c r="W3197" s="7"/>
      <c r="X3197" s="7"/>
      <c r="Y3197" s="7"/>
      <c r="Z3197" s="57"/>
    </row>
    <row r="3198" spans="1:26" x14ac:dyDescent="0.35">
      <c r="A3198" s="6" t="s">
        <v>398</v>
      </c>
      <c r="B3198" s="7" t="s">
        <v>562</v>
      </c>
      <c r="C3198" s="7" t="s">
        <v>277</v>
      </c>
      <c r="D3198" s="7" t="s">
        <v>292</v>
      </c>
      <c r="E3198" s="7" t="s">
        <v>293</v>
      </c>
      <c r="F3198" s="7" t="s">
        <v>563</v>
      </c>
      <c r="G3198" s="8">
        <v>5277960</v>
      </c>
      <c r="H3198" s="16" t="s">
        <v>3154</v>
      </c>
      <c r="I3198" s="18">
        <v>0</v>
      </c>
      <c r="J3198" s="19">
        <v>0</v>
      </c>
      <c r="K3198" s="19">
        <v>238.464</v>
      </c>
      <c r="L3198" s="19">
        <v>361.19499999999999</v>
      </c>
      <c r="M3198" s="19">
        <v>1390.739</v>
      </c>
      <c r="N3198" s="19">
        <v>476.928</v>
      </c>
      <c r="O3198" s="19">
        <v>1542.499</v>
      </c>
      <c r="P3198" s="19">
        <v>1435.644</v>
      </c>
      <c r="Q3198" s="19">
        <v>0</v>
      </c>
      <c r="R3198" s="19">
        <v>0</v>
      </c>
      <c r="S3198" s="19">
        <v>0</v>
      </c>
      <c r="T3198" s="19">
        <v>0</v>
      </c>
      <c r="U3198" s="56">
        <f t="shared" si="106"/>
        <v>5445.4690000000001</v>
      </c>
      <c r="V3198" s="18">
        <f t="shared" si="107"/>
        <v>680.68362500000001</v>
      </c>
      <c r="W3198" s="7"/>
      <c r="X3198" s="7"/>
      <c r="Y3198" s="7"/>
      <c r="Z3198" s="57"/>
    </row>
    <row r="3199" spans="1:26" x14ac:dyDescent="0.35">
      <c r="A3199" s="6" t="s">
        <v>398</v>
      </c>
      <c r="B3199" s="7" t="s">
        <v>562</v>
      </c>
      <c r="C3199" s="7" t="s">
        <v>277</v>
      </c>
      <c r="D3199" s="7" t="s">
        <v>292</v>
      </c>
      <c r="E3199" s="7" t="s">
        <v>293</v>
      </c>
      <c r="F3199" s="7" t="s">
        <v>563</v>
      </c>
      <c r="G3199" s="8">
        <v>5294808</v>
      </c>
      <c r="H3199" s="16" t="s">
        <v>3155</v>
      </c>
      <c r="I3199" s="18">
        <v>0</v>
      </c>
      <c r="J3199" s="19">
        <v>0</v>
      </c>
      <c r="K3199" s="19">
        <v>1333.221</v>
      </c>
      <c r="L3199" s="19">
        <v>0</v>
      </c>
      <c r="M3199" s="19">
        <v>487.76299999999998</v>
      </c>
      <c r="N3199" s="19">
        <v>0</v>
      </c>
      <c r="O3199" s="19">
        <v>0</v>
      </c>
      <c r="P3199" s="19">
        <v>901.01800000000003</v>
      </c>
      <c r="Q3199" s="19">
        <v>0</v>
      </c>
      <c r="R3199" s="19">
        <v>0</v>
      </c>
      <c r="S3199" s="19">
        <v>0</v>
      </c>
      <c r="T3199" s="19">
        <v>0</v>
      </c>
      <c r="U3199" s="56">
        <f t="shared" si="106"/>
        <v>2722.002</v>
      </c>
      <c r="V3199" s="18">
        <f t="shared" si="107"/>
        <v>340.25024999999999</v>
      </c>
      <c r="W3199" s="7"/>
      <c r="X3199" s="7"/>
      <c r="Y3199" s="7"/>
      <c r="Z3199" s="57"/>
    </row>
    <row r="3200" spans="1:26" x14ac:dyDescent="0.35">
      <c r="A3200" s="6" t="s">
        <v>398</v>
      </c>
      <c r="B3200" s="7" t="s">
        <v>562</v>
      </c>
      <c r="C3200" s="7" t="s">
        <v>277</v>
      </c>
      <c r="D3200" s="7" t="s">
        <v>292</v>
      </c>
      <c r="E3200" s="7" t="s">
        <v>293</v>
      </c>
      <c r="F3200" s="7" t="s">
        <v>563</v>
      </c>
      <c r="G3200" s="8">
        <v>5290404</v>
      </c>
      <c r="H3200" s="16" t="s">
        <v>3156</v>
      </c>
      <c r="I3200" s="18">
        <v>0</v>
      </c>
      <c r="J3200" s="19">
        <v>0</v>
      </c>
      <c r="K3200" s="19">
        <v>243.881</v>
      </c>
      <c r="L3200" s="19">
        <v>0</v>
      </c>
      <c r="M3200" s="19">
        <v>0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56">
        <f t="shared" ref="U3200:U3263" si="108">SUM(I3200:T3200)</f>
        <v>243.881</v>
      </c>
      <c r="V3200" s="18">
        <f t="shared" si="107"/>
        <v>30.485125</v>
      </c>
      <c r="W3200" s="7"/>
      <c r="X3200" s="7"/>
      <c r="Y3200" s="7"/>
      <c r="Z3200" s="57"/>
    </row>
    <row r="3201" spans="1:26" x14ac:dyDescent="0.35">
      <c r="A3201" s="6" t="s">
        <v>398</v>
      </c>
      <c r="B3201" s="7" t="s">
        <v>562</v>
      </c>
      <c r="C3201" s="7" t="s">
        <v>277</v>
      </c>
      <c r="D3201" s="7" t="s">
        <v>292</v>
      </c>
      <c r="E3201" s="7" t="s">
        <v>293</v>
      </c>
      <c r="F3201" s="7" t="s">
        <v>563</v>
      </c>
      <c r="G3201" s="8">
        <v>5130216</v>
      </c>
      <c r="H3201" s="16" t="s">
        <v>3157</v>
      </c>
      <c r="I3201" s="18">
        <v>0</v>
      </c>
      <c r="J3201" s="19">
        <v>0</v>
      </c>
      <c r="K3201" s="19">
        <v>487.762</v>
      </c>
      <c r="L3201" s="19">
        <v>0</v>
      </c>
      <c r="M3201" s="19">
        <v>0</v>
      </c>
      <c r="N3201" s="19">
        <v>0</v>
      </c>
      <c r="O3201" s="19">
        <v>180.59800000000001</v>
      </c>
      <c r="P3201" s="19">
        <v>238.464</v>
      </c>
      <c r="Q3201" s="19">
        <v>0</v>
      </c>
      <c r="R3201" s="19">
        <v>0</v>
      </c>
      <c r="S3201" s="19">
        <v>0</v>
      </c>
      <c r="T3201" s="19">
        <v>0</v>
      </c>
      <c r="U3201" s="56">
        <f t="shared" si="108"/>
        <v>906.82400000000007</v>
      </c>
      <c r="V3201" s="18">
        <f t="shared" si="107"/>
        <v>113.35300000000001</v>
      </c>
      <c r="W3201" s="7"/>
      <c r="X3201" s="7"/>
      <c r="Y3201" s="7"/>
      <c r="Z3201" s="57"/>
    </row>
    <row r="3202" spans="1:26" x14ac:dyDescent="0.35">
      <c r="A3202" s="6" t="s">
        <v>398</v>
      </c>
      <c r="B3202" s="7" t="s">
        <v>562</v>
      </c>
      <c r="C3202" s="7" t="s">
        <v>277</v>
      </c>
      <c r="D3202" s="7" t="s">
        <v>292</v>
      </c>
      <c r="E3202" s="7" t="s">
        <v>293</v>
      </c>
      <c r="F3202" s="7" t="s">
        <v>563</v>
      </c>
      <c r="G3202" s="8">
        <v>5296325</v>
      </c>
      <c r="H3202" s="16" t="s">
        <v>3158</v>
      </c>
      <c r="I3202" s="18">
        <v>0</v>
      </c>
      <c r="J3202" s="19">
        <v>0</v>
      </c>
      <c r="K3202" s="19">
        <v>791.25900000000001</v>
      </c>
      <c r="L3202" s="19">
        <v>0</v>
      </c>
      <c r="M3202" s="19">
        <v>0</v>
      </c>
      <c r="N3202" s="19">
        <v>0</v>
      </c>
      <c r="O3202" s="19">
        <v>0</v>
      </c>
      <c r="P3202" s="19">
        <v>238.464</v>
      </c>
      <c r="Q3202" s="19">
        <v>0</v>
      </c>
      <c r="R3202" s="19">
        <v>0</v>
      </c>
      <c r="S3202" s="19">
        <v>0</v>
      </c>
      <c r="T3202" s="19">
        <v>0</v>
      </c>
      <c r="U3202" s="56">
        <f t="shared" si="108"/>
        <v>1029.723</v>
      </c>
      <c r="V3202" s="18">
        <f t="shared" si="107"/>
        <v>128.71537499999999</v>
      </c>
      <c r="W3202" s="7"/>
      <c r="X3202" s="7"/>
      <c r="Y3202" s="7"/>
      <c r="Z3202" s="57"/>
    </row>
    <row r="3203" spans="1:26" x14ac:dyDescent="0.35">
      <c r="A3203" s="6" t="s">
        <v>398</v>
      </c>
      <c r="B3203" s="7" t="s">
        <v>562</v>
      </c>
      <c r="C3203" s="7" t="s">
        <v>277</v>
      </c>
      <c r="D3203" s="7" t="s">
        <v>292</v>
      </c>
      <c r="E3203" s="7" t="s">
        <v>293</v>
      </c>
      <c r="F3203" s="7" t="s">
        <v>563</v>
      </c>
      <c r="G3203" s="8">
        <v>5274655</v>
      </c>
      <c r="H3203" s="16" t="s">
        <v>3159</v>
      </c>
      <c r="I3203" s="18">
        <v>0</v>
      </c>
      <c r="J3203" s="19">
        <v>0</v>
      </c>
      <c r="K3203" s="19">
        <v>487.762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56">
        <f t="shared" si="108"/>
        <v>487.762</v>
      </c>
      <c r="V3203" s="18">
        <f t="shared" si="107"/>
        <v>60.97025</v>
      </c>
      <c r="W3203" s="7"/>
      <c r="X3203" s="7"/>
      <c r="Y3203" s="7"/>
      <c r="Z3203" s="57"/>
    </row>
    <row r="3204" spans="1:26" x14ac:dyDescent="0.35">
      <c r="A3204" s="6" t="s">
        <v>398</v>
      </c>
      <c r="B3204" s="7" t="s">
        <v>562</v>
      </c>
      <c r="C3204" s="7" t="s">
        <v>277</v>
      </c>
      <c r="D3204" s="7" t="s">
        <v>292</v>
      </c>
      <c r="E3204" s="7" t="s">
        <v>293</v>
      </c>
      <c r="F3204" s="7" t="s">
        <v>563</v>
      </c>
      <c r="G3204" s="8">
        <v>5138377</v>
      </c>
      <c r="H3204" s="16" t="s">
        <v>3160</v>
      </c>
      <c r="I3204" s="18">
        <v>0</v>
      </c>
      <c r="J3204" s="19">
        <v>0</v>
      </c>
      <c r="K3204" s="19">
        <v>541.96100000000001</v>
      </c>
      <c r="L3204" s="19">
        <v>0</v>
      </c>
      <c r="M3204" s="19">
        <v>0</v>
      </c>
      <c r="N3204" s="19">
        <v>0</v>
      </c>
      <c r="O3204" s="19">
        <v>0</v>
      </c>
      <c r="P3204" s="19">
        <v>778.11900000000003</v>
      </c>
      <c r="Q3204" s="19">
        <v>0</v>
      </c>
      <c r="R3204" s="19">
        <v>0</v>
      </c>
      <c r="S3204" s="19">
        <v>0</v>
      </c>
      <c r="T3204" s="19">
        <v>0</v>
      </c>
      <c r="U3204" s="56">
        <f t="shared" si="108"/>
        <v>1320.08</v>
      </c>
      <c r="V3204" s="18">
        <f t="shared" si="107"/>
        <v>165.01</v>
      </c>
      <c r="W3204" s="7"/>
      <c r="X3204" s="7"/>
      <c r="Y3204" s="7"/>
      <c r="Z3204" s="57"/>
    </row>
    <row r="3205" spans="1:26" x14ac:dyDescent="0.35">
      <c r="A3205" s="6" t="s">
        <v>398</v>
      </c>
      <c r="B3205" s="7" t="s">
        <v>562</v>
      </c>
      <c r="C3205" s="7" t="s">
        <v>277</v>
      </c>
      <c r="D3205" s="7" t="s">
        <v>292</v>
      </c>
      <c r="E3205" s="7" t="s">
        <v>293</v>
      </c>
      <c r="F3205" s="7" t="s">
        <v>563</v>
      </c>
      <c r="G3205" s="8">
        <v>5298077</v>
      </c>
      <c r="H3205" s="16" t="s">
        <v>3161</v>
      </c>
      <c r="I3205" s="18">
        <v>0</v>
      </c>
      <c r="J3205" s="19">
        <v>0</v>
      </c>
      <c r="K3205" s="19">
        <v>303.49700000000001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56">
        <f t="shared" si="108"/>
        <v>303.49700000000001</v>
      </c>
      <c r="V3205" s="18">
        <f t="shared" si="107"/>
        <v>37.937125000000002</v>
      </c>
      <c r="W3205" s="7"/>
      <c r="X3205" s="7"/>
      <c r="Y3205" s="7"/>
      <c r="Z3205" s="57"/>
    </row>
    <row r="3206" spans="1:26" x14ac:dyDescent="0.35">
      <c r="A3206" s="6" t="s">
        <v>398</v>
      </c>
      <c r="B3206" s="7" t="s">
        <v>562</v>
      </c>
      <c r="C3206" s="7" t="s">
        <v>277</v>
      </c>
      <c r="D3206" s="7" t="s">
        <v>292</v>
      </c>
      <c r="E3206" s="7" t="s">
        <v>293</v>
      </c>
      <c r="F3206" s="7" t="s">
        <v>563</v>
      </c>
      <c r="G3206" s="8">
        <v>5337615</v>
      </c>
      <c r="H3206" s="16" t="s">
        <v>3162</v>
      </c>
      <c r="I3206" s="18">
        <v>0</v>
      </c>
      <c r="J3206" s="19">
        <v>0</v>
      </c>
      <c r="K3206" s="19">
        <v>303.49700000000001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56">
        <f t="shared" si="108"/>
        <v>303.49700000000001</v>
      </c>
      <c r="V3206" s="18">
        <f t="shared" si="107"/>
        <v>37.937125000000002</v>
      </c>
      <c r="W3206" s="7"/>
      <c r="X3206" s="7"/>
      <c r="Y3206" s="7"/>
      <c r="Z3206" s="57"/>
    </row>
    <row r="3207" spans="1:26" x14ac:dyDescent="0.35">
      <c r="A3207" s="6" t="s">
        <v>398</v>
      </c>
      <c r="B3207" s="7" t="s">
        <v>562</v>
      </c>
      <c r="C3207" s="7" t="s">
        <v>277</v>
      </c>
      <c r="D3207" s="7" t="s">
        <v>292</v>
      </c>
      <c r="E3207" s="7" t="s">
        <v>293</v>
      </c>
      <c r="F3207" s="7" t="s">
        <v>563</v>
      </c>
      <c r="G3207" s="8">
        <v>5138353</v>
      </c>
      <c r="H3207" s="16" t="s">
        <v>3163</v>
      </c>
      <c r="I3207" s="18">
        <v>0</v>
      </c>
      <c r="J3207" s="19">
        <v>0</v>
      </c>
      <c r="K3207" s="19">
        <v>0</v>
      </c>
      <c r="L3207" s="19">
        <v>668.36</v>
      </c>
      <c r="M3207" s="19">
        <v>0</v>
      </c>
      <c r="N3207" s="19">
        <v>0</v>
      </c>
      <c r="O3207" s="19">
        <v>0</v>
      </c>
      <c r="P3207" s="19">
        <v>359.05700000000002</v>
      </c>
      <c r="Q3207" s="19">
        <v>0</v>
      </c>
      <c r="R3207" s="19">
        <v>0</v>
      </c>
      <c r="S3207" s="19">
        <v>0</v>
      </c>
      <c r="T3207" s="19">
        <v>0</v>
      </c>
      <c r="U3207" s="56">
        <f t="shared" si="108"/>
        <v>1027.4169999999999</v>
      </c>
      <c r="V3207" s="18">
        <f t="shared" si="107"/>
        <v>128.42712499999999</v>
      </c>
      <c r="W3207" s="7"/>
      <c r="X3207" s="7"/>
      <c r="Y3207" s="7"/>
      <c r="Z3207" s="57"/>
    </row>
    <row r="3208" spans="1:26" x14ac:dyDescent="0.35">
      <c r="A3208" s="6" t="s">
        <v>398</v>
      </c>
      <c r="B3208" s="7" t="s">
        <v>562</v>
      </c>
      <c r="C3208" s="7" t="s">
        <v>277</v>
      </c>
      <c r="D3208" s="7" t="s">
        <v>292</v>
      </c>
      <c r="E3208" s="7" t="s">
        <v>293</v>
      </c>
      <c r="F3208" s="7" t="s">
        <v>563</v>
      </c>
      <c r="G3208" s="8">
        <v>5294002</v>
      </c>
      <c r="H3208" s="16" t="s">
        <v>3164</v>
      </c>
      <c r="I3208" s="18">
        <v>0</v>
      </c>
      <c r="J3208" s="19">
        <v>0</v>
      </c>
      <c r="K3208" s="19">
        <v>0</v>
      </c>
      <c r="L3208" s="19">
        <v>487.762</v>
      </c>
      <c r="M3208" s="19">
        <v>0</v>
      </c>
      <c r="N3208" s="19">
        <v>482.34500000000003</v>
      </c>
      <c r="O3208" s="19">
        <v>0</v>
      </c>
      <c r="P3208" s="19">
        <v>419.06200000000001</v>
      </c>
      <c r="Q3208" s="19">
        <v>0</v>
      </c>
      <c r="R3208" s="19">
        <v>0</v>
      </c>
      <c r="S3208" s="19">
        <v>0</v>
      </c>
      <c r="T3208" s="19">
        <v>0</v>
      </c>
      <c r="U3208" s="56">
        <f t="shared" si="108"/>
        <v>1389.1689999999999</v>
      </c>
      <c r="V3208" s="18">
        <f t="shared" si="107"/>
        <v>173.64612499999998</v>
      </c>
      <c r="W3208" s="7"/>
      <c r="X3208" s="7"/>
      <c r="Y3208" s="7"/>
      <c r="Z3208" s="57"/>
    </row>
    <row r="3209" spans="1:26" x14ac:dyDescent="0.35">
      <c r="A3209" s="6" t="s">
        <v>398</v>
      </c>
      <c r="B3209" s="7" t="s">
        <v>4613</v>
      </c>
      <c r="C3209" s="7" t="s">
        <v>277</v>
      </c>
      <c r="D3209" s="7" t="s">
        <v>292</v>
      </c>
      <c r="E3209" s="7" t="s">
        <v>293</v>
      </c>
      <c r="F3209" s="7" t="s">
        <v>563</v>
      </c>
      <c r="G3209" s="8">
        <v>5301063</v>
      </c>
      <c r="H3209" s="16" t="s">
        <v>3165</v>
      </c>
      <c r="I3209" s="18">
        <v>0</v>
      </c>
      <c r="J3209" s="19">
        <v>0</v>
      </c>
      <c r="K3209" s="19">
        <v>529.74</v>
      </c>
      <c r="L3209" s="19">
        <v>419.06200000000001</v>
      </c>
      <c r="M3209" s="19">
        <v>0</v>
      </c>
      <c r="N3209" s="19">
        <v>0</v>
      </c>
      <c r="O3209" s="19">
        <v>958.71600000000001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56">
        <f t="shared" si="108"/>
        <v>1907.518</v>
      </c>
      <c r="V3209" s="18">
        <f t="shared" si="107"/>
        <v>238.43975</v>
      </c>
      <c r="W3209" s="7"/>
      <c r="X3209" s="7"/>
      <c r="Y3209" s="7"/>
      <c r="Z3209" s="57"/>
    </row>
    <row r="3210" spans="1:26" x14ac:dyDescent="0.35">
      <c r="A3210" s="6" t="s">
        <v>398</v>
      </c>
      <c r="B3210" s="7" t="s">
        <v>4613</v>
      </c>
      <c r="C3210" s="7" t="s">
        <v>277</v>
      </c>
      <c r="D3210" s="7" t="s">
        <v>292</v>
      </c>
      <c r="E3210" s="7" t="s">
        <v>293</v>
      </c>
      <c r="F3210" s="7" t="s">
        <v>563</v>
      </c>
      <c r="G3210" s="8">
        <v>5301018</v>
      </c>
      <c r="H3210" s="16" t="s">
        <v>3166</v>
      </c>
      <c r="I3210" s="18">
        <v>0</v>
      </c>
      <c r="J3210" s="19">
        <v>0</v>
      </c>
      <c r="K3210" s="19">
        <v>835.98500000000001</v>
      </c>
      <c r="L3210" s="19">
        <v>0</v>
      </c>
      <c r="M3210" s="19">
        <v>0</v>
      </c>
      <c r="N3210" s="19">
        <v>0</v>
      </c>
      <c r="O3210" s="19">
        <v>180.59800000000001</v>
      </c>
      <c r="P3210" s="19">
        <v>597.52099999999996</v>
      </c>
      <c r="Q3210" s="19">
        <v>0</v>
      </c>
      <c r="R3210" s="19">
        <v>0</v>
      </c>
      <c r="S3210" s="19">
        <v>0</v>
      </c>
      <c r="T3210" s="19">
        <v>0</v>
      </c>
      <c r="U3210" s="56">
        <f t="shared" si="108"/>
        <v>1614.104</v>
      </c>
      <c r="V3210" s="18">
        <f t="shared" si="107"/>
        <v>201.76300000000001</v>
      </c>
      <c r="W3210" s="7"/>
      <c r="X3210" s="7"/>
      <c r="Y3210" s="7"/>
      <c r="Z3210" s="57"/>
    </row>
    <row r="3211" spans="1:26" x14ac:dyDescent="0.35">
      <c r="A3211" s="6" t="s">
        <v>398</v>
      </c>
      <c r="B3211" s="7" t="s">
        <v>562</v>
      </c>
      <c r="C3211" s="7" t="s">
        <v>277</v>
      </c>
      <c r="D3211" s="7" t="s">
        <v>292</v>
      </c>
      <c r="E3211" s="7" t="s">
        <v>293</v>
      </c>
      <c r="F3211" s="7" t="s">
        <v>563</v>
      </c>
      <c r="G3211" s="8">
        <v>5295160</v>
      </c>
      <c r="H3211" s="16" t="s">
        <v>3167</v>
      </c>
      <c r="I3211" s="18">
        <v>0</v>
      </c>
      <c r="J3211" s="19">
        <v>0</v>
      </c>
      <c r="K3211" s="19">
        <v>0</v>
      </c>
      <c r="L3211" s="19">
        <v>0</v>
      </c>
      <c r="M3211" s="19">
        <v>0</v>
      </c>
      <c r="N3211" s="19">
        <v>0</v>
      </c>
      <c r="O3211" s="19">
        <v>238.464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56">
        <f t="shared" si="108"/>
        <v>238.464</v>
      </c>
      <c r="V3211" s="18">
        <f t="shared" si="107"/>
        <v>29.808</v>
      </c>
      <c r="W3211" s="7"/>
      <c r="X3211" s="7"/>
      <c r="Y3211" s="7"/>
      <c r="Z3211" s="57"/>
    </row>
    <row r="3212" spans="1:26" x14ac:dyDescent="0.35">
      <c r="A3212" s="6" t="s">
        <v>398</v>
      </c>
      <c r="B3212" s="7" t="s">
        <v>4613</v>
      </c>
      <c r="C3212" s="7" t="s">
        <v>277</v>
      </c>
      <c r="D3212" s="7" t="s">
        <v>292</v>
      </c>
      <c r="E3212" s="7" t="s">
        <v>293</v>
      </c>
      <c r="F3212" s="7" t="s">
        <v>563</v>
      </c>
      <c r="G3212" s="8">
        <v>5301506</v>
      </c>
      <c r="H3212" s="16" t="s">
        <v>3168</v>
      </c>
      <c r="I3212" s="18">
        <v>0</v>
      </c>
      <c r="J3212" s="19">
        <v>0</v>
      </c>
      <c r="K3212" s="19">
        <v>0</v>
      </c>
      <c r="L3212" s="19">
        <v>0</v>
      </c>
      <c r="M3212" s="19">
        <v>0</v>
      </c>
      <c r="N3212" s="19">
        <v>0</v>
      </c>
      <c r="O3212" s="19">
        <v>359.05700000000002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56">
        <f t="shared" si="108"/>
        <v>359.05700000000002</v>
      </c>
      <c r="V3212" s="18">
        <f t="shared" si="107"/>
        <v>44.882125000000002</v>
      </c>
      <c r="W3212" s="7"/>
      <c r="X3212" s="7"/>
      <c r="Y3212" s="7"/>
      <c r="Z3212" s="57"/>
    </row>
    <row r="3213" spans="1:26" x14ac:dyDescent="0.35">
      <c r="A3213" s="6" t="s">
        <v>398</v>
      </c>
      <c r="B3213" s="7" t="s">
        <v>562</v>
      </c>
      <c r="C3213" s="7" t="s">
        <v>277</v>
      </c>
      <c r="D3213" s="7" t="s">
        <v>292</v>
      </c>
      <c r="E3213" s="7" t="s">
        <v>293</v>
      </c>
      <c r="F3213" s="7" t="s">
        <v>563</v>
      </c>
      <c r="G3213" s="8">
        <v>5297625</v>
      </c>
      <c r="H3213" s="16" t="s">
        <v>3169</v>
      </c>
      <c r="I3213" s="18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476.928</v>
      </c>
      <c r="O3213" s="19">
        <v>702.23800000000006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56">
        <f t="shared" si="108"/>
        <v>1179.1660000000002</v>
      </c>
      <c r="V3213" s="18">
        <f t="shared" si="107"/>
        <v>147.39575000000002</v>
      </c>
      <c r="W3213" s="7"/>
      <c r="X3213" s="7"/>
      <c r="Y3213" s="7"/>
      <c r="Z3213" s="57"/>
    </row>
    <row r="3214" spans="1:26" x14ac:dyDescent="0.35">
      <c r="A3214" s="6" t="s">
        <v>398</v>
      </c>
      <c r="B3214" s="7" t="s">
        <v>562</v>
      </c>
      <c r="C3214" s="7" t="s">
        <v>277</v>
      </c>
      <c r="D3214" s="7" t="s">
        <v>292</v>
      </c>
      <c r="E3214" s="7" t="s">
        <v>293</v>
      </c>
      <c r="F3214" s="7" t="s">
        <v>563</v>
      </c>
      <c r="G3214" s="8">
        <v>5301700</v>
      </c>
      <c r="H3214" s="16" t="s">
        <v>3170</v>
      </c>
      <c r="I3214" s="18">
        <v>0</v>
      </c>
      <c r="J3214" s="19">
        <v>0</v>
      </c>
      <c r="K3214" s="19">
        <v>0</v>
      </c>
      <c r="L3214" s="19">
        <v>0</v>
      </c>
      <c r="M3214" s="19">
        <v>0</v>
      </c>
      <c r="N3214" s="19">
        <v>0</v>
      </c>
      <c r="O3214" s="19">
        <v>1179.1659999999999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56">
        <f t="shared" si="108"/>
        <v>1179.1659999999999</v>
      </c>
      <c r="V3214" s="18">
        <f t="shared" si="107"/>
        <v>147.39574999999999</v>
      </c>
      <c r="W3214" s="7"/>
      <c r="X3214" s="7"/>
      <c r="Y3214" s="7"/>
      <c r="Z3214" s="57"/>
    </row>
    <row r="3215" spans="1:26" x14ac:dyDescent="0.35">
      <c r="A3215" s="6" t="s">
        <v>398</v>
      </c>
      <c r="B3215" s="7" t="s">
        <v>4613</v>
      </c>
      <c r="C3215" s="7" t="s">
        <v>277</v>
      </c>
      <c r="D3215" s="7" t="s">
        <v>292</v>
      </c>
      <c r="E3215" s="7" t="s">
        <v>293</v>
      </c>
      <c r="F3215" s="7" t="s">
        <v>563</v>
      </c>
      <c r="G3215" s="8">
        <v>5301267</v>
      </c>
      <c r="H3215" s="16" t="s">
        <v>3171</v>
      </c>
      <c r="I3215" s="18">
        <v>0</v>
      </c>
      <c r="J3215" s="19">
        <v>0</v>
      </c>
      <c r="K3215" s="19">
        <v>0</v>
      </c>
      <c r="L3215" s="19">
        <v>0</v>
      </c>
      <c r="M3215" s="19">
        <v>539.65499999999997</v>
      </c>
      <c r="N3215" s="19">
        <v>0</v>
      </c>
      <c r="O3215" s="19">
        <v>657.52599999999995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56">
        <f t="shared" si="108"/>
        <v>1197.181</v>
      </c>
      <c r="V3215" s="18">
        <f t="shared" si="107"/>
        <v>149.64762500000001</v>
      </c>
      <c r="W3215" s="7"/>
      <c r="X3215" s="7"/>
      <c r="Y3215" s="7"/>
      <c r="Z3215" s="57"/>
    </row>
    <row r="3216" spans="1:26" x14ac:dyDescent="0.35">
      <c r="A3216" s="6" t="s">
        <v>398</v>
      </c>
      <c r="B3216" s="7" t="s">
        <v>562</v>
      </c>
      <c r="C3216" s="7" t="s">
        <v>277</v>
      </c>
      <c r="D3216" s="7" t="s">
        <v>292</v>
      </c>
      <c r="E3216" s="7" t="s">
        <v>293</v>
      </c>
      <c r="F3216" s="7" t="s">
        <v>563</v>
      </c>
      <c r="G3216" s="8">
        <v>5301779</v>
      </c>
      <c r="H3216" s="16" t="s">
        <v>3172</v>
      </c>
      <c r="I3216" s="18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597.52099999999996</v>
      </c>
      <c r="P3216" s="19">
        <v>657.52599999999995</v>
      </c>
      <c r="Q3216" s="19">
        <v>0</v>
      </c>
      <c r="R3216" s="19">
        <v>0</v>
      </c>
      <c r="S3216" s="19">
        <v>0</v>
      </c>
      <c r="T3216" s="19">
        <v>0</v>
      </c>
      <c r="U3216" s="56">
        <f t="shared" si="108"/>
        <v>1255.047</v>
      </c>
      <c r="V3216" s="18">
        <f t="shared" si="107"/>
        <v>156.880875</v>
      </c>
      <c r="W3216" s="7"/>
      <c r="X3216" s="7"/>
      <c r="Y3216" s="7"/>
      <c r="Z3216" s="57"/>
    </row>
    <row r="3217" spans="1:26" x14ac:dyDescent="0.35">
      <c r="A3217" s="6" t="s">
        <v>398</v>
      </c>
      <c r="B3217" s="7" t="s">
        <v>562</v>
      </c>
      <c r="C3217" s="7" t="s">
        <v>277</v>
      </c>
      <c r="D3217" s="7" t="s">
        <v>292</v>
      </c>
      <c r="E3217" s="7" t="s">
        <v>293</v>
      </c>
      <c r="F3217" s="7" t="s">
        <v>563</v>
      </c>
      <c r="G3217" s="8">
        <v>5331860</v>
      </c>
      <c r="H3217" s="16" t="s">
        <v>3173</v>
      </c>
      <c r="I3217" s="18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359.05700000000002</v>
      </c>
      <c r="Q3217" s="19">
        <v>0</v>
      </c>
      <c r="R3217" s="19">
        <v>0</v>
      </c>
      <c r="S3217" s="19">
        <v>0</v>
      </c>
      <c r="T3217" s="19">
        <v>0</v>
      </c>
      <c r="U3217" s="56">
        <f t="shared" si="108"/>
        <v>359.05700000000002</v>
      </c>
      <c r="V3217" s="18">
        <f t="shared" si="107"/>
        <v>44.882125000000002</v>
      </c>
      <c r="W3217" s="7"/>
      <c r="X3217" s="7"/>
      <c r="Y3217" s="7"/>
      <c r="Z3217" s="57"/>
    </row>
    <row r="3218" spans="1:26" x14ac:dyDescent="0.35">
      <c r="A3218" s="6" t="s">
        <v>398</v>
      </c>
      <c r="B3218" s="7" t="s">
        <v>562</v>
      </c>
      <c r="C3218" s="7" t="s">
        <v>277</v>
      </c>
      <c r="D3218" s="7" t="s">
        <v>292</v>
      </c>
      <c r="E3218" s="7" t="s">
        <v>293</v>
      </c>
      <c r="F3218" s="7" t="s">
        <v>563</v>
      </c>
      <c r="G3218" s="8">
        <v>5331967</v>
      </c>
      <c r="H3218" s="16" t="s">
        <v>3174</v>
      </c>
      <c r="I3218" s="18">
        <v>1540.3610000000001</v>
      </c>
      <c r="J3218" s="19">
        <v>0</v>
      </c>
      <c r="K3218" s="19">
        <v>1094.7560000000001</v>
      </c>
      <c r="L3218" s="19">
        <v>359.05700000000002</v>
      </c>
      <c r="M3218" s="19">
        <v>0</v>
      </c>
      <c r="N3218" s="19">
        <v>0</v>
      </c>
      <c r="O3218" s="19">
        <v>0</v>
      </c>
      <c r="P3218" s="19">
        <v>1026.057</v>
      </c>
      <c r="Q3218" s="19">
        <v>0</v>
      </c>
      <c r="R3218" s="19">
        <v>0</v>
      </c>
      <c r="S3218" s="19">
        <v>0</v>
      </c>
      <c r="T3218" s="19">
        <v>0</v>
      </c>
      <c r="U3218" s="56">
        <f t="shared" si="108"/>
        <v>4020.2309999999998</v>
      </c>
      <c r="V3218" s="18">
        <f t="shared" si="107"/>
        <v>502.52887499999997</v>
      </c>
      <c r="W3218" s="7"/>
      <c r="X3218" s="7"/>
      <c r="Y3218" s="7"/>
      <c r="Z3218" s="57"/>
    </row>
    <row r="3219" spans="1:26" x14ac:dyDescent="0.35">
      <c r="A3219" s="6" t="s">
        <v>398</v>
      </c>
      <c r="B3219" s="7" t="s">
        <v>562</v>
      </c>
      <c r="C3219" s="7" t="s">
        <v>277</v>
      </c>
      <c r="D3219" s="7" t="s">
        <v>292</v>
      </c>
      <c r="E3219" s="7" t="s">
        <v>293</v>
      </c>
      <c r="F3219" s="7" t="s">
        <v>563</v>
      </c>
      <c r="G3219" s="8">
        <v>5135138</v>
      </c>
      <c r="H3219" s="16" t="s">
        <v>3175</v>
      </c>
      <c r="I3219" s="18">
        <v>0</v>
      </c>
      <c r="J3219" s="19">
        <v>0</v>
      </c>
      <c r="K3219" s="19">
        <v>0</v>
      </c>
      <c r="L3219" s="19">
        <v>0</v>
      </c>
      <c r="M3219" s="19">
        <v>243.881</v>
      </c>
      <c r="N3219" s="19">
        <v>0</v>
      </c>
      <c r="O3219" s="19">
        <v>0</v>
      </c>
      <c r="P3219" s="19">
        <v>1081.616</v>
      </c>
      <c r="Q3219" s="19">
        <v>0</v>
      </c>
      <c r="R3219" s="19">
        <v>0</v>
      </c>
      <c r="S3219" s="19">
        <v>0</v>
      </c>
      <c r="T3219" s="19">
        <v>0</v>
      </c>
      <c r="U3219" s="56">
        <f t="shared" si="108"/>
        <v>1325.4970000000001</v>
      </c>
      <c r="V3219" s="18">
        <f t="shared" si="107"/>
        <v>165.68712500000001</v>
      </c>
      <c r="W3219" s="7"/>
      <c r="X3219" s="7"/>
      <c r="Y3219" s="7"/>
      <c r="Z3219" s="57"/>
    </row>
    <row r="3220" spans="1:26" x14ac:dyDescent="0.35">
      <c r="A3220" s="6" t="s">
        <v>398</v>
      </c>
      <c r="B3220" s="7" t="s">
        <v>562</v>
      </c>
      <c r="C3220" s="7" t="s">
        <v>277</v>
      </c>
      <c r="D3220" s="7" t="s">
        <v>292</v>
      </c>
      <c r="E3220" s="7" t="s">
        <v>293</v>
      </c>
      <c r="F3220" s="7" t="s">
        <v>563</v>
      </c>
      <c r="G3220" s="8">
        <v>5272086</v>
      </c>
      <c r="H3220" s="16" t="s">
        <v>3176</v>
      </c>
      <c r="I3220" s="18">
        <v>0</v>
      </c>
      <c r="J3220" s="19">
        <v>0</v>
      </c>
      <c r="K3220" s="19">
        <v>0</v>
      </c>
      <c r="L3220" s="19">
        <v>487.762</v>
      </c>
      <c r="M3220" s="19">
        <v>0</v>
      </c>
      <c r="N3220" s="19">
        <v>0</v>
      </c>
      <c r="O3220" s="19">
        <v>0</v>
      </c>
      <c r="P3220" s="19">
        <v>597.52099999999996</v>
      </c>
      <c r="Q3220" s="19">
        <v>0</v>
      </c>
      <c r="R3220" s="19">
        <v>0</v>
      </c>
      <c r="S3220" s="19">
        <v>0</v>
      </c>
      <c r="T3220" s="19">
        <v>0</v>
      </c>
      <c r="U3220" s="56">
        <f t="shared" si="108"/>
        <v>1085.2829999999999</v>
      </c>
      <c r="V3220" s="18">
        <f t="shared" si="107"/>
        <v>135.66037499999999</v>
      </c>
      <c r="W3220" s="7"/>
      <c r="X3220" s="7"/>
      <c r="Y3220" s="7"/>
      <c r="Z3220" s="57"/>
    </row>
    <row r="3221" spans="1:26" x14ac:dyDescent="0.35">
      <c r="A3221" s="6" t="s">
        <v>398</v>
      </c>
      <c r="B3221" s="7" t="s">
        <v>562</v>
      </c>
      <c r="C3221" s="7" t="s">
        <v>277</v>
      </c>
      <c r="D3221" s="7" t="s">
        <v>292</v>
      </c>
      <c r="E3221" s="7" t="s">
        <v>293</v>
      </c>
      <c r="F3221" s="7" t="s">
        <v>563</v>
      </c>
      <c r="G3221" s="8">
        <v>5300095</v>
      </c>
      <c r="H3221" s="16" t="s">
        <v>3177</v>
      </c>
      <c r="I3221" s="18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238.464</v>
      </c>
      <c r="Q3221" s="19">
        <v>0</v>
      </c>
      <c r="R3221" s="19">
        <v>0</v>
      </c>
      <c r="S3221" s="19">
        <v>0</v>
      </c>
      <c r="T3221" s="19">
        <v>0</v>
      </c>
      <c r="U3221" s="56">
        <f t="shared" si="108"/>
        <v>238.464</v>
      </c>
      <c r="V3221" s="18">
        <f t="shared" si="107"/>
        <v>29.808</v>
      </c>
      <c r="W3221" s="7"/>
      <c r="X3221" s="7"/>
      <c r="Y3221" s="7"/>
      <c r="Z3221" s="57"/>
    </row>
    <row r="3222" spans="1:26" x14ac:dyDescent="0.35">
      <c r="A3222" s="6" t="s">
        <v>398</v>
      </c>
      <c r="B3222" s="7" t="s">
        <v>4613</v>
      </c>
      <c r="C3222" s="7" t="s">
        <v>277</v>
      </c>
      <c r="D3222" s="7" t="s">
        <v>292</v>
      </c>
      <c r="E3222" s="7" t="s">
        <v>293</v>
      </c>
      <c r="F3222" s="7" t="s">
        <v>563</v>
      </c>
      <c r="G3222" s="8">
        <v>5301959</v>
      </c>
      <c r="H3222" s="16" t="s">
        <v>3178</v>
      </c>
      <c r="I3222" s="18">
        <v>0</v>
      </c>
      <c r="J3222" s="19">
        <v>0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958.71600000000001</v>
      </c>
      <c r="Q3222" s="19">
        <v>0</v>
      </c>
      <c r="R3222" s="19">
        <v>0</v>
      </c>
      <c r="S3222" s="19">
        <v>0</v>
      </c>
      <c r="T3222" s="19">
        <v>0</v>
      </c>
      <c r="U3222" s="56">
        <f t="shared" si="108"/>
        <v>958.71600000000001</v>
      </c>
      <c r="V3222" s="18">
        <f t="shared" si="107"/>
        <v>119.8395</v>
      </c>
      <c r="W3222" s="7"/>
      <c r="X3222" s="7"/>
      <c r="Y3222" s="7"/>
      <c r="Z3222" s="57"/>
    </row>
    <row r="3223" spans="1:26" x14ac:dyDescent="0.35">
      <c r="A3223" s="6" t="s">
        <v>398</v>
      </c>
      <c r="B3223" s="7" t="s">
        <v>4613</v>
      </c>
      <c r="C3223" s="7" t="s">
        <v>277</v>
      </c>
      <c r="D3223" s="7" t="s">
        <v>292</v>
      </c>
      <c r="E3223" s="7" t="s">
        <v>293</v>
      </c>
      <c r="F3223" s="7" t="s">
        <v>563</v>
      </c>
      <c r="G3223" s="8">
        <v>5301966</v>
      </c>
      <c r="H3223" s="16" t="s">
        <v>3179</v>
      </c>
      <c r="I3223" s="18">
        <v>0</v>
      </c>
      <c r="J3223" s="19">
        <v>0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  <c r="P3223" s="19">
        <v>958.71600000000001</v>
      </c>
      <c r="Q3223" s="19">
        <v>0</v>
      </c>
      <c r="R3223" s="19">
        <v>0</v>
      </c>
      <c r="S3223" s="19">
        <v>0</v>
      </c>
      <c r="T3223" s="19">
        <v>0</v>
      </c>
      <c r="U3223" s="56">
        <f t="shared" si="108"/>
        <v>958.71600000000001</v>
      </c>
      <c r="V3223" s="18">
        <f t="shared" si="107"/>
        <v>119.8395</v>
      </c>
      <c r="W3223" s="7"/>
      <c r="X3223" s="7"/>
      <c r="Y3223" s="7"/>
      <c r="Z3223" s="57"/>
    </row>
    <row r="3224" spans="1:26" x14ac:dyDescent="0.35">
      <c r="A3224" s="6" t="s">
        <v>398</v>
      </c>
      <c r="B3224" s="7" t="s">
        <v>4613</v>
      </c>
      <c r="C3224" s="7" t="s">
        <v>277</v>
      </c>
      <c r="D3224" s="7" t="s">
        <v>292</v>
      </c>
      <c r="E3224" s="7" t="s">
        <v>293</v>
      </c>
      <c r="F3224" s="7" t="s">
        <v>563</v>
      </c>
      <c r="G3224" s="8">
        <v>5301942</v>
      </c>
      <c r="H3224" s="16" t="s">
        <v>3180</v>
      </c>
      <c r="I3224" s="18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9">
        <v>958.71600000000001</v>
      </c>
      <c r="Q3224" s="19">
        <v>0</v>
      </c>
      <c r="R3224" s="19">
        <v>0</v>
      </c>
      <c r="S3224" s="19">
        <v>0</v>
      </c>
      <c r="T3224" s="19">
        <v>0</v>
      </c>
      <c r="U3224" s="56">
        <f t="shared" si="108"/>
        <v>958.71600000000001</v>
      </c>
      <c r="V3224" s="18">
        <f t="shared" si="107"/>
        <v>119.8395</v>
      </c>
      <c r="W3224" s="7"/>
      <c r="X3224" s="7"/>
      <c r="Y3224" s="7"/>
      <c r="Z3224" s="57"/>
    </row>
    <row r="3225" spans="1:26" x14ac:dyDescent="0.35">
      <c r="A3225" s="6" t="s">
        <v>398</v>
      </c>
      <c r="B3225" s="7" t="s">
        <v>4613</v>
      </c>
      <c r="C3225" s="7" t="s">
        <v>277</v>
      </c>
      <c r="D3225" s="7" t="s">
        <v>292</v>
      </c>
      <c r="E3225" s="7" t="s">
        <v>293</v>
      </c>
      <c r="F3225" s="7" t="s">
        <v>563</v>
      </c>
      <c r="G3225" s="8">
        <v>5301357</v>
      </c>
      <c r="H3225" s="16" t="s">
        <v>3181</v>
      </c>
      <c r="I3225" s="18">
        <v>0</v>
      </c>
      <c r="J3225" s="19">
        <v>0</v>
      </c>
      <c r="K3225" s="19">
        <v>0</v>
      </c>
      <c r="L3225" s="19">
        <v>0</v>
      </c>
      <c r="M3225" s="19">
        <v>882.83600000000001</v>
      </c>
      <c r="N3225" s="19">
        <v>0</v>
      </c>
      <c r="O3225" s="19">
        <v>0</v>
      </c>
      <c r="P3225" s="19">
        <v>419.06200000000001</v>
      </c>
      <c r="Q3225" s="19">
        <v>0</v>
      </c>
      <c r="R3225" s="19">
        <v>0</v>
      </c>
      <c r="S3225" s="19">
        <v>0</v>
      </c>
      <c r="T3225" s="19">
        <v>0</v>
      </c>
      <c r="U3225" s="56">
        <f t="shared" si="108"/>
        <v>1301.8980000000001</v>
      </c>
      <c r="V3225" s="18">
        <f t="shared" si="107"/>
        <v>162.73725000000002</v>
      </c>
      <c r="W3225" s="7"/>
      <c r="X3225" s="7"/>
      <c r="Y3225" s="7"/>
      <c r="Z3225" s="57"/>
    </row>
    <row r="3226" spans="1:26" x14ac:dyDescent="0.35">
      <c r="A3226" s="6" t="s">
        <v>398</v>
      </c>
      <c r="B3226" s="7" t="s">
        <v>4613</v>
      </c>
      <c r="C3226" s="7" t="s">
        <v>277</v>
      </c>
      <c r="D3226" s="7" t="s">
        <v>292</v>
      </c>
      <c r="E3226" s="7" t="s">
        <v>293</v>
      </c>
      <c r="F3226" s="7" t="s">
        <v>563</v>
      </c>
      <c r="G3226" s="8">
        <v>5301928</v>
      </c>
      <c r="H3226" s="16" t="s">
        <v>3182</v>
      </c>
      <c r="I3226" s="18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1385.1130000000001</v>
      </c>
      <c r="Q3226" s="19">
        <v>0</v>
      </c>
      <c r="R3226" s="19">
        <v>0</v>
      </c>
      <c r="S3226" s="19">
        <v>0</v>
      </c>
      <c r="T3226" s="19">
        <v>0</v>
      </c>
      <c r="U3226" s="56">
        <f t="shared" si="108"/>
        <v>1385.1130000000001</v>
      </c>
      <c r="V3226" s="18">
        <f t="shared" si="107"/>
        <v>173.13912500000001</v>
      </c>
      <c r="W3226" s="7"/>
      <c r="X3226" s="7"/>
      <c r="Y3226" s="7"/>
      <c r="Z3226" s="57"/>
    </row>
    <row r="3227" spans="1:26" x14ac:dyDescent="0.35">
      <c r="A3227" s="6" t="s">
        <v>398</v>
      </c>
      <c r="B3227" s="7" t="s">
        <v>562</v>
      </c>
      <c r="C3227" s="7" t="s">
        <v>277</v>
      </c>
      <c r="D3227" s="7" t="s">
        <v>292</v>
      </c>
      <c r="E3227" s="7" t="s">
        <v>293</v>
      </c>
      <c r="F3227" s="7" t="s">
        <v>563</v>
      </c>
      <c r="G3227" s="8">
        <v>5127184</v>
      </c>
      <c r="H3227" s="16" t="s">
        <v>3183</v>
      </c>
      <c r="I3227" s="18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597.52099999999996</v>
      </c>
      <c r="Q3227" s="19">
        <v>0</v>
      </c>
      <c r="R3227" s="19">
        <v>0</v>
      </c>
      <c r="S3227" s="19">
        <v>0</v>
      </c>
      <c r="T3227" s="19">
        <v>0</v>
      </c>
      <c r="U3227" s="56">
        <f t="shared" si="108"/>
        <v>597.52099999999996</v>
      </c>
      <c r="V3227" s="18">
        <f t="shared" si="107"/>
        <v>74.690124999999995</v>
      </c>
      <c r="W3227" s="7"/>
      <c r="X3227" s="7"/>
      <c r="Y3227" s="7"/>
      <c r="Z3227" s="57"/>
    </row>
    <row r="3228" spans="1:26" x14ac:dyDescent="0.35">
      <c r="A3228" s="6" t="s">
        <v>398</v>
      </c>
      <c r="B3228" s="7" t="s">
        <v>562</v>
      </c>
      <c r="C3228" s="7" t="s">
        <v>277</v>
      </c>
      <c r="D3228" s="7" t="s">
        <v>292</v>
      </c>
      <c r="E3228" s="7" t="s">
        <v>293</v>
      </c>
      <c r="F3228" s="7" t="s">
        <v>563</v>
      </c>
      <c r="G3228" s="8">
        <v>5136483</v>
      </c>
      <c r="H3228" s="16" t="s">
        <v>3184</v>
      </c>
      <c r="I3228" s="18">
        <v>778.11900000000003</v>
      </c>
      <c r="J3228" s="19">
        <v>0</v>
      </c>
      <c r="K3228" s="19">
        <v>541.96100000000001</v>
      </c>
      <c r="L3228" s="19">
        <v>0</v>
      </c>
      <c r="M3228" s="19">
        <v>843.15200000000004</v>
      </c>
      <c r="N3228" s="19">
        <v>0</v>
      </c>
      <c r="O3228" s="19">
        <v>0</v>
      </c>
      <c r="P3228" s="19">
        <v>1260.075</v>
      </c>
      <c r="Q3228" s="19">
        <v>0</v>
      </c>
      <c r="R3228" s="19">
        <v>0</v>
      </c>
      <c r="S3228" s="19">
        <v>0</v>
      </c>
      <c r="T3228" s="19">
        <v>0</v>
      </c>
      <c r="U3228" s="56">
        <f t="shared" si="108"/>
        <v>3423.3069999999998</v>
      </c>
      <c r="V3228" s="18">
        <f t="shared" si="107"/>
        <v>427.91337499999997</v>
      </c>
      <c r="W3228" s="7"/>
      <c r="X3228" s="7"/>
      <c r="Y3228" s="7"/>
      <c r="Z3228" s="57"/>
    </row>
    <row r="3229" spans="1:26" x14ac:dyDescent="0.35">
      <c r="A3229" s="6" t="s">
        <v>398</v>
      </c>
      <c r="B3229" s="7" t="s">
        <v>562</v>
      </c>
      <c r="C3229" s="7" t="s">
        <v>277</v>
      </c>
      <c r="D3229" s="7" t="s">
        <v>292</v>
      </c>
      <c r="E3229" s="7" t="s">
        <v>293</v>
      </c>
      <c r="F3229" s="7" t="s">
        <v>563</v>
      </c>
      <c r="G3229" s="8">
        <v>5300220</v>
      </c>
      <c r="H3229" s="16" t="s">
        <v>3185</v>
      </c>
      <c r="I3229" s="18">
        <v>419.06200000000001</v>
      </c>
      <c r="J3229" s="19">
        <v>0</v>
      </c>
      <c r="K3229" s="19">
        <v>0</v>
      </c>
      <c r="L3229" s="19">
        <v>303.49700000000001</v>
      </c>
      <c r="M3229" s="19">
        <v>0</v>
      </c>
      <c r="N3229" s="19">
        <v>541.96100000000001</v>
      </c>
      <c r="O3229" s="19">
        <v>0</v>
      </c>
      <c r="P3229" s="19">
        <v>539.65499999999997</v>
      </c>
      <c r="Q3229" s="19">
        <v>0</v>
      </c>
      <c r="R3229" s="19">
        <v>0</v>
      </c>
      <c r="S3229" s="19">
        <v>0</v>
      </c>
      <c r="T3229" s="19">
        <v>0</v>
      </c>
      <c r="U3229" s="56">
        <f t="shared" si="108"/>
        <v>1804.175</v>
      </c>
      <c r="V3229" s="18">
        <f t="shared" si="107"/>
        <v>225.52187499999999</v>
      </c>
      <c r="W3229" s="7"/>
      <c r="X3229" s="7"/>
      <c r="Y3229" s="7"/>
      <c r="Z3229" s="57"/>
    </row>
    <row r="3230" spans="1:26" x14ac:dyDescent="0.35">
      <c r="A3230" s="6" t="s">
        <v>398</v>
      </c>
      <c r="B3230" s="7" t="s">
        <v>562</v>
      </c>
      <c r="C3230" s="7" t="s">
        <v>277</v>
      </c>
      <c r="D3230" s="7" t="s">
        <v>292</v>
      </c>
      <c r="E3230" s="7" t="s">
        <v>293</v>
      </c>
      <c r="F3230" s="7" t="s">
        <v>563</v>
      </c>
      <c r="G3230" s="8">
        <v>5300604</v>
      </c>
      <c r="H3230" s="16" t="s">
        <v>3186</v>
      </c>
      <c r="I3230" s="18">
        <v>0</v>
      </c>
      <c r="J3230" s="19">
        <v>0</v>
      </c>
      <c r="K3230" s="19">
        <v>0</v>
      </c>
      <c r="L3230" s="19">
        <v>0</v>
      </c>
      <c r="M3230" s="19">
        <v>303.49700000000001</v>
      </c>
      <c r="N3230" s="19">
        <v>0</v>
      </c>
      <c r="O3230" s="19">
        <v>0</v>
      </c>
      <c r="P3230" s="19">
        <v>359.05700000000002</v>
      </c>
      <c r="Q3230" s="19">
        <v>0</v>
      </c>
      <c r="R3230" s="19">
        <v>0</v>
      </c>
      <c r="S3230" s="19">
        <v>0</v>
      </c>
      <c r="T3230" s="19">
        <v>0</v>
      </c>
      <c r="U3230" s="56">
        <f t="shared" si="108"/>
        <v>662.55400000000009</v>
      </c>
      <c r="V3230" s="18">
        <f t="shared" si="107"/>
        <v>82.819250000000011</v>
      </c>
      <c r="W3230" s="7"/>
      <c r="X3230" s="7"/>
      <c r="Y3230" s="7"/>
      <c r="Z3230" s="57"/>
    </row>
    <row r="3231" spans="1:26" x14ac:dyDescent="0.35">
      <c r="A3231" s="6" t="s">
        <v>398</v>
      </c>
      <c r="B3231" s="7" t="s">
        <v>4613</v>
      </c>
      <c r="C3231" s="7" t="s">
        <v>277</v>
      </c>
      <c r="D3231" s="7" t="s">
        <v>292</v>
      </c>
      <c r="E3231" s="7" t="s">
        <v>293</v>
      </c>
      <c r="F3231" s="7" t="s">
        <v>563</v>
      </c>
      <c r="G3231" s="8">
        <v>5302086</v>
      </c>
      <c r="H3231" s="16" t="s">
        <v>3187</v>
      </c>
      <c r="I3231" s="18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19">
        <v>1197.18</v>
      </c>
      <c r="Q3231" s="19">
        <v>0</v>
      </c>
      <c r="R3231" s="19">
        <v>0</v>
      </c>
      <c r="S3231" s="19">
        <v>0</v>
      </c>
      <c r="T3231" s="19">
        <v>0</v>
      </c>
      <c r="U3231" s="56">
        <f t="shared" si="108"/>
        <v>1197.18</v>
      </c>
      <c r="V3231" s="18">
        <f t="shared" si="107"/>
        <v>149.64750000000001</v>
      </c>
      <c r="W3231" s="7"/>
      <c r="X3231" s="7"/>
      <c r="Y3231" s="7"/>
      <c r="Z3231" s="57"/>
    </row>
    <row r="3232" spans="1:26" x14ac:dyDescent="0.35">
      <c r="A3232" s="6" t="s">
        <v>398</v>
      </c>
      <c r="B3232" s="7" t="s">
        <v>562</v>
      </c>
      <c r="C3232" s="7" t="s">
        <v>277</v>
      </c>
      <c r="D3232" s="7" t="s">
        <v>292</v>
      </c>
      <c r="E3232" s="7" t="s">
        <v>293</v>
      </c>
      <c r="F3232" s="7" t="s">
        <v>563</v>
      </c>
      <c r="G3232" s="8">
        <v>5130458</v>
      </c>
      <c r="H3232" s="16" t="s">
        <v>3188</v>
      </c>
      <c r="I3232" s="18">
        <v>0</v>
      </c>
      <c r="J3232" s="19">
        <v>0</v>
      </c>
      <c r="K3232" s="19">
        <v>0</v>
      </c>
      <c r="L3232" s="19">
        <v>0</v>
      </c>
      <c r="M3232" s="19">
        <v>361.19600000000003</v>
      </c>
      <c r="N3232" s="19">
        <v>0</v>
      </c>
      <c r="O3232" s="19">
        <v>0</v>
      </c>
      <c r="P3232" s="19">
        <v>597.52099999999996</v>
      </c>
      <c r="Q3232" s="19">
        <v>0</v>
      </c>
      <c r="R3232" s="19">
        <v>0</v>
      </c>
      <c r="S3232" s="19">
        <v>0</v>
      </c>
      <c r="T3232" s="19">
        <v>0</v>
      </c>
      <c r="U3232" s="56">
        <f t="shared" si="108"/>
        <v>958.71699999999998</v>
      </c>
      <c r="V3232" s="18">
        <f t="shared" si="107"/>
        <v>119.839625</v>
      </c>
      <c r="W3232" s="7"/>
      <c r="X3232" s="7"/>
      <c r="Y3232" s="7"/>
      <c r="Z3232" s="57"/>
    </row>
    <row r="3233" spans="1:26" x14ac:dyDescent="0.35">
      <c r="A3233" s="6" t="s">
        <v>398</v>
      </c>
      <c r="B3233" s="7" t="s">
        <v>562</v>
      </c>
      <c r="C3233" s="7" t="s">
        <v>277</v>
      </c>
      <c r="D3233" s="7" t="s">
        <v>292</v>
      </c>
      <c r="E3233" s="7" t="s">
        <v>293</v>
      </c>
      <c r="F3233" s="7" t="s">
        <v>563</v>
      </c>
      <c r="G3233" s="8">
        <v>5274534</v>
      </c>
      <c r="H3233" s="16" t="s">
        <v>3189</v>
      </c>
      <c r="I3233" s="18">
        <v>0</v>
      </c>
      <c r="J3233" s="19">
        <v>0</v>
      </c>
      <c r="K3233" s="19">
        <v>0</v>
      </c>
      <c r="L3233" s="19">
        <v>0</v>
      </c>
      <c r="M3233" s="19">
        <v>0</v>
      </c>
      <c r="N3233" s="19">
        <v>0</v>
      </c>
      <c r="O3233" s="19">
        <v>0</v>
      </c>
      <c r="P3233" s="19">
        <v>359.05700000000002</v>
      </c>
      <c r="Q3233" s="19">
        <v>0</v>
      </c>
      <c r="R3233" s="19">
        <v>0</v>
      </c>
      <c r="S3233" s="19">
        <v>0</v>
      </c>
      <c r="T3233" s="19">
        <v>0</v>
      </c>
      <c r="U3233" s="56">
        <f t="shared" si="108"/>
        <v>359.05700000000002</v>
      </c>
      <c r="V3233" s="18">
        <f t="shared" ref="V3233:V3296" si="109">+AVERAGE(I3233:P3233)</f>
        <v>44.882125000000002</v>
      </c>
      <c r="W3233" s="7"/>
      <c r="X3233" s="7"/>
      <c r="Y3233" s="7"/>
      <c r="Z3233" s="57"/>
    </row>
    <row r="3234" spans="1:26" x14ac:dyDescent="0.35">
      <c r="A3234" s="6" t="s">
        <v>398</v>
      </c>
      <c r="B3234" s="7" t="s">
        <v>562</v>
      </c>
      <c r="C3234" s="7" t="s">
        <v>277</v>
      </c>
      <c r="D3234" s="7" t="s">
        <v>292</v>
      </c>
      <c r="E3234" s="7" t="s">
        <v>293</v>
      </c>
      <c r="F3234" s="7" t="s">
        <v>563</v>
      </c>
      <c r="G3234" s="8">
        <v>5331116</v>
      </c>
      <c r="H3234" s="16" t="s">
        <v>3190</v>
      </c>
      <c r="I3234" s="18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19">
        <v>359.05700000000002</v>
      </c>
      <c r="Q3234" s="19">
        <v>0</v>
      </c>
      <c r="R3234" s="19">
        <v>0</v>
      </c>
      <c r="S3234" s="19">
        <v>0</v>
      </c>
      <c r="T3234" s="19">
        <v>0</v>
      </c>
      <c r="U3234" s="56">
        <f t="shared" si="108"/>
        <v>359.05700000000002</v>
      </c>
      <c r="V3234" s="18">
        <f t="shared" si="109"/>
        <v>44.882125000000002</v>
      </c>
      <c r="W3234" s="7"/>
      <c r="X3234" s="7"/>
      <c r="Y3234" s="7"/>
      <c r="Z3234" s="57"/>
    </row>
    <row r="3235" spans="1:26" x14ac:dyDescent="0.35">
      <c r="A3235" s="6" t="s">
        <v>398</v>
      </c>
      <c r="B3235" s="7" t="s">
        <v>562</v>
      </c>
      <c r="C3235" s="7" t="s">
        <v>277</v>
      </c>
      <c r="D3235" s="7" t="s">
        <v>292</v>
      </c>
      <c r="E3235" s="7" t="s">
        <v>293</v>
      </c>
      <c r="F3235" s="7" t="s">
        <v>563</v>
      </c>
      <c r="G3235" s="8">
        <v>5278710</v>
      </c>
      <c r="H3235" s="16" t="s">
        <v>3191</v>
      </c>
      <c r="I3235" s="18">
        <v>0</v>
      </c>
      <c r="J3235" s="19">
        <v>0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359.05700000000002</v>
      </c>
      <c r="Q3235" s="19">
        <v>0</v>
      </c>
      <c r="R3235" s="19">
        <v>0</v>
      </c>
      <c r="S3235" s="19">
        <v>0</v>
      </c>
      <c r="T3235" s="19">
        <v>0</v>
      </c>
      <c r="U3235" s="56">
        <f t="shared" si="108"/>
        <v>359.05700000000002</v>
      </c>
      <c r="V3235" s="18">
        <f t="shared" si="109"/>
        <v>44.882125000000002</v>
      </c>
      <c r="W3235" s="7"/>
      <c r="X3235" s="7"/>
      <c r="Y3235" s="7"/>
      <c r="Z3235" s="57"/>
    </row>
    <row r="3236" spans="1:26" x14ac:dyDescent="0.35">
      <c r="A3236" s="6" t="s">
        <v>398</v>
      </c>
      <c r="B3236" s="7" t="s">
        <v>562</v>
      </c>
      <c r="C3236" s="7" t="s">
        <v>277</v>
      </c>
      <c r="D3236" s="7" t="s">
        <v>292</v>
      </c>
      <c r="E3236" s="7" t="s">
        <v>293</v>
      </c>
      <c r="F3236" s="7" t="s">
        <v>563</v>
      </c>
      <c r="G3236" s="8">
        <v>5126507</v>
      </c>
      <c r="H3236" s="16" t="s">
        <v>3192</v>
      </c>
      <c r="I3236" s="18">
        <v>0</v>
      </c>
      <c r="J3236" s="19">
        <v>0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19">
        <v>597.52099999999996</v>
      </c>
      <c r="Q3236" s="19">
        <v>0</v>
      </c>
      <c r="R3236" s="19">
        <v>0</v>
      </c>
      <c r="S3236" s="19">
        <v>0</v>
      </c>
      <c r="T3236" s="19">
        <v>0</v>
      </c>
      <c r="U3236" s="56">
        <f t="shared" si="108"/>
        <v>597.52099999999996</v>
      </c>
      <c r="V3236" s="18">
        <f t="shared" si="109"/>
        <v>74.690124999999995</v>
      </c>
      <c r="W3236" s="7"/>
      <c r="X3236" s="7"/>
      <c r="Y3236" s="7"/>
      <c r="Z3236" s="57"/>
    </row>
    <row r="3237" spans="1:26" x14ac:dyDescent="0.35">
      <c r="A3237" s="6" t="s">
        <v>398</v>
      </c>
      <c r="B3237" s="7" t="s">
        <v>562</v>
      </c>
      <c r="C3237" s="7" t="s">
        <v>277</v>
      </c>
      <c r="D3237" s="7" t="s">
        <v>292</v>
      </c>
      <c r="E3237" s="7" t="s">
        <v>293</v>
      </c>
      <c r="F3237" s="7" t="s">
        <v>563</v>
      </c>
      <c r="G3237" s="8">
        <v>5300365</v>
      </c>
      <c r="H3237" s="16" t="s">
        <v>3193</v>
      </c>
      <c r="I3237" s="18">
        <v>597.52099999999996</v>
      </c>
      <c r="J3237" s="19">
        <v>0</v>
      </c>
      <c r="K3237" s="19">
        <v>303.49700000000001</v>
      </c>
      <c r="L3237" s="19">
        <v>1081.616</v>
      </c>
      <c r="M3237" s="19">
        <v>0</v>
      </c>
      <c r="N3237" s="19">
        <v>303.49700000000001</v>
      </c>
      <c r="O3237" s="19">
        <v>0</v>
      </c>
      <c r="P3237" s="19">
        <v>419.06200000000001</v>
      </c>
      <c r="Q3237" s="19">
        <v>0</v>
      </c>
      <c r="R3237" s="19">
        <v>0</v>
      </c>
      <c r="S3237" s="19">
        <v>0</v>
      </c>
      <c r="T3237" s="19">
        <v>0</v>
      </c>
      <c r="U3237" s="56">
        <f t="shared" si="108"/>
        <v>2705.1929999999998</v>
      </c>
      <c r="V3237" s="18">
        <f t="shared" si="109"/>
        <v>338.14912499999997</v>
      </c>
      <c r="W3237" s="7"/>
      <c r="X3237" s="7"/>
      <c r="Y3237" s="7"/>
      <c r="Z3237" s="57"/>
    </row>
    <row r="3238" spans="1:26" x14ac:dyDescent="0.35">
      <c r="A3238" s="6" t="s">
        <v>398</v>
      </c>
      <c r="B3238" s="7" t="s">
        <v>562</v>
      </c>
      <c r="C3238" s="7" t="s">
        <v>3194</v>
      </c>
      <c r="D3238" s="7" t="s">
        <v>296</v>
      </c>
      <c r="E3238" s="7" t="s">
        <v>297</v>
      </c>
      <c r="F3238" s="7" t="s">
        <v>563</v>
      </c>
      <c r="G3238" s="8">
        <v>5272882</v>
      </c>
      <c r="H3238" s="16" t="s">
        <v>3195</v>
      </c>
      <c r="I3238" s="18">
        <v>1560.5139999999999</v>
      </c>
      <c r="J3238" s="19">
        <v>2336.4940000000001</v>
      </c>
      <c r="K3238" s="19">
        <v>9503.6730000000007</v>
      </c>
      <c r="L3238" s="19">
        <v>1558.375</v>
      </c>
      <c r="M3238" s="19">
        <v>1257.769</v>
      </c>
      <c r="N3238" s="19">
        <v>2043.1949999999999</v>
      </c>
      <c r="O3238" s="19">
        <v>5286.54</v>
      </c>
      <c r="P3238" s="19">
        <v>4209.1480000000001</v>
      </c>
      <c r="Q3238" s="19">
        <v>0</v>
      </c>
      <c r="R3238" s="19">
        <v>0</v>
      </c>
      <c r="S3238" s="19">
        <v>0</v>
      </c>
      <c r="T3238" s="19">
        <v>0</v>
      </c>
      <c r="U3238" s="56">
        <f t="shared" si="108"/>
        <v>27755.708000000002</v>
      </c>
      <c r="V3238" s="18">
        <f t="shared" si="109"/>
        <v>3469.4635000000003</v>
      </c>
      <c r="W3238" s="7"/>
      <c r="X3238" s="7"/>
      <c r="Y3238" s="7"/>
      <c r="Z3238" s="57"/>
    </row>
    <row r="3239" spans="1:26" x14ac:dyDescent="0.35">
      <c r="A3239" s="6" t="s">
        <v>398</v>
      </c>
      <c r="B3239" s="7" t="s">
        <v>562</v>
      </c>
      <c r="C3239" s="7" t="s">
        <v>3194</v>
      </c>
      <c r="D3239" s="7" t="s">
        <v>296</v>
      </c>
      <c r="E3239" s="7" t="s">
        <v>297</v>
      </c>
      <c r="F3239" s="7" t="s">
        <v>563</v>
      </c>
      <c r="G3239" s="8">
        <v>5336889</v>
      </c>
      <c r="H3239" s="16" t="s">
        <v>3196</v>
      </c>
      <c r="I3239" s="18">
        <v>2037.442</v>
      </c>
      <c r="J3239" s="19">
        <v>2454.5329999999999</v>
      </c>
      <c r="K3239" s="19">
        <v>10741.637000000001</v>
      </c>
      <c r="L3239" s="19">
        <v>238.464</v>
      </c>
      <c r="M3239" s="19">
        <v>1079.309</v>
      </c>
      <c r="N3239" s="19">
        <v>2167.8440000000001</v>
      </c>
      <c r="O3239" s="19">
        <v>2344.386</v>
      </c>
      <c r="P3239" s="19">
        <v>541.96100000000001</v>
      </c>
      <c r="Q3239" s="19">
        <v>0</v>
      </c>
      <c r="R3239" s="19">
        <v>0</v>
      </c>
      <c r="S3239" s="19">
        <v>0</v>
      </c>
      <c r="T3239" s="19">
        <v>0</v>
      </c>
      <c r="U3239" s="56">
        <f t="shared" si="108"/>
        <v>21605.576000000001</v>
      </c>
      <c r="V3239" s="18">
        <f t="shared" si="109"/>
        <v>2700.6970000000001</v>
      </c>
      <c r="W3239" s="7"/>
      <c r="X3239" s="7"/>
      <c r="Y3239" s="7"/>
      <c r="Z3239" s="57"/>
    </row>
    <row r="3240" spans="1:26" x14ac:dyDescent="0.35">
      <c r="A3240" s="6" t="s">
        <v>398</v>
      </c>
      <c r="B3240" s="7" t="s">
        <v>562</v>
      </c>
      <c r="C3240" s="7" t="s">
        <v>3194</v>
      </c>
      <c r="D3240" s="7" t="s">
        <v>296</v>
      </c>
      <c r="E3240" s="7" t="s">
        <v>297</v>
      </c>
      <c r="F3240" s="7" t="s">
        <v>563</v>
      </c>
      <c r="G3240" s="8">
        <v>5276293</v>
      </c>
      <c r="H3240" s="16" t="s">
        <v>3197</v>
      </c>
      <c r="I3240" s="18">
        <v>4233.5789999999997</v>
      </c>
      <c r="J3240" s="19">
        <v>419.06200000000001</v>
      </c>
      <c r="K3240" s="19">
        <v>476.928</v>
      </c>
      <c r="L3240" s="19">
        <v>238.464</v>
      </c>
      <c r="M3240" s="19">
        <v>180.59800000000001</v>
      </c>
      <c r="N3240" s="19">
        <v>1747.6559999999999</v>
      </c>
      <c r="O3240" s="19">
        <v>780.25699999999995</v>
      </c>
      <c r="P3240" s="19">
        <v>2869.1509999999998</v>
      </c>
      <c r="Q3240" s="19">
        <v>0</v>
      </c>
      <c r="R3240" s="19">
        <v>0</v>
      </c>
      <c r="S3240" s="19">
        <v>0</v>
      </c>
      <c r="T3240" s="19">
        <v>0</v>
      </c>
      <c r="U3240" s="56">
        <f t="shared" si="108"/>
        <v>10945.695</v>
      </c>
      <c r="V3240" s="18">
        <f t="shared" si="109"/>
        <v>1368.211875</v>
      </c>
      <c r="W3240" s="7"/>
      <c r="X3240" s="7"/>
      <c r="Y3240" s="7"/>
      <c r="Z3240" s="57"/>
    </row>
    <row r="3241" spans="1:26" x14ac:dyDescent="0.35">
      <c r="A3241" s="6" t="s">
        <v>398</v>
      </c>
      <c r="B3241" s="7" t="s">
        <v>562</v>
      </c>
      <c r="C3241" s="7" t="s">
        <v>3194</v>
      </c>
      <c r="D3241" s="7" t="s">
        <v>296</v>
      </c>
      <c r="E3241" s="7" t="s">
        <v>297</v>
      </c>
      <c r="F3241" s="7" t="s">
        <v>563</v>
      </c>
      <c r="G3241" s="8">
        <v>5279276</v>
      </c>
      <c r="H3241" s="16" t="s">
        <v>3198</v>
      </c>
      <c r="I3241" s="18">
        <v>2287.31</v>
      </c>
      <c r="J3241" s="19">
        <v>0</v>
      </c>
      <c r="K3241" s="19">
        <v>715.39200000000005</v>
      </c>
      <c r="L3241" s="19">
        <v>1047.557</v>
      </c>
      <c r="M3241" s="19">
        <v>361.19600000000003</v>
      </c>
      <c r="N3241" s="19">
        <v>0</v>
      </c>
      <c r="O3241" s="19">
        <v>1079.309</v>
      </c>
      <c r="P3241" s="19">
        <v>1197.181</v>
      </c>
      <c r="Q3241" s="19">
        <v>0</v>
      </c>
      <c r="R3241" s="19">
        <v>0</v>
      </c>
      <c r="S3241" s="19">
        <v>0</v>
      </c>
      <c r="T3241" s="19">
        <v>0</v>
      </c>
      <c r="U3241" s="56">
        <f t="shared" si="108"/>
        <v>6687.9449999999997</v>
      </c>
      <c r="V3241" s="18">
        <f t="shared" si="109"/>
        <v>835.99312499999996</v>
      </c>
      <c r="W3241" s="7"/>
      <c r="X3241" s="7"/>
      <c r="Y3241" s="7"/>
      <c r="Z3241" s="57"/>
    </row>
    <row r="3242" spans="1:26" x14ac:dyDescent="0.35">
      <c r="A3242" s="6" t="s">
        <v>398</v>
      </c>
      <c r="B3242" s="7" t="s">
        <v>562</v>
      </c>
      <c r="C3242" s="7" t="s">
        <v>3194</v>
      </c>
      <c r="D3242" s="7" t="s">
        <v>296</v>
      </c>
      <c r="E3242" s="7" t="s">
        <v>297</v>
      </c>
      <c r="F3242" s="7" t="s">
        <v>563</v>
      </c>
      <c r="G3242" s="8">
        <v>5336519</v>
      </c>
      <c r="H3242" s="16" t="s">
        <v>3199</v>
      </c>
      <c r="I3242" s="18">
        <v>419.06200000000001</v>
      </c>
      <c r="J3242" s="19">
        <v>0</v>
      </c>
      <c r="K3242" s="19">
        <v>359.05700000000002</v>
      </c>
      <c r="L3242" s="19">
        <v>303.49700000000001</v>
      </c>
      <c r="M3242" s="19">
        <v>0</v>
      </c>
      <c r="N3242" s="19">
        <v>541.96100000000001</v>
      </c>
      <c r="O3242" s="19">
        <v>0</v>
      </c>
      <c r="P3242" s="19">
        <v>597.52099999999996</v>
      </c>
      <c r="Q3242" s="19">
        <v>0</v>
      </c>
      <c r="R3242" s="19">
        <v>0</v>
      </c>
      <c r="S3242" s="19">
        <v>0</v>
      </c>
      <c r="T3242" s="19">
        <v>0</v>
      </c>
      <c r="U3242" s="56">
        <f t="shared" si="108"/>
        <v>2221.098</v>
      </c>
      <c r="V3242" s="18">
        <f t="shared" si="109"/>
        <v>277.63724999999999</v>
      </c>
      <c r="W3242" s="7"/>
      <c r="X3242" s="7"/>
      <c r="Y3242" s="7"/>
      <c r="Z3242" s="57"/>
    </row>
    <row r="3243" spans="1:26" x14ac:dyDescent="0.35">
      <c r="A3243" s="6" t="s">
        <v>398</v>
      </c>
      <c r="B3243" s="7" t="s">
        <v>562</v>
      </c>
      <c r="C3243" s="7" t="s">
        <v>3194</v>
      </c>
      <c r="D3243" s="7" t="s">
        <v>296</v>
      </c>
      <c r="E3243" s="7" t="s">
        <v>297</v>
      </c>
      <c r="F3243" s="7" t="s">
        <v>563</v>
      </c>
      <c r="G3243" s="8">
        <v>5271056</v>
      </c>
      <c r="H3243" s="16" t="s">
        <v>3200</v>
      </c>
      <c r="I3243" s="18">
        <v>6701.4849999999997</v>
      </c>
      <c r="J3243" s="19">
        <v>1077.17</v>
      </c>
      <c r="K3243" s="19">
        <v>2989.1590000000001</v>
      </c>
      <c r="L3243" s="19">
        <v>4517.6620000000003</v>
      </c>
      <c r="M3243" s="19">
        <v>1605.2270000000001</v>
      </c>
      <c r="N3243" s="19">
        <v>238.464</v>
      </c>
      <c r="O3243" s="19">
        <v>3424.4870000000001</v>
      </c>
      <c r="P3243" s="19">
        <v>1498.3710000000001</v>
      </c>
      <c r="Q3243" s="19">
        <v>0</v>
      </c>
      <c r="R3243" s="19">
        <v>0</v>
      </c>
      <c r="S3243" s="19">
        <v>0</v>
      </c>
      <c r="T3243" s="19">
        <v>0</v>
      </c>
      <c r="U3243" s="56">
        <f t="shared" si="108"/>
        <v>22052.025000000001</v>
      </c>
      <c r="V3243" s="18">
        <f t="shared" si="109"/>
        <v>2756.5031250000002</v>
      </c>
      <c r="W3243" s="7"/>
      <c r="X3243" s="7"/>
      <c r="Y3243" s="7"/>
      <c r="Z3243" s="57"/>
    </row>
    <row r="3244" spans="1:26" x14ac:dyDescent="0.35">
      <c r="A3244" s="6" t="s">
        <v>398</v>
      </c>
      <c r="B3244" s="7" t="s">
        <v>562</v>
      </c>
      <c r="C3244" s="7" t="s">
        <v>3194</v>
      </c>
      <c r="D3244" s="7" t="s">
        <v>296</v>
      </c>
      <c r="E3244" s="7" t="s">
        <v>297</v>
      </c>
      <c r="F3244" s="7" t="s">
        <v>563</v>
      </c>
      <c r="G3244" s="8">
        <v>5338472</v>
      </c>
      <c r="H3244" s="16" t="s">
        <v>3201</v>
      </c>
      <c r="I3244" s="18">
        <v>0</v>
      </c>
      <c r="J3244" s="19">
        <v>484.09500000000003</v>
      </c>
      <c r="K3244" s="19">
        <v>971.85699999999997</v>
      </c>
      <c r="L3244" s="19">
        <v>0</v>
      </c>
      <c r="M3244" s="19">
        <v>0</v>
      </c>
      <c r="N3244" s="19">
        <v>0</v>
      </c>
      <c r="O3244" s="19">
        <v>487.762</v>
      </c>
      <c r="P3244" s="19">
        <v>1255.047</v>
      </c>
      <c r="Q3244" s="19">
        <v>0</v>
      </c>
      <c r="R3244" s="19">
        <v>0</v>
      </c>
      <c r="S3244" s="19">
        <v>0</v>
      </c>
      <c r="T3244" s="19">
        <v>0</v>
      </c>
      <c r="U3244" s="56">
        <f t="shared" si="108"/>
        <v>3198.761</v>
      </c>
      <c r="V3244" s="18">
        <f t="shared" si="109"/>
        <v>399.845125</v>
      </c>
      <c r="W3244" s="7"/>
      <c r="X3244" s="7"/>
      <c r="Y3244" s="7"/>
      <c r="Z3244" s="57"/>
    </row>
    <row r="3245" spans="1:26" x14ac:dyDescent="0.35">
      <c r="A3245" s="6" t="s">
        <v>398</v>
      </c>
      <c r="B3245" s="7" t="s">
        <v>562</v>
      </c>
      <c r="C3245" s="7" t="s">
        <v>3194</v>
      </c>
      <c r="D3245" s="7" t="s">
        <v>296</v>
      </c>
      <c r="E3245" s="7" t="s">
        <v>297</v>
      </c>
      <c r="F3245" s="7" t="s">
        <v>563</v>
      </c>
      <c r="G3245" s="8">
        <v>5139338</v>
      </c>
      <c r="H3245" s="16" t="s">
        <v>3202</v>
      </c>
      <c r="I3245" s="18">
        <v>702.23800000000006</v>
      </c>
      <c r="J3245" s="19">
        <v>0</v>
      </c>
      <c r="K3245" s="19">
        <v>596.16</v>
      </c>
      <c r="L3245" s="19">
        <v>0</v>
      </c>
      <c r="M3245" s="19">
        <v>0</v>
      </c>
      <c r="N3245" s="19">
        <v>0</v>
      </c>
      <c r="O3245" s="19">
        <v>597.52099999999996</v>
      </c>
      <c r="P3245" s="19">
        <v>720.25199999999995</v>
      </c>
      <c r="Q3245" s="19">
        <v>0</v>
      </c>
      <c r="R3245" s="19">
        <v>0</v>
      </c>
      <c r="S3245" s="19">
        <v>0</v>
      </c>
      <c r="T3245" s="19">
        <v>0</v>
      </c>
      <c r="U3245" s="56">
        <f t="shared" si="108"/>
        <v>2616.1710000000003</v>
      </c>
      <c r="V3245" s="18">
        <f t="shared" si="109"/>
        <v>327.02137500000003</v>
      </c>
      <c r="W3245" s="7"/>
      <c r="X3245" s="7"/>
      <c r="Y3245" s="7"/>
      <c r="Z3245" s="57"/>
    </row>
    <row r="3246" spans="1:26" x14ac:dyDescent="0.35">
      <c r="A3246" s="6" t="s">
        <v>398</v>
      </c>
      <c r="B3246" s="7" t="s">
        <v>562</v>
      </c>
      <c r="C3246" s="7" t="s">
        <v>3194</v>
      </c>
      <c r="D3246" s="7" t="s">
        <v>296</v>
      </c>
      <c r="E3246" s="7" t="s">
        <v>297</v>
      </c>
      <c r="F3246" s="7" t="s">
        <v>563</v>
      </c>
      <c r="G3246" s="8">
        <v>5134184</v>
      </c>
      <c r="H3246" s="16" t="s">
        <v>3203</v>
      </c>
      <c r="I3246" s="18">
        <v>1585.0740000000001</v>
      </c>
      <c r="J3246" s="19">
        <v>715.39200000000005</v>
      </c>
      <c r="K3246" s="19">
        <v>238.464</v>
      </c>
      <c r="L3246" s="19">
        <v>0</v>
      </c>
      <c r="M3246" s="19">
        <v>361.19499999999999</v>
      </c>
      <c r="N3246" s="19">
        <v>343.18099999999998</v>
      </c>
      <c r="O3246" s="19">
        <v>180.59800000000001</v>
      </c>
      <c r="P3246" s="19">
        <v>778.11900000000003</v>
      </c>
      <c r="Q3246" s="19">
        <v>0</v>
      </c>
      <c r="R3246" s="19">
        <v>0</v>
      </c>
      <c r="S3246" s="19">
        <v>0</v>
      </c>
      <c r="T3246" s="19">
        <v>0</v>
      </c>
      <c r="U3246" s="56">
        <f t="shared" si="108"/>
        <v>4202.0230000000001</v>
      </c>
      <c r="V3246" s="18">
        <f t="shared" si="109"/>
        <v>525.25287500000002</v>
      </c>
      <c r="W3246" s="7"/>
      <c r="X3246" s="7"/>
      <c r="Y3246" s="7"/>
      <c r="Z3246" s="57"/>
    </row>
    <row r="3247" spans="1:26" x14ac:dyDescent="0.35">
      <c r="A3247" s="6" t="s">
        <v>398</v>
      </c>
      <c r="B3247" s="7" t="s">
        <v>562</v>
      </c>
      <c r="C3247" s="7" t="s">
        <v>3194</v>
      </c>
      <c r="D3247" s="7" t="s">
        <v>296</v>
      </c>
      <c r="E3247" s="7" t="s">
        <v>297</v>
      </c>
      <c r="F3247" s="7" t="s">
        <v>563</v>
      </c>
      <c r="G3247" s="8">
        <v>5332032</v>
      </c>
      <c r="H3247" s="16" t="s">
        <v>3204</v>
      </c>
      <c r="I3247" s="18">
        <v>238.464</v>
      </c>
      <c r="J3247" s="19">
        <v>359.05700000000002</v>
      </c>
      <c r="K3247" s="19">
        <v>541.96100000000001</v>
      </c>
      <c r="L3247" s="19">
        <v>0</v>
      </c>
      <c r="M3247" s="19">
        <v>303.49700000000001</v>
      </c>
      <c r="N3247" s="19">
        <v>0</v>
      </c>
      <c r="O3247" s="19">
        <v>180.59799999999998</v>
      </c>
      <c r="P3247" s="19">
        <v>2632.8249999999998</v>
      </c>
      <c r="Q3247" s="19">
        <v>0</v>
      </c>
      <c r="R3247" s="19">
        <v>0</v>
      </c>
      <c r="S3247" s="19">
        <v>0</v>
      </c>
      <c r="T3247" s="19">
        <v>0</v>
      </c>
      <c r="U3247" s="56">
        <f t="shared" si="108"/>
        <v>4256.402</v>
      </c>
      <c r="V3247" s="18">
        <f t="shared" si="109"/>
        <v>532.05025000000001</v>
      </c>
      <c r="W3247" s="7"/>
      <c r="X3247" s="7"/>
      <c r="Y3247" s="7"/>
      <c r="Z3247" s="57"/>
    </row>
    <row r="3248" spans="1:26" x14ac:dyDescent="0.35">
      <c r="A3248" s="6" t="s">
        <v>398</v>
      </c>
      <c r="B3248" s="7" t="s">
        <v>562</v>
      </c>
      <c r="C3248" s="7" t="s">
        <v>3194</v>
      </c>
      <c r="D3248" s="7" t="s">
        <v>296</v>
      </c>
      <c r="E3248" s="7" t="s">
        <v>297</v>
      </c>
      <c r="F3248" s="7" t="s">
        <v>563</v>
      </c>
      <c r="G3248" s="8">
        <v>5279027</v>
      </c>
      <c r="H3248" s="16" t="s">
        <v>3205</v>
      </c>
      <c r="I3248" s="18">
        <v>778.11900000000003</v>
      </c>
      <c r="J3248" s="19">
        <v>238.464</v>
      </c>
      <c r="K3248" s="19">
        <v>1992.107</v>
      </c>
      <c r="L3248" s="19">
        <v>895.99</v>
      </c>
      <c r="M3248" s="19">
        <v>359.05700000000002</v>
      </c>
      <c r="N3248" s="19">
        <v>845.45799999999997</v>
      </c>
      <c r="O3248" s="19">
        <v>484.09500000000003</v>
      </c>
      <c r="P3248" s="19">
        <v>843.15200000000004</v>
      </c>
      <c r="Q3248" s="19">
        <v>0</v>
      </c>
      <c r="R3248" s="19">
        <v>0</v>
      </c>
      <c r="S3248" s="19">
        <v>0</v>
      </c>
      <c r="T3248" s="19">
        <v>0</v>
      </c>
      <c r="U3248" s="56">
        <f t="shared" si="108"/>
        <v>6436.442</v>
      </c>
      <c r="V3248" s="18">
        <f t="shared" si="109"/>
        <v>804.55525</v>
      </c>
      <c r="W3248" s="7"/>
      <c r="X3248" s="7"/>
      <c r="Y3248" s="7"/>
      <c r="Z3248" s="57"/>
    </row>
    <row r="3249" spans="1:26" x14ac:dyDescent="0.35">
      <c r="A3249" s="6" t="s">
        <v>398</v>
      </c>
      <c r="B3249" s="7" t="s">
        <v>562</v>
      </c>
      <c r="C3249" s="7" t="s">
        <v>3194</v>
      </c>
      <c r="D3249" s="7" t="s">
        <v>296</v>
      </c>
      <c r="E3249" s="7" t="s">
        <v>297</v>
      </c>
      <c r="F3249" s="7" t="s">
        <v>563</v>
      </c>
      <c r="G3249" s="8">
        <v>5133552</v>
      </c>
      <c r="H3249" s="16" t="s">
        <v>3206</v>
      </c>
      <c r="I3249" s="18">
        <v>0</v>
      </c>
      <c r="J3249" s="19">
        <v>419.06200000000001</v>
      </c>
      <c r="K3249" s="19">
        <v>0</v>
      </c>
      <c r="L3249" s="19">
        <v>476.928</v>
      </c>
      <c r="M3249" s="19">
        <v>180.59800000000001</v>
      </c>
      <c r="N3249" s="19">
        <v>0</v>
      </c>
      <c r="O3249" s="19">
        <v>960.85500000000002</v>
      </c>
      <c r="P3249" s="19">
        <v>898.71199999999999</v>
      </c>
      <c r="Q3249" s="19">
        <v>0</v>
      </c>
      <c r="R3249" s="19">
        <v>0</v>
      </c>
      <c r="S3249" s="19">
        <v>0</v>
      </c>
      <c r="T3249" s="19">
        <v>0</v>
      </c>
      <c r="U3249" s="56">
        <f t="shared" si="108"/>
        <v>2936.1549999999997</v>
      </c>
      <c r="V3249" s="18">
        <f t="shared" si="109"/>
        <v>367.01937499999997</v>
      </c>
      <c r="W3249" s="7"/>
      <c r="X3249" s="7"/>
      <c r="Y3249" s="7"/>
      <c r="Z3249" s="57"/>
    </row>
    <row r="3250" spans="1:26" x14ac:dyDescent="0.35">
      <c r="A3250" s="6" t="s">
        <v>398</v>
      </c>
      <c r="B3250" s="7" t="s">
        <v>562</v>
      </c>
      <c r="C3250" s="7" t="s">
        <v>3194</v>
      </c>
      <c r="D3250" s="7" t="s">
        <v>296</v>
      </c>
      <c r="E3250" s="7" t="s">
        <v>297</v>
      </c>
      <c r="F3250" s="7" t="s">
        <v>563</v>
      </c>
      <c r="G3250" s="8">
        <v>5279432</v>
      </c>
      <c r="H3250" s="16" t="s">
        <v>3207</v>
      </c>
      <c r="I3250" s="18">
        <v>419.06200000000001</v>
      </c>
      <c r="J3250" s="19">
        <v>780.42499999999995</v>
      </c>
      <c r="K3250" s="19">
        <v>1094.7560000000001</v>
      </c>
      <c r="L3250" s="19">
        <v>0</v>
      </c>
      <c r="M3250" s="19">
        <v>539.65499999999997</v>
      </c>
      <c r="N3250" s="19">
        <v>0</v>
      </c>
      <c r="O3250" s="19">
        <v>547.37800000000004</v>
      </c>
      <c r="P3250" s="19">
        <v>539.65499999999997</v>
      </c>
      <c r="Q3250" s="19">
        <v>0</v>
      </c>
      <c r="R3250" s="19">
        <v>0</v>
      </c>
      <c r="S3250" s="19">
        <v>0</v>
      </c>
      <c r="T3250" s="19">
        <v>0</v>
      </c>
      <c r="U3250" s="56">
        <f t="shared" si="108"/>
        <v>3920.9310000000005</v>
      </c>
      <c r="V3250" s="18">
        <f t="shared" si="109"/>
        <v>490.11637500000006</v>
      </c>
      <c r="W3250" s="7"/>
      <c r="X3250" s="7"/>
      <c r="Y3250" s="7"/>
      <c r="Z3250" s="57"/>
    </row>
    <row r="3251" spans="1:26" x14ac:dyDescent="0.35">
      <c r="A3251" s="6" t="s">
        <v>398</v>
      </c>
      <c r="B3251" s="7" t="s">
        <v>562</v>
      </c>
      <c r="C3251" s="7" t="s">
        <v>3194</v>
      </c>
      <c r="D3251" s="7" t="s">
        <v>296</v>
      </c>
      <c r="E3251" s="7" t="s">
        <v>297</v>
      </c>
      <c r="F3251" s="7" t="s">
        <v>563</v>
      </c>
      <c r="G3251" s="8">
        <v>5277247</v>
      </c>
      <c r="H3251" s="16" t="s">
        <v>3208</v>
      </c>
      <c r="I3251" s="18">
        <v>0</v>
      </c>
      <c r="J3251" s="19">
        <v>1199.4870000000001</v>
      </c>
      <c r="K3251" s="19">
        <v>1094.7560000000001</v>
      </c>
      <c r="L3251" s="19">
        <v>0</v>
      </c>
      <c r="M3251" s="19">
        <v>180.59800000000001</v>
      </c>
      <c r="N3251" s="19">
        <v>0</v>
      </c>
      <c r="O3251" s="19">
        <v>243.881</v>
      </c>
      <c r="P3251" s="19">
        <v>1385.1130000000001</v>
      </c>
      <c r="Q3251" s="19">
        <v>0</v>
      </c>
      <c r="R3251" s="19">
        <v>0</v>
      </c>
      <c r="S3251" s="19">
        <v>0</v>
      </c>
      <c r="T3251" s="19">
        <v>0</v>
      </c>
      <c r="U3251" s="56">
        <f t="shared" si="108"/>
        <v>4103.835</v>
      </c>
      <c r="V3251" s="18">
        <f t="shared" si="109"/>
        <v>512.979375</v>
      </c>
      <c r="W3251" s="7"/>
      <c r="X3251" s="7"/>
      <c r="Y3251" s="7"/>
      <c r="Z3251" s="57"/>
    </row>
    <row r="3252" spans="1:26" x14ac:dyDescent="0.35">
      <c r="A3252" s="6" t="s">
        <v>398</v>
      </c>
      <c r="B3252" s="7" t="s">
        <v>562</v>
      </c>
      <c r="C3252" s="7" t="s">
        <v>3194</v>
      </c>
      <c r="D3252" s="7" t="s">
        <v>296</v>
      </c>
      <c r="E3252" s="7" t="s">
        <v>297</v>
      </c>
      <c r="F3252" s="7" t="s">
        <v>563</v>
      </c>
      <c r="G3252" s="8">
        <v>5129009</v>
      </c>
      <c r="H3252" s="16" t="s">
        <v>3209</v>
      </c>
      <c r="I3252" s="18">
        <v>0</v>
      </c>
      <c r="J3252" s="19">
        <v>0</v>
      </c>
      <c r="K3252" s="19">
        <v>541.96100000000001</v>
      </c>
      <c r="L3252" s="19">
        <v>487.762</v>
      </c>
      <c r="M3252" s="19">
        <v>180.59800000000001</v>
      </c>
      <c r="N3252" s="19">
        <v>0</v>
      </c>
      <c r="O3252" s="19">
        <v>846.81899999999996</v>
      </c>
      <c r="P3252" s="19">
        <v>1264.52</v>
      </c>
      <c r="Q3252" s="19">
        <v>0</v>
      </c>
      <c r="R3252" s="19">
        <v>0</v>
      </c>
      <c r="S3252" s="19">
        <v>0</v>
      </c>
      <c r="T3252" s="19">
        <v>0</v>
      </c>
      <c r="U3252" s="56">
        <f t="shared" si="108"/>
        <v>3321.66</v>
      </c>
      <c r="V3252" s="18">
        <f t="shared" si="109"/>
        <v>415.20749999999998</v>
      </c>
      <c r="W3252" s="7"/>
      <c r="X3252" s="7"/>
      <c r="Y3252" s="7"/>
      <c r="Z3252" s="57"/>
    </row>
    <row r="3253" spans="1:26" x14ac:dyDescent="0.35">
      <c r="A3253" s="6" t="s">
        <v>398</v>
      </c>
      <c r="B3253" s="7" t="s">
        <v>562</v>
      </c>
      <c r="C3253" s="7" t="s">
        <v>3194</v>
      </c>
      <c r="D3253" s="7" t="s">
        <v>296</v>
      </c>
      <c r="E3253" s="7" t="s">
        <v>297</v>
      </c>
      <c r="F3253" s="7" t="s">
        <v>563</v>
      </c>
      <c r="G3253" s="8">
        <v>5271087</v>
      </c>
      <c r="H3253" s="16" t="s">
        <v>3210</v>
      </c>
      <c r="I3253" s="18">
        <v>838.12300000000005</v>
      </c>
      <c r="J3253" s="19">
        <v>303.49700000000001</v>
      </c>
      <c r="K3253" s="19">
        <v>850.875</v>
      </c>
      <c r="L3253" s="19">
        <v>720.80899999999997</v>
      </c>
      <c r="M3253" s="19">
        <v>180.59800000000001</v>
      </c>
      <c r="N3253" s="19">
        <v>0</v>
      </c>
      <c r="O3253" s="19">
        <v>602.93799999999999</v>
      </c>
      <c r="P3253" s="19">
        <v>541.96100000000001</v>
      </c>
      <c r="Q3253" s="19">
        <v>0</v>
      </c>
      <c r="R3253" s="19">
        <v>0</v>
      </c>
      <c r="S3253" s="19">
        <v>0</v>
      </c>
      <c r="T3253" s="19">
        <v>0</v>
      </c>
      <c r="U3253" s="56">
        <f t="shared" si="108"/>
        <v>4038.8010000000004</v>
      </c>
      <c r="V3253" s="18">
        <f t="shared" si="109"/>
        <v>504.85012500000005</v>
      </c>
      <c r="W3253" s="7"/>
      <c r="X3253" s="7"/>
      <c r="Y3253" s="7"/>
      <c r="Z3253" s="57"/>
    </row>
    <row r="3254" spans="1:26" x14ac:dyDescent="0.35">
      <c r="A3254" s="6" t="s">
        <v>398</v>
      </c>
      <c r="B3254" s="7" t="s">
        <v>562</v>
      </c>
      <c r="C3254" s="7" t="s">
        <v>3194</v>
      </c>
      <c r="D3254" s="7" t="s">
        <v>296</v>
      </c>
      <c r="E3254" s="7" t="s">
        <v>297</v>
      </c>
      <c r="F3254" s="7" t="s">
        <v>563</v>
      </c>
      <c r="G3254" s="8">
        <v>5135297</v>
      </c>
      <c r="H3254" s="16" t="s">
        <v>3211</v>
      </c>
      <c r="I3254" s="18">
        <v>476.928</v>
      </c>
      <c r="J3254" s="19">
        <v>1197.18</v>
      </c>
      <c r="K3254" s="19">
        <v>1269.548</v>
      </c>
      <c r="L3254" s="19">
        <v>0</v>
      </c>
      <c r="M3254" s="19">
        <v>419.06200000000001</v>
      </c>
      <c r="N3254" s="19">
        <v>303.49700000000001</v>
      </c>
      <c r="O3254" s="19">
        <v>662.55399999999997</v>
      </c>
      <c r="P3254" s="19">
        <v>484.09500000000003</v>
      </c>
      <c r="Q3254" s="19">
        <v>0</v>
      </c>
      <c r="R3254" s="19">
        <v>0</v>
      </c>
      <c r="S3254" s="19">
        <v>0</v>
      </c>
      <c r="T3254" s="19">
        <v>0</v>
      </c>
      <c r="U3254" s="56">
        <f t="shared" si="108"/>
        <v>4812.8639999999996</v>
      </c>
      <c r="V3254" s="18">
        <f t="shared" si="109"/>
        <v>601.60799999999995</v>
      </c>
      <c r="W3254" s="7"/>
      <c r="X3254" s="7"/>
      <c r="Y3254" s="7"/>
      <c r="Z3254" s="57"/>
    </row>
    <row r="3255" spans="1:26" x14ac:dyDescent="0.35">
      <c r="A3255" s="6" t="s">
        <v>398</v>
      </c>
      <c r="B3255" s="7" t="s">
        <v>562</v>
      </c>
      <c r="C3255" s="7" t="s">
        <v>3194</v>
      </c>
      <c r="D3255" s="7" t="s">
        <v>296</v>
      </c>
      <c r="E3255" s="7" t="s">
        <v>297</v>
      </c>
      <c r="F3255" s="7" t="s">
        <v>563</v>
      </c>
      <c r="G3255" s="8">
        <v>5337013</v>
      </c>
      <c r="H3255" s="16" t="s">
        <v>3212</v>
      </c>
      <c r="I3255" s="18">
        <v>1197.18</v>
      </c>
      <c r="J3255" s="19">
        <v>303.49700000000001</v>
      </c>
      <c r="K3255" s="19">
        <v>541.96100000000001</v>
      </c>
      <c r="L3255" s="19">
        <v>597.52099999999996</v>
      </c>
      <c r="M3255" s="19">
        <v>361.19499999999999</v>
      </c>
      <c r="N3255" s="19">
        <v>303.49712</v>
      </c>
      <c r="O3255" s="19">
        <v>359.05700000000002</v>
      </c>
      <c r="P3255" s="19">
        <v>845.45799999999997</v>
      </c>
      <c r="Q3255" s="19">
        <v>0</v>
      </c>
      <c r="R3255" s="19">
        <v>0</v>
      </c>
      <c r="S3255" s="19">
        <v>0</v>
      </c>
      <c r="T3255" s="19">
        <v>0</v>
      </c>
      <c r="U3255" s="56">
        <f t="shared" si="108"/>
        <v>4509.3661199999997</v>
      </c>
      <c r="V3255" s="18">
        <f t="shared" si="109"/>
        <v>563.67076499999996</v>
      </c>
      <c r="W3255" s="7"/>
      <c r="X3255" s="7"/>
      <c r="Y3255" s="7"/>
      <c r="Z3255" s="57"/>
    </row>
    <row r="3256" spans="1:26" x14ac:dyDescent="0.35">
      <c r="A3256" s="6" t="s">
        <v>398</v>
      </c>
      <c r="B3256" s="7" t="s">
        <v>562</v>
      </c>
      <c r="C3256" s="7" t="s">
        <v>3194</v>
      </c>
      <c r="D3256" s="7" t="s">
        <v>296</v>
      </c>
      <c r="E3256" s="7" t="s">
        <v>297</v>
      </c>
      <c r="F3256" s="7" t="s">
        <v>563</v>
      </c>
      <c r="G3256" s="8">
        <v>5339059</v>
      </c>
      <c r="H3256" s="16" t="s">
        <v>3213</v>
      </c>
      <c r="I3256" s="18">
        <v>958.71600000000001</v>
      </c>
      <c r="J3256" s="19">
        <v>238.464</v>
      </c>
      <c r="K3256" s="19">
        <v>845.45799999999997</v>
      </c>
      <c r="L3256" s="19">
        <v>419.06200000000001</v>
      </c>
      <c r="M3256" s="19">
        <v>303.49700000000001</v>
      </c>
      <c r="N3256" s="19">
        <v>541.96100000000001</v>
      </c>
      <c r="O3256" s="19">
        <v>1262.213</v>
      </c>
      <c r="P3256" s="19">
        <v>1081.616</v>
      </c>
      <c r="Q3256" s="19">
        <v>0</v>
      </c>
      <c r="R3256" s="19">
        <v>0</v>
      </c>
      <c r="S3256" s="19">
        <v>0</v>
      </c>
      <c r="T3256" s="19">
        <v>0</v>
      </c>
      <c r="U3256" s="56">
        <f t="shared" si="108"/>
        <v>5650.9869999999992</v>
      </c>
      <c r="V3256" s="18">
        <f t="shared" si="109"/>
        <v>706.3733749999999</v>
      </c>
      <c r="W3256" s="7"/>
      <c r="X3256" s="7"/>
      <c r="Y3256" s="7"/>
      <c r="Z3256" s="57"/>
    </row>
    <row r="3257" spans="1:26" x14ac:dyDescent="0.35">
      <c r="A3257" s="6" t="s">
        <v>398</v>
      </c>
      <c r="B3257" s="7" t="s">
        <v>562</v>
      </c>
      <c r="C3257" s="7" t="s">
        <v>3194</v>
      </c>
      <c r="D3257" s="7" t="s">
        <v>296</v>
      </c>
      <c r="E3257" s="7" t="s">
        <v>297</v>
      </c>
      <c r="F3257" s="7" t="s">
        <v>563</v>
      </c>
      <c r="G3257" s="8">
        <v>5129739</v>
      </c>
      <c r="H3257" s="16" t="s">
        <v>3214</v>
      </c>
      <c r="I3257" s="18">
        <v>238.464</v>
      </c>
      <c r="J3257" s="19">
        <v>778.11900000000003</v>
      </c>
      <c r="K3257" s="19">
        <v>238.464</v>
      </c>
      <c r="L3257" s="19">
        <v>419.06200000000001</v>
      </c>
      <c r="M3257" s="19">
        <v>900.85</v>
      </c>
      <c r="N3257" s="19">
        <v>0</v>
      </c>
      <c r="O3257" s="19">
        <v>0</v>
      </c>
      <c r="P3257" s="19">
        <v>958.71600000000001</v>
      </c>
      <c r="Q3257" s="19">
        <v>0</v>
      </c>
      <c r="R3257" s="19">
        <v>0</v>
      </c>
      <c r="S3257" s="19">
        <v>0</v>
      </c>
      <c r="T3257" s="19">
        <v>0</v>
      </c>
      <c r="U3257" s="56">
        <f t="shared" si="108"/>
        <v>3533.6749999999997</v>
      </c>
      <c r="V3257" s="18">
        <f t="shared" si="109"/>
        <v>441.70937499999997</v>
      </c>
      <c r="W3257" s="7"/>
      <c r="X3257" s="7"/>
      <c r="Y3257" s="7"/>
      <c r="Z3257" s="57"/>
    </row>
    <row r="3258" spans="1:26" x14ac:dyDescent="0.35">
      <c r="A3258" s="6" t="s">
        <v>398</v>
      </c>
      <c r="B3258" s="7" t="s">
        <v>562</v>
      </c>
      <c r="C3258" s="7" t="s">
        <v>3194</v>
      </c>
      <c r="D3258" s="7" t="s">
        <v>296</v>
      </c>
      <c r="E3258" s="7" t="s">
        <v>297</v>
      </c>
      <c r="F3258" s="7" t="s">
        <v>563</v>
      </c>
      <c r="G3258" s="8">
        <v>5271568</v>
      </c>
      <c r="H3258" s="16" t="s">
        <v>3215</v>
      </c>
      <c r="I3258" s="18">
        <v>778.11900000000003</v>
      </c>
      <c r="J3258" s="19">
        <v>303.49700000000001</v>
      </c>
      <c r="K3258" s="19">
        <v>961.02300000000002</v>
      </c>
      <c r="L3258" s="19">
        <v>1320.08</v>
      </c>
      <c r="M3258" s="19">
        <v>484.09500000000003</v>
      </c>
      <c r="N3258" s="19">
        <v>541.96100000000001</v>
      </c>
      <c r="O3258" s="19">
        <v>1623.577</v>
      </c>
      <c r="P3258" s="19">
        <v>778.11900000000003</v>
      </c>
      <c r="Q3258" s="19">
        <v>0</v>
      </c>
      <c r="R3258" s="19">
        <v>0</v>
      </c>
      <c r="S3258" s="19">
        <v>0</v>
      </c>
      <c r="T3258" s="19">
        <v>0</v>
      </c>
      <c r="U3258" s="56">
        <f t="shared" si="108"/>
        <v>6790.4710000000005</v>
      </c>
      <c r="V3258" s="18">
        <f t="shared" si="109"/>
        <v>848.80887500000006</v>
      </c>
      <c r="W3258" s="7"/>
      <c r="X3258" s="7"/>
      <c r="Y3258" s="7"/>
      <c r="Z3258" s="57"/>
    </row>
    <row r="3259" spans="1:26" x14ac:dyDescent="0.35">
      <c r="A3259" s="6" t="s">
        <v>398</v>
      </c>
      <c r="B3259" s="7" t="s">
        <v>562</v>
      </c>
      <c r="C3259" s="7" t="s">
        <v>3194</v>
      </c>
      <c r="D3259" s="7" t="s">
        <v>296</v>
      </c>
      <c r="E3259" s="7" t="s">
        <v>297</v>
      </c>
      <c r="F3259" s="7" t="s">
        <v>563</v>
      </c>
      <c r="G3259" s="8">
        <v>5274811</v>
      </c>
      <c r="H3259" s="16" t="s">
        <v>3216</v>
      </c>
      <c r="I3259" s="18">
        <v>2503.9380000000001</v>
      </c>
      <c r="J3259" s="19">
        <v>238.464</v>
      </c>
      <c r="K3259" s="19">
        <v>1179.1659999999999</v>
      </c>
      <c r="L3259" s="19">
        <v>838.12300000000005</v>
      </c>
      <c r="M3259" s="19">
        <v>0</v>
      </c>
      <c r="N3259" s="19">
        <v>343.18099999999998</v>
      </c>
      <c r="O3259" s="19">
        <v>1422.49</v>
      </c>
      <c r="P3259" s="19">
        <v>1199.319</v>
      </c>
      <c r="Q3259" s="19">
        <v>0</v>
      </c>
      <c r="R3259" s="19">
        <v>0</v>
      </c>
      <c r="S3259" s="19">
        <v>0</v>
      </c>
      <c r="T3259" s="19">
        <v>0</v>
      </c>
      <c r="U3259" s="56">
        <f t="shared" si="108"/>
        <v>7724.6810000000005</v>
      </c>
      <c r="V3259" s="18">
        <f t="shared" si="109"/>
        <v>965.58512500000006</v>
      </c>
      <c r="W3259" s="7"/>
      <c r="X3259" s="7"/>
      <c r="Y3259" s="7"/>
      <c r="Z3259" s="57"/>
    </row>
    <row r="3260" spans="1:26" x14ac:dyDescent="0.35">
      <c r="A3260" s="6" t="s">
        <v>398</v>
      </c>
      <c r="B3260" s="7" t="s">
        <v>562</v>
      </c>
      <c r="C3260" s="7" t="s">
        <v>3194</v>
      </c>
      <c r="D3260" s="7" t="s">
        <v>296</v>
      </c>
      <c r="E3260" s="7" t="s">
        <v>297</v>
      </c>
      <c r="F3260" s="7" t="s">
        <v>563</v>
      </c>
      <c r="G3260" s="8">
        <v>5128695</v>
      </c>
      <c r="H3260" s="16" t="s">
        <v>3217</v>
      </c>
      <c r="I3260" s="18">
        <v>778.11900000000003</v>
      </c>
      <c r="J3260" s="19">
        <v>476.928</v>
      </c>
      <c r="K3260" s="19">
        <v>1914.308</v>
      </c>
      <c r="L3260" s="19">
        <v>0</v>
      </c>
      <c r="M3260" s="19">
        <v>720.25300000000004</v>
      </c>
      <c r="N3260" s="19">
        <v>303.49700000000001</v>
      </c>
      <c r="O3260" s="19">
        <v>662.55399999999997</v>
      </c>
      <c r="P3260" s="19">
        <v>1026.056</v>
      </c>
      <c r="Q3260" s="19">
        <v>0</v>
      </c>
      <c r="R3260" s="19">
        <v>0</v>
      </c>
      <c r="S3260" s="19">
        <v>0</v>
      </c>
      <c r="T3260" s="19">
        <v>0</v>
      </c>
      <c r="U3260" s="56">
        <f t="shared" si="108"/>
        <v>5881.7150000000001</v>
      </c>
      <c r="V3260" s="18">
        <f t="shared" si="109"/>
        <v>735.21437500000002</v>
      </c>
      <c r="W3260" s="7"/>
      <c r="X3260" s="7"/>
      <c r="Y3260" s="7"/>
      <c r="Z3260" s="57"/>
    </row>
    <row r="3261" spans="1:26" x14ac:dyDescent="0.35">
      <c r="A3261" s="6" t="s">
        <v>398</v>
      </c>
      <c r="B3261" s="7" t="s">
        <v>562</v>
      </c>
      <c r="C3261" s="7" t="s">
        <v>3194</v>
      </c>
      <c r="D3261" s="7" t="s">
        <v>296</v>
      </c>
      <c r="E3261" s="7" t="s">
        <v>297</v>
      </c>
      <c r="F3261" s="7" t="s">
        <v>563</v>
      </c>
      <c r="G3261" s="8">
        <v>5130081</v>
      </c>
      <c r="H3261" s="16" t="s">
        <v>3218</v>
      </c>
      <c r="I3261" s="18">
        <v>657.52599999999995</v>
      </c>
      <c r="J3261" s="19">
        <v>0</v>
      </c>
      <c r="K3261" s="19">
        <v>1146.6489999999999</v>
      </c>
      <c r="L3261" s="19">
        <v>361.19499999999999</v>
      </c>
      <c r="M3261" s="19">
        <v>0</v>
      </c>
      <c r="N3261" s="19">
        <v>0</v>
      </c>
      <c r="O3261" s="19">
        <v>359.05700000000002</v>
      </c>
      <c r="P3261" s="19">
        <v>903.15599999999995</v>
      </c>
      <c r="Q3261" s="19">
        <v>0</v>
      </c>
      <c r="R3261" s="19">
        <v>0</v>
      </c>
      <c r="S3261" s="19">
        <v>0</v>
      </c>
      <c r="T3261" s="19">
        <v>0</v>
      </c>
      <c r="U3261" s="56">
        <f t="shared" si="108"/>
        <v>3427.5829999999996</v>
      </c>
      <c r="V3261" s="18">
        <f t="shared" si="109"/>
        <v>428.44787499999995</v>
      </c>
      <c r="W3261" s="7"/>
      <c r="X3261" s="7"/>
      <c r="Y3261" s="7"/>
      <c r="Z3261" s="57"/>
    </row>
    <row r="3262" spans="1:26" x14ac:dyDescent="0.35">
      <c r="A3262" s="6" t="s">
        <v>398</v>
      </c>
      <c r="B3262" s="7" t="s">
        <v>562</v>
      </c>
      <c r="C3262" s="7" t="s">
        <v>3194</v>
      </c>
      <c r="D3262" s="7" t="s">
        <v>296</v>
      </c>
      <c r="E3262" s="7" t="s">
        <v>297</v>
      </c>
      <c r="F3262" s="7" t="s">
        <v>563</v>
      </c>
      <c r="G3262" s="8">
        <v>5334528</v>
      </c>
      <c r="H3262" s="16" t="s">
        <v>3219</v>
      </c>
      <c r="I3262" s="18">
        <v>1197.18</v>
      </c>
      <c r="J3262" s="19">
        <v>541.96100000000001</v>
      </c>
      <c r="K3262" s="19">
        <v>1880.598</v>
      </c>
      <c r="L3262" s="19">
        <v>238.464</v>
      </c>
      <c r="M3262" s="19">
        <v>0</v>
      </c>
      <c r="N3262" s="19">
        <v>0</v>
      </c>
      <c r="O3262" s="19">
        <v>846.81899999999996</v>
      </c>
      <c r="P3262" s="19">
        <v>722.55899999999997</v>
      </c>
      <c r="Q3262" s="19">
        <v>0</v>
      </c>
      <c r="R3262" s="19">
        <v>0</v>
      </c>
      <c r="S3262" s="19">
        <v>0</v>
      </c>
      <c r="T3262" s="19">
        <v>0</v>
      </c>
      <c r="U3262" s="56">
        <f t="shared" si="108"/>
        <v>5427.5810000000001</v>
      </c>
      <c r="V3262" s="18">
        <f t="shared" si="109"/>
        <v>678.44762500000002</v>
      </c>
      <c r="W3262" s="7"/>
      <c r="X3262" s="7"/>
      <c r="Y3262" s="7"/>
      <c r="Z3262" s="57"/>
    </row>
    <row r="3263" spans="1:26" x14ac:dyDescent="0.35">
      <c r="A3263" s="6" t="s">
        <v>398</v>
      </c>
      <c r="B3263" s="7" t="s">
        <v>562</v>
      </c>
      <c r="C3263" s="7" t="s">
        <v>3194</v>
      </c>
      <c r="D3263" s="7" t="s">
        <v>296</v>
      </c>
      <c r="E3263" s="7" t="s">
        <v>297</v>
      </c>
      <c r="F3263" s="7" t="s">
        <v>563</v>
      </c>
      <c r="G3263" s="8">
        <v>5333318</v>
      </c>
      <c r="H3263" s="16" t="s">
        <v>3220</v>
      </c>
      <c r="I3263" s="18">
        <v>238.464</v>
      </c>
      <c r="J3263" s="19">
        <v>662.55399999999997</v>
      </c>
      <c r="K3263" s="19">
        <v>238.464</v>
      </c>
      <c r="L3263" s="19">
        <v>0</v>
      </c>
      <c r="M3263" s="19">
        <v>180.59800000000001</v>
      </c>
      <c r="N3263" s="19">
        <v>541.96100000000001</v>
      </c>
      <c r="O3263" s="19">
        <v>0</v>
      </c>
      <c r="P3263" s="19">
        <v>778.11900000000003</v>
      </c>
      <c r="Q3263" s="19">
        <v>0</v>
      </c>
      <c r="R3263" s="19">
        <v>0</v>
      </c>
      <c r="S3263" s="19">
        <v>0</v>
      </c>
      <c r="T3263" s="19">
        <v>0</v>
      </c>
      <c r="U3263" s="56">
        <f t="shared" si="108"/>
        <v>2640.16</v>
      </c>
      <c r="V3263" s="18">
        <f t="shared" si="109"/>
        <v>330.02</v>
      </c>
      <c r="W3263" s="7"/>
      <c r="X3263" s="7"/>
      <c r="Y3263" s="7"/>
      <c r="Z3263" s="57"/>
    </row>
    <row r="3264" spans="1:26" x14ac:dyDescent="0.35">
      <c r="A3264" s="6" t="s">
        <v>398</v>
      </c>
      <c r="B3264" s="7" t="s">
        <v>562</v>
      </c>
      <c r="C3264" s="7" t="s">
        <v>3194</v>
      </c>
      <c r="D3264" s="7" t="s">
        <v>296</v>
      </c>
      <c r="E3264" s="7" t="s">
        <v>297</v>
      </c>
      <c r="F3264" s="7" t="s">
        <v>563</v>
      </c>
      <c r="G3264" s="8">
        <v>5274769</v>
      </c>
      <c r="H3264" s="16" t="s">
        <v>3221</v>
      </c>
      <c r="I3264" s="18">
        <v>0</v>
      </c>
      <c r="J3264" s="19">
        <v>0</v>
      </c>
      <c r="K3264" s="19">
        <v>0</v>
      </c>
      <c r="L3264" s="19">
        <v>720.80899999999997</v>
      </c>
      <c r="M3264" s="19">
        <v>0</v>
      </c>
      <c r="N3264" s="19">
        <v>0</v>
      </c>
      <c r="O3264" s="19">
        <v>0</v>
      </c>
      <c r="P3264" s="19">
        <v>778.11900000000003</v>
      </c>
      <c r="Q3264" s="19">
        <v>0</v>
      </c>
      <c r="R3264" s="19">
        <v>0</v>
      </c>
      <c r="S3264" s="19">
        <v>0</v>
      </c>
      <c r="T3264" s="19">
        <v>0</v>
      </c>
      <c r="U3264" s="56">
        <f t="shared" ref="U3264:U3327" si="110">SUM(I3264:T3264)</f>
        <v>1498.9279999999999</v>
      </c>
      <c r="V3264" s="18">
        <f t="shared" si="109"/>
        <v>187.36599999999999</v>
      </c>
      <c r="W3264" s="7"/>
      <c r="X3264" s="7"/>
      <c r="Y3264" s="7"/>
      <c r="Z3264" s="57"/>
    </row>
    <row r="3265" spans="1:26" x14ac:dyDescent="0.35">
      <c r="A3265" s="6" t="s">
        <v>398</v>
      </c>
      <c r="B3265" s="7" t="s">
        <v>562</v>
      </c>
      <c r="C3265" s="7" t="s">
        <v>3194</v>
      </c>
      <c r="D3265" s="7" t="s">
        <v>296</v>
      </c>
      <c r="E3265" s="7" t="s">
        <v>297</v>
      </c>
      <c r="F3265" s="7" t="s">
        <v>563</v>
      </c>
      <c r="G3265" s="8">
        <v>5295146</v>
      </c>
      <c r="H3265" s="16" t="s">
        <v>3222</v>
      </c>
      <c r="I3265" s="18">
        <v>722.39</v>
      </c>
      <c r="J3265" s="19">
        <v>0</v>
      </c>
      <c r="K3265" s="19">
        <v>1867.069</v>
      </c>
      <c r="L3265" s="19">
        <v>0</v>
      </c>
      <c r="M3265" s="19">
        <v>180.59800000000001</v>
      </c>
      <c r="N3265" s="19">
        <v>359.05700000000002</v>
      </c>
      <c r="O3265" s="19">
        <v>780.42499999999995</v>
      </c>
      <c r="P3265" s="19">
        <v>722.55899999999997</v>
      </c>
      <c r="Q3265" s="19">
        <v>0</v>
      </c>
      <c r="R3265" s="19">
        <v>0</v>
      </c>
      <c r="S3265" s="19">
        <v>0</v>
      </c>
      <c r="T3265" s="19">
        <v>0</v>
      </c>
      <c r="U3265" s="56">
        <f t="shared" si="110"/>
        <v>4632.098</v>
      </c>
      <c r="V3265" s="18">
        <f t="shared" si="109"/>
        <v>579.01224999999999</v>
      </c>
      <c r="W3265" s="7"/>
      <c r="X3265" s="7"/>
      <c r="Y3265" s="7"/>
      <c r="Z3265" s="57"/>
    </row>
    <row r="3266" spans="1:26" x14ac:dyDescent="0.35">
      <c r="A3266" s="6" t="s">
        <v>398</v>
      </c>
      <c r="B3266" s="7" t="s">
        <v>562</v>
      </c>
      <c r="C3266" s="7" t="s">
        <v>3194</v>
      </c>
      <c r="D3266" s="7" t="s">
        <v>296</v>
      </c>
      <c r="E3266" s="7" t="s">
        <v>297</v>
      </c>
      <c r="F3266" s="7" t="s">
        <v>563</v>
      </c>
      <c r="G3266" s="8">
        <v>5335901</v>
      </c>
      <c r="H3266" s="16" t="s">
        <v>3223</v>
      </c>
      <c r="I3266" s="18">
        <v>0</v>
      </c>
      <c r="J3266" s="19">
        <v>722.55899999999997</v>
      </c>
      <c r="K3266" s="19">
        <v>482.34500000000003</v>
      </c>
      <c r="L3266" s="19">
        <v>964.69</v>
      </c>
      <c r="M3266" s="19">
        <v>180.59800000000001</v>
      </c>
      <c r="N3266" s="19">
        <v>243.881</v>
      </c>
      <c r="O3266" s="19">
        <v>0</v>
      </c>
      <c r="P3266" s="19">
        <v>1081.616</v>
      </c>
      <c r="Q3266" s="19">
        <v>0</v>
      </c>
      <c r="R3266" s="19">
        <v>0</v>
      </c>
      <c r="S3266" s="19">
        <v>0</v>
      </c>
      <c r="T3266" s="19">
        <v>0</v>
      </c>
      <c r="U3266" s="56">
        <f t="shared" si="110"/>
        <v>3675.6889999999999</v>
      </c>
      <c r="V3266" s="18">
        <f t="shared" si="109"/>
        <v>459.46112499999998</v>
      </c>
      <c r="W3266" s="7"/>
      <c r="X3266" s="7"/>
      <c r="Y3266" s="7"/>
      <c r="Z3266" s="57"/>
    </row>
    <row r="3267" spans="1:26" x14ac:dyDescent="0.35">
      <c r="A3267" s="6" t="s">
        <v>398</v>
      </c>
      <c r="B3267" s="7" t="s">
        <v>562</v>
      </c>
      <c r="C3267" s="7" t="s">
        <v>3194</v>
      </c>
      <c r="D3267" s="7" t="s">
        <v>296</v>
      </c>
      <c r="E3267" s="7" t="s">
        <v>297</v>
      </c>
      <c r="F3267" s="7" t="s">
        <v>563</v>
      </c>
      <c r="G3267" s="8">
        <v>5335385</v>
      </c>
      <c r="H3267" s="16" t="s">
        <v>3224</v>
      </c>
      <c r="I3267" s="18">
        <v>778.11900000000003</v>
      </c>
      <c r="J3267" s="19">
        <v>303.49700000000001</v>
      </c>
      <c r="K3267" s="19">
        <v>1091.0889999999999</v>
      </c>
      <c r="L3267" s="19">
        <v>419.06200000000001</v>
      </c>
      <c r="M3267" s="19">
        <v>180.59800000000001</v>
      </c>
      <c r="N3267" s="19">
        <v>238.464</v>
      </c>
      <c r="O3267" s="19">
        <v>843.15200000000004</v>
      </c>
      <c r="P3267" s="19">
        <v>419.06200000000001</v>
      </c>
      <c r="Q3267" s="19">
        <v>0</v>
      </c>
      <c r="R3267" s="19">
        <v>0</v>
      </c>
      <c r="S3267" s="19">
        <v>0</v>
      </c>
      <c r="T3267" s="19">
        <v>0</v>
      </c>
      <c r="U3267" s="56">
        <f t="shared" si="110"/>
        <v>4273.0429999999997</v>
      </c>
      <c r="V3267" s="18">
        <f t="shared" si="109"/>
        <v>534.13037499999996</v>
      </c>
      <c r="W3267" s="7"/>
      <c r="X3267" s="7"/>
      <c r="Y3267" s="7"/>
      <c r="Z3267" s="57"/>
    </row>
    <row r="3268" spans="1:26" x14ac:dyDescent="0.35">
      <c r="A3268" s="6" t="s">
        <v>398</v>
      </c>
      <c r="B3268" s="7" t="s">
        <v>562</v>
      </c>
      <c r="C3268" s="7" t="s">
        <v>3194</v>
      </c>
      <c r="D3268" s="7" t="s">
        <v>296</v>
      </c>
      <c r="E3268" s="7" t="s">
        <v>297</v>
      </c>
      <c r="F3268" s="7" t="s">
        <v>563</v>
      </c>
      <c r="G3268" s="8">
        <v>5132681</v>
      </c>
      <c r="H3268" s="16" t="s">
        <v>3225</v>
      </c>
      <c r="I3268" s="18">
        <v>5.9999999980209391E-4</v>
      </c>
      <c r="J3268" s="19">
        <v>1765.671</v>
      </c>
      <c r="K3268" s="19">
        <v>238.464</v>
      </c>
      <c r="L3268" s="19">
        <v>0</v>
      </c>
      <c r="M3268" s="19">
        <v>180.59800000000001</v>
      </c>
      <c r="N3268" s="19">
        <v>343.18099999999998</v>
      </c>
      <c r="O3268" s="19">
        <v>0</v>
      </c>
      <c r="P3268" s="19">
        <v>780.25699999999995</v>
      </c>
      <c r="Q3268" s="19">
        <v>0</v>
      </c>
      <c r="R3268" s="19">
        <v>0</v>
      </c>
      <c r="S3268" s="19">
        <v>0</v>
      </c>
      <c r="T3268" s="19">
        <v>0</v>
      </c>
      <c r="U3268" s="56">
        <f t="shared" si="110"/>
        <v>3308.1716000000001</v>
      </c>
      <c r="V3268" s="18">
        <f t="shared" si="109"/>
        <v>413.52145000000002</v>
      </c>
      <c r="W3268" s="7"/>
      <c r="X3268" s="7"/>
      <c r="Y3268" s="7"/>
      <c r="Z3268" s="57"/>
    </row>
    <row r="3269" spans="1:26" x14ac:dyDescent="0.35">
      <c r="A3269" s="6" t="s">
        <v>398</v>
      </c>
      <c r="B3269" s="7" t="s">
        <v>562</v>
      </c>
      <c r="C3269" s="7" t="s">
        <v>3194</v>
      </c>
      <c r="D3269" s="7" t="s">
        <v>296</v>
      </c>
      <c r="E3269" s="7" t="s">
        <v>297</v>
      </c>
      <c r="F3269" s="7" t="s">
        <v>563</v>
      </c>
      <c r="G3269" s="8">
        <v>5301696</v>
      </c>
      <c r="H3269" s="16" t="s">
        <v>3226</v>
      </c>
      <c r="I3269" s="18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2137.8820000000001</v>
      </c>
      <c r="P3269" s="19">
        <v>960.85400000000004</v>
      </c>
      <c r="Q3269" s="19">
        <v>0</v>
      </c>
      <c r="R3269" s="19">
        <v>0</v>
      </c>
      <c r="S3269" s="19">
        <v>0</v>
      </c>
      <c r="T3269" s="19">
        <v>0</v>
      </c>
      <c r="U3269" s="56">
        <f t="shared" si="110"/>
        <v>3098.7359999999999</v>
      </c>
      <c r="V3269" s="18">
        <f t="shared" si="109"/>
        <v>387.34199999999998</v>
      </c>
      <c r="W3269" s="7"/>
      <c r="X3269" s="7"/>
      <c r="Y3269" s="7"/>
      <c r="Z3269" s="57"/>
    </row>
    <row r="3270" spans="1:26" x14ac:dyDescent="0.35">
      <c r="A3270" s="6" t="s">
        <v>398</v>
      </c>
      <c r="B3270" s="7" t="s">
        <v>562</v>
      </c>
      <c r="C3270" s="7" t="s">
        <v>3194</v>
      </c>
      <c r="D3270" s="7" t="s">
        <v>296</v>
      </c>
      <c r="E3270" s="7" t="s">
        <v>297</v>
      </c>
      <c r="F3270" s="7" t="s">
        <v>563</v>
      </c>
      <c r="G3270" s="8">
        <v>5290044</v>
      </c>
      <c r="H3270" s="16" t="s">
        <v>3227</v>
      </c>
      <c r="I3270" s="18">
        <v>0</v>
      </c>
      <c r="J3270" s="19">
        <v>1197.18</v>
      </c>
      <c r="K3270" s="19">
        <v>0</v>
      </c>
      <c r="L3270" s="19">
        <v>0</v>
      </c>
      <c r="M3270" s="19">
        <v>0</v>
      </c>
      <c r="N3270" s="19">
        <v>343.18099999999998</v>
      </c>
      <c r="O3270" s="19">
        <v>0</v>
      </c>
      <c r="P3270" s="19">
        <v>1197.18</v>
      </c>
      <c r="Q3270" s="19">
        <v>0</v>
      </c>
      <c r="R3270" s="19">
        <v>0</v>
      </c>
      <c r="S3270" s="19">
        <v>0</v>
      </c>
      <c r="T3270" s="19">
        <v>0</v>
      </c>
      <c r="U3270" s="56">
        <f t="shared" si="110"/>
        <v>2737.5410000000002</v>
      </c>
      <c r="V3270" s="18">
        <f t="shared" si="109"/>
        <v>342.19262500000002</v>
      </c>
      <c r="W3270" s="7"/>
      <c r="X3270" s="7"/>
      <c r="Y3270" s="7"/>
      <c r="Z3270" s="57"/>
    </row>
    <row r="3271" spans="1:26" x14ac:dyDescent="0.35">
      <c r="A3271" s="6" t="s">
        <v>398</v>
      </c>
      <c r="B3271" s="7" t="s">
        <v>562</v>
      </c>
      <c r="C3271" s="7" t="s">
        <v>3194</v>
      </c>
      <c r="D3271" s="7" t="s">
        <v>296</v>
      </c>
      <c r="E3271" s="7" t="s">
        <v>297</v>
      </c>
      <c r="F3271" s="7" t="s">
        <v>563</v>
      </c>
      <c r="G3271" s="8">
        <v>5274468</v>
      </c>
      <c r="H3271" s="16" t="s">
        <v>3228</v>
      </c>
      <c r="I3271" s="18">
        <v>0</v>
      </c>
      <c r="J3271" s="19">
        <v>180.59800000000001</v>
      </c>
      <c r="K3271" s="19">
        <v>0</v>
      </c>
      <c r="L3271" s="19">
        <v>0</v>
      </c>
      <c r="M3271" s="19">
        <v>0</v>
      </c>
      <c r="N3271" s="19">
        <v>0</v>
      </c>
      <c r="O3271" s="19">
        <v>238.464</v>
      </c>
      <c r="P3271" s="19">
        <v>539.65499999999997</v>
      </c>
      <c r="Q3271" s="19">
        <v>0</v>
      </c>
      <c r="R3271" s="19">
        <v>0</v>
      </c>
      <c r="S3271" s="19">
        <v>0</v>
      </c>
      <c r="T3271" s="19">
        <v>0</v>
      </c>
      <c r="U3271" s="56">
        <f t="shared" si="110"/>
        <v>958.71699999999998</v>
      </c>
      <c r="V3271" s="18">
        <f t="shared" si="109"/>
        <v>119.839625</v>
      </c>
      <c r="W3271" s="7"/>
      <c r="X3271" s="7"/>
      <c r="Y3271" s="7"/>
      <c r="Z3271" s="57"/>
    </row>
    <row r="3272" spans="1:26" x14ac:dyDescent="0.35">
      <c r="A3272" s="6" t="s">
        <v>398</v>
      </c>
      <c r="B3272" s="7" t="s">
        <v>562</v>
      </c>
      <c r="C3272" s="7" t="s">
        <v>3194</v>
      </c>
      <c r="D3272" s="7" t="s">
        <v>296</v>
      </c>
      <c r="E3272" s="7" t="s">
        <v>297</v>
      </c>
      <c r="F3272" s="7" t="s">
        <v>563</v>
      </c>
      <c r="G3272" s="8">
        <v>5274354</v>
      </c>
      <c r="H3272" s="16" t="s">
        <v>3229</v>
      </c>
      <c r="I3272" s="18">
        <v>1076.588</v>
      </c>
      <c r="J3272" s="19">
        <v>359.05700000000002</v>
      </c>
      <c r="K3272" s="19">
        <v>901.01800000000003</v>
      </c>
      <c r="L3272" s="19">
        <v>0</v>
      </c>
      <c r="M3272" s="19">
        <v>541.79300000000001</v>
      </c>
      <c r="N3272" s="19">
        <v>0</v>
      </c>
      <c r="O3272" s="19">
        <v>484.09500000000003</v>
      </c>
      <c r="P3272" s="19">
        <v>778.11900000000003</v>
      </c>
      <c r="Q3272" s="19">
        <v>0</v>
      </c>
      <c r="R3272" s="19">
        <v>0</v>
      </c>
      <c r="S3272" s="19">
        <v>0</v>
      </c>
      <c r="T3272" s="19">
        <v>0</v>
      </c>
      <c r="U3272" s="56">
        <f t="shared" si="110"/>
        <v>4140.67</v>
      </c>
      <c r="V3272" s="18">
        <f t="shared" si="109"/>
        <v>517.58375000000001</v>
      </c>
      <c r="W3272" s="7"/>
      <c r="X3272" s="7"/>
      <c r="Y3272" s="7"/>
      <c r="Z3272" s="57"/>
    </row>
    <row r="3273" spans="1:26" x14ac:dyDescent="0.35">
      <c r="A3273" s="6" t="s">
        <v>398</v>
      </c>
      <c r="B3273" s="7" t="s">
        <v>562</v>
      </c>
      <c r="C3273" s="7" t="s">
        <v>3194</v>
      </c>
      <c r="D3273" s="7" t="s">
        <v>296</v>
      </c>
      <c r="E3273" s="7" t="s">
        <v>297</v>
      </c>
      <c r="F3273" s="7" t="s">
        <v>563</v>
      </c>
      <c r="G3273" s="8">
        <v>5278433</v>
      </c>
      <c r="H3273" s="16" t="s">
        <v>3230</v>
      </c>
      <c r="I3273" s="18">
        <v>838.12300000000005</v>
      </c>
      <c r="J3273" s="19">
        <v>0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359.05700000000002</v>
      </c>
      <c r="Q3273" s="19">
        <v>0</v>
      </c>
      <c r="R3273" s="19">
        <v>0</v>
      </c>
      <c r="S3273" s="19">
        <v>0</v>
      </c>
      <c r="T3273" s="19">
        <v>0</v>
      </c>
      <c r="U3273" s="56">
        <f t="shared" si="110"/>
        <v>1197.18</v>
      </c>
      <c r="V3273" s="18">
        <f t="shared" si="109"/>
        <v>149.64750000000001</v>
      </c>
      <c r="W3273" s="7"/>
      <c r="X3273" s="7"/>
      <c r="Y3273" s="7"/>
      <c r="Z3273" s="57"/>
    </row>
    <row r="3274" spans="1:26" x14ac:dyDescent="0.35">
      <c r="A3274" s="6" t="s">
        <v>398</v>
      </c>
      <c r="B3274" s="7" t="s">
        <v>562</v>
      </c>
      <c r="C3274" s="7" t="s">
        <v>3194</v>
      </c>
      <c r="D3274" s="7" t="s">
        <v>296</v>
      </c>
      <c r="E3274" s="7" t="s">
        <v>297</v>
      </c>
      <c r="F3274" s="7" t="s">
        <v>563</v>
      </c>
      <c r="G3274" s="8">
        <v>5279456</v>
      </c>
      <c r="H3274" s="16" t="s">
        <v>3231</v>
      </c>
      <c r="I3274" s="18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19">
        <v>359.05700000000002</v>
      </c>
      <c r="Q3274" s="19">
        <v>0</v>
      </c>
      <c r="R3274" s="19">
        <v>0</v>
      </c>
      <c r="S3274" s="19">
        <v>0</v>
      </c>
      <c r="T3274" s="19">
        <v>0</v>
      </c>
      <c r="U3274" s="56">
        <f t="shared" si="110"/>
        <v>359.05700000000002</v>
      </c>
      <c r="V3274" s="18">
        <f t="shared" si="109"/>
        <v>44.882125000000002</v>
      </c>
      <c r="W3274" s="7"/>
      <c r="X3274" s="7"/>
      <c r="Y3274" s="7"/>
      <c r="Z3274" s="57"/>
    </row>
    <row r="3275" spans="1:26" x14ac:dyDescent="0.35">
      <c r="A3275" s="6" t="s">
        <v>398</v>
      </c>
      <c r="B3275" s="7" t="s">
        <v>562</v>
      </c>
      <c r="C3275" s="7" t="s">
        <v>3194</v>
      </c>
      <c r="D3275" s="7" t="s">
        <v>296</v>
      </c>
      <c r="E3275" s="7" t="s">
        <v>297</v>
      </c>
      <c r="F3275" s="7" t="s">
        <v>563</v>
      </c>
      <c r="G3275" s="8">
        <v>5337608</v>
      </c>
      <c r="H3275" s="16" t="s">
        <v>3232</v>
      </c>
      <c r="I3275" s="18">
        <v>0</v>
      </c>
      <c r="J3275" s="19">
        <v>5031.63</v>
      </c>
      <c r="K3275" s="19">
        <v>8492.5069999999996</v>
      </c>
      <c r="L3275" s="19">
        <v>3230.902</v>
      </c>
      <c r="M3275" s="19">
        <v>361.19600000000003</v>
      </c>
      <c r="N3275" s="19">
        <v>3983.4119999999998</v>
      </c>
      <c r="O3275" s="19">
        <v>6073.3779999999997</v>
      </c>
      <c r="P3275" s="19">
        <v>3244.4319999999998</v>
      </c>
      <c r="Q3275" s="19">
        <v>0</v>
      </c>
      <c r="R3275" s="19">
        <v>0</v>
      </c>
      <c r="S3275" s="19">
        <v>0</v>
      </c>
      <c r="T3275" s="19">
        <v>0</v>
      </c>
      <c r="U3275" s="56">
        <f t="shared" si="110"/>
        <v>30417.456999999999</v>
      </c>
      <c r="V3275" s="18">
        <f t="shared" si="109"/>
        <v>3802.1821249999998</v>
      </c>
      <c r="W3275" s="7"/>
      <c r="X3275" s="7"/>
      <c r="Y3275" s="7"/>
      <c r="Z3275" s="57"/>
    </row>
    <row r="3276" spans="1:26" x14ac:dyDescent="0.35">
      <c r="A3276" s="6" t="s">
        <v>398</v>
      </c>
      <c r="B3276" s="7" t="s">
        <v>562</v>
      </c>
      <c r="C3276" s="7" t="s">
        <v>3194</v>
      </c>
      <c r="D3276" s="7" t="s">
        <v>296</v>
      </c>
      <c r="E3276" s="7" t="s">
        <v>297</v>
      </c>
      <c r="F3276" s="7" t="s">
        <v>563</v>
      </c>
      <c r="G3276" s="8">
        <v>5331220</v>
      </c>
      <c r="H3276" s="16" t="s">
        <v>3233</v>
      </c>
      <c r="I3276" s="18">
        <v>0</v>
      </c>
      <c r="J3276" s="19">
        <v>1377.778</v>
      </c>
      <c r="K3276" s="19">
        <v>541.96100000000001</v>
      </c>
      <c r="L3276" s="19">
        <v>0</v>
      </c>
      <c r="M3276" s="19">
        <v>359.05700000000002</v>
      </c>
      <c r="N3276" s="19">
        <v>0</v>
      </c>
      <c r="O3276" s="19">
        <v>1262.2139999999999</v>
      </c>
      <c r="P3276" s="19">
        <v>303.49700000000001</v>
      </c>
      <c r="Q3276" s="19">
        <v>0</v>
      </c>
      <c r="R3276" s="19">
        <v>0</v>
      </c>
      <c r="S3276" s="19">
        <v>0</v>
      </c>
      <c r="T3276" s="19">
        <v>0</v>
      </c>
      <c r="U3276" s="56">
        <f t="shared" si="110"/>
        <v>3844.5070000000001</v>
      </c>
      <c r="V3276" s="18">
        <f t="shared" si="109"/>
        <v>480.56337500000001</v>
      </c>
      <c r="W3276" s="7"/>
      <c r="X3276" s="7"/>
      <c r="Y3276" s="7"/>
      <c r="Z3276" s="57"/>
    </row>
    <row r="3277" spans="1:26" x14ac:dyDescent="0.35">
      <c r="A3277" s="6" t="s">
        <v>398</v>
      </c>
      <c r="B3277" s="7" t="s">
        <v>562</v>
      </c>
      <c r="C3277" s="7" t="s">
        <v>3194</v>
      </c>
      <c r="D3277" s="7" t="s">
        <v>296</v>
      </c>
      <c r="E3277" s="7" t="s">
        <v>297</v>
      </c>
      <c r="F3277" s="7" t="s">
        <v>563</v>
      </c>
      <c r="G3277" s="8">
        <v>5130939</v>
      </c>
      <c r="H3277" s="16" t="s">
        <v>3234</v>
      </c>
      <c r="I3277" s="18">
        <v>0</v>
      </c>
      <c r="J3277" s="19">
        <v>1197.18</v>
      </c>
      <c r="K3277" s="19">
        <v>606.99400000000003</v>
      </c>
      <c r="L3277" s="19">
        <v>0</v>
      </c>
      <c r="M3277" s="19">
        <v>720.25199999999995</v>
      </c>
      <c r="N3277" s="19">
        <v>0</v>
      </c>
      <c r="O3277" s="19">
        <v>238.464</v>
      </c>
      <c r="P3277" s="19">
        <v>303.49700000000001</v>
      </c>
      <c r="Q3277" s="19">
        <v>0</v>
      </c>
      <c r="R3277" s="19">
        <v>0</v>
      </c>
      <c r="S3277" s="19">
        <v>0</v>
      </c>
      <c r="T3277" s="19">
        <v>0</v>
      </c>
      <c r="U3277" s="56">
        <f t="shared" si="110"/>
        <v>3066.3869999999997</v>
      </c>
      <c r="V3277" s="18">
        <f t="shared" si="109"/>
        <v>383.29837499999996</v>
      </c>
      <c r="W3277" s="7"/>
      <c r="X3277" s="7"/>
      <c r="Y3277" s="7"/>
      <c r="Z3277" s="57"/>
    </row>
    <row r="3278" spans="1:26" x14ac:dyDescent="0.35">
      <c r="A3278" s="6" t="s">
        <v>398</v>
      </c>
      <c r="B3278" s="7" t="s">
        <v>562</v>
      </c>
      <c r="C3278" s="7" t="s">
        <v>3194</v>
      </c>
      <c r="D3278" s="7" t="s">
        <v>296</v>
      </c>
      <c r="E3278" s="7" t="s">
        <v>297</v>
      </c>
      <c r="F3278" s="7" t="s">
        <v>563</v>
      </c>
      <c r="G3278" s="8">
        <v>5336979</v>
      </c>
      <c r="H3278" s="16" t="s">
        <v>3235</v>
      </c>
      <c r="I3278" s="18">
        <v>359.05700000000002</v>
      </c>
      <c r="J3278" s="19">
        <v>3531.1210000000001</v>
      </c>
      <c r="K3278" s="19">
        <v>5744.7790000000005</v>
      </c>
      <c r="L3278" s="19">
        <v>2991.8820000000001</v>
      </c>
      <c r="M3278" s="19">
        <v>1329.385</v>
      </c>
      <c r="N3278" s="19">
        <v>1495.817</v>
      </c>
      <c r="O3278" s="19">
        <v>2692.8290000000002</v>
      </c>
      <c r="P3278" s="19">
        <v>2339.3829999999998</v>
      </c>
      <c r="Q3278" s="19">
        <v>0</v>
      </c>
      <c r="R3278" s="19">
        <v>0</v>
      </c>
      <c r="S3278" s="19">
        <v>0</v>
      </c>
      <c r="T3278" s="19">
        <v>0</v>
      </c>
      <c r="U3278" s="56">
        <f t="shared" si="110"/>
        <v>20484.253000000004</v>
      </c>
      <c r="V3278" s="18">
        <f t="shared" si="109"/>
        <v>2560.5316250000005</v>
      </c>
      <c r="W3278" s="7"/>
      <c r="X3278" s="7"/>
      <c r="Y3278" s="7"/>
      <c r="Z3278" s="57"/>
    </row>
    <row r="3279" spans="1:26" x14ac:dyDescent="0.35">
      <c r="A3279" s="6" t="s">
        <v>398</v>
      </c>
      <c r="B3279" s="7" t="s">
        <v>562</v>
      </c>
      <c r="C3279" s="7" t="s">
        <v>3194</v>
      </c>
      <c r="D3279" s="7" t="s">
        <v>296</v>
      </c>
      <c r="E3279" s="7" t="s">
        <v>297</v>
      </c>
      <c r="F3279" s="7" t="s">
        <v>563</v>
      </c>
      <c r="G3279" s="8">
        <v>5270822</v>
      </c>
      <c r="H3279" s="16" t="s">
        <v>3236</v>
      </c>
      <c r="I3279" s="18">
        <v>599.65899999999999</v>
      </c>
      <c r="J3279" s="19">
        <v>1197.18</v>
      </c>
      <c r="K3279" s="19">
        <v>662.55399999999997</v>
      </c>
      <c r="L3279" s="19">
        <v>0</v>
      </c>
      <c r="M3279" s="19">
        <v>0</v>
      </c>
      <c r="N3279" s="19">
        <v>0</v>
      </c>
      <c r="O3279" s="19">
        <v>843.15200000000004</v>
      </c>
      <c r="P3279" s="19">
        <v>1018.721</v>
      </c>
      <c r="Q3279" s="19">
        <v>0</v>
      </c>
      <c r="R3279" s="19">
        <v>0</v>
      </c>
      <c r="S3279" s="19">
        <v>0</v>
      </c>
      <c r="T3279" s="19">
        <v>0</v>
      </c>
      <c r="U3279" s="56">
        <f t="shared" si="110"/>
        <v>4321.2659999999996</v>
      </c>
      <c r="V3279" s="18">
        <f t="shared" si="109"/>
        <v>540.15824999999995</v>
      </c>
      <c r="W3279" s="7"/>
      <c r="X3279" s="7"/>
      <c r="Y3279" s="7"/>
      <c r="Z3279" s="57"/>
    </row>
    <row r="3280" spans="1:26" x14ac:dyDescent="0.35">
      <c r="A3280" s="6" t="s">
        <v>398</v>
      </c>
      <c r="B3280" s="7" t="s">
        <v>562</v>
      </c>
      <c r="C3280" s="7" t="s">
        <v>3194</v>
      </c>
      <c r="D3280" s="7" t="s">
        <v>296</v>
      </c>
      <c r="E3280" s="7" t="s">
        <v>297</v>
      </c>
      <c r="F3280" s="7" t="s">
        <v>563</v>
      </c>
      <c r="G3280" s="8">
        <v>5273414</v>
      </c>
      <c r="H3280" s="16" t="s">
        <v>3237</v>
      </c>
      <c r="I3280" s="18">
        <v>0</v>
      </c>
      <c r="J3280" s="19">
        <v>419.06200000000001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19">
        <v>597.52099999999996</v>
      </c>
      <c r="Q3280" s="19">
        <v>0</v>
      </c>
      <c r="R3280" s="19">
        <v>0</v>
      </c>
      <c r="S3280" s="19">
        <v>0</v>
      </c>
      <c r="T3280" s="19">
        <v>0</v>
      </c>
      <c r="U3280" s="56">
        <f t="shared" si="110"/>
        <v>1016.583</v>
      </c>
      <c r="V3280" s="18">
        <f t="shared" si="109"/>
        <v>127.072875</v>
      </c>
      <c r="W3280" s="7"/>
      <c r="X3280" s="7"/>
      <c r="Y3280" s="7"/>
      <c r="Z3280" s="57"/>
    </row>
    <row r="3281" spans="1:26" x14ac:dyDescent="0.35">
      <c r="A3281" s="6" t="s">
        <v>398</v>
      </c>
      <c r="B3281" s="7" t="s">
        <v>562</v>
      </c>
      <c r="C3281" s="7" t="s">
        <v>3194</v>
      </c>
      <c r="D3281" s="7" t="s">
        <v>296</v>
      </c>
      <c r="E3281" s="7" t="s">
        <v>297</v>
      </c>
      <c r="F3281" s="7" t="s">
        <v>563</v>
      </c>
      <c r="G3281" s="8">
        <v>5334490</v>
      </c>
      <c r="H3281" s="16" t="s">
        <v>3238</v>
      </c>
      <c r="I3281" s="18">
        <v>599.65899999999999</v>
      </c>
      <c r="J3281" s="19">
        <v>484.09500000000003</v>
      </c>
      <c r="K3281" s="19">
        <v>4906.0990000000002</v>
      </c>
      <c r="L3281" s="19">
        <v>662.55399999999997</v>
      </c>
      <c r="M3281" s="19">
        <v>180.59800000000001</v>
      </c>
      <c r="N3281" s="19">
        <v>0</v>
      </c>
      <c r="O3281" s="19">
        <v>0</v>
      </c>
      <c r="P3281" s="19">
        <v>791.25900000000001</v>
      </c>
      <c r="Q3281" s="19">
        <v>0</v>
      </c>
      <c r="R3281" s="19">
        <v>0</v>
      </c>
      <c r="S3281" s="19">
        <v>0</v>
      </c>
      <c r="T3281" s="19">
        <v>0</v>
      </c>
      <c r="U3281" s="56">
        <f t="shared" si="110"/>
        <v>7624.2640000000001</v>
      </c>
      <c r="V3281" s="18">
        <f t="shared" si="109"/>
        <v>953.03300000000002</v>
      </c>
      <c r="W3281" s="7"/>
      <c r="X3281" s="7"/>
      <c r="Y3281" s="7"/>
      <c r="Z3281" s="57"/>
    </row>
    <row r="3282" spans="1:26" x14ac:dyDescent="0.35">
      <c r="A3282" s="6" t="s">
        <v>398</v>
      </c>
      <c r="B3282" s="7" t="s">
        <v>562</v>
      </c>
      <c r="C3282" s="7" t="s">
        <v>3194</v>
      </c>
      <c r="D3282" s="7" t="s">
        <v>296</v>
      </c>
      <c r="E3282" s="7" t="s">
        <v>297</v>
      </c>
      <c r="F3282" s="7" t="s">
        <v>563</v>
      </c>
      <c r="G3282" s="8">
        <v>5272446</v>
      </c>
      <c r="H3282" s="16" t="s">
        <v>3239</v>
      </c>
      <c r="I3282" s="18">
        <v>238.464</v>
      </c>
      <c r="J3282" s="19">
        <v>0</v>
      </c>
      <c r="K3282" s="19">
        <v>1333.22</v>
      </c>
      <c r="L3282" s="19">
        <v>0</v>
      </c>
      <c r="M3282" s="19">
        <v>0</v>
      </c>
      <c r="N3282" s="19">
        <v>0</v>
      </c>
      <c r="O3282" s="19">
        <v>0</v>
      </c>
      <c r="P3282" s="19">
        <v>180.59800000000001</v>
      </c>
      <c r="Q3282" s="19">
        <v>0</v>
      </c>
      <c r="R3282" s="19">
        <v>0</v>
      </c>
      <c r="S3282" s="19">
        <v>0</v>
      </c>
      <c r="T3282" s="19">
        <v>0</v>
      </c>
      <c r="U3282" s="56">
        <f t="shared" si="110"/>
        <v>1752.2819999999999</v>
      </c>
      <c r="V3282" s="18">
        <f t="shared" si="109"/>
        <v>219.03524999999999</v>
      </c>
      <c r="W3282" s="7"/>
      <c r="X3282" s="7"/>
      <c r="Y3282" s="7"/>
      <c r="Z3282" s="57"/>
    </row>
    <row r="3283" spans="1:26" x14ac:dyDescent="0.35">
      <c r="A3283" s="6" t="s">
        <v>398</v>
      </c>
      <c r="B3283" s="7" t="s">
        <v>562</v>
      </c>
      <c r="C3283" s="7" t="s">
        <v>3194</v>
      </c>
      <c r="D3283" s="7" t="s">
        <v>296</v>
      </c>
      <c r="E3283" s="7" t="s">
        <v>297</v>
      </c>
      <c r="F3283" s="7" t="s">
        <v>563</v>
      </c>
      <c r="G3283" s="8">
        <v>5335707</v>
      </c>
      <c r="H3283" s="16" t="s">
        <v>3240</v>
      </c>
      <c r="I3283" s="18">
        <v>1076.588</v>
      </c>
      <c r="J3283" s="19">
        <v>303.49700000000001</v>
      </c>
      <c r="K3283" s="19">
        <v>6738.3059999999996</v>
      </c>
      <c r="L3283" s="19">
        <v>419.06200000000001</v>
      </c>
      <c r="M3283" s="19">
        <v>361.19499999999999</v>
      </c>
      <c r="N3283" s="19">
        <v>1436.201</v>
      </c>
      <c r="O3283" s="19">
        <v>2219.1799999999998</v>
      </c>
      <c r="P3283" s="19">
        <v>2153.7579999999998</v>
      </c>
      <c r="Q3283" s="19">
        <v>0</v>
      </c>
      <c r="R3283" s="19">
        <v>0</v>
      </c>
      <c r="S3283" s="19">
        <v>0</v>
      </c>
      <c r="T3283" s="19">
        <v>0</v>
      </c>
      <c r="U3283" s="56">
        <f t="shared" si="110"/>
        <v>14707.786999999998</v>
      </c>
      <c r="V3283" s="18">
        <f t="shared" si="109"/>
        <v>1838.4733749999998</v>
      </c>
      <c r="W3283" s="7"/>
      <c r="X3283" s="7"/>
      <c r="Y3283" s="7"/>
      <c r="Z3283" s="57"/>
    </row>
    <row r="3284" spans="1:26" x14ac:dyDescent="0.35">
      <c r="A3284" s="6" t="s">
        <v>398</v>
      </c>
      <c r="B3284" s="7" t="s">
        <v>562</v>
      </c>
      <c r="C3284" s="7" t="s">
        <v>3194</v>
      </c>
      <c r="D3284" s="7" t="s">
        <v>296</v>
      </c>
      <c r="E3284" s="7" t="s">
        <v>297</v>
      </c>
      <c r="F3284" s="7" t="s">
        <v>563</v>
      </c>
      <c r="G3284" s="8">
        <v>5333325</v>
      </c>
      <c r="H3284" s="16" t="s">
        <v>3241</v>
      </c>
      <c r="I3284" s="18">
        <v>838.12400000000002</v>
      </c>
      <c r="J3284" s="19">
        <v>303.49700000000001</v>
      </c>
      <c r="K3284" s="19">
        <v>7768.03</v>
      </c>
      <c r="L3284" s="19">
        <v>1390.9190000000001</v>
      </c>
      <c r="M3284" s="19">
        <v>1325.328</v>
      </c>
      <c r="N3284" s="19">
        <v>2352.1109999999999</v>
      </c>
      <c r="O3284" s="19">
        <v>3018.3580000000002</v>
      </c>
      <c r="P3284" s="19">
        <v>1317.7739999999999</v>
      </c>
      <c r="Q3284" s="19">
        <v>0</v>
      </c>
      <c r="R3284" s="19">
        <v>0</v>
      </c>
      <c r="S3284" s="19">
        <v>0</v>
      </c>
      <c r="T3284" s="19">
        <v>0</v>
      </c>
      <c r="U3284" s="56">
        <f t="shared" si="110"/>
        <v>18314.141</v>
      </c>
      <c r="V3284" s="18">
        <f t="shared" si="109"/>
        <v>2289.267625</v>
      </c>
      <c r="W3284" s="7"/>
      <c r="X3284" s="7"/>
      <c r="Y3284" s="7"/>
      <c r="Z3284" s="57"/>
    </row>
    <row r="3285" spans="1:26" x14ac:dyDescent="0.35">
      <c r="A3285" s="6" t="s">
        <v>398</v>
      </c>
      <c r="B3285" s="7" t="s">
        <v>562</v>
      </c>
      <c r="C3285" s="7" t="s">
        <v>3194</v>
      </c>
      <c r="D3285" s="7" t="s">
        <v>296</v>
      </c>
      <c r="E3285" s="7" t="s">
        <v>297</v>
      </c>
      <c r="F3285" s="7" t="s">
        <v>563</v>
      </c>
      <c r="G3285" s="8">
        <v>5334504</v>
      </c>
      <c r="H3285" s="16" t="s">
        <v>3242</v>
      </c>
      <c r="I3285" s="18">
        <v>780.25699999999995</v>
      </c>
      <c r="J3285" s="19">
        <v>1148.9559999999999</v>
      </c>
      <c r="K3285" s="19">
        <v>3090.5329999999999</v>
      </c>
      <c r="L3285" s="19">
        <v>0</v>
      </c>
      <c r="M3285" s="19">
        <v>361.19600000000003</v>
      </c>
      <c r="N3285" s="19">
        <v>2227.4609999999998</v>
      </c>
      <c r="O3285" s="19">
        <v>2760.973</v>
      </c>
      <c r="P3285" s="19">
        <v>2045.749</v>
      </c>
      <c r="Q3285" s="19">
        <v>0</v>
      </c>
      <c r="R3285" s="19">
        <v>0</v>
      </c>
      <c r="S3285" s="19">
        <v>0</v>
      </c>
      <c r="T3285" s="19">
        <v>0</v>
      </c>
      <c r="U3285" s="56">
        <f t="shared" si="110"/>
        <v>12415.124999999998</v>
      </c>
      <c r="V3285" s="18">
        <f t="shared" si="109"/>
        <v>1551.8906249999998</v>
      </c>
      <c r="W3285" s="7"/>
      <c r="X3285" s="7"/>
      <c r="Y3285" s="7"/>
      <c r="Z3285" s="57"/>
    </row>
    <row r="3286" spans="1:26" x14ac:dyDescent="0.35">
      <c r="A3286" s="6" t="s">
        <v>398</v>
      </c>
      <c r="B3286" s="7" t="s">
        <v>562</v>
      </c>
      <c r="C3286" s="7" t="s">
        <v>3194</v>
      </c>
      <c r="D3286" s="7" t="s">
        <v>296</v>
      </c>
      <c r="E3286" s="7" t="s">
        <v>297</v>
      </c>
      <c r="F3286" s="7" t="s">
        <v>563</v>
      </c>
      <c r="G3286" s="8">
        <v>5274271</v>
      </c>
      <c r="H3286" s="16" t="s">
        <v>3243</v>
      </c>
      <c r="I3286" s="18">
        <v>238.464</v>
      </c>
      <c r="J3286" s="19">
        <v>238.464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359.05700000000002</v>
      </c>
      <c r="Q3286" s="19">
        <v>0</v>
      </c>
      <c r="R3286" s="19">
        <v>0</v>
      </c>
      <c r="S3286" s="19">
        <v>0</v>
      </c>
      <c r="T3286" s="19">
        <v>0</v>
      </c>
      <c r="U3286" s="56">
        <f t="shared" si="110"/>
        <v>835.98500000000001</v>
      </c>
      <c r="V3286" s="18">
        <f t="shared" si="109"/>
        <v>104.498125</v>
      </c>
      <c r="W3286" s="7"/>
      <c r="X3286" s="7"/>
      <c r="Y3286" s="7"/>
      <c r="Z3286" s="57"/>
    </row>
    <row r="3287" spans="1:26" x14ac:dyDescent="0.35">
      <c r="A3287" s="6" t="s">
        <v>398</v>
      </c>
      <c r="B3287" s="7" t="s">
        <v>562</v>
      </c>
      <c r="C3287" s="7" t="s">
        <v>3194</v>
      </c>
      <c r="D3287" s="7" t="s">
        <v>296</v>
      </c>
      <c r="E3287" s="7" t="s">
        <v>297</v>
      </c>
      <c r="F3287" s="7" t="s">
        <v>563</v>
      </c>
      <c r="G3287" s="8">
        <v>5336993</v>
      </c>
      <c r="H3287" s="16" t="s">
        <v>3244</v>
      </c>
      <c r="I3287" s="18">
        <v>419.06200000000001</v>
      </c>
      <c r="J3287" s="19">
        <v>720.25199999999995</v>
      </c>
      <c r="K3287" s="19">
        <v>1089.3389999999999</v>
      </c>
      <c r="L3287" s="19">
        <v>657.52599999999995</v>
      </c>
      <c r="M3287" s="19">
        <v>359.05700000000002</v>
      </c>
      <c r="N3287" s="19">
        <v>0</v>
      </c>
      <c r="O3287" s="19">
        <v>0</v>
      </c>
      <c r="P3287" s="19">
        <v>243.881</v>
      </c>
      <c r="Q3287" s="19">
        <v>0</v>
      </c>
      <c r="R3287" s="19">
        <v>0</v>
      </c>
      <c r="S3287" s="19">
        <v>0</v>
      </c>
      <c r="T3287" s="19">
        <v>0</v>
      </c>
      <c r="U3287" s="56">
        <f t="shared" si="110"/>
        <v>3489.1169999999997</v>
      </c>
      <c r="V3287" s="18">
        <f t="shared" si="109"/>
        <v>436.13962499999997</v>
      </c>
      <c r="W3287" s="7"/>
      <c r="X3287" s="7"/>
      <c r="Y3287" s="7"/>
      <c r="Z3287" s="57"/>
    </row>
    <row r="3288" spans="1:26" x14ac:dyDescent="0.35">
      <c r="A3288" s="6" t="s">
        <v>398</v>
      </c>
      <c r="B3288" s="7" t="s">
        <v>562</v>
      </c>
      <c r="C3288" s="7" t="s">
        <v>3194</v>
      </c>
      <c r="D3288" s="7" t="s">
        <v>296</v>
      </c>
      <c r="E3288" s="7" t="s">
        <v>297</v>
      </c>
      <c r="F3288" s="7" t="s">
        <v>563</v>
      </c>
      <c r="G3288" s="8">
        <v>5271018</v>
      </c>
      <c r="H3288" s="16" t="s">
        <v>3245</v>
      </c>
      <c r="I3288" s="18">
        <v>238.464</v>
      </c>
      <c r="J3288" s="19">
        <v>1139.3140000000001</v>
      </c>
      <c r="K3288" s="19">
        <v>5029.3869999999997</v>
      </c>
      <c r="L3288" s="19">
        <v>1315.0509999999999</v>
      </c>
      <c r="M3288" s="19">
        <v>180.59800000000001</v>
      </c>
      <c r="N3288" s="19">
        <v>715.39200000000005</v>
      </c>
      <c r="O3288" s="19">
        <v>1796.84</v>
      </c>
      <c r="P3288" s="19">
        <v>1018.889</v>
      </c>
      <c r="Q3288" s="19">
        <v>0</v>
      </c>
      <c r="R3288" s="19">
        <v>0</v>
      </c>
      <c r="S3288" s="19">
        <v>0</v>
      </c>
      <c r="T3288" s="19">
        <v>0</v>
      </c>
      <c r="U3288" s="56">
        <f t="shared" si="110"/>
        <v>11433.934999999999</v>
      </c>
      <c r="V3288" s="18">
        <f t="shared" si="109"/>
        <v>1429.2418749999999</v>
      </c>
      <c r="W3288" s="7"/>
      <c r="X3288" s="7"/>
      <c r="Y3288" s="7"/>
      <c r="Z3288" s="57"/>
    </row>
    <row r="3289" spans="1:26" x14ac:dyDescent="0.35">
      <c r="A3289" s="6" t="s">
        <v>398</v>
      </c>
      <c r="B3289" s="7" t="s">
        <v>562</v>
      </c>
      <c r="C3289" s="7" t="s">
        <v>3194</v>
      </c>
      <c r="D3289" s="7" t="s">
        <v>296</v>
      </c>
      <c r="E3289" s="7" t="s">
        <v>297</v>
      </c>
      <c r="F3289" s="7" t="s">
        <v>563</v>
      </c>
      <c r="G3289" s="8">
        <v>5273137</v>
      </c>
      <c r="H3289" s="16" t="s">
        <v>3246</v>
      </c>
      <c r="I3289" s="18">
        <v>599.65899999999999</v>
      </c>
      <c r="J3289" s="19">
        <v>1377.778</v>
      </c>
      <c r="K3289" s="19">
        <v>3030.9169999999999</v>
      </c>
      <c r="L3289" s="19">
        <v>547.37800000000004</v>
      </c>
      <c r="M3289" s="19">
        <v>1027.4179999999999</v>
      </c>
      <c r="N3289" s="19">
        <v>785.84199999999998</v>
      </c>
      <c r="O3289" s="19">
        <v>597.52099999999996</v>
      </c>
      <c r="P3289" s="19">
        <v>1267.6310000000001</v>
      </c>
      <c r="Q3289" s="19">
        <v>0</v>
      </c>
      <c r="R3289" s="19">
        <v>0</v>
      </c>
      <c r="S3289" s="19">
        <v>0</v>
      </c>
      <c r="T3289" s="19">
        <v>0</v>
      </c>
      <c r="U3289" s="56">
        <f t="shared" si="110"/>
        <v>9234.1439999999984</v>
      </c>
      <c r="V3289" s="18">
        <f t="shared" si="109"/>
        <v>1154.2679999999998</v>
      </c>
      <c r="W3289" s="7"/>
      <c r="X3289" s="7"/>
      <c r="Y3289" s="7"/>
      <c r="Z3289" s="57"/>
    </row>
    <row r="3290" spans="1:26" x14ac:dyDescent="0.35">
      <c r="A3290" s="6" t="s">
        <v>398</v>
      </c>
      <c r="B3290" s="7" t="s">
        <v>562</v>
      </c>
      <c r="C3290" s="7" t="s">
        <v>3194</v>
      </c>
      <c r="D3290" s="7" t="s">
        <v>296</v>
      </c>
      <c r="E3290" s="7" t="s">
        <v>297</v>
      </c>
      <c r="F3290" s="7" t="s">
        <v>563</v>
      </c>
      <c r="G3290" s="8">
        <v>5273784</v>
      </c>
      <c r="H3290" s="16" t="s">
        <v>3247</v>
      </c>
      <c r="I3290" s="18">
        <v>419.06200000000001</v>
      </c>
      <c r="J3290" s="19">
        <v>0</v>
      </c>
      <c r="K3290" s="19">
        <v>482.34500000000003</v>
      </c>
      <c r="L3290" s="19">
        <v>0</v>
      </c>
      <c r="M3290" s="19">
        <v>0</v>
      </c>
      <c r="N3290" s="19">
        <v>0</v>
      </c>
      <c r="O3290" s="19">
        <v>0</v>
      </c>
      <c r="P3290" s="19">
        <v>1081.616</v>
      </c>
      <c r="Q3290" s="19">
        <v>0</v>
      </c>
      <c r="R3290" s="19">
        <v>0</v>
      </c>
      <c r="S3290" s="19">
        <v>0</v>
      </c>
      <c r="T3290" s="19">
        <v>0</v>
      </c>
      <c r="U3290" s="56">
        <f t="shared" si="110"/>
        <v>1983.0230000000001</v>
      </c>
      <c r="V3290" s="18">
        <f t="shared" si="109"/>
        <v>247.87787500000002</v>
      </c>
      <c r="W3290" s="7"/>
      <c r="X3290" s="7"/>
      <c r="Y3290" s="7"/>
      <c r="Z3290" s="57"/>
    </row>
    <row r="3291" spans="1:26" x14ac:dyDescent="0.35">
      <c r="A3291" s="6" t="s">
        <v>398</v>
      </c>
      <c r="B3291" s="7" t="s">
        <v>562</v>
      </c>
      <c r="C3291" s="7" t="s">
        <v>3194</v>
      </c>
      <c r="D3291" s="7" t="s">
        <v>296</v>
      </c>
      <c r="E3291" s="7" t="s">
        <v>297</v>
      </c>
      <c r="F3291" s="7" t="s">
        <v>563</v>
      </c>
      <c r="G3291" s="8">
        <v>5333332</v>
      </c>
      <c r="H3291" s="16" t="s">
        <v>3248</v>
      </c>
      <c r="I3291" s="18">
        <v>419.06200000000001</v>
      </c>
      <c r="J3291" s="19">
        <v>0</v>
      </c>
      <c r="K3291" s="19">
        <v>850.875</v>
      </c>
      <c r="L3291" s="19">
        <v>0</v>
      </c>
      <c r="M3291" s="19">
        <v>0</v>
      </c>
      <c r="N3291" s="19">
        <v>0</v>
      </c>
      <c r="O3291" s="19">
        <v>180.59800000000001</v>
      </c>
      <c r="P3291" s="19">
        <v>359.05700000000002</v>
      </c>
      <c r="Q3291" s="19">
        <v>0</v>
      </c>
      <c r="R3291" s="19">
        <v>0</v>
      </c>
      <c r="S3291" s="19">
        <v>0</v>
      </c>
      <c r="T3291" s="19">
        <v>0</v>
      </c>
      <c r="U3291" s="56">
        <f t="shared" si="110"/>
        <v>1809.5919999999999</v>
      </c>
      <c r="V3291" s="18">
        <f t="shared" si="109"/>
        <v>226.19899999999998</v>
      </c>
      <c r="W3291" s="7"/>
      <c r="X3291" s="7"/>
      <c r="Y3291" s="7"/>
      <c r="Z3291" s="57"/>
    </row>
    <row r="3292" spans="1:26" x14ac:dyDescent="0.35">
      <c r="A3292" s="6" t="s">
        <v>398</v>
      </c>
      <c r="B3292" s="7" t="s">
        <v>562</v>
      </c>
      <c r="C3292" s="7" t="s">
        <v>3194</v>
      </c>
      <c r="D3292" s="7" t="s">
        <v>296</v>
      </c>
      <c r="E3292" s="7" t="s">
        <v>297</v>
      </c>
      <c r="F3292" s="7" t="s">
        <v>563</v>
      </c>
      <c r="G3292" s="8">
        <v>5272422</v>
      </c>
      <c r="H3292" s="16" t="s">
        <v>3249</v>
      </c>
      <c r="I3292" s="18">
        <v>238.464</v>
      </c>
      <c r="J3292" s="19">
        <v>0</v>
      </c>
      <c r="K3292" s="19">
        <v>1817.3150000000001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56">
        <f t="shared" si="110"/>
        <v>2055.779</v>
      </c>
      <c r="V3292" s="18">
        <f t="shared" si="109"/>
        <v>256.972375</v>
      </c>
      <c r="W3292" s="7"/>
      <c r="X3292" s="7"/>
      <c r="Y3292" s="7"/>
      <c r="Z3292" s="57"/>
    </row>
    <row r="3293" spans="1:26" x14ac:dyDescent="0.35">
      <c r="A3293" s="6" t="s">
        <v>398</v>
      </c>
      <c r="B3293" s="7" t="s">
        <v>562</v>
      </c>
      <c r="C3293" s="7" t="s">
        <v>3194</v>
      </c>
      <c r="D3293" s="7" t="s">
        <v>296</v>
      </c>
      <c r="E3293" s="7" t="s">
        <v>297</v>
      </c>
      <c r="F3293" s="7" t="s">
        <v>563</v>
      </c>
      <c r="G3293" s="8">
        <v>5336346</v>
      </c>
      <c r="H3293" s="16" t="s">
        <v>3250</v>
      </c>
      <c r="I3293" s="18">
        <v>657.52599999999995</v>
      </c>
      <c r="J3293" s="19">
        <v>0</v>
      </c>
      <c r="K3293" s="19">
        <v>1154.3720000000001</v>
      </c>
      <c r="L3293" s="19">
        <v>0</v>
      </c>
      <c r="M3293" s="19">
        <v>0</v>
      </c>
      <c r="N3293" s="19">
        <v>0</v>
      </c>
      <c r="O3293" s="19">
        <v>0</v>
      </c>
      <c r="P3293" s="19">
        <v>359.05700000000002</v>
      </c>
      <c r="Q3293" s="19">
        <v>0</v>
      </c>
      <c r="R3293" s="19">
        <v>0</v>
      </c>
      <c r="S3293" s="19">
        <v>0</v>
      </c>
      <c r="T3293" s="19">
        <v>0</v>
      </c>
      <c r="U3293" s="56">
        <f t="shared" si="110"/>
        <v>2170.9549999999999</v>
      </c>
      <c r="V3293" s="18">
        <f t="shared" si="109"/>
        <v>271.36937499999999</v>
      </c>
      <c r="W3293" s="7"/>
      <c r="X3293" s="7"/>
      <c r="Y3293" s="7"/>
      <c r="Z3293" s="57"/>
    </row>
    <row r="3294" spans="1:26" x14ac:dyDescent="0.35">
      <c r="A3294" s="6" t="s">
        <v>398</v>
      </c>
      <c r="B3294" s="7" t="s">
        <v>562</v>
      </c>
      <c r="C3294" s="7" t="s">
        <v>3194</v>
      </c>
      <c r="D3294" s="7" t="s">
        <v>296</v>
      </c>
      <c r="E3294" s="7" t="s">
        <v>297</v>
      </c>
      <c r="F3294" s="7" t="s">
        <v>563</v>
      </c>
      <c r="G3294" s="8">
        <v>5277531</v>
      </c>
      <c r="H3294" s="16" t="s">
        <v>3251</v>
      </c>
      <c r="I3294" s="18">
        <v>238.464</v>
      </c>
      <c r="J3294" s="19">
        <v>606.995</v>
      </c>
      <c r="K3294" s="19">
        <v>0</v>
      </c>
      <c r="L3294" s="19">
        <v>0</v>
      </c>
      <c r="M3294" s="19">
        <v>180.59800000000001</v>
      </c>
      <c r="N3294" s="19">
        <v>0</v>
      </c>
      <c r="O3294" s="19">
        <v>238.464</v>
      </c>
      <c r="P3294" s="19">
        <v>0</v>
      </c>
      <c r="Q3294" s="19">
        <v>0</v>
      </c>
      <c r="R3294" s="19">
        <v>0</v>
      </c>
      <c r="S3294" s="19">
        <v>0</v>
      </c>
      <c r="T3294" s="19">
        <v>0</v>
      </c>
      <c r="U3294" s="56">
        <f t="shared" si="110"/>
        <v>1264.521</v>
      </c>
      <c r="V3294" s="18">
        <f t="shared" si="109"/>
        <v>158.06512499999999</v>
      </c>
      <c r="W3294" s="7"/>
      <c r="X3294" s="7"/>
      <c r="Y3294" s="7"/>
      <c r="Z3294" s="57"/>
    </row>
    <row r="3295" spans="1:26" x14ac:dyDescent="0.35">
      <c r="A3295" s="6" t="s">
        <v>398</v>
      </c>
      <c r="B3295" s="7" t="s">
        <v>562</v>
      </c>
      <c r="C3295" s="7" t="s">
        <v>3194</v>
      </c>
      <c r="D3295" s="7" t="s">
        <v>296</v>
      </c>
      <c r="E3295" s="7" t="s">
        <v>297</v>
      </c>
      <c r="F3295" s="7" t="s">
        <v>563</v>
      </c>
      <c r="G3295" s="8">
        <v>5272460</v>
      </c>
      <c r="H3295" s="16" t="s">
        <v>3252</v>
      </c>
      <c r="I3295" s="18">
        <v>419.06200000000001</v>
      </c>
      <c r="J3295" s="19">
        <v>0</v>
      </c>
      <c r="K3295" s="19">
        <v>1204.5150000000001</v>
      </c>
      <c r="L3295" s="19">
        <v>0</v>
      </c>
      <c r="M3295" s="19">
        <v>0</v>
      </c>
      <c r="N3295" s="19">
        <v>0</v>
      </c>
      <c r="O3295" s="19">
        <v>0</v>
      </c>
      <c r="P3295" s="19">
        <v>359.05700000000002</v>
      </c>
      <c r="Q3295" s="19">
        <v>0</v>
      </c>
      <c r="R3295" s="19">
        <v>0</v>
      </c>
      <c r="S3295" s="19">
        <v>0</v>
      </c>
      <c r="T3295" s="19">
        <v>0</v>
      </c>
      <c r="U3295" s="56">
        <f t="shared" si="110"/>
        <v>1982.6340000000002</v>
      </c>
      <c r="V3295" s="18">
        <f t="shared" si="109"/>
        <v>247.82925000000003</v>
      </c>
      <c r="W3295" s="7"/>
      <c r="X3295" s="7"/>
      <c r="Y3295" s="7"/>
      <c r="Z3295" s="57"/>
    </row>
    <row r="3296" spans="1:26" x14ac:dyDescent="0.35">
      <c r="A3296" s="6" t="s">
        <v>398</v>
      </c>
      <c r="B3296" s="7" t="s">
        <v>562</v>
      </c>
      <c r="C3296" s="7" t="s">
        <v>3194</v>
      </c>
      <c r="D3296" s="7" t="s">
        <v>296</v>
      </c>
      <c r="E3296" s="7" t="s">
        <v>297</v>
      </c>
      <c r="F3296" s="7" t="s">
        <v>563</v>
      </c>
      <c r="G3296" s="8">
        <v>5272439</v>
      </c>
      <c r="H3296" s="16" t="s">
        <v>3253</v>
      </c>
      <c r="I3296" s="18">
        <v>419.06200000000001</v>
      </c>
      <c r="J3296" s="19">
        <v>238.464</v>
      </c>
      <c r="K3296" s="19">
        <v>238.464</v>
      </c>
      <c r="L3296" s="19">
        <v>0</v>
      </c>
      <c r="M3296" s="19">
        <v>0</v>
      </c>
      <c r="N3296" s="19">
        <v>0</v>
      </c>
      <c r="O3296" s="19">
        <v>0</v>
      </c>
      <c r="P3296" s="19">
        <v>484.09500000000003</v>
      </c>
      <c r="Q3296" s="19">
        <v>0</v>
      </c>
      <c r="R3296" s="19">
        <v>0</v>
      </c>
      <c r="S3296" s="19">
        <v>0</v>
      </c>
      <c r="T3296" s="19">
        <v>0</v>
      </c>
      <c r="U3296" s="56">
        <f t="shared" si="110"/>
        <v>1380.085</v>
      </c>
      <c r="V3296" s="18">
        <f t="shared" si="109"/>
        <v>172.510625</v>
      </c>
      <c r="W3296" s="7"/>
      <c r="X3296" s="7"/>
      <c r="Y3296" s="7"/>
      <c r="Z3296" s="57"/>
    </row>
    <row r="3297" spans="1:26" x14ac:dyDescent="0.35">
      <c r="A3297" s="6" t="s">
        <v>398</v>
      </c>
      <c r="B3297" s="7" t="s">
        <v>562</v>
      </c>
      <c r="C3297" s="7" t="s">
        <v>3194</v>
      </c>
      <c r="D3297" s="7" t="s">
        <v>296</v>
      </c>
      <c r="E3297" s="7" t="s">
        <v>297</v>
      </c>
      <c r="F3297" s="7" t="s">
        <v>563</v>
      </c>
      <c r="G3297" s="8">
        <v>5335361</v>
      </c>
      <c r="H3297" s="16" t="s">
        <v>3254</v>
      </c>
      <c r="I3297" s="18">
        <v>238.464</v>
      </c>
      <c r="J3297" s="19">
        <v>0</v>
      </c>
      <c r="K3297" s="19">
        <v>1334.97</v>
      </c>
      <c r="L3297" s="19">
        <v>0</v>
      </c>
      <c r="M3297" s="19">
        <v>0</v>
      </c>
      <c r="N3297" s="19">
        <v>0</v>
      </c>
      <c r="O3297" s="19">
        <v>238.464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56">
        <f t="shared" si="110"/>
        <v>1811.8979999999999</v>
      </c>
      <c r="V3297" s="18">
        <f t="shared" ref="V3297:V3360" si="111">+AVERAGE(I3297:P3297)</f>
        <v>226.48724999999999</v>
      </c>
      <c r="W3297" s="7"/>
      <c r="X3297" s="7"/>
      <c r="Y3297" s="7"/>
      <c r="Z3297" s="57"/>
    </row>
    <row r="3298" spans="1:26" x14ac:dyDescent="0.35">
      <c r="A3298" s="6" t="s">
        <v>398</v>
      </c>
      <c r="B3298" s="7" t="s">
        <v>562</v>
      </c>
      <c r="C3298" s="7" t="s">
        <v>3194</v>
      </c>
      <c r="D3298" s="7" t="s">
        <v>296</v>
      </c>
      <c r="E3298" s="7" t="s">
        <v>297</v>
      </c>
      <c r="F3298" s="7" t="s">
        <v>563</v>
      </c>
      <c r="G3298" s="8">
        <v>5296439</v>
      </c>
      <c r="H3298" s="16" t="s">
        <v>3255</v>
      </c>
      <c r="I3298" s="18">
        <v>419.06200000000001</v>
      </c>
      <c r="J3298" s="19">
        <v>0</v>
      </c>
      <c r="K3298" s="19">
        <v>476.928</v>
      </c>
      <c r="L3298" s="19">
        <v>0</v>
      </c>
      <c r="M3298" s="19">
        <v>180.59800000000001</v>
      </c>
      <c r="N3298" s="19">
        <v>0</v>
      </c>
      <c r="O3298" s="19">
        <v>359.05700000000002</v>
      </c>
      <c r="P3298" s="19">
        <v>0</v>
      </c>
      <c r="Q3298" s="19">
        <v>0</v>
      </c>
      <c r="R3298" s="19">
        <v>0</v>
      </c>
      <c r="S3298" s="19">
        <v>0</v>
      </c>
      <c r="T3298" s="19">
        <v>0</v>
      </c>
      <c r="U3298" s="56">
        <f t="shared" si="110"/>
        <v>1435.645</v>
      </c>
      <c r="V3298" s="18">
        <f t="shared" si="111"/>
        <v>179.455625</v>
      </c>
      <c r="W3298" s="7"/>
      <c r="X3298" s="7"/>
      <c r="Y3298" s="7"/>
      <c r="Z3298" s="57"/>
    </row>
    <row r="3299" spans="1:26" x14ac:dyDescent="0.35">
      <c r="A3299" s="6" t="s">
        <v>398</v>
      </c>
      <c r="B3299" s="7" t="s">
        <v>562</v>
      </c>
      <c r="C3299" s="7" t="s">
        <v>3194</v>
      </c>
      <c r="D3299" s="7" t="s">
        <v>296</v>
      </c>
      <c r="E3299" s="7" t="s">
        <v>297</v>
      </c>
      <c r="F3299" s="7" t="s">
        <v>563</v>
      </c>
      <c r="G3299" s="8">
        <v>5298503</v>
      </c>
      <c r="H3299" s="16" t="s">
        <v>3256</v>
      </c>
      <c r="I3299" s="18">
        <v>238.464</v>
      </c>
      <c r="J3299" s="19">
        <v>0</v>
      </c>
      <c r="K3299" s="19">
        <v>722.55899999999997</v>
      </c>
      <c r="L3299" s="19">
        <v>0</v>
      </c>
      <c r="M3299" s="19">
        <v>0</v>
      </c>
      <c r="N3299" s="19">
        <v>0</v>
      </c>
      <c r="O3299" s="19">
        <v>419.06200000000001</v>
      </c>
      <c r="P3299" s="19">
        <v>778.11900000000003</v>
      </c>
      <c r="Q3299" s="19">
        <v>0</v>
      </c>
      <c r="R3299" s="19">
        <v>0</v>
      </c>
      <c r="S3299" s="19">
        <v>0</v>
      </c>
      <c r="T3299" s="19">
        <v>0</v>
      </c>
      <c r="U3299" s="56">
        <f t="shared" si="110"/>
        <v>2158.2040000000002</v>
      </c>
      <c r="V3299" s="18">
        <f t="shared" si="111"/>
        <v>269.77550000000002</v>
      </c>
      <c r="W3299" s="7"/>
      <c r="X3299" s="7"/>
      <c r="Y3299" s="7"/>
      <c r="Z3299" s="57"/>
    </row>
    <row r="3300" spans="1:26" x14ac:dyDescent="0.35">
      <c r="A3300" s="6" t="s">
        <v>398</v>
      </c>
      <c r="B3300" s="7" t="s">
        <v>562</v>
      </c>
      <c r="C3300" s="7" t="s">
        <v>3194</v>
      </c>
      <c r="D3300" s="7" t="s">
        <v>296</v>
      </c>
      <c r="E3300" s="7" t="s">
        <v>297</v>
      </c>
      <c r="F3300" s="7" t="s">
        <v>563</v>
      </c>
      <c r="G3300" s="8">
        <v>5279951</v>
      </c>
      <c r="H3300" s="16" t="s">
        <v>3257</v>
      </c>
      <c r="I3300" s="18">
        <v>180.59800000000001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56">
        <f t="shared" si="110"/>
        <v>180.59800000000001</v>
      </c>
      <c r="V3300" s="18">
        <f t="shared" si="111"/>
        <v>22.574750000000002</v>
      </c>
      <c r="W3300" s="7"/>
      <c r="X3300" s="7"/>
      <c r="Y3300" s="7"/>
      <c r="Z3300" s="57"/>
    </row>
    <row r="3301" spans="1:26" x14ac:dyDescent="0.35">
      <c r="A3301" s="6" t="s">
        <v>398</v>
      </c>
      <c r="B3301" s="7" t="s">
        <v>562</v>
      </c>
      <c r="C3301" s="7" t="s">
        <v>3194</v>
      </c>
      <c r="D3301" s="7" t="s">
        <v>296</v>
      </c>
      <c r="E3301" s="7" t="s">
        <v>297</v>
      </c>
      <c r="F3301" s="7" t="s">
        <v>563</v>
      </c>
      <c r="G3301" s="8">
        <v>5332461</v>
      </c>
      <c r="H3301" s="16" t="s">
        <v>3258</v>
      </c>
      <c r="I3301" s="18">
        <v>180.59800000000001</v>
      </c>
      <c r="J3301" s="19">
        <v>0</v>
      </c>
      <c r="K3301" s="19">
        <v>1398.2529999999999</v>
      </c>
      <c r="L3301" s="19">
        <v>0</v>
      </c>
      <c r="M3301" s="19">
        <v>0</v>
      </c>
      <c r="N3301" s="19">
        <v>0</v>
      </c>
      <c r="O3301" s="19">
        <v>359.05700000000002</v>
      </c>
      <c r="P3301" s="19">
        <v>0</v>
      </c>
      <c r="Q3301" s="19">
        <v>0</v>
      </c>
      <c r="R3301" s="19">
        <v>0</v>
      </c>
      <c r="S3301" s="19">
        <v>0</v>
      </c>
      <c r="T3301" s="19">
        <v>0</v>
      </c>
      <c r="U3301" s="56">
        <f t="shared" si="110"/>
        <v>1937.9079999999999</v>
      </c>
      <c r="V3301" s="18">
        <f t="shared" si="111"/>
        <v>242.23849999999999</v>
      </c>
      <c r="W3301" s="7"/>
      <c r="X3301" s="7"/>
      <c r="Y3301" s="7"/>
      <c r="Z3301" s="57"/>
    </row>
    <row r="3302" spans="1:26" x14ac:dyDescent="0.35">
      <c r="A3302" s="6" t="s">
        <v>398</v>
      </c>
      <c r="B3302" s="7" t="s">
        <v>562</v>
      </c>
      <c r="C3302" s="7" t="s">
        <v>3194</v>
      </c>
      <c r="D3302" s="7" t="s">
        <v>296</v>
      </c>
      <c r="E3302" s="7" t="s">
        <v>297</v>
      </c>
      <c r="F3302" s="7" t="s">
        <v>563</v>
      </c>
      <c r="G3302" s="8">
        <v>5338894</v>
      </c>
      <c r="H3302" s="16" t="s">
        <v>3259</v>
      </c>
      <c r="I3302" s="18">
        <v>180.59800000000001</v>
      </c>
      <c r="J3302" s="19">
        <v>0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662.55399999999997</v>
      </c>
      <c r="Q3302" s="19">
        <v>0</v>
      </c>
      <c r="R3302" s="19">
        <v>0</v>
      </c>
      <c r="S3302" s="19">
        <v>0</v>
      </c>
      <c r="T3302" s="19">
        <v>0</v>
      </c>
      <c r="U3302" s="56">
        <f t="shared" si="110"/>
        <v>843.15200000000004</v>
      </c>
      <c r="V3302" s="18">
        <f t="shared" si="111"/>
        <v>105.39400000000001</v>
      </c>
      <c r="W3302" s="7"/>
      <c r="X3302" s="7"/>
      <c r="Y3302" s="7"/>
      <c r="Z3302" s="57"/>
    </row>
    <row r="3303" spans="1:26" x14ac:dyDescent="0.35">
      <c r="A3303" s="6" t="s">
        <v>398</v>
      </c>
      <c r="B3303" s="7" t="s">
        <v>562</v>
      </c>
      <c r="C3303" s="7" t="s">
        <v>3194</v>
      </c>
      <c r="D3303" s="7" t="s">
        <v>296</v>
      </c>
      <c r="E3303" s="7" t="s">
        <v>297</v>
      </c>
      <c r="F3303" s="7" t="s">
        <v>563</v>
      </c>
      <c r="G3303" s="8">
        <v>5335880</v>
      </c>
      <c r="H3303" s="16" t="s">
        <v>3260</v>
      </c>
      <c r="I3303" s="18">
        <v>180.59800000000001</v>
      </c>
      <c r="J3303" s="19">
        <v>0</v>
      </c>
      <c r="K3303" s="19">
        <v>1209.932</v>
      </c>
      <c r="L3303" s="19">
        <v>0</v>
      </c>
      <c r="M3303" s="19">
        <v>0</v>
      </c>
      <c r="N3303" s="19">
        <v>238.464</v>
      </c>
      <c r="O3303" s="19">
        <v>778.11900000000003</v>
      </c>
      <c r="P3303" s="19">
        <v>0</v>
      </c>
      <c r="Q3303" s="19">
        <v>0</v>
      </c>
      <c r="R3303" s="19">
        <v>0</v>
      </c>
      <c r="S3303" s="19">
        <v>0</v>
      </c>
      <c r="T3303" s="19">
        <v>0</v>
      </c>
      <c r="U3303" s="56">
        <f t="shared" si="110"/>
        <v>2407.1129999999998</v>
      </c>
      <c r="V3303" s="18">
        <f t="shared" si="111"/>
        <v>300.88912499999998</v>
      </c>
      <c r="W3303" s="7"/>
      <c r="X3303" s="7"/>
      <c r="Y3303" s="7"/>
      <c r="Z3303" s="57"/>
    </row>
    <row r="3304" spans="1:26" x14ac:dyDescent="0.35">
      <c r="A3304" s="6" t="s">
        <v>398</v>
      </c>
      <c r="B3304" s="7" t="s">
        <v>562</v>
      </c>
      <c r="C3304" s="7" t="s">
        <v>3194</v>
      </c>
      <c r="D3304" s="7" t="s">
        <v>296</v>
      </c>
      <c r="E3304" s="7" t="s">
        <v>297</v>
      </c>
      <c r="F3304" s="7" t="s">
        <v>563</v>
      </c>
      <c r="G3304" s="8">
        <v>5132207</v>
      </c>
      <c r="H3304" s="16" t="s">
        <v>3261</v>
      </c>
      <c r="I3304" s="18">
        <v>1241.893</v>
      </c>
      <c r="J3304" s="19">
        <v>419.06200000000001</v>
      </c>
      <c r="K3304" s="19">
        <v>419.06200000000001</v>
      </c>
      <c r="L3304" s="19">
        <v>0</v>
      </c>
      <c r="M3304" s="19">
        <v>0</v>
      </c>
      <c r="N3304" s="19">
        <v>343.18099999999998</v>
      </c>
      <c r="O3304" s="19">
        <v>359.05700000000002</v>
      </c>
      <c r="P3304" s="19">
        <v>597.52099999999996</v>
      </c>
      <c r="Q3304" s="19">
        <v>0</v>
      </c>
      <c r="R3304" s="19">
        <v>0</v>
      </c>
      <c r="S3304" s="19">
        <v>0</v>
      </c>
      <c r="T3304" s="19">
        <v>0</v>
      </c>
      <c r="U3304" s="56">
        <f t="shared" si="110"/>
        <v>3379.7759999999998</v>
      </c>
      <c r="V3304" s="18">
        <f t="shared" si="111"/>
        <v>422.47199999999998</v>
      </c>
      <c r="W3304" s="7"/>
      <c r="X3304" s="7"/>
      <c r="Y3304" s="7"/>
      <c r="Z3304" s="57"/>
    </row>
    <row r="3305" spans="1:26" x14ac:dyDescent="0.35">
      <c r="A3305" s="6" t="s">
        <v>398</v>
      </c>
      <c r="B3305" s="7" t="s">
        <v>562</v>
      </c>
      <c r="C3305" s="7" t="s">
        <v>3194</v>
      </c>
      <c r="D3305" s="7" t="s">
        <v>296</v>
      </c>
      <c r="E3305" s="7" t="s">
        <v>297</v>
      </c>
      <c r="F3305" s="7" t="s">
        <v>563</v>
      </c>
      <c r="G3305" s="8">
        <v>5138294</v>
      </c>
      <c r="H3305" s="16" t="s">
        <v>3262</v>
      </c>
      <c r="I3305" s="18">
        <v>3188.16</v>
      </c>
      <c r="J3305" s="19">
        <v>238.464</v>
      </c>
      <c r="K3305" s="19">
        <v>895.99</v>
      </c>
      <c r="L3305" s="19">
        <v>1163.29</v>
      </c>
      <c r="M3305" s="19">
        <v>1083.585</v>
      </c>
      <c r="N3305" s="19">
        <v>1297.037</v>
      </c>
      <c r="O3305" s="19">
        <v>2033.165</v>
      </c>
      <c r="P3305" s="19">
        <v>1674.1079999999999</v>
      </c>
      <c r="Q3305" s="19">
        <v>0</v>
      </c>
      <c r="R3305" s="19">
        <v>0</v>
      </c>
      <c r="S3305" s="19">
        <v>0</v>
      </c>
      <c r="T3305" s="19">
        <v>0</v>
      </c>
      <c r="U3305" s="56">
        <f t="shared" si="110"/>
        <v>11573.798999999999</v>
      </c>
      <c r="V3305" s="18">
        <f t="shared" si="111"/>
        <v>1446.7248749999999</v>
      </c>
      <c r="W3305" s="7"/>
      <c r="X3305" s="7"/>
      <c r="Y3305" s="7"/>
      <c r="Z3305" s="57"/>
    </row>
    <row r="3306" spans="1:26" x14ac:dyDescent="0.35">
      <c r="A3306" s="6" t="s">
        <v>398</v>
      </c>
      <c r="B3306" s="7" t="s">
        <v>562</v>
      </c>
      <c r="C3306" s="7" t="s">
        <v>3194</v>
      </c>
      <c r="D3306" s="7" t="s">
        <v>296</v>
      </c>
      <c r="E3306" s="7" t="s">
        <v>297</v>
      </c>
      <c r="F3306" s="7" t="s">
        <v>563</v>
      </c>
      <c r="G3306" s="8">
        <v>5292080</v>
      </c>
      <c r="H3306" s="16" t="s">
        <v>3263</v>
      </c>
      <c r="I3306" s="18">
        <v>882.83600000000001</v>
      </c>
      <c r="J3306" s="19">
        <v>419.06200000000001</v>
      </c>
      <c r="K3306" s="19">
        <v>0</v>
      </c>
      <c r="L3306" s="19">
        <v>0</v>
      </c>
      <c r="M3306" s="19">
        <v>0</v>
      </c>
      <c r="N3306" s="19">
        <v>0</v>
      </c>
      <c r="O3306" s="19">
        <v>778.11900000000003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56">
        <f t="shared" si="110"/>
        <v>2080.0170000000003</v>
      </c>
      <c r="V3306" s="18">
        <f t="shared" si="111"/>
        <v>260.00212500000004</v>
      </c>
      <c r="W3306" s="7"/>
      <c r="X3306" s="7"/>
      <c r="Y3306" s="7"/>
      <c r="Z3306" s="57"/>
    </row>
    <row r="3307" spans="1:26" x14ac:dyDescent="0.35">
      <c r="A3307" s="6" t="s">
        <v>398</v>
      </c>
      <c r="B3307" s="7" t="s">
        <v>562</v>
      </c>
      <c r="C3307" s="7" t="s">
        <v>3194</v>
      </c>
      <c r="D3307" s="7" t="s">
        <v>296</v>
      </c>
      <c r="E3307" s="7" t="s">
        <v>297</v>
      </c>
      <c r="F3307" s="7" t="s">
        <v>563</v>
      </c>
      <c r="G3307" s="8">
        <v>5290501</v>
      </c>
      <c r="H3307" s="16" t="s">
        <v>3264</v>
      </c>
      <c r="I3307" s="18">
        <v>1422.491</v>
      </c>
      <c r="J3307" s="19">
        <v>238.464</v>
      </c>
      <c r="K3307" s="19">
        <v>0</v>
      </c>
      <c r="L3307" s="19">
        <v>0</v>
      </c>
      <c r="M3307" s="19">
        <v>0</v>
      </c>
      <c r="N3307" s="19">
        <v>0</v>
      </c>
      <c r="O3307" s="19">
        <v>238.464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56">
        <f t="shared" si="110"/>
        <v>1899.4189999999999</v>
      </c>
      <c r="V3307" s="18">
        <f t="shared" si="111"/>
        <v>237.42737499999998</v>
      </c>
      <c r="W3307" s="7"/>
      <c r="X3307" s="7"/>
      <c r="Y3307" s="7"/>
      <c r="Z3307" s="57"/>
    </row>
    <row r="3308" spans="1:26" x14ac:dyDescent="0.35">
      <c r="A3308" s="6" t="s">
        <v>398</v>
      </c>
      <c r="B3308" s="7" t="s">
        <v>562</v>
      </c>
      <c r="C3308" s="7" t="s">
        <v>3194</v>
      </c>
      <c r="D3308" s="7" t="s">
        <v>296</v>
      </c>
      <c r="E3308" s="7" t="s">
        <v>297</v>
      </c>
      <c r="F3308" s="7" t="s">
        <v>563</v>
      </c>
      <c r="G3308" s="8">
        <v>5336263</v>
      </c>
      <c r="H3308" s="16" t="s">
        <v>3265</v>
      </c>
      <c r="I3308" s="18">
        <v>778.11900000000003</v>
      </c>
      <c r="J3308" s="19">
        <v>238.464</v>
      </c>
      <c r="K3308" s="19">
        <v>657.52599999999995</v>
      </c>
      <c r="L3308" s="19">
        <v>0</v>
      </c>
      <c r="M3308" s="19">
        <v>0</v>
      </c>
      <c r="N3308" s="19">
        <v>0</v>
      </c>
      <c r="O3308" s="19">
        <v>359.05700000000002</v>
      </c>
      <c r="P3308" s="19">
        <v>238.464</v>
      </c>
      <c r="Q3308" s="19">
        <v>0</v>
      </c>
      <c r="R3308" s="19">
        <v>0</v>
      </c>
      <c r="S3308" s="19">
        <v>0</v>
      </c>
      <c r="T3308" s="19">
        <v>0</v>
      </c>
      <c r="U3308" s="56">
        <f t="shared" si="110"/>
        <v>2271.63</v>
      </c>
      <c r="V3308" s="18">
        <f t="shared" si="111"/>
        <v>283.95375000000001</v>
      </c>
      <c r="W3308" s="7"/>
      <c r="X3308" s="7"/>
      <c r="Y3308" s="7"/>
      <c r="Z3308" s="57"/>
    </row>
    <row r="3309" spans="1:26" x14ac:dyDescent="0.35">
      <c r="A3309" s="6" t="s">
        <v>398</v>
      </c>
      <c r="B3309" s="7" t="s">
        <v>562</v>
      </c>
      <c r="C3309" s="7" t="s">
        <v>3194</v>
      </c>
      <c r="D3309" s="7" t="s">
        <v>296</v>
      </c>
      <c r="E3309" s="7" t="s">
        <v>297</v>
      </c>
      <c r="F3309" s="7" t="s">
        <v>563</v>
      </c>
      <c r="G3309" s="8">
        <v>5136120</v>
      </c>
      <c r="H3309" s="16" t="s">
        <v>3266</v>
      </c>
      <c r="I3309" s="18">
        <v>238.464</v>
      </c>
      <c r="J3309" s="19">
        <v>303.49700000000001</v>
      </c>
      <c r="K3309" s="19">
        <v>726.226</v>
      </c>
      <c r="L3309" s="19">
        <v>720.80899999999997</v>
      </c>
      <c r="M3309" s="19">
        <v>180.59800000000001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56">
        <f t="shared" si="110"/>
        <v>2169.5940000000001</v>
      </c>
      <c r="V3309" s="18">
        <f t="shared" si="111"/>
        <v>271.19925000000001</v>
      </c>
      <c r="W3309" s="7"/>
      <c r="X3309" s="7"/>
      <c r="Y3309" s="7"/>
      <c r="Z3309" s="57"/>
    </row>
    <row r="3310" spans="1:26" x14ac:dyDescent="0.35">
      <c r="A3310" s="6" t="s">
        <v>398</v>
      </c>
      <c r="B3310" s="7" t="s">
        <v>562</v>
      </c>
      <c r="C3310" s="7" t="s">
        <v>3194</v>
      </c>
      <c r="D3310" s="7" t="s">
        <v>296</v>
      </c>
      <c r="E3310" s="7" t="s">
        <v>297</v>
      </c>
      <c r="F3310" s="7" t="s">
        <v>563</v>
      </c>
      <c r="G3310" s="8">
        <v>5334324</v>
      </c>
      <c r="H3310" s="16" t="s">
        <v>3267</v>
      </c>
      <c r="I3310" s="18">
        <v>778.11900000000003</v>
      </c>
      <c r="J3310" s="19">
        <v>778.11900000000003</v>
      </c>
      <c r="K3310" s="19">
        <v>1204.5150000000001</v>
      </c>
      <c r="L3310" s="19">
        <v>0</v>
      </c>
      <c r="M3310" s="19">
        <v>1079.31</v>
      </c>
      <c r="N3310" s="19">
        <v>303.49700000000001</v>
      </c>
      <c r="O3310" s="19">
        <v>180.59800000000001</v>
      </c>
      <c r="P3310" s="19">
        <v>845.45799999999997</v>
      </c>
      <c r="Q3310" s="19">
        <v>0</v>
      </c>
      <c r="R3310" s="19">
        <v>0</v>
      </c>
      <c r="S3310" s="19">
        <v>0</v>
      </c>
      <c r="T3310" s="19">
        <v>0</v>
      </c>
      <c r="U3310" s="56">
        <f t="shared" si="110"/>
        <v>5169.616</v>
      </c>
      <c r="V3310" s="18">
        <f t="shared" si="111"/>
        <v>646.202</v>
      </c>
      <c r="W3310" s="7"/>
      <c r="X3310" s="7"/>
      <c r="Y3310" s="7"/>
      <c r="Z3310" s="57"/>
    </row>
    <row r="3311" spans="1:26" x14ac:dyDescent="0.35">
      <c r="A3311" s="6" t="s">
        <v>398</v>
      </c>
      <c r="B3311" s="7" t="s">
        <v>562</v>
      </c>
      <c r="C3311" s="7" t="s">
        <v>3194</v>
      </c>
      <c r="D3311" s="7" t="s">
        <v>296</v>
      </c>
      <c r="E3311" s="7" t="s">
        <v>297</v>
      </c>
      <c r="F3311" s="7" t="s">
        <v>563</v>
      </c>
      <c r="G3311" s="8">
        <v>5331611</v>
      </c>
      <c r="H3311" s="16" t="s">
        <v>3268</v>
      </c>
      <c r="I3311" s="18">
        <v>838.12300000000005</v>
      </c>
      <c r="J3311" s="19">
        <v>303.49700000000001</v>
      </c>
      <c r="K3311" s="19">
        <v>0</v>
      </c>
      <c r="L3311" s="19">
        <v>597.52099999999996</v>
      </c>
      <c r="M3311" s="19">
        <v>0</v>
      </c>
      <c r="N3311" s="19">
        <v>303.49700000000001</v>
      </c>
      <c r="O3311" s="19">
        <v>0</v>
      </c>
      <c r="P3311" s="19">
        <v>597.52099999999996</v>
      </c>
      <c r="Q3311" s="19">
        <v>0</v>
      </c>
      <c r="R3311" s="19">
        <v>0</v>
      </c>
      <c r="S3311" s="19">
        <v>0</v>
      </c>
      <c r="T3311" s="19">
        <v>0</v>
      </c>
      <c r="U3311" s="56">
        <f t="shared" si="110"/>
        <v>2640.1590000000001</v>
      </c>
      <c r="V3311" s="18">
        <f t="shared" si="111"/>
        <v>330.01987500000001</v>
      </c>
      <c r="W3311" s="7"/>
      <c r="X3311" s="7"/>
      <c r="Y3311" s="7"/>
      <c r="Z3311" s="57"/>
    </row>
    <row r="3312" spans="1:26" x14ac:dyDescent="0.35">
      <c r="A3312" s="6" t="s">
        <v>398</v>
      </c>
      <c r="B3312" s="7" t="s">
        <v>562</v>
      </c>
      <c r="C3312" s="7" t="s">
        <v>3194</v>
      </c>
      <c r="D3312" s="7" t="s">
        <v>296</v>
      </c>
      <c r="E3312" s="7" t="s">
        <v>297</v>
      </c>
      <c r="F3312" s="7" t="s">
        <v>563</v>
      </c>
      <c r="G3312" s="8">
        <v>5272024</v>
      </c>
      <c r="H3312" s="16" t="s">
        <v>3269</v>
      </c>
      <c r="I3312" s="18">
        <v>958.71600000000001</v>
      </c>
      <c r="J3312" s="19">
        <v>780.42499999999995</v>
      </c>
      <c r="K3312" s="19">
        <v>541.96100000000001</v>
      </c>
      <c r="L3312" s="19">
        <v>657.52599999999995</v>
      </c>
      <c r="M3312" s="19">
        <v>180.59800000000001</v>
      </c>
      <c r="N3312" s="19">
        <v>541.96100000000001</v>
      </c>
      <c r="O3312" s="19">
        <v>1023.75</v>
      </c>
      <c r="P3312" s="19">
        <v>238.464</v>
      </c>
      <c r="Q3312" s="19">
        <v>0</v>
      </c>
      <c r="R3312" s="19">
        <v>0</v>
      </c>
      <c r="S3312" s="19">
        <v>0</v>
      </c>
      <c r="T3312" s="19">
        <v>0</v>
      </c>
      <c r="U3312" s="56">
        <f t="shared" si="110"/>
        <v>4923.4009999999998</v>
      </c>
      <c r="V3312" s="18">
        <f t="shared" si="111"/>
        <v>615.42512499999998</v>
      </c>
      <c r="W3312" s="7"/>
      <c r="X3312" s="7"/>
      <c r="Y3312" s="7"/>
      <c r="Z3312" s="57"/>
    </row>
    <row r="3313" spans="1:26" x14ac:dyDescent="0.35">
      <c r="A3313" s="6" t="s">
        <v>398</v>
      </c>
      <c r="B3313" s="7" t="s">
        <v>562</v>
      </c>
      <c r="C3313" s="7" t="s">
        <v>3194</v>
      </c>
      <c r="D3313" s="7" t="s">
        <v>296</v>
      </c>
      <c r="E3313" s="7" t="s">
        <v>297</v>
      </c>
      <c r="F3313" s="7" t="s">
        <v>563</v>
      </c>
      <c r="G3313" s="8">
        <v>5335866</v>
      </c>
      <c r="H3313" s="16" t="s">
        <v>3270</v>
      </c>
      <c r="I3313" s="18">
        <v>238.464</v>
      </c>
      <c r="J3313" s="19">
        <v>0</v>
      </c>
      <c r="K3313" s="19">
        <v>791.25900000000001</v>
      </c>
      <c r="L3313" s="19">
        <v>720.80899999999997</v>
      </c>
      <c r="M3313" s="19">
        <v>0</v>
      </c>
      <c r="N3313" s="19">
        <v>0</v>
      </c>
      <c r="O3313" s="19">
        <v>597.52099999999996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56">
        <f t="shared" si="110"/>
        <v>2348.0529999999999</v>
      </c>
      <c r="V3313" s="18">
        <f t="shared" si="111"/>
        <v>293.50662499999999</v>
      </c>
      <c r="W3313" s="7"/>
      <c r="X3313" s="7"/>
      <c r="Y3313" s="7"/>
      <c r="Z3313" s="57"/>
    </row>
    <row r="3314" spans="1:26" x14ac:dyDescent="0.35">
      <c r="A3314" s="6" t="s">
        <v>398</v>
      </c>
      <c r="B3314" s="7" t="s">
        <v>562</v>
      </c>
      <c r="C3314" s="7" t="s">
        <v>3194</v>
      </c>
      <c r="D3314" s="7" t="s">
        <v>296</v>
      </c>
      <c r="E3314" s="7" t="s">
        <v>297</v>
      </c>
      <c r="F3314" s="7" t="s">
        <v>563</v>
      </c>
      <c r="G3314" s="8">
        <v>5129722</v>
      </c>
      <c r="H3314" s="16" t="s">
        <v>3271</v>
      </c>
      <c r="I3314" s="18">
        <v>238.464</v>
      </c>
      <c r="J3314" s="19">
        <v>778.11900000000003</v>
      </c>
      <c r="K3314" s="19">
        <v>0</v>
      </c>
      <c r="L3314" s="19">
        <v>419.06200000000001</v>
      </c>
      <c r="M3314" s="19">
        <v>359.05700000000002</v>
      </c>
      <c r="N3314" s="19">
        <v>0</v>
      </c>
      <c r="O3314" s="19">
        <v>539.65499999999997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56">
        <f t="shared" si="110"/>
        <v>2334.357</v>
      </c>
      <c r="V3314" s="18">
        <f t="shared" si="111"/>
        <v>291.794625</v>
      </c>
      <c r="W3314" s="7"/>
      <c r="X3314" s="7"/>
      <c r="Y3314" s="7"/>
      <c r="Z3314" s="57"/>
    </row>
    <row r="3315" spans="1:26" x14ac:dyDescent="0.35">
      <c r="A3315" s="6" t="s">
        <v>398</v>
      </c>
      <c r="B3315" s="7" t="s">
        <v>562</v>
      </c>
      <c r="C3315" s="7" t="s">
        <v>3194</v>
      </c>
      <c r="D3315" s="7" t="s">
        <v>296</v>
      </c>
      <c r="E3315" s="7" t="s">
        <v>297</v>
      </c>
      <c r="F3315" s="7" t="s">
        <v>563</v>
      </c>
      <c r="G3315" s="8">
        <v>5145322</v>
      </c>
      <c r="H3315" s="16" t="s">
        <v>3272</v>
      </c>
      <c r="I3315" s="18">
        <v>3116.7510000000002</v>
      </c>
      <c r="J3315" s="19">
        <v>1690.749</v>
      </c>
      <c r="K3315" s="19">
        <v>6416.8069999999998</v>
      </c>
      <c r="L3315" s="19">
        <v>2331.634</v>
      </c>
      <c r="M3315" s="19">
        <v>968.19</v>
      </c>
      <c r="N3315" s="19">
        <v>303.49700000000001</v>
      </c>
      <c r="O3315" s="19">
        <v>1744.002</v>
      </c>
      <c r="P3315" s="19">
        <v>835.98500000000001</v>
      </c>
      <c r="Q3315" s="19">
        <v>0</v>
      </c>
      <c r="R3315" s="19">
        <v>0</v>
      </c>
      <c r="S3315" s="19">
        <v>0</v>
      </c>
      <c r="T3315" s="19">
        <v>0</v>
      </c>
      <c r="U3315" s="56">
        <f t="shared" si="110"/>
        <v>17407.615000000002</v>
      </c>
      <c r="V3315" s="18">
        <f t="shared" si="111"/>
        <v>2175.9518750000002</v>
      </c>
      <c r="W3315" s="7"/>
      <c r="X3315" s="7"/>
      <c r="Y3315" s="7"/>
      <c r="Z3315" s="57"/>
    </row>
    <row r="3316" spans="1:26" x14ac:dyDescent="0.35">
      <c r="A3316" s="6" t="s">
        <v>398</v>
      </c>
      <c r="B3316" s="7" t="s">
        <v>562</v>
      </c>
      <c r="C3316" s="7" t="s">
        <v>3194</v>
      </c>
      <c r="D3316" s="7" t="s">
        <v>296</v>
      </c>
      <c r="E3316" s="7" t="s">
        <v>297</v>
      </c>
      <c r="F3316" s="7" t="s">
        <v>563</v>
      </c>
      <c r="G3316" s="8">
        <v>5330456</v>
      </c>
      <c r="H3316" s="16" t="s">
        <v>3273</v>
      </c>
      <c r="I3316" s="18">
        <v>1121.3</v>
      </c>
      <c r="J3316" s="19">
        <v>0</v>
      </c>
      <c r="K3316" s="19">
        <v>1209.932</v>
      </c>
      <c r="L3316" s="19">
        <v>243.881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56">
        <f t="shared" si="110"/>
        <v>2575.1129999999998</v>
      </c>
      <c r="V3316" s="18">
        <f t="shared" si="111"/>
        <v>321.88912499999998</v>
      </c>
      <c r="W3316" s="7"/>
      <c r="X3316" s="7"/>
      <c r="Y3316" s="7"/>
      <c r="Z3316" s="57"/>
    </row>
    <row r="3317" spans="1:26" x14ac:dyDescent="0.35">
      <c r="A3317" s="6" t="s">
        <v>398</v>
      </c>
      <c r="B3317" s="7" t="s">
        <v>562</v>
      </c>
      <c r="C3317" s="7" t="s">
        <v>3194</v>
      </c>
      <c r="D3317" s="7" t="s">
        <v>296</v>
      </c>
      <c r="E3317" s="7" t="s">
        <v>297</v>
      </c>
      <c r="F3317" s="7" t="s">
        <v>563</v>
      </c>
      <c r="G3317" s="8">
        <v>5334760</v>
      </c>
      <c r="H3317" s="16" t="s">
        <v>3274</v>
      </c>
      <c r="I3317" s="18">
        <v>1255.047</v>
      </c>
      <c r="J3317" s="19">
        <v>0</v>
      </c>
      <c r="K3317" s="19">
        <v>0</v>
      </c>
      <c r="L3317" s="19">
        <v>0</v>
      </c>
      <c r="M3317" s="19">
        <v>484.09500000000003</v>
      </c>
      <c r="N3317" s="19">
        <v>303.49700000000001</v>
      </c>
      <c r="O3317" s="19">
        <v>0</v>
      </c>
      <c r="P3317" s="19">
        <v>419.06200000000001</v>
      </c>
      <c r="Q3317" s="19">
        <v>0</v>
      </c>
      <c r="R3317" s="19">
        <v>0</v>
      </c>
      <c r="S3317" s="19">
        <v>0</v>
      </c>
      <c r="T3317" s="19">
        <v>0</v>
      </c>
      <c r="U3317" s="56">
        <f t="shared" si="110"/>
        <v>2461.701</v>
      </c>
      <c r="V3317" s="18">
        <f t="shared" si="111"/>
        <v>307.712625</v>
      </c>
      <c r="W3317" s="7"/>
      <c r="X3317" s="7"/>
      <c r="Y3317" s="7"/>
      <c r="Z3317" s="57"/>
    </row>
    <row r="3318" spans="1:26" x14ac:dyDescent="0.35">
      <c r="A3318" s="6" t="s">
        <v>398</v>
      </c>
      <c r="B3318" s="7" t="s">
        <v>562</v>
      </c>
      <c r="C3318" s="7" t="s">
        <v>3194</v>
      </c>
      <c r="D3318" s="7" t="s">
        <v>296</v>
      </c>
      <c r="E3318" s="7" t="s">
        <v>297</v>
      </c>
      <c r="F3318" s="7" t="s">
        <v>563</v>
      </c>
      <c r="G3318" s="8">
        <v>5132221</v>
      </c>
      <c r="H3318" s="16" t="s">
        <v>3275</v>
      </c>
      <c r="I3318" s="18">
        <v>657.52599999999995</v>
      </c>
      <c r="J3318" s="19">
        <v>303.49700000000001</v>
      </c>
      <c r="K3318" s="19">
        <v>1089.3389999999999</v>
      </c>
      <c r="L3318" s="19">
        <v>959.27300000000002</v>
      </c>
      <c r="M3318" s="19">
        <v>424.47899999999998</v>
      </c>
      <c r="N3318" s="19">
        <v>303.49700000000001</v>
      </c>
      <c r="O3318" s="19">
        <v>720.80899999999997</v>
      </c>
      <c r="P3318" s="19">
        <v>720.25199999999995</v>
      </c>
      <c r="Q3318" s="19">
        <v>0</v>
      </c>
      <c r="R3318" s="19">
        <v>0</v>
      </c>
      <c r="S3318" s="19">
        <v>0</v>
      </c>
      <c r="T3318" s="19">
        <v>0</v>
      </c>
      <c r="U3318" s="56">
        <f t="shared" si="110"/>
        <v>5178.6720000000005</v>
      </c>
      <c r="V3318" s="18">
        <f t="shared" si="111"/>
        <v>647.33400000000006</v>
      </c>
      <c r="W3318" s="7"/>
      <c r="X3318" s="7"/>
      <c r="Y3318" s="7"/>
      <c r="Z3318" s="57"/>
    </row>
    <row r="3319" spans="1:26" x14ac:dyDescent="0.35">
      <c r="A3319" s="6" t="s">
        <v>398</v>
      </c>
      <c r="B3319" s="7" t="s">
        <v>562</v>
      </c>
      <c r="C3319" s="7" t="s">
        <v>3194</v>
      </c>
      <c r="D3319" s="7" t="s">
        <v>296</v>
      </c>
      <c r="E3319" s="7" t="s">
        <v>297</v>
      </c>
      <c r="F3319" s="7" t="s">
        <v>563</v>
      </c>
      <c r="G3319" s="8">
        <v>5132162</v>
      </c>
      <c r="H3319" s="16" t="s">
        <v>3276</v>
      </c>
      <c r="I3319" s="18">
        <v>238.464</v>
      </c>
      <c r="J3319" s="19">
        <v>484.09500000000003</v>
      </c>
      <c r="K3319" s="19">
        <v>238.464</v>
      </c>
      <c r="L3319" s="19">
        <v>1016.583</v>
      </c>
      <c r="M3319" s="19">
        <v>0</v>
      </c>
      <c r="N3319" s="19">
        <v>541.96100000000001</v>
      </c>
      <c r="O3319" s="19">
        <v>539.65499999999997</v>
      </c>
      <c r="P3319" s="19">
        <v>1262.2139999999999</v>
      </c>
      <c r="Q3319" s="19">
        <v>0</v>
      </c>
      <c r="R3319" s="19">
        <v>0</v>
      </c>
      <c r="S3319" s="19">
        <v>0</v>
      </c>
      <c r="T3319" s="19">
        <v>0</v>
      </c>
      <c r="U3319" s="56">
        <f t="shared" si="110"/>
        <v>4321.4359999999997</v>
      </c>
      <c r="V3319" s="18">
        <f t="shared" si="111"/>
        <v>540.17949999999996</v>
      </c>
      <c r="W3319" s="7"/>
      <c r="X3319" s="7"/>
      <c r="Y3319" s="7"/>
      <c r="Z3319" s="57"/>
    </row>
    <row r="3320" spans="1:26" x14ac:dyDescent="0.35">
      <c r="A3320" s="6" t="s">
        <v>398</v>
      </c>
      <c r="B3320" s="7" t="s">
        <v>562</v>
      </c>
      <c r="C3320" s="7" t="s">
        <v>3194</v>
      </c>
      <c r="D3320" s="7" t="s">
        <v>296</v>
      </c>
      <c r="E3320" s="7" t="s">
        <v>297</v>
      </c>
      <c r="F3320" s="7" t="s">
        <v>563</v>
      </c>
      <c r="G3320" s="8">
        <v>5298880</v>
      </c>
      <c r="H3320" s="16" t="s">
        <v>3277</v>
      </c>
      <c r="I3320" s="18">
        <v>238.464</v>
      </c>
      <c r="J3320" s="19">
        <v>722.55899999999997</v>
      </c>
      <c r="K3320" s="19">
        <v>0</v>
      </c>
      <c r="L3320" s="19">
        <v>722.55899999999997</v>
      </c>
      <c r="M3320" s="19">
        <v>718.11400000000003</v>
      </c>
      <c r="N3320" s="19">
        <v>541.96100000000001</v>
      </c>
      <c r="O3320" s="19">
        <v>0</v>
      </c>
      <c r="P3320" s="19">
        <v>238.464</v>
      </c>
      <c r="Q3320" s="19">
        <v>0</v>
      </c>
      <c r="R3320" s="19">
        <v>0</v>
      </c>
      <c r="S3320" s="19">
        <v>0</v>
      </c>
      <c r="T3320" s="19">
        <v>0</v>
      </c>
      <c r="U3320" s="56">
        <f t="shared" si="110"/>
        <v>3182.1210000000001</v>
      </c>
      <c r="V3320" s="18">
        <f t="shared" si="111"/>
        <v>397.76512500000001</v>
      </c>
      <c r="W3320" s="7"/>
      <c r="X3320" s="7"/>
      <c r="Y3320" s="7"/>
      <c r="Z3320" s="57"/>
    </row>
    <row r="3321" spans="1:26" x14ac:dyDescent="0.35">
      <c r="A3321" s="6" t="s">
        <v>398</v>
      </c>
      <c r="B3321" s="7" t="s">
        <v>562</v>
      </c>
      <c r="C3321" s="7" t="s">
        <v>3194</v>
      </c>
      <c r="D3321" s="7" t="s">
        <v>296</v>
      </c>
      <c r="E3321" s="7" t="s">
        <v>297</v>
      </c>
      <c r="F3321" s="7" t="s">
        <v>563</v>
      </c>
      <c r="G3321" s="8">
        <v>5337082</v>
      </c>
      <c r="H3321" s="16" t="s">
        <v>3278</v>
      </c>
      <c r="I3321" s="18">
        <v>895.99</v>
      </c>
      <c r="J3321" s="19">
        <v>484.09500000000003</v>
      </c>
      <c r="K3321" s="19">
        <v>975.52599999999995</v>
      </c>
      <c r="L3321" s="19">
        <v>0</v>
      </c>
      <c r="M3321" s="19">
        <v>0</v>
      </c>
      <c r="N3321" s="19">
        <v>0</v>
      </c>
      <c r="O3321" s="19">
        <v>964.69</v>
      </c>
      <c r="P3321" s="19">
        <v>662.55399999999997</v>
      </c>
      <c r="Q3321" s="19">
        <v>0</v>
      </c>
      <c r="R3321" s="19">
        <v>0</v>
      </c>
      <c r="S3321" s="19">
        <v>0</v>
      </c>
      <c r="T3321" s="19">
        <v>0</v>
      </c>
      <c r="U3321" s="56">
        <f t="shared" si="110"/>
        <v>3982.855</v>
      </c>
      <c r="V3321" s="18">
        <f t="shared" si="111"/>
        <v>497.856875</v>
      </c>
      <c r="W3321" s="7"/>
      <c r="X3321" s="7"/>
      <c r="Y3321" s="7"/>
      <c r="Z3321" s="57"/>
    </row>
    <row r="3322" spans="1:26" x14ac:dyDescent="0.35">
      <c r="A3322" s="6" t="s">
        <v>398</v>
      </c>
      <c r="B3322" s="7" t="s">
        <v>562</v>
      </c>
      <c r="C3322" s="7" t="s">
        <v>3194</v>
      </c>
      <c r="D3322" s="7" t="s">
        <v>296</v>
      </c>
      <c r="E3322" s="7" t="s">
        <v>297</v>
      </c>
      <c r="F3322" s="7" t="s">
        <v>563</v>
      </c>
      <c r="G3322" s="8">
        <v>5133891</v>
      </c>
      <c r="H3322" s="16" t="s">
        <v>3279</v>
      </c>
      <c r="I3322" s="18">
        <v>599.65899999999999</v>
      </c>
      <c r="J3322" s="19">
        <v>541.96100000000001</v>
      </c>
      <c r="K3322" s="19">
        <v>1571.684</v>
      </c>
      <c r="L3322" s="19">
        <v>0</v>
      </c>
      <c r="M3322" s="19">
        <v>0</v>
      </c>
      <c r="N3322" s="19">
        <v>0</v>
      </c>
      <c r="O3322" s="19">
        <v>731.64400000000001</v>
      </c>
      <c r="P3322" s="19">
        <v>359.05700000000002</v>
      </c>
      <c r="Q3322" s="19">
        <v>0</v>
      </c>
      <c r="R3322" s="19">
        <v>0</v>
      </c>
      <c r="S3322" s="19">
        <v>0</v>
      </c>
      <c r="T3322" s="19">
        <v>0</v>
      </c>
      <c r="U3322" s="56">
        <f t="shared" si="110"/>
        <v>3804.0050000000001</v>
      </c>
      <c r="V3322" s="18">
        <f t="shared" si="111"/>
        <v>475.50062500000001</v>
      </c>
      <c r="W3322" s="7"/>
      <c r="X3322" s="7"/>
      <c r="Y3322" s="7"/>
      <c r="Z3322" s="57"/>
    </row>
    <row r="3323" spans="1:26" x14ac:dyDescent="0.35">
      <c r="A3323" s="6" t="s">
        <v>398</v>
      </c>
      <c r="B3323" s="7" t="s">
        <v>562</v>
      </c>
      <c r="C3323" s="7" t="s">
        <v>3194</v>
      </c>
      <c r="D3323" s="7" t="s">
        <v>296</v>
      </c>
      <c r="E3323" s="7" t="s">
        <v>297</v>
      </c>
      <c r="F3323" s="7" t="s">
        <v>563</v>
      </c>
      <c r="G3323" s="8">
        <v>5295212</v>
      </c>
      <c r="H3323" s="16" t="s">
        <v>3280</v>
      </c>
      <c r="I3323" s="18">
        <v>180.59800000000001</v>
      </c>
      <c r="J3323" s="19">
        <v>597.52099999999996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56">
        <f t="shared" si="110"/>
        <v>778.11899999999991</v>
      </c>
      <c r="V3323" s="18">
        <f t="shared" si="111"/>
        <v>97.264874999999989</v>
      </c>
      <c r="W3323" s="7"/>
      <c r="X3323" s="7"/>
      <c r="Y3323" s="7"/>
      <c r="Z3323" s="57"/>
    </row>
    <row r="3324" spans="1:26" x14ac:dyDescent="0.35">
      <c r="A3324" s="6" t="s">
        <v>398</v>
      </c>
      <c r="B3324" s="7" t="s">
        <v>562</v>
      </c>
      <c r="C3324" s="7" t="s">
        <v>3194</v>
      </c>
      <c r="D3324" s="7" t="s">
        <v>296</v>
      </c>
      <c r="E3324" s="7" t="s">
        <v>297</v>
      </c>
      <c r="F3324" s="7" t="s">
        <v>563</v>
      </c>
      <c r="G3324" s="8">
        <v>5333882</v>
      </c>
      <c r="H3324" s="16" t="s">
        <v>3281</v>
      </c>
      <c r="I3324" s="18">
        <v>238.464</v>
      </c>
      <c r="J3324" s="19">
        <v>720.25199999999995</v>
      </c>
      <c r="K3324" s="19">
        <v>541.96100000000001</v>
      </c>
      <c r="L3324" s="19">
        <v>0</v>
      </c>
      <c r="M3324" s="19">
        <v>0</v>
      </c>
      <c r="N3324" s="19">
        <v>0</v>
      </c>
      <c r="O3324" s="19">
        <v>0</v>
      </c>
      <c r="P3324" s="19">
        <v>180.59800000000001</v>
      </c>
      <c r="Q3324" s="19">
        <v>0</v>
      </c>
      <c r="R3324" s="19">
        <v>0</v>
      </c>
      <c r="S3324" s="19">
        <v>0</v>
      </c>
      <c r="T3324" s="19">
        <v>0</v>
      </c>
      <c r="U3324" s="56">
        <f t="shared" si="110"/>
        <v>1681.2749999999999</v>
      </c>
      <c r="V3324" s="18">
        <f t="shared" si="111"/>
        <v>210.15937499999998</v>
      </c>
      <c r="W3324" s="7"/>
      <c r="X3324" s="7"/>
      <c r="Y3324" s="7"/>
      <c r="Z3324" s="57"/>
    </row>
    <row r="3325" spans="1:26" x14ac:dyDescent="0.35">
      <c r="A3325" s="6" t="s">
        <v>398</v>
      </c>
      <c r="B3325" s="7" t="s">
        <v>562</v>
      </c>
      <c r="C3325" s="7" t="s">
        <v>3194</v>
      </c>
      <c r="D3325" s="7" t="s">
        <v>296</v>
      </c>
      <c r="E3325" s="7" t="s">
        <v>297</v>
      </c>
      <c r="F3325" s="7" t="s">
        <v>563</v>
      </c>
      <c r="G3325" s="8">
        <v>5330214</v>
      </c>
      <c r="H3325" s="16" t="s">
        <v>3282</v>
      </c>
      <c r="I3325" s="18">
        <v>419.06200000000001</v>
      </c>
      <c r="J3325" s="19">
        <v>359.05700000000002</v>
      </c>
      <c r="K3325" s="19">
        <v>780.42499999999995</v>
      </c>
      <c r="L3325" s="19">
        <v>0</v>
      </c>
      <c r="M3325" s="19">
        <v>0</v>
      </c>
      <c r="N3325" s="19">
        <v>0</v>
      </c>
      <c r="O3325" s="19">
        <v>419.06200000000001</v>
      </c>
      <c r="P3325" s="19">
        <v>539.65499999999997</v>
      </c>
      <c r="Q3325" s="19">
        <v>0</v>
      </c>
      <c r="R3325" s="19">
        <v>0</v>
      </c>
      <c r="S3325" s="19">
        <v>0</v>
      </c>
      <c r="T3325" s="19">
        <v>0</v>
      </c>
      <c r="U3325" s="56">
        <f t="shared" si="110"/>
        <v>2517.2609999999995</v>
      </c>
      <c r="V3325" s="18">
        <f t="shared" si="111"/>
        <v>314.65762499999994</v>
      </c>
      <c r="W3325" s="7"/>
      <c r="X3325" s="7"/>
      <c r="Y3325" s="7"/>
      <c r="Z3325" s="57"/>
    </row>
    <row r="3326" spans="1:26" x14ac:dyDescent="0.35">
      <c r="A3326" s="6" t="s">
        <v>398</v>
      </c>
      <c r="B3326" s="7" t="s">
        <v>562</v>
      </c>
      <c r="C3326" s="7" t="s">
        <v>3194</v>
      </c>
      <c r="D3326" s="7" t="s">
        <v>296</v>
      </c>
      <c r="E3326" s="7" t="s">
        <v>297</v>
      </c>
      <c r="F3326" s="7" t="s">
        <v>563</v>
      </c>
      <c r="G3326" s="8">
        <v>5331154</v>
      </c>
      <c r="H3326" s="16" t="s">
        <v>3283</v>
      </c>
      <c r="I3326" s="18">
        <v>2.1385999999999767</v>
      </c>
      <c r="J3326" s="19">
        <v>1204.5160000000001</v>
      </c>
      <c r="K3326" s="19">
        <v>1094.7560000000001</v>
      </c>
      <c r="L3326" s="19">
        <v>419.06200000000001</v>
      </c>
      <c r="M3326" s="19">
        <v>0</v>
      </c>
      <c r="N3326" s="19">
        <v>0</v>
      </c>
      <c r="O3326" s="19">
        <v>0</v>
      </c>
      <c r="P3326" s="19">
        <v>901.01800000000003</v>
      </c>
      <c r="Q3326" s="19">
        <v>0</v>
      </c>
      <c r="R3326" s="19">
        <v>0</v>
      </c>
      <c r="S3326" s="19">
        <v>0</v>
      </c>
      <c r="T3326" s="19">
        <v>0</v>
      </c>
      <c r="U3326" s="56">
        <f t="shared" si="110"/>
        <v>3621.4906000000001</v>
      </c>
      <c r="V3326" s="18">
        <f t="shared" si="111"/>
        <v>452.68632500000001</v>
      </c>
      <c r="W3326" s="7"/>
      <c r="X3326" s="7"/>
      <c r="Y3326" s="7"/>
      <c r="Z3326" s="57"/>
    </row>
    <row r="3327" spans="1:26" x14ac:dyDescent="0.35">
      <c r="A3327" s="6" t="s">
        <v>398</v>
      </c>
      <c r="B3327" s="7" t="s">
        <v>562</v>
      </c>
      <c r="C3327" s="7" t="s">
        <v>3194</v>
      </c>
      <c r="D3327" s="7" t="s">
        <v>296</v>
      </c>
      <c r="E3327" s="7" t="s">
        <v>297</v>
      </c>
      <c r="F3327" s="7" t="s">
        <v>563</v>
      </c>
      <c r="G3327" s="8">
        <v>5334715</v>
      </c>
      <c r="H3327" s="16" t="s">
        <v>3284</v>
      </c>
      <c r="I3327" s="18">
        <v>0</v>
      </c>
      <c r="J3327" s="19">
        <v>1197.18</v>
      </c>
      <c r="K3327" s="19">
        <v>541.96100000000001</v>
      </c>
      <c r="L3327" s="19">
        <v>0</v>
      </c>
      <c r="M3327" s="19">
        <v>720.25300000000004</v>
      </c>
      <c r="N3327" s="19">
        <v>303.49700000000001</v>
      </c>
      <c r="O3327" s="19">
        <v>1442.8109999999999</v>
      </c>
      <c r="P3327" s="19">
        <v>238.464</v>
      </c>
      <c r="Q3327" s="19">
        <v>0</v>
      </c>
      <c r="R3327" s="19">
        <v>0</v>
      </c>
      <c r="S3327" s="19">
        <v>0</v>
      </c>
      <c r="T3327" s="19">
        <v>0</v>
      </c>
      <c r="U3327" s="56">
        <f t="shared" si="110"/>
        <v>4444.1660000000002</v>
      </c>
      <c r="V3327" s="18">
        <f t="shared" si="111"/>
        <v>555.52075000000002</v>
      </c>
      <c r="W3327" s="7"/>
      <c r="X3327" s="7"/>
      <c r="Y3327" s="7"/>
      <c r="Z3327" s="57"/>
    </row>
    <row r="3328" spans="1:26" x14ac:dyDescent="0.35">
      <c r="A3328" s="6" t="s">
        <v>398</v>
      </c>
      <c r="B3328" s="7" t="s">
        <v>562</v>
      </c>
      <c r="C3328" s="7" t="s">
        <v>3194</v>
      </c>
      <c r="D3328" s="7" t="s">
        <v>296</v>
      </c>
      <c r="E3328" s="7" t="s">
        <v>297</v>
      </c>
      <c r="F3328" s="7" t="s">
        <v>563</v>
      </c>
      <c r="G3328" s="8">
        <v>5273694</v>
      </c>
      <c r="H3328" s="16" t="s">
        <v>3285</v>
      </c>
      <c r="I3328" s="18">
        <v>0</v>
      </c>
      <c r="J3328" s="19">
        <v>835.98500000000001</v>
      </c>
      <c r="K3328" s="19">
        <v>541.96100000000001</v>
      </c>
      <c r="L3328" s="19">
        <v>0</v>
      </c>
      <c r="M3328" s="19">
        <v>0</v>
      </c>
      <c r="N3328" s="19">
        <v>0</v>
      </c>
      <c r="O3328" s="19">
        <v>1204.5150000000001</v>
      </c>
      <c r="P3328" s="19">
        <v>238.464</v>
      </c>
      <c r="Q3328" s="19">
        <v>0</v>
      </c>
      <c r="R3328" s="19">
        <v>0</v>
      </c>
      <c r="S3328" s="19">
        <v>0</v>
      </c>
      <c r="T3328" s="19">
        <v>0</v>
      </c>
      <c r="U3328" s="56">
        <f t="shared" ref="U3328:U3391" si="112">SUM(I3328:T3328)</f>
        <v>2820.9250000000002</v>
      </c>
      <c r="V3328" s="18">
        <f t="shared" si="111"/>
        <v>352.61562500000002</v>
      </c>
      <c r="W3328" s="7"/>
      <c r="X3328" s="7"/>
      <c r="Y3328" s="7"/>
      <c r="Z3328" s="57"/>
    </row>
    <row r="3329" spans="1:26" x14ac:dyDescent="0.35">
      <c r="A3329" s="6" t="s">
        <v>398</v>
      </c>
      <c r="B3329" s="7" t="s">
        <v>562</v>
      </c>
      <c r="C3329" s="7" t="s">
        <v>3194</v>
      </c>
      <c r="D3329" s="7" t="s">
        <v>296</v>
      </c>
      <c r="E3329" s="7" t="s">
        <v>297</v>
      </c>
      <c r="F3329" s="7" t="s">
        <v>563</v>
      </c>
      <c r="G3329" s="8">
        <v>5333875</v>
      </c>
      <c r="H3329" s="16" t="s">
        <v>3286</v>
      </c>
      <c r="I3329" s="18">
        <v>1018.721</v>
      </c>
      <c r="J3329" s="19">
        <v>1320.08</v>
      </c>
      <c r="K3329" s="19">
        <v>8114.8919999999998</v>
      </c>
      <c r="L3329" s="19">
        <v>3408.221</v>
      </c>
      <c r="M3329" s="19">
        <v>541.79300000000001</v>
      </c>
      <c r="N3329" s="19">
        <v>2449.6729999999998</v>
      </c>
      <c r="O3329" s="19">
        <v>6664.9250000000002</v>
      </c>
      <c r="P3329" s="19">
        <v>1915.2940000000001</v>
      </c>
      <c r="Q3329" s="19">
        <v>0</v>
      </c>
      <c r="R3329" s="19">
        <v>0</v>
      </c>
      <c r="S3329" s="19">
        <v>0</v>
      </c>
      <c r="T3329" s="19">
        <v>0</v>
      </c>
      <c r="U3329" s="56">
        <f t="shared" si="112"/>
        <v>25433.598999999998</v>
      </c>
      <c r="V3329" s="18">
        <f t="shared" si="111"/>
        <v>3179.1998749999998</v>
      </c>
      <c r="W3329" s="7"/>
      <c r="X3329" s="7"/>
      <c r="Y3329" s="7"/>
      <c r="Z3329" s="57"/>
    </row>
    <row r="3330" spans="1:26" x14ac:dyDescent="0.35">
      <c r="A3330" s="6" t="s">
        <v>398</v>
      </c>
      <c r="B3330" s="7" t="s">
        <v>562</v>
      </c>
      <c r="C3330" s="7" t="s">
        <v>3194</v>
      </c>
      <c r="D3330" s="7" t="s">
        <v>296</v>
      </c>
      <c r="E3330" s="7" t="s">
        <v>297</v>
      </c>
      <c r="F3330" s="7" t="s">
        <v>563</v>
      </c>
      <c r="G3330" s="8">
        <v>5276985</v>
      </c>
      <c r="H3330" s="16" t="s">
        <v>3287</v>
      </c>
      <c r="I3330" s="18">
        <v>361.19499999999999</v>
      </c>
      <c r="J3330" s="19">
        <v>7584.5159999999996</v>
      </c>
      <c r="K3330" s="19">
        <v>1878.682</v>
      </c>
      <c r="L3330" s="19">
        <v>599.65899999999999</v>
      </c>
      <c r="M3330" s="19">
        <v>1029.5429999999999</v>
      </c>
      <c r="N3330" s="19">
        <v>953.85599999999999</v>
      </c>
      <c r="O3330" s="19">
        <v>2934.0149999999999</v>
      </c>
      <c r="P3330" s="19">
        <v>2028.1949999999999</v>
      </c>
      <c r="Q3330" s="19">
        <v>0</v>
      </c>
      <c r="R3330" s="19">
        <v>0</v>
      </c>
      <c r="S3330" s="19">
        <v>0</v>
      </c>
      <c r="T3330" s="19">
        <v>0</v>
      </c>
      <c r="U3330" s="56">
        <f t="shared" si="112"/>
        <v>17369.661</v>
      </c>
      <c r="V3330" s="18">
        <f t="shared" si="111"/>
        <v>2171.207625</v>
      </c>
      <c r="W3330" s="7"/>
      <c r="X3330" s="7"/>
      <c r="Y3330" s="7"/>
      <c r="Z3330" s="57"/>
    </row>
    <row r="3331" spans="1:26" x14ac:dyDescent="0.35">
      <c r="A3331" s="6" t="s">
        <v>398</v>
      </c>
      <c r="B3331" s="7" t="s">
        <v>562</v>
      </c>
      <c r="C3331" s="7" t="s">
        <v>3194</v>
      </c>
      <c r="D3331" s="7" t="s">
        <v>296</v>
      </c>
      <c r="E3331" s="7" t="s">
        <v>297</v>
      </c>
      <c r="F3331" s="7" t="s">
        <v>563</v>
      </c>
      <c r="G3331" s="8">
        <v>5136258</v>
      </c>
      <c r="H3331" s="16" t="s">
        <v>3288</v>
      </c>
      <c r="I3331" s="18">
        <v>476.928</v>
      </c>
      <c r="J3331" s="19">
        <v>720.25199999999995</v>
      </c>
      <c r="K3331" s="19">
        <v>0</v>
      </c>
      <c r="L3331" s="19">
        <v>539.65499999999997</v>
      </c>
      <c r="M3331" s="19">
        <v>243.881</v>
      </c>
      <c r="N3331" s="19">
        <v>0</v>
      </c>
      <c r="O3331" s="19">
        <v>361.19600000000003</v>
      </c>
      <c r="P3331" s="19">
        <v>1197.18</v>
      </c>
      <c r="Q3331" s="19">
        <v>0</v>
      </c>
      <c r="R3331" s="19">
        <v>0</v>
      </c>
      <c r="S3331" s="19">
        <v>0</v>
      </c>
      <c r="T3331" s="19">
        <v>0</v>
      </c>
      <c r="U3331" s="56">
        <f t="shared" si="112"/>
        <v>3539.0919999999996</v>
      </c>
      <c r="V3331" s="18">
        <f t="shared" si="111"/>
        <v>442.38649999999996</v>
      </c>
      <c r="W3331" s="7"/>
      <c r="X3331" s="7"/>
      <c r="Y3331" s="7"/>
      <c r="Z3331" s="57"/>
    </row>
    <row r="3332" spans="1:26" x14ac:dyDescent="0.35">
      <c r="A3332" s="6" t="s">
        <v>398</v>
      </c>
      <c r="B3332" s="7" t="s">
        <v>562</v>
      </c>
      <c r="C3332" s="7" t="s">
        <v>3194</v>
      </c>
      <c r="D3332" s="7" t="s">
        <v>296</v>
      </c>
      <c r="E3332" s="7" t="s">
        <v>297</v>
      </c>
      <c r="F3332" s="7" t="s">
        <v>563</v>
      </c>
      <c r="G3332" s="8">
        <v>5130261</v>
      </c>
      <c r="H3332" s="16" t="s">
        <v>3289</v>
      </c>
      <c r="I3332" s="18">
        <v>0</v>
      </c>
      <c r="J3332" s="19">
        <v>2035.3030000000001</v>
      </c>
      <c r="K3332" s="19">
        <v>303.49700000000001</v>
      </c>
      <c r="L3332" s="19">
        <v>0</v>
      </c>
      <c r="M3332" s="19">
        <v>0</v>
      </c>
      <c r="N3332" s="19">
        <v>0</v>
      </c>
      <c r="O3332" s="19">
        <v>0</v>
      </c>
      <c r="P3332" s="19">
        <v>419.06200000000001</v>
      </c>
      <c r="Q3332" s="19">
        <v>0</v>
      </c>
      <c r="R3332" s="19">
        <v>0</v>
      </c>
      <c r="S3332" s="19">
        <v>0</v>
      </c>
      <c r="T3332" s="19">
        <v>0</v>
      </c>
      <c r="U3332" s="56">
        <f t="shared" si="112"/>
        <v>2757.8620000000001</v>
      </c>
      <c r="V3332" s="18">
        <f t="shared" si="111"/>
        <v>344.73275000000001</v>
      </c>
      <c r="W3332" s="7"/>
      <c r="X3332" s="7"/>
      <c r="Y3332" s="7"/>
      <c r="Z3332" s="57"/>
    </row>
    <row r="3333" spans="1:26" x14ac:dyDescent="0.35">
      <c r="A3333" s="6" t="s">
        <v>398</v>
      </c>
      <c r="B3333" s="7" t="s">
        <v>562</v>
      </c>
      <c r="C3333" s="7" t="s">
        <v>3194</v>
      </c>
      <c r="D3333" s="7" t="s">
        <v>296</v>
      </c>
      <c r="E3333" s="7" t="s">
        <v>297</v>
      </c>
      <c r="F3333" s="7" t="s">
        <v>563</v>
      </c>
      <c r="G3333" s="8">
        <v>5337802</v>
      </c>
      <c r="H3333" s="16" t="s">
        <v>3290</v>
      </c>
      <c r="I3333" s="18">
        <v>180.59800000000001</v>
      </c>
      <c r="J3333" s="19">
        <v>835.98500000000001</v>
      </c>
      <c r="K3333" s="19">
        <v>910.49099999999999</v>
      </c>
      <c r="L3333" s="19">
        <v>2644.605</v>
      </c>
      <c r="M3333" s="19">
        <v>484.09500000000003</v>
      </c>
      <c r="N3333" s="19">
        <v>3849.288</v>
      </c>
      <c r="O3333" s="19">
        <v>5147.1940000000004</v>
      </c>
      <c r="P3333" s="19">
        <v>2814.0050000000001</v>
      </c>
      <c r="Q3333" s="19">
        <v>0</v>
      </c>
      <c r="R3333" s="19">
        <v>0</v>
      </c>
      <c r="S3333" s="19">
        <v>0</v>
      </c>
      <c r="T3333" s="19">
        <v>0</v>
      </c>
      <c r="U3333" s="56">
        <f t="shared" si="112"/>
        <v>16866.261000000002</v>
      </c>
      <c r="V3333" s="18">
        <f t="shared" si="111"/>
        <v>2108.2826250000003</v>
      </c>
      <c r="W3333" s="7"/>
      <c r="X3333" s="7"/>
      <c r="Y3333" s="7"/>
      <c r="Z3333" s="57"/>
    </row>
    <row r="3334" spans="1:26" x14ac:dyDescent="0.35">
      <c r="A3334" s="6" t="s">
        <v>398</v>
      </c>
      <c r="B3334" s="7" t="s">
        <v>562</v>
      </c>
      <c r="C3334" s="7" t="s">
        <v>3194</v>
      </c>
      <c r="D3334" s="7" t="s">
        <v>296</v>
      </c>
      <c r="E3334" s="7" t="s">
        <v>297</v>
      </c>
      <c r="F3334" s="7" t="s">
        <v>563</v>
      </c>
      <c r="G3334" s="8">
        <v>5331244</v>
      </c>
      <c r="H3334" s="16" t="s">
        <v>3291</v>
      </c>
      <c r="I3334" s="18">
        <v>238.464</v>
      </c>
      <c r="J3334" s="19">
        <v>359.05700000000002</v>
      </c>
      <c r="K3334" s="19">
        <v>541.96100000000001</v>
      </c>
      <c r="L3334" s="19">
        <v>180.59800000000001</v>
      </c>
      <c r="M3334" s="19">
        <v>0</v>
      </c>
      <c r="N3334" s="19">
        <v>0</v>
      </c>
      <c r="O3334" s="19">
        <v>476.928</v>
      </c>
      <c r="P3334" s="19">
        <v>180.59800000000001</v>
      </c>
      <c r="Q3334" s="19">
        <v>0</v>
      </c>
      <c r="R3334" s="19">
        <v>0</v>
      </c>
      <c r="S3334" s="19">
        <v>0</v>
      </c>
      <c r="T3334" s="19">
        <v>0</v>
      </c>
      <c r="U3334" s="56">
        <f t="shared" si="112"/>
        <v>1977.6059999999998</v>
      </c>
      <c r="V3334" s="18">
        <f t="shared" si="111"/>
        <v>247.20074999999997</v>
      </c>
      <c r="W3334" s="7"/>
      <c r="X3334" s="7"/>
      <c r="Y3334" s="7"/>
      <c r="Z3334" s="57"/>
    </row>
    <row r="3335" spans="1:26" x14ac:dyDescent="0.35">
      <c r="A3335" s="6" t="s">
        <v>398</v>
      </c>
      <c r="B3335" s="7" t="s">
        <v>562</v>
      </c>
      <c r="C3335" s="7" t="s">
        <v>3194</v>
      </c>
      <c r="D3335" s="7" t="s">
        <v>296</v>
      </c>
      <c r="E3335" s="7" t="s">
        <v>297</v>
      </c>
      <c r="F3335" s="7" t="s">
        <v>563</v>
      </c>
      <c r="G3335" s="8">
        <v>5296581</v>
      </c>
      <c r="H3335" s="16" t="s">
        <v>3292</v>
      </c>
      <c r="I3335" s="18">
        <v>180.59800000000001</v>
      </c>
      <c r="J3335" s="19">
        <v>702.23800000000006</v>
      </c>
      <c r="K3335" s="19">
        <v>0</v>
      </c>
      <c r="L3335" s="19">
        <v>0</v>
      </c>
      <c r="M3335" s="19">
        <v>0</v>
      </c>
      <c r="N3335" s="19">
        <v>0</v>
      </c>
      <c r="O3335" s="19">
        <v>476.928</v>
      </c>
      <c r="P3335" s="19">
        <v>238.464</v>
      </c>
      <c r="Q3335" s="19">
        <v>0</v>
      </c>
      <c r="R3335" s="19">
        <v>0</v>
      </c>
      <c r="S3335" s="19">
        <v>0</v>
      </c>
      <c r="T3335" s="19">
        <v>0</v>
      </c>
      <c r="U3335" s="56">
        <f t="shared" si="112"/>
        <v>1598.2280000000001</v>
      </c>
      <c r="V3335" s="18">
        <f t="shared" si="111"/>
        <v>199.77850000000001</v>
      </c>
      <c r="W3335" s="7"/>
      <c r="X3335" s="7"/>
      <c r="Y3335" s="7"/>
      <c r="Z3335" s="57"/>
    </row>
    <row r="3336" spans="1:26" x14ac:dyDescent="0.35">
      <c r="A3336" s="6" t="s">
        <v>398</v>
      </c>
      <c r="B3336" s="7" t="s">
        <v>562</v>
      </c>
      <c r="C3336" s="7" t="s">
        <v>3194</v>
      </c>
      <c r="D3336" s="7" t="s">
        <v>296</v>
      </c>
      <c r="E3336" s="7" t="s">
        <v>297</v>
      </c>
      <c r="F3336" s="7" t="s">
        <v>563</v>
      </c>
      <c r="G3336" s="8">
        <v>5335129</v>
      </c>
      <c r="H3336" s="16" t="s">
        <v>3293</v>
      </c>
      <c r="I3336" s="18">
        <v>419.06200000000001</v>
      </c>
      <c r="J3336" s="19">
        <v>778.11900000000003</v>
      </c>
      <c r="K3336" s="19">
        <v>845.45799999999997</v>
      </c>
      <c r="L3336" s="19">
        <v>0</v>
      </c>
      <c r="M3336" s="19">
        <v>0</v>
      </c>
      <c r="N3336" s="19">
        <v>0</v>
      </c>
      <c r="O3336" s="19">
        <v>0</v>
      </c>
      <c r="P3336" s="19">
        <v>419.06200000000001</v>
      </c>
      <c r="Q3336" s="19">
        <v>0</v>
      </c>
      <c r="R3336" s="19">
        <v>0</v>
      </c>
      <c r="S3336" s="19">
        <v>0</v>
      </c>
      <c r="T3336" s="19">
        <v>0</v>
      </c>
      <c r="U3336" s="56">
        <f t="shared" si="112"/>
        <v>2461.701</v>
      </c>
      <c r="V3336" s="18">
        <f t="shared" si="111"/>
        <v>307.712625</v>
      </c>
      <c r="W3336" s="7"/>
      <c r="X3336" s="7"/>
      <c r="Y3336" s="7"/>
      <c r="Z3336" s="57"/>
    </row>
    <row r="3337" spans="1:26" x14ac:dyDescent="0.35">
      <c r="A3337" s="6" t="s">
        <v>398</v>
      </c>
      <c r="B3337" s="7" t="s">
        <v>562</v>
      </c>
      <c r="C3337" s="7" t="s">
        <v>3194</v>
      </c>
      <c r="D3337" s="7" t="s">
        <v>296</v>
      </c>
      <c r="E3337" s="7" t="s">
        <v>297</v>
      </c>
      <c r="F3337" s="7" t="s">
        <v>563</v>
      </c>
      <c r="G3337" s="8">
        <v>5333190</v>
      </c>
      <c r="H3337" s="16" t="s">
        <v>3294</v>
      </c>
      <c r="I3337" s="18">
        <v>0</v>
      </c>
      <c r="J3337" s="19">
        <v>720.25199999999995</v>
      </c>
      <c r="K3337" s="19">
        <v>541.96100000000001</v>
      </c>
      <c r="L3337" s="19">
        <v>0</v>
      </c>
      <c r="M3337" s="19">
        <v>0</v>
      </c>
      <c r="N3337" s="19">
        <v>0</v>
      </c>
      <c r="O3337" s="19">
        <v>359.05700000000002</v>
      </c>
      <c r="P3337" s="19">
        <v>0</v>
      </c>
      <c r="Q3337" s="19">
        <v>0</v>
      </c>
      <c r="R3337" s="19">
        <v>0</v>
      </c>
      <c r="S3337" s="19">
        <v>0</v>
      </c>
      <c r="T3337" s="19">
        <v>0</v>
      </c>
      <c r="U3337" s="56">
        <f t="shared" si="112"/>
        <v>1621.27</v>
      </c>
      <c r="V3337" s="18">
        <f t="shared" si="111"/>
        <v>202.65875</v>
      </c>
      <c r="W3337" s="7"/>
      <c r="X3337" s="7"/>
      <c r="Y3337" s="7"/>
      <c r="Z3337" s="57"/>
    </row>
    <row r="3338" spans="1:26" x14ac:dyDescent="0.35">
      <c r="A3338" s="6" t="s">
        <v>398</v>
      </c>
      <c r="B3338" s="7" t="s">
        <v>562</v>
      </c>
      <c r="C3338" s="7" t="s">
        <v>3194</v>
      </c>
      <c r="D3338" s="7" t="s">
        <v>296</v>
      </c>
      <c r="E3338" s="7" t="s">
        <v>297</v>
      </c>
      <c r="F3338" s="7" t="s">
        <v>563</v>
      </c>
      <c r="G3338" s="8">
        <v>5336128</v>
      </c>
      <c r="H3338" s="16" t="s">
        <v>3295</v>
      </c>
      <c r="I3338" s="18">
        <v>238.464</v>
      </c>
      <c r="J3338" s="19">
        <v>720.25199999999995</v>
      </c>
      <c r="K3338" s="19">
        <v>606.99400000000003</v>
      </c>
      <c r="L3338" s="19">
        <v>0</v>
      </c>
      <c r="M3338" s="19">
        <v>180.59800000000001</v>
      </c>
      <c r="N3338" s="19">
        <v>0</v>
      </c>
      <c r="O3338" s="19">
        <v>1262.213</v>
      </c>
      <c r="P3338" s="19">
        <v>238.464</v>
      </c>
      <c r="Q3338" s="19">
        <v>0</v>
      </c>
      <c r="R3338" s="19">
        <v>0</v>
      </c>
      <c r="S3338" s="19">
        <v>0</v>
      </c>
      <c r="T3338" s="19">
        <v>0</v>
      </c>
      <c r="U3338" s="56">
        <f t="shared" si="112"/>
        <v>3246.9849999999997</v>
      </c>
      <c r="V3338" s="18">
        <f t="shared" si="111"/>
        <v>405.87312499999996</v>
      </c>
      <c r="W3338" s="7"/>
      <c r="X3338" s="7"/>
      <c r="Y3338" s="7"/>
      <c r="Z3338" s="57"/>
    </row>
    <row r="3339" spans="1:26" x14ac:dyDescent="0.35">
      <c r="A3339" s="6" t="s">
        <v>398</v>
      </c>
      <c r="B3339" s="7" t="s">
        <v>562</v>
      </c>
      <c r="C3339" s="7" t="s">
        <v>3194</v>
      </c>
      <c r="D3339" s="7" t="s">
        <v>296</v>
      </c>
      <c r="E3339" s="7" t="s">
        <v>297</v>
      </c>
      <c r="F3339" s="7" t="s">
        <v>563</v>
      </c>
      <c r="G3339" s="8">
        <v>5136272</v>
      </c>
      <c r="H3339" s="16" t="s">
        <v>3296</v>
      </c>
      <c r="I3339" s="18">
        <v>419.06200000000001</v>
      </c>
      <c r="J3339" s="19">
        <v>359.05700000000002</v>
      </c>
      <c r="K3339" s="19">
        <v>541.96100000000001</v>
      </c>
      <c r="L3339" s="19">
        <v>0</v>
      </c>
      <c r="M3339" s="19">
        <v>0</v>
      </c>
      <c r="N3339" s="19">
        <v>0</v>
      </c>
      <c r="O3339" s="19">
        <v>0</v>
      </c>
      <c r="P3339" s="19">
        <v>238.464</v>
      </c>
      <c r="Q3339" s="19">
        <v>0</v>
      </c>
      <c r="R3339" s="19">
        <v>0</v>
      </c>
      <c r="S3339" s="19">
        <v>0</v>
      </c>
      <c r="T3339" s="19">
        <v>0</v>
      </c>
      <c r="U3339" s="56">
        <f t="shared" si="112"/>
        <v>1558.5439999999999</v>
      </c>
      <c r="V3339" s="18">
        <f t="shared" si="111"/>
        <v>194.81799999999998</v>
      </c>
      <c r="W3339" s="7"/>
      <c r="X3339" s="7"/>
      <c r="Y3339" s="7"/>
      <c r="Z3339" s="57"/>
    </row>
    <row r="3340" spans="1:26" x14ac:dyDescent="0.35">
      <c r="A3340" s="6" t="s">
        <v>398</v>
      </c>
      <c r="B3340" s="7" t="s">
        <v>562</v>
      </c>
      <c r="C3340" s="7" t="s">
        <v>3194</v>
      </c>
      <c r="D3340" s="7" t="s">
        <v>296</v>
      </c>
      <c r="E3340" s="7" t="s">
        <v>297</v>
      </c>
      <c r="F3340" s="7" t="s">
        <v>563</v>
      </c>
      <c r="G3340" s="8">
        <v>5276338</v>
      </c>
      <c r="H3340" s="16" t="s">
        <v>3297</v>
      </c>
      <c r="I3340" s="18">
        <v>0</v>
      </c>
      <c r="J3340" s="19">
        <v>1197.18</v>
      </c>
      <c r="K3340" s="19">
        <v>780.42499999999995</v>
      </c>
      <c r="L3340" s="19">
        <v>0</v>
      </c>
      <c r="M3340" s="19">
        <v>0</v>
      </c>
      <c r="N3340" s="19">
        <v>845.45799999999997</v>
      </c>
      <c r="O3340" s="19">
        <v>1199.4870000000001</v>
      </c>
      <c r="P3340" s="19">
        <v>303.49700000000001</v>
      </c>
      <c r="Q3340" s="19">
        <v>0</v>
      </c>
      <c r="R3340" s="19">
        <v>0</v>
      </c>
      <c r="S3340" s="19">
        <v>0</v>
      </c>
      <c r="T3340" s="19">
        <v>0</v>
      </c>
      <c r="U3340" s="56">
        <f t="shared" si="112"/>
        <v>4326.0470000000005</v>
      </c>
      <c r="V3340" s="18">
        <f t="shared" si="111"/>
        <v>540.75587500000006</v>
      </c>
      <c r="W3340" s="7"/>
      <c r="X3340" s="7"/>
      <c r="Y3340" s="7"/>
      <c r="Z3340" s="57"/>
    </row>
    <row r="3341" spans="1:26" x14ac:dyDescent="0.35">
      <c r="A3341" s="6" t="s">
        <v>398</v>
      </c>
      <c r="B3341" s="7" t="s">
        <v>562</v>
      </c>
      <c r="C3341" s="7" t="s">
        <v>3194</v>
      </c>
      <c r="D3341" s="7" t="s">
        <v>296</v>
      </c>
      <c r="E3341" s="7" t="s">
        <v>297</v>
      </c>
      <c r="F3341" s="7" t="s">
        <v>563</v>
      </c>
      <c r="G3341" s="8">
        <v>5130887</v>
      </c>
      <c r="H3341" s="16" t="s">
        <v>3298</v>
      </c>
      <c r="I3341" s="18">
        <v>419.06200000000001</v>
      </c>
      <c r="J3341" s="19">
        <v>359.05700000000002</v>
      </c>
      <c r="K3341" s="19">
        <v>484.09500000000003</v>
      </c>
      <c r="L3341" s="19">
        <v>0</v>
      </c>
      <c r="M3341" s="19">
        <v>361.19600000000003</v>
      </c>
      <c r="N3341" s="19">
        <v>0</v>
      </c>
      <c r="O3341" s="19">
        <v>361.19499999999999</v>
      </c>
      <c r="P3341" s="19">
        <v>238.464</v>
      </c>
      <c r="Q3341" s="19">
        <v>0</v>
      </c>
      <c r="R3341" s="19">
        <v>0</v>
      </c>
      <c r="S3341" s="19">
        <v>0</v>
      </c>
      <c r="T3341" s="19">
        <v>0</v>
      </c>
      <c r="U3341" s="56">
        <f t="shared" si="112"/>
        <v>2223.069</v>
      </c>
      <c r="V3341" s="18">
        <f t="shared" si="111"/>
        <v>277.88362499999999</v>
      </c>
      <c r="W3341" s="7"/>
      <c r="X3341" s="7"/>
      <c r="Y3341" s="7"/>
      <c r="Z3341" s="57"/>
    </row>
    <row r="3342" spans="1:26" x14ac:dyDescent="0.35">
      <c r="A3342" s="6" t="s">
        <v>398</v>
      </c>
      <c r="B3342" s="7" t="s">
        <v>562</v>
      </c>
      <c r="C3342" s="7" t="s">
        <v>3194</v>
      </c>
      <c r="D3342" s="7" t="s">
        <v>296</v>
      </c>
      <c r="E3342" s="7" t="s">
        <v>297</v>
      </c>
      <c r="F3342" s="7" t="s">
        <v>563</v>
      </c>
      <c r="G3342" s="8">
        <v>5333899</v>
      </c>
      <c r="H3342" s="16" t="s">
        <v>3299</v>
      </c>
      <c r="I3342" s="18">
        <v>0</v>
      </c>
      <c r="J3342" s="19">
        <v>2394.36</v>
      </c>
      <c r="K3342" s="19">
        <v>303.49700000000001</v>
      </c>
      <c r="L3342" s="19">
        <v>0</v>
      </c>
      <c r="M3342" s="19">
        <v>0</v>
      </c>
      <c r="N3342" s="19">
        <v>0</v>
      </c>
      <c r="O3342" s="19">
        <v>662.55399999999997</v>
      </c>
      <c r="P3342" s="19">
        <v>1197.181</v>
      </c>
      <c r="Q3342" s="19">
        <v>0</v>
      </c>
      <c r="R3342" s="19">
        <v>0</v>
      </c>
      <c r="S3342" s="19">
        <v>0</v>
      </c>
      <c r="T3342" s="19">
        <v>0</v>
      </c>
      <c r="U3342" s="56">
        <f t="shared" si="112"/>
        <v>4557.5920000000006</v>
      </c>
      <c r="V3342" s="18">
        <f t="shared" si="111"/>
        <v>569.69900000000007</v>
      </c>
      <c r="W3342" s="7"/>
      <c r="X3342" s="7"/>
      <c r="Y3342" s="7"/>
      <c r="Z3342" s="57"/>
    </row>
    <row r="3343" spans="1:26" x14ac:dyDescent="0.35">
      <c r="A3343" s="6" t="s">
        <v>398</v>
      </c>
      <c r="B3343" s="7" t="s">
        <v>562</v>
      </c>
      <c r="C3343" s="7" t="s">
        <v>3194</v>
      </c>
      <c r="D3343" s="7" t="s">
        <v>296</v>
      </c>
      <c r="E3343" s="7" t="s">
        <v>297</v>
      </c>
      <c r="F3343" s="7" t="s">
        <v>563</v>
      </c>
      <c r="G3343" s="8">
        <v>5297933</v>
      </c>
      <c r="H3343" s="16" t="s">
        <v>3300</v>
      </c>
      <c r="I3343" s="18">
        <v>238.464</v>
      </c>
      <c r="J3343" s="19">
        <v>720.25199999999995</v>
      </c>
      <c r="K3343" s="19">
        <v>0</v>
      </c>
      <c r="L3343" s="19">
        <v>0</v>
      </c>
      <c r="M3343" s="19">
        <v>359.05700000000002</v>
      </c>
      <c r="N3343" s="19">
        <v>606.99400000000003</v>
      </c>
      <c r="O3343" s="19">
        <v>303.49700000000001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56">
        <f t="shared" si="112"/>
        <v>2228.2639999999997</v>
      </c>
      <c r="V3343" s="18">
        <f t="shared" si="111"/>
        <v>278.53299999999996</v>
      </c>
      <c r="W3343" s="7"/>
      <c r="X3343" s="7"/>
      <c r="Y3343" s="7"/>
      <c r="Z3343" s="57"/>
    </row>
    <row r="3344" spans="1:26" x14ac:dyDescent="0.35">
      <c r="A3344" s="6" t="s">
        <v>398</v>
      </c>
      <c r="B3344" s="7" t="s">
        <v>562</v>
      </c>
      <c r="C3344" s="7" t="s">
        <v>3194</v>
      </c>
      <c r="D3344" s="7" t="s">
        <v>296</v>
      </c>
      <c r="E3344" s="7" t="s">
        <v>297</v>
      </c>
      <c r="F3344" s="7" t="s">
        <v>563</v>
      </c>
      <c r="G3344" s="8">
        <v>5299858</v>
      </c>
      <c r="H3344" s="16" t="s">
        <v>3301</v>
      </c>
      <c r="I3344" s="18">
        <v>599.66</v>
      </c>
      <c r="J3344" s="19">
        <v>702.23800000000006</v>
      </c>
      <c r="K3344" s="19">
        <v>303.49700000000001</v>
      </c>
      <c r="L3344" s="19">
        <v>0</v>
      </c>
      <c r="M3344" s="19">
        <v>0</v>
      </c>
      <c r="N3344" s="19">
        <v>0</v>
      </c>
      <c r="O3344" s="19">
        <v>0</v>
      </c>
      <c r="P3344" s="19">
        <v>778.11900000000003</v>
      </c>
      <c r="Q3344" s="19">
        <v>0</v>
      </c>
      <c r="R3344" s="19">
        <v>0</v>
      </c>
      <c r="S3344" s="19">
        <v>0</v>
      </c>
      <c r="T3344" s="19">
        <v>0</v>
      </c>
      <c r="U3344" s="56">
        <f t="shared" si="112"/>
        <v>2383.5140000000001</v>
      </c>
      <c r="V3344" s="18">
        <f t="shared" si="111"/>
        <v>297.93925000000002</v>
      </c>
      <c r="W3344" s="7"/>
      <c r="X3344" s="7"/>
      <c r="Y3344" s="7"/>
      <c r="Z3344" s="57"/>
    </row>
    <row r="3345" spans="1:26" x14ac:dyDescent="0.35">
      <c r="A3345" s="6" t="s">
        <v>398</v>
      </c>
      <c r="B3345" s="7" t="s">
        <v>562</v>
      </c>
      <c r="C3345" s="7" t="s">
        <v>3194</v>
      </c>
      <c r="D3345" s="7" t="s">
        <v>296</v>
      </c>
      <c r="E3345" s="7" t="s">
        <v>297</v>
      </c>
      <c r="F3345" s="7" t="s">
        <v>563</v>
      </c>
      <c r="G3345" s="8">
        <v>5132148</v>
      </c>
      <c r="H3345" s="16" t="s">
        <v>3302</v>
      </c>
      <c r="I3345" s="18">
        <v>1502.6479999999999</v>
      </c>
      <c r="J3345" s="19">
        <v>2273.7669999999998</v>
      </c>
      <c r="K3345" s="19">
        <v>7924.82</v>
      </c>
      <c r="L3345" s="19">
        <v>419.06200000000001</v>
      </c>
      <c r="M3345" s="19">
        <v>0</v>
      </c>
      <c r="N3345" s="19">
        <v>0</v>
      </c>
      <c r="O3345" s="19">
        <v>359.05700000000002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56">
        <f t="shared" si="112"/>
        <v>12479.354000000001</v>
      </c>
      <c r="V3345" s="18">
        <f t="shared" si="111"/>
        <v>1559.9192500000001</v>
      </c>
      <c r="W3345" s="7"/>
      <c r="X3345" s="7"/>
      <c r="Y3345" s="7"/>
      <c r="Z3345" s="57"/>
    </row>
    <row r="3346" spans="1:26" x14ac:dyDescent="0.35">
      <c r="A3346" s="6" t="s">
        <v>398</v>
      </c>
      <c r="B3346" s="7" t="s">
        <v>562</v>
      </c>
      <c r="C3346" s="7" t="s">
        <v>3194</v>
      </c>
      <c r="D3346" s="7" t="s">
        <v>296</v>
      </c>
      <c r="E3346" s="7" t="s">
        <v>297</v>
      </c>
      <c r="F3346" s="7" t="s">
        <v>563</v>
      </c>
      <c r="G3346" s="8">
        <v>5271032</v>
      </c>
      <c r="H3346" s="16" t="s">
        <v>3303</v>
      </c>
      <c r="I3346" s="18">
        <v>180.59800000000001</v>
      </c>
      <c r="J3346" s="19">
        <v>898.71199999999999</v>
      </c>
      <c r="K3346" s="19">
        <v>606.99400000000003</v>
      </c>
      <c r="L3346" s="19">
        <v>0</v>
      </c>
      <c r="M3346" s="19">
        <v>0</v>
      </c>
      <c r="N3346" s="19">
        <v>0</v>
      </c>
      <c r="O3346" s="19">
        <v>0</v>
      </c>
      <c r="P3346" s="19">
        <v>180.59800000000001</v>
      </c>
      <c r="Q3346" s="19">
        <v>0</v>
      </c>
      <c r="R3346" s="19">
        <v>0</v>
      </c>
      <c r="S3346" s="19">
        <v>0</v>
      </c>
      <c r="T3346" s="19">
        <v>0</v>
      </c>
      <c r="U3346" s="56">
        <f t="shared" si="112"/>
        <v>1866.902</v>
      </c>
      <c r="V3346" s="18">
        <f t="shared" si="111"/>
        <v>233.36275000000001</v>
      </c>
      <c r="W3346" s="7"/>
      <c r="X3346" s="7"/>
      <c r="Y3346" s="7"/>
      <c r="Z3346" s="57"/>
    </row>
    <row r="3347" spans="1:26" x14ac:dyDescent="0.35">
      <c r="A3347" s="6" t="s">
        <v>398</v>
      </c>
      <c r="B3347" s="7" t="s">
        <v>562</v>
      </c>
      <c r="C3347" s="7" t="s">
        <v>3194</v>
      </c>
      <c r="D3347" s="7" t="s">
        <v>296</v>
      </c>
      <c r="E3347" s="7" t="s">
        <v>297</v>
      </c>
      <c r="F3347" s="7" t="s">
        <v>563</v>
      </c>
      <c r="G3347" s="8">
        <v>5298468</v>
      </c>
      <c r="H3347" s="16" t="s">
        <v>3304</v>
      </c>
      <c r="I3347" s="18">
        <v>361.19499999999999</v>
      </c>
      <c r="J3347" s="19">
        <v>4978.0010000000002</v>
      </c>
      <c r="K3347" s="19">
        <v>2195.7489999999998</v>
      </c>
      <c r="L3347" s="19">
        <v>597.52099999999996</v>
      </c>
      <c r="M3347" s="19">
        <v>523.779</v>
      </c>
      <c r="N3347" s="19">
        <v>0</v>
      </c>
      <c r="O3347" s="19">
        <v>1676.2460000000001</v>
      </c>
      <c r="P3347" s="19">
        <v>838.12300000000005</v>
      </c>
      <c r="Q3347" s="19">
        <v>0</v>
      </c>
      <c r="R3347" s="19">
        <v>0</v>
      </c>
      <c r="S3347" s="19">
        <v>0</v>
      </c>
      <c r="T3347" s="19">
        <v>0</v>
      </c>
      <c r="U3347" s="56">
        <f t="shared" si="112"/>
        <v>11170.613999999998</v>
      </c>
      <c r="V3347" s="18">
        <f t="shared" si="111"/>
        <v>1396.3267499999997</v>
      </c>
      <c r="W3347" s="7"/>
      <c r="X3347" s="7"/>
      <c r="Y3347" s="7"/>
      <c r="Z3347" s="57"/>
    </row>
    <row r="3348" spans="1:26" x14ac:dyDescent="0.35">
      <c r="A3348" s="6" t="s">
        <v>398</v>
      </c>
      <c r="B3348" s="7" t="s">
        <v>562</v>
      </c>
      <c r="C3348" s="7" t="s">
        <v>3194</v>
      </c>
      <c r="D3348" s="7" t="s">
        <v>296</v>
      </c>
      <c r="E3348" s="7" t="s">
        <v>297</v>
      </c>
      <c r="F3348" s="7" t="s">
        <v>563</v>
      </c>
      <c r="G3348" s="8">
        <v>5136241</v>
      </c>
      <c r="H3348" s="16" t="s">
        <v>3305</v>
      </c>
      <c r="I3348" s="18">
        <v>180.59800000000001</v>
      </c>
      <c r="J3348" s="19">
        <v>835.98500000000001</v>
      </c>
      <c r="K3348" s="19">
        <v>303.49700000000001</v>
      </c>
      <c r="L3348" s="19">
        <v>0</v>
      </c>
      <c r="M3348" s="19">
        <v>180.59800000000001</v>
      </c>
      <c r="N3348" s="19">
        <v>0</v>
      </c>
      <c r="O3348" s="19">
        <v>0</v>
      </c>
      <c r="P3348" s="19">
        <v>238.464</v>
      </c>
      <c r="Q3348" s="19">
        <v>0</v>
      </c>
      <c r="R3348" s="19">
        <v>0</v>
      </c>
      <c r="S3348" s="19">
        <v>0</v>
      </c>
      <c r="T3348" s="19">
        <v>0</v>
      </c>
      <c r="U3348" s="56">
        <f t="shared" si="112"/>
        <v>1739.1420000000001</v>
      </c>
      <c r="V3348" s="18">
        <f t="shared" si="111"/>
        <v>217.39275000000001</v>
      </c>
      <c r="W3348" s="7"/>
      <c r="X3348" s="7"/>
      <c r="Y3348" s="7"/>
      <c r="Z3348" s="57"/>
    </row>
    <row r="3349" spans="1:26" x14ac:dyDescent="0.35">
      <c r="A3349" s="6" t="s">
        <v>398</v>
      </c>
      <c r="B3349" s="7" t="s">
        <v>562</v>
      </c>
      <c r="C3349" s="7" t="s">
        <v>3194</v>
      </c>
      <c r="D3349" s="7" t="s">
        <v>296</v>
      </c>
      <c r="E3349" s="7" t="s">
        <v>297</v>
      </c>
      <c r="F3349" s="7" t="s">
        <v>563</v>
      </c>
      <c r="G3349" s="8">
        <v>5299173</v>
      </c>
      <c r="H3349" s="16" t="s">
        <v>3306</v>
      </c>
      <c r="I3349" s="18">
        <v>238.464</v>
      </c>
      <c r="J3349" s="19">
        <v>662.55399999999997</v>
      </c>
      <c r="K3349" s="19">
        <v>0</v>
      </c>
      <c r="L3349" s="19">
        <v>0</v>
      </c>
      <c r="M3349" s="19">
        <v>0</v>
      </c>
      <c r="N3349" s="19">
        <v>0</v>
      </c>
      <c r="O3349" s="19">
        <v>1.9999999995343388E-4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56">
        <f t="shared" si="112"/>
        <v>901.01819999999998</v>
      </c>
      <c r="V3349" s="18">
        <f t="shared" si="111"/>
        <v>112.627275</v>
      </c>
      <c r="W3349" s="7"/>
      <c r="X3349" s="7"/>
      <c r="Y3349" s="7"/>
      <c r="Z3349" s="57"/>
    </row>
    <row r="3350" spans="1:26" x14ac:dyDescent="0.35">
      <c r="A3350" s="6" t="s">
        <v>398</v>
      </c>
      <c r="B3350" s="7" t="s">
        <v>562</v>
      </c>
      <c r="C3350" s="7" t="s">
        <v>3194</v>
      </c>
      <c r="D3350" s="7" t="s">
        <v>296</v>
      </c>
      <c r="E3350" s="7" t="s">
        <v>297</v>
      </c>
      <c r="F3350" s="7" t="s">
        <v>563</v>
      </c>
      <c r="G3350" s="8">
        <v>5336201</v>
      </c>
      <c r="H3350" s="16" t="s">
        <v>3307</v>
      </c>
      <c r="I3350" s="18">
        <v>238.464</v>
      </c>
      <c r="J3350" s="19">
        <v>720.25199999999995</v>
      </c>
      <c r="K3350" s="19">
        <v>662.55399999999997</v>
      </c>
      <c r="L3350" s="19">
        <v>0</v>
      </c>
      <c r="M3350" s="19">
        <v>662.55399999999997</v>
      </c>
      <c r="N3350" s="19">
        <v>0</v>
      </c>
      <c r="O3350" s="19">
        <v>1206.654</v>
      </c>
      <c r="P3350" s="19">
        <v>303.49700000000001</v>
      </c>
      <c r="Q3350" s="19">
        <v>0</v>
      </c>
      <c r="R3350" s="19">
        <v>0</v>
      </c>
      <c r="S3350" s="19">
        <v>0</v>
      </c>
      <c r="T3350" s="19">
        <v>0</v>
      </c>
      <c r="U3350" s="56">
        <f t="shared" si="112"/>
        <v>3793.9749999999999</v>
      </c>
      <c r="V3350" s="18">
        <f t="shared" si="111"/>
        <v>474.24687499999999</v>
      </c>
      <c r="W3350" s="7"/>
      <c r="X3350" s="7"/>
      <c r="Y3350" s="7"/>
      <c r="Z3350" s="57"/>
    </row>
    <row r="3351" spans="1:26" x14ac:dyDescent="0.35">
      <c r="A3351" s="6" t="s">
        <v>398</v>
      </c>
      <c r="B3351" s="7" t="s">
        <v>562</v>
      </c>
      <c r="C3351" s="7" t="s">
        <v>3194</v>
      </c>
      <c r="D3351" s="7" t="s">
        <v>296</v>
      </c>
      <c r="E3351" s="7" t="s">
        <v>297</v>
      </c>
      <c r="F3351" s="7" t="s">
        <v>563</v>
      </c>
      <c r="G3351" s="8">
        <v>5335378</v>
      </c>
      <c r="H3351" s="16" t="s">
        <v>3308</v>
      </c>
      <c r="I3351" s="18">
        <v>419.06200000000001</v>
      </c>
      <c r="J3351" s="19">
        <v>359.05700000000002</v>
      </c>
      <c r="K3351" s="19">
        <v>303.49700000000001</v>
      </c>
      <c r="L3351" s="19">
        <v>0</v>
      </c>
      <c r="M3351" s="19">
        <v>0</v>
      </c>
      <c r="N3351" s="19">
        <v>0</v>
      </c>
      <c r="O3351" s="19">
        <v>0</v>
      </c>
      <c r="P3351" s="19">
        <v>476.928</v>
      </c>
      <c r="Q3351" s="19">
        <v>0</v>
      </c>
      <c r="R3351" s="19">
        <v>0</v>
      </c>
      <c r="S3351" s="19">
        <v>0</v>
      </c>
      <c r="T3351" s="19">
        <v>0</v>
      </c>
      <c r="U3351" s="56">
        <f t="shared" si="112"/>
        <v>1558.5439999999999</v>
      </c>
      <c r="V3351" s="18">
        <f t="shared" si="111"/>
        <v>194.81799999999998</v>
      </c>
      <c r="W3351" s="7"/>
      <c r="X3351" s="7"/>
      <c r="Y3351" s="7"/>
      <c r="Z3351" s="57"/>
    </row>
    <row r="3352" spans="1:26" x14ac:dyDescent="0.35">
      <c r="A3352" s="6" t="s">
        <v>398</v>
      </c>
      <c r="B3352" s="7" t="s">
        <v>562</v>
      </c>
      <c r="C3352" s="7" t="s">
        <v>3194</v>
      </c>
      <c r="D3352" s="7" t="s">
        <v>296</v>
      </c>
      <c r="E3352" s="7" t="s">
        <v>297</v>
      </c>
      <c r="F3352" s="7" t="s">
        <v>563</v>
      </c>
      <c r="G3352" s="8">
        <v>5336135</v>
      </c>
      <c r="H3352" s="16" t="s">
        <v>3309</v>
      </c>
      <c r="I3352" s="18">
        <v>838.12300000000005</v>
      </c>
      <c r="J3352" s="19">
        <v>1197.18</v>
      </c>
      <c r="K3352" s="19">
        <v>303.49700000000001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56">
        <f t="shared" si="112"/>
        <v>2338.8000000000002</v>
      </c>
      <c r="V3352" s="18">
        <f t="shared" si="111"/>
        <v>292.35000000000002</v>
      </c>
      <c r="W3352" s="7"/>
      <c r="X3352" s="7"/>
      <c r="Y3352" s="7"/>
      <c r="Z3352" s="57"/>
    </row>
    <row r="3353" spans="1:26" x14ac:dyDescent="0.35">
      <c r="A3353" s="6" t="s">
        <v>398</v>
      </c>
      <c r="B3353" s="7" t="s">
        <v>562</v>
      </c>
      <c r="C3353" s="7" t="s">
        <v>3194</v>
      </c>
      <c r="D3353" s="7" t="s">
        <v>296</v>
      </c>
      <c r="E3353" s="7" t="s">
        <v>297</v>
      </c>
      <c r="F3353" s="7" t="s">
        <v>563</v>
      </c>
      <c r="G3353" s="8">
        <v>5133507</v>
      </c>
      <c r="H3353" s="16" t="s">
        <v>3310</v>
      </c>
      <c r="I3353" s="18">
        <v>419.06200000000001</v>
      </c>
      <c r="J3353" s="19">
        <v>359.05700000000002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541.96100000000001</v>
      </c>
      <c r="Q3353" s="19">
        <v>0</v>
      </c>
      <c r="R3353" s="19">
        <v>0</v>
      </c>
      <c r="S3353" s="19">
        <v>0</v>
      </c>
      <c r="T3353" s="19">
        <v>0</v>
      </c>
      <c r="U3353" s="56">
        <f t="shared" si="112"/>
        <v>1320.08</v>
      </c>
      <c r="V3353" s="18">
        <f t="shared" si="111"/>
        <v>165.01</v>
      </c>
      <c r="W3353" s="7"/>
      <c r="X3353" s="7"/>
      <c r="Y3353" s="7"/>
      <c r="Z3353" s="57"/>
    </row>
    <row r="3354" spans="1:26" x14ac:dyDescent="0.35">
      <c r="A3354" s="6" t="s">
        <v>398</v>
      </c>
      <c r="B3354" s="7" t="s">
        <v>562</v>
      </c>
      <c r="C3354" s="7" t="s">
        <v>3194</v>
      </c>
      <c r="D3354" s="7" t="s">
        <v>296</v>
      </c>
      <c r="E3354" s="7" t="s">
        <v>297</v>
      </c>
      <c r="F3354" s="7" t="s">
        <v>563</v>
      </c>
      <c r="G3354" s="8">
        <v>5336917</v>
      </c>
      <c r="H3354" s="16" t="s">
        <v>3311</v>
      </c>
      <c r="I3354" s="18">
        <v>180.59800000000001</v>
      </c>
      <c r="J3354" s="19">
        <v>835.98500000000001</v>
      </c>
      <c r="K3354" s="19">
        <v>606.99400000000003</v>
      </c>
      <c r="L3354" s="19">
        <v>0</v>
      </c>
      <c r="M3354" s="19">
        <v>0</v>
      </c>
      <c r="N3354" s="19">
        <v>0</v>
      </c>
      <c r="O3354" s="19">
        <v>0</v>
      </c>
      <c r="P3354" s="19">
        <v>238.464</v>
      </c>
      <c r="Q3354" s="19">
        <v>0</v>
      </c>
      <c r="R3354" s="19">
        <v>0</v>
      </c>
      <c r="S3354" s="19">
        <v>0</v>
      </c>
      <c r="T3354" s="19">
        <v>0</v>
      </c>
      <c r="U3354" s="56">
        <f t="shared" si="112"/>
        <v>1862.0410000000002</v>
      </c>
      <c r="V3354" s="18">
        <f t="shared" si="111"/>
        <v>232.75512500000002</v>
      </c>
      <c r="W3354" s="7"/>
      <c r="X3354" s="7"/>
      <c r="Y3354" s="7"/>
      <c r="Z3354" s="57"/>
    </row>
    <row r="3355" spans="1:26" x14ac:dyDescent="0.35">
      <c r="A3355" s="6" t="s">
        <v>398</v>
      </c>
      <c r="B3355" s="7" t="s">
        <v>562</v>
      </c>
      <c r="C3355" s="7" t="s">
        <v>3194</v>
      </c>
      <c r="D3355" s="7" t="s">
        <v>296</v>
      </c>
      <c r="E3355" s="7" t="s">
        <v>297</v>
      </c>
      <c r="F3355" s="7" t="s">
        <v>563</v>
      </c>
      <c r="G3355" s="8">
        <v>5271025</v>
      </c>
      <c r="H3355" s="16" t="s">
        <v>3312</v>
      </c>
      <c r="I3355" s="18">
        <v>0</v>
      </c>
      <c r="J3355" s="19">
        <v>1671.97</v>
      </c>
      <c r="K3355" s="19">
        <v>303.49700000000001</v>
      </c>
      <c r="L3355" s="19">
        <v>0</v>
      </c>
      <c r="M3355" s="19">
        <v>0</v>
      </c>
      <c r="N3355" s="19">
        <v>0</v>
      </c>
      <c r="O3355" s="19">
        <v>0</v>
      </c>
      <c r="P3355" s="19">
        <v>419.06200000000001</v>
      </c>
      <c r="Q3355" s="19">
        <v>0</v>
      </c>
      <c r="R3355" s="19">
        <v>0</v>
      </c>
      <c r="S3355" s="19">
        <v>0</v>
      </c>
      <c r="T3355" s="19">
        <v>0</v>
      </c>
      <c r="U3355" s="56">
        <f t="shared" si="112"/>
        <v>2394.529</v>
      </c>
      <c r="V3355" s="18">
        <f t="shared" si="111"/>
        <v>299.316125</v>
      </c>
      <c r="W3355" s="7"/>
      <c r="X3355" s="7"/>
      <c r="Y3355" s="7"/>
      <c r="Z3355" s="57"/>
    </row>
    <row r="3356" spans="1:26" x14ac:dyDescent="0.35">
      <c r="A3356" s="6" t="s">
        <v>398</v>
      </c>
      <c r="B3356" s="7" t="s">
        <v>562</v>
      </c>
      <c r="C3356" s="7" t="s">
        <v>3194</v>
      </c>
      <c r="D3356" s="7" t="s">
        <v>296</v>
      </c>
      <c r="E3356" s="7" t="s">
        <v>297</v>
      </c>
      <c r="F3356" s="7" t="s">
        <v>563</v>
      </c>
      <c r="G3356" s="8">
        <v>5336924</v>
      </c>
      <c r="H3356" s="16" t="s">
        <v>3313</v>
      </c>
      <c r="I3356" s="18">
        <v>419.06200000000001</v>
      </c>
      <c r="J3356" s="19">
        <v>359.05700000000002</v>
      </c>
      <c r="K3356" s="19">
        <v>547.37800000000004</v>
      </c>
      <c r="L3356" s="19">
        <v>0</v>
      </c>
      <c r="M3356" s="19">
        <v>361.19600000000003</v>
      </c>
      <c r="N3356" s="19">
        <v>0</v>
      </c>
      <c r="O3356" s="19">
        <v>913.2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56">
        <f t="shared" si="112"/>
        <v>2599.893</v>
      </c>
      <c r="V3356" s="18">
        <f t="shared" si="111"/>
        <v>324.986625</v>
      </c>
      <c r="W3356" s="7"/>
      <c r="X3356" s="7"/>
      <c r="Y3356" s="7"/>
      <c r="Z3356" s="57"/>
    </row>
    <row r="3357" spans="1:26" x14ac:dyDescent="0.35">
      <c r="A3357" s="6" t="s">
        <v>398</v>
      </c>
      <c r="B3357" s="7" t="s">
        <v>562</v>
      </c>
      <c r="C3357" s="7" t="s">
        <v>3194</v>
      </c>
      <c r="D3357" s="7" t="s">
        <v>296</v>
      </c>
      <c r="E3357" s="7" t="s">
        <v>297</v>
      </c>
      <c r="F3357" s="7" t="s">
        <v>563</v>
      </c>
      <c r="G3357" s="8">
        <v>5137219</v>
      </c>
      <c r="H3357" s="16" t="s">
        <v>3314</v>
      </c>
      <c r="I3357" s="18">
        <v>0</v>
      </c>
      <c r="J3357" s="19">
        <v>1614.104</v>
      </c>
      <c r="K3357" s="19">
        <v>1094.7560000000001</v>
      </c>
      <c r="L3357" s="19">
        <v>722.55899999999997</v>
      </c>
      <c r="M3357" s="19">
        <v>539.65499999999997</v>
      </c>
      <c r="N3357" s="19">
        <v>1631.3</v>
      </c>
      <c r="O3357" s="19">
        <v>720.80912000000001</v>
      </c>
      <c r="P3357" s="19">
        <v>599.66</v>
      </c>
      <c r="Q3357" s="19">
        <v>0</v>
      </c>
      <c r="R3357" s="19">
        <v>0</v>
      </c>
      <c r="S3357" s="19">
        <v>0</v>
      </c>
      <c r="T3357" s="19">
        <v>0</v>
      </c>
      <c r="U3357" s="56">
        <f t="shared" si="112"/>
        <v>6922.8431199999995</v>
      </c>
      <c r="V3357" s="18">
        <f t="shared" si="111"/>
        <v>865.35538999999994</v>
      </c>
      <c r="W3357" s="7"/>
      <c r="X3357" s="7"/>
      <c r="Y3357" s="7"/>
      <c r="Z3357" s="57"/>
    </row>
    <row r="3358" spans="1:26" x14ac:dyDescent="0.35">
      <c r="A3358" s="6" t="s">
        <v>398</v>
      </c>
      <c r="B3358" s="7" t="s">
        <v>562</v>
      </c>
      <c r="C3358" s="7" t="s">
        <v>3194</v>
      </c>
      <c r="D3358" s="7" t="s">
        <v>296</v>
      </c>
      <c r="E3358" s="7" t="s">
        <v>297</v>
      </c>
      <c r="F3358" s="7" t="s">
        <v>563</v>
      </c>
      <c r="G3358" s="8">
        <v>5296408</v>
      </c>
      <c r="H3358" s="16" t="s">
        <v>3315</v>
      </c>
      <c r="I3358" s="18">
        <v>343.18099999999998</v>
      </c>
      <c r="J3358" s="19">
        <v>718.11400000000003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56">
        <f t="shared" si="112"/>
        <v>1061.2950000000001</v>
      </c>
      <c r="V3358" s="18">
        <f t="shared" si="111"/>
        <v>132.66187500000001</v>
      </c>
      <c r="W3358" s="7"/>
      <c r="X3358" s="7"/>
      <c r="Y3358" s="7"/>
      <c r="Z3358" s="57"/>
    </row>
    <row r="3359" spans="1:26" x14ac:dyDescent="0.35">
      <c r="A3359" s="6" t="s">
        <v>398</v>
      </c>
      <c r="B3359" s="7" t="s">
        <v>562</v>
      </c>
      <c r="C3359" s="7" t="s">
        <v>3194</v>
      </c>
      <c r="D3359" s="7" t="s">
        <v>296</v>
      </c>
      <c r="E3359" s="7" t="s">
        <v>297</v>
      </c>
      <c r="F3359" s="7" t="s">
        <v>563</v>
      </c>
      <c r="G3359" s="8">
        <v>5137226</v>
      </c>
      <c r="H3359" s="16" t="s">
        <v>3316</v>
      </c>
      <c r="I3359" s="18">
        <v>419.06200000000001</v>
      </c>
      <c r="J3359" s="19">
        <v>359.05700000000002</v>
      </c>
      <c r="K3359" s="19">
        <v>606.99400000000003</v>
      </c>
      <c r="L3359" s="19">
        <v>0</v>
      </c>
      <c r="M3359" s="19">
        <v>180.59800000000001</v>
      </c>
      <c r="N3359" s="19">
        <v>0</v>
      </c>
      <c r="O3359" s="19">
        <v>0</v>
      </c>
      <c r="P3359" s="19">
        <v>484.09500000000003</v>
      </c>
      <c r="Q3359" s="19">
        <v>0</v>
      </c>
      <c r="R3359" s="19">
        <v>0</v>
      </c>
      <c r="S3359" s="19">
        <v>0</v>
      </c>
      <c r="T3359" s="19">
        <v>0</v>
      </c>
      <c r="U3359" s="56">
        <f t="shared" si="112"/>
        <v>2049.806</v>
      </c>
      <c r="V3359" s="18">
        <f t="shared" si="111"/>
        <v>256.22575000000001</v>
      </c>
      <c r="W3359" s="7"/>
      <c r="X3359" s="7"/>
      <c r="Y3359" s="7"/>
      <c r="Z3359" s="57"/>
    </row>
    <row r="3360" spans="1:26" x14ac:dyDescent="0.35">
      <c r="A3360" s="6" t="s">
        <v>398</v>
      </c>
      <c r="B3360" s="7" t="s">
        <v>562</v>
      </c>
      <c r="C3360" s="7" t="s">
        <v>3194</v>
      </c>
      <c r="D3360" s="7" t="s">
        <v>296</v>
      </c>
      <c r="E3360" s="7" t="s">
        <v>297</v>
      </c>
      <c r="F3360" s="7" t="s">
        <v>563</v>
      </c>
      <c r="G3360" s="8">
        <v>5293944</v>
      </c>
      <c r="H3360" s="16" t="s">
        <v>3317</v>
      </c>
      <c r="I3360" s="18">
        <v>0</v>
      </c>
      <c r="J3360" s="19">
        <v>882.83600000000001</v>
      </c>
      <c r="K3360" s="19">
        <v>1179.1659999999999</v>
      </c>
      <c r="L3360" s="19">
        <v>0</v>
      </c>
      <c r="M3360" s="19">
        <v>343.18099999999998</v>
      </c>
      <c r="N3360" s="19">
        <v>0</v>
      </c>
      <c r="O3360" s="19">
        <v>778.11900000000003</v>
      </c>
      <c r="P3360" s="19">
        <v>778.11900000000003</v>
      </c>
      <c r="Q3360" s="19">
        <v>0</v>
      </c>
      <c r="R3360" s="19">
        <v>0</v>
      </c>
      <c r="S3360" s="19">
        <v>0</v>
      </c>
      <c r="T3360" s="19">
        <v>0</v>
      </c>
      <c r="U3360" s="56">
        <f t="shared" si="112"/>
        <v>3961.4210000000003</v>
      </c>
      <c r="V3360" s="18">
        <f t="shared" si="111"/>
        <v>495.17762500000003</v>
      </c>
      <c r="W3360" s="7"/>
      <c r="X3360" s="7"/>
      <c r="Y3360" s="7"/>
      <c r="Z3360" s="57"/>
    </row>
    <row r="3361" spans="1:26" x14ac:dyDescent="0.35">
      <c r="A3361" s="6" t="s">
        <v>398</v>
      </c>
      <c r="B3361" s="7" t="s">
        <v>562</v>
      </c>
      <c r="C3361" s="7" t="s">
        <v>3194</v>
      </c>
      <c r="D3361" s="7" t="s">
        <v>296</v>
      </c>
      <c r="E3361" s="7" t="s">
        <v>297</v>
      </c>
      <c r="F3361" s="7" t="s">
        <v>563</v>
      </c>
      <c r="G3361" s="8">
        <v>5334106</v>
      </c>
      <c r="H3361" s="16" t="s">
        <v>3318</v>
      </c>
      <c r="I3361" s="18">
        <v>180.59800000000001</v>
      </c>
      <c r="J3361" s="19">
        <v>1375.64</v>
      </c>
      <c r="K3361" s="19">
        <v>303.49700000000001</v>
      </c>
      <c r="L3361" s="19">
        <v>0</v>
      </c>
      <c r="M3361" s="19">
        <v>0</v>
      </c>
      <c r="N3361" s="19">
        <v>0</v>
      </c>
      <c r="O3361" s="19">
        <v>0</v>
      </c>
      <c r="P3361" s="19">
        <v>664.69200000000001</v>
      </c>
      <c r="Q3361" s="19">
        <v>0</v>
      </c>
      <c r="R3361" s="19">
        <v>0</v>
      </c>
      <c r="S3361" s="19">
        <v>0</v>
      </c>
      <c r="T3361" s="19">
        <v>0</v>
      </c>
      <c r="U3361" s="56">
        <f t="shared" si="112"/>
        <v>2524.4270000000001</v>
      </c>
      <c r="V3361" s="18">
        <f t="shared" ref="V3361:V3424" si="113">+AVERAGE(I3361:P3361)</f>
        <v>315.55337500000002</v>
      </c>
      <c r="W3361" s="7"/>
      <c r="X3361" s="7"/>
      <c r="Y3361" s="7"/>
      <c r="Z3361" s="57"/>
    </row>
    <row r="3362" spans="1:26" x14ac:dyDescent="0.35">
      <c r="A3362" s="6" t="s">
        <v>398</v>
      </c>
      <c r="B3362" s="7" t="s">
        <v>562</v>
      </c>
      <c r="C3362" s="7" t="s">
        <v>3194</v>
      </c>
      <c r="D3362" s="7" t="s">
        <v>296</v>
      </c>
      <c r="E3362" s="7" t="s">
        <v>297</v>
      </c>
      <c r="F3362" s="7" t="s">
        <v>563</v>
      </c>
      <c r="G3362" s="8">
        <v>5339073</v>
      </c>
      <c r="H3362" s="16" t="s">
        <v>3319</v>
      </c>
      <c r="I3362" s="18">
        <v>180.59800000000001</v>
      </c>
      <c r="J3362" s="19">
        <v>476.928</v>
      </c>
      <c r="K3362" s="19">
        <v>487.762</v>
      </c>
      <c r="L3362" s="19">
        <v>0</v>
      </c>
      <c r="M3362" s="19">
        <v>0</v>
      </c>
      <c r="N3362" s="19">
        <v>0</v>
      </c>
      <c r="O3362" s="19">
        <v>0</v>
      </c>
      <c r="P3362" s="19">
        <v>303.49700000000001</v>
      </c>
      <c r="Q3362" s="19">
        <v>0</v>
      </c>
      <c r="R3362" s="19">
        <v>0</v>
      </c>
      <c r="S3362" s="19">
        <v>0</v>
      </c>
      <c r="T3362" s="19">
        <v>0</v>
      </c>
      <c r="U3362" s="56">
        <f t="shared" si="112"/>
        <v>1448.7850000000001</v>
      </c>
      <c r="V3362" s="18">
        <f t="shared" si="113"/>
        <v>181.09812500000001</v>
      </c>
      <c r="W3362" s="7"/>
      <c r="X3362" s="7"/>
      <c r="Y3362" s="7"/>
      <c r="Z3362" s="57"/>
    </row>
    <row r="3363" spans="1:26" x14ac:dyDescent="0.35">
      <c r="A3363" s="6" t="s">
        <v>398</v>
      </c>
      <c r="B3363" s="7" t="s">
        <v>562</v>
      </c>
      <c r="C3363" s="7" t="s">
        <v>3194</v>
      </c>
      <c r="D3363" s="7" t="s">
        <v>296</v>
      </c>
      <c r="E3363" s="7" t="s">
        <v>297</v>
      </c>
      <c r="F3363" s="7" t="s">
        <v>563</v>
      </c>
      <c r="G3363" s="8">
        <v>5332544</v>
      </c>
      <c r="H3363" s="16" t="s">
        <v>3320</v>
      </c>
      <c r="I3363" s="18">
        <v>419.06200000000001</v>
      </c>
      <c r="J3363" s="19">
        <v>0</v>
      </c>
      <c r="K3363" s="19">
        <v>303.49700000000001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56">
        <f t="shared" si="112"/>
        <v>722.55899999999997</v>
      </c>
      <c r="V3363" s="18">
        <f t="shared" si="113"/>
        <v>90.319874999999996</v>
      </c>
      <c r="W3363" s="7"/>
      <c r="X3363" s="7"/>
      <c r="Y3363" s="7"/>
      <c r="Z3363" s="57"/>
    </row>
    <row r="3364" spans="1:26" x14ac:dyDescent="0.35">
      <c r="A3364" s="6" t="s">
        <v>398</v>
      </c>
      <c r="B3364" s="7" t="s">
        <v>562</v>
      </c>
      <c r="C3364" s="7" t="s">
        <v>3194</v>
      </c>
      <c r="D3364" s="7" t="s">
        <v>296</v>
      </c>
      <c r="E3364" s="7" t="s">
        <v>297</v>
      </c>
      <c r="F3364" s="7" t="s">
        <v>563</v>
      </c>
      <c r="G3364" s="8">
        <v>5134520</v>
      </c>
      <c r="H3364" s="16" t="s">
        <v>3321</v>
      </c>
      <c r="I3364" s="18">
        <v>0</v>
      </c>
      <c r="J3364" s="19">
        <v>1018.721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778.11900000000003</v>
      </c>
      <c r="Q3364" s="19">
        <v>0</v>
      </c>
      <c r="R3364" s="19">
        <v>0</v>
      </c>
      <c r="S3364" s="19">
        <v>0</v>
      </c>
      <c r="T3364" s="19">
        <v>0</v>
      </c>
      <c r="U3364" s="56">
        <f t="shared" si="112"/>
        <v>1796.8400000000001</v>
      </c>
      <c r="V3364" s="18">
        <f t="shared" si="113"/>
        <v>224.60500000000002</v>
      </c>
      <c r="W3364" s="7"/>
      <c r="X3364" s="7"/>
      <c r="Y3364" s="7"/>
      <c r="Z3364" s="57"/>
    </row>
    <row r="3365" spans="1:26" x14ac:dyDescent="0.35">
      <c r="A3365" s="6" t="s">
        <v>398</v>
      </c>
      <c r="B3365" s="7" t="s">
        <v>562</v>
      </c>
      <c r="C3365" s="7" t="s">
        <v>3194</v>
      </c>
      <c r="D3365" s="7" t="s">
        <v>296</v>
      </c>
      <c r="E3365" s="7" t="s">
        <v>297</v>
      </c>
      <c r="F3365" s="7" t="s">
        <v>563</v>
      </c>
      <c r="G3365" s="8">
        <v>5137572</v>
      </c>
      <c r="H3365" s="16" t="s">
        <v>3322</v>
      </c>
      <c r="I3365" s="18">
        <v>238.464</v>
      </c>
      <c r="J3365" s="19">
        <v>361.19499999999999</v>
      </c>
      <c r="K3365" s="19">
        <v>1139.482</v>
      </c>
      <c r="L3365" s="19">
        <v>0</v>
      </c>
      <c r="M3365" s="19">
        <v>0</v>
      </c>
      <c r="N3365" s="19">
        <v>0</v>
      </c>
      <c r="O3365" s="19">
        <v>0</v>
      </c>
      <c r="P3365" s="19">
        <v>476.928</v>
      </c>
      <c r="Q3365" s="19">
        <v>0</v>
      </c>
      <c r="R3365" s="19">
        <v>0</v>
      </c>
      <c r="S3365" s="19">
        <v>0</v>
      </c>
      <c r="T3365" s="19">
        <v>0</v>
      </c>
      <c r="U3365" s="56">
        <f t="shared" si="112"/>
        <v>2216.069</v>
      </c>
      <c r="V3365" s="18">
        <f t="shared" si="113"/>
        <v>277.00862499999999</v>
      </c>
      <c r="W3365" s="7"/>
      <c r="X3365" s="7"/>
      <c r="Y3365" s="7"/>
      <c r="Z3365" s="57"/>
    </row>
    <row r="3366" spans="1:26" x14ac:dyDescent="0.35">
      <c r="A3366" s="6" t="s">
        <v>398</v>
      </c>
      <c r="B3366" s="7" t="s">
        <v>562</v>
      </c>
      <c r="C3366" s="7" t="s">
        <v>3194</v>
      </c>
      <c r="D3366" s="7" t="s">
        <v>296</v>
      </c>
      <c r="E3366" s="7" t="s">
        <v>297</v>
      </c>
      <c r="F3366" s="7" t="s">
        <v>563</v>
      </c>
      <c r="G3366" s="8">
        <v>5270095</v>
      </c>
      <c r="H3366" s="16" t="s">
        <v>3323</v>
      </c>
      <c r="I3366" s="18">
        <v>419.06200000000001</v>
      </c>
      <c r="J3366" s="19">
        <v>0</v>
      </c>
      <c r="K3366" s="19">
        <v>487.762</v>
      </c>
      <c r="L3366" s="19">
        <v>0</v>
      </c>
      <c r="M3366" s="19">
        <v>0</v>
      </c>
      <c r="N3366" s="19">
        <v>0</v>
      </c>
      <c r="O3366" s="19">
        <v>0</v>
      </c>
      <c r="P3366" s="19">
        <v>539.65499999999997</v>
      </c>
      <c r="Q3366" s="19">
        <v>0</v>
      </c>
      <c r="R3366" s="19">
        <v>0</v>
      </c>
      <c r="S3366" s="19">
        <v>0</v>
      </c>
      <c r="T3366" s="19">
        <v>0</v>
      </c>
      <c r="U3366" s="56">
        <f t="shared" si="112"/>
        <v>1446.479</v>
      </c>
      <c r="V3366" s="18">
        <f t="shared" si="113"/>
        <v>180.80987500000001</v>
      </c>
      <c r="W3366" s="7"/>
      <c r="X3366" s="7"/>
      <c r="Y3366" s="7"/>
      <c r="Z3366" s="57"/>
    </row>
    <row r="3367" spans="1:26" x14ac:dyDescent="0.35">
      <c r="A3367" s="6" t="s">
        <v>398</v>
      </c>
      <c r="B3367" s="7" t="s">
        <v>562</v>
      </c>
      <c r="C3367" s="7" t="s">
        <v>3194</v>
      </c>
      <c r="D3367" s="7" t="s">
        <v>296</v>
      </c>
      <c r="E3367" s="7" t="s">
        <v>297</v>
      </c>
      <c r="F3367" s="7" t="s">
        <v>563</v>
      </c>
      <c r="G3367" s="8">
        <v>5131488</v>
      </c>
      <c r="H3367" s="16" t="s">
        <v>3324</v>
      </c>
      <c r="I3367" s="18">
        <v>419.06200000000001</v>
      </c>
      <c r="J3367" s="19">
        <v>0</v>
      </c>
      <c r="K3367" s="19">
        <v>482.34500000000003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56">
        <f t="shared" si="112"/>
        <v>901.40700000000004</v>
      </c>
      <c r="V3367" s="18">
        <f t="shared" si="113"/>
        <v>112.675875</v>
      </c>
      <c r="W3367" s="7"/>
      <c r="X3367" s="7"/>
      <c r="Y3367" s="7"/>
      <c r="Z3367" s="57"/>
    </row>
    <row r="3368" spans="1:26" x14ac:dyDescent="0.35">
      <c r="A3368" s="6" t="s">
        <v>398</v>
      </c>
      <c r="B3368" s="7" t="s">
        <v>562</v>
      </c>
      <c r="C3368" s="7" t="s">
        <v>3194</v>
      </c>
      <c r="D3368" s="7" t="s">
        <v>296</v>
      </c>
      <c r="E3368" s="7" t="s">
        <v>297</v>
      </c>
      <c r="F3368" s="7" t="s">
        <v>563</v>
      </c>
      <c r="G3368" s="8">
        <v>5277081</v>
      </c>
      <c r="H3368" s="16" t="s">
        <v>3325</v>
      </c>
      <c r="I3368" s="18">
        <v>419.06200000000001</v>
      </c>
      <c r="J3368" s="19">
        <v>0</v>
      </c>
      <c r="K3368" s="19">
        <v>243.881</v>
      </c>
      <c r="L3368" s="19">
        <v>0</v>
      </c>
      <c r="M3368" s="19">
        <v>0</v>
      </c>
      <c r="N3368" s="19">
        <v>0</v>
      </c>
      <c r="O3368" s="19">
        <v>0</v>
      </c>
      <c r="P3368" s="19">
        <v>539.65499999999997</v>
      </c>
      <c r="Q3368" s="19">
        <v>0</v>
      </c>
      <c r="R3368" s="19">
        <v>0</v>
      </c>
      <c r="S3368" s="19">
        <v>0</v>
      </c>
      <c r="T3368" s="19">
        <v>0</v>
      </c>
      <c r="U3368" s="56">
        <f t="shared" si="112"/>
        <v>1202.598</v>
      </c>
      <c r="V3368" s="18">
        <f t="shared" si="113"/>
        <v>150.32474999999999</v>
      </c>
      <c r="W3368" s="7"/>
      <c r="X3368" s="7"/>
      <c r="Y3368" s="7"/>
      <c r="Z3368" s="57"/>
    </row>
    <row r="3369" spans="1:26" x14ac:dyDescent="0.35">
      <c r="A3369" s="6" t="s">
        <v>398</v>
      </c>
      <c r="B3369" s="7" t="s">
        <v>562</v>
      </c>
      <c r="C3369" s="7" t="s">
        <v>3194</v>
      </c>
      <c r="D3369" s="7" t="s">
        <v>296</v>
      </c>
      <c r="E3369" s="7" t="s">
        <v>297</v>
      </c>
      <c r="F3369" s="7" t="s">
        <v>563</v>
      </c>
      <c r="G3369" s="8">
        <v>5291524</v>
      </c>
      <c r="H3369" s="16" t="s">
        <v>3326</v>
      </c>
      <c r="I3369" s="18">
        <v>0</v>
      </c>
      <c r="J3369" s="19">
        <v>1676.2460000000001</v>
      </c>
      <c r="K3369" s="19">
        <v>3772.0340000000001</v>
      </c>
      <c r="L3369" s="19">
        <v>0</v>
      </c>
      <c r="M3369" s="19">
        <v>0</v>
      </c>
      <c r="N3369" s="19">
        <v>0</v>
      </c>
      <c r="O3369" s="19">
        <v>0</v>
      </c>
      <c r="P3369" s="19">
        <v>1195.0419999999999</v>
      </c>
      <c r="Q3369" s="19">
        <v>0</v>
      </c>
      <c r="R3369" s="19">
        <v>0</v>
      </c>
      <c r="S3369" s="19">
        <v>0</v>
      </c>
      <c r="T3369" s="19">
        <v>0</v>
      </c>
      <c r="U3369" s="56">
        <f t="shared" si="112"/>
        <v>6643.3220000000001</v>
      </c>
      <c r="V3369" s="18">
        <f t="shared" si="113"/>
        <v>830.41525000000001</v>
      </c>
      <c r="W3369" s="7"/>
      <c r="X3369" s="7"/>
      <c r="Y3369" s="7"/>
      <c r="Z3369" s="57"/>
    </row>
    <row r="3370" spans="1:26" x14ac:dyDescent="0.35">
      <c r="A3370" s="6" t="s">
        <v>398</v>
      </c>
      <c r="B3370" s="7" t="s">
        <v>562</v>
      </c>
      <c r="C3370" s="7" t="s">
        <v>3194</v>
      </c>
      <c r="D3370" s="7" t="s">
        <v>296</v>
      </c>
      <c r="E3370" s="7" t="s">
        <v>297</v>
      </c>
      <c r="F3370" s="7" t="s">
        <v>563</v>
      </c>
      <c r="G3370" s="8">
        <v>5334694</v>
      </c>
      <c r="H3370" s="16" t="s">
        <v>3327</v>
      </c>
      <c r="I3370" s="18">
        <v>1076.588</v>
      </c>
      <c r="J3370" s="19">
        <v>657.52599999999995</v>
      </c>
      <c r="K3370" s="19">
        <v>6004.9120000000003</v>
      </c>
      <c r="L3370" s="19">
        <v>964.13300000000004</v>
      </c>
      <c r="M3370" s="19">
        <v>361.19600000000003</v>
      </c>
      <c r="N3370" s="19">
        <v>2530.9580000000001</v>
      </c>
      <c r="O3370" s="19">
        <v>5461.3040000000001</v>
      </c>
      <c r="P3370" s="19">
        <v>4731.0209999999997</v>
      </c>
      <c r="Q3370" s="19">
        <v>0</v>
      </c>
      <c r="R3370" s="19">
        <v>0</v>
      </c>
      <c r="S3370" s="19">
        <v>0</v>
      </c>
      <c r="T3370" s="19">
        <v>0</v>
      </c>
      <c r="U3370" s="56">
        <f t="shared" si="112"/>
        <v>21787.637999999999</v>
      </c>
      <c r="V3370" s="18">
        <f t="shared" si="113"/>
        <v>2723.4547499999999</v>
      </c>
      <c r="W3370" s="7"/>
      <c r="X3370" s="7"/>
      <c r="Y3370" s="7"/>
      <c r="Z3370" s="57"/>
    </row>
    <row r="3371" spans="1:26" x14ac:dyDescent="0.35">
      <c r="A3371" s="6" t="s">
        <v>398</v>
      </c>
      <c r="B3371" s="7" t="s">
        <v>562</v>
      </c>
      <c r="C3371" s="7" t="s">
        <v>3194</v>
      </c>
      <c r="D3371" s="7" t="s">
        <v>296</v>
      </c>
      <c r="E3371" s="7" t="s">
        <v>297</v>
      </c>
      <c r="F3371" s="7" t="s">
        <v>563</v>
      </c>
      <c r="G3371" s="8">
        <v>5276345</v>
      </c>
      <c r="H3371" s="16" t="s">
        <v>3328</v>
      </c>
      <c r="I3371" s="18">
        <v>238.464</v>
      </c>
      <c r="J3371" s="19">
        <v>0</v>
      </c>
      <c r="K3371" s="19">
        <v>238.464</v>
      </c>
      <c r="L3371" s="19">
        <v>0</v>
      </c>
      <c r="M3371" s="19">
        <v>0</v>
      </c>
      <c r="N3371" s="19">
        <v>0</v>
      </c>
      <c r="O3371" s="19">
        <v>238.464</v>
      </c>
      <c r="P3371" s="19">
        <v>778.11900000000003</v>
      </c>
      <c r="Q3371" s="19">
        <v>0</v>
      </c>
      <c r="R3371" s="19">
        <v>0</v>
      </c>
      <c r="S3371" s="19">
        <v>0</v>
      </c>
      <c r="T3371" s="19">
        <v>0</v>
      </c>
      <c r="U3371" s="56">
        <f t="shared" si="112"/>
        <v>1493.511</v>
      </c>
      <c r="V3371" s="18">
        <f t="shared" si="113"/>
        <v>186.688875</v>
      </c>
      <c r="W3371" s="7"/>
      <c r="X3371" s="7"/>
      <c r="Y3371" s="7"/>
      <c r="Z3371" s="57"/>
    </row>
    <row r="3372" spans="1:26" x14ac:dyDescent="0.35">
      <c r="A3372" s="6" t="s">
        <v>398</v>
      </c>
      <c r="B3372" s="7" t="s">
        <v>562</v>
      </c>
      <c r="C3372" s="7" t="s">
        <v>3194</v>
      </c>
      <c r="D3372" s="7" t="s">
        <v>296</v>
      </c>
      <c r="E3372" s="7" t="s">
        <v>297</v>
      </c>
      <c r="F3372" s="7" t="s">
        <v>563</v>
      </c>
      <c r="G3372" s="8">
        <v>5137202</v>
      </c>
      <c r="H3372" s="16" t="s">
        <v>3329</v>
      </c>
      <c r="I3372" s="18">
        <v>419.06200000000001</v>
      </c>
      <c r="J3372" s="19">
        <v>419.06200000000001</v>
      </c>
      <c r="K3372" s="19">
        <v>487.762</v>
      </c>
      <c r="L3372" s="19">
        <v>0</v>
      </c>
      <c r="M3372" s="19">
        <v>0</v>
      </c>
      <c r="N3372" s="19">
        <v>0</v>
      </c>
      <c r="O3372" s="19">
        <v>0</v>
      </c>
      <c r="P3372" s="19">
        <v>597.52099999999996</v>
      </c>
      <c r="Q3372" s="19">
        <v>0</v>
      </c>
      <c r="R3372" s="19">
        <v>0</v>
      </c>
      <c r="S3372" s="19">
        <v>0</v>
      </c>
      <c r="T3372" s="19">
        <v>0</v>
      </c>
      <c r="U3372" s="56">
        <f t="shared" si="112"/>
        <v>1923.4069999999999</v>
      </c>
      <c r="V3372" s="18">
        <f t="shared" si="113"/>
        <v>240.42587499999999</v>
      </c>
      <c r="W3372" s="7"/>
      <c r="X3372" s="7"/>
      <c r="Y3372" s="7"/>
      <c r="Z3372" s="57"/>
    </row>
    <row r="3373" spans="1:26" x14ac:dyDescent="0.35">
      <c r="A3373" s="6" t="s">
        <v>398</v>
      </c>
      <c r="B3373" s="7" t="s">
        <v>562</v>
      </c>
      <c r="C3373" s="7" t="s">
        <v>3194</v>
      </c>
      <c r="D3373" s="7" t="s">
        <v>296</v>
      </c>
      <c r="E3373" s="7" t="s">
        <v>297</v>
      </c>
      <c r="F3373" s="7" t="s">
        <v>563</v>
      </c>
      <c r="G3373" s="8">
        <v>5336948</v>
      </c>
      <c r="H3373" s="16" t="s">
        <v>3330</v>
      </c>
      <c r="I3373" s="18">
        <v>419.06200000000001</v>
      </c>
      <c r="J3373" s="19">
        <v>0</v>
      </c>
      <c r="K3373" s="19">
        <v>1204.5150000000001</v>
      </c>
      <c r="L3373" s="19">
        <v>0</v>
      </c>
      <c r="M3373" s="19">
        <v>180.59800000000001</v>
      </c>
      <c r="N3373" s="19">
        <v>0</v>
      </c>
      <c r="O3373" s="19">
        <v>0</v>
      </c>
      <c r="P3373" s="19">
        <v>238.464</v>
      </c>
      <c r="Q3373" s="19">
        <v>0</v>
      </c>
      <c r="R3373" s="19">
        <v>0</v>
      </c>
      <c r="S3373" s="19">
        <v>0</v>
      </c>
      <c r="T3373" s="19">
        <v>0</v>
      </c>
      <c r="U3373" s="56">
        <f t="shared" si="112"/>
        <v>2042.6390000000001</v>
      </c>
      <c r="V3373" s="18">
        <f t="shared" si="113"/>
        <v>255.32987500000002</v>
      </c>
      <c r="W3373" s="7"/>
      <c r="X3373" s="7"/>
      <c r="Y3373" s="7"/>
      <c r="Z3373" s="57"/>
    </row>
    <row r="3374" spans="1:26" x14ac:dyDescent="0.35">
      <c r="A3374" s="6" t="s">
        <v>398</v>
      </c>
      <c r="B3374" s="7" t="s">
        <v>562</v>
      </c>
      <c r="C3374" s="7" t="s">
        <v>3194</v>
      </c>
      <c r="D3374" s="7" t="s">
        <v>296</v>
      </c>
      <c r="E3374" s="7" t="s">
        <v>297</v>
      </c>
      <c r="F3374" s="7" t="s">
        <v>563</v>
      </c>
      <c r="G3374" s="8">
        <v>5130157</v>
      </c>
      <c r="H3374" s="16" t="s">
        <v>3331</v>
      </c>
      <c r="I3374" s="18">
        <v>0</v>
      </c>
      <c r="J3374" s="19">
        <v>838.12300000000005</v>
      </c>
      <c r="K3374" s="19">
        <v>788.56399999999996</v>
      </c>
      <c r="L3374" s="19">
        <v>720.80899999999997</v>
      </c>
      <c r="M3374" s="19">
        <v>0</v>
      </c>
      <c r="N3374" s="19">
        <v>0</v>
      </c>
      <c r="O3374" s="19">
        <v>2535.8180000000002</v>
      </c>
      <c r="P3374" s="19">
        <v>1262.77</v>
      </c>
      <c r="Q3374" s="19">
        <v>0</v>
      </c>
      <c r="R3374" s="19">
        <v>0</v>
      </c>
      <c r="S3374" s="19">
        <v>0</v>
      </c>
      <c r="T3374" s="19">
        <v>0</v>
      </c>
      <c r="U3374" s="56">
        <f t="shared" si="112"/>
        <v>6146.0840000000007</v>
      </c>
      <c r="V3374" s="18">
        <f t="shared" si="113"/>
        <v>768.26050000000009</v>
      </c>
      <c r="W3374" s="7"/>
      <c r="X3374" s="7"/>
      <c r="Y3374" s="7"/>
      <c r="Z3374" s="57"/>
    </row>
    <row r="3375" spans="1:26" x14ac:dyDescent="0.35">
      <c r="A3375" s="6" t="s">
        <v>398</v>
      </c>
      <c r="B3375" s="7" t="s">
        <v>562</v>
      </c>
      <c r="C3375" s="7" t="s">
        <v>3194</v>
      </c>
      <c r="D3375" s="7" t="s">
        <v>296</v>
      </c>
      <c r="E3375" s="7" t="s">
        <v>297</v>
      </c>
      <c r="F3375" s="7" t="s">
        <v>563</v>
      </c>
      <c r="G3375" s="8">
        <v>5276978</v>
      </c>
      <c r="H3375" s="16" t="s">
        <v>3332</v>
      </c>
      <c r="I3375" s="18">
        <v>0</v>
      </c>
      <c r="J3375" s="19">
        <v>476.928</v>
      </c>
      <c r="K3375" s="19">
        <v>722.55899999999997</v>
      </c>
      <c r="L3375" s="19">
        <v>0</v>
      </c>
      <c r="M3375" s="19">
        <v>0</v>
      </c>
      <c r="N3375" s="19">
        <v>0</v>
      </c>
      <c r="O3375" s="19">
        <v>238.464</v>
      </c>
      <c r="P3375" s="19">
        <v>238.464</v>
      </c>
      <c r="Q3375" s="19">
        <v>0</v>
      </c>
      <c r="R3375" s="19">
        <v>0</v>
      </c>
      <c r="S3375" s="19">
        <v>0</v>
      </c>
      <c r="T3375" s="19">
        <v>0</v>
      </c>
      <c r="U3375" s="56">
        <f t="shared" si="112"/>
        <v>1676.415</v>
      </c>
      <c r="V3375" s="18">
        <f t="shared" si="113"/>
        <v>209.551875</v>
      </c>
      <c r="W3375" s="7"/>
      <c r="X3375" s="7"/>
      <c r="Y3375" s="7"/>
      <c r="Z3375" s="57"/>
    </row>
    <row r="3376" spans="1:26" x14ac:dyDescent="0.35">
      <c r="A3376" s="6" t="s">
        <v>398</v>
      </c>
      <c r="B3376" s="7" t="s">
        <v>562</v>
      </c>
      <c r="C3376" s="7" t="s">
        <v>3194</v>
      </c>
      <c r="D3376" s="7" t="s">
        <v>296</v>
      </c>
      <c r="E3376" s="7" t="s">
        <v>297</v>
      </c>
      <c r="F3376" s="7" t="s">
        <v>563</v>
      </c>
      <c r="G3376" s="8">
        <v>5297016</v>
      </c>
      <c r="H3376" s="16" t="s">
        <v>3333</v>
      </c>
      <c r="I3376" s="18">
        <v>419.06200000000001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238.464</v>
      </c>
      <c r="Q3376" s="19">
        <v>0</v>
      </c>
      <c r="R3376" s="19">
        <v>0</v>
      </c>
      <c r="S3376" s="19">
        <v>0</v>
      </c>
      <c r="T3376" s="19">
        <v>0</v>
      </c>
      <c r="U3376" s="56">
        <f t="shared" si="112"/>
        <v>657.52600000000007</v>
      </c>
      <c r="V3376" s="18">
        <f t="shared" si="113"/>
        <v>82.190750000000008</v>
      </c>
      <c r="W3376" s="7"/>
      <c r="X3376" s="7"/>
      <c r="Y3376" s="7"/>
      <c r="Z3376" s="57"/>
    </row>
    <row r="3377" spans="1:26" x14ac:dyDescent="0.35">
      <c r="A3377" s="6" t="s">
        <v>398</v>
      </c>
      <c r="B3377" s="7" t="s">
        <v>562</v>
      </c>
      <c r="C3377" s="7" t="s">
        <v>3194</v>
      </c>
      <c r="D3377" s="7" t="s">
        <v>296</v>
      </c>
      <c r="E3377" s="7" t="s">
        <v>297</v>
      </c>
      <c r="F3377" s="7" t="s">
        <v>563</v>
      </c>
      <c r="G3377" s="8">
        <v>5279667</v>
      </c>
      <c r="H3377" s="16" t="s">
        <v>3334</v>
      </c>
      <c r="I3377" s="18">
        <v>419.06200000000001</v>
      </c>
      <c r="J3377" s="19">
        <v>0</v>
      </c>
      <c r="K3377" s="19">
        <v>901.01800000000003</v>
      </c>
      <c r="L3377" s="19">
        <v>0</v>
      </c>
      <c r="M3377" s="19">
        <v>484.09500000000003</v>
      </c>
      <c r="N3377" s="19">
        <v>303.49700000000001</v>
      </c>
      <c r="O3377" s="19">
        <v>778.11900000000003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56">
        <f t="shared" si="112"/>
        <v>2885.7910000000002</v>
      </c>
      <c r="V3377" s="18">
        <f t="shared" si="113"/>
        <v>360.72387500000002</v>
      </c>
      <c r="W3377" s="7"/>
      <c r="X3377" s="7"/>
      <c r="Y3377" s="7"/>
      <c r="Z3377" s="57"/>
    </row>
    <row r="3378" spans="1:26" x14ac:dyDescent="0.35">
      <c r="A3378" s="6" t="s">
        <v>398</v>
      </c>
      <c r="B3378" s="7" t="s">
        <v>562</v>
      </c>
      <c r="C3378" s="7" t="s">
        <v>3194</v>
      </c>
      <c r="D3378" s="7" t="s">
        <v>296</v>
      </c>
      <c r="E3378" s="7" t="s">
        <v>297</v>
      </c>
      <c r="F3378" s="7" t="s">
        <v>563</v>
      </c>
      <c r="G3378" s="8">
        <v>5271108</v>
      </c>
      <c r="H3378" s="16" t="s">
        <v>3335</v>
      </c>
      <c r="I3378" s="18">
        <v>419.06200000000001</v>
      </c>
      <c r="J3378" s="19">
        <v>0</v>
      </c>
      <c r="K3378" s="19">
        <v>487.762</v>
      </c>
      <c r="L3378" s="19">
        <v>0</v>
      </c>
      <c r="M3378" s="19">
        <v>0</v>
      </c>
      <c r="N3378" s="19">
        <v>0</v>
      </c>
      <c r="O3378" s="19">
        <v>419.06200000000001</v>
      </c>
      <c r="P3378" s="19">
        <v>238.464</v>
      </c>
      <c r="Q3378" s="19">
        <v>0</v>
      </c>
      <c r="R3378" s="19">
        <v>0</v>
      </c>
      <c r="S3378" s="19">
        <v>0</v>
      </c>
      <c r="T3378" s="19">
        <v>0</v>
      </c>
      <c r="U3378" s="56">
        <f t="shared" si="112"/>
        <v>1564.35</v>
      </c>
      <c r="V3378" s="18">
        <f t="shared" si="113"/>
        <v>195.54374999999999</v>
      </c>
      <c r="W3378" s="7"/>
      <c r="X3378" s="7"/>
      <c r="Y3378" s="7"/>
      <c r="Z3378" s="57"/>
    </row>
    <row r="3379" spans="1:26" x14ac:dyDescent="0.35">
      <c r="A3379" s="6" t="s">
        <v>398</v>
      </c>
      <c r="B3379" s="7" t="s">
        <v>562</v>
      </c>
      <c r="C3379" s="7" t="s">
        <v>3194</v>
      </c>
      <c r="D3379" s="7" t="s">
        <v>296</v>
      </c>
      <c r="E3379" s="7" t="s">
        <v>297</v>
      </c>
      <c r="F3379" s="7" t="s">
        <v>563</v>
      </c>
      <c r="G3379" s="8">
        <v>5332267</v>
      </c>
      <c r="H3379" s="16" t="s">
        <v>3336</v>
      </c>
      <c r="I3379" s="18">
        <v>419.06200000000001</v>
      </c>
      <c r="J3379" s="19">
        <v>0</v>
      </c>
      <c r="K3379" s="19">
        <v>2184.0970000000002</v>
      </c>
      <c r="L3379" s="19">
        <v>238.464</v>
      </c>
      <c r="M3379" s="19">
        <v>668.36099999999999</v>
      </c>
      <c r="N3379" s="19">
        <v>1024.306</v>
      </c>
      <c r="O3379" s="19">
        <v>838.12300000000005</v>
      </c>
      <c r="P3379" s="19">
        <v>1315.634</v>
      </c>
      <c r="Q3379" s="19">
        <v>0</v>
      </c>
      <c r="R3379" s="19">
        <v>0</v>
      </c>
      <c r="S3379" s="19">
        <v>0</v>
      </c>
      <c r="T3379" s="19">
        <v>0</v>
      </c>
      <c r="U3379" s="56">
        <f t="shared" si="112"/>
        <v>6688.0470000000005</v>
      </c>
      <c r="V3379" s="18">
        <f t="shared" si="113"/>
        <v>836.00587500000006</v>
      </c>
      <c r="W3379" s="7"/>
      <c r="X3379" s="7"/>
      <c r="Y3379" s="7"/>
      <c r="Z3379" s="57"/>
    </row>
    <row r="3380" spans="1:26" x14ac:dyDescent="0.35">
      <c r="A3380" s="6" t="s">
        <v>398</v>
      </c>
      <c r="B3380" s="7" t="s">
        <v>562</v>
      </c>
      <c r="C3380" s="7" t="s">
        <v>3194</v>
      </c>
      <c r="D3380" s="7" t="s">
        <v>296</v>
      </c>
      <c r="E3380" s="7" t="s">
        <v>297</v>
      </c>
      <c r="F3380" s="7" t="s">
        <v>563</v>
      </c>
      <c r="G3380" s="8">
        <v>5277102</v>
      </c>
      <c r="H3380" s="16" t="s">
        <v>3337</v>
      </c>
      <c r="I3380" s="18">
        <v>419.06200000000001</v>
      </c>
      <c r="J3380" s="19">
        <v>419.06200000000001</v>
      </c>
      <c r="K3380" s="19">
        <v>487.762</v>
      </c>
      <c r="L3380" s="19">
        <v>0</v>
      </c>
      <c r="M3380" s="19">
        <v>0</v>
      </c>
      <c r="N3380" s="19">
        <v>0</v>
      </c>
      <c r="O3380" s="19">
        <v>238.464</v>
      </c>
      <c r="P3380" s="19">
        <v>778.11900000000003</v>
      </c>
      <c r="Q3380" s="19">
        <v>0</v>
      </c>
      <c r="R3380" s="19">
        <v>0</v>
      </c>
      <c r="S3380" s="19">
        <v>0</v>
      </c>
      <c r="T3380" s="19">
        <v>0</v>
      </c>
      <c r="U3380" s="56">
        <f t="shared" si="112"/>
        <v>2342.4690000000001</v>
      </c>
      <c r="V3380" s="18">
        <f t="shared" si="113"/>
        <v>292.80862500000001</v>
      </c>
      <c r="W3380" s="7"/>
      <c r="X3380" s="7"/>
      <c r="Y3380" s="7"/>
      <c r="Z3380" s="57"/>
    </row>
    <row r="3381" spans="1:26" x14ac:dyDescent="0.35">
      <c r="A3381" s="6" t="s">
        <v>398</v>
      </c>
      <c r="B3381" s="7" t="s">
        <v>562</v>
      </c>
      <c r="C3381" s="7" t="s">
        <v>3194</v>
      </c>
      <c r="D3381" s="7" t="s">
        <v>296</v>
      </c>
      <c r="E3381" s="7" t="s">
        <v>297</v>
      </c>
      <c r="F3381" s="7" t="s">
        <v>563</v>
      </c>
      <c r="G3381" s="8">
        <v>5277074</v>
      </c>
      <c r="H3381" s="16" t="s">
        <v>3338</v>
      </c>
      <c r="I3381" s="18">
        <v>419.06200000000001</v>
      </c>
      <c r="J3381" s="19">
        <v>419.06200000000001</v>
      </c>
      <c r="K3381" s="19">
        <v>0</v>
      </c>
      <c r="L3381" s="19">
        <v>0</v>
      </c>
      <c r="M3381" s="19">
        <v>0</v>
      </c>
      <c r="N3381" s="19">
        <v>0</v>
      </c>
      <c r="O3381" s="19">
        <v>238.464</v>
      </c>
      <c r="P3381" s="19">
        <v>597.52099999999996</v>
      </c>
      <c r="Q3381" s="19">
        <v>0</v>
      </c>
      <c r="R3381" s="19">
        <v>0</v>
      </c>
      <c r="S3381" s="19">
        <v>0</v>
      </c>
      <c r="T3381" s="19">
        <v>0</v>
      </c>
      <c r="U3381" s="56">
        <f t="shared" si="112"/>
        <v>1674.1089999999999</v>
      </c>
      <c r="V3381" s="18">
        <f t="shared" si="113"/>
        <v>209.26362499999999</v>
      </c>
      <c r="W3381" s="7"/>
      <c r="X3381" s="7"/>
      <c r="Y3381" s="7"/>
      <c r="Z3381" s="57"/>
    </row>
    <row r="3382" spans="1:26" x14ac:dyDescent="0.35">
      <c r="A3382" s="6" t="s">
        <v>398</v>
      </c>
      <c r="B3382" s="7" t="s">
        <v>562</v>
      </c>
      <c r="C3382" s="7" t="s">
        <v>3194</v>
      </c>
      <c r="D3382" s="7" t="s">
        <v>296</v>
      </c>
      <c r="E3382" s="7" t="s">
        <v>297</v>
      </c>
      <c r="F3382" s="7" t="s">
        <v>563</v>
      </c>
      <c r="G3382" s="8">
        <v>5139411</v>
      </c>
      <c r="H3382" s="16" t="s">
        <v>3339</v>
      </c>
      <c r="I3382" s="18">
        <v>476.928</v>
      </c>
      <c r="J3382" s="19">
        <v>361.19499999999999</v>
      </c>
      <c r="K3382" s="19">
        <v>541.96100000000001</v>
      </c>
      <c r="L3382" s="19">
        <v>0</v>
      </c>
      <c r="M3382" s="19">
        <v>243.881</v>
      </c>
      <c r="N3382" s="19">
        <v>0</v>
      </c>
      <c r="O3382" s="19">
        <v>0</v>
      </c>
      <c r="P3382" s="19">
        <v>956.57799999999997</v>
      </c>
      <c r="Q3382" s="19">
        <v>0</v>
      </c>
      <c r="R3382" s="19">
        <v>0</v>
      </c>
      <c r="S3382" s="19">
        <v>0</v>
      </c>
      <c r="T3382" s="19">
        <v>0</v>
      </c>
      <c r="U3382" s="56">
        <f t="shared" si="112"/>
        <v>2580.5430000000001</v>
      </c>
      <c r="V3382" s="18">
        <f t="shared" si="113"/>
        <v>322.56787500000002</v>
      </c>
      <c r="W3382" s="7"/>
      <c r="X3382" s="7"/>
      <c r="Y3382" s="7"/>
      <c r="Z3382" s="57"/>
    </row>
    <row r="3383" spans="1:26" x14ac:dyDescent="0.35">
      <c r="A3383" s="6" t="s">
        <v>398</v>
      </c>
      <c r="B3383" s="7" t="s">
        <v>562</v>
      </c>
      <c r="C3383" s="7" t="s">
        <v>3194</v>
      </c>
      <c r="D3383" s="7" t="s">
        <v>296</v>
      </c>
      <c r="E3383" s="7" t="s">
        <v>297</v>
      </c>
      <c r="F3383" s="7" t="s">
        <v>563</v>
      </c>
      <c r="G3383" s="8">
        <v>5274112</v>
      </c>
      <c r="H3383" s="16" t="s">
        <v>3340</v>
      </c>
      <c r="I3383" s="18">
        <v>0</v>
      </c>
      <c r="J3383" s="19">
        <v>1437.7819999999999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359.05700000000002</v>
      </c>
      <c r="Q3383" s="19">
        <v>0</v>
      </c>
      <c r="R3383" s="19">
        <v>0</v>
      </c>
      <c r="S3383" s="19">
        <v>0</v>
      </c>
      <c r="T3383" s="19">
        <v>0</v>
      </c>
      <c r="U3383" s="56">
        <f t="shared" si="112"/>
        <v>1796.8389999999999</v>
      </c>
      <c r="V3383" s="18">
        <f t="shared" si="113"/>
        <v>224.60487499999999</v>
      </c>
      <c r="W3383" s="7"/>
      <c r="X3383" s="7"/>
      <c r="Y3383" s="7"/>
      <c r="Z3383" s="57"/>
    </row>
    <row r="3384" spans="1:26" x14ac:dyDescent="0.35">
      <c r="A3384" s="6" t="s">
        <v>398</v>
      </c>
      <c r="B3384" s="7" t="s">
        <v>562</v>
      </c>
      <c r="C3384" s="7" t="s">
        <v>3194</v>
      </c>
      <c r="D3384" s="7" t="s">
        <v>296</v>
      </c>
      <c r="E3384" s="7" t="s">
        <v>297</v>
      </c>
      <c r="F3384" s="7" t="s">
        <v>563</v>
      </c>
      <c r="G3384" s="8">
        <v>5272055</v>
      </c>
      <c r="H3384" s="16" t="s">
        <v>3341</v>
      </c>
      <c r="I3384" s="18">
        <v>419.06200000000001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56">
        <f t="shared" si="112"/>
        <v>419.06200000000001</v>
      </c>
      <c r="V3384" s="18">
        <f t="shared" si="113"/>
        <v>52.382750000000001</v>
      </c>
      <c r="W3384" s="7"/>
      <c r="X3384" s="7"/>
      <c r="Y3384" s="7"/>
      <c r="Z3384" s="57"/>
    </row>
    <row r="3385" spans="1:26" x14ac:dyDescent="0.35">
      <c r="A3385" s="6" t="s">
        <v>398</v>
      </c>
      <c r="B3385" s="7" t="s">
        <v>562</v>
      </c>
      <c r="C3385" s="7" t="s">
        <v>3194</v>
      </c>
      <c r="D3385" s="7" t="s">
        <v>296</v>
      </c>
      <c r="E3385" s="7" t="s">
        <v>297</v>
      </c>
      <c r="F3385" s="7" t="s">
        <v>563</v>
      </c>
      <c r="G3385" s="8">
        <v>5145339</v>
      </c>
      <c r="H3385" s="16" t="s">
        <v>3342</v>
      </c>
      <c r="I3385" s="18">
        <v>238.464</v>
      </c>
      <c r="J3385" s="19">
        <v>361.19499999999999</v>
      </c>
      <c r="K3385" s="19">
        <v>662.55399999999997</v>
      </c>
      <c r="L3385" s="19">
        <v>0</v>
      </c>
      <c r="M3385" s="19">
        <v>0</v>
      </c>
      <c r="N3385" s="19">
        <v>0</v>
      </c>
      <c r="O3385" s="19">
        <v>0</v>
      </c>
      <c r="P3385" s="19">
        <v>238.464</v>
      </c>
      <c r="Q3385" s="19">
        <v>0</v>
      </c>
      <c r="R3385" s="19">
        <v>0</v>
      </c>
      <c r="S3385" s="19">
        <v>0</v>
      </c>
      <c r="T3385" s="19">
        <v>0</v>
      </c>
      <c r="U3385" s="56">
        <f t="shared" si="112"/>
        <v>1500.6769999999999</v>
      </c>
      <c r="V3385" s="18">
        <f t="shared" si="113"/>
        <v>187.58462499999999</v>
      </c>
      <c r="W3385" s="7"/>
      <c r="X3385" s="7"/>
      <c r="Y3385" s="7"/>
      <c r="Z3385" s="57"/>
    </row>
    <row r="3386" spans="1:26" x14ac:dyDescent="0.35">
      <c r="A3386" s="6" t="s">
        <v>398</v>
      </c>
      <c r="B3386" s="7" t="s">
        <v>562</v>
      </c>
      <c r="C3386" s="7" t="s">
        <v>3194</v>
      </c>
      <c r="D3386" s="7" t="s">
        <v>296</v>
      </c>
      <c r="E3386" s="7" t="s">
        <v>297</v>
      </c>
      <c r="F3386" s="7" t="s">
        <v>563</v>
      </c>
      <c r="G3386" s="8">
        <v>5293252</v>
      </c>
      <c r="H3386" s="16" t="s">
        <v>3343</v>
      </c>
      <c r="I3386" s="18">
        <v>238.464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56">
        <f t="shared" si="112"/>
        <v>238.464</v>
      </c>
      <c r="V3386" s="18">
        <f t="shared" si="113"/>
        <v>29.808</v>
      </c>
      <c r="W3386" s="7"/>
      <c r="X3386" s="7"/>
      <c r="Y3386" s="7"/>
      <c r="Z3386" s="57"/>
    </row>
    <row r="3387" spans="1:26" x14ac:dyDescent="0.35">
      <c r="A3387" s="6" t="s">
        <v>398</v>
      </c>
      <c r="B3387" s="7" t="s">
        <v>562</v>
      </c>
      <c r="C3387" s="7" t="s">
        <v>3194</v>
      </c>
      <c r="D3387" s="7" t="s">
        <v>296</v>
      </c>
      <c r="E3387" s="7" t="s">
        <v>297</v>
      </c>
      <c r="F3387" s="7" t="s">
        <v>563</v>
      </c>
      <c r="G3387" s="8">
        <v>5139196</v>
      </c>
      <c r="H3387" s="16" t="s">
        <v>3344</v>
      </c>
      <c r="I3387" s="18">
        <v>419.06200000000001</v>
      </c>
      <c r="J3387" s="19">
        <v>0</v>
      </c>
      <c r="K3387" s="19">
        <v>541.96100000000001</v>
      </c>
      <c r="L3387" s="19">
        <v>0</v>
      </c>
      <c r="M3387" s="19">
        <v>0</v>
      </c>
      <c r="N3387" s="19">
        <v>0</v>
      </c>
      <c r="O3387" s="19">
        <v>0</v>
      </c>
      <c r="P3387" s="19">
        <v>778.11900000000003</v>
      </c>
      <c r="Q3387" s="19">
        <v>0</v>
      </c>
      <c r="R3387" s="19">
        <v>0</v>
      </c>
      <c r="S3387" s="19">
        <v>0</v>
      </c>
      <c r="T3387" s="19">
        <v>0</v>
      </c>
      <c r="U3387" s="56">
        <f t="shared" si="112"/>
        <v>1739.1420000000001</v>
      </c>
      <c r="V3387" s="18">
        <f t="shared" si="113"/>
        <v>217.39275000000001</v>
      </c>
      <c r="W3387" s="7"/>
      <c r="X3387" s="7"/>
      <c r="Y3387" s="7"/>
      <c r="Z3387" s="57"/>
    </row>
    <row r="3388" spans="1:26" x14ac:dyDescent="0.35">
      <c r="A3388" s="6" t="s">
        <v>398</v>
      </c>
      <c r="B3388" s="7" t="s">
        <v>562</v>
      </c>
      <c r="C3388" s="7" t="s">
        <v>3194</v>
      </c>
      <c r="D3388" s="7" t="s">
        <v>296</v>
      </c>
      <c r="E3388" s="7" t="s">
        <v>297</v>
      </c>
      <c r="F3388" s="7" t="s">
        <v>563</v>
      </c>
      <c r="G3388" s="8">
        <v>5139798</v>
      </c>
      <c r="H3388" s="16" t="s">
        <v>3345</v>
      </c>
      <c r="I3388" s="18">
        <v>2275.9059999999999</v>
      </c>
      <c r="J3388" s="19">
        <v>1257.1849999999999</v>
      </c>
      <c r="K3388" s="19">
        <v>2787.0349999999999</v>
      </c>
      <c r="L3388" s="19">
        <v>2105.9229999999998</v>
      </c>
      <c r="M3388" s="19">
        <v>2126.2310000000002</v>
      </c>
      <c r="N3388" s="19">
        <v>3024.1390000000001</v>
      </c>
      <c r="O3388" s="19">
        <v>2456.672</v>
      </c>
      <c r="P3388" s="19">
        <v>2519.9810000000002</v>
      </c>
      <c r="Q3388" s="19">
        <v>0</v>
      </c>
      <c r="R3388" s="19">
        <v>0</v>
      </c>
      <c r="S3388" s="19">
        <v>0</v>
      </c>
      <c r="T3388" s="19">
        <v>0</v>
      </c>
      <c r="U3388" s="56">
        <f t="shared" si="112"/>
        <v>18553.072</v>
      </c>
      <c r="V3388" s="18">
        <f t="shared" si="113"/>
        <v>2319.134</v>
      </c>
      <c r="W3388" s="7"/>
      <c r="X3388" s="7"/>
      <c r="Y3388" s="7"/>
      <c r="Z3388" s="57"/>
    </row>
    <row r="3389" spans="1:26" x14ac:dyDescent="0.35">
      <c r="A3389" s="6" t="s">
        <v>398</v>
      </c>
      <c r="B3389" s="7" t="s">
        <v>562</v>
      </c>
      <c r="C3389" s="7" t="s">
        <v>3194</v>
      </c>
      <c r="D3389" s="7" t="s">
        <v>296</v>
      </c>
      <c r="E3389" s="7" t="s">
        <v>297</v>
      </c>
      <c r="F3389" s="7" t="s">
        <v>563</v>
      </c>
      <c r="G3389" s="8">
        <v>5272031</v>
      </c>
      <c r="H3389" s="16" t="s">
        <v>3346</v>
      </c>
      <c r="I3389" s="18">
        <v>238.464</v>
      </c>
      <c r="J3389" s="19">
        <v>238.464</v>
      </c>
      <c r="K3389" s="19">
        <v>0</v>
      </c>
      <c r="L3389" s="19">
        <v>0</v>
      </c>
      <c r="M3389" s="19">
        <v>0</v>
      </c>
      <c r="N3389" s="19">
        <v>0</v>
      </c>
      <c r="O3389" s="19">
        <v>238.464</v>
      </c>
      <c r="P3389" s="19">
        <v>359.05700000000002</v>
      </c>
      <c r="Q3389" s="19">
        <v>0</v>
      </c>
      <c r="R3389" s="19">
        <v>0</v>
      </c>
      <c r="S3389" s="19">
        <v>0</v>
      </c>
      <c r="T3389" s="19">
        <v>0</v>
      </c>
      <c r="U3389" s="56">
        <f t="shared" si="112"/>
        <v>1074.4490000000001</v>
      </c>
      <c r="V3389" s="18">
        <f t="shared" si="113"/>
        <v>134.30612500000001</v>
      </c>
      <c r="W3389" s="7"/>
      <c r="X3389" s="7"/>
      <c r="Y3389" s="7"/>
      <c r="Z3389" s="57"/>
    </row>
    <row r="3390" spans="1:26" x14ac:dyDescent="0.35">
      <c r="A3390" s="6" t="s">
        <v>398</v>
      </c>
      <c r="B3390" s="7" t="s">
        <v>562</v>
      </c>
      <c r="C3390" s="7" t="s">
        <v>3194</v>
      </c>
      <c r="D3390" s="7" t="s">
        <v>296</v>
      </c>
      <c r="E3390" s="7" t="s">
        <v>297</v>
      </c>
      <c r="F3390" s="7" t="s">
        <v>563</v>
      </c>
      <c r="G3390" s="8">
        <v>5332520</v>
      </c>
      <c r="H3390" s="16" t="s">
        <v>3347</v>
      </c>
      <c r="I3390" s="18">
        <v>180.59800000000001</v>
      </c>
      <c r="J3390" s="19">
        <v>715.39200000000005</v>
      </c>
      <c r="K3390" s="19">
        <v>303.49700000000001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56">
        <f t="shared" si="112"/>
        <v>1199.4870000000001</v>
      </c>
      <c r="V3390" s="18">
        <f t="shared" si="113"/>
        <v>149.93587500000001</v>
      </c>
      <c r="W3390" s="7"/>
      <c r="X3390" s="7"/>
      <c r="Y3390" s="7"/>
      <c r="Z3390" s="57"/>
    </row>
    <row r="3391" spans="1:26" x14ac:dyDescent="0.35">
      <c r="A3391" s="6" t="s">
        <v>398</v>
      </c>
      <c r="B3391" s="7" t="s">
        <v>562</v>
      </c>
      <c r="C3391" s="7" t="s">
        <v>3194</v>
      </c>
      <c r="D3391" s="7" t="s">
        <v>296</v>
      </c>
      <c r="E3391" s="7" t="s">
        <v>297</v>
      </c>
      <c r="F3391" s="7" t="s">
        <v>563</v>
      </c>
      <c r="G3391" s="8">
        <v>5337781</v>
      </c>
      <c r="H3391" s="16" t="s">
        <v>3348</v>
      </c>
      <c r="I3391" s="18">
        <v>419.06200000000001</v>
      </c>
      <c r="J3391" s="19">
        <v>419.06200000000001</v>
      </c>
      <c r="K3391" s="19">
        <v>901.01800000000003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56">
        <f t="shared" si="112"/>
        <v>1739.1420000000001</v>
      </c>
      <c r="V3391" s="18">
        <f t="shared" si="113"/>
        <v>217.39275000000001</v>
      </c>
      <c r="W3391" s="7"/>
      <c r="X3391" s="7"/>
      <c r="Y3391" s="7"/>
      <c r="Z3391" s="57"/>
    </row>
    <row r="3392" spans="1:26" x14ac:dyDescent="0.35">
      <c r="A3392" s="6" t="s">
        <v>398</v>
      </c>
      <c r="B3392" s="7" t="s">
        <v>562</v>
      </c>
      <c r="C3392" s="7" t="s">
        <v>3194</v>
      </c>
      <c r="D3392" s="7" t="s">
        <v>296</v>
      </c>
      <c r="E3392" s="7" t="s">
        <v>297</v>
      </c>
      <c r="F3392" s="7" t="s">
        <v>563</v>
      </c>
      <c r="G3392" s="8">
        <v>5291472</v>
      </c>
      <c r="H3392" s="16" t="s">
        <v>3349</v>
      </c>
      <c r="I3392" s="18">
        <v>180.59800000000001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56">
        <f t="shared" ref="U3392:U3455" si="114">SUM(I3392:T3392)</f>
        <v>180.59800000000001</v>
      </c>
      <c r="V3392" s="18">
        <f t="shared" si="113"/>
        <v>22.574750000000002</v>
      </c>
      <c r="W3392" s="7"/>
      <c r="X3392" s="7"/>
      <c r="Y3392" s="7"/>
      <c r="Z3392" s="57"/>
    </row>
    <row r="3393" spans="1:26" x14ac:dyDescent="0.35">
      <c r="A3393" s="6" t="s">
        <v>398</v>
      </c>
      <c r="B3393" s="7" t="s">
        <v>562</v>
      </c>
      <c r="C3393" s="7" t="s">
        <v>3194</v>
      </c>
      <c r="D3393" s="7" t="s">
        <v>296</v>
      </c>
      <c r="E3393" s="7" t="s">
        <v>297</v>
      </c>
      <c r="F3393" s="7" t="s">
        <v>563</v>
      </c>
      <c r="G3393" s="8">
        <v>5272048</v>
      </c>
      <c r="H3393" s="16" t="s">
        <v>3350</v>
      </c>
      <c r="I3393" s="18">
        <v>180.59800000000001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56">
        <f t="shared" si="114"/>
        <v>180.59800000000001</v>
      </c>
      <c r="V3393" s="18">
        <f t="shared" si="113"/>
        <v>22.574750000000002</v>
      </c>
      <c r="W3393" s="7"/>
      <c r="X3393" s="7"/>
      <c r="Y3393" s="7"/>
      <c r="Z3393" s="57"/>
    </row>
    <row r="3394" spans="1:26" x14ac:dyDescent="0.35">
      <c r="A3394" s="6" t="s">
        <v>398</v>
      </c>
      <c r="B3394" s="7" t="s">
        <v>562</v>
      </c>
      <c r="C3394" s="7" t="s">
        <v>3194</v>
      </c>
      <c r="D3394" s="7" t="s">
        <v>296</v>
      </c>
      <c r="E3394" s="7" t="s">
        <v>297</v>
      </c>
      <c r="F3394" s="7" t="s">
        <v>563</v>
      </c>
      <c r="G3394" s="8">
        <v>5271070</v>
      </c>
      <c r="H3394" s="16" t="s">
        <v>3351</v>
      </c>
      <c r="I3394" s="18">
        <v>702.23800000000006</v>
      </c>
      <c r="J3394" s="19">
        <v>180.59800000000001</v>
      </c>
      <c r="K3394" s="19">
        <v>238.464</v>
      </c>
      <c r="L3394" s="19">
        <v>0</v>
      </c>
      <c r="M3394" s="19">
        <v>0</v>
      </c>
      <c r="N3394" s="19">
        <v>0</v>
      </c>
      <c r="O3394" s="19">
        <v>882.83600000000001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56">
        <f t="shared" si="114"/>
        <v>2004.136</v>
      </c>
      <c r="V3394" s="18">
        <f t="shared" si="113"/>
        <v>250.517</v>
      </c>
      <c r="W3394" s="7"/>
      <c r="X3394" s="7"/>
      <c r="Y3394" s="7"/>
      <c r="Z3394" s="57"/>
    </row>
    <row r="3395" spans="1:26" x14ac:dyDescent="0.35">
      <c r="A3395" s="6" t="s">
        <v>398</v>
      </c>
      <c r="B3395" s="7" t="s">
        <v>562</v>
      </c>
      <c r="C3395" s="7" t="s">
        <v>3194</v>
      </c>
      <c r="D3395" s="7" t="s">
        <v>296</v>
      </c>
      <c r="E3395" s="7" t="s">
        <v>297</v>
      </c>
      <c r="F3395" s="7" t="s">
        <v>563</v>
      </c>
      <c r="G3395" s="8">
        <v>5277887</v>
      </c>
      <c r="H3395" s="16" t="s">
        <v>3352</v>
      </c>
      <c r="I3395" s="18">
        <v>1063.433</v>
      </c>
      <c r="J3395" s="19">
        <v>238.464</v>
      </c>
      <c r="K3395" s="19">
        <v>0</v>
      </c>
      <c r="L3395" s="19">
        <v>0</v>
      </c>
      <c r="M3395" s="19">
        <v>882.83600000000001</v>
      </c>
      <c r="N3395" s="19">
        <v>0</v>
      </c>
      <c r="O3395" s="19">
        <v>720.25199999999995</v>
      </c>
      <c r="P3395" s="19">
        <v>597.52099999999996</v>
      </c>
      <c r="Q3395" s="19">
        <v>0</v>
      </c>
      <c r="R3395" s="19">
        <v>0</v>
      </c>
      <c r="S3395" s="19">
        <v>0</v>
      </c>
      <c r="T3395" s="19">
        <v>0</v>
      </c>
      <c r="U3395" s="56">
        <f t="shared" si="114"/>
        <v>3502.5060000000003</v>
      </c>
      <c r="V3395" s="18">
        <f t="shared" si="113"/>
        <v>437.81325000000004</v>
      </c>
      <c r="W3395" s="7"/>
      <c r="X3395" s="7"/>
      <c r="Y3395" s="7"/>
      <c r="Z3395" s="57"/>
    </row>
    <row r="3396" spans="1:26" x14ac:dyDescent="0.35">
      <c r="A3396" s="6" t="s">
        <v>398</v>
      </c>
      <c r="B3396" s="7" t="s">
        <v>562</v>
      </c>
      <c r="C3396" s="7" t="s">
        <v>3194</v>
      </c>
      <c r="D3396" s="7" t="s">
        <v>296</v>
      </c>
      <c r="E3396" s="7" t="s">
        <v>297</v>
      </c>
      <c r="F3396" s="7" t="s">
        <v>563</v>
      </c>
      <c r="G3396" s="8">
        <v>5278329</v>
      </c>
      <c r="H3396" s="16" t="s">
        <v>3353</v>
      </c>
      <c r="I3396" s="18">
        <v>882.83600000000001</v>
      </c>
      <c r="J3396" s="19">
        <v>180.59800000000001</v>
      </c>
      <c r="K3396" s="19">
        <v>0</v>
      </c>
      <c r="L3396" s="19">
        <v>0</v>
      </c>
      <c r="M3396" s="19">
        <v>0</v>
      </c>
      <c r="N3396" s="19">
        <v>0</v>
      </c>
      <c r="O3396" s="19">
        <v>1121.3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56">
        <f t="shared" si="114"/>
        <v>2184.7339999999999</v>
      </c>
      <c r="V3396" s="18">
        <f t="shared" si="113"/>
        <v>273.09174999999999</v>
      </c>
      <c r="W3396" s="7"/>
      <c r="X3396" s="7"/>
      <c r="Y3396" s="7"/>
      <c r="Z3396" s="57"/>
    </row>
    <row r="3397" spans="1:26" x14ac:dyDescent="0.35">
      <c r="A3397" s="6" t="s">
        <v>398</v>
      </c>
      <c r="B3397" s="7" t="s">
        <v>562</v>
      </c>
      <c r="C3397" s="7" t="s">
        <v>3194</v>
      </c>
      <c r="D3397" s="7" t="s">
        <v>296</v>
      </c>
      <c r="E3397" s="7" t="s">
        <v>297</v>
      </c>
      <c r="F3397" s="7" t="s">
        <v>563</v>
      </c>
      <c r="G3397" s="8">
        <v>5297438</v>
      </c>
      <c r="H3397" s="16" t="s">
        <v>3354</v>
      </c>
      <c r="I3397" s="18">
        <v>1061.2950000000001</v>
      </c>
      <c r="J3397" s="19">
        <v>238.464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359.05700000000002</v>
      </c>
      <c r="Q3397" s="19">
        <v>0</v>
      </c>
      <c r="R3397" s="19">
        <v>0</v>
      </c>
      <c r="S3397" s="19">
        <v>0</v>
      </c>
      <c r="T3397" s="19">
        <v>0</v>
      </c>
      <c r="U3397" s="56">
        <f t="shared" si="114"/>
        <v>1658.816</v>
      </c>
      <c r="V3397" s="18">
        <f t="shared" si="113"/>
        <v>207.352</v>
      </c>
      <c r="W3397" s="7"/>
      <c r="X3397" s="7"/>
      <c r="Y3397" s="7"/>
      <c r="Z3397" s="57"/>
    </row>
    <row r="3398" spans="1:26" x14ac:dyDescent="0.35">
      <c r="A3398" s="6" t="s">
        <v>398</v>
      </c>
      <c r="B3398" s="7" t="s">
        <v>562</v>
      </c>
      <c r="C3398" s="7" t="s">
        <v>3194</v>
      </c>
      <c r="D3398" s="7" t="s">
        <v>296</v>
      </c>
      <c r="E3398" s="7" t="s">
        <v>297</v>
      </c>
      <c r="F3398" s="7" t="s">
        <v>563</v>
      </c>
      <c r="G3398" s="8">
        <v>5299616</v>
      </c>
      <c r="H3398" s="16" t="s">
        <v>3355</v>
      </c>
      <c r="I3398" s="18">
        <v>702.23800000000006</v>
      </c>
      <c r="J3398" s="19">
        <v>359.05700000000002</v>
      </c>
      <c r="K3398" s="19">
        <v>238.464</v>
      </c>
      <c r="L3398" s="19">
        <v>0</v>
      </c>
      <c r="M3398" s="19">
        <v>0</v>
      </c>
      <c r="N3398" s="19">
        <v>0</v>
      </c>
      <c r="O3398" s="19">
        <v>238.464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56">
        <f t="shared" si="114"/>
        <v>1538.223</v>
      </c>
      <c r="V3398" s="18">
        <f t="shared" si="113"/>
        <v>192.27787499999999</v>
      </c>
      <c r="W3398" s="7"/>
      <c r="X3398" s="7"/>
      <c r="Y3398" s="7"/>
      <c r="Z3398" s="57"/>
    </row>
    <row r="3399" spans="1:26" x14ac:dyDescent="0.35">
      <c r="A3399" s="6" t="s">
        <v>398</v>
      </c>
      <c r="B3399" s="7" t="s">
        <v>562</v>
      </c>
      <c r="C3399" s="7" t="s">
        <v>3194</v>
      </c>
      <c r="D3399" s="7" t="s">
        <v>296</v>
      </c>
      <c r="E3399" s="7" t="s">
        <v>297</v>
      </c>
      <c r="F3399" s="7" t="s">
        <v>563</v>
      </c>
      <c r="G3399" s="8">
        <v>5277825</v>
      </c>
      <c r="H3399" s="16" t="s">
        <v>3356</v>
      </c>
      <c r="I3399" s="18">
        <v>882.83600000000001</v>
      </c>
      <c r="J3399" s="19">
        <v>238.464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597.52099999999996</v>
      </c>
      <c r="Q3399" s="19">
        <v>0</v>
      </c>
      <c r="R3399" s="19">
        <v>0</v>
      </c>
      <c r="S3399" s="19">
        <v>0</v>
      </c>
      <c r="T3399" s="19">
        <v>0</v>
      </c>
      <c r="U3399" s="56">
        <f t="shared" si="114"/>
        <v>1718.8209999999999</v>
      </c>
      <c r="V3399" s="18">
        <f t="shared" si="113"/>
        <v>214.85262499999999</v>
      </c>
      <c r="W3399" s="7"/>
      <c r="X3399" s="7"/>
      <c r="Y3399" s="7"/>
      <c r="Z3399" s="57"/>
    </row>
    <row r="3400" spans="1:26" x14ac:dyDescent="0.35">
      <c r="A3400" s="6" t="s">
        <v>398</v>
      </c>
      <c r="B3400" s="7" t="s">
        <v>562</v>
      </c>
      <c r="C3400" s="7" t="s">
        <v>3194</v>
      </c>
      <c r="D3400" s="7" t="s">
        <v>296</v>
      </c>
      <c r="E3400" s="7" t="s">
        <v>297</v>
      </c>
      <c r="F3400" s="7" t="s">
        <v>563</v>
      </c>
      <c r="G3400" s="8">
        <v>5277849</v>
      </c>
      <c r="H3400" s="16" t="s">
        <v>3357</v>
      </c>
      <c r="I3400" s="18">
        <v>1422.49</v>
      </c>
      <c r="J3400" s="19">
        <v>0</v>
      </c>
      <c r="K3400" s="19">
        <v>476.928</v>
      </c>
      <c r="L3400" s="19">
        <v>0</v>
      </c>
      <c r="M3400" s="19">
        <v>722.39</v>
      </c>
      <c r="N3400" s="19">
        <v>0</v>
      </c>
      <c r="O3400" s="19">
        <v>359.05700000000002</v>
      </c>
      <c r="P3400" s="19">
        <v>419.06200000000001</v>
      </c>
      <c r="Q3400" s="19">
        <v>0</v>
      </c>
      <c r="R3400" s="19">
        <v>0</v>
      </c>
      <c r="S3400" s="19">
        <v>0</v>
      </c>
      <c r="T3400" s="19">
        <v>0</v>
      </c>
      <c r="U3400" s="56">
        <f t="shared" si="114"/>
        <v>3399.9269999999997</v>
      </c>
      <c r="V3400" s="18">
        <f t="shared" si="113"/>
        <v>424.99087499999996</v>
      </c>
      <c r="W3400" s="7"/>
      <c r="X3400" s="7"/>
      <c r="Y3400" s="7"/>
      <c r="Z3400" s="57"/>
    </row>
    <row r="3401" spans="1:26" x14ac:dyDescent="0.35">
      <c r="A3401" s="6" t="s">
        <v>398</v>
      </c>
      <c r="B3401" s="7" t="s">
        <v>562</v>
      </c>
      <c r="C3401" s="7" t="s">
        <v>3194</v>
      </c>
      <c r="D3401" s="7" t="s">
        <v>296</v>
      </c>
      <c r="E3401" s="7" t="s">
        <v>297</v>
      </c>
      <c r="F3401" s="7" t="s">
        <v>563</v>
      </c>
      <c r="G3401" s="8">
        <v>5274264</v>
      </c>
      <c r="H3401" s="16" t="s">
        <v>3358</v>
      </c>
      <c r="I3401" s="18">
        <v>882.83600000000001</v>
      </c>
      <c r="J3401" s="19">
        <v>238.464</v>
      </c>
      <c r="K3401" s="19">
        <v>238.464</v>
      </c>
      <c r="L3401" s="19">
        <v>958.71600000000001</v>
      </c>
      <c r="M3401" s="19">
        <v>0</v>
      </c>
      <c r="N3401" s="19">
        <v>0</v>
      </c>
      <c r="O3401" s="19">
        <v>702.23800000000006</v>
      </c>
      <c r="P3401" s="19">
        <v>476.928</v>
      </c>
      <c r="Q3401" s="19">
        <v>0</v>
      </c>
      <c r="R3401" s="19">
        <v>0</v>
      </c>
      <c r="S3401" s="19">
        <v>0</v>
      </c>
      <c r="T3401" s="19">
        <v>0</v>
      </c>
      <c r="U3401" s="56">
        <f t="shared" si="114"/>
        <v>3497.6459999999997</v>
      </c>
      <c r="V3401" s="18">
        <f t="shared" si="113"/>
        <v>437.20574999999997</v>
      </c>
      <c r="W3401" s="7"/>
      <c r="X3401" s="7"/>
      <c r="Y3401" s="7"/>
      <c r="Z3401" s="57"/>
    </row>
    <row r="3402" spans="1:26" x14ac:dyDescent="0.35">
      <c r="A3402" s="6" t="s">
        <v>398</v>
      </c>
      <c r="B3402" s="7" t="s">
        <v>562</v>
      </c>
      <c r="C3402" s="7" t="s">
        <v>3194</v>
      </c>
      <c r="D3402" s="7" t="s">
        <v>296</v>
      </c>
      <c r="E3402" s="7" t="s">
        <v>297</v>
      </c>
      <c r="F3402" s="7" t="s">
        <v>563</v>
      </c>
      <c r="G3402" s="8">
        <v>5279681</v>
      </c>
      <c r="H3402" s="16" t="s">
        <v>3359</v>
      </c>
      <c r="I3402" s="18">
        <v>7.9999999990104697E-4</v>
      </c>
      <c r="J3402" s="19">
        <v>702.23800000000006</v>
      </c>
      <c r="K3402" s="19">
        <v>238.464</v>
      </c>
      <c r="L3402" s="19">
        <v>0</v>
      </c>
      <c r="M3402" s="19">
        <v>0</v>
      </c>
      <c r="N3402" s="19">
        <v>0</v>
      </c>
      <c r="O3402" s="19">
        <v>0</v>
      </c>
      <c r="P3402" s="19">
        <v>597.52099999999996</v>
      </c>
      <c r="Q3402" s="19">
        <v>0</v>
      </c>
      <c r="R3402" s="19">
        <v>0</v>
      </c>
      <c r="S3402" s="19">
        <v>0</v>
      </c>
      <c r="T3402" s="19">
        <v>0</v>
      </c>
      <c r="U3402" s="56">
        <f t="shared" si="114"/>
        <v>1538.2238</v>
      </c>
      <c r="V3402" s="18">
        <f t="shared" si="113"/>
        <v>192.277975</v>
      </c>
      <c r="W3402" s="7"/>
      <c r="X3402" s="7"/>
      <c r="Y3402" s="7"/>
      <c r="Z3402" s="57"/>
    </row>
    <row r="3403" spans="1:26" x14ac:dyDescent="0.35">
      <c r="A3403" s="6" t="s">
        <v>398</v>
      </c>
      <c r="B3403" s="7" t="s">
        <v>562</v>
      </c>
      <c r="C3403" s="7" t="s">
        <v>3194</v>
      </c>
      <c r="D3403" s="7" t="s">
        <v>296</v>
      </c>
      <c r="E3403" s="7" t="s">
        <v>297</v>
      </c>
      <c r="F3403" s="7" t="s">
        <v>563</v>
      </c>
      <c r="G3403" s="8">
        <v>5279968</v>
      </c>
      <c r="H3403" s="16" t="s">
        <v>3360</v>
      </c>
      <c r="I3403" s="18">
        <v>882.83600000000001</v>
      </c>
      <c r="J3403" s="19">
        <v>0</v>
      </c>
      <c r="K3403" s="19">
        <v>238.464</v>
      </c>
      <c r="L3403" s="19">
        <v>0</v>
      </c>
      <c r="M3403" s="19">
        <v>0</v>
      </c>
      <c r="N3403" s="19">
        <v>0</v>
      </c>
      <c r="O3403" s="19">
        <v>0</v>
      </c>
      <c r="P3403" s="19">
        <v>778.11900000000003</v>
      </c>
      <c r="Q3403" s="19">
        <v>0</v>
      </c>
      <c r="R3403" s="19">
        <v>0</v>
      </c>
      <c r="S3403" s="19">
        <v>0</v>
      </c>
      <c r="T3403" s="19">
        <v>0</v>
      </c>
      <c r="U3403" s="56">
        <f t="shared" si="114"/>
        <v>1899.4189999999999</v>
      </c>
      <c r="V3403" s="18">
        <f t="shared" si="113"/>
        <v>237.42737499999998</v>
      </c>
      <c r="W3403" s="7"/>
      <c r="X3403" s="7"/>
      <c r="Y3403" s="7"/>
      <c r="Z3403" s="57"/>
    </row>
    <row r="3404" spans="1:26" x14ac:dyDescent="0.35">
      <c r="A3404" s="6" t="s">
        <v>398</v>
      </c>
      <c r="B3404" s="7" t="s">
        <v>562</v>
      </c>
      <c r="C3404" s="7" t="s">
        <v>3194</v>
      </c>
      <c r="D3404" s="7" t="s">
        <v>296</v>
      </c>
      <c r="E3404" s="7" t="s">
        <v>297</v>
      </c>
      <c r="F3404" s="7" t="s">
        <v>563</v>
      </c>
      <c r="G3404" s="8">
        <v>5139857</v>
      </c>
      <c r="H3404" s="16" t="s">
        <v>3361</v>
      </c>
      <c r="I3404" s="18">
        <v>1063.433</v>
      </c>
      <c r="J3404" s="19">
        <v>238.464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9">
        <v>597.52099999999996</v>
      </c>
      <c r="Q3404" s="19">
        <v>0</v>
      </c>
      <c r="R3404" s="19">
        <v>0</v>
      </c>
      <c r="S3404" s="19">
        <v>0</v>
      </c>
      <c r="T3404" s="19">
        <v>0</v>
      </c>
      <c r="U3404" s="56">
        <f t="shared" si="114"/>
        <v>1899.4179999999999</v>
      </c>
      <c r="V3404" s="18">
        <f t="shared" si="113"/>
        <v>237.42724999999999</v>
      </c>
      <c r="W3404" s="7"/>
      <c r="X3404" s="7"/>
      <c r="Y3404" s="7"/>
      <c r="Z3404" s="57"/>
    </row>
    <row r="3405" spans="1:26" x14ac:dyDescent="0.35">
      <c r="A3405" s="6" t="s">
        <v>398</v>
      </c>
      <c r="B3405" s="7" t="s">
        <v>562</v>
      </c>
      <c r="C3405" s="7" t="s">
        <v>3194</v>
      </c>
      <c r="D3405" s="7" t="s">
        <v>296</v>
      </c>
      <c r="E3405" s="7" t="s">
        <v>297</v>
      </c>
      <c r="F3405" s="7" t="s">
        <v>563</v>
      </c>
      <c r="G3405" s="8">
        <v>5277344</v>
      </c>
      <c r="H3405" s="16" t="s">
        <v>3362</v>
      </c>
      <c r="I3405" s="18">
        <v>882.83600000000001</v>
      </c>
      <c r="J3405" s="19">
        <v>0</v>
      </c>
      <c r="K3405" s="19">
        <v>180.59800000000001</v>
      </c>
      <c r="L3405" s="19">
        <v>0</v>
      </c>
      <c r="M3405" s="19">
        <v>0</v>
      </c>
      <c r="N3405" s="19">
        <v>0</v>
      </c>
      <c r="O3405" s="19">
        <v>702.23800000000006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56">
        <f t="shared" si="114"/>
        <v>1765.672</v>
      </c>
      <c r="V3405" s="18">
        <f t="shared" si="113"/>
        <v>220.709</v>
      </c>
      <c r="W3405" s="7"/>
      <c r="X3405" s="7"/>
      <c r="Y3405" s="7"/>
      <c r="Z3405" s="57"/>
    </row>
    <row r="3406" spans="1:26" x14ac:dyDescent="0.35">
      <c r="A3406" s="6" t="s">
        <v>398</v>
      </c>
      <c r="B3406" s="7" t="s">
        <v>562</v>
      </c>
      <c r="C3406" s="7" t="s">
        <v>3194</v>
      </c>
      <c r="D3406" s="7" t="s">
        <v>296</v>
      </c>
      <c r="E3406" s="7" t="s">
        <v>297</v>
      </c>
      <c r="F3406" s="7" t="s">
        <v>563</v>
      </c>
      <c r="G3406" s="8">
        <v>5274385</v>
      </c>
      <c r="H3406" s="16" t="s">
        <v>3363</v>
      </c>
      <c r="I3406" s="18">
        <v>882.83600000000001</v>
      </c>
      <c r="J3406" s="19">
        <v>238.464</v>
      </c>
      <c r="K3406" s="19">
        <v>953.85599999999999</v>
      </c>
      <c r="L3406" s="19">
        <v>0</v>
      </c>
      <c r="M3406" s="19">
        <v>539.65499999999997</v>
      </c>
      <c r="N3406" s="19">
        <v>238.464</v>
      </c>
      <c r="O3406" s="19">
        <v>835.98500000000001</v>
      </c>
      <c r="P3406" s="19">
        <v>359.05700000000002</v>
      </c>
      <c r="Q3406" s="19">
        <v>0</v>
      </c>
      <c r="R3406" s="19">
        <v>0</v>
      </c>
      <c r="S3406" s="19">
        <v>0</v>
      </c>
      <c r="T3406" s="19">
        <v>0</v>
      </c>
      <c r="U3406" s="56">
        <f t="shared" si="114"/>
        <v>4048.317</v>
      </c>
      <c r="V3406" s="18">
        <f t="shared" si="113"/>
        <v>506.039625</v>
      </c>
      <c r="W3406" s="7"/>
      <c r="X3406" s="7"/>
      <c r="Y3406" s="7"/>
      <c r="Z3406" s="57"/>
    </row>
    <row r="3407" spans="1:26" x14ac:dyDescent="0.35">
      <c r="A3407" s="6" t="s">
        <v>398</v>
      </c>
      <c r="B3407" s="7" t="s">
        <v>562</v>
      </c>
      <c r="C3407" s="7" t="s">
        <v>3194</v>
      </c>
      <c r="D3407" s="7" t="s">
        <v>296</v>
      </c>
      <c r="E3407" s="7" t="s">
        <v>297</v>
      </c>
      <c r="F3407" s="7" t="s">
        <v>563</v>
      </c>
      <c r="G3407" s="8">
        <v>5279823</v>
      </c>
      <c r="H3407" s="16" t="s">
        <v>3364</v>
      </c>
      <c r="I3407" s="18">
        <v>882.83600000000001</v>
      </c>
      <c r="J3407" s="19">
        <v>0</v>
      </c>
      <c r="K3407" s="19">
        <v>715.39200000000005</v>
      </c>
      <c r="L3407" s="19">
        <v>599.65899999999999</v>
      </c>
      <c r="M3407" s="19">
        <v>702.23800000000006</v>
      </c>
      <c r="N3407" s="19">
        <v>0</v>
      </c>
      <c r="O3407" s="19">
        <v>359.05700000000002</v>
      </c>
      <c r="P3407" s="19">
        <v>597.52099999999996</v>
      </c>
      <c r="Q3407" s="19">
        <v>0</v>
      </c>
      <c r="R3407" s="19">
        <v>0</v>
      </c>
      <c r="S3407" s="19">
        <v>0</v>
      </c>
      <c r="T3407" s="19">
        <v>0</v>
      </c>
      <c r="U3407" s="56">
        <f t="shared" si="114"/>
        <v>3856.7029999999995</v>
      </c>
      <c r="V3407" s="18">
        <f t="shared" si="113"/>
        <v>482.08787499999994</v>
      </c>
      <c r="W3407" s="7"/>
      <c r="X3407" s="7"/>
      <c r="Y3407" s="7"/>
      <c r="Z3407" s="57"/>
    </row>
    <row r="3408" spans="1:26" x14ac:dyDescent="0.35">
      <c r="A3408" s="6" t="s">
        <v>398</v>
      </c>
      <c r="B3408" s="7" t="s">
        <v>562</v>
      </c>
      <c r="C3408" s="7" t="s">
        <v>3194</v>
      </c>
      <c r="D3408" s="7" t="s">
        <v>296</v>
      </c>
      <c r="E3408" s="7" t="s">
        <v>297</v>
      </c>
      <c r="F3408" s="7" t="s">
        <v>563</v>
      </c>
      <c r="G3408" s="8">
        <v>5277742</v>
      </c>
      <c r="H3408" s="16" t="s">
        <v>3365</v>
      </c>
      <c r="I3408" s="18">
        <v>882.83600000000001</v>
      </c>
      <c r="J3408" s="19">
        <v>835.98500000000001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238.464</v>
      </c>
      <c r="Q3408" s="19">
        <v>0</v>
      </c>
      <c r="R3408" s="19">
        <v>0</v>
      </c>
      <c r="S3408" s="19">
        <v>0</v>
      </c>
      <c r="T3408" s="19">
        <v>0</v>
      </c>
      <c r="U3408" s="56">
        <f t="shared" si="114"/>
        <v>1957.2849999999999</v>
      </c>
      <c r="V3408" s="18">
        <f t="shared" si="113"/>
        <v>244.66062499999998</v>
      </c>
      <c r="W3408" s="7"/>
      <c r="X3408" s="7"/>
      <c r="Y3408" s="7"/>
      <c r="Z3408" s="57"/>
    </row>
    <row r="3409" spans="1:26" x14ac:dyDescent="0.35">
      <c r="A3409" s="6" t="s">
        <v>398</v>
      </c>
      <c r="B3409" s="7" t="s">
        <v>562</v>
      </c>
      <c r="C3409" s="7" t="s">
        <v>3194</v>
      </c>
      <c r="D3409" s="7" t="s">
        <v>296</v>
      </c>
      <c r="E3409" s="7" t="s">
        <v>297</v>
      </c>
      <c r="F3409" s="7" t="s">
        <v>563</v>
      </c>
      <c r="G3409" s="8">
        <v>5279757</v>
      </c>
      <c r="H3409" s="16" t="s">
        <v>3366</v>
      </c>
      <c r="I3409" s="18">
        <v>882.83600000000001</v>
      </c>
      <c r="J3409" s="19">
        <v>778.11900000000003</v>
      </c>
      <c r="K3409" s="19">
        <v>180.59800000000001</v>
      </c>
      <c r="L3409" s="19">
        <v>0</v>
      </c>
      <c r="M3409" s="19">
        <v>0</v>
      </c>
      <c r="N3409" s="19">
        <v>343.18099999999998</v>
      </c>
      <c r="O3409" s="19">
        <v>882.83600000000001</v>
      </c>
      <c r="P3409" s="19">
        <v>238.464</v>
      </c>
      <c r="Q3409" s="19">
        <v>0</v>
      </c>
      <c r="R3409" s="19">
        <v>0</v>
      </c>
      <c r="S3409" s="19">
        <v>0</v>
      </c>
      <c r="T3409" s="19">
        <v>0</v>
      </c>
      <c r="U3409" s="56">
        <f t="shared" si="114"/>
        <v>3306.0339999999997</v>
      </c>
      <c r="V3409" s="18">
        <f t="shared" si="113"/>
        <v>413.25424999999996</v>
      </c>
      <c r="W3409" s="7"/>
      <c r="X3409" s="7"/>
      <c r="Y3409" s="7"/>
      <c r="Z3409" s="57"/>
    </row>
    <row r="3410" spans="1:26" x14ac:dyDescent="0.35">
      <c r="A3410" s="6" t="s">
        <v>398</v>
      </c>
      <c r="B3410" s="7" t="s">
        <v>562</v>
      </c>
      <c r="C3410" s="7" t="s">
        <v>3194</v>
      </c>
      <c r="D3410" s="7" t="s">
        <v>296</v>
      </c>
      <c r="E3410" s="7" t="s">
        <v>297</v>
      </c>
      <c r="F3410" s="7" t="s">
        <v>563</v>
      </c>
      <c r="G3410" s="8">
        <v>5278336</v>
      </c>
      <c r="H3410" s="16" t="s">
        <v>3367</v>
      </c>
      <c r="I3410" s="18">
        <v>359.05700000000002</v>
      </c>
      <c r="J3410" s="19">
        <v>0</v>
      </c>
      <c r="K3410" s="19">
        <v>0</v>
      </c>
      <c r="L3410" s="19">
        <v>0</v>
      </c>
      <c r="M3410" s="19">
        <v>0</v>
      </c>
      <c r="N3410" s="19">
        <v>343.18099999999998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56">
        <f t="shared" si="114"/>
        <v>702.23800000000006</v>
      </c>
      <c r="V3410" s="18">
        <f t="shared" si="113"/>
        <v>87.779750000000007</v>
      </c>
      <c r="W3410" s="7"/>
      <c r="X3410" s="7"/>
      <c r="Y3410" s="7"/>
      <c r="Z3410" s="57"/>
    </row>
    <row r="3411" spans="1:26" x14ac:dyDescent="0.35">
      <c r="A3411" s="6" t="s">
        <v>398</v>
      </c>
      <c r="B3411" s="7" t="s">
        <v>562</v>
      </c>
      <c r="C3411" s="7" t="s">
        <v>3194</v>
      </c>
      <c r="D3411" s="7" t="s">
        <v>296</v>
      </c>
      <c r="E3411" s="7" t="s">
        <v>297</v>
      </c>
      <c r="F3411" s="7" t="s">
        <v>563</v>
      </c>
      <c r="G3411" s="8">
        <v>5277140</v>
      </c>
      <c r="H3411" s="16" t="s">
        <v>3368</v>
      </c>
      <c r="I3411" s="18">
        <v>702.23800000000006</v>
      </c>
      <c r="J3411" s="19">
        <v>0</v>
      </c>
      <c r="K3411" s="19">
        <v>238.464</v>
      </c>
      <c r="L3411" s="19">
        <v>0</v>
      </c>
      <c r="M3411" s="19">
        <v>523.779</v>
      </c>
      <c r="N3411" s="19">
        <v>0</v>
      </c>
      <c r="O3411" s="19">
        <v>0</v>
      </c>
      <c r="P3411" s="19">
        <v>1197.18</v>
      </c>
      <c r="Q3411" s="19">
        <v>0</v>
      </c>
      <c r="R3411" s="19">
        <v>0</v>
      </c>
      <c r="S3411" s="19">
        <v>0</v>
      </c>
      <c r="T3411" s="19">
        <v>0</v>
      </c>
      <c r="U3411" s="56">
        <f t="shared" si="114"/>
        <v>2661.6610000000001</v>
      </c>
      <c r="V3411" s="18">
        <f t="shared" si="113"/>
        <v>332.70762500000001</v>
      </c>
      <c r="W3411" s="7"/>
      <c r="X3411" s="7"/>
      <c r="Y3411" s="7"/>
      <c r="Z3411" s="57"/>
    </row>
    <row r="3412" spans="1:26" x14ac:dyDescent="0.35">
      <c r="A3412" s="6" t="s">
        <v>398</v>
      </c>
      <c r="B3412" s="7" t="s">
        <v>562</v>
      </c>
      <c r="C3412" s="7" t="s">
        <v>3194</v>
      </c>
      <c r="D3412" s="7" t="s">
        <v>296</v>
      </c>
      <c r="E3412" s="7" t="s">
        <v>297</v>
      </c>
      <c r="F3412" s="7" t="s">
        <v>563</v>
      </c>
      <c r="G3412" s="8">
        <v>5276888</v>
      </c>
      <c r="H3412" s="16" t="s">
        <v>3369</v>
      </c>
      <c r="I3412" s="18">
        <v>702.23800000000006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597.52099999999996</v>
      </c>
      <c r="Q3412" s="19">
        <v>0</v>
      </c>
      <c r="R3412" s="19">
        <v>0</v>
      </c>
      <c r="S3412" s="19">
        <v>0</v>
      </c>
      <c r="T3412" s="19">
        <v>0</v>
      </c>
      <c r="U3412" s="56">
        <f t="shared" si="114"/>
        <v>1299.759</v>
      </c>
      <c r="V3412" s="18">
        <f t="shared" si="113"/>
        <v>162.469875</v>
      </c>
      <c r="W3412" s="7"/>
      <c r="X3412" s="7"/>
      <c r="Y3412" s="7"/>
      <c r="Z3412" s="57"/>
    </row>
    <row r="3413" spans="1:26" x14ac:dyDescent="0.35">
      <c r="A3413" s="6" t="s">
        <v>398</v>
      </c>
      <c r="B3413" s="7" t="s">
        <v>562</v>
      </c>
      <c r="C3413" s="7" t="s">
        <v>3194</v>
      </c>
      <c r="D3413" s="7" t="s">
        <v>296</v>
      </c>
      <c r="E3413" s="7" t="s">
        <v>297</v>
      </c>
      <c r="F3413" s="7" t="s">
        <v>563</v>
      </c>
      <c r="G3413" s="8">
        <v>5277223</v>
      </c>
      <c r="H3413" s="16" t="s">
        <v>3370</v>
      </c>
      <c r="I3413" s="18">
        <v>882.83600000000001</v>
      </c>
      <c r="J3413" s="19">
        <v>238.464</v>
      </c>
      <c r="K3413" s="19">
        <v>238.464</v>
      </c>
      <c r="L3413" s="19">
        <v>0</v>
      </c>
      <c r="M3413" s="19">
        <v>0</v>
      </c>
      <c r="N3413" s="19">
        <v>0</v>
      </c>
      <c r="O3413" s="19">
        <v>0</v>
      </c>
      <c r="P3413" s="19">
        <v>657.52599999999995</v>
      </c>
      <c r="Q3413" s="19">
        <v>0</v>
      </c>
      <c r="R3413" s="19">
        <v>0</v>
      </c>
      <c r="S3413" s="19">
        <v>0</v>
      </c>
      <c r="T3413" s="19">
        <v>0</v>
      </c>
      <c r="U3413" s="56">
        <f t="shared" si="114"/>
        <v>2017.29</v>
      </c>
      <c r="V3413" s="18">
        <f t="shared" si="113"/>
        <v>252.16125</v>
      </c>
      <c r="W3413" s="7"/>
      <c r="X3413" s="7"/>
      <c r="Y3413" s="7"/>
      <c r="Z3413" s="57"/>
    </row>
    <row r="3414" spans="1:26" x14ac:dyDescent="0.35">
      <c r="A3414" s="6" t="s">
        <v>398</v>
      </c>
      <c r="B3414" s="7" t="s">
        <v>562</v>
      </c>
      <c r="C3414" s="7" t="s">
        <v>3194</v>
      </c>
      <c r="D3414" s="7" t="s">
        <v>296</v>
      </c>
      <c r="E3414" s="7" t="s">
        <v>297</v>
      </c>
      <c r="F3414" s="7" t="s">
        <v>563</v>
      </c>
      <c r="G3414" s="8">
        <v>5298143</v>
      </c>
      <c r="H3414" s="16" t="s">
        <v>3371</v>
      </c>
      <c r="I3414" s="18">
        <v>882.83600000000001</v>
      </c>
      <c r="J3414" s="19">
        <v>0</v>
      </c>
      <c r="K3414" s="19">
        <v>238.464</v>
      </c>
      <c r="L3414" s="19">
        <v>0</v>
      </c>
      <c r="M3414" s="19">
        <v>0</v>
      </c>
      <c r="N3414" s="19">
        <v>0</v>
      </c>
      <c r="O3414" s="19">
        <v>0</v>
      </c>
      <c r="P3414" s="19">
        <v>597.52099999999996</v>
      </c>
      <c r="Q3414" s="19">
        <v>0</v>
      </c>
      <c r="R3414" s="19">
        <v>0</v>
      </c>
      <c r="S3414" s="19">
        <v>0</v>
      </c>
      <c r="T3414" s="19">
        <v>0</v>
      </c>
      <c r="U3414" s="56">
        <f t="shared" si="114"/>
        <v>1718.8209999999999</v>
      </c>
      <c r="V3414" s="18">
        <f t="shared" si="113"/>
        <v>214.85262499999999</v>
      </c>
      <c r="W3414" s="7"/>
      <c r="X3414" s="7"/>
      <c r="Y3414" s="7"/>
      <c r="Z3414" s="57"/>
    </row>
    <row r="3415" spans="1:26" x14ac:dyDescent="0.35">
      <c r="A3415" s="6" t="s">
        <v>398</v>
      </c>
      <c r="B3415" s="7" t="s">
        <v>562</v>
      </c>
      <c r="C3415" s="7" t="s">
        <v>3194</v>
      </c>
      <c r="D3415" s="7" t="s">
        <v>296</v>
      </c>
      <c r="E3415" s="7" t="s">
        <v>297</v>
      </c>
      <c r="F3415" s="7" t="s">
        <v>563</v>
      </c>
      <c r="G3415" s="8">
        <v>5276819</v>
      </c>
      <c r="H3415" s="16" t="s">
        <v>3372</v>
      </c>
      <c r="I3415" s="18">
        <v>702.23800000000006</v>
      </c>
      <c r="J3415" s="19">
        <v>0</v>
      </c>
      <c r="K3415" s="19">
        <v>476.928</v>
      </c>
      <c r="L3415" s="19">
        <v>702.23800000000006</v>
      </c>
      <c r="M3415" s="19">
        <v>0</v>
      </c>
      <c r="N3415" s="19">
        <v>0</v>
      </c>
      <c r="O3415" s="19">
        <v>0</v>
      </c>
      <c r="P3415" s="19">
        <v>597.52099999999996</v>
      </c>
      <c r="Q3415" s="19">
        <v>0</v>
      </c>
      <c r="R3415" s="19">
        <v>0</v>
      </c>
      <c r="S3415" s="19">
        <v>0</v>
      </c>
      <c r="T3415" s="19">
        <v>0</v>
      </c>
      <c r="U3415" s="56">
        <f t="shared" si="114"/>
        <v>2478.9250000000002</v>
      </c>
      <c r="V3415" s="18">
        <f t="shared" si="113"/>
        <v>309.86562500000002</v>
      </c>
      <c r="W3415" s="7"/>
      <c r="X3415" s="7"/>
      <c r="Y3415" s="7"/>
      <c r="Z3415" s="57"/>
    </row>
    <row r="3416" spans="1:26" x14ac:dyDescent="0.35">
      <c r="A3416" s="6" t="s">
        <v>398</v>
      </c>
      <c r="B3416" s="7" t="s">
        <v>562</v>
      </c>
      <c r="C3416" s="7" t="s">
        <v>3194</v>
      </c>
      <c r="D3416" s="7" t="s">
        <v>296</v>
      </c>
      <c r="E3416" s="7" t="s">
        <v>297</v>
      </c>
      <c r="F3416" s="7" t="s">
        <v>563</v>
      </c>
      <c r="G3416" s="8">
        <v>5298202</v>
      </c>
      <c r="H3416" s="16" t="s">
        <v>3373</v>
      </c>
      <c r="I3416" s="18">
        <v>882.83600000000001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657.52599999999995</v>
      </c>
      <c r="Q3416" s="19">
        <v>0</v>
      </c>
      <c r="R3416" s="19">
        <v>0</v>
      </c>
      <c r="S3416" s="19">
        <v>0</v>
      </c>
      <c r="T3416" s="19">
        <v>0</v>
      </c>
      <c r="U3416" s="56">
        <f t="shared" si="114"/>
        <v>1540.3620000000001</v>
      </c>
      <c r="V3416" s="18">
        <f t="shared" si="113"/>
        <v>192.54525000000001</v>
      </c>
      <c r="W3416" s="7"/>
      <c r="X3416" s="7"/>
      <c r="Y3416" s="7"/>
      <c r="Z3416" s="57"/>
    </row>
    <row r="3417" spans="1:26" x14ac:dyDescent="0.35">
      <c r="A3417" s="6" t="s">
        <v>398</v>
      </c>
      <c r="B3417" s="7" t="s">
        <v>562</v>
      </c>
      <c r="C3417" s="7" t="s">
        <v>3194</v>
      </c>
      <c r="D3417" s="7" t="s">
        <v>296</v>
      </c>
      <c r="E3417" s="7" t="s">
        <v>297</v>
      </c>
      <c r="F3417" s="7" t="s">
        <v>563</v>
      </c>
      <c r="G3417" s="8">
        <v>5276826</v>
      </c>
      <c r="H3417" s="16" t="s">
        <v>3374</v>
      </c>
      <c r="I3417" s="18">
        <v>1061.2950000000001</v>
      </c>
      <c r="J3417" s="19">
        <v>835.98500000000001</v>
      </c>
      <c r="K3417" s="19">
        <v>0</v>
      </c>
      <c r="L3417" s="19">
        <v>361.19499999999999</v>
      </c>
      <c r="M3417" s="19">
        <v>0</v>
      </c>
      <c r="N3417" s="19">
        <v>0</v>
      </c>
      <c r="O3417" s="19">
        <v>0</v>
      </c>
      <c r="P3417" s="19">
        <v>599.65899999999999</v>
      </c>
      <c r="Q3417" s="19">
        <v>0</v>
      </c>
      <c r="R3417" s="19">
        <v>0</v>
      </c>
      <c r="S3417" s="19">
        <v>0</v>
      </c>
      <c r="T3417" s="19">
        <v>0</v>
      </c>
      <c r="U3417" s="56">
        <f t="shared" si="114"/>
        <v>2858.1340000000005</v>
      </c>
      <c r="V3417" s="18">
        <f t="shared" si="113"/>
        <v>357.26675000000006</v>
      </c>
      <c r="W3417" s="7"/>
      <c r="X3417" s="7"/>
      <c r="Y3417" s="7"/>
      <c r="Z3417" s="57"/>
    </row>
    <row r="3418" spans="1:26" x14ac:dyDescent="0.35">
      <c r="A3418" s="6" t="s">
        <v>398</v>
      </c>
      <c r="B3418" s="7" t="s">
        <v>562</v>
      </c>
      <c r="C3418" s="7" t="s">
        <v>3194</v>
      </c>
      <c r="D3418" s="7" t="s">
        <v>296</v>
      </c>
      <c r="E3418" s="7" t="s">
        <v>297</v>
      </c>
      <c r="F3418" s="7" t="s">
        <v>563</v>
      </c>
      <c r="G3418" s="8">
        <v>5278343</v>
      </c>
      <c r="H3418" s="16" t="s">
        <v>3375</v>
      </c>
      <c r="I3418" s="18">
        <v>882.83600000000001</v>
      </c>
      <c r="J3418" s="19">
        <v>359.05700000000002</v>
      </c>
      <c r="K3418" s="19">
        <v>0</v>
      </c>
      <c r="L3418" s="19">
        <v>0</v>
      </c>
      <c r="M3418" s="19">
        <v>343.18099999999998</v>
      </c>
      <c r="N3418" s="19">
        <v>0</v>
      </c>
      <c r="O3418" s="19">
        <v>539.65499999999997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56">
        <f t="shared" si="114"/>
        <v>2124.7290000000003</v>
      </c>
      <c r="V3418" s="18">
        <f t="shared" si="113"/>
        <v>265.59112500000003</v>
      </c>
      <c r="W3418" s="7"/>
      <c r="X3418" s="7"/>
      <c r="Y3418" s="7"/>
      <c r="Z3418" s="57"/>
    </row>
    <row r="3419" spans="1:26" x14ac:dyDescent="0.35">
      <c r="A3419" s="6" t="s">
        <v>398</v>
      </c>
      <c r="B3419" s="7" t="s">
        <v>562</v>
      </c>
      <c r="C3419" s="7" t="s">
        <v>3194</v>
      </c>
      <c r="D3419" s="7" t="s">
        <v>296</v>
      </c>
      <c r="E3419" s="7" t="s">
        <v>297</v>
      </c>
      <c r="F3419" s="7" t="s">
        <v>563</v>
      </c>
      <c r="G3419" s="8">
        <v>5278457</v>
      </c>
      <c r="H3419" s="16" t="s">
        <v>3376</v>
      </c>
      <c r="I3419" s="18">
        <v>882.83600000000001</v>
      </c>
      <c r="J3419" s="19">
        <v>476.928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597.52099999999996</v>
      </c>
      <c r="Q3419" s="19">
        <v>0</v>
      </c>
      <c r="R3419" s="19">
        <v>0</v>
      </c>
      <c r="S3419" s="19">
        <v>0</v>
      </c>
      <c r="T3419" s="19">
        <v>0</v>
      </c>
      <c r="U3419" s="56">
        <f t="shared" si="114"/>
        <v>1957.2850000000001</v>
      </c>
      <c r="V3419" s="18">
        <f t="shared" si="113"/>
        <v>244.66062500000001</v>
      </c>
      <c r="W3419" s="7"/>
      <c r="X3419" s="7"/>
      <c r="Y3419" s="7"/>
      <c r="Z3419" s="57"/>
    </row>
    <row r="3420" spans="1:26" x14ac:dyDescent="0.35">
      <c r="A3420" s="6" t="s">
        <v>398</v>
      </c>
      <c r="B3420" s="7" t="s">
        <v>562</v>
      </c>
      <c r="C3420" s="7" t="s">
        <v>3194</v>
      </c>
      <c r="D3420" s="7" t="s">
        <v>296</v>
      </c>
      <c r="E3420" s="7" t="s">
        <v>297</v>
      </c>
      <c r="F3420" s="7" t="s">
        <v>563</v>
      </c>
      <c r="G3420" s="8">
        <v>5277759</v>
      </c>
      <c r="H3420" s="16" t="s">
        <v>3377</v>
      </c>
      <c r="I3420" s="18">
        <v>702.23800000000006</v>
      </c>
      <c r="J3420" s="19">
        <v>476.928</v>
      </c>
      <c r="K3420" s="19">
        <v>0</v>
      </c>
      <c r="L3420" s="19">
        <v>0</v>
      </c>
      <c r="M3420" s="19">
        <v>0</v>
      </c>
      <c r="N3420" s="19">
        <v>702.23800000000006</v>
      </c>
      <c r="O3420" s="19">
        <v>0</v>
      </c>
      <c r="P3420" s="19">
        <v>238.464</v>
      </c>
      <c r="Q3420" s="19">
        <v>0</v>
      </c>
      <c r="R3420" s="19">
        <v>0</v>
      </c>
      <c r="S3420" s="19">
        <v>0</v>
      </c>
      <c r="T3420" s="19">
        <v>0</v>
      </c>
      <c r="U3420" s="56">
        <f t="shared" si="114"/>
        <v>2119.8680000000004</v>
      </c>
      <c r="V3420" s="18">
        <f t="shared" si="113"/>
        <v>264.98350000000005</v>
      </c>
      <c r="W3420" s="7"/>
      <c r="X3420" s="7"/>
      <c r="Y3420" s="7"/>
      <c r="Z3420" s="57"/>
    </row>
    <row r="3421" spans="1:26" x14ac:dyDescent="0.35">
      <c r="A3421" s="6" t="s">
        <v>398</v>
      </c>
      <c r="B3421" s="7" t="s">
        <v>562</v>
      </c>
      <c r="C3421" s="7" t="s">
        <v>3194</v>
      </c>
      <c r="D3421" s="7" t="s">
        <v>296</v>
      </c>
      <c r="E3421" s="7" t="s">
        <v>297</v>
      </c>
      <c r="F3421" s="7" t="s">
        <v>563</v>
      </c>
      <c r="G3421" s="8">
        <v>5277780</v>
      </c>
      <c r="H3421" s="16" t="s">
        <v>3378</v>
      </c>
      <c r="I3421" s="18">
        <v>882.83600000000001</v>
      </c>
      <c r="J3421" s="19">
        <v>0</v>
      </c>
      <c r="K3421" s="19">
        <v>0</v>
      </c>
      <c r="L3421" s="19">
        <v>0</v>
      </c>
      <c r="M3421" s="19">
        <v>0</v>
      </c>
      <c r="N3421" s="19">
        <v>359.05700000000002</v>
      </c>
      <c r="O3421" s="19">
        <v>419.06200000000001</v>
      </c>
      <c r="P3421" s="19">
        <v>419.06200000000001</v>
      </c>
      <c r="Q3421" s="19">
        <v>0</v>
      </c>
      <c r="R3421" s="19">
        <v>0</v>
      </c>
      <c r="S3421" s="19">
        <v>0</v>
      </c>
      <c r="T3421" s="19">
        <v>0</v>
      </c>
      <c r="U3421" s="56">
        <f t="shared" si="114"/>
        <v>2080.0169999999998</v>
      </c>
      <c r="V3421" s="18">
        <f t="shared" si="113"/>
        <v>260.00212499999998</v>
      </c>
      <c r="W3421" s="7"/>
      <c r="X3421" s="7"/>
      <c r="Y3421" s="7"/>
      <c r="Z3421" s="57"/>
    </row>
    <row r="3422" spans="1:26" x14ac:dyDescent="0.35">
      <c r="A3422" s="6" t="s">
        <v>398</v>
      </c>
      <c r="B3422" s="7" t="s">
        <v>562</v>
      </c>
      <c r="C3422" s="7" t="s">
        <v>3194</v>
      </c>
      <c r="D3422" s="7" t="s">
        <v>296</v>
      </c>
      <c r="E3422" s="7" t="s">
        <v>297</v>
      </c>
      <c r="F3422" s="7" t="s">
        <v>563</v>
      </c>
      <c r="G3422" s="8">
        <v>5278703</v>
      </c>
      <c r="H3422" s="16" t="s">
        <v>3379</v>
      </c>
      <c r="I3422" s="18">
        <v>882.83600000000001</v>
      </c>
      <c r="J3422" s="19">
        <v>0</v>
      </c>
      <c r="K3422" s="19">
        <v>238.464</v>
      </c>
      <c r="L3422" s="19">
        <v>0</v>
      </c>
      <c r="M3422" s="19">
        <v>0</v>
      </c>
      <c r="N3422" s="19">
        <v>0</v>
      </c>
      <c r="O3422" s="19">
        <v>0</v>
      </c>
      <c r="P3422" s="19">
        <v>597.52099999999996</v>
      </c>
      <c r="Q3422" s="19">
        <v>0</v>
      </c>
      <c r="R3422" s="19">
        <v>0</v>
      </c>
      <c r="S3422" s="19">
        <v>0</v>
      </c>
      <c r="T3422" s="19">
        <v>0</v>
      </c>
      <c r="U3422" s="56">
        <f t="shared" si="114"/>
        <v>1718.8209999999999</v>
      </c>
      <c r="V3422" s="18">
        <f t="shared" si="113"/>
        <v>214.85262499999999</v>
      </c>
      <c r="W3422" s="7"/>
      <c r="X3422" s="7"/>
      <c r="Y3422" s="7"/>
      <c r="Z3422" s="57"/>
    </row>
    <row r="3423" spans="1:26" x14ac:dyDescent="0.35">
      <c r="A3423" s="6" t="s">
        <v>398</v>
      </c>
      <c r="B3423" s="7" t="s">
        <v>562</v>
      </c>
      <c r="C3423" s="7" t="s">
        <v>3194</v>
      </c>
      <c r="D3423" s="7" t="s">
        <v>296</v>
      </c>
      <c r="E3423" s="7" t="s">
        <v>297</v>
      </c>
      <c r="F3423" s="7" t="s">
        <v>563</v>
      </c>
      <c r="G3423" s="8">
        <v>5139345</v>
      </c>
      <c r="H3423" s="16" t="s">
        <v>3380</v>
      </c>
      <c r="I3423" s="18">
        <v>1241.893</v>
      </c>
      <c r="J3423" s="19">
        <v>0</v>
      </c>
      <c r="K3423" s="19">
        <v>476.928</v>
      </c>
      <c r="L3423" s="19">
        <v>419.06200000000001</v>
      </c>
      <c r="M3423" s="19">
        <v>180.59800000000001</v>
      </c>
      <c r="N3423" s="19">
        <v>343.18099999999998</v>
      </c>
      <c r="O3423" s="19">
        <v>0</v>
      </c>
      <c r="P3423" s="19">
        <v>599.65899999999999</v>
      </c>
      <c r="Q3423" s="19">
        <v>0</v>
      </c>
      <c r="R3423" s="19">
        <v>0</v>
      </c>
      <c r="S3423" s="19">
        <v>0</v>
      </c>
      <c r="T3423" s="19">
        <v>0</v>
      </c>
      <c r="U3423" s="56">
        <f t="shared" si="114"/>
        <v>3261.3209999999999</v>
      </c>
      <c r="V3423" s="18">
        <f t="shared" si="113"/>
        <v>407.66512499999999</v>
      </c>
      <c r="W3423" s="7"/>
      <c r="X3423" s="7"/>
      <c r="Y3423" s="7"/>
      <c r="Z3423" s="57"/>
    </row>
    <row r="3424" spans="1:26" x14ac:dyDescent="0.35">
      <c r="A3424" s="6" t="s">
        <v>398</v>
      </c>
      <c r="B3424" s="7" t="s">
        <v>562</v>
      </c>
      <c r="C3424" s="7" t="s">
        <v>3194</v>
      </c>
      <c r="D3424" s="7" t="s">
        <v>296</v>
      </c>
      <c r="E3424" s="7" t="s">
        <v>297</v>
      </c>
      <c r="F3424" s="7" t="s">
        <v>563</v>
      </c>
      <c r="G3424" s="8">
        <v>5279290</v>
      </c>
      <c r="H3424" s="16" t="s">
        <v>3381</v>
      </c>
      <c r="I3424" s="18">
        <v>1783.6849999999999</v>
      </c>
      <c r="J3424" s="19">
        <v>238.464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599.66</v>
      </c>
      <c r="Q3424" s="19">
        <v>0</v>
      </c>
      <c r="R3424" s="19">
        <v>0</v>
      </c>
      <c r="S3424" s="19">
        <v>0</v>
      </c>
      <c r="T3424" s="19">
        <v>0</v>
      </c>
      <c r="U3424" s="56">
        <f t="shared" si="114"/>
        <v>2621.8089999999997</v>
      </c>
      <c r="V3424" s="18">
        <f t="shared" si="113"/>
        <v>327.72612499999997</v>
      </c>
      <c r="W3424" s="7"/>
      <c r="X3424" s="7"/>
      <c r="Y3424" s="7"/>
      <c r="Z3424" s="57"/>
    </row>
    <row r="3425" spans="1:26" x14ac:dyDescent="0.35">
      <c r="A3425" s="6" t="s">
        <v>398</v>
      </c>
      <c r="B3425" s="7" t="s">
        <v>562</v>
      </c>
      <c r="C3425" s="7" t="s">
        <v>3194</v>
      </c>
      <c r="D3425" s="7" t="s">
        <v>296</v>
      </c>
      <c r="E3425" s="7" t="s">
        <v>297</v>
      </c>
      <c r="F3425" s="7" t="s">
        <v>563</v>
      </c>
      <c r="G3425" s="8">
        <v>5279335</v>
      </c>
      <c r="H3425" s="16" t="s">
        <v>3382</v>
      </c>
      <c r="I3425" s="18">
        <v>882.83600000000001</v>
      </c>
      <c r="J3425" s="19">
        <v>0</v>
      </c>
      <c r="K3425" s="19">
        <v>238.464</v>
      </c>
      <c r="L3425" s="19">
        <v>0</v>
      </c>
      <c r="M3425" s="19">
        <v>0</v>
      </c>
      <c r="N3425" s="19">
        <v>359.05700000000002</v>
      </c>
      <c r="O3425" s="19">
        <v>0</v>
      </c>
      <c r="P3425" s="19">
        <v>238.464</v>
      </c>
      <c r="Q3425" s="19">
        <v>0</v>
      </c>
      <c r="R3425" s="19">
        <v>0</v>
      </c>
      <c r="S3425" s="19">
        <v>0</v>
      </c>
      <c r="T3425" s="19">
        <v>0</v>
      </c>
      <c r="U3425" s="56">
        <f t="shared" si="114"/>
        <v>1718.8209999999999</v>
      </c>
      <c r="V3425" s="18">
        <f t="shared" ref="V3425:V3488" si="115">+AVERAGE(I3425:P3425)</f>
        <v>214.85262499999999</v>
      </c>
      <c r="W3425" s="7"/>
      <c r="X3425" s="7"/>
      <c r="Y3425" s="7"/>
      <c r="Z3425" s="57"/>
    </row>
    <row r="3426" spans="1:26" x14ac:dyDescent="0.35">
      <c r="A3426" s="6" t="s">
        <v>398</v>
      </c>
      <c r="B3426" s="7" t="s">
        <v>562</v>
      </c>
      <c r="C3426" s="7" t="s">
        <v>3194</v>
      </c>
      <c r="D3426" s="7" t="s">
        <v>296</v>
      </c>
      <c r="E3426" s="7" t="s">
        <v>297</v>
      </c>
      <c r="F3426" s="7" t="s">
        <v>563</v>
      </c>
      <c r="G3426" s="8">
        <v>5293359</v>
      </c>
      <c r="H3426" s="16" t="s">
        <v>3383</v>
      </c>
      <c r="I3426" s="18">
        <v>2648.5050000000001</v>
      </c>
      <c r="J3426" s="19">
        <v>180.59800000000001</v>
      </c>
      <c r="K3426" s="19">
        <v>715.39200000000005</v>
      </c>
      <c r="L3426" s="19">
        <v>0</v>
      </c>
      <c r="M3426" s="19">
        <v>722.39099999999996</v>
      </c>
      <c r="N3426" s="19">
        <v>715.39200000000005</v>
      </c>
      <c r="O3426" s="19">
        <v>958.71699999999998</v>
      </c>
      <c r="P3426" s="19">
        <v>1134.454</v>
      </c>
      <c r="Q3426" s="19">
        <v>0</v>
      </c>
      <c r="R3426" s="19">
        <v>0</v>
      </c>
      <c r="S3426" s="19">
        <v>0</v>
      </c>
      <c r="T3426" s="19">
        <v>0</v>
      </c>
      <c r="U3426" s="56">
        <f t="shared" si="114"/>
        <v>7075.4489999999987</v>
      </c>
      <c r="V3426" s="18">
        <f t="shared" si="115"/>
        <v>884.43112499999984</v>
      </c>
      <c r="W3426" s="7"/>
      <c r="X3426" s="7"/>
      <c r="Y3426" s="7"/>
      <c r="Z3426" s="57"/>
    </row>
    <row r="3427" spans="1:26" x14ac:dyDescent="0.35">
      <c r="A3427" s="6" t="s">
        <v>398</v>
      </c>
      <c r="B3427" s="7" t="s">
        <v>562</v>
      </c>
      <c r="C3427" s="7" t="s">
        <v>3194</v>
      </c>
      <c r="D3427" s="7" t="s">
        <v>296</v>
      </c>
      <c r="E3427" s="7" t="s">
        <v>297</v>
      </c>
      <c r="F3427" s="7" t="s">
        <v>563</v>
      </c>
      <c r="G3427" s="8">
        <v>5274790</v>
      </c>
      <c r="H3427" s="16" t="s">
        <v>3384</v>
      </c>
      <c r="I3427" s="18">
        <v>882.83600000000001</v>
      </c>
      <c r="J3427" s="19">
        <v>0</v>
      </c>
      <c r="K3427" s="19">
        <v>238.464</v>
      </c>
      <c r="L3427" s="19">
        <v>0</v>
      </c>
      <c r="M3427" s="19">
        <v>0</v>
      </c>
      <c r="N3427" s="19">
        <v>0</v>
      </c>
      <c r="O3427" s="19">
        <v>0</v>
      </c>
      <c r="P3427" s="19">
        <v>597.52099999999996</v>
      </c>
      <c r="Q3427" s="19">
        <v>0</v>
      </c>
      <c r="R3427" s="19">
        <v>0</v>
      </c>
      <c r="S3427" s="19">
        <v>0</v>
      </c>
      <c r="T3427" s="19">
        <v>0</v>
      </c>
      <c r="U3427" s="56">
        <f t="shared" si="114"/>
        <v>1718.8209999999999</v>
      </c>
      <c r="V3427" s="18">
        <f t="shared" si="115"/>
        <v>214.85262499999999</v>
      </c>
      <c r="W3427" s="7"/>
      <c r="X3427" s="7"/>
      <c r="Y3427" s="7"/>
      <c r="Z3427" s="57"/>
    </row>
    <row r="3428" spans="1:26" x14ac:dyDescent="0.35">
      <c r="A3428" s="6" t="s">
        <v>398</v>
      </c>
      <c r="B3428" s="7" t="s">
        <v>562</v>
      </c>
      <c r="C3428" s="7" t="s">
        <v>3194</v>
      </c>
      <c r="D3428" s="7" t="s">
        <v>296</v>
      </c>
      <c r="E3428" s="7" t="s">
        <v>297</v>
      </c>
      <c r="F3428" s="7" t="s">
        <v>563</v>
      </c>
      <c r="G3428" s="8">
        <v>5274745</v>
      </c>
      <c r="H3428" s="16" t="s">
        <v>3385</v>
      </c>
      <c r="I3428" s="18">
        <v>882.83600000000001</v>
      </c>
      <c r="J3428" s="19">
        <v>597.52099999999996</v>
      </c>
      <c r="K3428" s="19">
        <v>0</v>
      </c>
      <c r="L3428" s="19">
        <v>0</v>
      </c>
      <c r="M3428" s="19">
        <v>0</v>
      </c>
      <c r="N3428" s="19">
        <v>0</v>
      </c>
      <c r="O3428" s="19">
        <v>180.59800000000001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56">
        <f t="shared" si="114"/>
        <v>1660.9549999999999</v>
      </c>
      <c r="V3428" s="18">
        <f t="shared" si="115"/>
        <v>207.61937499999999</v>
      </c>
      <c r="W3428" s="7"/>
      <c r="X3428" s="7"/>
      <c r="Y3428" s="7"/>
      <c r="Z3428" s="57"/>
    </row>
    <row r="3429" spans="1:26" x14ac:dyDescent="0.35">
      <c r="A3429" s="6" t="s">
        <v>398</v>
      </c>
      <c r="B3429" s="7" t="s">
        <v>562</v>
      </c>
      <c r="C3429" s="7" t="s">
        <v>3194</v>
      </c>
      <c r="D3429" s="7" t="s">
        <v>296</v>
      </c>
      <c r="E3429" s="7" t="s">
        <v>297</v>
      </c>
      <c r="F3429" s="7" t="s">
        <v>563</v>
      </c>
      <c r="G3429" s="8">
        <v>5277382</v>
      </c>
      <c r="H3429" s="16" t="s">
        <v>3386</v>
      </c>
      <c r="I3429" s="18">
        <v>882.83600000000001</v>
      </c>
      <c r="J3429" s="19">
        <v>476.928</v>
      </c>
      <c r="K3429" s="19">
        <v>0</v>
      </c>
      <c r="L3429" s="19">
        <v>0</v>
      </c>
      <c r="M3429" s="19">
        <v>0</v>
      </c>
      <c r="N3429" s="19">
        <v>0</v>
      </c>
      <c r="O3429" s="19">
        <v>180.59800000000001</v>
      </c>
      <c r="P3429" s="19">
        <v>0</v>
      </c>
      <c r="Q3429" s="19">
        <v>0</v>
      </c>
      <c r="R3429" s="19">
        <v>0</v>
      </c>
      <c r="S3429" s="19">
        <v>0</v>
      </c>
      <c r="T3429" s="19">
        <v>0</v>
      </c>
      <c r="U3429" s="56">
        <f t="shared" si="114"/>
        <v>1540.3620000000001</v>
      </c>
      <c r="V3429" s="18">
        <f t="shared" si="115"/>
        <v>192.54525000000001</v>
      </c>
      <c r="W3429" s="7"/>
      <c r="X3429" s="7"/>
      <c r="Y3429" s="7"/>
      <c r="Z3429" s="57"/>
    </row>
    <row r="3430" spans="1:26" x14ac:dyDescent="0.35">
      <c r="A3430" s="6" t="s">
        <v>398</v>
      </c>
      <c r="B3430" s="7" t="s">
        <v>562</v>
      </c>
      <c r="C3430" s="7" t="s">
        <v>3194</v>
      </c>
      <c r="D3430" s="7" t="s">
        <v>296</v>
      </c>
      <c r="E3430" s="7" t="s">
        <v>297</v>
      </c>
      <c r="F3430" s="7" t="s">
        <v>563</v>
      </c>
      <c r="G3430" s="8">
        <v>5277548</v>
      </c>
      <c r="H3430" s="16" t="s">
        <v>3387</v>
      </c>
      <c r="I3430" s="18">
        <v>702.23800000000006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  <c r="T3430" s="19">
        <v>0</v>
      </c>
      <c r="U3430" s="56">
        <f t="shared" si="114"/>
        <v>702.23800000000006</v>
      </c>
      <c r="V3430" s="18">
        <f t="shared" si="115"/>
        <v>87.779750000000007</v>
      </c>
      <c r="W3430" s="7"/>
      <c r="X3430" s="7"/>
      <c r="Y3430" s="7"/>
      <c r="Z3430" s="57"/>
    </row>
    <row r="3431" spans="1:26" x14ac:dyDescent="0.35">
      <c r="A3431" s="6" t="s">
        <v>398</v>
      </c>
      <c r="B3431" s="7" t="s">
        <v>562</v>
      </c>
      <c r="C3431" s="7" t="s">
        <v>3194</v>
      </c>
      <c r="D3431" s="7" t="s">
        <v>296</v>
      </c>
      <c r="E3431" s="7" t="s">
        <v>297</v>
      </c>
      <c r="F3431" s="7" t="s">
        <v>563</v>
      </c>
      <c r="G3431" s="8">
        <v>5277562</v>
      </c>
      <c r="H3431" s="16" t="s">
        <v>3388</v>
      </c>
      <c r="I3431" s="18">
        <v>882.83600000000001</v>
      </c>
      <c r="J3431" s="19">
        <v>0</v>
      </c>
      <c r="K3431" s="19">
        <v>238.464</v>
      </c>
      <c r="L3431" s="19">
        <v>180.59800000000001</v>
      </c>
      <c r="M3431" s="19">
        <v>0</v>
      </c>
      <c r="N3431" s="19">
        <v>0</v>
      </c>
      <c r="O3431" s="19">
        <v>0</v>
      </c>
      <c r="P3431" s="19">
        <v>238.464</v>
      </c>
      <c r="Q3431" s="19">
        <v>0</v>
      </c>
      <c r="R3431" s="19">
        <v>0</v>
      </c>
      <c r="S3431" s="19">
        <v>0</v>
      </c>
      <c r="T3431" s="19">
        <v>0</v>
      </c>
      <c r="U3431" s="56">
        <f t="shared" si="114"/>
        <v>1540.3619999999999</v>
      </c>
      <c r="V3431" s="18">
        <f t="shared" si="115"/>
        <v>192.54524999999998</v>
      </c>
      <c r="W3431" s="7"/>
      <c r="X3431" s="7"/>
      <c r="Y3431" s="7"/>
      <c r="Z3431" s="57"/>
    </row>
    <row r="3432" spans="1:26" x14ac:dyDescent="0.35">
      <c r="A3432" s="6" t="s">
        <v>398</v>
      </c>
      <c r="B3432" s="7" t="s">
        <v>562</v>
      </c>
      <c r="C3432" s="7" t="s">
        <v>3194</v>
      </c>
      <c r="D3432" s="7" t="s">
        <v>296</v>
      </c>
      <c r="E3432" s="7" t="s">
        <v>297</v>
      </c>
      <c r="F3432" s="7" t="s">
        <v>563</v>
      </c>
      <c r="G3432" s="8">
        <v>5333297</v>
      </c>
      <c r="H3432" s="16" t="s">
        <v>3389</v>
      </c>
      <c r="I3432" s="18">
        <v>882.83600000000001</v>
      </c>
      <c r="J3432" s="19">
        <v>0</v>
      </c>
      <c r="K3432" s="19">
        <v>238.464</v>
      </c>
      <c r="L3432" s="19">
        <v>361.19499999999999</v>
      </c>
      <c r="M3432" s="19">
        <v>0</v>
      </c>
      <c r="N3432" s="19">
        <v>0</v>
      </c>
      <c r="O3432" s="19">
        <v>0</v>
      </c>
      <c r="P3432" s="19">
        <v>597.52099999999996</v>
      </c>
      <c r="Q3432" s="19">
        <v>0</v>
      </c>
      <c r="R3432" s="19">
        <v>0</v>
      </c>
      <c r="S3432" s="19">
        <v>0</v>
      </c>
      <c r="T3432" s="19">
        <v>0</v>
      </c>
      <c r="U3432" s="56">
        <f t="shared" si="114"/>
        <v>2080.0159999999996</v>
      </c>
      <c r="V3432" s="18">
        <f t="shared" si="115"/>
        <v>260.00199999999995</v>
      </c>
      <c r="W3432" s="7"/>
      <c r="X3432" s="7"/>
      <c r="Y3432" s="7"/>
      <c r="Z3432" s="57"/>
    </row>
    <row r="3433" spans="1:26" x14ac:dyDescent="0.35">
      <c r="A3433" s="6" t="s">
        <v>398</v>
      </c>
      <c r="B3433" s="7" t="s">
        <v>562</v>
      </c>
      <c r="C3433" s="7" t="s">
        <v>3194</v>
      </c>
      <c r="D3433" s="7" t="s">
        <v>296</v>
      </c>
      <c r="E3433" s="7" t="s">
        <v>297</v>
      </c>
      <c r="F3433" s="7" t="s">
        <v>563</v>
      </c>
      <c r="G3433" s="8">
        <v>5276376</v>
      </c>
      <c r="H3433" s="16" t="s">
        <v>3390</v>
      </c>
      <c r="I3433" s="18">
        <v>1045.4190000000001</v>
      </c>
      <c r="J3433" s="19">
        <v>953.85599999999999</v>
      </c>
      <c r="K3433" s="19">
        <v>0</v>
      </c>
      <c r="L3433" s="19">
        <v>0</v>
      </c>
      <c r="M3433" s="19">
        <v>180.59800000000001</v>
      </c>
      <c r="N3433" s="19">
        <v>0</v>
      </c>
      <c r="O3433" s="19">
        <v>0</v>
      </c>
      <c r="P3433" s="19">
        <v>835.98500000000001</v>
      </c>
      <c r="Q3433" s="19">
        <v>0</v>
      </c>
      <c r="R3433" s="19">
        <v>0</v>
      </c>
      <c r="S3433" s="19">
        <v>0</v>
      </c>
      <c r="T3433" s="19">
        <v>0</v>
      </c>
      <c r="U3433" s="56">
        <f t="shared" si="114"/>
        <v>3015.8580000000002</v>
      </c>
      <c r="V3433" s="18">
        <f t="shared" si="115"/>
        <v>376.98225000000002</v>
      </c>
      <c r="W3433" s="7"/>
      <c r="X3433" s="7"/>
      <c r="Y3433" s="7"/>
      <c r="Z3433" s="57"/>
    </row>
    <row r="3434" spans="1:26" x14ac:dyDescent="0.35">
      <c r="A3434" s="6" t="s">
        <v>398</v>
      </c>
      <c r="B3434" s="7" t="s">
        <v>562</v>
      </c>
      <c r="C3434" s="7" t="s">
        <v>3194</v>
      </c>
      <c r="D3434" s="7" t="s">
        <v>296</v>
      </c>
      <c r="E3434" s="7" t="s">
        <v>297</v>
      </c>
      <c r="F3434" s="7" t="s">
        <v>563</v>
      </c>
      <c r="G3434" s="8">
        <v>5276459</v>
      </c>
      <c r="H3434" s="16" t="s">
        <v>3391</v>
      </c>
      <c r="I3434" s="18">
        <v>1422.491</v>
      </c>
      <c r="J3434" s="19">
        <v>476.928</v>
      </c>
      <c r="K3434" s="19">
        <v>715.39200000000005</v>
      </c>
      <c r="L3434" s="19">
        <v>180.59800000000001</v>
      </c>
      <c r="M3434" s="19">
        <v>686.36199999999997</v>
      </c>
      <c r="N3434" s="19">
        <v>0</v>
      </c>
      <c r="O3434" s="19">
        <v>0</v>
      </c>
      <c r="P3434" s="19">
        <v>238.464</v>
      </c>
      <c r="Q3434" s="19">
        <v>0</v>
      </c>
      <c r="R3434" s="19">
        <v>0</v>
      </c>
      <c r="S3434" s="19">
        <v>0</v>
      </c>
      <c r="T3434" s="19">
        <v>0</v>
      </c>
      <c r="U3434" s="56">
        <f t="shared" si="114"/>
        <v>3720.2349999999997</v>
      </c>
      <c r="V3434" s="18">
        <f t="shared" si="115"/>
        <v>465.02937499999996</v>
      </c>
      <c r="W3434" s="7"/>
      <c r="X3434" s="7"/>
      <c r="Y3434" s="7"/>
      <c r="Z3434" s="57"/>
    </row>
    <row r="3435" spans="1:26" x14ac:dyDescent="0.35">
      <c r="A3435" s="6" t="s">
        <v>398</v>
      </c>
      <c r="B3435" s="7" t="s">
        <v>562</v>
      </c>
      <c r="C3435" s="7" t="s">
        <v>3194</v>
      </c>
      <c r="D3435" s="7" t="s">
        <v>296</v>
      </c>
      <c r="E3435" s="7" t="s">
        <v>297</v>
      </c>
      <c r="F3435" s="7" t="s">
        <v>563</v>
      </c>
      <c r="G3435" s="8">
        <v>5277216</v>
      </c>
      <c r="H3435" s="16" t="s">
        <v>3392</v>
      </c>
      <c r="I3435" s="18">
        <v>882.83600000000001</v>
      </c>
      <c r="J3435" s="19">
        <v>238.464</v>
      </c>
      <c r="K3435" s="19">
        <v>0</v>
      </c>
      <c r="L3435" s="19">
        <v>0</v>
      </c>
      <c r="M3435" s="19">
        <v>0</v>
      </c>
      <c r="N3435" s="19">
        <v>0</v>
      </c>
      <c r="O3435" s="19">
        <v>476.928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56">
        <f t="shared" si="114"/>
        <v>1598.2280000000001</v>
      </c>
      <c r="V3435" s="18">
        <f t="shared" si="115"/>
        <v>199.77850000000001</v>
      </c>
      <c r="W3435" s="7"/>
      <c r="X3435" s="7"/>
      <c r="Y3435" s="7"/>
      <c r="Z3435" s="57"/>
    </row>
    <row r="3436" spans="1:26" x14ac:dyDescent="0.35">
      <c r="A3436" s="6" t="s">
        <v>398</v>
      </c>
      <c r="B3436" s="7" t="s">
        <v>562</v>
      </c>
      <c r="C3436" s="7" t="s">
        <v>3194</v>
      </c>
      <c r="D3436" s="7" t="s">
        <v>296</v>
      </c>
      <c r="E3436" s="7" t="s">
        <v>297</v>
      </c>
      <c r="F3436" s="7" t="s">
        <v>563</v>
      </c>
      <c r="G3436" s="8">
        <v>5137738</v>
      </c>
      <c r="H3436" s="16" t="s">
        <v>3393</v>
      </c>
      <c r="I3436" s="18">
        <v>539.65499999999997</v>
      </c>
      <c r="J3436" s="19">
        <v>597.52099999999996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  <c r="T3436" s="19">
        <v>0</v>
      </c>
      <c r="U3436" s="56">
        <f t="shared" si="114"/>
        <v>1137.1759999999999</v>
      </c>
      <c r="V3436" s="18">
        <f t="shared" si="115"/>
        <v>142.14699999999999</v>
      </c>
      <c r="W3436" s="7"/>
      <c r="X3436" s="7"/>
      <c r="Y3436" s="7"/>
      <c r="Z3436" s="57"/>
    </row>
    <row r="3437" spans="1:26" x14ac:dyDescent="0.35">
      <c r="A3437" s="6" t="s">
        <v>398</v>
      </c>
      <c r="B3437" s="7" t="s">
        <v>562</v>
      </c>
      <c r="C3437" s="7" t="s">
        <v>3194</v>
      </c>
      <c r="D3437" s="7" t="s">
        <v>296</v>
      </c>
      <c r="E3437" s="7" t="s">
        <v>297</v>
      </c>
      <c r="F3437" s="7" t="s">
        <v>563</v>
      </c>
      <c r="G3437" s="8">
        <v>5137752</v>
      </c>
      <c r="H3437" s="16" t="s">
        <v>3394</v>
      </c>
      <c r="I3437" s="18">
        <v>720.25199999999995</v>
      </c>
      <c r="J3437" s="19">
        <v>419.06200000000001</v>
      </c>
      <c r="K3437" s="19">
        <v>359.05700000000002</v>
      </c>
      <c r="L3437" s="19">
        <v>343.18099999999998</v>
      </c>
      <c r="M3437" s="19">
        <v>0</v>
      </c>
      <c r="N3437" s="19">
        <v>0</v>
      </c>
      <c r="O3437" s="19">
        <v>702.23800000000006</v>
      </c>
      <c r="P3437" s="19">
        <v>238.464</v>
      </c>
      <c r="Q3437" s="19">
        <v>0</v>
      </c>
      <c r="R3437" s="19">
        <v>0</v>
      </c>
      <c r="S3437" s="19">
        <v>0</v>
      </c>
      <c r="T3437" s="19">
        <v>0</v>
      </c>
      <c r="U3437" s="56">
        <f t="shared" si="114"/>
        <v>2782.2539999999999</v>
      </c>
      <c r="V3437" s="18">
        <f t="shared" si="115"/>
        <v>347.78174999999999</v>
      </c>
      <c r="W3437" s="7"/>
      <c r="X3437" s="7"/>
      <c r="Y3437" s="7"/>
      <c r="Z3437" s="57"/>
    </row>
    <row r="3438" spans="1:26" x14ac:dyDescent="0.35">
      <c r="A3438" s="6" t="s">
        <v>398</v>
      </c>
      <c r="B3438" s="7" t="s">
        <v>562</v>
      </c>
      <c r="C3438" s="7" t="s">
        <v>3194</v>
      </c>
      <c r="D3438" s="7" t="s">
        <v>296</v>
      </c>
      <c r="E3438" s="7" t="s">
        <v>297</v>
      </c>
      <c r="F3438" s="7" t="s">
        <v>563</v>
      </c>
      <c r="G3438" s="8">
        <v>5139826</v>
      </c>
      <c r="H3438" s="16" t="s">
        <v>3395</v>
      </c>
      <c r="I3438" s="18">
        <v>1063.433</v>
      </c>
      <c r="J3438" s="19">
        <v>0</v>
      </c>
      <c r="K3438" s="19">
        <v>476.928</v>
      </c>
      <c r="L3438" s="19">
        <v>0</v>
      </c>
      <c r="M3438" s="19">
        <v>0</v>
      </c>
      <c r="N3438" s="19">
        <v>0</v>
      </c>
      <c r="O3438" s="19">
        <v>0</v>
      </c>
      <c r="P3438" s="19">
        <v>238.464</v>
      </c>
      <c r="Q3438" s="19">
        <v>0</v>
      </c>
      <c r="R3438" s="19">
        <v>0</v>
      </c>
      <c r="S3438" s="19">
        <v>0</v>
      </c>
      <c r="T3438" s="19">
        <v>0</v>
      </c>
      <c r="U3438" s="56">
        <f t="shared" si="114"/>
        <v>1778.8249999999998</v>
      </c>
      <c r="V3438" s="18">
        <f t="shared" si="115"/>
        <v>222.35312499999998</v>
      </c>
      <c r="W3438" s="7"/>
      <c r="X3438" s="7"/>
      <c r="Y3438" s="7"/>
      <c r="Z3438" s="57"/>
    </row>
    <row r="3439" spans="1:26" x14ac:dyDescent="0.35">
      <c r="A3439" s="6" t="s">
        <v>398</v>
      </c>
      <c r="B3439" s="7" t="s">
        <v>562</v>
      </c>
      <c r="C3439" s="7" t="s">
        <v>3194</v>
      </c>
      <c r="D3439" s="7" t="s">
        <v>296</v>
      </c>
      <c r="E3439" s="7" t="s">
        <v>297</v>
      </c>
      <c r="F3439" s="7" t="s">
        <v>563</v>
      </c>
      <c r="G3439" s="8">
        <v>5290020</v>
      </c>
      <c r="H3439" s="16" t="s">
        <v>3396</v>
      </c>
      <c r="I3439" s="18">
        <v>882.83600000000001</v>
      </c>
      <c r="J3439" s="19">
        <v>359.05700000000002</v>
      </c>
      <c r="K3439" s="19">
        <v>238.464</v>
      </c>
      <c r="L3439" s="19">
        <v>0</v>
      </c>
      <c r="M3439" s="19">
        <v>0</v>
      </c>
      <c r="N3439" s="19">
        <v>0</v>
      </c>
      <c r="O3439" s="19">
        <v>180.59800000000001</v>
      </c>
      <c r="P3439" s="19">
        <v>419.06200000000001</v>
      </c>
      <c r="Q3439" s="19">
        <v>0</v>
      </c>
      <c r="R3439" s="19">
        <v>0</v>
      </c>
      <c r="S3439" s="19">
        <v>0</v>
      </c>
      <c r="T3439" s="19">
        <v>0</v>
      </c>
      <c r="U3439" s="56">
        <f t="shared" si="114"/>
        <v>2080.0169999999998</v>
      </c>
      <c r="V3439" s="18">
        <f t="shared" si="115"/>
        <v>260.00212499999998</v>
      </c>
      <c r="W3439" s="7"/>
      <c r="X3439" s="7"/>
      <c r="Y3439" s="7"/>
      <c r="Z3439" s="57"/>
    </row>
    <row r="3440" spans="1:26" x14ac:dyDescent="0.35">
      <c r="A3440" s="6" t="s">
        <v>398</v>
      </c>
      <c r="B3440" s="7" t="s">
        <v>562</v>
      </c>
      <c r="C3440" s="7" t="s">
        <v>3194</v>
      </c>
      <c r="D3440" s="7" t="s">
        <v>296</v>
      </c>
      <c r="E3440" s="7" t="s">
        <v>297</v>
      </c>
      <c r="F3440" s="7" t="s">
        <v>563</v>
      </c>
      <c r="G3440" s="8">
        <v>5277579</v>
      </c>
      <c r="H3440" s="16" t="s">
        <v>3397</v>
      </c>
      <c r="I3440" s="18">
        <v>523.779</v>
      </c>
      <c r="J3440" s="19">
        <v>0</v>
      </c>
      <c r="K3440" s="19">
        <v>0</v>
      </c>
      <c r="L3440" s="19">
        <v>0</v>
      </c>
      <c r="M3440" s="19">
        <v>0</v>
      </c>
      <c r="N3440" s="19">
        <v>238.464</v>
      </c>
      <c r="O3440" s="19">
        <v>0</v>
      </c>
      <c r="P3440" s="19">
        <v>419.06200000000001</v>
      </c>
      <c r="Q3440" s="19">
        <v>0</v>
      </c>
      <c r="R3440" s="19">
        <v>0</v>
      </c>
      <c r="S3440" s="19">
        <v>0</v>
      </c>
      <c r="T3440" s="19">
        <v>0</v>
      </c>
      <c r="U3440" s="56">
        <f t="shared" si="114"/>
        <v>1181.3049999999998</v>
      </c>
      <c r="V3440" s="18">
        <f t="shared" si="115"/>
        <v>147.66312499999998</v>
      </c>
      <c r="W3440" s="7"/>
      <c r="X3440" s="7"/>
      <c r="Y3440" s="7"/>
      <c r="Z3440" s="57"/>
    </row>
    <row r="3441" spans="1:26" x14ac:dyDescent="0.35">
      <c r="A3441" s="6" t="s">
        <v>398</v>
      </c>
      <c r="B3441" s="7" t="s">
        <v>562</v>
      </c>
      <c r="C3441" s="7" t="s">
        <v>3194</v>
      </c>
      <c r="D3441" s="7" t="s">
        <v>296</v>
      </c>
      <c r="E3441" s="7" t="s">
        <v>297</v>
      </c>
      <c r="F3441" s="7" t="s">
        <v>563</v>
      </c>
      <c r="G3441" s="8">
        <v>5277375</v>
      </c>
      <c r="H3441" s="16" t="s">
        <v>3398</v>
      </c>
      <c r="I3441" s="18">
        <v>686.36199999999997</v>
      </c>
      <c r="J3441" s="19">
        <v>835.98500000000001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238.464</v>
      </c>
      <c r="Q3441" s="19">
        <v>0</v>
      </c>
      <c r="R3441" s="19">
        <v>0</v>
      </c>
      <c r="S3441" s="19">
        <v>0</v>
      </c>
      <c r="T3441" s="19">
        <v>0</v>
      </c>
      <c r="U3441" s="56">
        <f t="shared" si="114"/>
        <v>1760.8109999999999</v>
      </c>
      <c r="V3441" s="18">
        <f t="shared" si="115"/>
        <v>220.10137499999999</v>
      </c>
      <c r="W3441" s="7"/>
      <c r="X3441" s="7"/>
      <c r="Y3441" s="7"/>
      <c r="Z3441" s="57"/>
    </row>
    <row r="3442" spans="1:26" x14ac:dyDescent="0.35">
      <c r="A3442" s="6" t="s">
        <v>398</v>
      </c>
      <c r="B3442" s="7" t="s">
        <v>562</v>
      </c>
      <c r="C3442" s="7" t="s">
        <v>3194</v>
      </c>
      <c r="D3442" s="7" t="s">
        <v>296</v>
      </c>
      <c r="E3442" s="7" t="s">
        <v>297</v>
      </c>
      <c r="F3442" s="7" t="s">
        <v>563</v>
      </c>
      <c r="G3442" s="8">
        <v>5277524</v>
      </c>
      <c r="H3442" s="16" t="s">
        <v>3399</v>
      </c>
      <c r="I3442" s="18">
        <v>523.779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238.464</v>
      </c>
      <c r="Q3442" s="19">
        <v>0</v>
      </c>
      <c r="R3442" s="19">
        <v>0</v>
      </c>
      <c r="S3442" s="19">
        <v>0</v>
      </c>
      <c r="T3442" s="19">
        <v>0</v>
      </c>
      <c r="U3442" s="56">
        <f t="shared" si="114"/>
        <v>762.24299999999994</v>
      </c>
      <c r="V3442" s="18">
        <f t="shared" si="115"/>
        <v>95.280374999999992</v>
      </c>
      <c r="W3442" s="7"/>
      <c r="X3442" s="7"/>
      <c r="Y3442" s="7"/>
      <c r="Z3442" s="57"/>
    </row>
    <row r="3443" spans="1:26" x14ac:dyDescent="0.35">
      <c r="A3443" s="6" t="s">
        <v>398</v>
      </c>
      <c r="B3443" s="7" t="s">
        <v>562</v>
      </c>
      <c r="C3443" s="7" t="s">
        <v>3194</v>
      </c>
      <c r="D3443" s="7" t="s">
        <v>296</v>
      </c>
      <c r="E3443" s="7" t="s">
        <v>297</v>
      </c>
      <c r="F3443" s="7" t="s">
        <v>563</v>
      </c>
      <c r="G3443" s="8">
        <v>5277586</v>
      </c>
      <c r="H3443" s="16" t="s">
        <v>3400</v>
      </c>
      <c r="I3443" s="18">
        <v>343.18099999999998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180.59800000000001</v>
      </c>
      <c r="Q3443" s="19">
        <v>0</v>
      </c>
      <c r="R3443" s="19">
        <v>0</v>
      </c>
      <c r="S3443" s="19">
        <v>0</v>
      </c>
      <c r="T3443" s="19">
        <v>0</v>
      </c>
      <c r="U3443" s="56">
        <f t="shared" si="114"/>
        <v>523.779</v>
      </c>
      <c r="V3443" s="18">
        <f t="shared" si="115"/>
        <v>65.472375</v>
      </c>
      <c r="W3443" s="7"/>
      <c r="X3443" s="7"/>
      <c r="Y3443" s="7"/>
      <c r="Z3443" s="57"/>
    </row>
    <row r="3444" spans="1:26" x14ac:dyDescent="0.35">
      <c r="A3444" s="6" t="s">
        <v>398</v>
      </c>
      <c r="B3444" s="7" t="s">
        <v>562</v>
      </c>
      <c r="C3444" s="7" t="s">
        <v>3194</v>
      </c>
      <c r="D3444" s="7" t="s">
        <v>296</v>
      </c>
      <c r="E3444" s="7" t="s">
        <v>297</v>
      </c>
      <c r="F3444" s="7" t="s">
        <v>563</v>
      </c>
      <c r="G3444" s="8">
        <v>5277863</v>
      </c>
      <c r="H3444" s="16" t="s">
        <v>3401</v>
      </c>
      <c r="I3444" s="18">
        <v>523.779</v>
      </c>
      <c r="J3444" s="19">
        <v>0</v>
      </c>
      <c r="K3444" s="19">
        <v>238.464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56">
        <f t="shared" si="114"/>
        <v>762.24299999999994</v>
      </c>
      <c r="V3444" s="18">
        <f t="shared" si="115"/>
        <v>95.280374999999992</v>
      </c>
      <c r="W3444" s="7"/>
      <c r="X3444" s="7"/>
      <c r="Y3444" s="7"/>
      <c r="Z3444" s="57"/>
    </row>
    <row r="3445" spans="1:26" x14ac:dyDescent="0.35">
      <c r="A3445" s="6" t="s">
        <v>398</v>
      </c>
      <c r="B3445" s="7" t="s">
        <v>562</v>
      </c>
      <c r="C3445" s="7" t="s">
        <v>3194</v>
      </c>
      <c r="D3445" s="7" t="s">
        <v>296</v>
      </c>
      <c r="E3445" s="7" t="s">
        <v>297</v>
      </c>
      <c r="F3445" s="7" t="s">
        <v>563</v>
      </c>
      <c r="G3445" s="8">
        <v>5133877</v>
      </c>
      <c r="H3445" s="16" t="s">
        <v>3402</v>
      </c>
      <c r="I3445" s="18">
        <v>419.06200000000001</v>
      </c>
      <c r="J3445" s="19">
        <v>303.49700000000001</v>
      </c>
      <c r="K3445" s="19">
        <v>1333.221</v>
      </c>
      <c r="L3445" s="19">
        <v>0</v>
      </c>
      <c r="M3445" s="19">
        <v>0</v>
      </c>
      <c r="N3445" s="19">
        <v>0</v>
      </c>
      <c r="O3445" s="19">
        <v>722.55899999999997</v>
      </c>
      <c r="P3445" s="19">
        <v>359.05700000000002</v>
      </c>
      <c r="Q3445" s="19">
        <v>0</v>
      </c>
      <c r="R3445" s="19">
        <v>0</v>
      </c>
      <c r="S3445" s="19">
        <v>0</v>
      </c>
      <c r="T3445" s="19">
        <v>0</v>
      </c>
      <c r="U3445" s="56">
        <f t="shared" si="114"/>
        <v>3137.3959999999997</v>
      </c>
      <c r="V3445" s="18">
        <f t="shared" si="115"/>
        <v>392.17449999999997</v>
      </c>
      <c r="W3445" s="7"/>
      <c r="X3445" s="7"/>
      <c r="Y3445" s="7"/>
      <c r="Z3445" s="57"/>
    </row>
    <row r="3446" spans="1:26" x14ac:dyDescent="0.35">
      <c r="A3446" s="6" t="s">
        <v>398</v>
      </c>
      <c r="B3446" s="7" t="s">
        <v>562</v>
      </c>
      <c r="C3446" s="7" t="s">
        <v>3194</v>
      </c>
      <c r="D3446" s="7" t="s">
        <v>296</v>
      </c>
      <c r="E3446" s="7" t="s">
        <v>297</v>
      </c>
      <c r="F3446" s="7" t="s">
        <v>563</v>
      </c>
      <c r="G3446" s="8">
        <v>5333709</v>
      </c>
      <c r="H3446" s="16" t="s">
        <v>3403</v>
      </c>
      <c r="I3446" s="18">
        <v>238.464</v>
      </c>
      <c r="J3446" s="19">
        <v>303.49700000000001</v>
      </c>
      <c r="K3446" s="19">
        <v>0</v>
      </c>
      <c r="L3446" s="19">
        <v>597.52099999999996</v>
      </c>
      <c r="M3446" s="19">
        <v>0</v>
      </c>
      <c r="N3446" s="19">
        <v>-2.800000000279397E-4</v>
      </c>
      <c r="O3446" s="19">
        <v>0</v>
      </c>
      <c r="P3446" s="19">
        <v>303.49700000000001</v>
      </c>
      <c r="Q3446" s="19">
        <v>0</v>
      </c>
      <c r="R3446" s="19">
        <v>0</v>
      </c>
      <c r="S3446" s="19">
        <v>0</v>
      </c>
      <c r="T3446" s="19">
        <v>0</v>
      </c>
      <c r="U3446" s="56">
        <f t="shared" si="114"/>
        <v>1442.9787200000001</v>
      </c>
      <c r="V3446" s="18">
        <f t="shared" si="115"/>
        <v>180.37234000000001</v>
      </c>
      <c r="W3446" s="7"/>
      <c r="X3446" s="7"/>
      <c r="Y3446" s="7"/>
      <c r="Z3446" s="57"/>
    </row>
    <row r="3447" spans="1:26" x14ac:dyDescent="0.35">
      <c r="A3447" s="6" t="s">
        <v>398</v>
      </c>
      <c r="B3447" s="7" t="s">
        <v>562</v>
      </c>
      <c r="C3447" s="7" t="s">
        <v>3194</v>
      </c>
      <c r="D3447" s="7" t="s">
        <v>296</v>
      </c>
      <c r="E3447" s="7" t="s">
        <v>297</v>
      </c>
      <c r="F3447" s="7" t="s">
        <v>563</v>
      </c>
      <c r="G3447" s="8">
        <v>5271582</v>
      </c>
      <c r="H3447" s="16" t="s">
        <v>3404</v>
      </c>
      <c r="I3447" s="18">
        <v>238.464</v>
      </c>
      <c r="J3447" s="19">
        <v>0</v>
      </c>
      <c r="K3447" s="19">
        <v>0</v>
      </c>
      <c r="L3447" s="19">
        <v>0</v>
      </c>
      <c r="M3447" s="19">
        <v>180.59800000000001</v>
      </c>
      <c r="N3447" s="19">
        <v>0</v>
      </c>
      <c r="O3447" s="19">
        <v>1205.876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56">
        <f t="shared" si="114"/>
        <v>1624.9380000000001</v>
      </c>
      <c r="V3447" s="18">
        <f t="shared" si="115"/>
        <v>203.11725000000001</v>
      </c>
      <c r="W3447" s="7"/>
      <c r="X3447" s="7"/>
      <c r="Y3447" s="7"/>
      <c r="Z3447" s="57"/>
    </row>
    <row r="3448" spans="1:26" x14ac:dyDescent="0.35">
      <c r="A3448" s="6" t="s">
        <v>398</v>
      </c>
      <c r="B3448" s="7" t="s">
        <v>562</v>
      </c>
      <c r="C3448" s="7" t="s">
        <v>3194</v>
      </c>
      <c r="D3448" s="7" t="s">
        <v>296</v>
      </c>
      <c r="E3448" s="7" t="s">
        <v>297</v>
      </c>
      <c r="F3448" s="7" t="s">
        <v>563</v>
      </c>
      <c r="G3448" s="8">
        <v>5292592</v>
      </c>
      <c r="H3448" s="16" t="s">
        <v>3405</v>
      </c>
      <c r="I3448" s="18">
        <v>2454.3649999999998</v>
      </c>
      <c r="J3448" s="19">
        <v>1437.951</v>
      </c>
      <c r="K3448" s="19">
        <v>5679.7460000000001</v>
      </c>
      <c r="L3448" s="19">
        <v>1560.682</v>
      </c>
      <c r="M3448" s="19">
        <v>0</v>
      </c>
      <c r="N3448" s="19">
        <v>303.49700000000001</v>
      </c>
      <c r="O3448" s="19">
        <v>662.55399999999997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56">
        <f t="shared" si="114"/>
        <v>12098.795</v>
      </c>
      <c r="V3448" s="18">
        <f t="shared" si="115"/>
        <v>1512.349375</v>
      </c>
      <c r="W3448" s="7"/>
      <c r="X3448" s="7"/>
      <c r="Y3448" s="7"/>
      <c r="Z3448" s="57"/>
    </row>
    <row r="3449" spans="1:26" x14ac:dyDescent="0.35">
      <c r="A3449" s="6" t="s">
        <v>398</v>
      </c>
      <c r="B3449" s="7" t="s">
        <v>562</v>
      </c>
      <c r="C3449" s="7" t="s">
        <v>3194</v>
      </c>
      <c r="D3449" s="7" t="s">
        <v>296</v>
      </c>
      <c r="E3449" s="7" t="s">
        <v>297</v>
      </c>
      <c r="F3449" s="7" t="s">
        <v>563</v>
      </c>
      <c r="G3449" s="8">
        <v>5331455</v>
      </c>
      <c r="H3449" s="16" t="s">
        <v>3406</v>
      </c>
      <c r="I3449" s="18">
        <v>1016.583</v>
      </c>
      <c r="J3449" s="19">
        <v>1081.616</v>
      </c>
      <c r="K3449" s="19">
        <v>1264.52</v>
      </c>
      <c r="L3449" s="19">
        <v>0</v>
      </c>
      <c r="M3449" s="19">
        <v>0</v>
      </c>
      <c r="N3449" s="19">
        <v>0</v>
      </c>
      <c r="O3449" s="19">
        <v>0</v>
      </c>
      <c r="P3449" s="19">
        <v>541.96100000000001</v>
      </c>
      <c r="Q3449" s="19">
        <v>0</v>
      </c>
      <c r="R3449" s="19">
        <v>0</v>
      </c>
      <c r="S3449" s="19">
        <v>0</v>
      </c>
      <c r="T3449" s="19">
        <v>0</v>
      </c>
      <c r="U3449" s="56">
        <f t="shared" si="114"/>
        <v>3904.6800000000003</v>
      </c>
      <c r="V3449" s="18">
        <f t="shared" si="115"/>
        <v>488.08500000000004</v>
      </c>
      <c r="W3449" s="7"/>
      <c r="X3449" s="7"/>
      <c r="Y3449" s="7"/>
      <c r="Z3449" s="57"/>
    </row>
    <row r="3450" spans="1:26" x14ac:dyDescent="0.35">
      <c r="A3450" s="6" t="s">
        <v>398</v>
      </c>
      <c r="B3450" s="7" t="s">
        <v>562</v>
      </c>
      <c r="C3450" s="7" t="s">
        <v>3194</v>
      </c>
      <c r="D3450" s="7" t="s">
        <v>296</v>
      </c>
      <c r="E3450" s="7" t="s">
        <v>297</v>
      </c>
      <c r="F3450" s="7" t="s">
        <v>563</v>
      </c>
      <c r="G3450" s="8">
        <v>5330636</v>
      </c>
      <c r="H3450" s="16" t="s">
        <v>3407</v>
      </c>
      <c r="I3450" s="18">
        <v>476.928</v>
      </c>
      <c r="J3450" s="19">
        <v>359.05700000000002</v>
      </c>
      <c r="K3450" s="19">
        <v>180.59800000000001</v>
      </c>
      <c r="L3450" s="19">
        <v>0</v>
      </c>
      <c r="M3450" s="19">
        <v>0</v>
      </c>
      <c r="N3450" s="19">
        <v>0</v>
      </c>
      <c r="O3450" s="19">
        <v>359.05700000000002</v>
      </c>
      <c r="P3450" s="19">
        <v>0</v>
      </c>
      <c r="Q3450" s="19">
        <v>0</v>
      </c>
      <c r="R3450" s="19">
        <v>0</v>
      </c>
      <c r="S3450" s="19">
        <v>0</v>
      </c>
      <c r="T3450" s="19">
        <v>0</v>
      </c>
      <c r="U3450" s="56">
        <f t="shared" si="114"/>
        <v>1375.64</v>
      </c>
      <c r="V3450" s="18">
        <f t="shared" si="115"/>
        <v>171.95500000000001</v>
      </c>
      <c r="W3450" s="7"/>
      <c r="X3450" s="7"/>
      <c r="Y3450" s="7"/>
      <c r="Z3450" s="57"/>
    </row>
    <row r="3451" spans="1:26" x14ac:dyDescent="0.35">
      <c r="A3451" s="6" t="s">
        <v>398</v>
      </c>
      <c r="B3451" s="7" t="s">
        <v>562</v>
      </c>
      <c r="C3451" s="7" t="s">
        <v>3194</v>
      </c>
      <c r="D3451" s="7" t="s">
        <v>296</v>
      </c>
      <c r="E3451" s="7" t="s">
        <v>297</v>
      </c>
      <c r="F3451" s="7" t="s">
        <v>563</v>
      </c>
      <c r="G3451" s="8">
        <v>5331448</v>
      </c>
      <c r="H3451" s="16" t="s">
        <v>3408</v>
      </c>
      <c r="I3451" s="18">
        <v>238.464</v>
      </c>
      <c r="J3451" s="19">
        <v>0</v>
      </c>
      <c r="K3451" s="19">
        <v>0</v>
      </c>
      <c r="L3451" s="19">
        <v>180.59800000000001</v>
      </c>
      <c r="M3451" s="19">
        <v>0</v>
      </c>
      <c r="N3451" s="19">
        <v>303.49700000000001</v>
      </c>
      <c r="O3451" s="19">
        <v>359.05700000000002</v>
      </c>
      <c r="P3451" s="19">
        <v>780.42499999999995</v>
      </c>
      <c r="Q3451" s="19">
        <v>0</v>
      </c>
      <c r="R3451" s="19">
        <v>0</v>
      </c>
      <c r="S3451" s="19">
        <v>0</v>
      </c>
      <c r="T3451" s="19">
        <v>0</v>
      </c>
      <c r="U3451" s="56">
        <f t="shared" si="114"/>
        <v>1862.0409999999999</v>
      </c>
      <c r="V3451" s="18">
        <f t="shared" si="115"/>
        <v>232.75512499999999</v>
      </c>
      <c r="W3451" s="7"/>
      <c r="X3451" s="7"/>
      <c r="Y3451" s="7"/>
      <c r="Z3451" s="57"/>
    </row>
    <row r="3452" spans="1:26" x14ac:dyDescent="0.35">
      <c r="A3452" s="6" t="s">
        <v>398</v>
      </c>
      <c r="B3452" s="7" t="s">
        <v>562</v>
      </c>
      <c r="C3452" s="7" t="s">
        <v>3194</v>
      </c>
      <c r="D3452" s="7" t="s">
        <v>296</v>
      </c>
      <c r="E3452" s="7" t="s">
        <v>297</v>
      </c>
      <c r="F3452" s="7" t="s">
        <v>563</v>
      </c>
      <c r="G3452" s="8">
        <v>5277209</v>
      </c>
      <c r="H3452" s="16" t="s">
        <v>3409</v>
      </c>
      <c r="I3452" s="18">
        <v>419.06200000000001</v>
      </c>
      <c r="J3452" s="19">
        <v>419.06200000000001</v>
      </c>
      <c r="K3452" s="19">
        <v>966.05100000000004</v>
      </c>
      <c r="L3452" s="19">
        <v>0</v>
      </c>
      <c r="M3452" s="19">
        <v>0</v>
      </c>
      <c r="N3452" s="19">
        <v>303.49700000000001</v>
      </c>
      <c r="O3452" s="19">
        <v>180.59800000000001</v>
      </c>
      <c r="P3452" s="19">
        <v>901.01800000000003</v>
      </c>
      <c r="Q3452" s="19">
        <v>0</v>
      </c>
      <c r="R3452" s="19">
        <v>0</v>
      </c>
      <c r="S3452" s="19">
        <v>0</v>
      </c>
      <c r="T3452" s="19">
        <v>0</v>
      </c>
      <c r="U3452" s="56">
        <f t="shared" si="114"/>
        <v>3189.288</v>
      </c>
      <c r="V3452" s="18">
        <f t="shared" si="115"/>
        <v>398.661</v>
      </c>
      <c r="W3452" s="7"/>
      <c r="X3452" s="7"/>
      <c r="Y3452" s="7"/>
      <c r="Z3452" s="57"/>
    </row>
    <row r="3453" spans="1:26" x14ac:dyDescent="0.35">
      <c r="A3453" s="6" t="s">
        <v>398</v>
      </c>
      <c r="B3453" s="7" t="s">
        <v>562</v>
      </c>
      <c r="C3453" s="7" t="s">
        <v>3194</v>
      </c>
      <c r="D3453" s="7" t="s">
        <v>296</v>
      </c>
      <c r="E3453" s="7" t="s">
        <v>297</v>
      </c>
      <c r="F3453" s="7" t="s">
        <v>563</v>
      </c>
      <c r="G3453" s="8">
        <v>5300787</v>
      </c>
      <c r="H3453" s="16" t="s">
        <v>3410</v>
      </c>
      <c r="I3453" s="18">
        <v>778.11900000000003</v>
      </c>
      <c r="J3453" s="19">
        <v>0</v>
      </c>
      <c r="K3453" s="19">
        <v>722.55899999999997</v>
      </c>
      <c r="L3453" s="19">
        <v>359.05700000000002</v>
      </c>
      <c r="M3453" s="19">
        <v>303.49700000000001</v>
      </c>
      <c r="N3453" s="19">
        <v>0</v>
      </c>
      <c r="O3453" s="19">
        <v>0</v>
      </c>
      <c r="P3453" s="19">
        <v>597.52099999999996</v>
      </c>
      <c r="Q3453" s="19">
        <v>0</v>
      </c>
      <c r="R3453" s="19">
        <v>0</v>
      </c>
      <c r="S3453" s="19">
        <v>0</v>
      </c>
      <c r="T3453" s="19">
        <v>0</v>
      </c>
      <c r="U3453" s="56">
        <f t="shared" si="114"/>
        <v>2760.7529999999997</v>
      </c>
      <c r="V3453" s="18">
        <f t="shared" si="115"/>
        <v>345.09412499999996</v>
      </c>
      <c r="W3453" s="7"/>
      <c r="X3453" s="7"/>
      <c r="Y3453" s="7"/>
      <c r="Z3453" s="57"/>
    </row>
    <row r="3454" spans="1:26" x14ac:dyDescent="0.35">
      <c r="A3454" s="6" t="s">
        <v>398</v>
      </c>
      <c r="B3454" s="7" t="s">
        <v>562</v>
      </c>
      <c r="C3454" s="7" t="s">
        <v>3194</v>
      </c>
      <c r="D3454" s="7" t="s">
        <v>296</v>
      </c>
      <c r="E3454" s="7" t="s">
        <v>297</v>
      </c>
      <c r="F3454" s="7" t="s">
        <v>563</v>
      </c>
      <c r="G3454" s="8">
        <v>5139200</v>
      </c>
      <c r="H3454" s="16" t="s">
        <v>3411</v>
      </c>
      <c r="I3454" s="18">
        <v>838.12300000000005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903.15599999999995</v>
      </c>
      <c r="P3454" s="19">
        <v>2331.634</v>
      </c>
      <c r="Q3454" s="19">
        <v>0</v>
      </c>
      <c r="R3454" s="19">
        <v>0</v>
      </c>
      <c r="S3454" s="19">
        <v>0</v>
      </c>
      <c r="T3454" s="19">
        <v>0</v>
      </c>
      <c r="U3454" s="56">
        <f t="shared" si="114"/>
        <v>4072.913</v>
      </c>
      <c r="V3454" s="18">
        <f t="shared" si="115"/>
        <v>509.114125</v>
      </c>
      <c r="W3454" s="7"/>
      <c r="X3454" s="7"/>
      <c r="Y3454" s="7"/>
      <c r="Z3454" s="57"/>
    </row>
    <row r="3455" spans="1:26" x14ac:dyDescent="0.35">
      <c r="A3455" s="6" t="s">
        <v>398</v>
      </c>
      <c r="B3455" s="7" t="s">
        <v>562</v>
      </c>
      <c r="C3455" s="7" t="s">
        <v>3194</v>
      </c>
      <c r="D3455" s="7" t="s">
        <v>296</v>
      </c>
      <c r="E3455" s="7" t="s">
        <v>297</v>
      </c>
      <c r="F3455" s="7" t="s">
        <v>563</v>
      </c>
      <c r="G3455" s="8">
        <v>5139864</v>
      </c>
      <c r="H3455" s="16" t="s">
        <v>3412</v>
      </c>
      <c r="I3455" s="18">
        <v>476.928</v>
      </c>
      <c r="J3455" s="19">
        <v>0</v>
      </c>
      <c r="K3455" s="19">
        <v>0</v>
      </c>
      <c r="L3455" s="19">
        <v>1567.6279999999999</v>
      </c>
      <c r="M3455" s="19">
        <v>0</v>
      </c>
      <c r="N3455" s="19">
        <v>0</v>
      </c>
      <c r="O3455" s="19">
        <v>243.881</v>
      </c>
      <c r="P3455" s="19">
        <v>597.52099999999996</v>
      </c>
      <c r="Q3455" s="19">
        <v>0</v>
      </c>
      <c r="R3455" s="19">
        <v>0</v>
      </c>
      <c r="S3455" s="19">
        <v>0</v>
      </c>
      <c r="T3455" s="19">
        <v>0</v>
      </c>
      <c r="U3455" s="56">
        <f t="shared" si="114"/>
        <v>2885.9579999999996</v>
      </c>
      <c r="V3455" s="18">
        <f t="shared" si="115"/>
        <v>360.74474999999995</v>
      </c>
      <c r="W3455" s="7"/>
      <c r="X3455" s="7"/>
      <c r="Y3455" s="7"/>
      <c r="Z3455" s="57"/>
    </row>
    <row r="3456" spans="1:26" x14ac:dyDescent="0.35">
      <c r="A3456" s="6" t="s">
        <v>398</v>
      </c>
      <c r="B3456" s="7" t="s">
        <v>562</v>
      </c>
      <c r="C3456" s="7" t="s">
        <v>3194</v>
      </c>
      <c r="D3456" s="7" t="s">
        <v>296</v>
      </c>
      <c r="E3456" s="7" t="s">
        <v>297</v>
      </c>
      <c r="F3456" s="7" t="s">
        <v>563</v>
      </c>
      <c r="G3456" s="8">
        <v>5277645</v>
      </c>
      <c r="H3456" s="16" t="s">
        <v>3413</v>
      </c>
      <c r="I3456" s="18">
        <v>361.19499999999999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19">
        <v>359.05700000000002</v>
      </c>
      <c r="Q3456" s="19">
        <v>0</v>
      </c>
      <c r="R3456" s="19">
        <v>0</v>
      </c>
      <c r="S3456" s="19">
        <v>0</v>
      </c>
      <c r="T3456" s="19">
        <v>0</v>
      </c>
      <c r="U3456" s="56">
        <f t="shared" ref="U3456:U3519" si="116">SUM(I3456:T3456)</f>
        <v>720.25199999999995</v>
      </c>
      <c r="V3456" s="18">
        <f t="shared" si="115"/>
        <v>90.031499999999994</v>
      </c>
      <c r="W3456" s="7"/>
      <c r="X3456" s="7"/>
      <c r="Y3456" s="7"/>
      <c r="Z3456" s="57"/>
    </row>
    <row r="3457" spans="1:26" x14ac:dyDescent="0.35">
      <c r="A3457" s="6" t="s">
        <v>398</v>
      </c>
      <c r="B3457" s="7" t="s">
        <v>562</v>
      </c>
      <c r="C3457" s="7" t="s">
        <v>3194</v>
      </c>
      <c r="D3457" s="7" t="s">
        <v>296</v>
      </c>
      <c r="E3457" s="7" t="s">
        <v>297</v>
      </c>
      <c r="F3457" s="7" t="s">
        <v>563</v>
      </c>
      <c r="G3457" s="8">
        <v>5333723</v>
      </c>
      <c r="H3457" s="16" t="s">
        <v>3414</v>
      </c>
      <c r="I3457" s="18">
        <v>1079.31</v>
      </c>
      <c r="J3457" s="19">
        <v>238.464</v>
      </c>
      <c r="K3457" s="19">
        <v>0</v>
      </c>
      <c r="L3457" s="19">
        <v>343.18099999999998</v>
      </c>
      <c r="M3457" s="19">
        <v>0</v>
      </c>
      <c r="N3457" s="19">
        <v>0</v>
      </c>
      <c r="O3457" s="19">
        <v>0</v>
      </c>
      <c r="P3457" s="19">
        <v>419.06200000000001</v>
      </c>
      <c r="Q3457" s="19">
        <v>0</v>
      </c>
      <c r="R3457" s="19">
        <v>0</v>
      </c>
      <c r="S3457" s="19">
        <v>0</v>
      </c>
      <c r="T3457" s="19">
        <v>0</v>
      </c>
      <c r="U3457" s="56">
        <f t="shared" si="116"/>
        <v>2080.0169999999998</v>
      </c>
      <c r="V3457" s="18">
        <f t="shared" si="115"/>
        <v>260.00212499999998</v>
      </c>
      <c r="W3457" s="7"/>
      <c r="X3457" s="7"/>
      <c r="Y3457" s="7"/>
      <c r="Z3457" s="57"/>
    </row>
    <row r="3458" spans="1:26" x14ac:dyDescent="0.35">
      <c r="A3458" s="6" t="s">
        <v>398</v>
      </c>
      <c r="B3458" s="7" t="s">
        <v>562</v>
      </c>
      <c r="C3458" s="7" t="s">
        <v>3194</v>
      </c>
      <c r="D3458" s="7" t="s">
        <v>296</v>
      </c>
      <c r="E3458" s="7" t="s">
        <v>297</v>
      </c>
      <c r="F3458" s="7" t="s">
        <v>563</v>
      </c>
      <c r="G3458" s="8">
        <v>5291036</v>
      </c>
      <c r="H3458" s="16" t="s">
        <v>3415</v>
      </c>
      <c r="I3458" s="18">
        <v>539.65499999999997</v>
      </c>
      <c r="J3458" s="19">
        <v>0</v>
      </c>
      <c r="K3458" s="19">
        <v>820.10900000000004</v>
      </c>
      <c r="L3458" s="19">
        <v>0</v>
      </c>
      <c r="M3458" s="19">
        <v>0</v>
      </c>
      <c r="N3458" s="19">
        <v>0</v>
      </c>
      <c r="O3458" s="19">
        <v>835.98500000000001</v>
      </c>
      <c r="P3458" s="19">
        <v>180.59800000000001</v>
      </c>
      <c r="Q3458" s="19">
        <v>0</v>
      </c>
      <c r="R3458" s="19">
        <v>0</v>
      </c>
      <c r="S3458" s="19">
        <v>0</v>
      </c>
      <c r="T3458" s="19">
        <v>0</v>
      </c>
      <c r="U3458" s="56">
        <f t="shared" si="116"/>
        <v>2376.3470000000002</v>
      </c>
      <c r="V3458" s="18">
        <f t="shared" si="115"/>
        <v>297.04337500000003</v>
      </c>
      <c r="W3458" s="7"/>
      <c r="X3458" s="7"/>
      <c r="Y3458" s="7"/>
      <c r="Z3458" s="57"/>
    </row>
    <row r="3459" spans="1:26" x14ac:dyDescent="0.35">
      <c r="A3459" s="6" t="s">
        <v>398</v>
      </c>
      <c r="B3459" s="7" t="s">
        <v>562</v>
      </c>
      <c r="C3459" s="7" t="s">
        <v>3194</v>
      </c>
      <c r="D3459" s="7" t="s">
        <v>296</v>
      </c>
      <c r="E3459" s="7" t="s">
        <v>297</v>
      </c>
      <c r="F3459" s="7" t="s">
        <v>563</v>
      </c>
      <c r="G3459" s="8">
        <v>5135273</v>
      </c>
      <c r="H3459" s="16" t="s">
        <v>3416</v>
      </c>
      <c r="I3459" s="18">
        <v>359.05700000000002</v>
      </c>
      <c r="J3459" s="19">
        <v>238.464</v>
      </c>
      <c r="K3459" s="19">
        <v>0</v>
      </c>
      <c r="L3459" s="19">
        <v>343.18099999999998</v>
      </c>
      <c r="M3459" s="19">
        <v>0</v>
      </c>
      <c r="N3459" s="19">
        <v>359.05700000000002</v>
      </c>
      <c r="O3459" s="19">
        <v>476.928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56">
        <f t="shared" si="116"/>
        <v>1776.6869999999999</v>
      </c>
      <c r="V3459" s="18">
        <f t="shared" si="115"/>
        <v>222.08587499999999</v>
      </c>
      <c r="W3459" s="7"/>
      <c r="X3459" s="7"/>
      <c r="Y3459" s="7"/>
      <c r="Z3459" s="57"/>
    </row>
    <row r="3460" spans="1:26" x14ac:dyDescent="0.35">
      <c r="A3460" s="6" t="s">
        <v>398</v>
      </c>
      <c r="B3460" s="7" t="s">
        <v>562</v>
      </c>
      <c r="C3460" s="7" t="s">
        <v>3194</v>
      </c>
      <c r="D3460" s="7" t="s">
        <v>296</v>
      </c>
      <c r="E3460" s="7" t="s">
        <v>297</v>
      </c>
      <c r="F3460" s="7" t="s">
        <v>563</v>
      </c>
      <c r="G3460" s="8">
        <v>5332056</v>
      </c>
      <c r="H3460" s="16" t="s">
        <v>3417</v>
      </c>
      <c r="I3460" s="18">
        <v>1801.6990000000001</v>
      </c>
      <c r="J3460" s="19">
        <v>238.464</v>
      </c>
      <c r="K3460" s="19">
        <v>2835.26</v>
      </c>
      <c r="L3460" s="19">
        <v>1943.547</v>
      </c>
      <c r="M3460" s="19">
        <v>1408.7529999999999</v>
      </c>
      <c r="N3460" s="19">
        <v>1430.7840000000001</v>
      </c>
      <c r="O3460" s="19">
        <v>2798.13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56">
        <f t="shared" si="116"/>
        <v>12456.637000000002</v>
      </c>
      <c r="V3460" s="18">
        <f t="shared" si="115"/>
        <v>1557.0796250000003</v>
      </c>
      <c r="W3460" s="7"/>
      <c r="X3460" s="7"/>
      <c r="Y3460" s="7"/>
      <c r="Z3460" s="57"/>
    </row>
    <row r="3461" spans="1:26" x14ac:dyDescent="0.35">
      <c r="A3461" s="6" t="s">
        <v>398</v>
      </c>
      <c r="B3461" s="7" t="s">
        <v>562</v>
      </c>
      <c r="C3461" s="7" t="s">
        <v>3194</v>
      </c>
      <c r="D3461" s="7" t="s">
        <v>296</v>
      </c>
      <c r="E3461" s="7" t="s">
        <v>297</v>
      </c>
      <c r="F3461" s="7" t="s">
        <v>563</v>
      </c>
      <c r="G3461" s="8">
        <v>5271575</v>
      </c>
      <c r="H3461" s="16" t="s">
        <v>3418</v>
      </c>
      <c r="I3461" s="18">
        <v>778.11900000000003</v>
      </c>
      <c r="J3461" s="19">
        <v>303.49700000000001</v>
      </c>
      <c r="K3461" s="19">
        <v>541.96100000000001</v>
      </c>
      <c r="L3461" s="19">
        <v>238.464</v>
      </c>
      <c r="M3461" s="19">
        <v>539.65499999999997</v>
      </c>
      <c r="N3461" s="19">
        <v>0</v>
      </c>
      <c r="O3461" s="19">
        <v>1146.6489999999999</v>
      </c>
      <c r="P3461" s="19">
        <v>597.52099999999996</v>
      </c>
      <c r="Q3461" s="19">
        <v>0</v>
      </c>
      <c r="R3461" s="19">
        <v>0</v>
      </c>
      <c r="S3461" s="19">
        <v>0</v>
      </c>
      <c r="T3461" s="19">
        <v>0</v>
      </c>
      <c r="U3461" s="56">
        <f t="shared" si="116"/>
        <v>4145.866</v>
      </c>
      <c r="V3461" s="18">
        <f t="shared" si="115"/>
        <v>518.23325</v>
      </c>
      <c r="W3461" s="7"/>
      <c r="X3461" s="7"/>
      <c r="Y3461" s="7"/>
      <c r="Z3461" s="57"/>
    </row>
    <row r="3462" spans="1:26" x14ac:dyDescent="0.35">
      <c r="A3462" s="6" t="s">
        <v>398</v>
      </c>
      <c r="B3462" s="7" t="s">
        <v>562</v>
      </c>
      <c r="C3462" s="7" t="s">
        <v>3194</v>
      </c>
      <c r="D3462" s="7" t="s">
        <v>296</v>
      </c>
      <c r="E3462" s="7" t="s">
        <v>297</v>
      </c>
      <c r="F3462" s="7" t="s">
        <v>563</v>
      </c>
      <c r="G3462" s="8">
        <v>5139833</v>
      </c>
      <c r="H3462" s="16" t="s">
        <v>3419</v>
      </c>
      <c r="I3462" s="18">
        <v>720.25199999999995</v>
      </c>
      <c r="J3462" s="19">
        <v>238.464</v>
      </c>
      <c r="K3462" s="19">
        <v>581.64499999999998</v>
      </c>
      <c r="L3462" s="19">
        <v>657.52599999999995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56">
        <f t="shared" si="116"/>
        <v>2197.8869999999997</v>
      </c>
      <c r="V3462" s="18">
        <f t="shared" si="115"/>
        <v>274.73587499999996</v>
      </c>
      <c r="W3462" s="7"/>
      <c r="X3462" s="7"/>
      <c r="Y3462" s="7"/>
      <c r="Z3462" s="57"/>
    </row>
    <row r="3463" spans="1:26" x14ac:dyDescent="0.35">
      <c r="A3463" s="6" t="s">
        <v>398</v>
      </c>
      <c r="B3463" s="7" t="s">
        <v>562</v>
      </c>
      <c r="C3463" s="7" t="s">
        <v>3194</v>
      </c>
      <c r="D3463" s="7" t="s">
        <v>296</v>
      </c>
      <c r="E3463" s="7" t="s">
        <v>297</v>
      </c>
      <c r="F3463" s="7" t="s">
        <v>563</v>
      </c>
      <c r="G3463" s="8">
        <v>5279283</v>
      </c>
      <c r="H3463" s="16" t="s">
        <v>3420</v>
      </c>
      <c r="I3463" s="18">
        <v>778.11900000000003</v>
      </c>
      <c r="J3463" s="19">
        <v>1081.616</v>
      </c>
      <c r="K3463" s="19">
        <v>581.64499999999998</v>
      </c>
      <c r="L3463" s="19">
        <v>0</v>
      </c>
      <c r="M3463" s="19">
        <v>0</v>
      </c>
      <c r="N3463" s="19">
        <v>0</v>
      </c>
      <c r="O3463" s="19">
        <v>1327.2470000000001</v>
      </c>
      <c r="P3463" s="19">
        <v>1139.482</v>
      </c>
      <c r="Q3463" s="19">
        <v>0</v>
      </c>
      <c r="R3463" s="19">
        <v>0</v>
      </c>
      <c r="S3463" s="19">
        <v>0</v>
      </c>
      <c r="T3463" s="19">
        <v>0</v>
      </c>
      <c r="U3463" s="56">
        <f t="shared" si="116"/>
        <v>4908.1090000000004</v>
      </c>
      <c r="V3463" s="18">
        <f t="shared" si="115"/>
        <v>613.51362500000005</v>
      </c>
      <c r="W3463" s="7"/>
      <c r="X3463" s="7"/>
      <c r="Y3463" s="7"/>
      <c r="Z3463" s="57"/>
    </row>
    <row r="3464" spans="1:26" x14ac:dyDescent="0.35">
      <c r="A3464" s="6" t="s">
        <v>398</v>
      </c>
      <c r="B3464" s="7" t="s">
        <v>562</v>
      </c>
      <c r="C3464" s="7" t="s">
        <v>3194</v>
      </c>
      <c r="D3464" s="7" t="s">
        <v>296</v>
      </c>
      <c r="E3464" s="7" t="s">
        <v>297</v>
      </c>
      <c r="F3464" s="7" t="s">
        <v>563</v>
      </c>
      <c r="G3464" s="8">
        <v>5276594</v>
      </c>
      <c r="H3464" s="16" t="s">
        <v>3421</v>
      </c>
      <c r="I3464" s="18">
        <v>539.65499999999997</v>
      </c>
      <c r="J3464" s="19">
        <v>238.464</v>
      </c>
      <c r="K3464" s="19">
        <v>1063.433</v>
      </c>
      <c r="L3464" s="19">
        <v>419.06200000000001</v>
      </c>
      <c r="M3464" s="19">
        <v>0</v>
      </c>
      <c r="N3464" s="19">
        <v>343.18099999999998</v>
      </c>
      <c r="O3464" s="19">
        <v>835.98500000000001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56">
        <f t="shared" si="116"/>
        <v>3439.78</v>
      </c>
      <c r="V3464" s="18">
        <f t="shared" si="115"/>
        <v>429.97250000000003</v>
      </c>
      <c r="W3464" s="7"/>
      <c r="X3464" s="7"/>
      <c r="Y3464" s="7"/>
      <c r="Z3464" s="57"/>
    </row>
    <row r="3465" spans="1:26" x14ac:dyDescent="0.35">
      <c r="A3465" s="6" t="s">
        <v>398</v>
      </c>
      <c r="B3465" s="7" t="s">
        <v>562</v>
      </c>
      <c r="C3465" s="7" t="s">
        <v>3194</v>
      </c>
      <c r="D3465" s="7" t="s">
        <v>296</v>
      </c>
      <c r="E3465" s="7" t="s">
        <v>297</v>
      </c>
      <c r="F3465" s="7" t="s">
        <v>563</v>
      </c>
      <c r="G3465" s="8">
        <v>5272958</v>
      </c>
      <c r="H3465" s="16" t="s">
        <v>3422</v>
      </c>
      <c r="I3465" s="18">
        <v>238.464</v>
      </c>
      <c r="J3465" s="19">
        <v>303.49700000000001</v>
      </c>
      <c r="K3465" s="19">
        <v>726.226</v>
      </c>
      <c r="L3465" s="19">
        <v>722.55899999999997</v>
      </c>
      <c r="M3465" s="19">
        <v>359.05700000000002</v>
      </c>
      <c r="N3465" s="19">
        <v>0</v>
      </c>
      <c r="O3465" s="19">
        <v>0</v>
      </c>
      <c r="P3465" s="19">
        <v>1204.5150000000001</v>
      </c>
      <c r="Q3465" s="19">
        <v>0</v>
      </c>
      <c r="R3465" s="19">
        <v>0</v>
      </c>
      <c r="S3465" s="19">
        <v>0</v>
      </c>
      <c r="T3465" s="19">
        <v>0</v>
      </c>
      <c r="U3465" s="56">
        <f t="shared" si="116"/>
        <v>3554.3180000000002</v>
      </c>
      <c r="V3465" s="18">
        <f t="shared" si="115"/>
        <v>444.28975000000003</v>
      </c>
      <c r="W3465" s="7"/>
      <c r="X3465" s="7"/>
      <c r="Y3465" s="7"/>
      <c r="Z3465" s="57"/>
    </row>
    <row r="3466" spans="1:26" x14ac:dyDescent="0.35">
      <c r="A3466" s="6" t="s">
        <v>398</v>
      </c>
      <c r="B3466" s="7" t="s">
        <v>562</v>
      </c>
      <c r="C3466" s="7" t="s">
        <v>3194</v>
      </c>
      <c r="D3466" s="7" t="s">
        <v>296</v>
      </c>
      <c r="E3466" s="7" t="s">
        <v>297</v>
      </c>
      <c r="F3466" s="7" t="s">
        <v>563</v>
      </c>
      <c r="G3466" s="8">
        <v>5136573</v>
      </c>
      <c r="H3466" s="16" t="s">
        <v>3423</v>
      </c>
      <c r="I3466" s="18">
        <v>238.464</v>
      </c>
      <c r="J3466" s="19">
        <v>484.09500000000003</v>
      </c>
      <c r="K3466" s="19">
        <v>0</v>
      </c>
      <c r="L3466" s="19">
        <v>0</v>
      </c>
      <c r="M3466" s="19">
        <v>539.65499999999997</v>
      </c>
      <c r="N3466" s="19">
        <v>0</v>
      </c>
      <c r="O3466" s="19">
        <v>0</v>
      </c>
      <c r="P3466" s="19">
        <v>238.464</v>
      </c>
      <c r="Q3466" s="19">
        <v>0</v>
      </c>
      <c r="R3466" s="19">
        <v>0</v>
      </c>
      <c r="S3466" s="19">
        <v>0</v>
      </c>
      <c r="T3466" s="19">
        <v>0</v>
      </c>
      <c r="U3466" s="56">
        <f t="shared" si="116"/>
        <v>1500.6779999999999</v>
      </c>
      <c r="V3466" s="18">
        <f t="shared" si="115"/>
        <v>187.58474999999999</v>
      </c>
      <c r="W3466" s="7"/>
      <c r="X3466" s="7"/>
      <c r="Y3466" s="7"/>
      <c r="Z3466" s="57"/>
    </row>
    <row r="3467" spans="1:26" x14ac:dyDescent="0.35">
      <c r="A3467" s="6" t="s">
        <v>398</v>
      </c>
      <c r="B3467" s="7" t="s">
        <v>562</v>
      </c>
      <c r="C3467" s="7" t="s">
        <v>3194</v>
      </c>
      <c r="D3467" s="7" t="s">
        <v>296</v>
      </c>
      <c r="E3467" s="7" t="s">
        <v>297</v>
      </c>
      <c r="F3467" s="7" t="s">
        <v>563</v>
      </c>
      <c r="G3467" s="8">
        <v>5272965</v>
      </c>
      <c r="H3467" s="16" t="s">
        <v>3424</v>
      </c>
      <c r="I3467" s="18">
        <v>419.06200000000001</v>
      </c>
      <c r="J3467" s="19">
        <v>0</v>
      </c>
      <c r="K3467" s="19">
        <v>606.99400000000003</v>
      </c>
      <c r="L3467" s="19">
        <v>1504.345</v>
      </c>
      <c r="M3467" s="19">
        <v>0</v>
      </c>
      <c r="N3467" s="19">
        <v>0</v>
      </c>
      <c r="O3467" s="19">
        <v>243.881</v>
      </c>
      <c r="P3467" s="19">
        <v>238.464</v>
      </c>
      <c r="Q3467" s="19">
        <v>0</v>
      </c>
      <c r="R3467" s="19">
        <v>0</v>
      </c>
      <c r="S3467" s="19">
        <v>0</v>
      </c>
      <c r="T3467" s="19">
        <v>0</v>
      </c>
      <c r="U3467" s="56">
        <f t="shared" si="116"/>
        <v>3012.7459999999996</v>
      </c>
      <c r="V3467" s="18">
        <f t="shared" si="115"/>
        <v>376.59324999999995</v>
      </c>
      <c r="W3467" s="7"/>
      <c r="X3467" s="7"/>
      <c r="Y3467" s="7"/>
      <c r="Z3467" s="57"/>
    </row>
    <row r="3468" spans="1:26" x14ac:dyDescent="0.35">
      <c r="A3468" s="6" t="s">
        <v>398</v>
      </c>
      <c r="B3468" s="7" t="s">
        <v>562</v>
      </c>
      <c r="C3468" s="7" t="s">
        <v>3194</v>
      </c>
      <c r="D3468" s="7" t="s">
        <v>296</v>
      </c>
      <c r="E3468" s="7" t="s">
        <v>297</v>
      </c>
      <c r="F3468" s="7" t="s">
        <v>563</v>
      </c>
      <c r="G3468" s="8">
        <v>5139352</v>
      </c>
      <c r="H3468" s="16" t="s">
        <v>3425</v>
      </c>
      <c r="I3468" s="18">
        <v>838.12300000000005</v>
      </c>
      <c r="J3468" s="19">
        <v>541.96100000000001</v>
      </c>
      <c r="K3468" s="19">
        <v>1094.7560000000001</v>
      </c>
      <c r="L3468" s="19">
        <v>0</v>
      </c>
      <c r="M3468" s="19">
        <v>238.464</v>
      </c>
      <c r="N3468" s="19">
        <v>547.37800000000004</v>
      </c>
      <c r="O3468" s="19">
        <v>0</v>
      </c>
      <c r="P3468" s="19">
        <v>359.05700000000002</v>
      </c>
      <c r="Q3468" s="19">
        <v>0</v>
      </c>
      <c r="R3468" s="19">
        <v>0</v>
      </c>
      <c r="S3468" s="19">
        <v>0</v>
      </c>
      <c r="T3468" s="19">
        <v>0</v>
      </c>
      <c r="U3468" s="56">
        <f t="shared" si="116"/>
        <v>3619.7390000000005</v>
      </c>
      <c r="V3468" s="18">
        <f t="shared" si="115"/>
        <v>452.46737500000006</v>
      </c>
      <c r="W3468" s="7"/>
      <c r="X3468" s="7"/>
      <c r="Y3468" s="7"/>
      <c r="Z3468" s="57"/>
    </row>
    <row r="3469" spans="1:26" x14ac:dyDescent="0.35">
      <c r="A3469" s="6" t="s">
        <v>398</v>
      </c>
      <c r="B3469" s="7" t="s">
        <v>562</v>
      </c>
      <c r="C3469" s="7" t="s">
        <v>3194</v>
      </c>
      <c r="D3469" s="7" t="s">
        <v>296</v>
      </c>
      <c r="E3469" s="7" t="s">
        <v>297</v>
      </c>
      <c r="F3469" s="7" t="s">
        <v>563</v>
      </c>
      <c r="G3469" s="8">
        <v>5272017</v>
      </c>
      <c r="H3469" s="16" t="s">
        <v>3426</v>
      </c>
      <c r="I3469" s="18">
        <v>180.59800000000001</v>
      </c>
      <c r="J3469" s="19">
        <v>835.98500000000001</v>
      </c>
      <c r="K3469" s="19">
        <v>0</v>
      </c>
      <c r="L3469" s="19">
        <v>0</v>
      </c>
      <c r="M3469" s="19">
        <v>0</v>
      </c>
      <c r="N3469" s="19">
        <v>0</v>
      </c>
      <c r="O3469" s="19">
        <v>343.18099999999998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56">
        <f t="shared" si="116"/>
        <v>1359.7640000000001</v>
      </c>
      <c r="V3469" s="18">
        <f t="shared" si="115"/>
        <v>169.97050000000002</v>
      </c>
      <c r="W3469" s="7"/>
      <c r="X3469" s="7"/>
      <c r="Y3469" s="7"/>
      <c r="Z3469" s="57"/>
    </row>
    <row r="3470" spans="1:26" x14ac:dyDescent="0.35">
      <c r="A3470" s="6" t="s">
        <v>398</v>
      </c>
      <c r="B3470" s="7" t="s">
        <v>562</v>
      </c>
      <c r="C3470" s="7" t="s">
        <v>3194</v>
      </c>
      <c r="D3470" s="7" t="s">
        <v>296</v>
      </c>
      <c r="E3470" s="7" t="s">
        <v>297</v>
      </c>
      <c r="F3470" s="7" t="s">
        <v>563</v>
      </c>
      <c r="G3470" s="8">
        <v>5292765</v>
      </c>
      <c r="H3470" s="16" t="s">
        <v>3427</v>
      </c>
      <c r="I3470" s="18">
        <v>0</v>
      </c>
      <c r="J3470" s="19">
        <v>359.05700000000002</v>
      </c>
      <c r="K3470" s="19">
        <v>820.10900000000004</v>
      </c>
      <c r="L3470" s="19">
        <v>0</v>
      </c>
      <c r="M3470" s="19">
        <v>0</v>
      </c>
      <c r="N3470" s="19">
        <v>0</v>
      </c>
      <c r="O3470" s="19">
        <v>238.464</v>
      </c>
      <c r="P3470" s="19">
        <v>1317.7739999999999</v>
      </c>
      <c r="Q3470" s="19">
        <v>0</v>
      </c>
      <c r="R3470" s="19">
        <v>0</v>
      </c>
      <c r="S3470" s="19">
        <v>0</v>
      </c>
      <c r="T3470" s="19">
        <v>0</v>
      </c>
      <c r="U3470" s="56">
        <f t="shared" si="116"/>
        <v>2735.404</v>
      </c>
      <c r="V3470" s="18">
        <f t="shared" si="115"/>
        <v>341.9255</v>
      </c>
      <c r="W3470" s="7"/>
      <c r="X3470" s="7"/>
      <c r="Y3470" s="7"/>
      <c r="Z3470" s="57"/>
    </row>
    <row r="3471" spans="1:26" x14ac:dyDescent="0.35">
      <c r="A3471" s="6" t="s">
        <v>398</v>
      </c>
      <c r="B3471" s="7" t="s">
        <v>562</v>
      </c>
      <c r="C3471" s="7" t="s">
        <v>3194</v>
      </c>
      <c r="D3471" s="7" t="s">
        <v>296</v>
      </c>
      <c r="E3471" s="7" t="s">
        <v>297</v>
      </c>
      <c r="F3471" s="7" t="s">
        <v>563</v>
      </c>
      <c r="G3471" s="8">
        <v>5139404</v>
      </c>
      <c r="H3471" s="16" t="s">
        <v>3428</v>
      </c>
      <c r="I3471" s="18">
        <v>0</v>
      </c>
      <c r="J3471" s="19">
        <v>419.06200000000001</v>
      </c>
      <c r="K3471" s="19">
        <v>303.49700000000001</v>
      </c>
      <c r="L3471" s="19">
        <v>0</v>
      </c>
      <c r="M3471" s="19">
        <v>0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  <c r="T3471" s="19">
        <v>0</v>
      </c>
      <c r="U3471" s="56">
        <f t="shared" si="116"/>
        <v>722.55899999999997</v>
      </c>
      <c r="V3471" s="18">
        <f t="shared" si="115"/>
        <v>90.319874999999996</v>
      </c>
      <c r="W3471" s="7"/>
      <c r="X3471" s="7"/>
      <c r="Y3471" s="7"/>
      <c r="Z3471" s="57"/>
    </row>
    <row r="3472" spans="1:26" x14ac:dyDescent="0.35">
      <c r="A3472" s="6" t="s">
        <v>398</v>
      </c>
      <c r="B3472" s="7" t="s">
        <v>562</v>
      </c>
      <c r="C3472" s="7" t="s">
        <v>3194</v>
      </c>
      <c r="D3472" s="7" t="s">
        <v>296</v>
      </c>
      <c r="E3472" s="7" t="s">
        <v>297</v>
      </c>
      <c r="F3472" s="7" t="s">
        <v>563</v>
      </c>
      <c r="G3472" s="8">
        <v>5297144</v>
      </c>
      <c r="H3472" s="16" t="s">
        <v>3429</v>
      </c>
      <c r="I3472" s="18">
        <v>0</v>
      </c>
      <c r="J3472" s="19">
        <v>597.52099999999996</v>
      </c>
      <c r="K3472" s="19">
        <v>0</v>
      </c>
      <c r="L3472" s="19">
        <v>0</v>
      </c>
      <c r="M3472" s="19">
        <v>0</v>
      </c>
      <c r="N3472" s="19">
        <v>0</v>
      </c>
      <c r="O3472" s="19">
        <v>702.23800000000006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56">
        <f t="shared" si="116"/>
        <v>1299.759</v>
      </c>
      <c r="V3472" s="18">
        <f t="shared" si="115"/>
        <v>162.469875</v>
      </c>
      <c r="W3472" s="7"/>
      <c r="X3472" s="7"/>
      <c r="Y3472" s="7"/>
      <c r="Z3472" s="57"/>
    </row>
    <row r="3473" spans="1:26" x14ac:dyDescent="0.35">
      <c r="A3473" s="6" t="s">
        <v>398</v>
      </c>
      <c r="B3473" s="7" t="s">
        <v>562</v>
      </c>
      <c r="C3473" s="7" t="s">
        <v>3194</v>
      </c>
      <c r="D3473" s="7" t="s">
        <v>296</v>
      </c>
      <c r="E3473" s="7" t="s">
        <v>297</v>
      </c>
      <c r="F3473" s="7" t="s">
        <v>563</v>
      </c>
      <c r="G3473" s="8">
        <v>5277403</v>
      </c>
      <c r="H3473" s="16" t="s">
        <v>3430</v>
      </c>
      <c r="I3473" s="18">
        <v>0</v>
      </c>
      <c r="J3473" s="19">
        <v>597.52099999999996</v>
      </c>
      <c r="K3473" s="19">
        <v>1299.759</v>
      </c>
      <c r="L3473" s="19">
        <v>0</v>
      </c>
      <c r="M3473" s="19">
        <v>361.19499999999999</v>
      </c>
      <c r="N3473" s="19">
        <v>238.464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  <c r="T3473" s="19">
        <v>0</v>
      </c>
      <c r="U3473" s="56">
        <f t="shared" si="116"/>
        <v>2496.9389999999999</v>
      </c>
      <c r="V3473" s="18">
        <f t="shared" si="115"/>
        <v>312.11737499999998</v>
      </c>
      <c r="W3473" s="7"/>
      <c r="X3473" s="7"/>
      <c r="Y3473" s="7"/>
      <c r="Z3473" s="57"/>
    </row>
    <row r="3474" spans="1:26" x14ac:dyDescent="0.35">
      <c r="A3474" s="6" t="s">
        <v>398</v>
      </c>
      <c r="B3474" s="7" t="s">
        <v>562</v>
      </c>
      <c r="C3474" s="7" t="s">
        <v>3194</v>
      </c>
      <c r="D3474" s="7" t="s">
        <v>296</v>
      </c>
      <c r="E3474" s="7" t="s">
        <v>297</v>
      </c>
      <c r="F3474" s="7" t="s">
        <v>563</v>
      </c>
      <c r="G3474" s="8">
        <v>5300192</v>
      </c>
      <c r="H3474" s="16" t="s">
        <v>3431</v>
      </c>
      <c r="I3474" s="18">
        <v>0</v>
      </c>
      <c r="J3474" s="19">
        <v>778.11900000000003</v>
      </c>
      <c r="K3474" s="19">
        <v>343.18099999999998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56">
        <f t="shared" si="116"/>
        <v>1121.3</v>
      </c>
      <c r="V3474" s="18">
        <f t="shared" si="115"/>
        <v>140.16249999999999</v>
      </c>
      <c r="W3474" s="7"/>
      <c r="X3474" s="7"/>
      <c r="Y3474" s="7"/>
      <c r="Z3474" s="57"/>
    </row>
    <row r="3475" spans="1:26" x14ac:dyDescent="0.35">
      <c r="A3475" s="6" t="s">
        <v>398</v>
      </c>
      <c r="B3475" s="7" t="s">
        <v>562</v>
      </c>
      <c r="C3475" s="7" t="s">
        <v>3194</v>
      </c>
      <c r="D3475" s="7" t="s">
        <v>296</v>
      </c>
      <c r="E3475" s="7" t="s">
        <v>297</v>
      </c>
      <c r="F3475" s="7" t="s">
        <v>563</v>
      </c>
      <c r="G3475" s="8">
        <v>5290549</v>
      </c>
      <c r="H3475" s="16" t="s">
        <v>3432</v>
      </c>
      <c r="I3475" s="18">
        <v>0</v>
      </c>
      <c r="J3475" s="19">
        <v>1016.583</v>
      </c>
      <c r="K3475" s="19">
        <v>762.24300000000005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56">
        <f t="shared" si="116"/>
        <v>1778.826</v>
      </c>
      <c r="V3475" s="18">
        <f t="shared" si="115"/>
        <v>222.35325</v>
      </c>
      <c r="W3475" s="7"/>
      <c r="X3475" s="7"/>
      <c r="Y3475" s="7"/>
      <c r="Z3475" s="57"/>
    </row>
    <row r="3476" spans="1:26" x14ac:dyDescent="0.35">
      <c r="A3476" s="6" t="s">
        <v>398</v>
      </c>
      <c r="B3476" s="7" t="s">
        <v>562</v>
      </c>
      <c r="C3476" s="7" t="s">
        <v>3194</v>
      </c>
      <c r="D3476" s="7" t="s">
        <v>296</v>
      </c>
      <c r="E3476" s="7" t="s">
        <v>297</v>
      </c>
      <c r="F3476" s="7" t="s">
        <v>563</v>
      </c>
      <c r="G3476" s="8">
        <v>5139321</v>
      </c>
      <c r="H3476" s="16" t="s">
        <v>3433</v>
      </c>
      <c r="I3476" s="18">
        <v>0</v>
      </c>
      <c r="J3476" s="19">
        <v>1320.08</v>
      </c>
      <c r="K3476" s="19">
        <v>238.464</v>
      </c>
      <c r="L3476" s="19">
        <v>539.65499999999997</v>
      </c>
      <c r="M3476" s="19">
        <v>0</v>
      </c>
      <c r="N3476" s="19">
        <v>303.49700000000001</v>
      </c>
      <c r="O3476" s="19">
        <v>303.49700000000001</v>
      </c>
      <c r="P3476" s="19">
        <v>238.464</v>
      </c>
      <c r="Q3476" s="19">
        <v>0</v>
      </c>
      <c r="R3476" s="19">
        <v>0</v>
      </c>
      <c r="S3476" s="19">
        <v>0</v>
      </c>
      <c r="T3476" s="19">
        <v>0</v>
      </c>
      <c r="U3476" s="56">
        <f t="shared" si="116"/>
        <v>2943.6569999999992</v>
      </c>
      <c r="V3476" s="18">
        <f t="shared" si="115"/>
        <v>367.95712499999991</v>
      </c>
      <c r="W3476" s="7"/>
      <c r="X3476" s="7"/>
      <c r="Y3476" s="7"/>
      <c r="Z3476" s="57"/>
    </row>
    <row r="3477" spans="1:26" x14ac:dyDescent="0.35">
      <c r="A3477" s="6" t="s">
        <v>398</v>
      </c>
      <c r="B3477" s="7" t="s">
        <v>562</v>
      </c>
      <c r="C3477" s="7" t="s">
        <v>3194</v>
      </c>
      <c r="D3477" s="7" t="s">
        <v>296</v>
      </c>
      <c r="E3477" s="7" t="s">
        <v>297</v>
      </c>
      <c r="F3477" s="7" t="s">
        <v>563</v>
      </c>
      <c r="G3477" s="8">
        <v>5139840</v>
      </c>
      <c r="H3477" s="16" t="s">
        <v>3434</v>
      </c>
      <c r="I3477" s="18">
        <v>0</v>
      </c>
      <c r="J3477" s="19">
        <v>1081.616</v>
      </c>
      <c r="K3477" s="19">
        <v>361.19499999999999</v>
      </c>
      <c r="L3477" s="19">
        <v>238.464</v>
      </c>
      <c r="M3477" s="19">
        <v>0</v>
      </c>
      <c r="N3477" s="19">
        <v>303.49700000000001</v>
      </c>
      <c r="O3477" s="19">
        <v>359.05700000000002</v>
      </c>
      <c r="P3477" s="19">
        <v>541.96100000000001</v>
      </c>
      <c r="Q3477" s="19">
        <v>0</v>
      </c>
      <c r="R3477" s="19">
        <v>0</v>
      </c>
      <c r="S3477" s="19">
        <v>0</v>
      </c>
      <c r="T3477" s="19">
        <v>0</v>
      </c>
      <c r="U3477" s="56">
        <f t="shared" si="116"/>
        <v>2885.79</v>
      </c>
      <c r="V3477" s="18">
        <f t="shared" si="115"/>
        <v>360.72375</v>
      </c>
      <c r="W3477" s="7"/>
      <c r="X3477" s="7"/>
      <c r="Y3477" s="7"/>
      <c r="Z3477" s="57"/>
    </row>
    <row r="3478" spans="1:26" x14ac:dyDescent="0.35">
      <c r="A3478" s="6" t="s">
        <v>398</v>
      </c>
      <c r="B3478" s="7" t="s">
        <v>562</v>
      </c>
      <c r="C3478" s="7" t="s">
        <v>3194</v>
      </c>
      <c r="D3478" s="7" t="s">
        <v>296</v>
      </c>
      <c r="E3478" s="7" t="s">
        <v>297</v>
      </c>
      <c r="F3478" s="7" t="s">
        <v>563</v>
      </c>
      <c r="G3478" s="8">
        <v>5290068</v>
      </c>
      <c r="H3478" s="16" t="s">
        <v>3435</v>
      </c>
      <c r="I3478" s="18">
        <v>0</v>
      </c>
      <c r="J3478" s="19">
        <v>597.52099999999996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359.05700000000002</v>
      </c>
      <c r="Q3478" s="19">
        <v>0</v>
      </c>
      <c r="R3478" s="19">
        <v>0</v>
      </c>
      <c r="S3478" s="19">
        <v>0</v>
      </c>
      <c r="T3478" s="19">
        <v>0</v>
      </c>
      <c r="U3478" s="56">
        <f t="shared" si="116"/>
        <v>956.57799999999997</v>
      </c>
      <c r="V3478" s="18">
        <f t="shared" si="115"/>
        <v>119.57225</v>
      </c>
      <c r="W3478" s="7"/>
      <c r="X3478" s="7"/>
      <c r="Y3478" s="7"/>
      <c r="Z3478" s="57"/>
    </row>
    <row r="3479" spans="1:26" x14ac:dyDescent="0.35">
      <c r="A3479" s="6" t="s">
        <v>398</v>
      </c>
      <c r="B3479" s="7" t="s">
        <v>562</v>
      </c>
      <c r="C3479" s="7" t="s">
        <v>3194</v>
      </c>
      <c r="D3479" s="7" t="s">
        <v>296</v>
      </c>
      <c r="E3479" s="7" t="s">
        <v>297</v>
      </c>
      <c r="F3479" s="7" t="s">
        <v>563</v>
      </c>
      <c r="G3479" s="8">
        <v>5293373</v>
      </c>
      <c r="H3479" s="16" t="s">
        <v>3436</v>
      </c>
      <c r="I3479" s="18">
        <v>0</v>
      </c>
      <c r="J3479" s="19">
        <v>778.11900000000003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359.05700000000002</v>
      </c>
      <c r="Q3479" s="19">
        <v>0</v>
      </c>
      <c r="R3479" s="19">
        <v>0</v>
      </c>
      <c r="S3479" s="19">
        <v>0</v>
      </c>
      <c r="T3479" s="19">
        <v>0</v>
      </c>
      <c r="U3479" s="56">
        <f t="shared" si="116"/>
        <v>1137.1759999999999</v>
      </c>
      <c r="V3479" s="18">
        <f t="shared" si="115"/>
        <v>142.14699999999999</v>
      </c>
      <c r="W3479" s="7"/>
      <c r="X3479" s="7"/>
      <c r="Y3479" s="7"/>
      <c r="Z3479" s="57"/>
    </row>
    <row r="3480" spans="1:26" x14ac:dyDescent="0.35">
      <c r="A3480" s="6" t="s">
        <v>398</v>
      </c>
      <c r="B3480" s="7" t="s">
        <v>562</v>
      </c>
      <c r="C3480" s="7" t="s">
        <v>3194</v>
      </c>
      <c r="D3480" s="7" t="s">
        <v>296</v>
      </c>
      <c r="E3480" s="7" t="s">
        <v>297</v>
      </c>
      <c r="F3480" s="7" t="s">
        <v>563</v>
      </c>
      <c r="G3480" s="8">
        <v>5333301</v>
      </c>
      <c r="H3480" s="16" t="s">
        <v>3437</v>
      </c>
      <c r="I3480" s="18">
        <v>0</v>
      </c>
      <c r="J3480" s="19">
        <v>778.11900000000003</v>
      </c>
      <c r="K3480" s="19">
        <v>0</v>
      </c>
      <c r="L3480" s="19">
        <v>0</v>
      </c>
      <c r="M3480" s="19">
        <v>0</v>
      </c>
      <c r="N3480" s="19">
        <v>0</v>
      </c>
      <c r="O3480" s="19">
        <v>359.05700000000002</v>
      </c>
      <c r="P3480" s="19">
        <v>238.464</v>
      </c>
      <c r="Q3480" s="19">
        <v>0</v>
      </c>
      <c r="R3480" s="19">
        <v>0</v>
      </c>
      <c r="S3480" s="19">
        <v>0</v>
      </c>
      <c r="T3480" s="19">
        <v>0</v>
      </c>
      <c r="U3480" s="56">
        <f t="shared" si="116"/>
        <v>1375.6399999999999</v>
      </c>
      <c r="V3480" s="18">
        <f t="shared" si="115"/>
        <v>171.95499999999998</v>
      </c>
      <c r="W3480" s="7"/>
      <c r="X3480" s="7"/>
      <c r="Y3480" s="7"/>
      <c r="Z3480" s="57"/>
    </row>
    <row r="3481" spans="1:26" x14ac:dyDescent="0.35">
      <c r="A3481" s="6" t="s">
        <v>398</v>
      </c>
      <c r="B3481" s="7" t="s">
        <v>562</v>
      </c>
      <c r="C3481" s="7" t="s">
        <v>3194</v>
      </c>
      <c r="D3481" s="7" t="s">
        <v>296</v>
      </c>
      <c r="E3481" s="7" t="s">
        <v>297</v>
      </c>
      <c r="F3481" s="7" t="s">
        <v>563</v>
      </c>
      <c r="G3481" s="8">
        <v>5139819</v>
      </c>
      <c r="H3481" s="16" t="s">
        <v>3438</v>
      </c>
      <c r="I3481" s="18">
        <v>0</v>
      </c>
      <c r="J3481" s="19">
        <v>778.11900000000003</v>
      </c>
      <c r="K3481" s="19">
        <v>343.18099999999998</v>
      </c>
      <c r="L3481" s="19">
        <v>0</v>
      </c>
      <c r="M3481" s="19">
        <v>0</v>
      </c>
      <c r="N3481" s="19">
        <v>0</v>
      </c>
      <c r="O3481" s="19">
        <v>0</v>
      </c>
      <c r="P3481" s="19">
        <v>1375.64</v>
      </c>
      <c r="Q3481" s="19">
        <v>0</v>
      </c>
      <c r="R3481" s="19">
        <v>0</v>
      </c>
      <c r="S3481" s="19">
        <v>0</v>
      </c>
      <c r="T3481" s="19">
        <v>0</v>
      </c>
      <c r="U3481" s="56">
        <f t="shared" si="116"/>
        <v>2496.94</v>
      </c>
      <c r="V3481" s="18">
        <f t="shared" si="115"/>
        <v>312.11750000000001</v>
      </c>
      <c r="W3481" s="7"/>
      <c r="X3481" s="7"/>
      <c r="Y3481" s="7"/>
      <c r="Z3481" s="57"/>
    </row>
    <row r="3482" spans="1:26" x14ac:dyDescent="0.35">
      <c r="A3482" s="6" t="s">
        <v>398</v>
      </c>
      <c r="B3482" s="7" t="s">
        <v>562</v>
      </c>
      <c r="C3482" s="7" t="s">
        <v>3194</v>
      </c>
      <c r="D3482" s="7" t="s">
        <v>296</v>
      </c>
      <c r="E3482" s="7" t="s">
        <v>297</v>
      </c>
      <c r="F3482" s="7" t="s">
        <v>563</v>
      </c>
      <c r="G3482" s="8">
        <v>5299339</v>
      </c>
      <c r="H3482" s="16" t="s">
        <v>3439</v>
      </c>
      <c r="I3482" s="18">
        <v>0</v>
      </c>
      <c r="J3482" s="19">
        <v>778.11900000000003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56">
        <f t="shared" si="116"/>
        <v>778.11900000000003</v>
      </c>
      <c r="V3482" s="18">
        <f t="shared" si="115"/>
        <v>97.264875000000004</v>
      </c>
      <c r="W3482" s="7"/>
      <c r="X3482" s="7"/>
      <c r="Y3482" s="7"/>
      <c r="Z3482" s="57"/>
    </row>
    <row r="3483" spans="1:26" x14ac:dyDescent="0.35">
      <c r="A3483" s="6" t="s">
        <v>398</v>
      </c>
      <c r="B3483" s="7" t="s">
        <v>562</v>
      </c>
      <c r="C3483" s="7" t="s">
        <v>3194</v>
      </c>
      <c r="D3483" s="7" t="s">
        <v>296</v>
      </c>
      <c r="E3483" s="7" t="s">
        <v>297</v>
      </c>
      <c r="F3483" s="7" t="s">
        <v>563</v>
      </c>
      <c r="G3483" s="8">
        <v>5135640</v>
      </c>
      <c r="H3483" s="16" t="s">
        <v>3440</v>
      </c>
      <c r="I3483" s="18">
        <v>0</v>
      </c>
      <c r="J3483" s="19">
        <v>597.52099999999996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238.464</v>
      </c>
      <c r="Q3483" s="19">
        <v>0</v>
      </c>
      <c r="R3483" s="19">
        <v>0</v>
      </c>
      <c r="S3483" s="19">
        <v>0</v>
      </c>
      <c r="T3483" s="19">
        <v>0</v>
      </c>
      <c r="U3483" s="56">
        <f t="shared" si="116"/>
        <v>835.9849999999999</v>
      </c>
      <c r="V3483" s="18">
        <f t="shared" si="115"/>
        <v>104.49812499999999</v>
      </c>
      <c r="W3483" s="7"/>
      <c r="X3483" s="7"/>
      <c r="Y3483" s="7"/>
      <c r="Z3483" s="57"/>
    </row>
    <row r="3484" spans="1:26" x14ac:dyDescent="0.35">
      <c r="A3484" s="6" t="s">
        <v>398</v>
      </c>
      <c r="B3484" s="7" t="s">
        <v>562</v>
      </c>
      <c r="C3484" s="7" t="s">
        <v>3194</v>
      </c>
      <c r="D3484" s="7" t="s">
        <v>296</v>
      </c>
      <c r="E3484" s="7" t="s">
        <v>297</v>
      </c>
      <c r="F3484" s="7" t="s">
        <v>563</v>
      </c>
      <c r="G3484" s="8">
        <v>5270088</v>
      </c>
      <c r="H3484" s="16" t="s">
        <v>3441</v>
      </c>
      <c r="I3484" s="18">
        <v>0</v>
      </c>
      <c r="J3484" s="19">
        <v>419.06200000000001</v>
      </c>
      <c r="K3484" s="19">
        <v>343.18099999999998</v>
      </c>
      <c r="L3484" s="19">
        <v>0</v>
      </c>
      <c r="M3484" s="19">
        <v>0</v>
      </c>
      <c r="N3484" s="19">
        <v>0</v>
      </c>
      <c r="O3484" s="19">
        <v>0</v>
      </c>
      <c r="P3484" s="19">
        <v>956.57799999999997</v>
      </c>
      <c r="Q3484" s="19">
        <v>0</v>
      </c>
      <c r="R3484" s="19">
        <v>0</v>
      </c>
      <c r="S3484" s="19">
        <v>0</v>
      </c>
      <c r="T3484" s="19">
        <v>0</v>
      </c>
      <c r="U3484" s="56">
        <f t="shared" si="116"/>
        <v>1718.8209999999999</v>
      </c>
      <c r="V3484" s="18">
        <f t="shared" si="115"/>
        <v>214.85262499999999</v>
      </c>
      <c r="W3484" s="7"/>
      <c r="X3484" s="7"/>
      <c r="Y3484" s="7"/>
      <c r="Z3484" s="57"/>
    </row>
    <row r="3485" spans="1:26" x14ac:dyDescent="0.35">
      <c r="A3485" s="6" t="s">
        <v>398</v>
      </c>
      <c r="B3485" s="7" t="s">
        <v>562</v>
      </c>
      <c r="C3485" s="7" t="s">
        <v>3194</v>
      </c>
      <c r="D3485" s="7" t="s">
        <v>296</v>
      </c>
      <c r="E3485" s="7" t="s">
        <v>297</v>
      </c>
      <c r="F3485" s="7" t="s">
        <v>563</v>
      </c>
      <c r="G3485" s="8">
        <v>5276556</v>
      </c>
      <c r="H3485" s="16" t="s">
        <v>3442</v>
      </c>
      <c r="I3485" s="18">
        <v>0</v>
      </c>
      <c r="J3485" s="19">
        <v>1141.6199999999999</v>
      </c>
      <c r="K3485" s="19">
        <v>482.34500000000003</v>
      </c>
      <c r="L3485" s="19">
        <v>476.928</v>
      </c>
      <c r="M3485" s="19">
        <v>361.19600000000003</v>
      </c>
      <c r="N3485" s="19">
        <v>0</v>
      </c>
      <c r="O3485" s="19">
        <v>361.19499999999999</v>
      </c>
      <c r="P3485" s="19">
        <v>901.01800000000003</v>
      </c>
      <c r="Q3485" s="19">
        <v>0</v>
      </c>
      <c r="R3485" s="19">
        <v>0</v>
      </c>
      <c r="S3485" s="19">
        <v>0</v>
      </c>
      <c r="T3485" s="19">
        <v>0</v>
      </c>
      <c r="U3485" s="56">
        <f t="shared" si="116"/>
        <v>3724.3020000000001</v>
      </c>
      <c r="V3485" s="18">
        <f t="shared" si="115"/>
        <v>465.53775000000002</v>
      </c>
      <c r="W3485" s="7"/>
      <c r="X3485" s="7"/>
      <c r="Y3485" s="7"/>
      <c r="Z3485" s="57"/>
    </row>
    <row r="3486" spans="1:26" x14ac:dyDescent="0.35">
      <c r="A3486" s="6" t="s">
        <v>398</v>
      </c>
      <c r="B3486" s="7" t="s">
        <v>562</v>
      </c>
      <c r="C3486" s="7" t="s">
        <v>3194</v>
      </c>
      <c r="D3486" s="7" t="s">
        <v>296</v>
      </c>
      <c r="E3486" s="7" t="s">
        <v>297</v>
      </c>
      <c r="F3486" s="7" t="s">
        <v>563</v>
      </c>
      <c r="G3486" s="8">
        <v>5277029</v>
      </c>
      <c r="H3486" s="16" t="s">
        <v>3443</v>
      </c>
      <c r="I3486" s="18">
        <v>0</v>
      </c>
      <c r="J3486" s="19">
        <v>238.464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56">
        <f t="shared" si="116"/>
        <v>238.464</v>
      </c>
      <c r="V3486" s="18">
        <f t="shared" si="115"/>
        <v>29.808</v>
      </c>
      <c r="W3486" s="7"/>
      <c r="X3486" s="7"/>
      <c r="Y3486" s="7"/>
      <c r="Z3486" s="57"/>
    </row>
    <row r="3487" spans="1:26" x14ac:dyDescent="0.35">
      <c r="A3487" s="6" t="s">
        <v>398</v>
      </c>
      <c r="B3487" s="7" t="s">
        <v>562</v>
      </c>
      <c r="C3487" s="7" t="s">
        <v>3194</v>
      </c>
      <c r="D3487" s="7" t="s">
        <v>296</v>
      </c>
      <c r="E3487" s="7" t="s">
        <v>297</v>
      </c>
      <c r="F3487" s="7" t="s">
        <v>563</v>
      </c>
      <c r="G3487" s="8">
        <v>5134191</v>
      </c>
      <c r="H3487" s="16" t="s">
        <v>3444</v>
      </c>
      <c r="I3487" s="18">
        <v>0</v>
      </c>
      <c r="J3487" s="19">
        <v>419.06200000000001</v>
      </c>
      <c r="K3487" s="19">
        <v>238.464</v>
      </c>
      <c r="L3487" s="19">
        <v>238.464</v>
      </c>
      <c r="M3487" s="19">
        <v>0</v>
      </c>
      <c r="N3487" s="19">
        <v>0</v>
      </c>
      <c r="O3487" s="19">
        <v>419.06200000000001</v>
      </c>
      <c r="P3487" s="19">
        <v>835.98500000000001</v>
      </c>
      <c r="Q3487" s="19">
        <v>0</v>
      </c>
      <c r="R3487" s="19">
        <v>0</v>
      </c>
      <c r="S3487" s="19">
        <v>0</v>
      </c>
      <c r="T3487" s="19">
        <v>0</v>
      </c>
      <c r="U3487" s="56">
        <f t="shared" si="116"/>
        <v>2151.0370000000003</v>
      </c>
      <c r="V3487" s="18">
        <f t="shared" si="115"/>
        <v>268.87962500000003</v>
      </c>
      <c r="W3487" s="7"/>
      <c r="X3487" s="7"/>
      <c r="Y3487" s="7"/>
      <c r="Z3487" s="57"/>
    </row>
    <row r="3488" spans="1:26" x14ac:dyDescent="0.35">
      <c r="A3488" s="6" t="s">
        <v>398</v>
      </c>
      <c r="B3488" s="7" t="s">
        <v>562</v>
      </c>
      <c r="C3488" s="7" t="s">
        <v>3194</v>
      </c>
      <c r="D3488" s="7" t="s">
        <v>296</v>
      </c>
      <c r="E3488" s="7" t="s">
        <v>297</v>
      </c>
      <c r="F3488" s="7" t="s">
        <v>563</v>
      </c>
      <c r="G3488" s="8">
        <v>5290134</v>
      </c>
      <c r="H3488" s="16" t="s">
        <v>3445</v>
      </c>
      <c r="I3488" s="18">
        <v>0</v>
      </c>
      <c r="J3488" s="19">
        <v>419.06200000000001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56">
        <f t="shared" si="116"/>
        <v>419.06200000000001</v>
      </c>
      <c r="V3488" s="18">
        <f t="shared" si="115"/>
        <v>52.382750000000001</v>
      </c>
      <c r="W3488" s="7"/>
      <c r="X3488" s="7"/>
      <c r="Y3488" s="7"/>
      <c r="Z3488" s="57"/>
    </row>
    <row r="3489" spans="1:26" x14ac:dyDescent="0.35">
      <c r="A3489" s="6" t="s">
        <v>398</v>
      </c>
      <c r="B3489" s="7" t="s">
        <v>562</v>
      </c>
      <c r="C3489" s="7" t="s">
        <v>3194</v>
      </c>
      <c r="D3489" s="7" t="s">
        <v>296</v>
      </c>
      <c r="E3489" s="7" t="s">
        <v>297</v>
      </c>
      <c r="F3489" s="7" t="s">
        <v>563</v>
      </c>
      <c r="G3489" s="8">
        <v>5295416</v>
      </c>
      <c r="H3489" s="16" t="s">
        <v>3446</v>
      </c>
      <c r="I3489" s="18">
        <v>0</v>
      </c>
      <c r="J3489" s="19">
        <v>238.464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56">
        <f t="shared" si="116"/>
        <v>238.464</v>
      </c>
      <c r="V3489" s="18">
        <f t="shared" ref="V3489:V3552" si="117">+AVERAGE(I3489:P3489)</f>
        <v>29.808</v>
      </c>
      <c r="W3489" s="7"/>
      <c r="X3489" s="7"/>
      <c r="Y3489" s="7"/>
      <c r="Z3489" s="57"/>
    </row>
    <row r="3490" spans="1:26" x14ac:dyDescent="0.35">
      <c r="A3490" s="6" t="s">
        <v>398</v>
      </c>
      <c r="B3490" s="7" t="s">
        <v>562</v>
      </c>
      <c r="C3490" s="7" t="s">
        <v>3194</v>
      </c>
      <c r="D3490" s="7" t="s">
        <v>296</v>
      </c>
      <c r="E3490" s="7" t="s">
        <v>297</v>
      </c>
      <c r="F3490" s="7" t="s">
        <v>563</v>
      </c>
      <c r="G3490" s="8">
        <v>5337383</v>
      </c>
      <c r="H3490" s="16" t="s">
        <v>3447</v>
      </c>
      <c r="I3490" s="18">
        <v>0</v>
      </c>
      <c r="J3490" s="19">
        <v>238.464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657.52599999999995</v>
      </c>
      <c r="Q3490" s="19">
        <v>0</v>
      </c>
      <c r="R3490" s="19">
        <v>0</v>
      </c>
      <c r="S3490" s="19">
        <v>0</v>
      </c>
      <c r="T3490" s="19">
        <v>0</v>
      </c>
      <c r="U3490" s="56">
        <f t="shared" si="116"/>
        <v>895.99</v>
      </c>
      <c r="V3490" s="18">
        <f t="shared" si="117"/>
        <v>111.99875</v>
      </c>
      <c r="W3490" s="7"/>
      <c r="X3490" s="7"/>
      <c r="Y3490" s="7"/>
      <c r="Z3490" s="57"/>
    </row>
    <row r="3491" spans="1:26" x14ac:dyDescent="0.35">
      <c r="A3491" s="6" t="s">
        <v>398</v>
      </c>
      <c r="B3491" s="7" t="s">
        <v>562</v>
      </c>
      <c r="C3491" s="7" t="s">
        <v>3194</v>
      </c>
      <c r="D3491" s="7" t="s">
        <v>296</v>
      </c>
      <c r="E3491" s="7" t="s">
        <v>297</v>
      </c>
      <c r="F3491" s="7" t="s">
        <v>563</v>
      </c>
      <c r="G3491" s="8">
        <v>5139314</v>
      </c>
      <c r="H3491" s="16" t="s">
        <v>3448</v>
      </c>
      <c r="I3491" s="18">
        <v>0</v>
      </c>
      <c r="J3491" s="19">
        <v>722.55899999999997</v>
      </c>
      <c r="K3491" s="19">
        <v>964.69</v>
      </c>
      <c r="L3491" s="19">
        <v>0</v>
      </c>
      <c r="M3491" s="19">
        <v>0</v>
      </c>
      <c r="N3491" s="19">
        <v>0</v>
      </c>
      <c r="O3491" s="19">
        <v>359.05700000000002</v>
      </c>
      <c r="P3491" s="19">
        <v>541.96100000000001</v>
      </c>
      <c r="Q3491" s="19">
        <v>0</v>
      </c>
      <c r="R3491" s="19">
        <v>0</v>
      </c>
      <c r="S3491" s="19">
        <v>0</v>
      </c>
      <c r="T3491" s="19">
        <v>0</v>
      </c>
      <c r="U3491" s="56">
        <f t="shared" si="116"/>
        <v>2588.2669999999998</v>
      </c>
      <c r="V3491" s="18">
        <f t="shared" si="117"/>
        <v>323.53337499999998</v>
      </c>
      <c r="W3491" s="7"/>
      <c r="X3491" s="7"/>
      <c r="Y3491" s="7"/>
      <c r="Z3491" s="57"/>
    </row>
    <row r="3492" spans="1:26" x14ac:dyDescent="0.35">
      <c r="A3492" s="6" t="s">
        <v>398</v>
      </c>
      <c r="B3492" s="7" t="s">
        <v>562</v>
      </c>
      <c r="C3492" s="7" t="s">
        <v>3194</v>
      </c>
      <c r="D3492" s="7" t="s">
        <v>296</v>
      </c>
      <c r="E3492" s="7" t="s">
        <v>297</v>
      </c>
      <c r="F3492" s="7" t="s">
        <v>563</v>
      </c>
      <c r="G3492" s="8">
        <v>5138315</v>
      </c>
      <c r="H3492" s="16" t="s">
        <v>3449</v>
      </c>
      <c r="I3492" s="18">
        <v>0</v>
      </c>
      <c r="J3492" s="19">
        <v>541.96100000000001</v>
      </c>
      <c r="K3492" s="19">
        <v>1453.8130000000001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56">
        <f t="shared" si="116"/>
        <v>1995.7740000000001</v>
      </c>
      <c r="V3492" s="18">
        <f t="shared" si="117"/>
        <v>249.47175000000001</v>
      </c>
      <c r="W3492" s="7"/>
      <c r="X3492" s="7"/>
      <c r="Y3492" s="7"/>
      <c r="Z3492" s="57"/>
    </row>
    <row r="3493" spans="1:26" x14ac:dyDescent="0.35">
      <c r="A3493" s="6" t="s">
        <v>398</v>
      </c>
      <c r="B3493" s="7" t="s">
        <v>562</v>
      </c>
      <c r="C3493" s="7" t="s">
        <v>3194</v>
      </c>
      <c r="D3493" s="7" t="s">
        <v>296</v>
      </c>
      <c r="E3493" s="7" t="s">
        <v>297</v>
      </c>
      <c r="F3493" s="7" t="s">
        <v>563</v>
      </c>
      <c r="G3493" s="8">
        <v>5130496</v>
      </c>
      <c r="H3493" s="16" t="s">
        <v>3450</v>
      </c>
      <c r="I3493" s="18">
        <v>0</v>
      </c>
      <c r="J3493" s="19">
        <v>722.55899999999997</v>
      </c>
      <c r="K3493" s="19">
        <v>0</v>
      </c>
      <c r="L3493" s="19">
        <v>238.464</v>
      </c>
      <c r="M3493" s="19">
        <v>539.65499999999997</v>
      </c>
      <c r="N3493" s="19">
        <v>606.99400000000003</v>
      </c>
      <c r="O3493" s="19">
        <v>359.05700000000002</v>
      </c>
      <c r="P3493" s="19">
        <v>722.55899999999997</v>
      </c>
      <c r="Q3493" s="19">
        <v>0</v>
      </c>
      <c r="R3493" s="19">
        <v>0</v>
      </c>
      <c r="S3493" s="19">
        <v>0</v>
      </c>
      <c r="T3493" s="19">
        <v>0</v>
      </c>
      <c r="U3493" s="56">
        <f t="shared" si="116"/>
        <v>3189.2880000000005</v>
      </c>
      <c r="V3493" s="18">
        <f t="shared" si="117"/>
        <v>398.66100000000006</v>
      </c>
      <c r="W3493" s="7"/>
      <c r="X3493" s="7"/>
      <c r="Y3493" s="7"/>
      <c r="Z3493" s="57"/>
    </row>
    <row r="3494" spans="1:26" x14ac:dyDescent="0.35">
      <c r="A3494" s="6" t="s">
        <v>398</v>
      </c>
      <c r="B3494" s="7" t="s">
        <v>562</v>
      </c>
      <c r="C3494" s="7" t="s">
        <v>3194</v>
      </c>
      <c r="D3494" s="7" t="s">
        <v>296</v>
      </c>
      <c r="E3494" s="7" t="s">
        <v>297</v>
      </c>
      <c r="F3494" s="7" t="s">
        <v>563</v>
      </c>
      <c r="G3494" s="8">
        <v>5296723</v>
      </c>
      <c r="H3494" s="16" t="s">
        <v>3451</v>
      </c>
      <c r="I3494" s="18">
        <v>0</v>
      </c>
      <c r="J3494" s="19">
        <v>597.52099999999996</v>
      </c>
      <c r="K3494" s="19">
        <v>180.59800000000001</v>
      </c>
      <c r="L3494" s="19">
        <v>0</v>
      </c>
      <c r="M3494" s="19">
        <v>0</v>
      </c>
      <c r="N3494" s="19">
        <v>0</v>
      </c>
      <c r="O3494" s="19">
        <v>718.11400000000003</v>
      </c>
      <c r="P3494" s="19">
        <v>838.12300000000005</v>
      </c>
      <c r="Q3494" s="19">
        <v>0</v>
      </c>
      <c r="R3494" s="19">
        <v>0</v>
      </c>
      <c r="S3494" s="19">
        <v>0</v>
      </c>
      <c r="T3494" s="19">
        <v>0</v>
      </c>
      <c r="U3494" s="56">
        <f t="shared" si="116"/>
        <v>2334.3559999999998</v>
      </c>
      <c r="V3494" s="18">
        <f t="shared" si="117"/>
        <v>291.79449999999997</v>
      </c>
      <c r="W3494" s="7"/>
      <c r="X3494" s="7"/>
      <c r="Y3494" s="7"/>
      <c r="Z3494" s="57"/>
    </row>
    <row r="3495" spans="1:26" x14ac:dyDescent="0.35">
      <c r="A3495" s="6" t="s">
        <v>398</v>
      </c>
      <c r="B3495" s="7" t="s">
        <v>562</v>
      </c>
      <c r="C3495" s="7" t="s">
        <v>3194</v>
      </c>
      <c r="D3495" s="7" t="s">
        <v>296</v>
      </c>
      <c r="E3495" s="7" t="s">
        <v>297</v>
      </c>
      <c r="F3495" s="7" t="s">
        <v>563</v>
      </c>
      <c r="G3495" s="8">
        <v>5137745</v>
      </c>
      <c r="H3495" s="16" t="s">
        <v>3452</v>
      </c>
      <c r="I3495" s="18">
        <v>0</v>
      </c>
      <c r="J3495" s="19">
        <v>1016.583</v>
      </c>
      <c r="K3495" s="19">
        <v>940.702</v>
      </c>
      <c r="L3495" s="19">
        <v>0</v>
      </c>
      <c r="M3495" s="19">
        <v>0</v>
      </c>
      <c r="N3495" s="19">
        <v>0</v>
      </c>
      <c r="O3495" s="19">
        <v>0</v>
      </c>
      <c r="P3495" s="19">
        <v>835.98500000000001</v>
      </c>
      <c r="Q3495" s="19">
        <v>0</v>
      </c>
      <c r="R3495" s="19">
        <v>0</v>
      </c>
      <c r="S3495" s="19">
        <v>0</v>
      </c>
      <c r="T3495" s="19">
        <v>0</v>
      </c>
      <c r="U3495" s="56">
        <f t="shared" si="116"/>
        <v>2793.27</v>
      </c>
      <c r="V3495" s="18">
        <f t="shared" si="117"/>
        <v>349.15875</v>
      </c>
      <c r="W3495" s="7"/>
      <c r="X3495" s="7"/>
      <c r="Y3495" s="7"/>
      <c r="Z3495" s="57"/>
    </row>
    <row r="3496" spans="1:26" x14ac:dyDescent="0.35">
      <c r="A3496" s="6" t="s">
        <v>398</v>
      </c>
      <c r="B3496" s="7" t="s">
        <v>562</v>
      </c>
      <c r="C3496" s="7" t="s">
        <v>3194</v>
      </c>
      <c r="D3496" s="7" t="s">
        <v>296</v>
      </c>
      <c r="E3496" s="7" t="s">
        <v>297</v>
      </c>
      <c r="F3496" s="7" t="s">
        <v>563</v>
      </c>
      <c r="G3496" s="8">
        <v>5291517</v>
      </c>
      <c r="H3496" s="16" t="s">
        <v>3453</v>
      </c>
      <c r="I3496" s="18">
        <v>0</v>
      </c>
      <c r="J3496" s="19">
        <v>180.59800000000001</v>
      </c>
      <c r="K3496" s="19">
        <v>303.49700000000001</v>
      </c>
      <c r="L3496" s="19">
        <v>0</v>
      </c>
      <c r="M3496" s="19">
        <v>0</v>
      </c>
      <c r="N3496" s="19">
        <v>0</v>
      </c>
      <c r="O3496" s="19">
        <v>599.66</v>
      </c>
      <c r="P3496" s="19">
        <v>1137.1759999999999</v>
      </c>
      <c r="Q3496" s="19">
        <v>0</v>
      </c>
      <c r="R3496" s="19">
        <v>0</v>
      </c>
      <c r="S3496" s="19">
        <v>0</v>
      </c>
      <c r="T3496" s="19">
        <v>0</v>
      </c>
      <c r="U3496" s="56">
        <f t="shared" si="116"/>
        <v>2220.931</v>
      </c>
      <c r="V3496" s="18">
        <f t="shared" si="117"/>
        <v>277.61637500000001</v>
      </c>
      <c r="W3496" s="7"/>
      <c r="X3496" s="7"/>
      <c r="Y3496" s="7"/>
      <c r="Z3496" s="57"/>
    </row>
    <row r="3497" spans="1:26" x14ac:dyDescent="0.35">
      <c r="A3497" s="6" t="s">
        <v>398</v>
      </c>
      <c r="B3497" s="7" t="s">
        <v>562</v>
      </c>
      <c r="C3497" s="7" t="s">
        <v>3194</v>
      </c>
      <c r="D3497" s="7" t="s">
        <v>296</v>
      </c>
      <c r="E3497" s="7" t="s">
        <v>297</v>
      </c>
      <c r="F3497" s="7" t="s">
        <v>563</v>
      </c>
      <c r="G3497" s="8">
        <v>5277188</v>
      </c>
      <c r="H3497" s="16" t="s">
        <v>3454</v>
      </c>
      <c r="I3497" s="18">
        <v>0</v>
      </c>
      <c r="J3497" s="19">
        <v>238.464</v>
      </c>
      <c r="K3497" s="19">
        <v>0</v>
      </c>
      <c r="L3497" s="19">
        <v>0</v>
      </c>
      <c r="M3497" s="19">
        <v>0</v>
      </c>
      <c r="N3497" s="19">
        <v>243.881</v>
      </c>
      <c r="O3497" s="19">
        <v>0</v>
      </c>
      <c r="P3497" s="19">
        <v>956.57799999999997</v>
      </c>
      <c r="Q3497" s="19">
        <v>0</v>
      </c>
      <c r="R3497" s="19">
        <v>0</v>
      </c>
      <c r="S3497" s="19">
        <v>0</v>
      </c>
      <c r="T3497" s="19">
        <v>0</v>
      </c>
      <c r="U3497" s="56">
        <f t="shared" si="116"/>
        <v>1438.923</v>
      </c>
      <c r="V3497" s="18">
        <f t="shared" si="117"/>
        <v>179.865375</v>
      </c>
      <c r="W3497" s="7"/>
      <c r="X3497" s="7"/>
      <c r="Y3497" s="7"/>
      <c r="Z3497" s="57"/>
    </row>
    <row r="3498" spans="1:26" x14ac:dyDescent="0.35">
      <c r="A3498" s="6" t="s">
        <v>398</v>
      </c>
      <c r="B3498" s="7" t="s">
        <v>562</v>
      </c>
      <c r="C3498" s="7" t="s">
        <v>3194</v>
      </c>
      <c r="D3498" s="7" t="s">
        <v>296</v>
      </c>
      <c r="E3498" s="7" t="s">
        <v>297</v>
      </c>
      <c r="F3498" s="7" t="s">
        <v>563</v>
      </c>
      <c r="G3498" s="8">
        <v>5279560</v>
      </c>
      <c r="H3498" s="16" t="s">
        <v>3455</v>
      </c>
      <c r="I3498" s="18">
        <v>0</v>
      </c>
      <c r="J3498" s="19">
        <v>238.464</v>
      </c>
      <c r="K3498" s="19">
        <v>0</v>
      </c>
      <c r="L3498" s="19">
        <v>0</v>
      </c>
      <c r="M3498" s="19">
        <v>343.18099999999998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56">
        <f t="shared" si="116"/>
        <v>581.64499999999998</v>
      </c>
      <c r="V3498" s="18">
        <f t="shared" si="117"/>
        <v>72.705624999999998</v>
      </c>
      <c r="W3498" s="7"/>
      <c r="X3498" s="7"/>
      <c r="Y3498" s="7"/>
      <c r="Z3498" s="57"/>
    </row>
    <row r="3499" spans="1:26" x14ac:dyDescent="0.35">
      <c r="A3499" s="6" t="s">
        <v>398</v>
      </c>
      <c r="B3499" s="7" t="s">
        <v>562</v>
      </c>
      <c r="C3499" s="7" t="s">
        <v>3194</v>
      </c>
      <c r="D3499" s="7" t="s">
        <v>296</v>
      </c>
      <c r="E3499" s="7" t="s">
        <v>297</v>
      </c>
      <c r="F3499" s="7" t="s">
        <v>563</v>
      </c>
      <c r="G3499" s="8">
        <v>5290532</v>
      </c>
      <c r="H3499" s="16" t="s">
        <v>3456</v>
      </c>
      <c r="I3499" s="18">
        <v>0</v>
      </c>
      <c r="J3499" s="19">
        <v>1262.213</v>
      </c>
      <c r="K3499" s="19">
        <v>238.464</v>
      </c>
      <c r="L3499" s="19">
        <v>0</v>
      </c>
      <c r="M3499" s="19">
        <v>898.71199999999999</v>
      </c>
      <c r="N3499" s="19">
        <v>606.99400000000003</v>
      </c>
      <c r="O3499" s="19">
        <v>0</v>
      </c>
      <c r="P3499" s="19">
        <v>901.01800000000003</v>
      </c>
      <c r="Q3499" s="19">
        <v>0</v>
      </c>
      <c r="R3499" s="19">
        <v>0</v>
      </c>
      <c r="S3499" s="19">
        <v>0</v>
      </c>
      <c r="T3499" s="19">
        <v>0</v>
      </c>
      <c r="U3499" s="56">
        <f t="shared" si="116"/>
        <v>3907.4010000000003</v>
      </c>
      <c r="V3499" s="18">
        <f t="shared" si="117"/>
        <v>488.42512500000004</v>
      </c>
      <c r="W3499" s="7"/>
      <c r="X3499" s="7"/>
      <c r="Y3499" s="7"/>
      <c r="Z3499" s="57"/>
    </row>
    <row r="3500" spans="1:26" x14ac:dyDescent="0.35">
      <c r="A3500" s="6" t="s">
        <v>398</v>
      </c>
      <c r="B3500" s="7" t="s">
        <v>562</v>
      </c>
      <c r="C3500" s="7" t="s">
        <v>3194</v>
      </c>
      <c r="D3500" s="7" t="s">
        <v>296</v>
      </c>
      <c r="E3500" s="7" t="s">
        <v>297</v>
      </c>
      <c r="F3500" s="7" t="s">
        <v>563</v>
      </c>
      <c r="G3500" s="8">
        <v>5330764</v>
      </c>
      <c r="H3500" s="16" t="s">
        <v>3457</v>
      </c>
      <c r="I3500" s="18">
        <v>0</v>
      </c>
      <c r="J3500" s="19">
        <v>303.49700000000001</v>
      </c>
      <c r="K3500" s="19">
        <v>487.762</v>
      </c>
      <c r="L3500" s="19">
        <v>964.69</v>
      </c>
      <c r="M3500" s="19">
        <v>303.49700000000001</v>
      </c>
      <c r="N3500" s="19">
        <v>0</v>
      </c>
      <c r="O3500" s="19">
        <v>243.881</v>
      </c>
      <c r="P3500" s="19">
        <v>1442.979</v>
      </c>
      <c r="Q3500" s="19">
        <v>0</v>
      </c>
      <c r="R3500" s="19">
        <v>0</v>
      </c>
      <c r="S3500" s="19">
        <v>0</v>
      </c>
      <c r="T3500" s="19">
        <v>0</v>
      </c>
      <c r="U3500" s="56">
        <f t="shared" si="116"/>
        <v>3746.3059999999996</v>
      </c>
      <c r="V3500" s="18">
        <f t="shared" si="117"/>
        <v>468.28824999999995</v>
      </c>
      <c r="W3500" s="7"/>
      <c r="X3500" s="7"/>
      <c r="Y3500" s="7"/>
      <c r="Z3500" s="57"/>
    </row>
    <row r="3501" spans="1:26" x14ac:dyDescent="0.35">
      <c r="A3501" s="6" t="s">
        <v>398</v>
      </c>
      <c r="B3501" s="7" t="s">
        <v>562</v>
      </c>
      <c r="C3501" s="7" t="s">
        <v>3194</v>
      </c>
      <c r="D3501" s="7" t="s">
        <v>296</v>
      </c>
      <c r="E3501" s="7" t="s">
        <v>297</v>
      </c>
      <c r="F3501" s="7" t="s">
        <v>563</v>
      </c>
      <c r="G3501" s="8">
        <v>5130102</v>
      </c>
      <c r="H3501" s="16" t="s">
        <v>3458</v>
      </c>
      <c r="I3501" s="18">
        <v>0</v>
      </c>
      <c r="J3501" s="19">
        <v>303.49700000000001</v>
      </c>
      <c r="K3501" s="19">
        <v>1453.8130000000001</v>
      </c>
      <c r="L3501" s="19">
        <v>0</v>
      </c>
      <c r="M3501" s="19">
        <v>0</v>
      </c>
      <c r="N3501" s="19">
        <v>0</v>
      </c>
      <c r="O3501" s="19">
        <v>0</v>
      </c>
      <c r="P3501" s="19">
        <v>597.52099999999996</v>
      </c>
      <c r="Q3501" s="19">
        <v>0</v>
      </c>
      <c r="R3501" s="19">
        <v>0</v>
      </c>
      <c r="S3501" s="19">
        <v>0</v>
      </c>
      <c r="T3501" s="19">
        <v>0</v>
      </c>
      <c r="U3501" s="56">
        <f t="shared" si="116"/>
        <v>2354.8310000000001</v>
      </c>
      <c r="V3501" s="18">
        <f t="shared" si="117"/>
        <v>294.35387500000002</v>
      </c>
      <c r="W3501" s="7"/>
      <c r="X3501" s="7"/>
      <c r="Y3501" s="7"/>
      <c r="Z3501" s="57"/>
    </row>
    <row r="3502" spans="1:26" x14ac:dyDescent="0.35">
      <c r="A3502" s="6" t="s">
        <v>398</v>
      </c>
      <c r="B3502" s="7" t="s">
        <v>562</v>
      </c>
      <c r="C3502" s="7" t="s">
        <v>3194</v>
      </c>
      <c r="D3502" s="7" t="s">
        <v>296</v>
      </c>
      <c r="E3502" s="7" t="s">
        <v>297</v>
      </c>
      <c r="F3502" s="7" t="s">
        <v>563</v>
      </c>
      <c r="G3502" s="8">
        <v>5270815</v>
      </c>
      <c r="H3502" s="16" t="s">
        <v>3459</v>
      </c>
      <c r="I3502" s="18">
        <v>0</v>
      </c>
      <c r="J3502" s="19">
        <v>303.49700000000001</v>
      </c>
      <c r="K3502" s="19">
        <v>0</v>
      </c>
      <c r="L3502" s="19">
        <v>964.69</v>
      </c>
      <c r="M3502" s="19">
        <v>0</v>
      </c>
      <c r="N3502" s="19">
        <v>0</v>
      </c>
      <c r="O3502" s="19">
        <v>0</v>
      </c>
      <c r="P3502" s="19">
        <v>238.464</v>
      </c>
      <c r="Q3502" s="19">
        <v>0</v>
      </c>
      <c r="R3502" s="19">
        <v>0</v>
      </c>
      <c r="S3502" s="19">
        <v>0</v>
      </c>
      <c r="T3502" s="19">
        <v>0</v>
      </c>
      <c r="U3502" s="56">
        <f t="shared" si="116"/>
        <v>1506.6510000000001</v>
      </c>
      <c r="V3502" s="18">
        <f t="shared" si="117"/>
        <v>188.33137500000001</v>
      </c>
      <c r="W3502" s="7"/>
      <c r="X3502" s="7"/>
      <c r="Y3502" s="7"/>
      <c r="Z3502" s="57"/>
    </row>
    <row r="3503" spans="1:26" x14ac:dyDescent="0.35">
      <c r="A3503" s="6" t="s">
        <v>398</v>
      </c>
      <c r="B3503" s="7" t="s">
        <v>562</v>
      </c>
      <c r="C3503" s="7" t="s">
        <v>3194</v>
      </c>
      <c r="D3503" s="7" t="s">
        <v>296</v>
      </c>
      <c r="E3503" s="7" t="s">
        <v>297</v>
      </c>
      <c r="F3503" s="7" t="s">
        <v>563</v>
      </c>
      <c r="G3503" s="8">
        <v>5332070</v>
      </c>
      <c r="H3503" s="16" t="s">
        <v>3460</v>
      </c>
      <c r="I3503" s="18">
        <v>0</v>
      </c>
      <c r="J3503" s="19">
        <v>664.69200000000001</v>
      </c>
      <c r="K3503" s="19">
        <v>0</v>
      </c>
      <c r="L3503" s="19">
        <v>958.71600000000001</v>
      </c>
      <c r="M3503" s="19">
        <v>303.49700000000001</v>
      </c>
      <c r="N3503" s="19">
        <v>0</v>
      </c>
      <c r="O3503" s="19">
        <v>238.464</v>
      </c>
      <c r="P3503" s="19">
        <v>901.01800000000003</v>
      </c>
      <c r="Q3503" s="19">
        <v>0</v>
      </c>
      <c r="R3503" s="19">
        <v>0</v>
      </c>
      <c r="S3503" s="19">
        <v>0</v>
      </c>
      <c r="T3503" s="19">
        <v>0</v>
      </c>
      <c r="U3503" s="56">
        <f t="shared" si="116"/>
        <v>3066.3870000000002</v>
      </c>
      <c r="V3503" s="18">
        <f t="shared" si="117"/>
        <v>383.29837500000002</v>
      </c>
      <c r="W3503" s="7"/>
      <c r="X3503" s="7"/>
      <c r="Y3503" s="7"/>
      <c r="Z3503" s="57"/>
    </row>
    <row r="3504" spans="1:26" x14ac:dyDescent="0.35">
      <c r="A3504" s="6" t="s">
        <v>398</v>
      </c>
      <c r="B3504" s="7" t="s">
        <v>562</v>
      </c>
      <c r="C3504" s="7" t="s">
        <v>3194</v>
      </c>
      <c r="D3504" s="7" t="s">
        <v>296</v>
      </c>
      <c r="E3504" s="7" t="s">
        <v>297</v>
      </c>
      <c r="F3504" s="7" t="s">
        <v>563</v>
      </c>
      <c r="G3504" s="8">
        <v>5136265</v>
      </c>
      <c r="H3504" s="16" t="s">
        <v>3461</v>
      </c>
      <c r="I3504" s="18">
        <v>0</v>
      </c>
      <c r="J3504" s="19">
        <v>180.59800000000001</v>
      </c>
      <c r="K3504" s="19">
        <v>1144.8989999999999</v>
      </c>
      <c r="L3504" s="19">
        <v>0</v>
      </c>
      <c r="M3504" s="19">
        <v>0</v>
      </c>
      <c r="N3504" s="19">
        <v>0</v>
      </c>
      <c r="O3504" s="19">
        <v>841.40200000000004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56">
        <f t="shared" si="116"/>
        <v>2166.8989999999999</v>
      </c>
      <c r="V3504" s="18">
        <f t="shared" si="117"/>
        <v>270.86237499999999</v>
      </c>
      <c r="W3504" s="7"/>
      <c r="X3504" s="7"/>
      <c r="Y3504" s="7"/>
      <c r="Z3504" s="57"/>
    </row>
    <row r="3505" spans="1:26" x14ac:dyDescent="0.35">
      <c r="A3505" s="6" t="s">
        <v>398</v>
      </c>
      <c r="B3505" s="7" t="s">
        <v>562</v>
      </c>
      <c r="C3505" s="7" t="s">
        <v>3194</v>
      </c>
      <c r="D3505" s="7" t="s">
        <v>296</v>
      </c>
      <c r="E3505" s="7" t="s">
        <v>297</v>
      </c>
      <c r="F3505" s="7" t="s">
        <v>563</v>
      </c>
      <c r="G3505" s="8">
        <v>5296598</v>
      </c>
      <c r="H3505" s="16" t="s">
        <v>3462</v>
      </c>
      <c r="I3505" s="18">
        <v>0</v>
      </c>
      <c r="J3505" s="19">
        <v>778.11900000000003</v>
      </c>
      <c r="K3505" s="19">
        <v>0</v>
      </c>
      <c r="L3505" s="19">
        <v>0</v>
      </c>
      <c r="M3505" s="19">
        <v>0</v>
      </c>
      <c r="N3505" s="19">
        <v>343.18099999999998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56">
        <f t="shared" si="116"/>
        <v>1121.3</v>
      </c>
      <c r="V3505" s="18">
        <f t="shared" si="117"/>
        <v>140.16249999999999</v>
      </c>
      <c r="W3505" s="7"/>
      <c r="X3505" s="7"/>
      <c r="Y3505" s="7"/>
      <c r="Z3505" s="57"/>
    </row>
    <row r="3506" spans="1:26" x14ac:dyDescent="0.35">
      <c r="A3506" s="6" t="s">
        <v>398</v>
      </c>
      <c r="B3506" s="7" t="s">
        <v>562</v>
      </c>
      <c r="C3506" s="7" t="s">
        <v>3194</v>
      </c>
      <c r="D3506" s="7" t="s">
        <v>296</v>
      </c>
      <c r="E3506" s="7" t="s">
        <v>297</v>
      </c>
      <c r="F3506" s="7" t="s">
        <v>563</v>
      </c>
      <c r="G3506" s="8">
        <v>5277856</v>
      </c>
      <c r="H3506" s="16" t="s">
        <v>3463</v>
      </c>
      <c r="I3506" s="18">
        <v>0</v>
      </c>
      <c r="J3506" s="19">
        <v>359.05700000000002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56">
        <f t="shared" si="116"/>
        <v>359.05700000000002</v>
      </c>
      <c r="V3506" s="18">
        <f t="shared" si="117"/>
        <v>44.882125000000002</v>
      </c>
      <c r="W3506" s="7"/>
      <c r="X3506" s="7"/>
      <c r="Y3506" s="7"/>
      <c r="Z3506" s="57"/>
    </row>
    <row r="3507" spans="1:26" x14ac:dyDescent="0.35">
      <c r="A3507" s="6" t="s">
        <v>398</v>
      </c>
      <c r="B3507" s="7" t="s">
        <v>562</v>
      </c>
      <c r="C3507" s="7" t="s">
        <v>3194</v>
      </c>
      <c r="D3507" s="7" t="s">
        <v>296</v>
      </c>
      <c r="E3507" s="7" t="s">
        <v>297</v>
      </c>
      <c r="F3507" s="7" t="s">
        <v>563</v>
      </c>
      <c r="G3507" s="8">
        <v>5277735</v>
      </c>
      <c r="H3507" s="16" t="s">
        <v>3464</v>
      </c>
      <c r="I3507" s="18">
        <v>0</v>
      </c>
      <c r="J3507" s="19">
        <v>597.52099999999996</v>
      </c>
      <c r="K3507" s="19">
        <v>0</v>
      </c>
      <c r="L3507" s="19">
        <v>820.10900000000004</v>
      </c>
      <c r="M3507" s="19">
        <v>0</v>
      </c>
      <c r="N3507" s="19">
        <v>0</v>
      </c>
      <c r="O3507" s="19">
        <v>359.05700000000002</v>
      </c>
      <c r="P3507" s="19">
        <v>238.464</v>
      </c>
      <c r="Q3507" s="19">
        <v>0</v>
      </c>
      <c r="R3507" s="19">
        <v>0</v>
      </c>
      <c r="S3507" s="19">
        <v>0</v>
      </c>
      <c r="T3507" s="19">
        <v>0</v>
      </c>
      <c r="U3507" s="56">
        <f t="shared" si="116"/>
        <v>2015.1510000000001</v>
      </c>
      <c r="V3507" s="18">
        <f t="shared" si="117"/>
        <v>251.89387500000001</v>
      </c>
      <c r="W3507" s="7"/>
      <c r="X3507" s="7"/>
      <c r="Y3507" s="7"/>
      <c r="Z3507" s="57"/>
    </row>
    <row r="3508" spans="1:26" x14ac:dyDescent="0.35">
      <c r="A3508" s="6" t="s">
        <v>398</v>
      </c>
      <c r="B3508" s="7" t="s">
        <v>562</v>
      </c>
      <c r="C3508" s="7" t="s">
        <v>3194</v>
      </c>
      <c r="D3508" s="7" t="s">
        <v>296</v>
      </c>
      <c r="E3508" s="7" t="s">
        <v>297</v>
      </c>
      <c r="F3508" s="7" t="s">
        <v>563</v>
      </c>
      <c r="G3508" s="8">
        <v>5279487</v>
      </c>
      <c r="H3508" s="16" t="s">
        <v>3465</v>
      </c>
      <c r="I3508" s="18">
        <v>0</v>
      </c>
      <c r="J3508" s="19">
        <v>597.52099999999996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238.464</v>
      </c>
      <c r="Q3508" s="19">
        <v>0</v>
      </c>
      <c r="R3508" s="19">
        <v>0</v>
      </c>
      <c r="S3508" s="19">
        <v>0</v>
      </c>
      <c r="T3508" s="19">
        <v>0</v>
      </c>
      <c r="U3508" s="56">
        <f t="shared" si="116"/>
        <v>835.9849999999999</v>
      </c>
      <c r="V3508" s="18">
        <f t="shared" si="117"/>
        <v>104.49812499999999</v>
      </c>
      <c r="W3508" s="7"/>
      <c r="X3508" s="7"/>
      <c r="Y3508" s="7"/>
      <c r="Z3508" s="57"/>
    </row>
    <row r="3509" spans="1:26" x14ac:dyDescent="0.35">
      <c r="A3509" s="6" t="s">
        <v>398</v>
      </c>
      <c r="B3509" s="7" t="s">
        <v>562</v>
      </c>
      <c r="C3509" s="7" t="s">
        <v>3194</v>
      </c>
      <c r="D3509" s="7" t="s">
        <v>296</v>
      </c>
      <c r="E3509" s="7" t="s">
        <v>297</v>
      </c>
      <c r="F3509" s="7" t="s">
        <v>563</v>
      </c>
      <c r="G3509" s="8">
        <v>5290338</v>
      </c>
      <c r="H3509" s="16" t="s">
        <v>3466</v>
      </c>
      <c r="I3509" s="18">
        <v>0</v>
      </c>
      <c r="J3509" s="19">
        <v>597.52099999999996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56">
        <f t="shared" si="116"/>
        <v>597.52099999999996</v>
      </c>
      <c r="V3509" s="18">
        <f t="shared" si="117"/>
        <v>74.690124999999995</v>
      </c>
      <c r="W3509" s="7"/>
      <c r="X3509" s="7"/>
      <c r="Y3509" s="7"/>
      <c r="Z3509" s="57"/>
    </row>
    <row r="3510" spans="1:26" x14ac:dyDescent="0.35">
      <c r="A3510" s="6" t="s">
        <v>398</v>
      </c>
      <c r="B3510" s="7" t="s">
        <v>562</v>
      </c>
      <c r="C3510" s="7" t="s">
        <v>3194</v>
      </c>
      <c r="D3510" s="7" t="s">
        <v>296</v>
      </c>
      <c r="E3510" s="7" t="s">
        <v>297</v>
      </c>
      <c r="F3510" s="7" t="s">
        <v>563</v>
      </c>
      <c r="G3510" s="8">
        <v>5278758</v>
      </c>
      <c r="H3510" s="16" t="s">
        <v>3467</v>
      </c>
      <c r="I3510" s="18">
        <v>0</v>
      </c>
      <c r="J3510" s="19">
        <v>539.65499999999997</v>
      </c>
      <c r="K3510" s="19">
        <v>238.464</v>
      </c>
      <c r="L3510" s="19">
        <v>0</v>
      </c>
      <c r="M3510" s="19">
        <v>0</v>
      </c>
      <c r="N3510" s="19">
        <v>343.18099999999998</v>
      </c>
      <c r="O3510" s="19">
        <v>0</v>
      </c>
      <c r="P3510" s="19">
        <v>597.52099999999996</v>
      </c>
      <c r="Q3510" s="19">
        <v>0</v>
      </c>
      <c r="R3510" s="19">
        <v>0</v>
      </c>
      <c r="S3510" s="19">
        <v>0</v>
      </c>
      <c r="T3510" s="19">
        <v>0</v>
      </c>
      <c r="U3510" s="56">
        <f t="shared" si="116"/>
        <v>1718.8209999999999</v>
      </c>
      <c r="V3510" s="18">
        <f t="shared" si="117"/>
        <v>214.85262499999999</v>
      </c>
      <c r="W3510" s="7"/>
      <c r="X3510" s="7"/>
      <c r="Y3510" s="7"/>
      <c r="Z3510" s="57"/>
    </row>
    <row r="3511" spans="1:26" x14ac:dyDescent="0.35">
      <c r="A3511" s="6" t="s">
        <v>398</v>
      </c>
      <c r="B3511" s="7" t="s">
        <v>562</v>
      </c>
      <c r="C3511" s="7" t="s">
        <v>3194</v>
      </c>
      <c r="D3511" s="7" t="s">
        <v>296</v>
      </c>
      <c r="E3511" s="7" t="s">
        <v>297</v>
      </c>
      <c r="F3511" s="7" t="s">
        <v>563</v>
      </c>
      <c r="G3511" s="8">
        <v>5299896</v>
      </c>
      <c r="H3511" s="16" t="s">
        <v>3468</v>
      </c>
      <c r="I3511" s="18">
        <v>0</v>
      </c>
      <c r="J3511" s="19">
        <v>539.65499999999997</v>
      </c>
      <c r="K3511" s="19">
        <v>238.464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56">
        <f t="shared" si="116"/>
        <v>778.11899999999991</v>
      </c>
      <c r="V3511" s="18">
        <f t="shared" si="117"/>
        <v>97.264874999999989</v>
      </c>
      <c r="W3511" s="7"/>
      <c r="X3511" s="7"/>
      <c r="Y3511" s="7"/>
      <c r="Z3511" s="57"/>
    </row>
    <row r="3512" spans="1:26" x14ac:dyDescent="0.35">
      <c r="A3512" s="6" t="s">
        <v>398</v>
      </c>
      <c r="B3512" s="7" t="s">
        <v>562</v>
      </c>
      <c r="C3512" s="7" t="s">
        <v>3194</v>
      </c>
      <c r="D3512" s="7" t="s">
        <v>296</v>
      </c>
      <c r="E3512" s="7" t="s">
        <v>297</v>
      </c>
      <c r="F3512" s="7" t="s">
        <v>563</v>
      </c>
      <c r="G3512" s="8">
        <v>5297836</v>
      </c>
      <c r="H3512" s="16" t="s">
        <v>3469</v>
      </c>
      <c r="I3512" s="18">
        <v>0</v>
      </c>
      <c r="J3512" s="19">
        <v>778.11900000000003</v>
      </c>
      <c r="K3512" s="19">
        <v>343.18099999999998</v>
      </c>
      <c r="L3512" s="19">
        <v>0</v>
      </c>
      <c r="M3512" s="19">
        <v>0</v>
      </c>
      <c r="N3512" s="19">
        <v>0</v>
      </c>
      <c r="O3512" s="19">
        <v>702.23800000000006</v>
      </c>
      <c r="P3512" s="19">
        <v>238.464</v>
      </c>
      <c r="Q3512" s="19">
        <v>0</v>
      </c>
      <c r="R3512" s="19">
        <v>0</v>
      </c>
      <c r="S3512" s="19">
        <v>0</v>
      </c>
      <c r="T3512" s="19">
        <v>0</v>
      </c>
      <c r="U3512" s="56">
        <f t="shared" si="116"/>
        <v>2062.002</v>
      </c>
      <c r="V3512" s="18">
        <f t="shared" si="117"/>
        <v>257.75024999999999</v>
      </c>
      <c r="W3512" s="7"/>
      <c r="X3512" s="7"/>
      <c r="Y3512" s="7"/>
      <c r="Z3512" s="57"/>
    </row>
    <row r="3513" spans="1:26" x14ac:dyDescent="0.35">
      <c r="A3513" s="6" t="s">
        <v>398</v>
      </c>
      <c r="B3513" s="7" t="s">
        <v>562</v>
      </c>
      <c r="C3513" s="7" t="s">
        <v>3194</v>
      </c>
      <c r="D3513" s="7" t="s">
        <v>296</v>
      </c>
      <c r="E3513" s="7" t="s">
        <v>297</v>
      </c>
      <c r="F3513" s="7" t="s">
        <v>563</v>
      </c>
      <c r="G3513" s="8">
        <v>5292156</v>
      </c>
      <c r="H3513" s="16" t="s">
        <v>3470</v>
      </c>
      <c r="I3513" s="18">
        <v>0</v>
      </c>
      <c r="J3513" s="19">
        <v>238.464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238.464</v>
      </c>
      <c r="Q3513" s="19">
        <v>0</v>
      </c>
      <c r="R3513" s="19">
        <v>0</v>
      </c>
      <c r="S3513" s="19">
        <v>0</v>
      </c>
      <c r="T3513" s="19">
        <v>0</v>
      </c>
      <c r="U3513" s="56">
        <f t="shared" si="116"/>
        <v>476.928</v>
      </c>
      <c r="V3513" s="18">
        <f t="shared" si="117"/>
        <v>59.616</v>
      </c>
      <c r="W3513" s="7"/>
      <c r="X3513" s="7"/>
      <c r="Y3513" s="7"/>
      <c r="Z3513" s="57"/>
    </row>
    <row r="3514" spans="1:26" x14ac:dyDescent="0.35">
      <c r="A3514" s="6" t="s">
        <v>398</v>
      </c>
      <c r="B3514" s="7" t="s">
        <v>562</v>
      </c>
      <c r="C3514" s="7" t="s">
        <v>3194</v>
      </c>
      <c r="D3514" s="7" t="s">
        <v>296</v>
      </c>
      <c r="E3514" s="7" t="s">
        <v>297</v>
      </c>
      <c r="F3514" s="7" t="s">
        <v>563</v>
      </c>
      <c r="G3514" s="8">
        <v>5274686</v>
      </c>
      <c r="H3514" s="16" t="s">
        <v>3471</v>
      </c>
      <c r="I3514" s="18">
        <v>0</v>
      </c>
      <c r="J3514" s="19">
        <v>238.464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56">
        <f t="shared" si="116"/>
        <v>238.464</v>
      </c>
      <c r="V3514" s="18">
        <f t="shared" si="117"/>
        <v>29.808</v>
      </c>
      <c r="W3514" s="7"/>
      <c r="X3514" s="7"/>
      <c r="Y3514" s="7"/>
      <c r="Z3514" s="57"/>
    </row>
    <row r="3515" spans="1:26" x14ac:dyDescent="0.35">
      <c r="A3515" s="6" t="s">
        <v>398</v>
      </c>
      <c r="B3515" s="7" t="s">
        <v>562</v>
      </c>
      <c r="C3515" s="7" t="s">
        <v>3194</v>
      </c>
      <c r="D3515" s="7" t="s">
        <v>296</v>
      </c>
      <c r="E3515" s="7" t="s">
        <v>297</v>
      </c>
      <c r="F3515" s="7" t="s">
        <v>563</v>
      </c>
      <c r="G3515" s="8">
        <v>5296446</v>
      </c>
      <c r="H3515" s="16" t="s">
        <v>3472</v>
      </c>
      <c r="I3515" s="18">
        <v>0</v>
      </c>
      <c r="J3515" s="19">
        <v>238.464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56">
        <f t="shared" si="116"/>
        <v>238.464</v>
      </c>
      <c r="V3515" s="18">
        <f t="shared" si="117"/>
        <v>29.808</v>
      </c>
      <c r="W3515" s="7"/>
      <c r="X3515" s="7"/>
      <c r="Y3515" s="7"/>
      <c r="Z3515" s="57"/>
    </row>
    <row r="3516" spans="1:26" x14ac:dyDescent="0.35">
      <c r="A3516" s="6" t="s">
        <v>398</v>
      </c>
      <c r="B3516" s="7" t="s">
        <v>562</v>
      </c>
      <c r="C3516" s="7" t="s">
        <v>3194</v>
      </c>
      <c r="D3516" s="7" t="s">
        <v>296</v>
      </c>
      <c r="E3516" s="7" t="s">
        <v>297</v>
      </c>
      <c r="F3516" s="7" t="s">
        <v>563</v>
      </c>
      <c r="G3516" s="8">
        <v>5136113</v>
      </c>
      <c r="H3516" s="16" t="s">
        <v>3473</v>
      </c>
      <c r="I3516" s="18">
        <v>0</v>
      </c>
      <c r="J3516" s="19">
        <v>238.464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597.52099999999996</v>
      </c>
      <c r="Q3516" s="19">
        <v>0</v>
      </c>
      <c r="R3516" s="19">
        <v>0</v>
      </c>
      <c r="S3516" s="19">
        <v>0</v>
      </c>
      <c r="T3516" s="19">
        <v>0</v>
      </c>
      <c r="U3516" s="56">
        <f t="shared" si="116"/>
        <v>835.9849999999999</v>
      </c>
      <c r="V3516" s="18">
        <f t="shared" si="117"/>
        <v>104.49812499999999</v>
      </c>
      <c r="W3516" s="7"/>
      <c r="X3516" s="7"/>
      <c r="Y3516" s="7"/>
      <c r="Z3516" s="57"/>
    </row>
    <row r="3517" spans="1:26" x14ac:dyDescent="0.35">
      <c r="A3517" s="6" t="s">
        <v>398</v>
      </c>
      <c r="B3517" s="7" t="s">
        <v>562</v>
      </c>
      <c r="C3517" s="7" t="s">
        <v>3194</v>
      </c>
      <c r="D3517" s="7" t="s">
        <v>296</v>
      </c>
      <c r="E3517" s="7" t="s">
        <v>297</v>
      </c>
      <c r="F3517" s="7" t="s">
        <v>563</v>
      </c>
      <c r="G3517" s="8">
        <v>5278305</v>
      </c>
      <c r="H3517" s="16" t="s">
        <v>3474</v>
      </c>
      <c r="I3517" s="18">
        <v>0</v>
      </c>
      <c r="J3517" s="19">
        <v>476.928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56">
        <f t="shared" si="116"/>
        <v>476.928</v>
      </c>
      <c r="V3517" s="18">
        <f t="shared" si="117"/>
        <v>59.616</v>
      </c>
      <c r="W3517" s="7"/>
      <c r="X3517" s="7"/>
      <c r="Y3517" s="7"/>
      <c r="Z3517" s="57"/>
    </row>
    <row r="3518" spans="1:26" x14ac:dyDescent="0.35">
      <c r="A3518" s="6" t="s">
        <v>398</v>
      </c>
      <c r="B3518" s="7" t="s">
        <v>562</v>
      </c>
      <c r="C3518" s="7" t="s">
        <v>3194</v>
      </c>
      <c r="D3518" s="7" t="s">
        <v>296</v>
      </c>
      <c r="E3518" s="7" t="s">
        <v>297</v>
      </c>
      <c r="F3518" s="7" t="s">
        <v>563</v>
      </c>
      <c r="G3518" s="8">
        <v>5133884</v>
      </c>
      <c r="H3518" s="16" t="s">
        <v>3475</v>
      </c>
      <c r="I3518" s="18">
        <v>0</v>
      </c>
      <c r="J3518" s="19">
        <v>476.928</v>
      </c>
      <c r="K3518" s="19">
        <v>0</v>
      </c>
      <c r="L3518" s="19">
        <v>0</v>
      </c>
      <c r="M3518" s="19">
        <v>424.47899999999998</v>
      </c>
      <c r="N3518" s="19">
        <v>0</v>
      </c>
      <c r="O3518" s="19">
        <v>303.49700000000001</v>
      </c>
      <c r="P3518" s="19">
        <v>419.06200000000001</v>
      </c>
      <c r="Q3518" s="19">
        <v>0</v>
      </c>
      <c r="R3518" s="19">
        <v>0</v>
      </c>
      <c r="S3518" s="19">
        <v>0</v>
      </c>
      <c r="T3518" s="19">
        <v>0</v>
      </c>
      <c r="U3518" s="56">
        <f t="shared" si="116"/>
        <v>1623.9659999999999</v>
      </c>
      <c r="V3518" s="18">
        <f t="shared" si="117"/>
        <v>202.99574999999999</v>
      </c>
      <c r="W3518" s="7"/>
      <c r="X3518" s="7"/>
      <c r="Y3518" s="7"/>
      <c r="Z3518" s="57"/>
    </row>
    <row r="3519" spans="1:26" x14ac:dyDescent="0.35">
      <c r="A3519" s="6" t="s">
        <v>398</v>
      </c>
      <c r="B3519" s="7" t="s">
        <v>562</v>
      </c>
      <c r="C3519" s="7" t="s">
        <v>3194</v>
      </c>
      <c r="D3519" s="7" t="s">
        <v>296</v>
      </c>
      <c r="E3519" s="7" t="s">
        <v>297</v>
      </c>
      <c r="F3519" s="7" t="s">
        <v>563</v>
      </c>
      <c r="G3519" s="8">
        <v>5297812</v>
      </c>
      <c r="H3519" s="16" t="s">
        <v>3476</v>
      </c>
      <c r="I3519" s="18">
        <v>0</v>
      </c>
      <c r="J3519" s="19">
        <v>0</v>
      </c>
      <c r="K3519" s="19">
        <v>1083.922</v>
      </c>
      <c r="L3519" s="19">
        <v>0</v>
      </c>
      <c r="M3519" s="19">
        <v>0</v>
      </c>
      <c r="N3519" s="19">
        <v>0</v>
      </c>
      <c r="O3519" s="19">
        <v>0</v>
      </c>
      <c r="P3519" s="19">
        <v>539.65499999999997</v>
      </c>
      <c r="Q3519" s="19">
        <v>0</v>
      </c>
      <c r="R3519" s="19">
        <v>0</v>
      </c>
      <c r="S3519" s="19">
        <v>0</v>
      </c>
      <c r="T3519" s="19">
        <v>0</v>
      </c>
      <c r="U3519" s="56">
        <f t="shared" si="116"/>
        <v>1623.577</v>
      </c>
      <c r="V3519" s="18">
        <f t="shared" si="117"/>
        <v>202.947125</v>
      </c>
      <c r="W3519" s="7"/>
      <c r="X3519" s="7"/>
      <c r="Y3519" s="7"/>
      <c r="Z3519" s="57"/>
    </row>
    <row r="3520" spans="1:26" x14ac:dyDescent="0.35">
      <c r="A3520" s="6" t="s">
        <v>398</v>
      </c>
      <c r="B3520" s="7" t="s">
        <v>562</v>
      </c>
      <c r="C3520" s="7" t="s">
        <v>3194</v>
      </c>
      <c r="D3520" s="7" t="s">
        <v>296</v>
      </c>
      <c r="E3520" s="7" t="s">
        <v>297</v>
      </c>
      <c r="F3520" s="7" t="s">
        <v>563</v>
      </c>
      <c r="G3520" s="8">
        <v>5300642</v>
      </c>
      <c r="H3520" s="16" t="s">
        <v>3477</v>
      </c>
      <c r="I3520" s="18">
        <v>0</v>
      </c>
      <c r="J3520" s="19">
        <v>0</v>
      </c>
      <c r="K3520" s="19">
        <v>1081.616</v>
      </c>
      <c r="L3520" s="19">
        <v>0</v>
      </c>
      <c r="M3520" s="19">
        <v>0</v>
      </c>
      <c r="N3520" s="19">
        <v>0</v>
      </c>
      <c r="O3520" s="19">
        <v>0</v>
      </c>
      <c r="P3520" s="19">
        <v>238.464</v>
      </c>
      <c r="Q3520" s="19">
        <v>0</v>
      </c>
      <c r="R3520" s="19">
        <v>0</v>
      </c>
      <c r="S3520" s="19">
        <v>0</v>
      </c>
      <c r="T3520" s="19">
        <v>0</v>
      </c>
      <c r="U3520" s="56">
        <f t="shared" ref="U3520:U3583" si="118">SUM(I3520:T3520)</f>
        <v>1320.08</v>
      </c>
      <c r="V3520" s="18">
        <f t="shared" si="117"/>
        <v>165.01</v>
      </c>
      <c r="W3520" s="7"/>
      <c r="X3520" s="7"/>
      <c r="Y3520" s="7"/>
      <c r="Z3520" s="57"/>
    </row>
    <row r="3521" spans="1:26" x14ac:dyDescent="0.35">
      <c r="A3521" s="6" t="s">
        <v>398</v>
      </c>
      <c r="B3521" s="7" t="s">
        <v>562</v>
      </c>
      <c r="C3521" s="7" t="s">
        <v>3194</v>
      </c>
      <c r="D3521" s="7" t="s">
        <v>296</v>
      </c>
      <c r="E3521" s="7" t="s">
        <v>297</v>
      </c>
      <c r="F3521" s="7" t="s">
        <v>563</v>
      </c>
      <c r="G3521" s="8">
        <v>5332492</v>
      </c>
      <c r="H3521" s="16" t="s">
        <v>3478</v>
      </c>
      <c r="I3521" s="18">
        <v>0</v>
      </c>
      <c r="J3521" s="19">
        <v>0</v>
      </c>
      <c r="K3521" s="19">
        <v>1154.3720000000001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56">
        <f t="shared" si="118"/>
        <v>1154.3720000000001</v>
      </c>
      <c r="V3521" s="18">
        <f t="shared" si="117"/>
        <v>144.29650000000001</v>
      </c>
      <c r="W3521" s="7"/>
      <c r="X3521" s="7"/>
      <c r="Y3521" s="7"/>
      <c r="Z3521" s="57"/>
    </row>
    <row r="3522" spans="1:26" x14ac:dyDescent="0.35">
      <c r="A3522" s="6" t="s">
        <v>398</v>
      </c>
      <c r="B3522" s="7" t="s">
        <v>562</v>
      </c>
      <c r="C3522" s="7" t="s">
        <v>3194</v>
      </c>
      <c r="D3522" s="7" t="s">
        <v>296</v>
      </c>
      <c r="E3522" s="7" t="s">
        <v>297</v>
      </c>
      <c r="F3522" s="7" t="s">
        <v>563</v>
      </c>
      <c r="G3522" s="8">
        <v>5296387</v>
      </c>
      <c r="H3522" s="16" t="s">
        <v>3479</v>
      </c>
      <c r="I3522" s="18">
        <v>0</v>
      </c>
      <c r="J3522" s="19">
        <v>0</v>
      </c>
      <c r="K3522" s="19">
        <v>303.49700000000001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56">
        <f t="shared" si="118"/>
        <v>303.49700000000001</v>
      </c>
      <c r="V3522" s="18">
        <f t="shared" si="117"/>
        <v>37.937125000000002</v>
      </c>
      <c r="W3522" s="7"/>
      <c r="X3522" s="7"/>
      <c r="Y3522" s="7"/>
      <c r="Z3522" s="57"/>
    </row>
    <row r="3523" spans="1:26" x14ac:dyDescent="0.35">
      <c r="A3523" s="6" t="s">
        <v>398</v>
      </c>
      <c r="B3523" s="7" t="s">
        <v>562</v>
      </c>
      <c r="C3523" s="7" t="s">
        <v>3194</v>
      </c>
      <c r="D3523" s="7" t="s">
        <v>296</v>
      </c>
      <c r="E3523" s="7" t="s">
        <v>297</v>
      </c>
      <c r="F3523" s="7" t="s">
        <v>563</v>
      </c>
      <c r="G3523" s="8">
        <v>5279584</v>
      </c>
      <c r="H3523" s="16" t="s">
        <v>3480</v>
      </c>
      <c r="I3523" s="18">
        <v>0</v>
      </c>
      <c r="J3523" s="19">
        <v>0</v>
      </c>
      <c r="K3523" s="19">
        <v>1146.6489999999999</v>
      </c>
      <c r="L3523" s="19">
        <v>0</v>
      </c>
      <c r="M3523" s="19">
        <v>0</v>
      </c>
      <c r="N3523" s="19">
        <v>303.49700000000001</v>
      </c>
      <c r="O3523" s="19">
        <v>780.42499999999995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56">
        <f t="shared" si="118"/>
        <v>2230.5709999999999</v>
      </c>
      <c r="V3523" s="18">
        <f t="shared" si="117"/>
        <v>278.82137499999999</v>
      </c>
      <c r="W3523" s="7"/>
      <c r="X3523" s="7"/>
      <c r="Y3523" s="7"/>
      <c r="Z3523" s="57"/>
    </row>
    <row r="3524" spans="1:26" x14ac:dyDescent="0.35">
      <c r="A3524" s="6" t="s">
        <v>398</v>
      </c>
      <c r="B3524" s="7" t="s">
        <v>562</v>
      </c>
      <c r="C3524" s="7" t="s">
        <v>3194</v>
      </c>
      <c r="D3524" s="7" t="s">
        <v>296</v>
      </c>
      <c r="E3524" s="7" t="s">
        <v>297</v>
      </c>
      <c r="F3524" s="7" t="s">
        <v>563</v>
      </c>
      <c r="G3524" s="8">
        <v>5297805</v>
      </c>
      <c r="H3524" s="16" t="s">
        <v>3481</v>
      </c>
      <c r="I3524" s="18">
        <v>0</v>
      </c>
      <c r="J3524" s="19">
        <v>0</v>
      </c>
      <c r="K3524" s="19">
        <v>785.84199999999998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56">
        <f t="shared" si="118"/>
        <v>785.84199999999998</v>
      </c>
      <c r="V3524" s="18">
        <f t="shared" si="117"/>
        <v>98.230249999999998</v>
      </c>
      <c r="W3524" s="7"/>
      <c r="X3524" s="7"/>
      <c r="Y3524" s="7"/>
      <c r="Z3524" s="57"/>
    </row>
    <row r="3525" spans="1:26" x14ac:dyDescent="0.35">
      <c r="A3525" s="6" t="s">
        <v>398</v>
      </c>
      <c r="B3525" s="7" t="s">
        <v>562</v>
      </c>
      <c r="C3525" s="7" t="s">
        <v>3194</v>
      </c>
      <c r="D3525" s="7" t="s">
        <v>296</v>
      </c>
      <c r="E3525" s="7" t="s">
        <v>297</v>
      </c>
      <c r="F3525" s="7" t="s">
        <v>563</v>
      </c>
      <c r="G3525" s="8">
        <v>5291953</v>
      </c>
      <c r="H3525" s="16" t="s">
        <v>3482</v>
      </c>
      <c r="I3525" s="18">
        <v>0</v>
      </c>
      <c r="J3525" s="19">
        <v>0</v>
      </c>
      <c r="K3525" s="19">
        <v>1154.3720000000001</v>
      </c>
      <c r="L3525" s="19">
        <v>0</v>
      </c>
      <c r="M3525" s="19">
        <v>0</v>
      </c>
      <c r="N3525" s="19">
        <v>0</v>
      </c>
      <c r="O3525" s="19">
        <v>0</v>
      </c>
      <c r="P3525" s="19">
        <v>359.05700000000002</v>
      </c>
      <c r="Q3525" s="19">
        <v>0</v>
      </c>
      <c r="R3525" s="19">
        <v>0</v>
      </c>
      <c r="S3525" s="19">
        <v>0</v>
      </c>
      <c r="T3525" s="19">
        <v>0</v>
      </c>
      <c r="U3525" s="56">
        <f t="shared" si="118"/>
        <v>1513.4290000000001</v>
      </c>
      <c r="V3525" s="18">
        <f t="shared" si="117"/>
        <v>189.17862500000001</v>
      </c>
      <c r="W3525" s="7"/>
      <c r="X3525" s="7"/>
      <c r="Y3525" s="7"/>
      <c r="Z3525" s="57"/>
    </row>
    <row r="3526" spans="1:26" x14ac:dyDescent="0.35">
      <c r="A3526" s="6" t="s">
        <v>398</v>
      </c>
      <c r="B3526" s="7" t="s">
        <v>562</v>
      </c>
      <c r="C3526" s="7" t="s">
        <v>3194</v>
      </c>
      <c r="D3526" s="7" t="s">
        <v>296</v>
      </c>
      <c r="E3526" s="7" t="s">
        <v>297</v>
      </c>
      <c r="F3526" s="7" t="s">
        <v>563</v>
      </c>
      <c r="G3526" s="8">
        <v>5139802</v>
      </c>
      <c r="H3526" s="16" t="s">
        <v>3483</v>
      </c>
      <c r="I3526" s="18">
        <v>0</v>
      </c>
      <c r="J3526" s="19">
        <v>0</v>
      </c>
      <c r="K3526" s="19">
        <v>2971.69</v>
      </c>
      <c r="L3526" s="19">
        <v>1573.4349999999999</v>
      </c>
      <c r="M3526" s="19">
        <v>1092.8399999999999</v>
      </c>
      <c r="N3526" s="19">
        <v>303.49700000000001</v>
      </c>
      <c r="O3526" s="19">
        <v>838.12300000000005</v>
      </c>
      <c r="P3526" s="19">
        <v>1204.347</v>
      </c>
      <c r="Q3526" s="19">
        <v>0</v>
      </c>
      <c r="R3526" s="19">
        <v>0</v>
      </c>
      <c r="S3526" s="19">
        <v>0</v>
      </c>
      <c r="T3526" s="19">
        <v>0</v>
      </c>
      <c r="U3526" s="56">
        <f t="shared" si="118"/>
        <v>7983.9320000000007</v>
      </c>
      <c r="V3526" s="18">
        <f t="shared" si="117"/>
        <v>997.99150000000009</v>
      </c>
      <c r="W3526" s="7"/>
      <c r="X3526" s="7"/>
      <c r="Y3526" s="7"/>
      <c r="Z3526" s="57"/>
    </row>
    <row r="3527" spans="1:26" x14ac:dyDescent="0.35">
      <c r="A3527" s="6" t="s">
        <v>398</v>
      </c>
      <c r="B3527" s="7" t="s">
        <v>562</v>
      </c>
      <c r="C3527" s="7" t="s">
        <v>3194</v>
      </c>
      <c r="D3527" s="7" t="s">
        <v>296</v>
      </c>
      <c r="E3527" s="7" t="s">
        <v>297</v>
      </c>
      <c r="F3527" s="7" t="s">
        <v>563</v>
      </c>
      <c r="G3527" s="8">
        <v>5277870</v>
      </c>
      <c r="H3527" s="16" t="s">
        <v>3484</v>
      </c>
      <c r="I3527" s="18">
        <v>0</v>
      </c>
      <c r="J3527" s="19">
        <v>0</v>
      </c>
      <c r="K3527" s="19">
        <v>238.464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56">
        <f t="shared" si="118"/>
        <v>238.464</v>
      </c>
      <c r="V3527" s="18">
        <f t="shared" si="117"/>
        <v>29.808</v>
      </c>
      <c r="W3527" s="7"/>
      <c r="X3527" s="7"/>
      <c r="Y3527" s="7"/>
      <c r="Z3527" s="57"/>
    </row>
    <row r="3528" spans="1:26" x14ac:dyDescent="0.35">
      <c r="A3528" s="6" t="s">
        <v>398</v>
      </c>
      <c r="B3528" s="7" t="s">
        <v>562</v>
      </c>
      <c r="C3528" s="7" t="s">
        <v>3194</v>
      </c>
      <c r="D3528" s="7" t="s">
        <v>296</v>
      </c>
      <c r="E3528" s="7" t="s">
        <v>297</v>
      </c>
      <c r="F3528" s="7" t="s">
        <v>563</v>
      </c>
      <c r="G3528" s="8">
        <v>5277797</v>
      </c>
      <c r="H3528" s="16" t="s">
        <v>3485</v>
      </c>
      <c r="I3528" s="18">
        <v>0</v>
      </c>
      <c r="J3528" s="19">
        <v>0</v>
      </c>
      <c r="K3528" s="19">
        <v>238.464</v>
      </c>
      <c r="L3528" s="19">
        <v>0</v>
      </c>
      <c r="M3528" s="19">
        <v>0</v>
      </c>
      <c r="N3528" s="19">
        <v>0</v>
      </c>
      <c r="O3528" s="19">
        <v>0</v>
      </c>
      <c r="P3528" s="19">
        <v>419.06200000000001</v>
      </c>
      <c r="Q3528" s="19">
        <v>0</v>
      </c>
      <c r="R3528" s="19">
        <v>0</v>
      </c>
      <c r="S3528" s="19">
        <v>0</v>
      </c>
      <c r="T3528" s="19">
        <v>0</v>
      </c>
      <c r="U3528" s="56">
        <f t="shared" si="118"/>
        <v>657.52600000000007</v>
      </c>
      <c r="V3528" s="18">
        <f t="shared" si="117"/>
        <v>82.190750000000008</v>
      </c>
      <c r="W3528" s="7"/>
      <c r="X3528" s="7"/>
      <c r="Y3528" s="7"/>
      <c r="Z3528" s="57"/>
    </row>
    <row r="3529" spans="1:26" x14ac:dyDescent="0.35">
      <c r="A3529" s="6" t="s">
        <v>398</v>
      </c>
      <c r="B3529" s="7" t="s">
        <v>562</v>
      </c>
      <c r="C3529" s="7" t="s">
        <v>3194</v>
      </c>
      <c r="D3529" s="7" t="s">
        <v>296</v>
      </c>
      <c r="E3529" s="7" t="s">
        <v>297</v>
      </c>
      <c r="F3529" s="7" t="s">
        <v>563</v>
      </c>
      <c r="G3529" s="8">
        <v>5278312</v>
      </c>
      <c r="H3529" s="16" t="s">
        <v>3486</v>
      </c>
      <c r="I3529" s="18">
        <v>0</v>
      </c>
      <c r="J3529" s="19">
        <v>0</v>
      </c>
      <c r="K3529" s="19">
        <v>238.464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56">
        <f t="shared" si="118"/>
        <v>238.464</v>
      </c>
      <c r="V3529" s="18">
        <f t="shared" si="117"/>
        <v>29.808</v>
      </c>
      <c r="W3529" s="7"/>
      <c r="X3529" s="7"/>
      <c r="Y3529" s="7"/>
      <c r="Z3529" s="57"/>
    </row>
    <row r="3530" spans="1:26" x14ac:dyDescent="0.35">
      <c r="A3530" s="6" t="s">
        <v>398</v>
      </c>
      <c r="B3530" s="7" t="s">
        <v>562</v>
      </c>
      <c r="C3530" s="7" t="s">
        <v>3194</v>
      </c>
      <c r="D3530" s="7" t="s">
        <v>296</v>
      </c>
      <c r="E3530" s="7" t="s">
        <v>297</v>
      </c>
      <c r="F3530" s="7" t="s">
        <v>563</v>
      </c>
      <c r="G3530" s="8">
        <v>5273085</v>
      </c>
      <c r="H3530" s="16" t="s">
        <v>3487</v>
      </c>
      <c r="I3530" s="18">
        <v>0</v>
      </c>
      <c r="J3530" s="19">
        <v>0</v>
      </c>
      <c r="K3530" s="19">
        <v>966.05100000000004</v>
      </c>
      <c r="L3530" s="19">
        <v>498.16</v>
      </c>
      <c r="M3530" s="19">
        <v>180.59800000000001</v>
      </c>
      <c r="N3530" s="19">
        <v>0</v>
      </c>
      <c r="O3530" s="19">
        <v>0</v>
      </c>
      <c r="P3530" s="19">
        <v>1204.5150000000001</v>
      </c>
      <c r="Q3530" s="19">
        <v>0</v>
      </c>
      <c r="R3530" s="19">
        <v>0</v>
      </c>
      <c r="S3530" s="19">
        <v>0</v>
      </c>
      <c r="T3530" s="19">
        <v>0</v>
      </c>
      <c r="U3530" s="56">
        <f t="shared" si="118"/>
        <v>2849.3240000000001</v>
      </c>
      <c r="V3530" s="18">
        <f t="shared" si="117"/>
        <v>356.16550000000001</v>
      </c>
      <c r="W3530" s="7"/>
      <c r="X3530" s="7"/>
      <c r="Y3530" s="7"/>
      <c r="Z3530" s="57"/>
    </row>
    <row r="3531" spans="1:26" x14ac:dyDescent="0.35">
      <c r="A3531" s="6" t="s">
        <v>398</v>
      </c>
      <c r="B3531" s="7" t="s">
        <v>562</v>
      </c>
      <c r="C3531" s="7" t="s">
        <v>3194</v>
      </c>
      <c r="D3531" s="7" t="s">
        <v>296</v>
      </c>
      <c r="E3531" s="7" t="s">
        <v>297</v>
      </c>
      <c r="F3531" s="7" t="s">
        <v>563</v>
      </c>
      <c r="G3531" s="8">
        <v>5138287</v>
      </c>
      <c r="H3531" s="16" t="s">
        <v>3488</v>
      </c>
      <c r="I3531" s="18">
        <v>0</v>
      </c>
      <c r="J3531" s="19">
        <v>0</v>
      </c>
      <c r="K3531" s="19">
        <v>303.49700000000001</v>
      </c>
      <c r="L3531" s="19">
        <v>0</v>
      </c>
      <c r="M3531" s="19">
        <v>0</v>
      </c>
      <c r="N3531" s="19">
        <v>0</v>
      </c>
      <c r="O3531" s="19">
        <v>359.05700000000002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56">
        <f t="shared" si="118"/>
        <v>662.55400000000009</v>
      </c>
      <c r="V3531" s="18">
        <f t="shared" si="117"/>
        <v>82.819250000000011</v>
      </c>
      <c r="W3531" s="7"/>
      <c r="X3531" s="7"/>
      <c r="Y3531" s="7"/>
      <c r="Z3531" s="57"/>
    </row>
    <row r="3532" spans="1:26" x14ac:dyDescent="0.35">
      <c r="A3532" s="6" t="s">
        <v>398</v>
      </c>
      <c r="B3532" s="7" t="s">
        <v>562</v>
      </c>
      <c r="C3532" s="7" t="s">
        <v>3194</v>
      </c>
      <c r="D3532" s="7" t="s">
        <v>296</v>
      </c>
      <c r="E3532" s="7" t="s">
        <v>297</v>
      </c>
      <c r="F3532" s="7" t="s">
        <v>563</v>
      </c>
      <c r="G3532" s="8">
        <v>5138308</v>
      </c>
      <c r="H3532" s="16" t="s">
        <v>3489</v>
      </c>
      <c r="I3532" s="18">
        <v>0</v>
      </c>
      <c r="J3532" s="19">
        <v>0</v>
      </c>
      <c r="K3532" s="19">
        <v>1992.107</v>
      </c>
      <c r="L3532" s="19">
        <v>180.59800000000001</v>
      </c>
      <c r="M3532" s="19">
        <v>0</v>
      </c>
      <c r="N3532" s="19">
        <v>0</v>
      </c>
      <c r="O3532" s="19">
        <v>0</v>
      </c>
      <c r="P3532" s="19">
        <v>662.55399999999997</v>
      </c>
      <c r="Q3532" s="19">
        <v>0</v>
      </c>
      <c r="R3532" s="19">
        <v>0</v>
      </c>
      <c r="S3532" s="19">
        <v>0</v>
      </c>
      <c r="T3532" s="19">
        <v>0</v>
      </c>
      <c r="U3532" s="56">
        <f t="shared" si="118"/>
        <v>2835.259</v>
      </c>
      <c r="V3532" s="18">
        <f t="shared" si="117"/>
        <v>354.407375</v>
      </c>
      <c r="W3532" s="7"/>
      <c r="X3532" s="7"/>
      <c r="Y3532" s="7"/>
      <c r="Z3532" s="57"/>
    </row>
    <row r="3533" spans="1:26" x14ac:dyDescent="0.35">
      <c r="A3533" s="6" t="s">
        <v>398</v>
      </c>
      <c r="B3533" s="7" t="s">
        <v>562</v>
      </c>
      <c r="C3533" s="7" t="s">
        <v>3194</v>
      </c>
      <c r="D3533" s="7" t="s">
        <v>296</v>
      </c>
      <c r="E3533" s="7" t="s">
        <v>297</v>
      </c>
      <c r="F3533" s="7" t="s">
        <v>563</v>
      </c>
      <c r="G3533" s="8">
        <v>5299180</v>
      </c>
      <c r="H3533" s="16" t="s">
        <v>3490</v>
      </c>
      <c r="I3533" s="18">
        <v>0</v>
      </c>
      <c r="J3533" s="19">
        <v>0</v>
      </c>
      <c r="K3533" s="19">
        <v>662.55399999999997</v>
      </c>
      <c r="L3533" s="19">
        <v>0</v>
      </c>
      <c r="M3533" s="19">
        <v>0</v>
      </c>
      <c r="N3533" s="19">
        <v>0</v>
      </c>
      <c r="O3533" s="19">
        <v>0</v>
      </c>
      <c r="P3533" s="19">
        <v>1377.778</v>
      </c>
      <c r="Q3533" s="19">
        <v>0</v>
      </c>
      <c r="R3533" s="19">
        <v>0</v>
      </c>
      <c r="S3533" s="19">
        <v>0</v>
      </c>
      <c r="T3533" s="19">
        <v>0</v>
      </c>
      <c r="U3533" s="56">
        <f t="shared" si="118"/>
        <v>2040.3319999999999</v>
      </c>
      <c r="V3533" s="18">
        <f t="shared" si="117"/>
        <v>255.04149999999998</v>
      </c>
      <c r="W3533" s="7"/>
      <c r="X3533" s="7"/>
      <c r="Y3533" s="7"/>
      <c r="Z3533" s="57"/>
    </row>
    <row r="3534" spans="1:26" x14ac:dyDescent="0.35">
      <c r="A3534" s="6" t="s">
        <v>398</v>
      </c>
      <c r="B3534" s="7" t="s">
        <v>562</v>
      </c>
      <c r="C3534" s="7" t="s">
        <v>3194</v>
      </c>
      <c r="D3534" s="7" t="s">
        <v>296</v>
      </c>
      <c r="E3534" s="7" t="s">
        <v>297</v>
      </c>
      <c r="F3534" s="7" t="s">
        <v>563</v>
      </c>
      <c r="G3534" s="8">
        <v>5330065</v>
      </c>
      <c r="H3534" s="16" t="s">
        <v>3491</v>
      </c>
      <c r="I3534" s="18">
        <v>0</v>
      </c>
      <c r="J3534" s="19">
        <v>0</v>
      </c>
      <c r="K3534" s="19">
        <v>303.49700000000001</v>
      </c>
      <c r="L3534" s="19">
        <v>838.12300000000005</v>
      </c>
      <c r="M3534" s="19">
        <v>0</v>
      </c>
      <c r="N3534" s="19">
        <v>0</v>
      </c>
      <c r="O3534" s="19">
        <v>0</v>
      </c>
      <c r="P3534" s="19">
        <v>419.06200000000001</v>
      </c>
      <c r="Q3534" s="19">
        <v>0</v>
      </c>
      <c r="R3534" s="19">
        <v>0</v>
      </c>
      <c r="S3534" s="19">
        <v>0</v>
      </c>
      <c r="T3534" s="19">
        <v>0</v>
      </c>
      <c r="U3534" s="56">
        <f t="shared" si="118"/>
        <v>1560.6820000000002</v>
      </c>
      <c r="V3534" s="18">
        <f t="shared" si="117"/>
        <v>195.08525000000003</v>
      </c>
      <c r="W3534" s="7"/>
      <c r="X3534" s="7"/>
      <c r="Y3534" s="7"/>
      <c r="Z3534" s="57"/>
    </row>
    <row r="3535" spans="1:26" x14ac:dyDescent="0.35">
      <c r="A3535" s="6" t="s">
        <v>398</v>
      </c>
      <c r="B3535" s="7" t="s">
        <v>562</v>
      </c>
      <c r="C3535" s="7" t="s">
        <v>3194</v>
      </c>
      <c r="D3535" s="7" t="s">
        <v>296</v>
      </c>
      <c r="E3535" s="7" t="s">
        <v>297</v>
      </c>
      <c r="F3535" s="7" t="s">
        <v>563</v>
      </c>
      <c r="G3535" s="8">
        <v>5332513</v>
      </c>
      <c r="H3535" s="16" t="s">
        <v>3492</v>
      </c>
      <c r="I3535" s="18">
        <v>0</v>
      </c>
      <c r="J3535" s="19">
        <v>0</v>
      </c>
      <c r="K3535" s="19">
        <v>238.464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56">
        <f t="shared" si="118"/>
        <v>238.464</v>
      </c>
      <c r="V3535" s="18">
        <f t="shared" si="117"/>
        <v>29.808</v>
      </c>
      <c r="W3535" s="7"/>
      <c r="X3535" s="7"/>
      <c r="Y3535" s="7"/>
      <c r="Z3535" s="57"/>
    </row>
    <row r="3536" spans="1:26" x14ac:dyDescent="0.35">
      <c r="A3536" s="6" t="s">
        <v>398</v>
      </c>
      <c r="B3536" s="7" t="s">
        <v>562</v>
      </c>
      <c r="C3536" s="7" t="s">
        <v>3194</v>
      </c>
      <c r="D3536" s="7" t="s">
        <v>296</v>
      </c>
      <c r="E3536" s="7" t="s">
        <v>297</v>
      </c>
      <c r="F3536" s="7" t="s">
        <v>563</v>
      </c>
      <c r="G3536" s="8">
        <v>5132096</v>
      </c>
      <c r="H3536" s="16" t="s">
        <v>3493</v>
      </c>
      <c r="I3536" s="18">
        <v>0</v>
      </c>
      <c r="J3536" s="19">
        <v>0</v>
      </c>
      <c r="K3536" s="19">
        <v>0</v>
      </c>
      <c r="L3536" s="19">
        <v>602.93799999999999</v>
      </c>
      <c r="M3536" s="19">
        <v>180.59800000000001</v>
      </c>
      <c r="N3536" s="19">
        <v>0</v>
      </c>
      <c r="O3536" s="19">
        <v>0</v>
      </c>
      <c r="P3536" s="19">
        <v>778.11900000000003</v>
      </c>
      <c r="Q3536" s="19">
        <v>0</v>
      </c>
      <c r="R3536" s="19">
        <v>0</v>
      </c>
      <c r="S3536" s="19">
        <v>0</v>
      </c>
      <c r="T3536" s="19">
        <v>0</v>
      </c>
      <c r="U3536" s="56">
        <f t="shared" si="118"/>
        <v>1561.6550000000002</v>
      </c>
      <c r="V3536" s="18">
        <f t="shared" si="117"/>
        <v>195.20687500000003</v>
      </c>
      <c r="W3536" s="7"/>
      <c r="X3536" s="7"/>
      <c r="Y3536" s="7"/>
      <c r="Z3536" s="57"/>
    </row>
    <row r="3537" spans="1:26" x14ac:dyDescent="0.35">
      <c r="A3537" s="6" t="s">
        <v>398</v>
      </c>
      <c r="B3537" s="7" t="s">
        <v>562</v>
      </c>
      <c r="C3537" s="7" t="s">
        <v>3194</v>
      </c>
      <c r="D3537" s="7" t="s">
        <v>296</v>
      </c>
      <c r="E3537" s="7" t="s">
        <v>297</v>
      </c>
      <c r="F3537" s="7" t="s">
        <v>563</v>
      </c>
      <c r="G3537" s="8">
        <v>5277704</v>
      </c>
      <c r="H3537" s="16" t="s">
        <v>3494</v>
      </c>
      <c r="I3537" s="18">
        <v>0</v>
      </c>
      <c r="J3537" s="19">
        <v>0</v>
      </c>
      <c r="K3537" s="19">
        <v>0</v>
      </c>
      <c r="L3537" s="19">
        <v>727.976</v>
      </c>
      <c r="M3537" s="19">
        <v>0</v>
      </c>
      <c r="N3537" s="19">
        <v>0</v>
      </c>
      <c r="O3537" s="19">
        <v>419.06200000000001</v>
      </c>
      <c r="P3537" s="19">
        <v>597.52099999999996</v>
      </c>
      <c r="Q3537" s="19">
        <v>0</v>
      </c>
      <c r="R3537" s="19">
        <v>0</v>
      </c>
      <c r="S3537" s="19">
        <v>0</v>
      </c>
      <c r="T3537" s="19">
        <v>0</v>
      </c>
      <c r="U3537" s="56">
        <f t="shared" si="118"/>
        <v>1744.559</v>
      </c>
      <c r="V3537" s="18">
        <f t="shared" si="117"/>
        <v>218.069875</v>
      </c>
      <c r="W3537" s="7"/>
      <c r="X3537" s="7"/>
      <c r="Y3537" s="7"/>
      <c r="Z3537" s="57"/>
    </row>
    <row r="3538" spans="1:26" x14ac:dyDescent="0.35">
      <c r="A3538" s="6" t="s">
        <v>398</v>
      </c>
      <c r="B3538" s="7" t="s">
        <v>562</v>
      </c>
      <c r="C3538" s="7" t="s">
        <v>3194</v>
      </c>
      <c r="D3538" s="7" t="s">
        <v>296</v>
      </c>
      <c r="E3538" s="7" t="s">
        <v>297</v>
      </c>
      <c r="F3538" s="7" t="s">
        <v>563</v>
      </c>
      <c r="G3538" s="8">
        <v>5130164</v>
      </c>
      <c r="H3538" s="16" t="s">
        <v>3495</v>
      </c>
      <c r="I3538" s="18">
        <v>0</v>
      </c>
      <c r="J3538" s="19">
        <v>0</v>
      </c>
      <c r="K3538" s="19">
        <v>0</v>
      </c>
      <c r="L3538" s="19">
        <v>720.80899999999997</v>
      </c>
      <c r="M3538" s="19">
        <v>487.76299999999998</v>
      </c>
      <c r="N3538" s="19">
        <v>1327.8030000000001</v>
      </c>
      <c r="O3538" s="19">
        <v>2638.241</v>
      </c>
      <c r="P3538" s="19">
        <v>303.49700000000001</v>
      </c>
      <c r="Q3538" s="19">
        <v>0</v>
      </c>
      <c r="R3538" s="19">
        <v>0</v>
      </c>
      <c r="S3538" s="19">
        <v>0</v>
      </c>
      <c r="T3538" s="19">
        <v>0</v>
      </c>
      <c r="U3538" s="56">
        <f t="shared" si="118"/>
        <v>5478.1130000000003</v>
      </c>
      <c r="V3538" s="18">
        <f t="shared" si="117"/>
        <v>684.76412500000004</v>
      </c>
      <c r="W3538" s="7"/>
      <c r="X3538" s="7"/>
      <c r="Y3538" s="7"/>
      <c r="Z3538" s="57"/>
    </row>
    <row r="3539" spans="1:26" x14ac:dyDescent="0.35">
      <c r="A3539" s="6" t="s">
        <v>398</v>
      </c>
      <c r="B3539" s="7" t="s">
        <v>562</v>
      </c>
      <c r="C3539" s="7" t="s">
        <v>3194</v>
      </c>
      <c r="D3539" s="7" t="s">
        <v>296</v>
      </c>
      <c r="E3539" s="7" t="s">
        <v>297</v>
      </c>
      <c r="F3539" s="7" t="s">
        <v>563</v>
      </c>
      <c r="G3539" s="8">
        <v>5330650</v>
      </c>
      <c r="H3539" s="16" t="s">
        <v>3496</v>
      </c>
      <c r="I3539" s="18">
        <v>895.99</v>
      </c>
      <c r="J3539" s="19">
        <v>541.96100000000001</v>
      </c>
      <c r="K3539" s="19">
        <v>1488.08</v>
      </c>
      <c r="L3539" s="19">
        <v>901.40700000000004</v>
      </c>
      <c r="M3539" s="19">
        <v>1202.2090000000001</v>
      </c>
      <c r="N3539" s="19">
        <v>0</v>
      </c>
      <c r="O3539" s="19">
        <v>2283.8249999999998</v>
      </c>
      <c r="P3539" s="19">
        <v>1445.117</v>
      </c>
      <c r="Q3539" s="19">
        <v>0</v>
      </c>
      <c r="R3539" s="19">
        <v>0</v>
      </c>
      <c r="S3539" s="19">
        <v>0</v>
      </c>
      <c r="T3539" s="19">
        <v>0</v>
      </c>
      <c r="U3539" s="56">
        <f t="shared" si="118"/>
        <v>8758.5889999999999</v>
      </c>
      <c r="V3539" s="18">
        <f t="shared" si="117"/>
        <v>1094.823625</v>
      </c>
      <c r="W3539" s="7"/>
      <c r="X3539" s="7"/>
      <c r="Y3539" s="7"/>
      <c r="Z3539" s="57"/>
    </row>
    <row r="3540" spans="1:26" x14ac:dyDescent="0.35">
      <c r="A3540" s="6" t="s">
        <v>398</v>
      </c>
      <c r="B3540" s="7" t="s">
        <v>562</v>
      </c>
      <c r="C3540" s="7" t="s">
        <v>3194</v>
      </c>
      <c r="D3540" s="7" t="s">
        <v>296</v>
      </c>
      <c r="E3540" s="7" t="s">
        <v>297</v>
      </c>
      <c r="F3540" s="7" t="s">
        <v>563</v>
      </c>
      <c r="G3540" s="8">
        <v>5276947</v>
      </c>
      <c r="H3540" s="16" t="s">
        <v>3497</v>
      </c>
      <c r="I3540" s="18">
        <v>778.11900000000003</v>
      </c>
      <c r="J3540" s="19">
        <v>303.49700000000001</v>
      </c>
      <c r="K3540" s="19">
        <v>1146.6489999999999</v>
      </c>
      <c r="L3540" s="19">
        <v>180.59800000000001</v>
      </c>
      <c r="M3540" s="19">
        <v>359.05700000000002</v>
      </c>
      <c r="N3540" s="19">
        <v>303.49700000000001</v>
      </c>
      <c r="O3540" s="19">
        <v>718.11400000000003</v>
      </c>
      <c r="P3540" s="19">
        <v>1026.056</v>
      </c>
      <c r="Q3540" s="19">
        <v>0</v>
      </c>
      <c r="R3540" s="19">
        <v>0</v>
      </c>
      <c r="S3540" s="19">
        <v>0</v>
      </c>
      <c r="T3540" s="19">
        <v>0</v>
      </c>
      <c r="U3540" s="56">
        <f t="shared" si="118"/>
        <v>4815.5869999999995</v>
      </c>
      <c r="V3540" s="18">
        <f t="shared" si="117"/>
        <v>601.94837499999994</v>
      </c>
      <c r="W3540" s="7"/>
      <c r="X3540" s="7"/>
      <c r="Y3540" s="7"/>
      <c r="Z3540" s="57"/>
    </row>
    <row r="3541" spans="1:26" x14ac:dyDescent="0.35">
      <c r="A3541" s="6" t="s">
        <v>398</v>
      </c>
      <c r="B3541" s="7" t="s">
        <v>562</v>
      </c>
      <c r="C3541" s="7" t="s">
        <v>3194</v>
      </c>
      <c r="D3541" s="7" t="s">
        <v>296</v>
      </c>
      <c r="E3541" s="7" t="s">
        <v>297</v>
      </c>
      <c r="F3541" s="7" t="s">
        <v>563</v>
      </c>
      <c r="G3541" s="8">
        <v>5271063</v>
      </c>
      <c r="H3541" s="16" t="s">
        <v>3498</v>
      </c>
      <c r="I3541" s="18">
        <v>1016.583</v>
      </c>
      <c r="J3541" s="19">
        <v>0</v>
      </c>
      <c r="K3541" s="19">
        <v>303.49700000000001</v>
      </c>
      <c r="L3541" s="19">
        <v>419.06200000000001</v>
      </c>
      <c r="M3541" s="19">
        <v>361.19499999999999</v>
      </c>
      <c r="N3541" s="19">
        <v>303.49700000000001</v>
      </c>
      <c r="O3541" s="19">
        <v>843.15200000000004</v>
      </c>
      <c r="P3541" s="19">
        <v>541.96100000000001</v>
      </c>
      <c r="Q3541" s="19">
        <v>0</v>
      </c>
      <c r="R3541" s="19">
        <v>0</v>
      </c>
      <c r="S3541" s="19">
        <v>0</v>
      </c>
      <c r="T3541" s="19">
        <v>0</v>
      </c>
      <c r="U3541" s="56">
        <f t="shared" si="118"/>
        <v>3788.9470000000001</v>
      </c>
      <c r="V3541" s="18">
        <f t="shared" si="117"/>
        <v>473.61837500000001</v>
      </c>
      <c r="W3541" s="7"/>
      <c r="X3541" s="7"/>
      <c r="Y3541" s="7"/>
      <c r="Z3541" s="57"/>
    </row>
    <row r="3542" spans="1:26" x14ac:dyDescent="0.35">
      <c r="A3542" s="6" t="s">
        <v>398</v>
      </c>
      <c r="B3542" s="7" t="s">
        <v>562</v>
      </c>
      <c r="C3542" s="7" t="s">
        <v>3194</v>
      </c>
      <c r="D3542" s="7" t="s">
        <v>296</v>
      </c>
      <c r="E3542" s="7" t="s">
        <v>297</v>
      </c>
      <c r="F3542" s="7" t="s">
        <v>563</v>
      </c>
      <c r="G3542" s="8">
        <v>5335897</v>
      </c>
      <c r="H3542" s="16" t="s">
        <v>3499</v>
      </c>
      <c r="I3542" s="18">
        <v>0</v>
      </c>
      <c r="J3542" s="19">
        <v>1081.616</v>
      </c>
      <c r="K3542" s="19">
        <v>238.464</v>
      </c>
      <c r="L3542" s="19">
        <v>238.464</v>
      </c>
      <c r="M3542" s="19">
        <v>0</v>
      </c>
      <c r="N3542" s="19">
        <v>845.45799999999997</v>
      </c>
      <c r="O3542" s="19">
        <v>720.25199999999995</v>
      </c>
      <c r="P3542" s="19">
        <v>476.928</v>
      </c>
      <c r="Q3542" s="19">
        <v>0</v>
      </c>
      <c r="R3542" s="19">
        <v>0</v>
      </c>
      <c r="S3542" s="19">
        <v>0</v>
      </c>
      <c r="T3542" s="19">
        <v>0</v>
      </c>
      <c r="U3542" s="56">
        <f t="shared" si="118"/>
        <v>3601.1819999999998</v>
      </c>
      <c r="V3542" s="18">
        <f t="shared" si="117"/>
        <v>450.14774999999997</v>
      </c>
      <c r="W3542" s="7"/>
      <c r="X3542" s="7"/>
      <c r="Y3542" s="7"/>
      <c r="Z3542" s="57"/>
    </row>
    <row r="3543" spans="1:26" x14ac:dyDescent="0.35">
      <c r="A3543" s="6" t="s">
        <v>398</v>
      </c>
      <c r="B3543" s="7" t="s">
        <v>562</v>
      </c>
      <c r="C3543" s="7" t="s">
        <v>3194</v>
      </c>
      <c r="D3543" s="7" t="s">
        <v>296</v>
      </c>
      <c r="E3543" s="7" t="s">
        <v>297</v>
      </c>
      <c r="F3543" s="7" t="s">
        <v>563</v>
      </c>
      <c r="G3543" s="8">
        <v>5332049</v>
      </c>
      <c r="H3543" s="16" t="s">
        <v>3500</v>
      </c>
      <c r="I3543" s="18">
        <v>2273.7669999999998</v>
      </c>
      <c r="J3543" s="19">
        <v>303.49700000000001</v>
      </c>
      <c r="K3543" s="19">
        <v>1194.056</v>
      </c>
      <c r="L3543" s="19">
        <v>359.05700000000002</v>
      </c>
      <c r="M3543" s="19">
        <v>722.39</v>
      </c>
      <c r="N3543" s="19">
        <v>303.49700000000001</v>
      </c>
      <c r="O3543" s="19">
        <v>1023.749</v>
      </c>
      <c r="P3543" s="19">
        <v>845.45799999999997</v>
      </c>
      <c r="Q3543" s="19">
        <v>0</v>
      </c>
      <c r="R3543" s="19">
        <v>0</v>
      </c>
      <c r="S3543" s="19">
        <v>0</v>
      </c>
      <c r="T3543" s="19">
        <v>0</v>
      </c>
      <c r="U3543" s="56">
        <f t="shared" si="118"/>
        <v>7025.4709999999995</v>
      </c>
      <c r="V3543" s="18">
        <f t="shared" si="117"/>
        <v>878.18387499999994</v>
      </c>
      <c r="W3543" s="7"/>
      <c r="X3543" s="7"/>
      <c r="Y3543" s="7"/>
      <c r="Z3543" s="57"/>
    </row>
    <row r="3544" spans="1:26" x14ac:dyDescent="0.35">
      <c r="A3544" s="6" t="s">
        <v>398</v>
      </c>
      <c r="B3544" s="7" t="s">
        <v>562</v>
      </c>
      <c r="C3544" s="7" t="s">
        <v>3194</v>
      </c>
      <c r="D3544" s="7" t="s">
        <v>296</v>
      </c>
      <c r="E3544" s="7" t="s">
        <v>297</v>
      </c>
      <c r="F3544" s="7" t="s">
        <v>563</v>
      </c>
      <c r="G3544" s="8">
        <v>5332063</v>
      </c>
      <c r="H3544" s="16" t="s">
        <v>3501</v>
      </c>
      <c r="I3544" s="18">
        <v>238.464</v>
      </c>
      <c r="J3544" s="19">
        <v>662.55399999999997</v>
      </c>
      <c r="K3544" s="19">
        <v>419.06200000000001</v>
      </c>
      <c r="L3544" s="19">
        <v>0</v>
      </c>
      <c r="M3544" s="19">
        <v>361.19499999999999</v>
      </c>
      <c r="N3544" s="19">
        <v>303.49700000000001</v>
      </c>
      <c r="O3544" s="19">
        <v>718.11400000000003</v>
      </c>
      <c r="P3544" s="19">
        <v>238.464</v>
      </c>
      <c r="Q3544" s="19">
        <v>0</v>
      </c>
      <c r="R3544" s="19">
        <v>0</v>
      </c>
      <c r="S3544" s="19">
        <v>0</v>
      </c>
      <c r="T3544" s="19">
        <v>0</v>
      </c>
      <c r="U3544" s="56">
        <f t="shared" si="118"/>
        <v>2941.35</v>
      </c>
      <c r="V3544" s="18">
        <f t="shared" si="117"/>
        <v>367.66874999999999</v>
      </c>
      <c r="W3544" s="7"/>
      <c r="X3544" s="7"/>
      <c r="Y3544" s="7"/>
      <c r="Z3544" s="57"/>
    </row>
    <row r="3545" spans="1:26" x14ac:dyDescent="0.35">
      <c r="A3545" s="6" t="s">
        <v>398</v>
      </c>
      <c r="B3545" s="7" t="s">
        <v>562</v>
      </c>
      <c r="C3545" s="7" t="s">
        <v>3194</v>
      </c>
      <c r="D3545" s="7" t="s">
        <v>296</v>
      </c>
      <c r="E3545" s="7" t="s">
        <v>297</v>
      </c>
      <c r="F3545" s="7" t="s">
        <v>563</v>
      </c>
      <c r="G3545" s="8">
        <v>5301492</v>
      </c>
      <c r="H3545" s="16" t="s">
        <v>3502</v>
      </c>
      <c r="I3545" s="18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303.49700000000001</v>
      </c>
      <c r="O3545" s="19">
        <v>662.55399999999997</v>
      </c>
      <c r="P3545" s="19">
        <v>238.464</v>
      </c>
      <c r="Q3545" s="19">
        <v>0</v>
      </c>
      <c r="R3545" s="19">
        <v>0</v>
      </c>
      <c r="S3545" s="19">
        <v>0</v>
      </c>
      <c r="T3545" s="19">
        <v>0</v>
      </c>
      <c r="U3545" s="56">
        <f t="shared" si="118"/>
        <v>1204.5149999999999</v>
      </c>
      <c r="V3545" s="18">
        <f t="shared" si="117"/>
        <v>150.56437499999998</v>
      </c>
      <c r="W3545" s="7"/>
      <c r="X3545" s="7"/>
      <c r="Y3545" s="7"/>
      <c r="Z3545" s="57"/>
    </row>
    <row r="3546" spans="1:26" x14ac:dyDescent="0.35">
      <c r="A3546" s="6" t="s">
        <v>398</v>
      </c>
      <c r="B3546" s="7" t="s">
        <v>562</v>
      </c>
      <c r="C3546" s="7" t="s">
        <v>3194</v>
      </c>
      <c r="D3546" s="7" t="s">
        <v>296</v>
      </c>
      <c r="E3546" s="7" t="s">
        <v>297</v>
      </c>
      <c r="F3546" s="7" t="s">
        <v>563</v>
      </c>
      <c r="G3546" s="8">
        <v>5334777</v>
      </c>
      <c r="H3546" s="16" t="s">
        <v>3503</v>
      </c>
      <c r="I3546" s="18">
        <v>778.11900000000003</v>
      </c>
      <c r="J3546" s="19">
        <v>541.96100000000001</v>
      </c>
      <c r="K3546" s="19">
        <v>238.464</v>
      </c>
      <c r="L3546" s="19">
        <v>0</v>
      </c>
      <c r="M3546" s="19">
        <v>0</v>
      </c>
      <c r="N3546" s="19">
        <v>541.96100000000001</v>
      </c>
      <c r="O3546" s="19">
        <v>662.55399999999997</v>
      </c>
      <c r="P3546" s="19">
        <v>238.464</v>
      </c>
      <c r="Q3546" s="19">
        <v>0</v>
      </c>
      <c r="R3546" s="19">
        <v>0</v>
      </c>
      <c r="S3546" s="19">
        <v>0</v>
      </c>
      <c r="T3546" s="19">
        <v>0</v>
      </c>
      <c r="U3546" s="56">
        <f t="shared" si="118"/>
        <v>3001.5230000000001</v>
      </c>
      <c r="V3546" s="18">
        <f t="shared" si="117"/>
        <v>375.19037500000002</v>
      </c>
      <c r="W3546" s="7"/>
      <c r="X3546" s="7"/>
      <c r="Y3546" s="7"/>
      <c r="Z3546" s="57"/>
    </row>
    <row r="3547" spans="1:26" x14ac:dyDescent="0.35">
      <c r="A3547" s="6" t="s">
        <v>398</v>
      </c>
      <c r="B3547" s="7" t="s">
        <v>562</v>
      </c>
      <c r="C3547" s="7" t="s">
        <v>3194</v>
      </c>
      <c r="D3547" s="7" t="s">
        <v>296</v>
      </c>
      <c r="E3547" s="7" t="s">
        <v>297</v>
      </c>
      <c r="F3547" s="7" t="s">
        <v>563</v>
      </c>
      <c r="G3547" s="8">
        <v>5291140</v>
      </c>
      <c r="H3547" s="16" t="s">
        <v>3504</v>
      </c>
      <c r="I3547" s="18">
        <v>778.11900000000003</v>
      </c>
      <c r="J3547" s="19">
        <v>303.49700000000001</v>
      </c>
      <c r="K3547" s="19">
        <v>541.96100000000001</v>
      </c>
      <c r="L3547" s="19">
        <v>419.06200000000001</v>
      </c>
      <c r="M3547" s="19">
        <v>0</v>
      </c>
      <c r="N3547" s="19">
        <v>0</v>
      </c>
      <c r="O3547" s="19">
        <v>787.59199999999998</v>
      </c>
      <c r="P3547" s="19">
        <v>958.71600000000001</v>
      </c>
      <c r="Q3547" s="19">
        <v>0</v>
      </c>
      <c r="R3547" s="19">
        <v>0</v>
      </c>
      <c r="S3547" s="19">
        <v>0</v>
      </c>
      <c r="T3547" s="19">
        <v>0</v>
      </c>
      <c r="U3547" s="56">
        <f t="shared" si="118"/>
        <v>3788.9470000000001</v>
      </c>
      <c r="V3547" s="18">
        <f t="shared" si="117"/>
        <v>473.61837500000001</v>
      </c>
      <c r="W3547" s="7"/>
      <c r="X3547" s="7"/>
      <c r="Y3547" s="7"/>
      <c r="Z3547" s="57"/>
    </row>
    <row r="3548" spans="1:26" x14ac:dyDescent="0.35">
      <c r="A3548" s="6" t="s">
        <v>398</v>
      </c>
      <c r="B3548" s="7" t="s">
        <v>4634</v>
      </c>
      <c r="C3548" s="7" t="s">
        <v>3194</v>
      </c>
      <c r="D3548" s="7" t="s">
        <v>296</v>
      </c>
      <c r="E3548" s="7" t="s">
        <v>297</v>
      </c>
      <c r="F3548" s="7" t="s">
        <v>563</v>
      </c>
      <c r="G3548" s="8">
        <v>5301326</v>
      </c>
      <c r="H3548" s="16" t="s">
        <v>3505</v>
      </c>
      <c r="I3548" s="18">
        <v>0</v>
      </c>
      <c r="J3548" s="19">
        <v>0</v>
      </c>
      <c r="K3548" s="19">
        <v>0</v>
      </c>
      <c r="L3548" s="19">
        <v>0</v>
      </c>
      <c r="M3548" s="19">
        <v>1506.7750000000001</v>
      </c>
      <c r="N3548" s="19">
        <v>0</v>
      </c>
      <c r="O3548" s="19">
        <v>303.49700000000001</v>
      </c>
      <c r="P3548" s="19">
        <v>597.52099999999996</v>
      </c>
      <c r="Q3548" s="19">
        <v>0</v>
      </c>
      <c r="R3548" s="19">
        <v>0</v>
      </c>
      <c r="S3548" s="19">
        <v>0</v>
      </c>
      <c r="T3548" s="19">
        <v>0</v>
      </c>
      <c r="U3548" s="56">
        <f t="shared" si="118"/>
        <v>2407.7930000000001</v>
      </c>
      <c r="V3548" s="18">
        <f t="shared" si="117"/>
        <v>300.97412500000002</v>
      </c>
      <c r="W3548" s="7"/>
      <c r="X3548" s="7"/>
      <c r="Y3548" s="7"/>
      <c r="Z3548" s="57"/>
    </row>
    <row r="3549" spans="1:26" x14ac:dyDescent="0.35">
      <c r="A3549" s="6" t="s">
        <v>398</v>
      </c>
      <c r="B3549" s="7" t="s">
        <v>562</v>
      </c>
      <c r="C3549" s="7" t="s">
        <v>3194</v>
      </c>
      <c r="D3549" s="7" t="s">
        <v>296</v>
      </c>
      <c r="E3549" s="7" t="s">
        <v>297</v>
      </c>
      <c r="F3549" s="7" t="s">
        <v>563</v>
      </c>
      <c r="G3549" s="8">
        <v>5334331</v>
      </c>
      <c r="H3549" s="16" t="s">
        <v>3506</v>
      </c>
      <c r="I3549" s="18">
        <v>1558.375</v>
      </c>
      <c r="J3549" s="19">
        <v>0</v>
      </c>
      <c r="K3549" s="19">
        <v>0</v>
      </c>
      <c r="L3549" s="19">
        <v>303.49700000000001</v>
      </c>
      <c r="M3549" s="19">
        <v>359.05700000000002</v>
      </c>
      <c r="N3549" s="19">
        <v>0</v>
      </c>
      <c r="O3549" s="19">
        <v>484.09500000000003</v>
      </c>
      <c r="P3549" s="19">
        <v>238.464</v>
      </c>
      <c r="Q3549" s="19">
        <v>0</v>
      </c>
      <c r="R3549" s="19">
        <v>0</v>
      </c>
      <c r="S3549" s="19">
        <v>0</v>
      </c>
      <c r="T3549" s="19">
        <v>0</v>
      </c>
      <c r="U3549" s="56">
        <f t="shared" si="118"/>
        <v>2943.4880000000003</v>
      </c>
      <c r="V3549" s="18">
        <f t="shared" si="117"/>
        <v>367.93600000000004</v>
      </c>
      <c r="W3549" s="7"/>
      <c r="X3549" s="7"/>
      <c r="Y3549" s="7"/>
      <c r="Z3549" s="57"/>
    </row>
    <row r="3550" spans="1:26" x14ac:dyDescent="0.35">
      <c r="A3550" s="6" t="s">
        <v>398</v>
      </c>
      <c r="B3550" s="7" t="s">
        <v>562</v>
      </c>
      <c r="C3550" s="7" t="s">
        <v>3194</v>
      </c>
      <c r="D3550" s="7" t="s">
        <v>296</v>
      </c>
      <c r="E3550" s="7" t="s">
        <v>297</v>
      </c>
      <c r="F3550" s="7" t="s">
        <v>563</v>
      </c>
      <c r="G3550" s="8">
        <v>5301184</v>
      </c>
      <c r="H3550" s="16" t="s">
        <v>3507</v>
      </c>
      <c r="I3550" s="18">
        <v>0</v>
      </c>
      <c r="J3550" s="19">
        <v>0</v>
      </c>
      <c r="K3550" s="19">
        <v>0</v>
      </c>
      <c r="L3550" s="19">
        <v>835.98500000000001</v>
      </c>
      <c r="M3550" s="19">
        <v>664.69299999999998</v>
      </c>
      <c r="N3550" s="19">
        <v>547.37800000000004</v>
      </c>
      <c r="O3550" s="19">
        <v>846.82</v>
      </c>
      <c r="P3550" s="19">
        <v>961.02300000000002</v>
      </c>
      <c r="Q3550" s="19">
        <v>0</v>
      </c>
      <c r="R3550" s="19">
        <v>0</v>
      </c>
      <c r="S3550" s="19">
        <v>0</v>
      </c>
      <c r="T3550" s="19">
        <v>0</v>
      </c>
      <c r="U3550" s="56">
        <f t="shared" si="118"/>
        <v>3855.8990000000003</v>
      </c>
      <c r="V3550" s="18">
        <f t="shared" si="117"/>
        <v>481.98737500000004</v>
      </c>
      <c r="W3550" s="7"/>
      <c r="X3550" s="7"/>
      <c r="Y3550" s="7"/>
      <c r="Z3550" s="57"/>
    </row>
    <row r="3551" spans="1:26" x14ac:dyDescent="0.35">
      <c r="A3551" s="6" t="s">
        <v>398</v>
      </c>
      <c r="B3551" s="7" t="s">
        <v>562</v>
      </c>
      <c r="C3551" s="7" t="s">
        <v>3194</v>
      </c>
      <c r="D3551" s="7" t="s">
        <v>296</v>
      </c>
      <c r="E3551" s="7" t="s">
        <v>297</v>
      </c>
      <c r="F3551" s="7" t="s">
        <v>563</v>
      </c>
      <c r="G3551" s="8">
        <v>5298226</v>
      </c>
      <c r="H3551" s="16" t="s">
        <v>3508</v>
      </c>
      <c r="I3551" s="18">
        <v>0</v>
      </c>
      <c r="J3551" s="19">
        <v>0</v>
      </c>
      <c r="K3551" s="19">
        <v>0</v>
      </c>
      <c r="L3551" s="19">
        <v>0</v>
      </c>
      <c r="M3551" s="19">
        <v>523.779</v>
      </c>
      <c r="N3551" s="19">
        <v>0</v>
      </c>
      <c r="O3551" s="19">
        <v>359.05700000000002</v>
      </c>
      <c r="P3551" s="19">
        <v>238.464</v>
      </c>
      <c r="Q3551" s="19">
        <v>0</v>
      </c>
      <c r="R3551" s="19">
        <v>0</v>
      </c>
      <c r="S3551" s="19">
        <v>0</v>
      </c>
      <c r="T3551" s="19">
        <v>0</v>
      </c>
      <c r="U3551" s="56">
        <f t="shared" si="118"/>
        <v>1121.3</v>
      </c>
      <c r="V3551" s="18">
        <f t="shared" si="117"/>
        <v>140.16249999999999</v>
      </c>
      <c r="W3551" s="7"/>
      <c r="X3551" s="7"/>
      <c r="Y3551" s="7"/>
      <c r="Z3551" s="57"/>
    </row>
    <row r="3552" spans="1:26" x14ac:dyDescent="0.35">
      <c r="A3552" s="6" t="s">
        <v>398</v>
      </c>
      <c r="B3552" s="7" t="s">
        <v>562</v>
      </c>
      <c r="C3552" s="7" t="s">
        <v>3194</v>
      </c>
      <c r="D3552" s="7" t="s">
        <v>296</v>
      </c>
      <c r="E3552" s="7" t="s">
        <v>297</v>
      </c>
      <c r="F3552" s="7" t="s">
        <v>563</v>
      </c>
      <c r="G3552" s="8">
        <v>5130140</v>
      </c>
      <c r="H3552" s="16" t="s">
        <v>3509</v>
      </c>
      <c r="I3552" s="18">
        <v>419.06200000000001</v>
      </c>
      <c r="J3552" s="19">
        <v>0</v>
      </c>
      <c r="K3552" s="19">
        <v>1264.52</v>
      </c>
      <c r="L3552" s="19">
        <v>539.65499999999997</v>
      </c>
      <c r="M3552" s="19">
        <v>845.29</v>
      </c>
      <c r="N3552" s="19">
        <v>303.49700000000001</v>
      </c>
      <c r="O3552" s="19">
        <v>238.464</v>
      </c>
      <c r="P3552" s="19">
        <v>361.19600000000003</v>
      </c>
      <c r="Q3552" s="19">
        <v>0</v>
      </c>
      <c r="R3552" s="19">
        <v>0</v>
      </c>
      <c r="S3552" s="19">
        <v>0</v>
      </c>
      <c r="T3552" s="19">
        <v>0</v>
      </c>
      <c r="U3552" s="56">
        <f t="shared" si="118"/>
        <v>3971.6839999999997</v>
      </c>
      <c r="V3552" s="18">
        <f t="shared" si="117"/>
        <v>496.46049999999997</v>
      </c>
      <c r="W3552" s="7"/>
      <c r="X3552" s="7"/>
      <c r="Y3552" s="7"/>
      <c r="Z3552" s="57"/>
    </row>
    <row r="3553" spans="1:26" x14ac:dyDescent="0.35">
      <c r="A3553" s="6" t="s">
        <v>398</v>
      </c>
      <c r="B3553" s="7" t="s">
        <v>562</v>
      </c>
      <c r="C3553" s="7" t="s">
        <v>3194</v>
      </c>
      <c r="D3553" s="7" t="s">
        <v>296</v>
      </c>
      <c r="E3553" s="7" t="s">
        <v>297</v>
      </c>
      <c r="F3553" s="7" t="s">
        <v>563</v>
      </c>
      <c r="G3553" s="8">
        <v>5277555</v>
      </c>
      <c r="H3553" s="16" t="s">
        <v>3510</v>
      </c>
      <c r="I3553" s="18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180.59800000000001</v>
      </c>
      <c r="P3553" s="19">
        <v>180.59800000000001</v>
      </c>
      <c r="Q3553" s="19">
        <v>0</v>
      </c>
      <c r="R3553" s="19">
        <v>0</v>
      </c>
      <c r="S3553" s="19">
        <v>0</v>
      </c>
      <c r="T3553" s="19">
        <v>0</v>
      </c>
      <c r="U3553" s="56">
        <f t="shared" si="118"/>
        <v>361.19600000000003</v>
      </c>
      <c r="V3553" s="18">
        <f t="shared" ref="V3553:V3616" si="119">+AVERAGE(I3553:P3553)</f>
        <v>45.149500000000003</v>
      </c>
      <c r="W3553" s="7"/>
      <c r="X3553" s="7"/>
      <c r="Y3553" s="7"/>
      <c r="Z3553" s="57"/>
    </row>
    <row r="3554" spans="1:26" x14ac:dyDescent="0.35">
      <c r="A3554" s="6" t="s">
        <v>398</v>
      </c>
      <c r="B3554" s="7" t="s">
        <v>562</v>
      </c>
      <c r="C3554" s="7" t="s">
        <v>3194</v>
      </c>
      <c r="D3554" s="7" t="s">
        <v>296</v>
      </c>
      <c r="E3554" s="7" t="s">
        <v>297</v>
      </c>
      <c r="F3554" s="7" t="s">
        <v>563</v>
      </c>
      <c r="G3554" s="8">
        <v>5337798</v>
      </c>
      <c r="H3554" s="16" t="s">
        <v>3511</v>
      </c>
      <c r="I3554" s="18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597.52099999999996</v>
      </c>
      <c r="Q3554" s="19">
        <v>0</v>
      </c>
      <c r="R3554" s="19">
        <v>0</v>
      </c>
      <c r="S3554" s="19">
        <v>0</v>
      </c>
      <c r="T3554" s="19">
        <v>0</v>
      </c>
      <c r="U3554" s="56">
        <f t="shared" si="118"/>
        <v>597.52099999999996</v>
      </c>
      <c r="V3554" s="18">
        <f t="shared" si="119"/>
        <v>74.690124999999995</v>
      </c>
      <c r="W3554" s="7"/>
      <c r="X3554" s="7"/>
      <c r="Y3554" s="7"/>
      <c r="Z3554" s="57"/>
    </row>
    <row r="3555" spans="1:26" x14ac:dyDescent="0.35">
      <c r="A3555" s="6" t="s">
        <v>398</v>
      </c>
      <c r="B3555" s="7" t="s">
        <v>562</v>
      </c>
      <c r="C3555" s="7" t="s">
        <v>3194</v>
      </c>
      <c r="D3555" s="7" t="s">
        <v>296</v>
      </c>
      <c r="E3555" s="7" t="s">
        <v>297</v>
      </c>
      <c r="F3555" s="7" t="s">
        <v>563</v>
      </c>
      <c r="G3555" s="8">
        <v>5278464</v>
      </c>
      <c r="H3555" s="16" t="s">
        <v>3512</v>
      </c>
      <c r="I3555" s="18">
        <v>0</v>
      </c>
      <c r="J3555" s="19">
        <v>0</v>
      </c>
      <c r="K3555" s="19">
        <v>0</v>
      </c>
      <c r="L3555" s="19">
        <v>238.464</v>
      </c>
      <c r="M3555" s="19">
        <v>0</v>
      </c>
      <c r="N3555" s="19">
        <v>0</v>
      </c>
      <c r="O3555" s="19">
        <v>0</v>
      </c>
      <c r="P3555" s="19">
        <v>597.52099999999996</v>
      </c>
      <c r="Q3555" s="19">
        <v>0</v>
      </c>
      <c r="R3555" s="19">
        <v>0</v>
      </c>
      <c r="S3555" s="19">
        <v>0</v>
      </c>
      <c r="T3555" s="19">
        <v>0</v>
      </c>
      <c r="U3555" s="56">
        <f t="shared" si="118"/>
        <v>835.9849999999999</v>
      </c>
      <c r="V3555" s="18">
        <f t="shared" si="119"/>
        <v>104.49812499999999</v>
      </c>
      <c r="W3555" s="7"/>
      <c r="X3555" s="7"/>
      <c r="Y3555" s="7"/>
      <c r="Z3555" s="57"/>
    </row>
    <row r="3556" spans="1:26" x14ac:dyDescent="0.35">
      <c r="A3556" s="6" t="s">
        <v>398</v>
      </c>
      <c r="B3556" s="7" t="s">
        <v>4613</v>
      </c>
      <c r="C3556" s="7" t="s">
        <v>3194</v>
      </c>
      <c r="D3556" s="7" t="s">
        <v>296</v>
      </c>
      <c r="E3556" s="7" t="s">
        <v>297</v>
      </c>
      <c r="F3556" s="7" t="s">
        <v>563</v>
      </c>
      <c r="G3556" s="8">
        <v>5301997</v>
      </c>
      <c r="H3556" s="16" t="s">
        <v>3513</v>
      </c>
      <c r="I3556" s="18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778.11900000000003</v>
      </c>
      <c r="Q3556" s="19">
        <v>0</v>
      </c>
      <c r="R3556" s="19">
        <v>0</v>
      </c>
      <c r="S3556" s="19">
        <v>0</v>
      </c>
      <c r="T3556" s="19">
        <v>0</v>
      </c>
      <c r="U3556" s="56">
        <f t="shared" si="118"/>
        <v>778.11900000000003</v>
      </c>
      <c r="V3556" s="18">
        <f t="shared" si="119"/>
        <v>97.264875000000004</v>
      </c>
      <c r="W3556" s="7"/>
      <c r="X3556" s="7"/>
      <c r="Y3556" s="7"/>
      <c r="Z3556" s="57"/>
    </row>
    <row r="3557" spans="1:26" x14ac:dyDescent="0.35">
      <c r="A3557" s="6" t="s">
        <v>398</v>
      </c>
      <c r="B3557" s="7" t="s">
        <v>562</v>
      </c>
      <c r="C3557" s="7" t="s">
        <v>3194</v>
      </c>
      <c r="D3557" s="7" t="s">
        <v>296</v>
      </c>
      <c r="E3557" s="7" t="s">
        <v>297</v>
      </c>
      <c r="F3557" s="7" t="s">
        <v>563</v>
      </c>
      <c r="G3557" s="8">
        <v>5298752</v>
      </c>
      <c r="H3557" s="16" t="s">
        <v>3514</v>
      </c>
      <c r="I3557" s="18">
        <v>359.05700000000002</v>
      </c>
      <c r="J3557" s="19">
        <v>0</v>
      </c>
      <c r="K3557" s="19">
        <v>901.01800000000003</v>
      </c>
      <c r="L3557" s="19">
        <v>0</v>
      </c>
      <c r="M3557" s="19">
        <v>0</v>
      </c>
      <c r="N3557" s="19">
        <v>303.49700000000001</v>
      </c>
      <c r="O3557" s="19">
        <v>0</v>
      </c>
      <c r="P3557" s="19">
        <v>901.01800000000003</v>
      </c>
      <c r="Q3557" s="19">
        <v>0</v>
      </c>
      <c r="R3557" s="19">
        <v>0</v>
      </c>
      <c r="S3557" s="19">
        <v>0</v>
      </c>
      <c r="T3557" s="19">
        <v>0</v>
      </c>
      <c r="U3557" s="56">
        <f t="shared" si="118"/>
        <v>2464.59</v>
      </c>
      <c r="V3557" s="18">
        <f t="shared" si="119"/>
        <v>308.07375000000002</v>
      </c>
      <c r="W3557" s="7"/>
      <c r="X3557" s="7"/>
      <c r="Y3557" s="7"/>
      <c r="Z3557" s="57"/>
    </row>
    <row r="3558" spans="1:26" x14ac:dyDescent="0.35">
      <c r="A3558" s="6" t="s">
        <v>398</v>
      </c>
      <c r="B3558" s="7" t="s">
        <v>562</v>
      </c>
      <c r="C3558" s="7" t="s">
        <v>3194</v>
      </c>
      <c r="D3558" s="7" t="s">
        <v>296</v>
      </c>
      <c r="E3558" s="7" t="s">
        <v>297</v>
      </c>
      <c r="F3558" s="7" t="s">
        <v>563</v>
      </c>
      <c r="G3558" s="8">
        <v>5292073</v>
      </c>
      <c r="H3558" s="16" t="s">
        <v>3515</v>
      </c>
      <c r="I3558" s="18">
        <v>1556.2380000000001</v>
      </c>
      <c r="J3558" s="19">
        <v>606.995</v>
      </c>
      <c r="K3558" s="19">
        <v>419.06200000000001</v>
      </c>
      <c r="L3558" s="19">
        <v>0</v>
      </c>
      <c r="M3558" s="19">
        <v>180.59800000000001</v>
      </c>
      <c r="N3558" s="19">
        <v>303.49700000000001</v>
      </c>
      <c r="O3558" s="19">
        <v>0</v>
      </c>
      <c r="P3558" s="19">
        <v>1442.979</v>
      </c>
      <c r="Q3558" s="19">
        <v>0</v>
      </c>
      <c r="R3558" s="19">
        <v>0</v>
      </c>
      <c r="S3558" s="19">
        <v>0</v>
      </c>
      <c r="T3558" s="19">
        <v>0</v>
      </c>
      <c r="U3558" s="56">
        <f t="shared" si="118"/>
        <v>4509.3689999999997</v>
      </c>
      <c r="V3558" s="18">
        <f t="shared" si="119"/>
        <v>563.67112499999996</v>
      </c>
      <c r="W3558" s="7"/>
      <c r="X3558" s="7"/>
      <c r="Y3558" s="7"/>
      <c r="Z3558" s="57"/>
    </row>
    <row r="3559" spans="1:26" x14ac:dyDescent="0.35">
      <c r="A3559" s="6" t="s">
        <v>398</v>
      </c>
      <c r="B3559" s="7" t="s">
        <v>562</v>
      </c>
      <c r="C3559" s="7" t="s">
        <v>3194</v>
      </c>
      <c r="D3559" s="7" t="s">
        <v>296</v>
      </c>
      <c r="E3559" s="7" t="s">
        <v>297</v>
      </c>
      <c r="F3559" s="7" t="s">
        <v>563</v>
      </c>
      <c r="G3559" s="8">
        <v>5273566</v>
      </c>
      <c r="H3559" s="16" t="s">
        <v>3516</v>
      </c>
      <c r="I3559" s="18">
        <v>0</v>
      </c>
      <c r="J3559" s="19">
        <v>0</v>
      </c>
      <c r="K3559" s="19">
        <v>0</v>
      </c>
      <c r="L3559" s="19">
        <v>0</v>
      </c>
      <c r="M3559" s="19">
        <v>243.881</v>
      </c>
      <c r="N3559" s="19">
        <v>0</v>
      </c>
      <c r="O3559" s="19">
        <v>0</v>
      </c>
      <c r="P3559" s="19">
        <v>238.464</v>
      </c>
      <c r="Q3559" s="19">
        <v>0</v>
      </c>
      <c r="R3559" s="19">
        <v>0</v>
      </c>
      <c r="S3559" s="19">
        <v>0</v>
      </c>
      <c r="T3559" s="19">
        <v>0</v>
      </c>
      <c r="U3559" s="56">
        <f t="shared" si="118"/>
        <v>482.34500000000003</v>
      </c>
      <c r="V3559" s="18">
        <f t="shared" si="119"/>
        <v>60.293125000000003</v>
      </c>
      <c r="W3559" s="7"/>
      <c r="X3559" s="7"/>
      <c r="Y3559" s="7"/>
      <c r="Z3559" s="57"/>
    </row>
    <row r="3560" spans="1:26" x14ac:dyDescent="0.35">
      <c r="A3560" s="6" t="s">
        <v>398</v>
      </c>
      <c r="B3560" s="7" t="s">
        <v>562</v>
      </c>
      <c r="C3560" s="7" t="s">
        <v>3194</v>
      </c>
      <c r="D3560" s="7" t="s">
        <v>296</v>
      </c>
      <c r="E3560" s="7" t="s">
        <v>297</v>
      </c>
      <c r="F3560" s="7" t="s">
        <v>563</v>
      </c>
      <c r="G3560" s="8">
        <v>5296927</v>
      </c>
      <c r="H3560" s="16" t="s">
        <v>3517</v>
      </c>
      <c r="I3560" s="18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597.52099999999996</v>
      </c>
      <c r="Q3560" s="19">
        <v>0</v>
      </c>
      <c r="R3560" s="19">
        <v>0</v>
      </c>
      <c r="S3560" s="19">
        <v>0</v>
      </c>
      <c r="T3560" s="19">
        <v>0</v>
      </c>
      <c r="U3560" s="56">
        <f t="shared" si="118"/>
        <v>597.52099999999996</v>
      </c>
      <c r="V3560" s="18">
        <f t="shared" si="119"/>
        <v>74.690124999999995</v>
      </c>
      <c r="W3560" s="7"/>
      <c r="X3560" s="7"/>
      <c r="Y3560" s="7"/>
      <c r="Z3560" s="57"/>
    </row>
    <row r="3561" spans="1:26" x14ac:dyDescent="0.35">
      <c r="A3561" s="6" t="s">
        <v>398</v>
      </c>
      <c r="B3561" s="7" t="s">
        <v>562</v>
      </c>
      <c r="C3561" s="7" t="s">
        <v>3194</v>
      </c>
      <c r="D3561" s="7" t="s">
        <v>296</v>
      </c>
      <c r="E3561" s="7" t="s">
        <v>297</v>
      </c>
      <c r="F3561" s="7" t="s">
        <v>563</v>
      </c>
      <c r="G3561" s="8">
        <v>5131343</v>
      </c>
      <c r="H3561" s="16" t="s">
        <v>3518</v>
      </c>
      <c r="I3561" s="18">
        <v>0</v>
      </c>
      <c r="J3561" s="19">
        <v>0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778.11900000000003</v>
      </c>
      <c r="Q3561" s="19">
        <v>0</v>
      </c>
      <c r="R3561" s="19">
        <v>0</v>
      </c>
      <c r="S3561" s="19">
        <v>0</v>
      </c>
      <c r="T3561" s="19">
        <v>0</v>
      </c>
      <c r="U3561" s="56">
        <f t="shared" si="118"/>
        <v>778.11900000000003</v>
      </c>
      <c r="V3561" s="18">
        <f t="shared" si="119"/>
        <v>97.264875000000004</v>
      </c>
      <c r="W3561" s="7"/>
      <c r="X3561" s="7"/>
      <c r="Y3561" s="7"/>
      <c r="Z3561" s="57"/>
    </row>
    <row r="3562" spans="1:26" x14ac:dyDescent="0.35">
      <c r="A3562" s="6" t="s">
        <v>398</v>
      </c>
      <c r="B3562" s="7" t="s">
        <v>562</v>
      </c>
      <c r="C3562" s="7" t="s">
        <v>3194</v>
      </c>
      <c r="D3562" s="7" t="s">
        <v>296</v>
      </c>
      <c r="E3562" s="7" t="s">
        <v>297</v>
      </c>
      <c r="F3562" s="7" t="s">
        <v>563</v>
      </c>
      <c r="G3562" s="8">
        <v>5290051</v>
      </c>
      <c r="H3562" s="16" t="s">
        <v>3519</v>
      </c>
      <c r="I3562" s="18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958.71699999999998</v>
      </c>
      <c r="Q3562" s="19">
        <v>0</v>
      </c>
      <c r="R3562" s="19">
        <v>0</v>
      </c>
      <c r="S3562" s="19">
        <v>0</v>
      </c>
      <c r="T3562" s="19">
        <v>0</v>
      </c>
      <c r="U3562" s="56">
        <f t="shared" si="118"/>
        <v>958.71699999999998</v>
      </c>
      <c r="V3562" s="18">
        <f t="shared" si="119"/>
        <v>119.839625</v>
      </c>
      <c r="W3562" s="7"/>
      <c r="X3562" s="7"/>
      <c r="Y3562" s="7"/>
      <c r="Z3562" s="57"/>
    </row>
    <row r="3563" spans="1:26" x14ac:dyDescent="0.35">
      <c r="A3563" s="6" t="s">
        <v>398</v>
      </c>
      <c r="B3563" s="7" t="s">
        <v>562</v>
      </c>
      <c r="C3563" s="7" t="s">
        <v>3194</v>
      </c>
      <c r="D3563" s="7" t="s">
        <v>296</v>
      </c>
      <c r="E3563" s="7" t="s">
        <v>297</v>
      </c>
      <c r="F3563" s="7" t="s">
        <v>563</v>
      </c>
      <c r="G3563" s="8">
        <v>5297829</v>
      </c>
      <c r="H3563" s="16" t="s">
        <v>3520</v>
      </c>
      <c r="I3563" s="18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238.464</v>
      </c>
      <c r="Q3563" s="19">
        <v>0</v>
      </c>
      <c r="R3563" s="19">
        <v>0</v>
      </c>
      <c r="S3563" s="19">
        <v>0</v>
      </c>
      <c r="T3563" s="19">
        <v>0</v>
      </c>
      <c r="U3563" s="56">
        <f t="shared" si="118"/>
        <v>238.464</v>
      </c>
      <c r="V3563" s="18">
        <f t="shared" si="119"/>
        <v>29.808</v>
      </c>
      <c r="W3563" s="7"/>
      <c r="X3563" s="7"/>
      <c r="Y3563" s="7"/>
      <c r="Z3563" s="57"/>
    </row>
    <row r="3564" spans="1:26" x14ac:dyDescent="0.35">
      <c r="A3564" s="6" t="s">
        <v>398</v>
      </c>
      <c r="B3564" s="7" t="s">
        <v>562</v>
      </c>
      <c r="C3564" s="7" t="s">
        <v>3194</v>
      </c>
      <c r="D3564" s="7" t="s">
        <v>296</v>
      </c>
      <c r="E3564" s="7" t="s">
        <v>297</v>
      </c>
      <c r="F3564" s="7" t="s">
        <v>563</v>
      </c>
      <c r="G3564" s="8">
        <v>5278789</v>
      </c>
      <c r="H3564" s="16" t="s">
        <v>3521</v>
      </c>
      <c r="I3564" s="18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419.06200000000001</v>
      </c>
      <c r="Q3564" s="19">
        <v>0</v>
      </c>
      <c r="R3564" s="19">
        <v>0</v>
      </c>
      <c r="S3564" s="19">
        <v>0</v>
      </c>
      <c r="T3564" s="19">
        <v>0</v>
      </c>
      <c r="U3564" s="56">
        <f t="shared" si="118"/>
        <v>419.06200000000001</v>
      </c>
      <c r="V3564" s="18">
        <f t="shared" si="119"/>
        <v>52.382750000000001</v>
      </c>
      <c r="W3564" s="7"/>
      <c r="X3564" s="7"/>
      <c r="Y3564" s="7"/>
      <c r="Z3564" s="57"/>
    </row>
    <row r="3565" spans="1:26" x14ac:dyDescent="0.35">
      <c r="A3565" s="6" t="s">
        <v>398</v>
      </c>
      <c r="B3565" s="7" t="s">
        <v>562</v>
      </c>
      <c r="C3565" s="7" t="s">
        <v>3194</v>
      </c>
      <c r="D3565" s="7" t="s">
        <v>296</v>
      </c>
      <c r="E3565" s="7" t="s">
        <v>297</v>
      </c>
      <c r="F3565" s="7" t="s">
        <v>563</v>
      </c>
      <c r="G3565" s="8">
        <v>5297445</v>
      </c>
      <c r="H3565" s="16" t="s">
        <v>3522</v>
      </c>
      <c r="I3565" s="18">
        <v>0</v>
      </c>
      <c r="J3565" s="19">
        <v>0</v>
      </c>
      <c r="K3565" s="19">
        <v>0</v>
      </c>
      <c r="L3565" s="19">
        <v>476.928</v>
      </c>
      <c r="M3565" s="19">
        <v>0</v>
      </c>
      <c r="N3565" s="19">
        <v>0</v>
      </c>
      <c r="O3565" s="19">
        <v>0</v>
      </c>
      <c r="P3565" s="19">
        <v>359.05700000000002</v>
      </c>
      <c r="Q3565" s="19">
        <v>0</v>
      </c>
      <c r="R3565" s="19">
        <v>0</v>
      </c>
      <c r="S3565" s="19">
        <v>0</v>
      </c>
      <c r="T3565" s="19">
        <v>0</v>
      </c>
      <c r="U3565" s="56">
        <f t="shared" si="118"/>
        <v>835.98500000000001</v>
      </c>
      <c r="V3565" s="18">
        <f t="shared" si="119"/>
        <v>104.498125</v>
      </c>
      <c r="W3565" s="7"/>
      <c r="X3565" s="7"/>
      <c r="Y3565" s="7"/>
      <c r="Z3565" s="57"/>
    </row>
    <row r="3566" spans="1:26" x14ac:dyDescent="0.35">
      <c r="A3566" s="6" t="s">
        <v>398</v>
      </c>
      <c r="B3566" s="7" t="s">
        <v>562</v>
      </c>
      <c r="C3566" s="7" t="s">
        <v>3194</v>
      </c>
      <c r="D3566" s="7" t="s">
        <v>296</v>
      </c>
      <c r="E3566" s="7" t="s">
        <v>297</v>
      </c>
      <c r="F3566" s="7" t="s">
        <v>563</v>
      </c>
      <c r="G3566" s="8">
        <v>5279380</v>
      </c>
      <c r="H3566" s="16" t="s">
        <v>3523</v>
      </c>
      <c r="I3566" s="18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238.464</v>
      </c>
      <c r="Q3566" s="19">
        <v>0</v>
      </c>
      <c r="R3566" s="19">
        <v>0</v>
      </c>
      <c r="S3566" s="19">
        <v>0</v>
      </c>
      <c r="T3566" s="19">
        <v>0</v>
      </c>
      <c r="U3566" s="56">
        <f t="shared" si="118"/>
        <v>238.464</v>
      </c>
      <c r="V3566" s="18">
        <f t="shared" si="119"/>
        <v>29.808</v>
      </c>
      <c r="W3566" s="7"/>
      <c r="X3566" s="7"/>
      <c r="Y3566" s="7"/>
      <c r="Z3566" s="57"/>
    </row>
    <row r="3567" spans="1:26" x14ac:dyDescent="0.35">
      <c r="A3567" s="6" t="s">
        <v>398</v>
      </c>
      <c r="B3567" s="7" t="s">
        <v>562</v>
      </c>
      <c r="C3567" s="7" t="s">
        <v>3194</v>
      </c>
      <c r="D3567" s="7" t="s">
        <v>296</v>
      </c>
      <c r="E3567" s="7" t="s">
        <v>297</v>
      </c>
      <c r="F3567" s="7" t="s">
        <v>563</v>
      </c>
      <c r="G3567" s="8">
        <v>5278350</v>
      </c>
      <c r="H3567" s="16" t="s">
        <v>3524</v>
      </c>
      <c r="I3567" s="18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238.464</v>
      </c>
      <c r="Q3567" s="19">
        <v>0</v>
      </c>
      <c r="R3567" s="19">
        <v>0</v>
      </c>
      <c r="S3567" s="19">
        <v>0</v>
      </c>
      <c r="T3567" s="19">
        <v>0</v>
      </c>
      <c r="U3567" s="56">
        <f t="shared" si="118"/>
        <v>238.464</v>
      </c>
      <c r="V3567" s="18">
        <f t="shared" si="119"/>
        <v>29.808</v>
      </c>
      <c r="W3567" s="7"/>
      <c r="X3567" s="7"/>
      <c r="Y3567" s="7"/>
      <c r="Z3567" s="57"/>
    </row>
    <row r="3568" spans="1:26" x14ac:dyDescent="0.35">
      <c r="A3568" s="6" t="s">
        <v>398</v>
      </c>
      <c r="B3568" s="7" t="s">
        <v>562</v>
      </c>
      <c r="C3568" s="7" t="s">
        <v>3194</v>
      </c>
      <c r="D3568" s="7" t="s">
        <v>296</v>
      </c>
      <c r="E3568" s="7" t="s">
        <v>297</v>
      </c>
      <c r="F3568" s="7" t="s">
        <v>563</v>
      </c>
      <c r="G3568" s="8">
        <v>5298112</v>
      </c>
      <c r="H3568" s="16" t="s">
        <v>3525</v>
      </c>
      <c r="I3568" s="18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180.59800000000001</v>
      </c>
      <c r="Q3568" s="19">
        <v>0</v>
      </c>
      <c r="R3568" s="19">
        <v>0</v>
      </c>
      <c r="S3568" s="19">
        <v>0</v>
      </c>
      <c r="T3568" s="19">
        <v>0</v>
      </c>
      <c r="U3568" s="56">
        <f t="shared" si="118"/>
        <v>180.59800000000001</v>
      </c>
      <c r="V3568" s="18">
        <f t="shared" si="119"/>
        <v>22.574750000000002</v>
      </c>
      <c r="W3568" s="7"/>
      <c r="X3568" s="7"/>
      <c r="Y3568" s="7"/>
      <c r="Z3568" s="57"/>
    </row>
    <row r="3569" spans="1:26" x14ac:dyDescent="0.35">
      <c r="A3569" s="6" t="s">
        <v>398</v>
      </c>
      <c r="B3569" s="7" t="s">
        <v>562</v>
      </c>
      <c r="C3569" s="7" t="s">
        <v>3194</v>
      </c>
      <c r="D3569" s="7" t="s">
        <v>296</v>
      </c>
      <c r="E3569" s="7" t="s">
        <v>297</v>
      </c>
      <c r="F3569" s="7" t="s">
        <v>563</v>
      </c>
      <c r="G3569" s="8">
        <v>5277652</v>
      </c>
      <c r="H3569" s="16" t="s">
        <v>3526</v>
      </c>
      <c r="I3569" s="18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238.464</v>
      </c>
      <c r="Q3569" s="19">
        <v>0</v>
      </c>
      <c r="R3569" s="19">
        <v>0</v>
      </c>
      <c r="S3569" s="19">
        <v>0</v>
      </c>
      <c r="T3569" s="19">
        <v>0</v>
      </c>
      <c r="U3569" s="56">
        <f t="shared" si="118"/>
        <v>238.464</v>
      </c>
      <c r="V3569" s="18">
        <f t="shared" si="119"/>
        <v>29.808</v>
      </c>
      <c r="W3569" s="7"/>
      <c r="X3569" s="7"/>
      <c r="Y3569" s="7"/>
      <c r="Z3569" s="57"/>
    </row>
    <row r="3570" spans="1:26" x14ac:dyDescent="0.35">
      <c r="A3570" s="6" t="s">
        <v>398</v>
      </c>
      <c r="B3570" s="7" t="s">
        <v>562</v>
      </c>
      <c r="C3570" s="7" t="s">
        <v>3194</v>
      </c>
      <c r="D3570" s="7" t="s">
        <v>296</v>
      </c>
      <c r="E3570" s="7" t="s">
        <v>297</v>
      </c>
      <c r="F3570" s="7" t="s">
        <v>563</v>
      </c>
      <c r="G3570" s="8">
        <v>5273386</v>
      </c>
      <c r="H3570" s="16" t="s">
        <v>3527</v>
      </c>
      <c r="I3570" s="18">
        <v>0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539.65499999999997</v>
      </c>
      <c r="Q3570" s="19">
        <v>0</v>
      </c>
      <c r="R3570" s="19">
        <v>0</v>
      </c>
      <c r="S3570" s="19">
        <v>0</v>
      </c>
      <c r="T3570" s="19">
        <v>0</v>
      </c>
      <c r="U3570" s="56">
        <f t="shared" si="118"/>
        <v>539.65499999999997</v>
      </c>
      <c r="V3570" s="18">
        <f t="shared" si="119"/>
        <v>67.456874999999997</v>
      </c>
      <c r="W3570" s="7"/>
      <c r="X3570" s="7"/>
      <c r="Y3570" s="7"/>
      <c r="Z3570" s="57"/>
    </row>
    <row r="3571" spans="1:26" x14ac:dyDescent="0.35">
      <c r="A3571" s="6" t="s">
        <v>398</v>
      </c>
      <c r="B3571" s="7" t="s">
        <v>562</v>
      </c>
      <c r="C3571" s="7" t="s">
        <v>3194</v>
      </c>
      <c r="D3571" s="7" t="s">
        <v>296</v>
      </c>
      <c r="E3571" s="7" t="s">
        <v>297</v>
      </c>
      <c r="F3571" s="7" t="s">
        <v>563</v>
      </c>
      <c r="G3571" s="8">
        <v>5332506</v>
      </c>
      <c r="H3571" s="16" t="s">
        <v>3528</v>
      </c>
      <c r="I3571" s="18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359.05700000000002</v>
      </c>
      <c r="Q3571" s="19">
        <v>0</v>
      </c>
      <c r="R3571" s="19">
        <v>0</v>
      </c>
      <c r="S3571" s="19">
        <v>0</v>
      </c>
      <c r="T3571" s="19">
        <v>0</v>
      </c>
      <c r="U3571" s="56">
        <f t="shared" si="118"/>
        <v>359.05700000000002</v>
      </c>
      <c r="V3571" s="18">
        <f t="shared" si="119"/>
        <v>44.882125000000002</v>
      </c>
      <c r="W3571" s="7"/>
      <c r="X3571" s="7"/>
      <c r="Y3571" s="7"/>
      <c r="Z3571" s="57"/>
    </row>
    <row r="3572" spans="1:26" x14ac:dyDescent="0.35">
      <c r="A3572" s="6" t="s">
        <v>398</v>
      </c>
      <c r="B3572" s="7" t="s">
        <v>562</v>
      </c>
      <c r="C3572" s="7" t="s">
        <v>3194</v>
      </c>
      <c r="D3572" s="7" t="s">
        <v>296</v>
      </c>
      <c r="E3572" s="7" t="s">
        <v>297</v>
      </c>
      <c r="F3572" s="7" t="s">
        <v>563</v>
      </c>
      <c r="G3572" s="8">
        <v>5276563</v>
      </c>
      <c r="H3572" s="16" t="s">
        <v>3529</v>
      </c>
      <c r="I3572" s="18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180.59800000000001</v>
      </c>
      <c r="Q3572" s="19">
        <v>0</v>
      </c>
      <c r="R3572" s="19">
        <v>0</v>
      </c>
      <c r="S3572" s="19">
        <v>0</v>
      </c>
      <c r="T3572" s="19">
        <v>0</v>
      </c>
      <c r="U3572" s="56">
        <f t="shared" si="118"/>
        <v>180.59800000000001</v>
      </c>
      <c r="V3572" s="18">
        <f t="shared" si="119"/>
        <v>22.574750000000002</v>
      </c>
      <c r="W3572" s="7"/>
      <c r="X3572" s="7"/>
      <c r="Y3572" s="7"/>
      <c r="Z3572" s="57"/>
    </row>
    <row r="3573" spans="1:26" x14ac:dyDescent="0.35">
      <c r="A3573" s="6" t="s">
        <v>398</v>
      </c>
      <c r="B3573" s="7" t="s">
        <v>562</v>
      </c>
      <c r="C3573" s="7" t="s">
        <v>3194</v>
      </c>
      <c r="D3573" s="7" t="s">
        <v>278</v>
      </c>
      <c r="E3573" s="7" t="s">
        <v>279</v>
      </c>
      <c r="F3573" s="7" t="s">
        <v>563</v>
      </c>
      <c r="G3573" s="8">
        <v>5292516</v>
      </c>
      <c r="H3573" s="16" t="s">
        <v>3530</v>
      </c>
      <c r="I3573" s="18">
        <v>359.05700000000002</v>
      </c>
      <c r="J3573" s="19">
        <v>180.59800000000001</v>
      </c>
      <c r="K3573" s="19">
        <v>1776.6869999999999</v>
      </c>
      <c r="L3573" s="19">
        <v>0</v>
      </c>
      <c r="M3573" s="19">
        <v>0</v>
      </c>
      <c r="N3573" s="19">
        <v>0</v>
      </c>
      <c r="O3573" s="19">
        <v>539.65499999999997</v>
      </c>
      <c r="P3573" s="19">
        <v>1016.583</v>
      </c>
      <c r="Q3573" s="19">
        <v>0</v>
      </c>
      <c r="R3573" s="19">
        <v>0</v>
      </c>
      <c r="S3573" s="19">
        <v>0</v>
      </c>
      <c r="T3573" s="19">
        <v>0</v>
      </c>
      <c r="U3573" s="56">
        <f t="shared" si="118"/>
        <v>3872.5799999999995</v>
      </c>
      <c r="V3573" s="18">
        <f t="shared" si="119"/>
        <v>484.07249999999993</v>
      </c>
      <c r="W3573" s="7"/>
      <c r="X3573" s="7"/>
      <c r="Y3573" s="7"/>
      <c r="Z3573" s="57"/>
    </row>
    <row r="3574" spans="1:26" x14ac:dyDescent="0.35">
      <c r="A3574" s="6" t="s">
        <v>398</v>
      </c>
      <c r="B3574" s="7" t="s">
        <v>562</v>
      </c>
      <c r="C3574" s="7" t="s">
        <v>3194</v>
      </c>
      <c r="D3574" s="7" t="s">
        <v>278</v>
      </c>
      <c r="E3574" s="7" t="s">
        <v>279</v>
      </c>
      <c r="F3574" s="7" t="s">
        <v>563</v>
      </c>
      <c r="G3574" s="8">
        <v>5297867</v>
      </c>
      <c r="H3574" s="16" t="s">
        <v>3531</v>
      </c>
      <c r="I3574" s="18">
        <v>0</v>
      </c>
      <c r="J3574" s="19">
        <v>1424.6279999999999</v>
      </c>
      <c r="K3574" s="19">
        <v>1283.883</v>
      </c>
      <c r="L3574" s="19">
        <v>1179.1659999999999</v>
      </c>
      <c r="M3574" s="19">
        <v>1785.8230000000001</v>
      </c>
      <c r="N3574" s="19">
        <v>2250.893</v>
      </c>
      <c r="O3574" s="19">
        <v>5923.5609999999997</v>
      </c>
      <c r="P3574" s="19">
        <v>2215.9009999999998</v>
      </c>
      <c r="Q3574" s="19">
        <v>0</v>
      </c>
      <c r="R3574" s="19">
        <v>0</v>
      </c>
      <c r="S3574" s="19">
        <v>0</v>
      </c>
      <c r="T3574" s="19">
        <v>0</v>
      </c>
      <c r="U3574" s="56">
        <f t="shared" si="118"/>
        <v>16063.855</v>
      </c>
      <c r="V3574" s="18">
        <f t="shared" si="119"/>
        <v>2007.9818749999999</v>
      </c>
      <c r="W3574" s="7"/>
      <c r="X3574" s="7"/>
      <c r="Y3574" s="7"/>
      <c r="Z3574" s="57"/>
    </row>
    <row r="3575" spans="1:26" x14ac:dyDescent="0.35">
      <c r="A3575" s="6" t="s">
        <v>398</v>
      </c>
      <c r="B3575" s="7" t="s">
        <v>562</v>
      </c>
      <c r="C3575" s="7" t="s">
        <v>3194</v>
      </c>
      <c r="D3575" s="7" t="s">
        <v>278</v>
      </c>
      <c r="E3575" s="7" t="s">
        <v>279</v>
      </c>
      <c r="F3575" s="7" t="s">
        <v>563</v>
      </c>
      <c r="G3575" s="8">
        <v>5291050</v>
      </c>
      <c r="H3575" s="16" t="s">
        <v>3532</v>
      </c>
      <c r="I3575" s="18">
        <v>343.18099999999998</v>
      </c>
      <c r="J3575" s="19">
        <v>1079.309</v>
      </c>
      <c r="K3575" s="19">
        <v>1894.558</v>
      </c>
      <c r="L3575" s="19">
        <v>343.18099999999998</v>
      </c>
      <c r="M3575" s="19">
        <v>1408.7529999999999</v>
      </c>
      <c r="N3575" s="19">
        <v>715.39200000000005</v>
      </c>
      <c r="O3575" s="19">
        <v>3736.11</v>
      </c>
      <c r="P3575" s="19">
        <v>2155.8960000000002</v>
      </c>
      <c r="Q3575" s="19">
        <v>0</v>
      </c>
      <c r="R3575" s="19">
        <v>0</v>
      </c>
      <c r="S3575" s="19">
        <v>0</v>
      </c>
      <c r="T3575" s="19">
        <v>0</v>
      </c>
      <c r="U3575" s="56">
        <f t="shared" si="118"/>
        <v>11676.380000000001</v>
      </c>
      <c r="V3575" s="18">
        <f t="shared" si="119"/>
        <v>1459.5475000000001</v>
      </c>
      <c r="W3575" s="7"/>
      <c r="X3575" s="7"/>
      <c r="Y3575" s="7"/>
      <c r="Z3575" s="57"/>
    </row>
    <row r="3576" spans="1:26" x14ac:dyDescent="0.35">
      <c r="A3576" s="6" t="s">
        <v>398</v>
      </c>
      <c r="B3576" s="7" t="s">
        <v>562</v>
      </c>
      <c r="C3576" s="7" t="s">
        <v>3194</v>
      </c>
      <c r="D3576" s="7" t="s">
        <v>278</v>
      </c>
      <c r="E3576" s="7" t="s">
        <v>279</v>
      </c>
      <c r="F3576" s="7" t="s">
        <v>563</v>
      </c>
      <c r="G3576" s="8">
        <v>5137811</v>
      </c>
      <c r="H3576" s="16" t="s">
        <v>3533</v>
      </c>
      <c r="I3576" s="18">
        <v>0</v>
      </c>
      <c r="J3576" s="19">
        <v>1197.18</v>
      </c>
      <c r="K3576" s="19">
        <v>303.49700000000001</v>
      </c>
      <c r="L3576" s="19">
        <v>0</v>
      </c>
      <c r="M3576" s="19">
        <v>0</v>
      </c>
      <c r="N3576" s="19">
        <v>0</v>
      </c>
      <c r="O3576" s="19">
        <v>0</v>
      </c>
      <c r="P3576" s="19">
        <v>597.52099999999996</v>
      </c>
      <c r="Q3576" s="19">
        <v>0</v>
      </c>
      <c r="R3576" s="19">
        <v>0</v>
      </c>
      <c r="S3576" s="19">
        <v>0</v>
      </c>
      <c r="T3576" s="19">
        <v>0</v>
      </c>
      <c r="U3576" s="56">
        <f t="shared" si="118"/>
        <v>2098.1980000000003</v>
      </c>
      <c r="V3576" s="18">
        <f t="shared" si="119"/>
        <v>262.27475000000004</v>
      </c>
      <c r="W3576" s="7"/>
      <c r="X3576" s="7"/>
      <c r="Y3576" s="7"/>
      <c r="Z3576" s="57"/>
    </row>
    <row r="3577" spans="1:26" x14ac:dyDescent="0.35">
      <c r="A3577" s="6" t="s">
        <v>398</v>
      </c>
      <c r="B3577" s="7" t="s">
        <v>562</v>
      </c>
      <c r="C3577" s="7" t="s">
        <v>3194</v>
      </c>
      <c r="D3577" s="7" t="s">
        <v>278</v>
      </c>
      <c r="E3577" s="7" t="s">
        <v>279</v>
      </c>
      <c r="F3577" s="7" t="s">
        <v>563</v>
      </c>
      <c r="G3577" s="8">
        <v>5270943</v>
      </c>
      <c r="H3577" s="16" t="s">
        <v>3534</v>
      </c>
      <c r="I3577" s="18">
        <v>780.25699999999995</v>
      </c>
      <c r="J3577" s="19">
        <v>359.05700000000002</v>
      </c>
      <c r="K3577" s="19">
        <v>4238.1260000000002</v>
      </c>
      <c r="L3577" s="19">
        <v>959.27300000000002</v>
      </c>
      <c r="M3577" s="19">
        <v>2349.078</v>
      </c>
      <c r="N3577" s="19">
        <v>4313.9960000000001</v>
      </c>
      <c r="O3577" s="19">
        <v>4021.4360000000001</v>
      </c>
      <c r="P3577" s="19">
        <v>1979.7429999999999</v>
      </c>
      <c r="Q3577" s="19">
        <v>0</v>
      </c>
      <c r="R3577" s="19">
        <v>0</v>
      </c>
      <c r="S3577" s="19">
        <v>0</v>
      </c>
      <c r="T3577" s="19">
        <v>0</v>
      </c>
      <c r="U3577" s="56">
        <f t="shared" si="118"/>
        <v>19000.966</v>
      </c>
      <c r="V3577" s="18">
        <f t="shared" si="119"/>
        <v>2375.12075</v>
      </c>
      <c r="W3577" s="7"/>
      <c r="X3577" s="7"/>
      <c r="Y3577" s="7"/>
      <c r="Z3577" s="57"/>
    </row>
    <row r="3578" spans="1:26" x14ac:dyDescent="0.35">
      <c r="A3578" s="6" t="s">
        <v>398</v>
      </c>
      <c r="B3578" s="7" t="s">
        <v>562</v>
      </c>
      <c r="C3578" s="7" t="s">
        <v>3194</v>
      </c>
      <c r="D3578" s="7" t="s">
        <v>278</v>
      </c>
      <c r="E3578" s="7" t="s">
        <v>279</v>
      </c>
      <c r="F3578" s="7" t="s">
        <v>563</v>
      </c>
      <c r="G3578" s="8">
        <v>5137828</v>
      </c>
      <c r="H3578" s="16" t="s">
        <v>3535</v>
      </c>
      <c r="I3578" s="18">
        <v>1141.452</v>
      </c>
      <c r="J3578" s="19">
        <v>956.57799999999997</v>
      </c>
      <c r="K3578" s="19">
        <v>3197.5680000000002</v>
      </c>
      <c r="L3578" s="19">
        <v>1857.9849999999999</v>
      </c>
      <c r="M3578" s="19">
        <v>2179.8719999999998</v>
      </c>
      <c r="N3578" s="19">
        <v>3988.8290000000002</v>
      </c>
      <c r="O3578" s="19">
        <v>4683.3819999999996</v>
      </c>
      <c r="P3578" s="19">
        <v>2762.7220000000002</v>
      </c>
      <c r="Q3578" s="19">
        <v>0</v>
      </c>
      <c r="R3578" s="19">
        <v>0</v>
      </c>
      <c r="S3578" s="19">
        <v>0</v>
      </c>
      <c r="T3578" s="19">
        <v>0</v>
      </c>
      <c r="U3578" s="56">
        <f t="shared" si="118"/>
        <v>20768.387999999999</v>
      </c>
      <c r="V3578" s="18">
        <f t="shared" si="119"/>
        <v>2596.0484999999999</v>
      </c>
      <c r="W3578" s="7"/>
      <c r="X3578" s="7"/>
      <c r="Y3578" s="7"/>
      <c r="Z3578" s="57"/>
    </row>
    <row r="3579" spans="1:26" x14ac:dyDescent="0.35">
      <c r="A3579" s="6" t="s">
        <v>398</v>
      </c>
      <c r="B3579" s="7" t="s">
        <v>562</v>
      </c>
      <c r="C3579" s="7" t="s">
        <v>3194</v>
      </c>
      <c r="D3579" s="7" t="s">
        <v>278</v>
      </c>
      <c r="E3579" s="7" t="s">
        <v>279</v>
      </c>
      <c r="F3579" s="7" t="s">
        <v>563</v>
      </c>
      <c r="G3579" s="8">
        <v>5290369</v>
      </c>
      <c r="H3579" s="16" t="s">
        <v>3536</v>
      </c>
      <c r="I3579" s="18">
        <v>0</v>
      </c>
      <c r="J3579" s="19">
        <v>1065.5709999999999</v>
      </c>
      <c r="K3579" s="19">
        <v>238.464</v>
      </c>
      <c r="L3579" s="19">
        <v>476.928</v>
      </c>
      <c r="M3579" s="19">
        <v>0</v>
      </c>
      <c r="N3579" s="19">
        <v>0</v>
      </c>
      <c r="O3579" s="19">
        <v>343.18099999999998</v>
      </c>
      <c r="P3579" s="19">
        <v>419.06200000000001</v>
      </c>
      <c r="Q3579" s="19">
        <v>0</v>
      </c>
      <c r="R3579" s="19">
        <v>0</v>
      </c>
      <c r="S3579" s="19">
        <v>0</v>
      </c>
      <c r="T3579" s="19">
        <v>0</v>
      </c>
      <c r="U3579" s="56">
        <f t="shared" si="118"/>
        <v>2543.2059999999997</v>
      </c>
      <c r="V3579" s="18">
        <f t="shared" si="119"/>
        <v>317.90074999999996</v>
      </c>
      <c r="W3579" s="7"/>
      <c r="X3579" s="7"/>
      <c r="Y3579" s="7"/>
      <c r="Z3579" s="57"/>
    </row>
    <row r="3580" spans="1:26" x14ac:dyDescent="0.35">
      <c r="A3580" s="6" t="s">
        <v>398</v>
      </c>
      <c r="B3580" s="7" t="s">
        <v>562</v>
      </c>
      <c r="C3580" s="7" t="s">
        <v>3194</v>
      </c>
      <c r="D3580" s="7" t="s">
        <v>278</v>
      </c>
      <c r="E3580" s="7" t="s">
        <v>279</v>
      </c>
      <c r="F3580" s="7" t="s">
        <v>563</v>
      </c>
      <c r="G3580" s="8">
        <v>5292509</v>
      </c>
      <c r="H3580" s="16" t="s">
        <v>3537</v>
      </c>
      <c r="I3580" s="18">
        <v>419.06200000000001</v>
      </c>
      <c r="J3580" s="19">
        <v>359.05700000000002</v>
      </c>
      <c r="K3580" s="19">
        <v>238.464</v>
      </c>
      <c r="L3580" s="19">
        <v>238.464</v>
      </c>
      <c r="M3580" s="19">
        <v>0</v>
      </c>
      <c r="N3580" s="19">
        <v>303.49700000000001</v>
      </c>
      <c r="O3580" s="19">
        <v>0</v>
      </c>
      <c r="P3580" s="19">
        <v>361.19600000000003</v>
      </c>
      <c r="Q3580" s="19">
        <v>0</v>
      </c>
      <c r="R3580" s="19">
        <v>0</v>
      </c>
      <c r="S3580" s="19">
        <v>0</v>
      </c>
      <c r="T3580" s="19">
        <v>0</v>
      </c>
      <c r="U3580" s="56">
        <f t="shared" si="118"/>
        <v>1919.7400000000002</v>
      </c>
      <c r="V3580" s="18">
        <f t="shared" si="119"/>
        <v>239.96750000000003</v>
      </c>
      <c r="W3580" s="7"/>
      <c r="X3580" s="7"/>
      <c r="Y3580" s="7"/>
      <c r="Z3580" s="57"/>
    </row>
    <row r="3581" spans="1:26" x14ac:dyDescent="0.35">
      <c r="A3581" s="6" t="s">
        <v>398</v>
      </c>
      <c r="B3581" s="7" t="s">
        <v>562</v>
      </c>
      <c r="C3581" s="7" t="s">
        <v>3194</v>
      </c>
      <c r="D3581" s="7" t="s">
        <v>278</v>
      </c>
      <c r="E3581" s="7" t="s">
        <v>279</v>
      </c>
      <c r="F3581" s="7" t="s">
        <v>563</v>
      </c>
      <c r="G3581" s="8">
        <v>5274572</v>
      </c>
      <c r="H3581" s="16" t="s">
        <v>3538</v>
      </c>
      <c r="I3581" s="18">
        <v>180.59800000000001</v>
      </c>
      <c r="J3581" s="19">
        <v>523.779</v>
      </c>
      <c r="K3581" s="19">
        <v>1656.0940000000001</v>
      </c>
      <c r="L3581" s="19">
        <v>702.23800000000006</v>
      </c>
      <c r="M3581" s="19">
        <v>1262.0450000000001</v>
      </c>
      <c r="N3581" s="19">
        <v>0</v>
      </c>
      <c r="O3581" s="19">
        <v>4197.7460000000001</v>
      </c>
      <c r="P3581" s="19">
        <v>1972.577</v>
      </c>
      <c r="Q3581" s="19">
        <v>0</v>
      </c>
      <c r="R3581" s="19">
        <v>0</v>
      </c>
      <c r="S3581" s="19">
        <v>0</v>
      </c>
      <c r="T3581" s="19">
        <v>0</v>
      </c>
      <c r="U3581" s="56">
        <f t="shared" si="118"/>
        <v>10495.076999999999</v>
      </c>
      <c r="V3581" s="18">
        <f t="shared" si="119"/>
        <v>1311.8846249999999</v>
      </c>
      <c r="W3581" s="7"/>
      <c r="X3581" s="7"/>
      <c r="Y3581" s="7"/>
      <c r="Z3581" s="57"/>
    </row>
    <row r="3582" spans="1:26" x14ac:dyDescent="0.35">
      <c r="A3582" s="6" t="s">
        <v>398</v>
      </c>
      <c r="B3582" s="7" t="s">
        <v>562</v>
      </c>
      <c r="C3582" s="7" t="s">
        <v>3194</v>
      </c>
      <c r="D3582" s="7" t="s">
        <v>278</v>
      </c>
      <c r="E3582" s="7" t="s">
        <v>279</v>
      </c>
      <c r="F3582" s="7" t="s">
        <v>563</v>
      </c>
      <c r="G3582" s="8">
        <v>5290158</v>
      </c>
      <c r="H3582" s="16" t="s">
        <v>3539</v>
      </c>
      <c r="I3582" s="18">
        <v>180.59800000000001</v>
      </c>
      <c r="J3582" s="19">
        <v>702.23800000000006</v>
      </c>
      <c r="K3582" s="19">
        <v>1512.9939999999999</v>
      </c>
      <c r="L3582" s="19">
        <v>0</v>
      </c>
      <c r="M3582" s="19">
        <v>359.05700000000002</v>
      </c>
      <c r="N3582" s="19">
        <v>597.52099999999996</v>
      </c>
      <c r="O3582" s="19">
        <v>0</v>
      </c>
      <c r="P3582" s="19">
        <v>1016.583</v>
      </c>
      <c r="Q3582" s="19">
        <v>0</v>
      </c>
      <c r="R3582" s="19">
        <v>0</v>
      </c>
      <c r="S3582" s="19">
        <v>0</v>
      </c>
      <c r="T3582" s="19">
        <v>0</v>
      </c>
      <c r="U3582" s="56">
        <f t="shared" si="118"/>
        <v>4368.9909999999991</v>
      </c>
      <c r="V3582" s="18">
        <f t="shared" si="119"/>
        <v>546.12387499999988</v>
      </c>
      <c r="W3582" s="7"/>
      <c r="X3582" s="7"/>
      <c r="Y3582" s="7"/>
      <c r="Z3582" s="57"/>
    </row>
    <row r="3583" spans="1:26" x14ac:dyDescent="0.35">
      <c r="A3583" s="6" t="s">
        <v>398</v>
      </c>
      <c r="B3583" s="7" t="s">
        <v>562</v>
      </c>
      <c r="C3583" s="7" t="s">
        <v>3194</v>
      </c>
      <c r="D3583" s="7" t="s">
        <v>278</v>
      </c>
      <c r="E3583" s="7" t="s">
        <v>279</v>
      </c>
      <c r="F3583" s="7" t="s">
        <v>563</v>
      </c>
      <c r="G3583" s="8">
        <v>5292796</v>
      </c>
      <c r="H3583" s="16" t="s">
        <v>3540</v>
      </c>
      <c r="I3583" s="18">
        <v>0</v>
      </c>
      <c r="J3583" s="19">
        <v>1063.433</v>
      </c>
      <c r="K3583" s="19">
        <v>238.464</v>
      </c>
      <c r="L3583" s="19">
        <v>0</v>
      </c>
      <c r="M3583" s="19">
        <v>0</v>
      </c>
      <c r="N3583" s="19">
        <v>0</v>
      </c>
      <c r="O3583" s="19">
        <v>0</v>
      </c>
      <c r="P3583" s="19">
        <v>2452.2269999999999</v>
      </c>
      <c r="Q3583" s="19">
        <v>0</v>
      </c>
      <c r="R3583" s="19">
        <v>0</v>
      </c>
      <c r="S3583" s="19">
        <v>0</v>
      </c>
      <c r="T3583" s="19">
        <v>0</v>
      </c>
      <c r="U3583" s="56">
        <f t="shared" si="118"/>
        <v>3754.1239999999998</v>
      </c>
      <c r="V3583" s="18">
        <f t="shared" si="119"/>
        <v>469.26549999999997</v>
      </c>
      <c r="W3583" s="7"/>
      <c r="X3583" s="7"/>
      <c r="Y3583" s="7"/>
      <c r="Z3583" s="57"/>
    </row>
    <row r="3584" spans="1:26" x14ac:dyDescent="0.35">
      <c r="A3584" s="6" t="s">
        <v>398</v>
      </c>
      <c r="B3584" s="7" t="s">
        <v>562</v>
      </c>
      <c r="C3584" s="7" t="s">
        <v>3194</v>
      </c>
      <c r="D3584" s="7" t="s">
        <v>278</v>
      </c>
      <c r="E3584" s="7" t="s">
        <v>279</v>
      </c>
      <c r="F3584" s="7" t="s">
        <v>563</v>
      </c>
      <c r="G3584" s="8">
        <v>5137174</v>
      </c>
      <c r="H3584" s="16" t="s">
        <v>3541</v>
      </c>
      <c r="I3584" s="18">
        <v>419.06200000000001</v>
      </c>
      <c r="J3584" s="19">
        <v>1137.1759999999999</v>
      </c>
      <c r="K3584" s="19">
        <v>0</v>
      </c>
      <c r="L3584" s="19">
        <v>238.464</v>
      </c>
      <c r="M3584" s="19">
        <v>0</v>
      </c>
      <c r="N3584" s="19">
        <v>0</v>
      </c>
      <c r="O3584" s="19">
        <v>238.464</v>
      </c>
      <c r="P3584" s="19">
        <v>1734.6969999999999</v>
      </c>
      <c r="Q3584" s="19">
        <v>0</v>
      </c>
      <c r="R3584" s="19">
        <v>0</v>
      </c>
      <c r="S3584" s="19">
        <v>0</v>
      </c>
      <c r="T3584" s="19">
        <v>0</v>
      </c>
      <c r="U3584" s="56">
        <f t="shared" ref="U3584:U3647" si="120">SUM(I3584:T3584)</f>
        <v>3767.8629999999994</v>
      </c>
      <c r="V3584" s="18">
        <f t="shared" si="119"/>
        <v>470.98287499999992</v>
      </c>
      <c r="W3584" s="7"/>
      <c r="X3584" s="7"/>
      <c r="Y3584" s="7"/>
      <c r="Z3584" s="57"/>
    </row>
    <row r="3585" spans="1:26" x14ac:dyDescent="0.35">
      <c r="A3585" s="6" t="s">
        <v>398</v>
      </c>
      <c r="B3585" s="7" t="s">
        <v>562</v>
      </c>
      <c r="C3585" s="7" t="s">
        <v>3194</v>
      </c>
      <c r="D3585" s="7" t="s">
        <v>278</v>
      </c>
      <c r="E3585" s="7" t="s">
        <v>279</v>
      </c>
      <c r="F3585" s="7" t="s">
        <v>563</v>
      </c>
      <c r="G3585" s="8">
        <v>5133604</v>
      </c>
      <c r="H3585" s="16" t="s">
        <v>3542</v>
      </c>
      <c r="I3585" s="18">
        <v>1317.7729999999999</v>
      </c>
      <c r="J3585" s="19">
        <v>539.65499999999997</v>
      </c>
      <c r="K3585" s="19">
        <v>3620.2979999999998</v>
      </c>
      <c r="L3585" s="19">
        <v>953.85599999999999</v>
      </c>
      <c r="M3585" s="19">
        <v>1744.002</v>
      </c>
      <c r="N3585" s="19">
        <v>3685.3310000000001</v>
      </c>
      <c r="O3585" s="19">
        <v>2635.1309999999999</v>
      </c>
      <c r="P3585" s="19">
        <v>3177.5070000000001</v>
      </c>
      <c r="Q3585" s="19">
        <v>0</v>
      </c>
      <c r="R3585" s="19">
        <v>0</v>
      </c>
      <c r="S3585" s="19">
        <v>0</v>
      </c>
      <c r="T3585" s="19">
        <v>0</v>
      </c>
      <c r="U3585" s="56">
        <f t="shared" si="120"/>
        <v>17673.553</v>
      </c>
      <c r="V3585" s="18">
        <f t="shared" si="119"/>
        <v>2209.194125</v>
      </c>
      <c r="W3585" s="7"/>
      <c r="X3585" s="7"/>
      <c r="Y3585" s="7"/>
      <c r="Z3585" s="57"/>
    </row>
    <row r="3586" spans="1:26" x14ac:dyDescent="0.35">
      <c r="A3586" s="6" t="s">
        <v>398</v>
      </c>
      <c r="B3586" s="7" t="s">
        <v>562</v>
      </c>
      <c r="C3586" s="7" t="s">
        <v>3194</v>
      </c>
      <c r="D3586" s="7" t="s">
        <v>278</v>
      </c>
      <c r="E3586" s="7" t="s">
        <v>279</v>
      </c>
      <c r="F3586" s="7" t="s">
        <v>563</v>
      </c>
      <c r="G3586" s="8">
        <v>5134395</v>
      </c>
      <c r="H3586" s="16" t="s">
        <v>3543</v>
      </c>
      <c r="I3586" s="18">
        <v>238.464</v>
      </c>
      <c r="J3586" s="19">
        <v>720.25199999999995</v>
      </c>
      <c r="K3586" s="19">
        <v>2839.873</v>
      </c>
      <c r="L3586" s="19">
        <v>1437.951</v>
      </c>
      <c r="M3586" s="19">
        <v>1259.9069999999999</v>
      </c>
      <c r="N3586" s="19">
        <v>2722.002</v>
      </c>
      <c r="O3586" s="19">
        <v>2697.6889999999999</v>
      </c>
      <c r="P3586" s="19">
        <v>1857.0119999999999</v>
      </c>
      <c r="Q3586" s="19">
        <v>0</v>
      </c>
      <c r="R3586" s="19">
        <v>0</v>
      </c>
      <c r="S3586" s="19">
        <v>0</v>
      </c>
      <c r="T3586" s="19">
        <v>0</v>
      </c>
      <c r="U3586" s="56">
        <f t="shared" si="120"/>
        <v>13773.150000000001</v>
      </c>
      <c r="V3586" s="18">
        <f t="shared" si="119"/>
        <v>1721.6437500000002</v>
      </c>
      <c r="W3586" s="7"/>
      <c r="X3586" s="7"/>
      <c r="Y3586" s="7"/>
      <c r="Z3586" s="57"/>
    </row>
    <row r="3587" spans="1:26" x14ac:dyDescent="0.35">
      <c r="A3587" s="6" t="s">
        <v>398</v>
      </c>
      <c r="B3587" s="7" t="s">
        <v>562</v>
      </c>
      <c r="C3587" s="7" t="s">
        <v>3194</v>
      </c>
      <c r="D3587" s="7" t="s">
        <v>278</v>
      </c>
      <c r="E3587" s="7" t="s">
        <v>279</v>
      </c>
      <c r="F3587" s="7" t="s">
        <v>563</v>
      </c>
      <c r="G3587" s="8">
        <v>5279418</v>
      </c>
      <c r="H3587" s="16" t="s">
        <v>3544</v>
      </c>
      <c r="I3587" s="18">
        <v>419.06200000000001</v>
      </c>
      <c r="J3587" s="19">
        <v>359.05700000000002</v>
      </c>
      <c r="K3587" s="19">
        <v>238.464</v>
      </c>
      <c r="L3587" s="19">
        <v>238.464</v>
      </c>
      <c r="M3587" s="19">
        <v>0</v>
      </c>
      <c r="N3587" s="19">
        <v>0</v>
      </c>
      <c r="O3587" s="19">
        <v>1081.616</v>
      </c>
      <c r="P3587" s="19">
        <v>722.55899999999997</v>
      </c>
      <c r="Q3587" s="19">
        <v>0</v>
      </c>
      <c r="R3587" s="19">
        <v>0</v>
      </c>
      <c r="S3587" s="19">
        <v>0</v>
      </c>
      <c r="T3587" s="19">
        <v>0</v>
      </c>
      <c r="U3587" s="56">
        <f t="shared" si="120"/>
        <v>3059.2219999999998</v>
      </c>
      <c r="V3587" s="18">
        <f t="shared" si="119"/>
        <v>382.40274999999997</v>
      </c>
      <c r="W3587" s="7"/>
      <c r="X3587" s="7"/>
      <c r="Y3587" s="7"/>
      <c r="Z3587" s="57"/>
    </row>
    <row r="3588" spans="1:26" x14ac:dyDescent="0.35">
      <c r="A3588" s="6" t="s">
        <v>398</v>
      </c>
      <c r="B3588" s="7" t="s">
        <v>562</v>
      </c>
      <c r="C3588" s="7" t="s">
        <v>3194</v>
      </c>
      <c r="D3588" s="7" t="s">
        <v>278</v>
      </c>
      <c r="E3588" s="7" t="s">
        <v>279</v>
      </c>
      <c r="F3588" s="7" t="s">
        <v>563</v>
      </c>
      <c r="G3588" s="8">
        <v>5136030</v>
      </c>
      <c r="H3588" s="16" t="s">
        <v>3545</v>
      </c>
      <c r="I3588" s="18">
        <v>657.52599999999995</v>
      </c>
      <c r="J3588" s="19">
        <v>1016.583</v>
      </c>
      <c r="K3588" s="19">
        <v>2666.442</v>
      </c>
      <c r="L3588" s="19">
        <v>1616.41</v>
      </c>
      <c r="M3588" s="19">
        <v>2364.1370000000002</v>
      </c>
      <c r="N3588" s="19">
        <v>3690.7489999999998</v>
      </c>
      <c r="O3588" s="19">
        <v>2833.1210000000001</v>
      </c>
      <c r="P3588" s="19">
        <v>1921.877</v>
      </c>
      <c r="Q3588" s="19">
        <v>0</v>
      </c>
      <c r="R3588" s="19">
        <v>0</v>
      </c>
      <c r="S3588" s="19">
        <v>0</v>
      </c>
      <c r="T3588" s="19">
        <v>0</v>
      </c>
      <c r="U3588" s="56">
        <f t="shared" si="120"/>
        <v>16766.845000000001</v>
      </c>
      <c r="V3588" s="18">
        <f t="shared" si="119"/>
        <v>2095.8556250000001</v>
      </c>
      <c r="W3588" s="7"/>
      <c r="X3588" s="7"/>
      <c r="Y3588" s="7"/>
      <c r="Z3588" s="57"/>
    </row>
    <row r="3589" spans="1:26" x14ac:dyDescent="0.35">
      <c r="A3589" s="6" t="s">
        <v>398</v>
      </c>
      <c r="B3589" s="7" t="s">
        <v>562</v>
      </c>
      <c r="C3589" s="7" t="s">
        <v>3194</v>
      </c>
      <c r="D3589" s="7" t="s">
        <v>278</v>
      </c>
      <c r="E3589" s="7" t="s">
        <v>279</v>
      </c>
      <c r="F3589" s="7" t="s">
        <v>563</v>
      </c>
      <c r="G3589" s="8">
        <v>5137150</v>
      </c>
      <c r="H3589" s="16" t="s">
        <v>3546</v>
      </c>
      <c r="I3589" s="18">
        <v>-359.0564</v>
      </c>
      <c r="J3589" s="19">
        <v>1801.8679999999999</v>
      </c>
      <c r="K3589" s="19">
        <v>-303.49728000000005</v>
      </c>
      <c r="L3589" s="19">
        <v>238.46399999999997</v>
      </c>
      <c r="M3589" s="19">
        <v>359.05700000000002</v>
      </c>
      <c r="N3589" s="19">
        <v>0</v>
      </c>
      <c r="O3589" s="19">
        <v>0</v>
      </c>
      <c r="P3589" s="19">
        <v>657.52599999999995</v>
      </c>
      <c r="Q3589" s="19">
        <v>0</v>
      </c>
      <c r="R3589" s="19">
        <v>0</v>
      </c>
      <c r="S3589" s="19">
        <v>0</v>
      </c>
      <c r="T3589" s="19">
        <v>0</v>
      </c>
      <c r="U3589" s="56">
        <f t="shared" si="120"/>
        <v>2394.36132</v>
      </c>
      <c r="V3589" s="18">
        <f t="shared" si="119"/>
        <v>299.295165</v>
      </c>
      <c r="W3589" s="7"/>
      <c r="X3589" s="7"/>
      <c r="Y3589" s="7"/>
      <c r="Z3589" s="57"/>
    </row>
    <row r="3590" spans="1:26" x14ac:dyDescent="0.35">
      <c r="A3590" s="6" t="s">
        <v>398</v>
      </c>
      <c r="B3590" s="7" t="s">
        <v>562</v>
      </c>
      <c r="C3590" s="7" t="s">
        <v>3194</v>
      </c>
      <c r="D3590" s="7" t="s">
        <v>278</v>
      </c>
      <c r="E3590" s="7" t="s">
        <v>279</v>
      </c>
      <c r="F3590" s="7" t="s">
        <v>563</v>
      </c>
      <c r="G3590" s="8">
        <v>5133590</v>
      </c>
      <c r="H3590" s="16" t="s">
        <v>3547</v>
      </c>
      <c r="I3590" s="18">
        <v>238.464</v>
      </c>
      <c r="J3590" s="19">
        <v>720.25199999999995</v>
      </c>
      <c r="K3590" s="19">
        <v>303.49700000000001</v>
      </c>
      <c r="L3590" s="19">
        <v>238.464</v>
      </c>
      <c r="M3590" s="19">
        <v>180.59800000000001</v>
      </c>
      <c r="N3590" s="19">
        <v>0</v>
      </c>
      <c r="O3590" s="19">
        <v>0</v>
      </c>
      <c r="P3590" s="19">
        <v>484.09500000000003</v>
      </c>
      <c r="Q3590" s="19">
        <v>0</v>
      </c>
      <c r="R3590" s="19">
        <v>0</v>
      </c>
      <c r="S3590" s="19">
        <v>0</v>
      </c>
      <c r="T3590" s="19">
        <v>0</v>
      </c>
      <c r="U3590" s="56">
        <f t="shared" si="120"/>
        <v>2165.37</v>
      </c>
      <c r="V3590" s="18">
        <f t="shared" si="119"/>
        <v>270.67124999999999</v>
      </c>
      <c r="W3590" s="7"/>
      <c r="X3590" s="7"/>
      <c r="Y3590" s="7"/>
      <c r="Z3590" s="57"/>
    </row>
    <row r="3591" spans="1:26" x14ac:dyDescent="0.35">
      <c r="A3591" s="6" t="s">
        <v>398</v>
      </c>
      <c r="B3591" s="7" t="s">
        <v>562</v>
      </c>
      <c r="C3591" s="7" t="s">
        <v>3194</v>
      </c>
      <c r="D3591" s="7" t="s">
        <v>278</v>
      </c>
      <c r="E3591" s="7" t="s">
        <v>279</v>
      </c>
      <c r="F3591" s="7" t="s">
        <v>563</v>
      </c>
      <c r="G3591" s="8">
        <v>5292163</v>
      </c>
      <c r="H3591" s="16" t="s">
        <v>3548</v>
      </c>
      <c r="I3591" s="18">
        <v>180.59800000000001</v>
      </c>
      <c r="J3591" s="19">
        <v>898.71199999999999</v>
      </c>
      <c r="K3591" s="19">
        <v>606.995</v>
      </c>
      <c r="L3591" s="19">
        <v>238.464</v>
      </c>
      <c r="M3591" s="19">
        <v>487.76299999999998</v>
      </c>
      <c r="N3591" s="19">
        <v>850.87599999999998</v>
      </c>
      <c r="O3591" s="19">
        <v>0</v>
      </c>
      <c r="P3591" s="19">
        <v>180.59800000000001</v>
      </c>
      <c r="Q3591" s="19">
        <v>0</v>
      </c>
      <c r="R3591" s="19">
        <v>0</v>
      </c>
      <c r="S3591" s="19">
        <v>0</v>
      </c>
      <c r="T3591" s="19">
        <v>0</v>
      </c>
      <c r="U3591" s="56">
        <f t="shared" si="120"/>
        <v>3444.0059999999994</v>
      </c>
      <c r="V3591" s="18">
        <f t="shared" si="119"/>
        <v>430.50074999999993</v>
      </c>
      <c r="W3591" s="7"/>
      <c r="X3591" s="7"/>
      <c r="Y3591" s="7"/>
      <c r="Z3591" s="57"/>
    </row>
    <row r="3592" spans="1:26" x14ac:dyDescent="0.35">
      <c r="A3592" s="6" t="s">
        <v>398</v>
      </c>
      <c r="B3592" s="7" t="s">
        <v>562</v>
      </c>
      <c r="C3592" s="7" t="s">
        <v>3194</v>
      </c>
      <c r="D3592" s="7" t="s">
        <v>278</v>
      </c>
      <c r="E3592" s="7" t="s">
        <v>279</v>
      </c>
      <c r="F3592" s="7" t="s">
        <v>563</v>
      </c>
      <c r="G3592" s="8">
        <v>5294905</v>
      </c>
      <c r="H3592" s="16" t="s">
        <v>3549</v>
      </c>
      <c r="I3592" s="18">
        <v>180.59800000000001</v>
      </c>
      <c r="J3592" s="19">
        <v>1404.4760000000001</v>
      </c>
      <c r="K3592" s="19">
        <v>1640.2180000000001</v>
      </c>
      <c r="L3592" s="19">
        <v>359.05700000000002</v>
      </c>
      <c r="M3592" s="19">
        <v>1424.6289999999999</v>
      </c>
      <c r="N3592" s="19">
        <v>537.12699999999995</v>
      </c>
      <c r="O3592" s="19">
        <v>1857.4280000000001</v>
      </c>
      <c r="P3592" s="19">
        <v>657.52599999999995</v>
      </c>
      <c r="Q3592" s="19">
        <v>0</v>
      </c>
      <c r="R3592" s="19">
        <v>0</v>
      </c>
      <c r="S3592" s="19">
        <v>0</v>
      </c>
      <c r="T3592" s="19">
        <v>0</v>
      </c>
      <c r="U3592" s="56">
        <f t="shared" si="120"/>
        <v>8061.0589999999993</v>
      </c>
      <c r="V3592" s="18">
        <f t="shared" si="119"/>
        <v>1007.6323749999999</v>
      </c>
      <c r="W3592" s="7"/>
      <c r="X3592" s="7"/>
      <c r="Y3592" s="7"/>
      <c r="Z3592" s="57"/>
    </row>
    <row r="3593" spans="1:26" x14ac:dyDescent="0.35">
      <c r="A3593" s="6" t="s">
        <v>398</v>
      </c>
      <c r="B3593" s="7" t="s">
        <v>562</v>
      </c>
      <c r="C3593" s="7" t="s">
        <v>3194</v>
      </c>
      <c r="D3593" s="7" t="s">
        <v>278</v>
      </c>
      <c r="E3593" s="7" t="s">
        <v>279</v>
      </c>
      <c r="F3593" s="7" t="s">
        <v>563</v>
      </c>
      <c r="G3593" s="8">
        <v>5132508</v>
      </c>
      <c r="H3593" s="16" t="s">
        <v>3550</v>
      </c>
      <c r="I3593" s="18">
        <v>180.59800000000001</v>
      </c>
      <c r="J3593" s="19">
        <v>359.05700000000002</v>
      </c>
      <c r="K3593" s="19">
        <v>0</v>
      </c>
      <c r="L3593" s="19">
        <v>238.464</v>
      </c>
      <c r="M3593" s="19">
        <v>0</v>
      </c>
      <c r="N3593" s="19">
        <v>0</v>
      </c>
      <c r="O3593" s="19">
        <v>0</v>
      </c>
      <c r="P3593" s="19">
        <v>359.05700000000002</v>
      </c>
      <c r="Q3593" s="19">
        <v>0</v>
      </c>
      <c r="R3593" s="19">
        <v>0</v>
      </c>
      <c r="S3593" s="19">
        <v>0</v>
      </c>
      <c r="T3593" s="19">
        <v>0</v>
      </c>
      <c r="U3593" s="56">
        <f t="shared" si="120"/>
        <v>1137.1759999999999</v>
      </c>
      <c r="V3593" s="18">
        <f t="shared" si="119"/>
        <v>142.14699999999999</v>
      </c>
      <c r="W3593" s="7"/>
      <c r="X3593" s="7"/>
      <c r="Y3593" s="7"/>
      <c r="Z3593" s="57"/>
    </row>
    <row r="3594" spans="1:26" x14ac:dyDescent="0.35">
      <c r="A3594" s="6" t="s">
        <v>398</v>
      </c>
      <c r="B3594" s="7" t="s">
        <v>562</v>
      </c>
      <c r="C3594" s="7" t="s">
        <v>3194</v>
      </c>
      <c r="D3594" s="7" t="s">
        <v>278</v>
      </c>
      <c r="E3594" s="7" t="s">
        <v>279</v>
      </c>
      <c r="F3594" s="7" t="s">
        <v>563</v>
      </c>
      <c r="G3594" s="8">
        <v>5134357</v>
      </c>
      <c r="H3594" s="16" t="s">
        <v>3551</v>
      </c>
      <c r="I3594" s="18">
        <v>1556.2370000000001</v>
      </c>
      <c r="J3594" s="19">
        <v>606.995</v>
      </c>
      <c r="K3594" s="19">
        <v>4537.9579999999996</v>
      </c>
      <c r="L3594" s="19">
        <v>541.96100000000001</v>
      </c>
      <c r="M3594" s="19">
        <v>1257.769</v>
      </c>
      <c r="N3594" s="19">
        <v>476.928</v>
      </c>
      <c r="O3594" s="19">
        <v>1859.7339999999999</v>
      </c>
      <c r="P3594" s="19">
        <v>1264.52</v>
      </c>
      <c r="Q3594" s="19">
        <v>0</v>
      </c>
      <c r="R3594" s="19">
        <v>0</v>
      </c>
      <c r="S3594" s="19">
        <v>0</v>
      </c>
      <c r="T3594" s="19">
        <v>0</v>
      </c>
      <c r="U3594" s="56">
        <f t="shared" si="120"/>
        <v>12102.102000000001</v>
      </c>
      <c r="V3594" s="18">
        <f t="shared" si="119"/>
        <v>1512.7627500000001</v>
      </c>
      <c r="W3594" s="7"/>
      <c r="X3594" s="7"/>
      <c r="Y3594" s="7"/>
      <c r="Z3594" s="57"/>
    </row>
    <row r="3595" spans="1:26" x14ac:dyDescent="0.35">
      <c r="A3595" s="6" t="s">
        <v>398</v>
      </c>
      <c r="B3595" s="7" t="s">
        <v>562</v>
      </c>
      <c r="C3595" s="7" t="s">
        <v>3194</v>
      </c>
      <c r="D3595" s="7" t="s">
        <v>278</v>
      </c>
      <c r="E3595" s="7" t="s">
        <v>279</v>
      </c>
      <c r="F3595" s="7" t="s">
        <v>563</v>
      </c>
      <c r="G3595" s="8">
        <v>5338399</v>
      </c>
      <c r="H3595" s="16" t="s">
        <v>3552</v>
      </c>
      <c r="I3595" s="18">
        <v>0</v>
      </c>
      <c r="J3595" s="19">
        <v>238.464</v>
      </c>
      <c r="K3595" s="19">
        <v>238.464</v>
      </c>
      <c r="L3595" s="19">
        <v>476.928</v>
      </c>
      <c r="M3595" s="19">
        <v>0</v>
      </c>
      <c r="N3595" s="19">
        <v>0</v>
      </c>
      <c r="O3595" s="19">
        <v>0</v>
      </c>
      <c r="P3595" s="19">
        <v>419.06200000000001</v>
      </c>
      <c r="Q3595" s="19">
        <v>0</v>
      </c>
      <c r="R3595" s="19">
        <v>0</v>
      </c>
      <c r="S3595" s="19">
        <v>0</v>
      </c>
      <c r="T3595" s="19">
        <v>0</v>
      </c>
      <c r="U3595" s="56">
        <f t="shared" si="120"/>
        <v>1372.9180000000001</v>
      </c>
      <c r="V3595" s="18">
        <f t="shared" si="119"/>
        <v>171.61475000000002</v>
      </c>
      <c r="W3595" s="7"/>
      <c r="X3595" s="7"/>
      <c r="Y3595" s="7"/>
      <c r="Z3595" s="57"/>
    </row>
    <row r="3596" spans="1:26" x14ac:dyDescent="0.35">
      <c r="A3596" s="6" t="s">
        <v>398</v>
      </c>
      <c r="B3596" s="7" t="s">
        <v>562</v>
      </c>
      <c r="C3596" s="7" t="s">
        <v>3194</v>
      </c>
      <c r="D3596" s="7" t="s">
        <v>278</v>
      </c>
      <c r="E3596" s="7" t="s">
        <v>279</v>
      </c>
      <c r="F3596" s="7" t="s">
        <v>563</v>
      </c>
      <c r="G3596" s="8">
        <v>5338403</v>
      </c>
      <c r="H3596" s="16" t="s">
        <v>3553</v>
      </c>
      <c r="I3596" s="18">
        <v>419.06200000000001</v>
      </c>
      <c r="J3596" s="19">
        <v>901.01800000000003</v>
      </c>
      <c r="K3596" s="19">
        <v>0</v>
      </c>
      <c r="L3596" s="19">
        <v>476.928</v>
      </c>
      <c r="M3596" s="19">
        <v>0</v>
      </c>
      <c r="N3596" s="19">
        <v>0</v>
      </c>
      <c r="O3596" s="19">
        <v>0</v>
      </c>
      <c r="P3596" s="19">
        <v>180.59800000000001</v>
      </c>
      <c r="Q3596" s="19">
        <v>0</v>
      </c>
      <c r="R3596" s="19">
        <v>0</v>
      </c>
      <c r="S3596" s="19">
        <v>0</v>
      </c>
      <c r="T3596" s="19">
        <v>0</v>
      </c>
      <c r="U3596" s="56">
        <f t="shared" si="120"/>
        <v>1977.6059999999998</v>
      </c>
      <c r="V3596" s="18">
        <f t="shared" si="119"/>
        <v>247.20074999999997</v>
      </c>
      <c r="W3596" s="7"/>
      <c r="X3596" s="7"/>
      <c r="Y3596" s="7"/>
      <c r="Z3596" s="57"/>
    </row>
    <row r="3597" spans="1:26" x14ac:dyDescent="0.35">
      <c r="A3597" s="6" t="s">
        <v>398</v>
      </c>
      <c r="B3597" s="7" t="s">
        <v>562</v>
      </c>
      <c r="C3597" s="7" t="s">
        <v>3194</v>
      </c>
      <c r="D3597" s="7" t="s">
        <v>278</v>
      </c>
      <c r="E3597" s="7" t="s">
        <v>279</v>
      </c>
      <c r="F3597" s="7" t="s">
        <v>563</v>
      </c>
      <c r="G3597" s="8">
        <v>5130427</v>
      </c>
      <c r="H3597" s="16" t="s">
        <v>3554</v>
      </c>
      <c r="I3597" s="18">
        <v>238.464</v>
      </c>
      <c r="J3597" s="19">
        <v>1320.08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778.11900000000003</v>
      </c>
      <c r="Q3597" s="19">
        <v>0</v>
      </c>
      <c r="R3597" s="19">
        <v>0</v>
      </c>
      <c r="S3597" s="19">
        <v>0</v>
      </c>
      <c r="T3597" s="19">
        <v>0</v>
      </c>
      <c r="U3597" s="56">
        <f t="shared" si="120"/>
        <v>2336.663</v>
      </c>
      <c r="V3597" s="18">
        <f t="shared" si="119"/>
        <v>292.082875</v>
      </c>
      <c r="W3597" s="7"/>
      <c r="X3597" s="7"/>
      <c r="Y3597" s="7"/>
      <c r="Z3597" s="57"/>
    </row>
    <row r="3598" spans="1:26" x14ac:dyDescent="0.35">
      <c r="A3598" s="6" t="s">
        <v>398</v>
      </c>
      <c r="B3598" s="7" t="s">
        <v>562</v>
      </c>
      <c r="C3598" s="7" t="s">
        <v>3194</v>
      </c>
      <c r="D3598" s="7" t="s">
        <v>278</v>
      </c>
      <c r="E3598" s="7" t="s">
        <v>279</v>
      </c>
      <c r="F3598" s="7" t="s">
        <v>563</v>
      </c>
      <c r="G3598" s="8">
        <v>5336474</v>
      </c>
      <c r="H3598" s="16" t="s">
        <v>3555</v>
      </c>
      <c r="I3598" s="18">
        <v>1197.18</v>
      </c>
      <c r="J3598" s="19">
        <v>662.55399999999997</v>
      </c>
      <c r="K3598" s="19">
        <v>6651.2160000000003</v>
      </c>
      <c r="L3598" s="19">
        <v>1024.306</v>
      </c>
      <c r="M3598" s="19">
        <v>0</v>
      </c>
      <c r="N3598" s="19">
        <v>238.464</v>
      </c>
      <c r="O3598" s="19">
        <v>2704.4160000000002</v>
      </c>
      <c r="P3598" s="19">
        <v>1377.778</v>
      </c>
      <c r="Q3598" s="19">
        <v>0</v>
      </c>
      <c r="R3598" s="19">
        <v>0</v>
      </c>
      <c r="S3598" s="19">
        <v>0</v>
      </c>
      <c r="T3598" s="19">
        <v>0</v>
      </c>
      <c r="U3598" s="56">
        <f t="shared" si="120"/>
        <v>13855.914000000002</v>
      </c>
      <c r="V3598" s="18">
        <f t="shared" si="119"/>
        <v>1731.9892500000003</v>
      </c>
      <c r="W3598" s="7"/>
      <c r="X3598" s="7"/>
      <c r="Y3598" s="7"/>
      <c r="Z3598" s="57"/>
    </row>
    <row r="3599" spans="1:26" x14ac:dyDescent="0.35">
      <c r="A3599" s="6" t="s">
        <v>398</v>
      </c>
      <c r="B3599" s="7" t="s">
        <v>562</v>
      </c>
      <c r="C3599" s="7" t="s">
        <v>3194</v>
      </c>
      <c r="D3599" s="7" t="s">
        <v>278</v>
      </c>
      <c r="E3599" s="7" t="s">
        <v>279</v>
      </c>
      <c r="F3599" s="7" t="s">
        <v>563</v>
      </c>
      <c r="G3599" s="8">
        <v>5299360</v>
      </c>
      <c r="H3599" s="16" t="s">
        <v>3556</v>
      </c>
      <c r="I3599" s="18">
        <v>0</v>
      </c>
      <c r="J3599" s="19">
        <v>0</v>
      </c>
      <c r="K3599" s="19">
        <v>1578.8510000000001</v>
      </c>
      <c r="L3599" s="19">
        <v>238.464</v>
      </c>
      <c r="M3599" s="19">
        <v>0</v>
      </c>
      <c r="N3599" s="19">
        <v>1260.4639999999999</v>
      </c>
      <c r="O3599" s="19">
        <v>662.94299999999998</v>
      </c>
      <c r="P3599" s="19">
        <v>3059.0529999999999</v>
      </c>
      <c r="Q3599" s="19">
        <v>0</v>
      </c>
      <c r="R3599" s="19">
        <v>0</v>
      </c>
      <c r="S3599" s="19">
        <v>0</v>
      </c>
      <c r="T3599" s="19">
        <v>0</v>
      </c>
      <c r="U3599" s="56">
        <f t="shared" si="120"/>
        <v>6799.7749999999996</v>
      </c>
      <c r="V3599" s="18">
        <f t="shared" si="119"/>
        <v>849.97187499999995</v>
      </c>
      <c r="W3599" s="7"/>
      <c r="X3599" s="7"/>
      <c r="Y3599" s="7"/>
      <c r="Z3599" s="57"/>
    </row>
    <row r="3600" spans="1:26" x14ac:dyDescent="0.35">
      <c r="A3600" s="6" t="s">
        <v>398</v>
      </c>
      <c r="B3600" s="7" t="s">
        <v>562</v>
      </c>
      <c r="C3600" s="7" t="s">
        <v>3194</v>
      </c>
      <c r="D3600" s="7" t="s">
        <v>278</v>
      </c>
      <c r="E3600" s="7" t="s">
        <v>279</v>
      </c>
      <c r="F3600" s="7" t="s">
        <v>563</v>
      </c>
      <c r="G3600" s="8">
        <v>5270905</v>
      </c>
      <c r="H3600" s="16" t="s">
        <v>3557</v>
      </c>
      <c r="I3600" s="18">
        <v>180.59800000000001</v>
      </c>
      <c r="J3600" s="19">
        <v>0</v>
      </c>
      <c r="K3600" s="19">
        <v>1016.583</v>
      </c>
      <c r="L3600" s="19">
        <v>0</v>
      </c>
      <c r="M3600" s="19">
        <v>0</v>
      </c>
      <c r="N3600" s="19">
        <v>597.52099999999996</v>
      </c>
      <c r="O3600" s="19">
        <v>1016.583</v>
      </c>
      <c r="P3600" s="19">
        <v>359.05700000000002</v>
      </c>
      <c r="Q3600" s="19">
        <v>0</v>
      </c>
      <c r="R3600" s="19">
        <v>0</v>
      </c>
      <c r="S3600" s="19">
        <v>0</v>
      </c>
      <c r="T3600" s="19">
        <v>0</v>
      </c>
      <c r="U3600" s="56">
        <f t="shared" si="120"/>
        <v>3170.3419999999996</v>
      </c>
      <c r="V3600" s="18">
        <f t="shared" si="119"/>
        <v>396.29274999999996</v>
      </c>
      <c r="W3600" s="7"/>
      <c r="X3600" s="7"/>
      <c r="Y3600" s="7"/>
      <c r="Z3600" s="57"/>
    </row>
    <row r="3601" spans="1:26" x14ac:dyDescent="0.35">
      <c r="A3601" s="6" t="s">
        <v>398</v>
      </c>
      <c r="B3601" s="7" t="s">
        <v>562</v>
      </c>
      <c r="C3601" s="7" t="s">
        <v>3194</v>
      </c>
      <c r="D3601" s="7" t="s">
        <v>278</v>
      </c>
      <c r="E3601" s="7" t="s">
        <v>279</v>
      </c>
      <c r="F3601" s="7" t="s">
        <v>563</v>
      </c>
      <c r="G3601" s="8">
        <v>5295786</v>
      </c>
      <c r="H3601" s="16" t="s">
        <v>3558</v>
      </c>
      <c r="I3601" s="18">
        <v>0</v>
      </c>
      <c r="J3601" s="19">
        <v>238.464</v>
      </c>
      <c r="K3601" s="19">
        <v>1656.0940000000001</v>
      </c>
      <c r="L3601" s="19">
        <v>0</v>
      </c>
      <c r="M3601" s="19">
        <v>958.71699999999998</v>
      </c>
      <c r="N3601" s="19">
        <v>238.464</v>
      </c>
      <c r="O3601" s="19">
        <v>722.39200000000005</v>
      </c>
      <c r="P3601" s="19">
        <v>900.85</v>
      </c>
      <c r="Q3601" s="19">
        <v>0</v>
      </c>
      <c r="R3601" s="19">
        <v>0</v>
      </c>
      <c r="S3601" s="19">
        <v>0</v>
      </c>
      <c r="T3601" s="19">
        <v>0</v>
      </c>
      <c r="U3601" s="56">
        <f t="shared" si="120"/>
        <v>4714.9810000000007</v>
      </c>
      <c r="V3601" s="18">
        <f t="shared" si="119"/>
        <v>589.37262500000008</v>
      </c>
      <c r="W3601" s="7"/>
      <c r="X3601" s="7"/>
      <c r="Y3601" s="7"/>
      <c r="Z3601" s="57"/>
    </row>
    <row r="3602" spans="1:26" x14ac:dyDescent="0.35">
      <c r="A3602" s="6" t="s">
        <v>398</v>
      </c>
      <c r="B3602" s="7" t="s">
        <v>562</v>
      </c>
      <c r="C3602" s="7" t="s">
        <v>3194</v>
      </c>
      <c r="D3602" s="7" t="s">
        <v>278</v>
      </c>
      <c r="E3602" s="7" t="s">
        <v>279</v>
      </c>
      <c r="F3602" s="7" t="s">
        <v>563</v>
      </c>
      <c r="G3602" s="8">
        <v>5270884</v>
      </c>
      <c r="H3602" s="16" t="s">
        <v>3559</v>
      </c>
      <c r="I3602" s="18">
        <v>958.71699999999998</v>
      </c>
      <c r="J3602" s="19">
        <v>599.65899999999999</v>
      </c>
      <c r="K3602" s="19">
        <v>359.05700000000002</v>
      </c>
      <c r="L3602" s="19">
        <v>778.11900000000003</v>
      </c>
      <c r="M3602" s="19">
        <v>0</v>
      </c>
      <c r="N3602" s="19">
        <v>1385.1130000000001</v>
      </c>
      <c r="O3602" s="19">
        <v>1387.251</v>
      </c>
      <c r="P3602" s="19">
        <v>539.65499999999997</v>
      </c>
      <c r="Q3602" s="19">
        <v>0</v>
      </c>
      <c r="R3602" s="19">
        <v>0</v>
      </c>
      <c r="S3602" s="19">
        <v>0</v>
      </c>
      <c r="T3602" s="19">
        <v>0</v>
      </c>
      <c r="U3602" s="56">
        <f t="shared" si="120"/>
        <v>6007.5709999999999</v>
      </c>
      <c r="V3602" s="18">
        <f t="shared" si="119"/>
        <v>750.94637499999999</v>
      </c>
      <c r="W3602" s="7"/>
      <c r="X3602" s="7"/>
      <c r="Y3602" s="7"/>
      <c r="Z3602" s="57"/>
    </row>
    <row r="3603" spans="1:26" x14ac:dyDescent="0.35">
      <c r="A3603" s="6" t="s">
        <v>398</v>
      </c>
      <c r="B3603" s="7" t="s">
        <v>562</v>
      </c>
      <c r="C3603" s="7" t="s">
        <v>3194</v>
      </c>
      <c r="D3603" s="7" t="s">
        <v>278</v>
      </c>
      <c r="E3603" s="7" t="s">
        <v>279</v>
      </c>
      <c r="F3603" s="7" t="s">
        <v>563</v>
      </c>
      <c r="G3603" s="8">
        <v>5270860</v>
      </c>
      <c r="H3603" s="16" t="s">
        <v>3560</v>
      </c>
      <c r="I3603" s="18">
        <v>359.05700000000002</v>
      </c>
      <c r="J3603" s="19">
        <v>180.59800000000001</v>
      </c>
      <c r="K3603" s="19">
        <v>1094.7560000000001</v>
      </c>
      <c r="L3603" s="19">
        <v>0</v>
      </c>
      <c r="M3603" s="19">
        <v>0</v>
      </c>
      <c r="N3603" s="19">
        <v>0</v>
      </c>
      <c r="O3603" s="19">
        <v>0</v>
      </c>
      <c r="P3603" s="19">
        <v>359.05700000000002</v>
      </c>
      <c r="Q3603" s="19">
        <v>0</v>
      </c>
      <c r="R3603" s="19">
        <v>0</v>
      </c>
      <c r="S3603" s="19">
        <v>0</v>
      </c>
      <c r="T3603" s="19">
        <v>0</v>
      </c>
      <c r="U3603" s="56">
        <f t="shared" si="120"/>
        <v>1993.4680000000001</v>
      </c>
      <c r="V3603" s="18">
        <f t="shared" si="119"/>
        <v>249.18350000000001</v>
      </c>
      <c r="W3603" s="7"/>
      <c r="X3603" s="7"/>
      <c r="Y3603" s="7"/>
      <c r="Z3603" s="57"/>
    </row>
    <row r="3604" spans="1:26" x14ac:dyDescent="0.35">
      <c r="A3604" s="6" t="s">
        <v>398</v>
      </c>
      <c r="B3604" s="7" t="s">
        <v>562</v>
      </c>
      <c r="C3604" s="7" t="s">
        <v>3194</v>
      </c>
      <c r="D3604" s="7" t="s">
        <v>278</v>
      </c>
      <c r="E3604" s="7" t="s">
        <v>279</v>
      </c>
      <c r="F3604" s="7" t="s">
        <v>563</v>
      </c>
      <c r="G3604" s="8">
        <v>5294611</v>
      </c>
      <c r="H3604" s="16" t="s">
        <v>3561</v>
      </c>
      <c r="I3604" s="18">
        <v>1063.433</v>
      </c>
      <c r="J3604" s="19">
        <v>940.702</v>
      </c>
      <c r="K3604" s="19">
        <v>835.98500000000001</v>
      </c>
      <c r="L3604" s="19">
        <v>0</v>
      </c>
      <c r="M3604" s="19">
        <v>0</v>
      </c>
      <c r="N3604" s="19">
        <v>0</v>
      </c>
      <c r="O3604" s="19">
        <v>419.06200000000001</v>
      </c>
      <c r="P3604" s="19">
        <v>476.928</v>
      </c>
      <c r="Q3604" s="19">
        <v>0</v>
      </c>
      <c r="R3604" s="19">
        <v>0</v>
      </c>
      <c r="S3604" s="19">
        <v>0</v>
      </c>
      <c r="T3604" s="19">
        <v>0</v>
      </c>
      <c r="U3604" s="56">
        <f t="shared" si="120"/>
        <v>3736.1099999999997</v>
      </c>
      <c r="V3604" s="18">
        <f t="shared" si="119"/>
        <v>467.01374999999996</v>
      </c>
      <c r="W3604" s="7"/>
      <c r="X3604" s="7"/>
      <c r="Y3604" s="7"/>
      <c r="Z3604" s="57"/>
    </row>
    <row r="3605" spans="1:26" x14ac:dyDescent="0.35">
      <c r="A3605" s="6" t="s">
        <v>398</v>
      </c>
      <c r="B3605" s="7" t="s">
        <v>4613</v>
      </c>
      <c r="C3605" s="7" t="s">
        <v>3194</v>
      </c>
      <c r="D3605" s="7" t="s">
        <v>278</v>
      </c>
      <c r="E3605" s="7" t="s">
        <v>279</v>
      </c>
      <c r="F3605" s="7" t="s">
        <v>563</v>
      </c>
      <c r="G3605" s="8">
        <v>5300178</v>
      </c>
      <c r="H3605" s="16" t="s">
        <v>3562</v>
      </c>
      <c r="I3605" s="18">
        <v>0</v>
      </c>
      <c r="J3605" s="19">
        <v>179.52799999999999</v>
      </c>
      <c r="K3605" s="19">
        <v>941.77</v>
      </c>
      <c r="L3605" s="19">
        <v>589.58199999999999</v>
      </c>
      <c r="M3605" s="19">
        <v>417.99200000000002</v>
      </c>
      <c r="N3605" s="19">
        <v>410.05399999999997</v>
      </c>
      <c r="O3605" s="19">
        <v>770.18</v>
      </c>
      <c r="P3605" s="19">
        <v>778.11800000000005</v>
      </c>
      <c r="Q3605" s="19">
        <v>0</v>
      </c>
      <c r="R3605" s="19">
        <v>0</v>
      </c>
      <c r="S3605" s="19">
        <v>0</v>
      </c>
      <c r="T3605" s="19">
        <v>0</v>
      </c>
      <c r="U3605" s="56">
        <f t="shared" si="120"/>
        <v>4087.2240000000002</v>
      </c>
      <c r="V3605" s="18">
        <f t="shared" si="119"/>
        <v>510.90300000000002</v>
      </c>
      <c r="W3605" s="7"/>
      <c r="X3605" s="7"/>
      <c r="Y3605" s="7"/>
      <c r="Z3605" s="57"/>
    </row>
    <row r="3606" spans="1:26" x14ac:dyDescent="0.35">
      <c r="A3606" s="6" t="s">
        <v>398</v>
      </c>
      <c r="B3606" s="7" t="s">
        <v>562</v>
      </c>
      <c r="C3606" s="7" t="s">
        <v>3194</v>
      </c>
      <c r="D3606" s="7" t="s">
        <v>278</v>
      </c>
      <c r="E3606" s="7" t="s">
        <v>279</v>
      </c>
      <c r="F3606" s="7" t="s">
        <v>563</v>
      </c>
      <c r="G3606" s="8">
        <v>5276103</v>
      </c>
      <c r="H3606" s="16" t="s">
        <v>3563</v>
      </c>
      <c r="I3606" s="18">
        <v>179.52799999999999</v>
      </c>
      <c r="J3606" s="19">
        <v>303.49700000000001</v>
      </c>
      <c r="K3606" s="19">
        <v>726.226</v>
      </c>
      <c r="L3606" s="19">
        <v>1094.7560000000001</v>
      </c>
      <c r="M3606" s="19">
        <v>417.99200000000002</v>
      </c>
      <c r="N3606" s="19">
        <v>419.06200000000001</v>
      </c>
      <c r="O3606" s="19">
        <v>419.06200000000001</v>
      </c>
      <c r="P3606" s="19">
        <v>959.95299999999997</v>
      </c>
      <c r="Q3606" s="19">
        <v>0</v>
      </c>
      <c r="R3606" s="19">
        <v>0</v>
      </c>
      <c r="S3606" s="19">
        <v>0</v>
      </c>
      <c r="T3606" s="19">
        <v>0</v>
      </c>
      <c r="U3606" s="56">
        <f t="shared" si="120"/>
        <v>4520.076</v>
      </c>
      <c r="V3606" s="18">
        <f t="shared" si="119"/>
        <v>565.0095</v>
      </c>
      <c r="W3606" s="7"/>
      <c r="X3606" s="7"/>
      <c r="Y3606" s="7"/>
      <c r="Z3606" s="57"/>
    </row>
    <row r="3607" spans="1:26" x14ac:dyDescent="0.35">
      <c r="A3607" s="6" t="s">
        <v>398</v>
      </c>
      <c r="B3607" s="7" t="s">
        <v>562</v>
      </c>
      <c r="C3607" s="7" t="s">
        <v>3194</v>
      </c>
      <c r="D3607" s="7" t="s">
        <v>278</v>
      </c>
      <c r="E3607" s="7" t="s">
        <v>279</v>
      </c>
      <c r="F3607" s="7" t="s">
        <v>563</v>
      </c>
      <c r="G3607" s="8">
        <v>5299533</v>
      </c>
      <c r="H3607" s="16" t="s">
        <v>3564</v>
      </c>
      <c r="I3607" s="18">
        <v>0</v>
      </c>
      <c r="J3607" s="19">
        <v>303.49700000000001</v>
      </c>
      <c r="K3607" s="19">
        <v>726.226</v>
      </c>
      <c r="L3607" s="19">
        <v>1094.7560000000001</v>
      </c>
      <c r="M3607" s="19">
        <v>180.59800000000001</v>
      </c>
      <c r="N3607" s="19">
        <v>238.464</v>
      </c>
      <c r="O3607" s="19">
        <v>0</v>
      </c>
      <c r="P3607" s="19">
        <v>179.52799999999999</v>
      </c>
      <c r="Q3607" s="19">
        <v>0</v>
      </c>
      <c r="R3607" s="19">
        <v>0</v>
      </c>
      <c r="S3607" s="19">
        <v>0</v>
      </c>
      <c r="T3607" s="19">
        <v>0</v>
      </c>
      <c r="U3607" s="56">
        <f t="shared" si="120"/>
        <v>2723.069</v>
      </c>
      <c r="V3607" s="18">
        <f t="shared" si="119"/>
        <v>340.38362499999999</v>
      </c>
      <c r="W3607" s="7"/>
      <c r="X3607" s="7"/>
      <c r="Y3607" s="7"/>
      <c r="Z3607" s="57"/>
    </row>
    <row r="3608" spans="1:26" x14ac:dyDescent="0.35">
      <c r="A3608" s="6" t="s">
        <v>398</v>
      </c>
      <c r="B3608" s="7" t="s">
        <v>562</v>
      </c>
      <c r="C3608" s="7" t="s">
        <v>3194</v>
      </c>
      <c r="D3608" s="7" t="s">
        <v>278</v>
      </c>
      <c r="E3608" s="7" t="s">
        <v>279</v>
      </c>
      <c r="F3608" s="7" t="s">
        <v>563</v>
      </c>
      <c r="G3608" s="8">
        <v>5276082</v>
      </c>
      <c r="H3608" s="16" t="s">
        <v>3565</v>
      </c>
      <c r="I3608" s="18">
        <v>0</v>
      </c>
      <c r="J3608" s="19">
        <v>541.96100000000001</v>
      </c>
      <c r="K3608" s="19">
        <v>847.88800000000003</v>
      </c>
      <c r="L3608" s="19">
        <v>1094.7560000000001</v>
      </c>
      <c r="M3608" s="19">
        <v>238.464</v>
      </c>
      <c r="N3608" s="19">
        <v>657.52599999999995</v>
      </c>
      <c r="O3608" s="19">
        <v>0</v>
      </c>
      <c r="P3608" s="19">
        <v>598.59</v>
      </c>
      <c r="Q3608" s="19">
        <v>0</v>
      </c>
      <c r="R3608" s="19">
        <v>0</v>
      </c>
      <c r="S3608" s="19">
        <v>0</v>
      </c>
      <c r="T3608" s="19">
        <v>0</v>
      </c>
      <c r="U3608" s="56">
        <f t="shared" si="120"/>
        <v>3979.1850000000004</v>
      </c>
      <c r="V3608" s="18">
        <f t="shared" si="119"/>
        <v>497.39812500000005</v>
      </c>
      <c r="W3608" s="7"/>
      <c r="X3608" s="7"/>
      <c r="Y3608" s="7"/>
      <c r="Z3608" s="57"/>
    </row>
    <row r="3609" spans="1:26" x14ac:dyDescent="0.35">
      <c r="A3609" s="6" t="s">
        <v>398</v>
      </c>
      <c r="B3609" s="7" t="s">
        <v>562</v>
      </c>
      <c r="C3609" s="7" t="s">
        <v>3194</v>
      </c>
      <c r="D3609" s="7" t="s">
        <v>278</v>
      </c>
      <c r="E3609" s="7" t="s">
        <v>279</v>
      </c>
      <c r="F3609" s="7" t="s">
        <v>563</v>
      </c>
      <c r="G3609" s="8">
        <v>5276068</v>
      </c>
      <c r="H3609" s="16" t="s">
        <v>3566</v>
      </c>
      <c r="I3609" s="18">
        <v>0</v>
      </c>
      <c r="J3609" s="19">
        <v>483.02499999999998</v>
      </c>
      <c r="K3609" s="19">
        <v>847.88800000000003</v>
      </c>
      <c r="L3609" s="19">
        <v>1571.684</v>
      </c>
      <c r="M3609" s="19">
        <v>417.99200000000002</v>
      </c>
      <c r="N3609" s="19">
        <v>484.09500000000003</v>
      </c>
      <c r="O3609" s="19">
        <v>419.06200000000001</v>
      </c>
      <c r="P3609" s="19">
        <v>2035.471</v>
      </c>
      <c r="Q3609" s="19">
        <v>0</v>
      </c>
      <c r="R3609" s="19">
        <v>0</v>
      </c>
      <c r="S3609" s="19">
        <v>0</v>
      </c>
      <c r="T3609" s="19">
        <v>0</v>
      </c>
      <c r="U3609" s="56">
        <f t="shared" si="120"/>
        <v>6259.2170000000006</v>
      </c>
      <c r="V3609" s="18">
        <f t="shared" si="119"/>
        <v>782.40212500000007</v>
      </c>
      <c r="W3609" s="7"/>
      <c r="X3609" s="7"/>
      <c r="Y3609" s="7"/>
      <c r="Z3609" s="57"/>
    </row>
    <row r="3610" spans="1:26" x14ac:dyDescent="0.35">
      <c r="A3610" s="6" t="s">
        <v>398</v>
      </c>
      <c r="B3610" s="7" t="s">
        <v>562</v>
      </c>
      <c r="C3610" s="7" t="s">
        <v>3194</v>
      </c>
      <c r="D3610" s="7" t="s">
        <v>278</v>
      </c>
      <c r="E3610" s="7" t="s">
        <v>279</v>
      </c>
      <c r="F3610" s="7" t="s">
        <v>563</v>
      </c>
      <c r="G3610" s="8">
        <v>5299519</v>
      </c>
      <c r="H3610" s="16" t="s">
        <v>3567</v>
      </c>
      <c r="I3610" s="18">
        <v>0</v>
      </c>
      <c r="J3610" s="19">
        <v>303.49700000000001</v>
      </c>
      <c r="K3610" s="19">
        <v>906.82399999999996</v>
      </c>
      <c r="L3610" s="19">
        <v>1094.7560000000001</v>
      </c>
      <c r="M3610" s="19">
        <v>0</v>
      </c>
      <c r="N3610" s="19">
        <v>419.06200000000001</v>
      </c>
      <c r="O3610" s="19">
        <v>238.464</v>
      </c>
      <c r="P3610" s="19">
        <v>359.05599999999998</v>
      </c>
      <c r="Q3610" s="19">
        <v>0</v>
      </c>
      <c r="R3610" s="19">
        <v>0</v>
      </c>
      <c r="S3610" s="19">
        <v>0</v>
      </c>
      <c r="T3610" s="19">
        <v>0</v>
      </c>
      <c r="U3610" s="56">
        <f t="shared" si="120"/>
        <v>3321.6590000000001</v>
      </c>
      <c r="V3610" s="18">
        <f t="shared" si="119"/>
        <v>415.20737500000001</v>
      </c>
      <c r="W3610" s="7"/>
      <c r="X3610" s="7"/>
      <c r="Y3610" s="7"/>
      <c r="Z3610" s="57"/>
    </row>
    <row r="3611" spans="1:26" x14ac:dyDescent="0.35">
      <c r="A3611" s="6" t="s">
        <v>398</v>
      </c>
      <c r="B3611" s="7" t="s">
        <v>562</v>
      </c>
      <c r="C3611" s="7" t="s">
        <v>3194</v>
      </c>
      <c r="D3611" s="7" t="s">
        <v>278</v>
      </c>
      <c r="E3611" s="7" t="s">
        <v>279</v>
      </c>
      <c r="F3611" s="7" t="s">
        <v>563</v>
      </c>
      <c r="G3611" s="8">
        <v>5296695</v>
      </c>
      <c r="H3611" s="16" t="s">
        <v>3568</v>
      </c>
      <c r="I3611" s="18">
        <v>180.59800000000001</v>
      </c>
      <c r="J3611" s="19">
        <v>0</v>
      </c>
      <c r="K3611" s="19">
        <v>238.464</v>
      </c>
      <c r="L3611" s="19">
        <v>361.19600000000003</v>
      </c>
      <c r="M3611" s="19">
        <v>238.464</v>
      </c>
      <c r="N3611" s="19">
        <v>351.11799999999999</v>
      </c>
      <c r="O3611" s="19">
        <v>419.06200000000001</v>
      </c>
      <c r="P3611" s="19">
        <v>238.464</v>
      </c>
      <c r="Q3611" s="19">
        <v>0</v>
      </c>
      <c r="R3611" s="19">
        <v>0</v>
      </c>
      <c r="S3611" s="19">
        <v>0</v>
      </c>
      <c r="T3611" s="19">
        <v>0</v>
      </c>
      <c r="U3611" s="56">
        <f t="shared" si="120"/>
        <v>2027.366</v>
      </c>
      <c r="V3611" s="18">
        <f t="shared" si="119"/>
        <v>253.42075</v>
      </c>
      <c r="W3611" s="7"/>
      <c r="X3611" s="7"/>
      <c r="Y3611" s="7"/>
      <c r="Z3611" s="57"/>
    </row>
    <row r="3612" spans="1:26" x14ac:dyDescent="0.35">
      <c r="A3612" s="6" t="s">
        <v>398</v>
      </c>
      <c r="B3612" s="7" t="s">
        <v>562</v>
      </c>
      <c r="C3612" s="7" t="s">
        <v>3194</v>
      </c>
      <c r="D3612" s="7" t="s">
        <v>278</v>
      </c>
      <c r="E3612" s="7" t="s">
        <v>279</v>
      </c>
      <c r="F3612" s="7" t="s">
        <v>563</v>
      </c>
      <c r="G3612" s="8">
        <v>5298295</v>
      </c>
      <c r="H3612" s="16" t="s">
        <v>3569</v>
      </c>
      <c r="I3612" s="18">
        <v>0</v>
      </c>
      <c r="J3612" s="19">
        <v>352.18799999999999</v>
      </c>
      <c r="K3612" s="19">
        <v>1066.51</v>
      </c>
      <c r="L3612" s="19">
        <v>180.59800000000001</v>
      </c>
      <c r="M3612" s="19">
        <v>531.71600000000001</v>
      </c>
      <c r="N3612" s="19">
        <v>476.928</v>
      </c>
      <c r="O3612" s="19">
        <v>238.464</v>
      </c>
      <c r="P3612" s="19">
        <v>1198.249</v>
      </c>
      <c r="Q3612" s="19">
        <v>0</v>
      </c>
      <c r="R3612" s="19">
        <v>0</v>
      </c>
      <c r="S3612" s="19">
        <v>0</v>
      </c>
      <c r="T3612" s="19">
        <v>0</v>
      </c>
      <c r="U3612" s="56">
        <f t="shared" si="120"/>
        <v>4044.6529999999993</v>
      </c>
      <c r="V3612" s="18">
        <f t="shared" si="119"/>
        <v>505.58162499999992</v>
      </c>
      <c r="W3612" s="7"/>
      <c r="X3612" s="7"/>
      <c r="Y3612" s="7"/>
      <c r="Z3612" s="57"/>
    </row>
    <row r="3613" spans="1:26" x14ac:dyDescent="0.35">
      <c r="A3613" s="6" t="s">
        <v>398</v>
      </c>
      <c r="B3613" s="7" t="s">
        <v>562</v>
      </c>
      <c r="C3613" s="7" t="s">
        <v>3194</v>
      </c>
      <c r="D3613" s="7" t="s">
        <v>278</v>
      </c>
      <c r="E3613" s="7" t="s">
        <v>279</v>
      </c>
      <c r="F3613" s="7" t="s">
        <v>563</v>
      </c>
      <c r="G3613" s="8">
        <v>5290570</v>
      </c>
      <c r="H3613" s="16" t="s">
        <v>3570</v>
      </c>
      <c r="I3613" s="18">
        <v>179.52799999999999</v>
      </c>
      <c r="J3613" s="19">
        <v>410.05399999999997</v>
      </c>
      <c r="K3613" s="19">
        <v>950.77800000000002</v>
      </c>
      <c r="L3613" s="19">
        <v>950.77800000000002</v>
      </c>
      <c r="M3613" s="19">
        <v>351.11799999999999</v>
      </c>
      <c r="N3613" s="19">
        <v>950.77800000000002</v>
      </c>
      <c r="O3613" s="19">
        <v>476.928</v>
      </c>
      <c r="P3613" s="19">
        <v>1017.652</v>
      </c>
      <c r="Q3613" s="19">
        <v>0</v>
      </c>
      <c r="R3613" s="19">
        <v>0</v>
      </c>
      <c r="S3613" s="19">
        <v>0</v>
      </c>
      <c r="T3613" s="19">
        <v>0</v>
      </c>
      <c r="U3613" s="56">
        <f t="shared" si="120"/>
        <v>5287.6139999999996</v>
      </c>
      <c r="V3613" s="18">
        <f t="shared" si="119"/>
        <v>660.95174999999995</v>
      </c>
      <c r="W3613" s="7"/>
      <c r="X3613" s="7"/>
      <c r="Y3613" s="7"/>
      <c r="Z3613" s="57"/>
    </row>
    <row r="3614" spans="1:26" x14ac:dyDescent="0.35">
      <c r="A3614" s="6" t="s">
        <v>398</v>
      </c>
      <c r="B3614" s="7" t="s">
        <v>562</v>
      </c>
      <c r="C3614" s="7" t="s">
        <v>3194</v>
      </c>
      <c r="D3614" s="7" t="s">
        <v>278</v>
      </c>
      <c r="E3614" s="7" t="s">
        <v>279</v>
      </c>
      <c r="F3614" s="7" t="s">
        <v>563</v>
      </c>
      <c r="G3614" s="8">
        <v>5276099</v>
      </c>
      <c r="H3614" s="16" t="s">
        <v>3571</v>
      </c>
      <c r="I3614" s="18">
        <v>0</v>
      </c>
      <c r="J3614" s="19">
        <v>721.48900000000003</v>
      </c>
      <c r="K3614" s="19">
        <v>906.82399999999996</v>
      </c>
      <c r="L3614" s="19">
        <v>1274.2840000000001</v>
      </c>
      <c r="M3614" s="19">
        <v>0</v>
      </c>
      <c r="N3614" s="19">
        <v>179.52799999999999</v>
      </c>
      <c r="O3614" s="19">
        <v>419.06200000000001</v>
      </c>
      <c r="P3614" s="19">
        <v>1321.1489999999999</v>
      </c>
      <c r="Q3614" s="19">
        <v>0</v>
      </c>
      <c r="R3614" s="19">
        <v>0</v>
      </c>
      <c r="S3614" s="19">
        <v>0</v>
      </c>
      <c r="T3614" s="19">
        <v>0</v>
      </c>
      <c r="U3614" s="56">
        <f t="shared" si="120"/>
        <v>4822.3359999999993</v>
      </c>
      <c r="V3614" s="18">
        <f t="shared" si="119"/>
        <v>602.79199999999992</v>
      </c>
      <c r="W3614" s="7"/>
      <c r="X3614" s="7"/>
      <c r="Y3614" s="7"/>
      <c r="Z3614" s="57"/>
    </row>
    <row r="3615" spans="1:26" x14ac:dyDescent="0.35">
      <c r="A3615" s="6" t="s">
        <v>398</v>
      </c>
      <c r="B3615" s="7" t="s">
        <v>562</v>
      </c>
      <c r="C3615" s="7" t="s">
        <v>3194</v>
      </c>
      <c r="D3615" s="7" t="s">
        <v>278</v>
      </c>
      <c r="E3615" s="7" t="s">
        <v>279</v>
      </c>
      <c r="F3615" s="7" t="s">
        <v>563</v>
      </c>
      <c r="G3615" s="8">
        <v>5293764</v>
      </c>
      <c r="H3615" s="16" t="s">
        <v>3572</v>
      </c>
      <c r="I3615" s="18">
        <v>179.52799999999999</v>
      </c>
      <c r="J3615" s="19">
        <v>303.49700000000001</v>
      </c>
      <c r="K3615" s="19">
        <v>487.762</v>
      </c>
      <c r="L3615" s="19">
        <v>1693.346</v>
      </c>
      <c r="M3615" s="19">
        <v>180.59800000000001</v>
      </c>
      <c r="N3615" s="19">
        <v>419.06200000000001</v>
      </c>
      <c r="O3615" s="19">
        <v>351.11799999999999</v>
      </c>
      <c r="P3615" s="19">
        <v>902.08699999999999</v>
      </c>
      <c r="Q3615" s="19">
        <v>0</v>
      </c>
      <c r="R3615" s="19">
        <v>0</v>
      </c>
      <c r="S3615" s="19">
        <v>0</v>
      </c>
      <c r="T3615" s="19">
        <v>0</v>
      </c>
      <c r="U3615" s="56">
        <f t="shared" si="120"/>
        <v>4516.9979999999996</v>
      </c>
      <c r="V3615" s="18">
        <f t="shared" si="119"/>
        <v>564.62474999999995</v>
      </c>
      <c r="W3615" s="7"/>
      <c r="X3615" s="7"/>
      <c r="Y3615" s="7"/>
      <c r="Z3615" s="57"/>
    </row>
    <row r="3616" spans="1:26" x14ac:dyDescent="0.35">
      <c r="A3616" s="6" t="s">
        <v>398</v>
      </c>
      <c r="B3616" s="7" t="s">
        <v>562</v>
      </c>
      <c r="C3616" s="7" t="s">
        <v>3194</v>
      </c>
      <c r="D3616" s="7" t="s">
        <v>278</v>
      </c>
      <c r="E3616" s="7" t="s">
        <v>279</v>
      </c>
      <c r="F3616" s="7" t="s">
        <v>563</v>
      </c>
      <c r="G3616" s="8">
        <v>5296688</v>
      </c>
      <c r="H3616" s="16" t="s">
        <v>3573</v>
      </c>
      <c r="I3616" s="18">
        <v>0</v>
      </c>
      <c r="J3616" s="19">
        <v>713.55100000000004</v>
      </c>
      <c r="K3616" s="19">
        <v>667.29</v>
      </c>
      <c r="L3616" s="19">
        <v>1504.81</v>
      </c>
      <c r="M3616" s="19">
        <v>352.18799999999999</v>
      </c>
      <c r="N3616" s="19">
        <v>419.06200000000001</v>
      </c>
      <c r="O3616" s="19">
        <v>417.99200000000002</v>
      </c>
      <c r="P3616" s="19">
        <v>722.55899999999997</v>
      </c>
      <c r="Q3616" s="19">
        <v>0</v>
      </c>
      <c r="R3616" s="19">
        <v>0</v>
      </c>
      <c r="S3616" s="19">
        <v>0</v>
      </c>
      <c r="T3616" s="19">
        <v>0</v>
      </c>
      <c r="U3616" s="56">
        <f t="shared" si="120"/>
        <v>4797.4520000000002</v>
      </c>
      <c r="V3616" s="18">
        <f t="shared" si="119"/>
        <v>599.68150000000003</v>
      </c>
      <c r="W3616" s="7"/>
      <c r="X3616" s="7"/>
      <c r="Y3616" s="7"/>
      <c r="Z3616" s="57"/>
    </row>
    <row r="3617" spans="1:26" x14ac:dyDescent="0.35">
      <c r="A3617" s="6" t="s">
        <v>398</v>
      </c>
      <c r="B3617" s="7" t="s">
        <v>562</v>
      </c>
      <c r="C3617" s="7" t="s">
        <v>3194</v>
      </c>
      <c r="D3617" s="7" t="s">
        <v>278</v>
      </c>
      <c r="E3617" s="7" t="s">
        <v>279</v>
      </c>
      <c r="F3617" s="7" t="s">
        <v>563</v>
      </c>
      <c r="G3617" s="8">
        <v>5297469</v>
      </c>
      <c r="H3617" s="16" t="s">
        <v>3574</v>
      </c>
      <c r="I3617" s="18">
        <v>238.464</v>
      </c>
      <c r="J3617" s="19">
        <v>483.02499999999998</v>
      </c>
      <c r="K3617" s="19">
        <v>1335.65</v>
      </c>
      <c r="L3617" s="19">
        <v>787.59199999999998</v>
      </c>
      <c r="M3617" s="19">
        <v>417.99200000000002</v>
      </c>
      <c r="N3617" s="19">
        <v>598.59</v>
      </c>
      <c r="O3617" s="19">
        <v>0</v>
      </c>
      <c r="P3617" s="19">
        <v>722.55899999999997</v>
      </c>
      <c r="Q3617" s="19">
        <v>0</v>
      </c>
      <c r="R3617" s="19">
        <v>0</v>
      </c>
      <c r="S3617" s="19">
        <v>0</v>
      </c>
      <c r="T3617" s="19">
        <v>0</v>
      </c>
      <c r="U3617" s="56">
        <f t="shared" si="120"/>
        <v>4583.8720000000003</v>
      </c>
      <c r="V3617" s="18">
        <f t="shared" ref="V3617:V3680" si="121">+AVERAGE(I3617:P3617)</f>
        <v>572.98400000000004</v>
      </c>
      <c r="W3617" s="7"/>
      <c r="X3617" s="7"/>
      <c r="Y3617" s="7"/>
      <c r="Z3617" s="57"/>
    </row>
    <row r="3618" spans="1:26" x14ac:dyDescent="0.35">
      <c r="A3618" s="6" t="s">
        <v>398</v>
      </c>
      <c r="B3618" s="7" t="s">
        <v>562</v>
      </c>
      <c r="C3618" s="7" t="s">
        <v>3194</v>
      </c>
      <c r="D3618" s="7" t="s">
        <v>278</v>
      </c>
      <c r="E3618" s="7" t="s">
        <v>279</v>
      </c>
      <c r="F3618" s="7" t="s">
        <v>563</v>
      </c>
      <c r="G3618" s="8">
        <v>5276110</v>
      </c>
      <c r="H3618" s="16" t="s">
        <v>3575</v>
      </c>
      <c r="I3618" s="18">
        <v>779.18700000000001</v>
      </c>
      <c r="J3618" s="19">
        <v>303.49700000000001</v>
      </c>
      <c r="K3618" s="19">
        <v>667.29</v>
      </c>
      <c r="L3618" s="19">
        <v>1094.7560000000001</v>
      </c>
      <c r="M3618" s="19">
        <v>417.99200000000002</v>
      </c>
      <c r="N3618" s="19">
        <v>419.06200000000001</v>
      </c>
      <c r="O3618" s="19">
        <v>598.59</v>
      </c>
      <c r="P3618" s="19">
        <v>722.55899999999997</v>
      </c>
      <c r="Q3618" s="19">
        <v>0</v>
      </c>
      <c r="R3618" s="19">
        <v>0</v>
      </c>
      <c r="S3618" s="19">
        <v>0</v>
      </c>
      <c r="T3618" s="19">
        <v>0</v>
      </c>
      <c r="U3618" s="56">
        <f t="shared" si="120"/>
        <v>5002.933</v>
      </c>
      <c r="V3618" s="18">
        <f t="shared" si="121"/>
        <v>625.366625</v>
      </c>
      <c r="W3618" s="7"/>
      <c r="X3618" s="7"/>
      <c r="Y3618" s="7"/>
      <c r="Z3618" s="57"/>
    </row>
    <row r="3619" spans="1:26" x14ac:dyDescent="0.35">
      <c r="A3619" s="6" t="s">
        <v>398</v>
      </c>
      <c r="B3619" s="7" t="s">
        <v>562</v>
      </c>
      <c r="C3619" s="7" t="s">
        <v>3194</v>
      </c>
      <c r="D3619" s="7" t="s">
        <v>278</v>
      </c>
      <c r="E3619" s="7" t="s">
        <v>279</v>
      </c>
      <c r="F3619" s="7" t="s">
        <v>563</v>
      </c>
      <c r="G3619" s="8">
        <v>5276497</v>
      </c>
      <c r="H3619" s="16" t="s">
        <v>3576</v>
      </c>
      <c r="I3619" s="18">
        <v>0</v>
      </c>
      <c r="J3619" s="19">
        <v>778.11900000000003</v>
      </c>
      <c r="K3619" s="19">
        <v>702.23800000000006</v>
      </c>
      <c r="L3619" s="19">
        <v>940.702</v>
      </c>
      <c r="M3619" s="19">
        <v>2162.895</v>
      </c>
      <c r="N3619" s="19">
        <v>953.85599999999999</v>
      </c>
      <c r="O3619" s="19">
        <v>718.11400000000003</v>
      </c>
      <c r="P3619" s="19">
        <v>1139.3150000000001</v>
      </c>
      <c r="Q3619" s="19">
        <v>0</v>
      </c>
      <c r="R3619" s="19">
        <v>0</v>
      </c>
      <c r="S3619" s="19">
        <v>0</v>
      </c>
      <c r="T3619" s="19">
        <v>0</v>
      </c>
      <c r="U3619" s="56">
        <f t="shared" si="120"/>
        <v>7395.2389999999996</v>
      </c>
      <c r="V3619" s="18">
        <f t="shared" si="121"/>
        <v>924.40487499999995</v>
      </c>
      <c r="W3619" s="7"/>
      <c r="X3619" s="7"/>
      <c r="Y3619" s="7"/>
      <c r="Z3619" s="57"/>
    </row>
    <row r="3620" spans="1:26" x14ac:dyDescent="0.35">
      <c r="A3620" s="6" t="s">
        <v>398</v>
      </c>
      <c r="B3620" s="7" t="s">
        <v>562</v>
      </c>
      <c r="C3620" s="7" t="s">
        <v>3194</v>
      </c>
      <c r="D3620" s="7" t="s">
        <v>278</v>
      </c>
      <c r="E3620" s="7" t="s">
        <v>279</v>
      </c>
      <c r="F3620" s="7" t="s">
        <v>563</v>
      </c>
      <c r="G3620" s="8">
        <v>5294424</v>
      </c>
      <c r="H3620" s="16" t="s">
        <v>3577</v>
      </c>
      <c r="I3620" s="18">
        <v>539.65499999999997</v>
      </c>
      <c r="J3620" s="19">
        <v>238.464</v>
      </c>
      <c r="K3620" s="19">
        <v>1820.816</v>
      </c>
      <c r="L3620" s="19">
        <v>343.18099999999998</v>
      </c>
      <c r="M3620" s="19">
        <v>523.779</v>
      </c>
      <c r="N3620" s="19">
        <v>0</v>
      </c>
      <c r="O3620" s="19">
        <v>1852.568</v>
      </c>
      <c r="P3620" s="19">
        <v>1139.3140000000001</v>
      </c>
      <c r="Q3620" s="19">
        <v>0</v>
      </c>
      <c r="R3620" s="19">
        <v>0</v>
      </c>
      <c r="S3620" s="19">
        <v>0</v>
      </c>
      <c r="T3620" s="19">
        <v>0</v>
      </c>
      <c r="U3620" s="56">
        <f t="shared" si="120"/>
        <v>6457.777</v>
      </c>
      <c r="V3620" s="18">
        <f t="shared" si="121"/>
        <v>807.22212500000001</v>
      </c>
      <c r="W3620" s="7"/>
      <c r="X3620" s="7"/>
      <c r="Y3620" s="7"/>
      <c r="Z3620" s="57"/>
    </row>
    <row r="3621" spans="1:26" x14ac:dyDescent="0.35">
      <c r="A3621" s="6" t="s">
        <v>398</v>
      </c>
      <c r="B3621" s="7" t="s">
        <v>562</v>
      </c>
      <c r="C3621" s="7" t="s">
        <v>3194</v>
      </c>
      <c r="D3621" s="7" t="s">
        <v>278</v>
      </c>
      <c r="E3621" s="7" t="s">
        <v>279</v>
      </c>
      <c r="F3621" s="7" t="s">
        <v>563</v>
      </c>
      <c r="G3621" s="8">
        <v>5297601</v>
      </c>
      <c r="H3621" s="16" t="s">
        <v>3578</v>
      </c>
      <c r="I3621" s="18">
        <v>343.18099999999998</v>
      </c>
      <c r="J3621" s="19">
        <v>835.98500000000001</v>
      </c>
      <c r="K3621" s="19">
        <v>1417.63</v>
      </c>
      <c r="L3621" s="19">
        <v>1268.0070000000001</v>
      </c>
      <c r="M3621" s="19">
        <v>1621.1020000000001</v>
      </c>
      <c r="N3621" s="19">
        <v>1312.913</v>
      </c>
      <c r="O3621" s="19">
        <v>1614.104</v>
      </c>
      <c r="P3621" s="19">
        <v>1141.452</v>
      </c>
      <c r="Q3621" s="19">
        <v>0</v>
      </c>
      <c r="R3621" s="19">
        <v>0</v>
      </c>
      <c r="S3621" s="19">
        <v>0</v>
      </c>
      <c r="T3621" s="19">
        <v>0</v>
      </c>
      <c r="U3621" s="56">
        <f t="shared" si="120"/>
        <v>9554.3739999999998</v>
      </c>
      <c r="V3621" s="18">
        <f t="shared" si="121"/>
        <v>1194.29675</v>
      </c>
      <c r="W3621" s="7"/>
      <c r="X3621" s="7"/>
      <c r="Y3621" s="7"/>
      <c r="Z3621" s="57"/>
    </row>
    <row r="3622" spans="1:26" x14ac:dyDescent="0.35">
      <c r="A3622" s="6" t="s">
        <v>398</v>
      </c>
      <c r="B3622" s="7" t="s">
        <v>562</v>
      </c>
      <c r="C3622" s="7" t="s">
        <v>3194</v>
      </c>
      <c r="D3622" s="7" t="s">
        <v>278</v>
      </c>
      <c r="E3622" s="7" t="s">
        <v>279</v>
      </c>
      <c r="F3622" s="7" t="s">
        <v>563</v>
      </c>
      <c r="G3622" s="8">
        <v>5290075</v>
      </c>
      <c r="H3622" s="16" t="s">
        <v>3579</v>
      </c>
      <c r="I3622" s="18">
        <v>3874.5210000000002</v>
      </c>
      <c r="J3622" s="19">
        <v>476.928</v>
      </c>
      <c r="K3622" s="19">
        <v>1401.7539999999999</v>
      </c>
      <c r="L3622" s="19">
        <v>1676.2460000000001</v>
      </c>
      <c r="M3622" s="19">
        <v>900.851</v>
      </c>
      <c r="N3622" s="19">
        <v>1192.32</v>
      </c>
      <c r="O3622" s="19">
        <v>2514.953</v>
      </c>
      <c r="P3622" s="19">
        <v>1741.1110000000001</v>
      </c>
      <c r="Q3622" s="19">
        <v>0</v>
      </c>
      <c r="R3622" s="19">
        <v>0</v>
      </c>
      <c r="S3622" s="19">
        <v>0</v>
      </c>
      <c r="T3622" s="19">
        <v>0</v>
      </c>
      <c r="U3622" s="56">
        <f t="shared" si="120"/>
        <v>13778.684000000001</v>
      </c>
      <c r="V3622" s="18">
        <f t="shared" si="121"/>
        <v>1722.3355000000001</v>
      </c>
      <c r="W3622" s="7"/>
      <c r="X3622" s="7"/>
      <c r="Y3622" s="7"/>
      <c r="Z3622" s="57"/>
    </row>
    <row r="3623" spans="1:26" x14ac:dyDescent="0.35">
      <c r="A3623" s="6" t="s">
        <v>398</v>
      </c>
      <c r="B3623" s="7" t="s">
        <v>562</v>
      </c>
      <c r="C3623" s="7" t="s">
        <v>3194</v>
      </c>
      <c r="D3623" s="7" t="s">
        <v>278</v>
      </c>
      <c r="E3623" s="7" t="s">
        <v>279</v>
      </c>
      <c r="F3623" s="7" t="s">
        <v>563</v>
      </c>
      <c r="G3623" s="8">
        <v>5270877</v>
      </c>
      <c r="H3623" s="16" t="s">
        <v>3580</v>
      </c>
      <c r="I3623" s="18">
        <v>1674.1079999999999</v>
      </c>
      <c r="J3623" s="19">
        <v>5578.5159999999996</v>
      </c>
      <c r="K3623" s="19">
        <v>3465.6750000000002</v>
      </c>
      <c r="L3623" s="19">
        <v>7913.4809999999998</v>
      </c>
      <c r="M3623" s="19">
        <v>359.05700000000002</v>
      </c>
      <c r="N3623" s="19">
        <v>238.464</v>
      </c>
      <c r="O3623" s="19">
        <v>1506.4839999999999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56">
        <f t="shared" si="120"/>
        <v>20735.785</v>
      </c>
      <c r="V3623" s="18">
        <f t="shared" si="121"/>
        <v>2591.973125</v>
      </c>
      <c r="W3623" s="7"/>
      <c r="X3623" s="7"/>
      <c r="Y3623" s="7"/>
      <c r="Z3623" s="57"/>
    </row>
    <row r="3624" spans="1:26" x14ac:dyDescent="0.35">
      <c r="A3624" s="6" t="s">
        <v>398</v>
      </c>
      <c r="B3624" s="7" t="s">
        <v>562</v>
      </c>
      <c r="C3624" s="7" t="s">
        <v>3194</v>
      </c>
      <c r="D3624" s="7" t="s">
        <v>278</v>
      </c>
      <c r="E3624" s="7" t="s">
        <v>279</v>
      </c>
      <c r="F3624" s="7" t="s">
        <v>563</v>
      </c>
      <c r="G3624" s="8">
        <v>5270912</v>
      </c>
      <c r="H3624" s="16" t="s">
        <v>3581</v>
      </c>
      <c r="I3624" s="18">
        <v>0</v>
      </c>
      <c r="J3624" s="19">
        <v>238.464</v>
      </c>
      <c r="K3624" s="19">
        <v>1027.4169999999999</v>
      </c>
      <c r="L3624" s="19">
        <v>838.12300000000005</v>
      </c>
      <c r="M3624" s="19">
        <v>0</v>
      </c>
      <c r="N3624" s="19">
        <v>0</v>
      </c>
      <c r="O3624" s="19">
        <v>238.464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56">
        <f t="shared" si="120"/>
        <v>2342.4679999999998</v>
      </c>
      <c r="V3624" s="18">
        <f t="shared" si="121"/>
        <v>292.80849999999998</v>
      </c>
      <c r="W3624" s="7"/>
      <c r="X3624" s="7"/>
      <c r="Y3624" s="7"/>
      <c r="Z3624" s="57"/>
    </row>
    <row r="3625" spans="1:26" x14ac:dyDescent="0.35">
      <c r="A3625" s="6" t="s">
        <v>398</v>
      </c>
      <c r="B3625" s="7" t="s">
        <v>562</v>
      </c>
      <c r="C3625" s="7" t="s">
        <v>3194</v>
      </c>
      <c r="D3625" s="7" t="s">
        <v>278</v>
      </c>
      <c r="E3625" s="7" t="s">
        <v>279</v>
      </c>
      <c r="F3625" s="7" t="s">
        <v>563</v>
      </c>
      <c r="G3625" s="8">
        <v>5274105</v>
      </c>
      <c r="H3625" s="16" t="s">
        <v>3582</v>
      </c>
      <c r="I3625" s="18">
        <v>179.52799999999999</v>
      </c>
      <c r="J3625" s="19">
        <v>722.55899999999997</v>
      </c>
      <c r="K3625" s="19">
        <v>597.52</v>
      </c>
      <c r="L3625" s="19">
        <v>606.99400000000003</v>
      </c>
      <c r="M3625" s="19">
        <v>0</v>
      </c>
      <c r="N3625" s="19">
        <v>484.09500000000003</v>
      </c>
      <c r="O3625" s="19">
        <v>419.06200000000001</v>
      </c>
      <c r="P3625" s="19">
        <v>721.48900000000003</v>
      </c>
      <c r="Q3625" s="19">
        <v>0</v>
      </c>
      <c r="R3625" s="19">
        <v>0</v>
      </c>
      <c r="S3625" s="19">
        <v>0</v>
      </c>
      <c r="T3625" s="19">
        <v>0</v>
      </c>
      <c r="U3625" s="56">
        <f t="shared" si="120"/>
        <v>3731.2469999999998</v>
      </c>
      <c r="V3625" s="18">
        <f t="shared" si="121"/>
        <v>466.40587499999998</v>
      </c>
      <c r="W3625" s="7"/>
      <c r="X3625" s="7"/>
      <c r="Y3625" s="7"/>
      <c r="Z3625" s="57"/>
    </row>
    <row r="3626" spans="1:26" x14ac:dyDescent="0.35">
      <c r="A3626" s="6" t="s">
        <v>398</v>
      </c>
      <c r="B3626" s="7" t="s">
        <v>562</v>
      </c>
      <c r="C3626" s="7" t="s">
        <v>3194</v>
      </c>
      <c r="D3626" s="7" t="s">
        <v>278</v>
      </c>
      <c r="E3626" s="7" t="s">
        <v>279</v>
      </c>
      <c r="F3626" s="7" t="s">
        <v>563</v>
      </c>
      <c r="G3626" s="8">
        <v>5276075</v>
      </c>
      <c r="H3626" s="16" t="s">
        <v>3583</v>
      </c>
      <c r="I3626" s="18">
        <v>0</v>
      </c>
      <c r="J3626" s="19">
        <v>483.02499999999998</v>
      </c>
      <c r="K3626" s="19">
        <v>726.226</v>
      </c>
      <c r="L3626" s="19">
        <v>1094.7560000000001</v>
      </c>
      <c r="M3626" s="19">
        <v>482.34500000000003</v>
      </c>
      <c r="N3626" s="19">
        <v>424.47899999999998</v>
      </c>
      <c r="O3626" s="19">
        <v>417.99200000000002</v>
      </c>
      <c r="P3626" s="19">
        <v>722.55899999999997</v>
      </c>
      <c r="Q3626" s="19">
        <v>0</v>
      </c>
      <c r="R3626" s="19">
        <v>0</v>
      </c>
      <c r="S3626" s="19">
        <v>0</v>
      </c>
      <c r="T3626" s="19">
        <v>0</v>
      </c>
      <c r="U3626" s="56">
        <f t="shared" si="120"/>
        <v>4351.3819999999996</v>
      </c>
      <c r="V3626" s="18">
        <f t="shared" si="121"/>
        <v>543.92274999999995</v>
      </c>
      <c r="W3626" s="7"/>
      <c r="X3626" s="7"/>
      <c r="Y3626" s="7"/>
      <c r="Z3626" s="57"/>
    </row>
    <row r="3627" spans="1:26" x14ac:dyDescent="0.35">
      <c r="A3627" s="6" t="s">
        <v>398</v>
      </c>
      <c r="B3627" s="7" t="s">
        <v>562</v>
      </c>
      <c r="C3627" s="7" t="s">
        <v>3194</v>
      </c>
      <c r="D3627" s="7" t="s">
        <v>278</v>
      </c>
      <c r="E3627" s="7" t="s">
        <v>279</v>
      </c>
      <c r="F3627" s="7" t="s">
        <v>563</v>
      </c>
      <c r="G3627" s="8">
        <v>5277133</v>
      </c>
      <c r="H3627" s="16" t="s">
        <v>3584</v>
      </c>
      <c r="I3627" s="18">
        <v>359.05700000000002</v>
      </c>
      <c r="J3627" s="19">
        <v>238.464</v>
      </c>
      <c r="K3627" s="19">
        <v>1215.7380000000001</v>
      </c>
      <c r="L3627" s="19">
        <v>419.06200000000001</v>
      </c>
      <c r="M3627" s="19">
        <v>0</v>
      </c>
      <c r="N3627" s="19">
        <v>303.49700000000001</v>
      </c>
      <c r="O3627" s="19">
        <v>180.59800000000001</v>
      </c>
      <c r="P3627" s="19">
        <v>1081.616</v>
      </c>
      <c r="Q3627" s="19">
        <v>0</v>
      </c>
      <c r="R3627" s="19">
        <v>0</v>
      </c>
      <c r="S3627" s="19">
        <v>0</v>
      </c>
      <c r="T3627" s="19">
        <v>0</v>
      </c>
      <c r="U3627" s="56">
        <f t="shared" si="120"/>
        <v>3798.0319999999997</v>
      </c>
      <c r="V3627" s="18">
        <f t="shared" si="121"/>
        <v>474.75399999999996</v>
      </c>
      <c r="W3627" s="7"/>
      <c r="X3627" s="7"/>
      <c r="Y3627" s="7"/>
      <c r="Z3627" s="57"/>
    </row>
    <row r="3628" spans="1:26" x14ac:dyDescent="0.35">
      <c r="A3628" s="6" t="s">
        <v>398</v>
      </c>
      <c r="B3628" s="7" t="s">
        <v>562</v>
      </c>
      <c r="C3628" s="7" t="s">
        <v>3194</v>
      </c>
      <c r="D3628" s="7" t="s">
        <v>278</v>
      </c>
      <c r="E3628" s="7" t="s">
        <v>279</v>
      </c>
      <c r="F3628" s="7" t="s">
        <v>563</v>
      </c>
      <c r="G3628" s="8">
        <v>5290587</v>
      </c>
      <c r="H3628" s="16" t="s">
        <v>3585</v>
      </c>
      <c r="I3628" s="18">
        <v>0</v>
      </c>
      <c r="J3628" s="19">
        <v>303.49700000000001</v>
      </c>
      <c r="K3628" s="19">
        <v>487.762</v>
      </c>
      <c r="L3628" s="19">
        <v>1151.385</v>
      </c>
      <c r="M3628" s="19">
        <v>238.464</v>
      </c>
      <c r="N3628" s="19">
        <v>0</v>
      </c>
      <c r="O3628" s="19">
        <v>360.12599999999998</v>
      </c>
      <c r="P3628" s="19">
        <v>903.15700000000004</v>
      </c>
      <c r="Q3628" s="19">
        <v>0</v>
      </c>
      <c r="R3628" s="19">
        <v>0</v>
      </c>
      <c r="S3628" s="19">
        <v>0</v>
      </c>
      <c r="T3628" s="19">
        <v>0</v>
      </c>
      <c r="U3628" s="56">
        <f t="shared" si="120"/>
        <v>3444.3910000000005</v>
      </c>
      <c r="V3628" s="18">
        <f t="shared" si="121"/>
        <v>430.54887500000007</v>
      </c>
      <c r="W3628" s="7"/>
      <c r="X3628" s="7"/>
      <c r="Y3628" s="7"/>
      <c r="Z3628" s="57"/>
    </row>
    <row r="3629" spans="1:26" x14ac:dyDescent="0.35">
      <c r="A3629" s="6" t="s">
        <v>398</v>
      </c>
      <c r="B3629" s="7" t="s">
        <v>562</v>
      </c>
      <c r="C3629" s="7" t="s">
        <v>3194</v>
      </c>
      <c r="D3629" s="7" t="s">
        <v>278</v>
      </c>
      <c r="E3629" s="7" t="s">
        <v>279</v>
      </c>
      <c r="F3629" s="7" t="s">
        <v>563</v>
      </c>
      <c r="G3629" s="8">
        <v>5291607</v>
      </c>
      <c r="H3629" s="16" t="s">
        <v>3586</v>
      </c>
      <c r="I3629" s="18">
        <v>180.59800000000001</v>
      </c>
      <c r="J3629" s="19">
        <v>303.49700000000001</v>
      </c>
      <c r="K3629" s="19">
        <v>598.59</v>
      </c>
      <c r="L3629" s="19">
        <v>845.45799999999997</v>
      </c>
      <c r="M3629" s="19">
        <v>238.464</v>
      </c>
      <c r="N3629" s="19">
        <v>1024.9860000000001</v>
      </c>
      <c r="O3629" s="19">
        <v>657.52599999999995</v>
      </c>
      <c r="P3629" s="19">
        <v>779.18799999999999</v>
      </c>
      <c r="Q3629" s="19">
        <v>0</v>
      </c>
      <c r="R3629" s="19">
        <v>0</v>
      </c>
      <c r="S3629" s="19">
        <v>0</v>
      </c>
      <c r="T3629" s="19">
        <v>0</v>
      </c>
      <c r="U3629" s="56">
        <f t="shared" si="120"/>
        <v>4628.3069999999998</v>
      </c>
      <c r="V3629" s="18">
        <f t="shared" si="121"/>
        <v>578.53837499999997</v>
      </c>
      <c r="W3629" s="7"/>
      <c r="X3629" s="7"/>
      <c r="Y3629" s="7"/>
      <c r="Z3629" s="57"/>
    </row>
    <row r="3630" spans="1:26" x14ac:dyDescent="0.35">
      <c r="A3630" s="6" t="s">
        <v>398</v>
      </c>
      <c r="B3630" s="7" t="s">
        <v>562</v>
      </c>
      <c r="C3630" s="7" t="s">
        <v>3194</v>
      </c>
      <c r="D3630" s="7" t="s">
        <v>278</v>
      </c>
      <c r="E3630" s="7" t="s">
        <v>279</v>
      </c>
      <c r="F3630" s="7" t="s">
        <v>563</v>
      </c>
      <c r="G3630" s="8">
        <v>5292800</v>
      </c>
      <c r="H3630" s="16" t="s">
        <v>3587</v>
      </c>
      <c r="I3630" s="18">
        <v>0</v>
      </c>
      <c r="J3630" s="19">
        <v>0</v>
      </c>
      <c r="K3630" s="19">
        <v>0</v>
      </c>
      <c r="L3630" s="19">
        <v>1558.376</v>
      </c>
      <c r="M3630" s="19">
        <v>539.65499999999997</v>
      </c>
      <c r="N3630" s="19">
        <v>476.928</v>
      </c>
      <c r="O3630" s="19">
        <v>599.65899999999999</v>
      </c>
      <c r="P3630" s="19">
        <v>476.928</v>
      </c>
      <c r="Q3630" s="19">
        <v>0</v>
      </c>
      <c r="R3630" s="19">
        <v>0</v>
      </c>
      <c r="S3630" s="19">
        <v>0</v>
      </c>
      <c r="T3630" s="19">
        <v>0</v>
      </c>
      <c r="U3630" s="56">
        <f t="shared" si="120"/>
        <v>3651.5459999999998</v>
      </c>
      <c r="V3630" s="18">
        <f t="shared" si="121"/>
        <v>456.44324999999998</v>
      </c>
      <c r="W3630" s="7"/>
      <c r="X3630" s="7"/>
      <c r="Y3630" s="7"/>
      <c r="Z3630" s="57"/>
    </row>
    <row r="3631" spans="1:26" x14ac:dyDescent="0.35">
      <c r="A3631" s="6" t="s">
        <v>398</v>
      </c>
      <c r="B3631" s="7" t="s">
        <v>562</v>
      </c>
      <c r="C3631" s="7" t="s">
        <v>3194</v>
      </c>
      <c r="D3631" s="7" t="s">
        <v>278</v>
      </c>
      <c r="E3631" s="7" t="s">
        <v>279</v>
      </c>
      <c r="F3631" s="7" t="s">
        <v>563</v>
      </c>
      <c r="G3631" s="8">
        <v>5292817</v>
      </c>
      <c r="H3631" s="16" t="s">
        <v>3588</v>
      </c>
      <c r="I3631" s="18">
        <v>419.06200000000001</v>
      </c>
      <c r="J3631" s="19">
        <v>419.06200000000001</v>
      </c>
      <c r="K3631" s="19">
        <v>1333.22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56">
        <f t="shared" si="120"/>
        <v>2171.3440000000001</v>
      </c>
      <c r="V3631" s="18">
        <f t="shared" si="121"/>
        <v>271.41800000000001</v>
      </c>
      <c r="W3631" s="7"/>
      <c r="X3631" s="7"/>
      <c r="Y3631" s="7"/>
      <c r="Z3631" s="57"/>
    </row>
    <row r="3632" spans="1:26" x14ac:dyDescent="0.35">
      <c r="A3632" s="6" t="s">
        <v>398</v>
      </c>
      <c r="B3632" s="7" t="s">
        <v>562</v>
      </c>
      <c r="C3632" s="7" t="s">
        <v>3194</v>
      </c>
      <c r="D3632" s="7" t="s">
        <v>278</v>
      </c>
      <c r="E3632" s="7" t="s">
        <v>279</v>
      </c>
      <c r="F3632" s="7" t="s">
        <v>563</v>
      </c>
      <c r="G3632" s="8">
        <v>5293494</v>
      </c>
      <c r="H3632" s="16" t="s">
        <v>3589</v>
      </c>
      <c r="I3632" s="18">
        <v>1197.18</v>
      </c>
      <c r="J3632" s="19">
        <v>0</v>
      </c>
      <c r="K3632" s="19">
        <v>0</v>
      </c>
      <c r="L3632" s="19">
        <v>657.52599999999995</v>
      </c>
      <c r="M3632" s="19">
        <v>359.05700000000002</v>
      </c>
      <c r="N3632" s="19">
        <v>0</v>
      </c>
      <c r="O3632" s="19">
        <v>0</v>
      </c>
      <c r="P3632" s="19">
        <v>303.49700000000001</v>
      </c>
      <c r="Q3632" s="19">
        <v>0</v>
      </c>
      <c r="R3632" s="19">
        <v>0</v>
      </c>
      <c r="S3632" s="19">
        <v>0</v>
      </c>
      <c r="T3632" s="19">
        <v>0</v>
      </c>
      <c r="U3632" s="56">
        <f t="shared" si="120"/>
        <v>2517.2599999999998</v>
      </c>
      <c r="V3632" s="18">
        <f t="shared" si="121"/>
        <v>314.65749999999997</v>
      </c>
      <c r="W3632" s="7"/>
      <c r="X3632" s="7"/>
      <c r="Y3632" s="7"/>
      <c r="Z3632" s="57"/>
    </row>
    <row r="3633" spans="1:26" x14ac:dyDescent="0.35">
      <c r="A3633" s="6" t="s">
        <v>398</v>
      </c>
      <c r="B3633" s="7" t="s">
        <v>562</v>
      </c>
      <c r="C3633" s="7" t="s">
        <v>3194</v>
      </c>
      <c r="D3633" s="7" t="s">
        <v>278</v>
      </c>
      <c r="E3633" s="7" t="s">
        <v>279</v>
      </c>
      <c r="F3633" s="7" t="s">
        <v>563</v>
      </c>
      <c r="G3633" s="8">
        <v>5294389</v>
      </c>
      <c r="H3633" s="16" t="s">
        <v>3590</v>
      </c>
      <c r="I3633" s="18">
        <v>343.18099999999998</v>
      </c>
      <c r="J3633" s="19">
        <v>0</v>
      </c>
      <c r="K3633" s="19">
        <v>0</v>
      </c>
      <c r="L3633" s="19">
        <v>1179.1659999999999</v>
      </c>
      <c r="M3633" s="19">
        <v>1121.3</v>
      </c>
      <c r="N3633" s="19">
        <v>238.464</v>
      </c>
      <c r="O3633" s="19">
        <v>1972.577</v>
      </c>
      <c r="P3633" s="19">
        <v>657.52599999999995</v>
      </c>
      <c r="Q3633" s="19">
        <v>0</v>
      </c>
      <c r="R3633" s="19">
        <v>0</v>
      </c>
      <c r="S3633" s="19">
        <v>0</v>
      </c>
      <c r="T3633" s="19">
        <v>0</v>
      </c>
      <c r="U3633" s="56">
        <f t="shared" si="120"/>
        <v>5512.2139999999999</v>
      </c>
      <c r="V3633" s="18">
        <f t="shared" si="121"/>
        <v>689.02674999999999</v>
      </c>
      <c r="W3633" s="7"/>
      <c r="X3633" s="7"/>
      <c r="Y3633" s="7"/>
      <c r="Z3633" s="57"/>
    </row>
    <row r="3634" spans="1:26" x14ac:dyDescent="0.35">
      <c r="A3634" s="6" t="s">
        <v>398</v>
      </c>
      <c r="B3634" s="7" t="s">
        <v>562</v>
      </c>
      <c r="C3634" s="7" t="s">
        <v>3194</v>
      </c>
      <c r="D3634" s="7" t="s">
        <v>278</v>
      </c>
      <c r="E3634" s="7" t="s">
        <v>279</v>
      </c>
      <c r="F3634" s="7" t="s">
        <v>563</v>
      </c>
      <c r="G3634" s="8">
        <v>5294396</v>
      </c>
      <c r="H3634" s="16" t="s">
        <v>3591</v>
      </c>
      <c r="I3634" s="18">
        <v>0</v>
      </c>
      <c r="J3634" s="19">
        <v>343.18099999999998</v>
      </c>
      <c r="K3634" s="19">
        <v>0</v>
      </c>
      <c r="L3634" s="19">
        <v>0</v>
      </c>
      <c r="M3634" s="19">
        <v>0</v>
      </c>
      <c r="N3634" s="19">
        <v>0</v>
      </c>
      <c r="O3634" s="19">
        <v>1076.588</v>
      </c>
      <c r="P3634" s="19">
        <v>539.65499999999997</v>
      </c>
      <c r="Q3634" s="19">
        <v>0</v>
      </c>
      <c r="R3634" s="19">
        <v>0</v>
      </c>
      <c r="S3634" s="19">
        <v>0</v>
      </c>
      <c r="T3634" s="19">
        <v>0</v>
      </c>
      <c r="U3634" s="56">
        <f t="shared" si="120"/>
        <v>1959.424</v>
      </c>
      <c r="V3634" s="18">
        <f t="shared" si="121"/>
        <v>244.928</v>
      </c>
      <c r="W3634" s="7"/>
      <c r="X3634" s="7"/>
      <c r="Y3634" s="7"/>
      <c r="Z3634" s="57"/>
    </row>
    <row r="3635" spans="1:26" x14ac:dyDescent="0.35">
      <c r="A3635" s="6" t="s">
        <v>398</v>
      </c>
      <c r="B3635" s="7" t="s">
        <v>562</v>
      </c>
      <c r="C3635" s="7" t="s">
        <v>3194</v>
      </c>
      <c r="D3635" s="7" t="s">
        <v>278</v>
      </c>
      <c r="E3635" s="7" t="s">
        <v>279</v>
      </c>
      <c r="F3635" s="7" t="s">
        <v>563</v>
      </c>
      <c r="G3635" s="8">
        <v>5295087</v>
      </c>
      <c r="H3635" s="16" t="s">
        <v>3592</v>
      </c>
      <c r="I3635" s="18">
        <v>882.83600000000001</v>
      </c>
      <c r="J3635" s="19">
        <v>940.702</v>
      </c>
      <c r="K3635" s="19">
        <v>238.464</v>
      </c>
      <c r="L3635" s="19">
        <v>0</v>
      </c>
      <c r="M3635" s="19">
        <v>0</v>
      </c>
      <c r="N3635" s="19">
        <v>180.59800000000001</v>
      </c>
      <c r="O3635" s="19">
        <v>361.19499999999999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56">
        <f t="shared" si="120"/>
        <v>2603.7950000000001</v>
      </c>
      <c r="V3635" s="18">
        <f t="shared" si="121"/>
        <v>325.47437500000001</v>
      </c>
      <c r="W3635" s="7"/>
      <c r="X3635" s="7"/>
      <c r="Y3635" s="7"/>
      <c r="Z3635" s="57"/>
    </row>
    <row r="3636" spans="1:26" x14ac:dyDescent="0.35">
      <c r="A3636" s="6" t="s">
        <v>398</v>
      </c>
      <c r="B3636" s="7" t="s">
        <v>562</v>
      </c>
      <c r="C3636" s="7" t="s">
        <v>3194</v>
      </c>
      <c r="D3636" s="7" t="s">
        <v>278</v>
      </c>
      <c r="E3636" s="7" t="s">
        <v>279</v>
      </c>
      <c r="F3636" s="7" t="s">
        <v>563</v>
      </c>
      <c r="G3636" s="8">
        <v>5295094</v>
      </c>
      <c r="H3636" s="16" t="s">
        <v>3593</v>
      </c>
      <c r="I3636" s="18">
        <v>5497.7610000000004</v>
      </c>
      <c r="J3636" s="19">
        <v>702.23800000000006</v>
      </c>
      <c r="K3636" s="19">
        <v>5318.6549999999997</v>
      </c>
      <c r="L3636" s="19">
        <v>359.05700000000002</v>
      </c>
      <c r="M3636" s="19">
        <v>0</v>
      </c>
      <c r="N3636" s="19">
        <v>0</v>
      </c>
      <c r="O3636" s="19">
        <v>419.06200000000001</v>
      </c>
      <c r="P3636" s="19">
        <v>778.11900000000003</v>
      </c>
      <c r="Q3636" s="19">
        <v>0</v>
      </c>
      <c r="R3636" s="19">
        <v>0</v>
      </c>
      <c r="S3636" s="19">
        <v>0</v>
      </c>
      <c r="T3636" s="19">
        <v>0</v>
      </c>
      <c r="U3636" s="56">
        <f t="shared" si="120"/>
        <v>13074.892000000002</v>
      </c>
      <c r="V3636" s="18">
        <f t="shared" si="121"/>
        <v>1634.3615000000002</v>
      </c>
      <c r="W3636" s="7"/>
      <c r="X3636" s="7"/>
      <c r="Y3636" s="7"/>
      <c r="Z3636" s="57"/>
    </row>
    <row r="3637" spans="1:26" x14ac:dyDescent="0.35">
      <c r="A3637" s="6" t="s">
        <v>398</v>
      </c>
      <c r="B3637" s="7" t="s">
        <v>562</v>
      </c>
      <c r="C3637" s="7" t="s">
        <v>3194</v>
      </c>
      <c r="D3637" s="7" t="s">
        <v>278</v>
      </c>
      <c r="E3637" s="7" t="s">
        <v>279</v>
      </c>
      <c r="F3637" s="7" t="s">
        <v>563</v>
      </c>
      <c r="G3637" s="8">
        <v>5295793</v>
      </c>
      <c r="H3637" s="16" t="s">
        <v>3594</v>
      </c>
      <c r="I3637" s="18">
        <v>0</v>
      </c>
      <c r="J3637" s="19">
        <v>343.18099999999998</v>
      </c>
      <c r="K3637" s="19">
        <v>1121.3</v>
      </c>
      <c r="L3637" s="19">
        <v>361.19499999999999</v>
      </c>
      <c r="M3637" s="19">
        <v>0</v>
      </c>
      <c r="N3637" s="19">
        <v>180.59800000000001</v>
      </c>
      <c r="O3637" s="19">
        <v>0</v>
      </c>
      <c r="P3637" s="19">
        <v>539.65499999999997</v>
      </c>
      <c r="Q3637" s="19">
        <v>0</v>
      </c>
      <c r="R3637" s="19">
        <v>0</v>
      </c>
      <c r="S3637" s="19">
        <v>0</v>
      </c>
      <c r="T3637" s="19">
        <v>0</v>
      </c>
      <c r="U3637" s="56">
        <f t="shared" si="120"/>
        <v>2545.9290000000001</v>
      </c>
      <c r="V3637" s="18">
        <f t="shared" si="121"/>
        <v>318.24112500000001</v>
      </c>
      <c r="W3637" s="7"/>
      <c r="X3637" s="7"/>
      <c r="Y3637" s="7"/>
      <c r="Z3637" s="57"/>
    </row>
    <row r="3638" spans="1:26" x14ac:dyDescent="0.35">
      <c r="A3638" s="6" t="s">
        <v>398</v>
      </c>
      <c r="B3638" s="7" t="s">
        <v>562</v>
      </c>
      <c r="C3638" s="7" t="s">
        <v>3194</v>
      </c>
      <c r="D3638" s="7" t="s">
        <v>278</v>
      </c>
      <c r="E3638" s="7" t="s">
        <v>279</v>
      </c>
      <c r="F3638" s="7" t="s">
        <v>563</v>
      </c>
      <c r="G3638" s="8">
        <v>5296640</v>
      </c>
      <c r="H3638" s="16" t="s">
        <v>3595</v>
      </c>
      <c r="I3638" s="18">
        <v>351.11799999999999</v>
      </c>
      <c r="J3638" s="19">
        <v>0</v>
      </c>
      <c r="K3638" s="19">
        <v>351.11799999999999</v>
      </c>
      <c r="L3638" s="19">
        <v>0</v>
      </c>
      <c r="M3638" s="19">
        <v>410.05399999999997</v>
      </c>
      <c r="N3638" s="19">
        <v>598.59</v>
      </c>
      <c r="O3638" s="19">
        <v>837.05399999999997</v>
      </c>
      <c r="P3638" s="19">
        <v>180.59800000000001</v>
      </c>
      <c r="Q3638" s="19">
        <v>0</v>
      </c>
      <c r="R3638" s="19">
        <v>0</v>
      </c>
      <c r="S3638" s="19">
        <v>0</v>
      </c>
      <c r="T3638" s="19">
        <v>0</v>
      </c>
      <c r="U3638" s="56">
        <f t="shared" si="120"/>
        <v>2728.5320000000002</v>
      </c>
      <c r="V3638" s="18">
        <f t="shared" si="121"/>
        <v>341.06650000000002</v>
      </c>
      <c r="W3638" s="7"/>
      <c r="X3638" s="7"/>
      <c r="Y3638" s="7"/>
      <c r="Z3638" s="57"/>
    </row>
    <row r="3639" spans="1:26" x14ac:dyDescent="0.35">
      <c r="A3639" s="6" t="s">
        <v>398</v>
      </c>
      <c r="B3639" s="7" t="s">
        <v>562</v>
      </c>
      <c r="C3639" s="7" t="s">
        <v>3194</v>
      </c>
      <c r="D3639" s="7" t="s">
        <v>278</v>
      </c>
      <c r="E3639" s="7" t="s">
        <v>279</v>
      </c>
      <c r="F3639" s="7" t="s">
        <v>563</v>
      </c>
      <c r="G3639" s="8">
        <v>5296657</v>
      </c>
      <c r="H3639" s="16" t="s">
        <v>3596</v>
      </c>
      <c r="I3639" s="18">
        <v>351.11799999999999</v>
      </c>
      <c r="J3639" s="19">
        <v>0</v>
      </c>
      <c r="K3639" s="19">
        <v>598.59</v>
      </c>
      <c r="L3639" s="19">
        <v>238.464</v>
      </c>
      <c r="M3639" s="19">
        <v>352.18799999999999</v>
      </c>
      <c r="N3639" s="19">
        <v>895.99</v>
      </c>
      <c r="O3639" s="19">
        <v>238.464</v>
      </c>
      <c r="P3639" s="19">
        <v>360.12599999999998</v>
      </c>
      <c r="Q3639" s="19">
        <v>0</v>
      </c>
      <c r="R3639" s="19">
        <v>0</v>
      </c>
      <c r="S3639" s="19">
        <v>0</v>
      </c>
      <c r="T3639" s="19">
        <v>0</v>
      </c>
      <c r="U3639" s="56">
        <f t="shared" si="120"/>
        <v>3034.9400000000005</v>
      </c>
      <c r="V3639" s="18">
        <f t="shared" si="121"/>
        <v>379.36750000000006</v>
      </c>
      <c r="W3639" s="7"/>
      <c r="X3639" s="7"/>
      <c r="Y3639" s="7"/>
      <c r="Z3639" s="57"/>
    </row>
    <row r="3640" spans="1:26" x14ac:dyDescent="0.35">
      <c r="A3640" s="6" t="s">
        <v>398</v>
      </c>
      <c r="B3640" s="7" t="s">
        <v>562</v>
      </c>
      <c r="C3640" s="7" t="s">
        <v>3194</v>
      </c>
      <c r="D3640" s="7" t="s">
        <v>278</v>
      </c>
      <c r="E3640" s="7" t="s">
        <v>279</v>
      </c>
      <c r="F3640" s="7" t="s">
        <v>563</v>
      </c>
      <c r="G3640" s="8">
        <v>5296671</v>
      </c>
      <c r="H3640" s="16" t="s">
        <v>3597</v>
      </c>
      <c r="I3640" s="18">
        <v>179.52799999999999</v>
      </c>
      <c r="J3640" s="19">
        <v>0</v>
      </c>
      <c r="K3640" s="19">
        <v>531.71600000000001</v>
      </c>
      <c r="L3640" s="19">
        <v>771.25</v>
      </c>
      <c r="M3640" s="19">
        <v>0</v>
      </c>
      <c r="N3640" s="19">
        <v>589.58199999999999</v>
      </c>
      <c r="O3640" s="19">
        <v>837.05399999999997</v>
      </c>
      <c r="P3640" s="19">
        <v>180.59800000000001</v>
      </c>
      <c r="Q3640" s="19">
        <v>0</v>
      </c>
      <c r="R3640" s="19">
        <v>0</v>
      </c>
      <c r="S3640" s="19">
        <v>0</v>
      </c>
      <c r="T3640" s="19">
        <v>0</v>
      </c>
      <c r="U3640" s="56">
        <f t="shared" si="120"/>
        <v>3089.7280000000001</v>
      </c>
      <c r="V3640" s="18">
        <f t="shared" si="121"/>
        <v>386.21600000000001</v>
      </c>
      <c r="W3640" s="7"/>
      <c r="X3640" s="7"/>
      <c r="Y3640" s="7"/>
      <c r="Z3640" s="57"/>
    </row>
    <row r="3641" spans="1:26" x14ac:dyDescent="0.35">
      <c r="A3641" s="6" t="s">
        <v>398</v>
      </c>
      <c r="B3641" s="7" t="s">
        <v>562</v>
      </c>
      <c r="C3641" s="7" t="s">
        <v>3194</v>
      </c>
      <c r="D3641" s="7" t="s">
        <v>278</v>
      </c>
      <c r="E3641" s="7" t="s">
        <v>279</v>
      </c>
      <c r="F3641" s="7" t="s">
        <v>563</v>
      </c>
      <c r="G3641" s="8">
        <v>5297421</v>
      </c>
      <c r="H3641" s="16" t="s">
        <v>3598</v>
      </c>
      <c r="I3641" s="18">
        <v>0</v>
      </c>
      <c r="J3641" s="19">
        <v>0</v>
      </c>
      <c r="K3641" s="19">
        <v>238.464</v>
      </c>
      <c r="L3641" s="19">
        <v>599.65899999999999</v>
      </c>
      <c r="M3641" s="19">
        <v>0</v>
      </c>
      <c r="N3641" s="19">
        <v>884.97400000000005</v>
      </c>
      <c r="O3641" s="19">
        <v>361.19600000000003</v>
      </c>
      <c r="P3641" s="19">
        <v>1016.583</v>
      </c>
      <c r="Q3641" s="19">
        <v>0</v>
      </c>
      <c r="R3641" s="19">
        <v>0</v>
      </c>
      <c r="S3641" s="19">
        <v>0</v>
      </c>
      <c r="T3641" s="19">
        <v>0</v>
      </c>
      <c r="U3641" s="56">
        <f t="shared" si="120"/>
        <v>3100.8760000000002</v>
      </c>
      <c r="V3641" s="18">
        <f t="shared" si="121"/>
        <v>387.60950000000003</v>
      </c>
      <c r="W3641" s="7"/>
      <c r="X3641" s="7"/>
      <c r="Y3641" s="7"/>
      <c r="Z3641" s="57"/>
    </row>
    <row r="3642" spans="1:26" x14ac:dyDescent="0.35">
      <c r="A3642" s="6" t="s">
        <v>398</v>
      </c>
      <c r="B3642" s="7" t="s">
        <v>562</v>
      </c>
      <c r="C3642" s="7" t="s">
        <v>3194</v>
      </c>
      <c r="D3642" s="7" t="s">
        <v>278</v>
      </c>
      <c r="E3642" s="7" t="s">
        <v>279</v>
      </c>
      <c r="F3642" s="7" t="s">
        <v>563</v>
      </c>
      <c r="G3642" s="8">
        <v>5297663</v>
      </c>
      <c r="H3642" s="16" t="s">
        <v>3599</v>
      </c>
      <c r="I3642" s="18">
        <v>0</v>
      </c>
      <c r="J3642" s="19">
        <v>171.59</v>
      </c>
      <c r="K3642" s="19">
        <v>770.18</v>
      </c>
      <c r="L3642" s="19">
        <v>179.52799999999999</v>
      </c>
      <c r="M3642" s="19">
        <v>238.464</v>
      </c>
      <c r="N3642" s="19">
        <v>0</v>
      </c>
      <c r="O3642" s="19">
        <v>417.99200000000002</v>
      </c>
      <c r="P3642" s="19">
        <v>180.59800000000001</v>
      </c>
      <c r="Q3642" s="19">
        <v>0</v>
      </c>
      <c r="R3642" s="19">
        <v>0</v>
      </c>
      <c r="S3642" s="19">
        <v>0</v>
      </c>
      <c r="T3642" s="19">
        <v>0</v>
      </c>
      <c r="U3642" s="56">
        <f t="shared" si="120"/>
        <v>1958.3519999999999</v>
      </c>
      <c r="V3642" s="18">
        <f t="shared" si="121"/>
        <v>244.79399999999998</v>
      </c>
      <c r="W3642" s="7"/>
      <c r="X3642" s="7"/>
      <c r="Y3642" s="7"/>
      <c r="Z3642" s="57"/>
    </row>
    <row r="3643" spans="1:26" x14ac:dyDescent="0.35">
      <c r="A3643" s="6" t="s">
        <v>398</v>
      </c>
      <c r="B3643" s="7" t="s">
        <v>562</v>
      </c>
      <c r="C3643" s="7" t="s">
        <v>3194</v>
      </c>
      <c r="D3643" s="7" t="s">
        <v>278</v>
      </c>
      <c r="E3643" s="7" t="s">
        <v>279</v>
      </c>
      <c r="F3643" s="7" t="s">
        <v>563</v>
      </c>
      <c r="G3643" s="8">
        <v>5298842</v>
      </c>
      <c r="H3643" s="16" t="s">
        <v>3600</v>
      </c>
      <c r="I3643" s="18">
        <v>523.779</v>
      </c>
      <c r="J3643" s="19">
        <v>702.23800000000006</v>
      </c>
      <c r="K3643" s="19">
        <v>2658.9389999999999</v>
      </c>
      <c r="L3643" s="19">
        <v>343.18099999999998</v>
      </c>
      <c r="M3643" s="19">
        <v>343.18099999999998</v>
      </c>
      <c r="N3643" s="19">
        <v>704.37699999999995</v>
      </c>
      <c r="O3643" s="19">
        <v>1197.181</v>
      </c>
      <c r="P3643" s="19">
        <v>597.52099999999996</v>
      </c>
      <c r="Q3643" s="19">
        <v>0</v>
      </c>
      <c r="R3643" s="19">
        <v>0</v>
      </c>
      <c r="S3643" s="19">
        <v>0</v>
      </c>
      <c r="T3643" s="19">
        <v>0</v>
      </c>
      <c r="U3643" s="56">
        <f t="shared" si="120"/>
        <v>7070.3969999999999</v>
      </c>
      <c r="V3643" s="18">
        <f t="shared" si="121"/>
        <v>883.79962499999999</v>
      </c>
      <c r="W3643" s="7"/>
      <c r="X3643" s="7"/>
      <c r="Y3643" s="7"/>
      <c r="Z3643" s="57"/>
    </row>
    <row r="3644" spans="1:26" x14ac:dyDescent="0.35">
      <c r="A3644" s="6" t="s">
        <v>398</v>
      </c>
      <c r="B3644" s="7" t="s">
        <v>562</v>
      </c>
      <c r="C3644" s="7" t="s">
        <v>3194</v>
      </c>
      <c r="D3644" s="7" t="s">
        <v>278</v>
      </c>
      <c r="E3644" s="7" t="s">
        <v>279</v>
      </c>
      <c r="F3644" s="7" t="s">
        <v>563</v>
      </c>
      <c r="G3644" s="8">
        <v>5299654</v>
      </c>
      <c r="H3644" s="16" t="s">
        <v>3601</v>
      </c>
      <c r="I3644" s="18">
        <v>359.05700000000002</v>
      </c>
      <c r="J3644" s="19">
        <v>419.06200000000001</v>
      </c>
      <c r="K3644" s="19">
        <v>1582.518</v>
      </c>
      <c r="L3644" s="19">
        <v>0</v>
      </c>
      <c r="M3644" s="19">
        <v>0</v>
      </c>
      <c r="N3644" s="19">
        <v>180.59800000000001</v>
      </c>
      <c r="O3644" s="19">
        <v>419.06200000000001</v>
      </c>
      <c r="P3644" s="19">
        <v>419.06200000000001</v>
      </c>
      <c r="Q3644" s="19">
        <v>0</v>
      </c>
      <c r="R3644" s="19">
        <v>0</v>
      </c>
      <c r="S3644" s="19">
        <v>0</v>
      </c>
      <c r="T3644" s="19">
        <v>0</v>
      </c>
      <c r="U3644" s="56">
        <f t="shared" si="120"/>
        <v>3379.3589999999999</v>
      </c>
      <c r="V3644" s="18">
        <f t="shared" si="121"/>
        <v>422.41987499999999</v>
      </c>
      <c r="W3644" s="7"/>
      <c r="X3644" s="7"/>
      <c r="Y3644" s="7"/>
      <c r="Z3644" s="57"/>
    </row>
    <row r="3645" spans="1:26" x14ac:dyDescent="0.35">
      <c r="A3645" s="6" t="s">
        <v>398</v>
      </c>
      <c r="B3645" s="7" t="s">
        <v>562</v>
      </c>
      <c r="C3645" s="7" t="s">
        <v>3194</v>
      </c>
      <c r="D3645" s="7" t="s">
        <v>278</v>
      </c>
      <c r="E3645" s="7" t="s">
        <v>279</v>
      </c>
      <c r="F3645" s="7" t="s">
        <v>563</v>
      </c>
      <c r="G3645" s="8">
        <v>5300026</v>
      </c>
      <c r="H3645" s="16" t="s">
        <v>3602</v>
      </c>
      <c r="I3645" s="18">
        <v>958.71600000000001</v>
      </c>
      <c r="J3645" s="19">
        <v>0</v>
      </c>
      <c r="K3645" s="19">
        <v>2023.3209999999999</v>
      </c>
      <c r="L3645" s="19">
        <v>0</v>
      </c>
      <c r="M3645" s="19">
        <v>180.59800000000001</v>
      </c>
      <c r="N3645" s="19">
        <v>180.59800000000001</v>
      </c>
      <c r="O3645" s="19">
        <v>1018.721</v>
      </c>
      <c r="P3645" s="19">
        <v>778.11900000000003</v>
      </c>
      <c r="Q3645" s="19">
        <v>0</v>
      </c>
      <c r="R3645" s="19">
        <v>0</v>
      </c>
      <c r="S3645" s="19">
        <v>0</v>
      </c>
      <c r="T3645" s="19">
        <v>0</v>
      </c>
      <c r="U3645" s="56">
        <f t="shared" si="120"/>
        <v>5140.0729999999994</v>
      </c>
      <c r="V3645" s="18">
        <f t="shared" si="121"/>
        <v>642.50912499999993</v>
      </c>
      <c r="W3645" s="7"/>
      <c r="X3645" s="7"/>
      <c r="Y3645" s="7"/>
      <c r="Z3645" s="57"/>
    </row>
    <row r="3646" spans="1:26" x14ac:dyDescent="0.35">
      <c r="A3646" s="6" t="s">
        <v>398</v>
      </c>
      <c r="B3646" s="7" t="s">
        <v>562</v>
      </c>
      <c r="C3646" s="7" t="s">
        <v>3194</v>
      </c>
      <c r="D3646" s="7" t="s">
        <v>278</v>
      </c>
      <c r="E3646" s="7" t="s">
        <v>279</v>
      </c>
      <c r="F3646" s="7" t="s">
        <v>563</v>
      </c>
      <c r="G3646" s="8">
        <v>5300389</v>
      </c>
      <c r="H3646" s="16" t="s">
        <v>3603</v>
      </c>
      <c r="I3646" s="18">
        <v>180.59800000000001</v>
      </c>
      <c r="J3646" s="19">
        <v>303.49700000000001</v>
      </c>
      <c r="K3646" s="19">
        <v>667.29</v>
      </c>
      <c r="L3646" s="19">
        <v>1094.7560000000001</v>
      </c>
      <c r="M3646" s="19">
        <v>0</v>
      </c>
      <c r="N3646" s="19">
        <v>238.464</v>
      </c>
      <c r="O3646" s="19">
        <v>419.06200000000001</v>
      </c>
      <c r="P3646" s="19">
        <v>179.52799999999999</v>
      </c>
      <c r="Q3646" s="19">
        <v>0</v>
      </c>
      <c r="R3646" s="19">
        <v>0</v>
      </c>
      <c r="S3646" s="19">
        <v>0</v>
      </c>
      <c r="T3646" s="19">
        <v>0</v>
      </c>
      <c r="U3646" s="56">
        <f t="shared" si="120"/>
        <v>3083.1949999999997</v>
      </c>
      <c r="V3646" s="18">
        <f t="shared" si="121"/>
        <v>385.39937499999996</v>
      </c>
      <c r="W3646" s="7"/>
      <c r="X3646" s="7"/>
      <c r="Y3646" s="7"/>
      <c r="Z3646" s="57"/>
    </row>
    <row r="3647" spans="1:26" x14ac:dyDescent="0.35">
      <c r="A3647" s="6" t="s">
        <v>398</v>
      </c>
      <c r="B3647" s="7" t="s">
        <v>562</v>
      </c>
      <c r="C3647" s="7" t="s">
        <v>3194</v>
      </c>
      <c r="D3647" s="7" t="s">
        <v>278</v>
      </c>
      <c r="E3647" s="7" t="s">
        <v>279</v>
      </c>
      <c r="F3647" s="7" t="s">
        <v>563</v>
      </c>
      <c r="G3647" s="8">
        <v>5300673</v>
      </c>
      <c r="H3647" s="16" t="s">
        <v>3604</v>
      </c>
      <c r="I3647" s="18">
        <v>180.59800000000001</v>
      </c>
      <c r="J3647" s="19">
        <v>0</v>
      </c>
      <c r="K3647" s="19">
        <v>662.55399999999997</v>
      </c>
      <c r="L3647" s="19">
        <v>1141.6199999999999</v>
      </c>
      <c r="M3647" s="19">
        <v>0</v>
      </c>
      <c r="N3647" s="19">
        <v>0</v>
      </c>
      <c r="O3647" s="19">
        <v>0</v>
      </c>
      <c r="P3647" s="19">
        <v>180.59800000000001</v>
      </c>
      <c r="Q3647" s="19">
        <v>0</v>
      </c>
      <c r="R3647" s="19">
        <v>0</v>
      </c>
      <c r="S3647" s="19">
        <v>0</v>
      </c>
      <c r="T3647" s="19">
        <v>0</v>
      </c>
      <c r="U3647" s="56">
        <f t="shared" si="120"/>
        <v>2165.37</v>
      </c>
      <c r="V3647" s="18">
        <f t="shared" si="121"/>
        <v>270.67124999999999</v>
      </c>
      <c r="W3647" s="7"/>
      <c r="X3647" s="7"/>
      <c r="Y3647" s="7"/>
      <c r="Z3647" s="57"/>
    </row>
    <row r="3648" spans="1:26" x14ac:dyDescent="0.35">
      <c r="A3648" s="6" t="s">
        <v>398</v>
      </c>
      <c r="B3648" s="7" t="s">
        <v>562</v>
      </c>
      <c r="C3648" s="7" t="s">
        <v>3194</v>
      </c>
      <c r="D3648" s="7" t="s">
        <v>278</v>
      </c>
      <c r="E3648" s="7" t="s">
        <v>279</v>
      </c>
      <c r="F3648" s="7" t="s">
        <v>563</v>
      </c>
      <c r="G3648" s="8">
        <v>5299924</v>
      </c>
      <c r="H3648" s="16" t="s">
        <v>3605</v>
      </c>
      <c r="I3648" s="18">
        <v>0</v>
      </c>
      <c r="J3648" s="19">
        <v>1424.6279999999999</v>
      </c>
      <c r="K3648" s="19">
        <v>581.64499999999998</v>
      </c>
      <c r="L3648" s="19">
        <v>359.05700000000002</v>
      </c>
      <c r="M3648" s="19">
        <v>0</v>
      </c>
      <c r="N3648" s="19">
        <v>0</v>
      </c>
      <c r="O3648" s="19">
        <v>0</v>
      </c>
      <c r="P3648" s="19">
        <v>238.464</v>
      </c>
      <c r="Q3648" s="19">
        <v>0</v>
      </c>
      <c r="R3648" s="19">
        <v>0</v>
      </c>
      <c r="S3648" s="19">
        <v>0</v>
      </c>
      <c r="T3648" s="19">
        <v>0</v>
      </c>
      <c r="U3648" s="56">
        <f t="shared" ref="U3648:U3711" si="122">SUM(I3648:T3648)</f>
        <v>2603.7939999999999</v>
      </c>
      <c r="V3648" s="18">
        <f t="shared" si="121"/>
        <v>325.47424999999998</v>
      </c>
      <c r="W3648" s="7"/>
      <c r="X3648" s="7"/>
      <c r="Y3648" s="7"/>
      <c r="Z3648" s="57"/>
    </row>
    <row r="3649" spans="1:26" x14ac:dyDescent="0.35">
      <c r="A3649" s="6" t="s">
        <v>398</v>
      </c>
      <c r="B3649" s="7" t="s">
        <v>562</v>
      </c>
      <c r="C3649" s="7" t="s">
        <v>3194</v>
      </c>
      <c r="D3649" s="7" t="s">
        <v>278</v>
      </c>
      <c r="E3649" s="7" t="s">
        <v>279</v>
      </c>
      <c r="F3649" s="7" t="s">
        <v>563</v>
      </c>
      <c r="G3649" s="8">
        <v>5273708</v>
      </c>
      <c r="H3649" s="16" t="s">
        <v>3606</v>
      </c>
      <c r="I3649" s="18">
        <v>238.464</v>
      </c>
      <c r="J3649" s="19">
        <v>662.55399999999997</v>
      </c>
      <c r="K3649" s="19">
        <v>238.464</v>
      </c>
      <c r="L3649" s="19">
        <v>964.69</v>
      </c>
      <c r="M3649" s="19">
        <v>0</v>
      </c>
      <c r="N3649" s="19">
        <v>0</v>
      </c>
      <c r="O3649" s="19">
        <v>238.464</v>
      </c>
      <c r="P3649" s="19">
        <v>541.96100000000001</v>
      </c>
      <c r="Q3649" s="19">
        <v>0</v>
      </c>
      <c r="R3649" s="19">
        <v>0</v>
      </c>
      <c r="S3649" s="19">
        <v>0</v>
      </c>
      <c r="T3649" s="19">
        <v>0</v>
      </c>
      <c r="U3649" s="56">
        <f t="shared" si="122"/>
        <v>2884.5969999999998</v>
      </c>
      <c r="V3649" s="18">
        <f t="shared" si="121"/>
        <v>360.57462499999997</v>
      </c>
      <c r="W3649" s="7"/>
      <c r="X3649" s="7"/>
      <c r="Y3649" s="7"/>
      <c r="Z3649" s="57"/>
    </row>
    <row r="3650" spans="1:26" x14ac:dyDescent="0.35">
      <c r="A3650" s="6" t="s">
        <v>398</v>
      </c>
      <c r="B3650" s="7" t="s">
        <v>562</v>
      </c>
      <c r="C3650" s="7" t="s">
        <v>3194</v>
      </c>
      <c r="D3650" s="7" t="s">
        <v>278</v>
      </c>
      <c r="E3650" s="7" t="s">
        <v>279</v>
      </c>
      <c r="F3650" s="7" t="s">
        <v>563</v>
      </c>
      <c r="G3650" s="8">
        <v>5336533</v>
      </c>
      <c r="H3650" s="16" t="s">
        <v>3607</v>
      </c>
      <c r="I3650" s="18">
        <v>238.464</v>
      </c>
      <c r="J3650" s="19">
        <v>662.55399999999997</v>
      </c>
      <c r="K3650" s="19">
        <v>419.06200000000001</v>
      </c>
      <c r="L3650" s="19">
        <v>476.928</v>
      </c>
      <c r="M3650" s="19">
        <v>0</v>
      </c>
      <c r="N3650" s="19">
        <v>0</v>
      </c>
      <c r="O3650" s="19">
        <v>0</v>
      </c>
      <c r="P3650" s="19">
        <v>180.59800000000001</v>
      </c>
      <c r="Q3650" s="19">
        <v>0</v>
      </c>
      <c r="R3650" s="19">
        <v>0</v>
      </c>
      <c r="S3650" s="19">
        <v>0</v>
      </c>
      <c r="T3650" s="19">
        <v>0</v>
      </c>
      <c r="U3650" s="56">
        <f t="shared" si="122"/>
        <v>1977.6059999999998</v>
      </c>
      <c r="V3650" s="18">
        <f t="shared" si="121"/>
        <v>247.20074999999997</v>
      </c>
      <c r="W3650" s="7"/>
      <c r="X3650" s="7"/>
      <c r="Y3650" s="7"/>
      <c r="Z3650" s="57"/>
    </row>
    <row r="3651" spans="1:26" x14ac:dyDescent="0.35">
      <c r="A3651" s="6" t="s">
        <v>398</v>
      </c>
      <c r="B3651" s="7" t="s">
        <v>562</v>
      </c>
      <c r="C3651" s="7" t="s">
        <v>3194</v>
      </c>
      <c r="D3651" s="7" t="s">
        <v>278</v>
      </c>
      <c r="E3651" s="7" t="s">
        <v>279</v>
      </c>
      <c r="F3651" s="7" t="s">
        <v>563</v>
      </c>
      <c r="G3651" s="8">
        <v>5292097</v>
      </c>
      <c r="H3651" s="16" t="s">
        <v>3608</v>
      </c>
      <c r="I3651" s="18">
        <v>238.464</v>
      </c>
      <c r="J3651" s="19">
        <v>843.15200000000004</v>
      </c>
      <c r="K3651" s="19">
        <v>0</v>
      </c>
      <c r="L3651" s="19">
        <v>476.928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56">
        <f t="shared" si="122"/>
        <v>1558.5439999999999</v>
      </c>
      <c r="V3651" s="18">
        <f t="shared" si="121"/>
        <v>194.81799999999998</v>
      </c>
      <c r="W3651" s="7"/>
      <c r="X3651" s="7"/>
      <c r="Y3651" s="7"/>
      <c r="Z3651" s="57"/>
    </row>
    <row r="3652" spans="1:26" x14ac:dyDescent="0.35">
      <c r="A3652" s="6" t="s">
        <v>398</v>
      </c>
      <c r="B3652" s="7" t="s">
        <v>562</v>
      </c>
      <c r="C3652" s="7" t="s">
        <v>3194</v>
      </c>
      <c r="D3652" s="7" t="s">
        <v>278</v>
      </c>
      <c r="E3652" s="7" t="s">
        <v>279</v>
      </c>
      <c r="F3652" s="7" t="s">
        <v>563</v>
      </c>
      <c r="G3652" s="8">
        <v>5139660</v>
      </c>
      <c r="H3652" s="16" t="s">
        <v>3609</v>
      </c>
      <c r="I3652" s="18">
        <v>238.464</v>
      </c>
      <c r="J3652" s="19">
        <v>958.71600000000001</v>
      </c>
      <c r="K3652" s="19">
        <v>0</v>
      </c>
      <c r="L3652" s="19">
        <v>476.928</v>
      </c>
      <c r="M3652" s="19">
        <v>0</v>
      </c>
      <c r="N3652" s="19">
        <v>0</v>
      </c>
      <c r="O3652" s="19">
        <v>0</v>
      </c>
      <c r="P3652" s="19">
        <v>476.928</v>
      </c>
      <c r="Q3652" s="19">
        <v>0</v>
      </c>
      <c r="R3652" s="19">
        <v>0</v>
      </c>
      <c r="S3652" s="19">
        <v>0</v>
      </c>
      <c r="T3652" s="19">
        <v>0</v>
      </c>
      <c r="U3652" s="56">
        <f t="shared" si="122"/>
        <v>2151.0360000000001</v>
      </c>
      <c r="V3652" s="18">
        <f t="shared" si="121"/>
        <v>268.87950000000001</v>
      </c>
      <c r="W3652" s="7"/>
      <c r="X3652" s="7"/>
      <c r="Y3652" s="7"/>
      <c r="Z3652" s="57"/>
    </row>
    <row r="3653" spans="1:26" x14ac:dyDescent="0.35">
      <c r="A3653" s="6" t="s">
        <v>398</v>
      </c>
      <c r="B3653" s="7" t="s">
        <v>562</v>
      </c>
      <c r="C3653" s="7" t="s">
        <v>3194</v>
      </c>
      <c r="D3653" s="7" t="s">
        <v>278</v>
      </c>
      <c r="E3653" s="7" t="s">
        <v>279</v>
      </c>
      <c r="F3653" s="7" t="s">
        <v>563</v>
      </c>
      <c r="G3653" s="8">
        <v>5139435</v>
      </c>
      <c r="H3653" s="16" t="s">
        <v>3610</v>
      </c>
      <c r="I3653" s="18">
        <v>0</v>
      </c>
      <c r="J3653" s="19">
        <v>1944.1310000000001</v>
      </c>
      <c r="K3653" s="19">
        <v>924.82600000000002</v>
      </c>
      <c r="L3653" s="19">
        <v>0</v>
      </c>
      <c r="M3653" s="19">
        <v>1978.021</v>
      </c>
      <c r="N3653" s="19">
        <v>356.33519999999993</v>
      </c>
      <c r="O3653" s="19">
        <v>1838.83</v>
      </c>
      <c r="P3653" s="19">
        <v>1315.0509999999999</v>
      </c>
      <c r="Q3653" s="19">
        <v>0</v>
      </c>
      <c r="R3653" s="19">
        <v>0</v>
      </c>
      <c r="S3653" s="19">
        <v>0</v>
      </c>
      <c r="T3653" s="19">
        <v>0</v>
      </c>
      <c r="U3653" s="56">
        <f t="shared" si="122"/>
        <v>8357.1941999999999</v>
      </c>
      <c r="V3653" s="18">
        <f t="shared" si="121"/>
        <v>1044.649275</v>
      </c>
      <c r="W3653" s="7"/>
      <c r="X3653" s="7"/>
      <c r="Y3653" s="7"/>
      <c r="Z3653" s="57"/>
    </row>
    <row r="3654" spans="1:26" x14ac:dyDescent="0.35">
      <c r="A3654" s="6" t="s">
        <v>398</v>
      </c>
      <c r="B3654" s="7" t="s">
        <v>562</v>
      </c>
      <c r="C3654" s="7" t="s">
        <v>3194</v>
      </c>
      <c r="D3654" s="7" t="s">
        <v>278</v>
      </c>
      <c r="E3654" s="7" t="s">
        <v>279</v>
      </c>
      <c r="F3654" s="7" t="s">
        <v>563</v>
      </c>
      <c r="G3654" s="8">
        <v>5299609</v>
      </c>
      <c r="H3654" s="16" t="s">
        <v>3611</v>
      </c>
      <c r="I3654" s="18">
        <v>180.59800000000001</v>
      </c>
      <c r="J3654" s="19">
        <v>702.23800000000006</v>
      </c>
      <c r="K3654" s="19">
        <v>238.464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56">
        <f t="shared" si="122"/>
        <v>1121.3</v>
      </c>
      <c r="V3654" s="18">
        <f t="shared" si="121"/>
        <v>140.16249999999999</v>
      </c>
      <c r="W3654" s="7"/>
      <c r="X3654" s="7"/>
      <c r="Y3654" s="7"/>
      <c r="Z3654" s="57"/>
    </row>
    <row r="3655" spans="1:26" x14ac:dyDescent="0.35">
      <c r="A3655" s="6" t="s">
        <v>398</v>
      </c>
      <c r="B3655" s="7" t="s">
        <v>562</v>
      </c>
      <c r="C3655" s="7" t="s">
        <v>3194</v>
      </c>
      <c r="D3655" s="7" t="s">
        <v>278</v>
      </c>
      <c r="E3655" s="7" t="s">
        <v>279</v>
      </c>
      <c r="F3655" s="7" t="s">
        <v>563</v>
      </c>
      <c r="G3655" s="8">
        <v>5294974</v>
      </c>
      <c r="H3655" s="16" t="s">
        <v>3612</v>
      </c>
      <c r="I3655" s="18">
        <v>-702.23720000000003</v>
      </c>
      <c r="J3655" s="19">
        <v>1226.0170000000001</v>
      </c>
      <c r="K3655" s="19">
        <v>476.928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56">
        <f t="shared" si="122"/>
        <v>1000.7078</v>
      </c>
      <c r="V3655" s="18">
        <f t="shared" si="121"/>
        <v>125.088475</v>
      </c>
      <c r="W3655" s="7"/>
      <c r="X3655" s="7"/>
      <c r="Y3655" s="7"/>
      <c r="Z3655" s="57"/>
    </row>
    <row r="3656" spans="1:26" x14ac:dyDescent="0.35">
      <c r="A3656" s="6" t="s">
        <v>398</v>
      </c>
      <c r="B3656" s="7" t="s">
        <v>562</v>
      </c>
      <c r="C3656" s="7" t="s">
        <v>3194</v>
      </c>
      <c r="D3656" s="7" t="s">
        <v>278</v>
      </c>
      <c r="E3656" s="7" t="s">
        <v>279</v>
      </c>
      <c r="F3656" s="7" t="s">
        <v>563</v>
      </c>
      <c r="G3656" s="8">
        <v>5293968</v>
      </c>
      <c r="H3656" s="16" t="s">
        <v>3613</v>
      </c>
      <c r="I3656" s="18">
        <v>180.59800000000001</v>
      </c>
      <c r="J3656" s="19">
        <v>940.702</v>
      </c>
      <c r="K3656" s="19">
        <v>581.64499999999998</v>
      </c>
      <c r="L3656" s="19">
        <v>0</v>
      </c>
      <c r="M3656" s="19">
        <v>0</v>
      </c>
      <c r="N3656" s="19">
        <v>359.05700000000002</v>
      </c>
      <c r="O3656" s="19">
        <v>0</v>
      </c>
      <c r="P3656" s="19">
        <v>238.464</v>
      </c>
      <c r="Q3656" s="19">
        <v>0</v>
      </c>
      <c r="R3656" s="19">
        <v>0</v>
      </c>
      <c r="S3656" s="19">
        <v>0</v>
      </c>
      <c r="T3656" s="19">
        <v>0</v>
      </c>
      <c r="U3656" s="56">
        <f t="shared" si="122"/>
        <v>2300.4659999999999</v>
      </c>
      <c r="V3656" s="18">
        <f t="shared" si="121"/>
        <v>287.55824999999999</v>
      </c>
      <c r="W3656" s="7"/>
      <c r="X3656" s="7"/>
      <c r="Y3656" s="7"/>
      <c r="Z3656" s="57"/>
    </row>
    <row r="3657" spans="1:26" x14ac:dyDescent="0.35">
      <c r="A3657" s="6" t="s">
        <v>398</v>
      </c>
      <c r="B3657" s="7" t="s">
        <v>562</v>
      </c>
      <c r="C3657" s="7" t="s">
        <v>3194</v>
      </c>
      <c r="D3657" s="7" t="s">
        <v>278</v>
      </c>
      <c r="E3657" s="7" t="s">
        <v>279</v>
      </c>
      <c r="F3657" s="7" t="s">
        <v>563</v>
      </c>
      <c r="G3657" s="8">
        <v>5296899</v>
      </c>
      <c r="H3657" s="16" t="s">
        <v>3614</v>
      </c>
      <c r="I3657" s="18">
        <v>0</v>
      </c>
      <c r="J3657" s="19">
        <v>702.23800000000006</v>
      </c>
      <c r="K3657" s="19">
        <v>1538.223</v>
      </c>
      <c r="L3657" s="19">
        <v>0</v>
      </c>
      <c r="M3657" s="19">
        <v>343.18099999999998</v>
      </c>
      <c r="N3657" s="19">
        <v>0</v>
      </c>
      <c r="O3657" s="19">
        <v>718.11400000000003</v>
      </c>
      <c r="P3657" s="19">
        <v>1016.583</v>
      </c>
      <c r="Q3657" s="19">
        <v>0</v>
      </c>
      <c r="R3657" s="19">
        <v>0</v>
      </c>
      <c r="S3657" s="19">
        <v>0</v>
      </c>
      <c r="T3657" s="19">
        <v>0</v>
      </c>
      <c r="U3657" s="56">
        <f t="shared" si="122"/>
        <v>4318.3389999999999</v>
      </c>
      <c r="V3657" s="18">
        <f t="shared" si="121"/>
        <v>539.79237499999999</v>
      </c>
      <c r="W3657" s="7"/>
      <c r="X3657" s="7"/>
      <c r="Y3657" s="7"/>
      <c r="Z3657" s="57"/>
    </row>
    <row r="3658" spans="1:26" x14ac:dyDescent="0.35">
      <c r="A3658" s="6" t="s">
        <v>398</v>
      </c>
      <c r="B3658" s="7" t="s">
        <v>562</v>
      </c>
      <c r="C3658" s="7" t="s">
        <v>3194</v>
      </c>
      <c r="D3658" s="7" t="s">
        <v>278</v>
      </c>
      <c r="E3658" s="7" t="s">
        <v>279</v>
      </c>
      <c r="F3658" s="7" t="s">
        <v>563</v>
      </c>
      <c r="G3658" s="8">
        <v>5273476</v>
      </c>
      <c r="H3658" s="16" t="s">
        <v>3615</v>
      </c>
      <c r="I3658" s="18">
        <v>238.464</v>
      </c>
      <c r="J3658" s="19">
        <v>359.05700000000002</v>
      </c>
      <c r="K3658" s="19">
        <v>0</v>
      </c>
      <c r="L3658" s="19">
        <v>238.464</v>
      </c>
      <c r="M3658" s="19">
        <v>424.47899999999998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56">
        <f t="shared" si="122"/>
        <v>1260.4639999999999</v>
      </c>
      <c r="V3658" s="18">
        <f t="shared" si="121"/>
        <v>157.55799999999999</v>
      </c>
      <c r="W3658" s="7"/>
      <c r="X3658" s="7"/>
      <c r="Y3658" s="7"/>
      <c r="Z3658" s="57"/>
    </row>
    <row r="3659" spans="1:26" x14ac:dyDescent="0.35">
      <c r="A3659" s="6" t="s">
        <v>398</v>
      </c>
      <c r="B3659" s="7" t="s">
        <v>562</v>
      </c>
      <c r="C3659" s="7" t="s">
        <v>3194</v>
      </c>
      <c r="D3659" s="7" t="s">
        <v>278</v>
      </c>
      <c r="E3659" s="7" t="s">
        <v>279</v>
      </c>
      <c r="F3659" s="7" t="s">
        <v>563</v>
      </c>
      <c r="G3659" s="8">
        <v>5333927</v>
      </c>
      <c r="H3659" s="16" t="s">
        <v>3616</v>
      </c>
      <c r="I3659" s="18">
        <v>419.06200000000001</v>
      </c>
      <c r="J3659" s="19">
        <v>359.05700000000002</v>
      </c>
      <c r="K3659" s="19">
        <v>419.06200000000001</v>
      </c>
      <c r="L3659" s="19">
        <v>238.464</v>
      </c>
      <c r="M3659" s="19">
        <v>0</v>
      </c>
      <c r="N3659" s="19">
        <v>0</v>
      </c>
      <c r="O3659" s="19">
        <v>359.05700000000002</v>
      </c>
      <c r="P3659" s="19">
        <v>238.464</v>
      </c>
      <c r="Q3659" s="19">
        <v>0</v>
      </c>
      <c r="R3659" s="19">
        <v>0</v>
      </c>
      <c r="S3659" s="19">
        <v>0</v>
      </c>
      <c r="T3659" s="19">
        <v>0</v>
      </c>
      <c r="U3659" s="56">
        <f t="shared" si="122"/>
        <v>2033.1659999999999</v>
      </c>
      <c r="V3659" s="18">
        <f t="shared" si="121"/>
        <v>254.14574999999999</v>
      </c>
      <c r="W3659" s="7"/>
      <c r="X3659" s="7"/>
      <c r="Y3659" s="7"/>
      <c r="Z3659" s="57"/>
    </row>
    <row r="3660" spans="1:26" x14ac:dyDescent="0.35">
      <c r="A3660" s="6" t="s">
        <v>398</v>
      </c>
      <c r="B3660" s="7" t="s">
        <v>562</v>
      </c>
      <c r="C3660" s="7" t="s">
        <v>3194</v>
      </c>
      <c r="D3660" s="7" t="s">
        <v>278</v>
      </c>
      <c r="E3660" s="7" t="s">
        <v>279</v>
      </c>
      <c r="F3660" s="7" t="s">
        <v>563</v>
      </c>
      <c r="G3660" s="8">
        <v>5139653</v>
      </c>
      <c r="H3660" s="16" t="s">
        <v>3617</v>
      </c>
      <c r="I3660" s="18">
        <v>0</v>
      </c>
      <c r="J3660" s="19">
        <v>835.98500000000001</v>
      </c>
      <c r="K3660" s="19">
        <v>0</v>
      </c>
      <c r="L3660" s="19">
        <v>238.464</v>
      </c>
      <c r="M3660" s="19">
        <v>0</v>
      </c>
      <c r="N3660" s="19">
        <v>0</v>
      </c>
      <c r="O3660" s="19">
        <v>180.59800000000001</v>
      </c>
      <c r="P3660" s="19">
        <v>238.464</v>
      </c>
      <c r="Q3660" s="19">
        <v>0</v>
      </c>
      <c r="R3660" s="19">
        <v>0</v>
      </c>
      <c r="S3660" s="19">
        <v>0</v>
      </c>
      <c r="T3660" s="19">
        <v>0</v>
      </c>
      <c r="U3660" s="56">
        <f t="shared" si="122"/>
        <v>1493.511</v>
      </c>
      <c r="V3660" s="18">
        <f t="shared" si="121"/>
        <v>186.688875</v>
      </c>
      <c r="W3660" s="7"/>
      <c r="X3660" s="7"/>
      <c r="Y3660" s="7"/>
      <c r="Z3660" s="57"/>
    </row>
    <row r="3661" spans="1:26" x14ac:dyDescent="0.35">
      <c r="A3661" s="6" t="s">
        <v>398</v>
      </c>
      <c r="B3661" s="7" t="s">
        <v>562</v>
      </c>
      <c r="C3661" s="7" t="s">
        <v>3194</v>
      </c>
      <c r="D3661" s="7" t="s">
        <v>278</v>
      </c>
      <c r="E3661" s="7" t="s">
        <v>279</v>
      </c>
      <c r="F3661" s="7" t="s">
        <v>563</v>
      </c>
      <c r="G3661" s="8">
        <v>5296363</v>
      </c>
      <c r="H3661" s="16" t="s">
        <v>3618</v>
      </c>
      <c r="I3661" s="18">
        <v>419.06200000000001</v>
      </c>
      <c r="J3661" s="19">
        <v>702.23800000000006</v>
      </c>
      <c r="K3661" s="19">
        <v>487.762</v>
      </c>
      <c r="L3661" s="19">
        <v>238.464</v>
      </c>
      <c r="M3661" s="19">
        <v>0</v>
      </c>
      <c r="N3661" s="19">
        <v>0</v>
      </c>
      <c r="O3661" s="19">
        <v>359.05700000000002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56">
        <f t="shared" si="122"/>
        <v>2206.5830000000001</v>
      </c>
      <c r="V3661" s="18">
        <f t="shared" si="121"/>
        <v>275.82287500000001</v>
      </c>
      <c r="W3661" s="7"/>
      <c r="X3661" s="7"/>
      <c r="Y3661" s="7"/>
      <c r="Z3661" s="57"/>
    </row>
    <row r="3662" spans="1:26" x14ac:dyDescent="0.35">
      <c r="A3662" s="6" t="s">
        <v>398</v>
      </c>
      <c r="B3662" s="7" t="s">
        <v>562</v>
      </c>
      <c r="C3662" s="7" t="s">
        <v>3194</v>
      </c>
      <c r="D3662" s="7" t="s">
        <v>278</v>
      </c>
      <c r="E3662" s="7" t="s">
        <v>279</v>
      </c>
      <c r="F3662" s="7" t="s">
        <v>563</v>
      </c>
      <c r="G3662" s="8">
        <v>5298451</v>
      </c>
      <c r="H3662" s="16" t="s">
        <v>3619</v>
      </c>
      <c r="I3662" s="18">
        <v>180.59800000000001</v>
      </c>
      <c r="J3662" s="19">
        <v>702.23800000000006</v>
      </c>
      <c r="K3662" s="19">
        <v>835.98500000000001</v>
      </c>
      <c r="L3662" s="19">
        <v>0</v>
      </c>
      <c r="M3662" s="19">
        <v>180.59800000000001</v>
      </c>
      <c r="N3662" s="19">
        <v>0</v>
      </c>
      <c r="O3662" s="19">
        <v>0</v>
      </c>
      <c r="P3662" s="19">
        <v>597.52099999999996</v>
      </c>
      <c r="Q3662" s="19">
        <v>0</v>
      </c>
      <c r="R3662" s="19">
        <v>0</v>
      </c>
      <c r="S3662" s="19">
        <v>0</v>
      </c>
      <c r="T3662" s="19">
        <v>0</v>
      </c>
      <c r="U3662" s="56">
        <f t="shared" si="122"/>
        <v>2496.9399999999996</v>
      </c>
      <c r="V3662" s="18">
        <f t="shared" si="121"/>
        <v>312.11749999999995</v>
      </c>
      <c r="W3662" s="7"/>
      <c r="X3662" s="7"/>
      <c r="Y3662" s="7"/>
      <c r="Z3662" s="57"/>
    </row>
    <row r="3663" spans="1:26" x14ac:dyDescent="0.35">
      <c r="A3663" s="6" t="s">
        <v>398</v>
      </c>
      <c r="B3663" s="7" t="s">
        <v>562</v>
      </c>
      <c r="C3663" s="7" t="s">
        <v>3194</v>
      </c>
      <c r="D3663" s="7" t="s">
        <v>278</v>
      </c>
      <c r="E3663" s="7" t="s">
        <v>279</v>
      </c>
      <c r="F3663" s="7" t="s">
        <v>563</v>
      </c>
      <c r="G3663" s="8">
        <v>5295139</v>
      </c>
      <c r="H3663" s="16" t="s">
        <v>3620</v>
      </c>
      <c r="I3663" s="18">
        <v>419.06200000000001</v>
      </c>
      <c r="J3663" s="19">
        <v>359.05700000000002</v>
      </c>
      <c r="K3663" s="19">
        <v>0</v>
      </c>
      <c r="L3663" s="19">
        <v>238.464</v>
      </c>
      <c r="M3663" s="19">
        <v>180.59800000000001</v>
      </c>
      <c r="N3663" s="19">
        <v>0</v>
      </c>
      <c r="O3663" s="19">
        <v>783.53599999999994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56">
        <f t="shared" si="122"/>
        <v>1980.7170000000001</v>
      </c>
      <c r="V3663" s="18">
        <f t="shared" si="121"/>
        <v>247.58962500000001</v>
      </c>
      <c r="W3663" s="7"/>
      <c r="X3663" s="7"/>
      <c r="Y3663" s="7"/>
      <c r="Z3663" s="57"/>
    </row>
    <row r="3664" spans="1:26" x14ac:dyDescent="0.35">
      <c r="A3664" s="6" t="s">
        <v>398</v>
      </c>
      <c r="B3664" s="7" t="s">
        <v>562</v>
      </c>
      <c r="C3664" s="7" t="s">
        <v>3194</v>
      </c>
      <c r="D3664" s="7" t="s">
        <v>278</v>
      </c>
      <c r="E3664" s="7" t="s">
        <v>279</v>
      </c>
      <c r="F3664" s="7" t="s">
        <v>563</v>
      </c>
      <c r="G3664" s="8">
        <v>5277801</v>
      </c>
      <c r="H3664" s="16" t="s">
        <v>3621</v>
      </c>
      <c r="I3664" s="18">
        <v>419.06200000000001</v>
      </c>
      <c r="J3664" s="19">
        <v>359.05700000000002</v>
      </c>
      <c r="K3664" s="19">
        <v>541.96100000000001</v>
      </c>
      <c r="L3664" s="19">
        <v>720.80899999999997</v>
      </c>
      <c r="M3664" s="19">
        <v>0</v>
      </c>
      <c r="N3664" s="19">
        <v>0</v>
      </c>
      <c r="O3664" s="19">
        <v>0</v>
      </c>
      <c r="P3664" s="19">
        <v>597.52099999999996</v>
      </c>
      <c r="Q3664" s="19">
        <v>0</v>
      </c>
      <c r="R3664" s="19">
        <v>0</v>
      </c>
      <c r="S3664" s="19">
        <v>0</v>
      </c>
      <c r="T3664" s="19">
        <v>0</v>
      </c>
      <c r="U3664" s="56">
        <f t="shared" si="122"/>
        <v>2638.41</v>
      </c>
      <c r="V3664" s="18">
        <f t="shared" si="121"/>
        <v>329.80124999999998</v>
      </c>
      <c r="W3664" s="7"/>
      <c r="X3664" s="7"/>
      <c r="Y3664" s="7"/>
      <c r="Z3664" s="57"/>
    </row>
    <row r="3665" spans="1:26" x14ac:dyDescent="0.35">
      <c r="A3665" s="6" t="s">
        <v>398</v>
      </c>
      <c r="B3665" s="7" t="s">
        <v>562</v>
      </c>
      <c r="C3665" s="7" t="s">
        <v>3194</v>
      </c>
      <c r="D3665" s="7" t="s">
        <v>278</v>
      </c>
      <c r="E3665" s="7" t="s">
        <v>279</v>
      </c>
      <c r="F3665" s="7" t="s">
        <v>563</v>
      </c>
      <c r="G3665" s="8">
        <v>5293847</v>
      </c>
      <c r="H3665" s="16" t="s">
        <v>3622</v>
      </c>
      <c r="I3665" s="18">
        <v>180.59800000000001</v>
      </c>
      <c r="J3665" s="19">
        <v>702.23800000000006</v>
      </c>
      <c r="K3665" s="19">
        <v>238.464</v>
      </c>
      <c r="L3665" s="19">
        <v>0</v>
      </c>
      <c r="M3665" s="19">
        <v>1063.433</v>
      </c>
      <c r="N3665" s="19">
        <v>0</v>
      </c>
      <c r="O3665" s="19">
        <v>0</v>
      </c>
      <c r="P3665" s="19">
        <v>835.98500000000001</v>
      </c>
      <c r="Q3665" s="19">
        <v>0</v>
      </c>
      <c r="R3665" s="19">
        <v>0</v>
      </c>
      <c r="S3665" s="19">
        <v>0</v>
      </c>
      <c r="T3665" s="19">
        <v>0</v>
      </c>
      <c r="U3665" s="56">
        <f t="shared" si="122"/>
        <v>3020.7180000000003</v>
      </c>
      <c r="V3665" s="18">
        <f t="shared" si="121"/>
        <v>377.58975000000004</v>
      </c>
      <c r="W3665" s="7"/>
      <c r="X3665" s="7"/>
      <c r="Y3665" s="7"/>
      <c r="Z3665" s="57"/>
    </row>
    <row r="3666" spans="1:26" x14ac:dyDescent="0.35">
      <c r="A3666" s="6" t="s">
        <v>398</v>
      </c>
      <c r="B3666" s="7" t="s">
        <v>562</v>
      </c>
      <c r="C3666" s="7" t="s">
        <v>3194</v>
      </c>
      <c r="D3666" s="7" t="s">
        <v>278</v>
      </c>
      <c r="E3666" s="7" t="s">
        <v>279</v>
      </c>
      <c r="F3666" s="7" t="s">
        <v>563</v>
      </c>
      <c r="G3666" s="8">
        <v>5279740</v>
      </c>
      <c r="H3666" s="16" t="s">
        <v>3623</v>
      </c>
      <c r="I3666" s="18">
        <v>238.464</v>
      </c>
      <c r="J3666" s="19">
        <v>720.25199999999995</v>
      </c>
      <c r="K3666" s="19">
        <v>0</v>
      </c>
      <c r="L3666" s="19">
        <v>476.928</v>
      </c>
      <c r="M3666" s="19">
        <v>0</v>
      </c>
      <c r="N3666" s="19">
        <v>0</v>
      </c>
      <c r="O3666" s="19">
        <v>0</v>
      </c>
      <c r="P3666" s="19">
        <v>597.52099999999996</v>
      </c>
      <c r="Q3666" s="19">
        <v>0</v>
      </c>
      <c r="R3666" s="19">
        <v>0</v>
      </c>
      <c r="S3666" s="19">
        <v>0</v>
      </c>
      <c r="T3666" s="19">
        <v>0</v>
      </c>
      <c r="U3666" s="56">
        <f t="shared" si="122"/>
        <v>2033.1649999999997</v>
      </c>
      <c r="V3666" s="18">
        <f t="shared" si="121"/>
        <v>254.14562499999997</v>
      </c>
      <c r="W3666" s="7"/>
      <c r="X3666" s="7"/>
      <c r="Y3666" s="7"/>
      <c r="Z3666" s="57"/>
    </row>
    <row r="3667" spans="1:26" x14ac:dyDescent="0.35">
      <c r="A3667" s="6" t="s">
        <v>398</v>
      </c>
      <c r="B3667" s="7" t="s">
        <v>562</v>
      </c>
      <c r="C3667" s="7" t="s">
        <v>3194</v>
      </c>
      <c r="D3667" s="7" t="s">
        <v>278</v>
      </c>
      <c r="E3667" s="7" t="s">
        <v>279</v>
      </c>
      <c r="F3667" s="7" t="s">
        <v>563</v>
      </c>
      <c r="G3667" s="8">
        <v>5295205</v>
      </c>
      <c r="H3667" s="16" t="s">
        <v>3624</v>
      </c>
      <c r="I3667" s="18">
        <v>180.59800000000001</v>
      </c>
      <c r="J3667" s="19">
        <v>1063.433</v>
      </c>
      <c r="K3667" s="19">
        <v>238.464</v>
      </c>
      <c r="L3667" s="19">
        <v>0</v>
      </c>
      <c r="M3667" s="19">
        <v>0</v>
      </c>
      <c r="N3667" s="19">
        <v>0</v>
      </c>
      <c r="O3667" s="19">
        <v>0</v>
      </c>
      <c r="P3667" s="19">
        <v>476.928</v>
      </c>
      <c r="Q3667" s="19">
        <v>0</v>
      </c>
      <c r="R3667" s="19">
        <v>0</v>
      </c>
      <c r="S3667" s="19">
        <v>0</v>
      </c>
      <c r="T3667" s="19">
        <v>0</v>
      </c>
      <c r="U3667" s="56">
        <f t="shared" si="122"/>
        <v>1959.4229999999998</v>
      </c>
      <c r="V3667" s="18">
        <f t="shared" si="121"/>
        <v>244.92787499999997</v>
      </c>
      <c r="W3667" s="7"/>
      <c r="X3667" s="7"/>
      <c r="Y3667" s="7"/>
      <c r="Z3667" s="57"/>
    </row>
    <row r="3668" spans="1:26" x14ac:dyDescent="0.35">
      <c r="A3668" s="6" t="s">
        <v>398</v>
      </c>
      <c r="B3668" s="7" t="s">
        <v>562</v>
      </c>
      <c r="C3668" s="7" t="s">
        <v>3194</v>
      </c>
      <c r="D3668" s="7" t="s">
        <v>278</v>
      </c>
      <c r="E3668" s="7" t="s">
        <v>279</v>
      </c>
      <c r="F3668" s="7" t="s">
        <v>563</v>
      </c>
      <c r="G3668" s="8">
        <v>5298714</v>
      </c>
      <c r="H3668" s="16" t="s">
        <v>3625</v>
      </c>
      <c r="I3668" s="18">
        <v>180.59800000000001</v>
      </c>
      <c r="J3668" s="19">
        <v>702.23800000000006</v>
      </c>
      <c r="K3668" s="19">
        <v>238.464</v>
      </c>
      <c r="L3668" s="19">
        <v>0</v>
      </c>
      <c r="M3668" s="19">
        <v>180.59800000000001</v>
      </c>
      <c r="N3668" s="19">
        <v>359.05700000000002</v>
      </c>
      <c r="O3668" s="19">
        <v>0</v>
      </c>
      <c r="P3668" s="19">
        <v>238.464</v>
      </c>
      <c r="Q3668" s="19">
        <v>0</v>
      </c>
      <c r="R3668" s="19">
        <v>0</v>
      </c>
      <c r="S3668" s="19">
        <v>0</v>
      </c>
      <c r="T3668" s="19">
        <v>0</v>
      </c>
      <c r="U3668" s="56">
        <f t="shared" si="122"/>
        <v>1899.4189999999999</v>
      </c>
      <c r="V3668" s="18">
        <f t="shared" si="121"/>
        <v>237.42737499999998</v>
      </c>
      <c r="W3668" s="7"/>
      <c r="X3668" s="7"/>
      <c r="Y3668" s="7"/>
      <c r="Z3668" s="57"/>
    </row>
    <row r="3669" spans="1:26" x14ac:dyDescent="0.35">
      <c r="A3669" s="6" t="s">
        <v>398</v>
      </c>
      <c r="B3669" s="7" t="s">
        <v>562</v>
      </c>
      <c r="C3669" s="7" t="s">
        <v>3194</v>
      </c>
      <c r="D3669" s="7" t="s">
        <v>278</v>
      </c>
      <c r="E3669" s="7" t="s">
        <v>279</v>
      </c>
      <c r="F3669" s="7" t="s">
        <v>563</v>
      </c>
      <c r="G3669" s="8">
        <v>5295731</v>
      </c>
      <c r="H3669" s="16" t="s">
        <v>3626</v>
      </c>
      <c r="I3669" s="18">
        <v>539.65499999999997</v>
      </c>
      <c r="J3669" s="19">
        <v>1403.0070000000001</v>
      </c>
      <c r="K3669" s="19">
        <v>1312.913</v>
      </c>
      <c r="L3669" s="19">
        <v>2302.6039999999998</v>
      </c>
      <c r="M3669" s="19">
        <v>1210.1410000000001</v>
      </c>
      <c r="N3669" s="19">
        <v>1192.32</v>
      </c>
      <c r="O3669" s="19">
        <v>3201.3150000000001</v>
      </c>
      <c r="P3669" s="19">
        <v>3172.4789999999998</v>
      </c>
      <c r="Q3669" s="19">
        <v>0</v>
      </c>
      <c r="R3669" s="19">
        <v>0</v>
      </c>
      <c r="S3669" s="19">
        <v>0</v>
      </c>
      <c r="T3669" s="19">
        <v>0</v>
      </c>
      <c r="U3669" s="56">
        <f t="shared" si="122"/>
        <v>14334.433999999999</v>
      </c>
      <c r="V3669" s="18">
        <f t="shared" si="121"/>
        <v>1791.8042499999999</v>
      </c>
      <c r="W3669" s="7"/>
      <c r="X3669" s="7"/>
      <c r="Y3669" s="7"/>
      <c r="Z3669" s="57"/>
    </row>
    <row r="3670" spans="1:26" x14ac:dyDescent="0.35">
      <c r="A3670" s="6" t="s">
        <v>398</v>
      </c>
      <c r="B3670" s="7" t="s">
        <v>562</v>
      </c>
      <c r="C3670" s="7" t="s">
        <v>3194</v>
      </c>
      <c r="D3670" s="7" t="s">
        <v>278</v>
      </c>
      <c r="E3670" s="7" t="s">
        <v>279</v>
      </c>
      <c r="F3670" s="7" t="s">
        <v>563</v>
      </c>
      <c r="G3670" s="8">
        <v>5133697</v>
      </c>
      <c r="H3670" s="16" t="s">
        <v>3627</v>
      </c>
      <c r="I3670" s="18">
        <v>238.464</v>
      </c>
      <c r="J3670" s="19">
        <v>359.05700000000002</v>
      </c>
      <c r="K3670" s="19">
        <v>238.464</v>
      </c>
      <c r="L3670" s="19">
        <v>0</v>
      </c>
      <c r="M3670" s="19">
        <v>359.05700000000002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56">
        <f t="shared" si="122"/>
        <v>1195.0419999999999</v>
      </c>
      <c r="V3670" s="18">
        <f t="shared" si="121"/>
        <v>149.38024999999999</v>
      </c>
      <c r="W3670" s="7"/>
      <c r="X3670" s="7"/>
      <c r="Y3670" s="7"/>
      <c r="Z3670" s="57"/>
    </row>
    <row r="3671" spans="1:26" x14ac:dyDescent="0.35">
      <c r="A3671" s="6" t="s">
        <v>398</v>
      </c>
      <c r="B3671" s="7" t="s">
        <v>562</v>
      </c>
      <c r="C3671" s="7" t="s">
        <v>3194</v>
      </c>
      <c r="D3671" s="7" t="s">
        <v>278</v>
      </c>
      <c r="E3671" s="7" t="s">
        <v>279</v>
      </c>
      <c r="F3671" s="7" t="s">
        <v>563</v>
      </c>
      <c r="G3671" s="8">
        <v>5133628</v>
      </c>
      <c r="H3671" s="16" t="s">
        <v>3628</v>
      </c>
      <c r="I3671" s="18">
        <v>238.464</v>
      </c>
      <c r="J3671" s="19">
        <v>359.05700000000002</v>
      </c>
      <c r="K3671" s="19">
        <v>303.49700000000001</v>
      </c>
      <c r="L3671" s="19">
        <v>238.464</v>
      </c>
      <c r="M3671" s="19">
        <v>0</v>
      </c>
      <c r="N3671" s="19">
        <v>0</v>
      </c>
      <c r="O3671" s="19">
        <v>835.98500000000001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56">
        <f t="shared" si="122"/>
        <v>1975.4670000000001</v>
      </c>
      <c r="V3671" s="18">
        <f t="shared" si="121"/>
        <v>246.93337500000001</v>
      </c>
      <c r="W3671" s="7"/>
      <c r="X3671" s="7"/>
      <c r="Y3671" s="7"/>
      <c r="Z3671" s="57"/>
    </row>
    <row r="3672" spans="1:26" x14ac:dyDescent="0.35">
      <c r="A3672" s="6" t="s">
        <v>398</v>
      </c>
      <c r="B3672" s="7" t="s">
        <v>562</v>
      </c>
      <c r="C3672" s="7" t="s">
        <v>3194</v>
      </c>
      <c r="D3672" s="7" t="s">
        <v>278</v>
      </c>
      <c r="E3672" s="7" t="s">
        <v>279</v>
      </c>
      <c r="F3672" s="7" t="s">
        <v>563</v>
      </c>
      <c r="G3672" s="8">
        <v>5133659</v>
      </c>
      <c r="H3672" s="16" t="s">
        <v>3629</v>
      </c>
      <c r="I3672" s="18">
        <v>0</v>
      </c>
      <c r="J3672" s="19">
        <v>359.05700000000002</v>
      </c>
      <c r="K3672" s="19">
        <v>0</v>
      </c>
      <c r="L3672" s="19">
        <v>238.464</v>
      </c>
      <c r="M3672" s="19">
        <v>0</v>
      </c>
      <c r="N3672" s="19">
        <v>0</v>
      </c>
      <c r="O3672" s="19">
        <v>0</v>
      </c>
      <c r="P3672" s="19">
        <v>597.52099999999996</v>
      </c>
      <c r="Q3672" s="19">
        <v>0</v>
      </c>
      <c r="R3672" s="19">
        <v>0</v>
      </c>
      <c r="S3672" s="19">
        <v>0</v>
      </c>
      <c r="T3672" s="19">
        <v>0</v>
      </c>
      <c r="U3672" s="56">
        <f t="shared" si="122"/>
        <v>1195.0419999999999</v>
      </c>
      <c r="V3672" s="18">
        <f t="shared" si="121"/>
        <v>149.38024999999999</v>
      </c>
      <c r="W3672" s="7"/>
      <c r="X3672" s="7"/>
      <c r="Y3672" s="7"/>
      <c r="Z3672" s="57"/>
    </row>
    <row r="3673" spans="1:26" x14ac:dyDescent="0.35">
      <c r="A3673" s="6" t="s">
        <v>398</v>
      </c>
      <c r="B3673" s="7" t="s">
        <v>562</v>
      </c>
      <c r="C3673" s="7" t="s">
        <v>3194</v>
      </c>
      <c r="D3673" s="7" t="s">
        <v>278</v>
      </c>
      <c r="E3673" s="7" t="s">
        <v>279</v>
      </c>
      <c r="F3673" s="7" t="s">
        <v>563</v>
      </c>
      <c r="G3673" s="8">
        <v>5299810</v>
      </c>
      <c r="H3673" s="16" t="s">
        <v>3630</v>
      </c>
      <c r="I3673" s="18">
        <v>180.59800000000001</v>
      </c>
      <c r="J3673" s="19">
        <v>702.23800000000006</v>
      </c>
      <c r="K3673" s="19">
        <v>238.464</v>
      </c>
      <c r="L3673" s="19">
        <v>0</v>
      </c>
      <c r="M3673" s="19">
        <v>0</v>
      </c>
      <c r="N3673" s="19">
        <v>0</v>
      </c>
      <c r="O3673" s="19">
        <v>0</v>
      </c>
      <c r="P3673" s="19">
        <v>597.52099999999996</v>
      </c>
      <c r="Q3673" s="19">
        <v>0</v>
      </c>
      <c r="R3673" s="19">
        <v>0</v>
      </c>
      <c r="S3673" s="19">
        <v>0</v>
      </c>
      <c r="T3673" s="19">
        <v>0</v>
      </c>
      <c r="U3673" s="56">
        <f t="shared" si="122"/>
        <v>1718.8209999999999</v>
      </c>
      <c r="V3673" s="18">
        <f t="shared" si="121"/>
        <v>214.85262499999999</v>
      </c>
      <c r="W3673" s="7"/>
      <c r="X3673" s="7"/>
      <c r="Y3673" s="7"/>
      <c r="Z3673" s="57"/>
    </row>
    <row r="3674" spans="1:26" x14ac:dyDescent="0.35">
      <c r="A3674" s="6" t="s">
        <v>398</v>
      </c>
      <c r="B3674" s="7" t="s">
        <v>562</v>
      </c>
      <c r="C3674" s="7" t="s">
        <v>3194</v>
      </c>
      <c r="D3674" s="7" t="s">
        <v>278</v>
      </c>
      <c r="E3674" s="7" t="s">
        <v>279</v>
      </c>
      <c r="F3674" s="7" t="s">
        <v>563</v>
      </c>
      <c r="G3674" s="8">
        <v>5133206</v>
      </c>
      <c r="H3674" s="16" t="s">
        <v>3631</v>
      </c>
      <c r="I3674" s="18">
        <v>198.72</v>
      </c>
      <c r="J3674" s="19">
        <v>817.86300000000006</v>
      </c>
      <c r="K3674" s="19">
        <v>238.464</v>
      </c>
      <c r="L3674" s="19">
        <v>238.464</v>
      </c>
      <c r="M3674" s="19">
        <v>0</v>
      </c>
      <c r="N3674" s="19">
        <v>0</v>
      </c>
      <c r="O3674" s="19">
        <v>0</v>
      </c>
      <c r="P3674" s="19">
        <v>238.464</v>
      </c>
      <c r="Q3674" s="19">
        <v>0</v>
      </c>
      <c r="R3674" s="19">
        <v>0</v>
      </c>
      <c r="S3674" s="19">
        <v>0</v>
      </c>
      <c r="T3674" s="19">
        <v>0</v>
      </c>
      <c r="U3674" s="56">
        <f t="shared" si="122"/>
        <v>1731.9749999999999</v>
      </c>
      <c r="V3674" s="18">
        <f t="shared" si="121"/>
        <v>216.49687499999999</v>
      </c>
      <c r="W3674" s="7"/>
      <c r="X3674" s="7"/>
      <c r="Y3674" s="7"/>
      <c r="Z3674" s="57"/>
    </row>
    <row r="3675" spans="1:26" x14ac:dyDescent="0.35">
      <c r="A3675" s="6" t="s">
        <v>398</v>
      </c>
      <c r="B3675" s="7" t="s">
        <v>562</v>
      </c>
      <c r="C3675" s="7" t="s">
        <v>3194</v>
      </c>
      <c r="D3675" s="7" t="s">
        <v>278</v>
      </c>
      <c r="E3675" s="7" t="s">
        <v>279</v>
      </c>
      <c r="F3675" s="7" t="s">
        <v>563</v>
      </c>
      <c r="G3675" s="8">
        <v>5295191</v>
      </c>
      <c r="H3675" s="16" t="s">
        <v>3632</v>
      </c>
      <c r="I3675" s="18">
        <v>958.71699999999998</v>
      </c>
      <c r="J3675" s="19">
        <v>1005.735</v>
      </c>
      <c r="K3675" s="19">
        <v>5284.1030000000001</v>
      </c>
      <c r="L3675" s="19">
        <v>3569.2089999999998</v>
      </c>
      <c r="M3675" s="19">
        <v>722.39</v>
      </c>
      <c r="N3675" s="19">
        <v>845.45899999999995</v>
      </c>
      <c r="O3675" s="19">
        <v>3542.37</v>
      </c>
      <c r="P3675" s="19">
        <v>238.464</v>
      </c>
      <c r="Q3675" s="19">
        <v>0</v>
      </c>
      <c r="R3675" s="19">
        <v>0</v>
      </c>
      <c r="S3675" s="19">
        <v>0</v>
      </c>
      <c r="T3675" s="19">
        <v>0</v>
      </c>
      <c r="U3675" s="56">
        <f t="shared" si="122"/>
        <v>16166.447</v>
      </c>
      <c r="V3675" s="18">
        <f t="shared" si="121"/>
        <v>2020.805875</v>
      </c>
      <c r="W3675" s="7"/>
      <c r="X3675" s="7"/>
      <c r="Y3675" s="7"/>
      <c r="Z3675" s="57"/>
    </row>
    <row r="3676" spans="1:26" x14ac:dyDescent="0.35">
      <c r="A3676" s="6" t="s">
        <v>398</v>
      </c>
      <c r="B3676" s="7" t="s">
        <v>562</v>
      </c>
      <c r="C3676" s="7" t="s">
        <v>3194</v>
      </c>
      <c r="D3676" s="7" t="s">
        <v>278</v>
      </c>
      <c r="E3676" s="7" t="s">
        <v>279</v>
      </c>
      <c r="F3676" s="7" t="s">
        <v>563</v>
      </c>
      <c r="G3676" s="8">
        <v>5136054</v>
      </c>
      <c r="H3676" s="16" t="s">
        <v>3633</v>
      </c>
      <c r="I3676" s="18">
        <v>835.98500000000001</v>
      </c>
      <c r="J3676" s="19">
        <v>359.05700000000002</v>
      </c>
      <c r="K3676" s="19">
        <v>0</v>
      </c>
      <c r="L3676" s="19">
        <v>238.464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56">
        <f t="shared" si="122"/>
        <v>1433.5059999999999</v>
      </c>
      <c r="V3676" s="18">
        <f t="shared" si="121"/>
        <v>179.18824999999998</v>
      </c>
      <c r="W3676" s="7"/>
      <c r="X3676" s="7"/>
      <c r="Y3676" s="7"/>
      <c r="Z3676" s="57"/>
    </row>
    <row r="3677" spans="1:26" x14ac:dyDescent="0.35">
      <c r="A3677" s="6" t="s">
        <v>398</v>
      </c>
      <c r="B3677" s="7" t="s">
        <v>562</v>
      </c>
      <c r="C3677" s="7" t="s">
        <v>3194</v>
      </c>
      <c r="D3677" s="7" t="s">
        <v>278</v>
      </c>
      <c r="E3677" s="7" t="s">
        <v>279</v>
      </c>
      <c r="F3677" s="7" t="s">
        <v>563</v>
      </c>
      <c r="G3677" s="8">
        <v>5299595</v>
      </c>
      <c r="H3677" s="16" t="s">
        <v>3634</v>
      </c>
      <c r="I3677" s="18">
        <v>0</v>
      </c>
      <c r="J3677" s="19">
        <v>1783.6849999999999</v>
      </c>
      <c r="K3677" s="19">
        <v>238.464</v>
      </c>
      <c r="L3677" s="19">
        <v>0</v>
      </c>
      <c r="M3677" s="19">
        <v>0</v>
      </c>
      <c r="N3677" s="19">
        <v>0</v>
      </c>
      <c r="O3677" s="19">
        <v>958.71600000000001</v>
      </c>
      <c r="P3677" s="19">
        <v>597.52099999999996</v>
      </c>
      <c r="Q3677" s="19">
        <v>0</v>
      </c>
      <c r="R3677" s="19">
        <v>0</v>
      </c>
      <c r="S3677" s="19">
        <v>0</v>
      </c>
      <c r="T3677" s="19">
        <v>0</v>
      </c>
      <c r="U3677" s="56">
        <f t="shared" si="122"/>
        <v>3578.3859999999995</v>
      </c>
      <c r="V3677" s="18">
        <f t="shared" si="121"/>
        <v>447.29824999999994</v>
      </c>
      <c r="W3677" s="7"/>
      <c r="X3677" s="7"/>
      <c r="Y3677" s="7"/>
      <c r="Z3677" s="57"/>
    </row>
    <row r="3678" spans="1:26" x14ac:dyDescent="0.35">
      <c r="A3678" s="6" t="s">
        <v>398</v>
      </c>
      <c r="B3678" s="7" t="s">
        <v>562</v>
      </c>
      <c r="C3678" s="7" t="s">
        <v>3194</v>
      </c>
      <c r="D3678" s="7" t="s">
        <v>278</v>
      </c>
      <c r="E3678" s="7" t="s">
        <v>279</v>
      </c>
      <c r="F3678" s="7" t="s">
        <v>563</v>
      </c>
      <c r="G3678" s="8">
        <v>5298150</v>
      </c>
      <c r="H3678" s="16" t="s">
        <v>3635</v>
      </c>
      <c r="I3678" s="18">
        <v>0</v>
      </c>
      <c r="J3678" s="19">
        <v>702.23800000000006</v>
      </c>
      <c r="K3678" s="19">
        <v>940.702</v>
      </c>
      <c r="L3678" s="19">
        <v>0</v>
      </c>
      <c r="M3678" s="19">
        <v>0</v>
      </c>
      <c r="N3678" s="19">
        <v>0</v>
      </c>
      <c r="O3678" s="19">
        <v>539.65499999999997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56">
        <f t="shared" si="122"/>
        <v>2182.5950000000003</v>
      </c>
      <c r="V3678" s="18">
        <f t="shared" si="121"/>
        <v>272.82437500000003</v>
      </c>
      <c r="W3678" s="7"/>
      <c r="X3678" s="7"/>
      <c r="Y3678" s="7"/>
      <c r="Z3678" s="57"/>
    </row>
    <row r="3679" spans="1:26" x14ac:dyDescent="0.35">
      <c r="A3679" s="6" t="s">
        <v>398</v>
      </c>
      <c r="B3679" s="7" t="s">
        <v>562</v>
      </c>
      <c r="C3679" s="7" t="s">
        <v>3194</v>
      </c>
      <c r="D3679" s="7" t="s">
        <v>278</v>
      </c>
      <c r="E3679" s="7" t="s">
        <v>279</v>
      </c>
      <c r="F3679" s="7" t="s">
        <v>563</v>
      </c>
      <c r="G3679" s="8">
        <v>5137804</v>
      </c>
      <c r="H3679" s="16" t="s">
        <v>3636</v>
      </c>
      <c r="I3679" s="18">
        <v>180.59800000000001</v>
      </c>
      <c r="J3679" s="19">
        <v>835.98500000000001</v>
      </c>
      <c r="K3679" s="19">
        <v>0</v>
      </c>
      <c r="L3679" s="19">
        <v>238.464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56">
        <f t="shared" si="122"/>
        <v>1255.047</v>
      </c>
      <c r="V3679" s="18">
        <f t="shared" si="121"/>
        <v>156.880875</v>
      </c>
      <c r="W3679" s="7"/>
      <c r="X3679" s="7"/>
      <c r="Y3679" s="7"/>
      <c r="Z3679" s="57"/>
    </row>
    <row r="3680" spans="1:26" x14ac:dyDescent="0.35">
      <c r="A3680" s="6" t="s">
        <v>398</v>
      </c>
      <c r="B3680" s="7" t="s">
        <v>562</v>
      </c>
      <c r="C3680" s="7" t="s">
        <v>3194</v>
      </c>
      <c r="D3680" s="7" t="s">
        <v>278</v>
      </c>
      <c r="E3680" s="7" t="s">
        <v>279</v>
      </c>
      <c r="F3680" s="7" t="s">
        <v>563</v>
      </c>
      <c r="G3680" s="8">
        <v>5273469</v>
      </c>
      <c r="H3680" s="16" t="s">
        <v>3637</v>
      </c>
      <c r="I3680" s="18">
        <v>379.31799999999998</v>
      </c>
      <c r="J3680" s="19">
        <v>398.80099999999999</v>
      </c>
      <c r="K3680" s="19">
        <v>1219.4059999999999</v>
      </c>
      <c r="L3680" s="19">
        <v>0</v>
      </c>
      <c r="M3680" s="19">
        <v>0</v>
      </c>
      <c r="N3680" s="19">
        <v>303.49700000000001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56">
        <f t="shared" si="122"/>
        <v>2301.0219999999999</v>
      </c>
      <c r="V3680" s="18">
        <f t="shared" si="121"/>
        <v>287.62774999999999</v>
      </c>
      <c r="W3680" s="7"/>
      <c r="X3680" s="7"/>
      <c r="Y3680" s="7"/>
      <c r="Z3680" s="57"/>
    </row>
    <row r="3681" spans="1:26" x14ac:dyDescent="0.35">
      <c r="A3681" s="6" t="s">
        <v>398</v>
      </c>
      <c r="B3681" s="7" t="s">
        <v>562</v>
      </c>
      <c r="C3681" s="7" t="s">
        <v>3194</v>
      </c>
      <c r="D3681" s="7" t="s">
        <v>278</v>
      </c>
      <c r="E3681" s="7" t="s">
        <v>279</v>
      </c>
      <c r="F3681" s="7" t="s">
        <v>563</v>
      </c>
      <c r="G3681" s="8">
        <v>5272910</v>
      </c>
      <c r="H3681" s="16" t="s">
        <v>3638</v>
      </c>
      <c r="I3681" s="18">
        <v>419.06200000000001</v>
      </c>
      <c r="J3681" s="19">
        <v>359.05700000000002</v>
      </c>
      <c r="K3681" s="19">
        <v>303.49700000000001</v>
      </c>
      <c r="L3681" s="19">
        <v>482.34500000000003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56">
        <f t="shared" si="122"/>
        <v>1563.961</v>
      </c>
      <c r="V3681" s="18">
        <f t="shared" ref="V3681:V3744" si="123">+AVERAGE(I3681:P3681)</f>
        <v>195.495125</v>
      </c>
      <c r="W3681" s="7"/>
      <c r="X3681" s="7"/>
      <c r="Y3681" s="7"/>
      <c r="Z3681" s="57"/>
    </row>
    <row r="3682" spans="1:26" x14ac:dyDescent="0.35">
      <c r="A3682" s="6" t="s">
        <v>398</v>
      </c>
      <c r="B3682" s="7" t="s">
        <v>562</v>
      </c>
      <c r="C3682" s="7" t="s">
        <v>3194</v>
      </c>
      <c r="D3682" s="7" t="s">
        <v>278</v>
      </c>
      <c r="E3682" s="7" t="s">
        <v>279</v>
      </c>
      <c r="F3682" s="7" t="s">
        <v>563</v>
      </c>
      <c r="G3682" s="8">
        <v>5133635</v>
      </c>
      <c r="H3682" s="16" t="s">
        <v>3639</v>
      </c>
      <c r="I3682" s="18">
        <v>419.06200000000001</v>
      </c>
      <c r="J3682" s="19">
        <v>359.05700000000002</v>
      </c>
      <c r="K3682" s="19">
        <v>303.49700000000001</v>
      </c>
      <c r="L3682" s="19">
        <v>238.464</v>
      </c>
      <c r="M3682" s="19">
        <v>0</v>
      </c>
      <c r="N3682" s="19">
        <v>0</v>
      </c>
      <c r="O3682" s="19">
        <v>0</v>
      </c>
      <c r="P3682" s="19">
        <v>180.59800000000001</v>
      </c>
      <c r="Q3682" s="19">
        <v>0</v>
      </c>
      <c r="R3682" s="19">
        <v>0</v>
      </c>
      <c r="S3682" s="19">
        <v>0</v>
      </c>
      <c r="T3682" s="19">
        <v>0</v>
      </c>
      <c r="U3682" s="56">
        <f t="shared" si="122"/>
        <v>1500.6779999999999</v>
      </c>
      <c r="V3682" s="18">
        <f t="shared" si="123"/>
        <v>187.58474999999999</v>
      </c>
      <c r="W3682" s="7"/>
      <c r="X3682" s="7"/>
      <c r="Y3682" s="7"/>
      <c r="Z3682" s="57"/>
    </row>
    <row r="3683" spans="1:26" x14ac:dyDescent="0.35">
      <c r="A3683" s="6" t="s">
        <v>398</v>
      </c>
      <c r="B3683" s="7" t="s">
        <v>562</v>
      </c>
      <c r="C3683" s="7" t="s">
        <v>3194</v>
      </c>
      <c r="D3683" s="7" t="s">
        <v>278</v>
      </c>
      <c r="E3683" s="7" t="s">
        <v>279</v>
      </c>
      <c r="F3683" s="7" t="s">
        <v>563</v>
      </c>
      <c r="G3683" s="8">
        <v>5273265</v>
      </c>
      <c r="H3683" s="16" t="s">
        <v>3640</v>
      </c>
      <c r="I3683" s="18">
        <v>780.25699999999995</v>
      </c>
      <c r="J3683" s="19">
        <v>597.52099999999996</v>
      </c>
      <c r="K3683" s="19">
        <v>238.464</v>
      </c>
      <c r="L3683" s="19">
        <v>238.464</v>
      </c>
      <c r="M3683" s="19">
        <v>359.05700000000002</v>
      </c>
      <c r="N3683" s="19">
        <v>0</v>
      </c>
      <c r="O3683" s="19">
        <v>0</v>
      </c>
      <c r="P3683" s="19">
        <v>419.06200000000001</v>
      </c>
      <c r="Q3683" s="19">
        <v>0</v>
      </c>
      <c r="R3683" s="19">
        <v>0</v>
      </c>
      <c r="S3683" s="19">
        <v>0</v>
      </c>
      <c r="T3683" s="19">
        <v>0</v>
      </c>
      <c r="U3683" s="56">
        <f t="shared" si="122"/>
        <v>2632.8249999999998</v>
      </c>
      <c r="V3683" s="18">
        <f t="shared" si="123"/>
        <v>329.10312499999998</v>
      </c>
      <c r="W3683" s="7"/>
      <c r="X3683" s="7"/>
      <c r="Y3683" s="7"/>
      <c r="Z3683" s="57"/>
    </row>
    <row r="3684" spans="1:26" x14ac:dyDescent="0.35">
      <c r="A3684" s="6" t="s">
        <v>398</v>
      </c>
      <c r="B3684" s="7" t="s">
        <v>562</v>
      </c>
      <c r="C3684" s="7" t="s">
        <v>3194</v>
      </c>
      <c r="D3684" s="7" t="s">
        <v>278</v>
      </c>
      <c r="E3684" s="7" t="s">
        <v>279</v>
      </c>
      <c r="F3684" s="7" t="s">
        <v>563</v>
      </c>
      <c r="G3684" s="8">
        <v>5139622</v>
      </c>
      <c r="H3684" s="16" t="s">
        <v>3641</v>
      </c>
      <c r="I3684" s="18">
        <v>419.06200000000001</v>
      </c>
      <c r="J3684" s="19">
        <v>359.05700000000002</v>
      </c>
      <c r="K3684" s="19">
        <v>0</v>
      </c>
      <c r="L3684" s="19">
        <v>476.928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56">
        <f t="shared" si="122"/>
        <v>1255.047</v>
      </c>
      <c r="V3684" s="18">
        <f t="shared" si="123"/>
        <v>156.880875</v>
      </c>
      <c r="W3684" s="7"/>
      <c r="X3684" s="7"/>
      <c r="Y3684" s="7"/>
      <c r="Z3684" s="57"/>
    </row>
    <row r="3685" spans="1:26" x14ac:dyDescent="0.35">
      <c r="A3685" s="6" t="s">
        <v>398</v>
      </c>
      <c r="B3685" s="7" t="s">
        <v>562</v>
      </c>
      <c r="C3685" s="7" t="s">
        <v>3194</v>
      </c>
      <c r="D3685" s="7" t="s">
        <v>278</v>
      </c>
      <c r="E3685" s="7" t="s">
        <v>279</v>
      </c>
      <c r="F3685" s="7" t="s">
        <v>563</v>
      </c>
      <c r="G3685" s="8">
        <v>5273881</v>
      </c>
      <c r="H3685" s="16" t="s">
        <v>3642</v>
      </c>
      <c r="I3685" s="18">
        <v>419.06200000000001</v>
      </c>
      <c r="J3685" s="19">
        <v>359.05700000000002</v>
      </c>
      <c r="K3685" s="19">
        <v>0</v>
      </c>
      <c r="L3685" s="19">
        <v>238.464</v>
      </c>
      <c r="M3685" s="19">
        <v>0</v>
      </c>
      <c r="N3685" s="19">
        <v>0</v>
      </c>
      <c r="O3685" s="19">
        <v>846.81899999999996</v>
      </c>
      <c r="P3685" s="19">
        <v>476.928</v>
      </c>
      <c r="Q3685" s="19">
        <v>0</v>
      </c>
      <c r="R3685" s="19">
        <v>0</v>
      </c>
      <c r="S3685" s="19">
        <v>0</v>
      </c>
      <c r="T3685" s="19">
        <v>0</v>
      </c>
      <c r="U3685" s="56">
        <f t="shared" si="122"/>
        <v>2340.33</v>
      </c>
      <c r="V3685" s="18">
        <f t="shared" si="123"/>
        <v>292.54124999999999</v>
      </c>
      <c r="W3685" s="7"/>
      <c r="X3685" s="7"/>
      <c r="Y3685" s="7"/>
      <c r="Z3685" s="57"/>
    </row>
    <row r="3686" spans="1:26" x14ac:dyDescent="0.35">
      <c r="A3686" s="6" t="s">
        <v>398</v>
      </c>
      <c r="B3686" s="7" t="s">
        <v>562</v>
      </c>
      <c r="C3686" s="7" t="s">
        <v>3194</v>
      </c>
      <c r="D3686" s="7" t="s">
        <v>278</v>
      </c>
      <c r="E3686" s="7" t="s">
        <v>279</v>
      </c>
      <c r="F3686" s="7" t="s">
        <v>563</v>
      </c>
      <c r="G3686" s="8">
        <v>5273106</v>
      </c>
      <c r="H3686" s="16" t="s">
        <v>3643</v>
      </c>
      <c r="I3686" s="18">
        <v>361.19499999999999</v>
      </c>
      <c r="J3686" s="19">
        <v>3534.4250000000002</v>
      </c>
      <c r="K3686" s="19">
        <v>8806.8389999999999</v>
      </c>
      <c r="L3686" s="19">
        <v>2671.86</v>
      </c>
      <c r="M3686" s="19">
        <v>602.93799999999999</v>
      </c>
      <c r="N3686" s="19">
        <v>482.34500000000003</v>
      </c>
      <c r="O3686" s="19">
        <v>3174.6170000000002</v>
      </c>
      <c r="P3686" s="19">
        <v>2703.0540000000001</v>
      </c>
      <c r="Q3686" s="19">
        <v>0</v>
      </c>
      <c r="R3686" s="19">
        <v>0</v>
      </c>
      <c r="S3686" s="19">
        <v>0</v>
      </c>
      <c r="T3686" s="19">
        <v>0</v>
      </c>
      <c r="U3686" s="56">
        <f t="shared" si="122"/>
        <v>22337.273000000005</v>
      </c>
      <c r="V3686" s="18">
        <f t="shared" si="123"/>
        <v>2792.1591250000006</v>
      </c>
      <c r="W3686" s="7"/>
      <c r="X3686" s="7"/>
      <c r="Y3686" s="7"/>
      <c r="Z3686" s="57"/>
    </row>
    <row r="3687" spans="1:26" x14ac:dyDescent="0.35">
      <c r="A3687" s="6" t="s">
        <v>398</v>
      </c>
      <c r="B3687" s="7" t="s">
        <v>562</v>
      </c>
      <c r="C3687" s="7" t="s">
        <v>3194</v>
      </c>
      <c r="D3687" s="7" t="s">
        <v>278</v>
      </c>
      <c r="E3687" s="7" t="s">
        <v>279</v>
      </c>
      <c r="F3687" s="7" t="s">
        <v>563</v>
      </c>
      <c r="G3687" s="8">
        <v>5298873</v>
      </c>
      <c r="H3687" s="16" t="s">
        <v>3644</v>
      </c>
      <c r="I3687" s="18">
        <v>720.25300000000004</v>
      </c>
      <c r="J3687" s="19">
        <v>359.05700000000002</v>
      </c>
      <c r="K3687" s="19">
        <v>0</v>
      </c>
      <c r="L3687" s="19">
        <v>238.464</v>
      </c>
      <c r="M3687" s="19">
        <v>0</v>
      </c>
      <c r="N3687" s="19">
        <v>0</v>
      </c>
      <c r="O3687" s="19">
        <v>0</v>
      </c>
      <c r="P3687" s="19">
        <v>238.464</v>
      </c>
      <c r="Q3687" s="19">
        <v>0</v>
      </c>
      <c r="R3687" s="19">
        <v>0</v>
      </c>
      <c r="S3687" s="19">
        <v>0</v>
      </c>
      <c r="T3687" s="19">
        <v>0</v>
      </c>
      <c r="U3687" s="56">
        <f t="shared" si="122"/>
        <v>1556.2379999999998</v>
      </c>
      <c r="V3687" s="18">
        <f t="shared" si="123"/>
        <v>194.52974999999998</v>
      </c>
      <c r="W3687" s="7"/>
      <c r="X3687" s="7"/>
      <c r="Y3687" s="7"/>
      <c r="Z3687" s="57"/>
    </row>
    <row r="3688" spans="1:26" x14ac:dyDescent="0.35">
      <c r="A3688" s="6" t="s">
        <v>398</v>
      </c>
      <c r="B3688" s="7" t="s">
        <v>562</v>
      </c>
      <c r="C3688" s="7" t="s">
        <v>3194</v>
      </c>
      <c r="D3688" s="7" t="s">
        <v>278</v>
      </c>
      <c r="E3688" s="7" t="s">
        <v>279</v>
      </c>
      <c r="F3688" s="7" t="s">
        <v>563</v>
      </c>
      <c r="G3688" s="8">
        <v>5135266</v>
      </c>
      <c r="H3688" s="16" t="s">
        <v>3645</v>
      </c>
      <c r="I3688" s="18">
        <v>0</v>
      </c>
      <c r="J3688" s="19">
        <v>359.05700000000002</v>
      </c>
      <c r="K3688" s="19">
        <v>0</v>
      </c>
      <c r="L3688" s="19">
        <v>238.464</v>
      </c>
      <c r="M3688" s="19">
        <v>0</v>
      </c>
      <c r="N3688" s="19">
        <v>0</v>
      </c>
      <c r="O3688" s="19">
        <v>0</v>
      </c>
      <c r="P3688" s="19">
        <v>180.59800000000001</v>
      </c>
      <c r="Q3688" s="19">
        <v>0</v>
      </c>
      <c r="R3688" s="19">
        <v>0</v>
      </c>
      <c r="S3688" s="19">
        <v>0</v>
      </c>
      <c r="T3688" s="19">
        <v>0</v>
      </c>
      <c r="U3688" s="56">
        <f t="shared" si="122"/>
        <v>778.11899999999991</v>
      </c>
      <c r="V3688" s="18">
        <f t="shared" si="123"/>
        <v>97.264874999999989</v>
      </c>
      <c r="W3688" s="7"/>
      <c r="X3688" s="7"/>
      <c r="Y3688" s="7"/>
      <c r="Z3688" s="57"/>
    </row>
    <row r="3689" spans="1:26" x14ac:dyDescent="0.35">
      <c r="A3689" s="6" t="s">
        <v>398</v>
      </c>
      <c r="B3689" s="7" t="s">
        <v>562</v>
      </c>
      <c r="C3689" s="7" t="s">
        <v>3194</v>
      </c>
      <c r="D3689" s="7" t="s">
        <v>278</v>
      </c>
      <c r="E3689" s="7" t="s">
        <v>279</v>
      </c>
      <c r="F3689" s="7" t="s">
        <v>563</v>
      </c>
      <c r="G3689" s="8">
        <v>5274129</v>
      </c>
      <c r="H3689" s="16" t="s">
        <v>3646</v>
      </c>
      <c r="I3689" s="18">
        <v>180.59800000000001</v>
      </c>
      <c r="J3689" s="19">
        <v>702.23800000000006</v>
      </c>
      <c r="K3689" s="19">
        <v>1058.5730000000001</v>
      </c>
      <c r="L3689" s="19">
        <v>2632.6309999999999</v>
      </c>
      <c r="M3689" s="19">
        <v>1603.088</v>
      </c>
      <c r="N3689" s="19">
        <v>2088.1149999999998</v>
      </c>
      <c r="O3689" s="19">
        <v>2517.0920000000001</v>
      </c>
      <c r="P3689" s="19">
        <v>597.52099999999996</v>
      </c>
      <c r="Q3689" s="19">
        <v>0</v>
      </c>
      <c r="R3689" s="19">
        <v>0</v>
      </c>
      <c r="S3689" s="19">
        <v>0</v>
      </c>
      <c r="T3689" s="19">
        <v>0</v>
      </c>
      <c r="U3689" s="56">
        <f t="shared" si="122"/>
        <v>11379.856</v>
      </c>
      <c r="V3689" s="18">
        <f t="shared" si="123"/>
        <v>1422.482</v>
      </c>
      <c r="W3689" s="7"/>
      <c r="X3689" s="7"/>
      <c r="Y3689" s="7"/>
      <c r="Z3689" s="57"/>
    </row>
    <row r="3690" spans="1:26" x14ac:dyDescent="0.35">
      <c r="A3690" s="6" t="s">
        <v>398</v>
      </c>
      <c r="B3690" s="7" t="s">
        <v>562</v>
      </c>
      <c r="C3690" s="7" t="s">
        <v>3194</v>
      </c>
      <c r="D3690" s="7" t="s">
        <v>278</v>
      </c>
      <c r="E3690" s="7" t="s">
        <v>279</v>
      </c>
      <c r="F3690" s="7" t="s">
        <v>563</v>
      </c>
      <c r="G3690" s="8">
        <v>5278976</v>
      </c>
      <c r="H3690" s="16" t="s">
        <v>3647</v>
      </c>
      <c r="I3690" s="18">
        <v>419.06200000000001</v>
      </c>
      <c r="J3690" s="19">
        <v>359.05700000000002</v>
      </c>
      <c r="K3690" s="19">
        <v>718.11400000000003</v>
      </c>
      <c r="L3690" s="19">
        <v>238.464</v>
      </c>
      <c r="M3690" s="19">
        <v>0</v>
      </c>
      <c r="N3690" s="19">
        <v>0</v>
      </c>
      <c r="O3690" s="19">
        <v>180.59800000000001</v>
      </c>
      <c r="P3690" s="19">
        <v>359.05700000000002</v>
      </c>
      <c r="Q3690" s="19">
        <v>0</v>
      </c>
      <c r="R3690" s="19">
        <v>0</v>
      </c>
      <c r="S3690" s="19">
        <v>0</v>
      </c>
      <c r="T3690" s="19">
        <v>0</v>
      </c>
      <c r="U3690" s="56">
        <f t="shared" si="122"/>
        <v>2274.3519999999999</v>
      </c>
      <c r="V3690" s="18">
        <f t="shared" si="123"/>
        <v>284.29399999999998</v>
      </c>
      <c r="W3690" s="7"/>
      <c r="X3690" s="7"/>
      <c r="Y3690" s="7"/>
      <c r="Z3690" s="57"/>
    </row>
    <row r="3691" spans="1:26" x14ac:dyDescent="0.35">
      <c r="A3691" s="6" t="s">
        <v>398</v>
      </c>
      <c r="B3691" s="7" t="s">
        <v>562</v>
      </c>
      <c r="C3691" s="7" t="s">
        <v>3194</v>
      </c>
      <c r="D3691" s="7" t="s">
        <v>278</v>
      </c>
      <c r="E3691" s="7" t="s">
        <v>279</v>
      </c>
      <c r="F3691" s="7" t="s">
        <v>563</v>
      </c>
      <c r="G3691" s="8">
        <v>5290459</v>
      </c>
      <c r="H3691" s="16" t="s">
        <v>3648</v>
      </c>
      <c r="I3691" s="18">
        <v>419.06200000000001</v>
      </c>
      <c r="J3691" s="19">
        <v>359.05700000000002</v>
      </c>
      <c r="K3691" s="19">
        <v>238.464</v>
      </c>
      <c r="L3691" s="19">
        <v>238.464</v>
      </c>
      <c r="M3691" s="19">
        <v>0</v>
      </c>
      <c r="N3691" s="19">
        <v>0</v>
      </c>
      <c r="O3691" s="19">
        <v>0</v>
      </c>
      <c r="P3691" s="19">
        <v>597.52099999999996</v>
      </c>
      <c r="Q3691" s="19">
        <v>0</v>
      </c>
      <c r="R3691" s="19">
        <v>0</v>
      </c>
      <c r="S3691" s="19">
        <v>0</v>
      </c>
      <c r="T3691" s="19">
        <v>0</v>
      </c>
      <c r="U3691" s="56">
        <f t="shared" si="122"/>
        <v>1852.568</v>
      </c>
      <c r="V3691" s="18">
        <f t="shared" si="123"/>
        <v>231.571</v>
      </c>
      <c r="W3691" s="7"/>
      <c r="X3691" s="7"/>
      <c r="Y3691" s="7"/>
      <c r="Z3691" s="57"/>
    </row>
    <row r="3692" spans="1:26" x14ac:dyDescent="0.35">
      <c r="A3692" s="6" t="s">
        <v>398</v>
      </c>
      <c r="B3692" s="7" t="s">
        <v>562</v>
      </c>
      <c r="C3692" s="7" t="s">
        <v>3194</v>
      </c>
      <c r="D3692" s="7" t="s">
        <v>278</v>
      </c>
      <c r="E3692" s="7" t="s">
        <v>279</v>
      </c>
      <c r="F3692" s="7" t="s">
        <v>563</v>
      </c>
      <c r="G3692" s="8">
        <v>5131523</v>
      </c>
      <c r="H3692" s="16" t="s">
        <v>3649</v>
      </c>
      <c r="I3692" s="18">
        <v>180.59800000000001</v>
      </c>
      <c r="J3692" s="19">
        <v>359.05700000000002</v>
      </c>
      <c r="K3692" s="19">
        <v>238.464</v>
      </c>
      <c r="L3692" s="19">
        <v>238.464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56">
        <f t="shared" si="122"/>
        <v>1016.5829999999999</v>
      </c>
      <c r="V3692" s="18">
        <f t="shared" si="123"/>
        <v>127.07287499999998</v>
      </c>
      <c r="W3692" s="7"/>
      <c r="X3692" s="7"/>
      <c r="Y3692" s="7"/>
      <c r="Z3692" s="57"/>
    </row>
    <row r="3693" spans="1:26" x14ac:dyDescent="0.35">
      <c r="A3693" s="6" t="s">
        <v>398</v>
      </c>
      <c r="B3693" s="7" t="s">
        <v>562</v>
      </c>
      <c r="C3693" s="7" t="s">
        <v>3194</v>
      </c>
      <c r="D3693" s="7" t="s">
        <v>278</v>
      </c>
      <c r="E3693" s="7" t="s">
        <v>279</v>
      </c>
      <c r="F3693" s="7" t="s">
        <v>563</v>
      </c>
      <c r="G3693" s="8">
        <v>5271122</v>
      </c>
      <c r="H3693" s="16" t="s">
        <v>3650</v>
      </c>
      <c r="I3693" s="18">
        <v>180.59800000000001</v>
      </c>
      <c r="J3693" s="19">
        <v>662.55399999999997</v>
      </c>
      <c r="K3693" s="19">
        <v>180.59800000000001</v>
      </c>
      <c r="L3693" s="19">
        <v>238.464</v>
      </c>
      <c r="M3693" s="19">
        <v>0</v>
      </c>
      <c r="N3693" s="19">
        <v>0</v>
      </c>
      <c r="O3693" s="19">
        <v>359.05700000000002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56">
        <f t="shared" si="122"/>
        <v>1621.271</v>
      </c>
      <c r="V3693" s="18">
        <f t="shared" si="123"/>
        <v>202.65887499999999</v>
      </c>
      <c r="W3693" s="7"/>
      <c r="X3693" s="7"/>
      <c r="Y3693" s="7"/>
      <c r="Z3693" s="57"/>
    </row>
    <row r="3694" spans="1:26" x14ac:dyDescent="0.35">
      <c r="A3694" s="6" t="s">
        <v>398</v>
      </c>
      <c r="B3694" s="7" t="s">
        <v>562</v>
      </c>
      <c r="C3694" s="7" t="s">
        <v>3194</v>
      </c>
      <c r="D3694" s="7" t="s">
        <v>278</v>
      </c>
      <c r="E3694" s="7" t="s">
        <v>279</v>
      </c>
      <c r="F3694" s="7" t="s">
        <v>563</v>
      </c>
      <c r="G3694" s="8">
        <v>5133680</v>
      </c>
      <c r="H3694" s="16" t="s">
        <v>3651</v>
      </c>
      <c r="I3694" s="18">
        <v>419.06200000000001</v>
      </c>
      <c r="J3694" s="19">
        <v>359.05700000000002</v>
      </c>
      <c r="K3694" s="19">
        <v>238.464</v>
      </c>
      <c r="L3694" s="19">
        <v>238.464</v>
      </c>
      <c r="M3694" s="19">
        <v>180.59800000000001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56">
        <f t="shared" si="122"/>
        <v>1435.645</v>
      </c>
      <c r="V3694" s="18">
        <f t="shared" si="123"/>
        <v>179.455625</v>
      </c>
      <c r="W3694" s="7"/>
      <c r="X3694" s="7"/>
      <c r="Y3694" s="7"/>
      <c r="Z3694" s="57"/>
    </row>
    <row r="3695" spans="1:26" x14ac:dyDescent="0.35">
      <c r="A3695" s="6" t="s">
        <v>398</v>
      </c>
      <c r="B3695" s="7" t="s">
        <v>562</v>
      </c>
      <c r="C3695" s="7" t="s">
        <v>3194</v>
      </c>
      <c r="D3695" s="7" t="s">
        <v>278</v>
      </c>
      <c r="E3695" s="7" t="s">
        <v>279</v>
      </c>
      <c r="F3695" s="7" t="s">
        <v>563</v>
      </c>
      <c r="G3695" s="8">
        <v>5133642</v>
      </c>
      <c r="H3695" s="16" t="s">
        <v>3652</v>
      </c>
      <c r="I3695" s="18">
        <v>-359.0564</v>
      </c>
      <c r="J3695" s="19">
        <v>898.71199999999999</v>
      </c>
      <c r="K3695" s="19">
        <v>0</v>
      </c>
      <c r="L3695" s="19">
        <v>476.928</v>
      </c>
      <c r="M3695" s="19">
        <v>180.59800000000001</v>
      </c>
      <c r="N3695" s="19">
        <v>541.96100000000001</v>
      </c>
      <c r="O3695" s="19">
        <v>0</v>
      </c>
      <c r="P3695" s="19">
        <v>359.05700000000002</v>
      </c>
      <c r="Q3695" s="19">
        <v>0</v>
      </c>
      <c r="R3695" s="19">
        <v>0</v>
      </c>
      <c r="S3695" s="19">
        <v>0</v>
      </c>
      <c r="T3695" s="19">
        <v>0</v>
      </c>
      <c r="U3695" s="56">
        <f t="shared" si="122"/>
        <v>2098.1995999999999</v>
      </c>
      <c r="V3695" s="18">
        <f t="shared" si="123"/>
        <v>262.27494999999999</v>
      </c>
      <c r="W3695" s="7"/>
      <c r="X3695" s="7"/>
      <c r="Y3695" s="7"/>
      <c r="Z3695" s="57"/>
    </row>
    <row r="3696" spans="1:26" x14ac:dyDescent="0.35">
      <c r="A3696" s="6" t="s">
        <v>398</v>
      </c>
      <c r="B3696" s="7" t="s">
        <v>562</v>
      </c>
      <c r="C3696" s="7" t="s">
        <v>3194</v>
      </c>
      <c r="D3696" s="7" t="s">
        <v>278</v>
      </c>
      <c r="E3696" s="7" t="s">
        <v>279</v>
      </c>
      <c r="F3696" s="7" t="s">
        <v>563</v>
      </c>
      <c r="G3696" s="8">
        <v>5273092</v>
      </c>
      <c r="H3696" s="16" t="s">
        <v>3653</v>
      </c>
      <c r="I3696" s="18">
        <v>238.464</v>
      </c>
      <c r="J3696" s="19">
        <v>359.05700000000002</v>
      </c>
      <c r="K3696" s="19">
        <v>238.464</v>
      </c>
      <c r="L3696" s="19">
        <v>597.52099999999996</v>
      </c>
      <c r="M3696" s="19">
        <v>0</v>
      </c>
      <c r="N3696" s="19">
        <v>0</v>
      </c>
      <c r="O3696" s="19">
        <v>0</v>
      </c>
      <c r="P3696" s="19">
        <v>597.52099999999996</v>
      </c>
      <c r="Q3696" s="19">
        <v>0</v>
      </c>
      <c r="R3696" s="19">
        <v>0</v>
      </c>
      <c r="S3696" s="19">
        <v>0</v>
      </c>
      <c r="T3696" s="19">
        <v>0</v>
      </c>
      <c r="U3696" s="56">
        <f t="shared" si="122"/>
        <v>2031.0269999999998</v>
      </c>
      <c r="V3696" s="18">
        <f t="shared" si="123"/>
        <v>253.87837499999998</v>
      </c>
      <c r="W3696" s="7"/>
      <c r="X3696" s="7"/>
      <c r="Y3696" s="7"/>
      <c r="Z3696" s="57"/>
    </row>
    <row r="3697" spans="1:26" x14ac:dyDescent="0.35">
      <c r="A3697" s="6" t="s">
        <v>398</v>
      </c>
      <c r="B3697" s="7" t="s">
        <v>562</v>
      </c>
      <c r="C3697" s="7" t="s">
        <v>3194</v>
      </c>
      <c r="D3697" s="7" t="s">
        <v>278</v>
      </c>
      <c r="E3697" s="7" t="s">
        <v>279</v>
      </c>
      <c r="F3697" s="7" t="s">
        <v>563</v>
      </c>
      <c r="G3697" s="8">
        <v>5272138</v>
      </c>
      <c r="H3697" s="16" t="s">
        <v>3654</v>
      </c>
      <c r="I3697" s="18">
        <v>419.06200000000001</v>
      </c>
      <c r="J3697" s="19">
        <v>359.05700000000002</v>
      </c>
      <c r="K3697" s="19">
        <v>0</v>
      </c>
      <c r="L3697" s="19">
        <v>238.464</v>
      </c>
      <c r="M3697" s="19">
        <v>424.47899999999998</v>
      </c>
      <c r="N3697" s="19">
        <v>0</v>
      </c>
      <c r="O3697" s="19">
        <v>0</v>
      </c>
      <c r="P3697" s="19">
        <v>238.464</v>
      </c>
      <c r="Q3697" s="19">
        <v>0</v>
      </c>
      <c r="R3697" s="19">
        <v>0</v>
      </c>
      <c r="S3697" s="19">
        <v>0</v>
      </c>
      <c r="T3697" s="19">
        <v>0</v>
      </c>
      <c r="U3697" s="56">
        <f t="shared" si="122"/>
        <v>1679.5260000000001</v>
      </c>
      <c r="V3697" s="18">
        <f t="shared" si="123"/>
        <v>209.94075000000001</v>
      </c>
      <c r="W3697" s="7"/>
      <c r="X3697" s="7"/>
      <c r="Y3697" s="7"/>
      <c r="Z3697" s="57"/>
    </row>
    <row r="3698" spans="1:26" x14ac:dyDescent="0.35">
      <c r="A3698" s="6" t="s">
        <v>398</v>
      </c>
      <c r="B3698" s="7" t="s">
        <v>562</v>
      </c>
      <c r="C3698" s="7" t="s">
        <v>3194</v>
      </c>
      <c r="D3698" s="7" t="s">
        <v>278</v>
      </c>
      <c r="E3698" s="7" t="s">
        <v>279</v>
      </c>
      <c r="F3698" s="7" t="s">
        <v>563</v>
      </c>
      <c r="G3698" s="8">
        <v>5298738</v>
      </c>
      <c r="H3698" s="16" t="s">
        <v>3655</v>
      </c>
      <c r="I3698" s="18">
        <v>180.59800000000001</v>
      </c>
      <c r="J3698" s="19">
        <v>1241.893</v>
      </c>
      <c r="K3698" s="19">
        <v>0</v>
      </c>
      <c r="L3698" s="19">
        <v>476.928</v>
      </c>
      <c r="M3698" s="19">
        <v>361.19499999999999</v>
      </c>
      <c r="N3698" s="19">
        <v>180.59800000000001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56">
        <f t="shared" si="122"/>
        <v>2441.212</v>
      </c>
      <c r="V3698" s="18">
        <f t="shared" si="123"/>
        <v>305.1515</v>
      </c>
      <c r="W3698" s="7"/>
      <c r="X3698" s="7"/>
      <c r="Y3698" s="7"/>
      <c r="Z3698" s="57"/>
    </row>
    <row r="3699" spans="1:26" x14ac:dyDescent="0.35">
      <c r="A3699" s="6" t="s">
        <v>398</v>
      </c>
      <c r="B3699" s="7" t="s">
        <v>562</v>
      </c>
      <c r="C3699" s="7" t="s">
        <v>3194</v>
      </c>
      <c r="D3699" s="7" t="s">
        <v>278</v>
      </c>
      <c r="E3699" s="7" t="s">
        <v>279</v>
      </c>
      <c r="F3699" s="7" t="s">
        <v>563</v>
      </c>
      <c r="G3699" s="8">
        <v>5132238</v>
      </c>
      <c r="H3699" s="16" t="s">
        <v>3656</v>
      </c>
      <c r="I3699" s="18">
        <v>180.59800000000001</v>
      </c>
      <c r="J3699" s="19">
        <v>662.55399999999997</v>
      </c>
      <c r="K3699" s="19">
        <v>606.99400000000003</v>
      </c>
      <c r="L3699" s="19">
        <v>476.928</v>
      </c>
      <c r="M3699" s="19">
        <v>0</v>
      </c>
      <c r="N3699" s="19">
        <v>0</v>
      </c>
      <c r="O3699" s="19">
        <v>359.05700000000002</v>
      </c>
      <c r="P3699" s="19">
        <v>303.49700000000001</v>
      </c>
      <c r="Q3699" s="19">
        <v>0</v>
      </c>
      <c r="R3699" s="19">
        <v>0</v>
      </c>
      <c r="S3699" s="19">
        <v>0</v>
      </c>
      <c r="T3699" s="19">
        <v>0</v>
      </c>
      <c r="U3699" s="56">
        <f t="shared" si="122"/>
        <v>2589.6280000000002</v>
      </c>
      <c r="V3699" s="18">
        <f t="shared" si="123"/>
        <v>323.70350000000002</v>
      </c>
      <c r="W3699" s="7"/>
      <c r="X3699" s="7"/>
      <c r="Y3699" s="7"/>
      <c r="Z3699" s="57"/>
    </row>
    <row r="3700" spans="1:26" x14ac:dyDescent="0.35">
      <c r="A3700" s="6" t="s">
        <v>398</v>
      </c>
      <c r="B3700" s="7" t="s">
        <v>562</v>
      </c>
      <c r="C3700" s="7" t="s">
        <v>3194</v>
      </c>
      <c r="D3700" s="7" t="s">
        <v>278</v>
      </c>
      <c r="E3700" s="7" t="s">
        <v>279</v>
      </c>
      <c r="F3700" s="7" t="s">
        <v>563</v>
      </c>
      <c r="G3700" s="8">
        <v>5130766</v>
      </c>
      <c r="H3700" s="16" t="s">
        <v>3657</v>
      </c>
      <c r="I3700" s="18">
        <v>419.06200000000001</v>
      </c>
      <c r="J3700" s="19">
        <v>359.05700000000002</v>
      </c>
      <c r="K3700" s="19">
        <v>238.464</v>
      </c>
      <c r="L3700" s="19">
        <v>238.464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56">
        <f t="shared" si="122"/>
        <v>1255.047</v>
      </c>
      <c r="V3700" s="18">
        <f t="shared" si="123"/>
        <v>156.880875</v>
      </c>
      <c r="W3700" s="7"/>
      <c r="X3700" s="7"/>
      <c r="Y3700" s="7"/>
      <c r="Z3700" s="57"/>
    </row>
    <row r="3701" spans="1:26" x14ac:dyDescent="0.35">
      <c r="A3701" s="6" t="s">
        <v>398</v>
      </c>
      <c r="B3701" s="7" t="s">
        <v>562</v>
      </c>
      <c r="C3701" s="7" t="s">
        <v>3194</v>
      </c>
      <c r="D3701" s="7" t="s">
        <v>278</v>
      </c>
      <c r="E3701" s="7" t="s">
        <v>279</v>
      </c>
      <c r="F3701" s="7" t="s">
        <v>563</v>
      </c>
      <c r="G3701" s="8">
        <v>5132456</v>
      </c>
      <c r="H3701" s="16" t="s">
        <v>3658</v>
      </c>
      <c r="I3701" s="18">
        <v>419.06200000000001</v>
      </c>
      <c r="J3701" s="19">
        <v>359.05700000000002</v>
      </c>
      <c r="K3701" s="19">
        <v>238.464</v>
      </c>
      <c r="L3701" s="19">
        <v>0</v>
      </c>
      <c r="M3701" s="19">
        <v>968.19</v>
      </c>
      <c r="N3701" s="19">
        <v>0</v>
      </c>
      <c r="O3701" s="19">
        <v>1204.5150000000001</v>
      </c>
      <c r="P3701" s="19">
        <v>901.01800000000003</v>
      </c>
      <c r="Q3701" s="19">
        <v>0</v>
      </c>
      <c r="R3701" s="19">
        <v>0</v>
      </c>
      <c r="S3701" s="19">
        <v>0</v>
      </c>
      <c r="T3701" s="19">
        <v>0</v>
      </c>
      <c r="U3701" s="56">
        <f t="shared" si="122"/>
        <v>4090.3060000000005</v>
      </c>
      <c r="V3701" s="18">
        <f t="shared" si="123"/>
        <v>511.28825000000006</v>
      </c>
      <c r="W3701" s="7"/>
      <c r="X3701" s="7"/>
      <c r="Y3701" s="7"/>
      <c r="Z3701" s="57"/>
    </row>
    <row r="3702" spans="1:26" x14ac:dyDescent="0.35">
      <c r="A3702" s="6" t="s">
        <v>398</v>
      </c>
      <c r="B3702" s="7" t="s">
        <v>562</v>
      </c>
      <c r="C3702" s="7" t="s">
        <v>3194</v>
      </c>
      <c r="D3702" s="7" t="s">
        <v>278</v>
      </c>
      <c r="E3702" s="7" t="s">
        <v>279</v>
      </c>
      <c r="F3702" s="7" t="s">
        <v>563</v>
      </c>
      <c r="G3702" s="8">
        <v>5336502</v>
      </c>
      <c r="H3702" s="16" t="s">
        <v>3659</v>
      </c>
      <c r="I3702" s="18">
        <v>238.464</v>
      </c>
      <c r="J3702" s="19">
        <v>662.55399999999997</v>
      </c>
      <c r="K3702" s="19">
        <v>238.464</v>
      </c>
      <c r="L3702" s="19">
        <v>0</v>
      </c>
      <c r="M3702" s="19">
        <v>0</v>
      </c>
      <c r="N3702" s="19">
        <v>0</v>
      </c>
      <c r="O3702" s="19">
        <v>0</v>
      </c>
      <c r="P3702" s="19">
        <v>597.52099999999996</v>
      </c>
      <c r="Q3702" s="19">
        <v>0</v>
      </c>
      <c r="R3702" s="19">
        <v>0</v>
      </c>
      <c r="S3702" s="19">
        <v>0</v>
      </c>
      <c r="T3702" s="19">
        <v>0</v>
      </c>
      <c r="U3702" s="56">
        <f t="shared" si="122"/>
        <v>1737.0029999999999</v>
      </c>
      <c r="V3702" s="18">
        <f t="shared" si="123"/>
        <v>217.12537499999999</v>
      </c>
      <c r="W3702" s="7"/>
      <c r="X3702" s="7"/>
      <c r="Y3702" s="7"/>
      <c r="Z3702" s="57"/>
    </row>
    <row r="3703" spans="1:26" x14ac:dyDescent="0.35">
      <c r="A3703" s="6" t="s">
        <v>398</v>
      </c>
      <c r="B3703" s="7" t="s">
        <v>562</v>
      </c>
      <c r="C3703" s="7" t="s">
        <v>3194</v>
      </c>
      <c r="D3703" s="7" t="s">
        <v>278</v>
      </c>
      <c r="E3703" s="7" t="s">
        <v>279</v>
      </c>
      <c r="F3703" s="7" t="s">
        <v>563</v>
      </c>
      <c r="G3703" s="8">
        <v>5137527</v>
      </c>
      <c r="H3703" s="16" t="s">
        <v>3660</v>
      </c>
      <c r="I3703" s="18">
        <v>419.06200000000001</v>
      </c>
      <c r="J3703" s="19">
        <v>359.05700000000002</v>
      </c>
      <c r="K3703" s="19">
        <v>303.49700000000001</v>
      </c>
      <c r="L3703" s="19">
        <v>238.464</v>
      </c>
      <c r="M3703" s="19">
        <v>0</v>
      </c>
      <c r="N3703" s="19">
        <v>303.49700000000001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56">
        <f t="shared" si="122"/>
        <v>1623.577</v>
      </c>
      <c r="V3703" s="18">
        <f t="shared" si="123"/>
        <v>202.947125</v>
      </c>
      <c r="W3703" s="7"/>
      <c r="X3703" s="7"/>
      <c r="Y3703" s="7"/>
      <c r="Z3703" s="57"/>
    </row>
    <row r="3704" spans="1:26" x14ac:dyDescent="0.35">
      <c r="A3704" s="6" t="s">
        <v>398</v>
      </c>
      <c r="B3704" s="7" t="s">
        <v>562</v>
      </c>
      <c r="C3704" s="7" t="s">
        <v>3194</v>
      </c>
      <c r="D3704" s="7" t="s">
        <v>278</v>
      </c>
      <c r="E3704" s="7" t="s">
        <v>279</v>
      </c>
      <c r="F3704" s="7" t="s">
        <v>563</v>
      </c>
      <c r="G3704" s="8">
        <v>5296242</v>
      </c>
      <c r="H3704" s="16" t="s">
        <v>3661</v>
      </c>
      <c r="I3704" s="18">
        <v>180.59800000000001</v>
      </c>
      <c r="J3704" s="19">
        <v>702.23800000000006</v>
      </c>
      <c r="K3704" s="19">
        <v>238.464</v>
      </c>
      <c r="L3704" s="19">
        <v>0</v>
      </c>
      <c r="M3704" s="19">
        <v>0</v>
      </c>
      <c r="N3704" s="19">
        <v>0</v>
      </c>
      <c r="O3704" s="19">
        <v>0</v>
      </c>
      <c r="P3704" s="19">
        <v>597.52099999999996</v>
      </c>
      <c r="Q3704" s="19">
        <v>0</v>
      </c>
      <c r="R3704" s="19">
        <v>0</v>
      </c>
      <c r="S3704" s="19">
        <v>0</v>
      </c>
      <c r="T3704" s="19">
        <v>0</v>
      </c>
      <c r="U3704" s="56">
        <f t="shared" si="122"/>
        <v>1718.8209999999999</v>
      </c>
      <c r="V3704" s="18">
        <f t="shared" si="123"/>
        <v>214.85262499999999</v>
      </c>
      <c r="W3704" s="7"/>
      <c r="X3704" s="7"/>
      <c r="Y3704" s="7"/>
      <c r="Z3704" s="57"/>
    </row>
    <row r="3705" spans="1:26" x14ac:dyDescent="0.35">
      <c r="A3705" s="6" t="s">
        <v>398</v>
      </c>
      <c r="B3705" s="7" t="s">
        <v>562</v>
      </c>
      <c r="C3705" s="7" t="s">
        <v>3194</v>
      </c>
      <c r="D3705" s="7" t="s">
        <v>278</v>
      </c>
      <c r="E3705" s="7" t="s">
        <v>279</v>
      </c>
      <c r="F3705" s="7" t="s">
        <v>563</v>
      </c>
      <c r="G3705" s="8">
        <v>5290466</v>
      </c>
      <c r="H3705" s="16" t="s">
        <v>3662</v>
      </c>
      <c r="I3705" s="18">
        <v>0</v>
      </c>
      <c r="J3705" s="19">
        <v>2163.232</v>
      </c>
      <c r="K3705" s="19">
        <v>726.226</v>
      </c>
      <c r="L3705" s="19">
        <v>476.928</v>
      </c>
      <c r="M3705" s="19">
        <v>0</v>
      </c>
      <c r="N3705" s="19">
        <v>0</v>
      </c>
      <c r="O3705" s="19">
        <v>835.98500000000001</v>
      </c>
      <c r="P3705" s="19">
        <v>359.05700000000002</v>
      </c>
      <c r="Q3705" s="19">
        <v>0</v>
      </c>
      <c r="R3705" s="19">
        <v>0</v>
      </c>
      <c r="S3705" s="19">
        <v>0</v>
      </c>
      <c r="T3705" s="19">
        <v>0</v>
      </c>
      <c r="U3705" s="56">
        <f t="shared" si="122"/>
        <v>4561.4279999999999</v>
      </c>
      <c r="V3705" s="18">
        <f t="shared" si="123"/>
        <v>570.17849999999999</v>
      </c>
      <c r="W3705" s="7"/>
      <c r="X3705" s="7"/>
      <c r="Y3705" s="7"/>
      <c r="Z3705" s="57"/>
    </row>
    <row r="3706" spans="1:26" x14ac:dyDescent="0.35">
      <c r="A3706" s="6" t="s">
        <v>398</v>
      </c>
      <c r="B3706" s="7" t="s">
        <v>562</v>
      </c>
      <c r="C3706" s="7" t="s">
        <v>3194</v>
      </c>
      <c r="D3706" s="7" t="s">
        <v>278</v>
      </c>
      <c r="E3706" s="7" t="s">
        <v>279</v>
      </c>
      <c r="F3706" s="7" t="s">
        <v>563</v>
      </c>
      <c r="G3706" s="8">
        <v>5274361</v>
      </c>
      <c r="H3706" s="16" t="s">
        <v>3663</v>
      </c>
      <c r="I3706" s="18">
        <v>238.464</v>
      </c>
      <c r="J3706" s="19">
        <v>359.05700000000002</v>
      </c>
      <c r="K3706" s="19">
        <v>487.762</v>
      </c>
      <c r="L3706" s="19">
        <v>476.928</v>
      </c>
      <c r="M3706" s="19">
        <v>0</v>
      </c>
      <c r="N3706" s="19">
        <v>0</v>
      </c>
      <c r="O3706" s="19">
        <v>243.881</v>
      </c>
      <c r="P3706" s="19">
        <v>238.464</v>
      </c>
      <c r="Q3706" s="19">
        <v>0</v>
      </c>
      <c r="R3706" s="19">
        <v>0</v>
      </c>
      <c r="S3706" s="19">
        <v>0</v>
      </c>
      <c r="T3706" s="19">
        <v>0</v>
      </c>
      <c r="U3706" s="56">
        <f t="shared" si="122"/>
        <v>2044.5559999999998</v>
      </c>
      <c r="V3706" s="18">
        <f t="shared" si="123"/>
        <v>255.56949999999998</v>
      </c>
      <c r="W3706" s="7"/>
      <c r="X3706" s="7"/>
      <c r="Y3706" s="7"/>
      <c r="Z3706" s="57"/>
    </row>
    <row r="3707" spans="1:26" x14ac:dyDescent="0.35">
      <c r="A3707" s="6" t="s">
        <v>398</v>
      </c>
      <c r="B3707" s="7" t="s">
        <v>562</v>
      </c>
      <c r="C3707" s="7" t="s">
        <v>3194</v>
      </c>
      <c r="D3707" s="7" t="s">
        <v>278</v>
      </c>
      <c r="E3707" s="7" t="s">
        <v>279</v>
      </c>
      <c r="F3707" s="7" t="s">
        <v>563</v>
      </c>
      <c r="G3707" s="8">
        <v>5296934</v>
      </c>
      <c r="H3707" s="16" t="s">
        <v>3664</v>
      </c>
      <c r="I3707" s="18">
        <v>180.59800000000001</v>
      </c>
      <c r="J3707" s="19">
        <v>702.23800000000006</v>
      </c>
      <c r="K3707" s="19">
        <v>238.464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56">
        <f t="shared" si="122"/>
        <v>1121.3</v>
      </c>
      <c r="V3707" s="18">
        <f t="shared" si="123"/>
        <v>140.16249999999999</v>
      </c>
      <c r="W3707" s="7"/>
      <c r="X3707" s="7"/>
      <c r="Y3707" s="7"/>
      <c r="Z3707" s="57"/>
    </row>
    <row r="3708" spans="1:26" x14ac:dyDescent="0.35">
      <c r="A3708" s="6" t="s">
        <v>398</v>
      </c>
      <c r="B3708" s="7" t="s">
        <v>562</v>
      </c>
      <c r="C3708" s="7" t="s">
        <v>3194</v>
      </c>
      <c r="D3708" s="7" t="s">
        <v>278</v>
      </c>
      <c r="E3708" s="7" t="s">
        <v>279</v>
      </c>
      <c r="F3708" s="7" t="s">
        <v>563</v>
      </c>
      <c r="G3708" s="8">
        <v>5277441</v>
      </c>
      <c r="H3708" s="16" t="s">
        <v>3665</v>
      </c>
      <c r="I3708" s="18">
        <v>419.06200000000001</v>
      </c>
      <c r="J3708" s="19">
        <v>359.05700000000002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597.52099999999996</v>
      </c>
      <c r="Q3708" s="19">
        <v>0</v>
      </c>
      <c r="R3708" s="19">
        <v>0</v>
      </c>
      <c r="S3708" s="19">
        <v>0</v>
      </c>
      <c r="T3708" s="19">
        <v>0</v>
      </c>
      <c r="U3708" s="56">
        <f t="shared" si="122"/>
        <v>1375.6399999999999</v>
      </c>
      <c r="V3708" s="18">
        <f t="shared" si="123"/>
        <v>171.95499999999998</v>
      </c>
      <c r="W3708" s="7"/>
      <c r="X3708" s="7"/>
      <c r="Y3708" s="7"/>
      <c r="Z3708" s="57"/>
    </row>
    <row r="3709" spans="1:26" x14ac:dyDescent="0.35">
      <c r="A3709" s="6" t="s">
        <v>398</v>
      </c>
      <c r="B3709" s="7" t="s">
        <v>562</v>
      </c>
      <c r="C3709" s="7" t="s">
        <v>3194</v>
      </c>
      <c r="D3709" s="7" t="s">
        <v>278</v>
      </c>
      <c r="E3709" s="7" t="s">
        <v>279</v>
      </c>
      <c r="F3709" s="7" t="s">
        <v>563</v>
      </c>
      <c r="G3709" s="8">
        <v>5133666</v>
      </c>
      <c r="H3709" s="16" t="s">
        <v>3666</v>
      </c>
      <c r="I3709" s="18">
        <v>238.464</v>
      </c>
      <c r="J3709" s="19">
        <v>835.98500000000001</v>
      </c>
      <c r="K3709" s="19">
        <v>0</v>
      </c>
      <c r="L3709" s="19">
        <v>238.464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56">
        <f t="shared" si="122"/>
        <v>1312.913</v>
      </c>
      <c r="V3709" s="18">
        <f t="shared" si="123"/>
        <v>164.114125</v>
      </c>
      <c r="W3709" s="7"/>
      <c r="X3709" s="7"/>
      <c r="Y3709" s="7"/>
      <c r="Z3709" s="57"/>
    </row>
    <row r="3710" spans="1:26" x14ac:dyDescent="0.35">
      <c r="A3710" s="6" t="s">
        <v>398</v>
      </c>
      <c r="B3710" s="7" t="s">
        <v>562</v>
      </c>
      <c r="C3710" s="7" t="s">
        <v>3194</v>
      </c>
      <c r="D3710" s="7" t="s">
        <v>278</v>
      </c>
      <c r="E3710" s="7" t="s">
        <v>279</v>
      </c>
      <c r="F3710" s="7" t="s">
        <v>563</v>
      </c>
      <c r="G3710" s="8">
        <v>5338614</v>
      </c>
      <c r="H3710" s="16" t="s">
        <v>3667</v>
      </c>
      <c r="I3710" s="18">
        <v>419.06200000000001</v>
      </c>
      <c r="J3710" s="19">
        <v>359.05700000000002</v>
      </c>
      <c r="K3710" s="19">
        <v>238.464</v>
      </c>
      <c r="L3710" s="19">
        <v>482.34500000000003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56">
        <f t="shared" si="122"/>
        <v>1498.9280000000001</v>
      </c>
      <c r="V3710" s="18">
        <f t="shared" si="123"/>
        <v>187.36600000000001</v>
      </c>
      <c r="W3710" s="7"/>
      <c r="X3710" s="7"/>
      <c r="Y3710" s="7"/>
      <c r="Z3710" s="57"/>
    </row>
    <row r="3711" spans="1:26" x14ac:dyDescent="0.35">
      <c r="A3711" s="6" t="s">
        <v>398</v>
      </c>
      <c r="B3711" s="7" t="s">
        <v>562</v>
      </c>
      <c r="C3711" s="7" t="s">
        <v>3194</v>
      </c>
      <c r="D3711" s="7" t="s">
        <v>278</v>
      </c>
      <c r="E3711" s="7" t="s">
        <v>279</v>
      </c>
      <c r="F3711" s="7" t="s">
        <v>563</v>
      </c>
      <c r="G3711" s="8">
        <v>5130344</v>
      </c>
      <c r="H3711" s="16" t="s">
        <v>3668</v>
      </c>
      <c r="I3711" s="18">
        <v>0</v>
      </c>
      <c r="J3711" s="19">
        <v>1797.008</v>
      </c>
      <c r="K3711" s="19">
        <v>0</v>
      </c>
      <c r="L3711" s="19">
        <v>0</v>
      </c>
      <c r="M3711" s="19">
        <v>359.05700000000002</v>
      </c>
      <c r="N3711" s="19">
        <v>541.96100000000001</v>
      </c>
      <c r="O3711" s="19">
        <v>0</v>
      </c>
      <c r="P3711" s="19">
        <v>359.05700000000002</v>
      </c>
      <c r="Q3711" s="19">
        <v>0</v>
      </c>
      <c r="R3711" s="19">
        <v>0</v>
      </c>
      <c r="S3711" s="19">
        <v>0</v>
      </c>
      <c r="T3711" s="19">
        <v>0</v>
      </c>
      <c r="U3711" s="56">
        <f t="shared" si="122"/>
        <v>3057.0829999999996</v>
      </c>
      <c r="V3711" s="18">
        <f t="shared" si="123"/>
        <v>382.13537499999995</v>
      </c>
      <c r="W3711" s="7"/>
      <c r="X3711" s="7"/>
      <c r="Y3711" s="7"/>
      <c r="Z3711" s="57"/>
    </row>
    <row r="3712" spans="1:26" x14ac:dyDescent="0.35">
      <c r="A3712" s="6" t="s">
        <v>398</v>
      </c>
      <c r="B3712" s="7" t="s">
        <v>562</v>
      </c>
      <c r="C3712" s="7" t="s">
        <v>3194</v>
      </c>
      <c r="D3712" s="7" t="s">
        <v>278</v>
      </c>
      <c r="E3712" s="7" t="s">
        <v>279</v>
      </c>
      <c r="F3712" s="7" t="s">
        <v>563</v>
      </c>
      <c r="G3712" s="8">
        <v>5292495</v>
      </c>
      <c r="H3712" s="16" t="s">
        <v>3669</v>
      </c>
      <c r="I3712" s="18">
        <v>0</v>
      </c>
      <c r="J3712" s="19">
        <v>1244.0309999999999</v>
      </c>
      <c r="K3712" s="19">
        <v>940.702</v>
      </c>
      <c r="L3712" s="19">
        <v>0</v>
      </c>
      <c r="M3712" s="19">
        <v>0</v>
      </c>
      <c r="N3712" s="19">
        <v>343.18099999999998</v>
      </c>
      <c r="O3712" s="19">
        <v>1435.644</v>
      </c>
      <c r="P3712" s="19">
        <v>1074.4490000000001</v>
      </c>
      <c r="Q3712" s="19">
        <v>0</v>
      </c>
      <c r="R3712" s="19">
        <v>0</v>
      </c>
      <c r="S3712" s="19">
        <v>0</v>
      </c>
      <c r="T3712" s="19">
        <v>0</v>
      </c>
      <c r="U3712" s="56">
        <f t="shared" ref="U3712:U3775" si="124">SUM(I3712:T3712)</f>
        <v>5038.0069999999996</v>
      </c>
      <c r="V3712" s="18">
        <f t="shared" si="123"/>
        <v>629.75087499999995</v>
      </c>
      <c r="W3712" s="7"/>
      <c r="X3712" s="7"/>
      <c r="Y3712" s="7"/>
      <c r="Z3712" s="57"/>
    </row>
    <row r="3713" spans="1:26" x14ac:dyDescent="0.35">
      <c r="A3713" s="6" t="s">
        <v>398</v>
      </c>
      <c r="B3713" s="7" t="s">
        <v>562</v>
      </c>
      <c r="C3713" s="7" t="s">
        <v>3194</v>
      </c>
      <c r="D3713" s="7" t="s">
        <v>278</v>
      </c>
      <c r="E3713" s="7" t="s">
        <v>279</v>
      </c>
      <c r="F3713" s="7" t="s">
        <v>563</v>
      </c>
      <c r="G3713" s="8">
        <v>5300794</v>
      </c>
      <c r="H3713" s="16" t="s">
        <v>3670</v>
      </c>
      <c r="I3713" s="18">
        <v>0</v>
      </c>
      <c r="J3713" s="19">
        <v>359.05700000000002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835.98500000000001</v>
      </c>
      <c r="Q3713" s="19">
        <v>0</v>
      </c>
      <c r="R3713" s="19">
        <v>0</v>
      </c>
      <c r="S3713" s="19">
        <v>0</v>
      </c>
      <c r="T3713" s="19">
        <v>0</v>
      </c>
      <c r="U3713" s="56">
        <f t="shared" si="124"/>
        <v>1195.0419999999999</v>
      </c>
      <c r="V3713" s="18">
        <f t="shared" si="123"/>
        <v>149.38024999999999</v>
      </c>
      <c r="W3713" s="7"/>
      <c r="X3713" s="7"/>
      <c r="Y3713" s="7"/>
      <c r="Z3713" s="57"/>
    </row>
    <row r="3714" spans="1:26" x14ac:dyDescent="0.35">
      <c r="A3714" s="6" t="s">
        <v>398</v>
      </c>
      <c r="B3714" s="7" t="s">
        <v>562</v>
      </c>
      <c r="C3714" s="7" t="s">
        <v>3194</v>
      </c>
      <c r="D3714" s="7" t="s">
        <v>278</v>
      </c>
      <c r="E3714" s="7" t="s">
        <v>279</v>
      </c>
      <c r="F3714" s="7" t="s">
        <v>563</v>
      </c>
      <c r="G3714" s="8">
        <v>5333934</v>
      </c>
      <c r="H3714" s="16" t="s">
        <v>3671</v>
      </c>
      <c r="I3714" s="18">
        <v>238.464</v>
      </c>
      <c r="J3714" s="19">
        <v>359.05700000000002</v>
      </c>
      <c r="K3714" s="19">
        <v>0</v>
      </c>
      <c r="L3714" s="19">
        <v>476.928</v>
      </c>
      <c r="M3714" s="19">
        <v>0</v>
      </c>
      <c r="N3714" s="19">
        <v>0</v>
      </c>
      <c r="O3714" s="19">
        <v>0</v>
      </c>
      <c r="P3714" s="19">
        <v>238.464</v>
      </c>
      <c r="Q3714" s="19">
        <v>0</v>
      </c>
      <c r="R3714" s="19">
        <v>0</v>
      </c>
      <c r="S3714" s="19">
        <v>0</v>
      </c>
      <c r="T3714" s="19">
        <v>0</v>
      </c>
      <c r="U3714" s="56">
        <f t="shared" si="124"/>
        <v>1312.913</v>
      </c>
      <c r="V3714" s="18">
        <f t="shared" si="123"/>
        <v>164.114125</v>
      </c>
      <c r="W3714" s="7"/>
      <c r="X3714" s="7"/>
      <c r="Y3714" s="7"/>
      <c r="Z3714" s="57"/>
    </row>
    <row r="3715" spans="1:26" x14ac:dyDescent="0.35">
      <c r="A3715" s="6" t="s">
        <v>398</v>
      </c>
      <c r="B3715" s="7" t="s">
        <v>562</v>
      </c>
      <c r="C3715" s="7" t="s">
        <v>3194</v>
      </c>
      <c r="D3715" s="7" t="s">
        <v>278</v>
      </c>
      <c r="E3715" s="7" t="s">
        <v>279</v>
      </c>
      <c r="F3715" s="7" t="s">
        <v>563</v>
      </c>
      <c r="G3715" s="8">
        <v>5139608</v>
      </c>
      <c r="H3715" s="16" t="s">
        <v>3672</v>
      </c>
      <c r="I3715" s="18">
        <v>180.59800000000001</v>
      </c>
      <c r="J3715" s="19">
        <v>1556.2370000000001</v>
      </c>
      <c r="K3715" s="19">
        <v>3739.53</v>
      </c>
      <c r="L3715" s="19">
        <v>2158.3710000000001</v>
      </c>
      <c r="M3715" s="19">
        <v>3493.2</v>
      </c>
      <c r="N3715" s="19">
        <v>3148.7869999999998</v>
      </c>
      <c r="O3715" s="19">
        <v>2716.415</v>
      </c>
      <c r="P3715" s="19">
        <v>1741.4480000000001</v>
      </c>
      <c r="Q3715" s="19">
        <v>0</v>
      </c>
      <c r="R3715" s="19">
        <v>0</v>
      </c>
      <c r="S3715" s="19">
        <v>0</v>
      </c>
      <c r="T3715" s="19">
        <v>0</v>
      </c>
      <c r="U3715" s="56">
        <f t="shared" si="124"/>
        <v>18734.585999999999</v>
      </c>
      <c r="V3715" s="18">
        <f t="shared" si="123"/>
        <v>2341.8232499999999</v>
      </c>
      <c r="W3715" s="7"/>
      <c r="X3715" s="7"/>
      <c r="Y3715" s="7"/>
      <c r="Z3715" s="57"/>
    </row>
    <row r="3716" spans="1:26" x14ac:dyDescent="0.35">
      <c r="A3716" s="6" t="s">
        <v>398</v>
      </c>
      <c r="B3716" s="7" t="s">
        <v>562</v>
      </c>
      <c r="C3716" s="7" t="s">
        <v>3194</v>
      </c>
      <c r="D3716" s="7" t="s">
        <v>278</v>
      </c>
      <c r="E3716" s="7" t="s">
        <v>279</v>
      </c>
      <c r="F3716" s="7" t="s">
        <v>563</v>
      </c>
      <c r="G3716" s="8">
        <v>5300116</v>
      </c>
      <c r="H3716" s="16" t="s">
        <v>3673</v>
      </c>
      <c r="I3716" s="18">
        <v>0</v>
      </c>
      <c r="J3716" s="19">
        <v>1063.433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597.52099999999996</v>
      </c>
      <c r="Q3716" s="19">
        <v>0</v>
      </c>
      <c r="R3716" s="19">
        <v>0</v>
      </c>
      <c r="S3716" s="19">
        <v>0</v>
      </c>
      <c r="T3716" s="19">
        <v>0</v>
      </c>
      <c r="U3716" s="56">
        <f t="shared" si="124"/>
        <v>1660.954</v>
      </c>
      <c r="V3716" s="18">
        <f t="shared" si="123"/>
        <v>207.61924999999999</v>
      </c>
      <c r="W3716" s="7"/>
      <c r="X3716" s="7"/>
      <c r="Y3716" s="7"/>
      <c r="Z3716" s="57"/>
    </row>
    <row r="3717" spans="1:26" x14ac:dyDescent="0.35">
      <c r="A3717" s="6" t="s">
        <v>398</v>
      </c>
      <c r="B3717" s="7" t="s">
        <v>562</v>
      </c>
      <c r="C3717" s="7" t="s">
        <v>3194</v>
      </c>
      <c r="D3717" s="7" t="s">
        <v>278</v>
      </c>
      <c r="E3717" s="7" t="s">
        <v>279</v>
      </c>
      <c r="F3717" s="7" t="s">
        <v>563</v>
      </c>
      <c r="G3717" s="8">
        <v>5291586</v>
      </c>
      <c r="H3717" s="16" t="s">
        <v>3674</v>
      </c>
      <c r="I3717" s="18">
        <v>180.59800000000001</v>
      </c>
      <c r="J3717" s="19">
        <v>2151.6190000000001</v>
      </c>
      <c r="K3717" s="19">
        <v>2960.4659999999999</v>
      </c>
      <c r="L3717" s="19">
        <v>238.464</v>
      </c>
      <c r="M3717" s="19">
        <v>3333.8580000000002</v>
      </c>
      <c r="N3717" s="19">
        <v>2904.9059999999999</v>
      </c>
      <c r="O3717" s="19">
        <v>2334.355</v>
      </c>
      <c r="P3717" s="19">
        <v>1975.299</v>
      </c>
      <c r="Q3717" s="19">
        <v>0</v>
      </c>
      <c r="R3717" s="19">
        <v>0</v>
      </c>
      <c r="S3717" s="19">
        <v>0</v>
      </c>
      <c r="T3717" s="19">
        <v>0</v>
      </c>
      <c r="U3717" s="56">
        <f t="shared" si="124"/>
        <v>16079.564999999999</v>
      </c>
      <c r="V3717" s="18">
        <f t="shared" si="123"/>
        <v>2009.9456249999998</v>
      </c>
      <c r="W3717" s="7"/>
      <c r="X3717" s="7"/>
      <c r="Y3717" s="7"/>
      <c r="Z3717" s="57"/>
    </row>
    <row r="3718" spans="1:26" x14ac:dyDescent="0.35">
      <c r="A3718" s="6" t="s">
        <v>398</v>
      </c>
      <c r="B3718" s="7" t="s">
        <v>562</v>
      </c>
      <c r="C3718" s="7" t="s">
        <v>3194</v>
      </c>
      <c r="D3718" s="7" t="s">
        <v>278</v>
      </c>
      <c r="E3718" s="7" t="s">
        <v>279</v>
      </c>
      <c r="F3718" s="7" t="s">
        <v>563</v>
      </c>
      <c r="G3718" s="8">
        <v>5290978</v>
      </c>
      <c r="H3718" s="16" t="s">
        <v>3675</v>
      </c>
      <c r="I3718" s="18">
        <v>419.06200000000001</v>
      </c>
      <c r="J3718" s="19">
        <v>359.05700000000002</v>
      </c>
      <c r="K3718" s="19">
        <v>597.52099999999996</v>
      </c>
      <c r="L3718" s="19">
        <v>726.226</v>
      </c>
      <c r="M3718" s="19">
        <v>0</v>
      </c>
      <c r="N3718" s="19">
        <v>243.881</v>
      </c>
      <c r="O3718" s="19">
        <v>0</v>
      </c>
      <c r="P3718" s="19">
        <v>238.464</v>
      </c>
      <c r="Q3718" s="19">
        <v>0</v>
      </c>
      <c r="R3718" s="19">
        <v>0</v>
      </c>
      <c r="S3718" s="19">
        <v>0</v>
      </c>
      <c r="T3718" s="19">
        <v>0</v>
      </c>
      <c r="U3718" s="56">
        <f t="shared" si="124"/>
        <v>2584.2109999999998</v>
      </c>
      <c r="V3718" s="18">
        <f t="shared" si="123"/>
        <v>323.02637499999997</v>
      </c>
      <c r="W3718" s="7"/>
      <c r="X3718" s="7"/>
      <c r="Y3718" s="7"/>
      <c r="Z3718" s="57"/>
    </row>
    <row r="3719" spans="1:26" x14ac:dyDescent="0.35">
      <c r="A3719" s="6" t="s">
        <v>398</v>
      </c>
      <c r="B3719" s="7" t="s">
        <v>562</v>
      </c>
      <c r="C3719" s="7" t="s">
        <v>3194</v>
      </c>
      <c r="D3719" s="7" t="s">
        <v>278</v>
      </c>
      <c r="E3719" s="7" t="s">
        <v>279</v>
      </c>
      <c r="F3719" s="7" t="s">
        <v>563</v>
      </c>
      <c r="G3719" s="8">
        <v>5293719</v>
      </c>
      <c r="H3719" s="16" t="s">
        <v>3676</v>
      </c>
      <c r="I3719" s="18">
        <v>0</v>
      </c>
      <c r="J3719" s="19">
        <v>702.23800000000006</v>
      </c>
      <c r="K3719" s="19">
        <v>238.464</v>
      </c>
      <c r="L3719" s="19">
        <v>0</v>
      </c>
      <c r="M3719" s="19">
        <v>0</v>
      </c>
      <c r="N3719" s="19">
        <v>359.05700000000002</v>
      </c>
      <c r="O3719" s="19">
        <v>0</v>
      </c>
      <c r="P3719" s="19">
        <v>0</v>
      </c>
      <c r="Q3719" s="19">
        <v>0</v>
      </c>
      <c r="R3719" s="19">
        <v>0</v>
      </c>
      <c r="S3719" s="19">
        <v>0</v>
      </c>
      <c r="T3719" s="19">
        <v>0</v>
      </c>
      <c r="U3719" s="56">
        <f t="shared" si="124"/>
        <v>1299.759</v>
      </c>
      <c r="V3719" s="18">
        <f t="shared" si="123"/>
        <v>162.469875</v>
      </c>
      <c r="W3719" s="7"/>
      <c r="X3719" s="7"/>
      <c r="Y3719" s="7"/>
      <c r="Z3719" s="57"/>
    </row>
    <row r="3720" spans="1:26" x14ac:dyDescent="0.35">
      <c r="A3720" s="6" t="s">
        <v>398</v>
      </c>
      <c r="B3720" s="7" t="s">
        <v>562</v>
      </c>
      <c r="C3720" s="7" t="s">
        <v>3194</v>
      </c>
      <c r="D3720" s="7" t="s">
        <v>278</v>
      </c>
      <c r="E3720" s="7" t="s">
        <v>279</v>
      </c>
      <c r="F3720" s="7" t="s">
        <v>563</v>
      </c>
      <c r="G3720" s="8">
        <v>5276549</v>
      </c>
      <c r="H3720" s="16" t="s">
        <v>3677</v>
      </c>
      <c r="I3720" s="18">
        <v>180.59800000000001</v>
      </c>
      <c r="J3720" s="19">
        <v>702.23800000000006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56">
        <f t="shared" si="124"/>
        <v>882.83600000000001</v>
      </c>
      <c r="V3720" s="18">
        <f t="shared" si="123"/>
        <v>110.3545</v>
      </c>
      <c r="W3720" s="7"/>
      <c r="X3720" s="7"/>
      <c r="Y3720" s="7"/>
      <c r="Z3720" s="57"/>
    </row>
    <row r="3721" spans="1:26" x14ac:dyDescent="0.35">
      <c r="A3721" s="6" t="s">
        <v>398</v>
      </c>
      <c r="B3721" s="7" t="s">
        <v>562</v>
      </c>
      <c r="C3721" s="7" t="s">
        <v>3194</v>
      </c>
      <c r="D3721" s="7" t="s">
        <v>278</v>
      </c>
      <c r="E3721" s="7" t="s">
        <v>279</v>
      </c>
      <c r="F3721" s="7" t="s">
        <v>563</v>
      </c>
      <c r="G3721" s="8">
        <v>5298897</v>
      </c>
      <c r="H3721" s="16" t="s">
        <v>3678</v>
      </c>
      <c r="I3721" s="18">
        <v>419.06200000000001</v>
      </c>
      <c r="J3721" s="19">
        <v>359.05700000000002</v>
      </c>
      <c r="K3721" s="19">
        <v>0</v>
      </c>
      <c r="L3721" s="19">
        <v>476.928</v>
      </c>
      <c r="M3721" s="19">
        <v>424.47899999999998</v>
      </c>
      <c r="N3721" s="19">
        <v>0</v>
      </c>
      <c r="O3721" s="19">
        <v>243.881</v>
      </c>
      <c r="P3721" s="19">
        <v>597.52099999999996</v>
      </c>
      <c r="Q3721" s="19">
        <v>0</v>
      </c>
      <c r="R3721" s="19">
        <v>0</v>
      </c>
      <c r="S3721" s="19">
        <v>0</v>
      </c>
      <c r="T3721" s="19">
        <v>0</v>
      </c>
      <c r="U3721" s="56">
        <f t="shared" si="124"/>
        <v>2520.9279999999999</v>
      </c>
      <c r="V3721" s="18">
        <f t="shared" si="123"/>
        <v>315.11599999999999</v>
      </c>
      <c r="W3721" s="7"/>
      <c r="X3721" s="7"/>
      <c r="Y3721" s="7"/>
      <c r="Z3721" s="57"/>
    </row>
    <row r="3722" spans="1:26" x14ac:dyDescent="0.35">
      <c r="A3722" s="6" t="s">
        <v>398</v>
      </c>
      <c r="B3722" s="7" t="s">
        <v>562</v>
      </c>
      <c r="C3722" s="7" t="s">
        <v>3194</v>
      </c>
      <c r="D3722" s="7" t="s">
        <v>278</v>
      </c>
      <c r="E3722" s="7" t="s">
        <v>279</v>
      </c>
      <c r="F3722" s="7" t="s">
        <v>563</v>
      </c>
      <c r="G3722" s="8">
        <v>5291230</v>
      </c>
      <c r="H3722" s="16" t="s">
        <v>3679</v>
      </c>
      <c r="I3722" s="18">
        <v>0</v>
      </c>
      <c r="J3722" s="19">
        <v>359.05700000000002</v>
      </c>
      <c r="K3722" s="19">
        <v>606.99400000000003</v>
      </c>
      <c r="L3722" s="19">
        <v>482.34500000000003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56">
        <f t="shared" si="124"/>
        <v>1448.3960000000002</v>
      </c>
      <c r="V3722" s="18">
        <f t="shared" si="123"/>
        <v>181.04950000000002</v>
      </c>
      <c r="W3722" s="7"/>
      <c r="X3722" s="7"/>
      <c r="Y3722" s="7"/>
      <c r="Z3722" s="57"/>
    </row>
    <row r="3723" spans="1:26" x14ac:dyDescent="0.35">
      <c r="A3723" s="6" t="s">
        <v>398</v>
      </c>
      <c r="B3723" s="7" t="s">
        <v>562</v>
      </c>
      <c r="C3723" s="7" t="s">
        <v>3194</v>
      </c>
      <c r="D3723" s="7" t="s">
        <v>278</v>
      </c>
      <c r="E3723" s="7" t="s">
        <v>279</v>
      </c>
      <c r="F3723" s="7" t="s">
        <v>563</v>
      </c>
      <c r="G3723" s="8">
        <v>5137385</v>
      </c>
      <c r="H3723" s="16" t="s">
        <v>3680</v>
      </c>
      <c r="I3723" s="18">
        <v>419.06200000000001</v>
      </c>
      <c r="J3723" s="19">
        <v>359.05700000000002</v>
      </c>
      <c r="K3723" s="19">
        <v>1625.884</v>
      </c>
      <c r="L3723" s="19">
        <v>1074.4490000000001</v>
      </c>
      <c r="M3723" s="19">
        <v>541.79300000000001</v>
      </c>
      <c r="N3723" s="19">
        <v>303.49700000000001</v>
      </c>
      <c r="O3723" s="19">
        <v>1741.8630000000001</v>
      </c>
      <c r="P3723" s="19">
        <v>541.79300000000001</v>
      </c>
      <c r="Q3723" s="19">
        <v>0</v>
      </c>
      <c r="R3723" s="19">
        <v>0</v>
      </c>
      <c r="S3723" s="19">
        <v>0</v>
      </c>
      <c r="T3723" s="19">
        <v>0</v>
      </c>
      <c r="U3723" s="56">
        <f t="shared" si="124"/>
        <v>6607.3980000000001</v>
      </c>
      <c r="V3723" s="18">
        <f t="shared" si="123"/>
        <v>825.92475000000002</v>
      </c>
      <c r="W3723" s="7"/>
      <c r="X3723" s="7"/>
      <c r="Y3723" s="7"/>
      <c r="Z3723" s="57"/>
    </row>
    <row r="3724" spans="1:26" x14ac:dyDescent="0.35">
      <c r="A3724" s="6" t="s">
        <v>398</v>
      </c>
      <c r="B3724" s="7" t="s">
        <v>562</v>
      </c>
      <c r="C3724" s="7" t="s">
        <v>3194</v>
      </c>
      <c r="D3724" s="7" t="s">
        <v>278</v>
      </c>
      <c r="E3724" s="7" t="s">
        <v>279</v>
      </c>
      <c r="F3724" s="7" t="s">
        <v>563</v>
      </c>
      <c r="G3724" s="8">
        <v>5137378</v>
      </c>
      <c r="H3724" s="16" t="s">
        <v>3681</v>
      </c>
      <c r="I3724" s="18">
        <v>419.06200000000001</v>
      </c>
      <c r="J3724" s="19">
        <v>359.05700000000002</v>
      </c>
      <c r="K3724" s="19">
        <v>791.25900000000001</v>
      </c>
      <c r="L3724" s="19">
        <v>845.45799999999997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56">
        <f t="shared" si="124"/>
        <v>2414.8360000000002</v>
      </c>
      <c r="V3724" s="18">
        <f t="shared" si="123"/>
        <v>301.85450000000003</v>
      </c>
      <c r="W3724" s="7"/>
      <c r="X3724" s="7"/>
      <c r="Y3724" s="7"/>
      <c r="Z3724" s="57"/>
    </row>
    <row r="3725" spans="1:26" x14ac:dyDescent="0.35">
      <c r="A3725" s="6" t="s">
        <v>398</v>
      </c>
      <c r="B3725" s="7" t="s">
        <v>562</v>
      </c>
      <c r="C3725" s="7" t="s">
        <v>3194</v>
      </c>
      <c r="D3725" s="7" t="s">
        <v>278</v>
      </c>
      <c r="E3725" s="7" t="s">
        <v>279</v>
      </c>
      <c r="F3725" s="7" t="s">
        <v>563</v>
      </c>
      <c r="G3725" s="8">
        <v>5273227</v>
      </c>
      <c r="H3725" s="16" t="s">
        <v>3682</v>
      </c>
      <c r="I3725" s="18">
        <v>419.06200000000001</v>
      </c>
      <c r="J3725" s="19">
        <v>359.05700000000002</v>
      </c>
      <c r="K3725" s="19">
        <v>238.464</v>
      </c>
      <c r="L3725" s="19">
        <v>238.464</v>
      </c>
      <c r="M3725" s="19">
        <v>0</v>
      </c>
      <c r="N3725" s="19">
        <v>541.96100000000001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56">
        <f t="shared" si="124"/>
        <v>1797.008</v>
      </c>
      <c r="V3725" s="18">
        <f t="shared" si="123"/>
        <v>224.626</v>
      </c>
      <c r="W3725" s="7"/>
      <c r="X3725" s="7"/>
      <c r="Y3725" s="7"/>
      <c r="Z3725" s="57"/>
    </row>
    <row r="3726" spans="1:26" x14ac:dyDescent="0.35">
      <c r="A3726" s="6" t="s">
        <v>398</v>
      </c>
      <c r="B3726" s="7" t="s">
        <v>562</v>
      </c>
      <c r="C3726" s="7" t="s">
        <v>3194</v>
      </c>
      <c r="D3726" s="7" t="s">
        <v>278</v>
      </c>
      <c r="E3726" s="7" t="s">
        <v>279</v>
      </c>
      <c r="F3726" s="7" t="s">
        <v>563</v>
      </c>
      <c r="G3726" s="8">
        <v>5137392</v>
      </c>
      <c r="H3726" s="16" t="s">
        <v>3683</v>
      </c>
      <c r="I3726" s="18">
        <v>419.06200000000001</v>
      </c>
      <c r="J3726" s="19">
        <v>359.05700000000002</v>
      </c>
      <c r="K3726" s="19">
        <v>780.42499999999995</v>
      </c>
      <c r="L3726" s="19">
        <v>238.464</v>
      </c>
      <c r="M3726" s="19">
        <v>0</v>
      </c>
      <c r="N3726" s="19">
        <v>303.49700000000001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56">
        <f t="shared" si="124"/>
        <v>2100.5049999999997</v>
      </c>
      <c r="V3726" s="18">
        <f t="shared" si="123"/>
        <v>262.56312499999996</v>
      </c>
      <c r="W3726" s="7"/>
      <c r="X3726" s="7"/>
      <c r="Y3726" s="7"/>
      <c r="Z3726" s="57"/>
    </row>
    <row r="3727" spans="1:26" x14ac:dyDescent="0.35">
      <c r="A3727" s="6" t="s">
        <v>398</v>
      </c>
      <c r="B3727" s="7" t="s">
        <v>562</v>
      </c>
      <c r="C3727" s="7" t="s">
        <v>3194</v>
      </c>
      <c r="D3727" s="7" t="s">
        <v>278</v>
      </c>
      <c r="E3727" s="7" t="s">
        <v>279</v>
      </c>
      <c r="F3727" s="7" t="s">
        <v>563</v>
      </c>
      <c r="G3727" s="8">
        <v>5279726</v>
      </c>
      <c r="H3727" s="16" t="s">
        <v>3684</v>
      </c>
      <c r="I3727" s="18">
        <v>419.06200000000001</v>
      </c>
      <c r="J3727" s="19">
        <v>359.05700000000002</v>
      </c>
      <c r="K3727" s="19">
        <v>238.464</v>
      </c>
      <c r="L3727" s="19">
        <v>238.464</v>
      </c>
      <c r="M3727" s="19">
        <v>0</v>
      </c>
      <c r="N3727" s="19">
        <v>0</v>
      </c>
      <c r="O3727" s="19">
        <v>0</v>
      </c>
      <c r="P3727" s="19">
        <v>238.464</v>
      </c>
      <c r="Q3727" s="19">
        <v>0</v>
      </c>
      <c r="R3727" s="19">
        <v>0</v>
      </c>
      <c r="S3727" s="19">
        <v>0</v>
      </c>
      <c r="T3727" s="19">
        <v>0</v>
      </c>
      <c r="U3727" s="56">
        <f t="shared" si="124"/>
        <v>1493.511</v>
      </c>
      <c r="V3727" s="18">
        <f t="shared" si="123"/>
        <v>186.688875</v>
      </c>
      <c r="W3727" s="7"/>
      <c r="X3727" s="7"/>
      <c r="Y3727" s="7"/>
      <c r="Z3727" s="57"/>
    </row>
    <row r="3728" spans="1:26" x14ac:dyDescent="0.35">
      <c r="A3728" s="6" t="s">
        <v>398</v>
      </c>
      <c r="B3728" s="7" t="s">
        <v>562</v>
      </c>
      <c r="C3728" s="7" t="s">
        <v>3194</v>
      </c>
      <c r="D3728" s="7" t="s">
        <v>278</v>
      </c>
      <c r="E3728" s="7" t="s">
        <v>279</v>
      </c>
      <c r="F3728" s="7" t="s">
        <v>563</v>
      </c>
      <c r="G3728" s="8">
        <v>5136168</v>
      </c>
      <c r="H3728" s="16" t="s">
        <v>3685</v>
      </c>
      <c r="I3728" s="18">
        <v>419.06200000000001</v>
      </c>
      <c r="J3728" s="19">
        <v>359.05700000000002</v>
      </c>
      <c r="K3728" s="19">
        <v>0</v>
      </c>
      <c r="L3728" s="19">
        <v>238.464</v>
      </c>
      <c r="M3728" s="19">
        <v>0</v>
      </c>
      <c r="N3728" s="19">
        <v>0</v>
      </c>
      <c r="O3728" s="19">
        <v>0</v>
      </c>
      <c r="P3728" s="19">
        <v>787.59199999999998</v>
      </c>
      <c r="Q3728" s="19">
        <v>0</v>
      </c>
      <c r="R3728" s="19">
        <v>0</v>
      </c>
      <c r="S3728" s="19">
        <v>0</v>
      </c>
      <c r="T3728" s="19">
        <v>0</v>
      </c>
      <c r="U3728" s="56">
        <f t="shared" si="124"/>
        <v>1804.1750000000002</v>
      </c>
      <c r="V3728" s="18">
        <f t="shared" si="123"/>
        <v>225.52187500000002</v>
      </c>
      <c r="W3728" s="7"/>
      <c r="X3728" s="7"/>
      <c r="Y3728" s="7"/>
      <c r="Z3728" s="57"/>
    </row>
    <row r="3729" spans="1:26" x14ac:dyDescent="0.35">
      <c r="A3729" s="6" t="s">
        <v>398</v>
      </c>
      <c r="B3729" s="7" t="s">
        <v>562</v>
      </c>
      <c r="C3729" s="7" t="s">
        <v>3194</v>
      </c>
      <c r="D3729" s="7" t="s">
        <v>278</v>
      </c>
      <c r="E3729" s="7" t="s">
        <v>279</v>
      </c>
      <c r="F3729" s="7" t="s">
        <v>563</v>
      </c>
      <c r="G3729" s="8">
        <v>5294569</v>
      </c>
      <c r="H3729" s="16" t="s">
        <v>3686</v>
      </c>
      <c r="I3729" s="18">
        <v>180.59800000000001</v>
      </c>
      <c r="J3729" s="19">
        <v>1404.4760000000001</v>
      </c>
      <c r="K3729" s="19">
        <v>1058.5730000000001</v>
      </c>
      <c r="L3729" s="19">
        <v>180.59800000000001</v>
      </c>
      <c r="M3729" s="19">
        <v>0</v>
      </c>
      <c r="N3729" s="19">
        <v>0</v>
      </c>
      <c r="O3729" s="19">
        <v>238.464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56">
        <f t="shared" si="124"/>
        <v>3062.7089999999998</v>
      </c>
      <c r="V3729" s="18">
        <f t="shared" si="123"/>
        <v>382.83862499999998</v>
      </c>
      <c r="W3729" s="7"/>
      <c r="X3729" s="7"/>
      <c r="Y3729" s="7"/>
      <c r="Z3729" s="57"/>
    </row>
    <row r="3730" spans="1:26" x14ac:dyDescent="0.35">
      <c r="A3730" s="6" t="s">
        <v>398</v>
      </c>
      <c r="B3730" s="7" t="s">
        <v>562</v>
      </c>
      <c r="C3730" s="7" t="s">
        <v>3194</v>
      </c>
      <c r="D3730" s="7" t="s">
        <v>278</v>
      </c>
      <c r="E3730" s="7" t="s">
        <v>279</v>
      </c>
      <c r="F3730" s="7" t="s">
        <v>563</v>
      </c>
      <c r="G3730" s="8">
        <v>5130531</v>
      </c>
      <c r="H3730" s="16" t="s">
        <v>3687</v>
      </c>
      <c r="I3730" s="18">
        <v>0</v>
      </c>
      <c r="J3730" s="19">
        <v>1197.18</v>
      </c>
      <c r="K3730" s="19">
        <v>0</v>
      </c>
      <c r="L3730" s="19">
        <v>238.464</v>
      </c>
      <c r="M3730" s="19">
        <v>0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56">
        <f t="shared" si="124"/>
        <v>1435.644</v>
      </c>
      <c r="V3730" s="18">
        <f t="shared" si="123"/>
        <v>179.4555</v>
      </c>
      <c r="W3730" s="7"/>
      <c r="X3730" s="7"/>
      <c r="Y3730" s="7"/>
      <c r="Z3730" s="57"/>
    </row>
    <row r="3731" spans="1:26" x14ac:dyDescent="0.35">
      <c r="A3731" s="6" t="s">
        <v>398</v>
      </c>
      <c r="B3731" s="7" t="s">
        <v>562</v>
      </c>
      <c r="C3731" s="7" t="s">
        <v>3194</v>
      </c>
      <c r="D3731" s="7" t="s">
        <v>278</v>
      </c>
      <c r="E3731" s="7" t="s">
        <v>279</v>
      </c>
      <c r="F3731" s="7" t="s">
        <v>563</v>
      </c>
      <c r="G3731" s="8">
        <v>5298437</v>
      </c>
      <c r="H3731" s="16" t="s">
        <v>3688</v>
      </c>
      <c r="I3731" s="18">
        <v>0</v>
      </c>
      <c r="J3731" s="19">
        <v>4070.9949999999999</v>
      </c>
      <c r="K3731" s="19">
        <v>940.702</v>
      </c>
      <c r="L3731" s="19">
        <v>0</v>
      </c>
      <c r="M3731" s="19">
        <v>704.37699999999995</v>
      </c>
      <c r="N3731" s="19">
        <v>1417.63</v>
      </c>
      <c r="O3731" s="19">
        <v>2022.1489999999999</v>
      </c>
      <c r="P3731" s="19">
        <v>1197.18</v>
      </c>
      <c r="Q3731" s="19">
        <v>0</v>
      </c>
      <c r="R3731" s="19">
        <v>0</v>
      </c>
      <c r="S3731" s="19">
        <v>0</v>
      </c>
      <c r="T3731" s="19">
        <v>0</v>
      </c>
      <c r="U3731" s="56">
        <f t="shared" si="124"/>
        <v>10353.033000000001</v>
      </c>
      <c r="V3731" s="18">
        <f t="shared" si="123"/>
        <v>1294.1291250000002</v>
      </c>
      <c r="W3731" s="7"/>
      <c r="X3731" s="7"/>
      <c r="Y3731" s="7"/>
      <c r="Z3731" s="57"/>
    </row>
    <row r="3732" spans="1:26" x14ac:dyDescent="0.35">
      <c r="A3732" s="6" t="s">
        <v>398</v>
      </c>
      <c r="B3732" s="7" t="s">
        <v>562</v>
      </c>
      <c r="C3732" s="7" t="s">
        <v>3194</v>
      </c>
      <c r="D3732" s="7" t="s">
        <v>278</v>
      </c>
      <c r="E3732" s="7" t="s">
        <v>279</v>
      </c>
      <c r="F3732" s="7" t="s">
        <v>563</v>
      </c>
      <c r="G3732" s="8">
        <v>5298219</v>
      </c>
      <c r="H3732" s="16" t="s">
        <v>3689</v>
      </c>
      <c r="I3732" s="18">
        <v>180.59800000000001</v>
      </c>
      <c r="J3732" s="19">
        <v>702.23800000000006</v>
      </c>
      <c r="K3732" s="19">
        <v>238.464</v>
      </c>
      <c r="L3732" s="19">
        <v>0</v>
      </c>
      <c r="M3732" s="19">
        <v>539.65499999999997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56">
        <f t="shared" si="124"/>
        <v>1660.9549999999999</v>
      </c>
      <c r="V3732" s="18">
        <f t="shared" si="123"/>
        <v>207.61937499999999</v>
      </c>
      <c r="W3732" s="7"/>
      <c r="X3732" s="7"/>
      <c r="Y3732" s="7"/>
      <c r="Z3732" s="57"/>
    </row>
    <row r="3733" spans="1:26" x14ac:dyDescent="0.35">
      <c r="A3733" s="6" t="s">
        <v>398</v>
      </c>
      <c r="B3733" s="7" t="s">
        <v>562</v>
      </c>
      <c r="C3733" s="7" t="s">
        <v>3194</v>
      </c>
      <c r="D3733" s="7" t="s">
        <v>278</v>
      </c>
      <c r="E3733" s="7" t="s">
        <v>279</v>
      </c>
      <c r="F3733" s="7" t="s">
        <v>563</v>
      </c>
      <c r="G3733" s="8">
        <v>5139615</v>
      </c>
      <c r="H3733" s="16" t="s">
        <v>3690</v>
      </c>
      <c r="I3733" s="18">
        <v>-359.0564</v>
      </c>
      <c r="J3733" s="19">
        <v>1137.1759999999999</v>
      </c>
      <c r="K3733" s="19">
        <v>0</v>
      </c>
      <c r="L3733" s="19">
        <v>0</v>
      </c>
      <c r="M3733" s="19">
        <v>0</v>
      </c>
      <c r="N3733" s="19">
        <v>541.96100000000001</v>
      </c>
      <c r="O3733" s="19">
        <v>359.05700000000002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56">
        <f t="shared" si="124"/>
        <v>1679.1376</v>
      </c>
      <c r="V3733" s="18">
        <f t="shared" si="123"/>
        <v>209.8922</v>
      </c>
      <c r="W3733" s="7"/>
      <c r="X3733" s="7"/>
      <c r="Y3733" s="7"/>
      <c r="Z3733" s="57"/>
    </row>
    <row r="3734" spans="1:26" x14ac:dyDescent="0.35">
      <c r="A3734" s="6" t="s">
        <v>398</v>
      </c>
      <c r="B3734" s="7" t="s">
        <v>562</v>
      </c>
      <c r="C3734" s="7" t="s">
        <v>3194</v>
      </c>
      <c r="D3734" s="7" t="s">
        <v>278</v>
      </c>
      <c r="E3734" s="7" t="s">
        <v>279</v>
      </c>
      <c r="F3734" s="7" t="s">
        <v>563</v>
      </c>
      <c r="G3734" s="8">
        <v>5274288</v>
      </c>
      <c r="H3734" s="16" t="s">
        <v>3691</v>
      </c>
      <c r="I3734" s="18">
        <v>238.464</v>
      </c>
      <c r="J3734" s="19">
        <v>359.05700000000002</v>
      </c>
      <c r="K3734" s="19">
        <v>476.928</v>
      </c>
      <c r="L3734" s="19">
        <v>238.464</v>
      </c>
      <c r="M3734" s="19">
        <v>243.881</v>
      </c>
      <c r="N3734" s="19">
        <v>0</v>
      </c>
      <c r="O3734" s="19">
        <v>602.93799999999999</v>
      </c>
      <c r="P3734" s="19">
        <v>238.464</v>
      </c>
      <c r="Q3734" s="19">
        <v>0</v>
      </c>
      <c r="R3734" s="19">
        <v>0</v>
      </c>
      <c r="S3734" s="19">
        <v>0</v>
      </c>
      <c r="T3734" s="19">
        <v>0</v>
      </c>
      <c r="U3734" s="56">
        <f t="shared" si="124"/>
        <v>2398.1959999999999</v>
      </c>
      <c r="V3734" s="18">
        <f t="shared" si="123"/>
        <v>299.77449999999999</v>
      </c>
      <c r="W3734" s="7"/>
      <c r="X3734" s="7"/>
      <c r="Y3734" s="7"/>
      <c r="Z3734" s="57"/>
    </row>
    <row r="3735" spans="1:26" x14ac:dyDescent="0.35">
      <c r="A3735" s="6" t="s">
        <v>398</v>
      </c>
      <c r="B3735" s="7" t="s">
        <v>562</v>
      </c>
      <c r="C3735" s="7" t="s">
        <v>3194</v>
      </c>
      <c r="D3735" s="7" t="s">
        <v>278</v>
      </c>
      <c r="E3735" s="7" t="s">
        <v>279</v>
      </c>
      <c r="F3735" s="7" t="s">
        <v>563</v>
      </c>
      <c r="G3735" s="8">
        <v>5299450</v>
      </c>
      <c r="H3735" s="16" t="s">
        <v>3692</v>
      </c>
      <c r="I3735" s="18">
        <v>238.464</v>
      </c>
      <c r="J3735" s="19">
        <v>720.25199999999995</v>
      </c>
      <c r="K3735" s="19">
        <v>0</v>
      </c>
      <c r="L3735" s="19">
        <v>476.928</v>
      </c>
      <c r="M3735" s="19">
        <v>0</v>
      </c>
      <c r="N3735" s="19">
        <v>0</v>
      </c>
      <c r="O3735" s="19">
        <v>359.05700000000002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56">
        <f t="shared" si="124"/>
        <v>1794.7009999999998</v>
      </c>
      <c r="V3735" s="18">
        <f t="shared" si="123"/>
        <v>224.33762499999997</v>
      </c>
      <c r="W3735" s="7"/>
      <c r="X3735" s="7"/>
      <c r="Y3735" s="7"/>
      <c r="Z3735" s="57"/>
    </row>
    <row r="3736" spans="1:26" x14ac:dyDescent="0.35">
      <c r="A3736" s="6" t="s">
        <v>398</v>
      </c>
      <c r="B3736" s="7" t="s">
        <v>562</v>
      </c>
      <c r="C3736" s="7" t="s">
        <v>3194</v>
      </c>
      <c r="D3736" s="7" t="s">
        <v>278</v>
      </c>
      <c r="E3736" s="7" t="s">
        <v>279</v>
      </c>
      <c r="F3736" s="7" t="s">
        <v>563</v>
      </c>
      <c r="G3736" s="8">
        <v>5137558</v>
      </c>
      <c r="H3736" s="16" t="s">
        <v>3693</v>
      </c>
      <c r="I3736" s="18">
        <v>238.464</v>
      </c>
      <c r="J3736" s="19">
        <v>359.05700000000002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56">
        <f t="shared" si="124"/>
        <v>597.52099999999996</v>
      </c>
      <c r="V3736" s="18">
        <f t="shared" si="123"/>
        <v>74.690124999999995</v>
      </c>
      <c r="W3736" s="7"/>
      <c r="X3736" s="7"/>
      <c r="Y3736" s="7"/>
      <c r="Z3736" s="57"/>
    </row>
    <row r="3737" spans="1:26" x14ac:dyDescent="0.35">
      <c r="A3737" s="6" t="s">
        <v>398</v>
      </c>
      <c r="B3737" s="7" t="s">
        <v>562</v>
      </c>
      <c r="C3737" s="7" t="s">
        <v>3194</v>
      </c>
      <c r="D3737" s="7" t="s">
        <v>278</v>
      </c>
      <c r="E3737" s="7" t="s">
        <v>279</v>
      </c>
      <c r="F3737" s="7" t="s">
        <v>563</v>
      </c>
      <c r="G3737" s="8">
        <v>5337639</v>
      </c>
      <c r="H3737" s="16" t="s">
        <v>3694</v>
      </c>
      <c r="I3737" s="18">
        <v>1197.181</v>
      </c>
      <c r="J3737" s="19">
        <v>359.05700000000002</v>
      </c>
      <c r="K3737" s="19">
        <v>1264.52</v>
      </c>
      <c r="L3737" s="19">
        <v>238.464</v>
      </c>
      <c r="M3737" s="19">
        <v>0</v>
      </c>
      <c r="N3737" s="19">
        <v>303.49700000000001</v>
      </c>
      <c r="O3737" s="19">
        <v>966.05200000000002</v>
      </c>
      <c r="P3737" s="19">
        <v>0</v>
      </c>
      <c r="Q3737" s="19">
        <v>0</v>
      </c>
      <c r="R3737" s="19">
        <v>0</v>
      </c>
      <c r="S3737" s="19">
        <v>0</v>
      </c>
      <c r="T3737" s="19">
        <v>0</v>
      </c>
      <c r="U3737" s="56">
        <f t="shared" si="124"/>
        <v>4328.7709999999997</v>
      </c>
      <c r="V3737" s="18">
        <f t="shared" si="123"/>
        <v>541.09637499999997</v>
      </c>
      <c r="W3737" s="7"/>
      <c r="X3737" s="7"/>
      <c r="Y3737" s="7"/>
      <c r="Z3737" s="57"/>
    </row>
    <row r="3738" spans="1:26" x14ac:dyDescent="0.35">
      <c r="A3738" s="6" t="s">
        <v>398</v>
      </c>
      <c r="B3738" s="7" t="s">
        <v>562</v>
      </c>
      <c r="C3738" s="7" t="s">
        <v>3194</v>
      </c>
      <c r="D3738" s="7" t="s">
        <v>278</v>
      </c>
      <c r="E3738" s="7" t="s">
        <v>279</v>
      </c>
      <c r="F3738" s="7" t="s">
        <v>563</v>
      </c>
      <c r="G3738" s="8">
        <v>5335499</v>
      </c>
      <c r="H3738" s="16" t="s">
        <v>3695</v>
      </c>
      <c r="I3738" s="18">
        <v>361.19499999999999</v>
      </c>
      <c r="J3738" s="19">
        <v>2343.998</v>
      </c>
      <c r="K3738" s="19">
        <v>3876.7640000000001</v>
      </c>
      <c r="L3738" s="19">
        <v>1806.0920000000001</v>
      </c>
      <c r="M3738" s="19">
        <v>361.19600000000003</v>
      </c>
      <c r="N3738" s="19">
        <v>606.995</v>
      </c>
      <c r="O3738" s="19">
        <v>1327.635</v>
      </c>
      <c r="P3738" s="19">
        <v>1440.673</v>
      </c>
      <c r="Q3738" s="19">
        <v>0</v>
      </c>
      <c r="R3738" s="19">
        <v>0</v>
      </c>
      <c r="S3738" s="19">
        <v>0</v>
      </c>
      <c r="T3738" s="19">
        <v>0</v>
      </c>
      <c r="U3738" s="56">
        <f t="shared" si="124"/>
        <v>12124.548000000003</v>
      </c>
      <c r="V3738" s="18">
        <f t="shared" si="123"/>
        <v>1515.5685000000003</v>
      </c>
      <c r="W3738" s="7"/>
      <c r="X3738" s="7"/>
      <c r="Y3738" s="7"/>
      <c r="Z3738" s="57"/>
    </row>
    <row r="3739" spans="1:26" x14ac:dyDescent="0.35">
      <c r="A3739" s="6" t="s">
        <v>398</v>
      </c>
      <c r="B3739" s="7" t="s">
        <v>562</v>
      </c>
      <c r="C3739" s="7" t="s">
        <v>3194</v>
      </c>
      <c r="D3739" s="7" t="s">
        <v>278</v>
      </c>
      <c r="E3739" s="7" t="s">
        <v>279</v>
      </c>
      <c r="F3739" s="7" t="s">
        <v>563</v>
      </c>
      <c r="G3739" s="8">
        <v>5300507</v>
      </c>
      <c r="H3739" s="16" t="s">
        <v>3696</v>
      </c>
      <c r="I3739" s="18">
        <v>0</v>
      </c>
      <c r="J3739" s="19">
        <v>882.83600000000001</v>
      </c>
      <c r="K3739" s="19">
        <v>359.05700000000002</v>
      </c>
      <c r="L3739" s="19">
        <v>0</v>
      </c>
      <c r="M3739" s="19">
        <v>0</v>
      </c>
      <c r="N3739" s="19">
        <v>0</v>
      </c>
      <c r="O3739" s="19">
        <v>0</v>
      </c>
      <c r="P3739" s="19">
        <v>1197.18</v>
      </c>
      <c r="Q3739" s="19">
        <v>0</v>
      </c>
      <c r="R3739" s="19">
        <v>0</v>
      </c>
      <c r="S3739" s="19">
        <v>0</v>
      </c>
      <c r="T3739" s="19">
        <v>0</v>
      </c>
      <c r="U3739" s="56">
        <f t="shared" si="124"/>
        <v>2439.0730000000003</v>
      </c>
      <c r="V3739" s="18">
        <f t="shared" si="123"/>
        <v>304.88412500000004</v>
      </c>
      <c r="W3739" s="7"/>
      <c r="X3739" s="7"/>
      <c r="Y3739" s="7"/>
      <c r="Z3739" s="57"/>
    </row>
    <row r="3740" spans="1:26" x14ac:dyDescent="0.35">
      <c r="A3740" s="6" t="s">
        <v>398</v>
      </c>
      <c r="B3740" s="7" t="s">
        <v>562</v>
      </c>
      <c r="C3740" s="7" t="s">
        <v>3194</v>
      </c>
      <c r="D3740" s="7" t="s">
        <v>278</v>
      </c>
      <c r="E3740" s="7" t="s">
        <v>279</v>
      </c>
      <c r="F3740" s="7" t="s">
        <v>563</v>
      </c>
      <c r="G3740" s="8">
        <v>5133583</v>
      </c>
      <c r="H3740" s="16" t="s">
        <v>3697</v>
      </c>
      <c r="I3740" s="18">
        <v>180.59800000000001</v>
      </c>
      <c r="J3740" s="19">
        <v>359.05700000000002</v>
      </c>
      <c r="K3740" s="19">
        <v>0</v>
      </c>
      <c r="L3740" s="19">
        <v>476.928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56">
        <f t="shared" si="124"/>
        <v>1016.583</v>
      </c>
      <c r="V3740" s="18">
        <f t="shared" si="123"/>
        <v>127.072875</v>
      </c>
      <c r="W3740" s="7"/>
      <c r="X3740" s="7"/>
      <c r="Y3740" s="7"/>
      <c r="Z3740" s="57"/>
    </row>
    <row r="3741" spans="1:26" x14ac:dyDescent="0.35">
      <c r="A3741" s="6" t="s">
        <v>398</v>
      </c>
      <c r="B3741" s="7" t="s">
        <v>562</v>
      </c>
      <c r="C3741" s="7" t="s">
        <v>3194</v>
      </c>
      <c r="D3741" s="7" t="s">
        <v>278</v>
      </c>
      <c r="E3741" s="7" t="s">
        <v>279</v>
      </c>
      <c r="F3741" s="7" t="s">
        <v>563</v>
      </c>
      <c r="G3741" s="8">
        <v>5133673</v>
      </c>
      <c r="H3741" s="16" t="s">
        <v>3698</v>
      </c>
      <c r="I3741" s="18">
        <v>238.464</v>
      </c>
      <c r="J3741" s="19">
        <v>359.05700000000002</v>
      </c>
      <c r="K3741" s="19">
        <v>0</v>
      </c>
      <c r="L3741" s="19">
        <v>238.464</v>
      </c>
      <c r="M3741" s="19">
        <v>0</v>
      </c>
      <c r="N3741" s="19">
        <v>0</v>
      </c>
      <c r="O3741" s="19">
        <v>0</v>
      </c>
      <c r="P3741" s="19">
        <v>238.464</v>
      </c>
      <c r="Q3741" s="19">
        <v>0</v>
      </c>
      <c r="R3741" s="19">
        <v>0</v>
      </c>
      <c r="S3741" s="19">
        <v>0</v>
      </c>
      <c r="T3741" s="19">
        <v>0</v>
      </c>
      <c r="U3741" s="56">
        <f t="shared" si="124"/>
        <v>1074.4489999999998</v>
      </c>
      <c r="V3741" s="18">
        <f t="shared" si="123"/>
        <v>134.30612499999998</v>
      </c>
      <c r="W3741" s="7"/>
      <c r="X3741" s="7"/>
      <c r="Y3741" s="7"/>
      <c r="Z3741" s="57"/>
    </row>
    <row r="3742" spans="1:26" x14ac:dyDescent="0.35">
      <c r="A3742" s="6" t="s">
        <v>398</v>
      </c>
      <c r="B3742" s="7" t="s">
        <v>562</v>
      </c>
      <c r="C3742" s="7" t="s">
        <v>3194</v>
      </c>
      <c r="D3742" s="7" t="s">
        <v>278</v>
      </c>
      <c r="E3742" s="7" t="s">
        <v>279</v>
      </c>
      <c r="F3742" s="7" t="s">
        <v>563</v>
      </c>
      <c r="G3742" s="8">
        <v>5296318</v>
      </c>
      <c r="H3742" s="16" t="s">
        <v>3699</v>
      </c>
      <c r="I3742" s="18">
        <v>0</v>
      </c>
      <c r="J3742" s="19">
        <v>2490.1999999999998</v>
      </c>
      <c r="K3742" s="19">
        <v>820.10900000000004</v>
      </c>
      <c r="L3742" s="19">
        <v>180.59800000000001</v>
      </c>
      <c r="M3742" s="19">
        <v>0</v>
      </c>
      <c r="N3742" s="19">
        <v>0</v>
      </c>
      <c r="O3742" s="19">
        <v>0</v>
      </c>
      <c r="P3742" s="19">
        <v>238.464</v>
      </c>
      <c r="Q3742" s="19">
        <v>0</v>
      </c>
      <c r="R3742" s="19">
        <v>0</v>
      </c>
      <c r="S3742" s="19">
        <v>0</v>
      </c>
      <c r="T3742" s="19">
        <v>0</v>
      </c>
      <c r="U3742" s="56">
        <f t="shared" si="124"/>
        <v>3729.3709999999996</v>
      </c>
      <c r="V3742" s="18">
        <f t="shared" si="123"/>
        <v>466.17137499999995</v>
      </c>
      <c r="W3742" s="7"/>
      <c r="X3742" s="7"/>
      <c r="Y3742" s="7"/>
      <c r="Z3742" s="57"/>
    </row>
    <row r="3743" spans="1:26" x14ac:dyDescent="0.35">
      <c r="A3743" s="6" t="s">
        <v>398</v>
      </c>
      <c r="B3743" s="7" t="s">
        <v>562</v>
      </c>
      <c r="C3743" s="7" t="s">
        <v>3194</v>
      </c>
      <c r="D3743" s="7" t="s">
        <v>278</v>
      </c>
      <c r="E3743" s="7" t="s">
        <v>279</v>
      </c>
      <c r="F3743" s="7" t="s">
        <v>563</v>
      </c>
      <c r="G3743" s="8">
        <v>5271146</v>
      </c>
      <c r="H3743" s="16" t="s">
        <v>3700</v>
      </c>
      <c r="I3743" s="18">
        <v>419.06200000000001</v>
      </c>
      <c r="J3743" s="19">
        <v>778.11900000000003</v>
      </c>
      <c r="K3743" s="19">
        <v>0</v>
      </c>
      <c r="L3743" s="19">
        <v>476.928</v>
      </c>
      <c r="M3743" s="19">
        <v>602.93799999999999</v>
      </c>
      <c r="N3743" s="19">
        <v>0</v>
      </c>
      <c r="O3743" s="19">
        <v>0</v>
      </c>
      <c r="P3743" s="19">
        <v>835.98500000000001</v>
      </c>
      <c r="Q3743" s="19">
        <v>0</v>
      </c>
      <c r="R3743" s="19">
        <v>0</v>
      </c>
      <c r="S3743" s="19">
        <v>0</v>
      </c>
      <c r="T3743" s="19">
        <v>0</v>
      </c>
      <c r="U3743" s="56">
        <f t="shared" si="124"/>
        <v>3113.0320000000002</v>
      </c>
      <c r="V3743" s="18">
        <f t="shared" si="123"/>
        <v>389.12900000000002</v>
      </c>
      <c r="W3743" s="7"/>
      <c r="X3743" s="7"/>
      <c r="Y3743" s="7"/>
      <c r="Z3743" s="57"/>
    </row>
    <row r="3744" spans="1:26" x14ac:dyDescent="0.35">
      <c r="A3744" s="6" t="s">
        <v>398</v>
      </c>
      <c r="B3744" s="7" t="s">
        <v>562</v>
      </c>
      <c r="C3744" s="7" t="s">
        <v>3194</v>
      </c>
      <c r="D3744" s="7" t="s">
        <v>278</v>
      </c>
      <c r="E3744" s="7" t="s">
        <v>279</v>
      </c>
      <c r="F3744" s="7" t="s">
        <v>563</v>
      </c>
      <c r="G3744" s="8">
        <v>5299931</v>
      </c>
      <c r="H3744" s="16" t="s">
        <v>3701</v>
      </c>
      <c r="I3744" s="18">
        <v>180.59800000000001</v>
      </c>
      <c r="J3744" s="19">
        <v>702.23800000000006</v>
      </c>
      <c r="K3744" s="19">
        <v>238.464</v>
      </c>
      <c r="L3744" s="19">
        <v>0</v>
      </c>
      <c r="M3744" s="19">
        <v>0</v>
      </c>
      <c r="N3744" s="19">
        <v>359.05700000000002</v>
      </c>
      <c r="O3744" s="19">
        <v>0</v>
      </c>
      <c r="P3744" s="19">
        <v>238.464</v>
      </c>
      <c r="Q3744" s="19">
        <v>0</v>
      </c>
      <c r="R3744" s="19">
        <v>0</v>
      </c>
      <c r="S3744" s="19">
        <v>0</v>
      </c>
      <c r="T3744" s="19">
        <v>0</v>
      </c>
      <c r="U3744" s="56">
        <f t="shared" si="124"/>
        <v>1718.8209999999999</v>
      </c>
      <c r="V3744" s="18">
        <f t="shared" si="123"/>
        <v>214.85262499999999</v>
      </c>
      <c r="W3744" s="7"/>
      <c r="X3744" s="7"/>
      <c r="Y3744" s="7"/>
      <c r="Z3744" s="57"/>
    </row>
    <row r="3745" spans="1:26" x14ac:dyDescent="0.35">
      <c r="A3745" s="6" t="s">
        <v>398</v>
      </c>
      <c r="B3745" s="7" t="s">
        <v>562</v>
      </c>
      <c r="C3745" s="7" t="s">
        <v>3194</v>
      </c>
      <c r="D3745" s="7" t="s">
        <v>278</v>
      </c>
      <c r="E3745" s="7" t="s">
        <v>279</v>
      </c>
      <c r="F3745" s="7" t="s">
        <v>563</v>
      </c>
      <c r="G3745" s="8">
        <v>5137361</v>
      </c>
      <c r="H3745" s="16" t="s">
        <v>3702</v>
      </c>
      <c r="I3745" s="18">
        <v>419.06200000000001</v>
      </c>
      <c r="J3745" s="19">
        <v>359.05700000000002</v>
      </c>
      <c r="K3745" s="19">
        <v>303.49700000000001</v>
      </c>
      <c r="L3745" s="19">
        <v>238.464</v>
      </c>
      <c r="M3745" s="19">
        <v>180.59800000000001</v>
      </c>
      <c r="N3745" s="19">
        <v>0</v>
      </c>
      <c r="O3745" s="19">
        <v>903.15599999999995</v>
      </c>
      <c r="P3745" s="19">
        <v>238.464</v>
      </c>
      <c r="Q3745" s="19">
        <v>0</v>
      </c>
      <c r="R3745" s="19">
        <v>0</v>
      </c>
      <c r="S3745" s="19">
        <v>0</v>
      </c>
      <c r="T3745" s="19">
        <v>0</v>
      </c>
      <c r="U3745" s="56">
        <f t="shared" si="124"/>
        <v>2642.2979999999998</v>
      </c>
      <c r="V3745" s="18">
        <f t="shared" ref="V3745:V3808" si="125">+AVERAGE(I3745:P3745)</f>
        <v>330.28724999999997</v>
      </c>
      <c r="W3745" s="7"/>
      <c r="X3745" s="7"/>
      <c r="Y3745" s="7"/>
      <c r="Z3745" s="57"/>
    </row>
    <row r="3746" spans="1:26" x14ac:dyDescent="0.35">
      <c r="A3746" s="6" t="s">
        <v>398</v>
      </c>
      <c r="B3746" s="7" t="s">
        <v>562</v>
      </c>
      <c r="C3746" s="7" t="s">
        <v>3194</v>
      </c>
      <c r="D3746" s="7" t="s">
        <v>278</v>
      </c>
      <c r="E3746" s="7" t="s">
        <v>279</v>
      </c>
      <c r="F3746" s="7" t="s">
        <v>563</v>
      </c>
      <c r="G3746" s="8">
        <v>5337653</v>
      </c>
      <c r="H3746" s="16" t="s">
        <v>3703</v>
      </c>
      <c r="I3746" s="18">
        <v>419.06200000000001</v>
      </c>
      <c r="J3746" s="19">
        <v>359.05700000000002</v>
      </c>
      <c r="K3746" s="19">
        <v>0</v>
      </c>
      <c r="L3746" s="19">
        <v>238.464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56">
        <f t="shared" si="124"/>
        <v>1016.5830000000001</v>
      </c>
      <c r="V3746" s="18">
        <f t="shared" si="125"/>
        <v>127.07287500000001</v>
      </c>
      <c r="W3746" s="7"/>
      <c r="X3746" s="7"/>
      <c r="Y3746" s="7"/>
      <c r="Z3746" s="57"/>
    </row>
    <row r="3747" spans="1:26" x14ac:dyDescent="0.35">
      <c r="A3747" s="6" t="s">
        <v>398</v>
      </c>
      <c r="B3747" s="7" t="s">
        <v>562</v>
      </c>
      <c r="C3747" s="7" t="s">
        <v>3194</v>
      </c>
      <c r="D3747" s="7" t="s">
        <v>278</v>
      </c>
      <c r="E3747" s="7" t="s">
        <v>279</v>
      </c>
      <c r="F3747" s="7" t="s">
        <v>563</v>
      </c>
      <c r="G3747" s="8">
        <v>5298174</v>
      </c>
      <c r="H3747" s="16" t="s">
        <v>3704</v>
      </c>
      <c r="I3747" s="18">
        <v>180.59800000000001</v>
      </c>
      <c r="J3747" s="19">
        <v>882.83600000000001</v>
      </c>
      <c r="K3747" s="19">
        <v>597.52099999999996</v>
      </c>
      <c r="L3747" s="19">
        <v>599.65899999999999</v>
      </c>
      <c r="M3747" s="19">
        <v>0</v>
      </c>
      <c r="N3747" s="19">
        <v>0</v>
      </c>
      <c r="O3747" s="19">
        <v>0</v>
      </c>
      <c r="P3747" s="19">
        <v>238.464</v>
      </c>
      <c r="Q3747" s="19">
        <v>0</v>
      </c>
      <c r="R3747" s="19">
        <v>0</v>
      </c>
      <c r="S3747" s="19">
        <v>0</v>
      </c>
      <c r="T3747" s="19">
        <v>0</v>
      </c>
      <c r="U3747" s="56">
        <f t="shared" si="124"/>
        <v>2499.078</v>
      </c>
      <c r="V3747" s="18">
        <f t="shared" si="125"/>
        <v>312.38475</v>
      </c>
      <c r="W3747" s="7"/>
      <c r="X3747" s="7"/>
      <c r="Y3747" s="7"/>
      <c r="Z3747" s="57"/>
    </row>
    <row r="3748" spans="1:26" x14ac:dyDescent="0.35">
      <c r="A3748" s="6" t="s">
        <v>398</v>
      </c>
      <c r="B3748" s="7" t="s">
        <v>562</v>
      </c>
      <c r="C3748" s="7" t="s">
        <v>3194</v>
      </c>
      <c r="D3748" s="7" t="s">
        <v>278</v>
      </c>
      <c r="E3748" s="7" t="s">
        <v>279</v>
      </c>
      <c r="F3748" s="7" t="s">
        <v>563</v>
      </c>
      <c r="G3748" s="8">
        <v>5136047</v>
      </c>
      <c r="H3748" s="16" t="s">
        <v>3705</v>
      </c>
      <c r="I3748" s="18">
        <v>180.59800000000001</v>
      </c>
      <c r="J3748" s="19">
        <v>1614.104</v>
      </c>
      <c r="K3748" s="19">
        <v>0</v>
      </c>
      <c r="L3748" s="19">
        <v>238.464</v>
      </c>
      <c r="M3748" s="19">
        <v>539.65499999999997</v>
      </c>
      <c r="N3748" s="19">
        <v>0</v>
      </c>
      <c r="O3748" s="19">
        <v>238.464</v>
      </c>
      <c r="P3748" s="19">
        <v>303.49700000000001</v>
      </c>
      <c r="Q3748" s="19">
        <v>0</v>
      </c>
      <c r="R3748" s="19">
        <v>0</v>
      </c>
      <c r="S3748" s="19">
        <v>0</v>
      </c>
      <c r="T3748" s="19">
        <v>0</v>
      </c>
      <c r="U3748" s="56">
        <f t="shared" si="124"/>
        <v>3114.7819999999997</v>
      </c>
      <c r="V3748" s="18">
        <f t="shared" si="125"/>
        <v>389.34774999999996</v>
      </c>
      <c r="W3748" s="7"/>
      <c r="X3748" s="7"/>
      <c r="Y3748" s="7"/>
      <c r="Z3748" s="57"/>
    </row>
    <row r="3749" spans="1:26" x14ac:dyDescent="0.35">
      <c r="A3749" s="6" t="s">
        <v>398</v>
      </c>
      <c r="B3749" s="7" t="s">
        <v>562</v>
      </c>
      <c r="C3749" s="7" t="s">
        <v>3194</v>
      </c>
      <c r="D3749" s="7" t="s">
        <v>278</v>
      </c>
      <c r="E3749" s="7" t="s">
        <v>279</v>
      </c>
      <c r="F3749" s="7" t="s">
        <v>563</v>
      </c>
      <c r="G3749" s="8">
        <v>5272813</v>
      </c>
      <c r="H3749" s="16" t="s">
        <v>3706</v>
      </c>
      <c r="I3749" s="18">
        <v>238.464</v>
      </c>
      <c r="J3749" s="19">
        <v>662.55399999999997</v>
      </c>
      <c r="K3749" s="19">
        <v>845.45799999999997</v>
      </c>
      <c r="L3749" s="19">
        <v>482.34500000000003</v>
      </c>
      <c r="M3749" s="19">
        <v>0</v>
      </c>
      <c r="N3749" s="19">
        <v>0</v>
      </c>
      <c r="O3749" s="19">
        <v>0</v>
      </c>
      <c r="P3749" s="19">
        <v>597.52099999999996</v>
      </c>
      <c r="Q3749" s="19">
        <v>0</v>
      </c>
      <c r="R3749" s="19">
        <v>0</v>
      </c>
      <c r="S3749" s="19">
        <v>0</v>
      </c>
      <c r="T3749" s="19">
        <v>0</v>
      </c>
      <c r="U3749" s="56">
        <f t="shared" si="124"/>
        <v>2826.3419999999996</v>
      </c>
      <c r="V3749" s="18">
        <f t="shared" si="125"/>
        <v>353.29274999999996</v>
      </c>
      <c r="W3749" s="7"/>
      <c r="X3749" s="7"/>
      <c r="Y3749" s="7"/>
      <c r="Z3749" s="57"/>
    </row>
    <row r="3750" spans="1:26" x14ac:dyDescent="0.35">
      <c r="A3750" s="6" t="s">
        <v>398</v>
      </c>
      <c r="B3750" s="7" t="s">
        <v>562</v>
      </c>
      <c r="C3750" s="7" t="s">
        <v>3194</v>
      </c>
      <c r="D3750" s="7" t="s">
        <v>278</v>
      </c>
      <c r="E3750" s="7" t="s">
        <v>279</v>
      </c>
      <c r="F3750" s="7" t="s">
        <v>563</v>
      </c>
      <c r="G3750" s="8">
        <v>5137181</v>
      </c>
      <c r="H3750" s="16" t="s">
        <v>3707</v>
      </c>
      <c r="I3750" s="18">
        <v>419.06200000000001</v>
      </c>
      <c r="J3750" s="19">
        <v>359.05700000000002</v>
      </c>
      <c r="K3750" s="19">
        <v>303.49700000000001</v>
      </c>
      <c r="L3750" s="19">
        <v>238.464</v>
      </c>
      <c r="M3750" s="19">
        <v>180.59800000000001</v>
      </c>
      <c r="N3750" s="19">
        <v>0</v>
      </c>
      <c r="O3750" s="19">
        <v>0</v>
      </c>
      <c r="P3750" s="19">
        <v>597.52099999999996</v>
      </c>
      <c r="Q3750" s="19">
        <v>0</v>
      </c>
      <c r="R3750" s="19">
        <v>0</v>
      </c>
      <c r="S3750" s="19">
        <v>0</v>
      </c>
      <c r="T3750" s="19">
        <v>0</v>
      </c>
      <c r="U3750" s="56">
        <f t="shared" si="124"/>
        <v>2098.1989999999996</v>
      </c>
      <c r="V3750" s="18">
        <f t="shared" si="125"/>
        <v>262.27487499999995</v>
      </c>
      <c r="W3750" s="7"/>
      <c r="X3750" s="7"/>
      <c r="Y3750" s="7"/>
      <c r="Z3750" s="57"/>
    </row>
    <row r="3751" spans="1:26" x14ac:dyDescent="0.35">
      <c r="A3751" s="6" t="s">
        <v>398</v>
      </c>
      <c r="B3751" s="7" t="s">
        <v>562</v>
      </c>
      <c r="C3751" s="7" t="s">
        <v>3194</v>
      </c>
      <c r="D3751" s="7" t="s">
        <v>278</v>
      </c>
      <c r="E3751" s="7" t="s">
        <v>279</v>
      </c>
      <c r="F3751" s="7" t="s">
        <v>563</v>
      </c>
      <c r="G3751" s="8">
        <v>5293283</v>
      </c>
      <c r="H3751" s="16" t="s">
        <v>3708</v>
      </c>
      <c r="I3751" s="18">
        <v>419.06200000000001</v>
      </c>
      <c r="J3751" s="19">
        <v>702.23800000000006</v>
      </c>
      <c r="K3751" s="19">
        <v>1148.9559999999999</v>
      </c>
      <c r="L3751" s="19">
        <v>720.25199999999995</v>
      </c>
      <c r="M3751" s="19">
        <v>303.49700000000001</v>
      </c>
      <c r="N3751" s="19">
        <v>1690.9169999999999</v>
      </c>
      <c r="O3751" s="19">
        <v>4092.4430000000002</v>
      </c>
      <c r="P3751" s="19">
        <v>778.11900000000003</v>
      </c>
      <c r="Q3751" s="19">
        <v>0</v>
      </c>
      <c r="R3751" s="19">
        <v>0</v>
      </c>
      <c r="S3751" s="19">
        <v>0</v>
      </c>
      <c r="T3751" s="19">
        <v>0</v>
      </c>
      <c r="U3751" s="56">
        <f t="shared" si="124"/>
        <v>9855.4840000000022</v>
      </c>
      <c r="V3751" s="18">
        <f t="shared" si="125"/>
        <v>1231.9355000000003</v>
      </c>
      <c r="W3751" s="7"/>
      <c r="X3751" s="7"/>
      <c r="Y3751" s="7"/>
      <c r="Z3751" s="57"/>
    </row>
    <row r="3752" spans="1:26" x14ac:dyDescent="0.35">
      <c r="A3752" s="6" t="s">
        <v>398</v>
      </c>
      <c r="B3752" s="7" t="s">
        <v>562</v>
      </c>
      <c r="C3752" s="7" t="s">
        <v>3194</v>
      </c>
      <c r="D3752" s="7" t="s">
        <v>278</v>
      </c>
      <c r="E3752" s="7" t="s">
        <v>279</v>
      </c>
      <c r="F3752" s="7" t="s">
        <v>563</v>
      </c>
      <c r="G3752" s="8">
        <v>5134340</v>
      </c>
      <c r="H3752" s="16" t="s">
        <v>3709</v>
      </c>
      <c r="I3752" s="18">
        <v>898.71199999999999</v>
      </c>
      <c r="J3752" s="19">
        <v>662.55399999999997</v>
      </c>
      <c r="K3752" s="19">
        <v>3885.8490000000002</v>
      </c>
      <c r="L3752" s="19">
        <v>0</v>
      </c>
      <c r="M3752" s="19">
        <v>243.881</v>
      </c>
      <c r="N3752" s="19">
        <v>238.464</v>
      </c>
      <c r="O3752" s="19">
        <v>2341.9110000000001</v>
      </c>
      <c r="P3752" s="19">
        <v>547.37800000000004</v>
      </c>
      <c r="Q3752" s="19">
        <v>0</v>
      </c>
      <c r="R3752" s="19">
        <v>0</v>
      </c>
      <c r="S3752" s="19">
        <v>0</v>
      </c>
      <c r="T3752" s="19">
        <v>0</v>
      </c>
      <c r="U3752" s="56">
        <f t="shared" si="124"/>
        <v>8818.7489999999998</v>
      </c>
      <c r="V3752" s="18">
        <f t="shared" si="125"/>
        <v>1102.343625</v>
      </c>
      <c r="W3752" s="7"/>
      <c r="X3752" s="7"/>
      <c r="Y3752" s="7"/>
      <c r="Z3752" s="57"/>
    </row>
    <row r="3753" spans="1:26" x14ac:dyDescent="0.35">
      <c r="A3753" s="6" t="s">
        <v>398</v>
      </c>
      <c r="B3753" s="7" t="s">
        <v>562</v>
      </c>
      <c r="C3753" s="7" t="s">
        <v>3194</v>
      </c>
      <c r="D3753" s="7" t="s">
        <v>278</v>
      </c>
      <c r="E3753" s="7" t="s">
        <v>279</v>
      </c>
      <c r="F3753" s="7" t="s">
        <v>563</v>
      </c>
      <c r="G3753" s="8">
        <v>5290141</v>
      </c>
      <c r="H3753" s="16" t="s">
        <v>3710</v>
      </c>
      <c r="I3753" s="18">
        <v>419.06200000000001</v>
      </c>
      <c r="J3753" s="19">
        <v>1137.1759999999999</v>
      </c>
      <c r="K3753" s="19">
        <v>238.464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56">
        <f t="shared" si="124"/>
        <v>1794.7019999999998</v>
      </c>
      <c r="V3753" s="18">
        <f t="shared" si="125"/>
        <v>224.33774999999997</v>
      </c>
      <c r="W3753" s="7"/>
      <c r="X3753" s="7"/>
      <c r="Y3753" s="7"/>
      <c r="Z3753" s="57"/>
    </row>
    <row r="3754" spans="1:26" x14ac:dyDescent="0.35">
      <c r="A3754" s="6" t="s">
        <v>398</v>
      </c>
      <c r="B3754" s="7" t="s">
        <v>562</v>
      </c>
      <c r="C3754" s="7" t="s">
        <v>3194</v>
      </c>
      <c r="D3754" s="7" t="s">
        <v>278</v>
      </c>
      <c r="E3754" s="7" t="s">
        <v>279</v>
      </c>
      <c r="F3754" s="7" t="s">
        <v>563</v>
      </c>
      <c r="G3754" s="8">
        <v>5130579</v>
      </c>
      <c r="H3754" s="16" t="s">
        <v>3711</v>
      </c>
      <c r="I3754" s="18">
        <v>419.06200000000001</v>
      </c>
      <c r="J3754" s="19">
        <v>662.55399999999997</v>
      </c>
      <c r="K3754" s="19">
        <v>1213.99</v>
      </c>
      <c r="L3754" s="19">
        <v>238.464</v>
      </c>
      <c r="M3754" s="19">
        <v>180.59800000000001</v>
      </c>
      <c r="N3754" s="19">
        <v>0</v>
      </c>
      <c r="O3754" s="19">
        <v>1262.213</v>
      </c>
      <c r="P3754" s="19">
        <v>956.57799999999997</v>
      </c>
      <c r="Q3754" s="19">
        <v>0</v>
      </c>
      <c r="R3754" s="19">
        <v>0</v>
      </c>
      <c r="S3754" s="19">
        <v>0</v>
      </c>
      <c r="T3754" s="19">
        <v>0</v>
      </c>
      <c r="U3754" s="56">
        <f t="shared" si="124"/>
        <v>4933.4589999999989</v>
      </c>
      <c r="V3754" s="18">
        <f t="shared" si="125"/>
        <v>616.68237499999987</v>
      </c>
      <c r="W3754" s="7"/>
      <c r="X3754" s="7"/>
      <c r="Y3754" s="7"/>
      <c r="Z3754" s="57"/>
    </row>
    <row r="3755" spans="1:26" x14ac:dyDescent="0.35">
      <c r="A3755" s="6" t="s">
        <v>398</v>
      </c>
      <c r="B3755" s="7" t="s">
        <v>562</v>
      </c>
      <c r="C3755" s="7" t="s">
        <v>3194</v>
      </c>
      <c r="D3755" s="7" t="s">
        <v>278</v>
      </c>
      <c r="E3755" s="7" t="s">
        <v>279</v>
      </c>
      <c r="F3755" s="7" t="s">
        <v>563</v>
      </c>
      <c r="G3755" s="8">
        <v>5293065</v>
      </c>
      <c r="H3755" s="16" t="s">
        <v>3712</v>
      </c>
      <c r="I3755" s="18">
        <v>180.59800000000001</v>
      </c>
      <c r="J3755" s="19">
        <v>359.05700000000002</v>
      </c>
      <c r="K3755" s="19">
        <v>303.49700000000001</v>
      </c>
      <c r="L3755" s="19">
        <v>482.34500000000003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56">
        <f t="shared" si="124"/>
        <v>1325.4970000000001</v>
      </c>
      <c r="V3755" s="18">
        <f t="shared" si="125"/>
        <v>165.68712500000001</v>
      </c>
      <c r="W3755" s="7"/>
      <c r="X3755" s="7"/>
      <c r="Y3755" s="7"/>
      <c r="Z3755" s="57"/>
    </row>
    <row r="3756" spans="1:26" x14ac:dyDescent="0.35">
      <c r="A3756" s="6" t="s">
        <v>398</v>
      </c>
      <c r="B3756" s="7" t="s">
        <v>562</v>
      </c>
      <c r="C3756" s="7" t="s">
        <v>3194</v>
      </c>
      <c r="D3756" s="7" t="s">
        <v>278</v>
      </c>
      <c r="E3756" s="7" t="s">
        <v>279</v>
      </c>
      <c r="F3756" s="7" t="s">
        <v>563</v>
      </c>
      <c r="G3756" s="8">
        <v>5292699</v>
      </c>
      <c r="H3756" s="16" t="s">
        <v>3713</v>
      </c>
      <c r="I3756" s="18">
        <v>0</v>
      </c>
      <c r="J3756" s="19">
        <v>1244.0309999999999</v>
      </c>
      <c r="K3756" s="19">
        <v>476.928</v>
      </c>
      <c r="L3756" s="19">
        <v>0</v>
      </c>
      <c r="M3756" s="19">
        <v>0</v>
      </c>
      <c r="N3756" s="19">
        <v>0</v>
      </c>
      <c r="O3756" s="19">
        <v>0</v>
      </c>
      <c r="P3756" s="19">
        <v>238.464</v>
      </c>
      <c r="Q3756" s="19">
        <v>0</v>
      </c>
      <c r="R3756" s="19">
        <v>0</v>
      </c>
      <c r="S3756" s="19">
        <v>0</v>
      </c>
      <c r="T3756" s="19">
        <v>0</v>
      </c>
      <c r="U3756" s="56">
        <f t="shared" si="124"/>
        <v>1959.4229999999998</v>
      </c>
      <c r="V3756" s="18">
        <f t="shared" si="125"/>
        <v>244.92787499999997</v>
      </c>
      <c r="W3756" s="7"/>
      <c r="X3756" s="7"/>
      <c r="Y3756" s="7"/>
      <c r="Z3756" s="57"/>
    </row>
    <row r="3757" spans="1:26" x14ac:dyDescent="0.35">
      <c r="A3757" s="6" t="s">
        <v>398</v>
      </c>
      <c r="B3757" s="7" t="s">
        <v>562</v>
      </c>
      <c r="C3757" s="7" t="s">
        <v>3194</v>
      </c>
      <c r="D3757" s="7" t="s">
        <v>278</v>
      </c>
      <c r="E3757" s="7" t="s">
        <v>279</v>
      </c>
      <c r="F3757" s="7" t="s">
        <v>563</v>
      </c>
      <c r="G3757" s="8">
        <v>5271139</v>
      </c>
      <c r="H3757" s="16" t="s">
        <v>3714</v>
      </c>
      <c r="I3757" s="18">
        <v>419.06200000000001</v>
      </c>
      <c r="J3757" s="19">
        <v>359.05700000000002</v>
      </c>
      <c r="K3757" s="19">
        <v>476.928</v>
      </c>
      <c r="L3757" s="19">
        <v>0</v>
      </c>
      <c r="M3757" s="19">
        <v>0</v>
      </c>
      <c r="N3757" s="19">
        <v>0</v>
      </c>
      <c r="O3757" s="19">
        <v>0</v>
      </c>
      <c r="P3757" s="19">
        <v>657.52599999999995</v>
      </c>
      <c r="Q3757" s="19">
        <v>0</v>
      </c>
      <c r="R3757" s="19">
        <v>0</v>
      </c>
      <c r="S3757" s="19">
        <v>0</v>
      </c>
      <c r="T3757" s="19">
        <v>0</v>
      </c>
      <c r="U3757" s="56">
        <f t="shared" si="124"/>
        <v>1912.5729999999999</v>
      </c>
      <c r="V3757" s="18">
        <f t="shared" si="125"/>
        <v>239.07162499999998</v>
      </c>
      <c r="W3757" s="7"/>
      <c r="X3757" s="7"/>
      <c r="Y3757" s="7"/>
      <c r="Z3757" s="57"/>
    </row>
    <row r="3758" spans="1:26" x14ac:dyDescent="0.35">
      <c r="A3758" s="6" t="s">
        <v>398</v>
      </c>
      <c r="B3758" s="7" t="s">
        <v>562</v>
      </c>
      <c r="C3758" s="7" t="s">
        <v>3194</v>
      </c>
      <c r="D3758" s="7" t="s">
        <v>278</v>
      </c>
      <c r="E3758" s="7" t="s">
        <v>279</v>
      </c>
      <c r="F3758" s="7" t="s">
        <v>563</v>
      </c>
      <c r="G3758" s="8">
        <v>5137167</v>
      </c>
      <c r="H3758" s="16" t="s">
        <v>3715</v>
      </c>
      <c r="I3758" s="18">
        <v>419.06200000000001</v>
      </c>
      <c r="J3758" s="19">
        <v>597.52099999999996</v>
      </c>
      <c r="K3758" s="19">
        <v>0</v>
      </c>
      <c r="L3758" s="19">
        <v>238.464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56">
        <f t="shared" si="124"/>
        <v>1255.047</v>
      </c>
      <c r="V3758" s="18">
        <f t="shared" si="125"/>
        <v>156.880875</v>
      </c>
      <c r="W3758" s="7"/>
      <c r="X3758" s="7"/>
      <c r="Y3758" s="7"/>
      <c r="Z3758" s="57"/>
    </row>
    <row r="3759" spans="1:26" x14ac:dyDescent="0.35">
      <c r="A3759" s="6" t="s">
        <v>398</v>
      </c>
      <c r="B3759" s="7" t="s">
        <v>562</v>
      </c>
      <c r="C3759" s="7" t="s">
        <v>3194</v>
      </c>
      <c r="D3759" s="7" t="s">
        <v>278</v>
      </c>
      <c r="E3759" s="7" t="s">
        <v>279</v>
      </c>
      <c r="F3759" s="7" t="s">
        <v>563</v>
      </c>
      <c r="G3759" s="8">
        <v>5293304</v>
      </c>
      <c r="H3759" s="16" t="s">
        <v>3716</v>
      </c>
      <c r="I3759" s="18">
        <v>343.18099999999998</v>
      </c>
      <c r="J3759" s="19">
        <v>720.25199999999995</v>
      </c>
      <c r="K3759" s="19">
        <v>476.928</v>
      </c>
      <c r="L3759" s="19">
        <v>0</v>
      </c>
      <c r="M3759" s="19">
        <v>0</v>
      </c>
      <c r="N3759" s="19">
        <v>0</v>
      </c>
      <c r="O3759" s="19">
        <v>180.59800000000001</v>
      </c>
      <c r="P3759" s="19">
        <v>238.464</v>
      </c>
      <c r="Q3759" s="19">
        <v>0</v>
      </c>
      <c r="R3759" s="19">
        <v>0</v>
      </c>
      <c r="S3759" s="19">
        <v>0</v>
      </c>
      <c r="T3759" s="19">
        <v>0</v>
      </c>
      <c r="U3759" s="56">
        <f t="shared" si="124"/>
        <v>1959.4229999999998</v>
      </c>
      <c r="V3759" s="18">
        <f t="shared" si="125"/>
        <v>244.92787499999997</v>
      </c>
      <c r="W3759" s="7"/>
      <c r="X3759" s="7"/>
      <c r="Y3759" s="7"/>
      <c r="Z3759" s="57"/>
    </row>
    <row r="3760" spans="1:26" x14ac:dyDescent="0.35">
      <c r="A3760" s="6" t="s">
        <v>398</v>
      </c>
      <c r="B3760" s="7" t="s">
        <v>562</v>
      </c>
      <c r="C3760" s="7" t="s">
        <v>3194</v>
      </c>
      <c r="D3760" s="7" t="s">
        <v>278</v>
      </c>
      <c r="E3760" s="7" t="s">
        <v>279</v>
      </c>
      <c r="F3760" s="7" t="s">
        <v>563</v>
      </c>
      <c r="G3760" s="8">
        <v>5297023</v>
      </c>
      <c r="H3760" s="16" t="s">
        <v>3717</v>
      </c>
      <c r="I3760" s="18">
        <v>0</v>
      </c>
      <c r="J3760" s="19">
        <v>343.18099999999998</v>
      </c>
      <c r="K3760" s="19">
        <v>238.464</v>
      </c>
      <c r="L3760" s="19">
        <v>0</v>
      </c>
      <c r="M3760" s="19">
        <v>0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56">
        <f t="shared" si="124"/>
        <v>581.64499999999998</v>
      </c>
      <c r="V3760" s="18">
        <f t="shared" si="125"/>
        <v>72.705624999999998</v>
      </c>
      <c r="W3760" s="7"/>
      <c r="X3760" s="7"/>
      <c r="Y3760" s="7"/>
      <c r="Z3760" s="57"/>
    </row>
    <row r="3761" spans="1:26" x14ac:dyDescent="0.35">
      <c r="A3761" s="6" t="s">
        <v>398</v>
      </c>
      <c r="B3761" s="7" t="s">
        <v>562</v>
      </c>
      <c r="C3761" s="7" t="s">
        <v>3194</v>
      </c>
      <c r="D3761" s="7" t="s">
        <v>278</v>
      </c>
      <c r="E3761" s="7" t="s">
        <v>279</v>
      </c>
      <c r="F3761" s="7" t="s">
        <v>563</v>
      </c>
      <c r="G3761" s="8">
        <v>5299588</v>
      </c>
      <c r="H3761" s="16" t="s">
        <v>3718</v>
      </c>
      <c r="I3761" s="18">
        <v>0</v>
      </c>
      <c r="J3761" s="19">
        <v>704.37599999999998</v>
      </c>
      <c r="K3761" s="19">
        <v>476.928</v>
      </c>
      <c r="L3761" s="19">
        <v>0</v>
      </c>
      <c r="M3761" s="19">
        <v>0</v>
      </c>
      <c r="N3761" s="19">
        <v>0</v>
      </c>
      <c r="O3761" s="19">
        <v>778.11900000000003</v>
      </c>
      <c r="P3761" s="19">
        <v>0</v>
      </c>
      <c r="Q3761" s="19">
        <v>0</v>
      </c>
      <c r="R3761" s="19">
        <v>0</v>
      </c>
      <c r="S3761" s="19">
        <v>0</v>
      </c>
      <c r="T3761" s="19">
        <v>0</v>
      </c>
      <c r="U3761" s="56">
        <f t="shared" si="124"/>
        <v>1959.4230000000002</v>
      </c>
      <c r="V3761" s="18">
        <f t="shared" si="125"/>
        <v>244.92787500000003</v>
      </c>
      <c r="W3761" s="7"/>
      <c r="X3761" s="7"/>
      <c r="Y3761" s="7"/>
      <c r="Z3761" s="57"/>
    </row>
    <row r="3762" spans="1:26" x14ac:dyDescent="0.35">
      <c r="A3762" s="6" t="s">
        <v>398</v>
      </c>
      <c r="B3762" s="7" t="s">
        <v>562</v>
      </c>
      <c r="C3762" s="7" t="s">
        <v>3194</v>
      </c>
      <c r="D3762" s="7" t="s">
        <v>278</v>
      </c>
      <c r="E3762" s="7" t="s">
        <v>279</v>
      </c>
      <c r="F3762" s="7" t="s">
        <v>563</v>
      </c>
      <c r="G3762" s="8">
        <v>5290103</v>
      </c>
      <c r="H3762" s="16" t="s">
        <v>3719</v>
      </c>
      <c r="I3762" s="18">
        <v>0</v>
      </c>
      <c r="J3762" s="19">
        <v>704.37599999999998</v>
      </c>
      <c r="K3762" s="19">
        <v>715.39200000000005</v>
      </c>
      <c r="L3762" s="19">
        <v>1404.4760000000001</v>
      </c>
      <c r="M3762" s="19">
        <v>1406.615</v>
      </c>
      <c r="N3762" s="19">
        <v>2714.6669999999999</v>
      </c>
      <c r="O3762" s="19">
        <v>4142.0159999999996</v>
      </c>
      <c r="P3762" s="19">
        <v>419.06200000000001</v>
      </c>
      <c r="Q3762" s="19">
        <v>0</v>
      </c>
      <c r="R3762" s="19">
        <v>0</v>
      </c>
      <c r="S3762" s="19">
        <v>0</v>
      </c>
      <c r="T3762" s="19">
        <v>0</v>
      </c>
      <c r="U3762" s="56">
        <f t="shared" si="124"/>
        <v>11506.603999999999</v>
      </c>
      <c r="V3762" s="18">
        <f t="shared" si="125"/>
        <v>1438.3254999999999</v>
      </c>
      <c r="W3762" s="7"/>
      <c r="X3762" s="7"/>
      <c r="Y3762" s="7"/>
      <c r="Z3762" s="57"/>
    </row>
    <row r="3763" spans="1:26" x14ac:dyDescent="0.35">
      <c r="A3763" s="6" t="s">
        <v>398</v>
      </c>
      <c r="B3763" s="7" t="s">
        <v>562</v>
      </c>
      <c r="C3763" s="7" t="s">
        <v>3194</v>
      </c>
      <c r="D3763" s="7" t="s">
        <v>278</v>
      </c>
      <c r="E3763" s="7" t="s">
        <v>279</v>
      </c>
      <c r="F3763" s="7" t="s">
        <v>563</v>
      </c>
      <c r="G3763" s="8">
        <v>5298482</v>
      </c>
      <c r="H3763" s="16" t="s">
        <v>3720</v>
      </c>
      <c r="I3763" s="18">
        <v>0</v>
      </c>
      <c r="J3763" s="19">
        <v>702.23800000000006</v>
      </c>
      <c r="K3763" s="19">
        <v>1195.0419999999999</v>
      </c>
      <c r="L3763" s="19">
        <v>0</v>
      </c>
      <c r="M3763" s="19">
        <v>0</v>
      </c>
      <c r="N3763" s="19">
        <v>0</v>
      </c>
      <c r="O3763" s="19">
        <v>476.928</v>
      </c>
      <c r="P3763" s="19">
        <v>238.464</v>
      </c>
      <c r="Q3763" s="19">
        <v>0</v>
      </c>
      <c r="R3763" s="19">
        <v>0</v>
      </c>
      <c r="S3763" s="19">
        <v>0</v>
      </c>
      <c r="T3763" s="19">
        <v>0</v>
      </c>
      <c r="U3763" s="56">
        <f t="shared" si="124"/>
        <v>2612.672</v>
      </c>
      <c r="V3763" s="18">
        <f t="shared" si="125"/>
        <v>326.584</v>
      </c>
      <c r="W3763" s="7"/>
      <c r="X3763" s="7"/>
      <c r="Y3763" s="7"/>
      <c r="Z3763" s="57"/>
    </row>
    <row r="3764" spans="1:26" x14ac:dyDescent="0.35">
      <c r="A3764" s="6" t="s">
        <v>398</v>
      </c>
      <c r="B3764" s="7" t="s">
        <v>562</v>
      </c>
      <c r="C3764" s="7" t="s">
        <v>3194</v>
      </c>
      <c r="D3764" s="7" t="s">
        <v>278</v>
      </c>
      <c r="E3764" s="7" t="s">
        <v>279</v>
      </c>
      <c r="F3764" s="7" t="s">
        <v>563</v>
      </c>
      <c r="G3764" s="8">
        <v>5300569</v>
      </c>
      <c r="H3764" s="16" t="s">
        <v>3721</v>
      </c>
      <c r="I3764" s="18">
        <v>180.59800000000001</v>
      </c>
      <c r="J3764" s="19">
        <v>343.18099999999998</v>
      </c>
      <c r="K3764" s="19">
        <v>238.464</v>
      </c>
      <c r="L3764" s="19">
        <v>0</v>
      </c>
      <c r="M3764" s="19">
        <v>0</v>
      </c>
      <c r="N3764" s="19">
        <v>0</v>
      </c>
      <c r="O3764" s="19">
        <v>0</v>
      </c>
      <c r="P3764" s="19">
        <v>476.928</v>
      </c>
      <c r="Q3764" s="19">
        <v>0</v>
      </c>
      <c r="R3764" s="19">
        <v>0</v>
      </c>
      <c r="S3764" s="19">
        <v>0</v>
      </c>
      <c r="T3764" s="19">
        <v>0</v>
      </c>
      <c r="U3764" s="56">
        <f t="shared" si="124"/>
        <v>1239.1709999999998</v>
      </c>
      <c r="V3764" s="18">
        <f t="shared" si="125"/>
        <v>154.89637499999998</v>
      </c>
      <c r="W3764" s="7"/>
      <c r="X3764" s="7"/>
      <c r="Y3764" s="7"/>
      <c r="Z3764" s="57"/>
    </row>
    <row r="3765" spans="1:26" x14ac:dyDescent="0.35">
      <c r="A3765" s="6" t="s">
        <v>398</v>
      </c>
      <c r="B3765" s="7" t="s">
        <v>562</v>
      </c>
      <c r="C3765" s="7" t="s">
        <v>3194</v>
      </c>
      <c r="D3765" s="7" t="s">
        <v>278</v>
      </c>
      <c r="E3765" s="7" t="s">
        <v>279</v>
      </c>
      <c r="F3765" s="7" t="s">
        <v>563</v>
      </c>
      <c r="G3765" s="8">
        <v>5295250</v>
      </c>
      <c r="H3765" s="16" t="s">
        <v>3722</v>
      </c>
      <c r="I3765" s="18">
        <v>0</v>
      </c>
      <c r="J3765" s="19">
        <v>343.18099999999998</v>
      </c>
      <c r="K3765" s="19">
        <v>238.464</v>
      </c>
      <c r="L3765" s="19">
        <v>0</v>
      </c>
      <c r="M3765" s="19">
        <v>180.59800000000001</v>
      </c>
      <c r="N3765" s="19">
        <v>0</v>
      </c>
      <c r="O3765" s="19">
        <v>0</v>
      </c>
      <c r="P3765" s="19">
        <v>476.928</v>
      </c>
      <c r="Q3765" s="19">
        <v>0</v>
      </c>
      <c r="R3765" s="19">
        <v>0</v>
      </c>
      <c r="S3765" s="19">
        <v>0</v>
      </c>
      <c r="T3765" s="19">
        <v>0</v>
      </c>
      <c r="U3765" s="56">
        <f t="shared" si="124"/>
        <v>1239.1709999999998</v>
      </c>
      <c r="V3765" s="18">
        <f t="shared" si="125"/>
        <v>154.89637499999998</v>
      </c>
      <c r="W3765" s="7"/>
      <c r="X3765" s="7"/>
      <c r="Y3765" s="7"/>
      <c r="Z3765" s="57"/>
    </row>
    <row r="3766" spans="1:26" x14ac:dyDescent="0.35">
      <c r="A3766" s="6" t="s">
        <v>398</v>
      </c>
      <c r="B3766" s="7" t="s">
        <v>562</v>
      </c>
      <c r="C3766" s="7" t="s">
        <v>3194</v>
      </c>
      <c r="D3766" s="7" t="s">
        <v>278</v>
      </c>
      <c r="E3766" s="7" t="s">
        <v>279</v>
      </c>
      <c r="F3766" s="7" t="s">
        <v>563</v>
      </c>
      <c r="G3766" s="8">
        <v>5294552</v>
      </c>
      <c r="H3766" s="16" t="s">
        <v>3723</v>
      </c>
      <c r="I3766" s="18">
        <v>180.59800000000001</v>
      </c>
      <c r="J3766" s="19">
        <v>523.779</v>
      </c>
      <c r="K3766" s="19">
        <v>238.464</v>
      </c>
      <c r="L3766" s="19">
        <v>0</v>
      </c>
      <c r="M3766" s="19">
        <v>180.59800000000001</v>
      </c>
      <c r="N3766" s="19">
        <v>0</v>
      </c>
      <c r="O3766" s="19">
        <v>0</v>
      </c>
      <c r="P3766" s="19">
        <v>238.464</v>
      </c>
      <c r="Q3766" s="19">
        <v>0</v>
      </c>
      <c r="R3766" s="19">
        <v>0</v>
      </c>
      <c r="S3766" s="19">
        <v>0</v>
      </c>
      <c r="T3766" s="19">
        <v>0</v>
      </c>
      <c r="U3766" s="56">
        <f t="shared" si="124"/>
        <v>1361.9029999999998</v>
      </c>
      <c r="V3766" s="18">
        <f t="shared" si="125"/>
        <v>170.23787499999997</v>
      </c>
      <c r="W3766" s="7"/>
      <c r="X3766" s="7"/>
      <c r="Y3766" s="7"/>
      <c r="Z3766" s="57"/>
    </row>
    <row r="3767" spans="1:26" x14ac:dyDescent="0.35">
      <c r="A3767" s="6" t="s">
        <v>398</v>
      </c>
      <c r="B3767" s="7" t="s">
        <v>562</v>
      </c>
      <c r="C3767" s="7" t="s">
        <v>3194</v>
      </c>
      <c r="D3767" s="7" t="s">
        <v>278</v>
      </c>
      <c r="E3767" s="7" t="s">
        <v>279</v>
      </c>
      <c r="F3767" s="7" t="s">
        <v>563</v>
      </c>
      <c r="G3767" s="8">
        <v>5293276</v>
      </c>
      <c r="H3767" s="16" t="s">
        <v>3724</v>
      </c>
      <c r="I3767" s="18">
        <v>0</v>
      </c>
      <c r="J3767" s="19">
        <v>686.36199999999997</v>
      </c>
      <c r="K3767" s="19">
        <v>238.464</v>
      </c>
      <c r="L3767" s="19">
        <v>0</v>
      </c>
      <c r="M3767" s="19">
        <v>0</v>
      </c>
      <c r="N3767" s="19">
        <v>0</v>
      </c>
      <c r="O3767" s="19">
        <v>0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56">
        <f t="shared" si="124"/>
        <v>924.82600000000002</v>
      </c>
      <c r="V3767" s="18">
        <f t="shared" si="125"/>
        <v>115.60325</v>
      </c>
      <c r="W3767" s="7"/>
      <c r="X3767" s="7"/>
      <c r="Y3767" s="7"/>
      <c r="Z3767" s="57"/>
    </row>
    <row r="3768" spans="1:26" x14ac:dyDescent="0.35">
      <c r="A3768" s="6" t="s">
        <v>398</v>
      </c>
      <c r="B3768" s="7" t="s">
        <v>562</v>
      </c>
      <c r="C3768" s="7" t="s">
        <v>3194</v>
      </c>
      <c r="D3768" s="7" t="s">
        <v>278</v>
      </c>
      <c r="E3768" s="7" t="s">
        <v>279</v>
      </c>
      <c r="F3768" s="7" t="s">
        <v>563</v>
      </c>
      <c r="G3768" s="8">
        <v>5274541</v>
      </c>
      <c r="H3768" s="16" t="s">
        <v>3725</v>
      </c>
      <c r="I3768" s="18">
        <v>0</v>
      </c>
      <c r="J3768" s="19">
        <v>343.18099999999998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238.464</v>
      </c>
      <c r="Q3768" s="19">
        <v>0</v>
      </c>
      <c r="R3768" s="19">
        <v>0</v>
      </c>
      <c r="S3768" s="19">
        <v>0</v>
      </c>
      <c r="T3768" s="19">
        <v>0</v>
      </c>
      <c r="U3768" s="56">
        <f t="shared" si="124"/>
        <v>581.64499999999998</v>
      </c>
      <c r="V3768" s="18">
        <f t="shared" si="125"/>
        <v>72.705624999999998</v>
      </c>
      <c r="W3768" s="7"/>
      <c r="X3768" s="7"/>
      <c r="Y3768" s="7"/>
      <c r="Z3768" s="57"/>
    </row>
    <row r="3769" spans="1:26" x14ac:dyDescent="0.35">
      <c r="A3769" s="6" t="s">
        <v>398</v>
      </c>
      <c r="B3769" s="7" t="s">
        <v>562</v>
      </c>
      <c r="C3769" s="7" t="s">
        <v>3194</v>
      </c>
      <c r="D3769" s="7" t="s">
        <v>278</v>
      </c>
      <c r="E3769" s="7" t="s">
        <v>279</v>
      </c>
      <c r="F3769" s="7" t="s">
        <v>563</v>
      </c>
      <c r="G3769" s="8">
        <v>5294967</v>
      </c>
      <c r="H3769" s="16" t="s">
        <v>3726</v>
      </c>
      <c r="I3769" s="18">
        <v>180.59800000000001</v>
      </c>
      <c r="J3769" s="19">
        <v>882.83600000000001</v>
      </c>
      <c r="K3769" s="19">
        <v>238.464</v>
      </c>
      <c r="L3769" s="19">
        <v>0</v>
      </c>
      <c r="M3769" s="19">
        <v>0</v>
      </c>
      <c r="N3769" s="19">
        <v>0</v>
      </c>
      <c r="O3769" s="19">
        <v>0</v>
      </c>
      <c r="P3769" s="19">
        <v>1016.583</v>
      </c>
      <c r="Q3769" s="19">
        <v>0</v>
      </c>
      <c r="R3769" s="19">
        <v>0</v>
      </c>
      <c r="S3769" s="19">
        <v>0</v>
      </c>
      <c r="T3769" s="19">
        <v>0</v>
      </c>
      <c r="U3769" s="56">
        <f t="shared" si="124"/>
        <v>2318.4809999999998</v>
      </c>
      <c r="V3769" s="18">
        <f t="shared" si="125"/>
        <v>289.81012499999997</v>
      </c>
      <c r="W3769" s="7"/>
      <c r="X3769" s="7"/>
      <c r="Y3769" s="7"/>
      <c r="Z3769" s="57"/>
    </row>
    <row r="3770" spans="1:26" x14ac:dyDescent="0.35">
      <c r="A3770" s="6" t="s">
        <v>398</v>
      </c>
      <c r="B3770" s="7" t="s">
        <v>562</v>
      </c>
      <c r="C3770" s="7" t="s">
        <v>3194</v>
      </c>
      <c r="D3770" s="7" t="s">
        <v>278</v>
      </c>
      <c r="E3770" s="7" t="s">
        <v>279</v>
      </c>
      <c r="F3770" s="7" t="s">
        <v>563</v>
      </c>
      <c r="G3770" s="8">
        <v>5296332</v>
      </c>
      <c r="H3770" s="16" t="s">
        <v>3727</v>
      </c>
      <c r="I3770" s="18">
        <v>539.65499999999997</v>
      </c>
      <c r="J3770" s="19">
        <v>2436.1559999999999</v>
      </c>
      <c r="K3770" s="19">
        <v>1433.5060000000001</v>
      </c>
      <c r="L3770" s="19">
        <v>1045.4190000000001</v>
      </c>
      <c r="M3770" s="19">
        <v>2488.0610000000001</v>
      </c>
      <c r="N3770" s="19">
        <v>1818.5909999999999</v>
      </c>
      <c r="O3770" s="19">
        <v>3009.703</v>
      </c>
      <c r="P3770" s="19">
        <v>2750.6950000000002</v>
      </c>
      <c r="Q3770" s="19">
        <v>0</v>
      </c>
      <c r="R3770" s="19">
        <v>0</v>
      </c>
      <c r="S3770" s="19">
        <v>0</v>
      </c>
      <c r="T3770" s="19">
        <v>0</v>
      </c>
      <c r="U3770" s="56">
        <f t="shared" si="124"/>
        <v>15521.786</v>
      </c>
      <c r="V3770" s="18">
        <f t="shared" si="125"/>
        <v>1940.22325</v>
      </c>
      <c r="W3770" s="7"/>
      <c r="X3770" s="7"/>
      <c r="Y3770" s="7"/>
      <c r="Z3770" s="57"/>
    </row>
    <row r="3771" spans="1:26" x14ac:dyDescent="0.35">
      <c r="A3771" s="6" t="s">
        <v>398</v>
      </c>
      <c r="B3771" s="7" t="s">
        <v>562</v>
      </c>
      <c r="C3771" s="7" t="s">
        <v>3194</v>
      </c>
      <c r="D3771" s="7" t="s">
        <v>278</v>
      </c>
      <c r="E3771" s="7" t="s">
        <v>279</v>
      </c>
      <c r="F3771" s="7" t="s">
        <v>563</v>
      </c>
      <c r="G3771" s="8">
        <v>5293733</v>
      </c>
      <c r="H3771" s="16" t="s">
        <v>3728</v>
      </c>
      <c r="I3771" s="18">
        <v>0</v>
      </c>
      <c r="J3771" s="19">
        <v>343.18099999999998</v>
      </c>
      <c r="K3771" s="19">
        <v>476.928</v>
      </c>
      <c r="L3771" s="19">
        <v>0</v>
      </c>
      <c r="M3771" s="19">
        <v>0</v>
      </c>
      <c r="N3771" s="19">
        <v>0</v>
      </c>
      <c r="O3771" s="19">
        <v>476.928</v>
      </c>
      <c r="P3771" s="19">
        <v>0</v>
      </c>
      <c r="Q3771" s="19">
        <v>0</v>
      </c>
      <c r="R3771" s="19">
        <v>0</v>
      </c>
      <c r="S3771" s="19">
        <v>0</v>
      </c>
      <c r="T3771" s="19">
        <v>0</v>
      </c>
      <c r="U3771" s="56">
        <f t="shared" si="124"/>
        <v>1297.0369999999998</v>
      </c>
      <c r="V3771" s="18">
        <f t="shared" si="125"/>
        <v>162.12962499999998</v>
      </c>
      <c r="W3771" s="7"/>
      <c r="X3771" s="7"/>
      <c r="Y3771" s="7"/>
      <c r="Z3771" s="57"/>
    </row>
    <row r="3772" spans="1:26" x14ac:dyDescent="0.35">
      <c r="A3772" s="6" t="s">
        <v>398</v>
      </c>
      <c r="B3772" s="7" t="s">
        <v>562</v>
      </c>
      <c r="C3772" s="7" t="s">
        <v>3194</v>
      </c>
      <c r="D3772" s="7" t="s">
        <v>278</v>
      </c>
      <c r="E3772" s="7" t="s">
        <v>279</v>
      </c>
      <c r="F3772" s="7" t="s">
        <v>563</v>
      </c>
      <c r="G3772" s="8">
        <v>5136175</v>
      </c>
      <c r="H3772" s="16" t="s">
        <v>3729</v>
      </c>
      <c r="I3772" s="18">
        <v>778.11900000000003</v>
      </c>
      <c r="J3772" s="19">
        <v>0</v>
      </c>
      <c r="K3772" s="19">
        <v>0</v>
      </c>
      <c r="L3772" s="19">
        <v>238.464</v>
      </c>
      <c r="M3772" s="19">
        <v>243.881</v>
      </c>
      <c r="N3772" s="19">
        <v>0</v>
      </c>
      <c r="O3772" s="19">
        <v>0</v>
      </c>
      <c r="P3772" s="19">
        <v>359.05700000000002</v>
      </c>
      <c r="Q3772" s="19">
        <v>0</v>
      </c>
      <c r="R3772" s="19">
        <v>0</v>
      </c>
      <c r="S3772" s="19">
        <v>0</v>
      </c>
      <c r="T3772" s="19">
        <v>0</v>
      </c>
      <c r="U3772" s="56">
        <f t="shared" si="124"/>
        <v>1619.5210000000002</v>
      </c>
      <c r="V3772" s="18">
        <f t="shared" si="125"/>
        <v>202.44012500000002</v>
      </c>
      <c r="W3772" s="7"/>
      <c r="X3772" s="7"/>
      <c r="Y3772" s="7"/>
      <c r="Z3772" s="57"/>
    </row>
    <row r="3773" spans="1:26" x14ac:dyDescent="0.35">
      <c r="A3773" s="6" t="s">
        <v>398</v>
      </c>
      <c r="B3773" s="7" t="s">
        <v>562</v>
      </c>
      <c r="C3773" s="7" t="s">
        <v>3194</v>
      </c>
      <c r="D3773" s="7" t="s">
        <v>278</v>
      </c>
      <c r="E3773" s="7" t="s">
        <v>279</v>
      </c>
      <c r="F3773" s="7" t="s">
        <v>563</v>
      </c>
      <c r="G3773" s="8">
        <v>5291441</v>
      </c>
      <c r="H3773" s="16" t="s">
        <v>3730</v>
      </c>
      <c r="I3773" s="18">
        <v>419.06200000000001</v>
      </c>
      <c r="J3773" s="19">
        <v>359.05700000000002</v>
      </c>
      <c r="K3773" s="19">
        <v>0</v>
      </c>
      <c r="L3773" s="19">
        <v>238.464</v>
      </c>
      <c r="M3773" s="19">
        <v>0</v>
      </c>
      <c r="N3773" s="19">
        <v>0</v>
      </c>
      <c r="O3773" s="19">
        <v>0</v>
      </c>
      <c r="P3773" s="19">
        <v>0</v>
      </c>
      <c r="Q3773" s="19">
        <v>0</v>
      </c>
      <c r="R3773" s="19">
        <v>0</v>
      </c>
      <c r="S3773" s="19">
        <v>0</v>
      </c>
      <c r="T3773" s="19">
        <v>0</v>
      </c>
      <c r="U3773" s="56">
        <f t="shared" si="124"/>
        <v>1016.5830000000001</v>
      </c>
      <c r="V3773" s="18">
        <f t="shared" si="125"/>
        <v>127.07287500000001</v>
      </c>
      <c r="W3773" s="7"/>
      <c r="X3773" s="7"/>
      <c r="Y3773" s="7"/>
      <c r="Z3773" s="57"/>
    </row>
    <row r="3774" spans="1:26" x14ac:dyDescent="0.35">
      <c r="A3774" s="6" t="s">
        <v>398</v>
      </c>
      <c r="B3774" s="7" t="s">
        <v>562</v>
      </c>
      <c r="C3774" s="7" t="s">
        <v>3194</v>
      </c>
      <c r="D3774" s="7" t="s">
        <v>278</v>
      </c>
      <c r="E3774" s="7" t="s">
        <v>279</v>
      </c>
      <c r="F3774" s="7" t="s">
        <v>563</v>
      </c>
      <c r="G3774" s="8">
        <v>5291434</v>
      </c>
      <c r="H3774" s="16" t="s">
        <v>3731</v>
      </c>
      <c r="I3774" s="18">
        <v>238.464</v>
      </c>
      <c r="J3774" s="19">
        <v>0</v>
      </c>
      <c r="K3774" s="19">
        <v>0</v>
      </c>
      <c r="L3774" s="19">
        <v>238.464</v>
      </c>
      <c r="M3774" s="19">
        <v>0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56">
        <f t="shared" si="124"/>
        <v>476.928</v>
      </c>
      <c r="V3774" s="18">
        <f t="shared" si="125"/>
        <v>59.616</v>
      </c>
      <c r="W3774" s="7"/>
      <c r="X3774" s="7"/>
      <c r="Y3774" s="7"/>
      <c r="Z3774" s="57"/>
    </row>
    <row r="3775" spans="1:26" x14ac:dyDescent="0.35">
      <c r="A3775" s="6" t="s">
        <v>398</v>
      </c>
      <c r="B3775" s="7" t="s">
        <v>562</v>
      </c>
      <c r="C3775" s="7" t="s">
        <v>3194</v>
      </c>
      <c r="D3775" s="7" t="s">
        <v>278</v>
      </c>
      <c r="E3775" s="7" t="s">
        <v>279</v>
      </c>
      <c r="F3775" s="7" t="s">
        <v>563</v>
      </c>
      <c r="G3775" s="8">
        <v>5133569</v>
      </c>
      <c r="H3775" s="16" t="s">
        <v>3732</v>
      </c>
      <c r="I3775" s="18">
        <v>419.06200000000001</v>
      </c>
      <c r="J3775" s="19">
        <v>419.06200000000001</v>
      </c>
      <c r="K3775" s="19">
        <v>0</v>
      </c>
      <c r="L3775" s="19">
        <v>238.464</v>
      </c>
      <c r="M3775" s="19">
        <v>243.881</v>
      </c>
      <c r="N3775" s="19">
        <v>547.37800000000004</v>
      </c>
      <c r="O3775" s="19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56">
        <f t="shared" si="124"/>
        <v>1867.8470000000002</v>
      </c>
      <c r="V3775" s="18">
        <f t="shared" si="125"/>
        <v>233.48087500000003</v>
      </c>
      <c r="W3775" s="7"/>
      <c r="X3775" s="7"/>
      <c r="Y3775" s="7"/>
      <c r="Z3775" s="57"/>
    </row>
    <row r="3776" spans="1:26" x14ac:dyDescent="0.35">
      <c r="A3776" s="6" t="s">
        <v>398</v>
      </c>
      <c r="B3776" s="7" t="s">
        <v>562</v>
      </c>
      <c r="C3776" s="7" t="s">
        <v>3194</v>
      </c>
      <c r="D3776" s="7" t="s">
        <v>278</v>
      </c>
      <c r="E3776" s="7" t="s">
        <v>279</v>
      </c>
      <c r="F3776" s="7" t="s">
        <v>563</v>
      </c>
      <c r="G3776" s="8">
        <v>5293885</v>
      </c>
      <c r="H3776" s="16" t="s">
        <v>3733</v>
      </c>
      <c r="I3776" s="18">
        <v>882.83600000000001</v>
      </c>
      <c r="J3776" s="19">
        <v>0</v>
      </c>
      <c r="K3776" s="19">
        <v>778.11900000000003</v>
      </c>
      <c r="L3776" s="19">
        <v>0</v>
      </c>
      <c r="M3776" s="19">
        <v>0</v>
      </c>
      <c r="N3776" s="19">
        <v>0</v>
      </c>
      <c r="O3776" s="19">
        <v>0</v>
      </c>
      <c r="P3776" s="19">
        <v>238.464</v>
      </c>
      <c r="Q3776" s="19">
        <v>0</v>
      </c>
      <c r="R3776" s="19">
        <v>0</v>
      </c>
      <c r="S3776" s="19">
        <v>0</v>
      </c>
      <c r="T3776" s="19">
        <v>0</v>
      </c>
      <c r="U3776" s="56">
        <f t="shared" ref="U3776:U3839" si="126">SUM(I3776:T3776)</f>
        <v>1899.4189999999999</v>
      </c>
      <c r="V3776" s="18">
        <f t="shared" si="125"/>
        <v>237.42737499999998</v>
      </c>
      <c r="W3776" s="7"/>
      <c r="X3776" s="7"/>
      <c r="Y3776" s="7"/>
      <c r="Z3776" s="57"/>
    </row>
    <row r="3777" spans="1:26" x14ac:dyDescent="0.35">
      <c r="A3777" s="6" t="s">
        <v>398</v>
      </c>
      <c r="B3777" s="7" t="s">
        <v>562</v>
      </c>
      <c r="C3777" s="7" t="s">
        <v>3194</v>
      </c>
      <c r="D3777" s="7" t="s">
        <v>278</v>
      </c>
      <c r="E3777" s="7" t="s">
        <v>279</v>
      </c>
      <c r="F3777" s="7" t="s">
        <v>563</v>
      </c>
      <c r="G3777" s="8">
        <v>5298769</v>
      </c>
      <c r="H3777" s="16" t="s">
        <v>3734</v>
      </c>
      <c r="I3777" s="18">
        <v>1063.433</v>
      </c>
      <c r="J3777" s="19">
        <v>238.464</v>
      </c>
      <c r="K3777" s="19">
        <v>238.464</v>
      </c>
      <c r="L3777" s="19">
        <v>0</v>
      </c>
      <c r="M3777" s="19">
        <v>0</v>
      </c>
      <c r="N3777" s="19">
        <v>0</v>
      </c>
      <c r="O3777" s="19">
        <v>0</v>
      </c>
      <c r="P3777" s="19">
        <v>238.464</v>
      </c>
      <c r="Q3777" s="19">
        <v>0</v>
      </c>
      <c r="R3777" s="19">
        <v>0</v>
      </c>
      <c r="S3777" s="19">
        <v>0</v>
      </c>
      <c r="T3777" s="19">
        <v>0</v>
      </c>
      <c r="U3777" s="56">
        <f t="shared" si="126"/>
        <v>1778.8249999999998</v>
      </c>
      <c r="V3777" s="18">
        <f t="shared" si="125"/>
        <v>222.35312499999998</v>
      </c>
      <c r="W3777" s="7"/>
      <c r="X3777" s="7"/>
      <c r="Y3777" s="7"/>
      <c r="Z3777" s="57"/>
    </row>
    <row r="3778" spans="1:26" x14ac:dyDescent="0.35">
      <c r="A3778" s="6" t="s">
        <v>398</v>
      </c>
      <c r="B3778" s="7" t="s">
        <v>562</v>
      </c>
      <c r="C3778" s="7" t="s">
        <v>3194</v>
      </c>
      <c r="D3778" s="7" t="s">
        <v>278</v>
      </c>
      <c r="E3778" s="7" t="s">
        <v>279</v>
      </c>
      <c r="F3778" s="7" t="s">
        <v>563</v>
      </c>
      <c r="G3778" s="8">
        <v>5291313</v>
      </c>
      <c r="H3778" s="16" t="s">
        <v>3735</v>
      </c>
      <c r="I3778" s="18">
        <v>702.23800000000006</v>
      </c>
      <c r="J3778" s="19">
        <v>238.464</v>
      </c>
      <c r="K3778" s="19">
        <v>419.06200000000001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56">
        <f t="shared" si="126"/>
        <v>1359.7640000000001</v>
      </c>
      <c r="V3778" s="18">
        <f t="shared" si="125"/>
        <v>169.97050000000002</v>
      </c>
      <c r="W3778" s="7"/>
      <c r="X3778" s="7"/>
      <c r="Y3778" s="7"/>
      <c r="Z3778" s="57"/>
    </row>
    <row r="3779" spans="1:26" x14ac:dyDescent="0.35">
      <c r="A3779" s="6" t="s">
        <v>398</v>
      </c>
      <c r="B3779" s="7" t="s">
        <v>562</v>
      </c>
      <c r="C3779" s="7" t="s">
        <v>3194</v>
      </c>
      <c r="D3779" s="7" t="s">
        <v>278</v>
      </c>
      <c r="E3779" s="7" t="s">
        <v>279</v>
      </c>
      <c r="F3779" s="7" t="s">
        <v>563</v>
      </c>
      <c r="G3779" s="8">
        <v>5292208</v>
      </c>
      <c r="H3779" s="16" t="s">
        <v>3736</v>
      </c>
      <c r="I3779" s="18">
        <v>1406.615</v>
      </c>
      <c r="J3779" s="19">
        <v>597.52099999999996</v>
      </c>
      <c r="K3779" s="19">
        <v>2135.7440000000001</v>
      </c>
      <c r="L3779" s="19">
        <v>523.779</v>
      </c>
      <c r="M3779" s="19">
        <v>0</v>
      </c>
      <c r="N3779" s="19">
        <v>0</v>
      </c>
      <c r="O3779" s="19">
        <v>1018.721</v>
      </c>
      <c r="P3779" s="19">
        <v>1255.047</v>
      </c>
      <c r="Q3779" s="19">
        <v>0</v>
      </c>
      <c r="R3779" s="19">
        <v>0</v>
      </c>
      <c r="S3779" s="19">
        <v>0</v>
      </c>
      <c r="T3779" s="19">
        <v>0</v>
      </c>
      <c r="U3779" s="56">
        <f t="shared" si="126"/>
        <v>6937.4269999999997</v>
      </c>
      <c r="V3779" s="18">
        <f t="shared" si="125"/>
        <v>867.17837499999996</v>
      </c>
      <c r="W3779" s="7"/>
      <c r="X3779" s="7"/>
      <c r="Y3779" s="7"/>
      <c r="Z3779" s="57"/>
    </row>
    <row r="3780" spans="1:26" x14ac:dyDescent="0.35">
      <c r="A3780" s="6" t="s">
        <v>398</v>
      </c>
      <c r="B3780" s="7" t="s">
        <v>562</v>
      </c>
      <c r="C3780" s="7" t="s">
        <v>3194</v>
      </c>
      <c r="D3780" s="7" t="s">
        <v>278</v>
      </c>
      <c r="E3780" s="7" t="s">
        <v>279</v>
      </c>
      <c r="F3780" s="7" t="s">
        <v>563</v>
      </c>
      <c r="G3780" s="8">
        <v>5293010</v>
      </c>
      <c r="H3780" s="16" t="s">
        <v>3737</v>
      </c>
      <c r="I3780" s="18">
        <v>343.18099999999998</v>
      </c>
      <c r="J3780" s="19">
        <v>940.702</v>
      </c>
      <c r="K3780" s="19">
        <v>820.10900000000004</v>
      </c>
      <c r="L3780" s="19">
        <v>523.779</v>
      </c>
      <c r="M3780" s="19">
        <v>541.79399999999998</v>
      </c>
      <c r="N3780" s="19">
        <v>476.928</v>
      </c>
      <c r="O3780" s="19">
        <v>1855.289</v>
      </c>
      <c r="P3780" s="19">
        <v>838.12300000000005</v>
      </c>
      <c r="Q3780" s="19">
        <v>0</v>
      </c>
      <c r="R3780" s="19">
        <v>0</v>
      </c>
      <c r="S3780" s="19">
        <v>0</v>
      </c>
      <c r="T3780" s="19">
        <v>0</v>
      </c>
      <c r="U3780" s="56">
        <f t="shared" si="126"/>
        <v>6339.9050000000007</v>
      </c>
      <c r="V3780" s="18">
        <f t="shared" si="125"/>
        <v>792.48812500000008</v>
      </c>
      <c r="W3780" s="7"/>
      <c r="X3780" s="7"/>
      <c r="Y3780" s="7"/>
      <c r="Z3780" s="57"/>
    </row>
    <row r="3781" spans="1:26" x14ac:dyDescent="0.35">
      <c r="A3781" s="6" t="s">
        <v>398</v>
      </c>
      <c r="B3781" s="7" t="s">
        <v>562</v>
      </c>
      <c r="C3781" s="7" t="s">
        <v>3194</v>
      </c>
      <c r="D3781" s="7" t="s">
        <v>278</v>
      </c>
      <c r="E3781" s="7" t="s">
        <v>279</v>
      </c>
      <c r="F3781" s="7" t="s">
        <v>563</v>
      </c>
      <c r="G3781" s="8">
        <v>5296297</v>
      </c>
      <c r="H3781" s="16" t="s">
        <v>3738</v>
      </c>
      <c r="I3781" s="18">
        <v>343.18099999999998</v>
      </c>
      <c r="J3781" s="19">
        <v>0</v>
      </c>
      <c r="K3781" s="19">
        <v>476.928</v>
      </c>
      <c r="L3781" s="19">
        <v>0</v>
      </c>
      <c r="M3781" s="19">
        <v>0</v>
      </c>
      <c r="N3781" s="19">
        <v>0</v>
      </c>
      <c r="O3781" s="19">
        <v>0</v>
      </c>
      <c r="P3781" s="19">
        <v>238.464</v>
      </c>
      <c r="Q3781" s="19">
        <v>0</v>
      </c>
      <c r="R3781" s="19">
        <v>0</v>
      </c>
      <c r="S3781" s="19">
        <v>0</v>
      </c>
      <c r="T3781" s="19">
        <v>0</v>
      </c>
      <c r="U3781" s="56">
        <f t="shared" si="126"/>
        <v>1058.5729999999999</v>
      </c>
      <c r="V3781" s="18">
        <f t="shared" si="125"/>
        <v>132.32162499999998</v>
      </c>
      <c r="W3781" s="7"/>
      <c r="X3781" s="7"/>
      <c r="Y3781" s="7"/>
      <c r="Z3781" s="57"/>
    </row>
    <row r="3782" spans="1:26" x14ac:dyDescent="0.35">
      <c r="A3782" s="6" t="s">
        <v>398</v>
      </c>
      <c r="B3782" s="7" t="s">
        <v>562</v>
      </c>
      <c r="C3782" s="7" t="s">
        <v>3194</v>
      </c>
      <c r="D3782" s="7" t="s">
        <v>278</v>
      </c>
      <c r="E3782" s="7" t="s">
        <v>279</v>
      </c>
      <c r="F3782" s="7" t="s">
        <v>563</v>
      </c>
      <c r="G3782" s="8">
        <v>5296301</v>
      </c>
      <c r="H3782" s="16" t="s">
        <v>3739</v>
      </c>
      <c r="I3782" s="18">
        <v>343.18119999999993</v>
      </c>
      <c r="J3782" s="19">
        <v>0</v>
      </c>
      <c r="K3782" s="19">
        <v>476.928</v>
      </c>
      <c r="L3782" s="19">
        <v>0</v>
      </c>
      <c r="M3782" s="19">
        <v>0</v>
      </c>
      <c r="N3782" s="19">
        <v>0</v>
      </c>
      <c r="O3782" s="19">
        <v>0</v>
      </c>
      <c r="P3782" s="19">
        <v>476.928</v>
      </c>
      <c r="Q3782" s="19">
        <v>0</v>
      </c>
      <c r="R3782" s="19">
        <v>0</v>
      </c>
      <c r="S3782" s="19">
        <v>0</v>
      </c>
      <c r="T3782" s="19">
        <v>0</v>
      </c>
      <c r="U3782" s="56">
        <f t="shared" si="126"/>
        <v>1297.0371999999998</v>
      </c>
      <c r="V3782" s="18">
        <f t="shared" si="125"/>
        <v>162.12964999999997</v>
      </c>
      <c r="W3782" s="7"/>
      <c r="X3782" s="7"/>
      <c r="Y3782" s="7"/>
      <c r="Z3782" s="57"/>
    </row>
    <row r="3783" spans="1:26" x14ac:dyDescent="0.35">
      <c r="A3783" s="6" t="s">
        <v>398</v>
      </c>
      <c r="B3783" s="7" t="s">
        <v>562</v>
      </c>
      <c r="C3783" s="7" t="s">
        <v>3194</v>
      </c>
      <c r="D3783" s="7" t="s">
        <v>278</v>
      </c>
      <c r="E3783" s="7" t="s">
        <v>279</v>
      </c>
      <c r="F3783" s="7" t="s">
        <v>563</v>
      </c>
      <c r="G3783" s="8">
        <v>5295876</v>
      </c>
      <c r="H3783" s="16" t="s">
        <v>3740</v>
      </c>
      <c r="I3783" s="18">
        <v>1228.155</v>
      </c>
      <c r="J3783" s="19">
        <v>1074.4490000000001</v>
      </c>
      <c r="K3783" s="19">
        <v>597.52099999999996</v>
      </c>
      <c r="L3783" s="19">
        <v>238.464</v>
      </c>
      <c r="M3783" s="19">
        <v>2059.085</v>
      </c>
      <c r="N3783" s="19">
        <v>715.39200000000005</v>
      </c>
      <c r="O3783" s="19">
        <v>343.18099999999998</v>
      </c>
      <c r="P3783" s="19">
        <v>599.65899999999999</v>
      </c>
      <c r="Q3783" s="19">
        <v>0</v>
      </c>
      <c r="R3783" s="19">
        <v>0</v>
      </c>
      <c r="S3783" s="19">
        <v>0</v>
      </c>
      <c r="T3783" s="19">
        <v>0</v>
      </c>
      <c r="U3783" s="56">
        <f t="shared" si="126"/>
        <v>6855.905999999999</v>
      </c>
      <c r="V3783" s="18">
        <f t="shared" si="125"/>
        <v>856.98824999999988</v>
      </c>
      <c r="W3783" s="7"/>
      <c r="X3783" s="7"/>
      <c r="Y3783" s="7"/>
      <c r="Z3783" s="57"/>
    </row>
    <row r="3784" spans="1:26" x14ac:dyDescent="0.35">
      <c r="A3784" s="6" t="s">
        <v>398</v>
      </c>
      <c r="B3784" s="7" t="s">
        <v>562</v>
      </c>
      <c r="C3784" s="7" t="s">
        <v>3194</v>
      </c>
      <c r="D3784" s="7" t="s">
        <v>278</v>
      </c>
      <c r="E3784" s="7" t="s">
        <v>279</v>
      </c>
      <c r="F3784" s="7" t="s">
        <v>563</v>
      </c>
      <c r="G3784" s="8">
        <v>5291977</v>
      </c>
      <c r="H3784" s="16" t="s">
        <v>3741</v>
      </c>
      <c r="I3784" s="18">
        <v>343.18099999999998</v>
      </c>
      <c r="J3784" s="19">
        <v>419.06200000000001</v>
      </c>
      <c r="K3784" s="19">
        <v>238.464</v>
      </c>
      <c r="L3784" s="19">
        <v>0</v>
      </c>
      <c r="M3784" s="19">
        <v>0</v>
      </c>
      <c r="N3784" s="19">
        <v>0</v>
      </c>
      <c r="O3784" s="19">
        <v>0</v>
      </c>
      <c r="P3784" s="19">
        <v>238.464</v>
      </c>
      <c r="Q3784" s="19">
        <v>0</v>
      </c>
      <c r="R3784" s="19">
        <v>0</v>
      </c>
      <c r="S3784" s="19">
        <v>0</v>
      </c>
      <c r="T3784" s="19">
        <v>0</v>
      </c>
      <c r="U3784" s="56">
        <f t="shared" si="126"/>
        <v>1239.1709999999998</v>
      </c>
      <c r="V3784" s="18">
        <f t="shared" si="125"/>
        <v>154.89637499999998</v>
      </c>
      <c r="W3784" s="7"/>
      <c r="X3784" s="7"/>
      <c r="Y3784" s="7"/>
      <c r="Z3784" s="57"/>
    </row>
    <row r="3785" spans="1:26" x14ac:dyDescent="0.35">
      <c r="A3785" s="6" t="s">
        <v>398</v>
      </c>
      <c r="B3785" s="7" t="s">
        <v>562</v>
      </c>
      <c r="C3785" s="7" t="s">
        <v>3194</v>
      </c>
      <c r="D3785" s="7" t="s">
        <v>278</v>
      </c>
      <c r="E3785" s="7" t="s">
        <v>279</v>
      </c>
      <c r="F3785" s="7" t="s">
        <v>563</v>
      </c>
      <c r="G3785" s="8">
        <v>5296910</v>
      </c>
      <c r="H3785" s="16" t="s">
        <v>3742</v>
      </c>
      <c r="I3785" s="18">
        <v>180.59800000000001</v>
      </c>
      <c r="J3785" s="19">
        <v>0</v>
      </c>
      <c r="K3785" s="19">
        <v>238.464</v>
      </c>
      <c r="L3785" s="19">
        <v>0</v>
      </c>
      <c r="M3785" s="19">
        <v>0</v>
      </c>
      <c r="N3785" s="19">
        <v>0</v>
      </c>
      <c r="O3785" s="19">
        <v>0</v>
      </c>
      <c r="P3785" s="19">
        <v>419.06200000000001</v>
      </c>
      <c r="Q3785" s="19">
        <v>0</v>
      </c>
      <c r="R3785" s="19">
        <v>0</v>
      </c>
      <c r="S3785" s="19">
        <v>0</v>
      </c>
      <c r="T3785" s="19">
        <v>0</v>
      </c>
      <c r="U3785" s="56">
        <f t="shared" si="126"/>
        <v>838.12400000000002</v>
      </c>
      <c r="V3785" s="18">
        <f t="shared" si="125"/>
        <v>104.7655</v>
      </c>
      <c r="W3785" s="7"/>
      <c r="X3785" s="7"/>
      <c r="Y3785" s="7"/>
      <c r="Z3785" s="57"/>
    </row>
    <row r="3786" spans="1:26" x14ac:dyDescent="0.35">
      <c r="A3786" s="6" t="s">
        <v>398</v>
      </c>
      <c r="B3786" s="7" t="s">
        <v>562</v>
      </c>
      <c r="C3786" s="7" t="s">
        <v>3194</v>
      </c>
      <c r="D3786" s="7" t="s">
        <v>278</v>
      </c>
      <c r="E3786" s="7" t="s">
        <v>279</v>
      </c>
      <c r="F3786" s="7" t="s">
        <v>563</v>
      </c>
      <c r="G3786" s="8">
        <v>5300891</v>
      </c>
      <c r="H3786" s="16" t="s">
        <v>3743</v>
      </c>
      <c r="I3786" s="18">
        <v>778.11900000000003</v>
      </c>
      <c r="J3786" s="19">
        <v>0</v>
      </c>
      <c r="K3786" s="19">
        <v>238.464</v>
      </c>
      <c r="L3786" s="19">
        <v>0</v>
      </c>
      <c r="M3786" s="19">
        <v>0</v>
      </c>
      <c r="N3786" s="19">
        <v>0</v>
      </c>
      <c r="O3786" s="19">
        <v>0</v>
      </c>
      <c r="P3786" s="19">
        <v>476.928</v>
      </c>
      <c r="Q3786" s="19">
        <v>0</v>
      </c>
      <c r="R3786" s="19">
        <v>0</v>
      </c>
      <c r="S3786" s="19">
        <v>0</v>
      </c>
      <c r="T3786" s="19">
        <v>0</v>
      </c>
      <c r="U3786" s="56">
        <f t="shared" si="126"/>
        <v>1493.511</v>
      </c>
      <c r="V3786" s="18">
        <f t="shared" si="125"/>
        <v>186.688875</v>
      </c>
      <c r="W3786" s="7"/>
      <c r="X3786" s="7"/>
      <c r="Y3786" s="7"/>
      <c r="Z3786" s="57"/>
    </row>
    <row r="3787" spans="1:26" x14ac:dyDescent="0.35">
      <c r="A3787" s="6" t="s">
        <v>398</v>
      </c>
      <c r="B3787" s="7" t="s">
        <v>562</v>
      </c>
      <c r="C3787" s="7" t="s">
        <v>3194</v>
      </c>
      <c r="D3787" s="7" t="s">
        <v>278</v>
      </c>
      <c r="E3787" s="7" t="s">
        <v>279</v>
      </c>
      <c r="F3787" s="7" t="s">
        <v>563</v>
      </c>
      <c r="G3787" s="8">
        <v>5300846</v>
      </c>
      <c r="H3787" s="16" t="s">
        <v>3744</v>
      </c>
      <c r="I3787" s="18">
        <v>1197.18</v>
      </c>
      <c r="J3787" s="19">
        <v>0</v>
      </c>
      <c r="K3787" s="19">
        <v>238.464</v>
      </c>
      <c r="L3787" s="19">
        <v>0</v>
      </c>
      <c r="M3787" s="19">
        <v>0</v>
      </c>
      <c r="N3787" s="19">
        <v>0</v>
      </c>
      <c r="O3787" s="19">
        <v>0</v>
      </c>
      <c r="P3787" s="19">
        <v>476.928</v>
      </c>
      <c r="Q3787" s="19">
        <v>0</v>
      </c>
      <c r="R3787" s="19">
        <v>0</v>
      </c>
      <c r="S3787" s="19">
        <v>0</v>
      </c>
      <c r="T3787" s="19">
        <v>0</v>
      </c>
      <c r="U3787" s="56">
        <f t="shared" si="126"/>
        <v>1912.5720000000001</v>
      </c>
      <c r="V3787" s="18">
        <f t="shared" si="125"/>
        <v>239.07150000000001</v>
      </c>
      <c r="W3787" s="7"/>
      <c r="X3787" s="7"/>
      <c r="Y3787" s="7"/>
      <c r="Z3787" s="57"/>
    </row>
    <row r="3788" spans="1:26" x14ac:dyDescent="0.35">
      <c r="A3788" s="6" t="s">
        <v>398</v>
      </c>
      <c r="B3788" s="7" t="s">
        <v>562</v>
      </c>
      <c r="C3788" s="7" t="s">
        <v>3194</v>
      </c>
      <c r="D3788" s="7" t="s">
        <v>278</v>
      </c>
      <c r="E3788" s="7" t="s">
        <v>279</v>
      </c>
      <c r="F3788" s="7" t="s">
        <v>563</v>
      </c>
      <c r="G3788" s="8">
        <v>5295274</v>
      </c>
      <c r="H3788" s="16" t="s">
        <v>3745</v>
      </c>
      <c r="I3788" s="18">
        <v>180.59800000000001</v>
      </c>
      <c r="J3788" s="19">
        <v>718.11400000000003</v>
      </c>
      <c r="K3788" s="19">
        <v>419.06200000000001</v>
      </c>
      <c r="L3788" s="19">
        <v>0</v>
      </c>
      <c r="M3788" s="19">
        <v>0</v>
      </c>
      <c r="N3788" s="19">
        <v>0</v>
      </c>
      <c r="O3788" s="19">
        <v>0</v>
      </c>
      <c r="P3788" s="19">
        <v>419.06200000000001</v>
      </c>
      <c r="Q3788" s="19">
        <v>0</v>
      </c>
      <c r="R3788" s="19">
        <v>0</v>
      </c>
      <c r="S3788" s="19">
        <v>0</v>
      </c>
      <c r="T3788" s="19">
        <v>0</v>
      </c>
      <c r="U3788" s="56">
        <f t="shared" si="126"/>
        <v>1736.8359999999998</v>
      </c>
      <c r="V3788" s="18">
        <f t="shared" si="125"/>
        <v>217.10449999999997</v>
      </c>
      <c r="W3788" s="7"/>
      <c r="X3788" s="7"/>
      <c r="Y3788" s="7"/>
      <c r="Z3788" s="57"/>
    </row>
    <row r="3789" spans="1:26" x14ac:dyDescent="0.35">
      <c r="A3789" s="6" t="s">
        <v>398</v>
      </c>
      <c r="B3789" s="7" t="s">
        <v>562</v>
      </c>
      <c r="C3789" s="7" t="s">
        <v>3194</v>
      </c>
      <c r="D3789" s="7" t="s">
        <v>278</v>
      </c>
      <c r="E3789" s="7" t="s">
        <v>279</v>
      </c>
      <c r="F3789" s="7" t="s">
        <v>563</v>
      </c>
      <c r="G3789" s="8">
        <v>5130434</v>
      </c>
      <c r="H3789" s="16" t="s">
        <v>3746</v>
      </c>
      <c r="I3789" s="18">
        <v>1197.18</v>
      </c>
      <c r="J3789" s="19">
        <v>303.49700000000001</v>
      </c>
      <c r="K3789" s="19">
        <v>487.762</v>
      </c>
      <c r="L3789" s="19">
        <v>238.464</v>
      </c>
      <c r="M3789" s="19">
        <v>0</v>
      </c>
      <c r="N3789" s="19">
        <v>0</v>
      </c>
      <c r="O3789" s="19">
        <v>0</v>
      </c>
      <c r="P3789" s="19">
        <v>238.464</v>
      </c>
      <c r="Q3789" s="19">
        <v>0</v>
      </c>
      <c r="R3789" s="19">
        <v>0</v>
      </c>
      <c r="S3789" s="19">
        <v>0</v>
      </c>
      <c r="T3789" s="19">
        <v>0</v>
      </c>
      <c r="U3789" s="56">
        <f t="shared" si="126"/>
        <v>2465.3670000000002</v>
      </c>
      <c r="V3789" s="18">
        <f t="shared" si="125"/>
        <v>308.17087500000002</v>
      </c>
      <c r="W3789" s="7"/>
      <c r="X3789" s="7"/>
      <c r="Y3789" s="7"/>
      <c r="Z3789" s="57"/>
    </row>
    <row r="3790" spans="1:26" x14ac:dyDescent="0.35">
      <c r="A3790" s="6" t="s">
        <v>398</v>
      </c>
      <c r="B3790" s="7" t="s">
        <v>562</v>
      </c>
      <c r="C3790" s="7" t="s">
        <v>3194</v>
      </c>
      <c r="D3790" s="7" t="s">
        <v>278</v>
      </c>
      <c r="E3790" s="7" t="s">
        <v>279</v>
      </c>
      <c r="F3790" s="7" t="s">
        <v>563</v>
      </c>
      <c r="G3790" s="8">
        <v>5274589</v>
      </c>
      <c r="H3790" s="16" t="s">
        <v>3747</v>
      </c>
      <c r="I3790" s="18">
        <v>597.52099999999996</v>
      </c>
      <c r="J3790" s="19">
        <v>484.09500000000003</v>
      </c>
      <c r="K3790" s="19">
        <v>238.464</v>
      </c>
      <c r="L3790" s="19">
        <v>238.464</v>
      </c>
      <c r="M3790" s="19">
        <v>0</v>
      </c>
      <c r="N3790" s="19">
        <v>238.464</v>
      </c>
      <c r="O3790" s="19">
        <v>0</v>
      </c>
      <c r="P3790" s="19">
        <v>597.52099999999996</v>
      </c>
      <c r="Q3790" s="19">
        <v>0</v>
      </c>
      <c r="R3790" s="19">
        <v>0</v>
      </c>
      <c r="S3790" s="19">
        <v>0</v>
      </c>
      <c r="T3790" s="19">
        <v>0</v>
      </c>
      <c r="U3790" s="56">
        <f t="shared" si="126"/>
        <v>2394.5289999999995</v>
      </c>
      <c r="V3790" s="18">
        <f t="shared" si="125"/>
        <v>299.31612499999994</v>
      </c>
      <c r="W3790" s="7"/>
      <c r="X3790" s="7"/>
      <c r="Y3790" s="7"/>
      <c r="Z3790" s="57"/>
    </row>
    <row r="3791" spans="1:26" x14ac:dyDescent="0.35">
      <c r="A3791" s="6" t="s">
        <v>398</v>
      </c>
      <c r="B3791" s="7" t="s">
        <v>562</v>
      </c>
      <c r="C3791" s="7" t="s">
        <v>3194</v>
      </c>
      <c r="D3791" s="7" t="s">
        <v>278</v>
      </c>
      <c r="E3791" s="7" t="s">
        <v>279</v>
      </c>
      <c r="F3791" s="7" t="s">
        <v>563</v>
      </c>
      <c r="G3791" s="8">
        <v>5295267</v>
      </c>
      <c r="H3791" s="16" t="s">
        <v>3748</v>
      </c>
      <c r="I3791" s="18">
        <v>0</v>
      </c>
      <c r="J3791" s="19">
        <v>1197.18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  <c r="T3791" s="19">
        <v>0</v>
      </c>
      <c r="U3791" s="56">
        <f t="shared" si="126"/>
        <v>1197.18</v>
      </c>
      <c r="V3791" s="18">
        <f t="shared" si="125"/>
        <v>149.64750000000001</v>
      </c>
      <c r="W3791" s="7"/>
      <c r="X3791" s="7"/>
      <c r="Y3791" s="7"/>
      <c r="Z3791" s="57"/>
    </row>
    <row r="3792" spans="1:26" x14ac:dyDescent="0.35">
      <c r="A3792" s="6" t="s">
        <v>398</v>
      </c>
      <c r="B3792" s="7" t="s">
        <v>562</v>
      </c>
      <c r="C3792" s="7" t="s">
        <v>3194</v>
      </c>
      <c r="D3792" s="7" t="s">
        <v>278</v>
      </c>
      <c r="E3792" s="7" t="s">
        <v>279</v>
      </c>
      <c r="F3792" s="7" t="s">
        <v>563</v>
      </c>
      <c r="G3792" s="8">
        <v>5277337</v>
      </c>
      <c r="H3792" s="16" t="s">
        <v>3749</v>
      </c>
      <c r="I3792" s="18">
        <v>0</v>
      </c>
      <c r="J3792" s="19">
        <v>956.57799999999997</v>
      </c>
      <c r="K3792" s="19">
        <v>2598.9340000000002</v>
      </c>
      <c r="L3792" s="19">
        <v>523.779</v>
      </c>
      <c r="M3792" s="19">
        <v>1079.309</v>
      </c>
      <c r="N3792" s="19">
        <v>0</v>
      </c>
      <c r="O3792" s="19">
        <v>1796.8389999999999</v>
      </c>
      <c r="P3792" s="19">
        <v>1255.047</v>
      </c>
      <c r="Q3792" s="19">
        <v>0</v>
      </c>
      <c r="R3792" s="19">
        <v>0</v>
      </c>
      <c r="S3792" s="19">
        <v>0</v>
      </c>
      <c r="T3792" s="19">
        <v>0</v>
      </c>
      <c r="U3792" s="56">
        <f t="shared" si="126"/>
        <v>8210.4860000000008</v>
      </c>
      <c r="V3792" s="18">
        <f t="shared" si="125"/>
        <v>1026.3107500000001</v>
      </c>
      <c r="W3792" s="7"/>
      <c r="X3792" s="7"/>
      <c r="Y3792" s="7"/>
      <c r="Z3792" s="57"/>
    </row>
    <row r="3793" spans="1:26" x14ac:dyDescent="0.35">
      <c r="A3793" s="6" t="s">
        <v>398</v>
      </c>
      <c r="B3793" s="7" t="s">
        <v>562</v>
      </c>
      <c r="C3793" s="7" t="s">
        <v>3194</v>
      </c>
      <c r="D3793" s="7" t="s">
        <v>278</v>
      </c>
      <c r="E3793" s="7" t="s">
        <v>279</v>
      </c>
      <c r="F3793" s="7" t="s">
        <v>563</v>
      </c>
      <c r="G3793" s="8">
        <v>5277465</v>
      </c>
      <c r="H3793" s="16" t="s">
        <v>3750</v>
      </c>
      <c r="I3793" s="18">
        <v>0</v>
      </c>
      <c r="J3793" s="19">
        <v>597.52099999999996</v>
      </c>
      <c r="K3793" s="19">
        <v>2523.0540000000001</v>
      </c>
      <c r="L3793" s="19">
        <v>539.65499999999997</v>
      </c>
      <c r="M3793" s="19">
        <v>686.36199999999997</v>
      </c>
      <c r="N3793" s="19">
        <v>0</v>
      </c>
      <c r="O3793" s="19">
        <v>1734.6969999999999</v>
      </c>
      <c r="P3793" s="19">
        <v>599.66</v>
      </c>
      <c r="Q3793" s="19">
        <v>0</v>
      </c>
      <c r="R3793" s="19">
        <v>0</v>
      </c>
      <c r="S3793" s="19">
        <v>0</v>
      </c>
      <c r="T3793" s="19">
        <v>0</v>
      </c>
      <c r="U3793" s="56">
        <f t="shared" si="126"/>
        <v>6680.9489999999996</v>
      </c>
      <c r="V3793" s="18">
        <f t="shared" si="125"/>
        <v>835.11862499999995</v>
      </c>
      <c r="W3793" s="7"/>
      <c r="X3793" s="7"/>
      <c r="Y3793" s="7"/>
      <c r="Z3793" s="57"/>
    </row>
    <row r="3794" spans="1:26" x14ac:dyDescent="0.35">
      <c r="A3794" s="6" t="s">
        <v>398</v>
      </c>
      <c r="B3794" s="7" t="s">
        <v>562</v>
      </c>
      <c r="C3794" s="7" t="s">
        <v>3194</v>
      </c>
      <c r="D3794" s="7" t="s">
        <v>278</v>
      </c>
      <c r="E3794" s="7" t="s">
        <v>279</v>
      </c>
      <c r="F3794" s="7" t="s">
        <v>563</v>
      </c>
      <c r="G3794" s="8">
        <v>5274475</v>
      </c>
      <c r="H3794" s="16" t="s">
        <v>3751</v>
      </c>
      <c r="I3794" s="18">
        <v>0</v>
      </c>
      <c r="J3794" s="19">
        <v>718.11400000000003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476.928</v>
      </c>
      <c r="Q3794" s="19">
        <v>0</v>
      </c>
      <c r="R3794" s="19">
        <v>0</v>
      </c>
      <c r="S3794" s="19">
        <v>0</v>
      </c>
      <c r="T3794" s="19">
        <v>0</v>
      </c>
      <c r="U3794" s="56">
        <f t="shared" si="126"/>
        <v>1195.0419999999999</v>
      </c>
      <c r="V3794" s="18">
        <f t="shared" si="125"/>
        <v>149.38024999999999</v>
      </c>
      <c r="W3794" s="7"/>
      <c r="X3794" s="7"/>
      <c r="Y3794" s="7"/>
      <c r="Z3794" s="57"/>
    </row>
    <row r="3795" spans="1:26" x14ac:dyDescent="0.35">
      <c r="A3795" s="6" t="s">
        <v>398</v>
      </c>
      <c r="B3795" s="7" t="s">
        <v>562</v>
      </c>
      <c r="C3795" s="7" t="s">
        <v>3194</v>
      </c>
      <c r="D3795" s="7" t="s">
        <v>278</v>
      </c>
      <c r="E3795" s="7" t="s">
        <v>279</v>
      </c>
      <c r="F3795" s="7" t="s">
        <v>563</v>
      </c>
      <c r="G3795" s="8">
        <v>5299948</v>
      </c>
      <c r="H3795" s="16" t="s">
        <v>3752</v>
      </c>
      <c r="I3795" s="18">
        <v>0</v>
      </c>
      <c r="J3795" s="19">
        <v>778.11900000000003</v>
      </c>
      <c r="K3795" s="19">
        <v>487.762</v>
      </c>
      <c r="L3795" s="19">
        <v>476.928</v>
      </c>
      <c r="M3795" s="19">
        <v>180.59800000000001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56">
        <f t="shared" si="126"/>
        <v>1923.4070000000002</v>
      </c>
      <c r="V3795" s="18">
        <f t="shared" si="125"/>
        <v>240.42587500000002</v>
      </c>
      <c r="W3795" s="7"/>
      <c r="X3795" s="7"/>
      <c r="Y3795" s="7"/>
      <c r="Z3795" s="57"/>
    </row>
    <row r="3796" spans="1:26" x14ac:dyDescent="0.35">
      <c r="A3796" s="6" t="s">
        <v>398</v>
      </c>
      <c r="B3796" s="7" t="s">
        <v>562</v>
      </c>
      <c r="C3796" s="7" t="s">
        <v>3194</v>
      </c>
      <c r="D3796" s="7" t="s">
        <v>278</v>
      </c>
      <c r="E3796" s="7" t="s">
        <v>279</v>
      </c>
      <c r="F3796" s="7" t="s">
        <v>563</v>
      </c>
      <c r="G3796" s="8">
        <v>5300130</v>
      </c>
      <c r="H3796" s="16" t="s">
        <v>3753</v>
      </c>
      <c r="I3796" s="18">
        <v>0</v>
      </c>
      <c r="J3796" s="19">
        <v>597.52099999999996</v>
      </c>
      <c r="K3796" s="19">
        <v>820.10900000000004</v>
      </c>
      <c r="L3796" s="19">
        <v>1448.605</v>
      </c>
      <c r="M3796" s="19">
        <v>1228.1559999999999</v>
      </c>
      <c r="N3796" s="19">
        <v>953.85599999999999</v>
      </c>
      <c r="O3796" s="19">
        <v>4548.1180000000004</v>
      </c>
      <c r="P3796" s="19">
        <v>541.79300000000001</v>
      </c>
      <c r="Q3796" s="19">
        <v>0</v>
      </c>
      <c r="R3796" s="19">
        <v>0</v>
      </c>
      <c r="S3796" s="19">
        <v>0</v>
      </c>
      <c r="T3796" s="19">
        <v>0</v>
      </c>
      <c r="U3796" s="56">
        <f t="shared" si="126"/>
        <v>10138.158000000001</v>
      </c>
      <c r="V3796" s="18">
        <f t="shared" si="125"/>
        <v>1267.2697500000002</v>
      </c>
      <c r="W3796" s="7"/>
      <c r="X3796" s="7"/>
      <c r="Y3796" s="7"/>
      <c r="Z3796" s="57"/>
    </row>
    <row r="3797" spans="1:26" x14ac:dyDescent="0.35">
      <c r="A3797" s="6" t="s">
        <v>398</v>
      </c>
      <c r="B3797" s="7" t="s">
        <v>562</v>
      </c>
      <c r="C3797" s="7" t="s">
        <v>3194</v>
      </c>
      <c r="D3797" s="7" t="s">
        <v>278</v>
      </c>
      <c r="E3797" s="7" t="s">
        <v>279</v>
      </c>
      <c r="F3797" s="7" t="s">
        <v>563</v>
      </c>
      <c r="G3797" s="8">
        <v>5293311</v>
      </c>
      <c r="H3797" s="16" t="s">
        <v>3754</v>
      </c>
      <c r="I3797" s="18">
        <v>0</v>
      </c>
      <c r="J3797" s="19">
        <v>715.39200000000005</v>
      </c>
      <c r="K3797" s="19">
        <v>419.06200000000001</v>
      </c>
      <c r="L3797" s="19">
        <v>0</v>
      </c>
      <c r="M3797" s="19">
        <v>0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56">
        <f t="shared" si="126"/>
        <v>1134.4540000000002</v>
      </c>
      <c r="V3797" s="18">
        <f t="shared" si="125"/>
        <v>141.80675000000002</v>
      </c>
      <c r="W3797" s="7"/>
      <c r="X3797" s="7"/>
      <c r="Y3797" s="7"/>
      <c r="Z3797" s="57"/>
    </row>
    <row r="3798" spans="1:26" x14ac:dyDescent="0.35">
      <c r="A3798" s="6" t="s">
        <v>398</v>
      </c>
      <c r="B3798" s="7" t="s">
        <v>562</v>
      </c>
      <c r="C3798" s="7" t="s">
        <v>3194</v>
      </c>
      <c r="D3798" s="7" t="s">
        <v>278</v>
      </c>
      <c r="E3798" s="7" t="s">
        <v>279</v>
      </c>
      <c r="F3798" s="7" t="s">
        <v>563</v>
      </c>
      <c r="G3798" s="8">
        <v>5290428</v>
      </c>
      <c r="H3798" s="16" t="s">
        <v>3755</v>
      </c>
      <c r="I3798" s="18">
        <v>0</v>
      </c>
      <c r="J3798" s="19">
        <v>238.464</v>
      </c>
      <c r="K3798" s="19">
        <v>1999.2750000000001</v>
      </c>
      <c r="L3798" s="19">
        <v>686.36199999999997</v>
      </c>
      <c r="M3798" s="19">
        <v>361.19600000000003</v>
      </c>
      <c r="N3798" s="19">
        <v>715.39200000000005</v>
      </c>
      <c r="O3798" s="19">
        <v>3170.3409999999999</v>
      </c>
      <c r="P3798" s="19">
        <v>1495.6489999999999</v>
      </c>
      <c r="Q3798" s="19">
        <v>0</v>
      </c>
      <c r="R3798" s="19">
        <v>0</v>
      </c>
      <c r="S3798" s="19">
        <v>0</v>
      </c>
      <c r="T3798" s="19">
        <v>0</v>
      </c>
      <c r="U3798" s="56">
        <f t="shared" si="126"/>
        <v>8666.6790000000001</v>
      </c>
      <c r="V3798" s="18">
        <f t="shared" si="125"/>
        <v>1083.334875</v>
      </c>
      <c r="W3798" s="7"/>
      <c r="X3798" s="7"/>
      <c r="Y3798" s="7"/>
      <c r="Z3798" s="57"/>
    </row>
    <row r="3799" spans="1:26" x14ac:dyDescent="0.35">
      <c r="A3799" s="6" t="s">
        <v>398</v>
      </c>
      <c r="B3799" s="7" t="s">
        <v>562</v>
      </c>
      <c r="C3799" s="7" t="s">
        <v>3194</v>
      </c>
      <c r="D3799" s="7" t="s">
        <v>278</v>
      </c>
      <c r="E3799" s="7" t="s">
        <v>279</v>
      </c>
      <c r="F3799" s="7" t="s">
        <v>563</v>
      </c>
      <c r="G3799" s="8">
        <v>5274783</v>
      </c>
      <c r="H3799" s="16" t="s">
        <v>3756</v>
      </c>
      <c r="I3799" s="18">
        <v>0</v>
      </c>
      <c r="J3799" s="19">
        <v>476.928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56">
        <f t="shared" si="126"/>
        <v>476.928</v>
      </c>
      <c r="V3799" s="18">
        <f t="shared" si="125"/>
        <v>59.616</v>
      </c>
      <c r="W3799" s="7"/>
      <c r="X3799" s="7"/>
      <c r="Y3799" s="7"/>
      <c r="Z3799" s="57"/>
    </row>
    <row r="3800" spans="1:26" x14ac:dyDescent="0.35">
      <c r="A3800" s="6" t="s">
        <v>398</v>
      </c>
      <c r="B3800" s="7" t="s">
        <v>562</v>
      </c>
      <c r="C3800" s="7" t="s">
        <v>3194</v>
      </c>
      <c r="D3800" s="7" t="s">
        <v>278</v>
      </c>
      <c r="E3800" s="7" t="s">
        <v>279</v>
      </c>
      <c r="F3800" s="7" t="s">
        <v>563</v>
      </c>
      <c r="G3800" s="8">
        <v>5295852</v>
      </c>
      <c r="H3800" s="16" t="s">
        <v>3757</v>
      </c>
      <c r="I3800" s="18">
        <v>0</v>
      </c>
      <c r="J3800" s="19">
        <v>238.464</v>
      </c>
      <c r="K3800" s="19">
        <v>238.464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56">
        <f t="shared" si="126"/>
        <v>476.928</v>
      </c>
      <c r="V3800" s="18">
        <f t="shared" si="125"/>
        <v>59.616</v>
      </c>
      <c r="W3800" s="7"/>
      <c r="X3800" s="7"/>
      <c r="Y3800" s="7"/>
      <c r="Z3800" s="57"/>
    </row>
    <row r="3801" spans="1:26" x14ac:dyDescent="0.35">
      <c r="A3801" s="6" t="s">
        <v>398</v>
      </c>
      <c r="B3801" s="7" t="s">
        <v>562</v>
      </c>
      <c r="C3801" s="7" t="s">
        <v>3194</v>
      </c>
      <c r="D3801" s="7" t="s">
        <v>278</v>
      </c>
      <c r="E3801" s="7" t="s">
        <v>279</v>
      </c>
      <c r="F3801" s="7" t="s">
        <v>563</v>
      </c>
      <c r="G3801" s="8">
        <v>5297580</v>
      </c>
      <c r="H3801" s="16" t="s">
        <v>3758</v>
      </c>
      <c r="I3801" s="18">
        <v>0</v>
      </c>
      <c r="J3801" s="19">
        <v>476.928</v>
      </c>
      <c r="K3801" s="19">
        <v>238.464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56">
        <f t="shared" si="126"/>
        <v>715.39200000000005</v>
      </c>
      <c r="V3801" s="18">
        <f t="shared" si="125"/>
        <v>89.424000000000007</v>
      </c>
      <c r="W3801" s="7"/>
      <c r="X3801" s="7"/>
      <c r="Y3801" s="7"/>
      <c r="Z3801" s="57"/>
    </row>
    <row r="3802" spans="1:26" x14ac:dyDescent="0.35">
      <c r="A3802" s="6" t="s">
        <v>398</v>
      </c>
      <c r="B3802" s="7" t="s">
        <v>562</v>
      </c>
      <c r="C3802" s="7" t="s">
        <v>3194</v>
      </c>
      <c r="D3802" s="7" t="s">
        <v>278</v>
      </c>
      <c r="E3802" s="7" t="s">
        <v>279</v>
      </c>
      <c r="F3802" s="7" t="s">
        <v>563</v>
      </c>
      <c r="G3802" s="8">
        <v>5300448</v>
      </c>
      <c r="H3802" s="16" t="s">
        <v>3759</v>
      </c>
      <c r="I3802" s="18">
        <v>0</v>
      </c>
      <c r="J3802" s="19">
        <v>238.464</v>
      </c>
      <c r="K3802" s="19">
        <v>597.52099999999996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56">
        <f t="shared" si="126"/>
        <v>835.9849999999999</v>
      </c>
      <c r="V3802" s="18">
        <f t="shared" si="125"/>
        <v>104.49812499999999</v>
      </c>
      <c r="W3802" s="7"/>
      <c r="X3802" s="7"/>
      <c r="Y3802" s="7"/>
      <c r="Z3802" s="57"/>
    </row>
    <row r="3803" spans="1:26" x14ac:dyDescent="0.35">
      <c r="A3803" s="6" t="s">
        <v>398</v>
      </c>
      <c r="B3803" s="7" t="s">
        <v>562</v>
      </c>
      <c r="C3803" s="7" t="s">
        <v>3194</v>
      </c>
      <c r="D3803" s="7" t="s">
        <v>278</v>
      </c>
      <c r="E3803" s="7" t="s">
        <v>279</v>
      </c>
      <c r="F3803" s="7" t="s">
        <v>563</v>
      </c>
      <c r="G3803" s="8">
        <v>5274060</v>
      </c>
      <c r="H3803" s="16" t="s">
        <v>3760</v>
      </c>
      <c r="I3803" s="18">
        <v>0</v>
      </c>
      <c r="J3803" s="19">
        <v>238.464</v>
      </c>
      <c r="K3803" s="19">
        <v>238.464</v>
      </c>
      <c r="L3803" s="19">
        <v>0</v>
      </c>
      <c r="M3803" s="19">
        <v>0</v>
      </c>
      <c r="N3803" s="19">
        <v>0</v>
      </c>
      <c r="O3803" s="19">
        <v>0</v>
      </c>
      <c r="P3803" s="19">
        <v>238.464</v>
      </c>
      <c r="Q3803" s="19">
        <v>0</v>
      </c>
      <c r="R3803" s="19">
        <v>0</v>
      </c>
      <c r="S3803" s="19">
        <v>0</v>
      </c>
      <c r="T3803" s="19">
        <v>0</v>
      </c>
      <c r="U3803" s="56">
        <f t="shared" si="126"/>
        <v>715.39200000000005</v>
      </c>
      <c r="V3803" s="18">
        <f t="shared" si="125"/>
        <v>89.424000000000007</v>
      </c>
      <c r="W3803" s="7"/>
      <c r="X3803" s="7"/>
      <c r="Y3803" s="7"/>
      <c r="Z3803" s="57"/>
    </row>
    <row r="3804" spans="1:26" x14ac:dyDescent="0.35">
      <c r="A3804" s="6" t="s">
        <v>398</v>
      </c>
      <c r="B3804" s="7" t="s">
        <v>562</v>
      </c>
      <c r="C3804" s="7" t="s">
        <v>3194</v>
      </c>
      <c r="D3804" s="7" t="s">
        <v>278</v>
      </c>
      <c r="E3804" s="7" t="s">
        <v>279</v>
      </c>
      <c r="F3804" s="7" t="s">
        <v>563</v>
      </c>
      <c r="G3804" s="8">
        <v>5333910</v>
      </c>
      <c r="H3804" s="16" t="s">
        <v>3761</v>
      </c>
      <c r="I3804" s="18">
        <v>0</v>
      </c>
      <c r="J3804" s="19">
        <v>303.49700000000001</v>
      </c>
      <c r="K3804" s="19">
        <v>243.881</v>
      </c>
      <c r="L3804" s="19">
        <v>238.464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56">
        <f t="shared" si="126"/>
        <v>785.8420000000001</v>
      </c>
      <c r="V3804" s="18">
        <f t="shared" si="125"/>
        <v>98.230250000000012</v>
      </c>
      <c r="W3804" s="7"/>
      <c r="X3804" s="7"/>
      <c r="Y3804" s="7"/>
      <c r="Z3804" s="57"/>
    </row>
    <row r="3805" spans="1:26" x14ac:dyDescent="0.35">
      <c r="A3805" s="6" t="s">
        <v>398</v>
      </c>
      <c r="B3805" s="7" t="s">
        <v>562</v>
      </c>
      <c r="C3805" s="7" t="s">
        <v>3194</v>
      </c>
      <c r="D3805" s="7" t="s">
        <v>278</v>
      </c>
      <c r="E3805" s="7" t="s">
        <v>279</v>
      </c>
      <c r="F3805" s="7" t="s">
        <v>563</v>
      </c>
      <c r="G3805" s="8">
        <v>5335503</v>
      </c>
      <c r="H3805" s="16" t="s">
        <v>3762</v>
      </c>
      <c r="I3805" s="18">
        <v>0</v>
      </c>
      <c r="J3805" s="19">
        <v>662.55399999999997</v>
      </c>
      <c r="K3805" s="19">
        <v>180.59800000000001</v>
      </c>
      <c r="L3805" s="19">
        <v>238.464</v>
      </c>
      <c r="M3805" s="19">
        <v>0</v>
      </c>
      <c r="N3805" s="19">
        <v>0</v>
      </c>
      <c r="O3805" s="19">
        <v>0</v>
      </c>
      <c r="P3805" s="19">
        <v>238.464</v>
      </c>
      <c r="Q3805" s="19">
        <v>0</v>
      </c>
      <c r="R3805" s="19">
        <v>0</v>
      </c>
      <c r="S3805" s="19">
        <v>0</v>
      </c>
      <c r="T3805" s="19">
        <v>0</v>
      </c>
      <c r="U3805" s="56">
        <f t="shared" si="126"/>
        <v>1320.08</v>
      </c>
      <c r="V3805" s="18">
        <f t="shared" si="125"/>
        <v>165.01</v>
      </c>
      <c r="W3805" s="7"/>
      <c r="X3805" s="7"/>
      <c r="Y3805" s="7"/>
      <c r="Z3805" s="57"/>
    </row>
    <row r="3806" spans="1:26" x14ac:dyDescent="0.35">
      <c r="A3806" s="6" t="s">
        <v>398</v>
      </c>
      <c r="B3806" s="7" t="s">
        <v>562</v>
      </c>
      <c r="C3806" s="7" t="s">
        <v>3194</v>
      </c>
      <c r="D3806" s="7" t="s">
        <v>278</v>
      </c>
      <c r="E3806" s="7" t="s">
        <v>279</v>
      </c>
      <c r="F3806" s="7" t="s">
        <v>563</v>
      </c>
      <c r="G3806" s="8">
        <v>5296273</v>
      </c>
      <c r="H3806" s="16" t="s">
        <v>3763</v>
      </c>
      <c r="I3806" s="18">
        <v>0</v>
      </c>
      <c r="J3806" s="19">
        <v>359.05700000000002</v>
      </c>
      <c r="K3806" s="19">
        <v>238.464</v>
      </c>
      <c r="L3806" s="19">
        <v>1179.1659999999999</v>
      </c>
      <c r="M3806" s="19">
        <v>0</v>
      </c>
      <c r="N3806" s="19">
        <v>0</v>
      </c>
      <c r="O3806" s="19">
        <v>0</v>
      </c>
      <c r="P3806" s="19">
        <v>419.06200000000001</v>
      </c>
      <c r="Q3806" s="19">
        <v>0</v>
      </c>
      <c r="R3806" s="19">
        <v>0</v>
      </c>
      <c r="S3806" s="19">
        <v>0</v>
      </c>
      <c r="T3806" s="19">
        <v>0</v>
      </c>
      <c r="U3806" s="56">
        <f t="shared" si="126"/>
        <v>2195.7489999999998</v>
      </c>
      <c r="V3806" s="18">
        <f t="shared" si="125"/>
        <v>274.46862499999997</v>
      </c>
      <c r="W3806" s="7"/>
      <c r="X3806" s="7"/>
      <c r="Y3806" s="7"/>
      <c r="Z3806" s="57"/>
    </row>
    <row r="3807" spans="1:26" x14ac:dyDescent="0.35">
      <c r="A3807" s="6" t="s">
        <v>398</v>
      </c>
      <c r="B3807" s="7" t="s">
        <v>562</v>
      </c>
      <c r="C3807" s="7" t="s">
        <v>3194</v>
      </c>
      <c r="D3807" s="7" t="s">
        <v>278</v>
      </c>
      <c r="E3807" s="7" t="s">
        <v>279</v>
      </c>
      <c r="F3807" s="7" t="s">
        <v>563</v>
      </c>
      <c r="G3807" s="8">
        <v>5293041</v>
      </c>
      <c r="H3807" s="16" t="s">
        <v>3764</v>
      </c>
      <c r="I3807" s="18">
        <v>0</v>
      </c>
      <c r="J3807" s="19">
        <v>958.71600000000001</v>
      </c>
      <c r="K3807" s="19">
        <v>0</v>
      </c>
      <c r="L3807" s="19">
        <v>0</v>
      </c>
      <c r="M3807" s="19">
        <v>180.59800000000001</v>
      </c>
      <c r="N3807" s="19">
        <v>0</v>
      </c>
      <c r="O3807" s="19">
        <v>359.05700000000002</v>
      </c>
      <c r="P3807" s="19">
        <v>419.06200000000001</v>
      </c>
      <c r="Q3807" s="19">
        <v>0</v>
      </c>
      <c r="R3807" s="19">
        <v>0</v>
      </c>
      <c r="S3807" s="19">
        <v>0</v>
      </c>
      <c r="T3807" s="19">
        <v>0</v>
      </c>
      <c r="U3807" s="56">
        <f t="shared" si="126"/>
        <v>1917.433</v>
      </c>
      <c r="V3807" s="18">
        <f t="shared" si="125"/>
        <v>239.679125</v>
      </c>
      <c r="W3807" s="7"/>
      <c r="X3807" s="7"/>
      <c r="Y3807" s="7"/>
      <c r="Z3807" s="57"/>
    </row>
    <row r="3808" spans="1:26" x14ac:dyDescent="0.35">
      <c r="A3808" s="6" t="s">
        <v>398</v>
      </c>
      <c r="B3808" s="7" t="s">
        <v>562</v>
      </c>
      <c r="C3808" s="7" t="s">
        <v>3194</v>
      </c>
      <c r="D3808" s="7" t="s">
        <v>278</v>
      </c>
      <c r="E3808" s="7" t="s">
        <v>279</v>
      </c>
      <c r="F3808" s="7" t="s">
        <v>563</v>
      </c>
      <c r="G3808" s="8">
        <v>5293328</v>
      </c>
      <c r="H3808" s="16" t="s">
        <v>3765</v>
      </c>
      <c r="I3808" s="18">
        <v>0</v>
      </c>
      <c r="J3808" s="19">
        <v>359.05700000000002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0</v>
      </c>
      <c r="S3808" s="19">
        <v>0</v>
      </c>
      <c r="T3808" s="19">
        <v>0</v>
      </c>
      <c r="U3808" s="56">
        <f t="shared" si="126"/>
        <v>359.05700000000002</v>
      </c>
      <c r="V3808" s="18">
        <f t="shared" si="125"/>
        <v>44.882125000000002</v>
      </c>
      <c r="W3808" s="7"/>
      <c r="X3808" s="7"/>
      <c r="Y3808" s="7"/>
      <c r="Z3808" s="57"/>
    </row>
    <row r="3809" spans="1:26" x14ac:dyDescent="0.35">
      <c r="A3809" s="6" t="s">
        <v>398</v>
      </c>
      <c r="B3809" s="7" t="s">
        <v>562</v>
      </c>
      <c r="C3809" s="7" t="s">
        <v>3194</v>
      </c>
      <c r="D3809" s="7" t="s">
        <v>278</v>
      </c>
      <c r="E3809" s="7" t="s">
        <v>279</v>
      </c>
      <c r="F3809" s="7" t="s">
        <v>563</v>
      </c>
      <c r="G3809" s="8">
        <v>5293892</v>
      </c>
      <c r="H3809" s="16" t="s">
        <v>3766</v>
      </c>
      <c r="I3809" s="18">
        <v>0</v>
      </c>
      <c r="J3809" s="19">
        <v>476.928</v>
      </c>
      <c r="K3809" s="19">
        <v>0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0</v>
      </c>
      <c r="S3809" s="19">
        <v>0</v>
      </c>
      <c r="T3809" s="19">
        <v>0</v>
      </c>
      <c r="U3809" s="56">
        <f t="shared" si="126"/>
        <v>476.928</v>
      </c>
      <c r="V3809" s="18">
        <f t="shared" ref="V3809:V3872" si="127">+AVERAGE(I3809:P3809)</f>
        <v>59.616</v>
      </c>
      <c r="W3809" s="7"/>
      <c r="X3809" s="7"/>
      <c r="Y3809" s="7"/>
      <c r="Z3809" s="57"/>
    </row>
    <row r="3810" spans="1:26" x14ac:dyDescent="0.35">
      <c r="A3810" s="6" t="s">
        <v>398</v>
      </c>
      <c r="B3810" s="7" t="s">
        <v>562</v>
      </c>
      <c r="C3810" s="7" t="s">
        <v>3194</v>
      </c>
      <c r="D3810" s="7" t="s">
        <v>278</v>
      </c>
      <c r="E3810" s="7" t="s">
        <v>279</v>
      </c>
      <c r="F3810" s="7" t="s">
        <v>563</v>
      </c>
      <c r="G3810" s="8">
        <v>5296972</v>
      </c>
      <c r="H3810" s="16" t="s">
        <v>3767</v>
      </c>
      <c r="I3810" s="18">
        <v>0</v>
      </c>
      <c r="J3810" s="19">
        <v>238.464</v>
      </c>
      <c r="K3810" s="19">
        <v>180.59800000000001</v>
      </c>
      <c r="L3810" s="19">
        <v>0</v>
      </c>
      <c r="M3810" s="19">
        <v>0</v>
      </c>
      <c r="N3810" s="19">
        <v>0</v>
      </c>
      <c r="O3810" s="19">
        <v>0</v>
      </c>
      <c r="P3810" s="19">
        <v>238.464</v>
      </c>
      <c r="Q3810" s="19">
        <v>0</v>
      </c>
      <c r="R3810" s="19">
        <v>0</v>
      </c>
      <c r="S3810" s="19">
        <v>0</v>
      </c>
      <c r="T3810" s="19">
        <v>0</v>
      </c>
      <c r="U3810" s="56">
        <f t="shared" si="126"/>
        <v>657.52600000000007</v>
      </c>
      <c r="V3810" s="18">
        <f t="shared" si="127"/>
        <v>82.190750000000008</v>
      </c>
      <c r="W3810" s="7"/>
      <c r="X3810" s="7"/>
      <c r="Y3810" s="7"/>
      <c r="Z3810" s="57"/>
    </row>
    <row r="3811" spans="1:26" x14ac:dyDescent="0.35">
      <c r="A3811" s="6" t="s">
        <v>398</v>
      </c>
      <c r="B3811" s="7" t="s">
        <v>562</v>
      </c>
      <c r="C3811" s="7" t="s">
        <v>3194</v>
      </c>
      <c r="D3811" s="7" t="s">
        <v>278</v>
      </c>
      <c r="E3811" s="7" t="s">
        <v>279</v>
      </c>
      <c r="F3811" s="7" t="s">
        <v>563</v>
      </c>
      <c r="G3811" s="8">
        <v>5297137</v>
      </c>
      <c r="H3811" s="16" t="s">
        <v>3768</v>
      </c>
      <c r="I3811" s="18">
        <v>0</v>
      </c>
      <c r="J3811" s="19">
        <v>238.464</v>
      </c>
      <c r="K3811" s="19">
        <v>238.464</v>
      </c>
      <c r="L3811" s="19">
        <v>0</v>
      </c>
      <c r="M3811" s="19">
        <v>343.18099999999998</v>
      </c>
      <c r="N3811" s="19">
        <v>0</v>
      </c>
      <c r="O3811" s="19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56">
        <f t="shared" si="126"/>
        <v>820.10899999999992</v>
      </c>
      <c r="V3811" s="18">
        <f t="shared" si="127"/>
        <v>102.51362499999999</v>
      </c>
      <c r="W3811" s="7"/>
      <c r="X3811" s="7"/>
      <c r="Y3811" s="7"/>
      <c r="Z3811" s="57"/>
    </row>
    <row r="3812" spans="1:26" x14ac:dyDescent="0.35">
      <c r="A3812" s="6" t="s">
        <v>398</v>
      </c>
      <c r="B3812" s="7" t="s">
        <v>562</v>
      </c>
      <c r="C3812" s="7" t="s">
        <v>3194</v>
      </c>
      <c r="D3812" s="7" t="s">
        <v>278</v>
      </c>
      <c r="E3812" s="7" t="s">
        <v>279</v>
      </c>
      <c r="F3812" s="7" t="s">
        <v>563</v>
      </c>
      <c r="G3812" s="8">
        <v>5294981</v>
      </c>
      <c r="H3812" s="16" t="s">
        <v>3769</v>
      </c>
      <c r="I3812" s="18">
        <v>0</v>
      </c>
      <c r="J3812" s="19">
        <v>715.39200000000005</v>
      </c>
      <c r="K3812" s="19">
        <v>838.12300000000005</v>
      </c>
      <c r="L3812" s="19">
        <v>0</v>
      </c>
      <c r="M3812" s="19">
        <v>0</v>
      </c>
      <c r="N3812" s="19">
        <v>0</v>
      </c>
      <c r="O3812" s="19">
        <v>359.05700000000002</v>
      </c>
      <c r="P3812" s="19">
        <v>778.11900000000003</v>
      </c>
      <c r="Q3812" s="19">
        <v>0</v>
      </c>
      <c r="R3812" s="19">
        <v>0</v>
      </c>
      <c r="S3812" s="19">
        <v>0</v>
      </c>
      <c r="T3812" s="19">
        <v>0</v>
      </c>
      <c r="U3812" s="56">
        <f t="shared" si="126"/>
        <v>2690.6910000000003</v>
      </c>
      <c r="V3812" s="18">
        <f t="shared" si="127"/>
        <v>336.33637500000003</v>
      </c>
      <c r="W3812" s="7"/>
      <c r="X3812" s="7"/>
      <c r="Y3812" s="7"/>
      <c r="Z3812" s="57"/>
    </row>
    <row r="3813" spans="1:26" x14ac:dyDescent="0.35">
      <c r="A3813" s="6" t="s">
        <v>398</v>
      </c>
      <c r="B3813" s="7" t="s">
        <v>562</v>
      </c>
      <c r="C3813" s="7" t="s">
        <v>3194</v>
      </c>
      <c r="D3813" s="7" t="s">
        <v>278</v>
      </c>
      <c r="E3813" s="7" t="s">
        <v>279</v>
      </c>
      <c r="F3813" s="7" t="s">
        <v>563</v>
      </c>
      <c r="G3813" s="8">
        <v>5300666</v>
      </c>
      <c r="H3813" s="16" t="s">
        <v>3770</v>
      </c>
      <c r="I3813" s="18">
        <v>0</v>
      </c>
      <c r="J3813" s="19">
        <v>238.464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19">
        <v>419.06200000000001</v>
      </c>
      <c r="Q3813" s="19">
        <v>0</v>
      </c>
      <c r="R3813" s="19">
        <v>0</v>
      </c>
      <c r="S3813" s="19">
        <v>0</v>
      </c>
      <c r="T3813" s="19">
        <v>0</v>
      </c>
      <c r="U3813" s="56">
        <f t="shared" si="126"/>
        <v>657.52600000000007</v>
      </c>
      <c r="V3813" s="18">
        <f t="shared" si="127"/>
        <v>82.190750000000008</v>
      </c>
      <c r="W3813" s="7"/>
      <c r="X3813" s="7"/>
      <c r="Y3813" s="7"/>
      <c r="Z3813" s="57"/>
    </row>
    <row r="3814" spans="1:26" x14ac:dyDescent="0.35">
      <c r="A3814" s="6" t="s">
        <v>398</v>
      </c>
      <c r="B3814" s="7" t="s">
        <v>562</v>
      </c>
      <c r="C3814" s="7" t="s">
        <v>3194</v>
      </c>
      <c r="D3814" s="7" t="s">
        <v>278</v>
      </c>
      <c r="E3814" s="7" t="s">
        <v>279</v>
      </c>
      <c r="F3814" s="7" t="s">
        <v>563</v>
      </c>
      <c r="G3814" s="8">
        <v>5298707</v>
      </c>
      <c r="H3814" s="16" t="s">
        <v>3771</v>
      </c>
      <c r="I3814" s="18">
        <v>0</v>
      </c>
      <c r="J3814" s="19">
        <v>597.52099999999996</v>
      </c>
      <c r="K3814" s="19">
        <v>238.464</v>
      </c>
      <c r="L3814" s="19">
        <v>0</v>
      </c>
      <c r="M3814" s="19">
        <v>0</v>
      </c>
      <c r="N3814" s="19">
        <v>238.464</v>
      </c>
      <c r="O3814" s="19">
        <v>0</v>
      </c>
      <c r="P3814" s="19">
        <v>238.464</v>
      </c>
      <c r="Q3814" s="19">
        <v>0</v>
      </c>
      <c r="R3814" s="19">
        <v>0</v>
      </c>
      <c r="S3814" s="19">
        <v>0</v>
      </c>
      <c r="T3814" s="19">
        <v>0</v>
      </c>
      <c r="U3814" s="56">
        <f t="shared" si="126"/>
        <v>1312.9129999999998</v>
      </c>
      <c r="V3814" s="18">
        <f t="shared" si="127"/>
        <v>164.11412499999997</v>
      </c>
      <c r="W3814" s="7"/>
      <c r="X3814" s="7"/>
      <c r="Y3814" s="7"/>
      <c r="Z3814" s="57"/>
    </row>
    <row r="3815" spans="1:26" x14ac:dyDescent="0.35">
      <c r="A3815" s="6" t="s">
        <v>398</v>
      </c>
      <c r="B3815" s="7" t="s">
        <v>562</v>
      </c>
      <c r="C3815" s="7" t="s">
        <v>3194</v>
      </c>
      <c r="D3815" s="7" t="s">
        <v>278</v>
      </c>
      <c r="E3815" s="7" t="s">
        <v>279</v>
      </c>
      <c r="F3815" s="7" t="s">
        <v>563</v>
      </c>
      <c r="G3815" s="8">
        <v>5291337</v>
      </c>
      <c r="H3815" s="16" t="s">
        <v>3772</v>
      </c>
      <c r="I3815" s="18">
        <v>0</v>
      </c>
      <c r="J3815" s="19">
        <v>238.464</v>
      </c>
      <c r="K3815" s="19">
        <v>359.05700000000002</v>
      </c>
      <c r="L3815" s="19">
        <v>0</v>
      </c>
      <c r="M3815" s="19">
        <v>0</v>
      </c>
      <c r="N3815" s="19">
        <v>0</v>
      </c>
      <c r="O3815" s="19">
        <v>0</v>
      </c>
      <c r="P3815" s="19">
        <v>476.928</v>
      </c>
      <c r="Q3815" s="19">
        <v>0</v>
      </c>
      <c r="R3815" s="19">
        <v>0</v>
      </c>
      <c r="S3815" s="19">
        <v>0</v>
      </c>
      <c r="T3815" s="19">
        <v>0</v>
      </c>
      <c r="U3815" s="56">
        <f t="shared" si="126"/>
        <v>1074.4490000000001</v>
      </c>
      <c r="V3815" s="18">
        <f t="shared" si="127"/>
        <v>134.30612500000001</v>
      </c>
      <c r="W3815" s="7"/>
      <c r="X3815" s="7"/>
      <c r="Y3815" s="7"/>
      <c r="Z3815" s="57"/>
    </row>
    <row r="3816" spans="1:26" x14ac:dyDescent="0.35">
      <c r="A3816" s="6" t="s">
        <v>398</v>
      </c>
      <c r="B3816" s="7" t="s">
        <v>562</v>
      </c>
      <c r="C3816" s="7" t="s">
        <v>3194</v>
      </c>
      <c r="D3816" s="7" t="s">
        <v>278</v>
      </c>
      <c r="E3816" s="7" t="s">
        <v>279</v>
      </c>
      <c r="F3816" s="7" t="s">
        <v>563</v>
      </c>
      <c r="G3816" s="8">
        <v>5300576</v>
      </c>
      <c r="H3816" s="16" t="s">
        <v>3773</v>
      </c>
      <c r="I3816" s="18">
        <v>0</v>
      </c>
      <c r="J3816" s="19">
        <v>238.464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56">
        <f t="shared" si="126"/>
        <v>238.464</v>
      </c>
      <c r="V3816" s="18">
        <f t="shared" si="127"/>
        <v>29.808</v>
      </c>
      <c r="W3816" s="7"/>
      <c r="X3816" s="7"/>
      <c r="Y3816" s="7"/>
      <c r="Z3816" s="57"/>
    </row>
    <row r="3817" spans="1:26" x14ac:dyDescent="0.35">
      <c r="A3817" s="6" t="s">
        <v>398</v>
      </c>
      <c r="B3817" s="7" t="s">
        <v>562</v>
      </c>
      <c r="C3817" s="7" t="s">
        <v>3194</v>
      </c>
      <c r="D3817" s="7" t="s">
        <v>278</v>
      </c>
      <c r="E3817" s="7" t="s">
        <v>279</v>
      </c>
      <c r="F3817" s="7" t="s">
        <v>563</v>
      </c>
      <c r="G3817" s="8">
        <v>5300358</v>
      </c>
      <c r="H3817" s="16" t="s">
        <v>3774</v>
      </c>
      <c r="I3817" s="18">
        <v>0</v>
      </c>
      <c r="J3817" s="19">
        <v>238.464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56">
        <f t="shared" si="126"/>
        <v>238.464</v>
      </c>
      <c r="V3817" s="18">
        <f t="shared" si="127"/>
        <v>29.808</v>
      </c>
      <c r="W3817" s="7"/>
      <c r="X3817" s="7"/>
      <c r="Y3817" s="7"/>
      <c r="Z3817" s="57"/>
    </row>
    <row r="3818" spans="1:26" x14ac:dyDescent="0.35">
      <c r="A3818" s="6" t="s">
        <v>398</v>
      </c>
      <c r="B3818" s="7" t="s">
        <v>562</v>
      </c>
      <c r="C3818" s="7" t="s">
        <v>3194</v>
      </c>
      <c r="D3818" s="7" t="s">
        <v>278</v>
      </c>
      <c r="E3818" s="7" t="s">
        <v>279</v>
      </c>
      <c r="F3818" s="7" t="s">
        <v>563</v>
      </c>
      <c r="G3818" s="8">
        <v>5291320</v>
      </c>
      <c r="H3818" s="16" t="s">
        <v>3775</v>
      </c>
      <c r="I3818" s="18">
        <v>0</v>
      </c>
      <c r="J3818" s="19">
        <v>238.464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19">
        <v>238.464</v>
      </c>
      <c r="Q3818" s="19">
        <v>0</v>
      </c>
      <c r="R3818" s="19">
        <v>0</v>
      </c>
      <c r="S3818" s="19">
        <v>0</v>
      </c>
      <c r="T3818" s="19">
        <v>0</v>
      </c>
      <c r="U3818" s="56">
        <f t="shared" si="126"/>
        <v>476.928</v>
      </c>
      <c r="V3818" s="18">
        <f t="shared" si="127"/>
        <v>59.616</v>
      </c>
      <c r="W3818" s="7"/>
      <c r="X3818" s="7"/>
      <c r="Y3818" s="7"/>
      <c r="Z3818" s="57"/>
    </row>
    <row r="3819" spans="1:26" x14ac:dyDescent="0.35">
      <c r="A3819" s="6" t="s">
        <v>398</v>
      </c>
      <c r="B3819" s="7" t="s">
        <v>562</v>
      </c>
      <c r="C3819" s="7" t="s">
        <v>3194</v>
      </c>
      <c r="D3819" s="7" t="s">
        <v>278</v>
      </c>
      <c r="E3819" s="7" t="s">
        <v>279</v>
      </c>
      <c r="F3819" s="7" t="s">
        <v>563</v>
      </c>
      <c r="G3819" s="8">
        <v>5299782</v>
      </c>
      <c r="H3819" s="16" t="s">
        <v>3776</v>
      </c>
      <c r="I3819" s="18">
        <v>0</v>
      </c>
      <c r="J3819" s="19">
        <v>180.59800000000001</v>
      </c>
      <c r="K3819" s="19">
        <v>238.464</v>
      </c>
      <c r="L3819" s="19">
        <v>0</v>
      </c>
      <c r="M3819" s="19">
        <v>0</v>
      </c>
      <c r="N3819" s="19">
        <v>0</v>
      </c>
      <c r="O3819" s="19">
        <v>359.05700000000002</v>
      </c>
      <c r="P3819" s="19">
        <v>238.464</v>
      </c>
      <c r="Q3819" s="19">
        <v>0</v>
      </c>
      <c r="R3819" s="19">
        <v>0</v>
      </c>
      <c r="S3819" s="19">
        <v>0</v>
      </c>
      <c r="T3819" s="19">
        <v>0</v>
      </c>
      <c r="U3819" s="56">
        <f t="shared" si="126"/>
        <v>1016.5830000000001</v>
      </c>
      <c r="V3819" s="18">
        <f t="shared" si="127"/>
        <v>127.07287500000001</v>
      </c>
      <c r="W3819" s="7"/>
      <c r="X3819" s="7"/>
      <c r="Y3819" s="7"/>
      <c r="Z3819" s="57"/>
    </row>
    <row r="3820" spans="1:26" x14ac:dyDescent="0.35">
      <c r="A3820" s="6" t="s">
        <v>398</v>
      </c>
      <c r="B3820" s="7" t="s">
        <v>562</v>
      </c>
      <c r="C3820" s="7" t="s">
        <v>3194</v>
      </c>
      <c r="D3820" s="7" t="s">
        <v>278</v>
      </c>
      <c r="E3820" s="7" t="s">
        <v>279</v>
      </c>
      <c r="F3820" s="7" t="s">
        <v>563</v>
      </c>
      <c r="G3820" s="8">
        <v>5299834</v>
      </c>
      <c r="H3820" s="16" t="s">
        <v>3777</v>
      </c>
      <c r="I3820" s="18">
        <v>0</v>
      </c>
      <c r="J3820" s="19">
        <v>180.59800000000001</v>
      </c>
      <c r="K3820" s="19">
        <v>702.23800000000006</v>
      </c>
      <c r="L3820" s="19">
        <v>0</v>
      </c>
      <c r="M3820" s="19">
        <v>0</v>
      </c>
      <c r="N3820" s="19">
        <v>0</v>
      </c>
      <c r="O3820" s="19">
        <v>0</v>
      </c>
      <c r="P3820" s="19">
        <v>597.52099999999996</v>
      </c>
      <c r="Q3820" s="19">
        <v>0</v>
      </c>
      <c r="R3820" s="19">
        <v>0</v>
      </c>
      <c r="S3820" s="19">
        <v>0</v>
      </c>
      <c r="T3820" s="19">
        <v>0</v>
      </c>
      <c r="U3820" s="56">
        <f t="shared" si="126"/>
        <v>1480.357</v>
      </c>
      <c r="V3820" s="18">
        <f t="shared" si="127"/>
        <v>185.044625</v>
      </c>
      <c r="W3820" s="7"/>
      <c r="X3820" s="7"/>
      <c r="Y3820" s="7"/>
      <c r="Z3820" s="57"/>
    </row>
    <row r="3821" spans="1:26" x14ac:dyDescent="0.35">
      <c r="A3821" s="6" t="s">
        <v>398</v>
      </c>
      <c r="B3821" s="7" t="s">
        <v>562</v>
      </c>
      <c r="C3821" s="7" t="s">
        <v>3194</v>
      </c>
      <c r="D3821" s="7" t="s">
        <v>278</v>
      </c>
      <c r="E3821" s="7" t="s">
        <v>279</v>
      </c>
      <c r="F3821" s="7" t="s">
        <v>563</v>
      </c>
      <c r="G3821" s="8">
        <v>5293290</v>
      </c>
      <c r="H3821" s="16" t="s">
        <v>3778</v>
      </c>
      <c r="I3821" s="18">
        <v>0</v>
      </c>
      <c r="J3821" s="19">
        <v>180.59800000000001</v>
      </c>
      <c r="K3821" s="19">
        <v>57.866399999999992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56">
        <f t="shared" si="126"/>
        <v>238.46440000000001</v>
      </c>
      <c r="V3821" s="18">
        <f t="shared" si="127"/>
        <v>29.808050000000001</v>
      </c>
      <c r="W3821" s="7"/>
      <c r="X3821" s="7"/>
      <c r="Y3821" s="7"/>
      <c r="Z3821" s="57"/>
    </row>
    <row r="3822" spans="1:26" x14ac:dyDescent="0.35">
      <c r="A3822" s="6" t="s">
        <v>398</v>
      </c>
      <c r="B3822" s="7" t="s">
        <v>562</v>
      </c>
      <c r="C3822" s="7" t="s">
        <v>3194</v>
      </c>
      <c r="D3822" s="7" t="s">
        <v>278</v>
      </c>
      <c r="E3822" s="7" t="s">
        <v>279</v>
      </c>
      <c r="F3822" s="7" t="s">
        <v>563</v>
      </c>
      <c r="G3822" s="8">
        <v>5292637</v>
      </c>
      <c r="H3822" s="16" t="s">
        <v>3779</v>
      </c>
      <c r="I3822" s="18">
        <v>0</v>
      </c>
      <c r="J3822" s="19">
        <v>180.59800000000001</v>
      </c>
      <c r="K3822" s="19">
        <v>581.64499999999998</v>
      </c>
      <c r="L3822" s="19">
        <v>0</v>
      </c>
      <c r="M3822" s="19">
        <v>0</v>
      </c>
      <c r="N3822" s="19">
        <v>0</v>
      </c>
      <c r="O3822" s="19">
        <v>0</v>
      </c>
      <c r="P3822" s="19">
        <v>597.52099999999996</v>
      </c>
      <c r="Q3822" s="19">
        <v>0</v>
      </c>
      <c r="R3822" s="19">
        <v>0</v>
      </c>
      <c r="S3822" s="19">
        <v>0</v>
      </c>
      <c r="T3822" s="19">
        <v>0</v>
      </c>
      <c r="U3822" s="56">
        <f t="shared" si="126"/>
        <v>1359.7639999999999</v>
      </c>
      <c r="V3822" s="18">
        <f t="shared" si="127"/>
        <v>169.97049999999999</v>
      </c>
      <c r="W3822" s="7"/>
      <c r="X3822" s="7"/>
      <c r="Y3822" s="7"/>
      <c r="Z3822" s="57"/>
    </row>
    <row r="3823" spans="1:26" x14ac:dyDescent="0.35">
      <c r="A3823" s="6" t="s">
        <v>398</v>
      </c>
      <c r="B3823" s="7" t="s">
        <v>562</v>
      </c>
      <c r="C3823" s="7" t="s">
        <v>3194</v>
      </c>
      <c r="D3823" s="7" t="s">
        <v>278</v>
      </c>
      <c r="E3823" s="7" t="s">
        <v>279</v>
      </c>
      <c r="F3823" s="7" t="s">
        <v>563</v>
      </c>
      <c r="G3823" s="8">
        <v>5299917</v>
      </c>
      <c r="H3823" s="16" t="s">
        <v>3780</v>
      </c>
      <c r="I3823" s="18">
        <v>0</v>
      </c>
      <c r="J3823" s="19">
        <v>180.59800000000001</v>
      </c>
      <c r="K3823" s="19">
        <v>238.464</v>
      </c>
      <c r="L3823" s="19">
        <v>0</v>
      </c>
      <c r="M3823" s="19">
        <v>0</v>
      </c>
      <c r="N3823" s="19">
        <v>0</v>
      </c>
      <c r="O3823" s="19">
        <v>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56">
        <f t="shared" si="126"/>
        <v>419.06200000000001</v>
      </c>
      <c r="V3823" s="18">
        <f t="shared" si="127"/>
        <v>52.382750000000001</v>
      </c>
      <c r="W3823" s="7"/>
      <c r="X3823" s="7"/>
      <c r="Y3823" s="7"/>
      <c r="Z3823" s="57"/>
    </row>
    <row r="3824" spans="1:26" x14ac:dyDescent="0.35">
      <c r="A3824" s="6" t="s">
        <v>398</v>
      </c>
      <c r="B3824" s="7" t="s">
        <v>562</v>
      </c>
      <c r="C3824" s="7" t="s">
        <v>3194</v>
      </c>
      <c r="D3824" s="7" t="s">
        <v>278</v>
      </c>
      <c r="E3824" s="7" t="s">
        <v>279</v>
      </c>
      <c r="F3824" s="7" t="s">
        <v>563</v>
      </c>
      <c r="G3824" s="8">
        <v>5297092</v>
      </c>
      <c r="H3824" s="16" t="s">
        <v>3781</v>
      </c>
      <c r="I3824" s="18">
        <v>0</v>
      </c>
      <c r="J3824" s="19">
        <v>238.464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657.52599999999995</v>
      </c>
      <c r="Q3824" s="19">
        <v>0</v>
      </c>
      <c r="R3824" s="19">
        <v>0</v>
      </c>
      <c r="S3824" s="19">
        <v>0</v>
      </c>
      <c r="T3824" s="19">
        <v>0</v>
      </c>
      <c r="U3824" s="56">
        <f t="shared" si="126"/>
        <v>895.99</v>
      </c>
      <c r="V3824" s="18">
        <f t="shared" si="127"/>
        <v>111.99875</v>
      </c>
      <c r="W3824" s="7"/>
      <c r="X3824" s="7"/>
      <c r="Y3824" s="7"/>
      <c r="Z3824" s="57"/>
    </row>
    <row r="3825" spans="1:26" x14ac:dyDescent="0.35">
      <c r="A3825" s="6" t="s">
        <v>398</v>
      </c>
      <c r="B3825" s="7" t="s">
        <v>562</v>
      </c>
      <c r="C3825" s="7" t="s">
        <v>3194</v>
      </c>
      <c r="D3825" s="7" t="s">
        <v>278</v>
      </c>
      <c r="E3825" s="7" t="s">
        <v>279</v>
      </c>
      <c r="F3825" s="7" t="s">
        <v>563</v>
      </c>
      <c r="G3825" s="8">
        <v>5300905</v>
      </c>
      <c r="H3825" s="16" t="s">
        <v>3782</v>
      </c>
      <c r="I3825" s="18">
        <v>0</v>
      </c>
      <c r="J3825" s="19">
        <v>238.464</v>
      </c>
      <c r="K3825" s="19">
        <v>359.05700000000002</v>
      </c>
      <c r="L3825" s="19">
        <v>0</v>
      </c>
      <c r="M3825" s="19">
        <v>0</v>
      </c>
      <c r="N3825" s="19">
        <v>0</v>
      </c>
      <c r="O3825" s="19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56">
        <f t="shared" si="126"/>
        <v>597.52099999999996</v>
      </c>
      <c r="V3825" s="18">
        <f t="shared" si="127"/>
        <v>74.690124999999995</v>
      </c>
      <c r="W3825" s="7"/>
      <c r="X3825" s="7"/>
      <c r="Y3825" s="7"/>
      <c r="Z3825" s="57"/>
    </row>
    <row r="3826" spans="1:26" x14ac:dyDescent="0.35">
      <c r="A3826" s="6" t="s">
        <v>398</v>
      </c>
      <c r="B3826" s="7" t="s">
        <v>562</v>
      </c>
      <c r="C3826" s="7" t="s">
        <v>3194</v>
      </c>
      <c r="D3826" s="7" t="s">
        <v>278</v>
      </c>
      <c r="E3826" s="7" t="s">
        <v>279</v>
      </c>
      <c r="F3826" s="7" t="s">
        <v>563</v>
      </c>
      <c r="G3826" s="8">
        <v>5300839</v>
      </c>
      <c r="H3826" s="16" t="s">
        <v>3783</v>
      </c>
      <c r="I3826" s="18">
        <v>0</v>
      </c>
      <c r="J3826" s="19">
        <v>238.464</v>
      </c>
      <c r="K3826" s="19">
        <v>0</v>
      </c>
      <c r="L3826" s="19">
        <v>1737.0029999999999</v>
      </c>
      <c r="M3826" s="19">
        <v>361.19600000000003</v>
      </c>
      <c r="N3826" s="19">
        <v>303.49700000000001</v>
      </c>
      <c r="O3826" s="19">
        <v>1379.9159999999999</v>
      </c>
      <c r="P3826" s="19">
        <v>778.11900000000003</v>
      </c>
      <c r="Q3826" s="19">
        <v>0</v>
      </c>
      <c r="R3826" s="19">
        <v>0</v>
      </c>
      <c r="S3826" s="19">
        <v>0</v>
      </c>
      <c r="T3826" s="19">
        <v>0</v>
      </c>
      <c r="U3826" s="56">
        <f t="shared" si="126"/>
        <v>4798.1949999999997</v>
      </c>
      <c r="V3826" s="18">
        <f t="shared" si="127"/>
        <v>599.77437499999996</v>
      </c>
      <c r="W3826" s="7"/>
      <c r="X3826" s="7"/>
      <c r="Y3826" s="7"/>
      <c r="Z3826" s="57"/>
    </row>
    <row r="3827" spans="1:26" x14ac:dyDescent="0.35">
      <c r="A3827" s="6" t="s">
        <v>398</v>
      </c>
      <c r="B3827" s="7" t="s">
        <v>562</v>
      </c>
      <c r="C3827" s="7" t="s">
        <v>3194</v>
      </c>
      <c r="D3827" s="7" t="s">
        <v>278</v>
      </c>
      <c r="E3827" s="7" t="s">
        <v>279</v>
      </c>
      <c r="F3827" s="7" t="s">
        <v>563</v>
      </c>
      <c r="G3827" s="8">
        <v>5136144</v>
      </c>
      <c r="H3827" s="16" t="s">
        <v>3784</v>
      </c>
      <c r="I3827" s="18">
        <v>0</v>
      </c>
      <c r="J3827" s="19">
        <v>0</v>
      </c>
      <c r="K3827" s="19">
        <v>238.464</v>
      </c>
      <c r="L3827" s="19">
        <v>238.464</v>
      </c>
      <c r="M3827" s="19">
        <v>0</v>
      </c>
      <c r="N3827" s="19">
        <v>0</v>
      </c>
      <c r="O3827" s="19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56">
        <f t="shared" si="126"/>
        <v>476.928</v>
      </c>
      <c r="V3827" s="18">
        <f t="shared" si="127"/>
        <v>59.616</v>
      </c>
      <c r="W3827" s="7"/>
      <c r="X3827" s="7"/>
      <c r="Y3827" s="7"/>
      <c r="Z3827" s="57"/>
    </row>
    <row r="3828" spans="1:26" x14ac:dyDescent="0.35">
      <c r="A3828" s="6" t="s">
        <v>398</v>
      </c>
      <c r="B3828" s="7" t="s">
        <v>562</v>
      </c>
      <c r="C3828" s="7" t="s">
        <v>3194</v>
      </c>
      <c r="D3828" s="7" t="s">
        <v>278</v>
      </c>
      <c r="E3828" s="7" t="s">
        <v>279</v>
      </c>
      <c r="F3828" s="7" t="s">
        <v>563</v>
      </c>
      <c r="G3828" s="8">
        <v>5274558</v>
      </c>
      <c r="H3828" s="16" t="s">
        <v>3785</v>
      </c>
      <c r="I3828" s="18">
        <v>0</v>
      </c>
      <c r="J3828" s="19">
        <v>0</v>
      </c>
      <c r="K3828" s="19">
        <v>850.875</v>
      </c>
      <c r="L3828" s="19">
        <v>482.34500000000003</v>
      </c>
      <c r="M3828" s="19">
        <v>0</v>
      </c>
      <c r="N3828" s="19">
        <v>0</v>
      </c>
      <c r="O3828" s="19">
        <v>0</v>
      </c>
      <c r="P3828" s="19">
        <v>238.464</v>
      </c>
      <c r="Q3828" s="19">
        <v>0</v>
      </c>
      <c r="R3828" s="19">
        <v>0</v>
      </c>
      <c r="S3828" s="19">
        <v>0</v>
      </c>
      <c r="T3828" s="19">
        <v>0</v>
      </c>
      <c r="U3828" s="56">
        <f t="shared" si="126"/>
        <v>1571.684</v>
      </c>
      <c r="V3828" s="18">
        <f t="shared" si="127"/>
        <v>196.4605</v>
      </c>
      <c r="W3828" s="7"/>
      <c r="X3828" s="7"/>
      <c r="Y3828" s="7"/>
      <c r="Z3828" s="57"/>
    </row>
    <row r="3829" spans="1:26" x14ac:dyDescent="0.35">
      <c r="A3829" s="6" t="s">
        <v>398</v>
      </c>
      <c r="B3829" s="7" t="s">
        <v>562</v>
      </c>
      <c r="C3829" s="7" t="s">
        <v>3194</v>
      </c>
      <c r="D3829" s="7" t="s">
        <v>278</v>
      </c>
      <c r="E3829" s="7" t="s">
        <v>279</v>
      </c>
      <c r="F3829" s="7" t="s">
        <v>563</v>
      </c>
      <c r="G3829" s="8">
        <v>5337992</v>
      </c>
      <c r="H3829" s="16" t="s">
        <v>3786</v>
      </c>
      <c r="I3829" s="18">
        <v>0</v>
      </c>
      <c r="J3829" s="19">
        <v>0</v>
      </c>
      <c r="K3829" s="19">
        <v>303.49700000000001</v>
      </c>
      <c r="L3829" s="19">
        <v>238.464</v>
      </c>
      <c r="M3829" s="19">
        <v>0</v>
      </c>
      <c r="N3829" s="19">
        <v>0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56">
        <f t="shared" si="126"/>
        <v>541.96100000000001</v>
      </c>
      <c r="V3829" s="18">
        <f t="shared" si="127"/>
        <v>67.745125000000002</v>
      </c>
      <c r="W3829" s="7"/>
      <c r="X3829" s="7"/>
      <c r="Y3829" s="7"/>
      <c r="Z3829" s="57"/>
    </row>
    <row r="3830" spans="1:26" x14ac:dyDescent="0.35">
      <c r="A3830" s="6" t="s">
        <v>398</v>
      </c>
      <c r="B3830" s="7" t="s">
        <v>562</v>
      </c>
      <c r="C3830" s="7" t="s">
        <v>3194</v>
      </c>
      <c r="D3830" s="7" t="s">
        <v>278</v>
      </c>
      <c r="E3830" s="7" t="s">
        <v>279</v>
      </c>
      <c r="F3830" s="7" t="s">
        <v>563</v>
      </c>
      <c r="G3830" s="8">
        <v>5131495</v>
      </c>
      <c r="H3830" s="16" t="s">
        <v>3787</v>
      </c>
      <c r="I3830" s="18">
        <v>0</v>
      </c>
      <c r="J3830" s="19">
        <v>0</v>
      </c>
      <c r="K3830" s="19">
        <v>482.34500000000003</v>
      </c>
      <c r="L3830" s="19">
        <v>238.464</v>
      </c>
      <c r="M3830" s="19">
        <v>0</v>
      </c>
      <c r="N3830" s="19">
        <v>0</v>
      </c>
      <c r="O3830" s="19">
        <v>0</v>
      </c>
      <c r="P3830" s="19">
        <v>359.05700000000002</v>
      </c>
      <c r="Q3830" s="19">
        <v>0</v>
      </c>
      <c r="R3830" s="19">
        <v>0</v>
      </c>
      <c r="S3830" s="19">
        <v>0</v>
      </c>
      <c r="T3830" s="19">
        <v>0</v>
      </c>
      <c r="U3830" s="56">
        <f t="shared" si="126"/>
        <v>1079.866</v>
      </c>
      <c r="V3830" s="18">
        <f t="shared" si="127"/>
        <v>134.98325</v>
      </c>
      <c r="W3830" s="7"/>
      <c r="X3830" s="7"/>
      <c r="Y3830" s="7"/>
      <c r="Z3830" s="57"/>
    </row>
    <row r="3831" spans="1:26" x14ac:dyDescent="0.35">
      <c r="A3831" s="6" t="s">
        <v>398</v>
      </c>
      <c r="B3831" s="7" t="s">
        <v>562</v>
      </c>
      <c r="C3831" s="7" t="s">
        <v>3194</v>
      </c>
      <c r="D3831" s="7" t="s">
        <v>278</v>
      </c>
      <c r="E3831" s="7" t="s">
        <v>279</v>
      </c>
      <c r="F3831" s="7" t="s">
        <v>563</v>
      </c>
      <c r="G3831" s="8">
        <v>5292585</v>
      </c>
      <c r="H3831" s="16" t="s">
        <v>3788</v>
      </c>
      <c r="I3831" s="18">
        <v>0</v>
      </c>
      <c r="J3831" s="19">
        <v>0</v>
      </c>
      <c r="K3831" s="19">
        <v>835.98500000000001</v>
      </c>
      <c r="L3831" s="19">
        <v>0</v>
      </c>
      <c r="M3831" s="19">
        <v>180.59800000000001</v>
      </c>
      <c r="N3831" s="19">
        <v>0</v>
      </c>
      <c r="O3831" s="19">
        <v>0</v>
      </c>
      <c r="P3831" s="19">
        <v>238.464</v>
      </c>
      <c r="Q3831" s="19">
        <v>0</v>
      </c>
      <c r="R3831" s="19">
        <v>0</v>
      </c>
      <c r="S3831" s="19">
        <v>0</v>
      </c>
      <c r="T3831" s="19">
        <v>0</v>
      </c>
      <c r="U3831" s="56">
        <f t="shared" si="126"/>
        <v>1255.047</v>
      </c>
      <c r="V3831" s="18">
        <f t="shared" si="127"/>
        <v>156.880875</v>
      </c>
      <c r="W3831" s="7"/>
      <c r="X3831" s="7"/>
      <c r="Y3831" s="7"/>
      <c r="Z3831" s="57"/>
    </row>
    <row r="3832" spans="1:26" x14ac:dyDescent="0.35">
      <c r="A3832" s="6" t="s">
        <v>398</v>
      </c>
      <c r="B3832" s="7" t="s">
        <v>562</v>
      </c>
      <c r="C3832" s="7" t="s">
        <v>3194</v>
      </c>
      <c r="D3832" s="7" t="s">
        <v>278</v>
      </c>
      <c r="E3832" s="7" t="s">
        <v>279</v>
      </c>
      <c r="F3832" s="7" t="s">
        <v>563</v>
      </c>
      <c r="G3832" s="8">
        <v>5295869</v>
      </c>
      <c r="H3832" s="16" t="s">
        <v>3789</v>
      </c>
      <c r="I3832" s="18">
        <v>0</v>
      </c>
      <c r="J3832" s="19">
        <v>0</v>
      </c>
      <c r="K3832" s="19">
        <v>2547.2109999999998</v>
      </c>
      <c r="L3832" s="19">
        <v>0</v>
      </c>
      <c r="M3832" s="19">
        <v>0</v>
      </c>
      <c r="N3832" s="19">
        <v>0</v>
      </c>
      <c r="O3832" s="19">
        <v>359.05700000000002</v>
      </c>
      <c r="P3832" s="19">
        <v>419.06200000000001</v>
      </c>
      <c r="Q3832" s="19">
        <v>0</v>
      </c>
      <c r="R3832" s="19">
        <v>0</v>
      </c>
      <c r="S3832" s="19">
        <v>0</v>
      </c>
      <c r="T3832" s="19">
        <v>0</v>
      </c>
      <c r="U3832" s="56">
        <f t="shared" si="126"/>
        <v>3325.33</v>
      </c>
      <c r="V3832" s="18">
        <f t="shared" si="127"/>
        <v>415.66624999999999</v>
      </c>
      <c r="W3832" s="7"/>
      <c r="X3832" s="7"/>
      <c r="Y3832" s="7"/>
      <c r="Z3832" s="57"/>
    </row>
    <row r="3833" spans="1:26" x14ac:dyDescent="0.35">
      <c r="A3833" s="6" t="s">
        <v>398</v>
      </c>
      <c r="B3833" s="7" t="s">
        <v>562</v>
      </c>
      <c r="C3833" s="7" t="s">
        <v>3194</v>
      </c>
      <c r="D3833" s="7" t="s">
        <v>278</v>
      </c>
      <c r="E3833" s="7" t="s">
        <v>279</v>
      </c>
      <c r="F3833" s="7" t="s">
        <v>563</v>
      </c>
      <c r="G3833" s="8">
        <v>5300237</v>
      </c>
      <c r="H3833" s="16" t="s">
        <v>3790</v>
      </c>
      <c r="I3833" s="18">
        <v>0</v>
      </c>
      <c r="J3833" s="19">
        <v>0</v>
      </c>
      <c r="K3833" s="19">
        <v>238.464</v>
      </c>
      <c r="L3833" s="19">
        <v>0</v>
      </c>
      <c r="M3833" s="19">
        <v>0</v>
      </c>
      <c r="N3833" s="19">
        <v>0</v>
      </c>
      <c r="O3833" s="19">
        <v>0</v>
      </c>
      <c r="P3833" s="19">
        <v>238.464</v>
      </c>
      <c r="Q3833" s="19">
        <v>0</v>
      </c>
      <c r="R3833" s="19">
        <v>0</v>
      </c>
      <c r="S3833" s="19">
        <v>0</v>
      </c>
      <c r="T3833" s="19">
        <v>0</v>
      </c>
      <c r="U3833" s="56">
        <f t="shared" si="126"/>
        <v>476.928</v>
      </c>
      <c r="V3833" s="18">
        <f t="shared" si="127"/>
        <v>59.616</v>
      </c>
      <c r="W3833" s="7"/>
      <c r="X3833" s="7"/>
      <c r="Y3833" s="7"/>
      <c r="Z3833" s="57"/>
    </row>
    <row r="3834" spans="1:26" x14ac:dyDescent="0.35">
      <c r="A3834" s="6" t="s">
        <v>398</v>
      </c>
      <c r="B3834" s="7" t="s">
        <v>562</v>
      </c>
      <c r="C3834" s="7" t="s">
        <v>3194</v>
      </c>
      <c r="D3834" s="7" t="s">
        <v>278</v>
      </c>
      <c r="E3834" s="7" t="s">
        <v>279</v>
      </c>
      <c r="F3834" s="7" t="s">
        <v>563</v>
      </c>
      <c r="G3834" s="8">
        <v>5300431</v>
      </c>
      <c r="H3834" s="16" t="s">
        <v>3791</v>
      </c>
      <c r="I3834" s="18">
        <v>0</v>
      </c>
      <c r="J3834" s="19">
        <v>0</v>
      </c>
      <c r="K3834" s="19">
        <v>238.464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56">
        <f t="shared" si="126"/>
        <v>238.464</v>
      </c>
      <c r="V3834" s="18">
        <f t="shared" si="127"/>
        <v>29.808</v>
      </c>
      <c r="W3834" s="7"/>
      <c r="X3834" s="7"/>
      <c r="Y3834" s="7"/>
      <c r="Z3834" s="57"/>
    </row>
    <row r="3835" spans="1:26" x14ac:dyDescent="0.35">
      <c r="A3835" s="6" t="s">
        <v>398</v>
      </c>
      <c r="B3835" s="7" t="s">
        <v>562</v>
      </c>
      <c r="C3835" s="7" t="s">
        <v>3194</v>
      </c>
      <c r="D3835" s="7" t="s">
        <v>278</v>
      </c>
      <c r="E3835" s="7" t="s">
        <v>279</v>
      </c>
      <c r="F3835" s="7" t="s">
        <v>563</v>
      </c>
      <c r="G3835" s="8">
        <v>5300341</v>
      </c>
      <c r="H3835" s="16" t="s">
        <v>3792</v>
      </c>
      <c r="I3835" s="18">
        <v>0</v>
      </c>
      <c r="J3835" s="19">
        <v>0</v>
      </c>
      <c r="K3835" s="19">
        <v>657.52599999999995</v>
      </c>
      <c r="L3835" s="19">
        <v>0</v>
      </c>
      <c r="M3835" s="19">
        <v>0</v>
      </c>
      <c r="N3835" s="19">
        <v>0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56">
        <f t="shared" si="126"/>
        <v>657.52599999999995</v>
      </c>
      <c r="V3835" s="18">
        <f t="shared" si="127"/>
        <v>82.190749999999994</v>
      </c>
      <c r="W3835" s="7"/>
      <c r="X3835" s="7"/>
      <c r="Y3835" s="7"/>
      <c r="Z3835" s="57"/>
    </row>
    <row r="3836" spans="1:26" x14ac:dyDescent="0.35">
      <c r="A3836" s="6" t="s">
        <v>398</v>
      </c>
      <c r="B3836" s="7" t="s">
        <v>562</v>
      </c>
      <c r="C3836" s="7" t="s">
        <v>3194</v>
      </c>
      <c r="D3836" s="7" t="s">
        <v>278</v>
      </c>
      <c r="E3836" s="7" t="s">
        <v>279</v>
      </c>
      <c r="F3836" s="7" t="s">
        <v>563</v>
      </c>
      <c r="G3836" s="8">
        <v>5299865</v>
      </c>
      <c r="H3836" s="16" t="s">
        <v>3793</v>
      </c>
      <c r="I3836" s="18">
        <v>0</v>
      </c>
      <c r="J3836" s="19">
        <v>0</v>
      </c>
      <c r="K3836" s="19">
        <v>419.06200000000001</v>
      </c>
      <c r="L3836" s="19">
        <v>0</v>
      </c>
      <c r="M3836" s="19">
        <v>0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56">
        <f t="shared" si="126"/>
        <v>419.06200000000001</v>
      </c>
      <c r="V3836" s="18">
        <f t="shared" si="127"/>
        <v>52.382750000000001</v>
      </c>
      <c r="W3836" s="7"/>
      <c r="X3836" s="7"/>
      <c r="Y3836" s="7"/>
      <c r="Z3836" s="57"/>
    </row>
    <row r="3837" spans="1:26" x14ac:dyDescent="0.35">
      <c r="A3837" s="6" t="s">
        <v>398</v>
      </c>
      <c r="B3837" s="7" t="s">
        <v>562</v>
      </c>
      <c r="C3837" s="7" t="s">
        <v>3194</v>
      </c>
      <c r="D3837" s="7" t="s">
        <v>278</v>
      </c>
      <c r="E3837" s="7" t="s">
        <v>279</v>
      </c>
      <c r="F3837" s="7" t="s">
        <v>563</v>
      </c>
      <c r="G3837" s="8">
        <v>5294033</v>
      </c>
      <c r="H3837" s="16" t="s">
        <v>3794</v>
      </c>
      <c r="I3837" s="18">
        <v>0</v>
      </c>
      <c r="J3837" s="19">
        <v>0</v>
      </c>
      <c r="K3837" s="19">
        <v>419.06200000000001</v>
      </c>
      <c r="L3837" s="19">
        <v>0</v>
      </c>
      <c r="M3837" s="19">
        <v>0</v>
      </c>
      <c r="N3837" s="19">
        <v>0</v>
      </c>
      <c r="O3837" s="19">
        <v>0</v>
      </c>
      <c r="P3837" s="19">
        <v>597.52099999999996</v>
      </c>
      <c r="Q3837" s="19">
        <v>0</v>
      </c>
      <c r="R3837" s="19">
        <v>0</v>
      </c>
      <c r="S3837" s="19">
        <v>0</v>
      </c>
      <c r="T3837" s="19">
        <v>0</v>
      </c>
      <c r="U3837" s="56">
        <f t="shared" si="126"/>
        <v>1016.583</v>
      </c>
      <c r="V3837" s="18">
        <f t="shared" si="127"/>
        <v>127.072875</v>
      </c>
      <c r="W3837" s="7"/>
      <c r="X3837" s="7"/>
      <c r="Y3837" s="7"/>
      <c r="Z3837" s="57"/>
    </row>
    <row r="3838" spans="1:26" x14ac:dyDescent="0.35">
      <c r="A3838" s="6" t="s">
        <v>398</v>
      </c>
      <c r="B3838" s="7" t="s">
        <v>562</v>
      </c>
      <c r="C3838" s="7" t="s">
        <v>3194</v>
      </c>
      <c r="D3838" s="7" t="s">
        <v>278</v>
      </c>
      <c r="E3838" s="7" t="s">
        <v>279</v>
      </c>
      <c r="F3838" s="7" t="s">
        <v>563</v>
      </c>
      <c r="G3838" s="8">
        <v>5295243</v>
      </c>
      <c r="H3838" s="16" t="s">
        <v>3795</v>
      </c>
      <c r="I3838" s="18">
        <v>0</v>
      </c>
      <c r="J3838" s="19">
        <v>0</v>
      </c>
      <c r="K3838" s="19">
        <v>238.464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56">
        <f t="shared" si="126"/>
        <v>238.464</v>
      </c>
      <c r="V3838" s="18">
        <f t="shared" si="127"/>
        <v>29.808</v>
      </c>
      <c r="W3838" s="7"/>
      <c r="X3838" s="7"/>
      <c r="Y3838" s="7"/>
      <c r="Z3838" s="57"/>
    </row>
    <row r="3839" spans="1:26" x14ac:dyDescent="0.35">
      <c r="A3839" s="6" t="s">
        <v>398</v>
      </c>
      <c r="B3839" s="7" t="s">
        <v>562</v>
      </c>
      <c r="C3839" s="7" t="s">
        <v>3194</v>
      </c>
      <c r="D3839" s="7" t="s">
        <v>278</v>
      </c>
      <c r="E3839" s="7" t="s">
        <v>279</v>
      </c>
      <c r="F3839" s="7" t="s">
        <v>563</v>
      </c>
      <c r="G3839" s="8">
        <v>5292170</v>
      </c>
      <c r="H3839" s="16" t="s">
        <v>3796</v>
      </c>
      <c r="I3839" s="18">
        <v>0</v>
      </c>
      <c r="J3839" s="19">
        <v>0</v>
      </c>
      <c r="K3839" s="19">
        <v>581.64499999999998</v>
      </c>
      <c r="L3839" s="19">
        <v>0</v>
      </c>
      <c r="M3839" s="19">
        <v>0</v>
      </c>
      <c r="N3839" s="19">
        <v>359.05700000000002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56">
        <f t="shared" si="126"/>
        <v>940.702</v>
      </c>
      <c r="V3839" s="18">
        <f t="shared" si="127"/>
        <v>117.58775</v>
      </c>
      <c r="W3839" s="7"/>
      <c r="X3839" s="7"/>
      <c r="Y3839" s="7"/>
      <c r="Z3839" s="57"/>
    </row>
    <row r="3840" spans="1:26" x14ac:dyDescent="0.35">
      <c r="A3840" s="6" t="s">
        <v>398</v>
      </c>
      <c r="B3840" s="7" t="s">
        <v>562</v>
      </c>
      <c r="C3840" s="7" t="s">
        <v>3194</v>
      </c>
      <c r="D3840" s="7" t="s">
        <v>278</v>
      </c>
      <c r="E3840" s="7" t="s">
        <v>279</v>
      </c>
      <c r="F3840" s="7" t="s">
        <v>563</v>
      </c>
      <c r="G3840" s="8">
        <v>5299775</v>
      </c>
      <c r="H3840" s="16" t="s">
        <v>3797</v>
      </c>
      <c r="I3840" s="18">
        <v>0</v>
      </c>
      <c r="J3840" s="19">
        <v>0</v>
      </c>
      <c r="K3840" s="19">
        <v>238.464</v>
      </c>
      <c r="L3840" s="19">
        <v>0</v>
      </c>
      <c r="M3840" s="19">
        <v>0</v>
      </c>
      <c r="N3840" s="19">
        <v>0</v>
      </c>
      <c r="O3840" s="19">
        <v>0</v>
      </c>
      <c r="P3840" s="19">
        <v>476.928</v>
      </c>
      <c r="Q3840" s="19">
        <v>0</v>
      </c>
      <c r="R3840" s="19">
        <v>0</v>
      </c>
      <c r="S3840" s="19">
        <v>0</v>
      </c>
      <c r="T3840" s="19">
        <v>0</v>
      </c>
      <c r="U3840" s="56">
        <f t="shared" ref="U3840:U3903" si="128">SUM(I3840:T3840)</f>
        <v>715.39200000000005</v>
      </c>
      <c r="V3840" s="18">
        <f t="shared" si="127"/>
        <v>89.424000000000007</v>
      </c>
      <c r="W3840" s="7"/>
      <c r="X3840" s="7"/>
      <c r="Y3840" s="7"/>
      <c r="Z3840" s="57"/>
    </row>
    <row r="3841" spans="1:26" x14ac:dyDescent="0.35">
      <c r="A3841" s="6" t="s">
        <v>398</v>
      </c>
      <c r="B3841" s="7" t="s">
        <v>562</v>
      </c>
      <c r="C3841" s="7" t="s">
        <v>3194</v>
      </c>
      <c r="D3841" s="7" t="s">
        <v>278</v>
      </c>
      <c r="E3841" s="7" t="s">
        <v>279</v>
      </c>
      <c r="F3841" s="7" t="s">
        <v>563</v>
      </c>
      <c r="G3841" s="8">
        <v>5294310</v>
      </c>
      <c r="H3841" s="16" t="s">
        <v>3798</v>
      </c>
      <c r="I3841" s="18">
        <v>0</v>
      </c>
      <c r="J3841" s="19">
        <v>0</v>
      </c>
      <c r="K3841" s="19">
        <v>238.464</v>
      </c>
      <c r="L3841" s="19">
        <v>0</v>
      </c>
      <c r="M3841" s="19">
        <v>0</v>
      </c>
      <c r="N3841" s="19">
        <v>0</v>
      </c>
      <c r="O3841" s="19">
        <v>0</v>
      </c>
      <c r="P3841" s="19">
        <v>238.464</v>
      </c>
      <c r="Q3841" s="19">
        <v>0</v>
      </c>
      <c r="R3841" s="19">
        <v>0</v>
      </c>
      <c r="S3841" s="19">
        <v>0</v>
      </c>
      <c r="T3841" s="19">
        <v>0</v>
      </c>
      <c r="U3841" s="56">
        <f t="shared" si="128"/>
        <v>476.928</v>
      </c>
      <c r="V3841" s="18">
        <f t="shared" si="127"/>
        <v>59.616</v>
      </c>
      <c r="W3841" s="7"/>
      <c r="X3841" s="7"/>
      <c r="Y3841" s="7"/>
      <c r="Z3841" s="57"/>
    </row>
    <row r="3842" spans="1:26" x14ac:dyDescent="0.35">
      <c r="A3842" s="6" t="s">
        <v>398</v>
      </c>
      <c r="B3842" s="7" t="s">
        <v>562</v>
      </c>
      <c r="C3842" s="7" t="s">
        <v>3194</v>
      </c>
      <c r="D3842" s="7" t="s">
        <v>278</v>
      </c>
      <c r="E3842" s="7" t="s">
        <v>279</v>
      </c>
      <c r="F3842" s="7" t="s">
        <v>563</v>
      </c>
      <c r="G3842" s="8">
        <v>5276390</v>
      </c>
      <c r="H3842" s="16" t="s">
        <v>3799</v>
      </c>
      <c r="I3842" s="18">
        <v>0</v>
      </c>
      <c r="J3842" s="19">
        <v>0</v>
      </c>
      <c r="K3842" s="19">
        <v>238.464</v>
      </c>
      <c r="L3842" s="19">
        <v>581.64499999999998</v>
      </c>
      <c r="M3842" s="19">
        <v>1424.6279999999999</v>
      </c>
      <c r="N3842" s="19">
        <v>1430.7840000000001</v>
      </c>
      <c r="O3842" s="19">
        <v>2541.0680000000002</v>
      </c>
      <c r="P3842" s="19">
        <v>597.52099999999996</v>
      </c>
      <c r="Q3842" s="19">
        <v>0</v>
      </c>
      <c r="R3842" s="19">
        <v>0</v>
      </c>
      <c r="S3842" s="19">
        <v>0</v>
      </c>
      <c r="T3842" s="19">
        <v>0</v>
      </c>
      <c r="U3842" s="56">
        <f t="shared" si="128"/>
        <v>6814.11</v>
      </c>
      <c r="V3842" s="18">
        <f t="shared" si="127"/>
        <v>851.76374999999996</v>
      </c>
      <c r="W3842" s="7"/>
      <c r="X3842" s="7"/>
      <c r="Y3842" s="7"/>
      <c r="Z3842" s="57"/>
    </row>
    <row r="3843" spans="1:26" x14ac:dyDescent="0.35">
      <c r="A3843" s="6" t="s">
        <v>398</v>
      </c>
      <c r="B3843" s="7" t="s">
        <v>562</v>
      </c>
      <c r="C3843" s="7" t="s">
        <v>3194</v>
      </c>
      <c r="D3843" s="7" t="s">
        <v>278</v>
      </c>
      <c r="E3843" s="7" t="s">
        <v>279</v>
      </c>
      <c r="F3843" s="7" t="s">
        <v>563</v>
      </c>
      <c r="G3843" s="8">
        <v>5297047</v>
      </c>
      <c r="H3843" s="16" t="s">
        <v>3800</v>
      </c>
      <c r="I3843" s="18">
        <v>0</v>
      </c>
      <c r="J3843" s="19">
        <v>0</v>
      </c>
      <c r="K3843" s="19">
        <v>238.464</v>
      </c>
      <c r="L3843" s="19">
        <v>0</v>
      </c>
      <c r="M3843" s="19">
        <v>0</v>
      </c>
      <c r="N3843" s="19">
        <v>0</v>
      </c>
      <c r="O3843" s="19">
        <v>359.05700000000002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56">
        <f t="shared" si="128"/>
        <v>597.52099999999996</v>
      </c>
      <c r="V3843" s="18">
        <f t="shared" si="127"/>
        <v>74.690124999999995</v>
      </c>
      <c r="W3843" s="7"/>
      <c r="X3843" s="7"/>
      <c r="Y3843" s="7"/>
      <c r="Z3843" s="57"/>
    </row>
    <row r="3844" spans="1:26" x14ac:dyDescent="0.35">
      <c r="A3844" s="6" t="s">
        <v>398</v>
      </c>
      <c r="B3844" s="7" t="s">
        <v>562</v>
      </c>
      <c r="C3844" s="7" t="s">
        <v>3194</v>
      </c>
      <c r="D3844" s="7" t="s">
        <v>278</v>
      </c>
      <c r="E3844" s="7" t="s">
        <v>279</v>
      </c>
      <c r="F3844" s="7" t="s">
        <v>563</v>
      </c>
      <c r="G3844" s="8">
        <v>5300334</v>
      </c>
      <c r="H3844" s="16" t="s">
        <v>3801</v>
      </c>
      <c r="I3844" s="18">
        <v>0</v>
      </c>
      <c r="J3844" s="19">
        <v>0</v>
      </c>
      <c r="K3844" s="19">
        <v>238.464</v>
      </c>
      <c r="L3844" s="19">
        <v>0</v>
      </c>
      <c r="M3844" s="19">
        <v>0</v>
      </c>
      <c r="N3844" s="19">
        <v>343.18099999999998</v>
      </c>
      <c r="O3844" s="19">
        <v>0</v>
      </c>
      <c r="P3844" s="19">
        <v>238.464</v>
      </c>
      <c r="Q3844" s="19">
        <v>0</v>
      </c>
      <c r="R3844" s="19">
        <v>0</v>
      </c>
      <c r="S3844" s="19">
        <v>0</v>
      </c>
      <c r="T3844" s="19">
        <v>0</v>
      </c>
      <c r="U3844" s="56">
        <f t="shared" si="128"/>
        <v>820.10899999999992</v>
      </c>
      <c r="V3844" s="18">
        <f t="shared" si="127"/>
        <v>102.51362499999999</v>
      </c>
      <c r="W3844" s="7"/>
      <c r="X3844" s="7"/>
      <c r="Y3844" s="7"/>
      <c r="Z3844" s="57"/>
    </row>
    <row r="3845" spans="1:26" x14ac:dyDescent="0.35">
      <c r="A3845" s="6" t="s">
        <v>398</v>
      </c>
      <c r="B3845" s="7" t="s">
        <v>562</v>
      </c>
      <c r="C3845" s="7" t="s">
        <v>3194</v>
      </c>
      <c r="D3845" s="7" t="s">
        <v>278</v>
      </c>
      <c r="E3845" s="7" t="s">
        <v>279</v>
      </c>
      <c r="F3845" s="7" t="s">
        <v>563</v>
      </c>
      <c r="G3845" s="8">
        <v>5293162</v>
      </c>
      <c r="H3845" s="16" t="s">
        <v>3802</v>
      </c>
      <c r="I3845" s="18">
        <v>0</v>
      </c>
      <c r="J3845" s="19">
        <v>0</v>
      </c>
      <c r="K3845" s="19">
        <v>476.928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56">
        <f t="shared" si="128"/>
        <v>476.928</v>
      </c>
      <c r="V3845" s="18">
        <f t="shared" si="127"/>
        <v>59.616</v>
      </c>
      <c r="W3845" s="7"/>
      <c r="X3845" s="7"/>
      <c r="Y3845" s="7"/>
      <c r="Z3845" s="57"/>
    </row>
    <row r="3846" spans="1:26" x14ac:dyDescent="0.35">
      <c r="A3846" s="6" t="s">
        <v>398</v>
      </c>
      <c r="B3846" s="7" t="s">
        <v>562</v>
      </c>
      <c r="C3846" s="7" t="s">
        <v>3194</v>
      </c>
      <c r="D3846" s="7" t="s">
        <v>278</v>
      </c>
      <c r="E3846" s="7" t="s">
        <v>279</v>
      </c>
      <c r="F3846" s="7" t="s">
        <v>563</v>
      </c>
      <c r="G3846" s="8">
        <v>5298527</v>
      </c>
      <c r="H3846" s="16" t="s">
        <v>3803</v>
      </c>
      <c r="I3846" s="18">
        <v>0</v>
      </c>
      <c r="J3846" s="19">
        <v>0</v>
      </c>
      <c r="K3846" s="19">
        <v>238.464</v>
      </c>
      <c r="L3846" s="19">
        <v>0</v>
      </c>
      <c r="M3846" s="19">
        <v>0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0</v>
      </c>
      <c r="U3846" s="56">
        <f t="shared" si="128"/>
        <v>238.464</v>
      </c>
      <c r="V3846" s="18">
        <f t="shared" si="127"/>
        <v>29.808</v>
      </c>
      <c r="W3846" s="7"/>
      <c r="X3846" s="7"/>
      <c r="Y3846" s="7"/>
      <c r="Z3846" s="57"/>
    </row>
    <row r="3847" spans="1:26" x14ac:dyDescent="0.35">
      <c r="A3847" s="6" t="s">
        <v>398</v>
      </c>
      <c r="B3847" s="7" t="s">
        <v>562</v>
      </c>
      <c r="C3847" s="7" t="s">
        <v>3194</v>
      </c>
      <c r="D3847" s="7" t="s">
        <v>278</v>
      </c>
      <c r="E3847" s="7" t="s">
        <v>279</v>
      </c>
      <c r="F3847" s="7" t="s">
        <v>563</v>
      </c>
      <c r="G3847" s="8">
        <v>5293975</v>
      </c>
      <c r="H3847" s="16" t="s">
        <v>3804</v>
      </c>
      <c r="I3847" s="18">
        <v>0</v>
      </c>
      <c r="J3847" s="19">
        <v>0</v>
      </c>
      <c r="K3847" s="19">
        <v>238.464</v>
      </c>
      <c r="L3847" s="19">
        <v>0</v>
      </c>
      <c r="M3847" s="19">
        <v>0</v>
      </c>
      <c r="N3847" s="19">
        <v>0</v>
      </c>
      <c r="O3847" s="19">
        <v>0</v>
      </c>
      <c r="P3847" s="19">
        <v>238.464</v>
      </c>
      <c r="Q3847" s="19">
        <v>0</v>
      </c>
      <c r="R3847" s="19">
        <v>0</v>
      </c>
      <c r="S3847" s="19">
        <v>0</v>
      </c>
      <c r="T3847" s="19">
        <v>0</v>
      </c>
      <c r="U3847" s="56">
        <f t="shared" si="128"/>
        <v>476.928</v>
      </c>
      <c r="V3847" s="18">
        <f t="shared" si="127"/>
        <v>59.616</v>
      </c>
      <c r="W3847" s="7"/>
      <c r="X3847" s="7"/>
      <c r="Y3847" s="7"/>
      <c r="Z3847" s="57"/>
    </row>
    <row r="3848" spans="1:26" x14ac:dyDescent="0.35">
      <c r="A3848" s="6" t="s">
        <v>398</v>
      </c>
      <c r="B3848" s="7" t="s">
        <v>562</v>
      </c>
      <c r="C3848" s="7" t="s">
        <v>3194</v>
      </c>
      <c r="D3848" s="7" t="s">
        <v>278</v>
      </c>
      <c r="E3848" s="7" t="s">
        <v>279</v>
      </c>
      <c r="F3848" s="7" t="s">
        <v>563</v>
      </c>
      <c r="G3848" s="8">
        <v>5299744</v>
      </c>
      <c r="H3848" s="16" t="s">
        <v>3805</v>
      </c>
      <c r="I3848" s="18">
        <v>0</v>
      </c>
      <c r="J3848" s="19">
        <v>0</v>
      </c>
      <c r="K3848" s="19">
        <v>238.464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56">
        <f t="shared" si="128"/>
        <v>238.464</v>
      </c>
      <c r="V3848" s="18">
        <f t="shared" si="127"/>
        <v>29.808</v>
      </c>
      <c r="W3848" s="7"/>
      <c r="X3848" s="7"/>
      <c r="Y3848" s="7"/>
      <c r="Z3848" s="57"/>
    </row>
    <row r="3849" spans="1:26" x14ac:dyDescent="0.35">
      <c r="A3849" s="6" t="s">
        <v>398</v>
      </c>
      <c r="B3849" s="7" t="s">
        <v>562</v>
      </c>
      <c r="C3849" s="7" t="s">
        <v>3194</v>
      </c>
      <c r="D3849" s="7" t="s">
        <v>278</v>
      </c>
      <c r="E3849" s="7" t="s">
        <v>279</v>
      </c>
      <c r="F3849" s="7" t="s">
        <v>563</v>
      </c>
      <c r="G3849" s="8">
        <v>5139639</v>
      </c>
      <c r="H3849" s="16" t="s">
        <v>3806</v>
      </c>
      <c r="I3849" s="18">
        <v>0</v>
      </c>
      <c r="J3849" s="19">
        <v>0</v>
      </c>
      <c r="K3849" s="19">
        <v>476.928</v>
      </c>
      <c r="L3849" s="19">
        <v>238.464</v>
      </c>
      <c r="M3849" s="19">
        <v>0</v>
      </c>
      <c r="N3849" s="19">
        <v>0</v>
      </c>
      <c r="O3849" s="19">
        <v>0</v>
      </c>
      <c r="P3849" s="19">
        <v>238.464</v>
      </c>
      <c r="Q3849" s="19">
        <v>0</v>
      </c>
      <c r="R3849" s="19">
        <v>0</v>
      </c>
      <c r="S3849" s="19">
        <v>0</v>
      </c>
      <c r="T3849" s="19">
        <v>0</v>
      </c>
      <c r="U3849" s="56">
        <f t="shared" si="128"/>
        <v>953.85599999999999</v>
      </c>
      <c r="V3849" s="18">
        <f t="shared" si="127"/>
        <v>119.232</v>
      </c>
      <c r="W3849" s="7"/>
      <c r="X3849" s="7"/>
      <c r="Y3849" s="7"/>
      <c r="Z3849" s="57"/>
    </row>
    <row r="3850" spans="1:26" x14ac:dyDescent="0.35">
      <c r="A3850" s="6" t="s">
        <v>398</v>
      </c>
      <c r="B3850" s="7" t="s">
        <v>562</v>
      </c>
      <c r="C3850" s="7" t="s">
        <v>3194</v>
      </c>
      <c r="D3850" s="7" t="s">
        <v>278</v>
      </c>
      <c r="E3850" s="7" t="s">
        <v>279</v>
      </c>
      <c r="F3850" s="7" t="s">
        <v>563</v>
      </c>
      <c r="G3850" s="8">
        <v>5300701</v>
      </c>
      <c r="H3850" s="16" t="s">
        <v>3807</v>
      </c>
      <c r="I3850" s="18">
        <v>0</v>
      </c>
      <c r="J3850" s="19">
        <v>0</v>
      </c>
      <c r="K3850" s="19">
        <v>581.64499999999998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56">
        <f t="shared" si="128"/>
        <v>581.64499999999998</v>
      </c>
      <c r="V3850" s="18">
        <f t="shared" si="127"/>
        <v>72.705624999999998</v>
      </c>
      <c r="W3850" s="7"/>
      <c r="X3850" s="7"/>
      <c r="Y3850" s="7"/>
      <c r="Z3850" s="57"/>
    </row>
    <row r="3851" spans="1:26" x14ac:dyDescent="0.35">
      <c r="A3851" s="6" t="s">
        <v>398</v>
      </c>
      <c r="B3851" s="7" t="s">
        <v>562</v>
      </c>
      <c r="C3851" s="7" t="s">
        <v>3194</v>
      </c>
      <c r="D3851" s="7" t="s">
        <v>278</v>
      </c>
      <c r="E3851" s="7" t="s">
        <v>279</v>
      </c>
      <c r="F3851" s="7" t="s">
        <v>563</v>
      </c>
      <c r="G3851" s="8">
        <v>5133611</v>
      </c>
      <c r="H3851" s="16" t="s">
        <v>3808</v>
      </c>
      <c r="I3851" s="18">
        <v>0</v>
      </c>
      <c r="J3851" s="19">
        <v>0</v>
      </c>
      <c r="K3851" s="19">
        <v>476.928</v>
      </c>
      <c r="L3851" s="19">
        <v>238.464</v>
      </c>
      <c r="M3851" s="19">
        <v>0</v>
      </c>
      <c r="N3851" s="19">
        <v>0</v>
      </c>
      <c r="O3851" s="19">
        <v>0</v>
      </c>
      <c r="P3851" s="19">
        <v>238.464</v>
      </c>
      <c r="Q3851" s="19">
        <v>0</v>
      </c>
      <c r="R3851" s="19">
        <v>0</v>
      </c>
      <c r="S3851" s="19">
        <v>0</v>
      </c>
      <c r="T3851" s="19">
        <v>0</v>
      </c>
      <c r="U3851" s="56">
        <f t="shared" si="128"/>
        <v>953.85599999999999</v>
      </c>
      <c r="V3851" s="18">
        <f t="shared" si="127"/>
        <v>119.232</v>
      </c>
      <c r="W3851" s="7"/>
      <c r="X3851" s="7"/>
      <c r="Y3851" s="7"/>
      <c r="Z3851" s="57"/>
    </row>
    <row r="3852" spans="1:26" x14ac:dyDescent="0.35">
      <c r="A3852" s="6" t="s">
        <v>398</v>
      </c>
      <c r="B3852" s="7" t="s">
        <v>562</v>
      </c>
      <c r="C3852" s="7" t="s">
        <v>3194</v>
      </c>
      <c r="D3852" s="7" t="s">
        <v>278</v>
      </c>
      <c r="E3852" s="7" t="s">
        <v>279</v>
      </c>
      <c r="F3852" s="7" t="s">
        <v>563</v>
      </c>
      <c r="G3852" s="8">
        <v>5132269</v>
      </c>
      <c r="H3852" s="16" t="s">
        <v>3809</v>
      </c>
      <c r="I3852" s="18">
        <v>0</v>
      </c>
      <c r="J3852" s="19">
        <v>0</v>
      </c>
      <c r="K3852" s="19">
        <v>243.881</v>
      </c>
      <c r="L3852" s="19">
        <v>476.928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56">
        <f t="shared" si="128"/>
        <v>720.80899999999997</v>
      </c>
      <c r="V3852" s="18">
        <f t="shared" si="127"/>
        <v>90.101124999999996</v>
      </c>
      <c r="W3852" s="7"/>
      <c r="X3852" s="7"/>
      <c r="Y3852" s="7"/>
      <c r="Z3852" s="57"/>
    </row>
    <row r="3853" spans="1:26" x14ac:dyDescent="0.35">
      <c r="A3853" s="6" t="s">
        <v>398</v>
      </c>
      <c r="B3853" s="7" t="s">
        <v>4613</v>
      </c>
      <c r="C3853" s="7" t="s">
        <v>3194</v>
      </c>
      <c r="D3853" s="7" t="s">
        <v>278</v>
      </c>
      <c r="E3853" s="7" t="s">
        <v>279</v>
      </c>
      <c r="F3853" s="7" t="s">
        <v>563</v>
      </c>
      <c r="G3853" s="8">
        <v>5299069</v>
      </c>
      <c r="H3853" s="16" t="s">
        <v>3810</v>
      </c>
      <c r="I3853" s="18">
        <v>171.59</v>
      </c>
      <c r="J3853" s="19">
        <v>0</v>
      </c>
      <c r="K3853" s="19">
        <v>238.464</v>
      </c>
      <c r="L3853" s="19">
        <v>238.464</v>
      </c>
      <c r="M3853" s="19">
        <v>180.59800000000001</v>
      </c>
      <c r="N3853" s="19">
        <v>0</v>
      </c>
      <c r="O3853" s="19">
        <v>238.464</v>
      </c>
      <c r="P3853" s="19">
        <v>360.12599999999998</v>
      </c>
      <c r="Q3853" s="19">
        <v>0</v>
      </c>
      <c r="R3853" s="19">
        <v>0</v>
      </c>
      <c r="S3853" s="19">
        <v>0</v>
      </c>
      <c r="T3853" s="19">
        <v>0</v>
      </c>
      <c r="U3853" s="56">
        <f t="shared" si="128"/>
        <v>1427.7059999999999</v>
      </c>
      <c r="V3853" s="18">
        <f t="shared" si="127"/>
        <v>178.46324999999999</v>
      </c>
      <c r="W3853" s="7"/>
      <c r="X3853" s="7"/>
      <c r="Y3853" s="7"/>
      <c r="Z3853" s="57"/>
    </row>
    <row r="3854" spans="1:26" x14ac:dyDescent="0.35">
      <c r="A3854" s="6" t="s">
        <v>398</v>
      </c>
      <c r="B3854" s="7" t="s">
        <v>4613</v>
      </c>
      <c r="C3854" s="7" t="s">
        <v>3194</v>
      </c>
      <c r="D3854" s="7" t="s">
        <v>278</v>
      </c>
      <c r="E3854" s="7" t="s">
        <v>279</v>
      </c>
      <c r="F3854" s="7" t="s">
        <v>563</v>
      </c>
      <c r="G3854" s="8">
        <v>5299294</v>
      </c>
      <c r="H3854" s="16" t="s">
        <v>3811</v>
      </c>
      <c r="I3854" s="18">
        <v>531.71600000000001</v>
      </c>
      <c r="J3854" s="19">
        <v>0</v>
      </c>
      <c r="K3854" s="19">
        <v>1007.574</v>
      </c>
      <c r="L3854" s="19">
        <v>779.18799999999999</v>
      </c>
      <c r="M3854" s="19">
        <v>999.63599999999997</v>
      </c>
      <c r="N3854" s="19">
        <v>531.71600000000001</v>
      </c>
      <c r="O3854" s="19">
        <v>1017.652</v>
      </c>
      <c r="P3854" s="19">
        <v>179.52799999999999</v>
      </c>
      <c r="Q3854" s="19">
        <v>0</v>
      </c>
      <c r="R3854" s="19">
        <v>0</v>
      </c>
      <c r="S3854" s="19">
        <v>0</v>
      </c>
      <c r="T3854" s="19">
        <v>0</v>
      </c>
      <c r="U3854" s="56">
        <f t="shared" si="128"/>
        <v>5047.01</v>
      </c>
      <c r="V3854" s="18">
        <f t="shared" si="127"/>
        <v>630.87625000000003</v>
      </c>
      <c r="W3854" s="7"/>
      <c r="X3854" s="7"/>
      <c r="Y3854" s="7"/>
      <c r="Z3854" s="57"/>
    </row>
    <row r="3855" spans="1:26" x14ac:dyDescent="0.35">
      <c r="A3855" s="6" t="s">
        <v>398</v>
      </c>
      <c r="B3855" s="7" t="s">
        <v>4613</v>
      </c>
      <c r="C3855" s="7" t="s">
        <v>3194</v>
      </c>
      <c r="D3855" s="7" t="s">
        <v>278</v>
      </c>
      <c r="E3855" s="7" t="s">
        <v>279</v>
      </c>
      <c r="F3855" s="7" t="s">
        <v>563</v>
      </c>
      <c r="G3855" s="8">
        <v>5300057</v>
      </c>
      <c r="H3855" s="16" t="s">
        <v>3812</v>
      </c>
      <c r="I3855" s="18">
        <v>361.19600000000003</v>
      </c>
      <c r="J3855" s="19">
        <v>0</v>
      </c>
      <c r="K3855" s="19">
        <v>589.58199999999999</v>
      </c>
      <c r="L3855" s="19">
        <v>0</v>
      </c>
      <c r="M3855" s="19">
        <v>419.06200000000001</v>
      </c>
      <c r="N3855" s="19">
        <v>180.59800000000001</v>
      </c>
      <c r="O3855" s="19">
        <v>589.58199999999999</v>
      </c>
      <c r="P3855" s="19">
        <v>598.59</v>
      </c>
      <c r="Q3855" s="19">
        <v>0</v>
      </c>
      <c r="R3855" s="19">
        <v>0</v>
      </c>
      <c r="S3855" s="19">
        <v>0</v>
      </c>
      <c r="T3855" s="19">
        <v>0</v>
      </c>
      <c r="U3855" s="56">
        <f t="shared" si="128"/>
        <v>2738.61</v>
      </c>
      <c r="V3855" s="18">
        <f t="shared" si="127"/>
        <v>342.32625000000002</v>
      </c>
      <c r="W3855" s="7"/>
      <c r="X3855" s="7"/>
      <c r="Y3855" s="7"/>
      <c r="Z3855" s="57"/>
    </row>
    <row r="3856" spans="1:26" x14ac:dyDescent="0.35">
      <c r="A3856" s="6" t="s">
        <v>398</v>
      </c>
      <c r="B3856" s="7" t="s">
        <v>4613</v>
      </c>
      <c r="C3856" s="7" t="s">
        <v>3194</v>
      </c>
      <c r="D3856" s="7" t="s">
        <v>278</v>
      </c>
      <c r="E3856" s="7" t="s">
        <v>279</v>
      </c>
      <c r="F3856" s="7" t="s">
        <v>563</v>
      </c>
      <c r="G3856" s="8">
        <v>5300064</v>
      </c>
      <c r="H3856" s="16" t="s">
        <v>3813</v>
      </c>
      <c r="I3856" s="18">
        <v>540.72299999999996</v>
      </c>
      <c r="J3856" s="19">
        <v>0</v>
      </c>
      <c r="K3856" s="19">
        <v>410.05399999999997</v>
      </c>
      <c r="L3856" s="19">
        <v>0</v>
      </c>
      <c r="M3856" s="19">
        <v>0</v>
      </c>
      <c r="N3856" s="19">
        <v>476.928</v>
      </c>
      <c r="O3856" s="19">
        <v>179.52799999999999</v>
      </c>
      <c r="P3856" s="19">
        <v>419.06200000000001</v>
      </c>
      <c r="Q3856" s="19">
        <v>0</v>
      </c>
      <c r="R3856" s="19">
        <v>0</v>
      </c>
      <c r="S3856" s="19">
        <v>0</v>
      </c>
      <c r="T3856" s="19">
        <v>0</v>
      </c>
      <c r="U3856" s="56">
        <f t="shared" si="128"/>
        <v>2026.2950000000001</v>
      </c>
      <c r="V3856" s="18">
        <f t="shared" si="127"/>
        <v>253.28687500000001</v>
      </c>
      <c r="W3856" s="7"/>
      <c r="X3856" s="7"/>
      <c r="Y3856" s="7"/>
      <c r="Z3856" s="57"/>
    </row>
    <row r="3857" spans="1:26" x14ac:dyDescent="0.35">
      <c r="A3857" s="6" t="s">
        <v>398</v>
      </c>
      <c r="B3857" s="7" t="s">
        <v>562</v>
      </c>
      <c r="C3857" s="7" t="s">
        <v>3194</v>
      </c>
      <c r="D3857" s="7" t="s">
        <v>278</v>
      </c>
      <c r="E3857" s="7" t="s">
        <v>279</v>
      </c>
      <c r="F3857" s="7" t="s">
        <v>563</v>
      </c>
      <c r="G3857" s="8">
        <v>5301658</v>
      </c>
      <c r="H3857" s="16" t="s">
        <v>3814</v>
      </c>
      <c r="I3857" s="18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359.05700000000002</v>
      </c>
      <c r="O3857" s="19">
        <v>762.24300000000005</v>
      </c>
      <c r="P3857" s="19">
        <v>419.06200000000001</v>
      </c>
      <c r="Q3857" s="19">
        <v>0</v>
      </c>
      <c r="R3857" s="19">
        <v>0</v>
      </c>
      <c r="S3857" s="19">
        <v>0</v>
      </c>
      <c r="T3857" s="19">
        <v>0</v>
      </c>
      <c r="U3857" s="56">
        <f t="shared" si="128"/>
        <v>1540.3620000000001</v>
      </c>
      <c r="V3857" s="18">
        <f t="shared" si="127"/>
        <v>192.54525000000001</v>
      </c>
      <c r="W3857" s="7"/>
      <c r="X3857" s="7"/>
      <c r="Y3857" s="7"/>
      <c r="Z3857" s="57"/>
    </row>
    <row r="3858" spans="1:26" x14ac:dyDescent="0.35">
      <c r="A3858" s="6" t="s">
        <v>398</v>
      </c>
      <c r="B3858" s="7" t="s">
        <v>4613</v>
      </c>
      <c r="C3858" s="7" t="s">
        <v>3194</v>
      </c>
      <c r="D3858" s="7" t="s">
        <v>278</v>
      </c>
      <c r="E3858" s="7" t="s">
        <v>279</v>
      </c>
      <c r="F3858" s="7" t="s">
        <v>563</v>
      </c>
      <c r="G3858" s="8">
        <v>5301672</v>
      </c>
      <c r="H3858" s="16" t="s">
        <v>3815</v>
      </c>
      <c r="I3858" s="18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343.18099999999998</v>
      </c>
      <c r="P3858" s="19">
        <v>419.06200000000001</v>
      </c>
      <c r="Q3858" s="19">
        <v>0</v>
      </c>
      <c r="R3858" s="19">
        <v>0</v>
      </c>
      <c r="S3858" s="19">
        <v>0</v>
      </c>
      <c r="T3858" s="19">
        <v>0</v>
      </c>
      <c r="U3858" s="56">
        <f t="shared" si="128"/>
        <v>762.24299999999994</v>
      </c>
      <c r="V3858" s="18">
        <f t="shared" si="127"/>
        <v>95.280374999999992</v>
      </c>
      <c r="W3858" s="7"/>
      <c r="X3858" s="7"/>
      <c r="Y3858" s="7"/>
      <c r="Z3858" s="57"/>
    </row>
    <row r="3859" spans="1:26" x14ac:dyDescent="0.35">
      <c r="A3859" s="6" t="s">
        <v>398</v>
      </c>
      <c r="B3859" s="7" t="s">
        <v>562</v>
      </c>
      <c r="C3859" s="7" t="s">
        <v>3194</v>
      </c>
      <c r="D3859" s="7" t="s">
        <v>278</v>
      </c>
      <c r="E3859" s="7" t="s">
        <v>279</v>
      </c>
      <c r="F3859" s="7" t="s">
        <v>563</v>
      </c>
      <c r="G3859" s="8">
        <v>5292457</v>
      </c>
      <c r="H3859" s="16" t="s">
        <v>3816</v>
      </c>
      <c r="I3859" s="18">
        <v>0</v>
      </c>
      <c r="J3859" s="19">
        <v>0</v>
      </c>
      <c r="K3859" s="19">
        <v>238.464</v>
      </c>
      <c r="L3859" s="19">
        <v>0</v>
      </c>
      <c r="M3859" s="19">
        <v>1047.557</v>
      </c>
      <c r="N3859" s="19">
        <v>476.928</v>
      </c>
      <c r="O3859" s="19">
        <v>898.71199999999999</v>
      </c>
      <c r="P3859" s="19">
        <v>419.06200000000001</v>
      </c>
      <c r="Q3859" s="19">
        <v>0</v>
      </c>
      <c r="R3859" s="19">
        <v>0</v>
      </c>
      <c r="S3859" s="19">
        <v>0</v>
      </c>
      <c r="T3859" s="19">
        <v>0</v>
      </c>
      <c r="U3859" s="56">
        <f t="shared" si="128"/>
        <v>3080.723</v>
      </c>
      <c r="V3859" s="18">
        <f t="shared" si="127"/>
        <v>385.09037499999999</v>
      </c>
      <c r="W3859" s="7"/>
      <c r="X3859" s="7"/>
      <c r="Y3859" s="7"/>
      <c r="Z3859" s="57"/>
    </row>
    <row r="3860" spans="1:26" x14ac:dyDescent="0.35">
      <c r="A3860" s="6" t="s">
        <v>398</v>
      </c>
      <c r="B3860" s="7" t="s">
        <v>4613</v>
      </c>
      <c r="C3860" s="7" t="s">
        <v>3194</v>
      </c>
      <c r="D3860" s="7" t="s">
        <v>278</v>
      </c>
      <c r="E3860" s="7" t="s">
        <v>279</v>
      </c>
      <c r="F3860" s="7" t="s">
        <v>563</v>
      </c>
      <c r="G3860" s="8">
        <v>5301333</v>
      </c>
      <c r="H3860" s="16" t="s">
        <v>3817</v>
      </c>
      <c r="I3860" s="18">
        <v>0</v>
      </c>
      <c r="J3860" s="19">
        <v>0</v>
      </c>
      <c r="K3860" s="19">
        <v>0</v>
      </c>
      <c r="L3860" s="19">
        <v>0</v>
      </c>
      <c r="M3860" s="19">
        <v>180.59800000000001</v>
      </c>
      <c r="N3860" s="19">
        <v>0</v>
      </c>
      <c r="O3860" s="19">
        <v>686.36199999999997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56">
        <f t="shared" si="128"/>
        <v>866.96</v>
      </c>
      <c r="V3860" s="18">
        <f t="shared" si="127"/>
        <v>108.37</v>
      </c>
      <c r="W3860" s="7"/>
      <c r="X3860" s="7"/>
      <c r="Y3860" s="7"/>
      <c r="Z3860" s="57"/>
    </row>
    <row r="3861" spans="1:26" x14ac:dyDescent="0.35">
      <c r="A3861" s="6" t="s">
        <v>398</v>
      </c>
      <c r="B3861" s="7" t="s">
        <v>562</v>
      </c>
      <c r="C3861" s="7" t="s">
        <v>3194</v>
      </c>
      <c r="D3861" s="7" t="s">
        <v>278</v>
      </c>
      <c r="E3861" s="7" t="s">
        <v>279</v>
      </c>
      <c r="F3861" s="7" t="s">
        <v>563</v>
      </c>
      <c r="G3861" s="8">
        <v>5301665</v>
      </c>
      <c r="H3861" s="16" t="s">
        <v>3818</v>
      </c>
      <c r="I3861" s="18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966.05100000000004</v>
      </c>
      <c r="P3861" s="19">
        <v>238.464</v>
      </c>
      <c r="Q3861" s="19">
        <v>0</v>
      </c>
      <c r="R3861" s="19">
        <v>0</v>
      </c>
      <c r="S3861" s="19">
        <v>0</v>
      </c>
      <c r="T3861" s="19">
        <v>0</v>
      </c>
      <c r="U3861" s="56">
        <f t="shared" si="128"/>
        <v>1204.5150000000001</v>
      </c>
      <c r="V3861" s="18">
        <f t="shared" si="127"/>
        <v>150.56437500000001</v>
      </c>
      <c r="W3861" s="7"/>
      <c r="X3861" s="7"/>
      <c r="Y3861" s="7"/>
      <c r="Z3861" s="57"/>
    </row>
    <row r="3862" spans="1:26" x14ac:dyDescent="0.35">
      <c r="A3862" s="6" t="s">
        <v>398</v>
      </c>
      <c r="B3862" s="7" t="s">
        <v>562</v>
      </c>
      <c r="C3862" s="7" t="s">
        <v>3194</v>
      </c>
      <c r="D3862" s="7" t="s">
        <v>278</v>
      </c>
      <c r="E3862" s="7" t="s">
        <v>279</v>
      </c>
      <c r="F3862" s="7" t="s">
        <v>563</v>
      </c>
      <c r="G3862" s="8">
        <v>5301814</v>
      </c>
      <c r="H3862" s="16" t="s">
        <v>3819</v>
      </c>
      <c r="I3862" s="18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1442.979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56">
        <f t="shared" si="128"/>
        <v>1442.979</v>
      </c>
      <c r="V3862" s="18">
        <f t="shared" si="127"/>
        <v>180.37237500000001</v>
      </c>
      <c r="W3862" s="7"/>
      <c r="X3862" s="7"/>
      <c r="Y3862" s="7"/>
      <c r="Z3862" s="57"/>
    </row>
    <row r="3863" spans="1:26" x14ac:dyDescent="0.35">
      <c r="A3863" s="6" t="s">
        <v>398</v>
      </c>
      <c r="B3863" s="7" t="s">
        <v>562</v>
      </c>
      <c r="C3863" s="7" t="s">
        <v>3194</v>
      </c>
      <c r="D3863" s="7" t="s">
        <v>278</v>
      </c>
      <c r="E3863" s="7" t="s">
        <v>279</v>
      </c>
      <c r="F3863" s="7" t="s">
        <v>563</v>
      </c>
      <c r="G3863" s="8">
        <v>5301762</v>
      </c>
      <c r="H3863" s="16" t="s">
        <v>3820</v>
      </c>
      <c r="I3863" s="18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1442.979</v>
      </c>
      <c r="P3863" s="19">
        <v>0</v>
      </c>
      <c r="Q3863" s="19">
        <v>0</v>
      </c>
      <c r="R3863" s="19">
        <v>0</v>
      </c>
      <c r="S3863" s="19">
        <v>0</v>
      </c>
      <c r="T3863" s="19">
        <v>0</v>
      </c>
      <c r="U3863" s="56">
        <f t="shared" si="128"/>
        <v>1442.979</v>
      </c>
      <c r="V3863" s="18">
        <f t="shared" si="127"/>
        <v>180.37237500000001</v>
      </c>
      <c r="W3863" s="7"/>
      <c r="X3863" s="7"/>
      <c r="Y3863" s="7"/>
      <c r="Z3863" s="57"/>
    </row>
    <row r="3864" spans="1:26" x14ac:dyDescent="0.35">
      <c r="A3864" s="6" t="s">
        <v>398</v>
      </c>
      <c r="B3864" s="7" t="s">
        <v>562</v>
      </c>
      <c r="C3864" s="7" t="s">
        <v>3194</v>
      </c>
      <c r="D3864" s="7" t="s">
        <v>278</v>
      </c>
      <c r="E3864" s="7" t="s">
        <v>279</v>
      </c>
      <c r="F3864" s="7" t="s">
        <v>563</v>
      </c>
      <c r="G3864" s="8">
        <v>5301724</v>
      </c>
      <c r="H3864" s="16" t="s">
        <v>3821</v>
      </c>
      <c r="I3864" s="18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597.52099999999996</v>
      </c>
      <c r="P3864" s="19">
        <v>657.52599999999995</v>
      </c>
      <c r="Q3864" s="19">
        <v>0</v>
      </c>
      <c r="R3864" s="19">
        <v>0</v>
      </c>
      <c r="S3864" s="19">
        <v>0</v>
      </c>
      <c r="T3864" s="19">
        <v>0</v>
      </c>
      <c r="U3864" s="56">
        <f t="shared" si="128"/>
        <v>1255.047</v>
      </c>
      <c r="V3864" s="18">
        <f t="shared" si="127"/>
        <v>156.880875</v>
      </c>
      <c r="W3864" s="7"/>
      <c r="X3864" s="7"/>
      <c r="Y3864" s="7"/>
      <c r="Z3864" s="57"/>
    </row>
    <row r="3865" spans="1:26" x14ac:dyDescent="0.35">
      <c r="A3865" s="6" t="s">
        <v>398</v>
      </c>
      <c r="B3865" s="7" t="s">
        <v>4613</v>
      </c>
      <c r="C3865" s="7" t="s">
        <v>3194</v>
      </c>
      <c r="D3865" s="7" t="s">
        <v>278</v>
      </c>
      <c r="E3865" s="7" t="s">
        <v>279</v>
      </c>
      <c r="F3865" s="7" t="s">
        <v>563</v>
      </c>
      <c r="G3865" s="8">
        <v>5301177</v>
      </c>
      <c r="H3865" s="16" t="s">
        <v>3822</v>
      </c>
      <c r="I3865" s="18">
        <v>0</v>
      </c>
      <c r="J3865" s="19">
        <v>0</v>
      </c>
      <c r="K3865" s="19">
        <v>0</v>
      </c>
      <c r="L3865" s="19">
        <v>599.65899999999999</v>
      </c>
      <c r="M3865" s="19">
        <v>0</v>
      </c>
      <c r="N3865" s="19">
        <v>0</v>
      </c>
      <c r="O3865" s="19">
        <v>359.05700000000002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56">
        <f t="shared" si="128"/>
        <v>958.71600000000001</v>
      </c>
      <c r="V3865" s="18">
        <f t="shared" si="127"/>
        <v>119.8395</v>
      </c>
      <c r="W3865" s="7"/>
      <c r="X3865" s="7"/>
      <c r="Y3865" s="7"/>
      <c r="Z3865" s="57"/>
    </row>
    <row r="3866" spans="1:26" x14ac:dyDescent="0.35">
      <c r="A3866" s="6" t="s">
        <v>398</v>
      </c>
      <c r="B3866" s="7" t="s">
        <v>4613</v>
      </c>
      <c r="C3866" s="7" t="s">
        <v>3194</v>
      </c>
      <c r="D3866" s="7" t="s">
        <v>278</v>
      </c>
      <c r="E3866" s="7" t="s">
        <v>279</v>
      </c>
      <c r="F3866" s="7" t="s">
        <v>563</v>
      </c>
      <c r="G3866" s="8">
        <v>5301243</v>
      </c>
      <c r="H3866" s="16" t="s">
        <v>3823</v>
      </c>
      <c r="I3866" s="18">
        <v>0</v>
      </c>
      <c r="J3866" s="19">
        <v>0</v>
      </c>
      <c r="K3866" s="19">
        <v>0</v>
      </c>
      <c r="L3866" s="19">
        <v>0</v>
      </c>
      <c r="M3866" s="19">
        <v>0</v>
      </c>
      <c r="N3866" s="19">
        <v>0</v>
      </c>
      <c r="O3866" s="19">
        <v>180.59800000000001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56">
        <f t="shared" si="128"/>
        <v>180.59800000000001</v>
      </c>
      <c r="V3866" s="18">
        <f t="shared" si="127"/>
        <v>22.574750000000002</v>
      </c>
      <c r="W3866" s="7"/>
      <c r="X3866" s="7"/>
      <c r="Y3866" s="7"/>
      <c r="Z3866" s="57"/>
    </row>
    <row r="3867" spans="1:26" x14ac:dyDescent="0.35">
      <c r="A3867" s="6" t="s">
        <v>398</v>
      </c>
      <c r="B3867" s="7" t="s">
        <v>562</v>
      </c>
      <c r="C3867" s="7" t="s">
        <v>3194</v>
      </c>
      <c r="D3867" s="7" t="s">
        <v>278</v>
      </c>
      <c r="E3867" s="7" t="s">
        <v>279</v>
      </c>
      <c r="F3867" s="7" t="s">
        <v>563</v>
      </c>
      <c r="G3867" s="8">
        <v>5133576</v>
      </c>
      <c r="H3867" s="16" t="s">
        <v>3824</v>
      </c>
      <c r="I3867" s="18">
        <v>0</v>
      </c>
      <c r="J3867" s="19">
        <v>0</v>
      </c>
      <c r="K3867" s="19">
        <v>0</v>
      </c>
      <c r="L3867" s="19">
        <v>238.464</v>
      </c>
      <c r="M3867" s="19">
        <v>0</v>
      </c>
      <c r="N3867" s="19">
        <v>303.49700000000001</v>
      </c>
      <c r="O3867" s="19">
        <v>0</v>
      </c>
      <c r="P3867" s="19">
        <v>238.464</v>
      </c>
      <c r="Q3867" s="19">
        <v>0</v>
      </c>
      <c r="R3867" s="19">
        <v>0</v>
      </c>
      <c r="S3867" s="19">
        <v>0</v>
      </c>
      <c r="T3867" s="19">
        <v>0</v>
      </c>
      <c r="U3867" s="56">
        <f t="shared" si="128"/>
        <v>780.42499999999995</v>
      </c>
      <c r="V3867" s="18">
        <f t="shared" si="127"/>
        <v>97.553124999999994</v>
      </c>
      <c r="W3867" s="7"/>
      <c r="X3867" s="7"/>
      <c r="Y3867" s="7"/>
      <c r="Z3867" s="57"/>
    </row>
    <row r="3868" spans="1:26" x14ac:dyDescent="0.35">
      <c r="A3868" s="6" t="s">
        <v>398</v>
      </c>
      <c r="B3868" s="7" t="s">
        <v>4613</v>
      </c>
      <c r="C3868" s="7" t="s">
        <v>3194</v>
      </c>
      <c r="D3868" s="7" t="s">
        <v>278</v>
      </c>
      <c r="E3868" s="7" t="s">
        <v>279</v>
      </c>
      <c r="F3868" s="7" t="s">
        <v>563</v>
      </c>
      <c r="G3868" s="8">
        <v>5301935</v>
      </c>
      <c r="H3868" s="16" t="s">
        <v>3825</v>
      </c>
      <c r="I3868" s="18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9">
        <v>1385.1130000000001</v>
      </c>
      <c r="Q3868" s="19">
        <v>0</v>
      </c>
      <c r="R3868" s="19">
        <v>0</v>
      </c>
      <c r="S3868" s="19">
        <v>0</v>
      </c>
      <c r="T3868" s="19">
        <v>0</v>
      </c>
      <c r="U3868" s="56">
        <f t="shared" si="128"/>
        <v>1385.1130000000001</v>
      </c>
      <c r="V3868" s="18">
        <f t="shared" si="127"/>
        <v>173.13912500000001</v>
      </c>
      <c r="W3868" s="7"/>
      <c r="X3868" s="7"/>
      <c r="Y3868" s="7"/>
      <c r="Z3868" s="57"/>
    </row>
    <row r="3869" spans="1:26" x14ac:dyDescent="0.35">
      <c r="A3869" s="6" t="s">
        <v>398</v>
      </c>
      <c r="B3869" s="7" t="s">
        <v>562</v>
      </c>
      <c r="C3869" s="7" t="s">
        <v>3194</v>
      </c>
      <c r="D3869" s="7" t="s">
        <v>278</v>
      </c>
      <c r="E3869" s="7" t="s">
        <v>279</v>
      </c>
      <c r="F3869" s="7" t="s">
        <v>563</v>
      </c>
      <c r="G3869" s="8">
        <v>5295153</v>
      </c>
      <c r="H3869" s="16" t="s">
        <v>3826</v>
      </c>
      <c r="I3869" s="18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9">
        <v>1137.1759999999999</v>
      </c>
      <c r="Q3869" s="19">
        <v>0</v>
      </c>
      <c r="R3869" s="19">
        <v>0</v>
      </c>
      <c r="S3869" s="19">
        <v>0</v>
      </c>
      <c r="T3869" s="19">
        <v>0</v>
      </c>
      <c r="U3869" s="56">
        <f t="shared" si="128"/>
        <v>1137.1759999999999</v>
      </c>
      <c r="V3869" s="18">
        <f t="shared" si="127"/>
        <v>142.14699999999999</v>
      </c>
      <c r="W3869" s="7"/>
      <c r="X3869" s="7"/>
      <c r="Y3869" s="7"/>
      <c r="Z3869" s="57"/>
    </row>
    <row r="3870" spans="1:26" x14ac:dyDescent="0.35">
      <c r="A3870" s="6" t="s">
        <v>398</v>
      </c>
      <c r="B3870" s="7" t="s">
        <v>562</v>
      </c>
      <c r="C3870" s="7" t="s">
        <v>3194</v>
      </c>
      <c r="D3870" s="7" t="s">
        <v>278</v>
      </c>
      <c r="E3870" s="7" t="s">
        <v>279</v>
      </c>
      <c r="F3870" s="7" t="s">
        <v>563</v>
      </c>
      <c r="G3870" s="8">
        <v>5335510</v>
      </c>
      <c r="H3870" s="16" t="s">
        <v>3827</v>
      </c>
      <c r="I3870" s="18">
        <v>0</v>
      </c>
      <c r="J3870" s="19">
        <v>0</v>
      </c>
      <c r="K3870" s="19">
        <v>0</v>
      </c>
      <c r="L3870" s="19">
        <v>-2.9103830456733704E-14</v>
      </c>
      <c r="M3870" s="19">
        <v>0</v>
      </c>
      <c r="N3870" s="19">
        <v>0</v>
      </c>
      <c r="O3870" s="19">
        <v>0</v>
      </c>
      <c r="P3870" s="19">
        <v>238.464</v>
      </c>
      <c r="Q3870" s="19">
        <v>0</v>
      </c>
      <c r="R3870" s="19">
        <v>0</v>
      </c>
      <c r="S3870" s="19">
        <v>0</v>
      </c>
      <c r="T3870" s="19">
        <v>0</v>
      </c>
      <c r="U3870" s="56">
        <f t="shared" si="128"/>
        <v>238.46399999999997</v>
      </c>
      <c r="V3870" s="18">
        <f t="shared" si="127"/>
        <v>29.807999999999996</v>
      </c>
      <c r="W3870" s="7"/>
      <c r="X3870" s="7"/>
      <c r="Y3870" s="7"/>
      <c r="Z3870" s="57"/>
    </row>
    <row r="3871" spans="1:26" x14ac:dyDescent="0.35">
      <c r="A3871" s="6" t="s">
        <v>398</v>
      </c>
      <c r="B3871" s="7" t="s">
        <v>562</v>
      </c>
      <c r="C3871" s="7" t="s">
        <v>3194</v>
      </c>
      <c r="D3871" s="7" t="s">
        <v>278</v>
      </c>
      <c r="E3871" s="7" t="s">
        <v>279</v>
      </c>
      <c r="F3871" s="7" t="s">
        <v>563</v>
      </c>
      <c r="G3871" s="8">
        <v>5296965</v>
      </c>
      <c r="H3871" s="16" t="s">
        <v>3828</v>
      </c>
      <c r="I3871" s="18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19">
        <v>419.06200000000001</v>
      </c>
      <c r="Q3871" s="19">
        <v>0</v>
      </c>
      <c r="R3871" s="19">
        <v>0</v>
      </c>
      <c r="S3871" s="19">
        <v>0</v>
      </c>
      <c r="T3871" s="19">
        <v>0</v>
      </c>
      <c r="U3871" s="56">
        <f t="shared" si="128"/>
        <v>419.06200000000001</v>
      </c>
      <c r="V3871" s="18">
        <f t="shared" si="127"/>
        <v>52.382750000000001</v>
      </c>
      <c r="W3871" s="7"/>
      <c r="X3871" s="7"/>
      <c r="Y3871" s="7"/>
      <c r="Z3871" s="57"/>
    </row>
    <row r="3872" spans="1:26" x14ac:dyDescent="0.35">
      <c r="A3872" s="6" t="s">
        <v>398</v>
      </c>
      <c r="B3872" s="7" t="s">
        <v>562</v>
      </c>
      <c r="C3872" s="7" t="s">
        <v>3194</v>
      </c>
      <c r="D3872" s="7" t="s">
        <v>278</v>
      </c>
      <c r="E3872" s="7" t="s">
        <v>279</v>
      </c>
      <c r="F3872" s="7" t="s">
        <v>563</v>
      </c>
      <c r="G3872" s="8">
        <v>5333903</v>
      </c>
      <c r="H3872" s="16" t="s">
        <v>3829</v>
      </c>
      <c r="I3872" s="18">
        <v>0</v>
      </c>
      <c r="J3872" s="19">
        <v>0</v>
      </c>
      <c r="K3872" s="19">
        <v>0</v>
      </c>
      <c r="L3872" s="19">
        <v>238.464</v>
      </c>
      <c r="M3872" s="19">
        <v>359.05700000000002</v>
      </c>
      <c r="N3872" s="19">
        <v>0</v>
      </c>
      <c r="O3872" s="19">
        <v>0</v>
      </c>
      <c r="P3872" s="19">
        <v>180.59800000000001</v>
      </c>
      <c r="Q3872" s="19">
        <v>0</v>
      </c>
      <c r="R3872" s="19">
        <v>0</v>
      </c>
      <c r="S3872" s="19">
        <v>0</v>
      </c>
      <c r="T3872" s="19">
        <v>0</v>
      </c>
      <c r="U3872" s="56">
        <f t="shared" si="128"/>
        <v>778.11899999999991</v>
      </c>
      <c r="V3872" s="18">
        <f t="shared" si="127"/>
        <v>97.264874999999989</v>
      </c>
      <c r="W3872" s="7"/>
      <c r="X3872" s="7"/>
      <c r="Y3872" s="7"/>
      <c r="Z3872" s="57"/>
    </row>
    <row r="3873" spans="1:26" x14ac:dyDescent="0.35">
      <c r="A3873" s="6" t="s">
        <v>398</v>
      </c>
      <c r="B3873" s="7" t="s">
        <v>562</v>
      </c>
      <c r="C3873" s="7" t="s">
        <v>3194</v>
      </c>
      <c r="D3873" s="7" t="s">
        <v>278</v>
      </c>
      <c r="E3873" s="7" t="s">
        <v>279</v>
      </c>
      <c r="F3873" s="7" t="s">
        <v>563</v>
      </c>
      <c r="G3873" s="8">
        <v>5296806</v>
      </c>
      <c r="H3873" s="16" t="s">
        <v>3830</v>
      </c>
      <c r="I3873" s="18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9">
        <v>180.59800000000001</v>
      </c>
      <c r="Q3873" s="19">
        <v>0</v>
      </c>
      <c r="R3873" s="19">
        <v>0</v>
      </c>
      <c r="S3873" s="19">
        <v>0</v>
      </c>
      <c r="T3873" s="19">
        <v>0</v>
      </c>
      <c r="U3873" s="56">
        <f t="shared" si="128"/>
        <v>180.59800000000001</v>
      </c>
      <c r="V3873" s="18">
        <f t="shared" ref="V3873:V3936" si="129">+AVERAGE(I3873:P3873)</f>
        <v>22.574750000000002</v>
      </c>
      <c r="W3873" s="7"/>
      <c r="X3873" s="7"/>
      <c r="Y3873" s="7"/>
      <c r="Z3873" s="57"/>
    </row>
    <row r="3874" spans="1:26" x14ac:dyDescent="0.35">
      <c r="A3874" s="6" t="s">
        <v>398</v>
      </c>
      <c r="B3874" s="7" t="s">
        <v>4613</v>
      </c>
      <c r="C3874" s="7" t="s">
        <v>3194</v>
      </c>
      <c r="D3874" s="7" t="s">
        <v>278</v>
      </c>
      <c r="E3874" s="7" t="s">
        <v>279</v>
      </c>
      <c r="F3874" s="7" t="s">
        <v>563</v>
      </c>
      <c r="G3874" s="8">
        <v>5302048</v>
      </c>
      <c r="H3874" s="16" t="s">
        <v>3831</v>
      </c>
      <c r="I3874" s="18">
        <v>0</v>
      </c>
      <c r="J3874" s="19">
        <v>0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598.59</v>
      </c>
      <c r="Q3874" s="19">
        <v>0</v>
      </c>
      <c r="R3874" s="19">
        <v>0</v>
      </c>
      <c r="S3874" s="19">
        <v>0</v>
      </c>
      <c r="T3874" s="19">
        <v>0</v>
      </c>
      <c r="U3874" s="56">
        <f t="shared" si="128"/>
        <v>598.59</v>
      </c>
      <c r="V3874" s="18">
        <f t="shared" si="129"/>
        <v>74.823750000000004</v>
      </c>
      <c r="W3874" s="7"/>
      <c r="X3874" s="7"/>
      <c r="Y3874" s="7"/>
      <c r="Z3874" s="57"/>
    </row>
    <row r="3875" spans="1:26" x14ac:dyDescent="0.35">
      <c r="A3875" s="6" t="s">
        <v>398</v>
      </c>
      <c r="B3875" s="7" t="s">
        <v>562</v>
      </c>
      <c r="C3875" s="7" t="s">
        <v>3194</v>
      </c>
      <c r="D3875" s="7" t="s">
        <v>278</v>
      </c>
      <c r="E3875" s="7" t="s">
        <v>279</v>
      </c>
      <c r="F3875" s="7" t="s">
        <v>563</v>
      </c>
      <c r="G3875" s="8">
        <v>5301340</v>
      </c>
      <c r="H3875" s="16" t="s">
        <v>3832</v>
      </c>
      <c r="I3875" s="18">
        <v>0</v>
      </c>
      <c r="J3875" s="19">
        <v>0</v>
      </c>
      <c r="K3875" s="19">
        <v>0</v>
      </c>
      <c r="L3875" s="19">
        <v>0</v>
      </c>
      <c r="M3875" s="19">
        <v>843.15200000000004</v>
      </c>
      <c r="N3875" s="19">
        <v>0</v>
      </c>
      <c r="O3875" s="19">
        <v>0</v>
      </c>
      <c r="P3875" s="19">
        <v>484.09500000000003</v>
      </c>
      <c r="Q3875" s="19">
        <v>0</v>
      </c>
      <c r="R3875" s="19">
        <v>0</v>
      </c>
      <c r="S3875" s="19">
        <v>0</v>
      </c>
      <c r="T3875" s="19">
        <v>0</v>
      </c>
      <c r="U3875" s="56">
        <f t="shared" si="128"/>
        <v>1327.2470000000001</v>
      </c>
      <c r="V3875" s="18">
        <f t="shared" si="129"/>
        <v>165.90587500000001</v>
      </c>
      <c r="W3875" s="7"/>
      <c r="X3875" s="7"/>
      <c r="Y3875" s="7"/>
      <c r="Z3875" s="57"/>
    </row>
    <row r="3876" spans="1:26" x14ac:dyDescent="0.35">
      <c r="A3876" s="6" t="s">
        <v>398</v>
      </c>
      <c r="B3876" s="7" t="s">
        <v>562</v>
      </c>
      <c r="C3876" s="7" t="s">
        <v>3194</v>
      </c>
      <c r="D3876" s="7" t="s">
        <v>278</v>
      </c>
      <c r="E3876" s="7" t="s">
        <v>279</v>
      </c>
      <c r="F3876" s="7" t="s">
        <v>563</v>
      </c>
      <c r="G3876" s="8">
        <v>5132252</v>
      </c>
      <c r="H3876" s="16" t="s">
        <v>3833</v>
      </c>
      <c r="I3876" s="18">
        <v>0</v>
      </c>
      <c r="J3876" s="19">
        <v>0</v>
      </c>
      <c r="K3876" s="19">
        <v>0</v>
      </c>
      <c r="L3876" s="19">
        <v>238.464</v>
      </c>
      <c r="M3876" s="19">
        <v>243.881</v>
      </c>
      <c r="N3876" s="19">
        <v>0</v>
      </c>
      <c r="O3876" s="19">
        <v>0</v>
      </c>
      <c r="P3876" s="19">
        <v>359.05700000000002</v>
      </c>
      <c r="Q3876" s="19">
        <v>0</v>
      </c>
      <c r="R3876" s="19">
        <v>0</v>
      </c>
      <c r="S3876" s="19">
        <v>0</v>
      </c>
      <c r="T3876" s="19">
        <v>0</v>
      </c>
      <c r="U3876" s="56">
        <f t="shared" si="128"/>
        <v>841.40200000000004</v>
      </c>
      <c r="V3876" s="18">
        <f t="shared" si="129"/>
        <v>105.17525000000001</v>
      </c>
      <c r="W3876" s="7"/>
      <c r="X3876" s="7"/>
      <c r="Y3876" s="7"/>
      <c r="Z3876" s="57"/>
    </row>
    <row r="3877" spans="1:26" x14ac:dyDescent="0.35">
      <c r="A3877" s="6" t="s">
        <v>398</v>
      </c>
      <c r="B3877" s="7" t="s">
        <v>4613</v>
      </c>
      <c r="C3877" s="7" t="s">
        <v>3194</v>
      </c>
      <c r="D3877" s="7" t="s">
        <v>280</v>
      </c>
      <c r="E3877" s="7" t="s">
        <v>281</v>
      </c>
      <c r="F3877" s="7" t="s">
        <v>563</v>
      </c>
      <c r="G3877" s="8">
        <v>5301070</v>
      </c>
      <c r="H3877" s="16" t="s">
        <v>3834</v>
      </c>
      <c r="I3877" s="18">
        <v>0</v>
      </c>
      <c r="J3877" s="19">
        <v>0</v>
      </c>
      <c r="K3877" s="19">
        <v>419.06200000000001</v>
      </c>
      <c r="L3877" s="19">
        <v>179.52799999999999</v>
      </c>
      <c r="M3877" s="19">
        <v>590.65200000000004</v>
      </c>
      <c r="N3877" s="19">
        <v>417.99200000000002</v>
      </c>
      <c r="O3877" s="19">
        <v>598.59</v>
      </c>
      <c r="P3877" s="19">
        <v>837.05399999999997</v>
      </c>
      <c r="Q3877" s="19">
        <v>0</v>
      </c>
      <c r="R3877" s="19">
        <v>0</v>
      </c>
      <c r="S3877" s="19">
        <v>0</v>
      </c>
      <c r="T3877" s="19">
        <v>0</v>
      </c>
      <c r="U3877" s="56">
        <f t="shared" si="128"/>
        <v>3042.8780000000002</v>
      </c>
      <c r="V3877" s="18">
        <f t="shared" si="129"/>
        <v>380.35975000000002</v>
      </c>
      <c r="W3877" s="7"/>
      <c r="X3877" s="7"/>
      <c r="Y3877" s="7"/>
      <c r="Z3877" s="57"/>
    </row>
    <row r="3878" spans="1:26" x14ac:dyDescent="0.35">
      <c r="A3878" s="6" t="s">
        <v>398</v>
      </c>
      <c r="B3878" s="7" t="s">
        <v>4613</v>
      </c>
      <c r="C3878" s="7" t="s">
        <v>3194</v>
      </c>
      <c r="D3878" s="7" t="s">
        <v>280</v>
      </c>
      <c r="E3878" s="7" t="s">
        <v>281</v>
      </c>
      <c r="F3878" s="7" t="s">
        <v>563</v>
      </c>
      <c r="G3878" s="8">
        <v>5300268</v>
      </c>
      <c r="H3878" s="16" t="s">
        <v>3835</v>
      </c>
      <c r="I3878" s="18">
        <v>0</v>
      </c>
      <c r="J3878" s="19">
        <v>0</v>
      </c>
      <c r="K3878" s="19">
        <v>417.99200000000002</v>
      </c>
      <c r="L3878" s="19">
        <v>419.06200000000001</v>
      </c>
      <c r="M3878" s="19">
        <v>838.12300000000005</v>
      </c>
      <c r="N3878" s="19">
        <v>352.18799999999999</v>
      </c>
      <c r="O3878" s="19">
        <v>417.99200000000002</v>
      </c>
      <c r="P3878" s="19">
        <v>598.59</v>
      </c>
      <c r="Q3878" s="19">
        <v>0</v>
      </c>
      <c r="R3878" s="19">
        <v>0</v>
      </c>
      <c r="S3878" s="19">
        <v>0</v>
      </c>
      <c r="T3878" s="19">
        <v>0</v>
      </c>
      <c r="U3878" s="56">
        <f t="shared" si="128"/>
        <v>3043.9470000000006</v>
      </c>
      <c r="V3878" s="18">
        <f t="shared" si="129"/>
        <v>380.49337500000007</v>
      </c>
      <c r="W3878" s="7"/>
      <c r="X3878" s="7"/>
      <c r="Y3878" s="7"/>
      <c r="Z3878" s="57"/>
    </row>
    <row r="3879" spans="1:26" x14ac:dyDescent="0.35">
      <c r="A3879" s="6" t="s">
        <v>398</v>
      </c>
      <c r="B3879" s="7" t="s">
        <v>4613</v>
      </c>
      <c r="C3879" s="7" t="s">
        <v>3194</v>
      </c>
      <c r="D3879" s="7" t="s">
        <v>280</v>
      </c>
      <c r="E3879" s="7" t="s">
        <v>281</v>
      </c>
      <c r="F3879" s="7" t="s">
        <v>563</v>
      </c>
      <c r="G3879" s="8">
        <v>5300417</v>
      </c>
      <c r="H3879" s="16" t="s">
        <v>3836</v>
      </c>
      <c r="I3879" s="18">
        <v>891.84100000000001</v>
      </c>
      <c r="J3879" s="19">
        <v>171.59</v>
      </c>
      <c r="K3879" s="19">
        <v>901.91899999999998</v>
      </c>
      <c r="L3879" s="19">
        <v>171.59</v>
      </c>
      <c r="M3879" s="19">
        <v>351.11799999999999</v>
      </c>
      <c r="N3879" s="19">
        <v>419.06200000000001</v>
      </c>
      <c r="O3879" s="19">
        <v>837.05399999999997</v>
      </c>
      <c r="P3879" s="19">
        <v>417.99200000000002</v>
      </c>
      <c r="Q3879" s="19">
        <v>0</v>
      </c>
      <c r="R3879" s="19">
        <v>0</v>
      </c>
      <c r="S3879" s="19">
        <v>0</v>
      </c>
      <c r="T3879" s="19">
        <v>0</v>
      </c>
      <c r="U3879" s="56">
        <f t="shared" si="128"/>
        <v>4162.1660000000002</v>
      </c>
      <c r="V3879" s="18">
        <f t="shared" si="129"/>
        <v>520.27075000000002</v>
      </c>
      <c r="W3879" s="7"/>
      <c r="X3879" s="7"/>
      <c r="Y3879" s="7"/>
      <c r="Z3879" s="57"/>
    </row>
    <row r="3880" spans="1:26" x14ac:dyDescent="0.35">
      <c r="A3880" s="6" t="s">
        <v>398</v>
      </c>
      <c r="B3880" s="7" t="s">
        <v>4613</v>
      </c>
      <c r="C3880" s="7" t="s">
        <v>3194</v>
      </c>
      <c r="D3880" s="7" t="s">
        <v>280</v>
      </c>
      <c r="E3880" s="7" t="s">
        <v>281</v>
      </c>
      <c r="F3880" s="7" t="s">
        <v>563</v>
      </c>
      <c r="G3880" s="8">
        <v>5299218</v>
      </c>
      <c r="H3880" s="16" t="s">
        <v>3837</v>
      </c>
      <c r="I3880" s="18">
        <v>179.52799999999999</v>
      </c>
      <c r="J3880" s="19">
        <v>303.49700000000001</v>
      </c>
      <c r="K3880" s="19">
        <v>487.762</v>
      </c>
      <c r="L3880" s="19">
        <v>1094.7560000000001</v>
      </c>
      <c r="M3880" s="19">
        <v>179.52799999999999</v>
      </c>
      <c r="N3880" s="19">
        <v>0</v>
      </c>
      <c r="O3880" s="19">
        <v>179.52799999999999</v>
      </c>
      <c r="P3880" s="19">
        <v>180.59800000000001</v>
      </c>
      <c r="Q3880" s="19">
        <v>0</v>
      </c>
      <c r="R3880" s="19">
        <v>0</v>
      </c>
      <c r="S3880" s="19">
        <v>0</v>
      </c>
      <c r="T3880" s="19">
        <v>0</v>
      </c>
      <c r="U3880" s="56">
        <f t="shared" si="128"/>
        <v>2605.1969999999997</v>
      </c>
      <c r="V3880" s="18">
        <f t="shared" si="129"/>
        <v>325.64962499999996</v>
      </c>
      <c r="W3880" s="7"/>
      <c r="X3880" s="7"/>
      <c r="Y3880" s="7"/>
      <c r="Z3880" s="57"/>
    </row>
    <row r="3881" spans="1:26" x14ac:dyDescent="0.35">
      <c r="A3881" s="6" t="s">
        <v>398</v>
      </c>
      <c r="B3881" s="7" t="s">
        <v>562</v>
      </c>
      <c r="C3881" s="7" t="s">
        <v>3194</v>
      </c>
      <c r="D3881" s="7" t="s">
        <v>280</v>
      </c>
      <c r="E3881" s="7" t="s">
        <v>281</v>
      </c>
      <c r="F3881" s="7" t="s">
        <v>563</v>
      </c>
      <c r="G3881" s="8">
        <v>5294213</v>
      </c>
      <c r="H3881" s="16" t="s">
        <v>3838</v>
      </c>
      <c r="I3881" s="18">
        <v>654.61500000000001</v>
      </c>
      <c r="J3881" s="19">
        <v>351.11799999999999</v>
      </c>
      <c r="K3881" s="19">
        <v>668.36</v>
      </c>
      <c r="L3881" s="19">
        <v>1684.338</v>
      </c>
      <c r="M3881" s="19">
        <v>238.464</v>
      </c>
      <c r="N3881" s="19">
        <v>419.06200000000001</v>
      </c>
      <c r="O3881" s="19">
        <v>654.61500000000001</v>
      </c>
      <c r="P3881" s="19">
        <v>598.59</v>
      </c>
      <c r="Q3881" s="19">
        <v>0</v>
      </c>
      <c r="R3881" s="19">
        <v>0</v>
      </c>
      <c r="S3881" s="19">
        <v>0</v>
      </c>
      <c r="T3881" s="19">
        <v>0</v>
      </c>
      <c r="U3881" s="56">
        <f t="shared" si="128"/>
        <v>5269.1619999999994</v>
      </c>
      <c r="V3881" s="18">
        <f t="shared" si="129"/>
        <v>658.64524999999992</v>
      </c>
      <c r="W3881" s="7"/>
      <c r="X3881" s="7"/>
      <c r="Y3881" s="7"/>
      <c r="Z3881" s="57"/>
    </row>
    <row r="3882" spans="1:26" x14ac:dyDescent="0.35">
      <c r="A3882" s="6" t="s">
        <v>398</v>
      </c>
      <c r="B3882" s="7" t="s">
        <v>562</v>
      </c>
      <c r="C3882" s="7" t="s">
        <v>3194</v>
      </c>
      <c r="D3882" s="7" t="s">
        <v>280</v>
      </c>
      <c r="E3882" s="7" t="s">
        <v>281</v>
      </c>
      <c r="F3882" s="7" t="s">
        <v>563</v>
      </c>
      <c r="G3882" s="8">
        <v>5294635</v>
      </c>
      <c r="H3882" s="16" t="s">
        <v>3839</v>
      </c>
      <c r="I3882" s="18">
        <v>303.49700000000001</v>
      </c>
      <c r="J3882" s="19">
        <v>0</v>
      </c>
      <c r="K3882" s="19">
        <v>1077.3440000000001</v>
      </c>
      <c r="L3882" s="19">
        <v>1094.7560000000001</v>
      </c>
      <c r="M3882" s="19">
        <v>180.59800000000001</v>
      </c>
      <c r="N3882" s="19">
        <v>303.49700000000001</v>
      </c>
      <c r="O3882" s="19">
        <v>352.18799999999999</v>
      </c>
      <c r="P3882" s="19">
        <v>417.99200000000002</v>
      </c>
      <c r="Q3882" s="19">
        <v>0</v>
      </c>
      <c r="R3882" s="19">
        <v>0</v>
      </c>
      <c r="S3882" s="19">
        <v>0</v>
      </c>
      <c r="T3882" s="19">
        <v>0</v>
      </c>
      <c r="U3882" s="56">
        <f t="shared" si="128"/>
        <v>3729.8720000000003</v>
      </c>
      <c r="V3882" s="18">
        <f t="shared" si="129"/>
        <v>466.23400000000004</v>
      </c>
      <c r="W3882" s="7"/>
      <c r="X3882" s="7"/>
      <c r="Y3882" s="7"/>
      <c r="Z3882" s="57"/>
    </row>
    <row r="3883" spans="1:26" x14ac:dyDescent="0.35">
      <c r="A3883" s="6" t="s">
        <v>398</v>
      </c>
      <c r="B3883" s="7" t="s">
        <v>4613</v>
      </c>
      <c r="C3883" s="7" t="s">
        <v>3194</v>
      </c>
      <c r="D3883" s="7" t="s">
        <v>280</v>
      </c>
      <c r="E3883" s="7" t="s">
        <v>281</v>
      </c>
      <c r="F3883" s="7" t="s">
        <v>563</v>
      </c>
      <c r="G3883" s="8">
        <v>5299083</v>
      </c>
      <c r="H3883" s="16" t="s">
        <v>3840</v>
      </c>
      <c r="I3883" s="18">
        <v>0</v>
      </c>
      <c r="J3883" s="19">
        <v>171.59</v>
      </c>
      <c r="K3883" s="19">
        <v>779.18700000000001</v>
      </c>
      <c r="L3883" s="19">
        <v>0</v>
      </c>
      <c r="M3883" s="19">
        <v>531.71600000000001</v>
      </c>
      <c r="N3883" s="19">
        <v>770.18</v>
      </c>
      <c r="O3883" s="19">
        <v>179.52799999999999</v>
      </c>
      <c r="P3883" s="19">
        <v>837.05399999999997</v>
      </c>
      <c r="Q3883" s="19">
        <v>0</v>
      </c>
      <c r="R3883" s="19">
        <v>0</v>
      </c>
      <c r="S3883" s="19">
        <v>0</v>
      </c>
      <c r="T3883" s="19">
        <v>0</v>
      </c>
      <c r="U3883" s="56">
        <f t="shared" si="128"/>
        <v>3269.2549999999997</v>
      </c>
      <c r="V3883" s="18">
        <f t="shared" si="129"/>
        <v>408.65687499999996</v>
      </c>
      <c r="W3883" s="7"/>
      <c r="X3883" s="7"/>
      <c r="Y3883" s="7"/>
      <c r="Z3883" s="57"/>
    </row>
    <row r="3884" spans="1:26" x14ac:dyDescent="0.35">
      <c r="A3884" s="6" t="s">
        <v>398</v>
      </c>
      <c r="B3884" s="7" t="s">
        <v>562</v>
      </c>
      <c r="C3884" s="7" t="s">
        <v>3194</v>
      </c>
      <c r="D3884" s="7" t="s">
        <v>280</v>
      </c>
      <c r="E3884" s="7" t="s">
        <v>281</v>
      </c>
      <c r="F3884" s="7" t="s">
        <v>563</v>
      </c>
      <c r="G3884" s="8">
        <v>5291856</v>
      </c>
      <c r="H3884" s="16" t="s">
        <v>3841</v>
      </c>
      <c r="I3884" s="18">
        <v>961.02300000000002</v>
      </c>
      <c r="J3884" s="19">
        <v>0</v>
      </c>
      <c r="K3884" s="19">
        <v>906.82399999999996</v>
      </c>
      <c r="L3884" s="19">
        <v>1513.818</v>
      </c>
      <c r="M3884" s="19">
        <v>541.96100000000001</v>
      </c>
      <c r="N3884" s="19">
        <v>662.94299999999998</v>
      </c>
      <c r="O3884" s="19">
        <v>1026.056</v>
      </c>
      <c r="P3884" s="19">
        <v>539.654</v>
      </c>
      <c r="Q3884" s="19">
        <v>0</v>
      </c>
      <c r="R3884" s="19">
        <v>0</v>
      </c>
      <c r="S3884" s="19">
        <v>0</v>
      </c>
      <c r="T3884" s="19">
        <v>0</v>
      </c>
      <c r="U3884" s="56">
        <f t="shared" si="128"/>
        <v>6152.2790000000005</v>
      </c>
      <c r="V3884" s="18">
        <f t="shared" si="129"/>
        <v>769.03487500000006</v>
      </c>
      <c r="W3884" s="7"/>
      <c r="X3884" s="7"/>
      <c r="Y3884" s="7"/>
      <c r="Z3884" s="57"/>
    </row>
    <row r="3885" spans="1:26" x14ac:dyDescent="0.35">
      <c r="A3885" s="6" t="s">
        <v>398</v>
      </c>
      <c r="B3885" s="7" t="s">
        <v>562</v>
      </c>
      <c r="C3885" s="7" t="s">
        <v>3194</v>
      </c>
      <c r="D3885" s="7" t="s">
        <v>280</v>
      </c>
      <c r="E3885" s="7" t="s">
        <v>281</v>
      </c>
      <c r="F3885" s="7" t="s">
        <v>563</v>
      </c>
      <c r="G3885" s="8">
        <v>5299540</v>
      </c>
      <c r="H3885" s="16" t="s">
        <v>3842</v>
      </c>
      <c r="I3885" s="18">
        <v>0</v>
      </c>
      <c r="J3885" s="19">
        <v>0</v>
      </c>
      <c r="K3885" s="19">
        <v>238.464</v>
      </c>
      <c r="L3885" s="19">
        <v>238.464</v>
      </c>
      <c r="M3885" s="19">
        <v>770.18</v>
      </c>
      <c r="N3885" s="19">
        <v>180.59800000000001</v>
      </c>
      <c r="O3885" s="19">
        <v>238.464</v>
      </c>
      <c r="P3885" s="19">
        <v>417.99200000000002</v>
      </c>
      <c r="Q3885" s="19">
        <v>0</v>
      </c>
      <c r="R3885" s="19">
        <v>0</v>
      </c>
      <c r="S3885" s="19">
        <v>0</v>
      </c>
      <c r="T3885" s="19">
        <v>0</v>
      </c>
      <c r="U3885" s="56">
        <f t="shared" si="128"/>
        <v>2084.1619999999998</v>
      </c>
      <c r="V3885" s="18">
        <f t="shared" si="129"/>
        <v>260.52024999999998</v>
      </c>
      <c r="W3885" s="7"/>
      <c r="X3885" s="7"/>
      <c r="Y3885" s="7"/>
      <c r="Z3885" s="57"/>
    </row>
    <row r="3886" spans="1:26" x14ac:dyDescent="0.35">
      <c r="A3886" s="6" t="s">
        <v>398</v>
      </c>
      <c r="B3886" s="7" t="s">
        <v>562</v>
      </c>
      <c r="C3886" s="7" t="s">
        <v>3194</v>
      </c>
      <c r="D3886" s="7" t="s">
        <v>280</v>
      </c>
      <c r="E3886" s="7" t="s">
        <v>281</v>
      </c>
      <c r="F3886" s="7" t="s">
        <v>563</v>
      </c>
      <c r="G3886" s="8">
        <v>5136784</v>
      </c>
      <c r="H3886" s="16" t="s">
        <v>3843</v>
      </c>
      <c r="I3886" s="18">
        <v>780.42499999999995</v>
      </c>
      <c r="J3886" s="19">
        <v>238.464</v>
      </c>
      <c r="K3886" s="19">
        <v>906.82399999999996</v>
      </c>
      <c r="L3886" s="19">
        <v>1455.952</v>
      </c>
      <c r="M3886" s="19">
        <v>303.49700000000001</v>
      </c>
      <c r="N3886" s="19">
        <v>419.06200000000001</v>
      </c>
      <c r="O3886" s="19">
        <v>484.09500000000003</v>
      </c>
      <c r="P3886" s="19">
        <v>1263.45</v>
      </c>
      <c r="Q3886" s="19">
        <v>0</v>
      </c>
      <c r="R3886" s="19">
        <v>0</v>
      </c>
      <c r="S3886" s="19">
        <v>0</v>
      </c>
      <c r="T3886" s="19">
        <v>0</v>
      </c>
      <c r="U3886" s="56">
        <f t="shared" si="128"/>
        <v>5851.7690000000002</v>
      </c>
      <c r="V3886" s="18">
        <f t="shared" si="129"/>
        <v>731.47112500000003</v>
      </c>
      <c r="W3886" s="7"/>
      <c r="X3886" s="7"/>
      <c r="Y3886" s="7"/>
      <c r="Z3886" s="57"/>
    </row>
    <row r="3887" spans="1:26" x14ac:dyDescent="0.35">
      <c r="A3887" s="6" t="s">
        <v>398</v>
      </c>
      <c r="B3887" s="7" t="s">
        <v>562</v>
      </c>
      <c r="C3887" s="7" t="s">
        <v>3194</v>
      </c>
      <c r="D3887" s="7" t="s">
        <v>280</v>
      </c>
      <c r="E3887" s="7" t="s">
        <v>281</v>
      </c>
      <c r="F3887" s="7" t="s">
        <v>563</v>
      </c>
      <c r="G3887" s="8">
        <v>5136836</v>
      </c>
      <c r="H3887" s="16" t="s">
        <v>3844</v>
      </c>
      <c r="I3887" s="18">
        <v>541.96100000000001</v>
      </c>
      <c r="J3887" s="19">
        <v>0</v>
      </c>
      <c r="K3887" s="19">
        <v>905.75400000000002</v>
      </c>
      <c r="L3887" s="19">
        <v>1513.818</v>
      </c>
      <c r="M3887" s="19">
        <v>487.762</v>
      </c>
      <c r="N3887" s="19">
        <v>663.62300000000005</v>
      </c>
      <c r="O3887" s="19">
        <v>966.44</v>
      </c>
      <c r="P3887" s="19">
        <v>721.48900000000003</v>
      </c>
      <c r="Q3887" s="19">
        <v>0</v>
      </c>
      <c r="R3887" s="19">
        <v>0</v>
      </c>
      <c r="S3887" s="19">
        <v>0</v>
      </c>
      <c r="T3887" s="19">
        <v>0</v>
      </c>
      <c r="U3887" s="56">
        <f t="shared" si="128"/>
        <v>5800.8469999999998</v>
      </c>
      <c r="V3887" s="18">
        <f t="shared" si="129"/>
        <v>725.10587499999997</v>
      </c>
      <c r="W3887" s="7"/>
      <c r="X3887" s="7"/>
      <c r="Y3887" s="7"/>
      <c r="Z3887" s="57"/>
    </row>
    <row r="3888" spans="1:26" x14ac:dyDescent="0.35">
      <c r="A3888" s="6" t="s">
        <v>398</v>
      </c>
      <c r="B3888" s="7" t="s">
        <v>562</v>
      </c>
      <c r="C3888" s="7" t="s">
        <v>3194</v>
      </c>
      <c r="D3888" s="7" t="s">
        <v>280</v>
      </c>
      <c r="E3888" s="7" t="s">
        <v>281</v>
      </c>
      <c r="F3888" s="7" t="s">
        <v>563</v>
      </c>
      <c r="G3888" s="8">
        <v>5136812</v>
      </c>
      <c r="H3888" s="16" t="s">
        <v>3845</v>
      </c>
      <c r="I3888" s="18">
        <v>722.55899999999997</v>
      </c>
      <c r="J3888" s="19">
        <v>0</v>
      </c>
      <c r="K3888" s="19">
        <v>1628.3130000000001</v>
      </c>
      <c r="L3888" s="19">
        <v>1094.7560000000001</v>
      </c>
      <c r="M3888" s="19">
        <v>662.94299999999998</v>
      </c>
      <c r="N3888" s="19">
        <v>965.37</v>
      </c>
      <c r="O3888" s="19">
        <v>1023.068</v>
      </c>
      <c r="P3888" s="19">
        <v>1816.2449999999999</v>
      </c>
      <c r="Q3888" s="19">
        <v>0</v>
      </c>
      <c r="R3888" s="19">
        <v>0</v>
      </c>
      <c r="S3888" s="19">
        <v>0</v>
      </c>
      <c r="T3888" s="19">
        <v>0</v>
      </c>
      <c r="U3888" s="56">
        <f t="shared" si="128"/>
        <v>7913.2540000000008</v>
      </c>
      <c r="V3888" s="18">
        <f t="shared" si="129"/>
        <v>989.1567500000001</v>
      </c>
      <c r="W3888" s="7"/>
      <c r="X3888" s="7"/>
      <c r="Y3888" s="7"/>
      <c r="Z3888" s="57"/>
    </row>
    <row r="3889" spans="1:26" x14ac:dyDescent="0.35">
      <c r="A3889" s="6" t="s">
        <v>398</v>
      </c>
      <c r="B3889" s="7" t="s">
        <v>562</v>
      </c>
      <c r="C3889" s="7" t="s">
        <v>3194</v>
      </c>
      <c r="D3889" s="7" t="s">
        <v>280</v>
      </c>
      <c r="E3889" s="7" t="s">
        <v>281</v>
      </c>
      <c r="F3889" s="7" t="s">
        <v>563</v>
      </c>
      <c r="G3889" s="8">
        <v>5298994</v>
      </c>
      <c r="H3889" s="16" t="s">
        <v>3846</v>
      </c>
      <c r="I3889" s="18">
        <v>179.52799999999999</v>
      </c>
      <c r="J3889" s="19">
        <v>522.70799999999997</v>
      </c>
      <c r="K3889" s="19">
        <v>950.77800000000002</v>
      </c>
      <c r="L3889" s="19">
        <v>238.464</v>
      </c>
      <c r="M3889" s="19">
        <v>598.59</v>
      </c>
      <c r="N3889" s="19">
        <v>829.11599999999999</v>
      </c>
      <c r="O3889" s="19">
        <v>419.06200000000001</v>
      </c>
      <c r="P3889" s="19">
        <v>656.45600000000002</v>
      </c>
      <c r="Q3889" s="19">
        <v>0</v>
      </c>
      <c r="R3889" s="19">
        <v>0</v>
      </c>
      <c r="S3889" s="19">
        <v>0</v>
      </c>
      <c r="T3889" s="19">
        <v>0</v>
      </c>
      <c r="U3889" s="56">
        <f t="shared" si="128"/>
        <v>4394.7020000000002</v>
      </c>
      <c r="V3889" s="18">
        <f t="shared" si="129"/>
        <v>549.33775000000003</v>
      </c>
      <c r="W3889" s="7"/>
      <c r="X3889" s="7"/>
      <c r="Y3889" s="7"/>
      <c r="Z3889" s="57"/>
    </row>
    <row r="3890" spans="1:26" x14ac:dyDescent="0.35">
      <c r="A3890" s="6" t="s">
        <v>398</v>
      </c>
      <c r="B3890" s="7" t="s">
        <v>4613</v>
      </c>
      <c r="C3890" s="7" t="s">
        <v>3194</v>
      </c>
      <c r="D3890" s="7" t="s">
        <v>280</v>
      </c>
      <c r="E3890" s="7" t="s">
        <v>281</v>
      </c>
      <c r="F3890" s="7" t="s">
        <v>563</v>
      </c>
      <c r="G3890" s="8">
        <v>5299287</v>
      </c>
      <c r="H3890" s="16" t="s">
        <v>3847</v>
      </c>
      <c r="I3890" s="18">
        <v>0</v>
      </c>
      <c r="J3890" s="19">
        <v>476.928</v>
      </c>
      <c r="K3890" s="19">
        <v>589.58199999999999</v>
      </c>
      <c r="L3890" s="19">
        <v>0</v>
      </c>
      <c r="M3890" s="19">
        <v>828.04600000000005</v>
      </c>
      <c r="N3890" s="19">
        <v>598.59</v>
      </c>
      <c r="O3890" s="19">
        <v>352.18799999999999</v>
      </c>
      <c r="P3890" s="19">
        <v>417.99200000000002</v>
      </c>
      <c r="Q3890" s="19">
        <v>0</v>
      </c>
      <c r="R3890" s="19">
        <v>0</v>
      </c>
      <c r="S3890" s="19">
        <v>0</v>
      </c>
      <c r="T3890" s="19">
        <v>0</v>
      </c>
      <c r="U3890" s="56">
        <f t="shared" si="128"/>
        <v>3263.3260000000005</v>
      </c>
      <c r="V3890" s="18">
        <f t="shared" si="129"/>
        <v>407.91575000000006</v>
      </c>
      <c r="W3890" s="7"/>
      <c r="X3890" s="7"/>
      <c r="Y3890" s="7"/>
      <c r="Z3890" s="57"/>
    </row>
    <row r="3891" spans="1:26" x14ac:dyDescent="0.35">
      <c r="A3891" s="6" t="s">
        <v>398</v>
      </c>
      <c r="B3891" s="7" t="s">
        <v>4613</v>
      </c>
      <c r="C3891" s="7" t="s">
        <v>3194</v>
      </c>
      <c r="D3891" s="7" t="s">
        <v>280</v>
      </c>
      <c r="E3891" s="7" t="s">
        <v>281</v>
      </c>
      <c r="F3891" s="7" t="s">
        <v>563</v>
      </c>
      <c r="G3891" s="8">
        <v>5301544</v>
      </c>
      <c r="H3891" s="16" t="s">
        <v>3848</v>
      </c>
      <c r="I3891" s="18">
        <v>0</v>
      </c>
      <c r="J3891" s="19">
        <v>0</v>
      </c>
      <c r="K3891" s="19">
        <v>0</v>
      </c>
      <c r="L3891" s="19">
        <v>0</v>
      </c>
      <c r="M3891" s="19">
        <v>0</v>
      </c>
      <c r="N3891" s="19">
        <v>531.71600000000001</v>
      </c>
      <c r="O3891" s="19">
        <v>837.05399999999997</v>
      </c>
      <c r="P3891" s="19">
        <v>417.99200000000002</v>
      </c>
      <c r="Q3891" s="19">
        <v>0</v>
      </c>
      <c r="R3891" s="19">
        <v>0</v>
      </c>
      <c r="S3891" s="19">
        <v>0</v>
      </c>
      <c r="T3891" s="19">
        <v>0</v>
      </c>
      <c r="U3891" s="56">
        <f t="shared" si="128"/>
        <v>1786.7619999999999</v>
      </c>
      <c r="V3891" s="18">
        <f t="shared" si="129"/>
        <v>223.34524999999999</v>
      </c>
      <c r="W3891" s="7"/>
      <c r="X3891" s="7"/>
      <c r="Y3891" s="7"/>
      <c r="Z3891" s="57"/>
    </row>
    <row r="3892" spans="1:26" x14ac:dyDescent="0.35">
      <c r="A3892" s="6" t="s">
        <v>398</v>
      </c>
      <c r="B3892" s="7" t="s">
        <v>562</v>
      </c>
      <c r="C3892" s="7" t="s">
        <v>3194</v>
      </c>
      <c r="D3892" s="7" t="s">
        <v>280</v>
      </c>
      <c r="E3892" s="7" t="s">
        <v>281</v>
      </c>
      <c r="F3892" s="7" t="s">
        <v>563</v>
      </c>
      <c r="G3892" s="8">
        <v>5279999</v>
      </c>
      <c r="H3892" s="16" t="s">
        <v>3849</v>
      </c>
      <c r="I3892" s="18">
        <v>541.96100000000001</v>
      </c>
      <c r="J3892" s="19">
        <v>0</v>
      </c>
      <c r="K3892" s="19">
        <v>726.226</v>
      </c>
      <c r="L3892" s="19">
        <v>1274.2840000000001</v>
      </c>
      <c r="M3892" s="19">
        <v>419.06200000000001</v>
      </c>
      <c r="N3892" s="19">
        <v>483.02499999999998</v>
      </c>
      <c r="O3892" s="19">
        <v>722.55899999999997</v>
      </c>
      <c r="P3892" s="19">
        <v>598.59</v>
      </c>
      <c r="Q3892" s="19">
        <v>0</v>
      </c>
      <c r="R3892" s="19">
        <v>0</v>
      </c>
      <c r="S3892" s="19">
        <v>0</v>
      </c>
      <c r="T3892" s="19">
        <v>0</v>
      </c>
      <c r="U3892" s="56">
        <f t="shared" si="128"/>
        <v>4765.7070000000003</v>
      </c>
      <c r="V3892" s="18">
        <f t="shared" si="129"/>
        <v>595.71337500000004</v>
      </c>
      <c r="W3892" s="7"/>
      <c r="X3892" s="7"/>
      <c r="Y3892" s="7"/>
      <c r="Z3892" s="57"/>
    </row>
    <row r="3893" spans="1:26" x14ac:dyDescent="0.35">
      <c r="A3893" s="6" t="s">
        <v>398</v>
      </c>
      <c r="B3893" s="7" t="s">
        <v>562</v>
      </c>
      <c r="C3893" s="7" t="s">
        <v>3194</v>
      </c>
      <c r="D3893" s="7" t="s">
        <v>280</v>
      </c>
      <c r="E3893" s="7" t="s">
        <v>281</v>
      </c>
      <c r="F3893" s="7" t="s">
        <v>563</v>
      </c>
      <c r="G3893" s="8">
        <v>5136829</v>
      </c>
      <c r="H3893" s="16" t="s">
        <v>3850</v>
      </c>
      <c r="I3893" s="18">
        <v>1082.684</v>
      </c>
      <c r="J3893" s="19">
        <v>179.52799999999999</v>
      </c>
      <c r="K3893" s="19">
        <v>791.25900000000001</v>
      </c>
      <c r="L3893" s="19">
        <v>1275.354</v>
      </c>
      <c r="M3893" s="19">
        <v>837.05399999999997</v>
      </c>
      <c r="N3893" s="19">
        <v>966.44</v>
      </c>
      <c r="O3893" s="19">
        <v>1204.5139999999999</v>
      </c>
      <c r="P3893" s="19">
        <v>1319.3989999999999</v>
      </c>
      <c r="Q3893" s="19">
        <v>0</v>
      </c>
      <c r="R3893" s="19">
        <v>0</v>
      </c>
      <c r="S3893" s="19">
        <v>0</v>
      </c>
      <c r="T3893" s="19">
        <v>0</v>
      </c>
      <c r="U3893" s="56">
        <f t="shared" si="128"/>
        <v>7656.232</v>
      </c>
      <c r="V3893" s="18">
        <f t="shared" si="129"/>
        <v>957.029</v>
      </c>
      <c r="W3893" s="7"/>
      <c r="X3893" s="7"/>
      <c r="Y3893" s="7"/>
      <c r="Z3893" s="57"/>
    </row>
    <row r="3894" spans="1:26" x14ac:dyDescent="0.35">
      <c r="A3894" s="6" t="s">
        <v>398</v>
      </c>
      <c r="B3894" s="7" t="s">
        <v>562</v>
      </c>
      <c r="C3894" s="7" t="s">
        <v>3194</v>
      </c>
      <c r="D3894" s="7" t="s">
        <v>280</v>
      </c>
      <c r="E3894" s="7" t="s">
        <v>281</v>
      </c>
      <c r="F3894" s="7" t="s">
        <v>563</v>
      </c>
      <c r="G3894" s="8">
        <v>5296183</v>
      </c>
      <c r="H3894" s="16" t="s">
        <v>3851</v>
      </c>
      <c r="I3894" s="18">
        <v>351.11799999999999</v>
      </c>
      <c r="J3894" s="19">
        <v>419.06200000000001</v>
      </c>
      <c r="K3894" s="19">
        <v>0</v>
      </c>
      <c r="L3894" s="19">
        <v>238.464</v>
      </c>
      <c r="M3894" s="19">
        <v>419.06200000000001</v>
      </c>
      <c r="N3894" s="19">
        <v>238.464</v>
      </c>
      <c r="O3894" s="19">
        <v>238.464</v>
      </c>
      <c r="P3894" s="19">
        <v>419.06200000000001</v>
      </c>
      <c r="Q3894" s="19">
        <v>0</v>
      </c>
      <c r="R3894" s="19">
        <v>0</v>
      </c>
      <c r="S3894" s="19">
        <v>0</v>
      </c>
      <c r="T3894" s="19">
        <v>0</v>
      </c>
      <c r="U3894" s="56">
        <f t="shared" si="128"/>
        <v>2323.6959999999999</v>
      </c>
      <c r="V3894" s="18">
        <f t="shared" si="129"/>
        <v>290.46199999999999</v>
      </c>
      <c r="W3894" s="7"/>
      <c r="X3894" s="7"/>
      <c r="Y3894" s="7"/>
      <c r="Z3894" s="57"/>
    </row>
    <row r="3895" spans="1:26" x14ac:dyDescent="0.35">
      <c r="A3895" s="6" t="s">
        <v>398</v>
      </c>
      <c r="B3895" s="7" t="s">
        <v>4613</v>
      </c>
      <c r="C3895" s="7" t="s">
        <v>3194</v>
      </c>
      <c r="D3895" s="7" t="s">
        <v>280</v>
      </c>
      <c r="E3895" s="7" t="s">
        <v>281</v>
      </c>
      <c r="F3895" s="7" t="s">
        <v>563</v>
      </c>
      <c r="G3895" s="8">
        <v>5300275</v>
      </c>
      <c r="H3895" s="16" t="s">
        <v>3852</v>
      </c>
      <c r="I3895" s="18">
        <v>180.59800000000001</v>
      </c>
      <c r="J3895" s="19">
        <v>351.11799999999999</v>
      </c>
      <c r="K3895" s="19">
        <v>238.464</v>
      </c>
      <c r="L3895" s="19">
        <v>0</v>
      </c>
      <c r="M3895" s="19">
        <v>419.06200000000001</v>
      </c>
      <c r="N3895" s="19">
        <v>0</v>
      </c>
      <c r="O3895" s="19">
        <v>0</v>
      </c>
      <c r="P3895" s="19">
        <v>179.52799999999999</v>
      </c>
      <c r="Q3895" s="19">
        <v>0</v>
      </c>
      <c r="R3895" s="19">
        <v>0</v>
      </c>
      <c r="S3895" s="19">
        <v>0</v>
      </c>
      <c r="T3895" s="19">
        <v>0</v>
      </c>
      <c r="U3895" s="56">
        <f t="shared" si="128"/>
        <v>1368.7700000000002</v>
      </c>
      <c r="V3895" s="18">
        <f t="shared" si="129"/>
        <v>171.09625000000003</v>
      </c>
      <c r="W3895" s="7"/>
      <c r="X3895" s="7"/>
      <c r="Y3895" s="7"/>
      <c r="Z3895" s="57"/>
    </row>
    <row r="3896" spans="1:26" x14ac:dyDescent="0.35">
      <c r="A3896" s="6" t="s">
        <v>398</v>
      </c>
      <c r="B3896" s="7" t="s">
        <v>4613</v>
      </c>
      <c r="C3896" s="7" t="s">
        <v>3194</v>
      </c>
      <c r="D3896" s="7" t="s">
        <v>280</v>
      </c>
      <c r="E3896" s="7" t="s">
        <v>281</v>
      </c>
      <c r="F3896" s="7" t="s">
        <v>563</v>
      </c>
      <c r="G3896" s="8">
        <v>5300282</v>
      </c>
      <c r="H3896" s="16" t="s">
        <v>3853</v>
      </c>
      <c r="I3896" s="18">
        <v>0</v>
      </c>
      <c r="J3896" s="19">
        <v>179.52799999999999</v>
      </c>
      <c r="K3896" s="19">
        <v>0</v>
      </c>
      <c r="L3896" s="19">
        <v>0</v>
      </c>
      <c r="M3896" s="19">
        <v>180.59800000000001</v>
      </c>
      <c r="N3896" s="19">
        <v>179.52799999999999</v>
      </c>
      <c r="O3896" s="19">
        <v>419.06200000000001</v>
      </c>
      <c r="P3896" s="19">
        <v>179.52799999999999</v>
      </c>
      <c r="Q3896" s="19">
        <v>0</v>
      </c>
      <c r="R3896" s="19">
        <v>0</v>
      </c>
      <c r="S3896" s="19">
        <v>0</v>
      </c>
      <c r="T3896" s="19">
        <v>0</v>
      </c>
      <c r="U3896" s="56">
        <f t="shared" si="128"/>
        <v>1138.2439999999999</v>
      </c>
      <c r="V3896" s="18">
        <f t="shared" si="129"/>
        <v>142.28049999999999</v>
      </c>
      <c r="W3896" s="7"/>
      <c r="X3896" s="7"/>
      <c r="Y3896" s="7"/>
      <c r="Z3896" s="57"/>
    </row>
    <row r="3897" spans="1:26" x14ac:dyDescent="0.35">
      <c r="A3897" s="6" t="s">
        <v>398</v>
      </c>
      <c r="B3897" s="7" t="s">
        <v>562</v>
      </c>
      <c r="C3897" s="7" t="s">
        <v>3194</v>
      </c>
      <c r="D3897" s="7" t="s">
        <v>280</v>
      </c>
      <c r="E3897" s="7" t="s">
        <v>281</v>
      </c>
      <c r="F3897" s="7" t="s">
        <v>563</v>
      </c>
      <c r="G3897" s="8">
        <v>5274956</v>
      </c>
      <c r="H3897" s="16" t="s">
        <v>3854</v>
      </c>
      <c r="I3897" s="18">
        <v>599.65899999999999</v>
      </c>
      <c r="J3897" s="19">
        <v>901.01700000000005</v>
      </c>
      <c r="K3897" s="19">
        <v>1383.752</v>
      </c>
      <c r="L3897" s="19">
        <v>1333.22</v>
      </c>
      <c r="M3897" s="19">
        <v>1145.9680000000001</v>
      </c>
      <c r="N3897" s="19">
        <v>901.01700000000005</v>
      </c>
      <c r="O3897" s="19">
        <v>966.44</v>
      </c>
      <c r="P3897" s="19">
        <v>1321.1479999999999</v>
      </c>
      <c r="Q3897" s="19">
        <v>0</v>
      </c>
      <c r="R3897" s="19">
        <v>0</v>
      </c>
      <c r="S3897" s="19">
        <v>0</v>
      </c>
      <c r="T3897" s="19">
        <v>0</v>
      </c>
      <c r="U3897" s="56">
        <f t="shared" si="128"/>
        <v>8552.2209999999995</v>
      </c>
      <c r="V3897" s="18">
        <f t="shared" si="129"/>
        <v>1069.0276249999999</v>
      </c>
      <c r="W3897" s="7"/>
      <c r="X3897" s="7"/>
      <c r="Y3897" s="7"/>
      <c r="Z3897" s="57"/>
    </row>
    <row r="3898" spans="1:26" x14ac:dyDescent="0.35">
      <c r="A3898" s="6" t="s">
        <v>398</v>
      </c>
      <c r="B3898" s="7" t="s">
        <v>562</v>
      </c>
      <c r="C3898" s="7" t="s">
        <v>3194</v>
      </c>
      <c r="D3898" s="7" t="s">
        <v>280</v>
      </c>
      <c r="E3898" s="7" t="s">
        <v>281</v>
      </c>
      <c r="F3898" s="7" t="s">
        <v>563</v>
      </c>
      <c r="G3898" s="8">
        <v>5275519</v>
      </c>
      <c r="H3898" s="16" t="s">
        <v>3855</v>
      </c>
      <c r="I3898" s="18">
        <v>419.06200000000001</v>
      </c>
      <c r="J3898" s="19">
        <v>483.02499999999998</v>
      </c>
      <c r="K3898" s="19">
        <v>837.05399999999997</v>
      </c>
      <c r="L3898" s="19">
        <v>2049.8040000000001</v>
      </c>
      <c r="M3898" s="19">
        <v>0</v>
      </c>
      <c r="N3898" s="19">
        <v>541.96100000000001</v>
      </c>
      <c r="O3898" s="19">
        <v>417.99200000000002</v>
      </c>
      <c r="P3898" s="19">
        <v>1623.576</v>
      </c>
      <c r="Q3898" s="19">
        <v>0</v>
      </c>
      <c r="R3898" s="19">
        <v>0</v>
      </c>
      <c r="S3898" s="19">
        <v>0</v>
      </c>
      <c r="T3898" s="19">
        <v>0</v>
      </c>
      <c r="U3898" s="56">
        <f t="shared" si="128"/>
        <v>6372.4740000000002</v>
      </c>
      <c r="V3898" s="18">
        <f t="shared" si="129"/>
        <v>796.55925000000002</v>
      </c>
      <c r="W3898" s="7"/>
      <c r="X3898" s="7"/>
      <c r="Y3898" s="7"/>
      <c r="Z3898" s="57"/>
    </row>
    <row r="3899" spans="1:26" x14ac:dyDescent="0.35">
      <c r="A3899" s="6" t="s">
        <v>398</v>
      </c>
      <c r="B3899" s="7" t="s">
        <v>562</v>
      </c>
      <c r="C3899" s="7" t="s">
        <v>3194</v>
      </c>
      <c r="D3899" s="7" t="s">
        <v>280</v>
      </c>
      <c r="E3899" s="7" t="s">
        <v>281</v>
      </c>
      <c r="F3899" s="7" t="s">
        <v>563</v>
      </c>
      <c r="G3899" s="8">
        <v>5274925</v>
      </c>
      <c r="H3899" s="16" t="s">
        <v>3856</v>
      </c>
      <c r="I3899" s="18">
        <v>238.464</v>
      </c>
      <c r="J3899" s="19">
        <v>483.02499999999998</v>
      </c>
      <c r="K3899" s="19">
        <v>726.226</v>
      </c>
      <c r="L3899" s="19">
        <v>1513.818</v>
      </c>
      <c r="M3899" s="19">
        <v>417.99200000000002</v>
      </c>
      <c r="N3899" s="19">
        <v>360.12599999999998</v>
      </c>
      <c r="O3899" s="19">
        <v>243.881</v>
      </c>
      <c r="P3899" s="19">
        <v>1385.1120000000001</v>
      </c>
      <c r="Q3899" s="19">
        <v>0</v>
      </c>
      <c r="R3899" s="19">
        <v>0</v>
      </c>
      <c r="S3899" s="19">
        <v>0</v>
      </c>
      <c r="T3899" s="19">
        <v>0</v>
      </c>
      <c r="U3899" s="56">
        <f t="shared" si="128"/>
        <v>5368.6440000000002</v>
      </c>
      <c r="V3899" s="18">
        <f t="shared" si="129"/>
        <v>671.08050000000003</v>
      </c>
      <c r="W3899" s="7"/>
      <c r="X3899" s="7"/>
      <c r="Y3899" s="7"/>
      <c r="Z3899" s="57"/>
    </row>
    <row r="3900" spans="1:26" x14ac:dyDescent="0.35">
      <c r="A3900" s="6" t="s">
        <v>398</v>
      </c>
      <c r="B3900" s="7" t="s">
        <v>562</v>
      </c>
      <c r="C3900" s="7" t="s">
        <v>3194</v>
      </c>
      <c r="D3900" s="7" t="s">
        <v>280</v>
      </c>
      <c r="E3900" s="7" t="s">
        <v>281</v>
      </c>
      <c r="F3900" s="7" t="s">
        <v>563</v>
      </c>
      <c r="G3900" s="8">
        <v>5131983</v>
      </c>
      <c r="H3900" s="16" t="s">
        <v>3857</v>
      </c>
      <c r="I3900" s="18">
        <v>0</v>
      </c>
      <c r="J3900" s="19">
        <v>303.49700000000001</v>
      </c>
      <c r="K3900" s="19">
        <v>668.36</v>
      </c>
      <c r="L3900" s="19">
        <v>1094.7560000000001</v>
      </c>
      <c r="M3900" s="19">
        <v>180.59800000000001</v>
      </c>
      <c r="N3900" s="19">
        <v>238.464</v>
      </c>
      <c r="O3900" s="19">
        <v>419.06200000000001</v>
      </c>
      <c r="P3900" s="19">
        <v>598.59</v>
      </c>
      <c r="Q3900" s="19">
        <v>0</v>
      </c>
      <c r="R3900" s="19">
        <v>0</v>
      </c>
      <c r="S3900" s="19">
        <v>0</v>
      </c>
      <c r="T3900" s="19">
        <v>0</v>
      </c>
      <c r="U3900" s="56">
        <f t="shared" si="128"/>
        <v>3503.3270000000002</v>
      </c>
      <c r="V3900" s="18">
        <f t="shared" si="129"/>
        <v>437.91587500000003</v>
      </c>
      <c r="W3900" s="7"/>
      <c r="X3900" s="7"/>
      <c r="Y3900" s="7"/>
      <c r="Z3900" s="57"/>
    </row>
    <row r="3901" spans="1:26" x14ac:dyDescent="0.35">
      <c r="A3901" s="6" t="s">
        <v>398</v>
      </c>
      <c r="B3901" s="7" t="s">
        <v>562</v>
      </c>
      <c r="C3901" s="7" t="s">
        <v>3194</v>
      </c>
      <c r="D3901" s="7" t="s">
        <v>280</v>
      </c>
      <c r="E3901" s="7" t="s">
        <v>281</v>
      </c>
      <c r="F3901" s="7" t="s">
        <v>563</v>
      </c>
      <c r="G3901" s="8">
        <v>5130977</v>
      </c>
      <c r="H3901" s="16" t="s">
        <v>3858</v>
      </c>
      <c r="I3901" s="18">
        <v>180.59800000000001</v>
      </c>
      <c r="J3901" s="19">
        <v>961.02300000000002</v>
      </c>
      <c r="K3901" s="19">
        <v>1618.549</v>
      </c>
      <c r="L3901" s="19">
        <v>1805.4110000000001</v>
      </c>
      <c r="M3901" s="19">
        <v>837.05399999999997</v>
      </c>
      <c r="N3901" s="19">
        <v>959.95299999999997</v>
      </c>
      <c r="O3901" s="19">
        <v>1263.45</v>
      </c>
      <c r="P3901" s="19">
        <v>1500.6769999999999</v>
      </c>
      <c r="Q3901" s="19">
        <v>0</v>
      </c>
      <c r="R3901" s="19">
        <v>0</v>
      </c>
      <c r="S3901" s="19">
        <v>0</v>
      </c>
      <c r="T3901" s="19">
        <v>0</v>
      </c>
      <c r="U3901" s="56">
        <f t="shared" si="128"/>
        <v>9126.7150000000001</v>
      </c>
      <c r="V3901" s="18">
        <f t="shared" si="129"/>
        <v>1140.839375</v>
      </c>
      <c r="W3901" s="7"/>
      <c r="X3901" s="7"/>
      <c r="Y3901" s="7"/>
      <c r="Z3901" s="57"/>
    </row>
    <row r="3902" spans="1:26" x14ac:dyDescent="0.35">
      <c r="A3902" s="6" t="s">
        <v>398</v>
      </c>
      <c r="B3902" s="7" t="s">
        <v>562</v>
      </c>
      <c r="C3902" s="7" t="s">
        <v>3194</v>
      </c>
      <c r="D3902" s="7" t="s">
        <v>280</v>
      </c>
      <c r="E3902" s="7" t="s">
        <v>281</v>
      </c>
      <c r="F3902" s="7" t="s">
        <v>563</v>
      </c>
      <c r="G3902" s="8">
        <v>5275232</v>
      </c>
      <c r="H3902" s="16" t="s">
        <v>3859</v>
      </c>
      <c r="I3902" s="18">
        <v>779.18700000000001</v>
      </c>
      <c r="J3902" s="19">
        <v>303.49700000000001</v>
      </c>
      <c r="K3902" s="19">
        <v>726.226</v>
      </c>
      <c r="L3902" s="19">
        <v>1094.7560000000001</v>
      </c>
      <c r="M3902" s="19">
        <v>0</v>
      </c>
      <c r="N3902" s="19">
        <v>598.59</v>
      </c>
      <c r="O3902" s="19">
        <v>419.06200000000001</v>
      </c>
      <c r="P3902" s="19">
        <v>598.59</v>
      </c>
      <c r="Q3902" s="19">
        <v>0</v>
      </c>
      <c r="R3902" s="19">
        <v>0</v>
      </c>
      <c r="S3902" s="19">
        <v>0</v>
      </c>
      <c r="T3902" s="19">
        <v>0</v>
      </c>
      <c r="U3902" s="56">
        <f t="shared" si="128"/>
        <v>4519.9080000000004</v>
      </c>
      <c r="V3902" s="18">
        <f t="shared" si="129"/>
        <v>564.98850000000004</v>
      </c>
      <c r="W3902" s="7"/>
      <c r="X3902" s="7"/>
      <c r="Y3902" s="7"/>
      <c r="Z3902" s="57"/>
    </row>
    <row r="3903" spans="1:26" x14ac:dyDescent="0.35">
      <c r="A3903" s="6" t="s">
        <v>398</v>
      </c>
      <c r="B3903" s="7" t="s">
        <v>562</v>
      </c>
      <c r="C3903" s="7" t="s">
        <v>3194</v>
      </c>
      <c r="D3903" s="7" t="s">
        <v>280</v>
      </c>
      <c r="E3903" s="7" t="s">
        <v>281</v>
      </c>
      <c r="F3903" s="7" t="s">
        <v>563</v>
      </c>
      <c r="G3903" s="8">
        <v>5275377</v>
      </c>
      <c r="H3903" s="16" t="s">
        <v>3860</v>
      </c>
      <c r="I3903" s="18">
        <v>238.464</v>
      </c>
      <c r="J3903" s="19">
        <v>303.49700000000001</v>
      </c>
      <c r="K3903" s="19">
        <v>667.29</v>
      </c>
      <c r="L3903" s="19">
        <v>1094.7560000000001</v>
      </c>
      <c r="M3903" s="19">
        <v>179.52799999999999</v>
      </c>
      <c r="N3903" s="19">
        <v>417.99200000000002</v>
      </c>
      <c r="O3903" s="19">
        <v>180.59800000000001</v>
      </c>
      <c r="P3903" s="19">
        <v>598.59</v>
      </c>
      <c r="Q3903" s="19">
        <v>0</v>
      </c>
      <c r="R3903" s="19">
        <v>0</v>
      </c>
      <c r="S3903" s="19">
        <v>0</v>
      </c>
      <c r="T3903" s="19">
        <v>0</v>
      </c>
      <c r="U3903" s="56">
        <f t="shared" si="128"/>
        <v>3680.7150000000001</v>
      </c>
      <c r="V3903" s="18">
        <f t="shared" si="129"/>
        <v>460.08937500000002</v>
      </c>
      <c r="W3903" s="7"/>
      <c r="X3903" s="7"/>
      <c r="Y3903" s="7"/>
      <c r="Z3903" s="57"/>
    </row>
    <row r="3904" spans="1:26" x14ac:dyDescent="0.35">
      <c r="A3904" s="6" t="s">
        <v>398</v>
      </c>
      <c r="B3904" s="7" t="s">
        <v>562</v>
      </c>
      <c r="C3904" s="7" t="s">
        <v>3194</v>
      </c>
      <c r="D3904" s="7" t="s">
        <v>280</v>
      </c>
      <c r="E3904" s="7" t="s">
        <v>281</v>
      </c>
      <c r="F3904" s="7" t="s">
        <v>563</v>
      </c>
      <c r="G3904" s="8">
        <v>5274873</v>
      </c>
      <c r="H3904" s="16" t="s">
        <v>3861</v>
      </c>
      <c r="I3904" s="18">
        <v>417.99200000000002</v>
      </c>
      <c r="J3904" s="19">
        <v>483.02499999999998</v>
      </c>
      <c r="K3904" s="19">
        <v>1140.5509999999999</v>
      </c>
      <c r="L3904" s="19">
        <v>1205.5840000000001</v>
      </c>
      <c r="M3904" s="19">
        <v>786.52200000000005</v>
      </c>
      <c r="N3904" s="19">
        <v>483.02499999999998</v>
      </c>
      <c r="O3904" s="19">
        <v>1016.582</v>
      </c>
      <c r="P3904" s="19">
        <v>1927.0730000000001</v>
      </c>
      <c r="Q3904" s="19">
        <v>0</v>
      </c>
      <c r="R3904" s="19">
        <v>0</v>
      </c>
      <c r="S3904" s="19">
        <v>0</v>
      </c>
      <c r="T3904" s="19">
        <v>0</v>
      </c>
      <c r="U3904" s="56">
        <f t="shared" ref="U3904:U3967" si="130">SUM(I3904:T3904)</f>
        <v>7460.3540000000003</v>
      </c>
      <c r="V3904" s="18">
        <f t="shared" si="129"/>
        <v>932.54425000000003</v>
      </c>
      <c r="W3904" s="7"/>
      <c r="X3904" s="7"/>
      <c r="Y3904" s="7"/>
      <c r="Z3904" s="57"/>
    </row>
    <row r="3905" spans="1:26" x14ac:dyDescent="0.35">
      <c r="A3905" s="6" t="s">
        <v>398</v>
      </c>
      <c r="B3905" s="7" t="s">
        <v>562</v>
      </c>
      <c r="C3905" s="7" t="s">
        <v>3194</v>
      </c>
      <c r="D3905" s="7" t="s">
        <v>280</v>
      </c>
      <c r="E3905" s="7" t="s">
        <v>281</v>
      </c>
      <c r="F3905" s="7" t="s">
        <v>563</v>
      </c>
      <c r="G3905" s="8">
        <v>5274963</v>
      </c>
      <c r="H3905" s="16" t="s">
        <v>3862</v>
      </c>
      <c r="I3905" s="18">
        <v>419.06200000000001</v>
      </c>
      <c r="J3905" s="19">
        <v>303.49700000000001</v>
      </c>
      <c r="K3905" s="19">
        <v>668.36</v>
      </c>
      <c r="L3905" s="19">
        <v>1094.7560000000001</v>
      </c>
      <c r="M3905" s="19">
        <v>657.52599999999995</v>
      </c>
      <c r="N3905" s="19">
        <v>484.09500000000003</v>
      </c>
      <c r="O3905" s="19">
        <v>484.09500000000003</v>
      </c>
      <c r="P3905" s="19">
        <v>598.59</v>
      </c>
      <c r="Q3905" s="19">
        <v>0</v>
      </c>
      <c r="R3905" s="19">
        <v>0</v>
      </c>
      <c r="S3905" s="19">
        <v>0</v>
      </c>
      <c r="T3905" s="19">
        <v>0</v>
      </c>
      <c r="U3905" s="56">
        <f t="shared" si="130"/>
        <v>4709.9810000000007</v>
      </c>
      <c r="V3905" s="18">
        <f t="shared" si="129"/>
        <v>588.74762500000008</v>
      </c>
      <c r="W3905" s="7"/>
      <c r="X3905" s="7"/>
      <c r="Y3905" s="7"/>
      <c r="Z3905" s="57"/>
    </row>
    <row r="3906" spans="1:26" x14ac:dyDescent="0.35">
      <c r="A3906" s="6" t="s">
        <v>398</v>
      </c>
      <c r="B3906" s="7" t="s">
        <v>562</v>
      </c>
      <c r="C3906" s="7" t="s">
        <v>3194</v>
      </c>
      <c r="D3906" s="7" t="s">
        <v>280</v>
      </c>
      <c r="E3906" s="7" t="s">
        <v>281</v>
      </c>
      <c r="F3906" s="7" t="s">
        <v>563</v>
      </c>
      <c r="G3906" s="8">
        <v>5274949</v>
      </c>
      <c r="H3906" s="16" t="s">
        <v>3863</v>
      </c>
      <c r="I3906" s="18">
        <v>360.12599999999998</v>
      </c>
      <c r="J3906" s="19">
        <v>721.48900000000003</v>
      </c>
      <c r="K3906" s="19">
        <v>721.48900000000003</v>
      </c>
      <c r="L3906" s="19">
        <v>484.09500000000003</v>
      </c>
      <c r="M3906" s="19">
        <v>663.62300000000005</v>
      </c>
      <c r="N3906" s="19">
        <v>360.12599999999998</v>
      </c>
      <c r="O3906" s="19">
        <v>1204.5139999999999</v>
      </c>
      <c r="P3906" s="19">
        <v>540.72400000000005</v>
      </c>
      <c r="Q3906" s="19">
        <v>0</v>
      </c>
      <c r="R3906" s="19">
        <v>0</v>
      </c>
      <c r="S3906" s="19">
        <v>0</v>
      </c>
      <c r="T3906" s="19">
        <v>0</v>
      </c>
      <c r="U3906" s="56">
        <f t="shared" si="130"/>
        <v>5056.1860000000006</v>
      </c>
      <c r="V3906" s="18">
        <f t="shared" si="129"/>
        <v>632.02325000000008</v>
      </c>
      <c r="W3906" s="7"/>
      <c r="X3906" s="7"/>
      <c r="Y3906" s="7"/>
      <c r="Z3906" s="57"/>
    </row>
    <row r="3907" spans="1:26" x14ac:dyDescent="0.35">
      <c r="A3907" s="6" t="s">
        <v>398</v>
      </c>
      <c r="B3907" s="7" t="s">
        <v>562</v>
      </c>
      <c r="C3907" s="7" t="s">
        <v>3194</v>
      </c>
      <c r="D3907" s="7" t="s">
        <v>280</v>
      </c>
      <c r="E3907" s="7" t="s">
        <v>281</v>
      </c>
      <c r="F3907" s="7" t="s">
        <v>563</v>
      </c>
      <c r="G3907" s="8">
        <v>5275678</v>
      </c>
      <c r="H3907" s="16" t="s">
        <v>3864</v>
      </c>
      <c r="I3907" s="18">
        <v>417.99200000000002</v>
      </c>
      <c r="J3907" s="19">
        <v>1141.6210000000001</v>
      </c>
      <c r="K3907" s="19">
        <v>1144.2180000000001</v>
      </c>
      <c r="L3907" s="19">
        <v>1094.7560000000001</v>
      </c>
      <c r="M3907" s="19">
        <v>837.05399999999997</v>
      </c>
      <c r="N3907" s="19">
        <v>663.62300000000005</v>
      </c>
      <c r="O3907" s="19">
        <v>598.59</v>
      </c>
      <c r="P3907" s="19">
        <v>1565.03</v>
      </c>
      <c r="Q3907" s="19">
        <v>0</v>
      </c>
      <c r="R3907" s="19">
        <v>0</v>
      </c>
      <c r="S3907" s="19">
        <v>0</v>
      </c>
      <c r="T3907" s="19">
        <v>0</v>
      </c>
      <c r="U3907" s="56">
        <f t="shared" si="130"/>
        <v>7462.8840000000009</v>
      </c>
      <c r="V3907" s="18">
        <f t="shared" si="129"/>
        <v>932.86050000000012</v>
      </c>
      <c r="W3907" s="7"/>
      <c r="X3907" s="7"/>
      <c r="Y3907" s="7"/>
      <c r="Z3907" s="57"/>
    </row>
    <row r="3908" spans="1:26" x14ac:dyDescent="0.35">
      <c r="A3908" s="6" t="s">
        <v>398</v>
      </c>
      <c r="B3908" s="7" t="s">
        <v>562</v>
      </c>
      <c r="C3908" s="7" t="s">
        <v>3194</v>
      </c>
      <c r="D3908" s="7" t="s">
        <v>280</v>
      </c>
      <c r="E3908" s="7" t="s">
        <v>281</v>
      </c>
      <c r="F3908" s="7" t="s">
        <v>563</v>
      </c>
      <c r="G3908" s="8">
        <v>5275623</v>
      </c>
      <c r="H3908" s="16" t="s">
        <v>3865</v>
      </c>
      <c r="I3908" s="18">
        <v>0</v>
      </c>
      <c r="J3908" s="19">
        <v>417.99200000000002</v>
      </c>
      <c r="K3908" s="19">
        <v>970.78700000000003</v>
      </c>
      <c r="L3908" s="19">
        <v>971.85699999999997</v>
      </c>
      <c r="M3908" s="19">
        <v>721.48900000000003</v>
      </c>
      <c r="N3908" s="19">
        <v>598.59</v>
      </c>
      <c r="O3908" s="19">
        <v>541.96100000000001</v>
      </c>
      <c r="P3908" s="19">
        <v>598.59</v>
      </c>
      <c r="Q3908" s="19">
        <v>0</v>
      </c>
      <c r="R3908" s="19">
        <v>0</v>
      </c>
      <c r="S3908" s="19">
        <v>0</v>
      </c>
      <c r="T3908" s="19">
        <v>0</v>
      </c>
      <c r="U3908" s="56">
        <f t="shared" si="130"/>
        <v>4821.2660000000005</v>
      </c>
      <c r="V3908" s="18">
        <f t="shared" si="129"/>
        <v>602.65825000000007</v>
      </c>
      <c r="W3908" s="7"/>
      <c r="X3908" s="7"/>
      <c r="Y3908" s="7"/>
      <c r="Z3908" s="57"/>
    </row>
    <row r="3909" spans="1:26" x14ac:dyDescent="0.35">
      <c r="A3909" s="6" t="s">
        <v>398</v>
      </c>
      <c r="B3909" s="7" t="s">
        <v>562</v>
      </c>
      <c r="C3909" s="7" t="s">
        <v>3194</v>
      </c>
      <c r="D3909" s="7" t="s">
        <v>280</v>
      </c>
      <c r="E3909" s="7" t="s">
        <v>281</v>
      </c>
      <c r="F3909" s="7" t="s">
        <v>563</v>
      </c>
      <c r="G3909" s="8">
        <v>5274859</v>
      </c>
      <c r="H3909" s="16" t="s">
        <v>3866</v>
      </c>
      <c r="I3909" s="18">
        <v>179.52799999999999</v>
      </c>
      <c r="J3909" s="19">
        <v>663.62300000000005</v>
      </c>
      <c r="K3909" s="19">
        <v>476.928</v>
      </c>
      <c r="L3909" s="19">
        <v>1445.117</v>
      </c>
      <c r="M3909" s="19">
        <v>786.52200000000005</v>
      </c>
      <c r="N3909" s="19">
        <v>1205.5840000000001</v>
      </c>
      <c r="O3909" s="19">
        <v>541.96100000000001</v>
      </c>
      <c r="P3909" s="19">
        <v>902.08699999999999</v>
      </c>
      <c r="Q3909" s="19">
        <v>0</v>
      </c>
      <c r="R3909" s="19">
        <v>0</v>
      </c>
      <c r="S3909" s="19">
        <v>0</v>
      </c>
      <c r="T3909" s="19">
        <v>0</v>
      </c>
      <c r="U3909" s="56">
        <f t="shared" si="130"/>
        <v>6201.35</v>
      </c>
      <c r="V3909" s="18">
        <f t="shared" si="129"/>
        <v>775.16875000000005</v>
      </c>
      <c r="W3909" s="7"/>
      <c r="X3909" s="7"/>
      <c r="Y3909" s="7"/>
      <c r="Z3909" s="57"/>
    </row>
    <row r="3910" spans="1:26" x14ac:dyDescent="0.35">
      <c r="A3910" s="6" t="s">
        <v>398</v>
      </c>
      <c r="B3910" s="7" t="s">
        <v>562</v>
      </c>
      <c r="C3910" s="7" t="s">
        <v>3194</v>
      </c>
      <c r="D3910" s="7" t="s">
        <v>280</v>
      </c>
      <c r="E3910" s="7" t="s">
        <v>281</v>
      </c>
      <c r="F3910" s="7" t="s">
        <v>563</v>
      </c>
      <c r="G3910" s="8">
        <v>5275737</v>
      </c>
      <c r="H3910" s="16" t="s">
        <v>3867</v>
      </c>
      <c r="I3910" s="18">
        <v>179.52799999999999</v>
      </c>
      <c r="J3910" s="19">
        <v>303.49700000000001</v>
      </c>
      <c r="K3910" s="19">
        <v>1086.3520000000001</v>
      </c>
      <c r="L3910" s="19">
        <v>1274.2840000000001</v>
      </c>
      <c r="M3910" s="19">
        <v>419.06200000000001</v>
      </c>
      <c r="N3910" s="19">
        <v>902.08699999999999</v>
      </c>
      <c r="O3910" s="19">
        <v>243.881</v>
      </c>
      <c r="P3910" s="19">
        <v>598.59</v>
      </c>
      <c r="Q3910" s="19">
        <v>0</v>
      </c>
      <c r="R3910" s="19">
        <v>0</v>
      </c>
      <c r="S3910" s="19">
        <v>0</v>
      </c>
      <c r="T3910" s="19">
        <v>0</v>
      </c>
      <c r="U3910" s="56">
        <f t="shared" si="130"/>
        <v>5007.2809999999999</v>
      </c>
      <c r="V3910" s="18">
        <f t="shared" si="129"/>
        <v>625.91012499999999</v>
      </c>
      <c r="W3910" s="7"/>
      <c r="X3910" s="7"/>
      <c r="Y3910" s="7"/>
      <c r="Z3910" s="57"/>
    </row>
    <row r="3911" spans="1:26" x14ac:dyDescent="0.35">
      <c r="A3911" s="6" t="s">
        <v>398</v>
      </c>
      <c r="B3911" s="7" t="s">
        <v>562</v>
      </c>
      <c r="C3911" s="7" t="s">
        <v>3194</v>
      </c>
      <c r="D3911" s="7" t="s">
        <v>280</v>
      </c>
      <c r="E3911" s="7" t="s">
        <v>281</v>
      </c>
      <c r="F3911" s="7" t="s">
        <v>563</v>
      </c>
      <c r="G3911" s="8">
        <v>5275744</v>
      </c>
      <c r="H3911" s="16" t="s">
        <v>3868</v>
      </c>
      <c r="I3911" s="18">
        <v>0</v>
      </c>
      <c r="J3911" s="19">
        <v>1082.6849999999999</v>
      </c>
      <c r="K3911" s="19">
        <v>417.99200000000002</v>
      </c>
      <c r="L3911" s="19">
        <v>961.02300000000002</v>
      </c>
      <c r="M3911" s="19">
        <v>1385.1120000000001</v>
      </c>
      <c r="N3911" s="19">
        <v>360.12599999999998</v>
      </c>
      <c r="O3911" s="19">
        <v>417.99200000000002</v>
      </c>
      <c r="P3911" s="19">
        <v>1017.652</v>
      </c>
      <c r="Q3911" s="19">
        <v>0</v>
      </c>
      <c r="R3911" s="19">
        <v>0</v>
      </c>
      <c r="S3911" s="19">
        <v>0</v>
      </c>
      <c r="T3911" s="19">
        <v>0</v>
      </c>
      <c r="U3911" s="56">
        <f t="shared" si="130"/>
        <v>5642.5820000000003</v>
      </c>
      <c r="V3911" s="18">
        <f t="shared" si="129"/>
        <v>705.32275000000004</v>
      </c>
      <c r="W3911" s="7"/>
      <c r="X3911" s="7"/>
      <c r="Y3911" s="7"/>
      <c r="Z3911" s="57"/>
    </row>
    <row r="3912" spans="1:26" x14ac:dyDescent="0.35">
      <c r="A3912" s="6" t="s">
        <v>398</v>
      </c>
      <c r="B3912" s="7" t="s">
        <v>562</v>
      </c>
      <c r="C3912" s="7" t="s">
        <v>3194</v>
      </c>
      <c r="D3912" s="7" t="s">
        <v>280</v>
      </c>
      <c r="E3912" s="7" t="s">
        <v>281</v>
      </c>
      <c r="F3912" s="7" t="s">
        <v>563</v>
      </c>
      <c r="G3912" s="8">
        <v>5131284</v>
      </c>
      <c r="H3912" s="16" t="s">
        <v>3869</v>
      </c>
      <c r="I3912" s="18">
        <v>238.464</v>
      </c>
      <c r="J3912" s="19">
        <v>1081.615</v>
      </c>
      <c r="K3912" s="19">
        <v>1151.385</v>
      </c>
      <c r="L3912" s="19">
        <v>1274.2840000000001</v>
      </c>
      <c r="M3912" s="19">
        <v>604.00699999999995</v>
      </c>
      <c r="N3912" s="19">
        <v>779.18799999999999</v>
      </c>
      <c r="O3912" s="19">
        <v>722.55899999999997</v>
      </c>
      <c r="P3912" s="19">
        <v>1559.6130000000001</v>
      </c>
      <c r="Q3912" s="19">
        <v>0</v>
      </c>
      <c r="R3912" s="19">
        <v>0</v>
      </c>
      <c r="S3912" s="19">
        <v>0</v>
      </c>
      <c r="T3912" s="19">
        <v>0</v>
      </c>
      <c r="U3912" s="56">
        <f t="shared" si="130"/>
        <v>7411.1150000000007</v>
      </c>
      <c r="V3912" s="18">
        <f t="shared" si="129"/>
        <v>926.38937500000009</v>
      </c>
      <c r="W3912" s="7"/>
      <c r="X3912" s="7"/>
      <c r="Y3912" s="7"/>
      <c r="Z3912" s="57"/>
    </row>
    <row r="3913" spans="1:26" x14ac:dyDescent="0.35">
      <c r="A3913" s="6" t="s">
        <v>398</v>
      </c>
      <c r="B3913" s="7" t="s">
        <v>562</v>
      </c>
      <c r="C3913" s="7" t="s">
        <v>3194</v>
      </c>
      <c r="D3913" s="7" t="s">
        <v>280</v>
      </c>
      <c r="E3913" s="7" t="s">
        <v>281</v>
      </c>
      <c r="F3913" s="7" t="s">
        <v>563</v>
      </c>
      <c r="G3913" s="8">
        <v>5133455</v>
      </c>
      <c r="H3913" s="16" t="s">
        <v>3870</v>
      </c>
      <c r="I3913" s="18">
        <v>0</v>
      </c>
      <c r="J3913" s="19">
        <v>303.49700000000001</v>
      </c>
      <c r="K3913" s="19">
        <v>487.762</v>
      </c>
      <c r="L3913" s="19">
        <v>1937.9069999999999</v>
      </c>
      <c r="M3913" s="19">
        <v>238.464</v>
      </c>
      <c r="N3913" s="19">
        <v>419.06200000000001</v>
      </c>
      <c r="O3913" s="19">
        <v>0</v>
      </c>
      <c r="P3913" s="19">
        <v>598.59</v>
      </c>
      <c r="Q3913" s="19">
        <v>0</v>
      </c>
      <c r="R3913" s="19">
        <v>0</v>
      </c>
      <c r="S3913" s="19">
        <v>0</v>
      </c>
      <c r="T3913" s="19">
        <v>0</v>
      </c>
      <c r="U3913" s="56">
        <f t="shared" si="130"/>
        <v>3985.2820000000002</v>
      </c>
      <c r="V3913" s="18">
        <f t="shared" si="129"/>
        <v>498.16025000000002</v>
      </c>
      <c r="W3913" s="7"/>
      <c r="X3913" s="7"/>
      <c r="Y3913" s="7"/>
      <c r="Z3913" s="57"/>
    </row>
    <row r="3914" spans="1:26" x14ac:dyDescent="0.35">
      <c r="A3914" s="6" t="s">
        <v>398</v>
      </c>
      <c r="B3914" s="7" t="s">
        <v>562</v>
      </c>
      <c r="C3914" s="7" t="s">
        <v>3194</v>
      </c>
      <c r="D3914" s="7" t="s">
        <v>280</v>
      </c>
      <c r="E3914" s="7" t="s">
        <v>281</v>
      </c>
      <c r="F3914" s="7" t="s">
        <v>563</v>
      </c>
      <c r="G3914" s="8">
        <v>5275142</v>
      </c>
      <c r="H3914" s="16" t="s">
        <v>3871</v>
      </c>
      <c r="I3914" s="18">
        <v>417.99200000000002</v>
      </c>
      <c r="J3914" s="19">
        <v>541.96100000000001</v>
      </c>
      <c r="K3914" s="19">
        <v>476.928</v>
      </c>
      <c r="L3914" s="19">
        <v>967.12</v>
      </c>
      <c r="M3914" s="19">
        <v>238.464</v>
      </c>
      <c r="N3914" s="19">
        <v>360.12599999999998</v>
      </c>
      <c r="O3914" s="19">
        <v>417.99200000000002</v>
      </c>
      <c r="P3914" s="19">
        <v>838.12400000000002</v>
      </c>
      <c r="Q3914" s="19">
        <v>0</v>
      </c>
      <c r="R3914" s="19">
        <v>0</v>
      </c>
      <c r="S3914" s="19">
        <v>0</v>
      </c>
      <c r="T3914" s="19">
        <v>0</v>
      </c>
      <c r="U3914" s="56">
        <f t="shared" si="130"/>
        <v>4258.7069999999994</v>
      </c>
      <c r="V3914" s="18">
        <f t="shared" si="129"/>
        <v>532.33837499999993</v>
      </c>
      <c r="W3914" s="7"/>
      <c r="X3914" s="7"/>
      <c r="Y3914" s="7"/>
      <c r="Z3914" s="57"/>
    </row>
    <row r="3915" spans="1:26" x14ac:dyDescent="0.35">
      <c r="A3915" s="6" t="s">
        <v>398</v>
      </c>
      <c r="B3915" s="7" t="s">
        <v>562</v>
      </c>
      <c r="C3915" s="7" t="s">
        <v>3194</v>
      </c>
      <c r="D3915" s="7" t="s">
        <v>280</v>
      </c>
      <c r="E3915" s="7" t="s">
        <v>281</v>
      </c>
      <c r="F3915" s="7" t="s">
        <v>563</v>
      </c>
      <c r="G3915" s="8">
        <v>5276248</v>
      </c>
      <c r="H3915" s="16" t="s">
        <v>3872</v>
      </c>
      <c r="I3915" s="18">
        <v>179.52799999999999</v>
      </c>
      <c r="J3915" s="19">
        <v>721.48900000000003</v>
      </c>
      <c r="K3915" s="19">
        <v>667.29</v>
      </c>
      <c r="L3915" s="19">
        <v>1274.2840000000001</v>
      </c>
      <c r="M3915" s="19">
        <v>417.99200000000002</v>
      </c>
      <c r="N3915" s="19">
        <v>541.96100000000001</v>
      </c>
      <c r="O3915" s="19">
        <v>779.18799999999999</v>
      </c>
      <c r="P3915" s="19">
        <v>1682.5119999999999</v>
      </c>
      <c r="Q3915" s="19">
        <v>0</v>
      </c>
      <c r="R3915" s="19">
        <v>0</v>
      </c>
      <c r="S3915" s="19">
        <v>0</v>
      </c>
      <c r="T3915" s="19">
        <v>0</v>
      </c>
      <c r="U3915" s="56">
        <f t="shared" si="130"/>
        <v>6264.2440000000006</v>
      </c>
      <c r="V3915" s="18">
        <f t="shared" si="129"/>
        <v>783.03050000000007</v>
      </c>
      <c r="W3915" s="7"/>
      <c r="X3915" s="7"/>
      <c r="Y3915" s="7"/>
      <c r="Z3915" s="57"/>
    </row>
    <row r="3916" spans="1:26" x14ac:dyDescent="0.35">
      <c r="A3916" s="6" t="s">
        <v>398</v>
      </c>
      <c r="B3916" s="7" t="s">
        <v>562</v>
      </c>
      <c r="C3916" s="7" t="s">
        <v>3194</v>
      </c>
      <c r="D3916" s="7" t="s">
        <v>280</v>
      </c>
      <c r="E3916" s="7" t="s">
        <v>281</v>
      </c>
      <c r="F3916" s="7" t="s">
        <v>563</v>
      </c>
      <c r="G3916" s="8">
        <v>5275502</v>
      </c>
      <c r="H3916" s="16" t="s">
        <v>3873</v>
      </c>
      <c r="I3916" s="18">
        <v>417.99200000000002</v>
      </c>
      <c r="J3916" s="19">
        <v>0</v>
      </c>
      <c r="K3916" s="19">
        <v>1389.8489999999999</v>
      </c>
      <c r="L3916" s="19">
        <v>1094.7560000000001</v>
      </c>
      <c r="M3916" s="19">
        <v>1151.386</v>
      </c>
      <c r="N3916" s="19">
        <v>837.05399999999997</v>
      </c>
      <c r="O3916" s="19">
        <v>419.06200000000001</v>
      </c>
      <c r="P3916" s="19">
        <v>1683.5820000000001</v>
      </c>
      <c r="Q3916" s="19">
        <v>0</v>
      </c>
      <c r="R3916" s="19">
        <v>0</v>
      </c>
      <c r="S3916" s="19">
        <v>0</v>
      </c>
      <c r="T3916" s="19">
        <v>0</v>
      </c>
      <c r="U3916" s="56">
        <f t="shared" si="130"/>
        <v>6993.6809999999996</v>
      </c>
      <c r="V3916" s="18">
        <f t="shared" si="129"/>
        <v>874.21012499999995</v>
      </c>
      <c r="W3916" s="7"/>
      <c r="X3916" s="7"/>
      <c r="Y3916" s="7"/>
      <c r="Z3916" s="57"/>
    </row>
    <row r="3917" spans="1:26" x14ac:dyDescent="0.35">
      <c r="A3917" s="6" t="s">
        <v>398</v>
      </c>
      <c r="B3917" s="7" t="s">
        <v>562</v>
      </c>
      <c r="C3917" s="7" t="s">
        <v>3194</v>
      </c>
      <c r="D3917" s="7" t="s">
        <v>280</v>
      </c>
      <c r="E3917" s="7" t="s">
        <v>281</v>
      </c>
      <c r="F3917" s="7" t="s">
        <v>563</v>
      </c>
      <c r="G3917" s="8">
        <v>5275706</v>
      </c>
      <c r="H3917" s="16" t="s">
        <v>3874</v>
      </c>
      <c r="I3917" s="18">
        <v>180.59800000000001</v>
      </c>
      <c r="J3917" s="19">
        <v>663.62300000000005</v>
      </c>
      <c r="K3917" s="19">
        <v>906.82399999999996</v>
      </c>
      <c r="L3917" s="19">
        <v>1635.48</v>
      </c>
      <c r="M3917" s="19">
        <v>417.99200000000002</v>
      </c>
      <c r="N3917" s="19">
        <v>1141.6210000000001</v>
      </c>
      <c r="O3917" s="19">
        <v>599.66</v>
      </c>
      <c r="P3917" s="19">
        <v>901.01700000000005</v>
      </c>
      <c r="Q3917" s="19">
        <v>0</v>
      </c>
      <c r="R3917" s="19">
        <v>0</v>
      </c>
      <c r="S3917" s="19">
        <v>0</v>
      </c>
      <c r="T3917" s="19">
        <v>0</v>
      </c>
      <c r="U3917" s="56">
        <f t="shared" si="130"/>
        <v>6446.8150000000005</v>
      </c>
      <c r="V3917" s="18">
        <f t="shared" si="129"/>
        <v>805.85187500000006</v>
      </c>
      <c r="W3917" s="7"/>
      <c r="X3917" s="7"/>
      <c r="Y3917" s="7"/>
      <c r="Z3917" s="57"/>
    </row>
    <row r="3918" spans="1:26" x14ac:dyDescent="0.35">
      <c r="A3918" s="6" t="s">
        <v>398</v>
      </c>
      <c r="B3918" s="7" t="s">
        <v>562</v>
      </c>
      <c r="C3918" s="7" t="s">
        <v>3194</v>
      </c>
      <c r="D3918" s="7" t="s">
        <v>280</v>
      </c>
      <c r="E3918" s="7" t="s">
        <v>281</v>
      </c>
      <c r="F3918" s="7" t="s">
        <v>563</v>
      </c>
      <c r="G3918" s="8">
        <v>5132975</v>
      </c>
      <c r="H3918" s="16" t="s">
        <v>3875</v>
      </c>
      <c r="I3918" s="18">
        <v>417.99200000000002</v>
      </c>
      <c r="J3918" s="19">
        <v>483.02499999999998</v>
      </c>
      <c r="K3918" s="19">
        <v>964.69</v>
      </c>
      <c r="L3918" s="19">
        <v>1635.479</v>
      </c>
      <c r="M3918" s="19">
        <v>179.52799999999999</v>
      </c>
      <c r="N3918" s="19">
        <v>238.464</v>
      </c>
      <c r="O3918" s="19">
        <v>721.48900000000003</v>
      </c>
      <c r="P3918" s="19">
        <v>844.221</v>
      </c>
      <c r="Q3918" s="19">
        <v>0</v>
      </c>
      <c r="R3918" s="19">
        <v>0</v>
      </c>
      <c r="S3918" s="19">
        <v>0</v>
      </c>
      <c r="T3918" s="19">
        <v>0</v>
      </c>
      <c r="U3918" s="56">
        <f t="shared" si="130"/>
        <v>5484.887999999999</v>
      </c>
      <c r="V3918" s="18">
        <f t="shared" si="129"/>
        <v>685.61099999999988</v>
      </c>
      <c r="W3918" s="7"/>
      <c r="X3918" s="7"/>
      <c r="Y3918" s="7"/>
      <c r="Z3918" s="57"/>
    </row>
    <row r="3919" spans="1:26" x14ac:dyDescent="0.35">
      <c r="A3919" s="6" t="s">
        <v>398</v>
      </c>
      <c r="B3919" s="7" t="s">
        <v>562</v>
      </c>
      <c r="C3919" s="7" t="s">
        <v>3194</v>
      </c>
      <c r="D3919" s="7" t="s">
        <v>280</v>
      </c>
      <c r="E3919" s="7" t="s">
        <v>281</v>
      </c>
      <c r="F3919" s="7" t="s">
        <v>563</v>
      </c>
      <c r="G3919" s="8">
        <v>5275166</v>
      </c>
      <c r="H3919" s="16" t="s">
        <v>3876</v>
      </c>
      <c r="I3919" s="18">
        <v>598.59</v>
      </c>
      <c r="J3919" s="19">
        <v>303.49700000000001</v>
      </c>
      <c r="K3919" s="19">
        <v>1565.71</v>
      </c>
      <c r="L3919" s="19">
        <v>1624.646</v>
      </c>
      <c r="M3919" s="19">
        <v>238.464</v>
      </c>
      <c r="N3919" s="19">
        <v>787.59199999999998</v>
      </c>
      <c r="O3919" s="19">
        <v>1016.582</v>
      </c>
      <c r="P3919" s="19">
        <v>1623.576</v>
      </c>
      <c r="Q3919" s="19">
        <v>0</v>
      </c>
      <c r="R3919" s="19">
        <v>0</v>
      </c>
      <c r="S3919" s="19">
        <v>0</v>
      </c>
      <c r="T3919" s="19">
        <v>0</v>
      </c>
      <c r="U3919" s="56">
        <f t="shared" si="130"/>
        <v>7758.6570000000002</v>
      </c>
      <c r="V3919" s="18">
        <f t="shared" si="129"/>
        <v>969.83212500000002</v>
      </c>
      <c r="W3919" s="7"/>
      <c r="X3919" s="7"/>
      <c r="Y3919" s="7"/>
      <c r="Z3919" s="57"/>
    </row>
    <row r="3920" spans="1:26" x14ac:dyDescent="0.35">
      <c r="A3920" s="6" t="s">
        <v>398</v>
      </c>
      <c r="B3920" s="7" t="s">
        <v>562</v>
      </c>
      <c r="C3920" s="7" t="s">
        <v>3194</v>
      </c>
      <c r="D3920" s="7" t="s">
        <v>280</v>
      </c>
      <c r="E3920" s="7" t="s">
        <v>281</v>
      </c>
      <c r="F3920" s="7" t="s">
        <v>563</v>
      </c>
      <c r="G3920" s="8">
        <v>5275571</v>
      </c>
      <c r="H3920" s="16" t="s">
        <v>3877</v>
      </c>
      <c r="I3920" s="18">
        <v>0</v>
      </c>
      <c r="J3920" s="19">
        <v>722.55899999999997</v>
      </c>
      <c r="K3920" s="19">
        <v>667.29</v>
      </c>
      <c r="L3920" s="19">
        <v>1817.3150000000001</v>
      </c>
      <c r="M3920" s="19">
        <v>905.75400000000002</v>
      </c>
      <c r="N3920" s="19">
        <v>598.59</v>
      </c>
      <c r="O3920" s="19">
        <v>902.08699999999999</v>
      </c>
      <c r="P3920" s="19">
        <v>722.55899999999997</v>
      </c>
      <c r="Q3920" s="19">
        <v>0</v>
      </c>
      <c r="R3920" s="19">
        <v>0</v>
      </c>
      <c r="S3920" s="19">
        <v>0</v>
      </c>
      <c r="T3920" s="19">
        <v>0</v>
      </c>
      <c r="U3920" s="56">
        <f t="shared" si="130"/>
        <v>6336.1539999999995</v>
      </c>
      <c r="V3920" s="18">
        <f t="shared" si="129"/>
        <v>792.01924999999994</v>
      </c>
      <c r="W3920" s="7"/>
      <c r="X3920" s="7"/>
      <c r="Y3920" s="7"/>
      <c r="Z3920" s="57"/>
    </row>
    <row r="3921" spans="1:26" x14ac:dyDescent="0.35">
      <c r="A3921" s="6" t="s">
        <v>398</v>
      </c>
      <c r="B3921" s="7" t="s">
        <v>562</v>
      </c>
      <c r="C3921" s="7" t="s">
        <v>3194</v>
      </c>
      <c r="D3921" s="7" t="s">
        <v>280</v>
      </c>
      <c r="E3921" s="7" t="s">
        <v>281</v>
      </c>
      <c r="F3921" s="7" t="s">
        <v>563</v>
      </c>
      <c r="G3921" s="8">
        <v>5275768</v>
      </c>
      <c r="H3921" s="16" t="s">
        <v>3878</v>
      </c>
      <c r="I3921" s="18">
        <v>476.928</v>
      </c>
      <c r="J3921" s="19">
        <v>483.02499999999998</v>
      </c>
      <c r="K3921" s="19">
        <v>238.464</v>
      </c>
      <c r="L3921" s="19">
        <v>1147.7180000000001</v>
      </c>
      <c r="M3921" s="19">
        <v>238.464</v>
      </c>
      <c r="N3921" s="19">
        <v>663.62300000000005</v>
      </c>
      <c r="O3921" s="19">
        <v>417.99200000000002</v>
      </c>
      <c r="P3921" s="19">
        <v>903.15700000000004</v>
      </c>
      <c r="Q3921" s="19">
        <v>0</v>
      </c>
      <c r="R3921" s="19">
        <v>0</v>
      </c>
      <c r="S3921" s="19">
        <v>0</v>
      </c>
      <c r="T3921" s="19">
        <v>0</v>
      </c>
      <c r="U3921" s="56">
        <f t="shared" si="130"/>
        <v>4569.3710000000001</v>
      </c>
      <c r="V3921" s="18">
        <f t="shared" si="129"/>
        <v>571.17137500000001</v>
      </c>
      <c r="W3921" s="7"/>
      <c r="X3921" s="7"/>
      <c r="Y3921" s="7"/>
      <c r="Z3921" s="57"/>
    </row>
    <row r="3922" spans="1:26" x14ac:dyDescent="0.35">
      <c r="A3922" s="6" t="s">
        <v>398</v>
      </c>
      <c r="B3922" s="7" t="s">
        <v>562</v>
      </c>
      <c r="C3922" s="7" t="s">
        <v>3194</v>
      </c>
      <c r="D3922" s="7" t="s">
        <v>280</v>
      </c>
      <c r="E3922" s="7" t="s">
        <v>281</v>
      </c>
      <c r="F3922" s="7" t="s">
        <v>563</v>
      </c>
      <c r="G3922" s="8">
        <v>5292547</v>
      </c>
      <c r="H3922" s="16" t="s">
        <v>3879</v>
      </c>
      <c r="I3922" s="18">
        <v>0</v>
      </c>
      <c r="J3922" s="19">
        <v>417.99200000000002</v>
      </c>
      <c r="K3922" s="19">
        <v>238.464</v>
      </c>
      <c r="L3922" s="19">
        <v>0</v>
      </c>
      <c r="M3922" s="19">
        <v>171.59</v>
      </c>
      <c r="N3922" s="19">
        <v>657.52599999999995</v>
      </c>
      <c r="O3922" s="19">
        <v>179.52799999999999</v>
      </c>
      <c r="P3922" s="19">
        <v>360.12599999999998</v>
      </c>
      <c r="Q3922" s="19">
        <v>0</v>
      </c>
      <c r="R3922" s="19">
        <v>0</v>
      </c>
      <c r="S3922" s="19">
        <v>0</v>
      </c>
      <c r="T3922" s="19">
        <v>0</v>
      </c>
      <c r="U3922" s="56">
        <f t="shared" si="130"/>
        <v>2025.2260000000001</v>
      </c>
      <c r="V3922" s="18">
        <f t="shared" si="129"/>
        <v>253.15325000000001</v>
      </c>
      <c r="W3922" s="7"/>
      <c r="X3922" s="7"/>
      <c r="Y3922" s="7"/>
      <c r="Z3922" s="57"/>
    </row>
    <row r="3923" spans="1:26" x14ac:dyDescent="0.35">
      <c r="A3923" s="6" t="s">
        <v>398</v>
      </c>
      <c r="B3923" s="7" t="s">
        <v>562</v>
      </c>
      <c r="C3923" s="7" t="s">
        <v>3194</v>
      </c>
      <c r="D3923" s="7" t="s">
        <v>280</v>
      </c>
      <c r="E3923" s="7" t="s">
        <v>281</v>
      </c>
      <c r="F3923" s="7" t="s">
        <v>563</v>
      </c>
      <c r="G3923" s="8">
        <v>5276051</v>
      </c>
      <c r="H3923" s="16" t="s">
        <v>3880</v>
      </c>
      <c r="I3923" s="18">
        <v>238.464</v>
      </c>
      <c r="J3923" s="19">
        <v>303.49700000000001</v>
      </c>
      <c r="K3923" s="19">
        <v>417.99200000000002</v>
      </c>
      <c r="L3923" s="19">
        <v>786.52200000000005</v>
      </c>
      <c r="M3923" s="19">
        <v>0</v>
      </c>
      <c r="N3923" s="19">
        <v>598.59</v>
      </c>
      <c r="O3923" s="19">
        <v>902.08699999999999</v>
      </c>
      <c r="P3923" s="19">
        <v>1197.18</v>
      </c>
      <c r="Q3923" s="19">
        <v>0</v>
      </c>
      <c r="R3923" s="19">
        <v>0</v>
      </c>
      <c r="S3923" s="19">
        <v>0</v>
      </c>
      <c r="T3923" s="19">
        <v>0</v>
      </c>
      <c r="U3923" s="56">
        <f t="shared" si="130"/>
        <v>4444.3320000000003</v>
      </c>
      <c r="V3923" s="18">
        <f t="shared" si="129"/>
        <v>555.54150000000004</v>
      </c>
      <c r="W3923" s="7"/>
      <c r="X3923" s="7"/>
      <c r="Y3923" s="7"/>
      <c r="Z3923" s="57"/>
    </row>
    <row r="3924" spans="1:26" x14ac:dyDescent="0.35">
      <c r="A3924" s="6" t="s">
        <v>398</v>
      </c>
      <c r="B3924" s="7" t="s">
        <v>562</v>
      </c>
      <c r="C3924" s="7" t="s">
        <v>3194</v>
      </c>
      <c r="D3924" s="7" t="s">
        <v>280</v>
      </c>
      <c r="E3924" s="7" t="s">
        <v>281</v>
      </c>
      <c r="F3924" s="7" t="s">
        <v>563</v>
      </c>
      <c r="G3924" s="8">
        <v>5299007</v>
      </c>
      <c r="H3924" s="16" t="s">
        <v>3881</v>
      </c>
      <c r="I3924" s="18">
        <v>179.52799999999999</v>
      </c>
      <c r="J3924" s="19">
        <v>303.49700000000001</v>
      </c>
      <c r="K3924" s="19">
        <v>487.762</v>
      </c>
      <c r="L3924" s="19">
        <v>1274.2840000000001</v>
      </c>
      <c r="M3924" s="19">
        <v>0</v>
      </c>
      <c r="N3924" s="19">
        <v>419.06200000000001</v>
      </c>
      <c r="O3924" s="19">
        <v>303.49700000000001</v>
      </c>
      <c r="P3924" s="19">
        <v>417.99200000000002</v>
      </c>
      <c r="Q3924" s="19">
        <v>0</v>
      </c>
      <c r="R3924" s="19">
        <v>0</v>
      </c>
      <c r="S3924" s="19">
        <v>0</v>
      </c>
      <c r="T3924" s="19">
        <v>0</v>
      </c>
      <c r="U3924" s="56">
        <f t="shared" si="130"/>
        <v>3385.6219999999998</v>
      </c>
      <c r="V3924" s="18">
        <f t="shared" si="129"/>
        <v>423.20274999999998</v>
      </c>
      <c r="W3924" s="7"/>
      <c r="X3924" s="7"/>
      <c r="Y3924" s="7"/>
      <c r="Z3924" s="57"/>
    </row>
    <row r="3925" spans="1:26" x14ac:dyDescent="0.35">
      <c r="A3925" s="6" t="s">
        <v>398</v>
      </c>
      <c r="B3925" s="7" t="s">
        <v>562</v>
      </c>
      <c r="C3925" s="7" t="s">
        <v>3194</v>
      </c>
      <c r="D3925" s="7" t="s">
        <v>280</v>
      </c>
      <c r="E3925" s="7" t="s">
        <v>281</v>
      </c>
      <c r="F3925" s="7" t="s">
        <v>563</v>
      </c>
      <c r="G3925" s="8">
        <v>5276037</v>
      </c>
      <c r="H3925" s="16" t="s">
        <v>3882</v>
      </c>
      <c r="I3925" s="18">
        <v>417.99200000000002</v>
      </c>
      <c r="J3925" s="19">
        <v>893.07899999999995</v>
      </c>
      <c r="K3925" s="19">
        <v>1268.02</v>
      </c>
      <c r="L3925" s="19">
        <v>1094.7560000000001</v>
      </c>
      <c r="M3925" s="19">
        <v>419.06200000000001</v>
      </c>
      <c r="N3925" s="19">
        <v>179.52799999999999</v>
      </c>
      <c r="O3925" s="19">
        <v>662.94299999999998</v>
      </c>
      <c r="P3925" s="19">
        <v>1628.3130000000001</v>
      </c>
      <c r="Q3925" s="19">
        <v>0</v>
      </c>
      <c r="R3925" s="19">
        <v>0</v>
      </c>
      <c r="S3925" s="19">
        <v>0</v>
      </c>
      <c r="T3925" s="19">
        <v>0</v>
      </c>
      <c r="U3925" s="56">
        <f t="shared" si="130"/>
        <v>6563.6930000000002</v>
      </c>
      <c r="V3925" s="18">
        <f t="shared" si="129"/>
        <v>820.46162500000003</v>
      </c>
      <c r="W3925" s="7"/>
      <c r="X3925" s="7"/>
      <c r="Y3925" s="7"/>
      <c r="Z3925" s="57"/>
    </row>
    <row r="3926" spans="1:26" x14ac:dyDescent="0.35">
      <c r="A3926" s="6" t="s">
        <v>398</v>
      </c>
      <c r="B3926" s="7" t="s">
        <v>562</v>
      </c>
      <c r="C3926" s="7" t="s">
        <v>3194</v>
      </c>
      <c r="D3926" s="7" t="s">
        <v>280</v>
      </c>
      <c r="E3926" s="7" t="s">
        <v>281</v>
      </c>
      <c r="F3926" s="7" t="s">
        <v>563</v>
      </c>
      <c r="G3926" s="8">
        <v>5279795</v>
      </c>
      <c r="H3926" s="16" t="s">
        <v>3883</v>
      </c>
      <c r="I3926" s="18">
        <v>0</v>
      </c>
      <c r="J3926" s="19">
        <v>303.49700000000001</v>
      </c>
      <c r="K3926" s="19">
        <v>1448.7850000000001</v>
      </c>
      <c r="L3926" s="19">
        <v>1268.1869999999999</v>
      </c>
      <c r="M3926" s="19">
        <v>476.928</v>
      </c>
      <c r="N3926" s="19">
        <v>599.66</v>
      </c>
      <c r="O3926" s="19">
        <v>895.99</v>
      </c>
      <c r="P3926" s="19">
        <v>1320.079</v>
      </c>
      <c r="Q3926" s="19">
        <v>0</v>
      </c>
      <c r="R3926" s="19">
        <v>0</v>
      </c>
      <c r="S3926" s="19">
        <v>0</v>
      </c>
      <c r="T3926" s="19">
        <v>0</v>
      </c>
      <c r="U3926" s="56">
        <f t="shared" si="130"/>
        <v>6313.1259999999993</v>
      </c>
      <c r="V3926" s="18">
        <f t="shared" si="129"/>
        <v>789.14074999999991</v>
      </c>
      <c r="W3926" s="7"/>
      <c r="X3926" s="7"/>
      <c r="Y3926" s="7"/>
      <c r="Z3926" s="57"/>
    </row>
    <row r="3927" spans="1:26" x14ac:dyDescent="0.35">
      <c r="A3927" s="6" t="s">
        <v>398</v>
      </c>
      <c r="B3927" s="7" t="s">
        <v>562</v>
      </c>
      <c r="C3927" s="7" t="s">
        <v>3194</v>
      </c>
      <c r="D3927" s="7" t="s">
        <v>280</v>
      </c>
      <c r="E3927" s="7" t="s">
        <v>281</v>
      </c>
      <c r="F3927" s="7" t="s">
        <v>563</v>
      </c>
      <c r="G3927" s="8">
        <v>5298804</v>
      </c>
      <c r="H3927" s="16" t="s">
        <v>3884</v>
      </c>
      <c r="I3927" s="18">
        <v>179.52799999999999</v>
      </c>
      <c r="J3927" s="19">
        <v>0</v>
      </c>
      <c r="K3927" s="19">
        <v>837.05399999999997</v>
      </c>
      <c r="L3927" s="19">
        <v>171.59</v>
      </c>
      <c r="M3927" s="19">
        <v>0</v>
      </c>
      <c r="N3927" s="19">
        <v>0</v>
      </c>
      <c r="O3927" s="19">
        <v>0</v>
      </c>
      <c r="P3927" s="19">
        <v>598.59</v>
      </c>
      <c r="Q3927" s="19">
        <v>0</v>
      </c>
      <c r="R3927" s="19">
        <v>0</v>
      </c>
      <c r="S3927" s="19">
        <v>0</v>
      </c>
      <c r="T3927" s="19">
        <v>0</v>
      </c>
      <c r="U3927" s="56">
        <f t="shared" si="130"/>
        <v>1786.7620000000002</v>
      </c>
      <c r="V3927" s="18">
        <f t="shared" si="129"/>
        <v>223.34525000000002</v>
      </c>
      <c r="W3927" s="7"/>
      <c r="X3927" s="7"/>
      <c r="Y3927" s="7"/>
      <c r="Z3927" s="57"/>
    </row>
    <row r="3928" spans="1:26" x14ac:dyDescent="0.35">
      <c r="A3928" s="6" t="s">
        <v>398</v>
      </c>
      <c r="B3928" s="7" t="s">
        <v>562</v>
      </c>
      <c r="C3928" s="7" t="s">
        <v>3194</v>
      </c>
      <c r="D3928" s="7" t="s">
        <v>280</v>
      </c>
      <c r="E3928" s="7" t="s">
        <v>281</v>
      </c>
      <c r="F3928" s="7" t="s">
        <v>563</v>
      </c>
      <c r="G3928" s="8">
        <v>5291638</v>
      </c>
      <c r="H3928" s="16" t="s">
        <v>3885</v>
      </c>
      <c r="I3928" s="18">
        <v>0</v>
      </c>
      <c r="J3928" s="19">
        <v>541.96100000000001</v>
      </c>
      <c r="K3928" s="19">
        <v>1087.421</v>
      </c>
      <c r="L3928" s="19">
        <v>1094.7560000000001</v>
      </c>
      <c r="M3928" s="19">
        <v>419.06200000000001</v>
      </c>
      <c r="N3928" s="19">
        <v>0</v>
      </c>
      <c r="O3928" s="19">
        <v>419.06200000000001</v>
      </c>
      <c r="P3928" s="19">
        <v>417.99200000000002</v>
      </c>
      <c r="Q3928" s="19">
        <v>0</v>
      </c>
      <c r="R3928" s="19">
        <v>0</v>
      </c>
      <c r="S3928" s="19">
        <v>0</v>
      </c>
      <c r="T3928" s="19">
        <v>0</v>
      </c>
      <c r="U3928" s="56">
        <f t="shared" si="130"/>
        <v>3980.2539999999999</v>
      </c>
      <c r="V3928" s="18">
        <f t="shared" si="129"/>
        <v>497.53174999999999</v>
      </c>
      <c r="W3928" s="7"/>
      <c r="X3928" s="7"/>
      <c r="Y3928" s="7"/>
      <c r="Z3928" s="57"/>
    </row>
    <row r="3929" spans="1:26" x14ac:dyDescent="0.35">
      <c r="A3929" s="6" t="s">
        <v>398</v>
      </c>
      <c r="B3929" s="7" t="s">
        <v>562</v>
      </c>
      <c r="C3929" s="7" t="s">
        <v>3194</v>
      </c>
      <c r="D3929" s="7" t="s">
        <v>280</v>
      </c>
      <c r="E3929" s="7" t="s">
        <v>281</v>
      </c>
      <c r="F3929" s="7" t="s">
        <v>563</v>
      </c>
      <c r="G3929" s="8">
        <v>5276044</v>
      </c>
      <c r="H3929" s="16" t="s">
        <v>3886</v>
      </c>
      <c r="I3929" s="18">
        <v>0</v>
      </c>
      <c r="J3929" s="19">
        <v>303.49700000000001</v>
      </c>
      <c r="K3929" s="19">
        <v>726.226</v>
      </c>
      <c r="L3929" s="19">
        <v>1274.2840000000001</v>
      </c>
      <c r="M3929" s="19">
        <v>238.464</v>
      </c>
      <c r="N3929" s="19">
        <v>721.48900000000003</v>
      </c>
      <c r="O3929" s="19">
        <v>419.06200000000001</v>
      </c>
      <c r="P3929" s="19">
        <v>417.99200000000002</v>
      </c>
      <c r="Q3929" s="19">
        <v>0</v>
      </c>
      <c r="R3929" s="19">
        <v>0</v>
      </c>
      <c r="S3929" s="19">
        <v>0</v>
      </c>
      <c r="T3929" s="19">
        <v>0</v>
      </c>
      <c r="U3929" s="56">
        <f t="shared" si="130"/>
        <v>4101.0140000000001</v>
      </c>
      <c r="V3929" s="18">
        <f t="shared" si="129"/>
        <v>512.62675000000002</v>
      </c>
      <c r="W3929" s="7"/>
      <c r="X3929" s="7"/>
      <c r="Y3929" s="7"/>
      <c r="Z3929" s="57"/>
    </row>
    <row r="3930" spans="1:26" x14ac:dyDescent="0.35">
      <c r="A3930" s="6" t="s">
        <v>398</v>
      </c>
      <c r="B3930" s="7" t="s">
        <v>4613</v>
      </c>
      <c r="C3930" s="7" t="s">
        <v>3194</v>
      </c>
      <c r="D3930" s="7" t="s">
        <v>280</v>
      </c>
      <c r="E3930" s="7" t="s">
        <v>281</v>
      </c>
      <c r="F3930" s="7" t="s">
        <v>563</v>
      </c>
      <c r="G3930" s="8">
        <v>5299263</v>
      </c>
      <c r="H3930" s="16" t="s">
        <v>3887</v>
      </c>
      <c r="I3930" s="18">
        <v>531.71600000000001</v>
      </c>
      <c r="J3930" s="19">
        <v>179.52799999999999</v>
      </c>
      <c r="K3930" s="19">
        <v>530.64599999999996</v>
      </c>
      <c r="L3930" s="19">
        <v>0</v>
      </c>
      <c r="M3930" s="19">
        <v>351.11799999999999</v>
      </c>
      <c r="N3930" s="19">
        <v>180.59800000000001</v>
      </c>
      <c r="O3930" s="19">
        <v>238.464</v>
      </c>
      <c r="P3930" s="19">
        <v>597.52</v>
      </c>
      <c r="Q3930" s="19">
        <v>0</v>
      </c>
      <c r="R3930" s="19">
        <v>0</v>
      </c>
      <c r="S3930" s="19">
        <v>0</v>
      </c>
      <c r="T3930" s="19">
        <v>0</v>
      </c>
      <c r="U3930" s="56">
        <f t="shared" si="130"/>
        <v>2609.5899999999997</v>
      </c>
      <c r="V3930" s="18">
        <f t="shared" si="129"/>
        <v>326.19874999999996</v>
      </c>
      <c r="W3930" s="7"/>
      <c r="X3930" s="7"/>
      <c r="Y3930" s="7"/>
      <c r="Z3930" s="57"/>
    </row>
    <row r="3931" spans="1:26" x14ac:dyDescent="0.35">
      <c r="A3931" s="6" t="s">
        <v>398</v>
      </c>
      <c r="B3931" s="7" t="s">
        <v>562</v>
      </c>
      <c r="C3931" s="7" t="s">
        <v>3194</v>
      </c>
      <c r="D3931" s="7" t="s">
        <v>280</v>
      </c>
      <c r="E3931" s="7" t="s">
        <v>281</v>
      </c>
      <c r="F3931" s="7" t="s">
        <v>563</v>
      </c>
      <c r="G3931" s="8">
        <v>5275557</v>
      </c>
      <c r="H3931" s="16" t="s">
        <v>3888</v>
      </c>
      <c r="I3931" s="18">
        <v>238.464</v>
      </c>
      <c r="J3931" s="19">
        <v>483.02499999999998</v>
      </c>
      <c r="K3931" s="19">
        <v>360.12599999999998</v>
      </c>
      <c r="L3931" s="19">
        <v>844.221</v>
      </c>
      <c r="M3931" s="19">
        <v>721.48900000000003</v>
      </c>
      <c r="N3931" s="19">
        <v>722.55899999999997</v>
      </c>
      <c r="O3931" s="19">
        <v>238.464</v>
      </c>
      <c r="P3931" s="19">
        <v>598.59</v>
      </c>
      <c r="Q3931" s="19">
        <v>0</v>
      </c>
      <c r="R3931" s="19">
        <v>0</v>
      </c>
      <c r="S3931" s="19">
        <v>0</v>
      </c>
      <c r="T3931" s="19">
        <v>0</v>
      </c>
      <c r="U3931" s="56">
        <f t="shared" si="130"/>
        <v>4206.9380000000001</v>
      </c>
      <c r="V3931" s="18">
        <f t="shared" si="129"/>
        <v>525.86725000000001</v>
      </c>
      <c r="W3931" s="7"/>
      <c r="X3931" s="7"/>
      <c r="Y3931" s="7"/>
      <c r="Z3931" s="57"/>
    </row>
    <row r="3932" spans="1:26" x14ac:dyDescent="0.35">
      <c r="A3932" s="6" t="s">
        <v>398</v>
      </c>
      <c r="B3932" s="7" t="s">
        <v>562</v>
      </c>
      <c r="C3932" s="7" t="s">
        <v>3194</v>
      </c>
      <c r="D3932" s="7" t="s">
        <v>280</v>
      </c>
      <c r="E3932" s="7" t="s">
        <v>281</v>
      </c>
      <c r="F3932" s="7" t="s">
        <v>563</v>
      </c>
      <c r="G3932" s="8">
        <v>5274901</v>
      </c>
      <c r="H3932" s="16" t="s">
        <v>3889</v>
      </c>
      <c r="I3932" s="18">
        <v>410.05399999999997</v>
      </c>
      <c r="J3932" s="19">
        <v>654.61500000000001</v>
      </c>
      <c r="K3932" s="19">
        <v>2457.4279999999999</v>
      </c>
      <c r="L3932" s="19">
        <v>966.05100000000004</v>
      </c>
      <c r="M3932" s="19">
        <v>3010.8270000000002</v>
      </c>
      <c r="N3932" s="19">
        <v>837.05399999999997</v>
      </c>
      <c r="O3932" s="19">
        <v>2279.864</v>
      </c>
      <c r="P3932" s="19">
        <v>2100.5039999999999</v>
      </c>
      <c r="Q3932" s="19">
        <v>0</v>
      </c>
      <c r="R3932" s="19">
        <v>0</v>
      </c>
      <c r="S3932" s="19">
        <v>0</v>
      </c>
      <c r="T3932" s="19">
        <v>0</v>
      </c>
      <c r="U3932" s="56">
        <f t="shared" si="130"/>
        <v>12716.397000000001</v>
      </c>
      <c r="V3932" s="18">
        <f t="shared" si="129"/>
        <v>1589.5496250000001</v>
      </c>
      <c r="W3932" s="7"/>
      <c r="X3932" s="7"/>
      <c r="Y3932" s="7"/>
      <c r="Z3932" s="57"/>
    </row>
    <row r="3933" spans="1:26" x14ac:dyDescent="0.35">
      <c r="A3933" s="6" t="s">
        <v>398</v>
      </c>
      <c r="B3933" s="7" t="s">
        <v>562</v>
      </c>
      <c r="C3933" s="7" t="s">
        <v>3194</v>
      </c>
      <c r="D3933" s="7" t="s">
        <v>280</v>
      </c>
      <c r="E3933" s="7" t="s">
        <v>281</v>
      </c>
      <c r="F3933" s="7" t="s">
        <v>563</v>
      </c>
      <c r="G3933" s="8">
        <v>5275782</v>
      </c>
      <c r="H3933" s="16" t="s">
        <v>3890</v>
      </c>
      <c r="I3933" s="18">
        <v>531.71600000000001</v>
      </c>
      <c r="J3933" s="19">
        <v>721.48900000000003</v>
      </c>
      <c r="K3933" s="19">
        <v>1028.4849999999999</v>
      </c>
      <c r="L3933" s="19">
        <v>360.12599999999998</v>
      </c>
      <c r="M3933" s="19">
        <v>837.05399999999997</v>
      </c>
      <c r="N3933" s="19">
        <v>483.02499999999998</v>
      </c>
      <c r="O3933" s="19">
        <v>780.42499999999995</v>
      </c>
      <c r="P3933" s="19">
        <v>360.12599999999998</v>
      </c>
      <c r="Q3933" s="19">
        <v>0</v>
      </c>
      <c r="R3933" s="19">
        <v>0</v>
      </c>
      <c r="S3933" s="19">
        <v>0</v>
      </c>
      <c r="T3933" s="19">
        <v>0</v>
      </c>
      <c r="U3933" s="56">
        <f t="shared" si="130"/>
        <v>5102.4459999999999</v>
      </c>
      <c r="V3933" s="18">
        <f t="shared" si="129"/>
        <v>637.80574999999999</v>
      </c>
      <c r="W3933" s="7"/>
      <c r="X3933" s="7"/>
      <c r="Y3933" s="7"/>
      <c r="Z3933" s="57"/>
    </row>
    <row r="3934" spans="1:26" x14ac:dyDescent="0.35">
      <c r="A3934" s="6" t="s">
        <v>398</v>
      </c>
      <c r="B3934" s="7" t="s">
        <v>562</v>
      </c>
      <c r="C3934" s="7" t="s">
        <v>3194</v>
      </c>
      <c r="D3934" s="7" t="s">
        <v>280</v>
      </c>
      <c r="E3934" s="7" t="s">
        <v>281</v>
      </c>
      <c r="F3934" s="7" t="s">
        <v>563</v>
      </c>
      <c r="G3934" s="8">
        <v>5294372</v>
      </c>
      <c r="H3934" s="16" t="s">
        <v>3891</v>
      </c>
      <c r="I3934" s="18">
        <v>598.59</v>
      </c>
      <c r="J3934" s="19">
        <v>238.464</v>
      </c>
      <c r="K3934" s="19">
        <v>1385.1120000000001</v>
      </c>
      <c r="L3934" s="19">
        <v>180.59800000000001</v>
      </c>
      <c r="M3934" s="19">
        <v>722.55899999999997</v>
      </c>
      <c r="N3934" s="19">
        <v>721.48900000000003</v>
      </c>
      <c r="O3934" s="19">
        <v>180.59800000000001</v>
      </c>
      <c r="P3934" s="19">
        <v>541.96100000000001</v>
      </c>
      <c r="Q3934" s="19">
        <v>0</v>
      </c>
      <c r="R3934" s="19">
        <v>0</v>
      </c>
      <c r="S3934" s="19">
        <v>0</v>
      </c>
      <c r="T3934" s="19">
        <v>0</v>
      </c>
      <c r="U3934" s="56">
        <f t="shared" si="130"/>
        <v>4569.3710000000001</v>
      </c>
      <c r="V3934" s="18">
        <f t="shared" si="129"/>
        <v>571.17137500000001</v>
      </c>
      <c r="W3934" s="7"/>
      <c r="X3934" s="7"/>
      <c r="Y3934" s="7"/>
      <c r="Z3934" s="57"/>
    </row>
    <row r="3935" spans="1:26" x14ac:dyDescent="0.35">
      <c r="A3935" s="6" t="s">
        <v>398</v>
      </c>
      <c r="B3935" s="7" t="s">
        <v>562</v>
      </c>
      <c r="C3935" s="7" t="s">
        <v>3194</v>
      </c>
      <c r="D3935" s="7" t="s">
        <v>280</v>
      </c>
      <c r="E3935" s="7" t="s">
        <v>281</v>
      </c>
      <c r="F3935" s="7" t="s">
        <v>563</v>
      </c>
      <c r="G3935" s="8">
        <v>5274842</v>
      </c>
      <c r="H3935" s="16" t="s">
        <v>3892</v>
      </c>
      <c r="I3935" s="18">
        <v>598.59</v>
      </c>
      <c r="J3935" s="19">
        <v>961.02300000000002</v>
      </c>
      <c r="K3935" s="19">
        <v>2466.4360000000001</v>
      </c>
      <c r="L3935" s="19">
        <v>726.90599999999995</v>
      </c>
      <c r="M3935" s="19">
        <v>359.05599999999998</v>
      </c>
      <c r="N3935" s="19">
        <v>1565.71</v>
      </c>
      <c r="O3935" s="19">
        <v>1862.04</v>
      </c>
      <c r="P3935" s="19">
        <v>1804.174</v>
      </c>
      <c r="Q3935" s="19">
        <v>0</v>
      </c>
      <c r="R3935" s="19">
        <v>0</v>
      </c>
      <c r="S3935" s="19">
        <v>0</v>
      </c>
      <c r="T3935" s="19">
        <v>0</v>
      </c>
      <c r="U3935" s="56">
        <f t="shared" si="130"/>
        <v>10343.934999999998</v>
      </c>
      <c r="V3935" s="18">
        <f t="shared" si="129"/>
        <v>1292.9918749999997</v>
      </c>
      <c r="W3935" s="7"/>
      <c r="X3935" s="7"/>
      <c r="Y3935" s="7"/>
      <c r="Z3935" s="57"/>
    </row>
    <row r="3936" spans="1:26" x14ac:dyDescent="0.35">
      <c r="A3936" s="6" t="s">
        <v>398</v>
      </c>
      <c r="B3936" s="7" t="s">
        <v>562</v>
      </c>
      <c r="C3936" s="7" t="s">
        <v>3194</v>
      </c>
      <c r="D3936" s="7" t="s">
        <v>280</v>
      </c>
      <c r="E3936" s="7" t="s">
        <v>281</v>
      </c>
      <c r="F3936" s="7" t="s">
        <v>563</v>
      </c>
      <c r="G3936" s="8">
        <v>5337345</v>
      </c>
      <c r="H3936" s="16" t="s">
        <v>3893</v>
      </c>
      <c r="I3936" s="18">
        <v>598.59</v>
      </c>
      <c r="J3936" s="19">
        <v>903.15599999999995</v>
      </c>
      <c r="K3936" s="19">
        <v>1915.4680000000001</v>
      </c>
      <c r="L3936" s="19">
        <v>1090.019</v>
      </c>
      <c r="M3936" s="19">
        <v>598.59</v>
      </c>
      <c r="N3936" s="19">
        <v>902.08699999999999</v>
      </c>
      <c r="O3936" s="19">
        <v>959.95299999999997</v>
      </c>
      <c r="P3936" s="19">
        <v>1379.0150000000001</v>
      </c>
      <c r="Q3936" s="19">
        <v>0</v>
      </c>
      <c r="R3936" s="19">
        <v>0</v>
      </c>
      <c r="S3936" s="19">
        <v>0</v>
      </c>
      <c r="T3936" s="19">
        <v>0</v>
      </c>
      <c r="U3936" s="56">
        <f t="shared" si="130"/>
        <v>8346.8779999999988</v>
      </c>
      <c r="V3936" s="18">
        <f t="shared" si="129"/>
        <v>1043.3597499999998</v>
      </c>
      <c r="W3936" s="7"/>
      <c r="X3936" s="7"/>
      <c r="Y3936" s="7"/>
      <c r="Z3936" s="57"/>
    </row>
    <row r="3937" spans="1:26" x14ac:dyDescent="0.35">
      <c r="A3937" s="6" t="s">
        <v>398</v>
      </c>
      <c r="B3937" s="7" t="s">
        <v>562</v>
      </c>
      <c r="C3937" s="7" t="s">
        <v>3194</v>
      </c>
      <c r="D3937" s="7" t="s">
        <v>280</v>
      </c>
      <c r="E3937" s="7" t="s">
        <v>281</v>
      </c>
      <c r="F3937" s="7" t="s">
        <v>563</v>
      </c>
      <c r="G3937" s="8">
        <v>5275900</v>
      </c>
      <c r="H3937" s="16" t="s">
        <v>3894</v>
      </c>
      <c r="I3937" s="18">
        <v>0</v>
      </c>
      <c r="J3937" s="19">
        <v>303.49700000000001</v>
      </c>
      <c r="K3937" s="19">
        <v>0</v>
      </c>
      <c r="L3937" s="19">
        <v>303.49700000000001</v>
      </c>
      <c r="M3937" s="19">
        <v>360.12599999999998</v>
      </c>
      <c r="N3937" s="19">
        <v>902.08699999999999</v>
      </c>
      <c r="O3937" s="19">
        <v>180.59800000000001</v>
      </c>
      <c r="P3937" s="19">
        <v>179.52799999999999</v>
      </c>
      <c r="Q3937" s="19">
        <v>0</v>
      </c>
      <c r="R3937" s="19">
        <v>0</v>
      </c>
      <c r="S3937" s="19">
        <v>0</v>
      </c>
      <c r="T3937" s="19">
        <v>0</v>
      </c>
      <c r="U3937" s="56">
        <f t="shared" si="130"/>
        <v>2229.3329999999996</v>
      </c>
      <c r="V3937" s="18">
        <f t="shared" ref="V3937:V4000" si="131">+AVERAGE(I3937:P3937)</f>
        <v>278.66662499999995</v>
      </c>
      <c r="W3937" s="7"/>
      <c r="X3937" s="7"/>
      <c r="Y3937" s="7"/>
      <c r="Z3937" s="57"/>
    </row>
    <row r="3938" spans="1:26" x14ac:dyDescent="0.35">
      <c r="A3938" s="6" t="s">
        <v>398</v>
      </c>
      <c r="B3938" s="7" t="s">
        <v>562</v>
      </c>
      <c r="C3938" s="7" t="s">
        <v>3194</v>
      </c>
      <c r="D3938" s="7" t="s">
        <v>280</v>
      </c>
      <c r="E3938" s="7" t="s">
        <v>281</v>
      </c>
      <c r="F3938" s="7" t="s">
        <v>563</v>
      </c>
      <c r="G3938" s="8">
        <v>5275896</v>
      </c>
      <c r="H3938" s="16" t="s">
        <v>3895</v>
      </c>
      <c r="I3938" s="18">
        <v>540.72400000000005</v>
      </c>
      <c r="J3938" s="19">
        <v>780.42499999999995</v>
      </c>
      <c r="K3938" s="19">
        <v>1628.3130000000001</v>
      </c>
      <c r="L3938" s="19">
        <v>791.25900000000001</v>
      </c>
      <c r="M3938" s="19">
        <v>0</v>
      </c>
      <c r="N3938" s="19">
        <v>360.12599999999998</v>
      </c>
      <c r="O3938" s="19">
        <v>238.464</v>
      </c>
      <c r="P3938" s="19">
        <v>598.59</v>
      </c>
      <c r="Q3938" s="19">
        <v>0</v>
      </c>
      <c r="R3938" s="19">
        <v>0</v>
      </c>
      <c r="S3938" s="19">
        <v>0</v>
      </c>
      <c r="T3938" s="19">
        <v>0</v>
      </c>
      <c r="U3938" s="56">
        <f t="shared" si="130"/>
        <v>4937.9009999999998</v>
      </c>
      <c r="V3938" s="18">
        <f t="shared" si="131"/>
        <v>617.23762499999998</v>
      </c>
      <c r="W3938" s="7"/>
      <c r="X3938" s="7"/>
      <c r="Y3938" s="7"/>
      <c r="Z3938" s="57"/>
    </row>
    <row r="3939" spans="1:26" x14ac:dyDescent="0.35">
      <c r="A3939" s="6" t="s">
        <v>398</v>
      </c>
      <c r="B3939" s="7" t="s">
        <v>562</v>
      </c>
      <c r="C3939" s="7" t="s">
        <v>3194</v>
      </c>
      <c r="D3939" s="7" t="s">
        <v>280</v>
      </c>
      <c r="E3939" s="7" t="s">
        <v>281</v>
      </c>
      <c r="F3939" s="7" t="s">
        <v>563</v>
      </c>
      <c r="G3939" s="8">
        <v>5275685</v>
      </c>
      <c r="H3939" s="16" t="s">
        <v>3896</v>
      </c>
      <c r="I3939" s="18">
        <v>179.52799999999999</v>
      </c>
      <c r="J3939" s="19">
        <v>410.05399999999997</v>
      </c>
      <c r="K3939" s="19">
        <v>894.92</v>
      </c>
      <c r="L3939" s="19">
        <v>171.59</v>
      </c>
      <c r="M3939" s="19">
        <v>419.06200000000001</v>
      </c>
      <c r="N3939" s="19">
        <v>657.52599999999995</v>
      </c>
      <c r="O3939" s="19">
        <v>590.65200000000004</v>
      </c>
      <c r="P3939" s="19">
        <v>417.99200000000002</v>
      </c>
      <c r="Q3939" s="19">
        <v>0</v>
      </c>
      <c r="R3939" s="19">
        <v>0</v>
      </c>
      <c r="S3939" s="19">
        <v>0</v>
      </c>
      <c r="T3939" s="19">
        <v>0</v>
      </c>
      <c r="U3939" s="56">
        <f t="shared" si="130"/>
        <v>3741.3240000000001</v>
      </c>
      <c r="V3939" s="18">
        <f t="shared" si="131"/>
        <v>467.66550000000001</v>
      </c>
      <c r="W3939" s="7"/>
      <c r="X3939" s="7"/>
      <c r="Y3939" s="7"/>
      <c r="Z3939" s="57"/>
    </row>
    <row r="3940" spans="1:26" x14ac:dyDescent="0.35">
      <c r="A3940" s="6" t="s">
        <v>398</v>
      </c>
      <c r="B3940" s="7" t="s">
        <v>562</v>
      </c>
      <c r="C3940" s="7" t="s">
        <v>3194</v>
      </c>
      <c r="D3940" s="7" t="s">
        <v>280</v>
      </c>
      <c r="E3940" s="7" t="s">
        <v>281</v>
      </c>
      <c r="F3940" s="7" t="s">
        <v>563</v>
      </c>
      <c r="G3940" s="8">
        <v>5275692</v>
      </c>
      <c r="H3940" s="16" t="s">
        <v>3897</v>
      </c>
      <c r="I3940" s="18">
        <v>419.06200000000001</v>
      </c>
      <c r="J3940" s="19">
        <v>722.55899999999997</v>
      </c>
      <c r="K3940" s="19">
        <v>726.226</v>
      </c>
      <c r="L3940" s="19">
        <v>2467.674</v>
      </c>
      <c r="M3940" s="19">
        <v>0</v>
      </c>
      <c r="N3940" s="19">
        <v>0</v>
      </c>
      <c r="O3940" s="19">
        <v>722.55899999999997</v>
      </c>
      <c r="P3940" s="19">
        <v>360.12599999999998</v>
      </c>
      <c r="Q3940" s="19">
        <v>0</v>
      </c>
      <c r="R3940" s="19">
        <v>0</v>
      </c>
      <c r="S3940" s="19">
        <v>0</v>
      </c>
      <c r="T3940" s="19">
        <v>0</v>
      </c>
      <c r="U3940" s="56">
        <f t="shared" si="130"/>
        <v>5418.206000000001</v>
      </c>
      <c r="V3940" s="18">
        <f t="shared" si="131"/>
        <v>677.27575000000013</v>
      </c>
      <c r="W3940" s="7"/>
      <c r="X3940" s="7"/>
      <c r="Y3940" s="7"/>
      <c r="Z3940" s="57"/>
    </row>
    <row r="3941" spans="1:26" x14ac:dyDescent="0.35">
      <c r="A3941" s="6" t="s">
        <v>398</v>
      </c>
      <c r="B3941" s="7" t="s">
        <v>562</v>
      </c>
      <c r="C3941" s="7" t="s">
        <v>3194</v>
      </c>
      <c r="D3941" s="7" t="s">
        <v>280</v>
      </c>
      <c r="E3941" s="7" t="s">
        <v>281</v>
      </c>
      <c r="F3941" s="7" t="s">
        <v>563</v>
      </c>
      <c r="G3941" s="8">
        <v>5278163</v>
      </c>
      <c r="H3941" s="16" t="s">
        <v>3898</v>
      </c>
      <c r="I3941" s="18">
        <v>0</v>
      </c>
      <c r="J3941" s="19">
        <v>238.464</v>
      </c>
      <c r="K3941" s="19">
        <v>1151.385</v>
      </c>
      <c r="L3941" s="19">
        <v>606.99400000000003</v>
      </c>
      <c r="M3941" s="19">
        <v>1197.18</v>
      </c>
      <c r="N3941" s="19">
        <v>967.12</v>
      </c>
      <c r="O3941" s="19">
        <v>483.02499999999998</v>
      </c>
      <c r="P3941" s="19">
        <v>902.08699999999999</v>
      </c>
      <c r="Q3941" s="19">
        <v>0</v>
      </c>
      <c r="R3941" s="19">
        <v>0</v>
      </c>
      <c r="S3941" s="19">
        <v>0</v>
      </c>
      <c r="T3941" s="19">
        <v>0</v>
      </c>
      <c r="U3941" s="56">
        <f t="shared" si="130"/>
        <v>5546.2549999999992</v>
      </c>
      <c r="V3941" s="18">
        <f t="shared" si="131"/>
        <v>693.2818749999999</v>
      </c>
      <c r="W3941" s="7"/>
      <c r="X3941" s="7"/>
      <c r="Y3941" s="7"/>
      <c r="Z3941" s="57"/>
    </row>
    <row r="3942" spans="1:26" x14ac:dyDescent="0.35">
      <c r="A3942" s="6" t="s">
        <v>398</v>
      </c>
      <c r="B3942" s="7" t="s">
        <v>562</v>
      </c>
      <c r="C3942" s="7" t="s">
        <v>3194</v>
      </c>
      <c r="D3942" s="7" t="s">
        <v>280</v>
      </c>
      <c r="E3942" s="7" t="s">
        <v>281</v>
      </c>
      <c r="F3942" s="7" t="s">
        <v>563</v>
      </c>
      <c r="G3942" s="8">
        <v>5274866</v>
      </c>
      <c r="H3942" s="16" t="s">
        <v>3899</v>
      </c>
      <c r="I3942" s="18">
        <v>179.52799999999999</v>
      </c>
      <c r="J3942" s="19">
        <v>303.49700000000001</v>
      </c>
      <c r="K3942" s="19">
        <v>905.75400000000002</v>
      </c>
      <c r="L3942" s="19">
        <v>1454.8820000000001</v>
      </c>
      <c r="M3942" s="19">
        <v>180.59800000000001</v>
      </c>
      <c r="N3942" s="19">
        <v>598.59</v>
      </c>
      <c r="O3942" s="19">
        <v>1379.0150000000001</v>
      </c>
      <c r="P3942" s="19">
        <v>1140.5509999999999</v>
      </c>
      <c r="Q3942" s="19">
        <v>0</v>
      </c>
      <c r="R3942" s="19">
        <v>0</v>
      </c>
      <c r="S3942" s="19">
        <v>0</v>
      </c>
      <c r="T3942" s="19">
        <v>0</v>
      </c>
      <c r="U3942" s="56">
        <f t="shared" si="130"/>
        <v>6142.4150000000009</v>
      </c>
      <c r="V3942" s="18">
        <f t="shared" si="131"/>
        <v>767.80187500000011</v>
      </c>
      <c r="W3942" s="7"/>
      <c r="X3942" s="7"/>
      <c r="Y3942" s="7"/>
      <c r="Z3942" s="57"/>
    </row>
    <row r="3943" spans="1:26" x14ac:dyDescent="0.35">
      <c r="A3943" s="6" t="s">
        <v>398</v>
      </c>
      <c r="B3943" s="7" t="s">
        <v>562</v>
      </c>
      <c r="C3943" s="7" t="s">
        <v>3194</v>
      </c>
      <c r="D3943" s="7" t="s">
        <v>280</v>
      </c>
      <c r="E3943" s="7" t="s">
        <v>281</v>
      </c>
      <c r="F3943" s="7" t="s">
        <v>563</v>
      </c>
      <c r="G3943" s="8">
        <v>5275713</v>
      </c>
      <c r="H3943" s="16" t="s">
        <v>3900</v>
      </c>
      <c r="I3943" s="18">
        <v>1139.3140000000001</v>
      </c>
      <c r="J3943" s="19">
        <v>959.95299999999997</v>
      </c>
      <c r="K3943" s="19">
        <v>2385.8200000000002</v>
      </c>
      <c r="L3943" s="19">
        <v>1024.306</v>
      </c>
      <c r="M3943" s="19">
        <v>1509.7619999999999</v>
      </c>
      <c r="N3943" s="19">
        <v>1803.105</v>
      </c>
      <c r="O3943" s="19">
        <v>2112.4079999999999</v>
      </c>
      <c r="P3943" s="19">
        <v>2413.7649999999999</v>
      </c>
      <c r="Q3943" s="19">
        <v>0</v>
      </c>
      <c r="R3943" s="19">
        <v>0</v>
      </c>
      <c r="S3943" s="19">
        <v>0</v>
      </c>
      <c r="T3943" s="19">
        <v>0</v>
      </c>
      <c r="U3943" s="56">
        <f t="shared" si="130"/>
        <v>13348.432999999999</v>
      </c>
      <c r="V3943" s="18">
        <f t="shared" si="131"/>
        <v>1668.5541249999999</v>
      </c>
      <c r="W3943" s="7"/>
      <c r="X3943" s="7"/>
      <c r="Y3943" s="7"/>
      <c r="Z3943" s="57"/>
    </row>
    <row r="3944" spans="1:26" x14ac:dyDescent="0.35">
      <c r="A3944" s="6" t="s">
        <v>398</v>
      </c>
      <c r="B3944" s="7" t="s">
        <v>562</v>
      </c>
      <c r="C3944" s="7" t="s">
        <v>3194</v>
      </c>
      <c r="D3944" s="7" t="s">
        <v>280</v>
      </c>
      <c r="E3944" s="7" t="s">
        <v>281</v>
      </c>
      <c r="F3944" s="7" t="s">
        <v>563</v>
      </c>
      <c r="G3944" s="8">
        <v>5293612</v>
      </c>
      <c r="H3944" s="16" t="s">
        <v>3901</v>
      </c>
      <c r="I3944" s="18">
        <v>0</v>
      </c>
      <c r="J3944" s="19">
        <v>0</v>
      </c>
      <c r="K3944" s="19">
        <v>606.99400000000003</v>
      </c>
      <c r="L3944" s="19">
        <v>179.52799999999999</v>
      </c>
      <c r="M3944" s="19">
        <v>303.49700000000001</v>
      </c>
      <c r="N3944" s="19">
        <v>360.12599999999998</v>
      </c>
      <c r="O3944" s="19">
        <v>541.96100000000001</v>
      </c>
      <c r="P3944" s="19">
        <v>598.59</v>
      </c>
      <c r="Q3944" s="19">
        <v>0</v>
      </c>
      <c r="R3944" s="19">
        <v>0</v>
      </c>
      <c r="S3944" s="19">
        <v>0</v>
      </c>
      <c r="T3944" s="19">
        <v>0</v>
      </c>
      <c r="U3944" s="56">
        <f t="shared" si="130"/>
        <v>2590.6959999999999</v>
      </c>
      <c r="V3944" s="18">
        <f t="shared" si="131"/>
        <v>323.83699999999999</v>
      </c>
      <c r="W3944" s="7"/>
      <c r="X3944" s="7"/>
      <c r="Y3944" s="7"/>
      <c r="Z3944" s="57"/>
    </row>
    <row r="3945" spans="1:26" x14ac:dyDescent="0.35">
      <c r="A3945" s="6" t="s">
        <v>398</v>
      </c>
      <c r="B3945" s="7" t="s">
        <v>562</v>
      </c>
      <c r="C3945" s="7" t="s">
        <v>3194</v>
      </c>
      <c r="D3945" s="7" t="s">
        <v>280</v>
      </c>
      <c r="E3945" s="7" t="s">
        <v>281</v>
      </c>
      <c r="F3945" s="7" t="s">
        <v>563</v>
      </c>
      <c r="G3945" s="8">
        <v>5275810</v>
      </c>
      <c r="H3945" s="16" t="s">
        <v>3902</v>
      </c>
      <c r="I3945" s="18">
        <v>0</v>
      </c>
      <c r="J3945" s="19">
        <v>0</v>
      </c>
      <c r="K3945" s="19">
        <v>1210.3209999999999</v>
      </c>
      <c r="L3945" s="19">
        <v>791.25900000000001</v>
      </c>
      <c r="M3945" s="19">
        <v>0</v>
      </c>
      <c r="N3945" s="19">
        <v>180.59800000000001</v>
      </c>
      <c r="O3945" s="19">
        <v>238.464</v>
      </c>
      <c r="P3945" s="19">
        <v>360.12599999999998</v>
      </c>
      <c r="Q3945" s="19">
        <v>0</v>
      </c>
      <c r="R3945" s="19">
        <v>0</v>
      </c>
      <c r="S3945" s="19">
        <v>0</v>
      </c>
      <c r="T3945" s="19">
        <v>0</v>
      </c>
      <c r="U3945" s="56">
        <f t="shared" si="130"/>
        <v>2780.768</v>
      </c>
      <c r="V3945" s="18">
        <f t="shared" si="131"/>
        <v>347.596</v>
      </c>
      <c r="W3945" s="7"/>
      <c r="X3945" s="7"/>
      <c r="Y3945" s="7"/>
      <c r="Z3945" s="57"/>
    </row>
    <row r="3946" spans="1:26" x14ac:dyDescent="0.35">
      <c r="A3946" s="6" t="s">
        <v>398</v>
      </c>
      <c r="B3946" s="7" t="s">
        <v>562</v>
      </c>
      <c r="C3946" s="7" t="s">
        <v>3194</v>
      </c>
      <c r="D3946" s="7" t="s">
        <v>280</v>
      </c>
      <c r="E3946" s="7" t="s">
        <v>281</v>
      </c>
      <c r="F3946" s="7" t="s">
        <v>563</v>
      </c>
      <c r="G3946" s="8">
        <v>5275799</v>
      </c>
      <c r="H3946" s="16" t="s">
        <v>3903</v>
      </c>
      <c r="I3946" s="18">
        <v>359.05700000000002</v>
      </c>
      <c r="J3946" s="19">
        <v>484.09500000000003</v>
      </c>
      <c r="K3946" s="19">
        <v>667.29</v>
      </c>
      <c r="L3946" s="19">
        <v>1636.7170000000001</v>
      </c>
      <c r="M3946" s="19">
        <v>1265.8800000000001</v>
      </c>
      <c r="N3946" s="19">
        <v>1205.5840000000001</v>
      </c>
      <c r="O3946" s="19">
        <v>1693.346</v>
      </c>
      <c r="P3946" s="19">
        <v>779.18700000000001</v>
      </c>
      <c r="Q3946" s="19">
        <v>0</v>
      </c>
      <c r="R3946" s="19">
        <v>0</v>
      </c>
      <c r="S3946" s="19">
        <v>0</v>
      </c>
      <c r="T3946" s="19">
        <v>0</v>
      </c>
      <c r="U3946" s="56">
        <f t="shared" si="130"/>
        <v>8091.1560000000009</v>
      </c>
      <c r="V3946" s="18">
        <f t="shared" si="131"/>
        <v>1011.3945000000001</v>
      </c>
      <c r="W3946" s="7"/>
      <c r="X3946" s="7"/>
      <c r="Y3946" s="7"/>
      <c r="Z3946" s="57"/>
    </row>
    <row r="3947" spans="1:26" x14ac:dyDescent="0.35">
      <c r="A3947" s="6" t="s">
        <v>398</v>
      </c>
      <c r="B3947" s="7" t="s">
        <v>562</v>
      </c>
      <c r="C3947" s="7" t="s">
        <v>3194</v>
      </c>
      <c r="D3947" s="7" t="s">
        <v>280</v>
      </c>
      <c r="E3947" s="7" t="s">
        <v>281</v>
      </c>
      <c r="F3947" s="7" t="s">
        <v>563</v>
      </c>
      <c r="G3947" s="8">
        <v>5291645</v>
      </c>
      <c r="H3947" s="16" t="s">
        <v>3904</v>
      </c>
      <c r="I3947" s="18">
        <v>179.52799999999999</v>
      </c>
      <c r="J3947" s="19">
        <v>541.96100000000001</v>
      </c>
      <c r="K3947" s="19">
        <v>835.98400000000004</v>
      </c>
      <c r="L3947" s="19">
        <v>663.62300000000005</v>
      </c>
      <c r="M3947" s="19">
        <v>484.09500000000003</v>
      </c>
      <c r="N3947" s="19">
        <v>417.99200000000002</v>
      </c>
      <c r="O3947" s="19">
        <v>360.12599999999998</v>
      </c>
      <c r="P3947" s="19">
        <v>1205.5840000000001</v>
      </c>
      <c r="Q3947" s="19">
        <v>0</v>
      </c>
      <c r="R3947" s="19">
        <v>0</v>
      </c>
      <c r="S3947" s="19">
        <v>0</v>
      </c>
      <c r="T3947" s="19">
        <v>0</v>
      </c>
      <c r="U3947" s="56">
        <f t="shared" si="130"/>
        <v>4688.893</v>
      </c>
      <c r="V3947" s="18">
        <f t="shared" si="131"/>
        <v>586.111625</v>
      </c>
      <c r="W3947" s="7"/>
      <c r="X3947" s="7"/>
      <c r="Y3947" s="7"/>
      <c r="Z3947" s="57"/>
    </row>
    <row r="3948" spans="1:26" x14ac:dyDescent="0.35">
      <c r="A3948" s="6" t="s">
        <v>398</v>
      </c>
      <c r="B3948" s="7" t="s">
        <v>562</v>
      </c>
      <c r="C3948" s="7" t="s">
        <v>3194</v>
      </c>
      <c r="D3948" s="7" t="s">
        <v>280</v>
      </c>
      <c r="E3948" s="7" t="s">
        <v>281</v>
      </c>
      <c r="F3948" s="7" t="s">
        <v>563</v>
      </c>
      <c r="G3948" s="8">
        <v>5275249</v>
      </c>
      <c r="H3948" s="16" t="s">
        <v>3905</v>
      </c>
      <c r="I3948" s="18">
        <v>419.06200000000001</v>
      </c>
      <c r="J3948" s="19">
        <v>1140.5509999999999</v>
      </c>
      <c r="K3948" s="19">
        <v>902.08699999999999</v>
      </c>
      <c r="L3948" s="19">
        <v>541.96100000000001</v>
      </c>
      <c r="M3948" s="19">
        <v>967.12</v>
      </c>
      <c r="N3948" s="19">
        <v>657.52599999999995</v>
      </c>
      <c r="O3948" s="19">
        <v>483.02499999999998</v>
      </c>
      <c r="P3948" s="19">
        <v>1623.576</v>
      </c>
      <c r="Q3948" s="19">
        <v>0</v>
      </c>
      <c r="R3948" s="19">
        <v>0</v>
      </c>
      <c r="S3948" s="19">
        <v>0</v>
      </c>
      <c r="T3948" s="19">
        <v>0</v>
      </c>
      <c r="U3948" s="56">
        <f t="shared" si="130"/>
        <v>6734.9079999999994</v>
      </c>
      <c r="V3948" s="18">
        <f t="shared" si="131"/>
        <v>841.86349999999993</v>
      </c>
      <c r="W3948" s="7"/>
      <c r="X3948" s="7"/>
      <c r="Y3948" s="7"/>
      <c r="Z3948" s="57"/>
    </row>
    <row r="3949" spans="1:26" x14ac:dyDescent="0.35">
      <c r="A3949" s="6" t="s">
        <v>398</v>
      </c>
      <c r="B3949" s="7" t="s">
        <v>562</v>
      </c>
      <c r="C3949" s="7" t="s">
        <v>3194</v>
      </c>
      <c r="D3949" s="7" t="s">
        <v>280</v>
      </c>
      <c r="E3949" s="7" t="s">
        <v>281</v>
      </c>
      <c r="F3949" s="7" t="s">
        <v>563</v>
      </c>
      <c r="G3949" s="8">
        <v>5275128</v>
      </c>
      <c r="H3949" s="16" t="s">
        <v>3906</v>
      </c>
      <c r="I3949" s="18">
        <v>0</v>
      </c>
      <c r="J3949" s="19">
        <v>303.49700000000001</v>
      </c>
      <c r="K3949" s="19">
        <v>487.762</v>
      </c>
      <c r="L3949" s="19">
        <v>1094.7560000000001</v>
      </c>
      <c r="M3949" s="19">
        <v>360.12599999999998</v>
      </c>
      <c r="N3949" s="19">
        <v>238.464</v>
      </c>
      <c r="O3949" s="19">
        <v>238.464</v>
      </c>
      <c r="P3949" s="19">
        <v>844.221</v>
      </c>
      <c r="Q3949" s="19">
        <v>0</v>
      </c>
      <c r="R3949" s="19">
        <v>0</v>
      </c>
      <c r="S3949" s="19">
        <v>0</v>
      </c>
      <c r="T3949" s="19">
        <v>0</v>
      </c>
      <c r="U3949" s="56">
        <f t="shared" si="130"/>
        <v>3567.29</v>
      </c>
      <c r="V3949" s="18">
        <f t="shared" si="131"/>
        <v>445.91125</v>
      </c>
      <c r="W3949" s="7"/>
      <c r="X3949" s="7"/>
      <c r="Y3949" s="7"/>
      <c r="Z3949" s="57"/>
    </row>
    <row r="3950" spans="1:26" x14ac:dyDescent="0.35">
      <c r="A3950" s="6" t="s">
        <v>398</v>
      </c>
      <c r="B3950" s="7" t="s">
        <v>562</v>
      </c>
      <c r="C3950" s="7" t="s">
        <v>3194</v>
      </c>
      <c r="D3950" s="7" t="s">
        <v>280</v>
      </c>
      <c r="E3950" s="7" t="s">
        <v>281</v>
      </c>
      <c r="F3950" s="7" t="s">
        <v>563</v>
      </c>
      <c r="G3950" s="8">
        <v>5275391</v>
      </c>
      <c r="H3950" s="16" t="s">
        <v>3907</v>
      </c>
      <c r="I3950" s="18">
        <v>0</v>
      </c>
      <c r="J3950" s="19">
        <v>179.52799999999999</v>
      </c>
      <c r="K3950" s="19">
        <v>786.52200000000005</v>
      </c>
      <c r="L3950" s="19">
        <v>0</v>
      </c>
      <c r="M3950" s="19">
        <v>419.06200000000001</v>
      </c>
      <c r="N3950" s="19">
        <v>484.09500000000003</v>
      </c>
      <c r="O3950" s="19">
        <v>238.464</v>
      </c>
      <c r="P3950" s="19">
        <v>681.745</v>
      </c>
      <c r="Q3950" s="19">
        <v>0</v>
      </c>
      <c r="R3950" s="19">
        <v>0</v>
      </c>
      <c r="S3950" s="19">
        <v>0</v>
      </c>
      <c r="T3950" s="19">
        <v>0</v>
      </c>
      <c r="U3950" s="56">
        <f t="shared" si="130"/>
        <v>2789.4160000000002</v>
      </c>
      <c r="V3950" s="18">
        <f t="shared" si="131"/>
        <v>348.67700000000002</v>
      </c>
      <c r="W3950" s="7"/>
      <c r="X3950" s="7"/>
      <c r="Y3950" s="7"/>
      <c r="Z3950" s="57"/>
    </row>
    <row r="3951" spans="1:26" x14ac:dyDescent="0.35">
      <c r="A3951" s="6" t="s">
        <v>398</v>
      </c>
      <c r="B3951" s="7" t="s">
        <v>562</v>
      </c>
      <c r="C3951" s="7" t="s">
        <v>3194</v>
      </c>
      <c r="D3951" s="7" t="s">
        <v>280</v>
      </c>
      <c r="E3951" s="7" t="s">
        <v>281</v>
      </c>
      <c r="F3951" s="7" t="s">
        <v>563</v>
      </c>
      <c r="G3951" s="8">
        <v>5275474</v>
      </c>
      <c r="H3951" s="16" t="s">
        <v>3908</v>
      </c>
      <c r="I3951" s="18">
        <v>417.99200000000002</v>
      </c>
      <c r="J3951" s="19">
        <v>722.55899999999997</v>
      </c>
      <c r="K3951" s="19">
        <v>487.762</v>
      </c>
      <c r="L3951" s="19">
        <v>1094.7560000000001</v>
      </c>
      <c r="M3951" s="19">
        <v>179.52799999999999</v>
      </c>
      <c r="N3951" s="19">
        <v>0</v>
      </c>
      <c r="O3951" s="19">
        <v>419.06200000000001</v>
      </c>
      <c r="P3951" s="19">
        <v>483.02499999999998</v>
      </c>
      <c r="Q3951" s="19">
        <v>0</v>
      </c>
      <c r="R3951" s="19">
        <v>0</v>
      </c>
      <c r="S3951" s="19">
        <v>0</v>
      </c>
      <c r="T3951" s="19">
        <v>0</v>
      </c>
      <c r="U3951" s="56">
        <f t="shared" si="130"/>
        <v>3804.6839999999997</v>
      </c>
      <c r="V3951" s="18">
        <f t="shared" si="131"/>
        <v>475.58549999999997</v>
      </c>
      <c r="W3951" s="7"/>
      <c r="X3951" s="7"/>
      <c r="Y3951" s="7"/>
      <c r="Z3951" s="57"/>
    </row>
    <row r="3952" spans="1:26" x14ac:dyDescent="0.35">
      <c r="A3952" s="6" t="s">
        <v>398</v>
      </c>
      <c r="B3952" s="7" t="s">
        <v>562</v>
      </c>
      <c r="C3952" s="7" t="s">
        <v>3194</v>
      </c>
      <c r="D3952" s="7" t="s">
        <v>280</v>
      </c>
      <c r="E3952" s="7" t="s">
        <v>281</v>
      </c>
      <c r="F3952" s="7" t="s">
        <v>563</v>
      </c>
      <c r="G3952" s="8">
        <v>5275588</v>
      </c>
      <c r="H3952" s="16" t="s">
        <v>3909</v>
      </c>
      <c r="I3952" s="18">
        <v>0</v>
      </c>
      <c r="J3952" s="19">
        <v>483.02499999999998</v>
      </c>
      <c r="K3952" s="19">
        <v>664.69299999999998</v>
      </c>
      <c r="L3952" s="19">
        <v>1090.019</v>
      </c>
      <c r="M3952" s="19">
        <v>417.99200000000002</v>
      </c>
      <c r="N3952" s="19">
        <v>238.464</v>
      </c>
      <c r="O3952" s="19">
        <v>837.05399999999997</v>
      </c>
      <c r="P3952" s="19">
        <v>778.11800000000005</v>
      </c>
      <c r="Q3952" s="19">
        <v>0</v>
      </c>
      <c r="R3952" s="19">
        <v>0</v>
      </c>
      <c r="S3952" s="19">
        <v>0</v>
      </c>
      <c r="T3952" s="19">
        <v>0</v>
      </c>
      <c r="U3952" s="56">
        <f t="shared" si="130"/>
        <v>4509.3650000000007</v>
      </c>
      <c r="V3952" s="18">
        <f t="shared" si="131"/>
        <v>563.67062500000009</v>
      </c>
      <c r="W3952" s="7"/>
      <c r="X3952" s="7"/>
      <c r="Y3952" s="7"/>
      <c r="Z3952" s="57"/>
    </row>
    <row r="3953" spans="1:26" x14ac:dyDescent="0.35">
      <c r="A3953" s="6" t="s">
        <v>398</v>
      </c>
      <c r="B3953" s="7" t="s">
        <v>562</v>
      </c>
      <c r="C3953" s="7" t="s">
        <v>3194</v>
      </c>
      <c r="D3953" s="7" t="s">
        <v>280</v>
      </c>
      <c r="E3953" s="7" t="s">
        <v>281</v>
      </c>
      <c r="F3953" s="7" t="s">
        <v>563</v>
      </c>
      <c r="G3953" s="8">
        <v>5134049</v>
      </c>
      <c r="H3953" s="16" t="s">
        <v>3910</v>
      </c>
      <c r="I3953" s="18">
        <v>179.52799999999999</v>
      </c>
      <c r="J3953" s="19">
        <v>0</v>
      </c>
      <c r="K3953" s="19">
        <v>791.25900000000001</v>
      </c>
      <c r="L3953" s="19">
        <v>1275.354</v>
      </c>
      <c r="M3953" s="19">
        <v>179.52799999999999</v>
      </c>
      <c r="N3953" s="19">
        <v>180.59800000000001</v>
      </c>
      <c r="O3953" s="19">
        <v>902.08699999999999</v>
      </c>
      <c r="P3953" s="19">
        <v>662.553</v>
      </c>
      <c r="Q3953" s="19">
        <v>0</v>
      </c>
      <c r="R3953" s="19">
        <v>0</v>
      </c>
      <c r="S3953" s="19">
        <v>0</v>
      </c>
      <c r="T3953" s="19">
        <v>0</v>
      </c>
      <c r="U3953" s="56">
        <f t="shared" si="130"/>
        <v>4170.9070000000002</v>
      </c>
      <c r="V3953" s="18">
        <f t="shared" si="131"/>
        <v>521.36337500000002</v>
      </c>
      <c r="W3953" s="7"/>
      <c r="X3953" s="7"/>
      <c r="Y3953" s="7"/>
      <c r="Z3953" s="57"/>
    </row>
    <row r="3954" spans="1:26" x14ac:dyDescent="0.35">
      <c r="A3954" s="6" t="s">
        <v>398</v>
      </c>
      <c r="B3954" s="7" t="s">
        <v>562</v>
      </c>
      <c r="C3954" s="7" t="s">
        <v>3194</v>
      </c>
      <c r="D3954" s="7" t="s">
        <v>280</v>
      </c>
      <c r="E3954" s="7" t="s">
        <v>281</v>
      </c>
      <c r="F3954" s="7" t="s">
        <v>563</v>
      </c>
      <c r="G3954" s="8">
        <v>5132982</v>
      </c>
      <c r="H3954" s="16" t="s">
        <v>3911</v>
      </c>
      <c r="I3954" s="18">
        <v>419.06200000000001</v>
      </c>
      <c r="J3954" s="19">
        <v>483.02499999999998</v>
      </c>
      <c r="K3954" s="19">
        <v>487.762</v>
      </c>
      <c r="L3954" s="19">
        <v>1275.354</v>
      </c>
      <c r="M3954" s="19">
        <v>180.59800000000001</v>
      </c>
      <c r="N3954" s="19">
        <v>238.464</v>
      </c>
      <c r="O3954" s="19">
        <v>0</v>
      </c>
      <c r="P3954" s="19">
        <v>417.99200000000002</v>
      </c>
      <c r="Q3954" s="19">
        <v>0</v>
      </c>
      <c r="R3954" s="19">
        <v>0</v>
      </c>
      <c r="S3954" s="19">
        <v>0</v>
      </c>
      <c r="T3954" s="19">
        <v>0</v>
      </c>
      <c r="U3954" s="56">
        <f t="shared" si="130"/>
        <v>3502.2570000000001</v>
      </c>
      <c r="V3954" s="18">
        <f t="shared" si="131"/>
        <v>437.78212500000001</v>
      </c>
      <c r="W3954" s="7"/>
      <c r="X3954" s="7"/>
      <c r="Y3954" s="7"/>
      <c r="Z3954" s="57"/>
    </row>
    <row r="3955" spans="1:26" x14ac:dyDescent="0.35">
      <c r="A3955" s="6" t="s">
        <v>398</v>
      </c>
      <c r="B3955" s="7" t="s">
        <v>562</v>
      </c>
      <c r="C3955" s="7" t="s">
        <v>3194</v>
      </c>
      <c r="D3955" s="7" t="s">
        <v>280</v>
      </c>
      <c r="E3955" s="7" t="s">
        <v>281</v>
      </c>
      <c r="F3955" s="7" t="s">
        <v>563</v>
      </c>
      <c r="G3955" s="8">
        <v>5275104</v>
      </c>
      <c r="H3955" s="16" t="s">
        <v>3912</v>
      </c>
      <c r="I3955" s="18">
        <v>179.52799999999999</v>
      </c>
      <c r="J3955" s="19">
        <v>483.02499999999998</v>
      </c>
      <c r="K3955" s="19">
        <v>487.762</v>
      </c>
      <c r="L3955" s="19">
        <v>1275.354</v>
      </c>
      <c r="M3955" s="19">
        <v>661.87300000000005</v>
      </c>
      <c r="N3955" s="19">
        <v>0</v>
      </c>
      <c r="O3955" s="19">
        <v>722.55899999999997</v>
      </c>
      <c r="P3955" s="19">
        <v>598.59</v>
      </c>
      <c r="Q3955" s="19">
        <v>0</v>
      </c>
      <c r="R3955" s="19">
        <v>0</v>
      </c>
      <c r="S3955" s="19">
        <v>0</v>
      </c>
      <c r="T3955" s="19">
        <v>0</v>
      </c>
      <c r="U3955" s="56">
        <f t="shared" si="130"/>
        <v>4408.6909999999998</v>
      </c>
      <c r="V3955" s="18">
        <f t="shared" si="131"/>
        <v>551.08637499999998</v>
      </c>
      <c r="W3955" s="7"/>
      <c r="X3955" s="7"/>
      <c r="Y3955" s="7"/>
      <c r="Z3955" s="57"/>
    </row>
    <row r="3956" spans="1:26" x14ac:dyDescent="0.35">
      <c r="A3956" s="6" t="s">
        <v>398</v>
      </c>
      <c r="B3956" s="7" t="s">
        <v>562</v>
      </c>
      <c r="C3956" s="7" t="s">
        <v>3194</v>
      </c>
      <c r="D3956" s="7" t="s">
        <v>280</v>
      </c>
      <c r="E3956" s="7" t="s">
        <v>281</v>
      </c>
      <c r="F3956" s="7" t="s">
        <v>563</v>
      </c>
      <c r="G3956" s="8">
        <v>5275111</v>
      </c>
      <c r="H3956" s="16" t="s">
        <v>3913</v>
      </c>
      <c r="I3956" s="18">
        <v>179.52799999999999</v>
      </c>
      <c r="J3956" s="19">
        <v>303.49700000000001</v>
      </c>
      <c r="K3956" s="19">
        <v>1807.8409999999999</v>
      </c>
      <c r="L3956" s="19">
        <v>541.96100000000001</v>
      </c>
      <c r="M3956" s="19">
        <v>902.08699999999999</v>
      </c>
      <c r="N3956" s="19">
        <v>483.02499999999998</v>
      </c>
      <c r="O3956" s="19">
        <v>657.52599999999995</v>
      </c>
      <c r="P3956" s="19">
        <v>959.95299999999997</v>
      </c>
      <c r="Q3956" s="19">
        <v>0</v>
      </c>
      <c r="R3956" s="19">
        <v>0</v>
      </c>
      <c r="S3956" s="19">
        <v>0</v>
      </c>
      <c r="T3956" s="19">
        <v>0</v>
      </c>
      <c r="U3956" s="56">
        <f t="shared" si="130"/>
        <v>5835.4179999999997</v>
      </c>
      <c r="V3956" s="18">
        <f t="shared" si="131"/>
        <v>729.42724999999996</v>
      </c>
      <c r="W3956" s="7"/>
      <c r="X3956" s="7"/>
      <c r="Y3956" s="7"/>
      <c r="Z3956" s="57"/>
    </row>
    <row r="3957" spans="1:26" x14ac:dyDescent="0.35">
      <c r="A3957" s="6" t="s">
        <v>398</v>
      </c>
      <c r="B3957" s="7" t="s">
        <v>562</v>
      </c>
      <c r="C3957" s="7" t="s">
        <v>3194</v>
      </c>
      <c r="D3957" s="7" t="s">
        <v>280</v>
      </c>
      <c r="E3957" s="7" t="s">
        <v>281</v>
      </c>
      <c r="F3957" s="7" t="s">
        <v>563</v>
      </c>
      <c r="G3957" s="8">
        <v>5275360</v>
      </c>
      <c r="H3957" s="16" t="s">
        <v>3914</v>
      </c>
      <c r="I3957" s="18">
        <v>0</v>
      </c>
      <c r="J3957" s="19">
        <v>902.08699999999999</v>
      </c>
      <c r="K3957" s="19">
        <v>417.99200000000002</v>
      </c>
      <c r="L3957" s="19">
        <v>419.06200000000001</v>
      </c>
      <c r="M3957" s="19">
        <v>1205.5840000000001</v>
      </c>
      <c r="N3957" s="19">
        <v>540.72400000000005</v>
      </c>
      <c r="O3957" s="19">
        <v>837.05399999999997</v>
      </c>
      <c r="P3957" s="19">
        <v>1024.9860000000001</v>
      </c>
      <c r="Q3957" s="19">
        <v>0</v>
      </c>
      <c r="R3957" s="19">
        <v>0</v>
      </c>
      <c r="S3957" s="19">
        <v>0</v>
      </c>
      <c r="T3957" s="19">
        <v>0</v>
      </c>
      <c r="U3957" s="56">
        <f t="shared" si="130"/>
        <v>5347.4890000000005</v>
      </c>
      <c r="V3957" s="18">
        <f t="shared" si="131"/>
        <v>668.43612500000006</v>
      </c>
      <c r="W3957" s="7"/>
      <c r="X3957" s="7"/>
      <c r="Y3957" s="7"/>
      <c r="Z3957" s="57"/>
    </row>
    <row r="3958" spans="1:26" x14ac:dyDescent="0.35">
      <c r="A3958" s="6" t="s">
        <v>398</v>
      </c>
      <c r="B3958" s="7" t="s">
        <v>562</v>
      </c>
      <c r="C3958" s="7" t="s">
        <v>3194</v>
      </c>
      <c r="D3958" s="7" t="s">
        <v>280</v>
      </c>
      <c r="E3958" s="7" t="s">
        <v>281</v>
      </c>
      <c r="F3958" s="7" t="s">
        <v>563</v>
      </c>
      <c r="G3958" s="8">
        <v>5330795</v>
      </c>
      <c r="H3958" s="16" t="s">
        <v>3915</v>
      </c>
      <c r="I3958" s="18">
        <v>598.59</v>
      </c>
      <c r="J3958" s="19">
        <v>303.49700000000001</v>
      </c>
      <c r="K3958" s="19">
        <v>1086.3520000000001</v>
      </c>
      <c r="L3958" s="19">
        <v>1274.2840000000001</v>
      </c>
      <c r="M3958" s="19">
        <v>959.78599999999994</v>
      </c>
      <c r="N3958" s="19">
        <v>780.42499999999995</v>
      </c>
      <c r="O3958" s="19">
        <v>541.96100000000001</v>
      </c>
      <c r="P3958" s="19">
        <v>598.59</v>
      </c>
      <c r="Q3958" s="19">
        <v>0</v>
      </c>
      <c r="R3958" s="19">
        <v>0</v>
      </c>
      <c r="S3958" s="19">
        <v>0</v>
      </c>
      <c r="T3958" s="19">
        <v>0</v>
      </c>
      <c r="U3958" s="56">
        <f t="shared" si="130"/>
        <v>6143.4850000000006</v>
      </c>
      <c r="V3958" s="18">
        <f t="shared" si="131"/>
        <v>767.93562500000007</v>
      </c>
      <c r="W3958" s="7"/>
      <c r="X3958" s="7"/>
      <c r="Y3958" s="7"/>
      <c r="Z3958" s="57"/>
    </row>
    <row r="3959" spans="1:26" x14ac:dyDescent="0.35">
      <c r="A3959" s="6" t="s">
        <v>398</v>
      </c>
      <c r="B3959" s="7" t="s">
        <v>562</v>
      </c>
      <c r="C3959" s="7" t="s">
        <v>3194</v>
      </c>
      <c r="D3959" s="7" t="s">
        <v>280</v>
      </c>
      <c r="E3959" s="7" t="s">
        <v>281</v>
      </c>
      <c r="F3959" s="7" t="s">
        <v>563</v>
      </c>
      <c r="G3959" s="8">
        <v>5337480</v>
      </c>
      <c r="H3959" s="16" t="s">
        <v>3916</v>
      </c>
      <c r="I3959" s="18">
        <v>0</v>
      </c>
      <c r="J3959" s="19">
        <v>484.09500000000003</v>
      </c>
      <c r="K3959" s="19">
        <v>487.762</v>
      </c>
      <c r="L3959" s="19">
        <v>1094.7560000000001</v>
      </c>
      <c r="M3959" s="19">
        <v>303.49700000000001</v>
      </c>
      <c r="N3959" s="19">
        <v>902.08699999999999</v>
      </c>
      <c r="O3959" s="19">
        <v>238.464</v>
      </c>
      <c r="P3959" s="19">
        <v>967.12</v>
      </c>
      <c r="Q3959" s="19">
        <v>0</v>
      </c>
      <c r="R3959" s="19">
        <v>0</v>
      </c>
      <c r="S3959" s="19">
        <v>0</v>
      </c>
      <c r="T3959" s="19">
        <v>0</v>
      </c>
      <c r="U3959" s="56">
        <f t="shared" si="130"/>
        <v>4477.7809999999999</v>
      </c>
      <c r="V3959" s="18">
        <f t="shared" si="131"/>
        <v>559.72262499999999</v>
      </c>
      <c r="W3959" s="7"/>
      <c r="X3959" s="7"/>
      <c r="Y3959" s="7"/>
      <c r="Z3959" s="57"/>
    </row>
    <row r="3960" spans="1:26" x14ac:dyDescent="0.35">
      <c r="A3960" s="6" t="s">
        <v>398</v>
      </c>
      <c r="B3960" s="7" t="s">
        <v>562</v>
      </c>
      <c r="C3960" s="7" t="s">
        <v>3194</v>
      </c>
      <c r="D3960" s="7" t="s">
        <v>280</v>
      </c>
      <c r="E3960" s="7" t="s">
        <v>281</v>
      </c>
      <c r="F3960" s="7" t="s">
        <v>563</v>
      </c>
      <c r="G3960" s="8">
        <v>5275481</v>
      </c>
      <c r="H3960" s="16" t="s">
        <v>3917</v>
      </c>
      <c r="I3960" s="18">
        <v>238.464</v>
      </c>
      <c r="J3960" s="19">
        <v>721.48900000000003</v>
      </c>
      <c r="K3960" s="19">
        <v>1026.056</v>
      </c>
      <c r="L3960" s="19">
        <v>1026.056</v>
      </c>
      <c r="M3960" s="19">
        <v>360.12599999999998</v>
      </c>
      <c r="N3960" s="19">
        <v>238.464</v>
      </c>
      <c r="O3960" s="19">
        <v>1205.5840000000001</v>
      </c>
      <c r="P3960" s="19">
        <v>598.59</v>
      </c>
      <c r="Q3960" s="19">
        <v>0</v>
      </c>
      <c r="R3960" s="19">
        <v>0</v>
      </c>
      <c r="S3960" s="19">
        <v>0</v>
      </c>
      <c r="T3960" s="19">
        <v>0</v>
      </c>
      <c r="U3960" s="56">
        <f t="shared" si="130"/>
        <v>5414.8289999999997</v>
      </c>
      <c r="V3960" s="18">
        <f t="shared" si="131"/>
        <v>676.85362499999997</v>
      </c>
      <c r="W3960" s="7"/>
      <c r="X3960" s="7"/>
      <c r="Y3960" s="7"/>
      <c r="Z3960" s="57"/>
    </row>
    <row r="3961" spans="1:26" x14ac:dyDescent="0.35">
      <c r="A3961" s="6" t="s">
        <v>398</v>
      </c>
      <c r="B3961" s="7" t="s">
        <v>562</v>
      </c>
      <c r="C3961" s="7" t="s">
        <v>3194</v>
      </c>
      <c r="D3961" s="7" t="s">
        <v>280</v>
      </c>
      <c r="E3961" s="7" t="s">
        <v>281</v>
      </c>
      <c r="F3961" s="7" t="s">
        <v>563</v>
      </c>
      <c r="G3961" s="8">
        <v>5275872</v>
      </c>
      <c r="H3961" s="16" t="s">
        <v>3918</v>
      </c>
      <c r="I3961" s="18">
        <v>419.06200000000001</v>
      </c>
      <c r="J3961" s="19">
        <v>483.02499999999998</v>
      </c>
      <c r="K3961" s="19">
        <v>667.29</v>
      </c>
      <c r="L3961" s="19">
        <v>1094.7560000000001</v>
      </c>
      <c r="M3961" s="19">
        <v>837.05399999999997</v>
      </c>
      <c r="N3961" s="19">
        <v>0</v>
      </c>
      <c r="O3961" s="19">
        <v>303.49700000000001</v>
      </c>
      <c r="P3961" s="19">
        <v>1386.182</v>
      </c>
      <c r="Q3961" s="19">
        <v>0</v>
      </c>
      <c r="R3961" s="19">
        <v>0</v>
      </c>
      <c r="S3961" s="19">
        <v>0</v>
      </c>
      <c r="T3961" s="19">
        <v>0</v>
      </c>
      <c r="U3961" s="56">
        <f t="shared" si="130"/>
        <v>5190.866</v>
      </c>
      <c r="V3961" s="18">
        <f t="shared" si="131"/>
        <v>648.85825</v>
      </c>
      <c r="W3961" s="7"/>
      <c r="X3961" s="7"/>
      <c r="Y3961" s="7"/>
      <c r="Z3961" s="57"/>
    </row>
    <row r="3962" spans="1:26" x14ac:dyDescent="0.35">
      <c r="A3962" s="6" t="s">
        <v>398</v>
      </c>
      <c r="B3962" s="7" t="s">
        <v>562</v>
      </c>
      <c r="C3962" s="7" t="s">
        <v>3194</v>
      </c>
      <c r="D3962" s="7" t="s">
        <v>280</v>
      </c>
      <c r="E3962" s="7" t="s">
        <v>281</v>
      </c>
      <c r="F3962" s="7" t="s">
        <v>563</v>
      </c>
      <c r="G3962" s="8">
        <v>5293027</v>
      </c>
      <c r="H3962" s="16" t="s">
        <v>3919</v>
      </c>
      <c r="I3962" s="18">
        <v>0</v>
      </c>
      <c r="J3962" s="19">
        <v>541.96100000000001</v>
      </c>
      <c r="K3962" s="19">
        <v>902.08699999999999</v>
      </c>
      <c r="L3962" s="19">
        <v>845.45799999999997</v>
      </c>
      <c r="M3962" s="19">
        <v>419.06200000000001</v>
      </c>
      <c r="N3962" s="19">
        <v>1205.5840000000001</v>
      </c>
      <c r="O3962" s="19">
        <v>360.12599999999998</v>
      </c>
      <c r="P3962" s="19">
        <v>656.45600000000002</v>
      </c>
      <c r="Q3962" s="19">
        <v>0</v>
      </c>
      <c r="R3962" s="19">
        <v>0</v>
      </c>
      <c r="S3962" s="19">
        <v>0</v>
      </c>
      <c r="T3962" s="19">
        <v>0</v>
      </c>
      <c r="U3962" s="56">
        <f t="shared" si="130"/>
        <v>4930.7340000000004</v>
      </c>
      <c r="V3962" s="18">
        <f t="shared" si="131"/>
        <v>616.34175000000005</v>
      </c>
      <c r="W3962" s="7"/>
      <c r="X3962" s="7"/>
      <c r="Y3962" s="7"/>
      <c r="Z3962" s="57"/>
    </row>
    <row r="3963" spans="1:26" x14ac:dyDescent="0.35">
      <c r="A3963" s="6" t="s">
        <v>398</v>
      </c>
      <c r="B3963" s="7" t="s">
        <v>562</v>
      </c>
      <c r="C3963" s="7" t="s">
        <v>3194</v>
      </c>
      <c r="D3963" s="7" t="s">
        <v>280</v>
      </c>
      <c r="E3963" s="7" t="s">
        <v>281</v>
      </c>
      <c r="F3963" s="7" t="s">
        <v>563</v>
      </c>
      <c r="G3963" s="8">
        <v>5275315</v>
      </c>
      <c r="H3963" s="16" t="s">
        <v>3920</v>
      </c>
      <c r="I3963" s="18">
        <v>179.52799999999999</v>
      </c>
      <c r="J3963" s="19">
        <v>541.96100000000001</v>
      </c>
      <c r="K3963" s="19">
        <v>667.29</v>
      </c>
      <c r="L3963" s="19">
        <v>1275.354</v>
      </c>
      <c r="M3963" s="19">
        <v>179.52799999999999</v>
      </c>
      <c r="N3963" s="19">
        <v>0</v>
      </c>
      <c r="O3963" s="19">
        <v>179.52799999999999</v>
      </c>
      <c r="P3963" s="19">
        <v>779.18799999999999</v>
      </c>
      <c r="Q3963" s="19">
        <v>0</v>
      </c>
      <c r="R3963" s="19">
        <v>0</v>
      </c>
      <c r="S3963" s="19">
        <v>0</v>
      </c>
      <c r="T3963" s="19">
        <v>0</v>
      </c>
      <c r="U3963" s="56">
        <f t="shared" si="130"/>
        <v>3802.3769999999995</v>
      </c>
      <c r="V3963" s="18">
        <f t="shared" si="131"/>
        <v>475.29712499999994</v>
      </c>
      <c r="W3963" s="7"/>
      <c r="X3963" s="7"/>
      <c r="Y3963" s="7"/>
      <c r="Z3963" s="57"/>
    </row>
    <row r="3964" spans="1:26" x14ac:dyDescent="0.35">
      <c r="A3964" s="6" t="s">
        <v>398</v>
      </c>
      <c r="B3964" s="7" t="s">
        <v>562</v>
      </c>
      <c r="C3964" s="7" t="s">
        <v>3194</v>
      </c>
      <c r="D3964" s="7" t="s">
        <v>280</v>
      </c>
      <c r="E3964" s="7" t="s">
        <v>281</v>
      </c>
      <c r="F3964" s="7" t="s">
        <v>563</v>
      </c>
      <c r="G3964" s="8">
        <v>5275270</v>
      </c>
      <c r="H3964" s="16" t="s">
        <v>3921</v>
      </c>
      <c r="I3964" s="18">
        <v>351.11799999999999</v>
      </c>
      <c r="J3964" s="19">
        <v>654.61500000000001</v>
      </c>
      <c r="K3964" s="19">
        <v>667.29</v>
      </c>
      <c r="L3964" s="19">
        <v>483.02499999999998</v>
      </c>
      <c r="M3964" s="19">
        <v>774.55399999999997</v>
      </c>
      <c r="N3964" s="19">
        <v>721.48900000000003</v>
      </c>
      <c r="O3964" s="19">
        <v>721.48900000000003</v>
      </c>
      <c r="P3964" s="19">
        <v>959.95299999999997</v>
      </c>
      <c r="Q3964" s="19">
        <v>0</v>
      </c>
      <c r="R3964" s="19">
        <v>0</v>
      </c>
      <c r="S3964" s="19">
        <v>0</v>
      </c>
      <c r="T3964" s="19">
        <v>0</v>
      </c>
      <c r="U3964" s="56">
        <f t="shared" si="130"/>
        <v>5333.5329999999994</v>
      </c>
      <c r="V3964" s="18">
        <f t="shared" si="131"/>
        <v>666.69162499999993</v>
      </c>
      <c r="W3964" s="7"/>
      <c r="X3964" s="7"/>
      <c r="Y3964" s="7"/>
      <c r="Z3964" s="57"/>
    </row>
    <row r="3965" spans="1:26" x14ac:dyDescent="0.35">
      <c r="A3965" s="6" t="s">
        <v>398</v>
      </c>
      <c r="B3965" s="7" t="s">
        <v>562</v>
      </c>
      <c r="C3965" s="7" t="s">
        <v>3194</v>
      </c>
      <c r="D3965" s="7" t="s">
        <v>280</v>
      </c>
      <c r="E3965" s="7" t="s">
        <v>281</v>
      </c>
      <c r="F3965" s="7" t="s">
        <v>563</v>
      </c>
      <c r="G3965" s="8">
        <v>5275045</v>
      </c>
      <c r="H3965" s="16" t="s">
        <v>3922</v>
      </c>
      <c r="I3965" s="18">
        <v>179.52799999999999</v>
      </c>
      <c r="J3965" s="19">
        <v>303.49700000000001</v>
      </c>
      <c r="K3965" s="19">
        <v>487.762</v>
      </c>
      <c r="L3965" s="19">
        <v>1094.7560000000001</v>
      </c>
      <c r="M3965" s="19">
        <v>180.59800000000001</v>
      </c>
      <c r="N3965" s="19">
        <v>419.06200000000001</v>
      </c>
      <c r="O3965" s="19">
        <v>0</v>
      </c>
      <c r="P3965" s="19">
        <v>179.52799999999999</v>
      </c>
      <c r="Q3965" s="19">
        <v>0</v>
      </c>
      <c r="R3965" s="19">
        <v>0</v>
      </c>
      <c r="S3965" s="19">
        <v>0</v>
      </c>
      <c r="T3965" s="19">
        <v>0</v>
      </c>
      <c r="U3965" s="56">
        <f t="shared" si="130"/>
        <v>2844.7309999999998</v>
      </c>
      <c r="V3965" s="18">
        <f t="shared" si="131"/>
        <v>355.59137499999997</v>
      </c>
      <c r="W3965" s="7"/>
      <c r="X3965" s="7"/>
      <c r="Y3965" s="7"/>
      <c r="Z3965" s="57"/>
    </row>
    <row r="3966" spans="1:26" x14ac:dyDescent="0.35">
      <c r="A3966" s="6" t="s">
        <v>398</v>
      </c>
      <c r="B3966" s="7" t="s">
        <v>562</v>
      </c>
      <c r="C3966" s="7" t="s">
        <v>3194</v>
      </c>
      <c r="D3966" s="7" t="s">
        <v>280</v>
      </c>
      <c r="E3966" s="7" t="s">
        <v>281</v>
      </c>
      <c r="F3966" s="7" t="s">
        <v>563</v>
      </c>
      <c r="G3966" s="8">
        <v>5279065</v>
      </c>
      <c r="H3966" s="16" t="s">
        <v>3923</v>
      </c>
      <c r="I3966" s="18">
        <v>360.12599999999998</v>
      </c>
      <c r="J3966" s="19">
        <v>410.05399999999997</v>
      </c>
      <c r="K3966" s="19">
        <v>417.99200000000002</v>
      </c>
      <c r="L3966" s="19">
        <v>171.59</v>
      </c>
      <c r="M3966" s="19">
        <v>770.18</v>
      </c>
      <c r="N3966" s="19">
        <v>838.12400000000002</v>
      </c>
      <c r="O3966" s="19">
        <v>179.52799999999999</v>
      </c>
      <c r="P3966" s="19">
        <v>417.99200000000002</v>
      </c>
      <c r="Q3966" s="19">
        <v>0</v>
      </c>
      <c r="R3966" s="19">
        <v>0</v>
      </c>
      <c r="S3966" s="19">
        <v>0</v>
      </c>
      <c r="T3966" s="19">
        <v>0</v>
      </c>
      <c r="U3966" s="56">
        <f t="shared" si="130"/>
        <v>3565.5859999999998</v>
      </c>
      <c r="V3966" s="18">
        <f t="shared" si="131"/>
        <v>445.69824999999997</v>
      </c>
      <c r="W3966" s="7"/>
      <c r="X3966" s="7"/>
      <c r="Y3966" s="7"/>
      <c r="Z3966" s="57"/>
    </row>
    <row r="3967" spans="1:26" x14ac:dyDescent="0.35">
      <c r="A3967" s="6" t="s">
        <v>398</v>
      </c>
      <c r="B3967" s="7" t="s">
        <v>562</v>
      </c>
      <c r="C3967" s="7" t="s">
        <v>3194</v>
      </c>
      <c r="D3967" s="7" t="s">
        <v>280</v>
      </c>
      <c r="E3967" s="7" t="s">
        <v>281</v>
      </c>
      <c r="F3967" s="7" t="s">
        <v>563</v>
      </c>
      <c r="G3967" s="8">
        <v>5132304</v>
      </c>
      <c r="H3967" s="16" t="s">
        <v>3924</v>
      </c>
      <c r="I3967" s="18">
        <v>179.52799999999999</v>
      </c>
      <c r="J3967" s="19">
        <v>780.42499999999995</v>
      </c>
      <c r="K3967" s="19">
        <v>2046.3050000000001</v>
      </c>
      <c r="L3967" s="19">
        <v>2421.3220000000001</v>
      </c>
      <c r="M3967" s="19">
        <v>1138.8009999999999</v>
      </c>
      <c r="N3967" s="19">
        <v>2519.5659999999998</v>
      </c>
      <c r="O3967" s="19">
        <v>1920.9760000000001</v>
      </c>
      <c r="P3967" s="19">
        <v>2698.9250000000002</v>
      </c>
      <c r="Q3967" s="19">
        <v>0</v>
      </c>
      <c r="R3967" s="19">
        <v>0</v>
      </c>
      <c r="S3967" s="19">
        <v>0</v>
      </c>
      <c r="T3967" s="19">
        <v>0</v>
      </c>
      <c r="U3967" s="56">
        <f t="shared" si="130"/>
        <v>13705.848000000002</v>
      </c>
      <c r="V3967" s="18">
        <f t="shared" si="131"/>
        <v>1713.2310000000002</v>
      </c>
      <c r="W3967" s="7"/>
      <c r="X3967" s="7"/>
      <c r="Y3967" s="7"/>
      <c r="Z3967" s="57"/>
    </row>
    <row r="3968" spans="1:26" x14ac:dyDescent="0.35">
      <c r="A3968" s="6" t="s">
        <v>398</v>
      </c>
      <c r="B3968" s="7" t="s">
        <v>562</v>
      </c>
      <c r="C3968" s="7" t="s">
        <v>3194</v>
      </c>
      <c r="D3968" s="7" t="s">
        <v>280</v>
      </c>
      <c r="E3968" s="7" t="s">
        <v>281</v>
      </c>
      <c r="F3968" s="7" t="s">
        <v>563</v>
      </c>
      <c r="G3968" s="8">
        <v>5275647</v>
      </c>
      <c r="H3968" s="16" t="s">
        <v>3925</v>
      </c>
      <c r="I3968" s="18">
        <v>238.464</v>
      </c>
      <c r="J3968" s="19">
        <v>483.02499999999998</v>
      </c>
      <c r="K3968" s="19">
        <v>598.59</v>
      </c>
      <c r="L3968" s="19">
        <v>1147.7180000000001</v>
      </c>
      <c r="M3968" s="19">
        <v>179.52799999999999</v>
      </c>
      <c r="N3968" s="19">
        <v>419.06200000000001</v>
      </c>
      <c r="O3968" s="19">
        <v>844.221</v>
      </c>
      <c r="P3968" s="19">
        <v>902.08699999999999</v>
      </c>
      <c r="Q3968" s="19">
        <v>0</v>
      </c>
      <c r="R3968" s="19">
        <v>0</v>
      </c>
      <c r="S3968" s="19">
        <v>0</v>
      </c>
      <c r="T3968" s="19">
        <v>0</v>
      </c>
      <c r="U3968" s="56">
        <f t="shared" ref="U3968:U4031" si="132">SUM(I3968:T3968)</f>
        <v>4812.6949999999997</v>
      </c>
      <c r="V3968" s="18">
        <f t="shared" si="131"/>
        <v>601.58687499999996</v>
      </c>
      <c r="W3968" s="7"/>
      <c r="X3968" s="7"/>
      <c r="Y3968" s="7"/>
      <c r="Z3968" s="57"/>
    </row>
    <row r="3969" spans="1:26" x14ac:dyDescent="0.35">
      <c r="A3969" s="6" t="s">
        <v>398</v>
      </c>
      <c r="B3969" s="7" t="s">
        <v>562</v>
      </c>
      <c r="C3969" s="7" t="s">
        <v>3194</v>
      </c>
      <c r="D3969" s="7" t="s">
        <v>280</v>
      </c>
      <c r="E3969" s="7" t="s">
        <v>281</v>
      </c>
      <c r="F3969" s="7" t="s">
        <v>563</v>
      </c>
      <c r="G3969" s="8">
        <v>5278156</v>
      </c>
      <c r="H3969" s="16" t="s">
        <v>3926</v>
      </c>
      <c r="I3969" s="18">
        <v>171.59</v>
      </c>
      <c r="J3969" s="19">
        <v>476.928</v>
      </c>
      <c r="K3969" s="19">
        <v>828.04600000000005</v>
      </c>
      <c r="L3969" s="19">
        <v>410.05399999999997</v>
      </c>
      <c r="M3969" s="19">
        <v>837.05399999999997</v>
      </c>
      <c r="N3969" s="19">
        <v>532.78599999999994</v>
      </c>
      <c r="O3969" s="19">
        <v>417.99200000000002</v>
      </c>
      <c r="P3969" s="19">
        <v>1494.579</v>
      </c>
      <c r="Q3969" s="19">
        <v>0</v>
      </c>
      <c r="R3969" s="19">
        <v>0</v>
      </c>
      <c r="S3969" s="19">
        <v>0</v>
      </c>
      <c r="T3969" s="19">
        <v>0</v>
      </c>
      <c r="U3969" s="56">
        <f t="shared" si="132"/>
        <v>5169.0290000000005</v>
      </c>
      <c r="V3969" s="18">
        <f t="shared" si="131"/>
        <v>646.12862500000006</v>
      </c>
      <c r="W3969" s="7"/>
      <c r="X3969" s="7"/>
      <c r="Y3969" s="7"/>
      <c r="Z3969" s="57"/>
    </row>
    <row r="3970" spans="1:26" x14ac:dyDescent="0.35">
      <c r="A3970" s="6" t="s">
        <v>398</v>
      </c>
      <c r="B3970" s="7" t="s">
        <v>562</v>
      </c>
      <c r="C3970" s="7" t="s">
        <v>3194</v>
      </c>
      <c r="D3970" s="7" t="s">
        <v>280</v>
      </c>
      <c r="E3970" s="7" t="s">
        <v>281</v>
      </c>
      <c r="F3970" s="7" t="s">
        <v>563</v>
      </c>
      <c r="G3970" s="8">
        <v>5292284</v>
      </c>
      <c r="H3970" s="16" t="s">
        <v>3927</v>
      </c>
      <c r="I3970" s="18">
        <v>598.59</v>
      </c>
      <c r="J3970" s="19">
        <v>483.02499999999998</v>
      </c>
      <c r="K3970" s="19">
        <v>1324.816</v>
      </c>
      <c r="L3970" s="19">
        <v>303.49615999999992</v>
      </c>
      <c r="M3970" s="19">
        <v>1205.5840000000001</v>
      </c>
      <c r="N3970" s="19">
        <v>417.99200000000002</v>
      </c>
      <c r="O3970" s="19">
        <v>179.52799999999999</v>
      </c>
      <c r="P3970" s="19">
        <v>837.05399999999997</v>
      </c>
      <c r="Q3970" s="19">
        <v>0</v>
      </c>
      <c r="R3970" s="19">
        <v>0</v>
      </c>
      <c r="S3970" s="19">
        <v>0</v>
      </c>
      <c r="T3970" s="19">
        <v>0</v>
      </c>
      <c r="U3970" s="56">
        <f t="shared" si="132"/>
        <v>5350.0851600000005</v>
      </c>
      <c r="V3970" s="18">
        <f t="shared" si="131"/>
        <v>668.76064500000007</v>
      </c>
      <c r="W3970" s="7"/>
      <c r="X3970" s="7"/>
      <c r="Y3970" s="7"/>
      <c r="Z3970" s="57"/>
    </row>
    <row r="3971" spans="1:26" x14ac:dyDescent="0.35">
      <c r="A3971" s="6" t="s">
        <v>398</v>
      </c>
      <c r="B3971" s="7" t="s">
        <v>562</v>
      </c>
      <c r="C3971" s="7" t="s">
        <v>3194</v>
      </c>
      <c r="D3971" s="7" t="s">
        <v>280</v>
      </c>
      <c r="E3971" s="7" t="s">
        <v>281</v>
      </c>
      <c r="F3971" s="7" t="s">
        <v>563</v>
      </c>
      <c r="G3971" s="8">
        <v>5275616</v>
      </c>
      <c r="H3971" s="16" t="s">
        <v>3928</v>
      </c>
      <c r="I3971" s="18">
        <v>360.12599999999998</v>
      </c>
      <c r="J3971" s="19">
        <v>541.96100000000001</v>
      </c>
      <c r="K3971" s="19">
        <v>1151.385</v>
      </c>
      <c r="L3971" s="19">
        <v>1872.874</v>
      </c>
      <c r="M3971" s="19">
        <v>1145.9680000000001</v>
      </c>
      <c r="N3971" s="19">
        <v>1145.9680000000001</v>
      </c>
      <c r="O3971" s="19">
        <v>2175.6909999999998</v>
      </c>
      <c r="P3971" s="19">
        <v>837.05399999999997</v>
      </c>
      <c r="Q3971" s="19">
        <v>0</v>
      </c>
      <c r="R3971" s="19">
        <v>0</v>
      </c>
      <c r="S3971" s="19">
        <v>0</v>
      </c>
      <c r="T3971" s="19">
        <v>0</v>
      </c>
      <c r="U3971" s="56">
        <f t="shared" si="132"/>
        <v>9231.0269999999982</v>
      </c>
      <c r="V3971" s="18">
        <f t="shared" si="131"/>
        <v>1153.8783749999998</v>
      </c>
      <c r="W3971" s="7"/>
      <c r="X3971" s="7"/>
      <c r="Y3971" s="7"/>
      <c r="Z3971" s="57"/>
    </row>
    <row r="3972" spans="1:26" x14ac:dyDescent="0.35">
      <c r="A3972" s="6" t="s">
        <v>398</v>
      </c>
      <c r="B3972" s="7" t="s">
        <v>562</v>
      </c>
      <c r="C3972" s="7" t="s">
        <v>3194</v>
      </c>
      <c r="D3972" s="7" t="s">
        <v>280</v>
      </c>
      <c r="E3972" s="7" t="s">
        <v>281</v>
      </c>
      <c r="F3972" s="7" t="s">
        <v>563</v>
      </c>
      <c r="G3972" s="8">
        <v>5295807</v>
      </c>
      <c r="H3972" s="16" t="s">
        <v>3929</v>
      </c>
      <c r="I3972" s="18">
        <v>179.52799999999999</v>
      </c>
      <c r="J3972" s="19">
        <v>541.96100000000001</v>
      </c>
      <c r="K3972" s="19">
        <v>1446.4780000000001</v>
      </c>
      <c r="L3972" s="19">
        <v>1398.2529999999999</v>
      </c>
      <c r="M3972" s="19">
        <v>834.53300000000002</v>
      </c>
      <c r="N3972" s="19">
        <v>727.976</v>
      </c>
      <c r="O3972" s="19">
        <v>417.99200000000002</v>
      </c>
      <c r="P3972" s="19">
        <v>838.12400000000002</v>
      </c>
      <c r="Q3972" s="19">
        <v>0</v>
      </c>
      <c r="R3972" s="19">
        <v>0</v>
      </c>
      <c r="S3972" s="19">
        <v>0</v>
      </c>
      <c r="T3972" s="19">
        <v>0</v>
      </c>
      <c r="U3972" s="56">
        <f t="shared" si="132"/>
        <v>6384.8450000000003</v>
      </c>
      <c r="V3972" s="18">
        <f t="shared" si="131"/>
        <v>798.10562500000003</v>
      </c>
      <c r="W3972" s="7"/>
      <c r="X3972" s="7"/>
      <c r="Y3972" s="7"/>
      <c r="Z3972" s="57"/>
    </row>
    <row r="3973" spans="1:26" x14ac:dyDescent="0.35">
      <c r="A3973" s="6" t="s">
        <v>398</v>
      </c>
      <c r="B3973" s="7" t="s">
        <v>562</v>
      </c>
      <c r="C3973" s="7" t="s">
        <v>3194</v>
      </c>
      <c r="D3973" s="7" t="s">
        <v>280</v>
      </c>
      <c r="E3973" s="7" t="s">
        <v>281</v>
      </c>
      <c r="F3973" s="7" t="s">
        <v>563</v>
      </c>
      <c r="G3973" s="8">
        <v>5290563</v>
      </c>
      <c r="H3973" s="16" t="s">
        <v>3930</v>
      </c>
      <c r="I3973" s="18">
        <v>0</v>
      </c>
      <c r="J3973" s="19">
        <v>779.18700000000001</v>
      </c>
      <c r="K3973" s="19">
        <v>351.11799999999999</v>
      </c>
      <c r="L3973" s="19">
        <v>530.64700000000005</v>
      </c>
      <c r="M3973" s="19">
        <v>410.05399999999997</v>
      </c>
      <c r="N3973" s="19">
        <v>769.11</v>
      </c>
      <c r="O3973" s="19">
        <v>419.06200000000001</v>
      </c>
      <c r="P3973" s="19">
        <v>837.05399999999997</v>
      </c>
      <c r="Q3973" s="19">
        <v>0</v>
      </c>
      <c r="R3973" s="19">
        <v>0</v>
      </c>
      <c r="S3973" s="19">
        <v>0</v>
      </c>
      <c r="T3973" s="19">
        <v>0</v>
      </c>
      <c r="U3973" s="56">
        <f t="shared" si="132"/>
        <v>4096.232</v>
      </c>
      <c r="V3973" s="18">
        <f t="shared" si="131"/>
        <v>512.029</v>
      </c>
      <c r="W3973" s="7"/>
      <c r="X3973" s="7"/>
      <c r="Y3973" s="7"/>
      <c r="Z3973" s="57"/>
    </row>
    <row r="3974" spans="1:26" x14ac:dyDescent="0.35">
      <c r="A3974" s="6" t="s">
        <v>398</v>
      </c>
      <c r="B3974" s="7" t="s">
        <v>562</v>
      </c>
      <c r="C3974" s="7" t="s">
        <v>3194</v>
      </c>
      <c r="D3974" s="7" t="s">
        <v>280</v>
      </c>
      <c r="E3974" s="7" t="s">
        <v>281</v>
      </c>
      <c r="F3974" s="7" t="s">
        <v>563</v>
      </c>
      <c r="G3974" s="8">
        <v>5274897</v>
      </c>
      <c r="H3974" s="16" t="s">
        <v>3931</v>
      </c>
      <c r="I3974" s="18">
        <v>0</v>
      </c>
      <c r="J3974" s="19">
        <v>303.49700000000001</v>
      </c>
      <c r="K3974" s="19">
        <v>726.226</v>
      </c>
      <c r="L3974" s="19">
        <v>1513.818</v>
      </c>
      <c r="M3974" s="19">
        <v>0</v>
      </c>
      <c r="N3974" s="19">
        <v>238.464</v>
      </c>
      <c r="O3974" s="19">
        <v>0</v>
      </c>
      <c r="P3974" s="19">
        <v>779.18799999999999</v>
      </c>
      <c r="Q3974" s="19">
        <v>0</v>
      </c>
      <c r="R3974" s="19">
        <v>0</v>
      </c>
      <c r="S3974" s="19">
        <v>0</v>
      </c>
      <c r="T3974" s="19">
        <v>0</v>
      </c>
      <c r="U3974" s="56">
        <f t="shared" si="132"/>
        <v>3561.1930000000002</v>
      </c>
      <c r="V3974" s="18">
        <f t="shared" si="131"/>
        <v>445.14912500000003</v>
      </c>
      <c r="W3974" s="7"/>
      <c r="X3974" s="7"/>
      <c r="Y3974" s="7"/>
      <c r="Z3974" s="57"/>
    </row>
    <row r="3975" spans="1:26" x14ac:dyDescent="0.35">
      <c r="A3975" s="6" t="s">
        <v>398</v>
      </c>
      <c r="B3975" s="7" t="s">
        <v>562</v>
      </c>
      <c r="C3975" s="7" t="s">
        <v>3194</v>
      </c>
      <c r="D3975" s="7" t="s">
        <v>280</v>
      </c>
      <c r="E3975" s="7" t="s">
        <v>281</v>
      </c>
      <c r="F3975" s="7" t="s">
        <v>563</v>
      </c>
      <c r="G3975" s="8">
        <v>5275263</v>
      </c>
      <c r="H3975" s="16" t="s">
        <v>3932</v>
      </c>
      <c r="I3975" s="18">
        <v>531.71600000000001</v>
      </c>
      <c r="J3975" s="19">
        <v>590.65200000000004</v>
      </c>
      <c r="K3975" s="19">
        <v>837.05399999999997</v>
      </c>
      <c r="L3975" s="19">
        <v>0</v>
      </c>
      <c r="M3975" s="19">
        <v>0</v>
      </c>
      <c r="N3975" s="19">
        <v>0</v>
      </c>
      <c r="O3975" s="19">
        <v>770.18</v>
      </c>
      <c r="P3975" s="19">
        <v>837.05399999999997</v>
      </c>
      <c r="Q3975" s="19">
        <v>0</v>
      </c>
      <c r="R3975" s="19">
        <v>0</v>
      </c>
      <c r="S3975" s="19">
        <v>0</v>
      </c>
      <c r="T3975" s="19">
        <v>0</v>
      </c>
      <c r="U3975" s="56">
        <f t="shared" si="132"/>
        <v>3566.6559999999999</v>
      </c>
      <c r="V3975" s="18">
        <f t="shared" si="131"/>
        <v>445.83199999999999</v>
      </c>
      <c r="W3975" s="7"/>
      <c r="X3975" s="7"/>
      <c r="Y3975" s="7"/>
      <c r="Z3975" s="57"/>
    </row>
    <row r="3976" spans="1:26" x14ac:dyDescent="0.35">
      <c r="A3976" s="6" t="s">
        <v>398</v>
      </c>
      <c r="B3976" s="7" t="s">
        <v>562</v>
      </c>
      <c r="C3976" s="7" t="s">
        <v>3194</v>
      </c>
      <c r="D3976" s="7" t="s">
        <v>280</v>
      </c>
      <c r="E3976" s="7" t="s">
        <v>281</v>
      </c>
      <c r="F3976" s="7" t="s">
        <v>563</v>
      </c>
      <c r="G3976" s="8">
        <v>5132951</v>
      </c>
      <c r="H3976" s="16" t="s">
        <v>3933</v>
      </c>
      <c r="I3976" s="18">
        <v>238.464</v>
      </c>
      <c r="J3976" s="19">
        <v>722.55899999999997</v>
      </c>
      <c r="K3976" s="19">
        <v>1017.652</v>
      </c>
      <c r="L3976" s="19">
        <v>786.52200000000005</v>
      </c>
      <c r="M3976" s="19">
        <v>303.49700000000001</v>
      </c>
      <c r="N3976" s="19">
        <v>598.59</v>
      </c>
      <c r="O3976" s="19">
        <v>663.62300000000005</v>
      </c>
      <c r="P3976" s="19">
        <v>837.05399999999997</v>
      </c>
      <c r="Q3976" s="19">
        <v>0</v>
      </c>
      <c r="R3976" s="19">
        <v>0</v>
      </c>
      <c r="S3976" s="19">
        <v>0</v>
      </c>
      <c r="T3976" s="19">
        <v>0</v>
      </c>
      <c r="U3976" s="56">
        <f t="shared" si="132"/>
        <v>5167.9610000000002</v>
      </c>
      <c r="V3976" s="18">
        <f t="shared" si="131"/>
        <v>645.99512500000003</v>
      </c>
      <c r="W3976" s="7"/>
      <c r="X3976" s="7"/>
      <c r="Y3976" s="7"/>
      <c r="Z3976" s="57"/>
    </row>
    <row r="3977" spans="1:26" x14ac:dyDescent="0.35">
      <c r="A3977" s="6" t="s">
        <v>398</v>
      </c>
      <c r="B3977" s="7" t="s">
        <v>562</v>
      </c>
      <c r="C3977" s="7" t="s">
        <v>3194</v>
      </c>
      <c r="D3977" s="7" t="s">
        <v>280</v>
      </c>
      <c r="E3977" s="7" t="s">
        <v>281</v>
      </c>
      <c r="F3977" s="7" t="s">
        <v>563</v>
      </c>
      <c r="G3977" s="8">
        <v>5275429</v>
      </c>
      <c r="H3977" s="16" t="s">
        <v>3934</v>
      </c>
      <c r="I3977" s="18">
        <v>180.59800000000001</v>
      </c>
      <c r="J3977" s="19">
        <v>721.48900000000003</v>
      </c>
      <c r="K3977" s="19">
        <v>1379.0150000000001</v>
      </c>
      <c r="L3977" s="19">
        <v>1206.654</v>
      </c>
      <c r="M3977" s="19">
        <v>417.99200000000002</v>
      </c>
      <c r="N3977" s="19">
        <v>1386.182</v>
      </c>
      <c r="O3977" s="19">
        <v>598.59</v>
      </c>
      <c r="P3977" s="19">
        <v>1024.9860000000001</v>
      </c>
      <c r="Q3977" s="19">
        <v>0</v>
      </c>
      <c r="R3977" s="19">
        <v>0</v>
      </c>
      <c r="S3977" s="19">
        <v>0</v>
      </c>
      <c r="T3977" s="19">
        <v>0</v>
      </c>
      <c r="U3977" s="56">
        <f t="shared" si="132"/>
        <v>6915.5060000000003</v>
      </c>
      <c r="V3977" s="18">
        <f t="shared" si="131"/>
        <v>864.43825000000004</v>
      </c>
      <c r="W3977" s="7"/>
      <c r="X3977" s="7"/>
      <c r="Y3977" s="7"/>
      <c r="Z3977" s="57"/>
    </row>
    <row r="3978" spans="1:26" x14ac:dyDescent="0.35">
      <c r="A3978" s="6" t="s">
        <v>398</v>
      </c>
      <c r="B3978" s="7" t="s">
        <v>562</v>
      </c>
      <c r="C3978" s="7" t="s">
        <v>3194</v>
      </c>
      <c r="D3978" s="7" t="s">
        <v>280</v>
      </c>
      <c r="E3978" s="7" t="s">
        <v>281</v>
      </c>
      <c r="F3978" s="7" t="s">
        <v>563</v>
      </c>
      <c r="G3978" s="8">
        <v>5339471</v>
      </c>
      <c r="H3978" s="16" t="s">
        <v>3935</v>
      </c>
      <c r="I3978" s="18">
        <v>179.52799999999999</v>
      </c>
      <c r="J3978" s="19">
        <v>180.59800000000001</v>
      </c>
      <c r="K3978" s="19">
        <v>786.52200000000005</v>
      </c>
      <c r="L3978" s="19">
        <v>303.49700000000001</v>
      </c>
      <c r="M3978" s="19">
        <v>779.18799999999999</v>
      </c>
      <c r="N3978" s="19">
        <v>721.48900000000003</v>
      </c>
      <c r="O3978" s="19">
        <v>303.49700000000001</v>
      </c>
      <c r="P3978" s="19">
        <v>902.08699999999999</v>
      </c>
      <c r="Q3978" s="19">
        <v>0</v>
      </c>
      <c r="R3978" s="19">
        <v>0</v>
      </c>
      <c r="S3978" s="19">
        <v>0</v>
      </c>
      <c r="T3978" s="19">
        <v>0</v>
      </c>
      <c r="U3978" s="56">
        <f t="shared" si="132"/>
        <v>4156.4059999999999</v>
      </c>
      <c r="V3978" s="18">
        <f t="shared" si="131"/>
        <v>519.55074999999999</v>
      </c>
      <c r="W3978" s="7"/>
      <c r="X3978" s="7"/>
      <c r="Y3978" s="7"/>
      <c r="Z3978" s="57"/>
    </row>
    <row r="3979" spans="1:26" x14ac:dyDescent="0.35">
      <c r="A3979" s="6" t="s">
        <v>398</v>
      </c>
      <c r="B3979" s="7" t="s">
        <v>562</v>
      </c>
      <c r="C3979" s="7" t="s">
        <v>3194</v>
      </c>
      <c r="D3979" s="7" t="s">
        <v>280</v>
      </c>
      <c r="E3979" s="7" t="s">
        <v>281</v>
      </c>
      <c r="F3979" s="7" t="s">
        <v>563</v>
      </c>
      <c r="G3979" s="8">
        <v>5134056</v>
      </c>
      <c r="H3979" s="16" t="s">
        <v>3936</v>
      </c>
      <c r="I3979" s="18">
        <v>417.99200000000002</v>
      </c>
      <c r="J3979" s="19">
        <v>721.48900000000003</v>
      </c>
      <c r="K3979" s="19">
        <v>1627.2429999999999</v>
      </c>
      <c r="L3979" s="19">
        <v>1694.4159999999999</v>
      </c>
      <c r="M3979" s="19">
        <v>656.45600000000002</v>
      </c>
      <c r="N3979" s="19">
        <v>1150.316</v>
      </c>
      <c r="O3979" s="19">
        <v>966.44</v>
      </c>
      <c r="P3979" s="19">
        <v>1255.047</v>
      </c>
      <c r="Q3979" s="19">
        <v>0</v>
      </c>
      <c r="R3979" s="19">
        <v>0</v>
      </c>
      <c r="S3979" s="19">
        <v>0</v>
      </c>
      <c r="T3979" s="19">
        <v>0</v>
      </c>
      <c r="U3979" s="56">
        <f t="shared" si="132"/>
        <v>8489.3990000000013</v>
      </c>
      <c r="V3979" s="18">
        <f t="shared" si="131"/>
        <v>1061.1748750000002</v>
      </c>
      <c r="W3979" s="7"/>
      <c r="X3979" s="7"/>
      <c r="Y3979" s="7"/>
      <c r="Z3979" s="57"/>
    </row>
    <row r="3980" spans="1:26" x14ac:dyDescent="0.35">
      <c r="A3980" s="6" t="s">
        <v>398</v>
      </c>
      <c r="B3980" s="7" t="s">
        <v>562</v>
      </c>
      <c r="C3980" s="7" t="s">
        <v>3194</v>
      </c>
      <c r="D3980" s="7" t="s">
        <v>280</v>
      </c>
      <c r="E3980" s="7" t="s">
        <v>281</v>
      </c>
      <c r="F3980" s="7" t="s">
        <v>563</v>
      </c>
      <c r="G3980" s="8">
        <v>5275135</v>
      </c>
      <c r="H3980" s="16" t="s">
        <v>3937</v>
      </c>
      <c r="I3980" s="18">
        <v>238.464</v>
      </c>
      <c r="J3980" s="19">
        <v>663.62300000000005</v>
      </c>
      <c r="K3980" s="19">
        <v>902.08699999999999</v>
      </c>
      <c r="L3980" s="19">
        <v>1444.048</v>
      </c>
      <c r="M3980" s="19">
        <v>961.02300000000002</v>
      </c>
      <c r="N3980" s="19">
        <v>662.55399999999997</v>
      </c>
      <c r="O3980" s="19">
        <v>484.09500000000003</v>
      </c>
      <c r="P3980" s="19">
        <v>657.52599999999995</v>
      </c>
      <c r="Q3980" s="19">
        <v>0</v>
      </c>
      <c r="R3980" s="19">
        <v>0</v>
      </c>
      <c r="S3980" s="19">
        <v>0</v>
      </c>
      <c r="T3980" s="19">
        <v>0</v>
      </c>
      <c r="U3980" s="56">
        <f t="shared" si="132"/>
        <v>6013.42</v>
      </c>
      <c r="V3980" s="18">
        <f t="shared" si="131"/>
        <v>751.67750000000001</v>
      </c>
      <c r="W3980" s="7"/>
      <c r="X3980" s="7"/>
      <c r="Y3980" s="7"/>
      <c r="Z3980" s="57"/>
    </row>
    <row r="3981" spans="1:26" x14ac:dyDescent="0.35">
      <c r="A3981" s="6" t="s">
        <v>398</v>
      </c>
      <c r="B3981" s="7" t="s">
        <v>562</v>
      </c>
      <c r="C3981" s="7" t="s">
        <v>3194</v>
      </c>
      <c r="D3981" s="7" t="s">
        <v>280</v>
      </c>
      <c r="E3981" s="7" t="s">
        <v>281</v>
      </c>
      <c r="F3981" s="7" t="s">
        <v>563</v>
      </c>
      <c r="G3981" s="8">
        <v>5275173</v>
      </c>
      <c r="H3981" s="16" t="s">
        <v>3938</v>
      </c>
      <c r="I3981" s="18">
        <v>351.11799999999999</v>
      </c>
      <c r="J3981" s="19">
        <v>721.48900000000003</v>
      </c>
      <c r="K3981" s="19">
        <v>1437.47</v>
      </c>
      <c r="L3981" s="19">
        <v>606.99400000000003</v>
      </c>
      <c r="M3981" s="19">
        <v>843.15099999999995</v>
      </c>
      <c r="N3981" s="19">
        <v>1499.6079999999999</v>
      </c>
      <c r="O3981" s="19">
        <v>606.99400000000003</v>
      </c>
      <c r="P3981" s="19">
        <v>1500.6780000000001</v>
      </c>
      <c r="Q3981" s="19">
        <v>0</v>
      </c>
      <c r="R3981" s="19">
        <v>0</v>
      </c>
      <c r="S3981" s="19">
        <v>0</v>
      </c>
      <c r="T3981" s="19">
        <v>0</v>
      </c>
      <c r="U3981" s="56">
        <f t="shared" si="132"/>
        <v>7567.5019999999995</v>
      </c>
      <c r="V3981" s="18">
        <f t="shared" si="131"/>
        <v>945.93774999999994</v>
      </c>
      <c r="W3981" s="7"/>
      <c r="X3981" s="7"/>
      <c r="Y3981" s="7"/>
      <c r="Z3981" s="57"/>
    </row>
    <row r="3982" spans="1:26" x14ac:dyDescent="0.35">
      <c r="A3982" s="6" t="s">
        <v>398</v>
      </c>
      <c r="B3982" s="7" t="s">
        <v>562</v>
      </c>
      <c r="C3982" s="7" t="s">
        <v>3194</v>
      </c>
      <c r="D3982" s="7" t="s">
        <v>280</v>
      </c>
      <c r="E3982" s="7" t="s">
        <v>281</v>
      </c>
      <c r="F3982" s="7" t="s">
        <v>563</v>
      </c>
      <c r="G3982" s="8">
        <v>5132342</v>
      </c>
      <c r="H3982" s="16" t="s">
        <v>3939</v>
      </c>
      <c r="I3982" s="18">
        <v>598.59</v>
      </c>
      <c r="J3982" s="19">
        <v>541.96100000000001</v>
      </c>
      <c r="K3982" s="19">
        <v>847.88800000000003</v>
      </c>
      <c r="L3982" s="19">
        <v>1636.7170000000001</v>
      </c>
      <c r="M3982" s="19">
        <v>238.464</v>
      </c>
      <c r="N3982" s="19">
        <v>1080.9349999999999</v>
      </c>
      <c r="O3982" s="19">
        <v>663.62300000000005</v>
      </c>
      <c r="P3982" s="19">
        <v>541.96100000000001</v>
      </c>
      <c r="Q3982" s="19">
        <v>0</v>
      </c>
      <c r="R3982" s="19">
        <v>0</v>
      </c>
      <c r="S3982" s="19">
        <v>0</v>
      </c>
      <c r="T3982" s="19">
        <v>0</v>
      </c>
      <c r="U3982" s="56">
        <f t="shared" si="132"/>
        <v>6150.1390000000001</v>
      </c>
      <c r="V3982" s="18">
        <f t="shared" si="131"/>
        <v>768.76737500000002</v>
      </c>
      <c r="W3982" s="7"/>
      <c r="X3982" s="7"/>
      <c r="Y3982" s="7"/>
      <c r="Z3982" s="57"/>
    </row>
    <row r="3983" spans="1:26" x14ac:dyDescent="0.35">
      <c r="A3983" s="6" t="s">
        <v>398</v>
      </c>
      <c r="B3983" s="7" t="s">
        <v>562</v>
      </c>
      <c r="C3983" s="7" t="s">
        <v>3194</v>
      </c>
      <c r="D3983" s="7" t="s">
        <v>280</v>
      </c>
      <c r="E3983" s="7" t="s">
        <v>281</v>
      </c>
      <c r="F3983" s="7" t="s">
        <v>563</v>
      </c>
      <c r="G3983" s="8">
        <v>5292260</v>
      </c>
      <c r="H3983" s="16" t="s">
        <v>3940</v>
      </c>
      <c r="I3983" s="18">
        <v>179.52799999999999</v>
      </c>
      <c r="J3983" s="19">
        <v>303.49700000000001</v>
      </c>
      <c r="K3983" s="19">
        <v>419.06200000000001</v>
      </c>
      <c r="L3983" s="19">
        <v>786.52200000000005</v>
      </c>
      <c r="M3983" s="19">
        <v>787.59199999999998</v>
      </c>
      <c r="N3983" s="19">
        <v>360.12599999999998</v>
      </c>
      <c r="O3983" s="19">
        <v>663.62300000000005</v>
      </c>
      <c r="P3983" s="19">
        <v>967.12</v>
      </c>
      <c r="Q3983" s="19">
        <v>0</v>
      </c>
      <c r="R3983" s="19">
        <v>0</v>
      </c>
      <c r="S3983" s="19">
        <v>0</v>
      </c>
      <c r="T3983" s="19">
        <v>0</v>
      </c>
      <c r="U3983" s="56">
        <f t="shared" si="132"/>
        <v>4467.0700000000006</v>
      </c>
      <c r="V3983" s="18">
        <f t="shared" si="131"/>
        <v>558.38375000000008</v>
      </c>
      <c r="W3983" s="7"/>
      <c r="X3983" s="7"/>
      <c r="Y3983" s="7"/>
      <c r="Z3983" s="57"/>
    </row>
    <row r="3984" spans="1:26" x14ac:dyDescent="0.35">
      <c r="A3984" s="6" t="s">
        <v>398</v>
      </c>
      <c r="B3984" s="7" t="s">
        <v>562</v>
      </c>
      <c r="C3984" s="7" t="s">
        <v>3194</v>
      </c>
      <c r="D3984" s="7" t="s">
        <v>280</v>
      </c>
      <c r="E3984" s="7" t="s">
        <v>281</v>
      </c>
      <c r="F3984" s="7" t="s">
        <v>563</v>
      </c>
      <c r="G3984" s="8">
        <v>5275654</v>
      </c>
      <c r="H3984" s="16" t="s">
        <v>3941</v>
      </c>
      <c r="I3984" s="18">
        <v>0</v>
      </c>
      <c r="J3984" s="19">
        <v>483.02499999999998</v>
      </c>
      <c r="K3984" s="19">
        <v>179.52799999999999</v>
      </c>
      <c r="L3984" s="19">
        <v>1024.9860000000001</v>
      </c>
      <c r="M3984" s="19">
        <v>303.49700000000001</v>
      </c>
      <c r="N3984" s="19">
        <v>541.96100000000001</v>
      </c>
      <c r="O3984" s="19">
        <v>419.06200000000001</v>
      </c>
      <c r="P3984" s="19">
        <v>1140.5509999999999</v>
      </c>
      <c r="Q3984" s="19">
        <v>0</v>
      </c>
      <c r="R3984" s="19">
        <v>0</v>
      </c>
      <c r="S3984" s="19">
        <v>0</v>
      </c>
      <c r="T3984" s="19">
        <v>0</v>
      </c>
      <c r="U3984" s="56">
        <f t="shared" si="132"/>
        <v>4092.61</v>
      </c>
      <c r="V3984" s="18">
        <f t="shared" si="131"/>
        <v>511.57625000000002</v>
      </c>
      <c r="W3984" s="7"/>
      <c r="X3984" s="7"/>
      <c r="Y3984" s="7"/>
      <c r="Z3984" s="57"/>
    </row>
    <row r="3985" spans="1:26" x14ac:dyDescent="0.35">
      <c r="A3985" s="6" t="s">
        <v>398</v>
      </c>
      <c r="B3985" s="7" t="s">
        <v>562</v>
      </c>
      <c r="C3985" s="7" t="s">
        <v>3194</v>
      </c>
      <c r="D3985" s="7" t="s">
        <v>280</v>
      </c>
      <c r="E3985" s="7" t="s">
        <v>281</v>
      </c>
      <c r="F3985" s="7" t="s">
        <v>563</v>
      </c>
      <c r="G3985" s="8">
        <v>5275256</v>
      </c>
      <c r="H3985" s="16" t="s">
        <v>3942</v>
      </c>
      <c r="I3985" s="18">
        <v>179.52799999999999</v>
      </c>
      <c r="J3985" s="19">
        <v>893.07899999999995</v>
      </c>
      <c r="K3985" s="19">
        <v>1496.4059999999999</v>
      </c>
      <c r="L3985" s="19">
        <v>1205.5840000000001</v>
      </c>
      <c r="M3985" s="19">
        <v>1444.048</v>
      </c>
      <c r="N3985" s="19">
        <v>539.654</v>
      </c>
      <c r="O3985" s="19">
        <v>417.99200000000002</v>
      </c>
      <c r="P3985" s="19">
        <v>967.12</v>
      </c>
      <c r="Q3985" s="19">
        <v>0</v>
      </c>
      <c r="R3985" s="19">
        <v>0</v>
      </c>
      <c r="S3985" s="19">
        <v>0</v>
      </c>
      <c r="T3985" s="19">
        <v>0</v>
      </c>
      <c r="U3985" s="56">
        <f t="shared" si="132"/>
        <v>7143.4109999999991</v>
      </c>
      <c r="V3985" s="18">
        <f t="shared" si="131"/>
        <v>892.92637499999989</v>
      </c>
      <c r="W3985" s="7"/>
      <c r="X3985" s="7"/>
      <c r="Y3985" s="7"/>
      <c r="Z3985" s="57"/>
    </row>
    <row r="3986" spans="1:26" x14ac:dyDescent="0.35">
      <c r="A3986" s="6" t="s">
        <v>398</v>
      </c>
      <c r="B3986" s="7" t="s">
        <v>562</v>
      </c>
      <c r="C3986" s="7" t="s">
        <v>3194</v>
      </c>
      <c r="D3986" s="7" t="s">
        <v>280</v>
      </c>
      <c r="E3986" s="7" t="s">
        <v>281</v>
      </c>
      <c r="F3986" s="7" t="s">
        <v>563</v>
      </c>
      <c r="G3986" s="8">
        <v>5274835</v>
      </c>
      <c r="H3986" s="16" t="s">
        <v>3943</v>
      </c>
      <c r="I3986" s="18">
        <v>179.52799999999999</v>
      </c>
      <c r="J3986" s="19">
        <v>541.96100000000001</v>
      </c>
      <c r="K3986" s="19">
        <v>791.25900000000001</v>
      </c>
      <c r="L3986" s="19">
        <v>1151.385</v>
      </c>
      <c r="M3986" s="19">
        <v>238.464</v>
      </c>
      <c r="N3986" s="19">
        <v>358.86200000000002</v>
      </c>
      <c r="O3986" s="19">
        <v>598.59</v>
      </c>
      <c r="P3986" s="19">
        <v>1026.056</v>
      </c>
      <c r="Q3986" s="19">
        <v>0</v>
      </c>
      <c r="R3986" s="19">
        <v>0</v>
      </c>
      <c r="S3986" s="19">
        <v>0</v>
      </c>
      <c r="T3986" s="19">
        <v>0</v>
      </c>
      <c r="U3986" s="56">
        <f t="shared" si="132"/>
        <v>4886.1049999999996</v>
      </c>
      <c r="V3986" s="18">
        <f t="shared" si="131"/>
        <v>610.76312499999995</v>
      </c>
      <c r="W3986" s="7"/>
      <c r="X3986" s="7"/>
      <c r="Y3986" s="7"/>
      <c r="Z3986" s="57"/>
    </row>
    <row r="3987" spans="1:26" x14ac:dyDescent="0.35">
      <c r="A3987" s="6" t="s">
        <v>398</v>
      </c>
      <c r="B3987" s="7" t="s">
        <v>562</v>
      </c>
      <c r="C3987" s="7" t="s">
        <v>3194</v>
      </c>
      <c r="D3987" s="7" t="s">
        <v>280</v>
      </c>
      <c r="E3987" s="7" t="s">
        <v>281</v>
      </c>
      <c r="F3987" s="7" t="s">
        <v>563</v>
      </c>
      <c r="G3987" s="8">
        <v>5132335</v>
      </c>
      <c r="H3987" s="16" t="s">
        <v>3944</v>
      </c>
      <c r="I3987" s="18">
        <v>0</v>
      </c>
      <c r="J3987" s="19">
        <v>721.48900000000003</v>
      </c>
      <c r="K3987" s="19">
        <v>1324.816</v>
      </c>
      <c r="L3987" s="19">
        <v>1931.81</v>
      </c>
      <c r="M3987" s="19">
        <v>0</v>
      </c>
      <c r="N3987" s="19">
        <v>417.99200000000002</v>
      </c>
      <c r="O3987" s="19">
        <v>785.84199999999998</v>
      </c>
      <c r="P3987" s="19">
        <v>1082.6849999999999</v>
      </c>
      <c r="Q3987" s="19">
        <v>0</v>
      </c>
      <c r="R3987" s="19">
        <v>0</v>
      </c>
      <c r="S3987" s="19">
        <v>0</v>
      </c>
      <c r="T3987" s="19">
        <v>0</v>
      </c>
      <c r="U3987" s="56">
        <f t="shared" si="132"/>
        <v>6264.634</v>
      </c>
      <c r="V3987" s="18">
        <f t="shared" si="131"/>
        <v>783.07925</v>
      </c>
      <c r="W3987" s="7"/>
      <c r="X3987" s="7"/>
      <c r="Y3987" s="7"/>
      <c r="Z3987" s="57"/>
    </row>
    <row r="3988" spans="1:26" x14ac:dyDescent="0.35">
      <c r="A3988" s="6" t="s">
        <v>398</v>
      </c>
      <c r="B3988" s="7" t="s">
        <v>562</v>
      </c>
      <c r="C3988" s="7" t="s">
        <v>3194</v>
      </c>
      <c r="D3988" s="7" t="s">
        <v>280</v>
      </c>
      <c r="E3988" s="7" t="s">
        <v>281</v>
      </c>
      <c r="F3988" s="7" t="s">
        <v>563</v>
      </c>
      <c r="G3988" s="8">
        <v>5275858</v>
      </c>
      <c r="H3988" s="16" t="s">
        <v>3945</v>
      </c>
      <c r="I3988" s="18">
        <v>179.52799999999999</v>
      </c>
      <c r="J3988" s="19">
        <v>721.48900000000003</v>
      </c>
      <c r="K3988" s="19">
        <v>1144.2180000000001</v>
      </c>
      <c r="L3988" s="19">
        <v>1519.2349999999999</v>
      </c>
      <c r="M3988" s="19">
        <v>667.29</v>
      </c>
      <c r="N3988" s="19">
        <v>657.52599999999995</v>
      </c>
      <c r="O3988" s="19">
        <v>483.02499999999998</v>
      </c>
      <c r="P3988" s="19">
        <v>1082.6849999999999</v>
      </c>
      <c r="Q3988" s="19">
        <v>0</v>
      </c>
      <c r="R3988" s="19">
        <v>0</v>
      </c>
      <c r="S3988" s="19">
        <v>0</v>
      </c>
      <c r="T3988" s="19">
        <v>0</v>
      </c>
      <c r="U3988" s="56">
        <f t="shared" si="132"/>
        <v>6454.9959999999992</v>
      </c>
      <c r="V3988" s="18">
        <f t="shared" si="131"/>
        <v>806.8744999999999</v>
      </c>
      <c r="W3988" s="7"/>
      <c r="X3988" s="7"/>
      <c r="Y3988" s="7"/>
      <c r="Z3988" s="57"/>
    </row>
    <row r="3989" spans="1:26" x14ac:dyDescent="0.35">
      <c r="A3989" s="6" t="s">
        <v>398</v>
      </c>
      <c r="B3989" s="7" t="s">
        <v>562</v>
      </c>
      <c r="C3989" s="7" t="s">
        <v>3194</v>
      </c>
      <c r="D3989" s="7" t="s">
        <v>280</v>
      </c>
      <c r="E3989" s="7" t="s">
        <v>281</v>
      </c>
      <c r="F3989" s="7" t="s">
        <v>563</v>
      </c>
      <c r="G3989" s="8">
        <v>5130818</v>
      </c>
      <c r="H3989" s="16" t="s">
        <v>3946</v>
      </c>
      <c r="I3989" s="18">
        <v>179.52799999999999</v>
      </c>
      <c r="J3989" s="19">
        <v>238.464</v>
      </c>
      <c r="K3989" s="19">
        <v>1146.6479999999999</v>
      </c>
      <c r="L3989" s="19">
        <v>0</v>
      </c>
      <c r="M3989" s="19">
        <v>417.99200000000002</v>
      </c>
      <c r="N3989" s="19">
        <v>484.09500000000003</v>
      </c>
      <c r="O3989" s="19">
        <v>417.99200000000002</v>
      </c>
      <c r="P3989" s="19">
        <v>779.18700000000001</v>
      </c>
      <c r="Q3989" s="19">
        <v>0</v>
      </c>
      <c r="R3989" s="19">
        <v>0</v>
      </c>
      <c r="S3989" s="19">
        <v>0</v>
      </c>
      <c r="T3989" s="19">
        <v>0</v>
      </c>
      <c r="U3989" s="56">
        <f t="shared" si="132"/>
        <v>3663.9059999999999</v>
      </c>
      <c r="V3989" s="18">
        <f t="shared" si="131"/>
        <v>457.98824999999999</v>
      </c>
      <c r="W3989" s="7"/>
      <c r="X3989" s="7"/>
      <c r="Y3989" s="7"/>
      <c r="Z3989" s="57"/>
    </row>
    <row r="3990" spans="1:26" x14ac:dyDescent="0.35">
      <c r="A3990" s="6" t="s">
        <v>398</v>
      </c>
      <c r="B3990" s="7" t="s">
        <v>562</v>
      </c>
      <c r="C3990" s="7" t="s">
        <v>3194</v>
      </c>
      <c r="D3990" s="7" t="s">
        <v>280</v>
      </c>
      <c r="E3990" s="7" t="s">
        <v>281</v>
      </c>
      <c r="F3990" s="7" t="s">
        <v>563</v>
      </c>
      <c r="G3990" s="8">
        <v>5274994</v>
      </c>
      <c r="H3990" s="16" t="s">
        <v>3947</v>
      </c>
      <c r="I3990" s="18">
        <v>179.52799999999999</v>
      </c>
      <c r="J3990" s="19">
        <v>484.09500000000003</v>
      </c>
      <c r="K3990" s="19">
        <v>663.62300000000005</v>
      </c>
      <c r="L3990" s="19">
        <v>483.02499999999998</v>
      </c>
      <c r="M3990" s="19">
        <v>484.09500000000003</v>
      </c>
      <c r="N3990" s="19">
        <v>1082.6849999999999</v>
      </c>
      <c r="O3990" s="19">
        <v>238.464</v>
      </c>
      <c r="P3990" s="19">
        <v>1262.213</v>
      </c>
      <c r="Q3990" s="19">
        <v>0</v>
      </c>
      <c r="R3990" s="19">
        <v>0</v>
      </c>
      <c r="S3990" s="19">
        <v>0</v>
      </c>
      <c r="T3990" s="19">
        <v>0</v>
      </c>
      <c r="U3990" s="56">
        <f t="shared" si="132"/>
        <v>4877.7280000000001</v>
      </c>
      <c r="V3990" s="18">
        <f t="shared" si="131"/>
        <v>609.71600000000001</v>
      </c>
      <c r="W3990" s="7"/>
      <c r="X3990" s="7"/>
      <c r="Y3990" s="7"/>
      <c r="Z3990" s="57"/>
    </row>
    <row r="3991" spans="1:26" x14ac:dyDescent="0.35">
      <c r="A3991" s="6" t="s">
        <v>398</v>
      </c>
      <c r="B3991" s="7" t="s">
        <v>562</v>
      </c>
      <c r="C3991" s="7" t="s">
        <v>3194</v>
      </c>
      <c r="D3991" s="7" t="s">
        <v>280</v>
      </c>
      <c r="E3991" s="7" t="s">
        <v>281</v>
      </c>
      <c r="F3991" s="7" t="s">
        <v>563</v>
      </c>
      <c r="G3991" s="8">
        <v>5274918</v>
      </c>
      <c r="H3991" s="16" t="s">
        <v>3948</v>
      </c>
      <c r="I3991" s="18">
        <v>360.12599999999998</v>
      </c>
      <c r="J3991" s="19">
        <v>484.09500000000003</v>
      </c>
      <c r="K3991" s="19">
        <v>835.98400000000004</v>
      </c>
      <c r="L3991" s="19">
        <v>1147.7180000000001</v>
      </c>
      <c r="M3991" s="19">
        <v>0</v>
      </c>
      <c r="N3991" s="19">
        <v>417.99200000000002</v>
      </c>
      <c r="O3991" s="19">
        <v>778.11800000000005</v>
      </c>
      <c r="P3991" s="19">
        <v>1689.6790000000001</v>
      </c>
      <c r="Q3991" s="19">
        <v>0</v>
      </c>
      <c r="R3991" s="19">
        <v>0</v>
      </c>
      <c r="S3991" s="19">
        <v>0</v>
      </c>
      <c r="T3991" s="19">
        <v>0</v>
      </c>
      <c r="U3991" s="56">
        <f t="shared" si="132"/>
        <v>5713.7119999999995</v>
      </c>
      <c r="V3991" s="18">
        <f t="shared" si="131"/>
        <v>714.21399999999994</v>
      </c>
      <c r="W3991" s="7"/>
      <c r="X3991" s="7"/>
      <c r="Y3991" s="7"/>
      <c r="Z3991" s="57"/>
    </row>
    <row r="3992" spans="1:26" x14ac:dyDescent="0.35">
      <c r="A3992" s="6" t="s">
        <v>398</v>
      </c>
      <c r="B3992" s="7" t="s">
        <v>562</v>
      </c>
      <c r="C3992" s="7" t="s">
        <v>3194</v>
      </c>
      <c r="D3992" s="7" t="s">
        <v>280</v>
      </c>
      <c r="E3992" s="7" t="s">
        <v>281</v>
      </c>
      <c r="F3992" s="7" t="s">
        <v>563</v>
      </c>
      <c r="G3992" s="8">
        <v>5275595</v>
      </c>
      <c r="H3992" s="16" t="s">
        <v>3949</v>
      </c>
      <c r="I3992" s="18">
        <v>180.59800000000001</v>
      </c>
      <c r="J3992" s="19">
        <v>541.96100000000001</v>
      </c>
      <c r="K3992" s="19">
        <v>847.88800000000003</v>
      </c>
      <c r="L3992" s="19">
        <v>1094.7560000000001</v>
      </c>
      <c r="M3992" s="19">
        <v>179.52799999999999</v>
      </c>
      <c r="N3992" s="19">
        <v>419.06200000000001</v>
      </c>
      <c r="O3992" s="19">
        <v>0</v>
      </c>
      <c r="P3992" s="19">
        <v>598.59</v>
      </c>
      <c r="Q3992" s="19">
        <v>0</v>
      </c>
      <c r="R3992" s="19">
        <v>0</v>
      </c>
      <c r="S3992" s="19">
        <v>0</v>
      </c>
      <c r="T3992" s="19">
        <v>0</v>
      </c>
      <c r="U3992" s="56">
        <f t="shared" si="132"/>
        <v>3862.3830000000003</v>
      </c>
      <c r="V3992" s="18">
        <f t="shared" si="131"/>
        <v>482.79787500000003</v>
      </c>
      <c r="W3992" s="7"/>
      <c r="X3992" s="7"/>
      <c r="Y3992" s="7"/>
      <c r="Z3992" s="57"/>
    </row>
    <row r="3993" spans="1:26" x14ac:dyDescent="0.35">
      <c r="A3993" s="6" t="s">
        <v>398</v>
      </c>
      <c r="B3993" s="7" t="s">
        <v>4613</v>
      </c>
      <c r="C3993" s="7" t="s">
        <v>3194</v>
      </c>
      <c r="D3993" s="7" t="s">
        <v>280</v>
      </c>
      <c r="E3993" s="7" t="s">
        <v>281</v>
      </c>
      <c r="F3993" s="7" t="s">
        <v>563</v>
      </c>
      <c r="G3993" s="8">
        <v>5300002</v>
      </c>
      <c r="H3993" s="16" t="s">
        <v>3950</v>
      </c>
      <c r="I3993" s="18">
        <v>0</v>
      </c>
      <c r="J3993" s="19">
        <v>0</v>
      </c>
      <c r="K3993" s="19">
        <v>960.85400000000004</v>
      </c>
      <c r="L3993" s="19">
        <v>0</v>
      </c>
      <c r="M3993" s="19">
        <v>171.59</v>
      </c>
      <c r="N3993" s="19">
        <v>0</v>
      </c>
      <c r="O3993" s="19">
        <v>238.464</v>
      </c>
      <c r="P3993" s="19">
        <v>837.05399999999997</v>
      </c>
      <c r="Q3993" s="19">
        <v>0</v>
      </c>
      <c r="R3993" s="19">
        <v>0</v>
      </c>
      <c r="S3993" s="19">
        <v>0</v>
      </c>
      <c r="T3993" s="19">
        <v>0</v>
      </c>
      <c r="U3993" s="56">
        <f t="shared" si="132"/>
        <v>2207.962</v>
      </c>
      <c r="V3993" s="18">
        <f t="shared" si="131"/>
        <v>275.99525</v>
      </c>
      <c r="W3993" s="7"/>
      <c r="X3993" s="7"/>
      <c r="Y3993" s="7"/>
      <c r="Z3993" s="57"/>
    </row>
    <row r="3994" spans="1:26" x14ac:dyDescent="0.35">
      <c r="A3994" s="6" t="s">
        <v>398</v>
      </c>
      <c r="B3994" s="7" t="s">
        <v>562</v>
      </c>
      <c r="C3994" s="7" t="s">
        <v>3194</v>
      </c>
      <c r="D3994" s="7" t="s">
        <v>280</v>
      </c>
      <c r="E3994" s="7" t="s">
        <v>281</v>
      </c>
      <c r="F3994" s="7" t="s">
        <v>563</v>
      </c>
      <c r="G3994" s="8">
        <v>5293771</v>
      </c>
      <c r="H3994" s="16" t="s">
        <v>3951</v>
      </c>
      <c r="I3994" s="18">
        <v>540.72299999999996</v>
      </c>
      <c r="J3994" s="19">
        <v>0</v>
      </c>
      <c r="K3994" s="19">
        <v>999.63599999999997</v>
      </c>
      <c r="L3994" s="19">
        <v>476.928</v>
      </c>
      <c r="M3994" s="19">
        <v>419.06200000000001</v>
      </c>
      <c r="N3994" s="19">
        <v>1248.1780000000001</v>
      </c>
      <c r="O3994" s="19">
        <v>0</v>
      </c>
      <c r="P3994" s="19">
        <v>656.45600000000002</v>
      </c>
      <c r="Q3994" s="19">
        <v>0</v>
      </c>
      <c r="R3994" s="19">
        <v>0</v>
      </c>
      <c r="S3994" s="19">
        <v>0</v>
      </c>
      <c r="T3994" s="19">
        <v>0</v>
      </c>
      <c r="U3994" s="56">
        <f t="shared" si="132"/>
        <v>4340.9830000000002</v>
      </c>
      <c r="V3994" s="18">
        <f t="shared" si="131"/>
        <v>542.62287500000002</v>
      </c>
      <c r="W3994" s="7"/>
      <c r="X3994" s="7"/>
      <c r="Y3994" s="7"/>
      <c r="Z3994" s="57"/>
    </row>
    <row r="3995" spans="1:26" x14ac:dyDescent="0.35">
      <c r="A3995" s="6" t="s">
        <v>398</v>
      </c>
      <c r="B3995" s="7" t="s">
        <v>562</v>
      </c>
      <c r="C3995" s="7" t="s">
        <v>3194</v>
      </c>
      <c r="D3995" s="7" t="s">
        <v>280</v>
      </c>
      <c r="E3995" s="7" t="s">
        <v>281</v>
      </c>
      <c r="F3995" s="7" t="s">
        <v>563</v>
      </c>
      <c r="G3995" s="8">
        <v>5293788</v>
      </c>
      <c r="H3995" s="16" t="s">
        <v>3952</v>
      </c>
      <c r="I3995" s="18">
        <v>0</v>
      </c>
      <c r="J3995" s="19">
        <v>238.464</v>
      </c>
      <c r="K3995" s="19">
        <v>894.92</v>
      </c>
      <c r="L3995" s="19">
        <v>410.05399999999997</v>
      </c>
      <c r="M3995" s="19">
        <v>950.77700000000004</v>
      </c>
      <c r="N3995" s="19">
        <v>722.39099999999996</v>
      </c>
      <c r="O3995" s="19">
        <v>959.78599999999994</v>
      </c>
      <c r="P3995" s="19">
        <v>959.78499999999997</v>
      </c>
      <c r="Q3995" s="19">
        <v>0</v>
      </c>
      <c r="R3995" s="19">
        <v>0</v>
      </c>
      <c r="S3995" s="19">
        <v>0</v>
      </c>
      <c r="T3995" s="19">
        <v>0</v>
      </c>
      <c r="U3995" s="56">
        <f t="shared" si="132"/>
        <v>5136.1769999999997</v>
      </c>
      <c r="V3995" s="18">
        <f t="shared" si="131"/>
        <v>642.02212499999996</v>
      </c>
      <c r="W3995" s="7"/>
      <c r="X3995" s="7"/>
      <c r="Y3995" s="7"/>
      <c r="Z3995" s="57"/>
    </row>
    <row r="3996" spans="1:26" x14ac:dyDescent="0.35">
      <c r="A3996" s="6" t="s">
        <v>398</v>
      </c>
      <c r="B3996" s="7" t="s">
        <v>562</v>
      </c>
      <c r="C3996" s="7" t="s">
        <v>3194</v>
      </c>
      <c r="D3996" s="7" t="s">
        <v>280</v>
      </c>
      <c r="E3996" s="7" t="s">
        <v>281</v>
      </c>
      <c r="F3996" s="7" t="s">
        <v>563</v>
      </c>
      <c r="G3996" s="8">
        <v>5300936</v>
      </c>
      <c r="H3996" s="16" t="s">
        <v>3953</v>
      </c>
      <c r="I3996" s="18">
        <v>1016.583</v>
      </c>
      <c r="J3996" s="19">
        <v>0</v>
      </c>
      <c r="K3996" s="19">
        <v>762.24199999999996</v>
      </c>
      <c r="L3996" s="19">
        <v>0</v>
      </c>
      <c r="M3996" s="19">
        <v>0</v>
      </c>
      <c r="N3996" s="19">
        <v>419.06200000000001</v>
      </c>
      <c r="O3996" s="19">
        <v>419.06200000000001</v>
      </c>
      <c r="P3996" s="19">
        <v>417.99200000000002</v>
      </c>
      <c r="Q3996" s="19">
        <v>0</v>
      </c>
      <c r="R3996" s="19">
        <v>0</v>
      </c>
      <c r="S3996" s="19">
        <v>0</v>
      </c>
      <c r="T3996" s="19">
        <v>0</v>
      </c>
      <c r="U3996" s="56">
        <f t="shared" si="132"/>
        <v>3034.9409999999998</v>
      </c>
      <c r="V3996" s="18">
        <f t="shared" si="131"/>
        <v>379.36762499999998</v>
      </c>
      <c r="W3996" s="7"/>
      <c r="X3996" s="7"/>
      <c r="Y3996" s="7"/>
      <c r="Z3996" s="57"/>
    </row>
    <row r="3997" spans="1:26" x14ac:dyDescent="0.35">
      <c r="A3997" s="6" t="s">
        <v>398</v>
      </c>
      <c r="B3997" s="7" t="s">
        <v>562</v>
      </c>
      <c r="C3997" s="7" t="s">
        <v>3194</v>
      </c>
      <c r="D3997" s="7" t="s">
        <v>280</v>
      </c>
      <c r="E3997" s="7" t="s">
        <v>281</v>
      </c>
      <c r="F3997" s="7" t="s">
        <v>563</v>
      </c>
      <c r="G3997" s="8">
        <v>5275962</v>
      </c>
      <c r="H3997" s="16" t="s">
        <v>3954</v>
      </c>
      <c r="I3997" s="18">
        <v>0</v>
      </c>
      <c r="J3997" s="19">
        <v>598.59</v>
      </c>
      <c r="K3997" s="19">
        <v>1559.6130000000001</v>
      </c>
      <c r="L3997" s="19">
        <v>1444.048</v>
      </c>
      <c r="M3997" s="19">
        <v>837.05399999999997</v>
      </c>
      <c r="N3997" s="19">
        <v>722.55899999999997</v>
      </c>
      <c r="O3997" s="19">
        <v>179.52799999999999</v>
      </c>
      <c r="P3997" s="19">
        <v>1140.5509999999999</v>
      </c>
      <c r="Q3997" s="19">
        <v>0</v>
      </c>
      <c r="R3997" s="19">
        <v>0</v>
      </c>
      <c r="S3997" s="19">
        <v>0</v>
      </c>
      <c r="T3997" s="19">
        <v>0</v>
      </c>
      <c r="U3997" s="56">
        <f t="shared" si="132"/>
        <v>6481.9430000000011</v>
      </c>
      <c r="V3997" s="18">
        <f t="shared" si="131"/>
        <v>810.24287500000014</v>
      </c>
      <c r="W3997" s="7"/>
      <c r="X3997" s="7"/>
      <c r="Y3997" s="7"/>
      <c r="Z3997" s="57"/>
    </row>
    <row r="3998" spans="1:26" x14ac:dyDescent="0.35">
      <c r="A3998" s="6" t="s">
        <v>398</v>
      </c>
      <c r="B3998" s="7" t="s">
        <v>562</v>
      </c>
      <c r="C3998" s="7" t="s">
        <v>3194</v>
      </c>
      <c r="D3998" s="7" t="s">
        <v>280</v>
      </c>
      <c r="E3998" s="7" t="s">
        <v>281</v>
      </c>
      <c r="F3998" s="7" t="s">
        <v>563</v>
      </c>
      <c r="G3998" s="8">
        <v>5300628</v>
      </c>
      <c r="H3998" s="16" t="s">
        <v>3955</v>
      </c>
      <c r="I3998" s="18">
        <v>0</v>
      </c>
      <c r="J3998" s="19">
        <v>352.18799999999999</v>
      </c>
      <c r="K3998" s="19">
        <v>656.45600000000002</v>
      </c>
      <c r="L3998" s="19">
        <v>171.59</v>
      </c>
      <c r="M3998" s="19">
        <v>0</v>
      </c>
      <c r="N3998" s="19">
        <v>0</v>
      </c>
      <c r="O3998" s="19">
        <v>180.59800000000001</v>
      </c>
      <c r="P3998" s="19">
        <v>837.05399999999997</v>
      </c>
      <c r="Q3998" s="19">
        <v>0</v>
      </c>
      <c r="R3998" s="19">
        <v>0</v>
      </c>
      <c r="S3998" s="19">
        <v>0</v>
      </c>
      <c r="T3998" s="19">
        <v>0</v>
      </c>
      <c r="U3998" s="56">
        <f t="shared" si="132"/>
        <v>2197.886</v>
      </c>
      <c r="V3998" s="18">
        <f t="shared" si="131"/>
        <v>274.73575</v>
      </c>
      <c r="W3998" s="7"/>
      <c r="X3998" s="7"/>
      <c r="Y3998" s="7"/>
      <c r="Z3998" s="57"/>
    </row>
    <row r="3999" spans="1:26" x14ac:dyDescent="0.35">
      <c r="A3999" s="6" t="s">
        <v>398</v>
      </c>
      <c r="B3999" s="7" t="s">
        <v>562</v>
      </c>
      <c r="C3999" s="7" t="s">
        <v>3194</v>
      </c>
      <c r="D3999" s="7" t="s">
        <v>280</v>
      </c>
      <c r="E3999" s="7" t="s">
        <v>281</v>
      </c>
      <c r="F3999" s="7" t="s">
        <v>563</v>
      </c>
      <c r="G3999" s="8">
        <v>5293795</v>
      </c>
      <c r="H3999" s="16" t="s">
        <v>3956</v>
      </c>
      <c r="I3999" s="18">
        <v>0</v>
      </c>
      <c r="J3999" s="19">
        <v>410.05399999999997</v>
      </c>
      <c r="K3999" s="19">
        <v>539.654</v>
      </c>
      <c r="L3999" s="19">
        <v>343.18</v>
      </c>
      <c r="M3999" s="19">
        <v>238.464</v>
      </c>
      <c r="N3999" s="19">
        <v>0</v>
      </c>
      <c r="O3999" s="19">
        <v>360.12599999999998</v>
      </c>
      <c r="P3999" s="19">
        <v>656.45600000000002</v>
      </c>
      <c r="Q3999" s="19">
        <v>0</v>
      </c>
      <c r="R3999" s="19">
        <v>0</v>
      </c>
      <c r="S3999" s="19">
        <v>0</v>
      </c>
      <c r="T3999" s="19">
        <v>0</v>
      </c>
      <c r="U3999" s="56">
        <f t="shared" si="132"/>
        <v>2547.9339999999997</v>
      </c>
      <c r="V3999" s="18">
        <f t="shared" si="131"/>
        <v>318.49174999999997</v>
      </c>
      <c r="W3999" s="7"/>
      <c r="X3999" s="7"/>
      <c r="Y3999" s="7"/>
      <c r="Z3999" s="57"/>
    </row>
    <row r="4000" spans="1:26" x14ac:dyDescent="0.35">
      <c r="A4000" s="6" t="s">
        <v>398</v>
      </c>
      <c r="B4000" s="7" t="s">
        <v>562</v>
      </c>
      <c r="C4000" s="7" t="s">
        <v>3194</v>
      </c>
      <c r="D4000" s="7" t="s">
        <v>280</v>
      </c>
      <c r="E4000" s="7" t="s">
        <v>281</v>
      </c>
      <c r="F4000" s="7" t="s">
        <v>563</v>
      </c>
      <c r="G4000" s="8">
        <v>5293003</v>
      </c>
      <c r="H4000" s="16" t="s">
        <v>3957</v>
      </c>
      <c r="I4000" s="18">
        <v>352.18799999999999</v>
      </c>
      <c r="J4000" s="19">
        <v>238.464</v>
      </c>
      <c r="K4000" s="19">
        <v>0</v>
      </c>
      <c r="L4000" s="19">
        <v>171.59</v>
      </c>
      <c r="M4000" s="19">
        <v>419.06200000000001</v>
      </c>
      <c r="N4000" s="19">
        <v>238.464</v>
      </c>
      <c r="O4000" s="19">
        <v>589.58199999999999</v>
      </c>
      <c r="P4000" s="19">
        <v>837.05399999999997</v>
      </c>
      <c r="Q4000" s="19">
        <v>0</v>
      </c>
      <c r="R4000" s="19">
        <v>0</v>
      </c>
      <c r="S4000" s="19">
        <v>0</v>
      </c>
      <c r="T4000" s="19">
        <v>0</v>
      </c>
      <c r="U4000" s="56">
        <f t="shared" si="132"/>
        <v>2846.404</v>
      </c>
      <c r="V4000" s="18">
        <f t="shared" si="131"/>
        <v>355.8005</v>
      </c>
      <c r="W4000" s="7"/>
      <c r="X4000" s="7"/>
      <c r="Y4000" s="7"/>
      <c r="Z4000" s="57"/>
    </row>
    <row r="4001" spans="1:26" x14ac:dyDescent="0.35">
      <c r="A4001" s="6" t="s">
        <v>398</v>
      </c>
      <c r="B4001" s="7" t="s">
        <v>562</v>
      </c>
      <c r="C4001" s="7" t="s">
        <v>3194</v>
      </c>
      <c r="D4001" s="7" t="s">
        <v>280</v>
      </c>
      <c r="E4001" s="7" t="s">
        <v>281</v>
      </c>
      <c r="F4001" s="7" t="s">
        <v>563</v>
      </c>
      <c r="G4001" s="8">
        <v>5275948</v>
      </c>
      <c r="H4001" s="16" t="s">
        <v>3958</v>
      </c>
      <c r="I4001" s="18">
        <v>417.99200000000002</v>
      </c>
      <c r="J4001" s="19">
        <v>657.52599999999995</v>
      </c>
      <c r="K4001" s="19">
        <v>598.59</v>
      </c>
      <c r="L4001" s="19">
        <v>1205.5840000000001</v>
      </c>
      <c r="M4001" s="19">
        <v>1082.6849999999999</v>
      </c>
      <c r="N4001" s="19">
        <v>786.52200000000005</v>
      </c>
      <c r="O4001" s="19">
        <v>1140.5509999999999</v>
      </c>
      <c r="P4001" s="19">
        <v>1928.143</v>
      </c>
      <c r="Q4001" s="19">
        <v>0</v>
      </c>
      <c r="R4001" s="19">
        <v>0</v>
      </c>
      <c r="S4001" s="19">
        <v>0</v>
      </c>
      <c r="T4001" s="19">
        <v>0</v>
      </c>
      <c r="U4001" s="56">
        <f t="shared" si="132"/>
        <v>7817.5930000000008</v>
      </c>
      <c r="V4001" s="18">
        <f t="shared" ref="V4001:V4064" si="133">+AVERAGE(I4001:P4001)</f>
        <v>977.19912500000009</v>
      </c>
      <c r="W4001" s="7"/>
      <c r="X4001" s="7"/>
      <c r="Y4001" s="7"/>
      <c r="Z4001" s="57"/>
    </row>
    <row r="4002" spans="1:26" x14ac:dyDescent="0.35">
      <c r="A4002" s="6" t="s">
        <v>398</v>
      </c>
      <c r="B4002" s="7" t="s">
        <v>562</v>
      </c>
      <c r="C4002" s="7" t="s">
        <v>3194</v>
      </c>
      <c r="D4002" s="7" t="s">
        <v>280</v>
      </c>
      <c r="E4002" s="7" t="s">
        <v>281</v>
      </c>
      <c r="F4002" s="7" t="s">
        <v>563</v>
      </c>
      <c r="G4002" s="8">
        <v>5298392</v>
      </c>
      <c r="H4002" s="16" t="s">
        <v>3959</v>
      </c>
      <c r="I4002" s="18">
        <v>531.71600000000001</v>
      </c>
      <c r="J4002" s="19">
        <v>837.05399999999997</v>
      </c>
      <c r="K4002" s="19">
        <v>1009.7140000000001</v>
      </c>
      <c r="L4002" s="19">
        <v>0</v>
      </c>
      <c r="M4002" s="19">
        <v>590.65200000000004</v>
      </c>
      <c r="N4002" s="19">
        <v>180.59800000000001</v>
      </c>
      <c r="O4002" s="19">
        <v>1017.652</v>
      </c>
      <c r="P4002" s="19">
        <v>598.59</v>
      </c>
      <c r="Q4002" s="19">
        <v>0</v>
      </c>
      <c r="R4002" s="19">
        <v>0</v>
      </c>
      <c r="S4002" s="19">
        <v>0</v>
      </c>
      <c r="T4002" s="19">
        <v>0</v>
      </c>
      <c r="U4002" s="56">
        <f t="shared" si="132"/>
        <v>4765.9760000000006</v>
      </c>
      <c r="V4002" s="18">
        <f t="shared" si="133"/>
        <v>595.74700000000007</v>
      </c>
      <c r="W4002" s="7"/>
      <c r="X4002" s="7"/>
      <c r="Y4002" s="7"/>
      <c r="Z4002" s="57"/>
    </row>
    <row r="4003" spans="1:26" x14ac:dyDescent="0.35">
      <c r="A4003" s="6" t="s">
        <v>398</v>
      </c>
      <c r="B4003" s="7" t="s">
        <v>562</v>
      </c>
      <c r="C4003" s="7" t="s">
        <v>3194</v>
      </c>
      <c r="D4003" s="7" t="s">
        <v>280</v>
      </c>
      <c r="E4003" s="7" t="s">
        <v>281</v>
      </c>
      <c r="F4003" s="7" t="s">
        <v>563</v>
      </c>
      <c r="G4003" s="8">
        <v>5291652</v>
      </c>
      <c r="H4003" s="16" t="s">
        <v>3960</v>
      </c>
      <c r="I4003" s="18">
        <v>180.59800000000001</v>
      </c>
      <c r="J4003" s="19">
        <v>0</v>
      </c>
      <c r="K4003" s="19">
        <v>171.59</v>
      </c>
      <c r="L4003" s="19">
        <v>0</v>
      </c>
      <c r="M4003" s="19">
        <v>180.59800000000001</v>
      </c>
      <c r="N4003" s="19">
        <v>657.52599999999995</v>
      </c>
      <c r="O4003" s="19">
        <v>180.59800000000001</v>
      </c>
      <c r="P4003" s="19">
        <v>417.99200000000002</v>
      </c>
      <c r="Q4003" s="19">
        <v>0</v>
      </c>
      <c r="R4003" s="19">
        <v>0</v>
      </c>
      <c r="S4003" s="19">
        <v>0</v>
      </c>
      <c r="T4003" s="19">
        <v>0</v>
      </c>
      <c r="U4003" s="56">
        <f t="shared" si="132"/>
        <v>1788.9019999999998</v>
      </c>
      <c r="V4003" s="18">
        <f t="shared" si="133"/>
        <v>223.61274999999998</v>
      </c>
      <c r="W4003" s="7"/>
      <c r="X4003" s="7"/>
      <c r="Y4003" s="7"/>
      <c r="Z4003" s="57"/>
    </row>
    <row r="4004" spans="1:26" x14ac:dyDescent="0.35">
      <c r="A4004" s="6" t="s">
        <v>398</v>
      </c>
      <c r="B4004" s="7" t="s">
        <v>562</v>
      </c>
      <c r="C4004" s="7" t="s">
        <v>3194</v>
      </c>
      <c r="D4004" s="7" t="s">
        <v>280</v>
      </c>
      <c r="E4004" s="7" t="s">
        <v>281</v>
      </c>
      <c r="F4004" s="7" t="s">
        <v>563</v>
      </c>
      <c r="G4004" s="8">
        <v>5275979</v>
      </c>
      <c r="H4004" s="16" t="s">
        <v>3961</v>
      </c>
      <c r="I4004" s="18">
        <v>179.52799999999999</v>
      </c>
      <c r="J4004" s="19">
        <v>417.99200000000002</v>
      </c>
      <c r="K4004" s="19">
        <v>902.08699999999999</v>
      </c>
      <c r="L4004" s="19">
        <v>959.95299999999997</v>
      </c>
      <c r="M4004" s="19">
        <v>1204.347</v>
      </c>
      <c r="N4004" s="19">
        <v>959.95299999999997</v>
      </c>
      <c r="O4004" s="19">
        <v>779.18700000000001</v>
      </c>
      <c r="P4004" s="19">
        <v>1024.9860000000001</v>
      </c>
      <c r="Q4004" s="19">
        <v>0</v>
      </c>
      <c r="R4004" s="19">
        <v>0</v>
      </c>
      <c r="S4004" s="19">
        <v>0</v>
      </c>
      <c r="T4004" s="19">
        <v>0</v>
      </c>
      <c r="U4004" s="56">
        <f t="shared" si="132"/>
        <v>6428.0330000000004</v>
      </c>
      <c r="V4004" s="18">
        <f t="shared" si="133"/>
        <v>803.50412500000004</v>
      </c>
      <c r="W4004" s="7"/>
      <c r="X4004" s="7"/>
      <c r="Y4004" s="7"/>
      <c r="Z4004" s="57"/>
    </row>
    <row r="4005" spans="1:26" x14ac:dyDescent="0.35">
      <c r="A4005" s="6" t="s">
        <v>398</v>
      </c>
      <c r="B4005" s="7" t="s">
        <v>562</v>
      </c>
      <c r="C4005" s="7" t="s">
        <v>3194</v>
      </c>
      <c r="D4005" s="7" t="s">
        <v>280</v>
      </c>
      <c r="E4005" s="7" t="s">
        <v>281</v>
      </c>
      <c r="F4005" s="7" t="s">
        <v>563</v>
      </c>
      <c r="G4005" s="8">
        <v>5275955</v>
      </c>
      <c r="H4005" s="16" t="s">
        <v>3962</v>
      </c>
      <c r="I4005" s="18">
        <v>0</v>
      </c>
      <c r="J4005" s="19">
        <v>1197.18</v>
      </c>
      <c r="K4005" s="19">
        <v>2170.105</v>
      </c>
      <c r="L4005" s="19">
        <v>1751.212</v>
      </c>
      <c r="M4005" s="19">
        <v>1807.8409999999999</v>
      </c>
      <c r="N4005" s="19">
        <v>1331.9829999999999</v>
      </c>
      <c r="O4005" s="19">
        <v>1508.2329999999999</v>
      </c>
      <c r="P4005" s="19">
        <v>1563.7919999999999</v>
      </c>
      <c r="Q4005" s="19">
        <v>0</v>
      </c>
      <c r="R4005" s="19">
        <v>0</v>
      </c>
      <c r="S4005" s="19">
        <v>0</v>
      </c>
      <c r="T4005" s="19">
        <v>0</v>
      </c>
      <c r="U4005" s="56">
        <f t="shared" si="132"/>
        <v>11330.346</v>
      </c>
      <c r="V4005" s="18">
        <f t="shared" si="133"/>
        <v>1416.2932499999999</v>
      </c>
      <c r="W4005" s="7"/>
      <c r="X4005" s="7"/>
      <c r="Y4005" s="7"/>
      <c r="Z4005" s="57"/>
    </row>
    <row r="4006" spans="1:26" x14ac:dyDescent="0.35">
      <c r="A4006" s="6" t="s">
        <v>398</v>
      </c>
      <c r="B4006" s="7" t="s">
        <v>562</v>
      </c>
      <c r="C4006" s="7" t="s">
        <v>3194</v>
      </c>
      <c r="D4006" s="7" t="s">
        <v>280</v>
      </c>
      <c r="E4006" s="7" t="s">
        <v>281</v>
      </c>
      <c r="F4006" s="7" t="s">
        <v>563</v>
      </c>
      <c r="G4006" s="8">
        <v>5275986</v>
      </c>
      <c r="H4006" s="16" t="s">
        <v>3963</v>
      </c>
      <c r="I4006" s="18">
        <v>0</v>
      </c>
      <c r="J4006" s="19">
        <v>419.06200000000001</v>
      </c>
      <c r="K4006" s="19">
        <v>902.08699999999999</v>
      </c>
      <c r="L4006" s="19">
        <v>1024.9860000000001</v>
      </c>
      <c r="M4006" s="19">
        <v>419.06200000000001</v>
      </c>
      <c r="N4006" s="19">
        <v>483.02499999999998</v>
      </c>
      <c r="O4006" s="19">
        <v>541.96100000000001</v>
      </c>
      <c r="P4006" s="19">
        <v>664.69299999999998</v>
      </c>
      <c r="Q4006" s="19">
        <v>0</v>
      </c>
      <c r="R4006" s="19">
        <v>0</v>
      </c>
      <c r="S4006" s="19">
        <v>0</v>
      </c>
      <c r="T4006" s="19">
        <v>0</v>
      </c>
      <c r="U4006" s="56">
        <f t="shared" si="132"/>
        <v>4454.8760000000002</v>
      </c>
      <c r="V4006" s="18">
        <f t="shared" si="133"/>
        <v>556.85950000000003</v>
      </c>
      <c r="W4006" s="7"/>
      <c r="X4006" s="7"/>
      <c r="Y4006" s="7"/>
      <c r="Z4006" s="57"/>
    </row>
    <row r="4007" spans="1:26" x14ac:dyDescent="0.35">
      <c r="A4007" s="6" t="s">
        <v>398</v>
      </c>
      <c r="B4007" s="7" t="s">
        <v>562</v>
      </c>
      <c r="C4007" s="7" t="s">
        <v>3194</v>
      </c>
      <c r="D4007" s="7" t="s">
        <v>280</v>
      </c>
      <c r="E4007" s="7" t="s">
        <v>281</v>
      </c>
      <c r="F4007" s="7" t="s">
        <v>563</v>
      </c>
      <c r="G4007" s="8">
        <v>5291614</v>
      </c>
      <c r="H4007" s="16" t="s">
        <v>3964</v>
      </c>
      <c r="I4007" s="18">
        <v>238.464</v>
      </c>
      <c r="J4007" s="19">
        <v>484.09500000000003</v>
      </c>
      <c r="K4007" s="19">
        <v>667.29</v>
      </c>
      <c r="L4007" s="19">
        <v>1751.212</v>
      </c>
      <c r="M4007" s="19">
        <v>180.59800000000001</v>
      </c>
      <c r="N4007" s="19">
        <v>1023.069</v>
      </c>
      <c r="O4007" s="19">
        <v>780.42499999999995</v>
      </c>
      <c r="P4007" s="19">
        <v>843.15099999999995</v>
      </c>
      <c r="Q4007" s="19">
        <v>0</v>
      </c>
      <c r="R4007" s="19">
        <v>0</v>
      </c>
      <c r="S4007" s="19">
        <v>0</v>
      </c>
      <c r="T4007" s="19">
        <v>0</v>
      </c>
      <c r="U4007" s="56">
        <f t="shared" si="132"/>
        <v>5968.3039999999992</v>
      </c>
      <c r="V4007" s="18">
        <f t="shared" si="133"/>
        <v>746.0379999999999</v>
      </c>
      <c r="W4007" s="7"/>
      <c r="X4007" s="7"/>
      <c r="Y4007" s="7"/>
      <c r="Z4007" s="57"/>
    </row>
    <row r="4008" spans="1:26" x14ac:dyDescent="0.35">
      <c r="A4008" s="6" t="s">
        <v>398</v>
      </c>
      <c r="B4008" s="7" t="s">
        <v>4613</v>
      </c>
      <c r="C4008" s="7" t="s">
        <v>3194</v>
      </c>
      <c r="D4008" s="7" t="s">
        <v>280</v>
      </c>
      <c r="E4008" s="7" t="s">
        <v>281</v>
      </c>
      <c r="F4008" s="7" t="s">
        <v>563</v>
      </c>
      <c r="G4008" s="8">
        <v>5301409</v>
      </c>
      <c r="H4008" s="16" t="s">
        <v>3965</v>
      </c>
      <c r="I4008" s="18">
        <v>0</v>
      </c>
      <c r="J4008" s="19">
        <v>0</v>
      </c>
      <c r="K4008" s="19">
        <v>0</v>
      </c>
      <c r="L4008" s="19">
        <v>0</v>
      </c>
      <c r="M4008" s="19">
        <v>1188.173</v>
      </c>
      <c r="N4008" s="19">
        <v>171.59</v>
      </c>
      <c r="O4008" s="19">
        <v>950.77800000000002</v>
      </c>
      <c r="P4008" s="19">
        <v>1017.652</v>
      </c>
      <c r="Q4008" s="19">
        <v>0</v>
      </c>
      <c r="R4008" s="19">
        <v>0</v>
      </c>
      <c r="S4008" s="19">
        <v>0</v>
      </c>
      <c r="T4008" s="19">
        <v>0</v>
      </c>
      <c r="U4008" s="56">
        <f t="shared" si="132"/>
        <v>3328.1930000000002</v>
      </c>
      <c r="V4008" s="18">
        <f t="shared" si="133"/>
        <v>416.02412500000003</v>
      </c>
      <c r="W4008" s="7"/>
      <c r="X4008" s="7"/>
      <c r="Y4008" s="7"/>
      <c r="Z4008" s="57"/>
    </row>
    <row r="4009" spans="1:26" x14ac:dyDescent="0.35">
      <c r="A4009" s="6" t="s">
        <v>398</v>
      </c>
      <c r="B4009" s="7" t="s">
        <v>562</v>
      </c>
      <c r="C4009" s="7" t="s">
        <v>3194</v>
      </c>
      <c r="D4009" s="7" t="s">
        <v>280</v>
      </c>
      <c r="E4009" s="7" t="s">
        <v>281</v>
      </c>
      <c r="F4009" s="7" t="s">
        <v>563</v>
      </c>
      <c r="G4009" s="8">
        <v>5276127</v>
      </c>
      <c r="H4009" s="16" t="s">
        <v>3966</v>
      </c>
      <c r="I4009" s="18">
        <v>179.52799999999999</v>
      </c>
      <c r="J4009" s="19">
        <v>1082.6849999999999</v>
      </c>
      <c r="K4009" s="19">
        <v>1321.1479999999999</v>
      </c>
      <c r="L4009" s="19">
        <v>786.52200000000005</v>
      </c>
      <c r="M4009" s="19">
        <v>1082.6849999999999</v>
      </c>
      <c r="N4009" s="19">
        <v>360.12599999999998</v>
      </c>
      <c r="O4009" s="19">
        <v>541.96100000000001</v>
      </c>
      <c r="P4009" s="19">
        <v>1082.684</v>
      </c>
      <c r="Q4009" s="19">
        <v>0</v>
      </c>
      <c r="R4009" s="19">
        <v>0</v>
      </c>
      <c r="S4009" s="19">
        <v>0</v>
      </c>
      <c r="T4009" s="19">
        <v>0</v>
      </c>
      <c r="U4009" s="56">
        <f t="shared" si="132"/>
        <v>6437.3389999999999</v>
      </c>
      <c r="V4009" s="18">
        <f t="shared" si="133"/>
        <v>804.66737499999999</v>
      </c>
      <c r="W4009" s="7"/>
      <c r="X4009" s="7"/>
      <c r="Y4009" s="7"/>
      <c r="Z4009" s="57"/>
    </row>
    <row r="4010" spans="1:26" x14ac:dyDescent="0.35">
      <c r="A4010" s="6" t="s">
        <v>398</v>
      </c>
      <c r="B4010" s="7" t="s">
        <v>562</v>
      </c>
      <c r="C4010" s="7" t="s">
        <v>3194</v>
      </c>
      <c r="D4010" s="7" t="s">
        <v>280</v>
      </c>
      <c r="E4010" s="7" t="s">
        <v>281</v>
      </c>
      <c r="F4010" s="7" t="s">
        <v>563</v>
      </c>
      <c r="G4010" s="8">
        <v>5274091</v>
      </c>
      <c r="H4010" s="16" t="s">
        <v>3967</v>
      </c>
      <c r="I4010" s="18">
        <v>0</v>
      </c>
      <c r="J4010" s="19">
        <v>484.09500000000003</v>
      </c>
      <c r="K4010" s="19">
        <v>419.06200000000001</v>
      </c>
      <c r="L4010" s="19">
        <v>606.99400000000003</v>
      </c>
      <c r="M4010" s="19">
        <v>179.52799999999999</v>
      </c>
      <c r="N4010" s="19">
        <v>1263.45</v>
      </c>
      <c r="O4010" s="19">
        <v>0</v>
      </c>
      <c r="P4010" s="19">
        <v>1024.9860000000001</v>
      </c>
      <c r="Q4010" s="19">
        <v>0</v>
      </c>
      <c r="R4010" s="19">
        <v>0</v>
      </c>
      <c r="S4010" s="19">
        <v>0</v>
      </c>
      <c r="T4010" s="19">
        <v>0</v>
      </c>
      <c r="U4010" s="56">
        <f t="shared" si="132"/>
        <v>3978.1149999999998</v>
      </c>
      <c r="V4010" s="18">
        <f t="shared" si="133"/>
        <v>497.26437499999997</v>
      </c>
      <c r="W4010" s="7"/>
      <c r="X4010" s="7"/>
      <c r="Y4010" s="7"/>
      <c r="Z4010" s="57"/>
    </row>
    <row r="4011" spans="1:26" x14ac:dyDescent="0.35">
      <c r="A4011" s="6" t="s">
        <v>398</v>
      </c>
      <c r="B4011" s="7" t="s">
        <v>562</v>
      </c>
      <c r="C4011" s="7" t="s">
        <v>3194</v>
      </c>
      <c r="D4011" s="7" t="s">
        <v>280</v>
      </c>
      <c r="E4011" s="7" t="s">
        <v>281</v>
      </c>
      <c r="F4011" s="7" t="s">
        <v>563</v>
      </c>
      <c r="G4011" s="8">
        <v>5276262</v>
      </c>
      <c r="H4011" s="16" t="s">
        <v>3968</v>
      </c>
      <c r="I4011" s="18">
        <v>360.12599999999998</v>
      </c>
      <c r="J4011" s="19">
        <v>303.49700000000001</v>
      </c>
      <c r="K4011" s="19">
        <v>662.553</v>
      </c>
      <c r="L4011" s="19">
        <v>721.48900000000003</v>
      </c>
      <c r="M4011" s="19">
        <v>1262.213</v>
      </c>
      <c r="N4011" s="19">
        <v>1141.6199999999999</v>
      </c>
      <c r="O4011" s="19">
        <v>837.05399999999997</v>
      </c>
      <c r="P4011" s="19">
        <v>2275.0050000000001</v>
      </c>
      <c r="Q4011" s="19">
        <v>0</v>
      </c>
      <c r="R4011" s="19">
        <v>0</v>
      </c>
      <c r="S4011" s="19">
        <v>0</v>
      </c>
      <c r="T4011" s="19">
        <v>0</v>
      </c>
      <c r="U4011" s="56">
        <f t="shared" si="132"/>
        <v>7563.5569999999998</v>
      </c>
      <c r="V4011" s="18">
        <f t="shared" si="133"/>
        <v>945.44462499999997</v>
      </c>
      <c r="W4011" s="7"/>
      <c r="X4011" s="7"/>
      <c r="Y4011" s="7"/>
      <c r="Z4011" s="57"/>
    </row>
    <row r="4012" spans="1:26" x14ac:dyDescent="0.35">
      <c r="A4012" s="6" t="s">
        <v>398</v>
      </c>
      <c r="B4012" s="7" t="s">
        <v>562</v>
      </c>
      <c r="C4012" s="7" t="s">
        <v>3194</v>
      </c>
      <c r="D4012" s="7" t="s">
        <v>280</v>
      </c>
      <c r="E4012" s="7" t="s">
        <v>281</v>
      </c>
      <c r="F4012" s="7" t="s">
        <v>563</v>
      </c>
      <c r="G4012" s="8">
        <v>5298918</v>
      </c>
      <c r="H4012" s="16" t="s">
        <v>3969</v>
      </c>
      <c r="I4012" s="18">
        <v>0</v>
      </c>
      <c r="J4012" s="19">
        <v>662.553</v>
      </c>
      <c r="K4012" s="19">
        <v>778.11800000000005</v>
      </c>
      <c r="L4012" s="19">
        <v>1385.1120000000001</v>
      </c>
      <c r="M4012" s="19">
        <v>786.52200000000005</v>
      </c>
      <c r="N4012" s="19">
        <v>967.12</v>
      </c>
      <c r="O4012" s="19">
        <v>721.48900000000003</v>
      </c>
      <c r="P4012" s="19">
        <v>895.99</v>
      </c>
      <c r="Q4012" s="19">
        <v>0</v>
      </c>
      <c r="R4012" s="19">
        <v>0</v>
      </c>
      <c r="S4012" s="19">
        <v>0</v>
      </c>
      <c r="T4012" s="19">
        <v>0</v>
      </c>
      <c r="U4012" s="56">
        <f t="shared" si="132"/>
        <v>6196.9040000000005</v>
      </c>
      <c r="V4012" s="18">
        <f t="shared" si="133"/>
        <v>774.61300000000006</v>
      </c>
      <c r="W4012" s="7"/>
      <c r="X4012" s="7"/>
      <c r="Y4012" s="7"/>
      <c r="Z4012" s="57"/>
    </row>
    <row r="4013" spans="1:26" x14ac:dyDescent="0.35">
      <c r="A4013" s="6" t="s">
        <v>398</v>
      </c>
      <c r="B4013" s="7" t="s">
        <v>4613</v>
      </c>
      <c r="C4013" s="7" t="s">
        <v>3194</v>
      </c>
      <c r="D4013" s="7" t="s">
        <v>280</v>
      </c>
      <c r="E4013" s="7" t="s">
        <v>281</v>
      </c>
      <c r="F4013" s="7" t="s">
        <v>563</v>
      </c>
      <c r="G4013" s="8">
        <v>5300299</v>
      </c>
      <c r="H4013" s="16" t="s">
        <v>3970</v>
      </c>
      <c r="I4013" s="18">
        <v>530.64599999999996</v>
      </c>
      <c r="J4013" s="19">
        <v>171.59</v>
      </c>
      <c r="K4013" s="19">
        <v>777.048</v>
      </c>
      <c r="L4013" s="19">
        <v>590.65200000000004</v>
      </c>
      <c r="M4013" s="19">
        <v>530.64599999999996</v>
      </c>
      <c r="N4013" s="19">
        <v>0</v>
      </c>
      <c r="O4013" s="19">
        <v>531.71600000000001</v>
      </c>
      <c r="P4013" s="19">
        <v>238.464</v>
      </c>
      <c r="Q4013" s="19">
        <v>0</v>
      </c>
      <c r="R4013" s="19">
        <v>0</v>
      </c>
      <c r="S4013" s="19">
        <v>0</v>
      </c>
      <c r="T4013" s="19">
        <v>0</v>
      </c>
      <c r="U4013" s="56">
        <f t="shared" si="132"/>
        <v>3370.7620000000002</v>
      </c>
      <c r="V4013" s="18">
        <f t="shared" si="133"/>
        <v>421.34525000000002</v>
      </c>
      <c r="W4013" s="7"/>
      <c r="X4013" s="7"/>
      <c r="Y4013" s="7"/>
      <c r="Z4013" s="57"/>
    </row>
    <row r="4014" spans="1:26" x14ac:dyDescent="0.35">
      <c r="A4014" s="6" t="s">
        <v>398</v>
      </c>
      <c r="B4014" s="7" t="s">
        <v>562</v>
      </c>
      <c r="C4014" s="7" t="s">
        <v>3194</v>
      </c>
      <c r="D4014" s="7" t="s">
        <v>280</v>
      </c>
      <c r="E4014" s="7" t="s">
        <v>281</v>
      </c>
      <c r="F4014" s="7" t="s">
        <v>563</v>
      </c>
      <c r="G4014" s="8">
        <v>5276200</v>
      </c>
      <c r="H4014" s="16" t="s">
        <v>3971</v>
      </c>
      <c r="I4014" s="18">
        <v>0</v>
      </c>
      <c r="J4014" s="19">
        <v>483.02499999999998</v>
      </c>
      <c r="K4014" s="19">
        <v>1139.481</v>
      </c>
      <c r="L4014" s="19">
        <v>967.12</v>
      </c>
      <c r="M4014" s="19">
        <v>483.02499999999998</v>
      </c>
      <c r="N4014" s="19">
        <v>1320.079</v>
      </c>
      <c r="O4014" s="19">
        <v>1147.7180000000001</v>
      </c>
      <c r="P4014" s="19">
        <v>780.42499999999995</v>
      </c>
      <c r="Q4014" s="19">
        <v>0</v>
      </c>
      <c r="R4014" s="19">
        <v>0</v>
      </c>
      <c r="S4014" s="19">
        <v>0</v>
      </c>
      <c r="T4014" s="19">
        <v>0</v>
      </c>
      <c r="U4014" s="56">
        <f t="shared" si="132"/>
        <v>6320.8729999999996</v>
      </c>
      <c r="V4014" s="18">
        <f t="shared" si="133"/>
        <v>790.10912499999995</v>
      </c>
      <c r="W4014" s="7"/>
      <c r="X4014" s="7"/>
      <c r="Y4014" s="7"/>
      <c r="Z4014" s="57"/>
    </row>
    <row r="4015" spans="1:26" x14ac:dyDescent="0.35">
      <c r="A4015" s="6" t="s">
        <v>398</v>
      </c>
      <c r="B4015" s="7" t="s">
        <v>562</v>
      </c>
      <c r="C4015" s="7" t="s">
        <v>3194</v>
      </c>
      <c r="D4015" s="7" t="s">
        <v>280</v>
      </c>
      <c r="E4015" s="7" t="s">
        <v>281</v>
      </c>
      <c r="F4015" s="7" t="s">
        <v>563</v>
      </c>
      <c r="G4015" s="8">
        <v>5274084</v>
      </c>
      <c r="H4015" s="16" t="s">
        <v>3972</v>
      </c>
      <c r="I4015" s="18">
        <v>238.464</v>
      </c>
      <c r="J4015" s="19">
        <v>483.02499999999998</v>
      </c>
      <c r="K4015" s="19">
        <v>598.59</v>
      </c>
      <c r="L4015" s="19">
        <v>967.12</v>
      </c>
      <c r="M4015" s="19">
        <v>902.08699999999999</v>
      </c>
      <c r="N4015" s="19">
        <v>1083.922</v>
      </c>
      <c r="O4015" s="19">
        <v>179.52799999999999</v>
      </c>
      <c r="P4015" s="19">
        <v>1141.6210000000001</v>
      </c>
      <c r="Q4015" s="19">
        <v>0</v>
      </c>
      <c r="R4015" s="19">
        <v>0</v>
      </c>
      <c r="S4015" s="19">
        <v>0</v>
      </c>
      <c r="T4015" s="19">
        <v>0</v>
      </c>
      <c r="U4015" s="56">
        <f t="shared" si="132"/>
        <v>5594.3570000000009</v>
      </c>
      <c r="V4015" s="18">
        <f t="shared" si="133"/>
        <v>699.29462500000011</v>
      </c>
      <c r="W4015" s="7"/>
      <c r="X4015" s="7"/>
      <c r="Y4015" s="7"/>
      <c r="Z4015" s="57"/>
    </row>
    <row r="4016" spans="1:26" x14ac:dyDescent="0.35">
      <c r="A4016" s="6" t="s">
        <v>398</v>
      </c>
      <c r="B4016" s="7" t="s">
        <v>562</v>
      </c>
      <c r="C4016" s="7" t="s">
        <v>3194</v>
      </c>
      <c r="D4016" s="7" t="s">
        <v>280</v>
      </c>
      <c r="E4016" s="7" t="s">
        <v>281</v>
      </c>
      <c r="F4016" s="7" t="s">
        <v>563</v>
      </c>
      <c r="G4016" s="8">
        <v>5276196</v>
      </c>
      <c r="H4016" s="16" t="s">
        <v>3973</v>
      </c>
      <c r="I4016" s="18">
        <v>0</v>
      </c>
      <c r="J4016" s="19">
        <v>1322.2180000000001</v>
      </c>
      <c r="K4016" s="19">
        <v>483.02499999999998</v>
      </c>
      <c r="L4016" s="19">
        <v>1024.9860000000001</v>
      </c>
      <c r="M4016" s="19">
        <v>360.12599999999998</v>
      </c>
      <c r="N4016" s="19">
        <v>722.55899999999997</v>
      </c>
      <c r="O4016" s="19">
        <v>721.48900000000003</v>
      </c>
      <c r="P4016" s="19">
        <v>1444.048</v>
      </c>
      <c r="Q4016" s="19">
        <v>0</v>
      </c>
      <c r="R4016" s="19">
        <v>0</v>
      </c>
      <c r="S4016" s="19">
        <v>0</v>
      </c>
      <c r="T4016" s="19">
        <v>0</v>
      </c>
      <c r="U4016" s="56">
        <f t="shared" si="132"/>
        <v>6078.451</v>
      </c>
      <c r="V4016" s="18">
        <f t="shared" si="133"/>
        <v>759.806375</v>
      </c>
      <c r="W4016" s="7"/>
      <c r="X4016" s="7"/>
      <c r="Y4016" s="7"/>
      <c r="Z4016" s="57"/>
    </row>
    <row r="4017" spans="1:26" x14ac:dyDescent="0.35">
      <c r="A4017" s="6" t="s">
        <v>398</v>
      </c>
      <c r="B4017" s="7" t="s">
        <v>562</v>
      </c>
      <c r="C4017" s="7" t="s">
        <v>3194</v>
      </c>
      <c r="D4017" s="7" t="s">
        <v>280</v>
      </c>
      <c r="E4017" s="7" t="s">
        <v>281</v>
      </c>
      <c r="F4017" s="7" t="s">
        <v>563</v>
      </c>
      <c r="G4017" s="8">
        <v>5276189</v>
      </c>
      <c r="H4017" s="16" t="s">
        <v>3974</v>
      </c>
      <c r="I4017" s="18">
        <v>360.12599999999998</v>
      </c>
      <c r="J4017" s="19">
        <v>541.96100000000001</v>
      </c>
      <c r="K4017" s="19">
        <v>778.11800000000005</v>
      </c>
      <c r="L4017" s="19">
        <v>1024.9860000000001</v>
      </c>
      <c r="M4017" s="19">
        <v>902.08699999999999</v>
      </c>
      <c r="N4017" s="19">
        <v>902.08699999999999</v>
      </c>
      <c r="O4017" s="19">
        <v>539.654</v>
      </c>
      <c r="P4017" s="19">
        <v>721.48900000000003</v>
      </c>
      <c r="Q4017" s="19">
        <v>0</v>
      </c>
      <c r="R4017" s="19">
        <v>0</v>
      </c>
      <c r="S4017" s="19">
        <v>0</v>
      </c>
      <c r="T4017" s="19">
        <v>0</v>
      </c>
      <c r="U4017" s="56">
        <f t="shared" si="132"/>
        <v>5770.5079999999998</v>
      </c>
      <c r="V4017" s="18">
        <f t="shared" si="133"/>
        <v>721.31349999999998</v>
      </c>
      <c r="W4017" s="7"/>
      <c r="X4017" s="7"/>
      <c r="Y4017" s="7"/>
      <c r="Z4017" s="57"/>
    </row>
    <row r="4018" spans="1:26" x14ac:dyDescent="0.35">
      <c r="A4018" s="6" t="s">
        <v>398</v>
      </c>
      <c r="B4018" s="7" t="s">
        <v>562</v>
      </c>
      <c r="C4018" s="7" t="s">
        <v>3194</v>
      </c>
      <c r="D4018" s="7" t="s">
        <v>280</v>
      </c>
      <c r="E4018" s="7" t="s">
        <v>281</v>
      </c>
      <c r="F4018" s="7" t="s">
        <v>563</v>
      </c>
      <c r="G4018" s="8">
        <v>5276141</v>
      </c>
      <c r="H4018" s="16" t="s">
        <v>3975</v>
      </c>
      <c r="I4018" s="18">
        <v>598.59</v>
      </c>
      <c r="J4018" s="19">
        <v>902.08699999999999</v>
      </c>
      <c r="K4018" s="19">
        <v>483.02499999999998</v>
      </c>
      <c r="L4018" s="19">
        <v>902.08699999999999</v>
      </c>
      <c r="M4018" s="19">
        <v>1024.9860000000001</v>
      </c>
      <c r="N4018" s="19">
        <v>1205.5840000000001</v>
      </c>
      <c r="O4018" s="19">
        <v>417.99200000000002</v>
      </c>
      <c r="P4018" s="19">
        <v>961.02300000000002</v>
      </c>
      <c r="Q4018" s="19">
        <v>0</v>
      </c>
      <c r="R4018" s="19">
        <v>0</v>
      </c>
      <c r="S4018" s="19">
        <v>0</v>
      </c>
      <c r="T4018" s="19">
        <v>0</v>
      </c>
      <c r="U4018" s="56">
        <f t="shared" si="132"/>
        <v>6495.3740000000007</v>
      </c>
      <c r="V4018" s="18">
        <f t="shared" si="133"/>
        <v>811.92175000000009</v>
      </c>
      <c r="W4018" s="7"/>
      <c r="X4018" s="7"/>
      <c r="Y4018" s="7"/>
      <c r="Z4018" s="57"/>
    </row>
    <row r="4019" spans="1:26" x14ac:dyDescent="0.35">
      <c r="A4019" s="6" t="s">
        <v>398</v>
      </c>
      <c r="B4019" s="7" t="s">
        <v>4613</v>
      </c>
      <c r="C4019" s="7" t="s">
        <v>3194</v>
      </c>
      <c r="D4019" s="7" t="s">
        <v>280</v>
      </c>
      <c r="E4019" s="7" t="s">
        <v>281</v>
      </c>
      <c r="F4019" s="7" t="s">
        <v>563</v>
      </c>
      <c r="G4019" s="8">
        <v>5301108</v>
      </c>
      <c r="H4019" s="16" t="s">
        <v>3976</v>
      </c>
      <c r="I4019" s="18">
        <v>0</v>
      </c>
      <c r="J4019" s="19">
        <v>0</v>
      </c>
      <c r="K4019" s="19">
        <v>770.18</v>
      </c>
      <c r="L4019" s="19">
        <v>419.06200000000001</v>
      </c>
      <c r="M4019" s="19">
        <v>590.65200000000004</v>
      </c>
      <c r="N4019" s="19">
        <v>179.52799999999999</v>
      </c>
      <c r="O4019" s="19">
        <v>417.99200000000002</v>
      </c>
      <c r="P4019" s="19">
        <v>361.19600000000003</v>
      </c>
      <c r="Q4019" s="19">
        <v>0</v>
      </c>
      <c r="R4019" s="19">
        <v>0</v>
      </c>
      <c r="S4019" s="19">
        <v>0</v>
      </c>
      <c r="T4019" s="19">
        <v>0</v>
      </c>
      <c r="U4019" s="56">
        <f t="shared" si="132"/>
        <v>2738.61</v>
      </c>
      <c r="V4019" s="18">
        <f t="shared" si="133"/>
        <v>342.32625000000002</v>
      </c>
      <c r="W4019" s="7"/>
      <c r="X4019" s="7"/>
      <c r="Y4019" s="7"/>
      <c r="Z4019" s="57"/>
    </row>
    <row r="4020" spans="1:26" x14ac:dyDescent="0.35">
      <c r="A4020" s="6" t="s">
        <v>398</v>
      </c>
      <c r="B4020" s="7" t="s">
        <v>562</v>
      </c>
      <c r="C4020" s="7" t="s">
        <v>3194</v>
      </c>
      <c r="D4020" s="7" t="s">
        <v>280</v>
      </c>
      <c r="E4020" s="7" t="s">
        <v>281</v>
      </c>
      <c r="F4020" s="7" t="s">
        <v>563</v>
      </c>
      <c r="G4020" s="8">
        <v>5298406</v>
      </c>
      <c r="H4020" s="16" t="s">
        <v>3977</v>
      </c>
      <c r="I4020" s="18">
        <v>351.11799999999999</v>
      </c>
      <c r="J4020" s="19">
        <v>238.464</v>
      </c>
      <c r="K4020" s="19">
        <v>702.23599999999999</v>
      </c>
      <c r="L4020" s="19">
        <v>0</v>
      </c>
      <c r="M4020" s="19">
        <v>597.52</v>
      </c>
      <c r="N4020" s="19">
        <v>171.59</v>
      </c>
      <c r="O4020" s="19">
        <v>837.05399999999997</v>
      </c>
      <c r="P4020" s="19">
        <v>837.05399999999997</v>
      </c>
      <c r="Q4020" s="19">
        <v>0</v>
      </c>
      <c r="R4020" s="19">
        <v>0</v>
      </c>
      <c r="S4020" s="19">
        <v>0</v>
      </c>
      <c r="T4020" s="19">
        <v>0</v>
      </c>
      <c r="U4020" s="56">
        <f t="shared" si="132"/>
        <v>3735.0360000000001</v>
      </c>
      <c r="V4020" s="18">
        <f t="shared" si="133"/>
        <v>466.87950000000001</v>
      </c>
      <c r="W4020" s="7"/>
      <c r="X4020" s="7"/>
      <c r="Y4020" s="7"/>
      <c r="Z4020" s="57"/>
    </row>
    <row r="4021" spans="1:26" x14ac:dyDescent="0.35">
      <c r="A4021" s="6" t="s">
        <v>398</v>
      </c>
      <c r="B4021" s="7" t="s">
        <v>4613</v>
      </c>
      <c r="C4021" s="7" t="s">
        <v>3194</v>
      </c>
      <c r="D4021" s="7" t="s">
        <v>280</v>
      </c>
      <c r="E4021" s="7" t="s">
        <v>281</v>
      </c>
      <c r="F4021" s="7" t="s">
        <v>563</v>
      </c>
      <c r="G4021" s="8">
        <v>5301890</v>
      </c>
      <c r="H4021" s="16" t="s">
        <v>3978</v>
      </c>
      <c r="I4021" s="18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360.12599999999998</v>
      </c>
      <c r="Q4021" s="19">
        <v>0</v>
      </c>
      <c r="R4021" s="19">
        <v>0</v>
      </c>
      <c r="S4021" s="19">
        <v>0</v>
      </c>
      <c r="T4021" s="19">
        <v>0</v>
      </c>
      <c r="U4021" s="56">
        <f t="shared" si="132"/>
        <v>360.12599999999998</v>
      </c>
      <c r="V4021" s="18">
        <f t="shared" si="133"/>
        <v>45.015749999999997</v>
      </c>
      <c r="W4021" s="7"/>
      <c r="X4021" s="7"/>
      <c r="Y4021" s="7"/>
      <c r="Z4021" s="57"/>
    </row>
    <row r="4022" spans="1:26" x14ac:dyDescent="0.35">
      <c r="A4022" s="6" t="s">
        <v>398</v>
      </c>
      <c r="B4022" s="7" t="s">
        <v>562</v>
      </c>
      <c r="C4022" s="7" t="s">
        <v>3194</v>
      </c>
      <c r="D4022" s="7" t="s">
        <v>280</v>
      </c>
      <c r="E4022" s="7" t="s">
        <v>281</v>
      </c>
      <c r="F4022" s="7" t="s">
        <v>563</v>
      </c>
      <c r="G4022" s="8">
        <v>5133431</v>
      </c>
      <c r="H4022" s="16" t="s">
        <v>3979</v>
      </c>
      <c r="I4022" s="18">
        <v>835.98500000000001</v>
      </c>
      <c r="J4022" s="19">
        <v>361.19499999999999</v>
      </c>
      <c r="K4022" s="19">
        <v>2169.0369999999998</v>
      </c>
      <c r="L4022" s="19">
        <v>483.02499999999998</v>
      </c>
      <c r="M4022" s="19">
        <v>1860.971</v>
      </c>
      <c r="N4022" s="19">
        <v>663.62300000000005</v>
      </c>
      <c r="O4022" s="19">
        <v>1082.684</v>
      </c>
      <c r="P4022" s="19">
        <v>2516.1909999999998</v>
      </c>
      <c r="Q4022" s="19">
        <v>0</v>
      </c>
      <c r="R4022" s="19">
        <v>0</v>
      </c>
      <c r="S4022" s="19">
        <v>0</v>
      </c>
      <c r="T4022" s="19">
        <v>0</v>
      </c>
      <c r="U4022" s="56">
        <f t="shared" si="132"/>
        <v>9972.7109999999993</v>
      </c>
      <c r="V4022" s="18">
        <f t="shared" si="133"/>
        <v>1246.5888749999999</v>
      </c>
      <c r="W4022" s="7"/>
      <c r="X4022" s="7"/>
      <c r="Y4022" s="7"/>
      <c r="Z4022" s="57"/>
    </row>
    <row r="4023" spans="1:26" x14ac:dyDescent="0.35">
      <c r="A4023" s="6" t="s">
        <v>398</v>
      </c>
      <c r="B4023" s="7" t="s">
        <v>562</v>
      </c>
      <c r="C4023" s="7" t="s">
        <v>3194</v>
      </c>
      <c r="D4023" s="7" t="s">
        <v>280</v>
      </c>
      <c r="E4023" s="7" t="s">
        <v>281</v>
      </c>
      <c r="F4023" s="7" t="s">
        <v>563</v>
      </c>
      <c r="G4023" s="8">
        <v>5133424</v>
      </c>
      <c r="H4023" s="16" t="s">
        <v>3980</v>
      </c>
      <c r="I4023" s="18">
        <v>238.464</v>
      </c>
      <c r="J4023" s="19">
        <v>303.49700000000001</v>
      </c>
      <c r="K4023" s="19">
        <v>487.762</v>
      </c>
      <c r="L4023" s="19">
        <v>1454.8820000000001</v>
      </c>
      <c r="M4023" s="19">
        <v>238.464</v>
      </c>
      <c r="N4023" s="19">
        <v>419.06200000000001</v>
      </c>
      <c r="O4023" s="19">
        <v>598.59</v>
      </c>
      <c r="P4023" s="19">
        <v>484.09500000000003</v>
      </c>
      <c r="Q4023" s="19">
        <v>0</v>
      </c>
      <c r="R4023" s="19">
        <v>0</v>
      </c>
      <c r="S4023" s="19">
        <v>0</v>
      </c>
      <c r="T4023" s="19">
        <v>0</v>
      </c>
      <c r="U4023" s="56">
        <f t="shared" si="132"/>
        <v>4224.8159999999998</v>
      </c>
      <c r="V4023" s="18">
        <f t="shared" si="133"/>
        <v>528.10199999999998</v>
      </c>
      <c r="W4023" s="7"/>
      <c r="X4023" s="7"/>
      <c r="Y4023" s="7"/>
      <c r="Z4023" s="57"/>
    </row>
    <row r="4024" spans="1:26" x14ac:dyDescent="0.35">
      <c r="A4024" s="6" t="s">
        <v>398</v>
      </c>
      <c r="B4024" s="7" t="s">
        <v>562</v>
      </c>
      <c r="C4024" s="7" t="s">
        <v>3194</v>
      </c>
      <c r="D4024" s="7" t="s">
        <v>280</v>
      </c>
      <c r="E4024" s="7" t="s">
        <v>281</v>
      </c>
      <c r="F4024" s="7" t="s">
        <v>563</v>
      </c>
      <c r="G4024" s="8">
        <v>5136791</v>
      </c>
      <c r="H4024" s="16" t="s">
        <v>3981</v>
      </c>
      <c r="I4024" s="18">
        <v>901.01700000000005</v>
      </c>
      <c r="J4024" s="19">
        <v>238.464</v>
      </c>
      <c r="K4024" s="19">
        <v>1029.723</v>
      </c>
      <c r="L4024" s="19">
        <v>1455.951</v>
      </c>
      <c r="M4024" s="19">
        <v>598.59</v>
      </c>
      <c r="N4024" s="19">
        <v>785.84199999999998</v>
      </c>
      <c r="O4024" s="19">
        <v>1145.9680000000001</v>
      </c>
      <c r="P4024" s="19">
        <v>656.45600000000002</v>
      </c>
      <c r="Q4024" s="19">
        <v>0</v>
      </c>
      <c r="R4024" s="19">
        <v>0</v>
      </c>
      <c r="S4024" s="19">
        <v>0</v>
      </c>
      <c r="T4024" s="19">
        <v>0</v>
      </c>
      <c r="U4024" s="56">
        <f t="shared" si="132"/>
        <v>6812.0109999999995</v>
      </c>
      <c r="V4024" s="18">
        <f t="shared" si="133"/>
        <v>851.50137499999994</v>
      </c>
      <c r="W4024" s="7"/>
      <c r="X4024" s="7"/>
      <c r="Y4024" s="7"/>
      <c r="Z4024" s="57"/>
    </row>
    <row r="4025" spans="1:26" x14ac:dyDescent="0.35">
      <c r="A4025" s="6" t="s">
        <v>398</v>
      </c>
      <c r="B4025" s="7" t="s">
        <v>562</v>
      </c>
      <c r="C4025" s="7" t="s">
        <v>3194</v>
      </c>
      <c r="D4025" s="7" t="s">
        <v>280</v>
      </c>
      <c r="E4025" s="7" t="s">
        <v>281</v>
      </c>
      <c r="F4025" s="7" t="s">
        <v>563</v>
      </c>
      <c r="G4025" s="8">
        <v>5136843</v>
      </c>
      <c r="H4025" s="16" t="s">
        <v>3982</v>
      </c>
      <c r="I4025" s="18">
        <v>722.55899999999997</v>
      </c>
      <c r="J4025" s="19">
        <v>0</v>
      </c>
      <c r="K4025" s="19">
        <v>1628.3130000000001</v>
      </c>
      <c r="L4025" s="19">
        <v>1875.0139999999999</v>
      </c>
      <c r="M4025" s="19">
        <v>417.99200000000002</v>
      </c>
      <c r="N4025" s="19">
        <v>179.52799999999999</v>
      </c>
      <c r="O4025" s="19">
        <v>901.40700000000004</v>
      </c>
      <c r="P4025" s="19">
        <v>1024.9860000000001</v>
      </c>
      <c r="Q4025" s="19">
        <v>0</v>
      </c>
      <c r="R4025" s="19">
        <v>0</v>
      </c>
      <c r="S4025" s="19">
        <v>0</v>
      </c>
      <c r="T4025" s="19">
        <v>0</v>
      </c>
      <c r="U4025" s="56">
        <f t="shared" si="132"/>
        <v>6749.7990000000009</v>
      </c>
      <c r="V4025" s="18">
        <f t="shared" si="133"/>
        <v>843.72487500000011</v>
      </c>
      <c r="W4025" s="7"/>
      <c r="X4025" s="7"/>
      <c r="Y4025" s="7"/>
      <c r="Z4025" s="57"/>
    </row>
    <row r="4026" spans="1:26" x14ac:dyDescent="0.35">
      <c r="A4026" s="6" t="s">
        <v>398</v>
      </c>
      <c r="B4026" s="7" t="s">
        <v>562</v>
      </c>
      <c r="C4026" s="7" t="s">
        <v>3194</v>
      </c>
      <c r="D4026" s="7" t="s">
        <v>280</v>
      </c>
      <c r="E4026" s="7" t="s">
        <v>281</v>
      </c>
      <c r="F4026" s="7" t="s">
        <v>563</v>
      </c>
      <c r="G4026" s="8">
        <v>5274077</v>
      </c>
      <c r="H4026" s="16" t="s">
        <v>3983</v>
      </c>
      <c r="I4026" s="18">
        <v>0</v>
      </c>
      <c r="J4026" s="19">
        <v>303.49700000000001</v>
      </c>
      <c r="K4026" s="19">
        <v>1382.682</v>
      </c>
      <c r="L4026" s="19">
        <v>1693.346</v>
      </c>
      <c r="M4026" s="19">
        <v>417.99200000000002</v>
      </c>
      <c r="N4026" s="19">
        <v>722.55899999999997</v>
      </c>
      <c r="O4026" s="19">
        <v>1324.816</v>
      </c>
      <c r="P4026" s="19">
        <v>1675.1769999999999</v>
      </c>
      <c r="Q4026" s="19">
        <v>0</v>
      </c>
      <c r="R4026" s="19">
        <v>0</v>
      </c>
      <c r="S4026" s="19">
        <v>0</v>
      </c>
      <c r="T4026" s="19">
        <v>0</v>
      </c>
      <c r="U4026" s="56">
        <f t="shared" si="132"/>
        <v>7520.0689999999995</v>
      </c>
      <c r="V4026" s="18">
        <f t="shared" si="133"/>
        <v>940.00862499999994</v>
      </c>
      <c r="W4026" s="7"/>
      <c r="X4026" s="7"/>
      <c r="Y4026" s="7"/>
      <c r="Z4026" s="57"/>
    </row>
    <row r="4027" spans="1:26" x14ac:dyDescent="0.35">
      <c r="A4027" s="6" t="s">
        <v>398</v>
      </c>
      <c r="B4027" s="7" t="s">
        <v>562</v>
      </c>
      <c r="C4027" s="7" t="s">
        <v>3194</v>
      </c>
      <c r="D4027" s="7" t="s">
        <v>280</v>
      </c>
      <c r="E4027" s="7" t="s">
        <v>281</v>
      </c>
      <c r="F4027" s="7" t="s">
        <v>563</v>
      </c>
      <c r="G4027" s="8">
        <v>5274880</v>
      </c>
      <c r="H4027" s="16" t="s">
        <v>3984</v>
      </c>
      <c r="I4027" s="18">
        <v>179.52799999999999</v>
      </c>
      <c r="J4027" s="19">
        <v>844.221</v>
      </c>
      <c r="K4027" s="19">
        <v>1989.6759999999999</v>
      </c>
      <c r="L4027" s="19">
        <v>1151.385</v>
      </c>
      <c r="M4027" s="19">
        <v>722.55899999999997</v>
      </c>
      <c r="N4027" s="19">
        <v>1204.5139999999999</v>
      </c>
      <c r="O4027" s="19">
        <v>906.82399999999996</v>
      </c>
      <c r="P4027" s="19">
        <v>1271.297</v>
      </c>
      <c r="Q4027" s="19">
        <v>0</v>
      </c>
      <c r="R4027" s="19">
        <v>0</v>
      </c>
      <c r="S4027" s="19">
        <v>0</v>
      </c>
      <c r="T4027" s="19">
        <v>0</v>
      </c>
      <c r="U4027" s="56">
        <f t="shared" si="132"/>
        <v>8270.0040000000008</v>
      </c>
      <c r="V4027" s="18">
        <f t="shared" si="133"/>
        <v>1033.7505000000001</v>
      </c>
      <c r="W4027" s="7"/>
      <c r="X4027" s="7"/>
      <c r="Y4027" s="7"/>
      <c r="Z4027" s="57"/>
    </row>
    <row r="4028" spans="1:26" x14ac:dyDescent="0.35">
      <c r="A4028" s="6" t="s">
        <v>398</v>
      </c>
      <c r="B4028" s="7" t="s">
        <v>562</v>
      </c>
      <c r="C4028" s="7" t="s">
        <v>3194</v>
      </c>
      <c r="D4028" s="7" t="s">
        <v>280</v>
      </c>
      <c r="E4028" s="7" t="s">
        <v>281</v>
      </c>
      <c r="F4028" s="7" t="s">
        <v>563</v>
      </c>
      <c r="G4028" s="8">
        <v>5274932</v>
      </c>
      <c r="H4028" s="16" t="s">
        <v>3985</v>
      </c>
      <c r="I4028" s="18">
        <v>476.928</v>
      </c>
      <c r="J4028" s="19">
        <v>720.25199999999995</v>
      </c>
      <c r="K4028" s="19">
        <v>791.25900000000001</v>
      </c>
      <c r="L4028" s="19">
        <v>1094.7560000000001</v>
      </c>
      <c r="M4028" s="19">
        <v>1150.7059999999999</v>
      </c>
      <c r="N4028" s="19">
        <v>902.08699999999999</v>
      </c>
      <c r="O4028" s="19">
        <v>238.464</v>
      </c>
      <c r="P4028" s="19">
        <v>902.08699999999999</v>
      </c>
      <c r="Q4028" s="19">
        <v>0</v>
      </c>
      <c r="R4028" s="19">
        <v>0</v>
      </c>
      <c r="S4028" s="19">
        <v>0</v>
      </c>
      <c r="T4028" s="19">
        <v>0</v>
      </c>
      <c r="U4028" s="56">
        <f t="shared" si="132"/>
        <v>6276.5389999999989</v>
      </c>
      <c r="V4028" s="18">
        <f t="shared" si="133"/>
        <v>784.56737499999986</v>
      </c>
      <c r="W4028" s="7"/>
      <c r="X4028" s="7"/>
      <c r="Y4028" s="7"/>
      <c r="Z4028" s="57"/>
    </row>
    <row r="4029" spans="1:26" x14ac:dyDescent="0.35">
      <c r="A4029" s="6" t="s">
        <v>398</v>
      </c>
      <c r="B4029" s="7" t="s">
        <v>562</v>
      </c>
      <c r="C4029" s="7" t="s">
        <v>3194</v>
      </c>
      <c r="D4029" s="7" t="s">
        <v>280</v>
      </c>
      <c r="E4029" s="7" t="s">
        <v>281</v>
      </c>
      <c r="F4029" s="7" t="s">
        <v>563</v>
      </c>
      <c r="G4029" s="8">
        <v>5274970</v>
      </c>
      <c r="H4029" s="16" t="s">
        <v>3986</v>
      </c>
      <c r="I4029" s="18">
        <v>238.464</v>
      </c>
      <c r="J4029" s="19">
        <v>541.96100000000001</v>
      </c>
      <c r="K4029" s="19">
        <v>961.02300000000002</v>
      </c>
      <c r="L4029" s="19">
        <v>845.45799999999997</v>
      </c>
      <c r="M4029" s="19">
        <v>598.59</v>
      </c>
      <c r="N4029" s="19">
        <v>0</v>
      </c>
      <c r="O4029" s="19">
        <v>598.59</v>
      </c>
      <c r="P4029" s="19">
        <v>598.59</v>
      </c>
      <c r="Q4029" s="19">
        <v>0</v>
      </c>
      <c r="R4029" s="19">
        <v>0</v>
      </c>
      <c r="S4029" s="19">
        <v>0</v>
      </c>
      <c r="T4029" s="19">
        <v>0</v>
      </c>
      <c r="U4029" s="56">
        <f t="shared" si="132"/>
        <v>4382.6760000000004</v>
      </c>
      <c r="V4029" s="18">
        <f t="shared" si="133"/>
        <v>547.83450000000005</v>
      </c>
      <c r="W4029" s="7"/>
      <c r="X4029" s="7"/>
      <c r="Y4029" s="7"/>
      <c r="Z4029" s="57"/>
    </row>
    <row r="4030" spans="1:26" x14ac:dyDescent="0.35">
      <c r="A4030" s="6" t="s">
        <v>398</v>
      </c>
      <c r="B4030" s="7" t="s">
        <v>562</v>
      </c>
      <c r="C4030" s="7" t="s">
        <v>3194</v>
      </c>
      <c r="D4030" s="7" t="s">
        <v>280</v>
      </c>
      <c r="E4030" s="7" t="s">
        <v>281</v>
      </c>
      <c r="F4030" s="7" t="s">
        <v>563</v>
      </c>
      <c r="G4030" s="8">
        <v>5274987</v>
      </c>
      <c r="H4030" s="16" t="s">
        <v>3987</v>
      </c>
      <c r="I4030" s="18">
        <v>0</v>
      </c>
      <c r="J4030" s="19">
        <v>721.48900000000003</v>
      </c>
      <c r="K4030" s="19">
        <v>487.762</v>
      </c>
      <c r="L4030" s="19">
        <v>1512.748</v>
      </c>
      <c r="M4030" s="19">
        <v>778.11800000000005</v>
      </c>
      <c r="N4030" s="19">
        <v>419.06200000000001</v>
      </c>
      <c r="O4030" s="19">
        <v>541.96100000000001</v>
      </c>
      <c r="P4030" s="19">
        <v>179.52799999999999</v>
      </c>
      <c r="Q4030" s="19">
        <v>0</v>
      </c>
      <c r="R4030" s="19">
        <v>0</v>
      </c>
      <c r="S4030" s="19">
        <v>0</v>
      </c>
      <c r="T4030" s="19">
        <v>0</v>
      </c>
      <c r="U4030" s="56">
        <f t="shared" si="132"/>
        <v>4640.6679999999997</v>
      </c>
      <c r="V4030" s="18">
        <f t="shared" si="133"/>
        <v>580.08349999999996</v>
      </c>
      <c r="W4030" s="7"/>
      <c r="X4030" s="7"/>
      <c r="Y4030" s="7"/>
      <c r="Z4030" s="57"/>
    </row>
    <row r="4031" spans="1:26" x14ac:dyDescent="0.35">
      <c r="A4031" s="6" t="s">
        <v>398</v>
      </c>
      <c r="B4031" s="7" t="s">
        <v>562</v>
      </c>
      <c r="C4031" s="7" t="s">
        <v>3194</v>
      </c>
      <c r="D4031" s="7" t="s">
        <v>280</v>
      </c>
      <c r="E4031" s="7" t="s">
        <v>281</v>
      </c>
      <c r="F4031" s="7" t="s">
        <v>563</v>
      </c>
      <c r="G4031" s="8">
        <v>5275021</v>
      </c>
      <c r="H4031" s="16" t="s">
        <v>3988</v>
      </c>
      <c r="I4031" s="18">
        <v>417.99200000000002</v>
      </c>
      <c r="J4031" s="19">
        <v>541.96100000000001</v>
      </c>
      <c r="K4031" s="19">
        <v>906.82399999999996</v>
      </c>
      <c r="L4031" s="19">
        <v>1094.7560000000001</v>
      </c>
      <c r="M4031" s="19">
        <v>484.09500000000003</v>
      </c>
      <c r="N4031" s="19">
        <v>180.59800000000001</v>
      </c>
      <c r="O4031" s="19">
        <v>902.08699999999999</v>
      </c>
      <c r="P4031" s="19">
        <v>483.02499999999998</v>
      </c>
      <c r="Q4031" s="19">
        <v>0</v>
      </c>
      <c r="R4031" s="19">
        <v>0</v>
      </c>
      <c r="S4031" s="19">
        <v>0</v>
      </c>
      <c r="T4031" s="19">
        <v>0</v>
      </c>
      <c r="U4031" s="56">
        <f t="shared" si="132"/>
        <v>5011.3379999999997</v>
      </c>
      <c r="V4031" s="18">
        <f t="shared" si="133"/>
        <v>626.41724999999997</v>
      </c>
      <c r="W4031" s="7"/>
      <c r="X4031" s="7"/>
      <c r="Y4031" s="7"/>
      <c r="Z4031" s="57"/>
    </row>
    <row r="4032" spans="1:26" x14ac:dyDescent="0.35">
      <c r="A4032" s="6" t="s">
        <v>398</v>
      </c>
      <c r="B4032" s="7" t="s">
        <v>562</v>
      </c>
      <c r="C4032" s="7" t="s">
        <v>3194</v>
      </c>
      <c r="D4032" s="7" t="s">
        <v>280</v>
      </c>
      <c r="E4032" s="7" t="s">
        <v>281</v>
      </c>
      <c r="F4032" s="7" t="s">
        <v>563</v>
      </c>
      <c r="G4032" s="8">
        <v>5275069</v>
      </c>
      <c r="H4032" s="16" t="s">
        <v>3989</v>
      </c>
      <c r="I4032" s="18">
        <v>0</v>
      </c>
      <c r="J4032" s="19">
        <v>179.52799999999999</v>
      </c>
      <c r="K4032" s="19">
        <v>1029.723</v>
      </c>
      <c r="L4032" s="19">
        <v>1453.8119999999999</v>
      </c>
      <c r="M4032" s="19">
        <v>961.02300000000002</v>
      </c>
      <c r="N4032" s="19">
        <v>0</v>
      </c>
      <c r="O4032" s="19">
        <v>722.55899999999997</v>
      </c>
      <c r="P4032" s="19">
        <v>417.99200000000002</v>
      </c>
      <c r="Q4032" s="19">
        <v>0</v>
      </c>
      <c r="R4032" s="19">
        <v>0</v>
      </c>
      <c r="S4032" s="19">
        <v>0</v>
      </c>
      <c r="T4032" s="19">
        <v>0</v>
      </c>
      <c r="U4032" s="56">
        <f t="shared" ref="U4032:U4095" si="134">SUM(I4032:T4032)</f>
        <v>4764.6370000000006</v>
      </c>
      <c r="V4032" s="18">
        <f t="shared" si="133"/>
        <v>595.57962500000008</v>
      </c>
      <c r="W4032" s="7"/>
      <c r="X4032" s="7"/>
      <c r="Y4032" s="7"/>
      <c r="Z4032" s="57"/>
    </row>
    <row r="4033" spans="1:26" x14ac:dyDescent="0.35">
      <c r="A4033" s="6" t="s">
        <v>398</v>
      </c>
      <c r="B4033" s="7" t="s">
        <v>562</v>
      </c>
      <c r="C4033" s="7" t="s">
        <v>3194</v>
      </c>
      <c r="D4033" s="7" t="s">
        <v>280</v>
      </c>
      <c r="E4033" s="7" t="s">
        <v>281</v>
      </c>
      <c r="F4033" s="7" t="s">
        <v>563</v>
      </c>
      <c r="G4033" s="8">
        <v>5275076</v>
      </c>
      <c r="H4033" s="16" t="s">
        <v>3990</v>
      </c>
      <c r="I4033" s="18">
        <v>0</v>
      </c>
      <c r="J4033" s="19">
        <v>303.49700000000001</v>
      </c>
      <c r="K4033" s="19">
        <v>598.59</v>
      </c>
      <c r="L4033" s="19">
        <v>845.45799999999997</v>
      </c>
      <c r="M4033" s="19">
        <v>179.52799999999999</v>
      </c>
      <c r="N4033" s="19">
        <v>837.05399999999997</v>
      </c>
      <c r="O4033" s="19">
        <v>179.52799999999999</v>
      </c>
      <c r="P4033" s="19">
        <v>1623.576</v>
      </c>
      <c r="Q4033" s="19">
        <v>0</v>
      </c>
      <c r="R4033" s="19">
        <v>0</v>
      </c>
      <c r="S4033" s="19">
        <v>0</v>
      </c>
      <c r="T4033" s="19">
        <v>0</v>
      </c>
      <c r="U4033" s="56">
        <f t="shared" si="134"/>
        <v>4567.2309999999998</v>
      </c>
      <c r="V4033" s="18">
        <f t="shared" si="133"/>
        <v>570.90387499999997</v>
      </c>
      <c r="W4033" s="7"/>
      <c r="X4033" s="7"/>
      <c r="Y4033" s="7"/>
      <c r="Z4033" s="57"/>
    </row>
    <row r="4034" spans="1:26" x14ac:dyDescent="0.35">
      <c r="A4034" s="6" t="s">
        <v>398</v>
      </c>
      <c r="B4034" s="7" t="s">
        <v>562</v>
      </c>
      <c r="C4034" s="7" t="s">
        <v>3194</v>
      </c>
      <c r="D4034" s="7" t="s">
        <v>280</v>
      </c>
      <c r="E4034" s="7" t="s">
        <v>281</v>
      </c>
      <c r="F4034" s="7" t="s">
        <v>563</v>
      </c>
      <c r="G4034" s="8">
        <v>5275083</v>
      </c>
      <c r="H4034" s="16" t="s">
        <v>3991</v>
      </c>
      <c r="I4034" s="18">
        <v>0</v>
      </c>
      <c r="J4034" s="19">
        <v>483.02499999999998</v>
      </c>
      <c r="K4034" s="19">
        <v>905.75400000000002</v>
      </c>
      <c r="L4034" s="19">
        <v>903.15700000000004</v>
      </c>
      <c r="M4034" s="19">
        <v>419.06200000000001</v>
      </c>
      <c r="N4034" s="19">
        <v>483.02499999999998</v>
      </c>
      <c r="O4034" s="19">
        <v>657.52599999999995</v>
      </c>
      <c r="P4034" s="19">
        <v>419.06200000000001</v>
      </c>
      <c r="Q4034" s="19">
        <v>0</v>
      </c>
      <c r="R4034" s="19">
        <v>0</v>
      </c>
      <c r="S4034" s="19">
        <v>0</v>
      </c>
      <c r="T4034" s="19">
        <v>0</v>
      </c>
      <c r="U4034" s="56">
        <f t="shared" si="134"/>
        <v>4270.6109999999999</v>
      </c>
      <c r="V4034" s="18">
        <f t="shared" si="133"/>
        <v>533.82637499999998</v>
      </c>
      <c r="W4034" s="7"/>
      <c r="X4034" s="7"/>
      <c r="Y4034" s="7"/>
      <c r="Z4034" s="57"/>
    </row>
    <row r="4035" spans="1:26" x14ac:dyDescent="0.35">
      <c r="A4035" s="6" t="s">
        <v>398</v>
      </c>
      <c r="B4035" s="7" t="s">
        <v>562</v>
      </c>
      <c r="C4035" s="7" t="s">
        <v>3194</v>
      </c>
      <c r="D4035" s="7" t="s">
        <v>280</v>
      </c>
      <c r="E4035" s="7" t="s">
        <v>281</v>
      </c>
      <c r="F4035" s="7" t="s">
        <v>563</v>
      </c>
      <c r="G4035" s="8">
        <v>5275090</v>
      </c>
      <c r="H4035" s="16" t="s">
        <v>3992</v>
      </c>
      <c r="I4035" s="18">
        <v>0</v>
      </c>
      <c r="J4035" s="19">
        <v>541.96100000000001</v>
      </c>
      <c r="K4035" s="19">
        <v>180.59800000000001</v>
      </c>
      <c r="L4035" s="19">
        <v>179.52799999999999</v>
      </c>
      <c r="M4035" s="19">
        <v>303.49700000000001</v>
      </c>
      <c r="N4035" s="19">
        <v>0</v>
      </c>
      <c r="O4035" s="19">
        <v>179.52799999999999</v>
      </c>
      <c r="P4035" s="19">
        <v>598.59</v>
      </c>
      <c r="Q4035" s="19">
        <v>0</v>
      </c>
      <c r="R4035" s="19">
        <v>0</v>
      </c>
      <c r="S4035" s="19">
        <v>0</v>
      </c>
      <c r="T4035" s="19">
        <v>0</v>
      </c>
      <c r="U4035" s="56">
        <f t="shared" si="134"/>
        <v>1983.7020000000002</v>
      </c>
      <c r="V4035" s="18">
        <f t="shared" si="133"/>
        <v>247.96275000000003</v>
      </c>
      <c r="W4035" s="7"/>
      <c r="X4035" s="7"/>
      <c r="Y4035" s="7"/>
      <c r="Z4035" s="57"/>
    </row>
    <row r="4036" spans="1:26" x14ac:dyDescent="0.35">
      <c r="A4036" s="6" t="s">
        <v>398</v>
      </c>
      <c r="B4036" s="7" t="s">
        <v>562</v>
      </c>
      <c r="C4036" s="7" t="s">
        <v>3194</v>
      </c>
      <c r="D4036" s="7" t="s">
        <v>280</v>
      </c>
      <c r="E4036" s="7" t="s">
        <v>281</v>
      </c>
      <c r="F4036" s="7" t="s">
        <v>563</v>
      </c>
      <c r="G4036" s="8">
        <v>5275180</v>
      </c>
      <c r="H4036" s="16" t="s">
        <v>3993</v>
      </c>
      <c r="I4036" s="18">
        <v>598.59</v>
      </c>
      <c r="J4036" s="19">
        <v>483.02499999999998</v>
      </c>
      <c r="K4036" s="19">
        <v>598.59</v>
      </c>
      <c r="L4036" s="19">
        <v>606.99400000000003</v>
      </c>
      <c r="M4036" s="19">
        <v>419.06200000000001</v>
      </c>
      <c r="N4036" s="19">
        <v>541.96100000000001</v>
      </c>
      <c r="O4036" s="19">
        <v>598.59</v>
      </c>
      <c r="P4036" s="19">
        <v>1205.5840000000001</v>
      </c>
      <c r="Q4036" s="19">
        <v>0</v>
      </c>
      <c r="R4036" s="19">
        <v>0</v>
      </c>
      <c r="S4036" s="19">
        <v>0</v>
      </c>
      <c r="T4036" s="19">
        <v>0</v>
      </c>
      <c r="U4036" s="56">
        <f t="shared" si="134"/>
        <v>5052.3959999999997</v>
      </c>
      <c r="V4036" s="18">
        <f t="shared" si="133"/>
        <v>631.54949999999997</v>
      </c>
      <c r="W4036" s="7"/>
      <c r="X4036" s="7"/>
      <c r="Y4036" s="7"/>
      <c r="Z4036" s="57"/>
    </row>
    <row r="4037" spans="1:26" x14ac:dyDescent="0.35">
      <c r="A4037" s="6" t="s">
        <v>398</v>
      </c>
      <c r="B4037" s="7" t="s">
        <v>562</v>
      </c>
      <c r="C4037" s="7" t="s">
        <v>3194</v>
      </c>
      <c r="D4037" s="7" t="s">
        <v>280</v>
      </c>
      <c r="E4037" s="7" t="s">
        <v>281</v>
      </c>
      <c r="F4037" s="7" t="s">
        <v>563</v>
      </c>
      <c r="G4037" s="8">
        <v>5275201</v>
      </c>
      <c r="H4037" s="16" t="s">
        <v>3994</v>
      </c>
      <c r="I4037" s="18">
        <v>0</v>
      </c>
      <c r="J4037" s="19">
        <v>303.49700000000001</v>
      </c>
      <c r="K4037" s="19">
        <v>726.226</v>
      </c>
      <c r="L4037" s="19">
        <v>303.49700000000001</v>
      </c>
      <c r="M4037" s="19">
        <v>419.06200000000001</v>
      </c>
      <c r="N4037" s="19">
        <v>721.48900000000003</v>
      </c>
      <c r="O4037" s="19">
        <v>179.52799999999999</v>
      </c>
      <c r="P4037" s="19">
        <v>1205.5840000000001</v>
      </c>
      <c r="Q4037" s="19">
        <v>0</v>
      </c>
      <c r="R4037" s="19">
        <v>0</v>
      </c>
      <c r="S4037" s="19">
        <v>0</v>
      </c>
      <c r="T4037" s="19">
        <v>0</v>
      </c>
      <c r="U4037" s="56">
        <f t="shared" si="134"/>
        <v>3858.8829999999998</v>
      </c>
      <c r="V4037" s="18">
        <f t="shared" si="133"/>
        <v>482.36037499999998</v>
      </c>
      <c r="W4037" s="7"/>
      <c r="X4037" s="7"/>
      <c r="Y4037" s="7"/>
      <c r="Z4037" s="57"/>
    </row>
    <row r="4038" spans="1:26" x14ac:dyDescent="0.35">
      <c r="A4038" s="6" t="s">
        <v>398</v>
      </c>
      <c r="B4038" s="7" t="s">
        <v>562</v>
      </c>
      <c r="C4038" s="7" t="s">
        <v>3194</v>
      </c>
      <c r="D4038" s="7" t="s">
        <v>280</v>
      </c>
      <c r="E4038" s="7" t="s">
        <v>281</v>
      </c>
      <c r="F4038" s="7" t="s">
        <v>563</v>
      </c>
      <c r="G4038" s="8">
        <v>5275225</v>
      </c>
      <c r="H4038" s="16" t="s">
        <v>3995</v>
      </c>
      <c r="I4038" s="18">
        <v>180.59800000000001</v>
      </c>
      <c r="J4038" s="19">
        <v>662.55399999999997</v>
      </c>
      <c r="K4038" s="19">
        <v>1383.752</v>
      </c>
      <c r="L4038" s="19">
        <v>1275.354</v>
      </c>
      <c r="M4038" s="19">
        <v>360.12599999999998</v>
      </c>
      <c r="N4038" s="19">
        <v>303.49700000000001</v>
      </c>
      <c r="O4038" s="19">
        <v>837.05399999999997</v>
      </c>
      <c r="P4038" s="19">
        <v>598.59</v>
      </c>
      <c r="Q4038" s="19">
        <v>0</v>
      </c>
      <c r="R4038" s="19">
        <v>0</v>
      </c>
      <c r="S4038" s="19">
        <v>0</v>
      </c>
      <c r="T4038" s="19">
        <v>0</v>
      </c>
      <c r="U4038" s="56">
        <f t="shared" si="134"/>
        <v>5601.5250000000005</v>
      </c>
      <c r="V4038" s="18">
        <f t="shared" si="133"/>
        <v>700.19062500000007</v>
      </c>
      <c r="W4038" s="7"/>
      <c r="X4038" s="7"/>
      <c r="Y4038" s="7"/>
      <c r="Z4038" s="57"/>
    </row>
    <row r="4039" spans="1:26" x14ac:dyDescent="0.35">
      <c r="A4039" s="6" t="s">
        <v>398</v>
      </c>
      <c r="B4039" s="7" t="s">
        <v>562</v>
      </c>
      <c r="C4039" s="7" t="s">
        <v>3194</v>
      </c>
      <c r="D4039" s="7" t="s">
        <v>280</v>
      </c>
      <c r="E4039" s="7" t="s">
        <v>281</v>
      </c>
      <c r="F4039" s="7" t="s">
        <v>563</v>
      </c>
      <c r="G4039" s="8">
        <v>5275287</v>
      </c>
      <c r="H4039" s="16" t="s">
        <v>3996</v>
      </c>
      <c r="I4039" s="18">
        <v>0</v>
      </c>
      <c r="J4039" s="19">
        <v>303.49700000000001</v>
      </c>
      <c r="K4039" s="19">
        <v>487.762</v>
      </c>
      <c r="L4039" s="19">
        <v>1333.22</v>
      </c>
      <c r="M4039" s="19">
        <v>0</v>
      </c>
      <c r="N4039" s="19">
        <v>598.59</v>
      </c>
      <c r="O4039" s="19">
        <v>484.09500000000003</v>
      </c>
      <c r="P4039" s="19">
        <v>179.52799999999999</v>
      </c>
      <c r="Q4039" s="19">
        <v>0</v>
      </c>
      <c r="R4039" s="19">
        <v>0</v>
      </c>
      <c r="S4039" s="19">
        <v>0</v>
      </c>
      <c r="T4039" s="19">
        <v>0</v>
      </c>
      <c r="U4039" s="56">
        <f t="shared" si="134"/>
        <v>3386.6920000000005</v>
      </c>
      <c r="V4039" s="18">
        <f t="shared" si="133"/>
        <v>423.33650000000006</v>
      </c>
      <c r="W4039" s="7"/>
      <c r="X4039" s="7"/>
      <c r="Y4039" s="7"/>
      <c r="Z4039" s="57"/>
    </row>
    <row r="4040" spans="1:26" x14ac:dyDescent="0.35">
      <c r="A4040" s="6" t="s">
        <v>398</v>
      </c>
      <c r="B4040" s="7" t="s">
        <v>562</v>
      </c>
      <c r="C4040" s="7" t="s">
        <v>3194</v>
      </c>
      <c r="D4040" s="7" t="s">
        <v>280</v>
      </c>
      <c r="E4040" s="7" t="s">
        <v>281</v>
      </c>
      <c r="F4040" s="7" t="s">
        <v>563</v>
      </c>
      <c r="G4040" s="8">
        <v>5275294</v>
      </c>
      <c r="H4040" s="16" t="s">
        <v>3997</v>
      </c>
      <c r="I4040" s="18">
        <v>0</v>
      </c>
      <c r="J4040" s="19">
        <v>179.52799999999999</v>
      </c>
      <c r="K4040" s="19">
        <v>1210.3209999999999</v>
      </c>
      <c r="L4040" s="19">
        <v>1094.7560000000001</v>
      </c>
      <c r="M4040" s="19">
        <v>238.464</v>
      </c>
      <c r="N4040" s="19">
        <v>360.12599999999998</v>
      </c>
      <c r="O4040" s="19">
        <v>238.464</v>
      </c>
      <c r="P4040" s="19">
        <v>179.52799999999999</v>
      </c>
      <c r="Q4040" s="19">
        <v>0</v>
      </c>
      <c r="R4040" s="19">
        <v>0</v>
      </c>
      <c r="S4040" s="19">
        <v>0</v>
      </c>
      <c r="T4040" s="19">
        <v>0</v>
      </c>
      <c r="U4040" s="56">
        <f t="shared" si="134"/>
        <v>3501.1869999999994</v>
      </c>
      <c r="V4040" s="18">
        <f t="shared" si="133"/>
        <v>437.64837499999993</v>
      </c>
      <c r="W4040" s="7"/>
      <c r="X4040" s="7"/>
      <c r="Y4040" s="7"/>
      <c r="Z4040" s="57"/>
    </row>
    <row r="4041" spans="1:26" x14ac:dyDescent="0.35">
      <c r="A4041" s="6" t="s">
        <v>398</v>
      </c>
      <c r="B4041" s="7" t="s">
        <v>562</v>
      </c>
      <c r="C4041" s="7" t="s">
        <v>3194</v>
      </c>
      <c r="D4041" s="7" t="s">
        <v>280</v>
      </c>
      <c r="E4041" s="7" t="s">
        <v>281</v>
      </c>
      <c r="F4041" s="7" t="s">
        <v>563</v>
      </c>
      <c r="G4041" s="8">
        <v>5275339</v>
      </c>
      <c r="H4041" s="16" t="s">
        <v>3998</v>
      </c>
      <c r="I4041" s="18">
        <v>0</v>
      </c>
      <c r="J4041" s="19">
        <v>541.96100000000001</v>
      </c>
      <c r="K4041" s="19">
        <v>667.29</v>
      </c>
      <c r="L4041" s="19">
        <v>1094.7560000000001</v>
      </c>
      <c r="M4041" s="19">
        <v>179.52799999999999</v>
      </c>
      <c r="N4041" s="19">
        <v>180.59800000000001</v>
      </c>
      <c r="O4041" s="19">
        <v>476.928</v>
      </c>
      <c r="P4041" s="19">
        <v>598.59</v>
      </c>
      <c r="Q4041" s="19">
        <v>0</v>
      </c>
      <c r="R4041" s="19">
        <v>0</v>
      </c>
      <c r="S4041" s="19">
        <v>0</v>
      </c>
      <c r="T4041" s="19">
        <v>0</v>
      </c>
      <c r="U4041" s="56">
        <f t="shared" si="134"/>
        <v>3739.6509999999998</v>
      </c>
      <c r="V4041" s="18">
        <f t="shared" si="133"/>
        <v>467.45637499999998</v>
      </c>
      <c r="W4041" s="7"/>
      <c r="X4041" s="7"/>
      <c r="Y4041" s="7"/>
      <c r="Z4041" s="57"/>
    </row>
    <row r="4042" spans="1:26" x14ac:dyDescent="0.35">
      <c r="A4042" s="6" t="s">
        <v>398</v>
      </c>
      <c r="B4042" s="7" t="s">
        <v>562</v>
      </c>
      <c r="C4042" s="7" t="s">
        <v>3194</v>
      </c>
      <c r="D4042" s="7" t="s">
        <v>280</v>
      </c>
      <c r="E4042" s="7" t="s">
        <v>281</v>
      </c>
      <c r="F4042" s="7" t="s">
        <v>563</v>
      </c>
      <c r="G4042" s="8">
        <v>5275346</v>
      </c>
      <c r="H4042" s="16" t="s">
        <v>3999</v>
      </c>
      <c r="I4042" s="18">
        <v>419.06200000000001</v>
      </c>
      <c r="J4042" s="19">
        <v>484.09500000000003</v>
      </c>
      <c r="K4042" s="19">
        <v>726.226</v>
      </c>
      <c r="L4042" s="19">
        <v>179.52799999999999</v>
      </c>
      <c r="M4042" s="19">
        <v>902.08699999999999</v>
      </c>
      <c r="N4042" s="19">
        <v>303.49700000000001</v>
      </c>
      <c r="O4042" s="19">
        <v>419.06200000000001</v>
      </c>
      <c r="P4042" s="19">
        <v>837.05399999999997</v>
      </c>
      <c r="Q4042" s="19">
        <v>0</v>
      </c>
      <c r="R4042" s="19">
        <v>0</v>
      </c>
      <c r="S4042" s="19">
        <v>0</v>
      </c>
      <c r="T4042" s="19">
        <v>0</v>
      </c>
      <c r="U4042" s="56">
        <f t="shared" si="134"/>
        <v>4270.6109999999999</v>
      </c>
      <c r="V4042" s="18">
        <f t="shared" si="133"/>
        <v>533.82637499999998</v>
      </c>
      <c r="W4042" s="7"/>
      <c r="X4042" s="7"/>
      <c r="Y4042" s="7"/>
      <c r="Z4042" s="57"/>
    </row>
    <row r="4043" spans="1:26" x14ac:dyDescent="0.35">
      <c r="A4043" s="6" t="s">
        <v>398</v>
      </c>
      <c r="B4043" s="7" t="s">
        <v>562</v>
      </c>
      <c r="C4043" s="7" t="s">
        <v>3194</v>
      </c>
      <c r="D4043" s="7" t="s">
        <v>280</v>
      </c>
      <c r="E4043" s="7" t="s">
        <v>281</v>
      </c>
      <c r="F4043" s="7" t="s">
        <v>563</v>
      </c>
      <c r="G4043" s="8">
        <v>5275412</v>
      </c>
      <c r="H4043" s="16" t="s">
        <v>4000</v>
      </c>
      <c r="I4043" s="18">
        <v>598.59</v>
      </c>
      <c r="J4043" s="19">
        <v>780.42499999999995</v>
      </c>
      <c r="K4043" s="19">
        <v>483.02499999999998</v>
      </c>
      <c r="L4043" s="19">
        <v>606.99400000000003</v>
      </c>
      <c r="M4043" s="19">
        <v>361.19499999999999</v>
      </c>
      <c r="N4043" s="19">
        <v>417.99200000000002</v>
      </c>
      <c r="O4043" s="19">
        <v>419.06200000000001</v>
      </c>
      <c r="P4043" s="19">
        <v>844.221</v>
      </c>
      <c r="Q4043" s="19">
        <v>0</v>
      </c>
      <c r="R4043" s="19">
        <v>0</v>
      </c>
      <c r="S4043" s="19">
        <v>0</v>
      </c>
      <c r="T4043" s="19">
        <v>0</v>
      </c>
      <c r="U4043" s="56">
        <f t="shared" si="134"/>
        <v>4511.5040000000008</v>
      </c>
      <c r="V4043" s="18">
        <f t="shared" si="133"/>
        <v>563.9380000000001</v>
      </c>
      <c r="W4043" s="7"/>
      <c r="X4043" s="7"/>
      <c r="Y4043" s="7"/>
      <c r="Z4043" s="57"/>
    </row>
    <row r="4044" spans="1:26" x14ac:dyDescent="0.35">
      <c r="A4044" s="6" t="s">
        <v>398</v>
      </c>
      <c r="B4044" s="7" t="s">
        <v>562</v>
      </c>
      <c r="C4044" s="7" t="s">
        <v>3194</v>
      </c>
      <c r="D4044" s="7" t="s">
        <v>280</v>
      </c>
      <c r="E4044" s="7" t="s">
        <v>281</v>
      </c>
      <c r="F4044" s="7" t="s">
        <v>563</v>
      </c>
      <c r="G4044" s="8">
        <v>5275443</v>
      </c>
      <c r="H4044" s="16" t="s">
        <v>4001</v>
      </c>
      <c r="I4044" s="18">
        <v>598.59</v>
      </c>
      <c r="J4044" s="19">
        <v>303.49700000000001</v>
      </c>
      <c r="K4044" s="19">
        <v>487.762</v>
      </c>
      <c r="L4044" s="19">
        <v>1455.951</v>
      </c>
      <c r="M4044" s="19">
        <v>959.95299999999997</v>
      </c>
      <c r="N4044" s="19">
        <v>179.52799999999999</v>
      </c>
      <c r="O4044" s="19">
        <v>0</v>
      </c>
      <c r="P4044" s="19">
        <v>540.72400000000005</v>
      </c>
      <c r="Q4044" s="19">
        <v>0</v>
      </c>
      <c r="R4044" s="19">
        <v>0</v>
      </c>
      <c r="S4044" s="19">
        <v>0</v>
      </c>
      <c r="T4044" s="19">
        <v>0</v>
      </c>
      <c r="U4044" s="56">
        <f t="shared" si="134"/>
        <v>4526.0050000000001</v>
      </c>
      <c r="V4044" s="18">
        <f t="shared" si="133"/>
        <v>565.75062500000001</v>
      </c>
      <c r="W4044" s="7"/>
      <c r="X4044" s="7"/>
      <c r="Y4044" s="7"/>
      <c r="Z4044" s="57"/>
    </row>
    <row r="4045" spans="1:26" x14ac:dyDescent="0.35">
      <c r="A4045" s="6" t="s">
        <v>398</v>
      </c>
      <c r="B4045" s="7" t="s">
        <v>562</v>
      </c>
      <c r="C4045" s="7" t="s">
        <v>3194</v>
      </c>
      <c r="D4045" s="7" t="s">
        <v>280</v>
      </c>
      <c r="E4045" s="7" t="s">
        <v>281</v>
      </c>
      <c r="F4045" s="7" t="s">
        <v>563</v>
      </c>
      <c r="G4045" s="8">
        <v>5275450</v>
      </c>
      <c r="H4045" s="16" t="s">
        <v>4002</v>
      </c>
      <c r="I4045" s="18">
        <v>0</v>
      </c>
      <c r="J4045" s="19">
        <v>303.49700000000001</v>
      </c>
      <c r="K4045" s="19">
        <v>905.75400000000002</v>
      </c>
      <c r="L4045" s="19">
        <v>1094.7560000000001</v>
      </c>
      <c r="M4045" s="19">
        <v>360.12599999999998</v>
      </c>
      <c r="N4045" s="19">
        <v>1083.922</v>
      </c>
      <c r="O4045" s="19">
        <v>180.59800000000001</v>
      </c>
      <c r="P4045" s="19">
        <v>598.59</v>
      </c>
      <c r="Q4045" s="19">
        <v>0</v>
      </c>
      <c r="R4045" s="19">
        <v>0</v>
      </c>
      <c r="S4045" s="19">
        <v>0</v>
      </c>
      <c r="T4045" s="19">
        <v>0</v>
      </c>
      <c r="U4045" s="56">
        <f t="shared" si="134"/>
        <v>4527.2429999999995</v>
      </c>
      <c r="V4045" s="18">
        <f t="shared" si="133"/>
        <v>565.90537499999994</v>
      </c>
      <c r="W4045" s="7"/>
      <c r="X4045" s="7"/>
      <c r="Y4045" s="7"/>
      <c r="Z4045" s="57"/>
    </row>
    <row r="4046" spans="1:26" x14ac:dyDescent="0.35">
      <c r="A4046" s="6" t="s">
        <v>398</v>
      </c>
      <c r="B4046" s="7" t="s">
        <v>562</v>
      </c>
      <c r="C4046" s="7" t="s">
        <v>3194</v>
      </c>
      <c r="D4046" s="7" t="s">
        <v>280</v>
      </c>
      <c r="E4046" s="7" t="s">
        <v>281</v>
      </c>
      <c r="F4046" s="7" t="s">
        <v>563</v>
      </c>
      <c r="G4046" s="8">
        <v>5275498</v>
      </c>
      <c r="H4046" s="16" t="s">
        <v>4003</v>
      </c>
      <c r="I4046" s="18">
        <v>598.59</v>
      </c>
      <c r="J4046" s="19">
        <v>303.49700000000001</v>
      </c>
      <c r="K4046" s="19">
        <v>0</v>
      </c>
      <c r="L4046" s="19">
        <v>1264.52</v>
      </c>
      <c r="M4046" s="19">
        <v>598.59</v>
      </c>
      <c r="N4046" s="19">
        <v>0</v>
      </c>
      <c r="O4046" s="19">
        <v>0</v>
      </c>
      <c r="P4046" s="19">
        <v>902.08699999999999</v>
      </c>
      <c r="Q4046" s="19">
        <v>0</v>
      </c>
      <c r="R4046" s="19">
        <v>0</v>
      </c>
      <c r="S4046" s="19">
        <v>0</v>
      </c>
      <c r="T4046" s="19">
        <v>0</v>
      </c>
      <c r="U4046" s="56">
        <f t="shared" si="134"/>
        <v>3667.2840000000001</v>
      </c>
      <c r="V4046" s="18">
        <f t="shared" si="133"/>
        <v>458.41050000000001</v>
      </c>
      <c r="W4046" s="7"/>
      <c r="X4046" s="7"/>
      <c r="Y4046" s="7"/>
      <c r="Z4046" s="57"/>
    </row>
    <row r="4047" spans="1:26" x14ac:dyDescent="0.35">
      <c r="A4047" s="6" t="s">
        <v>398</v>
      </c>
      <c r="B4047" s="7" t="s">
        <v>562</v>
      </c>
      <c r="C4047" s="7" t="s">
        <v>3194</v>
      </c>
      <c r="D4047" s="7" t="s">
        <v>280</v>
      </c>
      <c r="E4047" s="7" t="s">
        <v>281</v>
      </c>
      <c r="F4047" s="7" t="s">
        <v>563</v>
      </c>
      <c r="G4047" s="8">
        <v>5275533</v>
      </c>
      <c r="H4047" s="16" t="s">
        <v>4004</v>
      </c>
      <c r="I4047" s="18">
        <v>238.464</v>
      </c>
      <c r="J4047" s="19">
        <v>1140.5509999999999</v>
      </c>
      <c r="K4047" s="19">
        <v>180.59800000000001</v>
      </c>
      <c r="L4047" s="19">
        <v>606.99400000000003</v>
      </c>
      <c r="M4047" s="19">
        <v>476.928</v>
      </c>
      <c r="N4047" s="19">
        <v>419.06200000000001</v>
      </c>
      <c r="O4047" s="19">
        <v>722.55899999999997</v>
      </c>
      <c r="P4047" s="19">
        <v>598.59</v>
      </c>
      <c r="Q4047" s="19">
        <v>0</v>
      </c>
      <c r="R4047" s="19">
        <v>0</v>
      </c>
      <c r="S4047" s="19">
        <v>0</v>
      </c>
      <c r="T4047" s="19">
        <v>0</v>
      </c>
      <c r="U4047" s="56">
        <f t="shared" si="134"/>
        <v>4383.7460000000001</v>
      </c>
      <c r="V4047" s="18">
        <f t="shared" si="133"/>
        <v>547.96825000000001</v>
      </c>
      <c r="W4047" s="7"/>
      <c r="X4047" s="7"/>
      <c r="Y4047" s="7"/>
      <c r="Z4047" s="57"/>
    </row>
    <row r="4048" spans="1:26" x14ac:dyDescent="0.35">
      <c r="A4048" s="6" t="s">
        <v>398</v>
      </c>
      <c r="B4048" s="7" t="s">
        <v>562</v>
      </c>
      <c r="C4048" s="7" t="s">
        <v>3194</v>
      </c>
      <c r="D4048" s="7" t="s">
        <v>280</v>
      </c>
      <c r="E4048" s="7" t="s">
        <v>281</v>
      </c>
      <c r="F4048" s="7" t="s">
        <v>563</v>
      </c>
      <c r="G4048" s="8">
        <v>5275540</v>
      </c>
      <c r="H4048" s="16" t="s">
        <v>4005</v>
      </c>
      <c r="I4048" s="18">
        <v>0</v>
      </c>
      <c r="J4048" s="19">
        <v>721.48900000000003</v>
      </c>
      <c r="K4048" s="19">
        <v>906.82399999999996</v>
      </c>
      <c r="L4048" s="19">
        <v>1094.7560000000001</v>
      </c>
      <c r="M4048" s="19">
        <v>483.02499999999998</v>
      </c>
      <c r="N4048" s="19">
        <v>0</v>
      </c>
      <c r="O4048" s="19">
        <v>598.59</v>
      </c>
      <c r="P4048" s="19">
        <v>476.928</v>
      </c>
      <c r="Q4048" s="19">
        <v>0</v>
      </c>
      <c r="R4048" s="19">
        <v>0</v>
      </c>
      <c r="S4048" s="19">
        <v>0</v>
      </c>
      <c r="T4048" s="19">
        <v>0</v>
      </c>
      <c r="U4048" s="56">
        <f t="shared" si="134"/>
        <v>4281.612000000001</v>
      </c>
      <c r="V4048" s="18">
        <f t="shared" si="133"/>
        <v>535.20150000000012</v>
      </c>
      <c r="W4048" s="7"/>
      <c r="X4048" s="7"/>
      <c r="Y4048" s="7"/>
      <c r="Z4048" s="57"/>
    </row>
    <row r="4049" spans="1:26" x14ac:dyDescent="0.35">
      <c r="A4049" s="6" t="s">
        <v>398</v>
      </c>
      <c r="B4049" s="7" t="s">
        <v>562</v>
      </c>
      <c r="C4049" s="7" t="s">
        <v>3194</v>
      </c>
      <c r="D4049" s="7" t="s">
        <v>280</v>
      </c>
      <c r="E4049" s="7" t="s">
        <v>281</v>
      </c>
      <c r="F4049" s="7" t="s">
        <v>563</v>
      </c>
      <c r="G4049" s="8">
        <v>5275564</v>
      </c>
      <c r="H4049" s="16" t="s">
        <v>4006</v>
      </c>
      <c r="I4049" s="18">
        <v>238.464</v>
      </c>
      <c r="J4049" s="19">
        <v>721.48900000000003</v>
      </c>
      <c r="K4049" s="19">
        <v>668.36</v>
      </c>
      <c r="L4049" s="19">
        <v>1094.7560000000001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56">
        <f t="shared" si="134"/>
        <v>2723.0690000000004</v>
      </c>
      <c r="V4049" s="18">
        <f t="shared" si="133"/>
        <v>340.38362500000005</v>
      </c>
      <c r="W4049" s="7"/>
      <c r="X4049" s="7"/>
      <c r="Y4049" s="7"/>
      <c r="Z4049" s="57"/>
    </row>
    <row r="4050" spans="1:26" x14ac:dyDescent="0.35">
      <c r="A4050" s="6" t="s">
        <v>398</v>
      </c>
      <c r="B4050" s="7" t="s">
        <v>562</v>
      </c>
      <c r="C4050" s="7" t="s">
        <v>3194</v>
      </c>
      <c r="D4050" s="7" t="s">
        <v>280</v>
      </c>
      <c r="E4050" s="7" t="s">
        <v>281</v>
      </c>
      <c r="F4050" s="7" t="s">
        <v>563</v>
      </c>
      <c r="G4050" s="8">
        <v>5275609</v>
      </c>
      <c r="H4050" s="16" t="s">
        <v>4007</v>
      </c>
      <c r="I4050" s="18">
        <v>238.464</v>
      </c>
      <c r="J4050" s="19">
        <v>483.02499999999998</v>
      </c>
      <c r="K4050" s="19">
        <v>847.88800000000003</v>
      </c>
      <c r="L4050" s="19">
        <v>2474.8409999999999</v>
      </c>
      <c r="M4050" s="19">
        <v>604.00699999999995</v>
      </c>
      <c r="N4050" s="19">
        <v>423.40899999999999</v>
      </c>
      <c r="O4050" s="19">
        <v>722.55899999999997</v>
      </c>
      <c r="P4050" s="19">
        <v>424.47899999999998</v>
      </c>
      <c r="Q4050" s="19">
        <v>0</v>
      </c>
      <c r="R4050" s="19">
        <v>0</v>
      </c>
      <c r="S4050" s="19">
        <v>0</v>
      </c>
      <c r="T4050" s="19">
        <v>0</v>
      </c>
      <c r="U4050" s="56">
        <f t="shared" si="134"/>
        <v>6218.6719999999996</v>
      </c>
      <c r="V4050" s="18">
        <f t="shared" si="133"/>
        <v>777.33399999999995</v>
      </c>
      <c r="W4050" s="7"/>
      <c r="X4050" s="7"/>
      <c r="Y4050" s="7"/>
      <c r="Z4050" s="57"/>
    </row>
    <row r="4051" spans="1:26" x14ac:dyDescent="0.35">
      <c r="A4051" s="6" t="s">
        <v>398</v>
      </c>
      <c r="B4051" s="7" t="s">
        <v>562</v>
      </c>
      <c r="C4051" s="7" t="s">
        <v>3194</v>
      </c>
      <c r="D4051" s="7" t="s">
        <v>280</v>
      </c>
      <c r="E4051" s="7" t="s">
        <v>281</v>
      </c>
      <c r="F4051" s="7" t="s">
        <v>563</v>
      </c>
      <c r="G4051" s="8">
        <v>5275630</v>
      </c>
      <c r="H4051" s="16" t="s">
        <v>4008</v>
      </c>
      <c r="I4051" s="18">
        <v>360.12599999999998</v>
      </c>
      <c r="J4051" s="19">
        <v>541.96100000000001</v>
      </c>
      <c r="K4051" s="19">
        <v>778.11800000000005</v>
      </c>
      <c r="L4051" s="19">
        <v>967.12</v>
      </c>
      <c r="M4051" s="19">
        <v>597.52</v>
      </c>
      <c r="N4051" s="19">
        <v>844.221</v>
      </c>
      <c r="O4051" s="19">
        <v>238.464</v>
      </c>
      <c r="P4051" s="19">
        <v>966.05</v>
      </c>
      <c r="Q4051" s="19">
        <v>0</v>
      </c>
      <c r="R4051" s="19">
        <v>0</v>
      </c>
      <c r="S4051" s="19">
        <v>0</v>
      </c>
      <c r="T4051" s="19">
        <v>0</v>
      </c>
      <c r="U4051" s="56">
        <f t="shared" si="134"/>
        <v>5293.58</v>
      </c>
      <c r="V4051" s="18">
        <f t="shared" si="133"/>
        <v>661.69749999999999</v>
      </c>
      <c r="W4051" s="7"/>
      <c r="X4051" s="7"/>
      <c r="Y4051" s="7"/>
      <c r="Z4051" s="57"/>
    </row>
    <row r="4052" spans="1:26" x14ac:dyDescent="0.35">
      <c r="A4052" s="6" t="s">
        <v>398</v>
      </c>
      <c r="B4052" s="7" t="s">
        <v>562</v>
      </c>
      <c r="C4052" s="7" t="s">
        <v>3194</v>
      </c>
      <c r="D4052" s="7" t="s">
        <v>280</v>
      </c>
      <c r="E4052" s="7" t="s">
        <v>281</v>
      </c>
      <c r="F4052" s="7" t="s">
        <v>563</v>
      </c>
      <c r="G4052" s="8">
        <v>5275661</v>
      </c>
      <c r="H4052" s="16" t="s">
        <v>4009</v>
      </c>
      <c r="I4052" s="18">
        <v>0</v>
      </c>
      <c r="J4052" s="19">
        <v>663.62300000000005</v>
      </c>
      <c r="K4052" s="19">
        <v>905.75400000000002</v>
      </c>
      <c r="L4052" s="19">
        <v>1151.385</v>
      </c>
      <c r="M4052" s="19">
        <v>780.42499999999995</v>
      </c>
      <c r="N4052" s="19">
        <v>0</v>
      </c>
      <c r="O4052" s="19">
        <v>238.464</v>
      </c>
      <c r="P4052" s="19">
        <v>903.15700000000004</v>
      </c>
      <c r="Q4052" s="19">
        <v>0</v>
      </c>
      <c r="R4052" s="19">
        <v>0</v>
      </c>
      <c r="S4052" s="19">
        <v>0</v>
      </c>
      <c r="T4052" s="19">
        <v>0</v>
      </c>
      <c r="U4052" s="56">
        <f t="shared" si="134"/>
        <v>4642.808</v>
      </c>
      <c r="V4052" s="18">
        <f t="shared" si="133"/>
        <v>580.351</v>
      </c>
      <c r="W4052" s="7"/>
      <c r="X4052" s="7"/>
      <c r="Y4052" s="7"/>
      <c r="Z4052" s="57"/>
    </row>
    <row r="4053" spans="1:26" x14ac:dyDescent="0.35">
      <c r="A4053" s="6" t="s">
        <v>398</v>
      </c>
      <c r="B4053" s="7" t="s">
        <v>562</v>
      </c>
      <c r="C4053" s="7" t="s">
        <v>3194</v>
      </c>
      <c r="D4053" s="7" t="s">
        <v>280</v>
      </c>
      <c r="E4053" s="7" t="s">
        <v>281</v>
      </c>
      <c r="F4053" s="7" t="s">
        <v>563</v>
      </c>
      <c r="G4053" s="8">
        <v>5275751</v>
      </c>
      <c r="H4053" s="16" t="s">
        <v>4010</v>
      </c>
      <c r="I4053" s="18">
        <v>419.06200000000001</v>
      </c>
      <c r="J4053" s="19">
        <v>483.02499999999998</v>
      </c>
      <c r="K4053" s="19">
        <v>726.226</v>
      </c>
      <c r="L4053" s="19">
        <v>1274.2840000000001</v>
      </c>
      <c r="M4053" s="19">
        <v>664.69299999999998</v>
      </c>
      <c r="N4053" s="19">
        <v>179.52799999999999</v>
      </c>
      <c r="O4053" s="19">
        <v>238.464</v>
      </c>
      <c r="P4053" s="19">
        <v>902.08699999999999</v>
      </c>
      <c r="Q4053" s="19">
        <v>0</v>
      </c>
      <c r="R4053" s="19">
        <v>0</v>
      </c>
      <c r="S4053" s="19">
        <v>0</v>
      </c>
      <c r="T4053" s="19">
        <v>0</v>
      </c>
      <c r="U4053" s="56">
        <f t="shared" si="134"/>
        <v>4887.3689999999997</v>
      </c>
      <c r="V4053" s="18">
        <f t="shared" si="133"/>
        <v>610.92112499999996</v>
      </c>
      <c r="W4053" s="7"/>
      <c r="X4053" s="7"/>
      <c r="Y4053" s="7"/>
      <c r="Z4053" s="57"/>
    </row>
    <row r="4054" spans="1:26" x14ac:dyDescent="0.35">
      <c r="A4054" s="6" t="s">
        <v>398</v>
      </c>
      <c r="B4054" s="7" t="s">
        <v>562</v>
      </c>
      <c r="C4054" s="7" t="s">
        <v>3194</v>
      </c>
      <c r="D4054" s="7" t="s">
        <v>280</v>
      </c>
      <c r="E4054" s="7" t="s">
        <v>281</v>
      </c>
      <c r="F4054" s="7" t="s">
        <v>563</v>
      </c>
      <c r="G4054" s="8">
        <v>5275775</v>
      </c>
      <c r="H4054" s="16" t="s">
        <v>4011</v>
      </c>
      <c r="I4054" s="18">
        <v>0</v>
      </c>
      <c r="J4054" s="19">
        <v>484.09500000000003</v>
      </c>
      <c r="K4054" s="19">
        <v>1086.3520000000001</v>
      </c>
      <c r="L4054" s="19">
        <v>1094.7560000000001</v>
      </c>
      <c r="M4054" s="19">
        <v>0</v>
      </c>
      <c r="N4054" s="19">
        <v>238.464</v>
      </c>
      <c r="O4054" s="19">
        <v>0</v>
      </c>
      <c r="P4054" s="19">
        <v>598.59</v>
      </c>
      <c r="Q4054" s="19">
        <v>0</v>
      </c>
      <c r="R4054" s="19">
        <v>0</v>
      </c>
      <c r="S4054" s="19">
        <v>0</v>
      </c>
      <c r="T4054" s="19">
        <v>0</v>
      </c>
      <c r="U4054" s="56">
        <f t="shared" si="134"/>
        <v>3502.2570000000005</v>
      </c>
      <c r="V4054" s="18">
        <f t="shared" si="133"/>
        <v>437.78212500000006</v>
      </c>
      <c r="W4054" s="7"/>
      <c r="X4054" s="7"/>
      <c r="Y4054" s="7"/>
      <c r="Z4054" s="57"/>
    </row>
    <row r="4055" spans="1:26" x14ac:dyDescent="0.35">
      <c r="A4055" s="6" t="s">
        <v>398</v>
      </c>
      <c r="B4055" s="7" t="s">
        <v>562</v>
      </c>
      <c r="C4055" s="7" t="s">
        <v>3194</v>
      </c>
      <c r="D4055" s="7" t="s">
        <v>280</v>
      </c>
      <c r="E4055" s="7" t="s">
        <v>281</v>
      </c>
      <c r="F4055" s="7" t="s">
        <v>563</v>
      </c>
      <c r="G4055" s="8">
        <v>5275803</v>
      </c>
      <c r="H4055" s="16" t="s">
        <v>4012</v>
      </c>
      <c r="I4055" s="18">
        <v>179.52799999999999</v>
      </c>
      <c r="J4055" s="19">
        <v>721.48900000000003</v>
      </c>
      <c r="K4055" s="19">
        <v>483.02499999999998</v>
      </c>
      <c r="L4055" s="19">
        <v>1024.9860000000001</v>
      </c>
      <c r="M4055" s="19">
        <v>417.99200000000002</v>
      </c>
      <c r="N4055" s="19">
        <v>720.25099999999998</v>
      </c>
      <c r="O4055" s="19">
        <v>721.48900000000003</v>
      </c>
      <c r="P4055" s="19">
        <v>778.11800000000005</v>
      </c>
      <c r="Q4055" s="19">
        <v>0</v>
      </c>
      <c r="R4055" s="19">
        <v>0</v>
      </c>
      <c r="S4055" s="19">
        <v>0</v>
      </c>
      <c r="T4055" s="19">
        <v>0</v>
      </c>
      <c r="U4055" s="56">
        <f t="shared" si="134"/>
        <v>5046.8780000000006</v>
      </c>
      <c r="V4055" s="18">
        <f t="shared" si="133"/>
        <v>630.85975000000008</v>
      </c>
      <c r="W4055" s="7"/>
      <c r="X4055" s="7"/>
      <c r="Y4055" s="7"/>
      <c r="Z4055" s="57"/>
    </row>
    <row r="4056" spans="1:26" x14ac:dyDescent="0.35">
      <c r="A4056" s="6" t="s">
        <v>398</v>
      </c>
      <c r="B4056" s="7" t="s">
        <v>562</v>
      </c>
      <c r="C4056" s="7" t="s">
        <v>3194</v>
      </c>
      <c r="D4056" s="7" t="s">
        <v>280</v>
      </c>
      <c r="E4056" s="7" t="s">
        <v>281</v>
      </c>
      <c r="F4056" s="7" t="s">
        <v>563</v>
      </c>
      <c r="G4056" s="8">
        <v>5275827</v>
      </c>
      <c r="H4056" s="16" t="s">
        <v>4013</v>
      </c>
      <c r="I4056" s="18">
        <v>360.12599999999998</v>
      </c>
      <c r="J4056" s="19">
        <v>303.49700000000001</v>
      </c>
      <c r="K4056" s="19">
        <v>667.29</v>
      </c>
      <c r="L4056" s="19">
        <v>1513.818</v>
      </c>
      <c r="M4056" s="19">
        <v>179.52799999999999</v>
      </c>
      <c r="N4056" s="19">
        <v>243.881</v>
      </c>
      <c r="O4056" s="19">
        <v>483.02499999999998</v>
      </c>
      <c r="P4056" s="19">
        <v>599.66</v>
      </c>
      <c r="Q4056" s="19">
        <v>0</v>
      </c>
      <c r="R4056" s="19">
        <v>0</v>
      </c>
      <c r="S4056" s="19">
        <v>0</v>
      </c>
      <c r="T4056" s="19">
        <v>0</v>
      </c>
      <c r="U4056" s="56">
        <f t="shared" si="134"/>
        <v>4350.8249999999998</v>
      </c>
      <c r="V4056" s="18">
        <f t="shared" si="133"/>
        <v>543.85312499999998</v>
      </c>
      <c r="W4056" s="7"/>
      <c r="X4056" s="7"/>
      <c r="Y4056" s="7"/>
      <c r="Z4056" s="57"/>
    </row>
    <row r="4057" spans="1:26" x14ac:dyDescent="0.35">
      <c r="A4057" s="6" t="s">
        <v>398</v>
      </c>
      <c r="B4057" s="7" t="s">
        <v>562</v>
      </c>
      <c r="C4057" s="7" t="s">
        <v>3194</v>
      </c>
      <c r="D4057" s="7" t="s">
        <v>280</v>
      </c>
      <c r="E4057" s="7" t="s">
        <v>281</v>
      </c>
      <c r="F4057" s="7" t="s">
        <v>563</v>
      </c>
      <c r="G4057" s="8">
        <v>5275834</v>
      </c>
      <c r="H4057" s="16" t="s">
        <v>4014</v>
      </c>
      <c r="I4057" s="18">
        <v>0</v>
      </c>
      <c r="J4057" s="19">
        <v>483.02499999999998</v>
      </c>
      <c r="K4057" s="19">
        <v>668.36</v>
      </c>
      <c r="L4057" s="19">
        <v>1274.2840000000001</v>
      </c>
      <c r="M4057" s="19">
        <v>238.464</v>
      </c>
      <c r="N4057" s="19">
        <v>598.59</v>
      </c>
      <c r="O4057" s="19">
        <v>484.09500000000003</v>
      </c>
      <c r="P4057" s="19">
        <v>722.55899999999997</v>
      </c>
      <c r="Q4057" s="19">
        <v>0</v>
      </c>
      <c r="R4057" s="19">
        <v>0</v>
      </c>
      <c r="S4057" s="19">
        <v>0</v>
      </c>
      <c r="T4057" s="19">
        <v>0</v>
      </c>
      <c r="U4057" s="56">
        <f t="shared" si="134"/>
        <v>4469.3770000000004</v>
      </c>
      <c r="V4057" s="18">
        <f t="shared" si="133"/>
        <v>558.67212500000005</v>
      </c>
      <c r="W4057" s="7"/>
      <c r="X4057" s="7"/>
      <c r="Y4057" s="7"/>
      <c r="Z4057" s="57"/>
    </row>
    <row r="4058" spans="1:26" x14ac:dyDescent="0.35">
      <c r="A4058" s="6" t="s">
        <v>398</v>
      </c>
      <c r="B4058" s="7" t="s">
        <v>562</v>
      </c>
      <c r="C4058" s="7" t="s">
        <v>3194</v>
      </c>
      <c r="D4058" s="7" t="s">
        <v>280</v>
      </c>
      <c r="E4058" s="7" t="s">
        <v>281</v>
      </c>
      <c r="F4058" s="7" t="s">
        <v>563</v>
      </c>
      <c r="G4058" s="8">
        <v>5275841</v>
      </c>
      <c r="H4058" s="16" t="s">
        <v>4015</v>
      </c>
      <c r="I4058" s="18">
        <v>0</v>
      </c>
      <c r="J4058" s="19">
        <v>902.08699999999999</v>
      </c>
      <c r="K4058" s="19">
        <v>0</v>
      </c>
      <c r="L4058" s="19">
        <v>1026.056</v>
      </c>
      <c r="M4058" s="19">
        <v>358.86200000000002</v>
      </c>
      <c r="N4058" s="19">
        <v>721.48900000000003</v>
      </c>
      <c r="O4058" s="19">
        <v>0</v>
      </c>
      <c r="P4058" s="19">
        <v>540.72400000000005</v>
      </c>
      <c r="Q4058" s="19">
        <v>0</v>
      </c>
      <c r="R4058" s="19">
        <v>0</v>
      </c>
      <c r="S4058" s="19">
        <v>0</v>
      </c>
      <c r="T4058" s="19">
        <v>0</v>
      </c>
      <c r="U4058" s="56">
        <f t="shared" si="134"/>
        <v>3549.2180000000003</v>
      </c>
      <c r="V4058" s="18">
        <f t="shared" si="133"/>
        <v>443.65225000000004</v>
      </c>
      <c r="W4058" s="7"/>
      <c r="X4058" s="7"/>
      <c r="Y4058" s="7"/>
      <c r="Z4058" s="57"/>
    </row>
    <row r="4059" spans="1:26" x14ac:dyDescent="0.35">
      <c r="A4059" s="6" t="s">
        <v>398</v>
      </c>
      <c r="B4059" s="7" t="s">
        <v>562</v>
      </c>
      <c r="C4059" s="7" t="s">
        <v>3194</v>
      </c>
      <c r="D4059" s="7" t="s">
        <v>280</v>
      </c>
      <c r="E4059" s="7" t="s">
        <v>281</v>
      </c>
      <c r="F4059" s="7" t="s">
        <v>563</v>
      </c>
      <c r="G4059" s="8">
        <v>5275865</v>
      </c>
      <c r="H4059" s="16" t="s">
        <v>4016</v>
      </c>
      <c r="I4059" s="18">
        <v>179.52799999999999</v>
      </c>
      <c r="J4059" s="19">
        <v>1139.481</v>
      </c>
      <c r="K4059" s="19">
        <v>361.19600000000003</v>
      </c>
      <c r="L4059" s="19">
        <v>0</v>
      </c>
      <c r="M4059" s="19">
        <v>179.52799999999999</v>
      </c>
      <c r="N4059" s="19">
        <v>845.45799999999997</v>
      </c>
      <c r="O4059" s="19">
        <v>1140.5509999999999</v>
      </c>
      <c r="P4059" s="19">
        <v>657.52599999999995</v>
      </c>
      <c r="Q4059" s="19">
        <v>0</v>
      </c>
      <c r="R4059" s="19">
        <v>0</v>
      </c>
      <c r="S4059" s="19">
        <v>0</v>
      </c>
      <c r="T4059" s="19">
        <v>0</v>
      </c>
      <c r="U4059" s="56">
        <f t="shared" si="134"/>
        <v>4503.268</v>
      </c>
      <c r="V4059" s="18">
        <f t="shared" si="133"/>
        <v>562.9085</v>
      </c>
      <c r="W4059" s="7"/>
      <c r="X4059" s="7"/>
      <c r="Y4059" s="7"/>
      <c r="Z4059" s="57"/>
    </row>
    <row r="4060" spans="1:26" x14ac:dyDescent="0.35">
      <c r="A4060" s="6" t="s">
        <v>398</v>
      </c>
      <c r="B4060" s="7" t="s">
        <v>562</v>
      </c>
      <c r="C4060" s="7" t="s">
        <v>3194</v>
      </c>
      <c r="D4060" s="7" t="s">
        <v>280</v>
      </c>
      <c r="E4060" s="7" t="s">
        <v>281</v>
      </c>
      <c r="F4060" s="7" t="s">
        <v>563</v>
      </c>
      <c r="G4060" s="8">
        <v>5275917</v>
      </c>
      <c r="H4060" s="16" t="s">
        <v>4017</v>
      </c>
      <c r="I4060" s="18">
        <v>179.52799999999999</v>
      </c>
      <c r="J4060" s="19">
        <v>180.59800000000001</v>
      </c>
      <c r="K4060" s="19">
        <v>970.78700000000003</v>
      </c>
      <c r="L4060" s="19">
        <v>1094.7560000000001</v>
      </c>
      <c r="M4060" s="19">
        <v>179.52799999999999</v>
      </c>
      <c r="N4060" s="19">
        <v>484.09500000000003</v>
      </c>
      <c r="O4060" s="19">
        <v>417.99200000000002</v>
      </c>
      <c r="P4060" s="19">
        <v>419.06200000000001</v>
      </c>
      <c r="Q4060" s="19">
        <v>0</v>
      </c>
      <c r="R4060" s="19">
        <v>0</v>
      </c>
      <c r="S4060" s="19">
        <v>0</v>
      </c>
      <c r="T4060" s="19">
        <v>0</v>
      </c>
      <c r="U4060" s="56">
        <f t="shared" si="134"/>
        <v>3926.3459999999995</v>
      </c>
      <c r="V4060" s="18">
        <f t="shared" si="133"/>
        <v>490.79324999999994</v>
      </c>
      <c r="W4060" s="7"/>
      <c r="X4060" s="7"/>
      <c r="Y4060" s="7"/>
      <c r="Z4060" s="57"/>
    </row>
    <row r="4061" spans="1:26" x14ac:dyDescent="0.35">
      <c r="A4061" s="6" t="s">
        <v>398</v>
      </c>
      <c r="B4061" s="7" t="s">
        <v>562</v>
      </c>
      <c r="C4061" s="7" t="s">
        <v>3194</v>
      </c>
      <c r="D4061" s="7" t="s">
        <v>280</v>
      </c>
      <c r="E4061" s="7" t="s">
        <v>281</v>
      </c>
      <c r="F4061" s="7" t="s">
        <v>563</v>
      </c>
      <c r="G4061" s="8">
        <v>5275931</v>
      </c>
      <c r="H4061" s="16" t="s">
        <v>4018</v>
      </c>
      <c r="I4061" s="18">
        <v>417.99200000000002</v>
      </c>
      <c r="J4061" s="19">
        <v>484.09500000000003</v>
      </c>
      <c r="K4061" s="19">
        <v>779.18799999999999</v>
      </c>
      <c r="L4061" s="19">
        <v>1327.2460000000001</v>
      </c>
      <c r="M4061" s="19">
        <v>0</v>
      </c>
      <c r="N4061" s="19">
        <v>360.12599999999998</v>
      </c>
      <c r="O4061" s="19">
        <v>238.464</v>
      </c>
      <c r="P4061" s="19">
        <v>598.59</v>
      </c>
      <c r="Q4061" s="19">
        <v>0</v>
      </c>
      <c r="R4061" s="19">
        <v>0</v>
      </c>
      <c r="S4061" s="19">
        <v>0</v>
      </c>
      <c r="T4061" s="19">
        <v>0</v>
      </c>
      <c r="U4061" s="56">
        <f t="shared" si="134"/>
        <v>4205.701</v>
      </c>
      <c r="V4061" s="18">
        <f t="shared" si="133"/>
        <v>525.712625</v>
      </c>
      <c r="W4061" s="7"/>
      <c r="X4061" s="7"/>
      <c r="Y4061" s="7"/>
      <c r="Z4061" s="57"/>
    </row>
    <row r="4062" spans="1:26" x14ac:dyDescent="0.35">
      <c r="A4062" s="6" t="s">
        <v>398</v>
      </c>
      <c r="B4062" s="7" t="s">
        <v>562</v>
      </c>
      <c r="C4062" s="7" t="s">
        <v>3194</v>
      </c>
      <c r="D4062" s="7" t="s">
        <v>280</v>
      </c>
      <c r="E4062" s="7" t="s">
        <v>281</v>
      </c>
      <c r="F4062" s="7" t="s">
        <v>563</v>
      </c>
      <c r="G4062" s="8">
        <v>5276006</v>
      </c>
      <c r="H4062" s="16" t="s">
        <v>4019</v>
      </c>
      <c r="I4062" s="18">
        <v>0</v>
      </c>
      <c r="J4062" s="19">
        <v>779.18700000000001</v>
      </c>
      <c r="K4062" s="19">
        <v>1140.5509999999999</v>
      </c>
      <c r="L4062" s="19">
        <v>1083.922</v>
      </c>
      <c r="M4062" s="19">
        <v>483.02499999999998</v>
      </c>
      <c r="N4062" s="19">
        <v>419.06200000000001</v>
      </c>
      <c r="O4062" s="19">
        <v>1205.5840000000001</v>
      </c>
      <c r="P4062" s="19">
        <v>419.06200000000001</v>
      </c>
      <c r="Q4062" s="19">
        <v>0</v>
      </c>
      <c r="R4062" s="19">
        <v>0</v>
      </c>
      <c r="S4062" s="19">
        <v>0</v>
      </c>
      <c r="T4062" s="19">
        <v>0</v>
      </c>
      <c r="U4062" s="56">
        <f t="shared" si="134"/>
        <v>5530.393</v>
      </c>
      <c r="V4062" s="18">
        <f t="shared" si="133"/>
        <v>691.299125</v>
      </c>
      <c r="W4062" s="7"/>
      <c r="X4062" s="7"/>
      <c r="Y4062" s="7"/>
      <c r="Z4062" s="57"/>
    </row>
    <row r="4063" spans="1:26" x14ac:dyDescent="0.35">
      <c r="A4063" s="6" t="s">
        <v>398</v>
      </c>
      <c r="B4063" s="7" t="s">
        <v>562</v>
      </c>
      <c r="C4063" s="7" t="s">
        <v>3194</v>
      </c>
      <c r="D4063" s="7" t="s">
        <v>280</v>
      </c>
      <c r="E4063" s="7" t="s">
        <v>281</v>
      </c>
      <c r="F4063" s="7" t="s">
        <v>563</v>
      </c>
      <c r="G4063" s="8">
        <v>5276013</v>
      </c>
      <c r="H4063" s="16" t="s">
        <v>4020</v>
      </c>
      <c r="I4063" s="18">
        <v>180.59800000000001</v>
      </c>
      <c r="J4063" s="19">
        <v>483.02499999999998</v>
      </c>
      <c r="K4063" s="19">
        <v>487.762</v>
      </c>
      <c r="L4063" s="19">
        <v>1751.212</v>
      </c>
      <c r="M4063" s="19">
        <v>0</v>
      </c>
      <c r="N4063" s="19">
        <v>0</v>
      </c>
      <c r="O4063" s="19">
        <v>303.49700000000001</v>
      </c>
      <c r="P4063" s="19">
        <v>417.99200000000002</v>
      </c>
      <c r="Q4063" s="19">
        <v>0</v>
      </c>
      <c r="R4063" s="19">
        <v>0</v>
      </c>
      <c r="S4063" s="19">
        <v>0</v>
      </c>
      <c r="T4063" s="19">
        <v>0</v>
      </c>
      <c r="U4063" s="56">
        <f t="shared" si="134"/>
        <v>3624.0859999999998</v>
      </c>
      <c r="V4063" s="18">
        <f t="shared" si="133"/>
        <v>453.01074999999997</v>
      </c>
      <c r="W4063" s="7"/>
      <c r="X4063" s="7"/>
      <c r="Y4063" s="7"/>
      <c r="Z4063" s="57"/>
    </row>
    <row r="4064" spans="1:26" x14ac:dyDescent="0.35">
      <c r="A4064" s="6" t="s">
        <v>398</v>
      </c>
      <c r="B4064" s="7" t="s">
        <v>562</v>
      </c>
      <c r="C4064" s="7" t="s">
        <v>3194</v>
      </c>
      <c r="D4064" s="7" t="s">
        <v>280</v>
      </c>
      <c r="E4064" s="7" t="s">
        <v>281</v>
      </c>
      <c r="F4064" s="7" t="s">
        <v>563</v>
      </c>
      <c r="G4064" s="8">
        <v>5276020</v>
      </c>
      <c r="H4064" s="16" t="s">
        <v>4021</v>
      </c>
      <c r="I4064" s="18">
        <v>597.52</v>
      </c>
      <c r="J4064" s="19">
        <v>238.464</v>
      </c>
      <c r="K4064" s="19">
        <v>2169.0360000000001</v>
      </c>
      <c r="L4064" s="19">
        <v>1094.7560000000001</v>
      </c>
      <c r="M4064" s="19">
        <v>841.40099999999995</v>
      </c>
      <c r="N4064" s="19">
        <v>1628.9929999999999</v>
      </c>
      <c r="O4064" s="19">
        <v>598.59</v>
      </c>
      <c r="P4064" s="19">
        <v>1140.5509999999999</v>
      </c>
      <c r="Q4064" s="19">
        <v>0</v>
      </c>
      <c r="R4064" s="19">
        <v>0</v>
      </c>
      <c r="S4064" s="19">
        <v>0</v>
      </c>
      <c r="T4064" s="19">
        <v>0</v>
      </c>
      <c r="U4064" s="56">
        <f t="shared" si="134"/>
        <v>8309.3109999999997</v>
      </c>
      <c r="V4064" s="18">
        <f t="shared" si="133"/>
        <v>1038.663875</v>
      </c>
      <c r="W4064" s="7"/>
      <c r="X4064" s="7"/>
      <c r="Y4064" s="7"/>
      <c r="Z4064" s="57"/>
    </row>
    <row r="4065" spans="1:26" x14ac:dyDescent="0.35">
      <c r="A4065" s="6" t="s">
        <v>398</v>
      </c>
      <c r="B4065" s="7" t="s">
        <v>562</v>
      </c>
      <c r="C4065" s="7" t="s">
        <v>3194</v>
      </c>
      <c r="D4065" s="7" t="s">
        <v>280</v>
      </c>
      <c r="E4065" s="7" t="s">
        <v>281</v>
      </c>
      <c r="F4065" s="7" t="s">
        <v>563</v>
      </c>
      <c r="G4065" s="8">
        <v>5276134</v>
      </c>
      <c r="H4065" s="16" t="s">
        <v>4022</v>
      </c>
      <c r="I4065" s="18">
        <v>837.05399999999997</v>
      </c>
      <c r="J4065" s="19">
        <v>483.02499999999998</v>
      </c>
      <c r="K4065" s="19">
        <v>359.05599999999998</v>
      </c>
      <c r="L4065" s="19">
        <v>1205.5840000000001</v>
      </c>
      <c r="M4065" s="19">
        <v>606.99400000000003</v>
      </c>
      <c r="N4065" s="19">
        <v>1081.615</v>
      </c>
      <c r="O4065" s="19">
        <v>1026.056</v>
      </c>
      <c r="P4065" s="19">
        <v>417.99200000000002</v>
      </c>
      <c r="Q4065" s="19">
        <v>0</v>
      </c>
      <c r="R4065" s="19">
        <v>0</v>
      </c>
      <c r="S4065" s="19">
        <v>0</v>
      </c>
      <c r="T4065" s="19">
        <v>0</v>
      </c>
      <c r="U4065" s="56">
        <f t="shared" si="134"/>
        <v>6017.3760000000002</v>
      </c>
      <c r="V4065" s="18">
        <f t="shared" ref="V4065:V4128" si="135">+AVERAGE(I4065:P4065)</f>
        <v>752.17200000000003</v>
      </c>
      <c r="W4065" s="7"/>
      <c r="X4065" s="7"/>
      <c r="Y4065" s="7"/>
      <c r="Z4065" s="57"/>
    </row>
    <row r="4066" spans="1:26" x14ac:dyDescent="0.35">
      <c r="A4066" s="6" t="s">
        <v>398</v>
      </c>
      <c r="B4066" s="7" t="s">
        <v>562</v>
      </c>
      <c r="C4066" s="7" t="s">
        <v>3194</v>
      </c>
      <c r="D4066" s="7" t="s">
        <v>280</v>
      </c>
      <c r="E4066" s="7" t="s">
        <v>281</v>
      </c>
      <c r="F4066" s="7" t="s">
        <v>563</v>
      </c>
      <c r="G4066" s="8">
        <v>5276158</v>
      </c>
      <c r="H4066" s="16" t="s">
        <v>4023</v>
      </c>
      <c r="I4066" s="18">
        <v>180.59800000000001</v>
      </c>
      <c r="J4066" s="19">
        <v>721.48900000000003</v>
      </c>
      <c r="K4066" s="19">
        <v>902.08699999999999</v>
      </c>
      <c r="L4066" s="19">
        <v>1205.5840000000001</v>
      </c>
      <c r="M4066" s="19">
        <v>539.654</v>
      </c>
      <c r="N4066" s="19">
        <v>1205.5840000000001</v>
      </c>
      <c r="O4066" s="19">
        <v>238.464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56">
        <f t="shared" si="134"/>
        <v>4993.46</v>
      </c>
      <c r="V4066" s="18">
        <f t="shared" si="135"/>
        <v>624.1825</v>
      </c>
      <c r="W4066" s="7"/>
      <c r="X4066" s="7"/>
      <c r="Y4066" s="7"/>
      <c r="Z4066" s="57"/>
    </row>
    <row r="4067" spans="1:26" x14ac:dyDescent="0.35">
      <c r="A4067" s="6" t="s">
        <v>398</v>
      </c>
      <c r="B4067" s="7" t="s">
        <v>562</v>
      </c>
      <c r="C4067" s="7" t="s">
        <v>3194</v>
      </c>
      <c r="D4067" s="7" t="s">
        <v>280</v>
      </c>
      <c r="E4067" s="7" t="s">
        <v>281</v>
      </c>
      <c r="F4067" s="7" t="s">
        <v>563</v>
      </c>
      <c r="G4067" s="8">
        <v>5276165</v>
      </c>
      <c r="H4067" s="16" t="s">
        <v>4024</v>
      </c>
      <c r="I4067" s="18">
        <v>179.52799999999999</v>
      </c>
      <c r="J4067" s="19">
        <v>541.96100000000001</v>
      </c>
      <c r="K4067" s="19">
        <v>667.29</v>
      </c>
      <c r="L4067" s="19">
        <v>1513.818</v>
      </c>
      <c r="M4067" s="19">
        <v>657.52599999999995</v>
      </c>
      <c r="N4067" s="19">
        <v>1087.0319999999999</v>
      </c>
      <c r="O4067" s="19">
        <v>722.55899999999997</v>
      </c>
      <c r="P4067" s="19">
        <v>179.52799999999999</v>
      </c>
      <c r="Q4067" s="19">
        <v>0</v>
      </c>
      <c r="R4067" s="19">
        <v>0</v>
      </c>
      <c r="S4067" s="19">
        <v>0</v>
      </c>
      <c r="T4067" s="19">
        <v>0</v>
      </c>
      <c r="U4067" s="56">
        <f t="shared" si="134"/>
        <v>5549.2420000000002</v>
      </c>
      <c r="V4067" s="18">
        <f t="shared" si="135"/>
        <v>693.65525000000002</v>
      </c>
      <c r="W4067" s="7"/>
      <c r="X4067" s="7"/>
      <c r="Y4067" s="7"/>
      <c r="Z4067" s="57"/>
    </row>
    <row r="4068" spans="1:26" x14ac:dyDescent="0.35">
      <c r="A4068" s="6" t="s">
        <v>398</v>
      </c>
      <c r="B4068" s="7" t="s">
        <v>562</v>
      </c>
      <c r="C4068" s="7" t="s">
        <v>3194</v>
      </c>
      <c r="D4068" s="7" t="s">
        <v>280</v>
      </c>
      <c r="E4068" s="7" t="s">
        <v>281</v>
      </c>
      <c r="F4068" s="7" t="s">
        <v>563</v>
      </c>
      <c r="G4068" s="8">
        <v>5276172</v>
      </c>
      <c r="H4068" s="16" t="s">
        <v>4025</v>
      </c>
      <c r="I4068" s="18">
        <v>0</v>
      </c>
      <c r="J4068" s="19">
        <v>902.08699999999999</v>
      </c>
      <c r="K4068" s="19">
        <v>179.52799999999999</v>
      </c>
      <c r="L4068" s="19">
        <v>1026.056</v>
      </c>
      <c r="M4068" s="19">
        <v>238.464</v>
      </c>
      <c r="N4068" s="19">
        <v>721.48900000000003</v>
      </c>
      <c r="O4068" s="19">
        <v>0</v>
      </c>
      <c r="P4068" s="19">
        <v>419.06200000000001</v>
      </c>
      <c r="Q4068" s="19">
        <v>0</v>
      </c>
      <c r="R4068" s="19">
        <v>0</v>
      </c>
      <c r="S4068" s="19">
        <v>0</v>
      </c>
      <c r="T4068" s="19">
        <v>0</v>
      </c>
      <c r="U4068" s="56">
        <f t="shared" si="134"/>
        <v>3486.6860000000001</v>
      </c>
      <c r="V4068" s="18">
        <f t="shared" si="135"/>
        <v>435.83575000000002</v>
      </c>
      <c r="W4068" s="7"/>
      <c r="X4068" s="7"/>
      <c r="Y4068" s="7"/>
      <c r="Z4068" s="57"/>
    </row>
    <row r="4069" spans="1:26" x14ac:dyDescent="0.35">
      <c r="A4069" s="6" t="s">
        <v>398</v>
      </c>
      <c r="B4069" s="7" t="s">
        <v>562</v>
      </c>
      <c r="C4069" s="7" t="s">
        <v>3194</v>
      </c>
      <c r="D4069" s="7" t="s">
        <v>280</v>
      </c>
      <c r="E4069" s="7" t="s">
        <v>281</v>
      </c>
      <c r="F4069" s="7" t="s">
        <v>563</v>
      </c>
      <c r="G4069" s="8">
        <v>5276217</v>
      </c>
      <c r="H4069" s="16" t="s">
        <v>4026</v>
      </c>
      <c r="I4069" s="18">
        <v>238.464</v>
      </c>
      <c r="J4069" s="19">
        <v>1198.4169999999999</v>
      </c>
      <c r="K4069" s="19">
        <v>837.05399999999997</v>
      </c>
      <c r="L4069" s="19">
        <v>787.59199999999998</v>
      </c>
      <c r="M4069" s="19">
        <v>417.99200000000002</v>
      </c>
      <c r="N4069" s="19">
        <v>417.99200000000002</v>
      </c>
      <c r="O4069" s="19">
        <v>1026.056</v>
      </c>
      <c r="P4069" s="19">
        <v>541.96100000000001</v>
      </c>
      <c r="Q4069" s="19">
        <v>0</v>
      </c>
      <c r="R4069" s="19">
        <v>0</v>
      </c>
      <c r="S4069" s="19">
        <v>0</v>
      </c>
      <c r="T4069" s="19">
        <v>0</v>
      </c>
      <c r="U4069" s="56">
        <f t="shared" si="134"/>
        <v>5465.5280000000012</v>
      </c>
      <c r="V4069" s="18">
        <f t="shared" si="135"/>
        <v>683.19100000000014</v>
      </c>
      <c r="W4069" s="7"/>
      <c r="X4069" s="7"/>
      <c r="Y4069" s="7"/>
      <c r="Z4069" s="57"/>
    </row>
    <row r="4070" spans="1:26" x14ac:dyDescent="0.35">
      <c r="A4070" s="6" t="s">
        <v>398</v>
      </c>
      <c r="B4070" s="7" t="s">
        <v>562</v>
      </c>
      <c r="C4070" s="7" t="s">
        <v>3194</v>
      </c>
      <c r="D4070" s="7" t="s">
        <v>280</v>
      </c>
      <c r="E4070" s="7" t="s">
        <v>281</v>
      </c>
      <c r="F4070" s="7" t="s">
        <v>563</v>
      </c>
      <c r="G4070" s="8">
        <v>5276224</v>
      </c>
      <c r="H4070" s="16" t="s">
        <v>4027</v>
      </c>
      <c r="I4070" s="18">
        <v>0</v>
      </c>
      <c r="J4070" s="19">
        <v>483.02499999999998</v>
      </c>
      <c r="K4070" s="19">
        <v>598.59</v>
      </c>
      <c r="L4070" s="19">
        <v>1205.5840000000001</v>
      </c>
      <c r="M4070" s="19">
        <v>180.59800000000001</v>
      </c>
      <c r="N4070" s="19">
        <v>845.45799999999997</v>
      </c>
      <c r="O4070" s="19">
        <v>598.59</v>
      </c>
      <c r="P4070" s="19">
        <v>541.96100000000001</v>
      </c>
      <c r="Q4070" s="19">
        <v>0</v>
      </c>
      <c r="R4070" s="19">
        <v>0</v>
      </c>
      <c r="S4070" s="19">
        <v>0</v>
      </c>
      <c r="T4070" s="19">
        <v>0</v>
      </c>
      <c r="U4070" s="56">
        <f t="shared" si="134"/>
        <v>4453.8060000000005</v>
      </c>
      <c r="V4070" s="18">
        <f t="shared" si="135"/>
        <v>556.72575000000006</v>
      </c>
      <c r="W4070" s="7"/>
      <c r="X4070" s="7"/>
      <c r="Y4070" s="7"/>
      <c r="Z4070" s="57"/>
    </row>
    <row r="4071" spans="1:26" x14ac:dyDescent="0.35">
      <c r="A4071" s="6" t="s">
        <v>398</v>
      </c>
      <c r="B4071" s="7" t="s">
        <v>562</v>
      </c>
      <c r="C4071" s="7" t="s">
        <v>3194</v>
      </c>
      <c r="D4071" s="7" t="s">
        <v>280</v>
      </c>
      <c r="E4071" s="7" t="s">
        <v>281</v>
      </c>
      <c r="F4071" s="7" t="s">
        <v>563</v>
      </c>
      <c r="G4071" s="8">
        <v>5276255</v>
      </c>
      <c r="H4071" s="16" t="s">
        <v>4028</v>
      </c>
      <c r="I4071" s="18">
        <v>0</v>
      </c>
      <c r="J4071" s="19">
        <v>902.08699999999999</v>
      </c>
      <c r="K4071" s="19">
        <v>667.29</v>
      </c>
      <c r="L4071" s="19">
        <v>1872.874</v>
      </c>
      <c r="M4071" s="19">
        <v>419.06200000000001</v>
      </c>
      <c r="N4071" s="19">
        <v>419.06200000000001</v>
      </c>
      <c r="O4071" s="19">
        <v>721.48900000000003</v>
      </c>
      <c r="P4071" s="19">
        <v>721.48900000000003</v>
      </c>
      <c r="Q4071" s="19">
        <v>0</v>
      </c>
      <c r="R4071" s="19">
        <v>0</v>
      </c>
      <c r="S4071" s="19">
        <v>0</v>
      </c>
      <c r="T4071" s="19">
        <v>0</v>
      </c>
      <c r="U4071" s="56">
        <f t="shared" si="134"/>
        <v>5723.3529999999992</v>
      </c>
      <c r="V4071" s="18">
        <f t="shared" si="135"/>
        <v>715.41912499999989</v>
      </c>
      <c r="W4071" s="7"/>
      <c r="X4071" s="7"/>
      <c r="Y4071" s="7"/>
      <c r="Z4071" s="57"/>
    </row>
    <row r="4072" spans="1:26" x14ac:dyDescent="0.35">
      <c r="A4072" s="6" t="s">
        <v>398</v>
      </c>
      <c r="B4072" s="7" t="s">
        <v>562</v>
      </c>
      <c r="C4072" s="7" t="s">
        <v>3194</v>
      </c>
      <c r="D4072" s="7" t="s">
        <v>280</v>
      </c>
      <c r="E4072" s="7" t="s">
        <v>281</v>
      </c>
      <c r="F4072" s="7" t="s">
        <v>563</v>
      </c>
      <c r="G4072" s="8">
        <v>5276279</v>
      </c>
      <c r="H4072" s="16" t="s">
        <v>4029</v>
      </c>
      <c r="I4072" s="18">
        <v>179.52799999999999</v>
      </c>
      <c r="J4072" s="19">
        <v>303.49700000000001</v>
      </c>
      <c r="K4072" s="19">
        <v>1086.3520000000001</v>
      </c>
      <c r="L4072" s="19">
        <v>1398.2529999999999</v>
      </c>
      <c r="M4072" s="19">
        <v>902.08699999999999</v>
      </c>
      <c r="N4072" s="19">
        <v>662.94299999999998</v>
      </c>
      <c r="O4072" s="19">
        <v>902.08699999999999</v>
      </c>
      <c r="P4072" s="19">
        <v>599.66</v>
      </c>
      <c r="Q4072" s="19">
        <v>0</v>
      </c>
      <c r="R4072" s="19">
        <v>0</v>
      </c>
      <c r="S4072" s="19">
        <v>0</v>
      </c>
      <c r="T4072" s="19">
        <v>0</v>
      </c>
      <c r="U4072" s="56">
        <f t="shared" si="134"/>
        <v>6034.4069999999992</v>
      </c>
      <c r="V4072" s="18">
        <f t="shared" si="135"/>
        <v>754.30087499999991</v>
      </c>
      <c r="W4072" s="7"/>
      <c r="X4072" s="7"/>
      <c r="Y4072" s="7"/>
      <c r="Z4072" s="57"/>
    </row>
    <row r="4073" spans="1:26" x14ac:dyDescent="0.35">
      <c r="A4073" s="6" t="s">
        <v>398</v>
      </c>
      <c r="B4073" s="7" t="s">
        <v>562</v>
      </c>
      <c r="C4073" s="7" t="s">
        <v>3194</v>
      </c>
      <c r="D4073" s="7" t="s">
        <v>280</v>
      </c>
      <c r="E4073" s="7" t="s">
        <v>281</v>
      </c>
      <c r="F4073" s="7" t="s">
        <v>563</v>
      </c>
      <c r="G4073" s="8">
        <v>5278149</v>
      </c>
      <c r="H4073" s="16" t="s">
        <v>4030</v>
      </c>
      <c r="I4073" s="18">
        <v>0</v>
      </c>
      <c r="J4073" s="19">
        <v>303.49700000000001</v>
      </c>
      <c r="K4073" s="19">
        <v>726.226</v>
      </c>
      <c r="L4073" s="19">
        <v>1875.181</v>
      </c>
      <c r="M4073" s="19">
        <v>360.12599999999998</v>
      </c>
      <c r="N4073" s="19">
        <v>238.464</v>
      </c>
      <c r="O4073" s="19">
        <v>541.96100000000001</v>
      </c>
      <c r="P4073" s="19">
        <v>179.52799999999999</v>
      </c>
      <c r="Q4073" s="19">
        <v>0</v>
      </c>
      <c r="R4073" s="19">
        <v>0</v>
      </c>
      <c r="S4073" s="19">
        <v>0</v>
      </c>
      <c r="T4073" s="19">
        <v>0</v>
      </c>
      <c r="U4073" s="56">
        <f t="shared" si="134"/>
        <v>4224.9830000000002</v>
      </c>
      <c r="V4073" s="18">
        <f t="shared" si="135"/>
        <v>528.12287500000002</v>
      </c>
      <c r="W4073" s="7"/>
      <c r="X4073" s="7"/>
      <c r="Y4073" s="7"/>
      <c r="Z4073" s="57"/>
    </row>
    <row r="4074" spans="1:26" x14ac:dyDescent="0.35">
      <c r="A4074" s="6" t="s">
        <v>398</v>
      </c>
      <c r="B4074" s="7" t="s">
        <v>562</v>
      </c>
      <c r="C4074" s="7" t="s">
        <v>3194</v>
      </c>
      <c r="D4074" s="7" t="s">
        <v>280</v>
      </c>
      <c r="E4074" s="7" t="s">
        <v>281</v>
      </c>
      <c r="F4074" s="7" t="s">
        <v>563</v>
      </c>
      <c r="G4074" s="8">
        <v>5278170</v>
      </c>
      <c r="H4074" s="16" t="s">
        <v>4031</v>
      </c>
      <c r="I4074" s="18">
        <v>417.99200000000002</v>
      </c>
      <c r="J4074" s="19">
        <v>1140.5509999999999</v>
      </c>
      <c r="K4074" s="19">
        <v>487.762</v>
      </c>
      <c r="L4074" s="19">
        <v>722.55899999999997</v>
      </c>
      <c r="M4074" s="19">
        <v>360.12599999999998</v>
      </c>
      <c r="N4074" s="19">
        <v>721.48900000000003</v>
      </c>
      <c r="O4074" s="19">
        <v>419.06200000000001</v>
      </c>
      <c r="P4074" s="19">
        <v>419.06200000000001</v>
      </c>
      <c r="Q4074" s="19">
        <v>0</v>
      </c>
      <c r="R4074" s="19">
        <v>0</v>
      </c>
      <c r="S4074" s="19">
        <v>0</v>
      </c>
      <c r="T4074" s="19">
        <v>0</v>
      </c>
      <c r="U4074" s="56">
        <f t="shared" si="134"/>
        <v>4688.6030000000001</v>
      </c>
      <c r="V4074" s="18">
        <f t="shared" si="135"/>
        <v>586.07537500000001</v>
      </c>
      <c r="W4074" s="7"/>
      <c r="X4074" s="7"/>
      <c r="Y4074" s="7"/>
      <c r="Z4074" s="57"/>
    </row>
    <row r="4075" spans="1:26" x14ac:dyDescent="0.35">
      <c r="A4075" s="6" t="s">
        <v>398</v>
      </c>
      <c r="B4075" s="7" t="s">
        <v>562</v>
      </c>
      <c r="C4075" s="7" t="s">
        <v>3194</v>
      </c>
      <c r="D4075" s="7" t="s">
        <v>280</v>
      </c>
      <c r="E4075" s="7" t="s">
        <v>281</v>
      </c>
      <c r="F4075" s="7" t="s">
        <v>563</v>
      </c>
      <c r="G4075" s="8">
        <v>5278208</v>
      </c>
      <c r="H4075" s="16" t="s">
        <v>4032</v>
      </c>
      <c r="I4075" s="18">
        <v>711.24400000000003</v>
      </c>
      <c r="J4075" s="19">
        <v>0</v>
      </c>
      <c r="K4075" s="19">
        <v>648.51800000000003</v>
      </c>
      <c r="L4075" s="19">
        <v>179.52799999999999</v>
      </c>
      <c r="M4075" s="19">
        <v>361.19499999999999</v>
      </c>
      <c r="N4075" s="19">
        <v>657.52599999999995</v>
      </c>
      <c r="O4075" s="19">
        <v>1016.582</v>
      </c>
      <c r="P4075" s="19">
        <v>417.99200000000002</v>
      </c>
      <c r="Q4075" s="19">
        <v>0</v>
      </c>
      <c r="R4075" s="19">
        <v>0</v>
      </c>
      <c r="S4075" s="19">
        <v>0</v>
      </c>
      <c r="T4075" s="19">
        <v>0</v>
      </c>
      <c r="U4075" s="56">
        <f t="shared" si="134"/>
        <v>3992.585</v>
      </c>
      <c r="V4075" s="18">
        <f t="shared" si="135"/>
        <v>499.073125</v>
      </c>
      <c r="W4075" s="7"/>
      <c r="X4075" s="7"/>
      <c r="Y4075" s="7"/>
      <c r="Z4075" s="57"/>
    </row>
    <row r="4076" spans="1:26" x14ac:dyDescent="0.35">
      <c r="A4076" s="6" t="s">
        <v>398</v>
      </c>
      <c r="B4076" s="7" t="s">
        <v>562</v>
      </c>
      <c r="C4076" s="7" t="s">
        <v>3194</v>
      </c>
      <c r="D4076" s="7" t="s">
        <v>280</v>
      </c>
      <c r="E4076" s="7" t="s">
        <v>281</v>
      </c>
      <c r="F4076" s="7" t="s">
        <v>563</v>
      </c>
      <c r="G4076" s="8">
        <v>5278215</v>
      </c>
      <c r="H4076" s="16" t="s">
        <v>4033</v>
      </c>
      <c r="I4076" s="18">
        <v>0</v>
      </c>
      <c r="J4076" s="19">
        <v>238.464</v>
      </c>
      <c r="K4076" s="19">
        <v>352.18799999999999</v>
      </c>
      <c r="L4076" s="19">
        <v>238.464</v>
      </c>
      <c r="M4076" s="19">
        <v>180.59800000000001</v>
      </c>
      <c r="N4076" s="19">
        <v>238.464</v>
      </c>
      <c r="O4076" s="19">
        <v>419.06200000000001</v>
      </c>
      <c r="P4076" s="19">
        <v>417.99200000000002</v>
      </c>
      <c r="Q4076" s="19">
        <v>0</v>
      </c>
      <c r="R4076" s="19">
        <v>0</v>
      </c>
      <c r="S4076" s="19">
        <v>0</v>
      </c>
      <c r="T4076" s="19">
        <v>0</v>
      </c>
      <c r="U4076" s="56">
        <f t="shared" si="134"/>
        <v>2085.232</v>
      </c>
      <c r="V4076" s="18">
        <f t="shared" si="135"/>
        <v>260.654</v>
      </c>
      <c r="W4076" s="7"/>
      <c r="X4076" s="7"/>
      <c r="Y4076" s="7"/>
      <c r="Z4076" s="57"/>
    </row>
    <row r="4077" spans="1:26" x14ac:dyDescent="0.35">
      <c r="A4077" s="6" t="s">
        <v>398</v>
      </c>
      <c r="B4077" s="7" t="s">
        <v>562</v>
      </c>
      <c r="C4077" s="7" t="s">
        <v>3194</v>
      </c>
      <c r="D4077" s="7" t="s">
        <v>280</v>
      </c>
      <c r="E4077" s="7" t="s">
        <v>281</v>
      </c>
      <c r="F4077" s="7" t="s">
        <v>563</v>
      </c>
      <c r="G4077" s="8">
        <v>5278222</v>
      </c>
      <c r="H4077" s="16" t="s">
        <v>4034</v>
      </c>
      <c r="I4077" s="18">
        <v>179.52799999999999</v>
      </c>
      <c r="J4077" s="19">
        <v>484.09500000000003</v>
      </c>
      <c r="K4077" s="19">
        <v>487.762</v>
      </c>
      <c r="L4077" s="19">
        <v>1512.748</v>
      </c>
      <c r="M4077" s="19">
        <v>0</v>
      </c>
      <c r="N4077" s="19">
        <v>722.55899999999997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56">
        <f t="shared" si="134"/>
        <v>3386.692</v>
      </c>
      <c r="V4077" s="18">
        <f t="shared" si="135"/>
        <v>423.3365</v>
      </c>
      <c r="W4077" s="7"/>
      <c r="X4077" s="7"/>
      <c r="Y4077" s="7"/>
      <c r="Z4077" s="57"/>
    </row>
    <row r="4078" spans="1:26" x14ac:dyDescent="0.35">
      <c r="A4078" s="6" t="s">
        <v>398</v>
      </c>
      <c r="B4078" s="7" t="s">
        <v>562</v>
      </c>
      <c r="C4078" s="7" t="s">
        <v>3194</v>
      </c>
      <c r="D4078" s="7" t="s">
        <v>280</v>
      </c>
      <c r="E4078" s="7" t="s">
        <v>281</v>
      </c>
      <c r="F4078" s="7" t="s">
        <v>563</v>
      </c>
      <c r="G4078" s="8">
        <v>5278620</v>
      </c>
      <c r="H4078" s="16" t="s">
        <v>4035</v>
      </c>
      <c r="I4078" s="18">
        <v>352.18799999999999</v>
      </c>
      <c r="J4078" s="19">
        <v>0</v>
      </c>
      <c r="K4078" s="19">
        <v>1122.367</v>
      </c>
      <c r="L4078" s="19">
        <v>522.70799999999997</v>
      </c>
      <c r="M4078" s="19">
        <v>589.58199999999999</v>
      </c>
      <c r="N4078" s="19">
        <v>180.59800000000001</v>
      </c>
      <c r="O4078" s="19">
        <v>837.05399999999997</v>
      </c>
      <c r="P4078" s="19">
        <v>657.52599999999995</v>
      </c>
      <c r="Q4078" s="19">
        <v>0</v>
      </c>
      <c r="R4078" s="19">
        <v>0</v>
      </c>
      <c r="S4078" s="19">
        <v>0</v>
      </c>
      <c r="T4078" s="19">
        <v>0</v>
      </c>
      <c r="U4078" s="56">
        <f t="shared" si="134"/>
        <v>4262.0230000000001</v>
      </c>
      <c r="V4078" s="18">
        <f t="shared" si="135"/>
        <v>532.75287500000002</v>
      </c>
      <c r="W4078" s="7"/>
      <c r="X4078" s="7"/>
      <c r="Y4078" s="7"/>
      <c r="Z4078" s="57"/>
    </row>
    <row r="4079" spans="1:26" x14ac:dyDescent="0.35">
      <c r="A4079" s="6" t="s">
        <v>398</v>
      </c>
      <c r="B4079" s="7" t="s">
        <v>562</v>
      </c>
      <c r="C4079" s="7" t="s">
        <v>3194</v>
      </c>
      <c r="D4079" s="7" t="s">
        <v>280</v>
      </c>
      <c r="E4079" s="7" t="s">
        <v>281</v>
      </c>
      <c r="F4079" s="7" t="s">
        <v>563</v>
      </c>
      <c r="G4079" s="8">
        <v>5278800</v>
      </c>
      <c r="H4079" s="16" t="s">
        <v>4036</v>
      </c>
      <c r="I4079" s="18">
        <v>0</v>
      </c>
      <c r="J4079" s="19">
        <v>238.464</v>
      </c>
      <c r="K4079" s="19">
        <v>770.18</v>
      </c>
      <c r="L4079" s="19">
        <v>179.52799999999999</v>
      </c>
      <c r="M4079" s="19">
        <v>770.18</v>
      </c>
      <c r="N4079" s="19">
        <v>119.232</v>
      </c>
      <c r="O4079" s="19">
        <v>837.05399999999997</v>
      </c>
      <c r="P4079" s="19">
        <v>179.52799999999999</v>
      </c>
      <c r="Q4079" s="19">
        <v>0</v>
      </c>
      <c r="R4079" s="19">
        <v>0</v>
      </c>
      <c r="S4079" s="19">
        <v>0</v>
      </c>
      <c r="T4079" s="19">
        <v>0</v>
      </c>
      <c r="U4079" s="56">
        <f t="shared" si="134"/>
        <v>3094.1659999999997</v>
      </c>
      <c r="V4079" s="18">
        <f t="shared" si="135"/>
        <v>386.77074999999996</v>
      </c>
      <c r="W4079" s="7"/>
      <c r="X4079" s="7"/>
      <c r="Y4079" s="7"/>
      <c r="Z4079" s="57"/>
    </row>
    <row r="4080" spans="1:26" x14ac:dyDescent="0.35">
      <c r="A4080" s="6" t="s">
        <v>398</v>
      </c>
      <c r="B4080" s="7" t="s">
        <v>562</v>
      </c>
      <c r="C4080" s="7" t="s">
        <v>3194</v>
      </c>
      <c r="D4080" s="7" t="s">
        <v>280</v>
      </c>
      <c r="E4080" s="7" t="s">
        <v>281</v>
      </c>
      <c r="F4080" s="7" t="s">
        <v>563</v>
      </c>
      <c r="G4080" s="8">
        <v>5279221</v>
      </c>
      <c r="H4080" s="16" t="s">
        <v>4037</v>
      </c>
      <c r="I4080" s="18">
        <v>180.59800000000001</v>
      </c>
      <c r="J4080" s="19">
        <v>541.96100000000001</v>
      </c>
      <c r="K4080" s="19">
        <v>487.762</v>
      </c>
      <c r="L4080" s="19">
        <v>1094.7560000000001</v>
      </c>
      <c r="M4080" s="19">
        <v>598.59</v>
      </c>
      <c r="N4080" s="19">
        <v>238.464</v>
      </c>
      <c r="O4080" s="19">
        <v>180.59800000000001</v>
      </c>
      <c r="P4080" s="19">
        <v>902.08699999999999</v>
      </c>
      <c r="Q4080" s="19">
        <v>0</v>
      </c>
      <c r="R4080" s="19">
        <v>0</v>
      </c>
      <c r="S4080" s="19">
        <v>0</v>
      </c>
      <c r="T4080" s="19">
        <v>0</v>
      </c>
      <c r="U4080" s="56">
        <f t="shared" si="134"/>
        <v>4224.8160000000007</v>
      </c>
      <c r="V4080" s="18">
        <f t="shared" si="135"/>
        <v>528.10200000000009</v>
      </c>
      <c r="W4080" s="7"/>
      <c r="X4080" s="7"/>
      <c r="Y4080" s="7"/>
      <c r="Z4080" s="57"/>
    </row>
    <row r="4081" spans="1:26" x14ac:dyDescent="0.35">
      <c r="A4081" s="6" t="s">
        <v>398</v>
      </c>
      <c r="B4081" s="7" t="s">
        <v>562</v>
      </c>
      <c r="C4081" s="7" t="s">
        <v>3194</v>
      </c>
      <c r="D4081" s="7" t="s">
        <v>280</v>
      </c>
      <c r="E4081" s="7" t="s">
        <v>281</v>
      </c>
      <c r="F4081" s="7" t="s">
        <v>563</v>
      </c>
      <c r="G4081" s="8">
        <v>5279238</v>
      </c>
      <c r="H4081" s="16" t="s">
        <v>4038</v>
      </c>
      <c r="I4081" s="18">
        <v>0</v>
      </c>
      <c r="J4081" s="19">
        <v>171.59</v>
      </c>
      <c r="K4081" s="19">
        <v>0</v>
      </c>
      <c r="L4081" s="19">
        <v>0</v>
      </c>
      <c r="M4081" s="19">
        <v>352.18799999999999</v>
      </c>
      <c r="N4081" s="19">
        <v>0</v>
      </c>
      <c r="O4081" s="19">
        <v>598.59</v>
      </c>
      <c r="P4081" s="19">
        <v>417.99200000000002</v>
      </c>
      <c r="Q4081" s="19">
        <v>0</v>
      </c>
      <c r="R4081" s="19">
        <v>0</v>
      </c>
      <c r="S4081" s="19">
        <v>0</v>
      </c>
      <c r="T4081" s="19">
        <v>0</v>
      </c>
      <c r="U4081" s="56">
        <f t="shared" si="134"/>
        <v>1540.36</v>
      </c>
      <c r="V4081" s="18">
        <f t="shared" si="135"/>
        <v>192.54499999999999</v>
      </c>
      <c r="W4081" s="7"/>
      <c r="X4081" s="7"/>
      <c r="Y4081" s="7"/>
      <c r="Z4081" s="57"/>
    </row>
    <row r="4082" spans="1:26" x14ac:dyDescent="0.35">
      <c r="A4082" s="6" t="s">
        <v>398</v>
      </c>
      <c r="B4082" s="7" t="s">
        <v>562</v>
      </c>
      <c r="C4082" s="7" t="s">
        <v>3194</v>
      </c>
      <c r="D4082" s="7" t="s">
        <v>280</v>
      </c>
      <c r="E4082" s="7" t="s">
        <v>281</v>
      </c>
      <c r="F4082" s="7" t="s">
        <v>563</v>
      </c>
      <c r="G4082" s="8">
        <v>5279245</v>
      </c>
      <c r="H4082" s="16" t="s">
        <v>4039</v>
      </c>
      <c r="I4082" s="18">
        <v>180.59800000000001</v>
      </c>
      <c r="J4082" s="19">
        <v>0</v>
      </c>
      <c r="K4082" s="19">
        <v>410.05399999999997</v>
      </c>
      <c r="L4082" s="19">
        <v>0</v>
      </c>
      <c r="M4082" s="19">
        <v>0</v>
      </c>
      <c r="N4082" s="19">
        <v>180.59800000000001</v>
      </c>
      <c r="O4082" s="19">
        <v>360.12599999999998</v>
      </c>
      <c r="P4082" s="19">
        <v>657.52599999999995</v>
      </c>
      <c r="Q4082" s="19">
        <v>0</v>
      </c>
      <c r="R4082" s="19">
        <v>0</v>
      </c>
      <c r="S4082" s="19">
        <v>0</v>
      </c>
      <c r="T4082" s="19">
        <v>0</v>
      </c>
      <c r="U4082" s="56">
        <f t="shared" si="134"/>
        <v>1788.902</v>
      </c>
      <c r="V4082" s="18">
        <f t="shared" si="135"/>
        <v>223.61275000000001</v>
      </c>
      <c r="W4082" s="7"/>
      <c r="X4082" s="7"/>
      <c r="Y4082" s="7"/>
      <c r="Z4082" s="57"/>
    </row>
    <row r="4083" spans="1:26" x14ac:dyDescent="0.35">
      <c r="A4083" s="6" t="s">
        <v>398</v>
      </c>
      <c r="B4083" s="7" t="s">
        <v>562</v>
      </c>
      <c r="C4083" s="7" t="s">
        <v>3194</v>
      </c>
      <c r="D4083" s="7" t="s">
        <v>280</v>
      </c>
      <c r="E4083" s="7" t="s">
        <v>281</v>
      </c>
      <c r="F4083" s="7" t="s">
        <v>563</v>
      </c>
      <c r="G4083" s="8">
        <v>5279252</v>
      </c>
      <c r="H4083" s="16" t="s">
        <v>4040</v>
      </c>
      <c r="I4083" s="18">
        <v>171.59</v>
      </c>
      <c r="J4083" s="19">
        <v>238.464</v>
      </c>
      <c r="K4083" s="19">
        <v>238.464</v>
      </c>
      <c r="L4083" s="19">
        <v>180.59800000000001</v>
      </c>
      <c r="M4083" s="19">
        <v>589.58199999999999</v>
      </c>
      <c r="N4083" s="19">
        <v>0</v>
      </c>
      <c r="O4083" s="19">
        <v>770.18</v>
      </c>
      <c r="P4083" s="19">
        <v>417.99200000000002</v>
      </c>
      <c r="Q4083" s="19">
        <v>0</v>
      </c>
      <c r="R4083" s="19">
        <v>0</v>
      </c>
      <c r="S4083" s="19">
        <v>0</v>
      </c>
      <c r="T4083" s="19">
        <v>0</v>
      </c>
      <c r="U4083" s="56">
        <f t="shared" si="134"/>
        <v>2606.87</v>
      </c>
      <c r="V4083" s="18">
        <f t="shared" si="135"/>
        <v>325.85874999999999</v>
      </c>
      <c r="W4083" s="7"/>
      <c r="X4083" s="7"/>
      <c r="Y4083" s="7"/>
      <c r="Z4083" s="57"/>
    </row>
    <row r="4084" spans="1:26" x14ac:dyDescent="0.35">
      <c r="A4084" s="6" t="s">
        <v>398</v>
      </c>
      <c r="B4084" s="7" t="s">
        <v>562</v>
      </c>
      <c r="C4084" s="7" t="s">
        <v>3194</v>
      </c>
      <c r="D4084" s="7" t="s">
        <v>280</v>
      </c>
      <c r="E4084" s="7" t="s">
        <v>281</v>
      </c>
      <c r="F4084" s="7" t="s">
        <v>563</v>
      </c>
      <c r="G4084" s="8">
        <v>5290006</v>
      </c>
      <c r="H4084" s="16" t="s">
        <v>4041</v>
      </c>
      <c r="I4084" s="18">
        <v>483.02499999999998</v>
      </c>
      <c r="J4084" s="19">
        <v>0</v>
      </c>
      <c r="K4084" s="19">
        <v>791.25900000000001</v>
      </c>
      <c r="L4084" s="19">
        <v>1094.7560000000001</v>
      </c>
      <c r="M4084" s="19">
        <v>179.52799999999999</v>
      </c>
      <c r="N4084" s="19">
        <v>726.226</v>
      </c>
      <c r="O4084" s="19">
        <v>541.96100000000001</v>
      </c>
      <c r="P4084" s="19">
        <v>419.06200000000001</v>
      </c>
      <c r="Q4084" s="19">
        <v>0</v>
      </c>
      <c r="R4084" s="19">
        <v>0</v>
      </c>
      <c r="S4084" s="19">
        <v>0</v>
      </c>
      <c r="T4084" s="19">
        <v>0</v>
      </c>
      <c r="U4084" s="56">
        <f t="shared" si="134"/>
        <v>4235.817</v>
      </c>
      <c r="V4084" s="18">
        <f t="shared" si="135"/>
        <v>529.477125</v>
      </c>
      <c r="W4084" s="7"/>
      <c r="X4084" s="7"/>
      <c r="Y4084" s="7"/>
      <c r="Z4084" s="57"/>
    </row>
    <row r="4085" spans="1:26" x14ac:dyDescent="0.35">
      <c r="A4085" s="6" t="s">
        <v>398</v>
      </c>
      <c r="B4085" s="7" t="s">
        <v>562</v>
      </c>
      <c r="C4085" s="7" t="s">
        <v>3194</v>
      </c>
      <c r="D4085" s="7" t="s">
        <v>280</v>
      </c>
      <c r="E4085" s="7" t="s">
        <v>281</v>
      </c>
      <c r="F4085" s="7" t="s">
        <v>563</v>
      </c>
      <c r="G4085" s="8">
        <v>5290774</v>
      </c>
      <c r="H4085" s="16" t="s">
        <v>4042</v>
      </c>
      <c r="I4085" s="18">
        <v>0</v>
      </c>
      <c r="J4085" s="19">
        <v>265.56</v>
      </c>
      <c r="K4085" s="19">
        <v>487.762</v>
      </c>
      <c r="L4085" s="19">
        <v>1692.2760000000001</v>
      </c>
      <c r="M4085" s="19">
        <v>419.06200000000001</v>
      </c>
      <c r="N4085" s="19">
        <v>0</v>
      </c>
      <c r="O4085" s="19">
        <v>419.06200000000001</v>
      </c>
      <c r="P4085" s="19">
        <v>662.553</v>
      </c>
      <c r="Q4085" s="19">
        <v>0</v>
      </c>
      <c r="R4085" s="19">
        <v>0</v>
      </c>
      <c r="S4085" s="19">
        <v>0</v>
      </c>
      <c r="T4085" s="19">
        <v>0</v>
      </c>
      <c r="U4085" s="56">
        <f t="shared" si="134"/>
        <v>3946.2749999999996</v>
      </c>
      <c r="V4085" s="18">
        <f t="shared" si="135"/>
        <v>493.28437499999995</v>
      </c>
      <c r="W4085" s="7"/>
      <c r="X4085" s="7"/>
      <c r="Y4085" s="7"/>
      <c r="Z4085" s="57"/>
    </row>
    <row r="4086" spans="1:26" x14ac:dyDescent="0.35">
      <c r="A4086" s="6" t="s">
        <v>398</v>
      </c>
      <c r="B4086" s="7" t="s">
        <v>562</v>
      </c>
      <c r="C4086" s="7" t="s">
        <v>3194</v>
      </c>
      <c r="D4086" s="7" t="s">
        <v>280</v>
      </c>
      <c r="E4086" s="7" t="s">
        <v>281</v>
      </c>
      <c r="F4086" s="7" t="s">
        <v>563</v>
      </c>
      <c r="G4086" s="8">
        <v>5290895</v>
      </c>
      <c r="H4086" s="16" t="s">
        <v>4043</v>
      </c>
      <c r="I4086" s="18">
        <v>0</v>
      </c>
      <c r="J4086" s="19">
        <v>303.49700000000001</v>
      </c>
      <c r="K4086" s="19">
        <v>726.226</v>
      </c>
      <c r="L4086" s="19">
        <v>1274.2840000000001</v>
      </c>
      <c r="M4086" s="19">
        <v>419.06200000000001</v>
      </c>
      <c r="N4086" s="19">
        <v>482.34500000000003</v>
      </c>
      <c r="O4086" s="19">
        <v>721.48900000000003</v>
      </c>
      <c r="P4086" s="19">
        <v>599.66</v>
      </c>
      <c r="Q4086" s="19">
        <v>0</v>
      </c>
      <c r="R4086" s="19">
        <v>0</v>
      </c>
      <c r="S4086" s="19">
        <v>0</v>
      </c>
      <c r="T4086" s="19">
        <v>0</v>
      </c>
      <c r="U4086" s="56">
        <f t="shared" si="134"/>
        <v>4526.5630000000001</v>
      </c>
      <c r="V4086" s="18">
        <f t="shared" si="135"/>
        <v>565.82037500000001</v>
      </c>
      <c r="W4086" s="7"/>
      <c r="X4086" s="7"/>
      <c r="Y4086" s="7"/>
      <c r="Z4086" s="57"/>
    </row>
    <row r="4087" spans="1:26" x14ac:dyDescent="0.35">
      <c r="A4087" s="6" t="s">
        <v>398</v>
      </c>
      <c r="B4087" s="7" t="s">
        <v>562</v>
      </c>
      <c r="C4087" s="7" t="s">
        <v>3194</v>
      </c>
      <c r="D4087" s="7" t="s">
        <v>280</v>
      </c>
      <c r="E4087" s="7" t="s">
        <v>281</v>
      </c>
      <c r="F4087" s="7" t="s">
        <v>563</v>
      </c>
      <c r="G4087" s="8">
        <v>5291593</v>
      </c>
      <c r="H4087" s="16" t="s">
        <v>4044</v>
      </c>
      <c r="I4087" s="18">
        <v>0</v>
      </c>
      <c r="J4087" s="19">
        <v>722.55899999999997</v>
      </c>
      <c r="K4087" s="19">
        <v>721.48900000000003</v>
      </c>
      <c r="L4087" s="19">
        <v>967.12</v>
      </c>
      <c r="M4087" s="19">
        <v>0</v>
      </c>
      <c r="N4087" s="19">
        <v>419.06200000000001</v>
      </c>
      <c r="O4087" s="19">
        <v>417.99200000000002</v>
      </c>
      <c r="P4087" s="19">
        <v>721.48900000000003</v>
      </c>
      <c r="Q4087" s="19">
        <v>0</v>
      </c>
      <c r="R4087" s="19">
        <v>0</v>
      </c>
      <c r="S4087" s="19">
        <v>0</v>
      </c>
      <c r="T4087" s="19">
        <v>0</v>
      </c>
      <c r="U4087" s="56">
        <f t="shared" si="134"/>
        <v>3969.7110000000002</v>
      </c>
      <c r="V4087" s="18">
        <f t="shared" si="135"/>
        <v>496.21387500000003</v>
      </c>
      <c r="W4087" s="7"/>
      <c r="X4087" s="7"/>
      <c r="Y4087" s="7"/>
      <c r="Z4087" s="57"/>
    </row>
    <row r="4088" spans="1:26" x14ac:dyDescent="0.35">
      <c r="A4088" s="6" t="s">
        <v>398</v>
      </c>
      <c r="B4088" s="7" t="s">
        <v>562</v>
      </c>
      <c r="C4088" s="7" t="s">
        <v>3194</v>
      </c>
      <c r="D4088" s="7" t="s">
        <v>280</v>
      </c>
      <c r="E4088" s="7" t="s">
        <v>281</v>
      </c>
      <c r="F4088" s="7" t="s">
        <v>563</v>
      </c>
      <c r="G4088" s="8">
        <v>5291621</v>
      </c>
      <c r="H4088" s="16" t="s">
        <v>4045</v>
      </c>
      <c r="I4088" s="18">
        <v>179.52799999999999</v>
      </c>
      <c r="J4088" s="19">
        <v>303.49700000000001</v>
      </c>
      <c r="K4088" s="19">
        <v>970.78700000000003</v>
      </c>
      <c r="L4088" s="19">
        <v>1094.7560000000001</v>
      </c>
      <c r="M4088" s="19">
        <v>179.52799999999999</v>
      </c>
      <c r="N4088" s="19">
        <v>0</v>
      </c>
      <c r="O4088" s="19">
        <v>541.96100000000001</v>
      </c>
      <c r="P4088" s="19">
        <v>540.72400000000005</v>
      </c>
      <c r="Q4088" s="19">
        <v>0</v>
      </c>
      <c r="R4088" s="19">
        <v>0</v>
      </c>
      <c r="S4088" s="19">
        <v>0</v>
      </c>
      <c r="T4088" s="19">
        <v>0</v>
      </c>
      <c r="U4088" s="56">
        <f t="shared" si="134"/>
        <v>3810.7809999999999</v>
      </c>
      <c r="V4088" s="18">
        <f t="shared" si="135"/>
        <v>476.34762499999999</v>
      </c>
      <c r="W4088" s="7"/>
      <c r="X4088" s="7"/>
      <c r="Y4088" s="7"/>
      <c r="Z4088" s="57"/>
    </row>
    <row r="4089" spans="1:26" x14ac:dyDescent="0.35">
      <c r="A4089" s="6" t="s">
        <v>398</v>
      </c>
      <c r="B4089" s="7" t="s">
        <v>562</v>
      </c>
      <c r="C4089" s="7" t="s">
        <v>3194</v>
      </c>
      <c r="D4089" s="7" t="s">
        <v>280</v>
      </c>
      <c r="E4089" s="7" t="s">
        <v>281</v>
      </c>
      <c r="F4089" s="7" t="s">
        <v>563</v>
      </c>
      <c r="G4089" s="8">
        <v>5291669</v>
      </c>
      <c r="H4089" s="16" t="s">
        <v>4046</v>
      </c>
      <c r="I4089" s="18">
        <v>179.52799999999999</v>
      </c>
      <c r="J4089" s="19">
        <v>780.42499999999995</v>
      </c>
      <c r="K4089" s="19">
        <v>487.762</v>
      </c>
      <c r="L4089" s="19">
        <v>1094.7560000000001</v>
      </c>
      <c r="M4089" s="19">
        <v>238.464</v>
      </c>
      <c r="N4089" s="19">
        <v>179.52799999999999</v>
      </c>
      <c r="O4089" s="19">
        <v>657.52599999999995</v>
      </c>
      <c r="P4089" s="19">
        <v>360.12599999999998</v>
      </c>
      <c r="Q4089" s="19">
        <v>0</v>
      </c>
      <c r="R4089" s="19">
        <v>0</v>
      </c>
      <c r="S4089" s="19">
        <v>0</v>
      </c>
      <c r="T4089" s="19">
        <v>0</v>
      </c>
      <c r="U4089" s="56">
        <f t="shared" si="134"/>
        <v>3978.1149999999998</v>
      </c>
      <c r="V4089" s="18">
        <f t="shared" si="135"/>
        <v>497.26437499999997</v>
      </c>
      <c r="W4089" s="7"/>
      <c r="X4089" s="7"/>
      <c r="Y4089" s="7"/>
      <c r="Z4089" s="57"/>
    </row>
    <row r="4090" spans="1:26" x14ac:dyDescent="0.35">
      <c r="A4090" s="6" t="s">
        <v>398</v>
      </c>
      <c r="B4090" s="7" t="s">
        <v>562</v>
      </c>
      <c r="C4090" s="7" t="s">
        <v>3194</v>
      </c>
      <c r="D4090" s="7" t="s">
        <v>280</v>
      </c>
      <c r="E4090" s="7" t="s">
        <v>281</v>
      </c>
      <c r="F4090" s="7" t="s">
        <v>563</v>
      </c>
      <c r="G4090" s="8">
        <v>5292291</v>
      </c>
      <c r="H4090" s="16" t="s">
        <v>4047</v>
      </c>
      <c r="I4090" s="18">
        <v>179.52799999999999</v>
      </c>
      <c r="J4090" s="19">
        <v>410.05399999999997</v>
      </c>
      <c r="K4090" s="19">
        <v>238.464</v>
      </c>
      <c r="L4090" s="19">
        <v>476.928</v>
      </c>
      <c r="M4090" s="19">
        <v>352.18799999999999</v>
      </c>
      <c r="N4090" s="19">
        <v>419.06200000000001</v>
      </c>
      <c r="O4090" s="19">
        <v>598.59</v>
      </c>
      <c r="P4090" s="19">
        <v>1075.518</v>
      </c>
      <c r="Q4090" s="19">
        <v>0</v>
      </c>
      <c r="R4090" s="19">
        <v>0</v>
      </c>
      <c r="S4090" s="19">
        <v>0</v>
      </c>
      <c r="T4090" s="19">
        <v>0</v>
      </c>
      <c r="U4090" s="56">
        <f t="shared" si="134"/>
        <v>3750.3320000000003</v>
      </c>
      <c r="V4090" s="18">
        <f t="shared" si="135"/>
        <v>468.79150000000004</v>
      </c>
      <c r="W4090" s="7"/>
      <c r="X4090" s="7"/>
      <c r="Y4090" s="7"/>
      <c r="Z4090" s="57"/>
    </row>
    <row r="4091" spans="1:26" x14ac:dyDescent="0.35">
      <c r="A4091" s="6" t="s">
        <v>398</v>
      </c>
      <c r="B4091" s="7" t="s">
        <v>562</v>
      </c>
      <c r="C4091" s="7" t="s">
        <v>3194</v>
      </c>
      <c r="D4091" s="7" t="s">
        <v>280</v>
      </c>
      <c r="E4091" s="7" t="s">
        <v>281</v>
      </c>
      <c r="F4091" s="7" t="s">
        <v>563</v>
      </c>
      <c r="G4091" s="8">
        <v>5292398</v>
      </c>
      <c r="H4091" s="16" t="s">
        <v>4048</v>
      </c>
      <c r="I4091" s="18">
        <v>171.59</v>
      </c>
      <c r="J4091" s="19">
        <v>656.45600000000002</v>
      </c>
      <c r="K4091" s="19">
        <v>0</v>
      </c>
      <c r="L4091" s="19">
        <v>238.464</v>
      </c>
      <c r="M4091" s="19">
        <v>829.11599999999999</v>
      </c>
      <c r="N4091" s="19">
        <v>0</v>
      </c>
      <c r="O4091" s="19">
        <v>360.12599999999998</v>
      </c>
      <c r="P4091" s="19">
        <v>238.464</v>
      </c>
      <c r="Q4091" s="19">
        <v>0</v>
      </c>
      <c r="R4091" s="19">
        <v>0</v>
      </c>
      <c r="S4091" s="19">
        <v>0</v>
      </c>
      <c r="T4091" s="19">
        <v>0</v>
      </c>
      <c r="U4091" s="56">
        <f t="shared" si="134"/>
        <v>2494.2159999999999</v>
      </c>
      <c r="V4091" s="18">
        <f t="shared" si="135"/>
        <v>311.77699999999999</v>
      </c>
      <c r="W4091" s="7"/>
      <c r="X4091" s="7"/>
      <c r="Y4091" s="7"/>
      <c r="Z4091" s="57"/>
    </row>
    <row r="4092" spans="1:26" x14ac:dyDescent="0.35">
      <c r="A4092" s="6" t="s">
        <v>398</v>
      </c>
      <c r="B4092" s="7" t="s">
        <v>562</v>
      </c>
      <c r="C4092" s="7" t="s">
        <v>3194</v>
      </c>
      <c r="D4092" s="7" t="s">
        <v>280</v>
      </c>
      <c r="E4092" s="7" t="s">
        <v>281</v>
      </c>
      <c r="F4092" s="7" t="s">
        <v>563</v>
      </c>
      <c r="G4092" s="8">
        <v>5292402</v>
      </c>
      <c r="H4092" s="16" t="s">
        <v>4049</v>
      </c>
      <c r="I4092" s="18">
        <v>0</v>
      </c>
      <c r="J4092" s="19">
        <v>769.11</v>
      </c>
      <c r="K4092" s="19">
        <v>238.464</v>
      </c>
      <c r="L4092" s="19">
        <v>0</v>
      </c>
      <c r="M4092" s="19">
        <v>0</v>
      </c>
      <c r="N4092" s="19">
        <v>419.06200000000001</v>
      </c>
      <c r="O4092" s="19">
        <v>657.52599999999995</v>
      </c>
      <c r="P4092" s="19">
        <v>179.52799999999999</v>
      </c>
      <c r="Q4092" s="19">
        <v>0</v>
      </c>
      <c r="R4092" s="19">
        <v>0</v>
      </c>
      <c r="S4092" s="19">
        <v>0</v>
      </c>
      <c r="T4092" s="19">
        <v>0</v>
      </c>
      <c r="U4092" s="56">
        <f t="shared" si="134"/>
        <v>2263.6899999999996</v>
      </c>
      <c r="V4092" s="18">
        <f t="shared" si="135"/>
        <v>282.96124999999995</v>
      </c>
      <c r="W4092" s="7"/>
      <c r="X4092" s="7"/>
      <c r="Y4092" s="7"/>
      <c r="Z4092" s="57"/>
    </row>
    <row r="4093" spans="1:26" x14ac:dyDescent="0.35">
      <c r="A4093" s="6" t="s">
        <v>398</v>
      </c>
      <c r="B4093" s="7" t="s">
        <v>562</v>
      </c>
      <c r="C4093" s="7" t="s">
        <v>3194</v>
      </c>
      <c r="D4093" s="7" t="s">
        <v>280</v>
      </c>
      <c r="E4093" s="7" t="s">
        <v>281</v>
      </c>
      <c r="F4093" s="7" t="s">
        <v>563</v>
      </c>
      <c r="G4093" s="8">
        <v>5292969</v>
      </c>
      <c r="H4093" s="16" t="s">
        <v>4050</v>
      </c>
      <c r="I4093" s="18">
        <v>361.19499999999999</v>
      </c>
      <c r="J4093" s="19">
        <v>581.64400000000001</v>
      </c>
      <c r="K4093" s="19">
        <v>417.99200000000002</v>
      </c>
      <c r="L4093" s="19">
        <v>0</v>
      </c>
      <c r="M4093" s="19">
        <v>417.99200000000002</v>
      </c>
      <c r="N4093" s="19">
        <v>180.59800000000001</v>
      </c>
      <c r="O4093" s="19">
        <v>417.99200000000002</v>
      </c>
      <c r="P4093" s="19">
        <v>0</v>
      </c>
      <c r="Q4093" s="19">
        <v>0</v>
      </c>
      <c r="R4093" s="19">
        <v>0</v>
      </c>
      <c r="S4093" s="19">
        <v>0</v>
      </c>
      <c r="T4093" s="19">
        <v>0</v>
      </c>
      <c r="U4093" s="56">
        <f t="shared" si="134"/>
        <v>2377.413</v>
      </c>
      <c r="V4093" s="18">
        <f t="shared" si="135"/>
        <v>297.176625</v>
      </c>
      <c r="W4093" s="7"/>
      <c r="X4093" s="7"/>
      <c r="Y4093" s="7"/>
      <c r="Z4093" s="57"/>
    </row>
    <row r="4094" spans="1:26" x14ac:dyDescent="0.35">
      <c r="A4094" s="6" t="s">
        <v>398</v>
      </c>
      <c r="B4094" s="7" t="s">
        <v>562</v>
      </c>
      <c r="C4094" s="7" t="s">
        <v>3194</v>
      </c>
      <c r="D4094" s="7" t="s">
        <v>280</v>
      </c>
      <c r="E4094" s="7" t="s">
        <v>281</v>
      </c>
      <c r="F4094" s="7" t="s">
        <v>563</v>
      </c>
      <c r="G4094" s="8">
        <v>5294206</v>
      </c>
      <c r="H4094" s="16" t="s">
        <v>4051</v>
      </c>
      <c r="I4094" s="18">
        <v>663.62300000000005</v>
      </c>
      <c r="J4094" s="19">
        <v>0</v>
      </c>
      <c r="K4094" s="19">
        <v>905.75400000000002</v>
      </c>
      <c r="L4094" s="19">
        <v>1094.7560000000001</v>
      </c>
      <c r="M4094" s="19">
        <v>0</v>
      </c>
      <c r="N4094" s="19">
        <v>0</v>
      </c>
      <c r="O4094" s="19">
        <v>360.12599999999998</v>
      </c>
      <c r="P4094" s="19">
        <v>238.464</v>
      </c>
      <c r="Q4094" s="19">
        <v>0</v>
      </c>
      <c r="R4094" s="19">
        <v>0</v>
      </c>
      <c r="S4094" s="19">
        <v>0</v>
      </c>
      <c r="T4094" s="19">
        <v>0</v>
      </c>
      <c r="U4094" s="56">
        <f t="shared" si="134"/>
        <v>3262.723</v>
      </c>
      <c r="V4094" s="18">
        <f t="shared" si="135"/>
        <v>407.84037499999999</v>
      </c>
      <c r="W4094" s="7"/>
      <c r="X4094" s="7"/>
      <c r="Y4094" s="7"/>
      <c r="Z4094" s="57"/>
    </row>
    <row r="4095" spans="1:26" x14ac:dyDescent="0.35">
      <c r="A4095" s="6" t="s">
        <v>398</v>
      </c>
      <c r="B4095" s="7" t="s">
        <v>562</v>
      </c>
      <c r="C4095" s="7" t="s">
        <v>3194</v>
      </c>
      <c r="D4095" s="7" t="s">
        <v>280</v>
      </c>
      <c r="E4095" s="7" t="s">
        <v>281</v>
      </c>
      <c r="F4095" s="7" t="s">
        <v>563</v>
      </c>
      <c r="G4095" s="8">
        <v>5294358</v>
      </c>
      <c r="H4095" s="16" t="s">
        <v>4052</v>
      </c>
      <c r="I4095" s="18">
        <v>844.221</v>
      </c>
      <c r="J4095" s="19">
        <v>0</v>
      </c>
      <c r="K4095" s="19">
        <v>1077.3440000000001</v>
      </c>
      <c r="L4095" s="19">
        <v>2045.5329999999999</v>
      </c>
      <c r="M4095" s="19">
        <v>351.11799999999999</v>
      </c>
      <c r="N4095" s="19">
        <v>417.99200000000002</v>
      </c>
      <c r="O4095" s="19">
        <v>1557.0920000000001</v>
      </c>
      <c r="P4095" s="19">
        <v>238.464</v>
      </c>
      <c r="Q4095" s="19">
        <v>0</v>
      </c>
      <c r="R4095" s="19">
        <v>0</v>
      </c>
      <c r="S4095" s="19">
        <v>0</v>
      </c>
      <c r="T4095" s="19">
        <v>0</v>
      </c>
      <c r="U4095" s="56">
        <f t="shared" si="134"/>
        <v>6531.764000000001</v>
      </c>
      <c r="V4095" s="18">
        <f t="shared" si="135"/>
        <v>816.47050000000013</v>
      </c>
      <c r="W4095" s="7"/>
      <c r="X4095" s="7"/>
      <c r="Y4095" s="7"/>
      <c r="Z4095" s="57"/>
    </row>
    <row r="4096" spans="1:26" x14ac:dyDescent="0.35">
      <c r="A4096" s="6" t="s">
        <v>398</v>
      </c>
      <c r="B4096" s="7" t="s">
        <v>562</v>
      </c>
      <c r="C4096" s="7" t="s">
        <v>3194</v>
      </c>
      <c r="D4096" s="7" t="s">
        <v>280</v>
      </c>
      <c r="E4096" s="7" t="s">
        <v>281</v>
      </c>
      <c r="F4096" s="7" t="s">
        <v>563</v>
      </c>
      <c r="G4096" s="8">
        <v>5294365</v>
      </c>
      <c r="H4096" s="16" t="s">
        <v>4053</v>
      </c>
      <c r="I4096" s="18">
        <v>484.09500000000003</v>
      </c>
      <c r="J4096" s="19">
        <v>351.11799999999999</v>
      </c>
      <c r="K4096" s="19">
        <v>726.226</v>
      </c>
      <c r="L4096" s="19">
        <v>1094.7560000000001</v>
      </c>
      <c r="M4096" s="19">
        <v>179.52799999999999</v>
      </c>
      <c r="N4096" s="19">
        <v>829.11599999999999</v>
      </c>
      <c r="O4096" s="19">
        <v>0</v>
      </c>
      <c r="P4096" s="19">
        <v>179.52799999999999</v>
      </c>
      <c r="Q4096" s="19">
        <v>0</v>
      </c>
      <c r="R4096" s="19">
        <v>0</v>
      </c>
      <c r="S4096" s="19">
        <v>0</v>
      </c>
      <c r="T4096" s="19">
        <v>0</v>
      </c>
      <c r="U4096" s="56">
        <f t="shared" ref="U4096:U4159" si="136">SUM(I4096:T4096)</f>
        <v>3844.3669999999993</v>
      </c>
      <c r="V4096" s="18">
        <f t="shared" si="135"/>
        <v>480.54587499999991</v>
      </c>
      <c r="W4096" s="7"/>
      <c r="X4096" s="7"/>
      <c r="Y4096" s="7"/>
      <c r="Z4096" s="57"/>
    </row>
    <row r="4097" spans="1:26" x14ac:dyDescent="0.35">
      <c r="A4097" s="6" t="s">
        <v>398</v>
      </c>
      <c r="B4097" s="7" t="s">
        <v>562</v>
      </c>
      <c r="C4097" s="7" t="s">
        <v>3194</v>
      </c>
      <c r="D4097" s="7" t="s">
        <v>280</v>
      </c>
      <c r="E4097" s="7" t="s">
        <v>281</v>
      </c>
      <c r="F4097" s="7" t="s">
        <v>563</v>
      </c>
      <c r="G4097" s="8">
        <v>5294628</v>
      </c>
      <c r="H4097" s="16" t="s">
        <v>4054</v>
      </c>
      <c r="I4097" s="18">
        <v>0</v>
      </c>
      <c r="J4097" s="19">
        <v>419.06200000000001</v>
      </c>
      <c r="K4097" s="19">
        <v>0</v>
      </c>
      <c r="L4097" s="19">
        <v>0</v>
      </c>
      <c r="M4097" s="19">
        <v>590.65200000000004</v>
      </c>
      <c r="N4097" s="19">
        <v>476.928</v>
      </c>
      <c r="O4097" s="19">
        <v>180.59800000000001</v>
      </c>
      <c r="P4097" s="19">
        <v>0</v>
      </c>
      <c r="Q4097" s="19">
        <v>0</v>
      </c>
      <c r="R4097" s="19">
        <v>0</v>
      </c>
      <c r="S4097" s="19">
        <v>0</v>
      </c>
      <c r="T4097" s="19">
        <v>0</v>
      </c>
      <c r="U4097" s="56">
        <f t="shared" si="136"/>
        <v>1667.24</v>
      </c>
      <c r="V4097" s="18">
        <f t="shared" si="135"/>
        <v>208.405</v>
      </c>
      <c r="W4097" s="7"/>
      <c r="X4097" s="7"/>
      <c r="Y4097" s="7"/>
      <c r="Z4097" s="57"/>
    </row>
    <row r="4098" spans="1:26" x14ac:dyDescent="0.35">
      <c r="A4098" s="6" t="s">
        <v>398</v>
      </c>
      <c r="B4098" s="7" t="s">
        <v>562</v>
      </c>
      <c r="C4098" s="7" t="s">
        <v>3194</v>
      </c>
      <c r="D4098" s="7" t="s">
        <v>280</v>
      </c>
      <c r="E4098" s="7" t="s">
        <v>281</v>
      </c>
      <c r="F4098" s="7" t="s">
        <v>563</v>
      </c>
      <c r="G4098" s="8">
        <v>5294666</v>
      </c>
      <c r="H4098" s="16" t="s">
        <v>4055</v>
      </c>
      <c r="I4098" s="18">
        <v>303.49700000000001</v>
      </c>
      <c r="J4098" s="19">
        <v>179.52799999999999</v>
      </c>
      <c r="K4098" s="19">
        <v>487.762</v>
      </c>
      <c r="L4098" s="19">
        <v>1083.922</v>
      </c>
      <c r="M4098" s="19">
        <v>419.06200000000001</v>
      </c>
      <c r="N4098" s="19">
        <v>907.50400000000002</v>
      </c>
      <c r="O4098" s="19">
        <v>0</v>
      </c>
      <c r="P4098" s="19">
        <v>598.59</v>
      </c>
      <c r="Q4098" s="19">
        <v>0</v>
      </c>
      <c r="R4098" s="19">
        <v>0</v>
      </c>
      <c r="S4098" s="19">
        <v>0</v>
      </c>
      <c r="T4098" s="19">
        <v>0</v>
      </c>
      <c r="U4098" s="56">
        <f t="shared" si="136"/>
        <v>3979.8649999999998</v>
      </c>
      <c r="V4098" s="18">
        <f t="shared" si="135"/>
        <v>497.48312499999997</v>
      </c>
      <c r="W4098" s="7"/>
      <c r="X4098" s="7"/>
      <c r="Y4098" s="7"/>
      <c r="Z4098" s="57"/>
    </row>
    <row r="4099" spans="1:26" x14ac:dyDescent="0.35">
      <c r="A4099" s="6" t="s">
        <v>398</v>
      </c>
      <c r="B4099" s="7" t="s">
        <v>562</v>
      </c>
      <c r="C4099" s="7" t="s">
        <v>3194</v>
      </c>
      <c r="D4099" s="7" t="s">
        <v>280</v>
      </c>
      <c r="E4099" s="7" t="s">
        <v>281</v>
      </c>
      <c r="F4099" s="7" t="s">
        <v>563</v>
      </c>
      <c r="G4099" s="8">
        <v>5294701</v>
      </c>
      <c r="H4099" s="16" t="s">
        <v>4056</v>
      </c>
      <c r="I4099" s="18">
        <v>303.49700000000001</v>
      </c>
      <c r="J4099" s="19">
        <v>238.464</v>
      </c>
      <c r="K4099" s="19">
        <v>975.524</v>
      </c>
      <c r="L4099" s="19">
        <v>958.11199999999997</v>
      </c>
      <c r="M4099" s="19">
        <v>599.66</v>
      </c>
      <c r="N4099" s="19">
        <v>238.464</v>
      </c>
      <c r="O4099" s="19">
        <v>180.59800000000001</v>
      </c>
      <c r="P4099" s="19">
        <v>1263.45</v>
      </c>
      <c r="Q4099" s="19">
        <v>0</v>
      </c>
      <c r="R4099" s="19">
        <v>0</v>
      </c>
      <c r="S4099" s="19">
        <v>0</v>
      </c>
      <c r="T4099" s="19">
        <v>0</v>
      </c>
      <c r="U4099" s="56">
        <f t="shared" si="136"/>
        <v>4757.7690000000002</v>
      </c>
      <c r="V4099" s="18">
        <f t="shared" si="135"/>
        <v>594.72112500000003</v>
      </c>
      <c r="W4099" s="7"/>
      <c r="X4099" s="7"/>
      <c r="Y4099" s="7"/>
      <c r="Z4099" s="57"/>
    </row>
    <row r="4100" spans="1:26" x14ac:dyDescent="0.35">
      <c r="A4100" s="6" t="s">
        <v>398</v>
      </c>
      <c r="B4100" s="7" t="s">
        <v>562</v>
      </c>
      <c r="C4100" s="7" t="s">
        <v>3194</v>
      </c>
      <c r="D4100" s="7" t="s">
        <v>280</v>
      </c>
      <c r="E4100" s="7" t="s">
        <v>281</v>
      </c>
      <c r="F4100" s="7" t="s">
        <v>563</v>
      </c>
      <c r="G4100" s="8">
        <v>5295001</v>
      </c>
      <c r="H4100" s="16" t="s">
        <v>4057</v>
      </c>
      <c r="I4100" s="18">
        <v>0</v>
      </c>
      <c r="J4100" s="19">
        <v>541.96100000000001</v>
      </c>
      <c r="K4100" s="19">
        <v>839.95</v>
      </c>
      <c r="L4100" s="19">
        <v>1274.2840000000001</v>
      </c>
      <c r="M4100" s="19">
        <v>180.59800000000001</v>
      </c>
      <c r="N4100" s="19">
        <v>0</v>
      </c>
      <c r="O4100" s="19">
        <v>598.59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56">
        <f t="shared" si="136"/>
        <v>3435.3830000000003</v>
      </c>
      <c r="V4100" s="18">
        <f t="shared" si="135"/>
        <v>429.42287500000003</v>
      </c>
      <c r="W4100" s="7"/>
      <c r="X4100" s="7"/>
      <c r="Y4100" s="7"/>
      <c r="Z4100" s="57"/>
    </row>
    <row r="4101" spans="1:26" x14ac:dyDescent="0.35">
      <c r="A4101" s="6" t="s">
        <v>398</v>
      </c>
      <c r="B4101" s="7" t="s">
        <v>562</v>
      </c>
      <c r="C4101" s="7" t="s">
        <v>3194</v>
      </c>
      <c r="D4101" s="7" t="s">
        <v>280</v>
      </c>
      <c r="E4101" s="7" t="s">
        <v>281</v>
      </c>
      <c r="F4101" s="7" t="s">
        <v>563</v>
      </c>
      <c r="G4101" s="8">
        <v>5295447</v>
      </c>
      <c r="H4101" s="16" t="s">
        <v>4058</v>
      </c>
      <c r="I4101" s="18">
        <v>303.49700000000001</v>
      </c>
      <c r="J4101" s="19">
        <v>0</v>
      </c>
      <c r="K4101" s="19">
        <v>838.88</v>
      </c>
      <c r="L4101" s="19">
        <v>1333.22</v>
      </c>
      <c r="M4101" s="19">
        <v>598.59</v>
      </c>
      <c r="N4101" s="19">
        <v>483.02499999999998</v>
      </c>
      <c r="O4101" s="19">
        <v>238.464</v>
      </c>
      <c r="P4101" s="19">
        <v>484.09500000000003</v>
      </c>
      <c r="Q4101" s="19">
        <v>0</v>
      </c>
      <c r="R4101" s="19">
        <v>0</v>
      </c>
      <c r="S4101" s="19">
        <v>0</v>
      </c>
      <c r="T4101" s="19">
        <v>0</v>
      </c>
      <c r="U4101" s="56">
        <f t="shared" si="136"/>
        <v>4279.7709999999997</v>
      </c>
      <c r="V4101" s="18">
        <f t="shared" si="135"/>
        <v>534.97137499999997</v>
      </c>
      <c r="W4101" s="7"/>
      <c r="X4101" s="7"/>
      <c r="Y4101" s="7"/>
      <c r="Z4101" s="57"/>
    </row>
    <row r="4102" spans="1:26" x14ac:dyDescent="0.35">
      <c r="A4102" s="6" t="s">
        <v>398</v>
      </c>
      <c r="B4102" s="7" t="s">
        <v>562</v>
      </c>
      <c r="C4102" s="7" t="s">
        <v>3194</v>
      </c>
      <c r="D4102" s="7" t="s">
        <v>280</v>
      </c>
      <c r="E4102" s="7" t="s">
        <v>281</v>
      </c>
      <c r="F4102" s="7" t="s">
        <v>563</v>
      </c>
      <c r="G4102" s="8">
        <v>5295454</v>
      </c>
      <c r="H4102" s="16" t="s">
        <v>4059</v>
      </c>
      <c r="I4102" s="18">
        <v>303.49700000000001</v>
      </c>
      <c r="J4102" s="19">
        <v>589.58199999999999</v>
      </c>
      <c r="K4102" s="19">
        <v>1019.478</v>
      </c>
      <c r="L4102" s="19">
        <v>1513.818</v>
      </c>
      <c r="M4102" s="19">
        <v>1064.6690000000001</v>
      </c>
      <c r="N4102" s="19">
        <v>180.59800000000001</v>
      </c>
      <c r="O4102" s="19">
        <v>1073.6769999999999</v>
      </c>
      <c r="P4102" s="19">
        <v>606.99400000000003</v>
      </c>
      <c r="Q4102" s="19">
        <v>0</v>
      </c>
      <c r="R4102" s="19">
        <v>0</v>
      </c>
      <c r="S4102" s="19">
        <v>0</v>
      </c>
      <c r="T4102" s="19">
        <v>0</v>
      </c>
      <c r="U4102" s="56">
        <f t="shared" si="136"/>
        <v>6352.3129999999992</v>
      </c>
      <c r="V4102" s="18">
        <f t="shared" si="135"/>
        <v>794.0391249999999</v>
      </c>
      <c r="W4102" s="7"/>
      <c r="X4102" s="7"/>
      <c r="Y4102" s="7"/>
      <c r="Z4102" s="57"/>
    </row>
    <row r="4103" spans="1:26" x14ac:dyDescent="0.35">
      <c r="A4103" s="6" t="s">
        <v>398</v>
      </c>
      <c r="B4103" s="7" t="s">
        <v>562</v>
      </c>
      <c r="C4103" s="7" t="s">
        <v>3194</v>
      </c>
      <c r="D4103" s="7" t="s">
        <v>280</v>
      </c>
      <c r="E4103" s="7" t="s">
        <v>281</v>
      </c>
      <c r="F4103" s="7" t="s">
        <v>563</v>
      </c>
      <c r="G4103" s="8">
        <v>5295672</v>
      </c>
      <c r="H4103" s="16" t="s">
        <v>4060</v>
      </c>
      <c r="I4103" s="18">
        <v>352.18799999999999</v>
      </c>
      <c r="J4103" s="19">
        <v>483.02499999999998</v>
      </c>
      <c r="K4103" s="19">
        <v>487.762</v>
      </c>
      <c r="L4103" s="19">
        <v>1512.748</v>
      </c>
      <c r="M4103" s="19">
        <v>179.52799999999999</v>
      </c>
      <c r="N4103" s="19">
        <v>419.06200000000001</v>
      </c>
      <c r="O4103" s="19">
        <v>722.55899999999997</v>
      </c>
      <c r="P4103" s="19">
        <v>598.59</v>
      </c>
      <c r="Q4103" s="19">
        <v>0</v>
      </c>
      <c r="R4103" s="19">
        <v>0</v>
      </c>
      <c r="S4103" s="19">
        <v>0</v>
      </c>
      <c r="T4103" s="19">
        <v>0</v>
      </c>
      <c r="U4103" s="56">
        <f t="shared" si="136"/>
        <v>4755.4619999999995</v>
      </c>
      <c r="V4103" s="18">
        <f t="shared" si="135"/>
        <v>594.43274999999994</v>
      </c>
      <c r="W4103" s="7"/>
      <c r="X4103" s="7"/>
      <c r="Y4103" s="7"/>
      <c r="Z4103" s="57"/>
    </row>
    <row r="4104" spans="1:26" x14ac:dyDescent="0.35">
      <c r="A4104" s="6" t="s">
        <v>398</v>
      </c>
      <c r="B4104" s="7" t="s">
        <v>562</v>
      </c>
      <c r="C4104" s="7" t="s">
        <v>3194</v>
      </c>
      <c r="D4104" s="7" t="s">
        <v>280</v>
      </c>
      <c r="E4104" s="7" t="s">
        <v>281</v>
      </c>
      <c r="F4104" s="7" t="s">
        <v>563</v>
      </c>
      <c r="G4104" s="8">
        <v>5295689</v>
      </c>
      <c r="H4104" s="16" t="s">
        <v>4061</v>
      </c>
      <c r="I4104" s="18">
        <v>171.59</v>
      </c>
      <c r="J4104" s="19">
        <v>1436.8810000000001</v>
      </c>
      <c r="K4104" s="19">
        <v>3059.0970000000002</v>
      </c>
      <c r="L4104" s="19">
        <v>1266.346</v>
      </c>
      <c r="M4104" s="19">
        <v>417.99200000000002</v>
      </c>
      <c r="N4104" s="19">
        <v>180.59800000000001</v>
      </c>
      <c r="O4104" s="19">
        <v>0</v>
      </c>
      <c r="P4104" s="19">
        <v>1140.5509999999999</v>
      </c>
      <c r="Q4104" s="19">
        <v>0</v>
      </c>
      <c r="R4104" s="19">
        <v>0</v>
      </c>
      <c r="S4104" s="19">
        <v>0</v>
      </c>
      <c r="T4104" s="19">
        <v>0</v>
      </c>
      <c r="U4104" s="56">
        <f t="shared" si="136"/>
        <v>7673.0550000000003</v>
      </c>
      <c r="V4104" s="18">
        <f t="shared" si="135"/>
        <v>959.13187500000004</v>
      </c>
      <c r="W4104" s="7"/>
      <c r="X4104" s="7"/>
      <c r="Y4104" s="7"/>
      <c r="Z4104" s="57"/>
    </row>
    <row r="4105" spans="1:26" x14ac:dyDescent="0.35">
      <c r="A4105" s="6" t="s">
        <v>398</v>
      </c>
      <c r="B4105" s="7" t="s">
        <v>562</v>
      </c>
      <c r="C4105" s="7" t="s">
        <v>3194</v>
      </c>
      <c r="D4105" s="7" t="s">
        <v>280</v>
      </c>
      <c r="E4105" s="7" t="s">
        <v>281</v>
      </c>
      <c r="F4105" s="7" t="s">
        <v>563</v>
      </c>
      <c r="G4105" s="8">
        <v>5297573</v>
      </c>
      <c r="H4105" s="16" t="s">
        <v>4062</v>
      </c>
      <c r="I4105" s="18">
        <v>179.52799999999999</v>
      </c>
      <c r="J4105" s="19">
        <v>722.55899999999997</v>
      </c>
      <c r="K4105" s="19">
        <v>487.762</v>
      </c>
      <c r="L4105" s="19">
        <v>1634.41</v>
      </c>
      <c r="M4105" s="19">
        <v>238.464</v>
      </c>
      <c r="N4105" s="19">
        <v>722.55899999999997</v>
      </c>
      <c r="O4105" s="19">
        <v>238.464</v>
      </c>
      <c r="P4105" s="19">
        <v>361.19600000000003</v>
      </c>
      <c r="Q4105" s="19">
        <v>0</v>
      </c>
      <c r="R4105" s="19">
        <v>0</v>
      </c>
      <c r="S4105" s="19">
        <v>0</v>
      </c>
      <c r="T4105" s="19">
        <v>0</v>
      </c>
      <c r="U4105" s="56">
        <f t="shared" si="136"/>
        <v>4584.942</v>
      </c>
      <c r="V4105" s="18">
        <f t="shared" si="135"/>
        <v>573.11775</v>
      </c>
      <c r="W4105" s="7"/>
      <c r="X4105" s="7"/>
      <c r="Y4105" s="7"/>
      <c r="Z4105" s="57"/>
    </row>
    <row r="4106" spans="1:26" x14ac:dyDescent="0.35">
      <c r="A4106" s="6" t="s">
        <v>398</v>
      </c>
      <c r="B4106" s="7" t="s">
        <v>562</v>
      </c>
      <c r="C4106" s="7" t="s">
        <v>3194</v>
      </c>
      <c r="D4106" s="7" t="s">
        <v>280</v>
      </c>
      <c r="E4106" s="7" t="s">
        <v>281</v>
      </c>
      <c r="F4106" s="7" t="s">
        <v>563</v>
      </c>
      <c r="G4106" s="8">
        <v>5297898</v>
      </c>
      <c r="H4106" s="16" t="s">
        <v>4063</v>
      </c>
      <c r="I4106" s="18">
        <v>0</v>
      </c>
      <c r="J4106" s="19">
        <v>180.59800000000001</v>
      </c>
      <c r="K4106" s="19">
        <v>171.59</v>
      </c>
      <c r="L4106" s="19">
        <v>0</v>
      </c>
      <c r="M4106" s="19">
        <v>0</v>
      </c>
      <c r="N4106" s="19">
        <v>0</v>
      </c>
      <c r="O4106" s="19">
        <v>419.06200000000001</v>
      </c>
      <c r="P4106" s="19">
        <v>179.52799999999999</v>
      </c>
      <c r="Q4106" s="19">
        <v>0</v>
      </c>
      <c r="R4106" s="19">
        <v>0</v>
      </c>
      <c r="S4106" s="19">
        <v>0</v>
      </c>
      <c r="T4106" s="19">
        <v>0</v>
      </c>
      <c r="U4106" s="56">
        <f t="shared" si="136"/>
        <v>950.77800000000002</v>
      </c>
      <c r="V4106" s="18">
        <f t="shared" si="135"/>
        <v>118.84725</v>
      </c>
      <c r="W4106" s="7"/>
      <c r="X4106" s="7"/>
      <c r="Y4106" s="7"/>
      <c r="Z4106" s="57"/>
    </row>
    <row r="4107" spans="1:26" x14ac:dyDescent="0.35">
      <c r="A4107" s="6" t="s">
        <v>398</v>
      </c>
      <c r="B4107" s="7" t="s">
        <v>562</v>
      </c>
      <c r="C4107" s="7" t="s">
        <v>3194</v>
      </c>
      <c r="D4107" s="7" t="s">
        <v>280</v>
      </c>
      <c r="E4107" s="7" t="s">
        <v>281</v>
      </c>
      <c r="F4107" s="7" t="s">
        <v>563</v>
      </c>
      <c r="G4107" s="8">
        <v>5298046</v>
      </c>
      <c r="H4107" s="16" t="s">
        <v>4064</v>
      </c>
      <c r="I4107" s="18">
        <v>892.91099999999994</v>
      </c>
      <c r="J4107" s="19">
        <v>715.39200000000005</v>
      </c>
      <c r="K4107" s="19">
        <v>171.59</v>
      </c>
      <c r="L4107" s="19">
        <v>0</v>
      </c>
      <c r="M4107" s="19">
        <v>476.928</v>
      </c>
      <c r="N4107" s="19">
        <v>360.12599999999998</v>
      </c>
      <c r="O4107" s="19">
        <v>531.71600000000001</v>
      </c>
      <c r="P4107" s="19">
        <v>179.52799999999999</v>
      </c>
      <c r="Q4107" s="19">
        <v>0</v>
      </c>
      <c r="R4107" s="19">
        <v>0</v>
      </c>
      <c r="S4107" s="19">
        <v>0</v>
      </c>
      <c r="T4107" s="19">
        <v>0</v>
      </c>
      <c r="U4107" s="56">
        <f t="shared" si="136"/>
        <v>3328.1909999999998</v>
      </c>
      <c r="V4107" s="18">
        <f t="shared" si="135"/>
        <v>416.02387499999998</v>
      </c>
      <c r="W4107" s="7"/>
      <c r="X4107" s="7"/>
      <c r="Y4107" s="7"/>
      <c r="Z4107" s="57"/>
    </row>
    <row r="4108" spans="1:26" x14ac:dyDescent="0.35">
      <c r="A4108" s="6" t="s">
        <v>398</v>
      </c>
      <c r="B4108" s="7" t="s">
        <v>562</v>
      </c>
      <c r="C4108" s="7" t="s">
        <v>3194</v>
      </c>
      <c r="D4108" s="7" t="s">
        <v>280</v>
      </c>
      <c r="E4108" s="7" t="s">
        <v>281</v>
      </c>
      <c r="F4108" s="7" t="s">
        <v>563</v>
      </c>
      <c r="G4108" s="8">
        <v>5298271</v>
      </c>
      <c r="H4108" s="16" t="s">
        <v>4065</v>
      </c>
      <c r="I4108" s="18">
        <v>361.19499999999999</v>
      </c>
      <c r="J4108" s="19">
        <v>0</v>
      </c>
      <c r="K4108" s="19">
        <v>417.99200000000002</v>
      </c>
      <c r="L4108" s="19">
        <v>0</v>
      </c>
      <c r="M4108" s="19">
        <v>171.59</v>
      </c>
      <c r="N4108" s="19">
        <v>1017.652</v>
      </c>
      <c r="O4108" s="19">
        <v>360.12599999999998</v>
      </c>
      <c r="P4108" s="19">
        <v>417.99200000000002</v>
      </c>
      <c r="Q4108" s="19">
        <v>0</v>
      </c>
      <c r="R4108" s="19">
        <v>0</v>
      </c>
      <c r="S4108" s="19">
        <v>0</v>
      </c>
      <c r="T4108" s="19">
        <v>0</v>
      </c>
      <c r="U4108" s="56">
        <f t="shared" si="136"/>
        <v>2746.5470000000005</v>
      </c>
      <c r="V4108" s="18">
        <f t="shared" si="135"/>
        <v>343.31837500000006</v>
      </c>
      <c r="W4108" s="7"/>
      <c r="X4108" s="7"/>
      <c r="Y4108" s="7"/>
      <c r="Z4108" s="57"/>
    </row>
    <row r="4109" spans="1:26" x14ac:dyDescent="0.35">
      <c r="A4109" s="6" t="s">
        <v>398</v>
      </c>
      <c r="B4109" s="7" t="s">
        <v>562</v>
      </c>
      <c r="C4109" s="7" t="s">
        <v>3194</v>
      </c>
      <c r="D4109" s="7" t="s">
        <v>280</v>
      </c>
      <c r="E4109" s="7" t="s">
        <v>281</v>
      </c>
      <c r="F4109" s="7" t="s">
        <v>563</v>
      </c>
      <c r="G4109" s="8">
        <v>5298565</v>
      </c>
      <c r="H4109" s="16" t="s">
        <v>4066</v>
      </c>
      <c r="I4109" s="18">
        <v>360.12599999999998</v>
      </c>
      <c r="J4109" s="19">
        <v>590.65200000000004</v>
      </c>
      <c r="K4109" s="19">
        <v>417.99200000000002</v>
      </c>
      <c r="L4109" s="19">
        <v>0</v>
      </c>
      <c r="M4109" s="19">
        <v>770.18</v>
      </c>
      <c r="N4109" s="19">
        <v>590.65200000000004</v>
      </c>
      <c r="O4109" s="19">
        <v>778.11800000000005</v>
      </c>
      <c r="P4109" s="19">
        <v>238.464</v>
      </c>
      <c r="Q4109" s="19">
        <v>0</v>
      </c>
      <c r="R4109" s="19">
        <v>0</v>
      </c>
      <c r="S4109" s="19">
        <v>0</v>
      </c>
      <c r="T4109" s="19">
        <v>0</v>
      </c>
      <c r="U4109" s="56">
        <f t="shared" si="136"/>
        <v>3746.1839999999997</v>
      </c>
      <c r="V4109" s="18">
        <f t="shared" si="135"/>
        <v>468.27299999999997</v>
      </c>
      <c r="W4109" s="7"/>
      <c r="X4109" s="7"/>
      <c r="Y4109" s="7"/>
      <c r="Z4109" s="57"/>
    </row>
    <row r="4110" spans="1:26" x14ac:dyDescent="0.35">
      <c r="A4110" s="6" t="s">
        <v>398</v>
      </c>
      <c r="B4110" s="7" t="s">
        <v>562</v>
      </c>
      <c r="C4110" s="7" t="s">
        <v>3194</v>
      </c>
      <c r="D4110" s="7" t="s">
        <v>280</v>
      </c>
      <c r="E4110" s="7" t="s">
        <v>281</v>
      </c>
      <c r="F4110" s="7" t="s">
        <v>563</v>
      </c>
      <c r="G4110" s="8">
        <v>5298624</v>
      </c>
      <c r="H4110" s="16" t="s">
        <v>4067</v>
      </c>
      <c r="I4110" s="18">
        <v>351.11799999999999</v>
      </c>
      <c r="J4110" s="19">
        <v>180.59800000000001</v>
      </c>
      <c r="K4110" s="19">
        <v>238.464</v>
      </c>
      <c r="L4110" s="19">
        <v>238.464</v>
      </c>
      <c r="M4110" s="19">
        <v>590.65200000000004</v>
      </c>
      <c r="N4110" s="19">
        <v>238.464</v>
      </c>
      <c r="O4110" s="19">
        <v>837.05399999999997</v>
      </c>
      <c r="P4110" s="19">
        <v>417.99200000000002</v>
      </c>
      <c r="Q4110" s="19">
        <v>0</v>
      </c>
      <c r="R4110" s="19">
        <v>0</v>
      </c>
      <c r="S4110" s="19">
        <v>0</v>
      </c>
      <c r="T4110" s="19">
        <v>0</v>
      </c>
      <c r="U4110" s="56">
        <f t="shared" si="136"/>
        <v>3092.806</v>
      </c>
      <c r="V4110" s="18">
        <f t="shared" si="135"/>
        <v>386.60075000000001</v>
      </c>
      <c r="W4110" s="7"/>
      <c r="X4110" s="7"/>
      <c r="Y4110" s="7"/>
      <c r="Z4110" s="57"/>
    </row>
    <row r="4111" spans="1:26" x14ac:dyDescent="0.35">
      <c r="A4111" s="6" t="s">
        <v>398</v>
      </c>
      <c r="B4111" s="7" t="s">
        <v>562</v>
      </c>
      <c r="C4111" s="7" t="s">
        <v>3194</v>
      </c>
      <c r="D4111" s="7" t="s">
        <v>280</v>
      </c>
      <c r="E4111" s="7" t="s">
        <v>281</v>
      </c>
      <c r="F4111" s="7" t="s">
        <v>563</v>
      </c>
      <c r="G4111" s="8">
        <v>5299045</v>
      </c>
      <c r="H4111" s="16" t="s">
        <v>4068</v>
      </c>
      <c r="I4111" s="18">
        <v>360.12599999999998</v>
      </c>
      <c r="J4111" s="19">
        <v>419.06200000000001</v>
      </c>
      <c r="K4111" s="19">
        <v>531.71600000000001</v>
      </c>
      <c r="L4111" s="19">
        <v>179.52799999999999</v>
      </c>
      <c r="M4111" s="19">
        <v>589.58199999999999</v>
      </c>
      <c r="N4111" s="19">
        <v>419.06200000000001</v>
      </c>
      <c r="O4111" s="19">
        <v>589.58199999999999</v>
      </c>
      <c r="P4111" s="19">
        <v>1017.652</v>
      </c>
      <c r="Q4111" s="19">
        <v>0</v>
      </c>
      <c r="R4111" s="19">
        <v>0</v>
      </c>
      <c r="S4111" s="19">
        <v>0</v>
      </c>
      <c r="T4111" s="19">
        <v>0</v>
      </c>
      <c r="U4111" s="56">
        <f t="shared" si="136"/>
        <v>4106.3099999999995</v>
      </c>
      <c r="V4111" s="18">
        <f t="shared" si="135"/>
        <v>513.28874999999994</v>
      </c>
      <c r="W4111" s="7"/>
      <c r="X4111" s="7"/>
      <c r="Y4111" s="7"/>
      <c r="Z4111" s="57"/>
    </row>
    <row r="4112" spans="1:26" x14ac:dyDescent="0.35">
      <c r="A4112" s="6" t="s">
        <v>398</v>
      </c>
      <c r="B4112" s="7" t="s">
        <v>562</v>
      </c>
      <c r="C4112" s="7" t="s">
        <v>3194</v>
      </c>
      <c r="D4112" s="7" t="s">
        <v>280</v>
      </c>
      <c r="E4112" s="7" t="s">
        <v>281</v>
      </c>
      <c r="F4112" s="7" t="s">
        <v>563</v>
      </c>
      <c r="G4112" s="8">
        <v>5300071</v>
      </c>
      <c r="H4112" s="16" t="s">
        <v>4069</v>
      </c>
      <c r="I4112" s="18">
        <v>0</v>
      </c>
      <c r="J4112" s="19">
        <v>303.49700000000001</v>
      </c>
      <c r="K4112" s="19">
        <v>726.226</v>
      </c>
      <c r="L4112" s="19">
        <v>722.55899999999997</v>
      </c>
      <c r="M4112" s="19">
        <v>360.12599999999998</v>
      </c>
      <c r="N4112" s="19">
        <v>786.52200000000005</v>
      </c>
      <c r="O4112" s="19">
        <v>419.06200000000001</v>
      </c>
      <c r="P4112" s="19">
        <v>598.59</v>
      </c>
      <c r="Q4112" s="19">
        <v>0</v>
      </c>
      <c r="R4112" s="19">
        <v>0</v>
      </c>
      <c r="S4112" s="19">
        <v>0</v>
      </c>
      <c r="T4112" s="19">
        <v>0</v>
      </c>
      <c r="U4112" s="56">
        <f t="shared" si="136"/>
        <v>3916.5819999999999</v>
      </c>
      <c r="V4112" s="18">
        <f t="shared" si="135"/>
        <v>489.57274999999998</v>
      </c>
      <c r="W4112" s="7"/>
      <c r="X4112" s="7"/>
      <c r="Y4112" s="7"/>
      <c r="Z4112" s="57"/>
    </row>
    <row r="4113" spans="1:26" x14ac:dyDescent="0.35">
      <c r="A4113" s="6" t="s">
        <v>398</v>
      </c>
      <c r="B4113" s="7" t="s">
        <v>562</v>
      </c>
      <c r="C4113" s="7" t="s">
        <v>3194</v>
      </c>
      <c r="D4113" s="7" t="s">
        <v>280</v>
      </c>
      <c r="E4113" s="7" t="s">
        <v>281</v>
      </c>
      <c r="F4113" s="7" t="s">
        <v>563</v>
      </c>
      <c r="G4113" s="8">
        <v>5300161</v>
      </c>
      <c r="H4113" s="16" t="s">
        <v>4070</v>
      </c>
      <c r="I4113" s="18">
        <v>0</v>
      </c>
      <c r="J4113" s="19">
        <v>483.02499999999998</v>
      </c>
      <c r="K4113" s="19">
        <v>541.96100000000001</v>
      </c>
      <c r="L4113" s="19">
        <v>967.12</v>
      </c>
      <c r="M4113" s="19">
        <v>360.12599999999998</v>
      </c>
      <c r="N4113" s="19">
        <v>721.48900000000003</v>
      </c>
      <c r="O4113" s="19">
        <v>541.96100000000001</v>
      </c>
      <c r="P4113" s="19">
        <v>1083.7539999999999</v>
      </c>
      <c r="Q4113" s="19">
        <v>0</v>
      </c>
      <c r="R4113" s="19">
        <v>0</v>
      </c>
      <c r="S4113" s="19">
        <v>0</v>
      </c>
      <c r="T4113" s="19">
        <v>0</v>
      </c>
      <c r="U4113" s="56">
        <f t="shared" si="136"/>
        <v>4699.4359999999997</v>
      </c>
      <c r="V4113" s="18">
        <f t="shared" si="135"/>
        <v>587.42949999999996</v>
      </c>
      <c r="W4113" s="7"/>
      <c r="X4113" s="7"/>
      <c r="Y4113" s="7"/>
      <c r="Z4113" s="57"/>
    </row>
    <row r="4114" spans="1:26" x14ac:dyDescent="0.35">
      <c r="A4114" s="6" t="s">
        <v>398</v>
      </c>
      <c r="B4114" s="7" t="s">
        <v>562</v>
      </c>
      <c r="C4114" s="7" t="s">
        <v>3194</v>
      </c>
      <c r="D4114" s="7" t="s">
        <v>280</v>
      </c>
      <c r="E4114" s="7" t="s">
        <v>281</v>
      </c>
      <c r="F4114" s="7" t="s">
        <v>563</v>
      </c>
      <c r="G4114" s="8">
        <v>5300521</v>
      </c>
      <c r="H4114" s="16" t="s">
        <v>4071</v>
      </c>
      <c r="I4114" s="18">
        <v>0</v>
      </c>
      <c r="J4114" s="19">
        <v>0</v>
      </c>
      <c r="K4114" s="19">
        <v>179.52799999999999</v>
      </c>
      <c r="L4114" s="19">
        <v>0</v>
      </c>
      <c r="M4114" s="19">
        <v>531.71600000000001</v>
      </c>
      <c r="N4114" s="19">
        <v>419.06200000000001</v>
      </c>
      <c r="O4114" s="19">
        <v>0</v>
      </c>
      <c r="P4114" s="19">
        <v>419.06200000000001</v>
      </c>
      <c r="Q4114" s="19">
        <v>0</v>
      </c>
      <c r="R4114" s="19">
        <v>0</v>
      </c>
      <c r="S4114" s="19">
        <v>0</v>
      </c>
      <c r="T4114" s="19">
        <v>0</v>
      </c>
      <c r="U4114" s="56">
        <f t="shared" si="136"/>
        <v>1549.3679999999999</v>
      </c>
      <c r="V4114" s="18">
        <f t="shared" si="135"/>
        <v>193.67099999999999</v>
      </c>
      <c r="W4114" s="7"/>
      <c r="X4114" s="7"/>
      <c r="Y4114" s="7"/>
      <c r="Z4114" s="57"/>
    </row>
    <row r="4115" spans="1:26" x14ac:dyDescent="0.35">
      <c r="A4115" s="6" t="s">
        <v>398</v>
      </c>
      <c r="B4115" s="7" t="s">
        <v>562</v>
      </c>
      <c r="C4115" s="7" t="s">
        <v>3194</v>
      </c>
      <c r="D4115" s="7" t="s">
        <v>280</v>
      </c>
      <c r="E4115" s="7" t="s">
        <v>281</v>
      </c>
      <c r="F4115" s="7" t="s">
        <v>563</v>
      </c>
      <c r="G4115" s="8">
        <v>5300538</v>
      </c>
      <c r="H4115" s="16" t="s">
        <v>4072</v>
      </c>
      <c r="I4115" s="18">
        <v>0</v>
      </c>
      <c r="J4115" s="19">
        <v>303.49700000000001</v>
      </c>
      <c r="K4115" s="19">
        <v>541.96100000000001</v>
      </c>
      <c r="L4115" s="19">
        <v>1024.9860000000001</v>
      </c>
      <c r="M4115" s="19">
        <v>179.52799999999999</v>
      </c>
      <c r="N4115" s="19">
        <v>419.06200000000001</v>
      </c>
      <c r="O4115" s="19">
        <v>238.464</v>
      </c>
      <c r="P4115" s="19">
        <v>360.12599999999998</v>
      </c>
      <c r="Q4115" s="19">
        <v>0</v>
      </c>
      <c r="R4115" s="19">
        <v>0</v>
      </c>
      <c r="S4115" s="19">
        <v>0</v>
      </c>
      <c r="T4115" s="19">
        <v>0</v>
      </c>
      <c r="U4115" s="56">
        <f t="shared" si="136"/>
        <v>3067.6239999999998</v>
      </c>
      <c r="V4115" s="18">
        <f t="shared" si="135"/>
        <v>383.45299999999997</v>
      </c>
      <c r="W4115" s="7"/>
      <c r="X4115" s="7"/>
      <c r="Y4115" s="7"/>
      <c r="Z4115" s="57"/>
    </row>
    <row r="4116" spans="1:26" x14ac:dyDescent="0.35">
      <c r="A4116" s="6" t="s">
        <v>398</v>
      </c>
      <c r="B4116" s="7" t="s">
        <v>562</v>
      </c>
      <c r="C4116" s="7" t="s">
        <v>3194</v>
      </c>
      <c r="D4116" s="7" t="s">
        <v>280</v>
      </c>
      <c r="E4116" s="7" t="s">
        <v>281</v>
      </c>
      <c r="F4116" s="7" t="s">
        <v>563</v>
      </c>
      <c r="G4116" s="8">
        <v>5300552</v>
      </c>
      <c r="H4116" s="16" t="s">
        <v>4073</v>
      </c>
      <c r="I4116" s="18">
        <v>180.59800000000001</v>
      </c>
      <c r="J4116" s="19">
        <v>541.96100000000001</v>
      </c>
      <c r="K4116" s="19">
        <v>1087.421</v>
      </c>
      <c r="L4116" s="19">
        <v>483.02499999999998</v>
      </c>
      <c r="M4116" s="19">
        <v>0</v>
      </c>
      <c r="N4116" s="19">
        <v>303.49700000000001</v>
      </c>
      <c r="O4116" s="19">
        <v>837.05399999999997</v>
      </c>
      <c r="P4116" s="19">
        <v>598.59</v>
      </c>
      <c r="Q4116" s="19">
        <v>0</v>
      </c>
      <c r="R4116" s="19">
        <v>0</v>
      </c>
      <c r="S4116" s="19">
        <v>0</v>
      </c>
      <c r="T4116" s="19">
        <v>0</v>
      </c>
      <c r="U4116" s="56">
        <f t="shared" si="136"/>
        <v>4032.1460000000002</v>
      </c>
      <c r="V4116" s="18">
        <f t="shared" si="135"/>
        <v>504.01825000000002</v>
      </c>
      <c r="W4116" s="7"/>
      <c r="X4116" s="7"/>
      <c r="Y4116" s="7"/>
      <c r="Z4116" s="57"/>
    </row>
    <row r="4117" spans="1:26" x14ac:dyDescent="0.35">
      <c r="A4117" s="6" t="s">
        <v>398</v>
      </c>
      <c r="B4117" s="7" t="s">
        <v>562</v>
      </c>
      <c r="C4117" s="7" t="s">
        <v>3194</v>
      </c>
      <c r="D4117" s="7" t="s">
        <v>280</v>
      </c>
      <c r="E4117" s="7" t="s">
        <v>281</v>
      </c>
      <c r="F4117" s="7" t="s">
        <v>563</v>
      </c>
      <c r="G4117" s="8">
        <v>5300635</v>
      </c>
      <c r="H4117" s="16" t="s">
        <v>4074</v>
      </c>
      <c r="I4117" s="18">
        <v>180.59800000000001</v>
      </c>
      <c r="J4117" s="19">
        <v>541.96100000000001</v>
      </c>
      <c r="K4117" s="19">
        <v>1081.616</v>
      </c>
      <c r="L4117" s="19">
        <v>1445.1179999999999</v>
      </c>
      <c r="M4117" s="19">
        <v>303.49700000000001</v>
      </c>
      <c r="N4117" s="19">
        <v>1140.5509999999999</v>
      </c>
      <c r="O4117" s="19">
        <v>1082.6849999999999</v>
      </c>
      <c r="P4117" s="19">
        <v>179.52799999999999</v>
      </c>
      <c r="Q4117" s="19">
        <v>0</v>
      </c>
      <c r="R4117" s="19">
        <v>0</v>
      </c>
      <c r="S4117" s="19">
        <v>0</v>
      </c>
      <c r="T4117" s="19">
        <v>0</v>
      </c>
      <c r="U4117" s="56">
        <f t="shared" si="136"/>
        <v>5955.5540000000001</v>
      </c>
      <c r="V4117" s="18">
        <f t="shared" si="135"/>
        <v>744.44425000000001</v>
      </c>
      <c r="W4117" s="7"/>
      <c r="X4117" s="7"/>
      <c r="Y4117" s="7"/>
      <c r="Z4117" s="57"/>
    </row>
    <row r="4118" spans="1:26" x14ac:dyDescent="0.35">
      <c r="A4118" s="6" t="s">
        <v>398</v>
      </c>
      <c r="B4118" s="7" t="s">
        <v>562</v>
      </c>
      <c r="C4118" s="7" t="s">
        <v>3194</v>
      </c>
      <c r="D4118" s="7" t="s">
        <v>280</v>
      </c>
      <c r="E4118" s="7" t="s">
        <v>281</v>
      </c>
      <c r="F4118" s="7" t="s">
        <v>563</v>
      </c>
      <c r="G4118" s="8">
        <v>5300680</v>
      </c>
      <c r="H4118" s="16" t="s">
        <v>4075</v>
      </c>
      <c r="I4118" s="18">
        <v>238.464</v>
      </c>
      <c r="J4118" s="19">
        <v>180.59800000000001</v>
      </c>
      <c r="K4118" s="19">
        <v>966.05100000000004</v>
      </c>
      <c r="L4118" s="19">
        <v>787.59199999999998</v>
      </c>
      <c r="M4118" s="19">
        <v>483.02499999999998</v>
      </c>
      <c r="N4118" s="19">
        <v>0</v>
      </c>
      <c r="O4118" s="19">
        <v>484.09500000000003</v>
      </c>
      <c r="P4118" s="19">
        <v>238.464</v>
      </c>
      <c r="Q4118" s="19">
        <v>0</v>
      </c>
      <c r="R4118" s="19">
        <v>0</v>
      </c>
      <c r="S4118" s="19">
        <v>0</v>
      </c>
      <c r="T4118" s="19">
        <v>0</v>
      </c>
      <c r="U4118" s="56">
        <f t="shared" si="136"/>
        <v>3378.2889999999998</v>
      </c>
      <c r="V4118" s="18">
        <f t="shared" si="135"/>
        <v>422.28612499999997</v>
      </c>
      <c r="W4118" s="7"/>
      <c r="X4118" s="7"/>
      <c r="Y4118" s="7"/>
      <c r="Z4118" s="57"/>
    </row>
    <row r="4119" spans="1:26" x14ac:dyDescent="0.35">
      <c r="A4119" s="6" t="s">
        <v>398</v>
      </c>
      <c r="B4119" s="7" t="s">
        <v>562</v>
      </c>
      <c r="C4119" s="7" t="s">
        <v>3194</v>
      </c>
      <c r="D4119" s="7" t="s">
        <v>280</v>
      </c>
      <c r="E4119" s="7" t="s">
        <v>281</v>
      </c>
      <c r="F4119" s="7" t="s">
        <v>563</v>
      </c>
      <c r="G4119" s="8">
        <v>5300912</v>
      </c>
      <c r="H4119" s="16" t="s">
        <v>4076</v>
      </c>
      <c r="I4119" s="18">
        <v>0</v>
      </c>
      <c r="J4119" s="19">
        <v>1016.583</v>
      </c>
      <c r="K4119" s="19">
        <v>590.65200000000004</v>
      </c>
      <c r="L4119" s="19">
        <v>238.464</v>
      </c>
      <c r="M4119" s="19">
        <v>419.06200000000001</v>
      </c>
      <c r="N4119" s="19">
        <v>417.99200000000002</v>
      </c>
      <c r="O4119" s="19">
        <v>1009.7140000000001</v>
      </c>
      <c r="P4119" s="19">
        <v>417.99200000000002</v>
      </c>
      <c r="Q4119" s="19">
        <v>0</v>
      </c>
      <c r="R4119" s="19">
        <v>0</v>
      </c>
      <c r="S4119" s="19">
        <v>0</v>
      </c>
      <c r="T4119" s="19">
        <v>0</v>
      </c>
      <c r="U4119" s="56">
        <f t="shared" si="136"/>
        <v>4110.4589999999998</v>
      </c>
      <c r="V4119" s="18">
        <f t="shared" si="135"/>
        <v>513.80737499999998</v>
      </c>
      <c r="W4119" s="7"/>
      <c r="X4119" s="7"/>
      <c r="Y4119" s="7"/>
      <c r="Z4119" s="57"/>
    </row>
    <row r="4120" spans="1:26" x14ac:dyDescent="0.35">
      <c r="A4120" s="6" t="s">
        <v>398</v>
      </c>
      <c r="B4120" s="7" t="s">
        <v>562</v>
      </c>
      <c r="C4120" s="7" t="s">
        <v>3194</v>
      </c>
      <c r="D4120" s="7" t="s">
        <v>280</v>
      </c>
      <c r="E4120" s="7" t="s">
        <v>281</v>
      </c>
      <c r="F4120" s="7" t="s">
        <v>563</v>
      </c>
      <c r="G4120" s="8">
        <v>5300929</v>
      </c>
      <c r="H4120" s="16" t="s">
        <v>4077</v>
      </c>
      <c r="I4120" s="18">
        <v>0</v>
      </c>
      <c r="J4120" s="19">
        <v>770.18</v>
      </c>
      <c r="K4120" s="19">
        <v>238.464</v>
      </c>
      <c r="L4120" s="19">
        <v>179.52799999999999</v>
      </c>
      <c r="M4120" s="19">
        <v>351.11799999999999</v>
      </c>
      <c r="N4120" s="19">
        <v>238.464</v>
      </c>
      <c r="O4120" s="19">
        <v>360.12599999999998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56">
        <f t="shared" si="136"/>
        <v>2137.88</v>
      </c>
      <c r="V4120" s="18">
        <f t="shared" si="135"/>
        <v>267.23500000000001</v>
      </c>
      <c r="W4120" s="7"/>
      <c r="X4120" s="7"/>
      <c r="Y4120" s="7"/>
      <c r="Z4120" s="57"/>
    </row>
    <row r="4121" spans="1:26" x14ac:dyDescent="0.35">
      <c r="A4121" s="6" t="s">
        <v>398</v>
      </c>
      <c r="B4121" s="7" t="s">
        <v>562</v>
      </c>
      <c r="C4121" s="7" t="s">
        <v>3194</v>
      </c>
      <c r="D4121" s="7" t="s">
        <v>280</v>
      </c>
      <c r="E4121" s="7" t="s">
        <v>281</v>
      </c>
      <c r="F4121" s="7" t="s">
        <v>563</v>
      </c>
      <c r="G4121" s="8">
        <v>5300967</v>
      </c>
      <c r="H4121" s="16" t="s">
        <v>4078</v>
      </c>
      <c r="I4121" s="18">
        <v>0</v>
      </c>
      <c r="J4121" s="19">
        <v>590.65200000000004</v>
      </c>
      <c r="K4121" s="19">
        <v>657.52599999999995</v>
      </c>
      <c r="L4121" s="19">
        <v>179.52799999999999</v>
      </c>
      <c r="M4121" s="19">
        <v>0</v>
      </c>
      <c r="N4121" s="19">
        <v>410.05399999999997</v>
      </c>
      <c r="O4121" s="19">
        <v>417.99200000000002</v>
      </c>
      <c r="P4121" s="19">
        <v>0</v>
      </c>
      <c r="Q4121" s="19">
        <v>0</v>
      </c>
      <c r="R4121" s="19">
        <v>0</v>
      </c>
      <c r="S4121" s="19">
        <v>0</v>
      </c>
      <c r="T4121" s="19">
        <v>0</v>
      </c>
      <c r="U4121" s="56">
        <f t="shared" si="136"/>
        <v>2255.752</v>
      </c>
      <c r="V4121" s="18">
        <f t="shared" si="135"/>
        <v>281.96899999999999</v>
      </c>
      <c r="W4121" s="7"/>
      <c r="X4121" s="7"/>
      <c r="Y4121" s="7"/>
      <c r="Z4121" s="57"/>
    </row>
    <row r="4122" spans="1:26" x14ac:dyDescent="0.35">
      <c r="A4122" s="6" t="s">
        <v>398</v>
      </c>
      <c r="B4122" s="7" t="s">
        <v>562</v>
      </c>
      <c r="C4122" s="7" t="s">
        <v>3194</v>
      </c>
      <c r="D4122" s="7" t="s">
        <v>280</v>
      </c>
      <c r="E4122" s="7" t="s">
        <v>281</v>
      </c>
      <c r="F4122" s="7" t="s">
        <v>563</v>
      </c>
      <c r="G4122" s="8">
        <v>5300974</v>
      </c>
      <c r="H4122" s="16" t="s">
        <v>4079</v>
      </c>
      <c r="I4122" s="18">
        <v>0</v>
      </c>
      <c r="J4122" s="19">
        <v>1016.583</v>
      </c>
      <c r="K4122" s="19">
        <v>1600.366</v>
      </c>
      <c r="L4122" s="19">
        <v>0</v>
      </c>
      <c r="M4122" s="19">
        <v>0</v>
      </c>
      <c r="N4122" s="19">
        <v>0</v>
      </c>
      <c r="O4122" s="19">
        <v>180.59800000000001</v>
      </c>
      <c r="P4122" s="19">
        <v>417.99200000000002</v>
      </c>
      <c r="Q4122" s="19">
        <v>0</v>
      </c>
      <c r="R4122" s="19">
        <v>0</v>
      </c>
      <c r="S4122" s="19">
        <v>0</v>
      </c>
      <c r="T4122" s="19">
        <v>0</v>
      </c>
      <c r="U4122" s="56">
        <f t="shared" si="136"/>
        <v>3215.5390000000002</v>
      </c>
      <c r="V4122" s="18">
        <f t="shared" si="135"/>
        <v>401.94237500000003</v>
      </c>
      <c r="W4122" s="7"/>
      <c r="X4122" s="7"/>
      <c r="Y4122" s="7"/>
      <c r="Z4122" s="57"/>
    </row>
    <row r="4123" spans="1:26" x14ac:dyDescent="0.35">
      <c r="A4123" s="6" t="s">
        <v>398</v>
      </c>
      <c r="B4123" s="7" t="s">
        <v>562</v>
      </c>
      <c r="C4123" s="7" t="s">
        <v>3194</v>
      </c>
      <c r="D4123" s="7" t="s">
        <v>280</v>
      </c>
      <c r="E4123" s="7" t="s">
        <v>281</v>
      </c>
      <c r="F4123" s="7" t="s">
        <v>563</v>
      </c>
      <c r="G4123" s="8">
        <v>5300981</v>
      </c>
      <c r="H4123" s="16" t="s">
        <v>4080</v>
      </c>
      <c r="I4123" s="18">
        <v>0</v>
      </c>
      <c r="J4123" s="19">
        <v>770.18</v>
      </c>
      <c r="K4123" s="19">
        <v>0</v>
      </c>
      <c r="L4123" s="19">
        <v>0</v>
      </c>
      <c r="M4123" s="19">
        <v>531.71600000000001</v>
      </c>
      <c r="N4123" s="19">
        <v>0</v>
      </c>
      <c r="O4123" s="19">
        <v>419.06200000000001</v>
      </c>
      <c r="P4123" s="19">
        <v>417.99200000000002</v>
      </c>
      <c r="Q4123" s="19">
        <v>0</v>
      </c>
      <c r="R4123" s="19">
        <v>0</v>
      </c>
      <c r="S4123" s="19">
        <v>0</v>
      </c>
      <c r="T4123" s="19">
        <v>0</v>
      </c>
      <c r="U4123" s="56">
        <f t="shared" si="136"/>
        <v>2138.9500000000003</v>
      </c>
      <c r="V4123" s="18">
        <f t="shared" si="135"/>
        <v>267.36875000000003</v>
      </c>
      <c r="W4123" s="7"/>
      <c r="X4123" s="7"/>
      <c r="Y4123" s="7"/>
      <c r="Z4123" s="57"/>
    </row>
    <row r="4124" spans="1:26" x14ac:dyDescent="0.35">
      <c r="A4124" s="6" t="s">
        <v>398</v>
      </c>
      <c r="B4124" s="7" t="s">
        <v>562</v>
      </c>
      <c r="C4124" s="7" t="s">
        <v>3194</v>
      </c>
      <c r="D4124" s="7" t="s">
        <v>280</v>
      </c>
      <c r="E4124" s="7" t="s">
        <v>281</v>
      </c>
      <c r="F4124" s="7" t="s">
        <v>563</v>
      </c>
      <c r="G4124" s="8">
        <v>5336720</v>
      </c>
      <c r="H4124" s="16" t="s">
        <v>4081</v>
      </c>
      <c r="I4124" s="18">
        <v>0</v>
      </c>
      <c r="J4124" s="19">
        <v>0</v>
      </c>
      <c r="K4124" s="19">
        <v>484.09500000000003</v>
      </c>
      <c r="L4124" s="19">
        <v>606.99400000000003</v>
      </c>
      <c r="M4124" s="19">
        <v>179.52799999999999</v>
      </c>
      <c r="N4124" s="19">
        <v>0</v>
      </c>
      <c r="O4124" s="19">
        <v>180.59800000000001</v>
      </c>
      <c r="P4124" s="19">
        <v>845.45799999999997</v>
      </c>
      <c r="Q4124" s="19">
        <v>0</v>
      </c>
      <c r="R4124" s="19">
        <v>0</v>
      </c>
      <c r="S4124" s="19">
        <v>0</v>
      </c>
      <c r="T4124" s="19">
        <v>0</v>
      </c>
      <c r="U4124" s="56">
        <f t="shared" si="136"/>
        <v>2296.6729999999998</v>
      </c>
      <c r="V4124" s="18">
        <f t="shared" si="135"/>
        <v>287.08412499999997</v>
      </c>
      <c r="W4124" s="7"/>
      <c r="X4124" s="7"/>
      <c r="Y4124" s="7"/>
      <c r="Z4124" s="57"/>
    </row>
    <row r="4125" spans="1:26" x14ac:dyDescent="0.35">
      <c r="A4125" s="6" t="s">
        <v>398</v>
      </c>
      <c r="B4125" s="7" t="s">
        <v>562</v>
      </c>
      <c r="C4125" s="7" t="s">
        <v>3194</v>
      </c>
      <c r="D4125" s="7" t="s">
        <v>280</v>
      </c>
      <c r="E4125" s="7" t="s">
        <v>281</v>
      </c>
      <c r="F4125" s="7" t="s">
        <v>563</v>
      </c>
      <c r="G4125" s="8">
        <v>5336737</v>
      </c>
      <c r="H4125" s="16" t="s">
        <v>4082</v>
      </c>
      <c r="I4125" s="18">
        <v>238.464</v>
      </c>
      <c r="J4125" s="19">
        <v>483.02499999999998</v>
      </c>
      <c r="K4125" s="19">
        <v>238.464</v>
      </c>
      <c r="L4125" s="19">
        <v>360.12599999999998</v>
      </c>
      <c r="M4125" s="19">
        <v>303.49700000000001</v>
      </c>
      <c r="N4125" s="19">
        <v>541.96100000000001</v>
      </c>
      <c r="O4125" s="19">
        <v>417.99200000000002</v>
      </c>
      <c r="P4125" s="19">
        <v>180.59800000000001</v>
      </c>
      <c r="Q4125" s="19">
        <v>0</v>
      </c>
      <c r="R4125" s="19">
        <v>0</v>
      </c>
      <c r="S4125" s="19">
        <v>0</v>
      </c>
      <c r="T4125" s="19">
        <v>0</v>
      </c>
      <c r="U4125" s="56">
        <f t="shared" si="136"/>
        <v>2764.1270000000004</v>
      </c>
      <c r="V4125" s="18">
        <f t="shared" si="135"/>
        <v>345.51587500000005</v>
      </c>
      <c r="W4125" s="7"/>
      <c r="X4125" s="7"/>
      <c r="Y4125" s="7"/>
      <c r="Z4125" s="57"/>
    </row>
    <row r="4126" spans="1:26" x14ac:dyDescent="0.35">
      <c r="A4126" s="6" t="s">
        <v>398</v>
      </c>
      <c r="B4126" s="7" t="s">
        <v>562</v>
      </c>
      <c r="C4126" s="7" t="s">
        <v>3194</v>
      </c>
      <c r="D4126" s="7" t="s">
        <v>280</v>
      </c>
      <c r="E4126" s="7" t="s">
        <v>281</v>
      </c>
      <c r="F4126" s="7" t="s">
        <v>563</v>
      </c>
      <c r="G4126" s="8">
        <v>5337172</v>
      </c>
      <c r="H4126" s="16" t="s">
        <v>4083</v>
      </c>
      <c r="I4126" s="18">
        <v>238.464</v>
      </c>
      <c r="J4126" s="19">
        <v>180.59800000000001</v>
      </c>
      <c r="K4126" s="19">
        <v>1029.723</v>
      </c>
      <c r="L4126" s="19">
        <v>1275.354</v>
      </c>
      <c r="M4126" s="19">
        <v>417.99200000000002</v>
      </c>
      <c r="N4126" s="19">
        <v>0</v>
      </c>
      <c r="O4126" s="19">
        <v>180.59800000000001</v>
      </c>
      <c r="P4126" s="19">
        <v>656.45600000000002</v>
      </c>
      <c r="Q4126" s="19">
        <v>0</v>
      </c>
      <c r="R4126" s="19">
        <v>0</v>
      </c>
      <c r="S4126" s="19">
        <v>0</v>
      </c>
      <c r="T4126" s="19">
        <v>0</v>
      </c>
      <c r="U4126" s="56">
        <f t="shared" si="136"/>
        <v>3979.1850000000004</v>
      </c>
      <c r="V4126" s="18">
        <f t="shared" si="135"/>
        <v>497.39812500000005</v>
      </c>
      <c r="W4126" s="7"/>
      <c r="X4126" s="7"/>
      <c r="Y4126" s="7"/>
      <c r="Z4126" s="57"/>
    </row>
    <row r="4127" spans="1:26" x14ac:dyDescent="0.35">
      <c r="A4127" s="6" t="s">
        <v>398</v>
      </c>
      <c r="B4127" s="7" t="s">
        <v>4613</v>
      </c>
      <c r="C4127" s="7" t="s">
        <v>3194</v>
      </c>
      <c r="D4127" s="7" t="s">
        <v>280</v>
      </c>
      <c r="E4127" s="7" t="s">
        <v>281</v>
      </c>
      <c r="F4127" s="7" t="s">
        <v>563</v>
      </c>
      <c r="G4127" s="8">
        <v>5299052</v>
      </c>
      <c r="H4127" s="16" t="s">
        <v>4084</v>
      </c>
      <c r="I4127" s="18">
        <v>171.59</v>
      </c>
      <c r="J4127" s="19">
        <v>0</v>
      </c>
      <c r="K4127" s="19">
        <v>238.464</v>
      </c>
      <c r="L4127" s="19">
        <v>0</v>
      </c>
      <c r="M4127" s="19">
        <v>179.52799999999999</v>
      </c>
      <c r="N4127" s="19">
        <v>419.06200000000001</v>
      </c>
      <c r="O4127" s="19">
        <v>238.464</v>
      </c>
      <c r="P4127" s="19">
        <v>0</v>
      </c>
      <c r="Q4127" s="19">
        <v>0</v>
      </c>
      <c r="R4127" s="19">
        <v>0</v>
      </c>
      <c r="S4127" s="19">
        <v>0</v>
      </c>
      <c r="T4127" s="19">
        <v>0</v>
      </c>
      <c r="U4127" s="56">
        <f t="shared" si="136"/>
        <v>1247.1079999999999</v>
      </c>
      <c r="V4127" s="18">
        <f t="shared" si="135"/>
        <v>155.88849999999999</v>
      </c>
      <c r="W4127" s="7"/>
      <c r="X4127" s="7"/>
      <c r="Y4127" s="7"/>
      <c r="Z4127" s="57"/>
    </row>
    <row r="4128" spans="1:26" x14ac:dyDescent="0.35">
      <c r="A4128" s="6" t="s">
        <v>398</v>
      </c>
      <c r="B4128" s="7" t="s">
        <v>4613</v>
      </c>
      <c r="C4128" s="7" t="s">
        <v>3194</v>
      </c>
      <c r="D4128" s="7" t="s">
        <v>280</v>
      </c>
      <c r="E4128" s="7" t="s">
        <v>281</v>
      </c>
      <c r="F4128" s="7" t="s">
        <v>563</v>
      </c>
      <c r="G4128" s="8">
        <v>5299270</v>
      </c>
      <c r="H4128" s="16" t="s">
        <v>4085</v>
      </c>
      <c r="I4128" s="18">
        <v>179.52799999999999</v>
      </c>
      <c r="J4128" s="19">
        <v>359.05700000000002</v>
      </c>
      <c r="K4128" s="19">
        <v>180.59800000000001</v>
      </c>
      <c r="L4128" s="19">
        <v>351.11799999999999</v>
      </c>
      <c r="M4128" s="19">
        <v>171.59</v>
      </c>
      <c r="N4128" s="19">
        <v>419.06200000000001</v>
      </c>
      <c r="O4128" s="19">
        <v>598.59</v>
      </c>
      <c r="P4128" s="19">
        <v>179.52799999999999</v>
      </c>
      <c r="Q4128" s="19">
        <v>0</v>
      </c>
      <c r="R4128" s="19">
        <v>0</v>
      </c>
      <c r="S4128" s="19">
        <v>0</v>
      </c>
      <c r="T4128" s="19">
        <v>0</v>
      </c>
      <c r="U4128" s="56">
        <f t="shared" si="136"/>
        <v>2439.0709999999999</v>
      </c>
      <c r="V4128" s="18">
        <f t="shared" si="135"/>
        <v>304.88387499999999</v>
      </c>
      <c r="W4128" s="7"/>
      <c r="X4128" s="7"/>
      <c r="Y4128" s="7"/>
      <c r="Z4128" s="57"/>
    </row>
    <row r="4129" spans="1:26" x14ac:dyDescent="0.35">
      <c r="A4129" s="6" t="s">
        <v>398</v>
      </c>
      <c r="B4129" s="7" t="s">
        <v>4613</v>
      </c>
      <c r="C4129" s="7" t="s">
        <v>3194</v>
      </c>
      <c r="D4129" s="7" t="s">
        <v>280</v>
      </c>
      <c r="E4129" s="7" t="s">
        <v>281</v>
      </c>
      <c r="F4129" s="7" t="s">
        <v>563</v>
      </c>
      <c r="G4129" s="8">
        <v>5300033</v>
      </c>
      <c r="H4129" s="16" t="s">
        <v>4086</v>
      </c>
      <c r="I4129" s="18">
        <v>360.12599999999998</v>
      </c>
      <c r="J4129" s="19">
        <v>410.05399999999997</v>
      </c>
      <c r="K4129" s="19">
        <v>770.18</v>
      </c>
      <c r="L4129" s="19">
        <v>476.928</v>
      </c>
      <c r="M4129" s="19">
        <v>949.70799999999997</v>
      </c>
      <c r="N4129" s="19">
        <v>410.05399999999997</v>
      </c>
      <c r="O4129" s="19">
        <v>417.99200000000002</v>
      </c>
      <c r="P4129" s="19">
        <v>1016.582</v>
      </c>
      <c r="Q4129" s="19">
        <v>0</v>
      </c>
      <c r="R4129" s="19">
        <v>0</v>
      </c>
      <c r="S4129" s="19">
        <v>0</v>
      </c>
      <c r="T4129" s="19">
        <v>0</v>
      </c>
      <c r="U4129" s="56">
        <f t="shared" si="136"/>
        <v>4811.6240000000007</v>
      </c>
      <c r="V4129" s="18">
        <f t="shared" ref="V4129:V4192" si="137">+AVERAGE(I4129:P4129)</f>
        <v>601.45300000000009</v>
      </c>
      <c r="W4129" s="7"/>
      <c r="X4129" s="7"/>
      <c r="Y4129" s="7"/>
      <c r="Z4129" s="57"/>
    </row>
    <row r="4130" spans="1:26" x14ac:dyDescent="0.35">
      <c r="A4130" s="6" t="s">
        <v>398</v>
      </c>
      <c r="B4130" s="7" t="s">
        <v>4613</v>
      </c>
      <c r="C4130" s="7" t="s">
        <v>3194</v>
      </c>
      <c r="D4130" s="7" t="s">
        <v>280</v>
      </c>
      <c r="E4130" s="7" t="s">
        <v>281</v>
      </c>
      <c r="F4130" s="7" t="s">
        <v>563</v>
      </c>
      <c r="G4130" s="8">
        <v>5300251</v>
      </c>
      <c r="H4130" s="16" t="s">
        <v>4087</v>
      </c>
      <c r="I4130" s="18">
        <v>0</v>
      </c>
      <c r="J4130" s="19">
        <v>417.99200000000002</v>
      </c>
      <c r="K4130" s="19">
        <v>417.99200000000002</v>
      </c>
      <c r="L4130" s="19">
        <v>0</v>
      </c>
      <c r="M4130" s="19">
        <v>0</v>
      </c>
      <c r="N4130" s="19">
        <v>180.59800000000001</v>
      </c>
      <c r="O4130" s="19">
        <v>238.464</v>
      </c>
      <c r="P4130" s="19">
        <v>360.12599999999998</v>
      </c>
      <c r="Q4130" s="19">
        <v>0</v>
      </c>
      <c r="R4130" s="19">
        <v>0</v>
      </c>
      <c r="S4130" s="19">
        <v>0</v>
      </c>
      <c r="T4130" s="19">
        <v>0</v>
      </c>
      <c r="U4130" s="56">
        <f t="shared" si="136"/>
        <v>1615.172</v>
      </c>
      <c r="V4130" s="18">
        <f t="shared" si="137"/>
        <v>201.8965</v>
      </c>
      <c r="W4130" s="7"/>
      <c r="X4130" s="7"/>
      <c r="Y4130" s="7"/>
      <c r="Z4130" s="57"/>
    </row>
    <row r="4131" spans="1:26" x14ac:dyDescent="0.35">
      <c r="A4131" s="6" t="s">
        <v>398</v>
      </c>
      <c r="B4131" s="7" t="s">
        <v>4613</v>
      </c>
      <c r="C4131" s="7" t="s">
        <v>3194</v>
      </c>
      <c r="D4131" s="7" t="s">
        <v>280</v>
      </c>
      <c r="E4131" s="7" t="s">
        <v>281</v>
      </c>
      <c r="F4131" s="7" t="s">
        <v>563</v>
      </c>
      <c r="G4131" s="8">
        <v>5301056</v>
      </c>
      <c r="H4131" s="16" t="s">
        <v>4088</v>
      </c>
      <c r="I4131" s="18">
        <v>0</v>
      </c>
      <c r="J4131" s="19">
        <v>0</v>
      </c>
      <c r="K4131" s="19">
        <v>1188.173</v>
      </c>
      <c r="L4131" s="19">
        <v>0</v>
      </c>
      <c r="M4131" s="19">
        <v>180.59800000000001</v>
      </c>
      <c r="N4131" s="19">
        <v>0</v>
      </c>
      <c r="O4131" s="19">
        <v>171.59</v>
      </c>
      <c r="P4131" s="19">
        <v>476.928</v>
      </c>
      <c r="Q4131" s="19">
        <v>0</v>
      </c>
      <c r="R4131" s="19">
        <v>0</v>
      </c>
      <c r="S4131" s="19">
        <v>0</v>
      </c>
      <c r="T4131" s="19">
        <v>0</v>
      </c>
      <c r="U4131" s="56">
        <f t="shared" si="136"/>
        <v>2017.2889999999998</v>
      </c>
      <c r="V4131" s="18">
        <f t="shared" si="137"/>
        <v>252.16112499999997</v>
      </c>
      <c r="W4131" s="7"/>
      <c r="X4131" s="7"/>
      <c r="Y4131" s="7"/>
      <c r="Z4131" s="57"/>
    </row>
    <row r="4132" spans="1:26" x14ac:dyDescent="0.35">
      <c r="A4132" s="6" t="s">
        <v>398</v>
      </c>
      <c r="B4132" s="7" t="s">
        <v>4613</v>
      </c>
      <c r="C4132" s="7" t="s">
        <v>3194</v>
      </c>
      <c r="D4132" s="7" t="s">
        <v>280</v>
      </c>
      <c r="E4132" s="7" t="s">
        <v>281</v>
      </c>
      <c r="F4132" s="7" t="s">
        <v>563</v>
      </c>
      <c r="G4132" s="8">
        <v>5301094</v>
      </c>
      <c r="H4132" s="16" t="s">
        <v>4089</v>
      </c>
      <c r="I4132" s="18">
        <v>0</v>
      </c>
      <c r="J4132" s="19">
        <v>0</v>
      </c>
      <c r="K4132" s="19">
        <v>770.18</v>
      </c>
      <c r="L4132" s="19">
        <v>238.464</v>
      </c>
      <c r="M4132" s="19">
        <v>0</v>
      </c>
      <c r="N4132" s="19">
        <v>180.59800000000001</v>
      </c>
      <c r="O4132" s="19">
        <v>417.99200000000002</v>
      </c>
      <c r="P4132" s="19">
        <v>419.06200000000001</v>
      </c>
      <c r="Q4132" s="19">
        <v>0</v>
      </c>
      <c r="R4132" s="19">
        <v>0</v>
      </c>
      <c r="S4132" s="19">
        <v>0</v>
      </c>
      <c r="T4132" s="19">
        <v>0</v>
      </c>
      <c r="U4132" s="56">
        <f t="shared" si="136"/>
        <v>2026.2959999999998</v>
      </c>
      <c r="V4132" s="18">
        <f t="shared" si="137"/>
        <v>253.28699999999998</v>
      </c>
      <c r="W4132" s="7"/>
      <c r="X4132" s="7"/>
      <c r="Y4132" s="7"/>
      <c r="Z4132" s="57"/>
    </row>
    <row r="4133" spans="1:26" x14ac:dyDescent="0.35">
      <c r="A4133" s="6" t="s">
        <v>398</v>
      </c>
      <c r="B4133" s="7" t="s">
        <v>4613</v>
      </c>
      <c r="C4133" s="7" t="s">
        <v>3194</v>
      </c>
      <c r="D4133" s="7" t="s">
        <v>280</v>
      </c>
      <c r="E4133" s="7" t="s">
        <v>281</v>
      </c>
      <c r="F4133" s="7" t="s">
        <v>563</v>
      </c>
      <c r="G4133" s="8">
        <v>5301115</v>
      </c>
      <c r="H4133" s="16" t="s">
        <v>4090</v>
      </c>
      <c r="I4133" s="18">
        <v>0</v>
      </c>
      <c r="J4133" s="19">
        <v>0</v>
      </c>
      <c r="K4133" s="19">
        <v>950.77700000000004</v>
      </c>
      <c r="L4133" s="19">
        <v>417.99200000000002</v>
      </c>
      <c r="M4133" s="19">
        <v>410.05399999999997</v>
      </c>
      <c r="N4133" s="19">
        <v>360.12599999999998</v>
      </c>
      <c r="O4133" s="19">
        <v>238.464</v>
      </c>
      <c r="P4133" s="19">
        <v>360.12599999999998</v>
      </c>
      <c r="Q4133" s="19">
        <v>0</v>
      </c>
      <c r="R4133" s="19">
        <v>0</v>
      </c>
      <c r="S4133" s="19">
        <v>0</v>
      </c>
      <c r="T4133" s="19">
        <v>0</v>
      </c>
      <c r="U4133" s="56">
        <f t="shared" si="136"/>
        <v>2737.5389999999998</v>
      </c>
      <c r="V4133" s="18">
        <f t="shared" si="137"/>
        <v>342.19237499999997</v>
      </c>
      <c r="W4133" s="7"/>
      <c r="X4133" s="7"/>
      <c r="Y4133" s="7"/>
      <c r="Z4133" s="57"/>
    </row>
    <row r="4134" spans="1:26" x14ac:dyDescent="0.35">
      <c r="A4134" s="6" t="s">
        <v>398</v>
      </c>
      <c r="B4134" s="7" t="s">
        <v>4613</v>
      </c>
      <c r="C4134" s="7" t="s">
        <v>3194</v>
      </c>
      <c r="D4134" s="7" t="s">
        <v>280</v>
      </c>
      <c r="E4134" s="7" t="s">
        <v>281</v>
      </c>
      <c r="F4134" s="7" t="s">
        <v>563</v>
      </c>
      <c r="G4134" s="8">
        <v>5301122</v>
      </c>
      <c r="H4134" s="16" t="s">
        <v>4091</v>
      </c>
      <c r="I4134" s="18">
        <v>0</v>
      </c>
      <c r="J4134" s="19">
        <v>0</v>
      </c>
      <c r="K4134" s="19">
        <v>770.18</v>
      </c>
      <c r="L4134" s="19">
        <v>0</v>
      </c>
      <c r="M4134" s="19">
        <v>599.66</v>
      </c>
      <c r="N4134" s="19">
        <v>351.11799999999999</v>
      </c>
      <c r="O4134" s="19">
        <v>419.06200000000001</v>
      </c>
      <c r="P4134" s="19">
        <v>0</v>
      </c>
      <c r="Q4134" s="19">
        <v>0</v>
      </c>
      <c r="R4134" s="19">
        <v>0</v>
      </c>
      <c r="S4134" s="19">
        <v>0</v>
      </c>
      <c r="T4134" s="19">
        <v>0</v>
      </c>
      <c r="U4134" s="56">
        <f t="shared" si="136"/>
        <v>2140.02</v>
      </c>
      <c r="V4134" s="18">
        <f t="shared" si="137"/>
        <v>267.5025</v>
      </c>
      <c r="W4134" s="7"/>
      <c r="X4134" s="7"/>
      <c r="Y4134" s="7"/>
      <c r="Z4134" s="57"/>
    </row>
    <row r="4135" spans="1:26" x14ac:dyDescent="0.35">
      <c r="A4135" s="6" t="s">
        <v>398</v>
      </c>
      <c r="B4135" s="7" t="s">
        <v>4613</v>
      </c>
      <c r="C4135" s="7" t="s">
        <v>3194</v>
      </c>
      <c r="D4135" s="7" t="s">
        <v>280</v>
      </c>
      <c r="E4135" s="7" t="s">
        <v>281</v>
      </c>
      <c r="F4135" s="7" t="s">
        <v>563</v>
      </c>
      <c r="G4135" s="8">
        <v>5301139</v>
      </c>
      <c r="H4135" s="16" t="s">
        <v>4092</v>
      </c>
      <c r="I4135" s="18">
        <v>0</v>
      </c>
      <c r="J4135" s="19">
        <v>0</v>
      </c>
      <c r="K4135" s="19">
        <v>1016.583</v>
      </c>
      <c r="L4135" s="19">
        <v>352.18799999999999</v>
      </c>
      <c r="M4135" s="19">
        <v>171.59</v>
      </c>
      <c r="N4135" s="19">
        <v>238.464</v>
      </c>
      <c r="O4135" s="19">
        <v>657.52599999999995</v>
      </c>
      <c r="P4135" s="19">
        <v>656.45600000000002</v>
      </c>
      <c r="Q4135" s="19">
        <v>0</v>
      </c>
      <c r="R4135" s="19">
        <v>0</v>
      </c>
      <c r="S4135" s="19">
        <v>0</v>
      </c>
      <c r="T4135" s="19">
        <v>0</v>
      </c>
      <c r="U4135" s="56">
        <f t="shared" si="136"/>
        <v>3092.8069999999998</v>
      </c>
      <c r="V4135" s="18">
        <f t="shared" si="137"/>
        <v>386.60087499999997</v>
      </c>
      <c r="W4135" s="7"/>
      <c r="X4135" s="7"/>
      <c r="Y4135" s="7"/>
      <c r="Z4135" s="57"/>
    </row>
    <row r="4136" spans="1:26" x14ac:dyDescent="0.35">
      <c r="A4136" s="6" t="s">
        <v>398</v>
      </c>
      <c r="B4136" s="7" t="s">
        <v>562</v>
      </c>
      <c r="C4136" s="7" t="s">
        <v>3194</v>
      </c>
      <c r="D4136" s="7" t="s">
        <v>280</v>
      </c>
      <c r="E4136" s="7" t="s">
        <v>281</v>
      </c>
      <c r="F4136" s="7" t="s">
        <v>563</v>
      </c>
      <c r="G4136" s="8">
        <v>5301627</v>
      </c>
      <c r="H4136" s="16" t="s">
        <v>4093</v>
      </c>
      <c r="I4136" s="18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1016.583</v>
      </c>
      <c r="O4136" s="19">
        <v>352.18799999999999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56">
        <f t="shared" si="136"/>
        <v>1368.771</v>
      </c>
      <c r="V4136" s="18">
        <f t="shared" si="137"/>
        <v>171.09637499999999</v>
      </c>
      <c r="W4136" s="7"/>
      <c r="X4136" s="7"/>
      <c r="Y4136" s="7"/>
      <c r="Z4136" s="57"/>
    </row>
    <row r="4137" spans="1:26" x14ac:dyDescent="0.35">
      <c r="A4137" s="6" t="s">
        <v>398</v>
      </c>
      <c r="B4137" s="7" t="s">
        <v>562</v>
      </c>
      <c r="C4137" s="7" t="s">
        <v>3194</v>
      </c>
      <c r="D4137" s="7" t="s">
        <v>280</v>
      </c>
      <c r="E4137" s="7" t="s">
        <v>281</v>
      </c>
      <c r="F4137" s="7" t="s">
        <v>563</v>
      </c>
      <c r="G4137" s="8">
        <v>5301599</v>
      </c>
      <c r="H4137" s="16" t="s">
        <v>4094</v>
      </c>
      <c r="I4137" s="18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837.05399999999997</v>
      </c>
      <c r="O4137" s="19">
        <v>770.18</v>
      </c>
      <c r="P4137" s="19">
        <v>1075.518</v>
      </c>
      <c r="Q4137" s="19">
        <v>0</v>
      </c>
      <c r="R4137" s="19">
        <v>0</v>
      </c>
      <c r="S4137" s="19">
        <v>0</v>
      </c>
      <c r="T4137" s="19">
        <v>0</v>
      </c>
      <c r="U4137" s="56">
        <f t="shared" si="136"/>
        <v>2682.752</v>
      </c>
      <c r="V4137" s="18">
        <f t="shared" si="137"/>
        <v>335.34399999999999</v>
      </c>
      <c r="W4137" s="7"/>
      <c r="X4137" s="7"/>
      <c r="Y4137" s="7"/>
      <c r="Z4137" s="57"/>
    </row>
    <row r="4138" spans="1:26" x14ac:dyDescent="0.35">
      <c r="A4138" s="6" t="s">
        <v>398</v>
      </c>
      <c r="B4138" s="7" t="s">
        <v>4613</v>
      </c>
      <c r="C4138" s="7" t="s">
        <v>3194</v>
      </c>
      <c r="D4138" s="7" t="s">
        <v>280</v>
      </c>
      <c r="E4138" s="7" t="s">
        <v>281</v>
      </c>
      <c r="F4138" s="7" t="s">
        <v>563</v>
      </c>
      <c r="G4138" s="8">
        <v>5301430</v>
      </c>
      <c r="H4138" s="16" t="s">
        <v>4095</v>
      </c>
      <c r="I4138" s="18">
        <v>0</v>
      </c>
      <c r="J4138" s="19">
        <v>0</v>
      </c>
      <c r="K4138" s="19">
        <v>0</v>
      </c>
      <c r="L4138" s="19">
        <v>0</v>
      </c>
      <c r="M4138" s="19">
        <v>1188.173</v>
      </c>
      <c r="N4138" s="19">
        <v>0</v>
      </c>
      <c r="O4138" s="19">
        <v>171.59</v>
      </c>
      <c r="P4138" s="19">
        <v>180.59800000000001</v>
      </c>
      <c r="Q4138" s="19">
        <v>0</v>
      </c>
      <c r="R4138" s="19">
        <v>0</v>
      </c>
      <c r="S4138" s="19">
        <v>0</v>
      </c>
      <c r="T4138" s="19">
        <v>0</v>
      </c>
      <c r="U4138" s="56">
        <f t="shared" si="136"/>
        <v>1540.3609999999999</v>
      </c>
      <c r="V4138" s="18">
        <f t="shared" si="137"/>
        <v>192.54512499999998</v>
      </c>
      <c r="W4138" s="7"/>
      <c r="X4138" s="7"/>
      <c r="Y4138" s="7"/>
      <c r="Z4138" s="57"/>
    </row>
    <row r="4139" spans="1:26" x14ac:dyDescent="0.35">
      <c r="A4139" s="6" t="s">
        <v>398</v>
      </c>
      <c r="B4139" s="7" t="s">
        <v>562</v>
      </c>
      <c r="C4139" s="7" t="s">
        <v>3194</v>
      </c>
      <c r="D4139" s="7" t="s">
        <v>280</v>
      </c>
      <c r="E4139" s="7" t="s">
        <v>281</v>
      </c>
      <c r="F4139" s="7" t="s">
        <v>563</v>
      </c>
      <c r="G4139" s="8">
        <v>5275308</v>
      </c>
      <c r="H4139" s="16" t="s">
        <v>4096</v>
      </c>
      <c r="I4139" s="18">
        <v>598.59</v>
      </c>
      <c r="J4139" s="19">
        <v>959.95299999999997</v>
      </c>
      <c r="K4139" s="19">
        <v>779.18799999999999</v>
      </c>
      <c r="L4139" s="19">
        <v>1024.9860000000001</v>
      </c>
      <c r="M4139" s="19">
        <v>722.55899999999997</v>
      </c>
      <c r="N4139" s="19">
        <v>959.95299999999997</v>
      </c>
      <c r="O4139" s="19">
        <v>1081.615</v>
      </c>
      <c r="P4139" s="19">
        <v>483.02499999999998</v>
      </c>
      <c r="Q4139" s="19">
        <v>0</v>
      </c>
      <c r="R4139" s="19">
        <v>0</v>
      </c>
      <c r="S4139" s="19">
        <v>0</v>
      </c>
      <c r="T4139" s="19">
        <v>0</v>
      </c>
      <c r="U4139" s="56">
        <f t="shared" si="136"/>
        <v>6609.8690000000006</v>
      </c>
      <c r="V4139" s="18">
        <f t="shared" si="137"/>
        <v>826.23362500000007</v>
      </c>
      <c r="W4139" s="7"/>
      <c r="X4139" s="7"/>
      <c r="Y4139" s="7"/>
      <c r="Z4139" s="57"/>
    </row>
    <row r="4140" spans="1:26" x14ac:dyDescent="0.35">
      <c r="A4140" s="6" t="s">
        <v>398</v>
      </c>
      <c r="B4140" s="7" t="s">
        <v>562</v>
      </c>
      <c r="C4140" s="7" t="s">
        <v>3194</v>
      </c>
      <c r="D4140" s="7" t="s">
        <v>280</v>
      </c>
      <c r="E4140" s="7" t="s">
        <v>281</v>
      </c>
      <c r="F4140" s="7" t="s">
        <v>563</v>
      </c>
      <c r="G4140" s="8">
        <v>5130984</v>
      </c>
      <c r="H4140" s="16" t="s">
        <v>4097</v>
      </c>
      <c r="I4140" s="18">
        <v>958.71600000000001</v>
      </c>
      <c r="J4140" s="19">
        <v>902.08699999999999</v>
      </c>
      <c r="K4140" s="19">
        <v>1263.45</v>
      </c>
      <c r="L4140" s="19">
        <v>1805.2429999999999</v>
      </c>
      <c r="M4140" s="19">
        <v>483.02499999999998</v>
      </c>
      <c r="N4140" s="19">
        <v>902.08699999999999</v>
      </c>
      <c r="O4140" s="19">
        <v>1082.6849999999999</v>
      </c>
      <c r="P4140" s="19">
        <v>902.08699999999999</v>
      </c>
      <c r="Q4140" s="19">
        <v>0</v>
      </c>
      <c r="R4140" s="19">
        <v>0</v>
      </c>
      <c r="S4140" s="19">
        <v>0</v>
      </c>
      <c r="T4140" s="19">
        <v>0</v>
      </c>
      <c r="U4140" s="56">
        <f t="shared" si="136"/>
        <v>8299.3799999999974</v>
      </c>
      <c r="V4140" s="18">
        <f t="shared" si="137"/>
        <v>1037.4224999999997</v>
      </c>
      <c r="W4140" s="7"/>
      <c r="X4140" s="7"/>
      <c r="Y4140" s="7"/>
      <c r="Z4140" s="57"/>
    </row>
    <row r="4141" spans="1:26" x14ac:dyDescent="0.35">
      <c r="A4141" s="6" t="s">
        <v>398</v>
      </c>
      <c r="B4141" s="7" t="s">
        <v>562</v>
      </c>
      <c r="C4141" s="7" t="s">
        <v>3194</v>
      </c>
      <c r="D4141" s="7" t="s">
        <v>280</v>
      </c>
      <c r="E4141" s="7" t="s">
        <v>281</v>
      </c>
      <c r="F4141" s="7" t="s">
        <v>563</v>
      </c>
      <c r="G4141" s="8">
        <v>5275353</v>
      </c>
      <c r="H4141" s="16" t="s">
        <v>4098</v>
      </c>
      <c r="I4141" s="18">
        <v>360.12599999999998</v>
      </c>
      <c r="J4141" s="19">
        <v>1026.057</v>
      </c>
      <c r="K4141" s="19">
        <v>1197.1790000000001</v>
      </c>
      <c r="L4141" s="19">
        <v>483.02499999999998</v>
      </c>
      <c r="M4141" s="19">
        <v>721.48900000000003</v>
      </c>
      <c r="N4141" s="19">
        <v>837.05399999999997</v>
      </c>
      <c r="O4141" s="19">
        <v>1385.1120000000001</v>
      </c>
      <c r="P4141" s="19">
        <v>837.05399999999997</v>
      </c>
      <c r="Q4141" s="19">
        <v>0</v>
      </c>
      <c r="R4141" s="19">
        <v>0</v>
      </c>
      <c r="S4141" s="19">
        <v>0</v>
      </c>
      <c r="T4141" s="19">
        <v>0</v>
      </c>
      <c r="U4141" s="56">
        <f t="shared" si="136"/>
        <v>6847.0960000000005</v>
      </c>
      <c r="V4141" s="18">
        <f t="shared" si="137"/>
        <v>855.88700000000006</v>
      </c>
      <c r="W4141" s="7"/>
      <c r="X4141" s="7"/>
      <c r="Y4141" s="7"/>
      <c r="Z4141" s="57"/>
    </row>
    <row r="4142" spans="1:26" x14ac:dyDescent="0.35">
      <c r="A4142" s="6" t="s">
        <v>398</v>
      </c>
      <c r="B4142" s="7" t="s">
        <v>562</v>
      </c>
      <c r="C4142" s="7" t="s">
        <v>3194</v>
      </c>
      <c r="D4142" s="7" t="s">
        <v>280</v>
      </c>
      <c r="E4142" s="7" t="s">
        <v>281</v>
      </c>
      <c r="F4142" s="7" t="s">
        <v>563</v>
      </c>
      <c r="G4142" s="8">
        <v>5275436</v>
      </c>
      <c r="H4142" s="16" t="s">
        <v>4099</v>
      </c>
      <c r="I4142" s="18">
        <v>180.59800000000001</v>
      </c>
      <c r="J4142" s="19">
        <v>483.02499999999998</v>
      </c>
      <c r="K4142" s="19">
        <v>667.29</v>
      </c>
      <c r="L4142" s="19">
        <v>0</v>
      </c>
      <c r="M4142" s="19">
        <v>419.06200000000001</v>
      </c>
      <c r="N4142" s="19">
        <v>722.55899999999997</v>
      </c>
      <c r="O4142" s="19">
        <v>598.59</v>
      </c>
      <c r="P4142" s="19">
        <v>902.08699999999999</v>
      </c>
      <c r="Q4142" s="19">
        <v>0</v>
      </c>
      <c r="R4142" s="19">
        <v>0</v>
      </c>
      <c r="S4142" s="19">
        <v>0</v>
      </c>
      <c r="T4142" s="19">
        <v>0</v>
      </c>
      <c r="U4142" s="56">
        <f t="shared" si="136"/>
        <v>3973.2109999999998</v>
      </c>
      <c r="V4142" s="18">
        <f t="shared" si="137"/>
        <v>496.65137499999997</v>
      </c>
      <c r="W4142" s="7"/>
      <c r="X4142" s="7"/>
      <c r="Y4142" s="7"/>
      <c r="Z4142" s="57"/>
    </row>
    <row r="4143" spans="1:26" x14ac:dyDescent="0.35">
      <c r="A4143" s="6" t="s">
        <v>398</v>
      </c>
      <c r="B4143" s="7" t="s">
        <v>562</v>
      </c>
      <c r="C4143" s="7" t="s">
        <v>3194</v>
      </c>
      <c r="D4143" s="7" t="s">
        <v>280</v>
      </c>
      <c r="E4143" s="7" t="s">
        <v>281</v>
      </c>
      <c r="F4143" s="7" t="s">
        <v>563</v>
      </c>
      <c r="G4143" s="8">
        <v>5275924</v>
      </c>
      <c r="H4143" s="16" t="s">
        <v>4100</v>
      </c>
      <c r="I4143" s="18">
        <v>0</v>
      </c>
      <c r="J4143" s="19">
        <v>721.48900000000003</v>
      </c>
      <c r="K4143" s="19">
        <v>360.12599999999998</v>
      </c>
      <c r="L4143" s="19">
        <v>238.464</v>
      </c>
      <c r="M4143" s="19">
        <v>483.02499999999998</v>
      </c>
      <c r="N4143" s="19">
        <v>721.48900000000003</v>
      </c>
      <c r="O4143" s="19">
        <v>484.09500000000003</v>
      </c>
      <c r="P4143" s="19">
        <v>598.59</v>
      </c>
      <c r="Q4143" s="19">
        <v>0</v>
      </c>
      <c r="R4143" s="19">
        <v>0</v>
      </c>
      <c r="S4143" s="19">
        <v>0</v>
      </c>
      <c r="T4143" s="19">
        <v>0</v>
      </c>
      <c r="U4143" s="56">
        <f t="shared" si="136"/>
        <v>3607.2780000000002</v>
      </c>
      <c r="V4143" s="18">
        <f t="shared" si="137"/>
        <v>450.90975000000003</v>
      </c>
      <c r="W4143" s="7"/>
      <c r="X4143" s="7"/>
      <c r="Y4143" s="7"/>
      <c r="Z4143" s="57"/>
    </row>
    <row r="4144" spans="1:26" x14ac:dyDescent="0.35">
      <c r="A4144" s="6" t="s">
        <v>398</v>
      </c>
      <c r="B4144" s="7" t="s">
        <v>562</v>
      </c>
      <c r="C4144" s="7" t="s">
        <v>3194</v>
      </c>
      <c r="D4144" s="7" t="s">
        <v>280</v>
      </c>
      <c r="E4144" s="7" t="s">
        <v>281</v>
      </c>
      <c r="F4144" s="7" t="s">
        <v>563</v>
      </c>
      <c r="G4144" s="8">
        <v>5133002</v>
      </c>
      <c r="H4144" s="16" t="s">
        <v>4101</v>
      </c>
      <c r="I4144" s="18">
        <v>179.52799999999999</v>
      </c>
      <c r="J4144" s="19">
        <v>303.49700000000001</v>
      </c>
      <c r="K4144" s="19">
        <v>541.96100000000001</v>
      </c>
      <c r="L4144" s="19">
        <v>1083.922</v>
      </c>
      <c r="M4144" s="19">
        <v>179.52799999999999</v>
      </c>
      <c r="N4144" s="19">
        <v>0</v>
      </c>
      <c r="O4144" s="19">
        <v>902.08699999999999</v>
      </c>
      <c r="P4144" s="19">
        <v>598.59</v>
      </c>
      <c r="Q4144" s="19">
        <v>0</v>
      </c>
      <c r="R4144" s="19">
        <v>0</v>
      </c>
      <c r="S4144" s="19">
        <v>0</v>
      </c>
      <c r="T4144" s="19">
        <v>0</v>
      </c>
      <c r="U4144" s="56">
        <f t="shared" si="136"/>
        <v>3789.1129999999998</v>
      </c>
      <c r="V4144" s="18">
        <f t="shared" si="137"/>
        <v>473.63912499999998</v>
      </c>
      <c r="W4144" s="7"/>
      <c r="X4144" s="7"/>
      <c r="Y4144" s="7"/>
      <c r="Z4144" s="57"/>
    </row>
    <row r="4145" spans="1:26" x14ac:dyDescent="0.35">
      <c r="A4145" s="6" t="s">
        <v>398</v>
      </c>
      <c r="B4145" s="7" t="s">
        <v>562</v>
      </c>
      <c r="C4145" s="7" t="s">
        <v>3194</v>
      </c>
      <c r="D4145" s="7" t="s">
        <v>280</v>
      </c>
      <c r="E4145" s="7" t="s">
        <v>281</v>
      </c>
      <c r="F4145" s="7" t="s">
        <v>563</v>
      </c>
      <c r="G4145" s="8">
        <v>5275467</v>
      </c>
      <c r="H4145" s="16" t="s">
        <v>4102</v>
      </c>
      <c r="I4145" s="18">
        <v>417.99200000000002</v>
      </c>
      <c r="J4145" s="19">
        <v>238.464</v>
      </c>
      <c r="K4145" s="19">
        <v>1140.5509999999999</v>
      </c>
      <c r="L4145" s="19">
        <v>1140.5509999999999</v>
      </c>
      <c r="M4145" s="19">
        <v>419.06200000000001</v>
      </c>
      <c r="N4145" s="19">
        <v>786.52200000000005</v>
      </c>
      <c r="O4145" s="19">
        <v>417.99200000000002</v>
      </c>
      <c r="P4145" s="19">
        <v>360.12599999999998</v>
      </c>
      <c r="Q4145" s="19">
        <v>0</v>
      </c>
      <c r="R4145" s="19">
        <v>0</v>
      </c>
      <c r="S4145" s="19">
        <v>0</v>
      </c>
      <c r="T4145" s="19">
        <v>0</v>
      </c>
      <c r="U4145" s="56">
        <f t="shared" si="136"/>
        <v>4921.26</v>
      </c>
      <c r="V4145" s="18">
        <f t="shared" si="137"/>
        <v>615.15750000000003</v>
      </c>
      <c r="W4145" s="7"/>
      <c r="X4145" s="7"/>
      <c r="Y4145" s="7"/>
      <c r="Z4145" s="57"/>
    </row>
    <row r="4146" spans="1:26" x14ac:dyDescent="0.35">
      <c r="A4146" s="6" t="s">
        <v>398</v>
      </c>
      <c r="B4146" s="7" t="s">
        <v>562</v>
      </c>
      <c r="C4146" s="7" t="s">
        <v>3194</v>
      </c>
      <c r="D4146" s="7" t="s">
        <v>280</v>
      </c>
      <c r="E4146" s="7" t="s">
        <v>281</v>
      </c>
      <c r="F4146" s="7" t="s">
        <v>563</v>
      </c>
      <c r="G4146" s="8">
        <v>5292277</v>
      </c>
      <c r="H4146" s="16" t="s">
        <v>4103</v>
      </c>
      <c r="I4146" s="18">
        <v>0</v>
      </c>
      <c r="J4146" s="19">
        <v>180.59800000000001</v>
      </c>
      <c r="K4146" s="19">
        <v>721.48900000000003</v>
      </c>
      <c r="L4146" s="19">
        <v>902.08699999999999</v>
      </c>
      <c r="M4146" s="19">
        <v>483.02499999999998</v>
      </c>
      <c r="N4146" s="19">
        <v>902.08699999999999</v>
      </c>
      <c r="O4146" s="19">
        <v>179.52799999999999</v>
      </c>
      <c r="P4146" s="19">
        <v>478.19099999999997</v>
      </c>
      <c r="Q4146" s="19">
        <v>0</v>
      </c>
      <c r="R4146" s="19">
        <v>0</v>
      </c>
      <c r="S4146" s="19">
        <v>0</v>
      </c>
      <c r="T4146" s="19">
        <v>0</v>
      </c>
      <c r="U4146" s="56">
        <f t="shared" si="136"/>
        <v>3847.0049999999997</v>
      </c>
      <c r="V4146" s="18">
        <f t="shared" si="137"/>
        <v>480.87562499999996</v>
      </c>
      <c r="W4146" s="7"/>
      <c r="X4146" s="7"/>
      <c r="Y4146" s="7"/>
      <c r="Z4146" s="57"/>
    </row>
    <row r="4147" spans="1:26" x14ac:dyDescent="0.35">
      <c r="A4147" s="6" t="s">
        <v>398</v>
      </c>
      <c r="B4147" s="7" t="s">
        <v>4613</v>
      </c>
      <c r="C4147" s="7" t="s">
        <v>3194</v>
      </c>
      <c r="D4147" s="7" t="s">
        <v>280</v>
      </c>
      <c r="E4147" s="7" t="s">
        <v>281</v>
      </c>
      <c r="F4147" s="7" t="s">
        <v>563</v>
      </c>
      <c r="G4147" s="8">
        <v>5301551</v>
      </c>
      <c r="H4147" s="16" t="s">
        <v>4104</v>
      </c>
      <c r="I4147" s="18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1016.583</v>
      </c>
      <c r="O4147" s="19">
        <v>1009.7140000000001</v>
      </c>
      <c r="P4147" s="19">
        <v>1017.652</v>
      </c>
      <c r="Q4147" s="19">
        <v>0</v>
      </c>
      <c r="R4147" s="19">
        <v>0</v>
      </c>
      <c r="S4147" s="19">
        <v>0</v>
      </c>
      <c r="T4147" s="19">
        <v>0</v>
      </c>
      <c r="U4147" s="56">
        <f t="shared" si="136"/>
        <v>3043.9490000000001</v>
      </c>
      <c r="V4147" s="18">
        <f t="shared" si="137"/>
        <v>380.49362500000001</v>
      </c>
      <c r="W4147" s="7"/>
      <c r="X4147" s="7"/>
      <c r="Y4147" s="7"/>
      <c r="Z4147" s="57"/>
    </row>
    <row r="4148" spans="1:26" x14ac:dyDescent="0.35">
      <c r="A4148" s="6" t="s">
        <v>398</v>
      </c>
      <c r="B4148" s="7" t="s">
        <v>562</v>
      </c>
      <c r="C4148" s="7" t="s">
        <v>3194</v>
      </c>
      <c r="D4148" s="7" t="s">
        <v>280</v>
      </c>
      <c r="E4148" s="7" t="s">
        <v>281</v>
      </c>
      <c r="F4148" s="7" t="s">
        <v>563</v>
      </c>
      <c r="G4148" s="8">
        <v>5291676</v>
      </c>
      <c r="H4148" s="16" t="s">
        <v>4105</v>
      </c>
      <c r="I4148" s="18">
        <v>179.52799999999999</v>
      </c>
      <c r="J4148" s="19">
        <v>541.96100000000001</v>
      </c>
      <c r="K4148" s="19">
        <v>598.59</v>
      </c>
      <c r="L4148" s="19">
        <v>780.42499999999995</v>
      </c>
      <c r="M4148" s="19">
        <v>598.59</v>
      </c>
      <c r="N4148" s="19">
        <v>787.59199999999998</v>
      </c>
      <c r="O4148" s="19">
        <v>238.464</v>
      </c>
      <c r="P4148" s="19">
        <v>1205.5840000000001</v>
      </c>
      <c r="Q4148" s="19">
        <v>0</v>
      </c>
      <c r="R4148" s="19">
        <v>0</v>
      </c>
      <c r="S4148" s="19">
        <v>0</v>
      </c>
      <c r="T4148" s="19">
        <v>0</v>
      </c>
      <c r="U4148" s="56">
        <f t="shared" si="136"/>
        <v>4930.7340000000004</v>
      </c>
      <c r="V4148" s="18">
        <f t="shared" si="137"/>
        <v>616.34175000000005</v>
      </c>
      <c r="W4148" s="7"/>
      <c r="X4148" s="7"/>
      <c r="Y4148" s="7"/>
      <c r="Z4148" s="57"/>
    </row>
    <row r="4149" spans="1:26" x14ac:dyDescent="0.35">
      <c r="A4149" s="6" t="s">
        <v>398</v>
      </c>
      <c r="B4149" s="7" t="s">
        <v>562</v>
      </c>
      <c r="C4149" s="7" t="s">
        <v>3194</v>
      </c>
      <c r="D4149" s="7" t="s">
        <v>280</v>
      </c>
      <c r="E4149" s="7" t="s">
        <v>281</v>
      </c>
      <c r="F4149" s="7" t="s">
        <v>563</v>
      </c>
      <c r="G4149" s="8">
        <v>5275720</v>
      </c>
      <c r="H4149" s="16" t="s">
        <v>4106</v>
      </c>
      <c r="I4149" s="18">
        <v>0</v>
      </c>
      <c r="J4149" s="19">
        <v>1189.241</v>
      </c>
      <c r="K4149" s="19">
        <v>1561.4390000000001</v>
      </c>
      <c r="L4149" s="19">
        <v>721.48900000000003</v>
      </c>
      <c r="M4149" s="19">
        <v>238.464</v>
      </c>
      <c r="N4149" s="19">
        <v>1386.182</v>
      </c>
      <c r="O4149" s="19">
        <v>541.96100000000001</v>
      </c>
      <c r="P4149" s="19">
        <v>1205.5840000000001</v>
      </c>
      <c r="Q4149" s="19">
        <v>0</v>
      </c>
      <c r="R4149" s="19">
        <v>0</v>
      </c>
      <c r="S4149" s="19">
        <v>0</v>
      </c>
      <c r="T4149" s="19">
        <v>0</v>
      </c>
      <c r="U4149" s="56">
        <f t="shared" si="136"/>
        <v>6844.3600000000006</v>
      </c>
      <c r="V4149" s="18">
        <f t="shared" si="137"/>
        <v>855.54500000000007</v>
      </c>
      <c r="W4149" s="7"/>
      <c r="X4149" s="7"/>
      <c r="Y4149" s="7"/>
      <c r="Z4149" s="57"/>
    </row>
    <row r="4150" spans="1:26" x14ac:dyDescent="0.35">
      <c r="A4150" s="6" t="s">
        <v>398</v>
      </c>
      <c r="B4150" s="7" t="s">
        <v>562</v>
      </c>
      <c r="C4150" s="7" t="s">
        <v>3194</v>
      </c>
      <c r="D4150" s="7" t="s">
        <v>280</v>
      </c>
      <c r="E4150" s="7" t="s">
        <v>281</v>
      </c>
      <c r="F4150" s="7" t="s">
        <v>563</v>
      </c>
      <c r="G4150" s="8">
        <v>5275889</v>
      </c>
      <c r="H4150" s="16" t="s">
        <v>4107</v>
      </c>
      <c r="I4150" s="18">
        <v>0</v>
      </c>
      <c r="J4150" s="19">
        <v>0</v>
      </c>
      <c r="K4150" s="19">
        <v>1204.5139999999999</v>
      </c>
      <c r="L4150" s="19">
        <v>238.464</v>
      </c>
      <c r="M4150" s="19">
        <v>0</v>
      </c>
      <c r="N4150" s="19">
        <v>1205.5840000000001</v>
      </c>
      <c r="O4150" s="19">
        <v>419.06200000000001</v>
      </c>
      <c r="P4150" s="19">
        <v>598.59</v>
      </c>
      <c r="Q4150" s="19">
        <v>0</v>
      </c>
      <c r="R4150" s="19">
        <v>0</v>
      </c>
      <c r="S4150" s="19">
        <v>0</v>
      </c>
      <c r="T4150" s="19">
        <v>0</v>
      </c>
      <c r="U4150" s="56">
        <f t="shared" si="136"/>
        <v>3666.2139999999999</v>
      </c>
      <c r="V4150" s="18">
        <f t="shared" si="137"/>
        <v>458.27674999999999</v>
      </c>
      <c r="W4150" s="7"/>
      <c r="X4150" s="7"/>
      <c r="Y4150" s="7"/>
      <c r="Z4150" s="57"/>
    </row>
    <row r="4151" spans="1:26" x14ac:dyDescent="0.35">
      <c r="A4151" s="6" t="s">
        <v>398</v>
      </c>
      <c r="B4151" s="7" t="s">
        <v>562</v>
      </c>
      <c r="C4151" s="7" t="s">
        <v>3194</v>
      </c>
      <c r="D4151" s="7" t="s">
        <v>280</v>
      </c>
      <c r="E4151" s="7" t="s">
        <v>281</v>
      </c>
      <c r="F4151" s="7" t="s">
        <v>563</v>
      </c>
      <c r="G4151" s="8">
        <v>5275197</v>
      </c>
      <c r="H4151" s="16" t="s">
        <v>4108</v>
      </c>
      <c r="I4151" s="18">
        <v>0</v>
      </c>
      <c r="J4151" s="19">
        <v>721.48900000000003</v>
      </c>
      <c r="K4151" s="19">
        <v>779.18799999999999</v>
      </c>
      <c r="L4151" s="19">
        <v>786.52200000000005</v>
      </c>
      <c r="M4151" s="19">
        <v>484.09500000000003</v>
      </c>
      <c r="N4151" s="19">
        <v>597.52</v>
      </c>
      <c r="O4151" s="19">
        <v>419.06200000000001</v>
      </c>
      <c r="P4151" s="19">
        <v>1024.9860000000001</v>
      </c>
      <c r="Q4151" s="19">
        <v>0</v>
      </c>
      <c r="R4151" s="19">
        <v>0</v>
      </c>
      <c r="S4151" s="19">
        <v>0</v>
      </c>
      <c r="T4151" s="19">
        <v>0</v>
      </c>
      <c r="U4151" s="56">
        <f t="shared" si="136"/>
        <v>4812.8620000000001</v>
      </c>
      <c r="V4151" s="18">
        <f t="shared" si="137"/>
        <v>601.60775000000001</v>
      </c>
      <c r="W4151" s="7"/>
      <c r="X4151" s="7"/>
      <c r="Y4151" s="7"/>
      <c r="Z4151" s="57"/>
    </row>
    <row r="4152" spans="1:26" x14ac:dyDescent="0.35">
      <c r="A4152" s="6" t="s">
        <v>398</v>
      </c>
      <c r="B4152" s="7" t="s">
        <v>562</v>
      </c>
      <c r="C4152" s="7" t="s">
        <v>3194</v>
      </c>
      <c r="D4152" s="7" t="s">
        <v>280</v>
      </c>
      <c r="E4152" s="7" t="s">
        <v>281</v>
      </c>
      <c r="F4152" s="7" t="s">
        <v>563</v>
      </c>
      <c r="G4152" s="8">
        <v>5301575</v>
      </c>
      <c r="H4152" s="16" t="s">
        <v>4109</v>
      </c>
      <c r="I4152" s="18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1188.173</v>
      </c>
      <c r="O4152" s="19">
        <v>180.59800000000001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56">
        <f t="shared" si="136"/>
        <v>1368.771</v>
      </c>
      <c r="V4152" s="18">
        <f t="shared" si="137"/>
        <v>171.09637499999999</v>
      </c>
      <c r="W4152" s="7"/>
      <c r="X4152" s="7"/>
      <c r="Y4152" s="7"/>
      <c r="Z4152" s="57"/>
    </row>
    <row r="4153" spans="1:26" x14ac:dyDescent="0.35">
      <c r="A4153" s="6" t="s">
        <v>398</v>
      </c>
      <c r="B4153" s="7" t="s">
        <v>562</v>
      </c>
      <c r="C4153" s="7" t="s">
        <v>3194</v>
      </c>
      <c r="D4153" s="7" t="s">
        <v>280</v>
      </c>
      <c r="E4153" s="7" t="s">
        <v>281</v>
      </c>
      <c r="F4153" s="7" t="s">
        <v>563</v>
      </c>
      <c r="G4153" s="8">
        <v>5299481</v>
      </c>
      <c r="H4153" s="16" t="s">
        <v>4110</v>
      </c>
      <c r="I4153" s="18">
        <v>417.99200000000002</v>
      </c>
      <c r="J4153" s="19">
        <v>541.96100000000001</v>
      </c>
      <c r="K4153" s="19">
        <v>598.59</v>
      </c>
      <c r="L4153" s="19">
        <v>606.99400000000003</v>
      </c>
      <c r="M4153" s="19">
        <v>180.59800000000001</v>
      </c>
      <c r="N4153" s="19">
        <v>786.52200000000005</v>
      </c>
      <c r="O4153" s="19">
        <v>179.52799999999999</v>
      </c>
      <c r="P4153" s="19">
        <v>967.12</v>
      </c>
      <c r="Q4153" s="19">
        <v>0</v>
      </c>
      <c r="R4153" s="19">
        <v>0</v>
      </c>
      <c r="S4153" s="19">
        <v>0</v>
      </c>
      <c r="T4153" s="19">
        <v>0</v>
      </c>
      <c r="U4153" s="56">
        <f t="shared" si="136"/>
        <v>4279.3050000000003</v>
      </c>
      <c r="V4153" s="18">
        <f t="shared" si="137"/>
        <v>534.91312500000004</v>
      </c>
      <c r="W4153" s="7"/>
      <c r="X4153" s="7"/>
      <c r="Y4153" s="7"/>
      <c r="Z4153" s="57"/>
    </row>
    <row r="4154" spans="1:26" x14ac:dyDescent="0.35">
      <c r="A4154" s="6" t="s">
        <v>398</v>
      </c>
      <c r="B4154" s="7" t="s">
        <v>4613</v>
      </c>
      <c r="C4154" s="7" t="s">
        <v>3194</v>
      </c>
      <c r="D4154" s="7" t="s">
        <v>280</v>
      </c>
      <c r="E4154" s="7" t="s">
        <v>281</v>
      </c>
      <c r="F4154" s="7" t="s">
        <v>563</v>
      </c>
      <c r="G4154" s="8">
        <v>5301537</v>
      </c>
      <c r="H4154" s="16" t="s">
        <v>4111</v>
      </c>
      <c r="I4154" s="18">
        <v>0</v>
      </c>
      <c r="J4154" s="19">
        <v>0</v>
      </c>
      <c r="K4154" s="19">
        <v>0</v>
      </c>
      <c r="L4154" s="19">
        <v>0</v>
      </c>
      <c r="M4154" s="19">
        <v>0</v>
      </c>
      <c r="N4154" s="19">
        <v>1188.173</v>
      </c>
      <c r="O4154" s="19">
        <v>419.06200000000001</v>
      </c>
      <c r="P4154" s="19">
        <v>417.99200000000002</v>
      </c>
      <c r="Q4154" s="19">
        <v>0</v>
      </c>
      <c r="R4154" s="19">
        <v>0</v>
      </c>
      <c r="S4154" s="19">
        <v>0</v>
      </c>
      <c r="T4154" s="19">
        <v>0</v>
      </c>
      <c r="U4154" s="56">
        <f t="shared" si="136"/>
        <v>2025.2270000000001</v>
      </c>
      <c r="V4154" s="18">
        <f t="shared" si="137"/>
        <v>253.15337500000001</v>
      </c>
      <c r="W4154" s="7"/>
      <c r="X4154" s="7"/>
      <c r="Y4154" s="7"/>
      <c r="Z4154" s="57"/>
    </row>
    <row r="4155" spans="1:26" x14ac:dyDescent="0.35">
      <c r="A4155" s="6" t="s">
        <v>398</v>
      </c>
      <c r="B4155" s="7" t="s">
        <v>562</v>
      </c>
      <c r="C4155" s="7" t="s">
        <v>3194</v>
      </c>
      <c r="D4155" s="7" t="s">
        <v>280</v>
      </c>
      <c r="E4155" s="7" t="s">
        <v>281</v>
      </c>
      <c r="F4155" s="7" t="s">
        <v>563</v>
      </c>
      <c r="G4155" s="8">
        <v>5275218</v>
      </c>
      <c r="H4155" s="16" t="s">
        <v>4112</v>
      </c>
      <c r="I4155" s="18">
        <v>419.06200000000001</v>
      </c>
      <c r="J4155" s="19">
        <v>1141.6199999999999</v>
      </c>
      <c r="K4155" s="19">
        <v>1693.346</v>
      </c>
      <c r="L4155" s="19">
        <v>1379.0150000000001</v>
      </c>
      <c r="M4155" s="19">
        <v>179.52799999999999</v>
      </c>
      <c r="N4155" s="19">
        <v>1385.1120000000001</v>
      </c>
      <c r="O4155" s="19">
        <v>180.59800000000001</v>
      </c>
      <c r="P4155" s="19">
        <v>959.95299999999997</v>
      </c>
      <c r="Q4155" s="19">
        <v>0</v>
      </c>
      <c r="R4155" s="19">
        <v>0</v>
      </c>
      <c r="S4155" s="19">
        <v>0</v>
      </c>
      <c r="T4155" s="19">
        <v>0</v>
      </c>
      <c r="U4155" s="56">
        <f t="shared" si="136"/>
        <v>7338.2340000000004</v>
      </c>
      <c r="V4155" s="18">
        <f t="shared" si="137"/>
        <v>917.27925000000005</v>
      </c>
      <c r="W4155" s="7"/>
      <c r="X4155" s="7"/>
      <c r="Y4155" s="7"/>
      <c r="Z4155" s="57"/>
    </row>
    <row r="4156" spans="1:26" x14ac:dyDescent="0.35">
      <c r="A4156" s="6" t="s">
        <v>398</v>
      </c>
      <c r="B4156" s="7" t="s">
        <v>562</v>
      </c>
      <c r="C4156" s="7" t="s">
        <v>3194</v>
      </c>
      <c r="D4156" s="7" t="s">
        <v>280</v>
      </c>
      <c r="E4156" s="7" t="s">
        <v>281</v>
      </c>
      <c r="F4156" s="7" t="s">
        <v>563</v>
      </c>
      <c r="G4156" s="8">
        <v>5301821</v>
      </c>
      <c r="H4156" s="16" t="s">
        <v>4113</v>
      </c>
      <c r="I4156" s="18">
        <v>0</v>
      </c>
      <c r="J4156" s="19">
        <v>0</v>
      </c>
      <c r="K4156" s="19">
        <v>0</v>
      </c>
      <c r="L4156" s="19">
        <v>0</v>
      </c>
      <c r="M4156" s="19">
        <v>0</v>
      </c>
      <c r="N4156" s="19">
        <v>0</v>
      </c>
      <c r="O4156" s="19">
        <v>598.59</v>
      </c>
      <c r="P4156" s="19">
        <v>664.69299999999998</v>
      </c>
      <c r="Q4156" s="19">
        <v>0</v>
      </c>
      <c r="R4156" s="19">
        <v>0</v>
      </c>
      <c r="S4156" s="19">
        <v>0</v>
      </c>
      <c r="T4156" s="19">
        <v>0</v>
      </c>
      <c r="U4156" s="56">
        <f t="shared" si="136"/>
        <v>1263.2829999999999</v>
      </c>
      <c r="V4156" s="18">
        <f t="shared" si="137"/>
        <v>157.91037499999999</v>
      </c>
      <c r="W4156" s="7"/>
      <c r="X4156" s="7"/>
      <c r="Y4156" s="7"/>
      <c r="Z4156" s="57"/>
    </row>
    <row r="4157" spans="1:26" x14ac:dyDescent="0.35">
      <c r="A4157" s="6" t="s">
        <v>398</v>
      </c>
      <c r="B4157" s="7" t="s">
        <v>4613</v>
      </c>
      <c r="C4157" s="7" t="s">
        <v>3194</v>
      </c>
      <c r="D4157" s="7" t="s">
        <v>280</v>
      </c>
      <c r="E4157" s="7" t="s">
        <v>281</v>
      </c>
      <c r="F4157" s="7" t="s">
        <v>563</v>
      </c>
      <c r="G4157" s="8">
        <v>5301302</v>
      </c>
      <c r="H4157" s="16" t="s">
        <v>4114</v>
      </c>
      <c r="I4157" s="18">
        <v>0</v>
      </c>
      <c r="J4157" s="19">
        <v>0</v>
      </c>
      <c r="K4157" s="19">
        <v>0</v>
      </c>
      <c r="L4157" s="19">
        <v>1016.583</v>
      </c>
      <c r="M4157" s="19">
        <v>352.18799999999999</v>
      </c>
      <c r="N4157" s="19">
        <v>238.464</v>
      </c>
      <c r="O4157" s="19">
        <v>657.52599999999995</v>
      </c>
      <c r="P4157" s="19">
        <v>180.59800000000001</v>
      </c>
      <c r="Q4157" s="19">
        <v>0</v>
      </c>
      <c r="R4157" s="19">
        <v>0</v>
      </c>
      <c r="S4157" s="19">
        <v>0</v>
      </c>
      <c r="T4157" s="19">
        <v>0</v>
      </c>
      <c r="U4157" s="56">
        <f t="shared" si="136"/>
        <v>2445.3589999999999</v>
      </c>
      <c r="V4157" s="18">
        <f t="shared" si="137"/>
        <v>305.66987499999999</v>
      </c>
      <c r="W4157" s="7"/>
      <c r="X4157" s="7"/>
      <c r="Y4157" s="7"/>
      <c r="Z4157" s="57"/>
    </row>
    <row r="4158" spans="1:26" x14ac:dyDescent="0.35">
      <c r="A4158" s="6" t="s">
        <v>398</v>
      </c>
      <c r="B4158" s="7" t="s">
        <v>562</v>
      </c>
      <c r="C4158" s="7" t="s">
        <v>3194</v>
      </c>
      <c r="D4158" s="7" t="s">
        <v>280</v>
      </c>
      <c r="E4158" s="7" t="s">
        <v>281</v>
      </c>
      <c r="F4158" s="7" t="s">
        <v>563</v>
      </c>
      <c r="G4158" s="8">
        <v>5336713</v>
      </c>
      <c r="H4158" s="16" t="s">
        <v>4115</v>
      </c>
      <c r="I4158" s="18">
        <v>1196.1099999999999</v>
      </c>
      <c r="J4158" s="19">
        <v>303.49700000000001</v>
      </c>
      <c r="K4158" s="19">
        <v>845.45799999999997</v>
      </c>
      <c r="L4158" s="19">
        <v>0</v>
      </c>
      <c r="M4158" s="19">
        <v>598.59</v>
      </c>
      <c r="N4158" s="19">
        <v>483.02499999999998</v>
      </c>
      <c r="O4158" s="19">
        <v>722.55899999999997</v>
      </c>
      <c r="P4158" s="19">
        <v>779.18799999999999</v>
      </c>
      <c r="Q4158" s="19">
        <v>0</v>
      </c>
      <c r="R4158" s="19">
        <v>0</v>
      </c>
      <c r="S4158" s="19">
        <v>0</v>
      </c>
      <c r="T4158" s="19">
        <v>0</v>
      </c>
      <c r="U4158" s="56">
        <f t="shared" si="136"/>
        <v>4928.4270000000006</v>
      </c>
      <c r="V4158" s="18">
        <f t="shared" si="137"/>
        <v>616.05337500000007</v>
      </c>
      <c r="W4158" s="7"/>
      <c r="X4158" s="7"/>
      <c r="Y4158" s="7"/>
      <c r="Z4158" s="57"/>
    </row>
    <row r="4159" spans="1:26" x14ac:dyDescent="0.35">
      <c r="A4159" s="6" t="s">
        <v>398</v>
      </c>
      <c r="B4159" s="7" t="s">
        <v>4613</v>
      </c>
      <c r="C4159" s="7" t="s">
        <v>3194</v>
      </c>
      <c r="D4159" s="7" t="s">
        <v>280</v>
      </c>
      <c r="E4159" s="7" t="s">
        <v>281</v>
      </c>
      <c r="F4159" s="7" t="s">
        <v>563</v>
      </c>
      <c r="G4159" s="8">
        <v>5301447</v>
      </c>
      <c r="H4159" s="16" t="s">
        <v>4116</v>
      </c>
      <c r="I4159" s="18">
        <v>0</v>
      </c>
      <c r="J4159" s="19">
        <v>0</v>
      </c>
      <c r="K4159" s="19">
        <v>0</v>
      </c>
      <c r="L4159" s="19">
        <v>0</v>
      </c>
      <c r="M4159" s="19">
        <v>1188.173</v>
      </c>
      <c r="N4159" s="19">
        <v>0</v>
      </c>
      <c r="O4159" s="19">
        <v>180.59800000000001</v>
      </c>
      <c r="P4159" s="19">
        <v>238.464</v>
      </c>
      <c r="Q4159" s="19">
        <v>0</v>
      </c>
      <c r="R4159" s="19">
        <v>0</v>
      </c>
      <c r="S4159" s="19">
        <v>0</v>
      </c>
      <c r="T4159" s="19">
        <v>0</v>
      </c>
      <c r="U4159" s="56">
        <f t="shared" si="136"/>
        <v>1607.2349999999999</v>
      </c>
      <c r="V4159" s="18">
        <f t="shared" si="137"/>
        <v>200.90437499999999</v>
      </c>
      <c r="W4159" s="7"/>
      <c r="X4159" s="7"/>
      <c r="Y4159" s="7"/>
      <c r="Z4159" s="57"/>
    </row>
    <row r="4160" spans="1:26" x14ac:dyDescent="0.35">
      <c r="A4160" s="6" t="s">
        <v>398</v>
      </c>
      <c r="B4160" s="7" t="s">
        <v>562</v>
      </c>
      <c r="C4160" s="7" t="s">
        <v>3194</v>
      </c>
      <c r="D4160" s="7" t="s">
        <v>280</v>
      </c>
      <c r="E4160" s="7" t="s">
        <v>281</v>
      </c>
      <c r="F4160" s="7" t="s">
        <v>563</v>
      </c>
      <c r="G4160" s="8">
        <v>5301641</v>
      </c>
      <c r="H4160" s="16" t="s">
        <v>4117</v>
      </c>
      <c r="I4160" s="18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902.08699999999999</v>
      </c>
      <c r="O4160" s="19">
        <v>180.59800000000001</v>
      </c>
      <c r="P4160" s="19">
        <v>417.99200000000002</v>
      </c>
      <c r="Q4160" s="19">
        <v>0</v>
      </c>
      <c r="R4160" s="19">
        <v>0</v>
      </c>
      <c r="S4160" s="19">
        <v>0</v>
      </c>
      <c r="T4160" s="19">
        <v>0</v>
      </c>
      <c r="U4160" s="56">
        <f t="shared" ref="U4160:U4223" si="138">SUM(I4160:T4160)</f>
        <v>1500.6769999999999</v>
      </c>
      <c r="V4160" s="18">
        <f t="shared" si="137"/>
        <v>187.58462499999999</v>
      </c>
      <c r="W4160" s="7"/>
      <c r="X4160" s="7"/>
      <c r="Y4160" s="7"/>
      <c r="Z4160" s="57"/>
    </row>
    <row r="4161" spans="1:26" x14ac:dyDescent="0.35">
      <c r="A4161" s="6" t="s">
        <v>398</v>
      </c>
      <c r="B4161" s="7" t="s">
        <v>562</v>
      </c>
      <c r="C4161" s="7" t="s">
        <v>3194</v>
      </c>
      <c r="D4161" s="7" t="s">
        <v>280</v>
      </c>
      <c r="E4161" s="7" t="s">
        <v>281</v>
      </c>
      <c r="F4161" s="7" t="s">
        <v>563</v>
      </c>
      <c r="G4161" s="8">
        <v>5132999</v>
      </c>
      <c r="H4161" s="16" t="s">
        <v>4118</v>
      </c>
      <c r="I4161" s="18">
        <v>417.99200000000002</v>
      </c>
      <c r="J4161" s="19">
        <v>541.96100000000001</v>
      </c>
      <c r="K4161" s="19">
        <v>901.01700000000005</v>
      </c>
      <c r="L4161" s="19">
        <v>967.12</v>
      </c>
      <c r="M4161" s="19">
        <v>1263.45</v>
      </c>
      <c r="N4161" s="19">
        <v>0</v>
      </c>
      <c r="O4161" s="19">
        <v>1205.5840000000001</v>
      </c>
      <c r="P4161" s="19">
        <v>419.06200000000001</v>
      </c>
      <c r="Q4161" s="19">
        <v>0</v>
      </c>
      <c r="R4161" s="19">
        <v>0</v>
      </c>
      <c r="S4161" s="19">
        <v>0</v>
      </c>
      <c r="T4161" s="19">
        <v>0</v>
      </c>
      <c r="U4161" s="56">
        <f t="shared" si="138"/>
        <v>5716.1859999999997</v>
      </c>
      <c r="V4161" s="18">
        <f t="shared" si="137"/>
        <v>714.52324999999996</v>
      </c>
      <c r="W4161" s="7"/>
      <c r="X4161" s="7"/>
      <c r="Y4161" s="7"/>
      <c r="Z4161" s="57"/>
    </row>
    <row r="4162" spans="1:26" x14ac:dyDescent="0.35">
      <c r="A4162" s="6" t="s">
        <v>398</v>
      </c>
      <c r="B4162" s="7" t="s">
        <v>562</v>
      </c>
      <c r="C4162" s="7" t="s">
        <v>3194</v>
      </c>
      <c r="D4162" s="7" t="s">
        <v>280</v>
      </c>
      <c r="E4162" s="7" t="s">
        <v>281</v>
      </c>
      <c r="F4162" s="7" t="s">
        <v>563</v>
      </c>
      <c r="G4162" s="8">
        <v>5331642</v>
      </c>
      <c r="H4162" s="16" t="s">
        <v>4119</v>
      </c>
      <c r="I4162" s="18">
        <v>179.52799999999999</v>
      </c>
      <c r="J4162" s="19">
        <v>483.02499999999998</v>
      </c>
      <c r="K4162" s="19">
        <v>1265.8800000000001</v>
      </c>
      <c r="L4162" s="19">
        <v>0</v>
      </c>
      <c r="M4162" s="19">
        <v>360.12599999999998</v>
      </c>
      <c r="N4162" s="19">
        <v>902.08699999999999</v>
      </c>
      <c r="O4162" s="19">
        <v>419.06200000000001</v>
      </c>
      <c r="P4162" s="19">
        <v>721.48900000000003</v>
      </c>
      <c r="Q4162" s="19">
        <v>0</v>
      </c>
      <c r="R4162" s="19">
        <v>0</v>
      </c>
      <c r="S4162" s="19">
        <v>0</v>
      </c>
      <c r="T4162" s="19">
        <v>0</v>
      </c>
      <c r="U4162" s="56">
        <f t="shared" si="138"/>
        <v>4331.1970000000001</v>
      </c>
      <c r="V4162" s="18">
        <f t="shared" si="137"/>
        <v>541.39962500000001</v>
      </c>
      <c r="W4162" s="7"/>
      <c r="X4162" s="7"/>
      <c r="Y4162" s="7"/>
      <c r="Z4162" s="57"/>
    </row>
    <row r="4163" spans="1:26" x14ac:dyDescent="0.35">
      <c r="A4163" s="6" t="s">
        <v>398</v>
      </c>
      <c r="B4163" s="7" t="s">
        <v>4613</v>
      </c>
      <c r="C4163" s="7" t="s">
        <v>3194</v>
      </c>
      <c r="D4163" s="7" t="s">
        <v>280</v>
      </c>
      <c r="E4163" s="7" t="s">
        <v>281</v>
      </c>
      <c r="F4163" s="7" t="s">
        <v>563</v>
      </c>
      <c r="G4163" s="8">
        <v>5301869</v>
      </c>
      <c r="H4163" s="16" t="s">
        <v>4120</v>
      </c>
      <c r="I4163" s="18">
        <v>0</v>
      </c>
      <c r="J4163" s="19">
        <v>0</v>
      </c>
      <c r="K4163" s="19">
        <v>0</v>
      </c>
      <c r="L4163" s="19">
        <v>0</v>
      </c>
      <c r="M4163" s="19">
        <v>0</v>
      </c>
      <c r="N4163" s="19">
        <v>0</v>
      </c>
      <c r="O4163" s="19">
        <v>419.06200000000001</v>
      </c>
      <c r="P4163" s="19">
        <v>1017.652</v>
      </c>
      <c r="Q4163" s="19">
        <v>0</v>
      </c>
      <c r="R4163" s="19">
        <v>0</v>
      </c>
      <c r="S4163" s="19">
        <v>0</v>
      </c>
      <c r="T4163" s="19">
        <v>0</v>
      </c>
      <c r="U4163" s="56">
        <f t="shared" si="138"/>
        <v>1436.7139999999999</v>
      </c>
      <c r="V4163" s="18">
        <f t="shared" si="137"/>
        <v>179.58924999999999</v>
      </c>
      <c r="W4163" s="7"/>
      <c r="X4163" s="7"/>
      <c r="Y4163" s="7"/>
      <c r="Z4163" s="57"/>
    </row>
    <row r="4164" spans="1:26" x14ac:dyDescent="0.35">
      <c r="A4164" s="6" t="s">
        <v>398</v>
      </c>
      <c r="B4164" s="7" t="s">
        <v>4613</v>
      </c>
      <c r="C4164" s="7" t="s">
        <v>3194</v>
      </c>
      <c r="D4164" s="7" t="s">
        <v>280</v>
      </c>
      <c r="E4164" s="7" t="s">
        <v>281</v>
      </c>
      <c r="F4164" s="7" t="s">
        <v>563</v>
      </c>
      <c r="G4164" s="8">
        <v>5301852</v>
      </c>
      <c r="H4164" s="16" t="s">
        <v>4121</v>
      </c>
      <c r="I4164" s="18">
        <v>0</v>
      </c>
      <c r="J4164" s="19">
        <v>0</v>
      </c>
      <c r="K4164" s="19">
        <v>0</v>
      </c>
      <c r="L4164" s="19">
        <v>0</v>
      </c>
      <c r="M4164" s="19">
        <v>0</v>
      </c>
      <c r="N4164" s="19">
        <v>0</v>
      </c>
      <c r="O4164" s="19">
        <v>419.06200000000001</v>
      </c>
      <c r="P4164" s="19">
        <v>417.99200000000002</v>
      </c>
      <c r="Q4164" s="19">
        <v>0</v>
      </c>
      <c r="R4164" s="19">
        <v>0</v>
      </c>
      <c r="S4164" s="19">
        <v>0</v>
      </c>
      <c r="T4164" s="19">
        <v>0</v>
      </c>
      <c r="U4164" s="56">
        <f t="shared" si="138"/>
        <v>837.05400000000009</v>
      </c>
      <c r="V4164" s="18">
        <f t="shared" si="137"/>
        <v>104.63175000000001</v>
      </c>
      <c r="W4164" s="7"/>
      <c r="X4164" s="7"/>
      <c r="Y4164" s="7"/>
      <c r="Z4164" s="57"/>
    </row>
    <row r="4165" spans="1:26" x14ac:dyDescent="0.35">
      <c r="A4165" s="6" t="s">
        <v>398</v>
      </c>
      <c r="B4165" s="7" t="s">
        <v>562</v>
      </c>
      <c r="C4165" s="7" t="s">
        <v>3194</v>
      </c>
      <c r="D4165" s="7" t="s">
        <v>280</v>
      </c>
      <c r="E4165" s="7" t="s">
        <v>281</v>
      </c>
      <c r="F4165" s="7" t="s">
        <v>563</v>
      </c>
      <c r="G4165" s="8">
        <v>5298288</v>
      </c>
      <c r="H4165" s="16" t="s">
        <v>4122</v>
      </c>
      <c r="I4165" s="18">
        <v>179.52799999999999</v>
      </c>
      <c r="J4165" s="19">
        <v>303.49700000000001</v>
      </c>
      <c r="K4165" s="19">
        <v>359.05599999999998</v>
      </c>
      <c r="L4165" s="19">
        <v>483.02499999999998</v>
      </c>
      <c r="M4165" s="19">
        <v>303.49700000000001</v>
      </c>
      <c r="N4165" s="19">
        <v>657.52599999999995</v>
      </c>
      <c r="O4165" s="19">
        <v>303.49700000000001</v>
      </c>
      <c r="P4165" s="19">
        <v>541.96100000000001</v>
      </c>
      <c r="Q4165" s="19">
        <v>0</v>
      </c>
      <c r="R4165" s="19">
        <v>0</v>
      </c>
      <c r="S4165" s="19">
        <v>0</v>
      </c>
      <c r="T4165" s="19">
        <v>0</v>
      </c>
      <c r="U4165" s="56">
        <f t="shared" si="138"/>
        <v>3131.5869999999995</v>
      </c>
      <c r="V4165" s="18">
        <f t="shared" si="137"/>
        <v>391.44837499999994</v>
      </c>
      <c r="W4165" s="7"/>
      <c r="X4165" s="7"/>
      <c r="Y4165" s="7"/>
      <c r="Z4165" s="57"/>
    </row>
    <row r="4166" spans="1:26" x14ac:dyDescent="0.35">
      <c r="A4166" s="6" t="s">
        <v>398</v>
      </c>
      <c r="B4166" s="7" t="s">
        <v>562</v>
      </c>
      <c r="C4166" s="7" t="s">
        <v>3194</v>
      </c>
      <c r="D4166" s="7" t="s">
        <v>280</v>
      </c>
      <c r="E4166" s="7" t="s">
        <v>281</v>
      </c>
      <c r="F4166" s="7" t="s">
        <v>563</v>
      </c>
      <c r="G4166" s="8">
        <v>5301603</v>
      </c>
      <c r="H4166" s="16" t="s">
        <v>4123</v>
      </c>
      <c r="I4166" s="18">
        <v>0</v>
      </c>
      <c r="J4166" s="19">
        <v>0</v>
      </c>
      <c r="K4166" s="19">
        <v>0</v>
      </c>
      <c r="L4166" s="19">
        <v>0</v>
      </c>
      <c r="M4166" s="19">
        <v>0</v>
      </c>
      <c r="N4166" s="19">
        <v>1008.644</v>
      </c>
      <c r="O4166" s="19">
        <v>0</v>
      </c>
      <c r="P4166" s="19">
        <v>180.59800000000001</v>
      </c>
      <c r="Q4166" s="19">
        <v>0</v>
      </c>
      <c r="R4166" s="19">
        <v>0</v>
      </c>
      <c r="S4166" s="19">
        <v>0</v>
      </c>
      <c r="T4166" s="19">
        <v>0</v>
      </c>
      <c r="U4166" s="56">
        <f t="shared" si="138"/>
        <v>1189.242</v>
      </c>
      <c r="V4166" s="18">
        <f t="shared" si="137"/>
        <v>148.65525</v>
      </c>
      <c r="W4166" s="7"/>
      <c r="X4166" s="7"/>
      <c r="Y4166" s="7"/>
      <c r="Z4166" s="57"/>
    </row>
    <row r="4167" spans="1:26" x14ac:dyDescent="0.35">
      <c r="A4167" s="6" t="s">
        <v>398</v>
      </c>
      <c r="B4167" s="7" t="s">
        <v>562</v>
      </c>
      <c r="C4167" s="7" t="s">
        <v>3194</v>
      </c>
      <c r="D4167" s="7" t="s">
        <v>280</v>
      </c>
      <c r="E4167" s="7" t="s">
        <v>281</v>
      </c>
      <c r="F4167" s="7" t="s">
        <v>563</v>
      </c>
      <c r="G4167" s="8">
        <v>5270400</v>
      </c>
      <c r="H4167" s="16" t="s">
        <v>4124</v>
      </c>
      <c r="I4167" s="18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238.464</v>
      </c>
      <c r="O4167" s="19">
        <v>0</v>
      </c>
      <c r="P4167" s="19">
        <v>419.06200000000001</v>
      </c>
      <c r="Q4167" s="19">
        <v>0</v>
      </c>
      <c r="R4167" s="19">
        <v>0</v>
      </c>
      <c r="S4167" s="19">
        <v>0</v>
      </c>
      <c r="T4167" s="19">
        <v>0</v>
      </c>
      <c r="U4167" s="56">
        <f t="shared" si="138"/>
        <v>657.52600000000007</v>
      </c>
      <c r="V4167" s="18">
        <f t="shared" si="137"/>
        <v>82.190750000000008</v>
      </c>
      <c r="W4167" s="7"/>
      <c r="X4167" s="7"/>
      <c r="Y4167" s="7"/>
      <c r="Z4167" s="57"/>
    </row>
    <row r="4168" spans="1:26" x14ac:dyDescent="0.35">
      <c r="A4168" s="6" t="s">
        <v>398</v>
      </c>
      <c r="B4168" s="7" t="s">
        <v>4613</v>
      </c>
      <c r="C4168" s="7" t="s">
        <v>3194</v>
      </c>
      <c r="D4168" s="7" t="s">
        <v>280</v>
      </c>
      <c r="E4168" s="7" t="s">
        <v>281</v>
      </c>
      <c r="F4168" s="7" t="s">
        <v>563</v>
      </c>
      <c r="G4168" s="8">
        <v>5299076</v>
      </c>
      <c r="H4168" s="16" t="s">
        <v>4125</v>
      </c>
      <c r="I4168" s="18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180.59800000000001</v>
      </c>
      <c r="O4168" s="19">
        <v>0</v>
      </c>
      <c r="P4168" s="19">
        <v>360.12599999999998</v>
      </c>
      <c r="Q4168" s="19">
        <v>0</v>
      </c>
      <c r="R4168" s="19">
        <v>0</v>
      </c>
      <c r="S4168" s="19">
        <v>0</v>
      </c>
      <c r="T4168" s="19">
        <v>0</v>
      </c>
      <c r="U4168" s="56">
        <f t="shared" si="138"/>
        <v>540.72399999999993</v>
      </c>
      <c r="V4168" s="18">
        <f t="shared" si="137"/>
        <v>67.590499999999992</v>
      </c>
      <c r="W4168" s="7"/>
      <c r="X4168" s="7"/>
      <c r="Y4168" s="7"/>
      <c r="Z4168" s="57"/>
    </row>
    <row r="4169" spans="1:26" x14ac:dyDescent="0.35">
      <c r="A4169" s="6" t="s">
        <v>398</v>
      </c>
      <c r="B4169" s="7" t="s">
        <v>562</v>
      </c>
      <c r="C4169" s="7" t="s">
        <v>3194</v>
      </c>
      <c r="D4169" s="7" t="s">
        <v>280</v>
      </c>
      <c r="E4169" s="7" t="s">
        <v>281</v>
      </c>
      <c r="F4169" s="7" t="s">
        <v>563</v>
      </c>
      <c r="G4169" s="8">
        <v>5298693</v>
      </c>
      <c r="H4169" s="16" t="s">
        <v>4126</v>
      </c>
      <c r="I4169" s="18">
        <v>0</v>
      </c>
      <c r="J4169" s="19">
        <v>541.96100000000001</v>
      </c>
      <c r="K4169" s="19">
        <v>360.12599999999998</v>
      </c>
      <c r="L4169" s="19">
        <v>0</v>
      </c>
      <c r="M4169" s="19">
        <v>303.49700000000001</v>
      </c>
      <c r="N4169" s="19">
        <v>303.49700000000001</v>
      </c>
      <c r="O4169" s="19">
        <v>0</v>
      </c>
      <c r="P4169" s="19">
        <v>721.48900000000003</v>
      </c>
      <c r="Q4169" s="19">
        <v>0</v>
      </c>
      <c r="R4169" s="19">
        <v>0</v>
      </c>
      <c r="S4169" s="19">
        <v>0</v>
      </c>
      <c r="T4169" s="19">
        <v>0</v>
      </c>
      <c r="U4169" s="56">
        <f t="shared" si="138"/>
        <v>2230.5700000000002</v>
      </c>
      <c r="V4169" s="18">
        <f t="shared" si="137"/>
        <v>278.82125000000002</v>
      </c>
      <c r="W4169" s="7"/>
      <c r="X4169" s="7"/>
      <c r="Y4169" s="7"/>
      <c r="Z4169" s="57"/>
    </row>
    <row r="4170" spans="1:26" x14ac:dyDescent="0.35">
      <c r="A4170" s="6" t="s">
        <v>398</v>
      </c>
      <c r="B4170" s="7" t="s">
        <v>4613</v>
      </c>
      <c r="C4170" s="7" t="s">
        <v>3194</v>
      </c>
      <c r="D4170" s="7" t="s">
        <v>280</v>
      </c>
      <c r="E4170" s="7" t="s">
        <v>281</v>
      </c>
      <c r="F4170" s="7" t="s">
        <v>563</v>
      </c>
      <c r="G4170" s="8">
        <v>5302062</v>
      </c>
      <c r="H4170" s="16" t="s">
        <v>4127</v>
      </c>
      <c r="I4170" s="18">
        <v>0</v>
      </c>
      <c r="J4170" s="19">
        <v>0</v>
      </c>
      <c r="K4170" s="19">
        <v>0</v>
      </c>
      <c r="L4170" s="19">
        <v>0</v>
      </c>
      <c r="M4170" s="19">
        <v>0</v>
      </c>
      <c r="N4170" s="19">
        <v>0</v>
      </c>
      <c r="O4170" s="19">
        <v>0</v>
      </c>
      <c r="P4170" s="19">
        <v>238.464</v>
      </c>
      <c r="Q4170" s="19">
        <v>0</v>
      </c>
      <c r="R4170" s="19">
        <v>0</v>
      </c>
      <c r="S4170" s="19">
        <v>0</v>
      </c>
      <c r="T4170" s="19">
        <v>0</v>
      </c>
      <c r="U4170" s="56">
        <f t="shared" si="138"/>
        <v>238.464</v>
      </c>
      <c r="V4170" s="18">
        <f t="shared" si="137"/>
        <v>29.808</v>
      </c>
      <c r="W4170" s="7"/>
      <c r="X4170" s="7"/>
      <c r="Y4170" s="7"/>
      <c r="Z4170" s="57"/>
    </row>
    <row r="4171" spans="1:26" x14ac:dyDescent="0.35">
      <c r="A4171" s="6" t="s">
        <v>398</v>
      </c>
      <c r="B4171" s="7" t="s">
        <v>562</v>
      </c>
      <c r="C4171" s="7" t="s">
        <v>3194</v>
      </c>
      <c r="D4171" s="7" t="s">
        <v>280</v>
      </c>
      <c r="E4171" s="7" t="s">
        <v>281</v>
      </c>
      <c r="F4171" s="7" t="s">
        <v>563</v>
      </c>
      <c r="G4171" s="8">
        <v>5331019</v>
      </c>
      <c r="H4171" s="16" t="s">
        <v>4128</v>
      </c>
      <c r="I4171" s="18">
        <v>238.464</v>
      </c>
      <c r="J4171" s="19">
        <v>303.49700000000001</v>
      </c>
      <c r="K4171" s="19">
        <v>1017.651</v>
      </c>
      <c r="L4171" s="19">
        <v>483.02499999999998</v>
      </c>
      <c r="M4171" s="19">
        <v>483.02499999999998</v>
      </c>
      <c r="N4171" s="19">
        <v>722.55899999999997</v>
      </c>
      <c r="O4171" s="19">
        <v>0</v>
      </c>
      <c r="P4171" s="19">
        <v>722.55899999999997</v>
      </c>
      <c r="Q4171" s="19">
        <v>0</v>
      </c>
      <c r="R4171" s="19">
        <v>0</v>
      </c>
      <c r="S4171" s="19">
        <v>0</v>
      </c>
      <c r="T4171" s="19">
        <v>0</v>
      </c>
      <c r="U4171" s="56">
        <f t="shared" si="138"/>
        <v>3970.7800000000007</v>
      </c>
      <c r="V4171" s="18">
        <f t="shared" si="137"/>
        <v>496.34750000000008</v>
      </c>
      <c r="W4171" s="7"/>
      <c r="X4171" s="7"/>
      <c r="Y4171" s="7"/>
      <c r="Z4171" s="57"/>
    </row>
    <row r="4172" spans="1:26" x14ac:dyDescent="0.35">
      <c r="A4172" s="6" t="s">
        <v>398</v>
      </c>
      <c r="B4172" s="7" t="s">
        <v>4613</v>
      </c>
      <c r="C4172" s="7" t="s">
        <v>3194</v>
      </c>
      <c r="D4172" s="7" t="s">
        <v>280</v>
      </c>
      <c r="E4172" s="7" t="s">
        <v>281</v>
      </c>
      <c r="F4172" s="7" t="s">
        <v>563</v>
      </c>
      <c r="G4172" s="8">
        <v>5302055</v>
      </c>
      <c r="H4172" s="16" t="s">
        <v>4129</v>
      </c>
      <c r="I4172" s="18">
        <v>0</v>
      </c>
      <c r="J4172" s="19">
        <v>0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778.11900000000003</v>
      </c>
      <c r="Q4172" s="19">
        <v>0</v>
      </c>
      <c r="R4172" s="19">
        <v>0</v>
      </c>
      <c r="S4172" s="19">
        <v>0</v>
      </c>
      <c r="T4172" s="19">
        <v>0</v>
      </c>
      <c r="U4172" s="56">
        <f t="shared" si="138"/>
        <v>778.11900000000003</v>
      </c>
      <c r="V4172" s="18">
        <f t="shared" si="137"/>
        <v>97.264875000000004</v>
      </c>
      <c r="W4172" s="7"/>
      <c r="X4172" s="7"/>
      <c r="Y4172" s="7"/>
      <c r="Z4172" s="57"/>
    </row>
    <row r="4173" spans="1:26" x14ac:dyDescent="0.35">
      <c r="A4173" s="6" t="s">
        <v>398</v>
      </c>
      <c r="B4173" s="7" t="s">
        <v>4613</v>
      </c>
      <c r="C4173" s="7" t="s">
        <v>3194</v>
      </c>
      <c r="D4173" s="7" t="s">
        <v>280</v>
      </c>
      <c r="E4173" s="7" t="s">
        <v>281</v>
      </c>
      <c r="F4173" s="7" t="s">
        <v>563</v>
      </c>
      <c r="G4173" s="8">
        <v>5302079</v>
      </c>
      <c r="H4173" s="16" t="s">
        <v>4130</v>
      </c>
      <c r="I4173" s="18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1205.5840000000001</v>
      </c>
      <c r="Q4173" s="19">
        <v>0</v>
      </c>
      <c r="R4173" s="19">
        <v>0</v>
      </c>
      <c r="S4173" s="19">
        <v>0</v>
      </c>
      <c r="T4173" s="19">
        <v>0</v>
      </c>
      <c r="U4173" s="56">
        <f t="shared" si="138"/>
        <v>1205.5840000000001</v>
      </c>
      <c r="V4173" s="18">
        <f t="shared" si="137"/>
        <v>150.69800000000001</v>
      </c>
      <c r="W4173" s="7"/>
      <c r="X4173" s="7"/>
      <c r="Y4173" s="7"/>
      <c r="Z4173" s="57"/>
    </row>
    <row r="4174" spans="1:26" x14ac:dyDescent="0.35">
      <c r="A4174" s="6" t="s">
        <v>398</v>
      </c>
      <c r="B4174" s="7" t="s">
        <v>562</v>
      </c>
      <c r="C4174" s="7" t="s">
        <v>420</v>
      </c>
      <c r="D4174" s="7" t="s">
        <v>1069</v>
      </c>
      <c r="E4174" s="7" t="s">
        <v>1070</v>
      </c>
      <c r="F4174" s="7"/>
      <c r="G4174" s="8">
        <v>5132584</v>
      </c>
      <c r="H4174" s="16" t="s">
        <v>4489</v>
      </c>
      <c r="I4174" s="18">
        <v>351.11799999999999</v>
      </c>
      <c r="J4174" s="19">
        <v>238.464</v>
      </c>
      <c r="K4174" s="19">
        <v>0</v>
      </c>
      <c r="L4174" s="19">
        <v>829.11599999999999</v>
      </c>
      <c r="M4174" s="19">
        <v>0</v>
      </c>
      <c r="N4174" s="19">
        <v>180.59800000000001</v>
      </c>
      <c r="O4174" s="19">
        <v>0</v>
      </c>
      <c r="P4174" s="19">
        <v>0</v>
      </c>
      <c r="Q4174" s="19"/>
      <c r="R4174" s="19"/>
      <c r="S4174" s="19"/>
      <c r="T4174" s="19"/>
      <c r="U4174" s="56">
        <f t="shared" si="138"/>
        <v>1599.2959999999998</v>
      </c>
      <c r="V4174" s="18">
        <f t="shared" si="137"/>
        <v>199.91199999999998</v>
      </c>
      <c r="W4174" s="7"/>
      <c r="X4174" s="7"/>
      <c r="Y4174" s="7"/>
      <c r="Z4174" s="57"/>
    </row>
    <row r="4175" spans="1:26" x14ac:dyDescent="0.35">
      <c r="A4175" s="6" t="s">
        <v>398</v>
      </c>
      <c r="B4175" s="7" t="s">
        <v>562</v>
      </c>
      <c r="C4175" s="7" t="s">
        <v>420</v>
      </c>
      <c r="D4175" s="7" t="s">
        <v>424</v>
      </c>
      <c r="E4175" s="7" t="s">
        <v>425</v>
      </c>
      <c r="F4175" s="7"/>
      <c r="G4175" s="8">
        <v>5131156</v>
      </c>
      <c r="H4175" s="16" t="s">
        <v>4494</v>
      </c>
      <c r="I4175" s="18">
        <v>417.99200000000002</v>
      </c>
      <c r="J4175" s="19">
        <v>0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/>
      <c r="R4175" s="19"/>
      <c r="S4175" s="19"/>
      <c r="T4175" s="19"/>
      <c r="U4175" s="56">
        <f t="shared" si="138"/>
        <v>417.99200000000002</v>
      </c>
      <c r="V4175" s="18">
        <f t="shared" si="137"/>
        <v>52.249000000000002</v>
      </c>
      <c r="W4175" s="7"/>
      <c r="X4175" s="7"/>
      <c r="Y4175" s="7"/>
      <c r="Z4175" s="57"/>
    </row>
    <row r="4176" spans="1:26" x14ac:dyDescent="0.35">
      <c r="A4176" s="6" t="s">
        <v>398</v>
      </c>
      <c r="B4176" s="7" t="s">
        <v>562</v>
      </c>
      <c r="C4176" s="7" t="s">
        <v>277</v>
      </c>
      <c r="D4176" s="7" t="s">
        <v>301</v>
      </c>
      <c r="E4176" s="7" t="s">
        <v>302</v>
      </c>
      <c r="F4176" s="7"/>
      <c r="G4176" s="8">
        <v>5276622</v>
      </c>
      <c r="H4176" s="16" t="s">
        <v>4511</v>
      </c>
      <c r="I4176" s="18">
        <v>1197.18</v>
      </c>
      <c r="J4176" s="19">
        <v>1139.3140000000001</v>
      </c>
      <c r="K4176" s="19">
        <v>1388.78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/>
      <c r="R4176" s="19"/>
      <c r="S4176" s="19"/>
      <c r="T4176" s="19"/>
      <c r="U4176" s="56">
        <f t="shared" si="138"/>
        <v>3725.2740000000003</v>
      </c>
      <c r="V4176" s="18">
        <f t="shared" si="137"/>
        <v>465.65925000000004</v>
      </c>
      <c r="W4176" s="7"/>
      <c r="X4176" s="7"/>
      <c r="Y4176" s="7"/>
      <c r="Z4176" s="57"/>
    </row>
    <row r="4177" spans="1:26" x14ac:dyDescent="0.35">
      <c r="A4177" s="6" t="s">
        <v>398</v>
      </c>
      <c r="B4177" s="7" t="s">
        <v>562</v>
      </c>
      <c r="C4177" s="7" t="s">
        <v>277</v>
      </c>
      <c r="D4177" s="7" t="s">
        <v>301</v>
      </c>
      <c r="E4177" s="7" t="s">
        <v>302</v>
      </c>
      <c r="F4177" s="7"/>
      <c r="G4177" s="8">
        <v>5124921</v>
      </c>
      <c r="H4177" s="16" t="s">
        <v>4512</v>
      </c>
      <c r="I4177" s="18">
        <v>359.05700000000002</v>
      </c>
      <c r="J4177" s="19">
        <v>238.464</v>
      </c>
      <c r="K4177" s="19">
        <v>1204.5150000000001</v>
      </c>
      <c r="L4177" s="19">
        <v>476.928</v>
      </c>
      <c r="M4177" s="19">
        <v>180.59800000000001</v>
      </c>
      <c r="N4177" s="19">
        <v>0</v>
      </c>
      <c r="O4177" s="19">
        <v>0</v>
      </c>
      <c r="P4177" s="19">
        <v>0</v>
      </c>
      <c r="Q4177" s="19"/>
      <c r="R4177" s="19"/>
      <c r="S4177" s="19"/>
      <c r="T4177" s="19"/>
      <c r="U4177" s="56">
        <f t="shared" si="138"/>
        <v>2459.5619999999999</v>
      </c>
      <c r="V4177" s="18">
        <f t="shared" si="137"/>
        <v>307.44524999999999</v>
      </c>
      <c r="W4177" s="7"/>
      <c r="X4177" s="7"/>
      <c r="Y4177" s="7"/>
      <c r="Z4177" s="57"/>
    </row>
    <row r="4178" spans="1:26" x14ac:dyDescent="0.35">
      <c r="A4178" s="6" t="s">
        <v>398</v>
      </c>
      <c r="B4178" s="7" t="s">
        <v>562</v>
      </c>
      <c r="C4178" s="7" t="s">
        <v>420</v>
      </c>
      <c r="D4178" s="7" t="s">
        <v>450</v>
      </c>
      <c r="E4178" s="7" t="s">
        <v>451</v>
      </c>
      <c r="F4178" s="7"/>
      <c r="G4178" s="8">
        <v>5293854</v>
      </c>
      <c r="H4178" s="16" t="s">
        <v>4516</v>
      </c>
      <c r="I4178" s="18">
        <v>483.02499999999998</v>
      </c>
      <c r="J4178" s="19">
        <v>352.18799999999999</v>
      </c>
      <c r="K4178" s="19">
        <v>0</v>
      </c>
      <c r="L4178" s="19">
        <v>838.12300000000005</v>
      </c>
      <c r="M4178" s="19">
        <v>722.55899999999997</v>
      </c>
      <c r="N4178" s="19">
        <v>179.52799999999999</v>
      </c>
      <c r="O4178" s="19">
        <v>0</v>
      </c>
      <c r="P4178" s="19">
        <v>0</v>
      </c>
      <c r="Q4178" s="19"/>
      <c r="R4178" s="19"/>
      <c r="S4178" s="19"/>
      <c r="T4178" s="19"/>
      <c r="U4178" s="56">
        <f t="shared" si="138"/>
        <v>2575.4229999999998</v>
      </c>
      <c r="V4178" s="18">
        <f t="shared" si="137"/>
        <v>321.92787499999997</v>
      </c>
      <c r="W4178" s="7"/>
      <c r="X4178" s="7"/>
      <c r="Y4178" s="7"/>
      <c r="Z4178" s="57"/>
    </row>
    <row r="4179" spans="1:26" x14ac:dyDescent="0.35">
      <c r="A4179" s="6" t="s">
        <v>398</v>
      </c>
      <c r="B4179" s="7" t="s">
        <v>562</v>
      </c>
      <c r="C4179" s="7" t="s">
        <v>277</v>
      </c>
      <c r="D4179" s="7" t="s">
        <v>301</v>
      </c>
      <c r="E4179" s="7" t="s">
        <v>302</v>
      </c>
      <c r="F4179" s="7"/>
      <c r="G4179" s="8">
        <v>5130209</v>
      </c>
      <c r="H4179" s="16" t="s">
        <v>4525</v>
      </c>
      <c r="I4179" s="18">
        <v>419.06200000000001</v>
      </c>
      <c r="J4179" s="19">
        <v>0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/>
      <c r="R4179" s="19"/>
      <c r="S4179" s="19"/>
      <c r="T4179" s="19"/>
      <c r="U4179" s="56">
        <f t="shared" si="138"/>
        <v>419.06200000000001</v>
      </c>
      <c r="V4179" s="18">
        <f t="shared" si="137"/>
        <v>52.382750000000001</v>
      </c>
      <c r="W4179" s="7"/>
      <c r="X4179" s="7"/>
      <c r="Y4179" s="7"/>
      <c r="Z4179" s="57"/>
    </row>
    <row r="4180" spans="1:26" x14ac:dyDescent="0.35">
      <c r="A4180" s="6" t="s">
        <v>398</v>
      </c>
      <c r="B4180" s="7" t="s">
        <v>562</v>
      </c>
      <c r="C4180" s="7" t="s">
        <v>277</v>
      </c>
      <c r="D4180" s="7" t="s">
        <v>301</v>
      </c>
      <c r="E4180" s="7" t="s">
        <v>302</v>
      </c>
      <c r="F4180" s="7"/>
      <c r="G4180" s="8">
        <v>5334919</v>
      </c>
      <c r="H4180" s="16" t="s">
        <v>4526</v>
      </c>
      <c r="I4180" s="18">
        <v>419.06200000000001</v>
      </c>
      <c r="J4180" s="19">
        <v>359.05700000000002</v>
      </c>
      <c r="K4180" s="19">
        <v>780.42499999999995</v>
      </c>
      <c r="L4180" s="19">
        <v>0</v>
      </c>
      <c r="M4180" s="19">
        <v>0</v>
      </c>
      <c r="N4180" s="19">
        <v>662.55399999999997</v>
      </c>
      <c r="O4180" s="19">
        <v>0</v>
      </c>
      <c r="P4180" s="19">
        <v>0</v>
      </c>
      <c r="Q4180" s="19"/>
      <c r="R4180" s="19"/>
      <c r="S4180" s="19"/>
      <c r="T4180" s="19"/>
      <c r="U4180" s="56">
        <f t="shared" si="138"/>
        <v>2221.098</v>
      </c>
      <c r="V4180" s="18">
        <f t="shared" si="137"/>
        <v>277.63724999999999</v>
      </c>
      <c r="W4180" s="7"/>
      <c r="X4180" s="7"/>
      <c r="Y4180" s="7"/>
      <c r="Z4180" s="57"/>
    </row>
    <row r="4181" spans="1:26" x14ac:dyDescent="0.35">
      <c r="A4181" s="6" t="s">
        <v>398</v>
      </c>
      <c r="B4181" s="7" t="s">
        <v>562</v>
      </c>
      <c r="C4181" s="7" t="s">
        <v>277</v>
      </c>
      <c r="D4181" s="7" t="s">
        <v>301</v>
      </c>
      <c r="E4181" s="7" t="s">
        <v>302</v>
      </c>
      <c r="F4181" s="7"/>
      <c r="G4181" s="8">
        <v>5299021</v>
      </c>
      <c r="H4181" s="16" t="s">
        <v>4529</v>
      </c>
      <c r="I4181" s="18">
        <v>702.23800000000006</v>
      </c>
      <c r="J4181" s="19">
        <v>0</v>
      </c>
      <c r="K4181" s="19">
        <v>238.464</v>
      </c>
      <c r="L4181" s="19">
        <v>0</v>
      </c>
      <c r="M4181" s="19">
        <v>0</v>
      </c>
      <c r="N4181" s="19">
        <v>343.18099999999998</v>
      </c>
      <c r="O4181" s="19">
        <v>0</v>
      </c>
      <c r="P4181" s="19">
        <v>0</v>
      </c>
      <c r="Q4181" s="19"/>
      <c r="R4181" s="19"/>
      <c r="S4181" s="19"/>
      <c r="T4181" s="19"/>
      <c r="U4181" s="56">
        <f t="shared" si="138"/>
        <v>1283.883</v>
      </c>
      <c r="V4181" s="18">
        <f t="shared" si="137"/>
        <v>160.485375</v>
      </c>
      <c r="W4181" s="7"/>
      <c r="X4181" s="7"/>
      <c r="Y4181" s="7"/>
      <c r="Z4181" s="57"/>
    </row>
    <row r="4182" spans="1:26" x14ac:dyDescent="0.35">
      <c r="A4182" s="6" t="s">
        <v>398</v>
      </c>
      <c r="B4182" s="7" t="s">
        <v>562</v>
      </c>
      <c r="C4182" s="7" t="s">
        <v>277</v>
      </c>
      <c r="D4182" s="7" t="s">
        <v>301</v>
      </c>
      <c r="E4182" s="7" t="s">
        <v>302</v>
      </c>
      <c r="F4182" s="7"/>
      <c r="G4182" s="8">
        <v>5274413</v>
      </c>
      <c r="H4182" s="16" t="s">
        <v>4530</v>
      </c>
      <c r="I4182" s="18">
        <v>702.23800000000006</v>
      </c>
      <c r="J4182" s="19">
        <v>180.59800000000001</v>
      </c>
      <c r="K4182" s="19">
        <v>238.464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/>
      <c r="R4182" s="19"/>
      <c r="S4182" s="19"/>
      <c r="T4182" s="19"/>
      <c r="U4182" s="56">
        <f t="shared" si="138"/>
        <v>1121.3</v>
      </c>
      <c r="V4182" s="18">
        <f t="shared" si="137"/>
        <v>140.16249999999999</v>
      </c>
      <c r="W4182" s="7"/>
      <c r="X4182" s="7"/>
      <c r="Y4182" s="7"/>
      <c r="Z4182" s="57"/>
    </row>
    <row r="4183" spans="1:26" x14ac:dyDescent="0.35">
      <c r="A4183" s="6" t="s">
        <v>398</v>
      </c>
      <c r="B4183" s="7" t="s">
        <v>562</v>
      </c>
      <c r="C4183" s="7" t="s">
        <v>277</v>
      </c>
      <c r="D4183" s="7" t="s">
        <v>301</v>
      </c>
      <c r="E4183" s="7" t="s">
        <v>302</v>
      </c>
      <c r="F4183" s="7"/>
      <c r="G4183" s="8">
        <v>5131208</v>
      </c>
      <c r="H4183" s="16" t="s">
        <v>4531</v>
      </c>
      <c r="I4183" s="18">
        <v>-2.9103830456733704E-14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/>
      <c r="R4183" s="19"/>
      <c r="S4183" s="19"/>
      <c r="T4183" s="19"/>
      <c r="U4183" s="56">
        <f t="shared" si="138"/>
        <v>-2.9103830456733704E-14</v>
      </c>
      <c r="V4183" s="18">
        <f t="shared" si="137"/>
        <v>-3.637978807091713E-15</v>
      </c>
      <c r="W4183" s="7"/>
      <c r="X4183" s="7"/>
      <c r="Y4183" s="7"/>
      <c r="Z4183" s="57"/>
    </row>
    <row r="4184" spans="1:26" x14ac:dyDescent="0.35">
      <c r="A4184" s="6" t="s">
        <v>398</v>
      </c>
      <c r="B4184" s="7" t="s">
        <v>562</v>
      </c>
      <c r="C4184" s="7" t="s">
        <v>420</v>
      </c>
      <c r="D4184" s="7" t="s">
        <v>437</v>
      </c>
      <c r="E4184" s="7" t="s">
        <v>438</v>
      </c>
      <c r="F4184" s="7"/>
      <c r="G4184" s="8">
        <v>5131637</v>
      </c>
      <c r="H4184" s="16" t="s">
        <v>4538</v>
      </c>
      <c r="I4184" s="18">
        <v>721.48900000000003</v>
      </c>
      <c r="J4184" s="19">
        <v>179.52799999999999</v>
      </c>
      <c r="K4184" s="19">
        <v>1817.3150000000001</v>
      </c>
      <c r="L4184" s="19">
        <v>847.88800000000003</v>
      </c>
      <c r="M4184" s="19">
        <v>238.464</v>
      </c>
      <c r="N4184" s="19">
        <v>0</v>
      </c>
      <c r="O4184" s="19">
        <v>0</v>
      </c>
      <c r="P4184" s="19">
        <v>0</v>
      </c>
      <c r="Q4184" s="19"/>
      <c r="R4184" s="19"/>
      <c r="S4184" s="19"/>
      <c r="T4184" s="19"/>
      <c r="U4184" s="56">
        <f t="shared" si="138"/>
        <v>3804.6840000000002</v>
      </c>
      <c r="V4184" s="18">
        <f t="shared" si="137"/>
        <v>475.58550000000002</v>
      </c>
      <c r="W4184" s="7"/>
      <c r="X4184" s="7"/>
      <c r="Y4184" s="7"/>
      <c r="Z4184" s="57"/>
    </row>
    <row r="4185" spans="1:26" x14ac:dyDescent="0.35">
      <c r="A4185" s="6" t="s">
        <v>398</v>
      </c>
      <c r="B4185" s="7" t="s">
        <v>562</v>
      </c>
      <c r="C4185" s="7" t="s">
        <v>420</v>
      </c>
      <c r="D4185" s="7" t="s">
        <v>427</v>
      </c>
      <c r="E4185" s="7" t="s">
        <v>428</v>
      </c>
      <c r="F4185" s="7"/>
      <c r="G4185" s="8">
        <v>5121014</v>
      </c>
      <c r="H4185" s="16" t="s">
        <v>4540</v>
      </c>
      <c r="I4185" s="18">
        <v>303.49700000000001</v>
      </c>
      <c r="J4185" s="19">
        <v>0</v>
      </c>
      <c r="K4185" s="19">
        <v>902.08699999999999</v>
      </c>
      <c r="L4185" s="19">
        <v>786.52200000000005</v>
      </c>
      <c r="M4185" s="19">
        <v>0</v>
      </c>
      <c r="N4185" s="19">
        <v>0</v>
      </c>
      <c r="O4185" s="19">
        <v>0</v>
      </c>
      <c r="P4185" s="19">
        <v>0</v>
      </c>
      <c r="Q4185" s="19"/>
      <c r="R4185" s="19"/>
      <c r="S4185" s="19"/>
      <c r="T4185" s="19"/>
      <c r="U4185" s="56">
        <f t="shared" si="138"/>
        <v>1992.1060000000002</v>
      </c>
      <c r="V4185" s="18">
        <f t="shared" si="137"/>
        <v>249.01325000000003</v>
      </c>
      <c r="W4185" s="7"/>
      <c r="X4185" s="7"/>
      <c r="Y4185" s="7"/>
      <c r="Z4185" s="57"/>
    </row>
    <row r="4186" spans="1:26" x14ac:dyDescent="0.35">
      <c r="A4186" s="6" t="s">
        <v>398</v>
      </c>
      <c r="B4186" s="7" t="s">
        <v>562</v>
      </c>
      <c r="C4186" s="7" t="s">
        <v>277</v>
      </c>
      <c r="D4186" s="7" t="s">
        <v>301</v>
      </c>
      <c r="E4186" s="7" t="s">
        <v>302</v>
      </c>
      <c r="F4186" s="7"/>
      <c r="G4186" s="8">
        <v>5292253</v>
      </c>
      <c r="H4186" s="16" t="s">
        <v>4541</v>
      </c>
      <c r="I4186" s="18">
        <v>359.05700000000002</v>
      </c>
      <c r="J4186" s="19">
        <v>0</v>
      </c>
      <c r="K4186" s="19">
        <v>1163.29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/>
      <c r="R4186" s="19"/>
      <c r="S4186" s="19"/>
      <c r="T4186" s="19"/>
      <c r="U4186" s="56">
        <f t="shared" si="138"/>
        <v>1522.347</v>
      </c>
      <c r="V4186" s="18">
        <f t="shared" si="137"/>
        <v>190.293375</v>
      </c>
      <c r="W4186" s="7"/>
      <c r="X4186" s="7"/>
      <c r="Y4186" s="7"/>
      <c r="Z4186" s="57"/>
    </row>
    <row r="4187" spans="1:26" x14ac:dyDescent="0.35">
      <c r="A4187" s="6" t="s">
        <v>398</v>
      </c>
      <c r="B4187" s="7" t="s">
        <v>562</v>
      </c>
      <c r="C4187" s="7" t="s">
        <v>420</v>
      </c>
      <c r="D4187" s="7" t="s">
        <v>437</v>
      </c>
      <c r="E4187" s="7" t="s">
        <v>438</v>
      </c>
      <c r="F4187" s="7"/>
      <c r="G4187" s="8">
        <v>5128882</v>
      </c>
      <c r="H4187" s="16" t="s">
        <v>4564</v>
      </c>
      <c r="I4187" s="18">
        <v>0</v>
      </c>
      <c r="J4187" s="19">
        <v>541.96100000000001</v>
      </c>
      <c r="K4187" s="19">
        <v>1035.1400000000001</v>
      </c>
      <c r="L4187" s="19">
        <v>0</v>
      </c>
      <c r="M4187" s="19">
        <v>0</v>
      </c>
      <c r="N4187" s="19">
        <v>0</v>
      </c>
      <c r="O4187" s="19">
        <v>0</v>
      </c>
      <c r="P4187" s="19">
        <v>0</v>
      </c>
      <c r="Q4187" s="19"/>
      <c r="R4187" s="19"/>
      <c r="S4187" s="19"/>
      <c r="T4187" s="19"/>
      <c r="U4187" s="56">
        <f t="shared" si="138"/>
        <v>1577.1010000000001</v>
      </c>
      <c r="V4187" s="18">
        <f t="shared" si="137"/>
        <v>197.13762500000001</v>
      </c>
      <c r="W4187" s="7"/>
      <c r="X4187" s="7"/>
      <c r="Y4187" s="7"/>
      <c r="Z4187" s="57"/>
    </row>
    <row r="4188" spans="1:26" x14ac:dyDescent="0.35">
      <c r="A4188" s="6" t="s">
        <v>398</v>
      </c>
      <c r="B4188" s="7" t="s">
        <v>562</v>
      </c>
      <c r="C4188" s="7" t="s">
        <v>3194</v>
      </c>
      <c r="D4188" s="7" t="s">
        <v>278</v>
      </c>
      <c r="E4188" s="7" t="s">
        <v>279</v>
      </c>
      <c r="F4188" s="7"/>
      <c r="G4188" s="8">
        <v>5270929</v>
      </c>
      <c r="H4188" s="16" t="s">
        <v>4584</v>
      </c>
      <c r="I4188" s="18">
        <v>0</v>
      </c>
      <c r="J4188" s="19">
        <v>0</v>
      </c>
      <c r="K4188" s="19">
        <v>0</v>
      </c>
      <c r="L4188" s="19">
        <v>657.52599999999995</v>
      </c>
      <c r="M4188" s="19">
        <v>0</v>
      </c>
      <c r="N4188" s="19">
        <v>0</v>
      </c>
      <c r="O4188" s="19">
        <v>0</v>
      </c>
      <c r="P4188" s="19">
        <v>0</v>
      </c>
      <c r="Q4188" s="19"/>
      <c r="R4188" s="19"/>
      <c r="S4188" s="19"/>
      <c r="T4188" s="19"/>
      <c r="U4188" s="56">
        <f t="shared" si="138"/>
        <v>657.52599999999995</v>
      </c>
      <c r="V4188" s="18">
        <f t="shared" si="137"/>
        <v>82.190749999999994</v>
      </c>
      <c r="W4188" s="7"/>
      <c r="X4188" s="7"/>
      <c r="Y4188" s="7"/>
      <c r="Z4188" s="57"/>
    </row>
    <row r="4189" spans="1:26" x14ac:dyDescent="0.35">
      <c r="A4189" s="6" t="s">
        <v>398</v>
      </c>
      <c r="B4189" s="7" t="s">
        <v>562</v>
      </c>
      <c r="C4189" s="7" t="s">
        <v>277</v>
      </c>
      <c r="D4189" s="7" t="s">
        <v>292</v>
      </c>
      <c r="E4189" s="7" t="s">
        <v>293</v>
      </c>
      <c r="F4189" s="7"/>
      <c r="G4189" s="8">
        <v>5135121</v>
      </c>
      <c r="H4189" s="16" t="s">
        <v>4586</v>
      </c>
      <c r="I4189" s="18">
        <v>0</v>
      </c>
      <c r="J4189" s="19">
        <v>0</v>
      </c>
      <c r="K4189" s="19">
        <v>0</v>
      </c>
      <c r="L4189" s="19">
        <v>487.762</v>
      </c>
      <c r="M4189" s="19">
        <v>0</v>
      </c>
      <c r="N4189" s="19">
        <v>0</v>
      </c>
      <c r="O4189" s="19">
        <v>0</v>
      </c>
      <c r="P4189" s="19">
        <v>0</v>
      </c>
      <c r="Q4189" s="19"/>
      <c r="R4189" s="19"/>
      <c r="S4189" s="19"/>
      <c r="T4189" s="19"/>
      <c r="U4189" s="56">
        <f t="shared" si="138"/>
        <v>487.762</v>
      </c>
      <c r="V4189" s="18">
        <f t="shared" si="137"/>
        <v>60.97025</v>
      </c>
      <c r="W4189" s="7"/>
      <c r="X4189" s="7"/>
      <c r="Y4189" s="7"/>
      <c r="Z4189" s="57"/>
    </row>
    <row r="4190" spans="1:26" x14ac:dyDescent="0.35">
      <c r="A4190" s="6" t="s">
        <v>398</v>
      </c>
      <c r="B4190" s="7" t="s">
        <v>562</v>
      </c>
      <c r="C4190" s="7" t="s">
        <v>420</v>
      </c>
      <c r="D4190" s="7" t="s">
        <v>450</v>
      </c>
      <c r="E4190" s="7" t="s">
        <v>451</v>
      </c>
      <c r="F4190" s="7"/>
      <c r="G4190" s="8">
        <v>5301319</v>
      </c>
      <c r="H4190" s="16" t="s">
        <v>4587</v>
      </c>
      <c r="I4190" s="18">
        <v>0</v>
      </c>
      <c r="J4190" s="19">
        <v>0</v>
      </c>
      <c r="K4190" s="19">
        <v>0</v>
      </c>
      <c r="L4190" s="19">
        <v>598.59</v>
      </c>
      <c r="M4190" s="19">
        <v>722.55899999999997</v>
      </c>
      <c r="N4190" s="19">
        <v>0</v>
      </c>
      <c r="O4190" s="19">
        <v>0</v>
      </c>
      <c r="P4190" s="19">
        <v>0</v>
      </c>
      <c r="Q4190" s="19"/>
      <c r="R4190" s="19"/>
      <c r="S4190" s="19"/>
      <c r="T4190" s="19"/>
      <c r="U4190" s="56">
        <f t="shared" si="138"/>
        <v>1321.1489999999999</v>
      </c>
      <c r="V4190" s="18">
        <f t="shared" si="137"/>
        <v>165.14362499999999</v>
      </c>
      <c r="W4190" s="7"/>
      <c r="X4190" s="7"/>
      <c r="Y4190" s="7"/>
      <c r="Z4190" s="57"/>
    </row>
    <row r="4191" spans="1:26" x14ac:dyDescent="0.35">
      <c r="A4191" s="6" t="s">
        <v>398</v>
      </c>
      <c r="B4191" s="7" t="s">
        <v>562</v>
      </c>
      <c r="C4191" s="7" t="s">
        <v>277</v>
      </c>
      <c r="D4191" s="7" t="s">
        <v>294</v>
      </c>
      <c r="E4191" s="7" t="s">
        <v>295</v>
      </c>
      <c r="F4191" s="7"/>
      <c r="G4191" s="8">
        <v>5299142</v>
      </c>
      <c r="H4191" s="16" t="s">
        <v>4590</v>
      </c>
      <c r="I4191" s="18">
        <v>0</v>
      </c>
      <c r="J4191" s="19">
        <v>0</v>
      </c>
      <c r="K4191" s="19">
        <v>0</v>
      </c>
      <c r="L4191" s="19">
        <v>0</v>
      </c>
      <c r="M4191" s="19">
        <v>343.18099999999998</v>
      </c>
      <c r="N4191" s="19">
        <v>0</v>
      </c>
      <c r="O4191" s="19">
        <v>0</v>
      </c>
      <c r="P4191" s="19">
        <v>0</v>
      </c>
      <c r="Q4191" s="19"/>
      <c r="R4191" s="19"/>
      <c r="S4191" s="19"/>
      <c r="T4191" s="19"/>
      <c r="U4191" s="56">
        <f t="shared" si="138"/>
        <v>343.18099999999998</v>
      </c>
      <c r="V4191" s="18">
        <f t="shared" si="137"/>
        <v>42.897624999999998</v>
      </c>
      <c r="W4191" s="7"/>
      <c r="X4191" s="7"/>
      <c r="Y4191" s="7"/>
      <c r="Z4191" s="57"/>
    </row>
    <row r="4192" spans="1:26" x14ac:dyDescent="0.35">
      <c r="A4192" s="6" t="s">
        <v>398</v>
      </c>
      <c r="B4192" s="7" t="s">
        <v>562</v>
      </c>
      <c r="C4192" s="7" t="s">
        <v>277</v>
      </c>
      <c r="D4192" s="7" t="s">
        <v>294</v>
      </c>
      <c r="E4192" s="7" t="s">
        <v>295</v>
      </c>
      <c r="F4192" s="7"/>
      <c r="G4192" s="8">
        <v>5136203</v>
      </c>
      <c r="H4192" s="16" t="s">
        <v>4592</v>
      </c>
      <c r="I4192" s="18">
        <v>0</v>
      </c>
      <c r="J4192" s="19">
        <v>0</v>
      </c>
      <c r="K4192" s="19">
        <v>0</v>
      </c>
      <c r="L4192" s="19">
        <v>0</v>
      </c>
      <c r="M4192" s="19">
        <v>180.59800000000001</v>
      </c>
      <c r="N4192" s="19">
        <v>0</v>
      </c>
      <c r="O4192" s="19">
        <v>0</v>
      </c>
      <c r="P4192" s="19">
        <v>0</v>
      </c>
      <c r="Q4192" s="19"/>
      <c r="R4192" s="19"/>
      <c r="S4192" s="19"/>
      <c r="T4192" s="19"/>
      <c r="U4192" s="56">
        <f t="shared" si="138"/>
        <v>180.59800000000001</v>
      </c>
      <c r="V4192" s="18">
        <f t="shared" si="137"/>
        <v>22.574750000000002</v>
      </c>
      <c r="W4192" s="7"/>
      <c r="X4192" s="7"/>
      <c r="Y4192" s="7"/>
      <c r="Z4192" s="57"/>
    </row>
    <row r="4193" spans="1:26" x14ac:dyDescent="0.35">
      <c r="A4193" s="6" t="s">
        <v>398</v>
      </c>
      <c r="B4193" s="7" t="s">
        <v>562</v>
      </c>
      <c r="C4193" s="7" t="s">
        <v>277</v>
      </c>
      <c r="D4193" s="7" t="s">
        <v>298</v>
      </c>
      <c r="E4193" s="7" t="s">
        <v>299</v>
      </c>
      <c r="F4193" s="7"/>
      <c r="G4193" s="8">
        <v>5274347</v>
      </c>
      <c r="H4193" s="16" t="s">
        <v>4594</v>
      </c>
      <c r="I4193" s="18">
        <v>0</v>
      </c>
      <c r="J4193" s="19">
        <v>0</v>
      </c>
      <c r="K4193" s="19">
        <v>0</v>
      </c>
      <c r="L4193" s="19">
        <v>0</v>
      </c>
      <c r="M4193" s="19">
        <v>243.881</v>
      </c>
      <c r="N4193" s="19">
        <v>0</v>
      </c>
      <c r="O4193" s="19">
        <v>0</v>
      </c>
      <c r="P4193" s="19">
        <v>0</v>
      </c>
      <c r="Q4193" s="19"/>
      <c r="R4193" s="19"/>
      <c r="S4193" s="19"/>
      <c r="T4193" s="19"/>
      <c r="U4193" s="56">
        <f t="shared" si="138"/>
        <v>243.881</v>
      </c>
      <c r="V4193" s="18">
        <f t="shared" ref="V4193:V4256" si="139">+AVERAGE(I4193:P4193)</f>
        <v>30.485125</v>
      </c>
      <c r="W4193" s="7"/>
      <c r="X4193" s="7"/>
      <c r="Y4193" s="7"/>
      <c r="Z4193" s="57"/>
    </row>
    <row r="4194" spans="1:26" x14ac:dyDescent="0.35">
      <c r="A4194" s="6" t="s">
        <v>398</v>
      </c>
      <c r="B4194" s="7" t="s">
        <v>562</v>
      </c>
      <c r="C4194" s="7" t="s">
        <v>3194</v>
      </c>
      <c r="D4194" s="7" t="s">
        <v>296</v>
      </c>
      <c r="E4194" s="7" t="s">
        <v>297</v>
      </c>
      <c r="F4194" s="7"/>
      <c r="G4194" s="8">
        <v>5330041</v>
      </c>
      <c r="H4194" s="16" t="s">
        <v>4595</v>
      </c>
      <c r="I4194" s="18">
        <v>0</v>
      </c>
      <c r="J4194" s="19">
        <v>0</v>
      </c>
      <c r="K4194" s="19">
        <v>0</v>
      </c>
      <c r="L4194" s="19">
        <v>0</v>
      </c>
      <c r="M4194" s="19">
        <v>180.59800000000001</v>
      </c>
      <c r="N4194" s="19">
        <v>0</v>
      </c>
      <c r="O4194" s="19">
        <v>0</v>
      </c>
      <c r="P4194" s="19">
        <v>0</v>
      </c>
      <c r="Q4194" s="19"/>
      <c r="R4194" s="19"/>
      <c r="S4194" s="19"/>
      <c r="T4194" s="19"/>
      <c r="U4194" s="56">
        <f t="shared" si="138"/>
        <v>180.59800000000001</v>
      </c>
      <c r="V4194" s="18">
        <f t="shared" si="139"/>
        <v>22.574750000000002</v>
      </c>
      <c r="W4194" s="7"/>
      <c r="X4194" s="7"/>
      <c r="Y4194" s="7"/>
      <c r="Z4194" s="57"/>
    </row>
    <row r="4195" spans="1:26" x14ac:dyDescent="0.35">
      <c r="A4195" s="6" t="s">
        <v>398</v>
      </c>
      <c r="B4195" s="7" t="s">
        <v>562</v>
      </c>
      <c r="C4195" s="7" t="s">
        <v>277</v>
      </c>
      <c r="D4195" s="7" t="s">
        <v>298</v>
      </c>
      <c r="E4195" s="7" t="s">
        <v>299</v>
      </c>
      <c r="F4195" s="7"/>
      <c r="G4195" s="8">
        <v>5299322</v>
      </c>
      <c r="H4195" s="16" t="s">
        <v>4598</v>
      </c>
      <c r="I4195" s="18">
        <v>0</v>
      </c>
      <c r="J4195" s="19">
        <v>0</v>
      </c>
      <c r="K4195" s="19">
        <v>0</v>
      </c>
      <c r="L4195" s="19">
        <v>0</v>
      </c>
      <c r="M4195" s="19">
        <v>243.881</v>
      </c>
      <c r="N4195" s="19">
        <v>0</v>
      </c>
      <c r="O4195" s="19">
        <v>0</v>
      </c>
      <c r="P4195" s="19">
        <v>0</v>
      </c>
      <c r="Q4195" s="19"/>
      <c r="R4195" s="19"/>
      <c r="S4195" s="19"/>
      <c r="T4195" s="19"/>
      <c r="U4195" s="56">
        <f t="shared" si="138"/>
        <v>243.881</v>
      </c>
      <c r="V4195" s="18">
        <f t="shared" si="139"/>
        <v>30.485125</v>
      </c>
      <c r="W4195" s="7"/>
      <c r="X4195" s="7"/>
      <c r="Y4195" s="7"/>
      <c r="Z4195" s="57"/>
    </row>
    <row r="4196" spans="1:26" x14ac:dyDescent="0.35">
      <c r="A4196" s="6" t="s">
        <v>398</v>
      </c>
      <c r="B4196" s="7" t="s">
        <v>562</v>
      </c>
      <c r="C4196" s="7" t="s">
        <v>277</v>
      </c>
      <c r="D4196" s="7" t="s">
        <v>298</v>
      </c>
      <c r="E4196" s="7" t="s">
        <v>299</v>
      </c>
      <c r="F4196" s="7"/>
      <c r="G4196" s="8">
        <v>5330522</v>
      </c>
      <c r="H4196" s="16" t="s">
        <v>4603</v>
      </c>
      <c r="I4196" s="18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541.96100000000001</v>
      </c>
      <c r="O4196" s="19">
        <v>0</v>
      </c>
      <c r="P4196" s="19">
        <v>0</v>
      </c>
      <c r="Q4196" s="19"/>
      <c r="R4196" s="19"/>
      <c r="S4196" s="19"/>
      <c r="T4196" s="19"/>
      <c r="U4196" s="56">
        <f t="shared" si="138"/>
        <v>541.96100000000001</v>
      </c>
      <c r="V4196" s="18">
        <f t="shared" si="139"/>
        <v>67.745125000000002</v>
      </c>
      <c r="W4196" s="7"/>
      <c r="X4196" s="7"/>
      <c r="Y4196" s="7"/>
      <c r="Z4196" s="57"/>
    </row>
    <row r="4197" spans="1:26" x14ac:dyDescent="0.35">
      <c r="A4197" s="6" t="s">
        <v>398</v>
      </c>
      <c r="B4197" s="7" t="s">
        <v>416</v>
      </c>
      <c r="C4197" s="7" t="s">
        <v>267</v>
      </c>
      <c r="D4197" s="7" t="s">
        <v>275</v>
      </c>
      <c r="E4197" s="7" t="s">
        <v>276</v>
      </c>
      <c r="F4197" s="7"/>
      <c r="G4197" s="8">
        <v>5100042</v>
      </c>
      <c r="H4197" s="16" t="s">
        <v>417</v>
      </c>
      <c r="I4197" s="18">
        <v>303.49700000000001</v>
      </c>
      <c r="J4197" s="19">
        <v>1057.5029999999999</v>
      </c>
      <c r="K4197" s="19">
        <v>1215.7380000000001</v>
      </c>
      <c r="L4197" s="19">
        <v>599.65899999999999</v>
      </c>
      <c r="M4197" s="19">
        <v>634.45699999999999</v>
      </c>
      <c r="N4197" s="19">
        <v>475.08699999999999</v>
      </c>
      <c r="O4197" s="19">
        <v>360.12599999999998</v>
      </c>
      <c r="P4197" s="19">
        <v>0</v>
      </c>
      <c r="Q4197" s="19">
        <v>0</v>
      </c>
      <c r="R4197" s="19">
        <v>0</v>
      </c>
      <c r="S4197" s="19">
        <v>0</v>
      </c>
      <c r="T4197" s="19">
        <v>0</v>
      </c>
      <c r="U4197" s="56">
        <f t="shared" si="138"/>
        <v>4646.0670000000009</v>
      </c>
      <c r="V4197" s="18">
        <f t="shared" si="139"/>
        <v>580.75837500000011</v>
      </c>
      <c r="W4197" s="7"/>
      <c r="X4197" s="7"/>
      <c r="Y4197" s="7"/>
      <c r="Z4197" s="57"/>
    </row>
    <row r="4198" spans="1:26" x14ac:dyDescent="0.35">
      <c r="A4198" s="6" t="s">
        <v>398</v>
      </c>
      <c r="B4198" s="7" t="s">
        <v>416</v>
      </c>
      <c r="C4198" s="7" t="s">
        <v>267</v>
      </c>
      <c r="D4198" s="7" t="s">
        <v>384</v>
      </c>
      <c r="E4198" s="7" t="s">
        <v>385</v>
      </c>
      <c r="F4198" s="7"/>
      <c r="G4198" s="8">
        <v>5100066</v>
      </c>
      <c r="H4198" s="16" t="s">
        <v>418</v>
      </c>
      <c r="I4198" s="18">
        <v>813.98500000000001</v>
      </c>
      <c r="J4198" s="19">
        <v>2764.1469999999999</v>
      </c>
      <c r="K4198" s="19">
        <v>1592.4010000000001</v>
      </c>
      <c r="L4198" s="19">
        <v>1553.5150000000001</v>
      </c>
      <c r="M4198" s="19">
        <v>243.881</v>
      </c>
      <c r="N4198" s="19">
        <v>179.52799999999999</v>
      </c>
      <c r="O4198" s="19">
        <v>358.27499999999998</v>
      </c>
      <c r="P4198" s="19">
        <v>761.173</v>
      </c>
      <c r="Q4198" s="19">
        <v>0</v>
      </c>
      <c r="R4198" s="19">
        <v>0</v>
      </c>
      <c r="S4198" s="19">
        <v>0</v>
      </c>
      <c r="T4198" s="19">
        <v>0</v>
      </c>
      <c r="U4198" s="56">
        <f t="shared" si="138"/>
        <v>8266.9050000000007</v>
      </c>
      <c r="V4198" s="18">
        <f t="shared" si="139"/>
        <v>1033.3631250000001</v>
      </c>
      <c r="W4198" s="7"/>
      <c r="X4198" s="7"/>
      <c r="Y4198" s="7"/>
      <c r="Z4198" s="57"/>
    </row>
    <row r="4199" spans="1:26" x14ac:dyDescent="0.35">
      <c r="A4199" s="6" t="s">
        <v>398</v>
      </c>
      <c r="B4199" s="7" t="s">
        <v>416</v>
      </c>
      <c r="C4199" s="7" t="s">
        <v>267</v>
      </c>
      <c r="D4199" s="7" t="s">
        <v>275</v>
      </c>
      <c r="E4199" s="7" t="s">
        <v>276</v>
      </c>
      <c r="F4199" s="7"/>
      <c r="G4199" s="8">
        <v>5100073</v>
      </c>
      <c r="H4199" s="16" t="s">
        <v>419</v>
      </c>
      <c r="I4199" s="18">
        <v>5147.4449999999997</v>
      </c>
      <c r="J4199" s="19">
        <v>4431.835</v>
      </c>
      <c r="K4199" s="19">
        <v>7887.2039999999997</v>
      </c>
      <c r="L4199" s="19">
        <v>12598.513000000001</v>
      </c>
      <c r="M4199" s="19">
        <v>4606.9049999999997</v>
      </c>
      <c r="N4199" s="19">
        <v>4833.7749999999996</v>
      </c>
      <c r="O4199" s="19">
        <v>4143.0780000000004</v>
      </c>
      <c r="P4199" s="19">
        <v>12410.725</v>
      </c>
      <c r="Q4199" s="19">
        <v>0</v>
      </c>
      <c r="R4199" s="19">
        <v>0</v>
      </c>
      <c r="S4199" s="19">
        <v>0</v>
      </c>
      <c r="T4199" s="19">
        <v>0</v>
      </c>
      <c r="U4199" s="56">
        <f t="shared" si="138"/>
        <v>56059.479999999996</v>
      </c>
      <c r="V4199" s="18">
        <f t="shared" si="139"/>
        <v>7007.4349999999995</v>
      </c>
      <c r="W4199" s="7"/>
      <c r="X4199" s="7"/>
      <c r="Y4199" s="7"/>
      <c r="Z4199" s="57"/>
    </row>
    <row r="4200" spans="1:26" x14ac:dyDescent="0.35">
      <c r="A4200" s="6" t="s">
        <v>398</v>
      </c>
      <c r="B4200" s="7" t="s">
        <v>416</v>
      </c>
      <c r="C4200" s="7" t="s">
        <v>420</v>
      </c>
      <c r="D4200" s="7" t="s">
        <v>421</v>
      </c>
      <c r="E4200" s="7" t="s">
        <v>422</v>
      </c>
      <c r="F4200" s="7"/>
      <c r="G4200" s="8">
        <v>5100080</v>
      </c>
      <c r="H4200" s="16" t="s">
        <v>423</v>
      </c>
      <c r="I4200" s="18">
        <v>5419.5860000000002</v>
      </c>
      <c r="J4200" s="19">
        <v>3084.6819999999998</v>
      </c>
      <c r="K4200" s="19">
        <v>9614.375</v>
      </c>
      <c r="L4200" s="19">
        <v>2514.37</v>
      </c>
      <c r="M4200" s="19">
        <v>359.05700000000002</v>
      </c>
      <c r="N4200" s="19">
        <v>343.18099999999998</v>
      </c>
      <c r="O4200" s="19">
        <v>900.84900000000005</v>
      </c>
      <c r="P4200" s="19">
        <v>5772.93</v>
      </c>
      <c r="Q4200" s="19">
        <v>0</v>
      </c>
      <c r="R4200" s="19">
        <v>0</v>
      </c>
      <c r="S4200" s="19">
        <v>0</v>
      </c>
      <c r="T4200" s="19">
        <v>0</v>
      </c>
      <c r="U4200" s="56">
        <f t="shared" si="138"/>
        <v>28009.03</v>
      </c>
      <c r="V4200" s="18">
        <f t="shared" si="139"/>
        <v>3501.1287499999999</v>
      </c>
      <c r="W4200" s="7"/>
      <c r="X4200" s="7"/>
      <c r="Y4200" s="7"/>
      <c r="Z4200" s="57"/>
    </row>
    <row r="4201" spans="1:26" x14ac:dyDescent="0.35">
      <c r="A4201" s="6" t="s">
        <v>398</v>
      </c>
      <c r="B4201" s="7" t="s">
        <v>416</v>
      </c>
      <c r="C4201" s="7" t="s">
        <v>420</v>
      </c>
      <c r="D4201" s="7" t="s">
        <v>424</v>
      </c>
      <c r="E4201" s="7" t="s">
        <v>425</v>
      </c>
      <c r="F4201" s="7"/>
      <c r="G4201" s="8">
        <v>5100101</v>
      </c>
      <c r="H4201" s="16" t="s">
        <v>426</v>
      </c>
      <c r="I4201" s="18">
        <v>180.59800000000001</v>
      </c>
      <c r="J4201" s="19">
        <v>0</v>
      </c>
      <c r="K4201" s="19">
        <v>2606.2689999999998</v>
      </c>
      <c r="L4201" s="19">
        <v>476.928</v>
      </c>
      <c r="M4201" s="19">
        <v>233.387</v>
      </c>
      <c r="N4201" s="19">
        <v>238.464</v>
      </c>
      <c r="O4201" s="19">
        <v>1503.723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56">
        <f t="shared" si="138"/>
        <v>5239.3689999999997</v>
      </c>
      <c r="V4201" s="18">
        <f t="shared" si="139"/>
        <v>654.92112499999996</v>
      </c>
      <c r="W4201" s="7"/>
      <c r="X4201" s="7"/>
      <c r="Y4201" s="7"/>
      <c r="Z4201" s="57"/>
    </row>
    <row r="4202" spans="1:26" x14ac:dyDescent="0.35">
      <c r="A4202" s="6" t="s">
        <v>398</v>
      </c>
      <c r="B4202" s="7" t="s">
        <v>416</v>
      </c>
      <c r="C4202" s="7" t="s">
        <v>420</v>
      </c>
      <c r="D4202" s="7" t="s">
        <v>427</v>
      </c>
      <c r="E4202" s="7" t="s">
        <v>428</v>
      </c>
      <c r="F4202" s="7"/>
      <c r="G4202" s="8">
        <v>5120167</v>
      </c>
      <c r="H4202" s="16" t="s">
        <v>429</v>
      </c>
      <c r="I4202" s="18">
        <v>7809.7610000000004</v>
      </c>
      <c r="J4202" s="19">
        <v>13574.901</v>
      </c>
      <c r="K4202" s="19">
        <v>22977.862559999998</v>
      </c>
      <c r="L4202" s="19">
        <v>5014.3204399999995</v>
      </c>
      <c r="M4202" s="19">
        <v>14991.805</v>
      </c>
      <c r="N4202" s="19">
        <v>11897.254000000001</v>
      </c>
      <c r="O4202" s="19">
        <v>10512.037</v>
      </c>
      <c r="P4202" s="19">
        <v>11848.447</v>
      </c>
      <c r="Q4202" s="19">
        <v>0</v>
      </c>
      <c r="R4202" s="19">
        <v>0</v>
      </c>
      <c r="S4202" s="19">
        <v>0</v>
      </c>
      <c r="T4202" s="19">
        <v>0</v>
      </c>
      <c r="U4202" s="56">
        <f t="shared" si="138"/>
        <v>98626.388000000006</v>
      </c>
      <c r="V4202" s="18">
        <f t="shared" si="139"/>
        <v>12328.298500000001</v>
      </c>
      <c r="W4202" s="7"/>
      <c r="X4202" s="7"/>
      <c r="Y4202" s="7"/>
      <c r="Z4202" s="57"/>
    </row>
    <row r="4203" spans="1:26" x14ac:dyDescent="0.35">
      <c r="A4203" s="6" t="s">
        <v>398</v>
      </c>
      <c r="B4203" s="7" t="s">
        <v>416</v>
      </c>
      <c r="C4203" s="7" t="s">
        <v>3194</v>
      </c>
      <c r="D4203" s="7" t="s">
        <v>280</v>
      </c>
      <c r="E4203" s="7" t="s">
        <v>281</v>
      </c>
      <c r="F4203" s="7"/>
      <c r="G4203" s="8">
        <v>5120565</v>
      </c>
      <c r="H4203" s="16" t="s">
        <v>430</v>
      </c>
      <c r="I4203" s="18">
        <v>12961.231</v>
      </c>
      <c r="J4203" s="19">
        <v>22199.278999999999</v>
      </c>
      <c r="K4203" s="19">
        <v>29925.483</v>
      </c>
      <c r="L4203" s="19">
        <v>20150.439999999999</v>
      </c>
      <c r="M4203" s="19">
        <v>27975.727999999999</v>
      </c>
      <c r="N4203" s="19">
        <v>11462.103999999999</v>
      </c>
      <c r="O4203" s="19">
        <v>18486.912</v>
      </c>
      <c r="P4203" s="19">
        <v>21557.171999999999</v>
      </c>
      <c r="Q4203" s="19">
        <v>0</v>
      </c>
      <c r="R4203" s="19">
        <v>0</v>
      </c>
      <c r="S4203" s="19">
        <v>0</v>
      </c>
      <c r="T4203" s="19">
        <v>0</v>
      </c>
      <c r="U4203" s="56">
        <f t="shared" si="138"/>
        <v>164718.34899999999</v>
      </c>
      <c r="V4203" s="18">
        <f t="shared" si="139"/>
        <v>20589.793624999998</v>
      </c>
      <c r="W4203" s="7"/>
      <c r="X4203" s="7"/>
      <c r="Y4203" s="7"/>
      <c r="Z4203" s="57"/>
    </row>
    <row r="4204" spans="1:26" x14ac:dyDescent="0.35">
      <c r="A4204" s="6" t="s">
        <v>398</v>
      </c>
      <c r="B4204" s="7" t="s">
        <v>416</v>
      </c>
      <c r="C4204" s="7" t="s">
        <v>267</v>
      </c>
      <c r="D4204" s="7" t="s">
        <v>288</v>
      </c>
      <c r="E4204" s="7" t="s">
        <v>289</v>
      </c>
      <c r="F4204" s="7"/>
      <c r="G4204" s="8">
        <v>5120596</v>
      </c>
      <c r="H4204" s="16" t="s">
        <v>431</v>
      </c>
      <c r="I4204" s="18">
        <v>0</v>
      </c>
      <c r="J4204" s="19">
        <v>1414.953</v>
      </c>
      <c r="K4204" s="19">
        <v>1196.576</v>
      </c>
      <c r="L4204" s="19">
        <v>1607.617</v>
      </c>
      <c r="M4204" s="19">
        <v>1018.721</v>
      </c>
      <c r="N4204" s="19">
        <v>908.072</v>
      </c>
      <c r="O4204" s="19">
        <v>1451.4939999999999</v>
      </c>
      <c r="P4204" s="19">
        <v>0</v>
      </c>
      <c r="Q4204" s="19">
        <v>0</v>
      </c>
      <c r="R4204" s="19">
        <v>0</v>
      </c>
      <c r="S4204" s="19">
        <v>0</v>
      </c>
      <c r="T4204" s="19">
        <v>0</v>
      </c>
      <c r="U4204" s="56">
        <f t="shared" si="138"/>
        <v>7597.433</v>
      </c>
      <c r="V4204" s="18">
        <f t="shared" si="139"/>
        <v>949.679125</v>
      </c>
      <c r="W4204" s="7"/>
      <c r="X4204" s="7"/>
      <c r="Y4204" s="7"/>
      <c r="Z4204" s="57"/>
    </row>
    <row r="4205" spans="1:26" x14ac:dyDescent="0.35">
      <c r="A4205" s="6" t="s">
        <v>398</v>
      </c>
      <c r="B4205" s="7" t="s">
        <v>416</v>
      </c>
      <c r="C4205" s="7" t="s">
        <v>267</v>
      </c>
      <c r="D4205" s="7" t="s">
        <v>271</v>
      </c>
      <c r="E4205" s="7" t="s">
        <v>432</v>
      </c>
      <c r="F4205" s="7"/>
      <c r="G4205" s="8">
        <v>5120745</v>
      </c>
      <c r="H4205" s="16" t="s">
        <v>433</v>
      </c>
      <c r="I4205" s="18">
        <v>475.08699999999999</v>
      </c>
      <c r="J4205" s="19">
        <v>3873.971</v>
      </c>
      <c r="K4205" s="19">
        <v>2666.1550000000002</v>
      </c>
      <c r="L4205" s="19">
        <v>2901.3090000000002</v>
      </c>
      <c r="M4205" s="19">
        <v>4388.125</v>
      </c>
      <c r="N4205" s="19">
        <v>643.17200000000003</v>
      </c>
      <c r="O4205" s="19">
        <v>2166.3620000000001</v>
      </c>
      <c r="P4205" s="19">
        <v>5959.5330000000004</v>
      </c>
      <c r="Q4205" s="19">
        <v>0</v>
      </c>
      <c r="R4205" s="19">
        <v>0</v>
      </c>
      <c r="S4205" s="19">
        <v>0</v>
      </c>
      <c r="T4205" s="19">
        <v>0</v>
      </c>
      <c r="U4205" s="56">
        <f t="shared" si="138"/>
        <v>23073.714</v>
      </c>
      <c r="V4205" s="18">
        <f t="shared" si="139"/>
        <v>2884.21425</v>
      </c>
      <c r="W4205" s="7"/>
      <c r="X4205" s="7"/>
      <c r="Y4205" s="7"/>
      <c r="Z4205" s="57"/>
    </row>
    <row r="4206" spans="1:26" x14ac:dyDescent="0.35">
      <c r="A4206" s="6" t="s">
        <v>398</v>
      </c>
      <c r="B4206" s="7" t="s">
        <v>416</v>
      </c>
      <c r="C4206" s="7" t="s">
        <v>420</v>
      </c>
      <c r="D4206" s="7" t="s">
        <v>421</v>
      </c>
      <c r="E4206" s="7" t="s">
        <v>422</v>
      </c>
      <c r="F4206" s="7"/>
      <c r="G4206" s="8">
        <v>5120752</v>
      </c>
      <c r="H4206" s="16" t="s">
        <v>434</v>
      </c>
      <c r="I4206" s="18">
        <v>0</v>
      </c>
      <c r="J4206" s="19">
        <v>3324.683</v>
      </c>
      <c r="K4206" s="19">
        <v>179.52799999999999</v>
      </c>
      <c r="L4206" s="19">
        <v>1083.922</v>
      </c>
      <c r="M4206" s="19">
        <v>1352.4680000000001</v>
      </c>
      <c r="N4206" s="19">
        <v>704.10199999999998</v>
      </c>
      <c r="O4206" s="19">
        <v>2163.62</v>
      </c>
      <c r="P4206" s="19">
        <v>2523.902</v>
      </c>
      <c r="Q4206" s="19">
        <v>0</v>
      </c>
      <c r="R4206" s="19">
        <v>0</v>
      </c>
      <c r="S4206" s="19">
        <v>0</v>
      </c>
      <c r="T4206" s="19">
        <v>0</v>
      </c>
      <c r="U4206" s="56">
        <f t="shared" si="138"/>
        <v>11332.225</v>
      </c>
      <c r="V4206" s="18">
        <f t="shared" si="139"/>
        <v>1416.528125</v>
      </c>
      <c r="W4206" s="7"/>
      <c r="X4206" s="7"/>
      <c r="Y4206" s="7"/>
      <c r="Z4206" s="57"/>
    </row>
    <row r="4207" spans="1:26" x14ac:dyDescent="0.35">
      <c r="A4207" s="6" t="s">
        <v>398</v>
      </c>
      <c r="B4207" s="7" t="s">
        <v>416</v>
      </c>
      <c r="C4207" s="7" t="s">
        <v>420</v>
      </c>
      <c r="D4207" s="7" t="s">
        <v>424</v>
      </c>
      <c r="E4207" s="7" t="s">
        <v>425</v>
      </c>
      <c r="F4207" s="7"/>
      <c r="G4207" s="8">
        <v>5122013</v>
      </c>
      <c r="H4207" s="16" t="s">
        <v>435</v>
      </c>
      <c r="I4207" s="18">
        <v>3101.4580000000001</v>
      </c>
      <c r="J4207" s="19">
        <v>8229.9570000000003</v>
      </c>
      <c r="K4207" s="19">
        <v>4010.873</v>
      </c>
      <c r="L4207" s="19">
        <v>5880.6049999999996</v>
      </c>
      <c r="M4207" s="19">
        <v>10042.290000000001</v>
      </c>
      <c r="N4207" s="19">
        <v>2857.6990000000001</v>
      </c>
      <c r="O4207" s="19">
        <v>5416.0630000000001</v>
      </c>
      <c r="P4207" s="19">
        <v>13170.647000000001</v>
      </c>
      <c r="Q4207" s="19">
        <v>0</v>
      </c>
      <c r="R4207" s="19">
        <v>0</v>
      </c>
      <c r="S4207" s="19">
        <v>0</v>
      </c>
      <c r="T4207" s="19">
        <v>0</v>
      </c>
      <c r="U4207" s="56">
        <f t="shared" si="138"/>
        <v>52709.592000000004</v>
      </c>
      <c r="V4207" s="18">
        <f t="shared" si="139"/>
        <v>6588.6990000000005</v>
      </c>
      <c r="W4207" s="7"/>
      <c r="X4207" s="7"/>
      <c r="Y4207" s="7"/>
      <c r="Z4207" s="57"/>
    </row>
    <row r="4208" spans="1:26" x14ac:dyDescent="0.35">
      <c r="A4208" s="6" t="s">
        <v>398</v>
      </c>
      <c r="B4208" s="7" t="s">
        <v>416</v>
      </c>
      <c r="C4208" s="7" t="s">
        <v>420</v>
      </c>
      <c r="D4208" s="7" t="s">
        <v>421</v>
      </c>
      <c r="E4208" s="7" t="s">
        <v>422</v>
      </c>
      <c r="F4208" s="7"/>
      <c r="G4208" s="8">
        <v>5122871</v>
      </c>
      <c r="H4208" s="16" t="s">
        <v>436</v>
      </c>
      <c r="I4208" s="18">
        <v>575.52099999999996</v>
      </c>
      <c r="J4208" s="19">
        <v>1210.3209999999999</v>
      </c>
      <c r="K4208" s="19">
        <v>959.95299999999997</v>
      </c>
      <c r="L4208" s="19">
        <v>1390.9190000000001</v>
      </c>
      <c r="M4208" s="19">
        <v>2317.5129999999999</v>
      </c>
      <c r="N4208" s="19">
        <v>417.99200000000002</v>
      </c>
      <c r="O4208" s="19">
        <v>1985.329</v>
      </c>
      <c r="P4208" s="19">
        <v>998.93</v>
      </c>
      <c r="Q4208" s="19">
        <v>0</v>
      </c>
      <c r="R4208" s="19">
        <v>0</v>
      </c>
      <c r="S4208" s="19">
        <v>0</v>
      </c>
      <c r="T4208" s="19">
        <v>0</v>
      </c>
      <c r="U4208" s="56">
        <f t="shared" si="138"/>
        <v>9856.478000000001</v>
      </c>
      <c r="V4208" s="18">
        <f t="shared" si="139"/>
        <v>1232.0597500000001</v>
      </c>
      <c r="W4208" s="7"/>
      <c r="X4208" s="7"/>
      <c r="Y4208" s="7"/>
      <c r="Z4208" s="57"/>
    </row>
    <row r="4209" spans="1:26" x14ac:dyDescent="0.35">
      <c r="A4209" s="6" t="s">
        <v>398</v>
      </c>
      <c r="B4209" s="7" t="s">
        <v>416</v>
      </c>
      <c r="C4209" s="7" t="s">
        <v>420</v>
      </c>
      <c r="D4209" s="7" t="s">
        <v>437</v>
      </c>
      <c r="E4209" s="7" t="s">
        <v>438</v>
      </c>
      <c r="F4209" s="7"/>
      <c r="G4209" s="8">
        <v>5124277</v>
      </c>
      <c r="H4209" s="16" t="s">
        <v>439</v>
      </c>
      <c r="I4209" s="18">
        <v>303.49700000000001</v>
      </c>
      <c r="J4209" s="19">
        <v>5649.2340000000004</v>
      </c>
      <c r="K4209" s="19">
        <v>5249.3379999999997</v>
      </c>
      <c r="L4209" s="19">
        <v>0</v>
      </c>
      <c r="M4209" s="19">
        <v>4968.576</v>
      </c>
      <c r="N4209" s="19">
        <v>2798.8530000000001</v>
      </c>
      <c r="O4209" s="19">
        <v>3813.375</v>
      </c>
      <c r="P4209" s="19">
        <v>6066.6530000000002</v>
      </c>
      <c r="Q4209" s="19">
        <v>0</v>
      </c>
      <c r="R4209" s="19">
        <v>0</v>
      </c>
      <c r="S4209" s="19">
        <v>0</v>
      </c>
      <c r="T4209" s="19">
        <v>0</v>
      </c>
      <c r="U4209" s="56">
        <f t="shared" si="138"/>
        <v>28849.525999999998</v>
      </c>
      <c r="V4209" s="18">
        <f t="shared" si="139"/>
        <v>3606.1907499999998</v>
      </c>
      <c r="W4209" s="7"/>
      <c r="X4209" s="7"/>
      <c r="Y4209" s="7"/>
      <c r="Z4209" s="57"/>
    </row>
    <row r="4210" spans="1:26" x14ac:dyDescent="0.35">
      <c r="A4210" s="6" t="s">
        <v>398</v>
      </c>
      <c r="B4210" s="7" t="s">
        <v>416</v>
      </c>
      <c r="C4210" s="7" t="s">
        <v>267</v>
      </c>
      <c r="D4210" s="7" t="s">
        <v>282</v>
      </c>
      <c r="E4210" s="7" t="s">
        <v>283</v>
      </c>
      <c r="F4210" s="7"/>
      <c r="G4210" s="8">
        <v>5124284</v>
      </c>
      <c r="H4210" s="16" t="s">
        <v>440</v>
      </c>
      <c r="I4210" s="18">
        <v>1793.9290000000001</v>
      </c>
      <c r="J4210" s="19">
        <v>1786.9110000000001</v>
      </c>
      <c r="K4210" s="19">
        <v>3718.721</v>
      </c>
      <c r="L4210" s="19">
        <v>657.52599999999995</v>
      </c>
      <c r="M4210" s="19">
        <v>1446.6010000000001</v>
      </c>
      <c r="N4210" s="19">
        <v>1314.182</v>
      </c>
      <c r="O4210" s="19">
        <v>2205.5830000000001</v>
      </c>
      <c r="P4210" s="19">
        <v>2206.8220000000001</v>
      </c>
      <c r="Q4210" s="19">
        <v>0</v>
      </c>
      <c r="R4210" s="19">
        <v>0</v>
      </c>
      <c r="S4210" s="19">
        <v>0</v>
      </c>
      <c r="T4210" s="19">
        <v>0</v>
      </c>
      <c r="U4210" s="56">
        <f t="shared" si="138"/>
        <v>15130.275000000001</v>
      </c>
      <c r="V4210" s="18">
        <f t="shared" si="139"/>
        <v>1891.2843750000002</v>
      </c>
      <c r="W4210" s="7"/>
      <c r="X4210" s="7"/>
      <c r="Y4210" s="7"/>
      <c r="Z4210" s="57"/>
    </row>
    <row r="4211" spans="1:26" x14ac:dyDescent="0.35">
      <c r="A4211" s="6" t="s">
        <v>398</v>
      </c>
      <c r="B4211" s="7" t="s">
        <v>416</v>
      </c>
      <c r="C4211" s="7" t="s">
        <v>267</v>
      </c>
      <c r="D4211" s="7" t="s">
        <v>288</v>
      </c>
      <c r="E4211" s="7" t="s">
        <v>289</v>
      </c>
      <c r="F4211" s="7"/>
      <c r="G4211" s="8">
        <v>5128543</v>
      </c>
      <c r="H4211" s="16" t="s">
        <v>441</v>
      </c>
      <c r="I4211" s="18">
        <v>0</v>
      </c>
      <c r="J4211" s="19">
        <v>2558.0450000000001</v>
      </c>
      <c r="K4211" s="19">
        <v>1486.0129999999999</v>
      </c>
      <c r="L4211" s="19">
        <v>361.19499999999999</v>
      </c>
      <c r="M4211" s="19">
        <v>1164.4169999999999</v>
      </c>
      <c r="N4211" s="19">
        <v>1339.1559999999999</v>
      </c>
      <c r="O4211" s="19">
        <v>1351.1769999999999</v>
      </c>
      <c r="P4211" s="19">
        <v>3909.2550000000001</v>
      </c>
      <c r="Q4211" s="19">
        <v>0</v>
      </c>
      <c r="R4211" s="19">
        <v>0</v>
      </c>
      <c r="S4211" s="19">
        <v>0</v>
      </c>
      <c r="T4211" s="19">
        <v>0</v>
      </c>
      <c r="U4211" s="56">
        <f t="shared" si="138"/>
        <v>12169.258000000002</v>
      </c>
      <c r="V4211" s="18">
        <f t="shared" si="139"/>
        <v>1521.1572500000002</v>
      </c>
      <c r="W4211" s="7"/>
      <c r="X4211" s="7"/>
      <c r="Y4211" s="7"/>
      <c r="Z4211" s="57"/>
    </row>
    <row r="4212" spans="1:26" x14ac:dyDescent="0.35">
      <c r="A4212" s="6" t="s">
        <v>398</v>
      </c>
      <c r="B4212" s="7" t="s">
        <v>416</v>
      </c>
      <c r="C4212" s="7" t="s">
        <v>267</v>
      </c>
      <c r="D4212" s="7" t="s">
        <v>290</v>
      </c>
      <c r="E4212" s="7" t="s">
        <v>291</v>
      </c>
      <c r="F4212" s="7"/>
      <c r="G4212" s="8">
        <v>5128730</v>
      </c>
      <c r="H4212" s="16" t="s">
        <v>442</v>
      </c>
      <c r="I4212" s="18">
        <v>778.58500000000004</v>
      </c>
      <c r="J4212" s="19">
        <v>0</v>
      </c>
      <c r="K4212" s="19">
        <v>962.84900000000005</v>
      </c>
      <c r="L4212" s="19">
        <v>917.61099999999999</v>
      </c>
      <c r="M4212" s="19">
        <v>238.92699999999999</v>
      </c>
      <c r="N4212" s="19">
        <v>1216.153</v>
      </c>
      <c r="O4212" s="19">
        <v>978.09400000000005</v>
      </c>
      <c r="P4212" s="19">
        <v>1564.6410000000001</v>
      </c>
      <c r="Q4212" s="19">
        <v>0</v>
      </c>
      <c r="R4212" s="19">
        <v>0</v>
      </c>
      <c r="S4212" s="19">
        <v>0</v>
      </c>
      <c r="T4212" s="19">
        <v>0</v>
      </c>
      <c r="U4212" s="56">
        <f t="shared" si="138"/>
        <v>6656.8600000000006</v>
      </c>
      <c r="V4212" s="18">
        <f t="shared" si="139"/>
        <v>832.10750000000007</v>
      </c>
      <c r="W4212" s="7"/>
      <c r="X4212" s="7"/>
      <c r="Y4212" s="7"/>
      <c r="Z4212" s="57"/>
    </row>
    <row r="4213" spans="1:26" x14ac:dyDescent="0.35">
      <c r="A4213" s="6" t="s">
        <v>398</v>
      </c>
      <c r="B4213" s="7" t="s">
        <v>416</v>
      </c>
      <c r="C4213" s="7" t="s">
        <v>267</v>
      </c>
      <c r="D4213" s="7" t="s">
        <v>271</v>
      </c>
      <c r="E4213" s="7" t="s">
        <v>432</v>
      </c>
      <c r="F4213" s="7"/>
      <c r="G4213" s="8">
        <v>5129054</v>
      </c>
      <c r="H4213" s="16" t="s">
        <v>443</v>
      </c>
      <c r="I4213" s="18">
        <v>780.42499999999995</v>
      </c>
      <c r="J4213" s="19">
        <v>2935.116</v>
      </c>
      <c r="K4213" s="19">
        <v>2771.002</v>
      </c>
      <c r="L4213" s="19">
        <v>1325.885</v>
      </c>
      <c r="M4213" s="19">
        <v>1826.4010000000001</v>
      </c>
      <c r="N4213" s="19">
        <v>3586.9760000000001</v>
      </c>
      <c r="O4213" s="19">
        <v>2871.0729999999999</v>
      </c>
      <c r="P4213" s="19">
        <v>3990.1880000000001</v>
      </c>
      <c r="Q4213" s="19">
        <v>0</v>
      </c>
      <c r="R4213" s="19">
        <v>0</v>
      </c>
      <c r="S4213" s="19">
        <v>0</v>
      </c>
      <c r="T4213" s="19">
        <v>0</v>
      </c>
      <c r="U4213" s="56">
        <f t="shared" si="138"/>
        <v>20087.065999999999</v>
      </c>
      <c r="V4213" s="18">
        <f t="shared" si="139"/>
        <v>2510.8832499999999</v>
      </c>
      <c r="W4213" s="7"/>
      <c r="X4213" s="7"/>
      <c r="Y4213" s="7"/>
      <c r="Z4213" s="57"/>
    </row>
    <row r="4214" spans="1:26" x14ac:dyDescent="0.35">
      <c r="A4214" s="6" t="s">
        <v>398</v>
      </c>
      <c r="B4214" s="7" t="s">
        <v>416</v>
      </c>
      <c r="C4214" s="7" t="s">
        <v>267</v>
      </c>
      <c r="D4214" s="7" t="s">
        <v>288</v>
      </c>
      <c r="E4214" s="7" t="s">
        <v>289</v>
      </c>
      <c r="F4214" s="7"/>
      <c r="G4214" s="8">
        <v>5129386</v>
      </c>
      <c r="H4214" s="16" t="s">
        <v>444</v>
      </c>
      <c r="I4214" s="18">
        <v>303.49700000000001</v>
      </c>
      <c r="J4214" s="19">
        <v>791.25900000000001</v>
      </c>
      <c r="K4214" s="19">
        <v>2329.6309999999999</v>
      </c>
      <c r="L4214" s="19">
        <v>0</v>
      </c>
      <c r="M4214" s="19">
        <v>361.19499999999999</v>
      </c>
      <c r="N4214" s="19">
        <v>593.58600000000001</v>
      </c>
      <c r="O4214" s="19">
        <v>1783.0719999999999</v>
      </c>
      <c r="P4214" s="19">
        <v>1198.4169999999999</v>
      </c>
      <c r="Q4214" s="19">
        <v>0</v>
      </c>
      <c r="R4214" s="19">
        <v>0</v>
      </c>
      <c r="S4214" s="19">
        <v>0</v>
      </c>
      <c r="T4214" s="19">
        <v>0</v>
      </c>
      <c r="U4214" s="56">
        <f t="shared" si="138"/>
        <v>7360.6569999999992</v>
      </c>
      <c r="V4214" s="18">
        <f t="shared" si="139"/>
        <v>920.08212499999991</v>
      </c>
      <c r="W4214" s="7"/>
      <c r="X4214" s="7"/>
      <c r="Y4214" s="7"/>
      <c r="Z4214" s="57"/>
    </row>
    <row r="4215" spans="1:26" x14ac:dyDescent="0.35">
      <c r="A4215" s="6" t="s">
        <v>398</v>
      </c>
      <c r="B4215" s="7" t="s">
        <v>416</v>
      </c>
      <c r="C4215" s="7" t="s">
        <v>267</v>
      </c>
      <c r="D4215" s="7" t="s">
        <v>284</v>
      </c>
      <c r="E4215" s="7" t="s">
        <v>285</v>
      </c>
      <c r="F4215" s="7"/>
      <c r="G4215" s="8">
        <v>5129504</v>
      </c>
      <c r="H4215" s="16" t="s">
        <v>445</v>
      </c>
      <c r="I4215" s="18">
        <v>1024.818</v>
      </c>
      <c r="J4215" s="19">
        <v>1279.0229999999999</v>
      </c>
      <c r="K4215" s="19">
        <v>5528.36</v>
      </c>
      <c r="L4215" s="19">
        <v>0</v>
      </c>
      <c r="M4215" s="19">
        <v>2783.424</v>
      </c>
      <c r="N4215" s="19">
        <v>1603.021</v>
      </c>
      <c r="O4215" s="19">
        <v>2044.8989999999999</v>
      </c>
      <c r="P4215" s="19">
        <v>3459.25</v>
      </c>
      <c r="Q4215" s="19">
        <v>0</v>
      </c>
      <c r="R4215" s="19">
        <v>0</v>
      </c>
      <c r="S4215" s="19">
        <v>0</v>
      </c>
      <c r="T4215" s="19">
        <v>0</v>
      </c>
      <c r="U4215" s="56">
        <f t="shared" si="138"/>
        <v>17722.794999999998</v>
      </c>
      <c r="V4215" s="18">
        <f t="shared" si="139"/>
        <v>2215.3493749999998</v>
      </c>
      <c r="W4215" s="7"/>
      <c r="X4215" s="7"/>
      <c r="Y4215" s="7"/>
      <c r="Z4215" s="57"/>
    </row>
    <row r="4216" spans="1:26" x14ac:dyDescent="0.35">
      <c r="A4216" s="6" t="s">
        <v>398</v>
      </c>
      <c r="B4216" s="7" t="s">
        <v>416</v>
      </c>
      <c r="C4216" s="7" t="s">
        <v>267</v>
      </c>
      <c r="D4216" s="7" t="s">
        <v>288</v>
      </c>
      <c r="E4216" s="7" t="s">
        <v>289</v>
      </c>
      <c r="F4216" s="7"/>
      <c r="G4216" s="8">
        <v>5129511</v>
      </c>
      <c r="H4216" s="16" t="s">
        <v>446</v>
      </c>
      <c r="I4216" s="18">
        <v>2415.1280000000002</v>
      </c>
      <c r="J4216" s="19">
        <v>3533.5709999999999</v>
      </c>
      <c r="K4216" s="19">
        <v>3922.837</v>
      </c>
      <c r="L4216" s="19">
        <v>1444.7809999999999</v>
      </c>
      <c r="M4216" s="19">
        <v>1738.201</v>
      </c>
      <c r="N4216" s="19">
        <v>475.08699999999999</v>
      </c>
      <c r="O4216" s="19">
        <v>483.02499999999998</v>
      </c>
      <c r="P4216" s="19">
        <v>1984.94</v>
      </c>
      <c r="Q4216" s="19">
        <v>0</v>
      </c>
      <c r="R4216" s="19">
        <v>0</v>
      </c>
      <c r="S4216" s="19">
        <v>0</v>
      </c>
      <c r="T4216" s="19">
        <v>0</v>
      </c>
      <c r="U4216" s="56">
        <f t="shared" si="138"/>
        <v>15997.57</v>
      </c>
      <c r="V4216" s="18">
        <f t="shared" si="139"/>
        <v>1999.69625</v>
      </c>
      <c r="W4216" s="7"/>
      <c r="X4216" s="7"/>
      <c r="Y4216" s="7"/>
      <c r="Z4216" s="57"/>
    </row>
    <row r="4217" spans="1:26" x14ac:dyDescent="0.35">
      <c r="A4217" s="6" t="s">
        <v>398</v>
      </c>
      <c r="B4217" s="7" t="s">
        <v>416</v>
      </c>
      <c r="C4217" s="7" t="s">
        <v>420</v>
      </c>
      <c r="D4217" s="7" t="s">
        <v>427</v>
      </c>
      <c r="E4217" s="7" t="s">
        <v>428</v>
      </c>
      <c r="F4217" s="7"/>
      <c r="G4217" s="8">
        <v>5129535</v>
      </c>
      <c r="H4217" s="16" t="s">
        <v>447</v>
      </c>
      <c r="I4217" s="18">
        <v>483.02499999999998</v>
      </c>
      <c r="J4217" s="19">
        <v>395.99299999999999</v>
      </c>
      <c r="K4217" s="19">
        <v>1454.8820000000001</v>
      </c>
      <c r="L4217" s="19">
        <v>179.52799999999999</v>
      </c>
      <c r="M4217" s="19">
        <v>2757.63</v>
      </c>
      <c r="N4217" s="19">
        <v>2021.395</v>
      </c>
      <c r="O4217" s="19">
        <v>838.88</v>
      </c>
      <c r="P4217" s="19">
        <v>1757.309</v>
      </c>
      <c r="Q4217" s="19">
        <v>0</v>
      </c>
      <c r="R4217" s="19">
        <v>0</v>
      </c>
      <c r="S4217" s="19">
        <v>0</v>
      </c>
      <c r="T4217" s="19">
        <v>0</v>
      </c>
      <c r="U4217" s="56">
        <f t="shared" si="138"/>
        <v>9888.6419999999998</v>
      </c>
      <c r="V4217" s="18">
        <f t="shared" si="139"/>
        <v>1236.08025</v>
      </c>
      <c r="W4217" s="7"/>
      <c r="X4217" s="7"/>
      <c r="Y4217" s="7"/>
      <c r="Z4217" s="57"/>
    </row>
    <row r="4218" spans="1:26" x14ac:dyDescent="0.35">
      <c r="A4218" s="6" t="s">
        <v>398</v>
      </c>
      <c r="B4218" s="7" t="s">
        <v>416</v>
      </c>
      <c r="C4218" s="7" t="s">
        <v>420</v>
      </c>
      <c r="D4218" s="7" t="s">
        <v>424</v>
      </c>
      <c r="E4218" s="7" t="s">
        <v>425</v>
      </c>
      <c r="F4218" s="7"/>
      <c r="G4218" s="8">
        <v>5129708</v>
      </c>
      <c r="H4218" s="16" t="s">
        <v>448</v>
      </c>
      <c r="I4218" s="18">
        <v>1610.298</v>
      </c>
      <c r="J4218" s="19">
        <v>0</v>
      </c>
      <c r="K4218" s="19">
        <v>699.49</v>
      </c>
      <c r="L4218" s="19">
        <v>1379.9159999999999</v>
      </c>
      <c r="M4218" s="19">
        <v>1138.8009999999999</v>
      </c>
      <c r="N4218" s="19">
        <v>1022.465</v>
      </c>
      <c r="O4218" s="19">
        <v>784.60400000000004</v>
      </c>
      <c r="P4218" s="19">
        <v>2350.703</v>
      </c>
      <c r="Q4218" s="19">
        <v>0</v>
      </c>
      <c r="R4218" s="19">
        <v>0</v>
      </c>
      <c r="S4218" s="19">
        <v>0</v>
      </c>
      <c r="T4218" s="19">
        <v>0</v>
      </c>
      <c r="U4218" s="56">
        <f t="shared" si="138"/>
        <v>8986.277</v>
      </c>
      <c r="V4218" s="18">
        <f t="shared" si="139"/>
        <v>1123.284625</v>
      </c>
      <c r="W4218" s="7"/>
      <c r="X4218" s="7"/>
      <c r="Y4218" s="7"/>
      <c r="Z4218" s="57"/>
    </row>
    <row r="4219" spans="1:26" x14ac:dyDescent="0.35">
      <c r="A4219" s="6" t="s">
        <v>398</v>
      </c>
      <c r="B4219" s="7" t="s">
        <v>416</v>
      </c>
      <c r="C4219" s="7" t="s">
        <v>267</v>
      </c>
      <c r="D4219" s="7" t="s">
        <v>290</v>
      </c>
      <c r="E4219" s="7" t="s">
        <v>291</v>
      </c>
      <c r="F4219" s="7"/>
      <c r="G4219" s="8">
        <v>5129715</v>
      </c>
      <c r="H4219" s="16" t="s">
        <v>449</v>
      </c>
      <c r="I4219" s="18">
        <v>2730.5430000000001</v>
      </c>
      <c r="J4219" s="19">
        <v>2861.5419999999999</v>
      </c>
      <c r="K4219" s="19">
        <v>3656.27</v>
      </c>
      <c r="L4219" s="19">
        <v>476.928</v>
      </c>
      <c r="M4219" s="19">
        <v>4252.2860000000001</v>
      </c>
      <c r="N4219" s="19">
        <v>3119.3490000000002</v>
      </c>
      <c r="O4219" s="19">
        <v>1997.797</v>
      </c>
      <c r="P4219" s="19">
        <v>8974.9680000000008</v>
      </c>
      <c r="Q4219" s="19">
        <v>0</v>
      </c>
      <c r="R4219" s="19">
        <v>0</v>
      </c>
      <c r="S4219" s="19">
        <v>0</v>
      </c>
      <c r="T4219" s="19">
        <v>0</v>
      </c>
      <c r="U4219" s="56">
        <f t="shared" si="138"/>
        <v>28069.682999999997</v>
      </c>
      <c r="V4219" s="18">
        <f t="shared" si="139"/>
        <v>3508.7103749999997</v>
      </c>
      <c r="W4219" s="7"/>
      <c r="X4219" s="7"/>
      <c r="Y4219" s="7"/>
      <c r="Z4219" s="57"/>
    </row>
    <row r="4220" spans="1:26" x14ac:dyDescent="0.35">
      <c r="A4220" s="6" t="s">
        <v>398</v>
      </c>
      <c r="B4220" s="7" t="s">
        <v>416</v>
      </c>
      <c r="C4220" s="7" t="s">
        <v>420</v>
      </c>
      <c r="D4220" s="7" t="s">
        <v>450</v>
      </c>
      <c r="E4220" s="7" t="s">
        <v>451</v>
      </c>
      <c r="F4220" s="7"/>
      <c r="G4220" s="8">
        <v>5135806</v>
      </c>
      <c r="H4220" s="16" t="s">
        <v>452</v>
      </c>
      <c r="I4220" s="18">
        <v>1002.9880000000001</v>
      </c>
      <c r="J4220" s="19">
        <v>2952.7739999999999</v>
      </c>
      <c r="K4220" s="19">
        <v>4076.2102800000002</v>
      </c>
      <c r="L4220" s="19">
        <v>179.52771999999996</v>
      </c>
      <c r="M4220" s="19">
        <v>4057.01</v>
      </c>
      <c r="N4220" s="19">
        <v>1117.482</v>
      </c>
      <c r="O4220" s="19">
        <v>1981.952</v>
      </c>
      <c r="P4220" s="19">
        <v>2059.9580000000001</v>
      </c>
      <c r="Q4220" s="19">
        <v>0</v>
      </c>
      <c r="R4220" s="19">
        <v>0</v>
      </c>
      <c r="S4220" s="19">
        <v>0</v>
      </c>
      <c r="T4220" s="19">
        <v>0</v>
      </c>
      <c r="U4220" s="56">
        <f t="shared" si="138"/>
        <v>17427.901999999998</v>
      </c>
      <c r="V4220" s="18">
        <f t="shared" si="139"/>
        <v>2178.4877499999998</v>
      </c>
      <c r="W4220" s="7"/>
      <c r="X4220" s="7"/>
      <c r="Y4220" s="7"/>
      <c r="Z4220" s="57"/>
    </row>
    <row r="4221" spans="1:26" x14ac:dyDescent="0.35">
      <c r="A4221" s="6" t="s">
        <v>398</v>
      </c>
      <c r="B4221" s="7" t="s">
        <v>416</v>
      </c>
      <c r="C4221" s="7" t="s">
        <v>420</v>
      </c>
      <c r="D4221" s="7" t="s">
        <v>424</v>
      </c>
      <c r="E4221" s="7" t="s">
        <v>425</v>
      </c>
      <c r="F4221" s="7"/>
      <c r="G4221" s="8">
        <v>5135820</v>
      </c>
      <c r="H4221" s="16" t="s">
        <v>453</v>
      </c>
      <c r="I4221" s="18">
        <v>238.464</v>
      </c>
      <c r="J4221" s="19">
        <v>1279.0229999999999</v>
      </c>
      <c r="K4221" s="19">
        <v>1558.375</v>
      </c>
      <c r="L4221" s="19">
        <v>4456.5029999999997</v>
      </c>
      <c r="M4221" s="19">
        <v>803.68100000000004</v>
      </c>
      <c r="N4221" s="19">
        <v>0</v>
      </c>
      <c r="O4221" s="19">
        <v>1015.811</v>
      </c>
      <c r="P4221" s="19">
        <v>1322.05</v>
      </c>
      <c r="Q4221" s="19">
        <v>0</v>
      </c>
      <c r="R4221" s="19">
        <v>0</v>
      </c>
      <c r="S4221" s="19">
        <v>0</v>
      </c>
      <c r="T4221" s="19">
        <v>0</v>
      </c>
      <c r="U4221" s="56">
        <f t="shared" si="138"/>
        <v>10673.906999999999</v>
      </c>
      <c r="V4221" s="18">
        <f t="shared" si="139"/>
        <v>1334.2383749999999</v>
      </c>
      <c r="W4221" s="7"/>
      <c r="X4221" s="7"/>
      <c r="Y4221" s="7"/>
      <c r="Z4221" s="57"/>
    </row>
    <row r="4222" spans="1:26" x14ac:dyDescent="0.35">
      <c r="A4222" s="6" t="s">
        <v>398</v>
      </c>
      <c r="B4222" s="7" t="s">
        <v>416</v>
      </c>
      <c r="C4222" s="7" t="s">
        <v>420</v>
      </c>
      <c r="D4222" s="7" t="s">
        <v>424</v>
      </c>
      <c r="E4222" s="7" t="s">
        <v>425</v>
      </c>
      <c r="F4222" s="7"/>
      <c r="G4222" s="8">
        <v>5135837</v>
      </c>
      <c r="H4222" s="16" t="s">
        <v>454</v>
      </c>
      <c r="I4222" s="18">
        <v>1572.048</v>
      </c>
      <c r="J4222" s="19">
        <v>5549.8469999999998</v>
      </c>
      <c r="K4222" s="19">
        <v>4464.8882800000001</v>
      </c>
      <c r="L4222" s="19">
        <v>1908.78764</v>
      </c>
      <c r="M4222" s="19">
        <v>9903.7469999999994</v>
      </c>
      <c r="N4222" s="19">
        <v>3341.2829999999999</v>
      </c>
      <c r="O4222" s="19">
        <v>5407.1570000000002</v>
      </c>
      <c r="P4222" s="19">
        <v>5038.5169999999998</v>
      </c>
      <c r="Q4222" s="19">
        <v>0</v>
      </c>
      <c r="R4222" s="19">
        <v>0</v>
      </c>
      <c r="S4222" s="19">
        <v>0</v>
      </c>
      <c r="T4222" s="19">
        <v>0</v>
      </c>
      <c r="U4222" s="56">
        <f t="shared" si="138"/>
        <v>37186.274919999996</v>
      </c>
      <c r="V4222" s="18">
        <f t="shared" si="139"/>
        <v>4648.2843649999995</v>
      </c>
      <c r="W4222" s="7"/>
      <c r="X4222" s="7"/>
      <c r="Y4222" s="7"/>
      <c r="Z4222" s="57"/>
    </row>
    <row r="4223" spans="1:26" x14ac:dyDescent="0.35">
      <c r="A4223" s="6" t="s">
        <v>398</v>
      </c>
      <c r="B4223" s="7" t="s">
        <v>416</v>
      </c>
      <c r="C4223" s="7" t="s">
        <v>267</v>
      </c>
      <c r="D4223" s="7" t="s">
        <v>284</v>
      </c>
      <c r="E4223" s="7" t="s">
        <v>285</v>
      </c>
      <c r="F4223" s="7"/>
      <c r="G4223" s="8">
        <v>5135882</v>
      </c>
      <c r="H4223" s="16" t="s">
        <v>455</v>
      </c>
      <c r="I4223" s="18">
        <v>1517.4860000000001</v>
      </c>
      <c r="J4223" s="19">
        <v>5116.09</v>
      </c>
      <c r="K4223" s="19">
        <v>4119.4660000000003</v>
      </c>
      <c r="L4223" s="19">
        <v>0</v>
      </c>
      <c r="M4223" s="19">
        <v>2702.5880000000002</v>
      </c>
      <c r="N4223" s="19">
        <v>2374.4720000000002</v>
      </c>
      <c r="O4223" s="19">
        <v>1198.2260000000001</v>
      </c>
      <c r="P4223" s="19">
        <v>4562.0519999999997</v>
      </c>
      <c r="Q4223" s="19">
        <v>0</v>
      </c>
      <c r="R4223" s="19">
        <v>0</v>
      </c>
      <c r="S4223" s="19">
        <v>0</v>
      </c>
      <c r="T4223" s="19">
        <v>0</v>
      </c>
      <c r="U4223" s="56">
        <f t="shared" si="138"/>
        <v>21590.38</v>
      </c>
      <c r="V4223" s="18">
        <f t="shared" si="139"/>
        <v>2698.7975000000001</v>
      </c>
      <c r="W4223" s="7"/>
      <c r="X4223" s="7"/>
      <c r="Y4223" s="7"/>
      <c r="Z4223" s="57"/>
    </row>
    <row r="4224" spans="1:26" x14ac:dyDescent="0.35">
      <c r="A4224" s="6" t="s">
        <v>398</v>
      </c>
      <c r="B4224" s="7" t="s">
        <v>416</v>
      </c>
      <c r="C4224" s="7" t="s">
        <v>267</v>
      </c>
      <c r="D4224" s="7" t="s">
        <v>273</v>
      </c>
      <c r="E4224" s="7" t="s">
        <v>274</v>
      </c>
      <c r="F4224" s="7"/>
      <c r="G4224" s="8">
        <v>5137233</v>
      </c>
      <c r="H4224" s="16" t="s">
        <v>456</v>
      </c>
      <c r="I4224" s="18">
        <v>1380.0840000000001</v>
      </c>
      <c r="J4224" s="19">
        <v>0</v>
      </c>
      <c r="K4224" s="19">
        <v>2458.498</v>
      </c>
      <c r="L4224" s="19">
        <v>419.06200000000001</v>
      </c>
      <c r="M4224" s="19">
        <v>0</v>
      </c>
      <c r="N4224" s="19">
        <v>423.40899999999999</v>
      </c>
      <c r="O4224" s="19">
        <v>1679.991</v>
      </c>
      <c r="P4224" s="19">
        <v>959.95299999999997</v>
      </c>
      <c r="Q4224" s="19">
        <v>0</v>
      </c>
      <c r="R4224" s="19">
        <v>0</v>
      </c>
      <c r="S4224" s="19">
        <v>0</v>
      </c>
      <c r="T4224" s="19">
        <v>0</v>
      </c>
      <c r="U4224" s="56">
        <f t="shared" ref="U4224:U4287" si="140">SUM(I4224:T4224)</f>
        <v>7320.9969999999994</v>
      </c>
      <c r="V4224" s="18">
        <f t="shared" si="139"/>
        <v>915.12462499999992</v>
      </c>
      <c r="W4224" s="7"/>
      <c r="X4224" s="7"/>
      <c r="Y4224" s="7"/>
      <c r="Z4224" s="57"/>
    </row>
    <row r="4225" spans="1:26" x14ac:dyDescent="0.35">
      <c r="A4225" s="6" t="s">
        <v>398</v>
      </c>
      <c r="B4225" s="7" t="s">
        <v>416</v>
      </c>
      <c r="C4225" s="7" t="s">
        <v>420</v>
      </c>
      <c r="D4225" s="7" t="s">
        <v>421</v>
      </c>
      <c r="E4225" s="7" t="s">
        <v>422</v>
      </c>
      <c r="F4225" s="7"/>
      <c r="G4225" s="8">
        <v>5170034</v>
      </c>
      <c r="H4225" s="16" t="s">
        <v>457</v>
      </c>
      <c r="I4225" s="18">
        <v>2141.1080000000002</v>
      </c>
      <c r="J4225" s="19">
        <v>2412.4920000000002</v>
      </c>
      <c r="K4225" s="19">
        <v>5276.6580000000004</v>
      </c>
      <c r="L4225" s="19">
        <v>4721.2619999999997</v>
      </c>
      <c r="M4225" s="19">
        <v>13911.306</v>
      </c>
      <c r="N4225" s="19">
        <v>934.57799999999997</v>
      </c>
      <c r="O4225" s="19">
        <v>2081.692</v>
      </c>
      <c r="P4225" s="19">
        <v>3000.125</v>
      </c>
      <c r="Q4225" s="19">
        <v>0</v>
      </c>
      <c r="R4225" s="19">
        <v>0</v>
      </c>
      <c r="S4225" s="19">
        <v>0</v>
      </c>
      <c r="T4225" s="19">
        <v>0</v>
      </c>
      <c r="U4225" s="56">
        <f t="shared" si="140"/>
        <v>34479.221000000005</v>
      </c>
      <c r="V4225" s="18">
        <f t="shared" si="139"/>
        <v>4309.9026250000006</v>
      </c>
      <c r="W4225" s="7"/>
      <c r="X4225" s="7"/>
      <c r="Y4225" s="7"/>
      <c r="Z4225" s="57"/>
    </row>
    <row r="4226" spans="1:26" x14ac:dyDescent="0.35">
      <c r="A4226" s="6" t="s">
        <v>398</v>
      </c>
      <c r="B4226" s="7" t="s">
        <v>416</v>
      </c>
      <c r="C4226" s="7" t="s">
        <v>420</v>
      </c>
      <c r="D4226" s="7" t="s">
        <v>424</v>
      </c>
      <c r="E4226" s="7" t="s">
        <v>425</v>
      </c>
      <c r="F4226" s="7"/>
      <c r="G4226" s="8">
        <v>5170089</v>
      </c>
      <c r="H4226" s="16" t="s">
        <v>458</v>
      </c>
      <c r="I4226" s="18">
        <v>6328.5619999999999</v>
      </c>
      <c r="J4226" s="19">
        <v>1766.7850000000001</v>
      </c>
      <c r="K4226" s="19">
        <v>9583.5959999999995</v>
      </c>
      <c r="L4226" s="19">
        <v>2758.7620000000002</v>
      </c>
      <c r="M4226" s="19">
        <v>4915.223</v>
      </c>
      <c r="N4226" s="19">
        <v>2702.0360000000001</v>
      </c>
      <c r="O4226" s="19">
        <v>3213.38</v>
      </c>
      <c r="P4226" s="19">
        <v>9055.4390000000003</v>
      </c>
      <c r="Q4226" s="19">
        <v>0</v>
      </c>
      <c r="R4226" s="19">
        <v>0</v>
      </c>
      <c r="S4226" s="19">
        <v>0</v>
      </c>
      <c r="T4226" s="19">
        <v>0</v>
      </c>
      <c r="U4226" s="56">
        <f t="shared" si="140"/>
        <v>40323.783000000003</v>
      </c>
      <c r="V4226" s="18">
        <f t="shared" si="139"/>
        <v>5040.4728750000004</v>
      </c>
      <c r="W4226" s="7"/>
      <c r="X4226" s="7"/>
      <c r="Y4226" s="7"/>
      <c r="Z4226" s="57"/>
    </row>
    <row r="4227" spans="1:26" x14ac:dyDescent="0.35">
      <c r="A4227" s="6" t="s">
        <v>398</v>
      </c>
      <c r="B4227" s="7" t="s">
        <v>416</v>
      </c>
      <c r="C4227" s="7" t="s">
        <v>267</v>
      </c>
      <c r="D4227" s="7" t="s">
        <v>290</v>
      </c>
      <c r="E4227" s="7" t="s">
        <v>291</v>
      </c>
      <c r="F4227" s="7"/>
      <c r="G4227" s="8">
        <v>5170124</v>
      </c>
      <c r="H4227" s="16" t="s">
        <v>459</v>
      </c>
      <c r="I4227" s="18">
        <v>2575.0610000000001</v>
      </c>
      <c r="J4227" s="19">
        <v>1035.1410000000001</v>
      </c>
      <c r="K4227" s="19">
        <v>2633.1289999999999</v>
      </c>
      <c r="L4227" s="19">
        <v>179.52799999999999</v>
      </c>
      <c r="M4227" s="19">
        <v>2542.136</v>
      </c>
      <c r="N4227" s="19">
        <v>1429.694</v>
      </c>
      <c r="O4227" s="19">
        <v>417.99200000000002</v>
      </c>
      <c r="P4227" s="19">
        <v>1589.7439999999999</v>
      </c>
      <c r="Q4227" s="19">
        <v>0</v>
      </c>
      <c r="R4227" s="19">
        <v>0</v>
      </c>
      <c r="S4227" s="19">
        <v>0</v>
      </c>
      <c r="T4227" s="19">
        <v>0</v>
      </c>
      <c r="U4227" s="56">
        <f t="shared" si="140"/>
        <v>12402.425000000001</v>
      </c>
      <c r="V4227" s="18">
        <f t="shared" si="139"/>
        <v>1550.3031250000001</v>
      </c>
      <c r="W4227" s="7"/>
      <c r="X4227" s="7"/>
      <c r="Y4227" s="7"/>
      <c r="Z4227" s="57"/>
    </row>
    <row r="4228" spans="1:26" x14ac:dyDescent="0.35">
      <c r="A4228" s="6" t="s">
        <v>398</v>
      </c>
      <c r="B4228" s="7" t="s">
        <v>416</v>
      </c>
      <c r="C4228" s="7" t="s">
        <v>267</v>
      </c>
      <c r="D4228" s="7" t="s">
        <v>273</v>
      </c>
      <c r="E4228" s="7" t="s">
        <v>274</v>
      </c>
      <c r="F4228" s="7"/>
      <c r="G4228" s="8">
        <v>5170155</v>
      </c>
      <c r="H4228" s="16" t="s">
        <v>460</v>
      </c>
      <c r="I4228" s="18">
        <v>0</v>
      </c>
      <c r="J4228" s="19">
        <v>1517.4870000000001</v>
      </c>
      <c r="K4228" s="19">
        <v>3789.413</v>
      </c>
      <c r="L4228" s="19">
        <v>3865.7620000000002</v>
      </c>
      <c r="M4228" s="19">
        <v>1133.384</v>
      </c>
      <c r="N4228" s="19">
        <v>1427.7049999999999</v>
      </c>
      <c r="O4228" s="19">
        <v>1288.3920000000001</v>
      </c>
      <c r="P4228" s="19">
        <v>3010.1469999999999</v>
      </c>
      <c r="Q4228" s="19">
        <v>0</v>
      </c>
      <c r="R4228" s="19">
        <v>0</v>
      </c>
      <c r="S4228" s="19">
        <v>0</v>
      </c>
      <c r="T4228" s="19">
        <v>0</v>
      </c>
      <c r="U4228" s="56">
        <f t="shared" si="140"/>
        <v>16032.29</v>
      </c>
      <c r="V4228" s="18">
        <f t="shared" si="139"/>
        <v>2004.0362500000001</v>
      </c>
      <c r="W4228" s="7"/>
      <c r="X4228" s="7"/>
      <c r="Y4228" s="7"/>
      <c r="Z4228" s="57"/>
    </row>
    <row r="4229" spans="1:26" x14ac:dyDescent="0.35">
      <c r="A4229" s="6" t="s">
        <v>398</v>
      </c>
      <c r="B4229" s="7" t="s">
        <v>416</v>
      </c>
      <c r="C4229" s="7" t="s">
        <v>3194</v>
      </c>
      <c r="D4229" s="7" t="s">
        <v>280</v>
      </c>
      <c r="E4229" s="7" t="s">
        <v>281</v>
      </c>
      <c r="F4229" s="7"/>
      <c r="G4229" s="8">
        <v>5170179</v>
      </c>
      <c r="H4229" s="16" t="s">
        <v>461</v>
      </c>
      <c r="I4229" s="18">
        <v>1820.9839999999999</v>
      </c>
      <c r="J4229" s="19">
        <v>2919.24</v>
      </c>
      <c r="K4229" s="19">
        <v>1152.454</v>
      </c>
      <c r="L4229" s="19">
        <v>1141.452</v>
      </c>
      <c r="M4229" s="19">
        <v>0</v>
      </c>
      <c r="N4229" s="19">
        <v>1348.008</v>
      </c>
      <c r="O4229" s="19">
        <v>303.49700000000001</v>
      </c>
      <c r="P4229" s="19">
        <v>3294.1469999999999</v>
      </c>
      <c r="Q4229" s="19">
        <v>0</v>
      </c>
      <c r="R4229" s="19">
        <v>0</v>
      </c>
      <c r="S4229" s="19">
        <v>0</v>
      </c>
      <c r="T4229" s="19">
        <v>0</v>
      </c>
      <c r="U4229" s="56">
        <f t="shared" si="140"/>
        <v>11979.781999999999</v>
      </c>
      <c r="V4229" s="18">
        <f t="shared" si="139"/>
        <v>1497.4727499999999</v>
      </c>
      <c r="W4229" s="7"/>
      <c r="X4229" s="7"/>
      <c r="Y4229" s="7"/>
      <c r="Z4229" s="57"/>
    </row>
    <row r="4230" spans="1:26" x14ac:dyDescent="0.35">
      <c r="A4230" s="6" t="s">
        <v>398</v>
      </c>
      <c r="B4230" s="7" t="s">
        <v>416</v>
      </c>
      <c r="C4230" s="7" t="s">
        <v>267</v>
      </c>
      <c r="D4230" s="7" t="s">
        <v>284</v>
      </c>
      <c r="E4230" s="7" t="s">
        <v>285</v>
      </c>
      <c r="F4230" s="7"/>
      <c r="G4230" s="8">
        <v>5170214</v>
      </c>
      <c r="H4230" s="16" t="s">
        <v>462</v>
      </c>
      <c r="I4230" s="18">
        <v>606.995</v>
      </c>
      <c r="J4230" s="19">
        <v>1675.0160000000001</v>
      </c>
      <c r="K4230" s="19">
        <v>4553.9350000000004</v>
      </c>
      <c r="L4230" s="19">
        <v>1436.713</v>
      </c>
      <c r="M4230" s="19">
        <v>4909.0330000000004</v>
      </c>
      <c r="N4230" s="19">
        <v>1755.463</v>
      </c>
      <c r="O4230" s="19">
        <v>1990.422</v>
      </c>
      <c r="P4230" s="19">
        <v>3492.31</v>
      </c>
      <c r="Q4230" s="19">
        <v>0</v>
      </c>
      <c r="R4230" s="19">
        <v>0</v>
      </c>
      <c r="S4230" s="19">
        <v>0</v>
      </c>
      <c r="T4230" s="19">
        <v>0</v>
      </c>
      <c r="U4230" s="56">
        <f t="shared" si="140"/>
        <v>20419.886999999999</v>
      </c>
      <c r="V4230" s="18">
        <f t="shared" si="139"/>
        <v>2552.4858749999999</v>
      </c>
      <c r="W4230" s="7"/>
      <c r="X4230" s="7"/>
      <c r="Y4230" s="7"/>
      <c r="Z4230" s="57"/>
    </row>
    <row r="4231" spans="1:26" x14ac:dyDescent="0.35">
      <c r="A4231" s="6" t="s">
        <v>398</v>
      </c>
      <c r="B4231" s="7" t="s">
        <v>416</v>
      </c>
      <c r="C4231" s="7" t="s">
        <v>267</v>
      </c>
      <c r="D4231" s="7" t="s">
        <v>268</v>
      </c>
      <c r="E4231" s="7" t="s">
        <v>269</v>
      </c>
      <c r="F4231" s="7"/>
      <c r="G4231" s="8">
        <v>5170238</v>
      </c>
      <c r="H4231" s="16" t="s">
        <v>463</v>
      </c>
      <c r="I4231" s="18">
        <v>910.49199999999996</v>
      </c>
      <c r="J4231" s="19">
        <v>10133.994000000001</v>
      </c>
      <c r="K4231" s="19">
        <v>4419.9160000000002</v>
      </c>
      <c r="L4231" s="19">
        <v>2993.2919999999999</v>
      </c>
      <c r="M4231" s="19">
        <v>6116.1850000000004</v>
      </c>
      <c r="N4231" s="19">
        <v>6802.7920000000004</v>
      </c>
      <c r="O4231" s="19">
        <v>5012.4080000000004</v>
      </c>
      <c r="P4231" s="19">
        <v>7734.4549999999999</v>
      </c>
      <c r="Q4231" s="19">
        <v>0</v>
      </c>
      <c r="R4231" s="19">
        <v>0</v>
      </c>
      <c r="S4231" s="19">
        <v>0</v>
      </c>
      <c r="T4231" s="19">
        <v>0</v>
      </c>
      <c r="U4231" s="56">
        <f t="shared" si="140"/>
        <v>44123.534000000007</v>
      </c>
      <c r="V4231" s="18">
        <f t="shared" si="139"/>
        <v>5515.4417500000009</v>
      </c>
      <c r="W4231" s="7"/>
      <c r="X4231" s="7"/>
      <c r="Y4231" s="7"/>
      <c r="Z4231" s="57"/>
    </row>
    <row r="4232" spans="1:26" x14ac:dyDescent="0.35">
      <c r="A4232" s="6" t="s">
        <v>398</v>
      </c>
      <c r="B4232" s="7" t="s">
        <v>416</v>
      </c>
      <c r="C4232" s="7" t="s">
        <v>3194</v>
      </c>
      <c r="D4232" s="7" t="s">
        <v>280</v>
      </c>
      <c r="E4232" s="7" t="s">
        <v>281</v>
      </c>
      <c r="F4232" s="7"/>
      <c r="G4232" s="8">
        <v>5170290</v>
      </c>
      <c r="H4232" s="16" t="s">
        <v>464</v>
      </c>
      <c r="I4232" s="18">
        <v>303.49700000000001</v>
      </c>
      <c r="J4232" s="19">
        <v>2070.2829999999999</v>
      </c>
      <c r="K4232" s="19">
        <v>4721.8779999999997</v>
      </c>
      <c r="L4232" s="19">
        <v>3403.3609999999999</v>
      </c>
      <c r="M4232" s="19">
        <v>910.49099999999999</v>
      </c>
      <c r="N4232" s="19">
        <v>1274.2850000000001</v>
      </c>
      <c r="O4232" s="19">
        <v>1601.4079999999999</v>
      </c>
      <c r="P4232" s="19">
        <v>4719.5119999999997</v>
      </c>
      <c r="Q4232" s="19">
        <v>0</v>
      </c>
      <c r="R4232" s="19">
        <v>0</v>
      </c>
      <c r="S4232" s="19">
        <v>0</v>
      </c>
      <c r="T4232" s="19">
        <v>0</v>
      </c>
      <c r="U4232" s="56">
        <f t="shared" si="140"/>
        <v>19004.715</v>
      </c>
      <c r="V4232" s="18">
        <f t="shared" si="139"/>
        <v>2375.589375</v>
      </c>
      <c r="W4232" s="7"/>
      <c r="X4232" s="7"/>
      <c r="Y4232" s="7"/>
      <c r="Z4232" s="57"/>
    </row>
    <row r="4233" spans="1:26" x14ac:dyDescent="0.35">
      <c r="A4233" s="6" t="s">
        <v>398</v>
      </c>
      <c r="B4233" s="7" t="s">
        <v>416</v>
      </c>
      <c r="C4233" s="7" t="s">
        <v>3194</v>
      </c>
      <c r="D4233" s="7" t="s">
        <v>280</v>
      </c>
      <c r="E4233" s="7" t="s">
        <v>281</v>
      </c>
      <c r="F4233" s="7"/>
      <c r="G4233" s="8">
        <v>5170328</v>
      </c>
      <c r="H4233" s="16" t="s">
        <v>465</v>
      </c>
      <c r="I4233" s="18">
        <v>1091.0899999999999</v>
      </c>
      <c r="J4233" s="19">
        <v>1152.454</v>
      </c>
      <c r="K4233" s="19">
        <v>1457.008</v>
      </c>
      <c r="L4233" s="19">
        <v>605.07600000000002</v>
      </c>
      <c r="M4233" s="19">
        <v>303.49700000000001</v>
      </c>
      <c r="N4233" s="19">
        <v>1063.2829999999999</v>
      </c>
      <c r="O4233" s="19">
        <v>908.57299999999998</v>
      </c>
      <c r="P4233" s="19">
        <v>1214.6690000000001</v>
      </c>
      <c r="Q4233" s="19">
        <v>0</v>
      </c>
      <c r="R4233" s="19">
        <v>0</v>
      </c>
      <c r="S4233" s="19">
        <v>0</v>
      </c>
      <c r="T4233" s="19">
        <v>0</v>
      </c>
      <c r="U4233" s="56">
        <f t="shared" si="140"/>
        <v>7795.65</v>
      </c>
      <c r="V4233" s="18">
        <f t="shared" si="139"/>
        <v>974.45624999999995</v>
      </c>
      <c r="W4233" s="7"/>
      <c r="X4233" s="7"/>
      <c r="Y4233" s="7"/>
      <c r="Z4233" s="57"/>
    </row>
    <row r="4234" spans="1:26" x14ac:dyDescent="0.35">
      <c r="A4234" s="6" t="s">
        <v>398</v>
      </c>
      <c r="B4234" s="7" t="s">
        <v>416</v>
      </c>
      <c r="C4234" s="7" t="s">
        <v>267</v>
      </c>
      <c r="D4234" s="7" t="s">
        <v>275</v>
      </c>
      <c r="E4234" s="7" t="s">
        <v>276</v>
      </c>
      <c r="F4234" s="7"/>
      <c r="G4234" s="8">
        <v>5270732</v>
      </c>
      <c r="H4234" s="16" t="s">
        <v>466</v>
      </c>
      <c r="I4234" s="18">
        <v>5539.5320000000002</v>
      </c>
      <c r="J4234" s="19">
        <v>1941.578</v>
      </c>
      <c r="K4234" s="19">
        <v>2733.5619999999999</v>
      </c>
      <c r="L4234" s="19">
        <v>575.52099999999996</v>
      </c>
      <c r="M4234" s="19">
        <v>5991.2780000000002</v>
      </c>
      <c r="N4234" s="19">
        <v>926.27599999999995</v>
      </c>
      <c r="O4234" s="19">
        <v>2481.741</v>
      </c>
      <c r="P4234" s="19">
        <v>3883.152</v>
      </c>
      <c r="Q4234" s="19">
        <v>0</v>
      </c>
      <c r="R4234" s="19">
        <v>0</v>
      </c>
      <c r="S4234" s="19">
        <v>0</v>
      </c>
      <c r="T4234" s="19">
        <v>0</v>
      </c>
      <c r="U4234" s="56">
        <f t="shared" si="140"/>
        <v>24072.640000000007</v>
      </c>
      <c r="V4234" s="18">
        <f t="shared" si="139"/>
        <v>3009.0800000000008</v>
      </c>
      <c r="W4234" s="7"/>
      <c r="X4234" s="7"/>
      <c r="Y4234" s="7"/>
      <c r="Z4234" s="57"/>
    </row>
    <row r="4235" spans="1:26" x14ac:dyDescent="0.35">
      <c r="A4235" s="6" t="s">
        <v>398</v>
      </c>
      <c r="B4235" s="7" t="s">
        <v>416</v>
      </c>
      <c r="C4235" s="7" t="s">
        <v>267</v>
      </c>
      <c r="D4235" s="7" t="s">
        <v>290</v>
      </c>
      <c r="E4235" s="7" t="s">
        <v>291</v>
      </c>
      <c r="F4235" s="7"/>
      <c r="G4235" s="8">
        <v>5270846</v>
      </c>
      <c r="H4235" s="16" t="s">
        <v>467</v>
      </c>
      <c r="I4235" s="18">
        <v>828.04600000000005</v>
      </c>
      <c r="J4235" s="19">
        <v>2361.5390000000002</v>
      </c>
      <c r="K4235" s="19">
        <v>4677.0730000000003</v>
      </c>
      <c r="L4235" s="19">
        <v>3258.7660000000001</v>
      </c>
      <c r="M4235" s="19">
        <v>3011.261</v>
      </c>
      <c r="N4235" s="19">
        <v>171.59</v>
      </c>
      <c r="O4235" s="19">
        <v>4245.741</v>
      </c>
      <c r="P4235" s="19">
        <v>2394.5279999999998</v>
      </c>
      <c r="Q4235" s="19">
        <v>0</v>
      </c>
      <c r="R4235" s="19">
        <v>0</v>
      </c>
      <c r="S4235" s="19">
        <v>0</v>
      </c>
      <c r="T4235" s="19">
        <v>0</v>
      </c>
      <c r="U4235" s="56">
        <f t="shared" si="140"/>
        <v>20948.544000000002</v>
      </c>
      <c r="V4235" s="18">
        <f t="shared" si="139"/>
        <v>2618.5680000000002</v>
      </c>
      <c r="W4235" s="7"/>
      <c r="X4235" s="7"/>
      <c r="Y4235" s="7"/>
      <c r="Z4235" s="57"/>
    </row>
    <row r="4236" spans="1:26" x14ac:dyDescent="0.35">
      <c r="A4236" s="6" t="s">
        <v>398</v>
      </c>
      <c r="B4236" s="7" t="s">
        <v>416</v>
      </c>
      <c r="C4236" s="7" t="s">
        <v>267</v>
      </c>
      <c r="D4236" s="7" t="s">
        <v>286</v>
      </c>
      <c r="E4236" s="7" t="s">
        <v>287</v>
      </c>
      <c r="F4236" s="7"/>
      <c r="G4236" s="8">
        <v>5291960</v>
      </c>
      <c r="H4236" s="16" t="s">
        <v>468</v>
      </c>
      <c r="I4236" s="18">
        <v>970.78620000000012</v>
      </c>
      <c r="J4236" s="19">
        <v>755.05</v>
      </c>
      <c r="K4236" s="19">
        <v>1263.45</v>
      </c>
      <c r="L4236" s="19">
        <v>1893.2550000000001</v>
      </c>
      <c r="M4236" s="19">
        <v>1826.4010000000001</v>
      </c>
      <c r="N4236" s="19">
        <v>694.29899999999998</v>
      </c>
      <c r="O4236" s="19">
        <v>541.96100000000001</v>
      </c>
      <c r="P4236" s="19">
        <v>1996.5</v>
      </c>
      <c r="Q4236" s="19">
        <v>0</v>
      </c>
      <c r="R4236" s="19">
        <v>0</v>
      </c>
      <c r="S4236" s="19">
        <v>0</v>
      </c>
      <c r="T4236" s="19">
        <v>0</v>
      </c>
      <c r="U4236" s="56">
        <f t="shared" si="140"/>
        <v>9941.7021999999997</v>
      </c>
      <c r="V4236" s="18">
        <f t="shared" si="139"/>
        <v>1242.712775</v>
      </c>
      <c r="W4236" s="7"/>
      <c r="X4236" s="7"/>
      <c r="Y4236" s="7"/>
      <c r="Z4236" s="57"/>
    </row>
    <row r="4237" spans="1:26" x14ac:dyDescent="0.35">
      <c r="A4237" s="6" t="s">
        <v>398</v>
      </c>
      <c r="B4237" s="7" t="s">
        <v>416</v>
      </c>
      <c r="C4237" s="7" t="s">
        <v>267</v>
      </c>
      <c r="D4237" s="7" t="s">
        <v>290</v>
      </c>
      <c r="E4237" s="7" t="s">
        <v>291</v>
      </c>
      <c r="F4237" s="7"/>
      <c r="G4237" s="8">
        <v>5292035</v>
      </c>
      <c r="H4237" s="16" t="s">
        <v>469</v>
      </c>
      <c r="I4237" s="18">
        <v>606.995</v>
      </c>
      <c r="J4237" s="19">
        <v>3827.596</v>
      </c>
      <c r="K4237" s="19">
        <v>1764.0830000000001</v>
      </c>
      <c r="L4237" s="19">
        <v>351.11799999999999</v>
      </c>
      <c r="M4237" s="19">
        <v>3972.4830000000002</v>
      </c>
      <c r="N4237" s="19">
        <v>2449.5360000000001</v>
      </c>
      <c r="O4237" s="19">
        <v>4882.8860000000004</v>
      </c>
      <c r="P4237" s="19">
        <v>5583.8149999999996</v>
      </c>
      <c r="Q4237" s="19">
        <v>0</v>
      </c>
      <c r="R4237" s="19">
        <v>0</v>
      </c>
      <c r="S4237" s="19">
        <v>0</v>
      </c>
      <c r="T4237" s="19">
        <v>0</v>
      </c>
      <c r="U4237" s="56">
        <f t="shared" si="140"/>
        <v>23438.511999999999</v>
      </c>
      <c r="V4237" s="18">
        <f t="shared" si="139"/>
        <v>2929.8139999999999</v>
      </c>
      <c r="W4237" s="7"/>
      <c r="X4237" s="7"/>
      <c r="Y4237" s="7"/>
      <c r="Z4237" s="57"/>
    </row>
    <row r="4238" spans="1:26" x14ac:dyDescent="0.35">
      <c r="A4238" s="6" t="s">
        <v>398</v>
      </c>
      <c r="B4238" s="7" t="s">
        <v>416</v>
      </c>
      <c r="C4238" s="7" t="s">
        <v>267</v>
      </c>
      <c r="D4238" s="7" t="s">
        <v>270</v>
      </c>
      <c r="E4238" s="7" t="s">
        <v>270</v>
      </c>
      <c r="F4238" s="7"/>
      <c r="G4238" s="8">
        <v>5293148</v>
      </c>
      <c r="H4238" s="16" t="s">
        <v>470</v>
      </c>
      <c r="I4238" s="18">
        <v>1050.6079999999999</v>
      </c>
      <c r="J4238" s="19">
        <v>1035.1400000000001</v>
      </c>
      <c r="K4238" s="19">
        <v>2430.7710000000002</v>
      </c>
      <c r="L4238" s="19">
        <v>3514.259</v>
      </c>
      <c r="M4238" s="19">
        <v>4294.8119999999999</v>
      </c>
      <c r="N4238" s="19">
        <v>1180.2349999999999</v>
      </c>
      <c r="O4238" s="19">
        <v>2231.9119999999998</v>
      </c>
      <c r="P4238" s="19">
        <v>2595.4319999999998</v>
      </c>
      <c r="Q4238" s="19">
        <v>0</v>
      </c>
      <c r="R4238" s="19">
        <v>0</v>
      </c>
      <c r="S4238" s="19">
        <v>0</v>
      </c>
      <c r="T4238" s="19">
        <v>0</v>
      </c>
      <c r="U4238" s="56">
        <f t="shared" si="140"/>
        <v>18333.169000000002</v>
      </c>
      <c r="V4238" s="18">
        <f t="shared" si="139"/>
        <v>2291.6461250000002</v>
      </c>
      <c r="W4238" s="7"/>
      <c r="X4238" s="7"/>
      <c r="Y4238" s="7"/>
      <c r="Z4238" s="57"/>
    </row>
    <row r="4239" spans="1:26" x14ac:dyDescent="0.35">
      <c r="A4239" s="6" t="s">
        <v>398</v>
      </c>
      <c r="B4239" s="7" t="s">
        <v>416</v>
      </c>
      <c r="C4239" s="7" t="s">
        <v>267</v>
      </c>
      <c r="D4239" s="7" t="s">
        <v>282</v>
      </c>
      <c r="E4239" s="7" t="s">
        <v>283</v>
      </c>
      <c r="F4239" s="7"/>
      <c r="G4239" s="8">
        <v>5296543</v>
      </c>
      <c r="H4239" s="16" t="s">
        <v>471</v>
      </c>
      <c r="I4239" s="18">
        <v>2941.48</v>
      </c>
      <c r="J4239" s="19">
        <v>3988.83</v>
      </c>
      <c r="K4239" s="19">
        <v>2341.2750000000001</v>
      </c>
      <c r="L4239" s="19">
        <v>0</v>
      </c>
      <c r="M4239" s="19">
        <v>2529.116</v>
      </c>
      <c r="N4239" s="19">
        <v>1326.5650000000001</v>
      </c>
      <c r="O4239" s="19">
        <v>1810.1479999999999</v>
      </c>
      <c r="P4239" s="19">
        <v>2185.4569999999999</v>
      </c>
      <c r="Q4239" s="19">
        <v>0</v>
      </c>
      <c r="R4239" s="19">
        <v>0</v>
      </c>
      <c r="S4239" s="19">
        <v>0</v>
      </c>
      <c r="T4239" s="19">
        <v>0</v>
      </c>
      <c r="U4239" s="56">
        <f t="shared" si="140"/>
        <v>17122.870999999999</v>
      </c>
      <c r="V4239" s="18">
        <f t="shared" si="139"/>
        <v>2140.3588749999999</v>
      </c>
      <c r="W4239" s="7"/>
      <c r="X4239" s="7"/>
      <c r="Y4239" s="7"/>
      <c r="Z4239" s="57"/>
    </row>
    <row r="4240" spans="1:26" x14ac:dyDescent="0.35">
      <c r="A4240" s="6" t="s">
        <v>398</v>
      </c>
      <c r="B4240" s="7" t="s">
        <v>416</v>
      </c>
      <c r="C4240" s="7" t="s">
        <v>420</v>
      </c>
      <c r="D4240" s="7" t="s">
        <v>437</v>
      </c>
      <c r="E4240" s="7" t="s">
        <v>438</v>
      </c>
      <c r="F4240" s="7"/>
      <c r="G4240" s="8">
        <v>5298499</v>
      </c>
      <c r="H4240" s="16" t="s">
        <v>472</v>
      </c>
      <c r="I4240" s="18">
        <v>395.63</v>
      </c>
      <c r="J4240" s="19">
        <v>2900.85</v>
      </c>
      <c r="K4240" s="19">
        <v>2410.5639999999999</v>
      </c>
      <c r="L4240" s="19">
        <v>2345.9659999999999</v>
      </c>
      <c r="M4240" s="19">
        <v>769.11099999999999</v>
      </c>
      <c r="N4240" s="19">
        <v>483.02499999999998</v>
      </c>
      <c r="O4240" s="19">
        <v>1507.3309999999999</v>
      </c>
      <c r="P4240" s="19">
        <v>2259.5259999999998</v>
      </c>
      <c r="Q4240" s="19">
        <v>0</v>
      </c>
      <c r="R4240" s="19">
        <v>0</v>
      </c>
      <c r="S4240" s="19">
        <v>0</v>
      </c>
      <c r="T4240" s="19">
        <v>0</v>
      </c>
      <c r="U4240" s="56">
        <f t="shared" si="140"/>
        <v>13072.003000000001</v>
      </c>
      <c r="V4240" s="18">
        <f t="shared" si="139"/>
        <v>1634.0003750000001</v>
      </c>
      <c r="W4240" s="7"/>
      <c r="X4240" s="7"/>
      <c r="Y4240" s="7"/>
      <c r="Z4240" s="57"/>
    </row>
    <row r="4241" spans="1:26" x14ac:dyDescent="0.35">
      <c r="A4241" s="6" t="s">
        <v>398</v>
      </c>
      <c r="B4241" s="7" t="s">
        <v>416</v>
      </c>
      <c r="C4241" s="7" t="s">
        <v>3194</v>
      </c>
      <c r="D4241" s="7" t="s">
        <v>280</v>
      </c>
      <c r="E4241" s="7" t="s">
        <v>281</v>
      </c>
      <c r="F4241" s="7"/>
      <c r="G4241" s="8">
        <v>5331282</v>
      </c>
      <c r="H4241" s="16" t="s">
        <v>473</v>
      </c>
      <c r="I4241" s="18">
        <v>2605.4659999999999</v>
      </c>
      <c r="J4241" s="19">
        <v>1766.7850000000001</v>
      </c>
      <c r="K4241" s="19">
        <v>1066.51</v>
      </c>
      <c r="L4241" s="19">
        <v>1623.797</v>
      </c>
      <c r="M4241" s="19">
        <v>1426.396</v>
      </c>
      <c r="N4241" s="19">
        <v>2567.1680000000001</v>
      </c>
      <c r="O4241" s="19">
        <v>1366.78</v>
      </c>
      <c r="P4241" s="19">
        <v>1452.454</v>
      </c>
      <c r="Q4241" s="19">
        <v>0</v>
      </c>
      <c r="R4241" s="19">
        <v>0</v>
      </c>
      <c r="S4241" s="19">
        <v>0</v>
      </c>
      <c r="T4241" s="19">
        <v>0</v>
      </c>
      <c r="U4241" s="56">
        <f t="shared" si="140"/>
        <v>13875.356000000002</v>
      </c>
      <c r="V4241" s="18">
        <f t="shared" si="139"/>
        <v>1734.4195000000002</v>
      </c>
      <c r="W4241" s="7"/>
      <c r="X4241" s="7"/>
      <c r="Y4241" s="7"/>
      <c r="Z4241" s="57"/>
    </row>
    <row r="4242" spans="1:26" x14ac:dyDescent="0.35">
      <c r="A4242" s="6" t="s">
        <v>398</v>
      </c>
      <c r="B4242" s="7" t="s">
        <v>416</v>
      </c>
      <c r="C4242" s="7" t="s">
        <v>3194</v>
      </c>
      <c r="D4242" s="7" t="s">
        <v>296</v>
      </c>
      <c r="E4242" s="7" t="s">
        <v>297</v>
      </c>
      <c r="F4242" s="7"/>
      <c r="G4242" s="8">
        <v>5331659</v>
      </c>
      <c r="H4242" s="16" t="s">
        <v>474</v>
      </c>
      <c r="I4242" s="18">
        <v>1396.6669999999999</v>
      </c>
      <c r="J4242" s="19">
        <v>1919.9079999999999</v>
      </c>
      <c r="K4242" s="19">
        <v>3001.0390000000002</v>
      </c>
      <c r="L4242" s="19">
        <v>5578.7160000000003</v>
      </c>
      <c r="M4242" s="19">
        <v>2337.9389999999999</v>
      </c>
      <c r="N4242" s="19">
        <v>902.98800000000006</v>
      </c>
      <c r="O4242" s="19">
        <v>2591.9349999999999</v>
      </c>
      <c r="P4242" s="19">
        <v>1185.2629999999999</v>
      </c>
      <c r="Q4242" s="19">
        <v>0</v>
      </c>
      <c r="R4242" s="19">
        <v>0</v>
      </c>
      <c r="S4242" s="19">
        <v>0</v>
      </c>
      <c r="T4242" s="19">
        <v>0</v>
      </c>
      <c r="U4242" s="56">
        <f t="shared" si="140"/>
        <v>18914.454999999998</v>
      </c>
      <c r="V4242" s="18">
        <f t="shared" si="139"/>
        <v>2364.3068749999998</v>
      </c>
      <c r="W4242" s="7"/>
      <c r="X4242" s="7"/>
      <c r="Y4242" s="7"/>
      <c r="Z4242" s="57"/>
    </row>
    <row r="4243" spans="1:26" x14ac:dyDescent="0.35">
      <c r="A4243" s="6" t="s">
        <v>398</v>
      </c>
      <c r="B4243" s="7" t="s">
        <v>416</v>
      </c>
      <c r="C4243" s="7" t="s">
        <v>267</v>
      </c>
      <c r="D4243" s="7" t="s">
        <v>384</v>
      </c>
      <c r="E4243" s="7" t="s">
        <v>385</v>
      </c>
      <c r="F4243" s="7"/>
      <c r="G4243" s="8">
        <v>5332298</v>
      </c>
      <c r="H4243" s="16" t="s">
        <v>475</v>
      </c>
      <c r="I4243" s="18">
        <v>8706.3790000000008</v>
      </c>
      <c r="J4243" s="19">
        <v>19795.559000000001</v>
      </c>
      <c r="K4243" s="19">
        <v>7536.3440000000001</v>
      </c>
      <c r="L4243" s="19">
        <v>2555.4850000000001</v>
      </c>
      <c r="M4243" s="19">
        <v>11071.377</v>
      </c>
      <c r="N4243" s="19">
        <v>7127.4369999999999</v>
      </c>
      <c r="O4243" s="19">
        <v>4948.808</v>
      </c>
      <c r="P4243" s="19">
        <v>4011.857</v>
      </c>
      <c r="Q4243" s="19">
        <v>0</v>
      </c>
      <c r="R4243" s="19">
        <v>0</v>
      </c>
      <c r="S4243" s="19">
        <v>0</v>
      </c>
      <c r="T4243" s="19">
        <v>0</v>
      </c>
      <c r="U4243" s="56">
        <f t="shared" si="140"/>
        <v>65753.245999999999</v>
      </c>
      <c r="V4243" s="18">
        <f t="shared" si="139"/>
        <v>8219.1557499999999</v>
      </c>
      <c r="W4243" s="7"/>
      <c r="X4243" s="7"/>
      <c r="Y4243" s="7"/>
      <c r="Z4243" s="57"/>
    </row>
    <row r="4244" spans="1:26" x14ac:dyDescent="0.35">
      <c r="A4244" s="6" t="s">
        <v>398</v>
      </c>
      <c r="B4244" s="7" t="s">
        <v>416</v>
      </c>
      <c r="C4244" s="7" t="s">
        <v>267</v>
      </c>
      <c r="D4244" s="7" t="s">
        <v>286</v>
      </c>
      <c r="E4244" s="7" t="s">
        <v>287</v>
      </c>
      <c r="F4244" s="7"/>
      <c r="G4244" s="8">
        <v>5334137</v>
      </c>
      <c r="H4244" s="16" t="s">
        <v>476</v>
      </c>
      <c r="I4244" s="18">
        <v>1279.0229999999999</v>
      </c>
      <c r="J4244" s="19">
        <v>1459.6210000000001</v>
      </c>
      <c r="K4244" s="19">
        <v>2844.1</v>
      </c>
      <c r="L4244" s="19">
        <v>0</v>
      </c>
      <c r="M4244" s="19">
        <v>0</v>
      </c>
      <c r="N4244" s="19">
        <v>578.81899999999996</v>
      </c>
      <c r="O4244" s="19">
        <v>1215.4880000000001</v>
      </c>
      <c r="P4244" s="19">
        <v>762.24300000000005</v>
      </c>
      <c r="Q4244" s="19">
        <v>0</v>
      </c>
      <c r="R4244" s="19">
        <v>0</v>
      </c>
      <c r="S4244" s="19">
        <v>0</v>
      </c>
      <c r="T4244" s="19">
        <v>0</v>
      </c>
      <c r="U4244" s="56">
        <f t="shared" si="140"/>
        <v>8139.2940000000008</v>
      </c>
      <c r="V4244" s="18">
        <f t="shared" si="139"/>
        <v>1017.4117500000001</v>
      </c>
      <c r="W4244" s="7"/>
      <c r="X4244" s="7"/>
      <c r="Y4244" s="7"/>
      <c r="Z4244" s="57"/>
    </row>
    <row r="4245" spans="1:26" x14ac:dyDescent="0.35">
      <c r="A4245" s="6" t="s">
        <v>398</v>
      </c>
      <c r="B4245" s="7" t="s">
        <v>416</v>
      </c>
      <c r="C4245" s="7" t="s">
        <v>3194</v>
      </c>
      <c r="D4245" s="7" t="s">
        <v>280</v>
      </c>
      <c r="E4245" s="7" t="s">
        <v>281</v>
      </c>
      <c r="F4245" s="7"/>
      <c r="G4245" s="8">
        <v>5334940</v>
      </c>
      <c r="H4245" s="16" t="s">
        <v>477</v>
      </c>
      <c r="I4245" s="18">
        <v>1473.163</v>
      </c>
      <c r="J4245" s="19">
        <v>2862.2689999999998</v>
      </c>
      <c r="K4245" s="19">
        <v>1002.9880000000001</v>
      </c>
      <c r="L4245" s="19">
        <v>606.995</v>
      </c>
      <c r="M4245" s="19">
        <v>4195.8969999999999</v>
      </c>
      <c r="N4245" s="19">
        <v>1095.4829999999999</v>
      </c>
      <c r="O4245" s="19">
        <v>606.99400000000003</v>
      </c>
      <c r="P4245" s="19">
        <v>2084.433</v>
      </c>
      <c r="Q4245" s="19">
        <v>0</v>
      </c>
      <c r="R4245" s="19">
        <v>0</v>
      </c>
      <c r="S4245" s="19">
        <v>0</v>
      </c>
      <c r="T4245" s="19">
        <v>0</v>
      </c>
      <c r="U4245" s="56">
        <f t="shared" si="140"/>
        <v>13928.222000000002</v>
      </c>
      <c r="V4245" s="18">
        <f t="shared" si="139"/>
        <v>1741.0277500000002</v>
      </c>
      <c r="W4245" s="7"/>
      <c r="X4245" s="7"/>
      <c r="Y4245" s="7"/>
      <c r="Z4245" s="57"/>
    </row>
    <row r="4246" spans="1:26" x14ac:dyDescent="0.35">
      <c r="A4246" s="6" t="s">
        <v>398</v>
      </c>
      <c r="B4246" s="7" t="s">
        <v>416</v>
      </c>
      <c r="C4246" s="7" t="s">
        <v>3194</v>
      </c>
      <c r="D4246" s="7" t="s">
        <v>278</v>
      </c>
      <c r="E4246" s="7" t="s">
        <v>279</v>
      </c>
      <c r="F4246" s="7"/>
      <c r="G4246" s="8">
        <v>5334957</v>
      </c>
      <c r="H4246" s="16" t="s">
        <v>478</v>
      </c>
      <c r="I4246" s="18">
        <v>0</v>
      </c>
      <c r="J4246" s="19">
        <v>953.85599999999999</v>
      </c>
      <c r="K4246" s="19">
        <v>2048.0549999999998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56">
        <f t="shared" si="140"/>
        <v>3001.9110000000001</v>
      </c>
      <c r="V4246" s="18">
        <f t="shared" si="139"/>
        <v>375.23887500000001</v>
      </c>
      <c r="W4246" s="7"/>
      <c r="X4246" s="7"/>
      <c r="Y4246" s="7"/>
      <c r="Z4246" s="57"/>
    </row>
    <row r="4247" spans="1:26" x14ac:dyDescent="0.35">
      <c r="A4247" s="6" t="s">
        <v>398</v>
      </c>
      <c r="B4247" s="7" t="s">
        <v>416</v>
      </c>
      <c r="C4247" s="7" t="s">
        <v>420</v>
      </c>
      <c r="D4247" s="7" t="s">
        <v>427</v>
      </c>
      <c r="E4247" s="7" t="s">
        <v>428</v>
      </c>
      <c r="F4247" s="7"/>
      <c r="G4247" s="8">
        <v>5335475</v>
      </c>
      <c r="H4247" s="16" t="s">
        <v>479</v>
      </c>
      <c r="I4247" s="18">
        <v>13707.727999999999</v>
      </c>
      <c r="J4247" s="19">
        <v>21563.167000000001</v>
      </c>
      <c r="K4247" s="19">
        <v>6723.2659999999996</v>
      </c>
      <c r="L4247" s="19">
        <v>10271.985000000001</v>
      </c>
      <c r="M4247" s="19">
        <v>18228.484</v>
      </c>
      <c r="N4247" s="19">
        <v>3867.4650000000001</v>
      </c>
      <c r="O4247" s="19">
        <v>4396.2929999999997</v>
      </c>
      <c r="P4247" s="19">
        <v>26317.156999999999</v>
      </c>
      <c r="Q4247" s="19">
        <v>0</v>
      </c>
      <c r="R4247" s="19">
        <v>0</v>
      </c>
      <c r="S4247" s="19">
        <v>0</v>
      </c>
      <c r="T4247" s="19">
        <v>0</v>
      </c>
      <c r="U4247" s="56">
        <f t="shared" si="140"/>
        <v>105075.54500000001</v>
      </c>
      <c r="V4247" s="18">
        <f t="shared" si="139"/>
        <v>13134.443125000002</v>
      </c>
      <c r="W4247" s="7"/>
      <c r="X4247" s="7"/>
      <c r="Y4247" s="7"/>
      <c r="Z4247" s="57"/>
    </row>
    <row r="4248" spans="1:26" x14ac:dyDescent="0.35">
      <c r="A4248" s="6" t="s">
        <v>398</v>
      </c>
      <c r="B4248" s="7" t="s">
        <v>416</v>
      </c>
      <c r="C4248" s="7" t="s">
        <v>420</v>
      </c>
      <c r="D4248" s="7" t="s">
        <v>421</v>
      </c>
      <c r="E4248" s="7" t="s">
        <v>422</v>
      </c>
      <c r="F4248" s="7"/>
      <c r="G4248" s="8">
        <v>5336142</v>
      </c>
      <c r="H4248" s="16" t="s">
        <v>480</v>
      </c>
      <c r="I4248" s="18">
        <v>1820.816</v>
      </c>
      <c r="J4248" s="19">
        <v>1398.2539999999999</v>
      </c>
      <c r="K4248" s="19">
        <v>2176.7600000000002</v>
      </c>
      <c r="L4248" s="19">
        <v>2072.239</v>
      </c>
      <c r="M4248" s="19">
        <v>4004.6390000000001</v>
      </c>
      <c r="N4248" s="19">
        <v>1950.9449999999999</v>
      </c>
      <c r="O4248" s="19">
        <v>1492.712</v>
      </c>
      <c r="P4248" s="19">
        <v>2112.0189999999998</v>
      </c>
      <c r="Q4248" s="19">
        <v>0</v>
      </c>
      <c r="R4248" s="19">
        <v>0</v>
      </c>
      <c r="S4248" s="19">
        <v>0</v>
      </c>
      <c r="T4248" s="19">
        <v>0</v>
      </c>
      <c r="U4248" s="56">
        <f t="shared" si="140"/>
        <v>17028.383999999998</v>
      </c>
      <c r="V4248" s="18">
        <f t="shared" si="139"/>
        <v>2128.5479999999998</v>
      </c>
      <c r="W4248" s="7"/>
      <c r="X4248" s="7"/>
      <c r="Y4248" s="7"/>
      <c r="Z4248" s="57"/>
    </row>
    <row r="4249" spans="1:26" x14ac:dyDescent="0.35">
      <c r="A4249" s="6" t="s">
        <v>398</v>
      </c>
      <c r="B4249" s="7" t="s">
        <v>416</v>
      </c>
      <c r="C4249" s="7" t="s">
        <v>267</v>
      </c>
      <c r="D4249" s="7" t="s">
        <v>384</v>
      </c>
      <c r="E4249" s="7" t="s">
        <v>385</v>
      </c>
      <c r="F4249" s="7"/>
      <c r="G4249" s="8">
        <v>5336173</v>
      </c>
      <c r="H4249" s="16" t="s">
        <v>481</v>
      </c>
      <c r="I4249" s="18">
        <v>6577.7579999999998</v>
      </c>
      <c r="J4249" s="19">
        <v>17229.994999999999</v>
      </c>
      <c r="K4249" s="19">
        <v>11310.173000000001</v>
      </c>
      <c r="L4249" s="19">
        <v>15997.325000000001</v>
      </c>
      <c r="M4249" s="19">
        <v>13759.929</v>
      </c>
      <c r="N4249" s="19">
        <v>22201.258999999998</v>
      </c>
      <c r="O4249" s="19">
        <v>7233.2479999999996</v>
      </c>
      <c r="P4249" s="19">
        <v>25600.048999999999</v>
      </c>
      <c r="Q4249" s="19">
        <v>0</v>
      </c>
      <c r="R4249" s="19">
        <v>0</v>
      </c>
      <c r="S4249" s="19">
        <v>0</v>
      </c>
      <c r="T4249" s="19">
        <v>0</v>
      </c>
      <c r="U4249" s="56">
        <f t="shared" si="140"/>
        <v>119909.736</v>
      </c>
      <c r="V4249" s="18">
        <f t="shared" si="139"/>
        <v>14988.717000000001</v>
      </c>
      <c r="W4249" s="7"/>
      <c r="X4249" s="7"/>
      <c r="Y4249" s="7"/>
      <c r="Z4249" s="57"/>
    </row>
    <row r="4250" spans="1:26" x14ac:dyDescent="0.35">
      <c r="A4250" s="6" t="s">
        <v>398</v>
      </c>
      <c r="B4250" s="7" t="s">
        <v>416</v>
      </c>
      <c r="C4250" s="7" t="s">
        <v>267</v>
      </c>
      <c r="D4250" s="7" t="s">
        <v>284</v>
      </c>
      <c r="E4250" s="7" t="s">
        <v>285</v>
      </c>
      <c r="F4250" s="7"/>
      <c r="G4250" s="8">
        <v>5337006</v>
      </c>
      <c r="H4250" s="16" t="s">
        <v>482</v>
      </c>
      <c r="I4250" s="18">
        <v>0</v>
      </c>
      <c r="J4250" s="19">
        <v>1450.6130000000001</v>
      </c>
      <c r="K4250" s="19">
        <v>483.02499999999998</v>
      </c>
      <c r="L4250" s="19">
        <v>303.49700000000001</v>
      </c>
      <c r="M4250" s="19">
        <v>239.99700000000001</v>
      </c>
      <c r="N4250" s="19">
        <v>495.92099999999999</v>
      </c>
      <c r="O4250" s="19">
        <v>2785.9639999999999</v>
      </c>
      <c r="P4250" s="19">
        <v>1612.73</v>
      </c>
      <c r="Q4250" s="19">
        <v>0</v>
      </c>
      <c r="R4250" s="19">
        <v>0</v>
      </c>
      <c r="S4250" s="19">
        <v>0</v>
      </c>
      <c r="T4250" s="19">
        <v>0</v>
      </c>
      <c r="U4250" s="56">
        <f t="shared" si="140"/>
        <v>7371.7469999999994</v>
      </c>
      <c r="V4250" s="18">
        <f t="shared" si="139"/>
        <v>921.46837499999992</v>
      </c>
      <c r="W4250" s="7"/>
      <c r="X4250" s="7"/>
      <c r="Y4250" s="7"/>
      <c r="Z4250" s="57"/>
    </row>
    <row r="4251" spans="1:26" x14ac:dyDescent="0.35">
      <c r="A4251" s="6" t="s">
        <v>398</v>
      </c>
      <c r="B4251" s="7" t="s">
        <v>416</v>
      </c>
      <c r="C4251" s="7" t="s">
        <v>267</v>
      </c>
      <c r="D4251" s="7" t="s">
        <v>282</v>
      </c>
      <c r="E4251" s="7" t="s">
        <v>283</v>
      </c>
      <c r="F4251" s="7"/>
      <c r="G4251" s="8">
        <v>5337712</v>
      </c>
      <c r="H4251" s="16" t="s">
        <v>483</v>
      </c>
      <c r="I4251" s="18">
        <v>361.19499999999999</v>
      </c>
      <c r="J4251" s="19">
        <v>5891.7340000000004</v>
      </c>
      <c r="K4251" s="19">
        <v>4814.5479999999998</v>
      </c>
      <c r="L4251" s="19">
        <v>5167.5069999999996</v>
      </c>
      <c r="M4251" s="19">
        <v>4239.4889999999996</v>
      </c>
      <c r="N4251" s="19">
        <v>3300.6370000000002</v>
      </c>
      <c r="O4251" s="19">
        <v>1387.4190000000001</v>
      </c>
      <c r="P4251" s="19">
        <v>7318.8549999999996</v>
      </c>
      <c r="Q4251" s="19">
        <v>0</v>
      </c>
      <c r="R4251" s="19">
        <v>0</v>
      </c>
      <c r="S4251" s="19">
        <v>0</v>
      </c>
      <c r="T4251" s="19">
        <v>0</v>
      </c>
      <c r="U4251" s="56">
        <f t="shared" si="140"/>
        <v>32481.383999999998</v>
      </c>
      <c r="V4251" s="18">
        <f t="shared" si="139"/>
        <v>4060.1729999999998</v>
      </c>
      <c r="W4251" s="7"/>
      <c r="X4251" s="7"/>
      <c r="Y4251" s="7"/>
      <c r="Z4251" s="57"/>
    </row>
    <row r="4252" spans="1:26" x14ac:dyDescent="0.35">
      <c r="A4252" s="6" t="s">
        <v>398</v>
      </c>
      <c r="B4252" s="7" t="s">
        <v>416</v>
      </c>
      <c r="C4252" s="7" t="s">
        <v>3194</v>
      </c>
      <c r="D4252" s="7" t="s">
        <v>280</v>
      </c>
      <c r="E4252" s="7" t="s">
        <v>281</v>
      </c>
      <c r="F4252" s="7"/>
      <c r="G4252" s="8">
        <v>5338375</v>
      </c>
      <c r="H4252" s="16" t="s">
        <v>484</v>
      </c>
      <c r="I4252" s="18">
        <v>0</v>
      </c>
      <c r="J4252" s="19">
        <v>2880.9169999999999</v>
      </c>
      <c r="K4252" s="19">
        <v>5090.6809999999996</v>
      </c>
      <c r="L4252" s="19">
        <v>3179.23</v>
      </c>
      <c r="M4252" s="19">
        <v>5292.8360000000002</v>
      </c>
      <c r="N4252" s="19">
        <v>3349.123</v>
      </c>
      <c r="O4252" s="19">
        <v>1475.8589999999999</v>
      </c>
      <c r="P4252" s="19">
        <v>5231.5950000000003</v>
      </c>
      <c r="Q4252" s="19">
        <v>0</v>
      </c>
      <c r="R4252" s="19">
        <v>0</v>
      </c>
      <c r="S4252" s="19">
        <v>0</v>
      </c>
      <c r="T4252" s="19">
        <v>0</v>
      </c>
      <c r="U4252" s="56">
        <f t="shared" si="140"/>
        <v>26500.241000000002</v>
      </c>
      <c r="V4252" s="18">
        <f t="shared" si="139"/>
        <v>3312.5301250000002</v>
      </c>
      <c r="W4252" s="7"/>
      <c r="X4252" s="7"/>
      <c r="Y4252" s="7"/>
      <c r="Z4252" s="57"/>
    </row>
    <row r="4253" spans="1:26" x14ac:dyDescent="0.35">
      <c r="A4253" s="6" t="s">
        <v>398</v>
      </c>
      <c r="B4253" s="7" t="s">
        <v>416</v>
      </c>
      <c r="C4253" s="7" t="s">
        <v>267</v>
      </c>
      <c r="D4253" s="7" t="s">
        <v>290</v>
      </c>
      <c r="E4253" s="7" t="s">
        <v>291</v>
      </c>
      <c r="F4253" s="7"/>
      <c r="G4253" s="8">
        <v>5338441</v>
      </c>
      <c r="H4253" s="16" t="s">
        <v>485</v>
      </c>
      <c r="I4253" s="18">
        <v>606.995</v>
      </c>
      <c r="J4253" s="19">
        <v>1766.7850000000001</v>
      </c>
      <c r="K4253" s="19">
        <v>0</v>
      </c>
      <c r="L4253" s="19">
        <v>0</v>
      </c>
      <c r="M4253" s="19">
        <v>1271.298</v>
      </c>
      <c r="N4253" s="19">
        <v>1138.579</v>
      </c>
      <c r="O4253" s="19">
        <v>1611.1179999999999</v>
      </c>
      <c r="P4253" s="19">
        <v>2220.1239999999998</v>
      </c>
      <c r="Q4253" s="19">
        <v>0</v>
      </c>
      <c r="R4253" s="19">
        <v>0</v>
      </c>
      <c r="S4253" s="19">
        <v>0</v>
      </c>
      <c r="T4253" s="19">
        <v>0</v>
      </c>
      <c r="U4253" s="56">
        <f t="shared" si="140"/>
        <v>8614.8989999999994</v>
      </c>
      <c r="V4253" s="18">
        <f t="shared" si="139"/>
        <v>1076.8623749999999</v>
      </c>
      <c r="W4253" s="7"/>
      <c r="X4253" s="7"/>
      <c r="Y4253" s="7"/>
      <c r="Z4253" s="57"/>
    </row>
    <row r="4254" spans="1:26" x14ac:dyDescent="0.35">
      <c r="A4254" s="6" t="s">
        <v>398</v>
      </c>
      <c r="B4254" s="7" t="s">
        <v>416</v>
      </c>
      <c r="C4254" s="7" t="s">
        <v>267</v>
      </c>
      <c r="D4254" s="7" t="s">
        <v>273</v>
      </c>
      <c r="E4254" s="7" t="s">
        <v>274</v>
      </c>
      <c r="F4254" s="7"/>
      <c r="G4254" s="8">
        <v>5338562</v>
      </c>
      <c r="H4254" s="16" t="s">
        <v>486</v>
      </c>
      <c r="I4254" s="18">
        <v>1894.558</v>
      </c>
      <c r="J4254" s="19">
        <v>3038.4720000000002</v>
      </c>
      <c r="K4254" s="19">
        <v>421.03771999999998</v>
      </c>
      <c r="L4254" s="19">
        <v>540.72299999999996</v>
      </c>
      <c r="M4254" s="19">
        <v>1813.258</v>
      </c>
      <c r="N4254" s="19">
        <v>0</v>
      </c>
      <c r="O4254" s="19">
        <v>1809.5909999999999</v>
      </c>
      <c r="P4254" s="19">
        <v>1522.904</v>
      </c>
      <c r="Q4254" s="19">
        <v>0</v>
      </c>
      <c r="R4254" s="19">
        <v>0</v>
      </c>
      <c r="S4254" s="19">
        <v>0</v>
      </c>
      <c r="T4254" s="19">
        <v>0</v>
      </c>
      <c r="U4254" s="56">
        <f t="shared" si="140"/>
        <v>11040.543720000001</v>
      </c>
      <c r="V4254" s="18">
        <f t="shared" si="139"/>
        <v>1380.0679650000002</v>
      </c>
      <c r="W4254" s="7"/>
      <c r="X4254" s="7"/>
      <c r="Y4254" s="7"/>
      <c r="Z4254" s="57"/>
    </row>
    <row r="4255" spans="1:26" x14ac:dyDescent="0.35">
      <c r="A4255" s="6" t="s">
        <v>398</v>
      </c>
      <c r="B4255" s="7" t="s">
        <v>416</v>
      </c>
      <c r="C4255" s="7" t="s">
        <v>420</v>
      </c>
      <c r="D4255" s="7" t="s">
        <v>437</v>
      </c>
      <c r="E4255" s="7" t="s">
        <v>438</v>
      </c>
      <c r="F4255" s="7"/>
      <c r="G4255" s="8">
        <v>6810115</v>
      </c>
      <c r="H4255" s="16" t="s">
        <v>487</v>
      </c>
      <c r="I4255" s="18">
        <v>838.12300000000005</v>
      </c>
      <c r="J4255" s="19">
        <v>3437.0650000000001</v>
      </c>
      <c r="K4255" s="19">
        <v>3161.19</v>
      </c>
      <c r="L4255" s="19">
        <v>3058.6309999999999</v>
      </c>
      <c r="M4255" s="19">
        <v>1453.8119999999999</v>
      </c>
      <c r="N4255" s="19">
        <v>1420.299</v>
      </c>
      <c r="O4255" s="19">
        <v>2442.2979999999998</v>
      </c>
      <c r="P4255" s="19">
        <v>2840.3829999999998</v>
      </c>
      <c r="Q4255" s="19">
        <v>0</v>
      </c>
      <c r="R4255" s="19">
        <v>0</v>
      </c>
      <c r="S4255" s="19">
        <v>0</v>
      </c>
      <c r="T4255" s="19">
        <v>0</v>
      </c>
      <c r="U4255" s="56">
        <f t="shared" si="140"/>
        <v>18651.800999999999</v>
      </c>
      <c r="V4255" s="18">
        <f t="shared" si="139"/>
        <v>2331.4751249999999</v>
      </c>
      <c r="W4255" s="7"/>
      <c r="X4255" s="7"/>
      <c r="Y4255" s="7"/>
      <c r="Z4255" s="57"/>
    </row>
    <row r="4256" spans="1:26" x14ac:dyDescent="0.35">
      <c r="A4256" s="6" t="s">
        <v>398</v>
      </c>
      <c r="B4256" s="7" t="s">
        <v>416</v>
      </c>
      <c r="C4256" s="7" t="s">
        <v>277</v>
      </c>
      <c r="D4256" s="7" t="s">
        <v>301</v>
      </c>
      <c r="E4256" s="7" t="s">
        <v>302</v>
      </c>
      <c r="F4256" s="7"/>
      <c r="G4256" s="8">
        <v>5291102</v>
      </c>
      <c r="H4256" s="16" t="s">
        <v>488</v>
      </c>
      <c r="I4256" s="18">
        <v>597.52099999999996</v>
      </c>
      <c r="J4256" s="19">
        <v>3266.0509999999999</v>
      </c>
      <c r="K4256" s="19">
        <v>13728.968000000001</v>
      </c>
      <c r="L4256" s="19">
        <v>2862.7849999999999</v>
      </c>
      <c r="M4256" s="19">
        <v>8670.7520000000004</v>
      </c>
      <c r="N4256" s="19">
        <v>455.40100000000001</v>
      </c>
      <c r="O4256" s="19">
        <v>2379.3180000000002</v>
      </c>
      <c r="P4256" s="19">
        <v>3500.6909999999998</v>
      </c>
      <c r="Q4256" s="19">
        <v>0</v>
      </c>
      <c r="R4256" s="19">
        <v>0</v>
      </c>
      <c r="S4256" s="19">
        <v>0</v>
      </c>
      <c r="T4256" s="19">
        <v>0</v>
      </c>
      <c r="U4256" s="56">
        <f t="shared" si="140"/>
        <v>35461.487000000001</v>
      </c>
      <c r="V4256" s="18">
        <f t="shared" si="139"/>
        <v>4432.6858750000001</v>
      </c>
      <c r="W4256" s="7"/>
      <c r="X4256" s="7"/>
      <c r="Y4256" s="7"/>
      <c r="Z4256" s="57"/>
    </row>
    <row r="4257" spans="1:26" x14ac:dyDescent="0.35">
      <c r="A4257" s="6" t="s">
        <v>398</v>
      </c>
      <c r="B4257" s="7" t="s">
        <v>416</v>
      </c>
      <c r="C4257" s="7" t="s">
        <v>277</v>
      </c>
      <c r="D4257" s="7" t="s">
        <v>298</v>
      </c>
      <c r="E4257" s="7" t="s">
        <v>299</v>
      </c>
      <c r="F4257" s="7"/>
      <c r="G4257" s="8">
        <v>5050301</v>
      </c>
      <c r="H4257" s="16" t="s">
        <v>489</v>
      </c>
      <c r="I4257" s="18">
        <v>3419.627</v>
      </c>
      <c r="J4257" s="19">
        <v>1253.672</v>
      </c>
      <c r="K4257" s="19">
        <v>7864.1932000000006</v>
      </c>
      <c r="L4257" s="19">
        <v>8860.3829999999998</v>
      </c>
      <c r="M4257" s="19">
        <v>2527.136</v>
      </c>
      <c r="N4257" s="19">
        <v>1213.989</v>
      </c>
      <c r="O4257" s="19">
        <v>1380.6610000000001</v>
      </c>
      <c r="P4257" s="19">
        <v>4713.2280000000001</v>
      </c>
      <c r="Q4257" s="19">
        <v>0</v>
      </c>
      <c r="R4257" s="19">
        <v>0</v>
      </c>
      <c r="S4257" s="19">
        <v>0</v>
      </c>
      <c r="T4257" s="19">
        <v>0</v>
      </c>
      <c r="U4257" s="56">
        <f t="shared" si="140"/>
        <v>31232.889200000001</v>
      </c>
      <c r="V4257" s="18">
        <f t="shared" ref="V4257:V4320" si="141">+AVERAGE(I4257:P4257)</f>
        <v>3904.1111500000002</v>
      </c>
      <c r="W4257" s="7"/>
      <c r="X4257" s="7"/>
      <c r="Y4257" s="7"/>
      <c r="Z4257" s="57"/>
    </row>
    <row r="4258" spans="1:26" x14ac:dyDescent="0.35">
      <c r="A4258" s="6" t="s">
        <v>398</v>
      </c>
      <c r="B4258" s="7" t="s">
        <v>416</v>
      </c>
      <c r="C4258" s="7" t="s">
        <v>277</v>
      </c>
      <c r="D4258" s="7" t="s">
        <v>301</v>
      </c>
      <c r="E4258" s="7" t="s">
        <v>302</v>
      </c>
      <c r="F4258" s="7"/>
      <c r="G4258" s="8">
        <v>5129199</v>
      </c>
      <c r="H4258" s="16" t="s">
        <v>490</v>
      </c>
      <c r="I4258" s="18">
        <v>1114.107</v>
      </c>
      <c r="J4258" s="19">
        <v>3683.2820000000002</v>
      </c>
      <c r="K4258" s="19">
        <v>4135.8339999999998</v>
      </c>
      <c r="L4258" s="19">
        <v>3068.9969999999998</v>
      </c>
      <c r="M4258" s="19">
        <v>3526.6689999999999</v>
      </c>
      <c r="N4258" s="19">
        <v>1194.056</v>
      </c>
      <c r="O4258" s="19">
        <v>3683.29</v>
      </c>
      <c r="P4258" s="19">
        <v>6369.9759999999997</v>
      </c>
      <c r="Q4258" s="19">
        <v>0</v>
      </c>
      <c r="R4258" s="19">
        <v>0</v>
      </c>
      <c r="S4258" s="19">
        <v>0</v>
      </c>
      <c r="T4258" s="19">
        <v>0</v>
      </c>
      <c r="U4258" s="56">
        <f t="shared" si="140"/>
        <v>26776.210999999999</v>
      </c>
      <c r="V4258" s="18">
        <f t="shared" si="141"/>
        <v>3347.0263749999999</v>
      </c>
      <c r="W4258" s="7"/>
      <c r="X4258" s="7"/>
      <c r="Y4258" s="7"/>
      <c r="Z4258" s="57"/>
    </row>
    <row r="4259" spans="1:26" x14ac:dyDescent="0.35">
      <c r="A4259" s="6" t="s">
        <v>398</v>
      </c>
      <c r="B4259" s="7" t="s">
        <v>416</v>
      </c>
      <c r="C4259" s="7" t="s">
        <v>277</v>
      </c>
      <c r="D4259" s="7" t="s">
        <v>303</v>
      </c>
      <c r="E4259" s="7" t="s">
        <v>304</v>
      </c>
      <c r="F4259" s="7"/>
      <c r="G4259" s="8">
        <v>5050055</v>
      </c>
      <c r="H4259" s="16" t="s">
        <v>491</v>
      </c>
      <c r="I4259" s="18">
        <v>3344.1990000000001</v>
      </c>
      <c r="J4259" s="19">
        <v>5375.3159999999998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56">
        <f t="shared" si="140"/>
        <v>8719.5149999999994</v>
      </c>
      <c r="V4259" s="18">
        <f t="shared" si="141"/>
        <v>1089.9393749999999</v>
      </c>
      <c r="W4259" s="7"/>
      <c r="X4259" s="7"/>
      <c r="Y4259" s="7"/>
      <c r="Z4259" s="57"/>
    </row>
    <row r="4260" spans="1:26" x14ac:dyDescent="0.35">
      <c r="A4260" s="6" t="s">
        <v>398</v>
      </c>
      <c r="B4260" s="7" t="s">
        <v>416</v>
      </c>
      <c r="C4260" s="7" t="s">
        <v>277</v>
      </c>
      <c r="D4260" s="7" t="s">
        <v>292</v>
      </c>
      <c r="E4260" s="7" t="s">
        <v>293</v>
      </c>
      <c r="F4260" s="7"/>
      <c r="G4260" s="8">
        <v>5050211</v>
      </c>
      <c r="H4260" s="16" t="s">
        <v>492</v>
      </c>
      <c r="I4260" s="18">
        <v>11657.39</v>
      </c>
      <c r="J4260" s="19">
        <v>0</v>
      </c>
      <c r="K4260" s="19">
        <v>4492.8429999999998</v>
      </c>
      <c r="L4260" s="19">
        <v>4314.0209999999997</v>
      </c>
      <c r="M4260" s="19">
        <v>5228.1289999999999</v>
      </c>
      <c r="N4260" s="19">
        <v>2232.8780000000002</v>
      </c>
      <c r="O4260" s="19">
        <v>2651.5509999999999</v>
      </c>
      <c r="P4260" s="19">
        <v>7255.5119999999997</v>
      </c>
      <c r="Q4260" s="19">
        <v>0</v>
      </c>
      <c r="R4260" s="19">
        <v>0</v>
      </c>
      <c r="S4260" s="19">
        <v>0</v>
      </c>
      <c r="T4260" s="19">
        <v>0</v>
      </c>
      <c r="U4260" s="56">
        <f t="shared" si="140"/>
        <v>37832.324000000001</v>
      </c>
      <c r="V4260" s="18">
        <f t="shared" si="141"/>
        <v>4729.0405000000001</v>
      </c>
      <c r="W4260" s="7"/>
      <c r="X4260" s="7"/>
      <c r="Y4260" s="7"/>
      <c r="Z4260" s="57"/>
    </row>
    <row r="4261" spans="1:26" x14ac:dyDescent="0.35">
      <c r="A4261" s="6" t="s">
        <v>398</v>
      </c>
      <c r="B4261" s="7" t="s">
        <v>416</v>
      </c>
      <c r="C4261" s="7" t="s">
        <v>277</v>
      </c>
      <c r="D4261" s="7" t="s">
        <v>292</v>
      </c>
      <c r="E4261" s="7" t="s">
        <v>293</v>
      </c>
      <c r="F4261" s="7"/>
      <c r="G4261" s="8">
        <v>5120053</v>
      </c>
      <c r="H4261" s="16" t="s">
        <v>493</v>
      </c>
      <c r="I4261" s="18">
        <v>11255.066999999999</v>
      </c>
      <c r="J4261" s="19">
        <v>6791.2340000000004</v>
      </c>
      <c r="K4261" s="19">
        <v>9932.4079999999994</v>
      </c>
      <c r="L4261" s="19">
        <v>6705.3280000000004</v>
      </c>
      <c r="M4261" s="19">
        <v>5813.6170000000002</v>
      </c>
      <c r="N4261" s="19">
        <v>4450.1279999999997</v>
      </c>
      <c r="O4261" s="19">
        <v>4756.3789999999999</v>
      </c>
      <c r="P4261" s="19">
        <v>6768.8789999999999</v>
      </c>
      <c r="Q4261" s="19">
        <v>0</v>
      </c>
      <c r="R4261" s="19">
        <v>0</v>
      </c>
      <c r="S4261" s="19">
        <v>0</v>
      </c>
      <c r="T4261" s="19">
        <v>0</v>
      </c>
      <c r="U4261" s="56">
        <f t="shared" si="140"/>
        <v>56473.039999999994</v>
      </c>
      <c r="V4261" s="18">
        <f t="shared" si="141"/>
        <v>7059.1299999999992</v>
      </c>
      <c r="W4261" s="7"/>
      <c r="X4261" s="7"/>
      <c r="Y4261" s="7"/>
      <c r="Z4261" s="57"/>
    </row>
    <row r="4262" spans="1:26" x14ac:dyDescent="0.35">
      <c r="A4262" s="6" t="s">
        <v>398</v>
      </c>
      <c r="B4262" s="7" t="s">
        <v>416</v>
      </c>
      <c r="C4262" s="7" t="s">
        <v>277</v>
      </c>
      <c r="D4262" s="7" t="s">
        <v>301</v>
      </c>
      <c r="E4262" s="7" t="s">
        <v>302</v>
      </c>
      <c r="F4262" s="7"/>
      <c r="G4262" s="8">
        <v>5125629</v>
      </c>
      <c r="H4262" s="16" t="s">
        <v>494</v>
      </c>
      <c r="I4262" s="18">
        <v>1404.4760000000001</v>
      </c>
      <c r="J4262" s="19">
        <v>3508.221</v>
      </c>
      <c r="K4262" s="19">
        <v>6771.5630000000001</v>
      </c>
      <c r="L4262" s="19">
        <v>3020.7689999999998</v>
      </c>
      <c r="M4262" s="19">
        <v>1747.6569999999999</v>
      </c>
      <c r="N4262" s="19">
        <v>646.678</v>
      </c>
      <c r="O4262" s="19">
        <v>4905.6840000000002</v>
      </c>
      <c r="P4262" s="19">
        <v>6825.5330000000004</v>
      </c>
      <c r="Q4262" s="19">
        <v>0</v>
      </c>
      <c r="R4262" s="19">
        <v>0</v>
      </c>
      <c r="S4262" s="19">
        <v>0</v>
      </c>
      <c r="T4262" s="19">
        <v>0</v>
      </c>
      <c r="U4262" s="56">
        <f t="shared" si="140"/>
        <v>28830.581000000002</v>
      </c>
      <c r="V4262" s="18">
        <f t="shared" si="141"/>
        <v>3603.8226250000002</v>
      </c>
      <c r="W4262" s="7"/>
      <c r="X4262" s="7"/>
      <c r="Y4262" s="7"/>
      <c r="Z4262" s="57"/>
    </row>
    <row r="4263" spans="1:26" x14ac:dyDescent="0.35">
      <c r="A4263" s="6" t="s">
        <v>398</v>
      </c>
      <c r="B4263" s="7" t="s">
        <v>416</v>
      </c>
      <c r="C4263" s="7" t="s">
        <v>277</v>
      </c>
      <c r="D4263" s="7" t="s">
        <v>292</v>
      </c>
      <c r="E4263" s="7" t="s">
        <v>293</v>
      </c>
      <c r="F4263" s="7"/>
      <c r="G4263" s="8">
        <v>5050280</v>
      </c>
      <c r="H4263" s="16" t="s">
        <v>495</v>
      </c>
      <c r="I4263" s="18">
        <v>1460.873</v>
      </c>
      <c r="J4263" s="19">
        <v>2070.2829999999999</v>
      </c>
      <c r="K4263" s="19">
        <v>9897.5519999999997</v>
      </c>
      <c r="L4263" s="19">
        <v>6417.5379999999996</v>
      </c>
      <c r="M4263" s="19">
        <v>3652.9110000000001</v>
      </c>
      <c r="N4263" s="19">
        <v>731.64400000000001</v>
      </c>
      <c r="O4263" s="19">
        <v>2318.7959999999998</v>
      </c>
      <c r="P4263" s="19">
        <v>6320.2060000000001</v>
      </c>
      <c r="Q4263" s="19">
        <v>0</v>
      </c>
      <c r="R4263" s="19">
        <v>0</v>
      </c>
      <c r="S4263" s="19">
        <v>0</v>
      </c>
      <c r="T4263" s="19">
        <v>0</v>
      </c>
      <c r="U4263" s="56">
        <f t="shared" si="140"/>
        <v>32869.803</v>
      </c>
      <c r="V4263" s="18">
        <f t="shared" si="141"/>
        <v>4108.725375</v>
      </c>
      <c r="W4263" s="7"/>
      <c r="X4263" s="7"/>
      <c r="Y4263" s="7"/>
      <c r="Z4263" s="57"/>
    </row>
    <row r="4264" spans="1:26" x14ac:dyDescent="0.35">
      <c r="A4264" s="6" t="s">
        <v>398</v>
      </c>
      <c r="B4264" s="7" t="s">
        <v>416</v>
      </c>
      <c r="C4264" s="7" t="s">
        <v>277</v>
      </c>
      <c r="D4264" s="7" t="s">
        <v>298</v>
      </c>
      <c r="E4264" s="7" t="s">
        <v>299</v>
      </c>
      <c r="F4264" s="7"/>
      <c r="G4264" s="8">
        <v>5050152</v>
      </c>
      <c r="H4264" s="16" t="s">
        <v>496</v>
      </c>
      <c r="I4264" s="18">
        <v>6619.2280000000001</v>
      </c>
      <c r="J4264" s="19">
        <v>3013.9259999999999</v>
      </c>
      <c r="K4264" s="19">
        <v>8974.6239999999998</v>
      </c>
      <c r="L4264" s="19">
        <v>3453.8789999999999</v>
      </c>
      <c r="M4264" s="19">
        <v>2472.1979999999999</v>
      </c>
      <c r="N4264" s="19">
        <v>2473.0790000000002</v>
      </c>
      <c r="O4264" s="19">
        <v>2143.8560000000002</v>
      </c>
      <c r="P4264" s="19">
        <v>5541.7349999999997</v>
      </c>
      <c r="Q4264" s="19">
        <v>0</v>
      </c>
      <c r="R4264" s="19">
        <v>0</v>
      </c>
      <c r="S4264" s="19">
        <v>0</v>
      </c>
      <c r="T4264" s="19">
        <v>0</v>
      </c>
      <c r="U4264" s="56">
        <f t="shared" si="140"/>
        <v>34692.525000000001</v>
      </c>
      <c r="V4264" s="18">
        <f t="shared" si="141"/>
        <v>4336.5656250000002</v>
      </c>
      <c r="W4264" s="7"/>
      <c r="X4264" s="7"/>
      <c r="Y4264" s="7"/>
      <c r="Z4264" s="57"/>
    </row>
    <row r="4265" spans="1:26" x14ac:dyDescent="0.35">
      <c r="A4265" s="6" t="s">
        <v>398</v>
      </c>
      <c r="B4265" s="7" t="s">
        <v>416</v>
      </c>
      <c r="C4265" s="7" t="s">
        <v>277</v>
      </c>
      <c r="D4265" s="7" t="s">
        <v>292</v>
      </c>
      <c r="E4265" s="7" t="s">
        <v>293</v>
      </c>
      <c r="F4265" s="7"/>
      <c r="G4265" s="8">
        <v>5050190</v>
      </c>
      <c r="H4265" s="16" t="s">
        <v>497</v>
      </c>
      <c r="I4265" s="18">
        <v>3714.0010000000002</v>
      </c>
      <c r="J4265" s="19">
        <v>2103.6149999999998</v>
      </c>
      <c r="K4265" s="19">
        <v>4544.3450000000003</v>
      </c>
      <c r="L4265" s="19">
        <v>3292.6559999999999</v>
      </c>
      <c r="M4265" s="19">
        <v>2636.6979999999999</v>
      </c>
      <c r="N4265" s="19">
        <v>547.37800000000004</v>
      </c>
      <c r="O4265" s="19">
        <v>1959.5909999999999</v>
      </c>
      <c r="P4265" s="19">
        <v>4109.4359999999997</v>
      </c>
      <c r="Q4265" s="19">
        <v>0</v>
      </c>
      <c r="R4265" s="19">
        <v>0</v>
      </c>
      <c r="S4265" s="19">
        <v>0</v>
      </c>
      <c r="T4265" s="19">
        <v>0</v>
      </c>
      <c r="U4265" s="56">
        <f t="shared" si="140"/>
        <v>22907.72</v>
      </c>
      <c r="V4265" s="18">
        <f t="shared" si="141"/>
        <v>2863.4650000000001</v>
      </c>
      <c r="W4265" s="7"/>
      <c r="X4265" s="7"/>
      <c r="Y4265" s="7"/>
      <c r="Z4265" s="57"/>
    </row>
    <row r="4266" spans="1:26" x14ac:dyDescent="0.35">
      <c r="A4266" s="6" t="s">
        <v>398</v>
      </c>
      <c r="B4266" s="7" t="s">
        <v>416</v>
      </c>
      <c r="C4266" s="7" t="s">
        <v>277</v>
      </c>
      <c r="D4266" s="7" t="s">
        <v>292</v>
      </c>
      <c r="E4266" s="7" t="s">
        <v>293</v>
      </c>
      <c r="F4266" s="7"/>
      <c r="G4266" s="8">
        <v>5120091</v>
      </c>
      <c r="H4266" s="16" t="s">
        <v>498</v>
      </c>
      <c r="I4266" s="18">
        <v>3231.42</v>
      </c>
      <c r="J4266" s="19">
        <v>5492.4430000000002</v>
      </c>
      <c r="K4266" s="19">
        <v>4748.0122000000001</v>
      </c>
      <c r="L4266" s="19">
        <v>4969.0630000000001</v>
      </c>
      <c r="M4266" s="19">
        <v>3274.4609999999998</v>
      </c>
      <c r="N4266" s="19">
        <v>1134.441</v>
      </c>
      <c r="O4266" s="19">
        <v>2889.1260000000002</v>
      </c>
      <c r="P4266" s="19">
        <v>2831.5790000000002</v>
      </c>
      <c r="Q4266" s="19">
        <v>0</v>
      </c>
      <c r="R4266" s="19">
        <v>0</v>
      </c>
      <c r="S4266" s="19">
        <v>0</v>
      </c>
      <c r="T4266" s="19">
        <v>0</v>
      </c>
      <c r="U4266" s="56">
        <f t="shared" si="140"/>
        <v>28570.545200000004</v>
      </c>
      <c r="V4266" s="18">
        <f t="shared" si="141"/>
        <v>3571.3181500000005</v>
      </c>
      <c r="W4266" s="7"/>
      <c r="X4266" s="7"/>
      <c r="Y4266" s="7"/>
      <c r="Z4266" s="57"/>
    </row>
    <row r="4267" spans="1:26" x14ac:dyDescent="0.35">
      <c r="A4267" s="6" t="s">
        <v>398</v>
      </c>
      <c r="B4267" s="7" t="s">
        <v>416</v>
      </c>
      <c r="C4267" s="7" t="s">
        <v>277</v>
      </c>
      <c r="D4267" s="7" t="s">
        <v>301</v>
      </c>
      <c r="E4267" s="7" t="s">
        <v>302</v>
      </c>
      <c r="F4267" s="7"/>
      <c r="G4267" s="8">
        <v>5131613</v>
      </c>
      <c r="H4267" s="16" t="s">
        <v>499</v>
      </c>
      <c r="I4267" s="18">
        <v>838.12300000000005</v>
      </c>
      <c r="J4267" s="19">
        <v>1741.4349999999999</v>
      </c>
      <c r="K4267" s="19">
        <v>3686.692</v>
      </c>
      <c r="L4267" s="19">
        <v>4615.6059999999998</v>
      </c>
      <c r="M4267" s="19">
        <v>710.17499999999995</v>
      </c>
      <c r="N4267" s="19">
        <v>693.71</v>
      </c>
      <c r="O4267" s="19">
        <v>1667.6079999999999</v>
      </c>
      <c r="P4267" s="19">
        <v>2647.4940000000001</v>
      </c>
      <c r="Q4267" s="19">
        <v>0</v>
      </c>
      <c r="R4267" s="19">
        <v>0</v>
      </c>
      <c r="S4267" s="19">
        <v>0</v>
      </c>
      <c r="T4267" s="19">
        <v>0</v>
      </c>
      <c r="U4267" s="56">
        <f t="shared" si="140"/>
        <v>16600.842999999997</v>
      </c>
      <c r="V4267" s="18">
        <f t="shared" si="141"/>
        <v>2075.1053749999996</v>
      </c>
      <c r="W4267" s="7"/>
      <c r="X4267" s="7"/>
      <c r="Y4267" s="7"/>
      <c r="Z4267" s="57"/>
    </row>
    <row r="4268" spans="1:26" x14ac:dyDescent="0.35">
      <c r="A4268" s="6" t="s">
        <v>398</v>
      </c>
      <c r="B4268" s="7" t="s">
        <v>416</v>
      </c>
      <c r="C4268" s="7" t="s">
        <v>277</v>
      </c>
      <c r="D4268" s="7" t="s">
        <v>301</v>
      </c>
      <c r="E4268" s="7" t="s">
        <v>302</v>
      </c>
      <c r="F4268" s="7"/>
      <c r="G4268" s="8">
        <v>5131367</v>
      </c>
      <c r="H4268" s="16" t="s">
        <v>500</v>
      </c>
      <c r="I4268" s="18">
        <v>1815.761</v>
      </c>
      <c r="J4268" s="19">
        <v>3819.5250000000001</v>
      </c>
      <c r="K4268" s="19">
        <v>6565.1835599999995</v>
      </c>
      <c r="L4268" s="19">
        <v>3057.99</v>
      </c>
      <c r="M4268" s="19">
        <v>4037.2359999999999</v>
      </c>
      <c r="N4268" s="19">
        <v>1187.9780000000001</v>
      </c>
      <c r="O4268" s="19">
        <v>2087.4859999999999</v>
      </c>
      <c r="P4268" s="19">
        <v>4130.0219999999999</v>
      </c>
      <c r="Q4268" s="19">
        <v>0</v>
      </c>
      <c r="R4268" s="19">
        <v>0</v>
      </c>
      <c r="S4268" s="19">
        <v>0</v>
      </c>
      <c r="T4268" s="19">
        <v>0</v>
      </c>
      <c r="U4268" s="56">
        <f t="shared" si="140"/>
        <v>26701.181560000001</v>
      </c>
      <c r="V4268" s="18">
        <f t="shared" si="141"/>
        <v>3337.6476950000001</v>
      </c>
      <c r="W4268" s="7"/>
      <c r="X4268" s="7"/>
      <c r="Y4268" s="7"/>
      <c r="Z4268" s="57"/>
    </row>
    <row r="4269" spans="1:26" x14ac:dyDescent="0.35">
      <c r="A4269" s="6" t="s">
        <v>398</v>
      </c>
      <c r="B4269" s="7" t="s">
        <v>416</v>
      </c>
      <c r="C4269" s="7" t="s">
        <v>277</v>
      </c>
      <c r="D4269" s="7" t="s">
        <v>298</v>
      </c>
      <c r="E4269" s="7" t="s">
        <v>299</v>
      </c>
      <c r="F4269" s="7"/>
      <c r="G4269" s="8">
        <v>5128671</v>
      </c>
      <c r="H4269" s="16" t="s">
        <v>501</v>
      </c>
      <c r="I4269" s="18">
        <v>5863.8040000000001</v>
      </c>
      <c r="J4269" s="19">
        <v>1605.7180000000001</v>
      </c>
      <c r="K4269" s="19">
        <v>7064.8069999999998</v>
      </c>
      <c r="L4269" s="19">
        <v>6007.4949999999999</v>
      </c>
      <c r="M4269" s="19">
        <v>3821.5940000000001</v>
      </c>
      <c r="N4269" s="19">
        <v>1698.482</v>
      </c>
      <c r="O4269" s="19">
        <v>2401.7240000000002</v>
      </c>
      <c r="P4269" s="19">
        <v>3468.0369999999998</v>
      </c>
      <c r="Q4269" s="19">
        <v>0</v>
      </c>
      <c r="R4269" s="19">
        <v>0</v>
      </c>
      <c r="S4269" s="19">
        <v>0</v>
      </c>
      <c r="T4269" s="19">
        <v>0</v>
      </c>
      <c r="U4269" s="56">
        <f t="shared" si="140"/>
        <v>31931.661000000004</v>
      </c>
      <c r="V4269" s="18">
        <f t="shared" si="141"/>
        <v>3991.4576250000005</v>
      </c>
      <c r="W4269" s="7"/>
      <c r="X4269" s="7"/>
      <c r="Y4269" s="7"/>
      <c r="Z4269" s="57"/>
    </row>
    <row r="4270" spans="1:26" x14ac:dyDescent="0.35">
      <c r="A4270" s="6" t="s">
        <v>398</v>
      </c>
      <c r="B4270" s="7" t="s">
        <v>416</v>
      </c>
      <c r="C4270" s="7" t="s">
        <v>277</v>
      </c>
      <c r="D4270" s="7" t="s">
        <v>301</v>
      </c>
      <c r="E4270" s="7" t="s">
        <v>302</v>
      </c>
      <c r="F4270" s="7"/>
      <c r="G4270" s="8">
        <v>5050048</v>
      </c>
      <c r="H4270" s="16" t="s">
        <v>502</v>
      </c>
      <c r="I4270" s="18">
        <v>1755.951</v>
      </c>
      <c r="J4270" s="19">
        <v>1377.778</v>
      </c>
      <c r="K4270" s="19">
        <v>2418.5050000000001</v>
      </c>
      <c r="L4270" s="19">
        <v>1849.846</v>
      </c>
      <c r="M4270" s="19">
        <v>2275.7240000000002</v>
      </c>
      <c r="N4270" s="19">
        <v>547.37800000000004</v>
      </c>
      <c r="O4270" s="19">
        <v>1309.232</v>
      </c>
      <c r="P4270" s="19">
        <v>1876.5440000000001</v>
      </c>
      <c r="Q4270" s="19">
        <v>0</v>
      </c>
      <c r="R4270" s="19">
        <v>0</v>
      </c>
      <c r="S4270" s="19">
        <v>0</v>
      </c>
      <c r="T4270" s="19">
        <v>0</v>
      </c>
      <c r="U4270" s="56">
        <f t="shared" si="140"/>
        <v>13410.958000000001</v>
      </c>
      <c r="V4270" s="18">
        <f t="shared" si="141"/>
        <v>1676.3697500000001</v>
      </c>
      <c r="W4270" s="7"/>
      <c r="X4270" s="7"/>
      <c r="Y4270" s="7"/>
      <c r="Z4270" s="57"/>
    </row>
    <row r="4271" spans="1:26" x14ac:dyDescent="0.35">
      <c r="A4271" s="6" t="s">
        <v>398</v>
      </c>
      <c r="B4271" s="7" t="s">
        <v>416</v>
      </c>
      <c r="C4271" s="7" t="s">
        <v>277</v>
      </c>
      <c r="D4271" s="7" t="s">
        <v>303</v>
      </c>
      <c r="E4271" s="7" t="s">
        <v>304</v>
      </c>
      <c r="F4271" s="7"/>
      <c r="G4271" s="8">
        <v>5338555</v>
      </c>
      <c r="H4271" s="16" t="s">
        <v>503</v>
      </c>
      <c r="I4271" s="18">
        <v>953.85599999999999</v>
      </c>
      <c r="J4271" s="19">
        <v>910.49199999999996</v>
      </c>
      <c r="K4271" s="19">
        <v>2895.433</v>
      </c>
      <c r="L4271" s="19">
        <v>2882.2623199999998</v>
      </c>
      <c r="M4271" s="19">
        <v>4119.5950000000003</v>
      </c>
      <c r="N4271" s="19">
        <v>780.42499999999995</v>
      </c>
      <c r="O4271" s="19">
        <v>1686.86</v>
      </c>
      <c r="P4271" s="19">
        <v>2115.0079999999998</v>
      </c>
      <c r="Q4271" s="19">
        <v>0</v>
      </c>
      <c r="R4271" s="19">
        <v>0</v>
      </c>
      <c r="S4271" s="19">
        <v>0</v>
      </c>
      <c r="T4271" s="19">
        <v>0</v>
      </c>
      <c r="U4271" s="56">
        <f t="shared" si="140"/>
        <v>16343.93132</v>
      </c>
      <c r="V4271" s="18">
        <f t="shared" si="141"/>
        <v>2042.991415</v>
      </c>
      <c r="W4271" s="7"/>
      <c r="X4271" s="7"/>
      <c r="Y4271" s="7"/>
      <c r="Z4271" s="57"/>
    </row>
    <row r="4272" spans="1:26" x14ac:dyDescent="0.35">
      <c r="A4272" s="6" t="s">
        <v>398</v>
      </c>
      <c r="B4272" s="7" t="s">
        <v>416</v>
      </c>
      <c r="C4272" s="7" t="s">
        <v>277</v>
      </c>
      <c r="D4272" s="7" t="s">
        <v>292</v>
      </c>
      <c r="E4272" s="7" t="s">
        <v>293</v>
      </c>
      <c r="F4272" s="7"/>
      <c r="G4272" s="8">
        <v>5300455</v>
      </c>
      <c r="H4272" s="16" t="s">
        <v>504</v>
      </c>
      <c r="I4272" s="18">
        <v>3819.7779999999998</v>
      </c>
      <c r="J4272" s="19">
        <v>0</v>
      </c>
      <c r="K4272" s="19">
        <v>5360.3490000000002</v>
      </c>
      <c r="L4272" s="19">
        <v>1192.32</v>
      </c>
      <c r="M4272" s="19">
        <v>964.13300000000004</v>
      </c>
      <c r="N4272" s="19">
        <v>487.76299999999998</v>
      </c>
      <c r="O4272" s="19">
        <v>883.75599999999997</v>
      </c>
      <c r="P4272" s="19">
        <v>3535.9859999999999</v>
      </c>
      <c r="Q4272" s="19">
        <v>0</v>
      </c>
      <c r="R4272" s="19">
        <v>0</v>
      </c>
      <c r="S4272" s="19">
        <v>0</v>
      </c>
      <c r="T4272" s="19">
        <v>0</v>
      </c>
      <c r="U4272" s="56">
        <f t="shared" si="140"/>
        <v>16244.084999999999</v>
      </c>
      <c r="V4272" s="18">
        <f t="shared" si="141"/>
        <v>2030.5106249999999</v>
      </c>
      <c r="W4272" s="7"/>
      <c r="X4272" s="7"/>
      <c r="Y4272" s="7"/>
      <c r="Z4272" s="57"/>
    </row>
    <row r="4273" spans="1:26" x14ac:dyDescent="0.35">
      <c r="A4273" s="6" t="s">
        <v>398</v>
      </c>
      <c r="B4273" s="7" t="s">
        <v>416</v>
      </c>
      <c r="C4273" s="7" t="s">
        <v>277</v>
      </c>
      <c r="D4273" s="7" t="s">
        <v>303</v>
      </c>
      <c r="E4273" s="7" t="s">
        <v>304</v>
      </c>
      <c r="F4273" s="7"/>
      <c r="G4273" s="8">
        <v>5129078</v>
      </c>
      <c r="H4273" s="16" t="s">
        <v>505</v>
      </c>
      <c r="I4273" s="18">
        <v>2321.6869999999999</v>
      </c>
      <c r="J4273" s="19">
        <v>3914.3220000000001</v>
      </c>
      <c r="K4273" s="19">
        <v>4869.2089999999998</v>
      </c>
      <c r="L4273" s="19">
        <v>1927.1320000000001</v>
      </c>
      <c r="M4273" s="19">
        <v>5112.1559999999999</v>
      </c>
      <c r="N4273" s="19">
        <v>778.58500000000004</v>
      </c>
      <c r="O4273" s="19">
        <v>3468.433</v>
      </c>
      <c r="P4273" s="19">
        <v>6314.3909999999996</v>
      </c>
      <c r="Q4273" s="19">
        <v>0</v>
      </c>
      <c r="R4273" s="19">
        <v>0</v>
      </c>
      <c r="S4273" s="19">
        <v>0</v>
      </c>
      <c r="T4273" s="19">
        <v>0</v>
      </c>
      <c r="U4273" s="56">
        <f t="shared" si="140"/>
        <v>28705.915000000001</v>
      </c>
      <c r="V4273" s="18">
        <f t="shared" si="141"/>
        <v>3588.2393750000001</v>
      </c>
      <c r="W4273" s="7"/>
      <c r="X4273" s="7"/>
      <c r="Y4273" s="7"/>
      <c r="Z4273" s="57"/>
    </row>
    <row r="4274" spans="1:26" x14ac:dyDescent="0.35">
      <c r="A4274" s="6" t="s">
        <v>398</v>
      </c>
      <c r="B4274" s="7" t="s">
        <v>416</v>
      </c>
      <c r="C4274" s="7" t="s">
        <v>277</v>
      </c>
      <c r="D4274" s="7" t="s">
        <v>301</v>
      </c>
      <c r="E4274" s="7" t="s">
        <v>302</v>
      </c>
      <c r="F4274" s="7"/>
      <c r="G4274" s="8">
        <v>5131398</v>
      </c>
      <c r="H4274" s="16" t="s">
        <v>506</v>
      </c>
      <c r="I4274" s="18">
        <v>5120.9549999999999</v>
      </c>
      <c r="J4274" s="19">
        <v>0</v>
      </c>
      <c r="K4274" s="19">
        <v>3114.3420000000001</v>
      </c>
      <c r="L4274" s="19">
        <v>2358.279</v>
      </c>
      <c r="M4274" s="19">
        <v>0</v>
      </c>
      <c r="N4274" s="19">
        <v>1398.566</v>
      </c>
      <c r="O4274" s="19">
        <v>0</v>
      </c>
      <c r="P4274" s="19">
        <v>656.45600000000002</v>
      </c>
      <c r="Q4274" s="19">
        <v>0</v>
      </c>
      <c r="R4274" s="19">
        <v>0</v>
      </c>
      <c r="S4274" s="19">
        <v>0</v>
      </c>
      <c r="T4274" s="19">
        <v>0</v>
      </c>
      <c r="U4274" s="56">
        <f t="shared" si="140"/>
        <v>12648.598000000002</v>
      </c>
      <c r="V4274" s="18">
        <f t="shared" si="141"/>
        <v>1581.0747500000002</v>
      </c>
      <c r="W4274" s="7"/>
      <c r="X4274" s="7"/>
      <c r="Y4274" s="7"/>
      <c r="Z4274" s="57"/>
    </row>
    <row r="4275" spans="1:26" x14ac:dyDescent="0.35">
      <c r="A4275" s="6" t="s">
        <v>398</v>
      </c>
      <c r="B4275" s="7" t="s">
        <v>416</v>
      </c>
      <c r="C4275" s="7" t="s">
        <v>277</v>
      </c>
      <c r="D4275" s="7" t="s">
        <v>301</v>
      </c>
      <c r="E4275" s="7" t="s">
        <v>302</v>
      </c>
      <c r="F4275" s="7"/>
      <c r="G4275" s="8">
        <v>5120084</v>
      </c>
      <c r="H4275" s="16" t="s">
        <v>507</v>
      </c>
      <c r="I4275" s="18">
        <v>19726.383000000002</v>
      </c>
      <c r="J4275" s="19">
        <v>5901.0119999999997</v>
      </c>
      <c r="K4275" s="19">
        <v>16697.1338</v>
      </c>
      <c r="L4275" s="19">
        <v>6834.0940000000001</v>
      </c>
      <c r="M4275" s="19">
        <v>9113.527</v>
      </c>
      <c r="N4275" s="19">
        <v>12226.517</v>
      </c>
      <c r="O4275" s="19">
        <v>4298.4970000000003</v>
      </c>
      <c r="P4275" s="19">
        <v>13504.177</v>
      </c>
      <c r="Q4275" s="19">
        <v>0</v>
      </c>
      <c r="R4275" s="19">
        <v>0</v>
      </c>
      <c r="S4275" s="19">
        <v>0</v>
      </c>
      <c r="T4275" s="19">
        <v>0</v>
      </c>
      <c r="U4275" s="56">
        <f t="shared" si="140"/>
        <v>88301.340800000005</v>
      </c>
      <c r="V4275" s="18">
        <f t="shared" si="141"/>
        <v>11037.667600000001</v>
      </c>
      <c r="W4275" s="7"/>
      <c r="X4275" s="7"/>
      <c r="Y4275" s="7"/>
      <c r="Z4275" s="57"/>
    </row>
    <row r="4276" spans="1:26" x14ac:dyDescent="0.35">
      <c r="A4276" s="6" t="s">
        <v>398</v>
      </c>
      <c r="B4276" s="7" t="s">
        <v>416</v>
      </c>
      <c r="C4276" s="7" t="s">
        <v>277</v>
      </c>
      <c r="D4276" s="7" t="s">
        <v>294</v>
      </c>
      <c r="E4276" s="7" t="s">
        <v>295</v>
      </c>
      <c r="F4276" s="7"/>
      <c r="G4276" s="8">
        <v>5050235</v>
      </c>
      <c r="H4276" s="16" t="s">
        <v>508</v>
      </c>
      <c r="I4276" s="18">
        <v>4613.8779999999997</v>
      </c>
      <c r="J4276" s="19">
        <v>6979.57</v>
      </c>
      <c r="K4276" s="19">
        <v>4322.143</v>
      </c>
      <c r="L4276" s="19">
        <v>3482.3389999999999</v>
      </c>
      <c r="M4276" s="19">
        <v>1150.316</v>
      </c>
      <c r="N4276" s="19">
        <v>2747.74</v>
      </c>
      <c r="O4276" s="19">
        <v>3587.7939999999999</v>
      </c>
      <c r="P4276" s="19">
        <v>4350.6080000000002</v>
      </c>
      <c r="Q4276" s="19">
        <v>0</v>
      </c>
      <c r="R4276" s="19">
        <v>0</v>
      </c>
      <c r="S4276" s="19">
        <v>0</v>
      </c>
      <c r="T4276" s="19">
        <v>0</v>
      </c>
      <c r="U4276" s="56">
        <f t="shared" si="140"/>
        <v>31234.387999999999</v>
      </c>
      <c r="V4276" s="18">
        <f t="shared" si="141"/>
        <v>3904.2984999999999</v>
      </c>
      <c r="W4276" s="7"/>
      <c r="X4276" s="7"/>
      <c r="Y4276" s="7"/>
      <c r="Z4276" s="57"/>
    </row>
    <row r="4277" spans="1:26" x14ac:dyDescent="0.35">
      <c r="A4277" s="6" t="s">
        <v>398</v>
      </c>
      <c r="B4277" s="7" t="s">
        <v>416</v>
      </c>
      <c r="C4277" s="7" t="s">
        <v>277</v>
      </c>
      <c r="D4277" s="7" t="s">
        <v>303</v>
      </c>
      <c r="E4277" s="7" t="s">
        <v>304</v>
      </c>
      <c r="F4277" s="7"/>
      <c r="G4277" s="8">
        <v>5296491</v>
      </c>
      <c r="H4277" s="16" t="s">
        <v>509</v>
      </c>
      <c r="I4277" s="18">
        <v>171.59</v>
      </c>
      <c r="J4277" s="19">
        <v>0</v>
      </c>
      <c r="K4277" s="19">
        <v>2919.7710000000002</v>
      </c>
      <c r="L4277" s="19">
        <v>1313.21</v>
      </c>
      <c r="M4277" s="19">
        <v>970.78800000000001</v>
      </c>
      <c r="N4277" s="19">
        <v>455.24599999999998</v>
      </c>
      <c r="O4277" s="19">
        <v>714.23099999999999</v>
      </c>
      <c r="P4277" s="19">
        <v>1637.9949999999999</v>
      </c>
      <c r="Q4277" s="19">
        <v>0</v>
      </c>
      <c r="R4277" s="19">
        <v>0</v>
      </c>
      <c r="S4277" s="19">
        <v>0</v>
      </c>
      <c r="T4277" s="19">
        <v>0</v>
      </c>
      <c r="U4277" s="56">
        <f t="shared" si="140"/>
        <v>8182.8310000000001</v>
      </c>
      <c r="V4277" s="18">
        <f t="shared" si="141"/>
        <v>1022.853875</v>
      </c>
      <c r="W4277" s="7"/>
      <c r="X4277" s="7"/>
      <c r="Y4277" s="7"/>
      <c r="Z4277" s="57"/>
    </row>
    <row r="4278" spans="1:26" x14ac:dyDescent="0.35">
      <c r="A4278" s="6" t="s">
        <v>398</v>
      </c>
      <c r="B4278" s="7" t="s">
        <v>416</v>
      </c>
      <c r="C4278" s="7" t="s">
        <v>277</v>
      </c>
      <c r="D4278" s="7" t="s">
        <v>301</v>
      </c>
      <c r="E4278" s="7" t="s">
        <v>302</v>
      </c>
      <c r="F4278" s="7"/>
      <c r="G4278" s="8">
        <v>5133514</v>
      </c>
      <c r="H4278" s="16" t="s">
        <v>510</v>
      </c>
      <c r="I4278" s="18">
        <v>1961.43</v>
      </c>
      <c r="J4278" s="19">
        <v>1870.444</v>
      </c>
      <c r="K4278" s="19">
        <v>2035.4590000000001</v>
      </c>
      <c r="L4278" s="19">
        <v>2395.4749999999999</v>
      </c>
      <c r="M4278" s="19">
        <v>1083.585</v>
      </c>
      <c r="N4278" s="19">
        <v>455.24599999999998</v>
      </c>
      <c r="O4278" s="19">
        <v>547.37800000000004</v>
      </c>
      <c r="P4278" s="19">
        <v>1633.3420000000001</v>
      </c>
      <c r="Q4278" s="19">
        <v>0</v>
      </c>
      <c r="R4278" s="19">
        <v>0</v>
      </c>
      <c r="S4278" s="19">
        <v>0</v>
      </c>
      <c r="T4278" s="19">
        <v>0</v>
      </c>
      <c r="U4278" s="56">
        <f t="shared" si="140"/>
        <v>11982.359</v>
      </c>
      <c r="V4278" s="18">
        <f t="shared" si="141"/>
        <v>1497.794875</v>
      </c>
      <c r="W4278" s="7"/>
      <c r="X4278" s="7"/>
      <c r="Y4278" s="7"/>
      <c r="Z4278" s="57"/>
    </row>
    <row r="4279" spans="1:26" x14ac:dyDescent="0.35">
      <c r="A4279" s="6" t="s">
        <v>398</v>
      </c>
      <c r="B4279" s="7" t="s">
        <v>416</v>
      </c>
      <c r="C4279" s="7" t="s">
        <v>277</v>
      </c>
      <c r="D4279" s="7" t="s">
        <v>303</v>
      </c>
      <c r="E4279" s="7" t="s">
        <v>304</v>
      </c>
      <c r="F4279" s="7"/>
      <c r="G4279" s="8">
        <v>5050297</v>
      </c>
      <c r="H4279" s="16" t="s">
        <v>511</v>
      </c>
      <c r="I4279" s="18">
        <v>1813.623</v>
      </c>
      <c r="J4279" s="19">
        <v>4598.9070000000002</v>
      </c>
      <c r="K4279" s="19">
        <v>5329.7992000000004</v>
      </c>
      <c r="L4279" s="19">
        <v>3974.107</v>
      </c>
      <c r="M4279" s="19">
        <v>5186.3450000000003</v>
      </c>
      <c r="N4279" s="19">
        <v>475.08699999999999</v>
      </c>
      <c r="O4279" s="19">
        <v>5831.6840000000002</v>
      </c>
      <c r="P4279" s="19">
        <v>12928.716</v>
      </c>
      <c r="Q4279" s="19">
        <v>0</v>
      </c>
      <c r="R4279" s="19">
        <v>0</v>
      </c>
      <c r="S4279" s="19">
        <v>0</v>
      </c>
      <c r="T4279" s="19">
        <v>0</v>
      </c>
      <c r="U4279" s="56">
        <f t="shared" si="140"/>
        <v>40138.268200000006</v>
      </c>
      <c r="V4279" s="18">
        <f t="shared" si="141"/>
        <v>5017.2835250000007</v>
      </c>
      <c r="W4279" s="7"/>
      <c r="X4279" s="7"/>
      <c r="Y4279" s="7"/>
      <c r="Z4279" s="57"/>
    </row>
    <row r="4280" spans="1:26" x14ac:dyDescent="0.35">
      <c r="A4280" s="6" t="s">
        <v>398</v>
      </c>
      <c r="B4280" s="7" t="s">
        <v>416</v>
      </c>
      <c r="C4280" s="7" t="s">
        <v>3194</v>
      </c>
      <c r="D4280" s="7" t="s">
        <v>296</v>
      </c>
      <c r="E4280" s="7" t="s">
        <v>297</v>
      </c>
      <c r="F4280" s="7"/>
      <c r="G4280" s="8">
        <v>5120181</v>
      </c>
      <c r="H4280" s="16" t="s">
        <v>512</v>
      </c>
      <c r="I4280" s="18">
        <v>1870.8024399999995</v>
      </c>
      <c r="J4280" s="19">
        <v>4816.2420000000002</v>
      </c>
      <c r="K4280" s="19">
        <v>6465.7129999999997</v>
      </c>
      <c r="L4280" s="19">
        <v>3417.9940000000001</v>
      </c>
      <c r="M4280" s="19">
        <v>1377.0050000000001</v>
      </c>
      <c r="N4280" s="19">
        <v>930.33299999999997</v>
      </c>
      <c r="O4280" s="19">
        <v>3011.7689999999998</v>
      </c>
      <c r="P4280" s="19">
        <v>3682.7</v>
      </c>
      <c r="Q4280" s="19">
        <v>0</v>
      </c>
      <c r="R4280" s="19">
        <v>0</v>
      </c>
      <c r="S4280" s="19">
        <v>0</v>
      </c>
      <c r="T4280" s="19">
        <v>0</v>
      </c>
      <c r="U4280" s="56">
        <f t="shared" si="140"/>
        <v>25572.558440000001</v>
      </c>
      <c r="V4280" s="18">
        <f t="shared" si="141"/>
        <v>3196.5698050000001</v>
      </c>
      <c r="W4280" s="7"/>
      <c r="X4280" s="7"/>
      <c r="Y4280" s="7"/>
      <c r="Z4280" s="57"/>
    </row>
    <row r="4281" spans="1:26" x14ac:dyDescent="0.35">
      <c r="A4281" s="6" t="s">
        <v>398</v>
      </c>
      <c r="B4281" s="7" t="s">
        <v>416</v>
      </c>
      <c r="C4281" s="7" t="s">
        <v>3194</v>
      </c>
      <c r="D4281" s="7" t="s">
        <v>278</v>
      </c>
      <c r="E4281" s="7" t="s">
        <v>279</v>
      </c>
      <c r="F4281" s="7"/>
      <c r="G4281" s="8">
        <v>5120198</v>
      </c>
      <c r="H4281" s="16" t="s">
        <v>513</v>
      </c>
      <c r="I4281" s="18">
        <v>1179.1659999999999</v>
      </c>
      <c r="J4281" s="19">
        <v>4887.5280000000002</v>
      </c>
      <c r="K4281" s="19">
        <v>1446.479</v>
      </c>
      <c r="L4281" s="19">
        <v>2271.2395999999999</v>
      </c>
      <c r="M4281" s="19">
        <v>646.678</v>
      </c>
      <c r="N4281" s="19">
        <v>1869.7639999999999</v>
      </c>
      <c r="O4281" s="19">
        <v>2472.5340000000001</v>
      </c>
      <c r="P4281" s="19">
        <v>3016.7049999999999</v>
      </c>
      <c r="Q4281" s="19">
        <v>0</v>
      </c>
      <c r="R4281" s="19">
        <v>0</v>
      </c>
      <c r="S4281" s="19">
        <v>0</v>
      </c>
      <c r="T4281" s="19">
        <v>0</v>
      </c>
      <c r="U4281" s="56">
        <f t="shared" si="140"/>
        <v>17790.0936</v>
      </c>
      <c r="V4281" s="18">
        <f t="shared" si="141"/>
        <v>2223.7617</v>
      </c>
      <c r="W4281" s="7"/>
      <c r="X4281" s="7"/>
      <c r="Y4281" s="7"/>
      <c r="Z4281" s="57"/>
    </row>
    <row r="4282" spans="1:26" x14ac:dyDescent="0.35">
      <c r="A4282" s="6" t="s">
        <v>398</v>
      </c>
      <c r="B4282" s="7" t="s">
        <v>416</v>
      </c>
      <c r="C4282" s="7" t="s">
        <v>277</v>
      </c>
      <c r="D4282" s="7" t="s">
        <v>298</v>
      </c>
      <c r="E4282" s="7" t="s">
        <v>299</v>
      </c>
      <c r="F4282" s="7"/>
      <c r="G4282" s="8">
        <v>5336588</v>
      </c>
      <c r="H4282" s="16" t="s">
        <v>514</v>
      </c>
      <c r="I4282" s="18">
        <v>718.11400000000003</v>
      </c>
      <c r="J4282" s="19">
        <v>2070.2820000000002</v>
      </c>
      <c r="K4282" s="19">
        <v>3977.2559999999999</v>
      </c>
      <c r="L4282" s="19">
        <v>1918.547</v>
      </c>
      <c r="M4282" s="19">
        <v>1867.1210000000001</v>
      </c>
      <c r="N4282" s="19">
        <v>581.64499999999998</v>
      </c>
      <c r="O4282" s="19">
        <v>2284.7570000000001</v>
      </c>
      <c r="P4282" s="19">
        <v>2218.7910000000002</v>
      </c>
      <c r="Q4282" s="19">
        <v>0</v>
      </c>
      <c r="R4282" s="19">
        <v>0</v>
      </c>
      <c r="S4282" s="19">
        <v>0</v>
      </c>
      <c r="T4282" s="19">
        <v>0</v>
      </c>
      <c r="U4282" s="56">
        <f t="shared" si="140"/>
        <v>15636.512999999999</v>
      </c>
      <c r="V4282" s="18">
        <f t="shared" si="141"/>
        <v>1954.5641249999999</v>
      </c>
      <c r="W4282" s="7"/>
      <c r="X4282" s="7"/>
      <c r="Y4282" s="7"/>
      <c r="Z4282" s="57"/>
    </row>
    <row r="4283" spans="1:26" x14ac:dyDescent="0.35">
      <c r="A4283" s="6" t="s">
        <v>398</v>
      </c>
      <c r="B4283" s="7" t="s">
        <v>416</v>
      </c>
      <c r="C4283" s="7" t="s">
        <v>277</v>
      </c>
      <c r="D4283" s="7" t="s">
        <v>298</v>
      </c>
      <c r="E4283" s="7" t="s">
        <v>299</v>
      </c>
      <c r="F4283" s="7"/>
      <c r="G4283" s="8">
        <v>5050318</v>
      </c>
      <c r="H4283" s="16" t="s">
        <v>515</v>
      </c>
      <c r="I4283" s="18">
        <v>5595.0919999999996</v>
      </c>
      <c r="J4283" s="19">
        <v>2617.6610000000001</v>
      </c>
      <c r="K4283" s="19">
        <v>7752.1319999999996</v>
      </c>
      <c r="L4283" s="19">
        <v>5411.1509999999998</v>
      </c>
      <c r="M4283" s="19">
        <v>14436.441999999999</v>
      </c>
      <c r="N4283" s="19">
        <v>0</v>
      </c>
      <c r="O4283" s="19">
        <v>2268.0250000000001</v>
      </c>
      <c r="P4283" s="19">
        <v>5361.76</v>
      </c>
      <c r="Q4283" s="19">
        <v>0</v>
      </c>
      <c r="R4283" s="19">
        <v>0</v>
      </c>
      <c r="S4283" s="19">
        <v>0</v>
      </c>
      <c r="T4283" s="19">
        <v>0</v>
      </c>
      <c r="U4283" s="56">
        <f t="shared" si="140"/>
        <v>43442.263000000006</v>
      </c>
      <c r="V4283" s="18">
        <f t="shared" si="141"/>
        <v>5430.2828750000008</v>
      </c>
      <c r="W4283" s="7"/>
      <c r="X4283" s="7"/>
      <c r="Y4283" s="7"/>
      <c r="Z4283" s="57"/>
    </row>
    <row r="4284" spans="1:26" x14ac:dyDescent="0.35">
      <c r="A4284" s="6" t="s">
        <v>398</v>
      </c>
      <c r="B4284" s="7" t="s">
        <v>416</v>
      </c>
      <c r="C4284" s="7" t="s">
        <v>277</v>
      </c>
      <c r="D4284" s="7" t="s">
        <v>298</v>
      </c>
      <c r="E4284" s="7" t="s">
        <v>299</v>
      </c>
      <c r="F4284" s="7"/>
      <c r="G4284" s="8">
        <v>5050204</v>
      </c>
      <c r="H4284" s="16" t="s">
        <v>516</v>
      </c>
      <c r="I4284" s="18">
        <v>343.18099999999998</v>
      </c>
      <c r="J4284" s="19">
        <v>11771.731</v>
      </c>
      <c r="K4284" s="19">
        <v>7551.0159999999996</v>
      </c>
      <c r="L4284" s="19">
        <v>5728.5280000000002</v>
      </c>
      <c r="M4284" s="19">
        <v>9613.84</v>
      </c>
      <c r="N4284" s="19">
        <v>2053.94</v>
      </c>
      <c r="O4284" s="19">
        <v>7725.5330000000004</v>
      </c>
      <c r="P4284" s="19">
        <v>14224.021000000001</v>
      </c>
      <c r="Q4284" s="19">
        <v>0</v>
      </c>
      <c r="R4284" s="19">
        <v>0</v>
      </c>
      <c r="S4284" s="19">
        <v>0</v>
      </c>
      <c r="T4284" s="19">
        <v>0</v>
      </c>
      <c r="U4284" s="56">
        <f t="shared" si="140"/>
        <v>59011.790000000008</v>
      </c>
      <c r="V4284" s="18">
        <f t="shared" si="141"/>
        <v>7376.473750000001</v>
      </c>
      <c r="W4284" s="7"/>
      <c r="X4284" s="7"/>
      <c r="Y4284" s="7"/>
      <c r="Z4284" s="57"/>
    </row>
    <row r="4285" spans="1:26" x14ac:dyDescent="0.35">
      <c r="A4285" s="6" t="s">
        <v>398</v>
      </c>
      <c r="B4285" s="7" t="s">
        <v>416</v>
      </c>
      <c r="C4285" s="7" t="s">
        <v>3194</v>
      </c>
      <c r="D4285" s="7" t="s">
        <v>278</v>
      </c>
      <c r="E4285" s="7" t="s">
        <v>279</v>
      </c>
      <c r="F4285" s="7"/>
      <c r="G4285" s="8">
        <v>5129618</v>
      </c>
      <c r="H4285" s="16" t="s">
        <v>517</v>
      </c>
      <c r="I4285" s="18">
        <v>950.17600000000004</v>
      </c>
      <c r="J4285" s="19">
        <v>1941.577</v>
      </c>
      <c r="K4285" s="19">
        <v>2189.5149999999999</v>
      </c>
      <c r="L4285" s="19">
        <v>2395.4749999999999</v>
      </c>
      <c r="M4285" s="19">
        <v>1917.84</v>
      </c>
      <c r="N4285" s="19">
        <v>850.875</v>
      </c>
      <c r="O4285" s="19">
        <v>423.40899999999999</v>
      </c>
      <c r="P4285" s="19">
        <v>2201.4369999999999</v>
      </c>
      <c r="Q4285" s="19">
        <v>0</v>
      </c>
      <c r="R4285" s="19">
        <v>0</v>
      </c>
      <c r="S4285" s="19">
        <v>0</v>
      </c>
      <c r="T4285" s="19">
        <v>0</v>
      </c>
      <c r="U4285" s="56">
        <f t="shared" si="140"/>
        <v>12870.304</v>
      </c>
      <c r="V4285" s="18">
        <f t="shared" si="141"/>
        <v>1608.788</v>
      </c>
      <c r="W4285" s="7"/>
      <c r="X4285" s="7"/>
      <c r="Y4285" s="7"/>
      <c r="Z4285" s="57"/>
    </row>
    <row r="4286" spans="1:26" x14ac:dyDescent="0.35">
      <c r="A4286" s="6" t="s">
        <v>398</v>
      </c>
      <c r="B4286" s="7" t="s">
        <v>416</v>
      </c>
      <c r="C4286" s="7" t="s">
        <v>277</v>
      </c>
      <c r="D4286" s="7" t="s">
        <v>301</v>
      </c>
      <c r="E4286" s="7" t="s">
        <v>302</v>
      </c>
      <c r="F4286" s="7"/>
      <c r="G4286" s="8">
        <v>5271492</v>
      </c>
      <c r="H4286" s="16" t="s">
        <v>518</v>
      </c>
      <c r="I4286" s="18">
        <v>1018.721</v>
      </c>
      <c r="J4286" s="19">
        <v>9525.357</v>
      </c>
      <c r="K4286" s="19">
        <v>2656.9690000000001</v>
      </c>
      <c r="L4286" s="19">
        <v>2985.0729999999999</v>
      </c>
      <c r="M4286" s="19">
        <v>0</v>
      </c>
      <c r="N4286" s="19">
        <v>547.37800000000004</v>
      </c>
      <c r="O4286" s="19">
        <v>1082.7619999999999</v>
      </c>
      <c r="P4286" s="19">
        <v>1207.2239999999999</v>
      </c>
      <c r="Q4286" s="19">
        <v>0</v>
      </c>
      <c r="R4286" s="19">
        <v>0</v>
      </c>
      <c r="S4286" s="19">
        <v>0</v>
      </c>
      <c r="T4286" s="19">
        <v>0</v>
      </c>
      <c r="U4286" s="56">
        <f t="shared" si="140"/>
        <v>19023.483999999997</v>
      </c>
      <c r="V4286" s="18">
        <f t="shared" si="141"/>
        <v>2377.9354999999996</v>
      </c>
      <c r="W4286" s="7"/>
      <c r="X4286" s="7"/>
      <c r="Y4286" s="7"/>
      <c r="Z4286" s="57"/>
    </row>
    <row r="4287" spans="1:26" x14ac:dyDescent="0.35">
      <c r="A4287" s="6" t="s">
        <v>398</v>
      </c>
      <c r="B4287" s="7" t="s">
        <v>416</v>
      </c>
      <c r="C4287" s="7" t="s">
        <v>3194</v>
      </c>
      <c r="D4287" s="7" t="s">
        <v>278</v>
      </c>
      <c r="E4287" s="7" t="s">
        <v>279</v>
      </c>
      <c r="F4287" s="7"/>
      <c r="G4287" s="8">
        <v>5271485</v>
      </c>
      <c r="H4287" s="16" t="s">
        <v>519</v>
      </c>
      <c r="I4287" s="18">
        <v>1297.037</v>
      </c>
      <c r="J4287" s="19">
        <v>3202.9870000000001</v>
      </c>
      <c r="K4287" s="19">
        <v>964.69100000000003</v>
      </c>
      <c r="L4287" s="19">
        <v>3977.9949999999999</v>
      </c>
      <c r="M4287" s="19">
        <v>2371.4859999999999</v>
      </c>
      <c r="N4287" s="19">
        <v>243.881</v>
      </c>
      <c r="O4287" s="19">
        <v>1022.465</v>
      </c>
      <c r="P4287" s="19">
        <v>2841.915</v>
      </c>
      <c r="Q4287" s="19">
        <v>0</v>
      </c>
      <c r="R4287" s="19">
        <v>0</v>
      </c>
      <c r="S4287" s="19">
        <v>0</v>
      </c>
      <c r="T4287" s="19">
        <v>0</v>
      </c>
      <c r="U4287" s="56">
        <f t="shared" si="140"/>
        <v>15922.456999999999</v>
      </c>
      <c r="V4287" s="18">
        <f t="shared" si="141"/>
        <v>1990.3071249999998</v>
      </c>
      <c r="W4287" s="7"/>
      <c r="X4287" s="7"/>
      <c r="Y4287" s="7"/>
      <c r="Z4287" s="57"/>
    </row>
    <row r="4288" spans="1:26" x14ac:dyDescent="0.35">
      <c r="A4288" s="6" t="s">
        <v>398</v>
      </c>
      <c r="B4288" s="7" t="s">
        <v>416</v>
      </c>
      <c r="C4288" s="7" t="s">
        <v>3194</v>
      </c>
      <c r="D4288" s="7" t="s">
        <v>278</v>
      </c>
      <c r="E4288" s="7" t="s">
        <v>279</v>
      </c>
      <c r="F4288" s="7"/>
      <c r="G4288" s="8">
        <v>5290864</v>
      </c>
      <c r="H4288" s="16" t="s">
        <v>520</v>
      </c>
      <c r="I4288" s="18">
        <v>476.928</v>
      </c>
      <c r="J4288" s="19">
        <v>1757.3109999999999</v>
      </c>
      <c r="K4288" s="19">
        <v>1094.7570000000001</v>
      </c>
      <c r="L4288" s="19">
        <v>662.94240000000002</v>
      </c>
      <c r="M4288" s="19">
        <v>2402.4728</v>
      </c>
      <c r="N4288" s="19">
        <v>606.99400000000003</v>
      </c>
      <c r="O4288" s="19">
        <v>1571.684</v>
      </c>
      <c r="P4288" s="19">
        <v>1869.596</v>
      </c>
      <c r="Q4288" s="19">
        <v>0</v>
      </c>
      <c r="R4288" s="19">
        <v>0</v>
      </c>
      <c r="S4288" s="19">
        <v>0</v>
      </c>
      <c r="T4288" s="19">
        <v>0</v>
      </c>
      <c r="U4288" s="56">
        <f t="shared" ref="U4288:U4351" si="142">SUM(I4288:T4288)</f>
        <v>10442.6852</v>
      </c>
      <c r="V4288" s="18">
        <f t="shared" si="141"/>
        <v>1305.33565</v>
      </c>
      <c r="W4288" s="7"/>
      <c r="X4288" s="7"/>
      <c r="Y4288" s="7"/>
      <c r="Z4288" s="57"/>
    </row>
    <row r="4289" spans="1:26" x14ac:dyDescent="0.35">
      <c r="A4289" s="6" t="s">
        <v>398</v>
      </c>
      <c r="B4289" s="7" t="s">
        <v>416</v>
      </c>
      <c r="C4289" s="7" t="s">
        <v>277</v>
      </c>
      <c r="D4289" s="7" t="s">
        <v>292</v>
      </c>
      <c r="E4289" s="7" t="s">
        <v>293</v>
      </c>
      <c r="F4289" s="7"/>
      <c r="G4289" s="8">
        <v>5336564</v>
      </c>
      <c r="H4289" s="16" t="s">
        <v>521</v>
      </c>
      <c r="I4289" s="18">
        <v>8341.5480000000007</v>
      </c>
      <c r="J4289" s="19">
        <v>3326.223</v>
      </c>
      <c r="K4289" s="19">
        <v>16348.47</v>
      </c>
      <c r="L4289" s="19">
        <v>14678.795</v>
      </c>
      <c r="M4289" s="19">
        <v>10517.407999999999</v>
      </c>
      <c r="N4289" s="19">
        <v>14103.291999999999</v>
      </c>
      <c r="O4289" s="19">
        <v>8944.5730000000003</v>
      </c>
      <c r="P4289" s="19">
        <v>17726.293000000001</v>
      </c>
      <c r="Q4289" s="19">
        <v>0</v>
      </c>
      <c r="R4289" s="19">
        <v>0</v>
      </c>
      <c r="S4289" s="19">
        <v>0</v>
      </c>
      <c r="T4289" s="19">
        <v>0</v>
      </c>
      <c r="U4289" s="56">
        <f t="shared" si="142"/>
        <v>93986.602000000014</v>
      </c>
      <c r="V4289" s="18">
        <f t="shared" si="141"/>
        <v>11748.325250000002</v>
      </c>
      <c r="W4289" s="7"/>
      <c r="X4289" s="7"/>
      <c r="Y4289" s="7"/>
      <c r="Z4289" s="57"/>
    </row>
    <row r="4290" spans="1:26" x14ac:dyDescent="0.35">
      <c r="A4290" s="6" t="s">
        <v>398</v>
      </c>
      <c r="B4290" s="7" t="s">
        <v>416</v>
      </c>
      <c r="C4290" s="7" t="s">
        <v>277</v>
      </c>
      <c r="D4290" s="7" t="s">
        <v>292</v>
      </c>
      <c r="E4290" s="7" t="s">
        <v>293</v>
      </c>
      <c r="F4290" s="7"/>
      <c r="G4290" s="8">
        <v>5120444</v>
      </c>
      <c r="H4290" s="16" t="s">
        <v>522</v>
      </c>
      <c r="I4290" s="18">
        <v>3434.866</v>
      </c>
      <c r="J4290" s="19">
        <v>3524.058</v>
      </c>
      <c r="K4290" s="19">
        <v>8662.4339999999993</v>
      </c>
      <c r="L4290" s="19">
        <v>11377.001</v>
      </c>
      <c r="M4290" s="19">
        <v>5210.75</v>
      </c>
      <c r="N4290" s="19">
        <v>3419.7809999999999</v>
      </c>
      <c r="O4290" s="19">
        <v>3683.328</v>
      </c>
      <c r="P4290" s="19">
        <v>8777.7639999999992</v>
      </c>
      <c r="Q4290" s="19">
        <v>0</v>
      </c>
      <c r="R4290" s="19">
        <v>0</v>
      </c>
      <c r="S4290" s="19">
        <v>0</v>
      </c>
      <c r="T4290" s="19">
        <v>0</v>
      </c>
      <c r="U4290" s="56">
        <f t="shared" si="142"/>
        <v>48089.982000000004</v>
      </c>
      <c r="V4290" s="18">
        <f t="shared" si="141"/>
        <v>6011.2477500000005</v>
      </c>
      <c r="W4290" s="7"/>
      <c r="X4290" s="7"/>
      <c r="Y4290" s="7"/>
      <c r="Z4290" s="57"/>
    </row>
    <row r="4291" spans="1:26" x14ac:dyDescent="0.35">
      <c r="A4291" s="6" t="s">
        <v>398</v>
      </c>
      <c r="B4291" s="7" t="s">
        <v>416</v>
      </c>
      <c r="C4291" s="7" t="s">
        <v>277</v>
      </c>
      <c r="D4291" s="7" t="s">
        <v>301</v>
      </c>
      <c r="E4291" s="7" t="s">
        <v>302</v>
      </c>
      <c r="F4291" s="7"/>
      <c r="G4291" s="8">
        <v>5332793</v>
      </c>
      <c r="H4291" s="16" t="s">
        <v>523</v>
      </c>
      <c r="I4291" s="18">
        <v>343.18099999999998</v>
      </c>
      <c r="J4291" s="19">
        <v>2429.3389999999999</v>
      </c>
      <c r="K4291" s="19">
        <v>4350.2389999999996</v>
      </c>
      <c r="L4291" s="19">
        <v>4254.7879999999996</v>
      </c>
      <c r="M4291" s="19">
        <v>1805.9760000000001</v>
      </c>
      <c r="N4291" s="19">
        <v>0</v>
      </c>
      <c r="O4291" s="19">
        <v>2526.9029999999998</v>
      </c>
      <c r="P4291" s="19">
        <v>1793.7929999999999</v>
      </c>
      <c r="Q4291" s="19">
        <v>0</v>
      </c>
      <c r="R4291" s="19">
        <v>0</v>
      </c>
      <c r="S4291" s="19">
        <v>0</v>
      </c>
      <c r="T4291" s="19">
        <v>0</v>
      </c>
      <c r="U4291" s="56">
        <f t="shared" si="142"/>
        <v>17504.219000000001</v>
      </c>
      <c r="V4291" s="18">
        <f t="shared" si="141"/>
        <v>2188.0273750000001</v>
      </c>
      <c r="W4291" s="7"/>
      <c r="X4291" s="7"/>
      <c r="Y4291" s="7"/>
      <c r="Z4291" s="57"/>
    </row>
    <row r="4292" spans="1:26" x14ac:dyDescent="0.35">
      <c r="A4292" s="6" t="s">
        <v>398</v>
      </c>
      <c r="B4292" s="7" t="s">
        <v>416</v>
      </c>
      <c r="C4292" s="7" t="s">
        <v>277</v>
      </c>
      <c r="D4292" s="7" t="s">
        <v>298</v>
      </c>
      <c r="E4292" s="7" t="s">
        <v>299</v>
      </c>
      <c r="F4292" s="7"/>
      <c r="G4292" s="8">
        <v>5120060</v>
      </c>
      <c r="H4292" s="16" t="s">
        <v>524</v>
      </c>
      <c r="I4292" s="18">
        <v>1375.64</v>
      </c>
      <c r="J4292" s="19">
        <v>2666.4409999999998</v>
      </c>
      <c r="K4292" s="19">
        <v>2953.1289999999999</v>
      </c>
      <c r="L4292" s="19">
        <v>3374.5770000000002</v>
      </c>
      <c r="M4292" s="19">
        <v>1090.701</v>
      </c>
      <c r="N4292" s="19">
        <v>1751.4024399999998</v>
      </c>
      <c r="O4292" s="19">
        <v>1388.1010000000001</v>
      </c>
      <c r="P4292" s="19">
        <v>2717.9470000000001</v>
      </c>
      <c r="Q4292" s="19">
        <v>0</v>
      </c>
      <c r="R4292" s="19">
        <v>0</v>
      </c>
      <c r="S4292" s="19">
        <v>0</v>
      </c>
      <c r="T4292" s="19">
        <v>0</v>
      </c>
      <c r="U4292" s="56">
        <f t="shared" si="142"/>
        <v>17317.938440000002</v>
      </c>
      <c r="V4292" s="18">
        <f t="shared" si="141"/>
        <v>2164.7423050000002</v>
      </c>
      <c r="W4292" s="7"/>
      <c r="X4292" s="7"/>
      <c r="Y4292" s="7"/>
      <c r="Z4292" s="57"/>
    </row>
    <row r="4293" spans="1:26" x14ac:dyDescent="0.35">
      <c r="A4293" s="6" t="s">
        <v>398</v>
      </c>
      <c r="B4293" s="7" t="s">
        <v>416</v>
      </c>
      <c r="C4293" s="7" t="s">
        <v>277</v>
      </c>
      <c r="D4293" s="7" t="s">
        <v>298</v>
      </c>
      <c r="E4293" s="7" t="s">
        <v>299</v>
      </c>
      <c r="F4293" s="7"/>
      <c r="G4293" s="8">
        <v>5120136</v>
      </c>
      <c r="H4293" s="16" t="s">
        <v>525</v>
      </c>
      <c r="I4293" s="18">
        <v>720.25199999999995</v>
      </c>
      <c r="J4293" s="19">
        <v>3582.8620000000001</v>
      </c>
      <c r="K4293" s="19">
        <v>4723.1959999999999</v>
      </c>
      <c r="L4293" s="19">
        <v>4679.5200000000004</v>
      </c>
      <c r="M4293" s="19">
        <v>1387.5429999999999</v>
      </c>
      <c r="N4293" s="19">
        <v>547.37800000000004</v>
      </c>
      <c r="O4293" s="19">
        <v>2113.1669999999999</v>
      </c>
      <c r="P4293" s="19">
        <v>3674.4389999999999</v>
      </c>
      <c r="Q4293" s="19">
        <v>0</v>
      </c>
      <c r="R4293" s="19">
        <v>0</v>
      </c>
      <c r="S4293" s="19">
        <v>0</v>
      </c>
      <c r="T4293" s="19">
        <v>0</v>
      </c>
      <c r="U4293" s="56">
        <f t="shared" si="142"/>
        <v>21428.357</v>
      </c>
      <c r="V4293" s="18">
        <f t="shared" si="141"/>
        <v>2678.544625</v>
      </c>
      <c r="W4293" s="7"/>
      <c r="X4293" s="7"/>
      <c r="Y4293" s="7"/>
      <c r="Z4293" s="57"/>
    </row>
    <row r="4294" spans="1:26" x14ac:dyDescent="0.35">
      <c r="A4294" s="6" t="s">
        <v>398</v>
      </c>
      <c r="B4294" s="7" t="s">
        <v>416</v>
      </c>
      <c r="C4294" s="7" t="s">
        <v>277</v>
      </c>
      <c r="D4294" s="7" t="s">
        <v>298</v>
      </c>
      <c r="E4294" s="7" t="s">
        <v>299</v>
      </c>
      <c r="F4294" s="7"/>
      <c r="G4294" s="8">
        <v>5120039</v>
      </c>
      <c r="H4294" s="16" t="s">
        <v>526</v>
      </c>
      <c r="I4294" s="18">
        <v>5568.7640000000001</v>
      </c>
      <c r="J4294" s="19">
        <v>4222.5169999999998</v>
      </c>
      <c r="K4294" s="19">
        <v>12289.567999999999</v>
      </c>
      <c r="L4294" s="19">
        <v>16611.760999999999</v>
      </c>
      <c r="M4294" s="19">
        <v>5700.0415999999996</v>
      </c>
      <c r="N4294" s="19">
        <v>5498.5460000000003</v>
      </c>
      <c r="O4294" s="19">
        <v>4629.58</v>
      </c>
      <c r="P4294" s="19">
        <v>8788.5390000000007</v>
      </c>
      <c r="Q4294" s="19">
        <v>0</v>
      </c>
      <c r="R4294" s="19">
        <v>0</v>
      </c>
      <c r="S4294" s="19">
        <v>0</v>
      </c>
      <c r="T4294" s="19">
        <v>0</v>
      </c>
      <c r="U4294" s="56">
        <f t="shared" si="142"/>
        <v>63309.316600000006</v>
      </c>
      <c r="V4294" s="18">
        <f t="shared" si="141"/>
        <v>7913.6645750000007</v>
      </c>
      <c r="W4294" s="7"/>
      <c r="X4294" s="7"/>
      <c r="Y4294" s="7"/>
      <c r="Z4294" s="57"/>
    </row>
    <row r="4295" spans="1:26" x14ac:dyDescent="0.35">
      <c r="A4295" s="6" t="s">
        <v>398</v>
      </c>
      <c r="B4295" s="7" t="s">
        <v>416</v>
      </c>
      <c r="C4295" s="7" t="s">
        <v>3194</v>
      </c>
      <c r="D4295" s="7" t="s">
        <v>278</v>
      </c>
      <c r="E4295" s="7" t="s">
        <v>279</v>
      </c>
      <c r="F4295" s="7"/>
      <c r="G4295" s="8">
        <v>5334265</v>
      </c>
      <c r="H4295" s="16" t="s">
        <v>527</v>
      </c>
      <c r="I4295" s="18">
        <v>1157.6389999999999</v>
      </c>
      <c r="J4295" s="19">
        <v>2124.482</v>
      </c>
      <c r="K4295" s="19">
        <v>2720.6410000000001</v>
      </c>
      <c r="L4295" s="19">
        <v>3303.1990000000001</v>
      </c>
      <c r="M4295" s="19">
        <v>1348.9159999999999</v>
      </c>
      <c r="N4295" s="19">
        <v>1855.249</v>
      </c>
      <c r="O4295" s="19">
        <v>2041.9190000000001</v>
      </c>
      <c r="P4295" s="19">
        <v>3193.098</v>
      </c>
      <c r="Q4295" s="19">
        <v>0</v>
      </c>
      <c r="R4295" s="19">
        <v>0</v>
      </c>
      <c r="S4295" s="19">
        <v>0</v>
      </c>
      <c r="T4295" s="19">
        <v>0</v>
      </c>
      <c r="U4295" s="56">
        <f t="shared" si="142"/>
        <v>17745.143</v>
      </c>
      <c r="V4295" s="18">
        <f t="shared" si="141"/>
        <v>2218.142875</v>
      </c>
      <c r="W4295" s="7"/>
      <c r="X4295" s="7"/>
      <c r="Y4295" s="7"/>
      <c r="Z4295" s="57"/>
    </row>
    <row r="4296" spans="1:26" x14ac:dyDescent="0.35">
      <c r="A4296" s="6" t="s">
        <v>398</v>
      </c>
      <c r="B4296" s="7" t="s">
        <v>416</v>
      </c>
      <c r="C4296" s="7" t="s">
        <v>277</v>
      </c>
      <c r="D4296" s="7" t="s">
        <v>301</v>
      </c>
      <c r="E4296" s="7" t="s">
        <v>302</v>
      </c>
      <c r="F4296" s="7"/>
      <c r="G4296" s="8">
        <v>5336090</v>
      </c>
      <c r="H4296" s="16" t="s">
        <v>528</v>
      </c>
      <c r="I4296" s="18">
        <v>1477.6210000000001</v>
      </c>
      <c r="J4296" s="19">
        <v>0</v>
      </c>
      <c r="K4296" s="19">
        <v>1886.018</v>
      </c>
      <c r="L4296" s="19">
        <v>2933.431</v>
      </c>
      <c r="M4296" s="19">
        <v>483.02499999999998</v>
      </c>
      <c r="N4296" s="19">
        <v>1094.758</v>
      </c>
      <c r="O4296" s="19">
        <v>1570.338</v>
      </c>
      <c r="P4296" s="19">
        <v>2350.703</v>
      </c>
      <c r="Q4296" s="19">
        <v>0</v>
      </c>
      <c r="R4296" s="19">
        <v>0</v>
      </c>
      <c r="S4296" s="19">
        <v>0</v>
      </c>
      <c r="T4296" s="19">
        <v>0</v>
      </c>
      <c r="U4296" s="56">
        <f t="shared" si="142"/>
        <v>11795.893999999998</v>
      </c>
      <c r="V4296" s="18">
        <f t="shared" si="141"/>
        <v>1474.4867499999998</v>
      </c>
      <c r="W4296" s="7"/>
      <c r="X4296" s="7"/>
      <c r="Y4296" s="7"/>
      <c r="Z4296" s="57"/>
    </row>
    <row r="4297" spans="1:26" x14ac:dyDescent="0.35">
      <c r="A4297" s="6" t="s">
        <v>398</v>
      </c>
      <c r="B4297" s="7" t="s">
        <v>416</v>
      </c>
      <c r="C4297" s="7" t="s">
        <v>277</v>
      </c>
      <c r="D4297" s="7" t="s">
        <v>298</v>
      </c>
      <c r="E4297" s="7" t="s">
        <v>299</v>
      </c>
      <c r="F4297" s="7"/>
      <c r="G4297" s="8">
        <v>5121526</v>
      </c>
      <c r="H4297" s="16" t="s">
        <v>529</v>
      </c>
      <c r="I4297" s="18">
        <v>683.10199999999998</v>
      </c>
      <c r="J4297" s="19">
        <v>1279.0229999999999</v>
      </c>
      <c r="K4297" s="19">
        <v>11840.672</v>
      </c>
      <c r="L4297" s="19">
        <v>10677.953</v>
      </c>
      <c r="M4297" s="19">
        <v>10038.843000000001</v>
      </c>
      <c r="N4297" s="19">
        <v>606.995</v>
      </c>
      <c r="O4297" s="19">
        <v>9010.625</v>
      </c>
      <c r="P4297" s="19">
        <v>5687.2240000000002</v>
      </c>
      <c r="Q4297" s="19">
        <v>0</v>
      </c>
      <c r="R4297" s="19">
        <v>0</v>
      </c>
      <c r="S4297" s="19">
        <v>0</v>
      </c>
      <c r="T4297" s="19">
        <v>0</v>
      </c>
      <c r="U4297" s="56">
        <f t="shared" si="142"/>
        <v>49824.437000000005</v>
      </c>
      <c r="V4297" s="18">
        <f t="shared" si="141"/>
        <v>6228.0546250000007</v>
      </c>
      <c r="W4297" s="7"/>
      <c r="X4297" s="7"/>
      <c r="Y4297" s="7"/>
      <c r="Z4297" s="57"/>
    </row>
    <row r="4298" spans="1:26" x14ac:dyDescent="0.35">
      <c r="A4298" s="6" t="s">
        <v>398</v>
      </c>
      <c r="B4298" s="7" t="s">
        <v>416</v>
      </c>
      <c r="C4298" s="7" t="s">
        <v>277</v>
      </c>
      <c r="D4298" s="7" t="s">
        <v>294</v>
      </c>
      <c r="E4298" s="7" t="s">
        <v>295</v>
      </c>
      <c r="F4298" s="7"/>
      <c r="G4298" s="8">
        <v>5129746</v>
      </c>
      <c r="H4298" s="16" t="s">
        <v>530</v>
      </c>
      <c r="I4298" s="18">
        <v>2755.556</v>
      </c>
      <c r="J4298" s="19">
        <v>3934.6309999999999</v>
      </c>
      <c r="K4298" s="19">
        <v>1035.1410000000001</v>
      </c>
      <c r="L4298" s="19">
        <v>3130.2809999999999</v>
      </c>
      <c r="M4298" s="19">
        <v>1433.8820000000001</v>
      </c>
      <c r="N4298" s="19">
        <v>2590.5740000000001</v>
      </c>
      <c r="O4298" s="19">
        <v>2578.6129999999998</v>
      </c>
      <c r="P4298" s="19">
        <v>4982.6149999999998</v>
      </c>
      <c r="Q4298" s="19">
        <v>0</v>
      </c>
      <c r="R4298" s="19">
        <v>0</v>
      </c>
      <c r="S4298" s="19">
        <v>0</v>
      </c>
      <c r="T4298" s="19">
        <v>0</v>
      </c>
      <c r="U4298" s="56">
        <f t="shared" si="142"/>
        <v>22441.292999999998</v>
      </c>
      <c r="V4298" s="18">
        <f t="shared" si="141"/>
        <v>2805.1616249999997</v>
      </c>
      <c r="W4298" s="7"/>
      <c r="X4298" s="7"/>
      <c r="Y4298" s="7"/>
      <c r="Z4298" s="57"/>
    </row>
    <row r="4299" spans="1:26" x14ac:dyDescent="0.35">
      <c r="A4299" s="6" t="s">
        <v>398</v>
      </c>
      <c r="B4299" s="7" t="s">
        <v>416</v>
      </c>
      <c r="C4299" s="7" t="s">
        <v>277</v>
      </c>
      <c r="D4299" s="7" t="s">
        <v>294</v>
      </c>
      <c r="E4299" s="7" t="s">
        <v>295</v>
      </c>
      <c r="F4299" s="7"/>
      <c r="G4299" s="8">
        <v>6860286</v>
      </c>
      <c r="H4299" s="16" t="s">
        <v>531</v>
      </c>
      <c r="I4299" s="18">
        <v>1540.3610000000001</v>
      </c>
      <c r="J4299" s="19">
        <v>2482.4859999999999</v>
      </c>
      <c r="K4299" s="19">
        <v>5408.94</v>
      </c>
      <c r="L4299" s="19">
        <v>4799.5990000000002</v>
      </c>
      <c r="M4299" s="19">
        <v>1045.4190000000001</v>
      </c>
      <c r="N4299" s="19">
        <v>1913.165</v>
      </c>
      <c r="O4299" s="19">
        <v>2176.8069999999998</v>
      </c>
      <c r="P4299" s="19">
        <v>5886.7960000000003</v>
      </c>
      <c r="Q4299" s="19">
        <v>0</v>
      </c>
      <c r="R4299" s="19">
        <v>0</v>
      </c>
      <c r="S4299" s="19">
        <v>0</v>
      </c>
      <c r="T4299" s="19">
        <v>0</v>
      </c>
      <c r="U4299" s="56">
        <f t="shared" si="142"/>
        <v>25253.573000000004</v>
      </c>
      <c r="V4299" s="18">
        <f t="shared" si="141"/>
        <v>3156.6966250000005</v>
      </c>
      <c r="W4299" s="7"/>
      <c r="X4299" s="7"/>
      <c r="Y4299" s="7"/>
      <c r="Z4299" s="57"/>
    </row>
    <row r="4300" spans="1:26" x14ac:dyDescent="0.35">
      <c r="A4300" s="6" t="s">
        <v>398</v>
      </c>
      <c r="B4300" s="7" t="s">
        <v>416</v>
      </c>
      <c r="C4300" s="7" t="s">
        <v>277</v>
      </c>
      <c r="D4300" s="7" t="s">
        <v>301</v>
      </c>
      <c r="E4300" s="7" t="s">
        <v>302</v>
      </c>
      <c r="F4300" s="7"/>
      <c r="G4300" s="8">
        <v>5050107</v>
      </c>
      <c r="H4300" s="16" t="s">
        <v>532</v>
      </c>
      <c r="I4300" s="18">
        <v>6701.8490000000002</v>
      </c>
      <c r="J4300" s="19">
        <v>3602.6729999999998</v>
      </c>
      <c r="K4300" s="19">
        <v>3710.4360000000001</v>
      </c>
      <c r="L4300" s="19">
        <v>6099.4880000000003</v>
      </c>
      <c r="M4300" s="19">
        <v>3134.8629999999998</v>
      </c>
      <c r="N4300" s="19">
        <v>3545.8429999999998</v>
      </c>
      <c r="O4300" s="19">
        <v>2724.386</v>
      </c>
      <c r="P4300" s="19">
        <v>5123.5529999999999</v>
      </c>
      <c r="Q4300" s="19">
        <v>0</v>
      </c>
      <c r="R4300" s="19">
        <v>0</v>
      </c>
      <c r="S4300" s="19">
        <v>0</v>
      </c>
      <c r="T4300" s="19">
        <v>0</v>
      </c>
      <c r="U4300" s="56">
        <f t="shared" si="142"/>
        <v>34643.091</v>
      </c>
      <c r="V4300" s="18">
        <f t="shared" si="141"/>
        <v>4330.386375</v>
      </c>
      <c r="W4300" s="7"/>
      <c r="X4300" s="7"/>
      <c r="Y4300" s="7"/>
      <c r="Z4300" s="57"/>
    </row>
    <row r="4301" spans="1:26" x14ac:dyDescent="0.35">
      <c r="A4301" s="6" t="s">
        <v>398</v>
      </c>
      <c r="B4301" s="7" t="s">
        <v>416</v>
      </c>
      <c r="C4301" s="7" t="s">
        <v>277</v>
      </c>
      <c r="D4301" s="7" t="s">
        <v>301</v>
      </c>
      <c r="E4301" s="7" t="s">
        <v>302</v>
      </c>
      <c r="F4301" s="7"/>
      <c r="G4301" s="8">
        <v>5050266</v>
      </c>
      <c r="H4301" s="16" t="s">
        <v>533</v>
      </c>
      <c r="I4301" s="18">
        <v>2320.6179999999999</v>
      </c>
      <c r="J4301" s="19">
        <v>455.40100000000001</v>
      </c>
      <c r="K4301" s="19">
        <v>3189.0569999999998</v>
      </c>
      <c r="L4301" s="19">
        <v>2538.5617999999999</v>
      </c>
      <c r="M4301" s="19">
        <v>2063.433</v>
      </c>
      <c r="N4301" s="19">
        <v>830.94399999999996</v>
      </c>
      <c r="O4301" s="19">
        <v>3910.5369999999998</v>
      </c>
      <c r="P4301" s="19">
        <v>3177.221</v>
      </c>
      <c r="Q4301" s="19">
        <v>0</v>
      </c>
      <c r="R4301" s="19">
        <v>0</v>
      </c>
      <c r="S4301" s="19">
        <v>0</v>
      </c>
      <c r="T4301" s="19">
        <v>0</v>
      </c>
      <c r="U4301" s="56">
        <f t="shared" si="142"/>
        <v>18485.772799999999</v>
      </c>
      <c r="V4301" s="18">
        <f t="shared" si="141"/>
        <v>2310.7215999999999</v>
      </c>
      <c r="W4301" s="7"/>
      <c r="X4301" s="7"/>
      <c r="Y4301" s="7"/>
      <c r="Z4301" s="57"/>
    </row>
    <row r="4302" spans="1:26" x14ac:dyDescent="0.35">
      <c r="A4302" s="6" t="s">
        <v>398</v>
      </c>
      <c r="B4302" s="7" t="s">
        <v>416</v>
      </c>
      <c r="C4302" s="7" t="s">
        <v>277</v>
      </c>
      <c r="D4302" s="7" t="s">
        <v>301</v>
      </c>
      <c r="E4302" s="7" t="s">
        <v>302</v>
      </c>
      <c r="F4302" s="7"/>
      <c r="G4302" s="8">
        <v>5050183</v>
      </c>
      <c r="H4302" s="16" t="s">
        <v>534</v>
      </c>
      <c r="I4302" s="18">
        <v>3628.982</v>
      </c>
      <c r="J4302" s="19">
        <v>0</v>
      </c>
      <c r="K4302" s="19">
        <v>1816.2470000000001</v>
      </c>
      <c r="L4302" s="19">
        <v>0</v>
      </c>
      <c r="M4302" s="19">
        <v>0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56">
        <f t="shared" si="142"/>
        <v>5445.2290000000003</v>
      </c>
      <c r="V4302" s="18">
        <f t="shared" si="141"/>
        <v>680.65362500000003</v>
      </c>
      <c r="W4302" s="7"/>
      <c r="X4302" s="7"/>
      <c r="Y4302" s="7"/>
      <c r="Z4302" s="57"/>
    </row>
    <row r="4303" spans="1:26" x14ac:dyDescent="0.35">
      <c r="A4303" s="6" t="s">
        <v>398</v>
      </c>
      <c r="B4303" s="7" t="s">
        <v>416</v>
      </c>
      <c r="C4303" s="7" t="s">
        <v>3194</v>
      </c>
      <c r="D4303" s="7" t="s">
        <v>278</v>
      </c>
      <c r="E4303" s="7" t="s">
        <v>279</v>
      </c>
      <c r="F4303" s="7"/>
      <c r="G4303" s="8">
        <v>5330366</v>
      </c>
      <c r="H4303" s="16" t="s">
        <v>535</v>
      </c>
      <c r="I4303" s="18">
        <v>1063.433</v>
      </c>
      <c r="J4303" s="19">
        <v>6095.8980000000001</v>
      </c>
      <c r="K4303" s="19">
        <v>1299.1289999999999</v>
      </c>
      <c r="L4303" s="19">
        <v>2875.8879999999999</v>
      </c>
      <c r="M4303" s="19">
        <v>2274.4337999999998</v>
      </c>
      <c r="N4303" s="19">
        <v>2245.962</v>
      </c>
      <c r="O4303" s="19">
        <v>3920.25</v>
      </c>
      <c r="P4303" s="19">
        <v>3963.5039999999999</v>
      </c>
      <c r="Q4303" s="19">
        <v>0</v>
      </c>
      <c r="R4303" s="19">
        <v>0</v>
      </c>
      <c r="S4303" s="19">
        <v>0</v>
      </c>
      <c r="T4303" s="19">
        <v>0</v>
      </c>
      <c r="U4303" s="56">
        <f t="shared" si="142"/>
        <v>23738.497799999997</v>
      </c>
      <c r="V4303" s="18">
        <f t="shared" si="141"/>
        <v>2967.3122249999997</v>
      </c>
      <c r="W4303" s="7"/>
      <c r="X4303" s="7"/>
      <c r="Y4303" s="7"/>
      <c r="Z4303" s="57"/>
    </row>
    <row r="4304" spans="1:26" x14ac:dyDescent="0.35">
      <c r="A4304" s="6" t="s">
        <v>398</v>
      </c>
      <c r="B4304" s="7" t="s">
        <v>416</v>
      </c>
      <c r="C4304" s="7" t="s">
        <v>3194</v>
      </c>
      <c r="D4304" s="7" t="s">
        <v>296</v>
      </c>
      <c r="E4304" s="7" t="s">
        <v>297</v>
      </c>
      <c r="F4304" s="7"/>
      <c r="G4304" s="8">
        <v>5338465</v>
      </c>
      <c r="H4304" s="16" t="s">
        <v>536</v>
      </c>
      <c r="I4304" s="18">
        <v>1365.893</v>
      </c>
      <c r="J4304" s="19">
        <v>1865.7809999999999</v>
      </c>
      <c r="K4304" s="19">
        <v>1405.577</v>
      </c>
      <c r="L4304" s="19">
        <v>1369.327</v>
      </c>
      <c r="M4304" s="19">
        <v>1769.1759999999999</v>
      </c>
      <c r="N4304" s="19">
        <v>1970.904</v>
      </c>
      <c r="O4304" s="19">
        <v>669.31899999999996</v>
      </c>
      <c r="P4304" s="19">
        <v>9017.0130000000008</v>
      </c>
      <c r="Q4304" s="19">
        <v>0</v>
      </c>
      <c r="R4304" s="19">
        <v>0</v>
      </c>
      <c r="S4304" s="19">
        <v>0</v>
      </c>
      <c r="T4304" s="19">
        <v>0</v>
      </c>
      <c r="U4304" s="56">
        <f t="shared" si="142"/>
        <v>19432.990000000002</v>
      </c>
      <c r="V4304" s="18">
        <f t="shared" si="141"/>
        <v>2429.1237500000002</v>
      </c>
      <c r="W4304" s="7"/>
      <c r="X4304" s="7"/>
      <c r="Y4304" s="7"/>
      <c r="Z4304" s="57"/>
    </row>
    <row r="4305" spans="1:26" x14ac:dyDescent="0.35">
      <c r="A4305" s="6" t="s">
        <v>398</v>
      </c>
      <c r="B4305" s="7" t="s">
        <v>416</v>
      </c>
      <c r="C4305" s="7" t="s">
        <v>277</v>
      </c>
      <c r="D4305" s="7" t="s">
        <v>303</v>
      </c>
      <c r="E4305" s="7" t="s">
        <v>304</v>
      </c>
      <c r="F4305" s="7"/>
      <c r="G4305" s="8">
        <v>5272000</v>
      </c>
      <c r="H4305" s="16" t="s">
        <v>537</v>
      </c>
      <c r="I4305" s="18">
        <v>606.995</v>
      </c>
      <c r="J4305" s="19">
        <v>1150.316</v>
      </c>
      <c r="K4305" s="19">
        <v>2537.7370000000001</v>
      </c>
      <c r="L4305" s="19">
        <v>779.18799999999999</v>
      </c>
      <c r="M4305" s="19">
        <v>0</v>
      </c>
      <c r="N4305" s="19">
        <v>0</v>
      </c>
      <c r="O4305" s="19">
        <v>1841.5039999999999</v>
      </c>
      <c r="P4305" s="19">
        <v>1922.8489999999999</v>
      </c>
      <c r="Q4305" s="19">
        <v>0</v>
      </c>
      <c r="R4305" s="19">
        <v>0</v>
      </c>
      <c r="S4305" s="19">
        <v>0</v>
      </c>
      <c r="T4305" s="19">
        <v>0</v>
      </c>
      <c r="U4305" s="56">
        <f t="shared" si="142"/>
        <v>8838.5889999999999</v>
      </c>
      <c r="V4305" s="18">
        <f t="shared" si="141"/>
        <v>1104.823625</v>
      </c>
      <c r="W4305" s="7"/>
      <c r="X4305" s="7"/>
      <c r="Y4305" s="7"/>
      <c r="Z4305" s="57"/>
    </row>
    <row r="4306" spans="1:26" x14ac:dyDescent="0.35">
      <c r="A4306" s="6" t="s">
        <v>398</v>
      </c>
      <c r="B4306" s="7" t="s">
        <v>416</v>
      </c>
      <c r="C4306" s="7" t="s">
        <v>277</v>
      </c>
      <c r="D4306" s="7" t="s">
        <v>294</v>
      </c>
      <c r="E4306" s="7" t="s">
        <v>295</v>
      </c>
      <c r="F4306" s="7"/>
      <c r="G4306" s="8">
        <v>5271049</v>
      </c>
      <c r="H4306" s="16" t="s">
        <v>538</v>
      </c>
      <c r="I4306" s="18">
        <v>943.00800000000004</v>
      </c>
      <c r="J4306" s="19">
        <v>2911.127</v>
      </c>
      <c r="K4306" s="19">
        <v>2419.2460000000001</v>
      </c>
      <c r="L4306" s="19">
        <v>2651.7719999999999</v>
      </c>
      <c r="M4306" s="19">
        <v>1384.944</v>
      </c>
      <c r="N4306" s="19">
        <v>92.799319999999952</v>
      </c>
      <c r="O4306" s="19">
        <v>1305.1759999999999</v>
      </c>
      <c r="P4306" s="19">
        <v>3388.6120000000001</v>
      </c>
      <c r="Q4306" s="19">
        <v>0</v>
      </c>
      <c r="R4306" s="19">
        <v>0</v>
      </c>
      <c r="S4306" s="19">
        <v>0</v>
      </c>
      <c r="T4306" s="19">
        <v>0</v>
      </c>
      <c r="U4306" s="56">
        <f t="shared" si="142"/>
        <v>15096.68432</v>
      </c>
      <c r="V4306" s="18">
        <f t="shared" si="141"/>
        <v>1887.08554</v>
      </c>
      <c r="W4306" s="7"/>
      <c r="X4306" s="7"/>
      <c r="Y4306" s="7"/>
      <c r="Z4306" s="57"/>
    </row>
    <row r="4307" spans="1:26" x14ac:dyDescent="0.35">
      <c r="A4307" s="6" t="s">
        <v>398</v>
      </c>
      <c r="B4307" s="7" t="s">
        <v>416</v>
      </c>
      <c r="C4307" s="7" t="s">
        <v>277</v>
      </c>
      <c r="D4307" s="7" t="s">
        <v>298</v>
      </c>
      <c r="E4307" s="7" t="s">
        <v>299</v>
      </c>
      <c r="F4307" s="7"/>
      <c r="G4307" s="8">
        <v>5050024</v>
      </c>
      <c r="H4307" s="16" t="s">
        <v>539</v>
      </c>
      <c r="I4307" s="18">
        <v>2490.7040000000002</v>
      </c>
      <c r="J4307" s="19">
        <v>2861.5419999999999</v>
      </c>
      <c r="K4307" s="19">
        <v>3691.7730000000001</v>
      </c>
      <c r="L4307" s="19">
        <v>5818.509</v>
      </c>
      <c r="M4307" s="19">
        <v>4990.0550000000003</v>
      </c>
      <c r="N4307" s="19">
        <v>0</v>
      </c>
      <c r="O4307" s="19">
        <v>2011.4290000000001</v>
      </c>
      <c r="P4307" s="19">
        <v>9211.1389999999992</v>
      </c>
      <c r="Q4307" s="19">
        <v>0</v>
      </c>
      <c r="R4307" s="19">
        <v>0</v>
      </c>
      <c r="S4307" s="19">
        <v>0</v>
      </c>
      <c r="T4307" s="19">
        <v>0</v>
      </c>
      <c r="U4307" s="56">
        <f t="shared" si="142"/>
        <v>31075.150999999998</v>
      </c>
      <c r="V4307" s="18">
        <f t="shared" si="141"/>
        <v>3884.3938749999998</v>
      </c>
      <c r="W4307" s="7"/>
      <c r="X4307" s="7"/>
      <c r="Y4307" s="7"/>
      <c r="Z4307" s="57"/>
    </row>
    <row r="4308" spans="1:26" x14ac:dyDescent="0.35">
      <c r="A4308" s="6" t="s">
        <v>398</v>
      </c>
      <c r="B4308" s="7" t="s">
        <v>416</v>
      </c>
      <c r="C4308" s="7" t="s">
        <v>277</v>
      </c>
      <c r="D4308" s="7" t="s">
        <v>303</v>
      </c>
      <c r="E4308" s="7" t="s">
        <v>304</v>
      </c>
      <c r="F4308" s="7"/>
      <c r="G4308" s="8">
        <v>5271911</v>
      </c>
      <c r="H4308" s="16" t="s">
        <v>540</v>
      </c>
      <c r="I4308" s="18">
        <v>4148.6120000000001</v>
      </c>
      <c r="J4308" s="19">
        <v>476.928</v>
      </c>
      <c r="K4308" s="19">
        <v>5430.1670000000004</v>
      </c>
      <c r="L4308" s="19">
        <v>4722.9610000000002</v>
      </c>
      <c r="M4308" s="19">
        <v>4235.8850000000002</v>
      </c>
      <c r="N4308" s="19">
        <v>699.12699999999995</v>
      </c>
      <c r="O4308" s="19">
        <v>2506.9690000000001</v>
      </c>
      <c r="P4308" s="19">
        <v>966.05100000000004</v>
      </c>
      <c r="Q4308" s="19">
        <v>0</v>
      </c>
      <c r="R4308" s="19">
        <v>0</v>
      </c>
      <c r="S4308" s="19">
        <v>0</v>
      </c>
      <c r="T4308" s="19">
        <v>0</v>
      </c>
      <c r="U4308" s="56">
        <f t="shared" si="142"/>
        <v>23186.7</v>
      </c>
      <c r="V4308" s="18">
        <f t="shared" si="141"/>
        <v>2898.3375000000001</v>
      </c>
      <c r="W4308" s="7"/>
      <c r="X4308" s="7"/>
      <c r="Y4308" s="7"/>
      <c r="Z4308" s="57"/>
    </row>
    <row r="4309" spans="1:26" x14ac:dyDescent="0.35">
      <c r="A4309" s="6" t="s">
        <v>398</v>
      </c>
      <c r="B4309" s="7" t="s">
        <v>416</v>
      </c>
      <c r="C4309" s="7" t="s">
        <v>277</v>
      </c>
      <c r="D4309" s="7" t="s">
        <v>292</v>
      </c>
      <c r="E4309" s="7" t="s">
        <v>293</v>
      </c>
      <c r="F4309" s="7"/>
      <c r="G4309" s="8">
        <v>5120022</v>
      </c>
      <c r="H4309" s="16" t="s">
        <v>541</v>
      </c>
      <c r="I4309" s="18">
        <v>2161.9169999999999</v>
      </c>
      <c r="J4309" s="19">
        <v>1279.0229999999999</v>
      </c>
      <c r="K4309" s="19">
        <v>1833.932</v>
      </c>
      <c r="L4309" s="19">
        <v>5230.9399999999996</v>
      </c>
      <c r="M4309" s="19">
        <v>6122.2439999999997</v>
      </c>
      <c r="N4309" s="19">
        <v>2433.395</v>
      </c>
      <c r="O4309" s="19">
        <v>1125.6469999999999</v>
      </c>
      <c r="P4309" s="19">
        <v>3439.9929999999999</v>
      </c>
      <c r="Q4309" s="19">
        <v>0</v>
      </c>
      <c r="R4309" s="19">
        <v>0</v>
      </c>
      <c r="S4309" s="19">
        <v>0</v>
      </c>
      <c r="T4309" s="19">
        <v>0</v>
      </c>
      <c r="U4309" s="56">
        <f t="shared" si="142"/>
        <v>23627.090999999997</v>
      </c>
      <c r="V4309" s="18">
        <f t="shared" si="141"/>
        <v>2953.3863749999996</v>
      </c>
      <c r="W4309" s="7"/>
      <c r="X4309" s="7"/>
      <c r="Y4309" s="7"/>
      <c r="Z4309" s="57"/>
    </row>
    <row r="4310" spans="1:26" x14ac:dyDescent="0.35">
      <c r="A4310" s="6" t="s">
        <v>398</v>
      </c>
      <c r="B4310" s="7" t="s">
        <v>416</v>
      </c>
      <c r="C4310" s="7" t="s">
        <v>277</v>
      </c>
      <c r="D4310" s="7" t="s">
        <v>298</v>
      </c>
      <c r="E4310" s="7" t="s">
        <v>299</v>
      </c>
      <c r="F4310" s="7"/>
      <c r="G4310" s="8">
        <v>5131239</v>
      </c>
      <c r="H4310" s="16" t="s">
        <v>542</v>
      </c>
      <c r="I4310" s="18">
        <v>4422.7950000000001</v>
      </c>
      <c r="J4310" s="19">
        <v>2373.7800000000002</v>
      </c>
      <c r="K4310" s="19">
        <v>3252.59</v>
      </c>
      <c r="L4310" s="19">
        <v>4441.826</v>
      </c>
      <c r="M4310" s="19">
        <v>1261.6099999999999</v>
      </c>
      <c r="N4310" s="19">
        <v>713.55100000000004</v>
      </c>
      <c r="O4310" s="19">
        <v>2248.547</v>
      </c>
      <c r="P4310" s="19">
        <v>4442.7920000000004</v>
      </c>
      <c r="Q4310" s="19">
        <v>0</v>
      </c>
      <c r="R4310" s="19">
        <v>0</v>
      </c>
      <c r="S4310" s="19">
        <v>0</v>
      </c>
      <c r="T4310" s="19">
        <v>0</v>
      </c>
      <c r="U4310" s="56">
        <f t="shared" si="142"/>
        <v>23157.491000000002</v>
      </c>
      <c r="V4310" s="18">
        <f t="shared" si="141"/>
        <v>2894.6863750000002</v>
      </c>
      <c r="W4310" s="7"/>
      <c r="X4310" s="7"/>
      <c r="Y4310" s="7"/>
      <c r="Z4310" s="57"/>
    </row>
    <row r="4311" spans="1:26" x14ac:dyDescent="0.35">
      <c r="A4311" s="6" t="s">
        <v>398</v>
      </c>
      <c r="B4311" s="7" t="s">
        <v>416</v>
      </c>
      <c r="C4311" s="7" t="s">
        <v>277</v>
      </c>
      <c r="D4311" s="7" t="s">
        <v>298</v>
      </c>
      <c r="E4311" s="7" t="s">
        <v>299</v>
      </c>
      <c r="F4311" s="7"/>
      <c r="G4311" s="8">
        <v>5127388</v>
      </c>
      <c r="H4311" s="16" t="s">
        <v>543</v>
      </c>
      <c r="I4311" s="18">
        <v>1065.8240000000001</v>
      </c>
      <c r="J4311" s="19">
        <v>2843.3710000000001</v>
      </c>
      <c r="K4311" s="19">
        <v>1322.4580000000001</v>
      </c>
      <c r="L4311" s="19">
        <v>1783.134</v>
      </c>
      <c r="M4311" s="19">
        <v>0</v>
      </c>
      <c r="N4311" s="19">
        <v>547.37800000000004</v>
      </c>
      <c r="O4311" s="19">
        <v>3554.681</v>
      </c>
      <c r="P4311" s="19">
        <v>1029.723</v>
      </c>
      <c r="Q4311" s="19">
        <v>0</v>
      </c>
      <c r="R4311" s="19">
        <v>0</v>
      </c>
      <c r="S4311" s="19">
        <v>0</v>
      </c>
      <c r="T4311" s="19">
        <v>0</v>
      </c>
      <c r="U4311" s="56">
        <f t="shared" si="142"/>
        <v>12146.569</v>
      </c>
      <c r="V4311" s="18">
        <f t="shared" si="141"/>
        <v>1518.3211249999999</v>
      </c>
      <c r="W4311" s="7"/>
      <c r="X4311" s="7"/>
      <c r="Y4311" s="7"/>
      <c r="Z4311" s="57"/>
    </row>
    <row r="4312" spans="1:26" x14ac:dyDescent="0.35">
      <c r="A4312" s="6" t="s">
        <v>398</v>
      </c>
      <c r="B4312" s="7" t="s">
        <v>416</v>
      </c>
      <c r="C4312" s="7" t="s">
        <v>277</v>
      </c>
      <c r="D4312" s="7" t="s">
        <v>303</v>
      </c>
      <c r="E4312" s="7" t="s">
        <v>304</v>
      </c>
      <c r="F4312" s="7"/>
      <c r="G4312" s="8">
        <v>5338548</v>
      </c>
      <c r="H4312" s="16" t="s">
        <v>544</v>
      </c>
      <c r="I4312" s="18">
        <v>2527.64</v>
      </c>
      <c r="J4312" s="19">
        <v>2373.7800000000002</v>
      </c>
      <c r="K4312" s="19">
        <v>10097.869000000001</v>
      </c>
      <c r="L4312" s="19">
        <v>4921.9489999999996</v>
      </c>
      <c r="M4312" s="19">
        <v>6885.3762000000006</v>
      </c>
      <c r="N4312" s="19">
        <v>3839.9050000000002</v>
      </c>
      <c r="O4312" s="19">
        <v>3950.636</v>
      </c>
      <c r="P4312" s="19">
        <v>6239.4129999999996</v>
      </c>
      <c r="Q4312" s="19">
        <v>0</v>
      </c>
      <c r="R4312" s="19">
        <v>0</v>
      </c>
      <c r="S4312" s="19">
        <v>0</v>
      </c>
      <c r="T4312" s="19">
        <v>0</v>
      </c>
      <c r="U4312" s="56">
        <f t="shared" si="142"/>
        <v>40836.568200000002</v>
      </c>
      <c r="V4312" s="18">
        <f t="shared" si="141"/>
        <v>5104.5710250000002</v>
      </c>
      <c r="W4312" s="7"/>
      <c r="X4312" s="7"/>
      <c r="Y4312" s="7"/>
      <c r="Z4312" s="57"/>
    </row>
    <row r="4313" spans="1:26" x14ac:dyDescent="0.35">
      <c r="A4313" s="6" t="s">
        <v>398</v>
      </c>
      <c r="B4313" s="7" t="s">
        <v>416</v>
      </c>
      <c r="C4313" s="7" t="s">
        <v>3194</v>
      </c>
      <c r="D4313" s="7" t="s">
        <v>296</v>
      </c>
      <c r="E4313" s="7" t="s">
        <v>297</v>
      </c>
      <c r="F4313" s="7"/>
      <c r="G4313" s="8">
        <v>5336571</v>
      </c>
      <c r="H4313" s="16" t="s">
        <v>545</v>
      </c>
      <c r="I4313" s="18">
        <v>953.85599999999999</v>
      </c>
      <c r="J4313" s="19">
        <v>2715.904</v>
      </c>
      <c r="K4313" s="19">
        <v>2643.8150000000001</v>
      </c>
      <c r="L4313" s="19">
        <v>2398.636</v>
      </c>
      <c r="M4313" s="19">
        <v>1005.735</v>
      </c>
      <c r="N4313" s="19">
        <v>323.339</v>
      </c>
      <c r="O4313" s="19">
        <v>2030.722</v>
      </c>
      <c r="P4313" s="19">
        <v>1826.6210000000001</v>
      </c>
      <c r="Q4313" s="19">
        <v>0</v>
      </c>
      <c r="R4313" s="19">
        <v>0</v>
      </c>
      <c r="S4313" s="19">
        <v>0</v>
      </c>
      <c r="T4313" s="19">
        <v>0</v>
      </c>
      <c r="U4313" s="56">
        <f t="shared" si="142"/>
        <v>13898.628000000001</v>
      </c>
      <c r="V4313" s="18">
        <f t="shared" si="141"/>
        <v>1737.3285000000001</v>
      </c>
      <c r="W4313" s="7"/>
      <c r="X4313" s="7"/>
      <c r="Y4313" s="7"/>
      <c r="Z4313" s="57"/>
    </row>
    <row r="4314" spans="1:26" x14ac:dyDescent="0.35">
      <c r="A4314" s="6" t="s">
        <v>398</v>
      </c>
      <c r="B4314" s="7" t="s">
        <v>416</v>
      </c>
      <c r="C4314" s="7" t="s">
        <v>277</v>
      </c>
      <c r="D4314" s="7" t="s">
        <v>292</v>
      </c>
      <c r="E4314" s="7" t="s">
        <v>293</v>
      </c>
      <c r="F4314" s="7"/>
      <c r="G4314" s="8">
        <v>6860352</v>
      </c>
      <c r="H4314" s="16" t="s">
        <v>546</v>
      </c>
      <c r="I4314" s="18">
        <v>4586.6090000000004</v>
      </c>
      <c r="J4314" s="19">
        <v>0</v>
      </c>
      <c r="K4314" s="19">
        <v>0</v>
      </c>
      <c r="L4314" s="19">
        <v>0</v>
      </c>
      <c r="M4314" s="19">
        <v>0</v>
      </c>
      <c r="N4314" s="19">
        <v>0</v>
      </c>
      <c r="O4314" s="19">
        <v>0</v>
      </c>
      <c r="P4314" s="19">
        <v>0</v>
      </c>
      <c r="Q4314" s="19">
        <v>0</v>
      </c>
      <c r="R4314" s="19">
        <v>0</v>
      </c>
      <c r="S4314" s="19">
        <v>0</v>
      </c>
      <c r="T4314" s="19">
        <v>0</v>
      </c>
      <c r="U4314" s="56">
        <f t="shared" si="142"/>
        <v>4586.6090000000004</v>
      </c>
      <c r="V4314" s="18">
        <f t="shared" si="141"/>
        <v>573.32612500000005</v>
      </c>
      <c r="W4314" s="7"/>
      <c r="X4314" s="7"/>
      <c r="Y4314" s="7"/>
      <c r="Z4314" s="57"/>
    </row>
    <row r="4315" spans="1:26" x14ac:dyDescent="0.35">
      <c r="A4315" s="6" t="s">
        <v>398</v>
      </c>
      <c r="B4315" s="7" t="s">
        <v>416</v>
      </c>
      <c r="C4315" s="7" t="s">
        <v>277</v>
      </c>
      <c r="D4315" s="7" t="s">
        <v>303</v>
      </c>
      <c r="E4315" s="7" t="s">
        <v>304</v>
      </c>
      <c r="F4315" s="7"/>
      <c r="G4315" s="8">
        <v>5050228</v>
      </c>
      <c r="H4315" s="16" t="s">
        <v>547</v>
      </c>
      <c r="I4315" s="18">
        <v>359.05700000000002</v>
      </c>
      <c r="J4315" s="19">
        <v>455.40100000000001</v>
      </c>
      <c r="K4315" s="19">
        <v>1806.1569999999999</v>
      </c>
      <c r="L4315" s="19">
        <v>1293.5239999999999</v>
      </c>
      <c r="M4315" s="19">
        <v>1654.4670000000001</v>
      </c>
      <c r="N4315" s="19">
        <v>1291.386</v>
      </c>
      <c r="O4315" s="19">
        <v>119.232</v>
      </c>
      <c r="P4315" s="19">
        <v>1462.9760000000001</v>
      </c>
      <c r="Q4315" s="19">
        <v>0</v>
      </c>
      <c r="R4315" s="19">
        <v>0</v>
      </c>
      <c r="S4315" s="19">
        <v>0</v>
      </c>
      <c r="T4315" s="19">
        <v>0</v>
      </c>
      <c r="U4315" s="56">
        <f t="shared" si="142"/>
        <v>8442.2000000000007</v>
      </c>
      <c r="V4315" s="18">
        <f t="shared" si="141"/>
        <v>1055.2750000000001</v>
      </c>
      <c r="W4315" s="7"/>
      <c r="X4315" s="7"/>
      <c r="Y4315" s="7"/>
      <c r="Z4315" s="57"/>
    </row>
    <row r="4316" spans="1:26" x14ac:dyDescent="0.35">
      <c r="A4316" s="6" t="s">
        <v>398</v>
      </c>
      <c r="B4316" s="7" t="s">
        <v>416</v>
      </c>
      <c r="C4316" s="7" t="s">
        <v>277</v>
      </c>
      <c r="D4316" s="7" t="s">
        <v>301</v>
      </c>
      <c r="E4316" s="7" t="s">
        <v>302</v>
      </c>
      <c r="F4316" s="7"/>
      <c r="G4316" s="8">
        <v>5050325</v>
      </c>
      <c r="H4316" s="16" t="s">
        <v>548</v>
      </c>
      <c r="I4316" s="18">
        <v>359.05700000000002</v>
      </c>
      <c r="J4316" s="19">
        <v>1457.87</v>
      </c>
      <c r="K4316" s="19">
        <v>1916.9069999999999</v>
      </c>
      <c r="L4316" s="19">
        <v>810.55</v>
      </c>
      <c r="M4316" s="19">
        <v>1817.607</v>
      </c>
      <c r="N4316" s="19">
        <v>1017.048</v>
      </c>
      <c r="O4316" s="19">
        <v>2208.7220000000002</v>
      </c>
      <c r="P4316" s="19">
        <v>1193.2</v>
      </c>
      <c r="Q4316" s="19">
        <v>0</v>
      </c>
      <c r="R4316" s="19">
        <v>0</v>
      </c>
      <c r="S4316" s="19">
        <v>0</v>
      </c>
      <c r="T4316" s="19">
        <v>0</v>
      </c>
      <c r="U4316" s="56">
        <f t="shared" si="142"/>
        <v>10780.961000000001</v>
      </c>
      <c r="V4316" s="18">
        <f t="shared" si="141"/>
        <v>1347.6201250000001</v>
      </c>
      <c r="W4316" s="7"/>
      <c r="X4316" s="7"/>
      <c r="Y4316" s="7"/>
      <c r="Z4316" s="57"/>
    </row>
    <row r="4317" spans="1:26" x14ac:dyDescent="0.35">
      <c r="A4317" s="6" t="s">
        <v>398</v>
      </c>
      <c r="B4317" s="7" t="s">
        <v>416</v>
      </c>
      <c r="C4317" s="7" t="s">
        <v>277</v>
      </c>
      <c r="D4317" s="7" t="s">
        <v>298</v>
      </c>
      <c r="E4317" s="7" t="s">
        <v>299</v>
      </c>
      <c r="F4317" s="7"/>
      <c r="G4317" s="8">
        <v>5338669</v>
      </c>
      <c r="H4317" s="16" t="s">
        <v>549</v>
      </c>
      <c r="I4317" s="18">
        <v>953.85599999999999</v>
      </c>
      <c r="J4317" s="19">
        <v>2070.2829999999999</v>
      </c>
      <c r="K4317" s="19">
        <v>3849.665</v>
      </c>
      <c r="L4317" s="19">
        <v>2693.386</v>
      </c>
      <c r="M4317" s="19">
        <v>1610.8109999999999</v>
      </c>
      <c r="N4317" s="19">
        <v>2655.6080000000002</v>
      </c>
      <c r="O4317" s="19">
        <v>946.11900000000003</v>
      </c>
      <c r="P4317" s="19">
        <v>3390.75</v>
      </c>
      <c r="Q4317" s="19">
        <v>0</v>
      </c>
      <c r="R4317" s="19">
        <v>0</v>
      </c>
      <c r="S4317" s="19">
        <v>0</v>
      </c>
      <c r="T4317" s="19">
        <v>0</v>
      </c>
      <c r="U4317" s="56">
        <f t="shared" si="142"/>
        <v>18170.478000000003</v>
      </c>
      <c r="V4317" s="18">
        <f t="shared" si="141"/>
        <v>2271.3097500000003</v>
      </c>
      <c r="W4317" s="7"/>
      <c r="X4317" s="7"/>
      <c r="Y4317" s="7"/>
      <c r="Z4317" s="57"/>
    </row>
    <row r="4318" spans="1:26" x14ac:dyDescent="0.35">
      <c r="A4318" s="6" t="s">
        <v>398</v>
      </c>
      <c r="B4318" s="7" t="s">
        <v>416</v>
      </c>
      <c r="C4318" s="7" t="s">
        <v>277</v>
      </c>
      <c r="D4318" s="7" t="s">
        <v>298</v>
      </c>
      <c r="E4318" s="7" t="s">
        <v>299</v>
      </c>
      <c r="F4318" s="7"/>
      <c r="G4318" s="8">
        <v>5050176</v>
      </c>
      <c r="H4318" s="16" t="s">
        <v>550</v>
      </c>
      <c r="I4318" s="18">
        <v>953.85599999999999</v>
      </c>
      <c r="J4318" s="19">
        <v>2037.922</v>
      </c>
      <c r="K4318" s="19">
        <v>6709.47</v>
      </c>
      <c r="L4318" s="19">
        <v>3849.0940000000001</v>
      </c>
      <c r="M4318" s="19">
        <v>722.01539999999989</v>
      </c>
      <c r="N4318" s="19">
        <v>2048.6129999999998</v>
      </c>
      <c r="O4318" s="19">
        <v>1916.7049999999999</v>
      </c>
      <c r="P4318" s="19">
        <v>6355.4250000000002</v>
      </c>
      <c r="Q4318" s="19">
        <v>0</v>
      </c>
      <c r="R4318" s="19">
        <v>0</v>
      </c>
      <c r="S4318" s="19">
        <v>0</v>
      </c>
      <c r="T4318" s="19">
        <v>0</v>
      </c>
      <c r="U4318" s="56">
        <f t="shared" si="142"/>
        <v>24593.100399999999</v>
      </c>
      <c r="V4318" s="18">
        <f t="shared" si="141"/>
        <v>3074.1375499999999</v>
      </c>
      <c r="W4318" s="7"/>
      <c r="X4318" s="7"/>
      <c r="Y4318" s="7"/>
      <c r="Z4318" s="57"/>
    </row>
    <row r="4319" spans="1:26" x14ac:dyDescent="0.35">
      <c r="A4319" s="6" t="s">
        <v>398</v>
      </c>
      <c r="B4319" s="7" t="s">
        <v>416</v>
      </c>
      <c r="C4319" s="7" t="s">
        <v>277</v>
      </c>
      <c r="D4319" s="7" t="s">
        <v>294</v>
      </c>
      <c r="E4319" s="7" t="s">
        <v>295</v>
      </c>
      <c r="F4319" s="7"/>
      <c r="G4319" s="8">
        <v>5122518</v>
      </c>
      <c r="H4319" s="16" t="s">
        <v>551</v>
      </c>
      <c r="I4319" s="18">
        <v>3349.3040000000001</v>
      </c>
      <c r="J4319" s="19">
        <v>1681.444</v>
      </c>
      <c r="K4319" s="19">
        <v>3840.192</v>
      </c>
      <c r="L4319" s="19">
        <v>3695.6856000000002</v>
      </c>
      <c r="M4319" s="19">
        <v>1023.749</v>
      </c>
      <c r="N4319" s="19">
        <v>303.49700000000001</v>
      </c>
      <c r="O4319" s="19">
        <v>841.40200000000004</v>
      </c>
      <c r="P4319" s="19">
        <v>5938.5635999999995</v>
      </c>
      <c r="Q4319" s="19">
        <v>0</v>
      </c>
      <c r="R4319" s="19">
        <v>0</v>
      </c>
      <c r="S4319" s="19">
        <v>0</v>
      </c>
      <c r="T4319" s="19">
        <v>0</v>
      </c>
      <c r="U4319" s="56">
        <f t="shared" si="142"/>
        <v>20673.837199999998</v>
      </c>
      <c r="V4319" s="18">
        <f t="shared" si="141"/>
        <v>2584.2296499999998</v>
      </c>
      <c r="W4319" s="7"/>
      <c r="X4319" s="7"/>
      <c r="Y4319" s="7"/>
      <c r="Z4319" s="57"/>
    </row>
    <row r="4320" spans="1:26" x14ac:dyDescent="0.35">
      <c r="A4320" s="6" t="s">
        <v>398</v>
      </c>
      <c r="B4320" s="7" t="s">
        <v>416</v>
      </c>
      <c r="C4320" s="7" t="s">
        <v>277</v>
      </c>
      <c r="D4320" s="7" t="s">
        <v>298</v>
      </c>
      <c r="E4320" s="7" t="s">
        <v>299</v>
      </c>
      <c r="F4320" s="7"/>
      <c r="G4320" s="8">
        <v>5332357</v>
      </c>
      <c r="H4320" s="16" t="s">
        <v>552</v>
      </c>
      <c r="I4320" s="18">
        <v>1279.0229999999999</v>
      </c>
      <c r="J4320" s="19">
        <v>417.99200000000002</v>
      </c>
      <c r="K4320" s="19">
        <v>3333.7339999999999</v>
      </c>
      <c r="L4320" s="19">
        <v>4363.6260000000002</v>
      </c>
      <c r="M4320" s="19">
        <v>1919.5709999999999</v>
      </c>
      <c r="N4320" s="19">
        <v>514.86199999999997</v>
      </c>
      <c r="O4320" s="19">
        <v>2259.8049999999998</v>
      </c>
      <c r="P4320" s="19">
        <v>3958.3209999999999</v>
      </c>
      <c r="Q4320" s="19">
        <v>0</v>
      </c>
      <c r="R4320" s="19">
        <v>0</v>
      </c>
      <c r="S4320" s="19">
        <v>0</v>
      </c>
      <c r="T4320" s="19">
        <v>0</v>
      </c>
      <c r="U4320" s="56">
        <f t="shared" si="142"/>
        <v>18046.934000000001</v>
      </c>
      <c r="V4320" s="18">
        <f t="shared" si="141"/>
        <v>2255.8667500000001</v>
      </c>
      <c r="W4320" s="7"/>
      <c r="X4320" s="7"/>
      <c r="Y4320" s="7"/>
      <c r="Z4320" s="57"/>
    </row>
    <row r="4321" spans="1:26" x14ac:dyDescent="0.35">
      <c r="A4321" s="6" t="s">
        <v>398</v>
      </c>
      <c r="B4321" s="7" t="s">
        <v>416</v>
      </c>
      <c r="C4321" s="7" t="s">
        <v>277</v>
      </c>
      <c r="D4321" s="7" t="s">
        <v>303</v>
      </c>
      <c r="E4321" s="7" t="s">
        <v>304</v>
      </c>
      <c r="F4321" s="7"/>
      <c r="G4321" s="8">
        <v>5336498</v>
      </c>
      <c r="H4321" s="16" t="s">
        <v>553</v>
      </c>
      <c r="I4321" s="18">
        <v>791.25900000000001</v>
      </c>
      <c r="J4321" s="19">
        <v>1876.5440000000001</v>
      </c>
      <c r="K4321" s="19">
        <v>970.10699999999997</v>
      </c>
      <c r="L4321" s="19">
        <v>1018.721</v>
      </c>
      <c r="M4321" s="19">
        <v>946.11900000000003</v>
      </c>
      <c r="N4321" s="19">
        <v>0</v>
      </c>
      <c r="O4321" s="19">
        <v>1204.347</v>
      </c>
      <c r="P4321" s="19">
        <v>2412.335</v>
      </c>
      <c r="Q4321" s="19">
        <v>0</v>
      </c>
      <c r="R4321" s="19">
        <v>0</v>
      </c>
      <c r="S4321" s="19">
        <v>0</v>
      </c>
      <c r="T4321" s="19">
        <v>0</v>
      </c>
      <c r="U4321" s="56">
        <f t="shared" si="142"/>
        <v>9219.4319999999989</v>
      </c>
      <c r="V4321" s="18">
        <f t="shared" ref="V4321:V4352" si="143">+AVERAGE(I4321:P4321)</f>
        <v>1152.4289999999999</v>
      </c>
      <c r="W4321" s="7"/>
      <c r="X4321" s="7"/>
      <c r="Y4321" s="7"/>
      <c r="Z4321" s="57"/>
    </row>
    <row r="4322" spans="1:26" x14ac:dyDescent="0.35">
      <c r="A4322" s="6" t="s">
        <v>398</v>
      </c>
      <c r="B4322" s="7" t="s">
        <v>416</v>
      </c>
      <c r="C4322" s="7" t="s">
        <v>3194</v>
      </c>
      <c r="D4322" s="7" t="s">
        <v>296</v>
      </c>
      <c r="E4322" s="7" t="s">
        <v>297</v>
      </c>
      <c r="F4322" s="7"/>
      <c r="G4322" s="8">
        <v>5270853</v>
      </c>
      <c r="H4322" s="16" t="s">
        <v>554</v>
      </c>
      <c r="I4322" s="18">
        <v>0</v>
      </c>
      <c r="J4322" s="19">
        <v>3505.5340000000001</v>
      </c>
      <c r="K4322" s="19">
        <v>2841.232</v>
      </c>
      <c r="L4322" s="19">
        <v>4724.5290000000005</v>
      </c>
      <c r="M4322" s="19">
        <v>1820.258</v>
      </c>
      <c r="N4322" s="19">
        <v>1338.6369999999999</v>
      </c>
      <c r="O4322" s="19">
        <v>1726.5440000000001</v>
      </c>
      <c r="P4322" s="19">
        <v>3789.1990000000001</v>
      </c>
      <c r="Q4322" s="19">
        <v>0</v>
      </c>
      <c r="R4322" s="19">
        <v>0</v>
      </c>
      <c r="S4322" s="19">
        <v>0</v>
      </c>
      <c r="T4322" s="19">
        <v>0</v>
      </c>
      <c r="U4322" s="56">
        <f t="shared" si="142"/>
        <v>19745.933000000001</v>
      </c>
      <c r="V4322" s="18">
        <f t="shared" si="143"/>
        <v>2468.2416250000001</v>
      </c>
      <c r="W4322" s="7"/>
      <c r="X4322" s="7"/>
      <c r="Y4322" s="7"/>
      <c r="Z4322" s="57"/>
    </row>
    <row r="4323" spans="1:26" x14ac:dyDescent="0.35">
      <c r="A4323" s="6" t="s">
        <v>398</v>
      </c>
      <c r="B4323" s="7" t="s">
        <v>416</v>
      </c>
      <c r="C4323" s="7" t="s">
        <v>277</v>
      </c>
      <c r="D4323" s="7" t="s">
        <v>303</v>
      </c>
      <c r="E4323" s="7" t="s">
        <v>304</v>
      </c>
      <c r="F4323" s="7"/>
      <c r="G4323" s="8">
        <v>5129687</v>
      </c>
      <c r="H4323" s="16" t="s">
        <v>555</v>
      </c>
      <c r="I4323" s="18">
        <v>0</v>
      </c>
      <c r="J4323" s="19">
        <v>2663.067</v>
      </c>
      <c r="K4323" s="19">
        <v>2694.904</v>
      </c>
      <c r="L4323" s="19">
        <v>1443.2</v>
      </c>
      <c r="M4323" s="19">
        <v>998.56899999999996</v>
      </c>
      <c r="N4323" s="19">
        <v>811.10199999999998</v>
      </c>
      <c r="O4323" s="19">
        <v>1697.694</v>
      </c>
      <c r="P4323" s="19">
        <v>1268.1890000000001</v>
      </c>
      <c r="Q4323" s="19">
        <v>0</v>
      </c>
      <c r="R4323" s="19">
        <v>0</v>
      </c>
      <c r="S4323" s="19">
        <v>0</v>
      </c>
      <c r="T4323" s="19">
        <v>0</v>
      </c>
      <c r="U4323" s="56">
        <f t="shared" si="142"/>
        <v>11576.725</v>
      </c>
      <c r="V4323" s="18">
        <f t="shared" si="143"/>
        <v>1447.090625</v>
      </c>
      <c r="W4323" s="7"/>
      <c r="X4323" s="7"/>
      <c r="Y4323" s="7"/>
      <c r="Z4323" s="57"/>
    </row>
    <row r="4324" spans="1:26" x14ac:dyDescent="0.35">
      <c r="A4324" s="6" t="s">
        <v>398</v>
      </c>
      <c r="B4324" s="7" t="s">
        <v>416</v>
      </c>
      <c r="C4324" s="7" t="s">
        <v>3194</v>
      </c>
      <c r="D4324" s="7" t="s">
        <v>296</v>
      </c>
      <c r="E4324" s="7" t="s">
        <v>297</v>
      </c>
      <c r="F4324" s="7"/>
      <c r="G4324" s="8">
        <v>5133071</v>
      </c>
      <c r="H4324" s="16" t="s">
        <v>556</v>
      </c>
      <c r="I4324" s="18">
        <v>0</v>
      </c>
      <c r="J4324" s="19">
        <v>2320.7860000000001</v>
      </c>
      <c r="K4324" s="19">
        <v>8587.375</v>
      </c>
      <c r="L4324" s="19">
        <v>6055.6379999999999</v>
      </c>
      <c r="M4324" s="19">
        <v>1190.001</v>
      </c>
      <c r="N4324" s="19">
        <v>2938.1534399999996</v>
      </c>
      <c r="O4324" s="19">
        <v>1337.336</v>
      </c>
      <c r="P4324" s="19">
        <v>6981.5929999999998</v>
      </c>
      <c r="Q4324" s="19">
        <v>0</v>
      </c>
      <c r="R4324" s="19">
        <v>0</v>
      </c>
      <c r="S4324" s="19">
        <v>0</v>
      </c>
      <c r="T4324" s="19">
        <v>0</v>
      </c>
      <c r="U4324" s="56">
        <f t="shared" si="142"/>
        <v>29410.882439999998</v>
      </c>
      <c r="V4324" s="18">
        <f t="shared" si="143"/>
        <v>3676.3603049999997</v>
      </c>
      <c r="W4324" s="7"/>
      <c r="X4324" s="7"/>
      <c r="Y4324" s="7"/>
      <c r="Z4324" s="57"/>
    </row>
    <row r="4325" spans="1:26" x14ac:dyDescent="0.35">
      <c r="A4325" s="6" t="s">
        <v>398</v>
      </c>
      <c r="B4325" s="7" t="s">
        <v>416</v>
      </c>
      <c r="C4325" s="7" t="s">
        <v>3194</v>
      </c>
      <c r="D4325" s="7" t="s">
        <v>296</v>
      </c>
      <c r="E4325" s="7" t="s">
        <v>297</v>
      </c>
      <c r="F4325" s="7"/>
      <c r="G4325" s="8">
        <v>5129092</v>
      </c>
      <c r="H4325" s="16" t="s">
        <v>557</v>
      </c>
      <c r="I4325" s="18">
        <v>0</v>
      </c>
      <c r="J4325" s="19">
        <v>1918.5340000000001</v>
      </c>
      <c r="K4325" s="19">
        <v>1512.749</v>
      </c>
      <c r="L4325" s="19">
        <v>2704.221</v>
      </c>
      <c r="M4325" s="19">
        <v>0</v>
      </c>
      <c r="N4325" s="19">
        <v>303.49700000000001</v>
      </c>
      <c r="O4325" s="19">
        <v>2685.8180000000002</v>
      </c>
      <c r="P4325" s="19">
        <v>1638.08</v>
      </c>
      <c r="Q4325" s="19">
        <v>0</v>
      </c>
      <c r="R4325" s="19">
        <v>0</v>
      </c>
      <c r="S4325" s="19">
        <v>0</v>
      </c>
      <c r="T4325" s="19">
        <v>0</v>
      </c>
      <c r="U4325" s="56">
        <f t="shared" si="142"/>
        <v>10762.899000000001</v>
      </c>
      <c r="V4325" s="18">
        <f t="shared" si="143"/>
        <v>1345.3623750000002</v>
      </c>
      <c r="W4325" s="7"/>
      <c r="X4325" s="7"/>
      <c r="Y4325" s="7"/>
      <c r="Z4325" s="57"/>
    </row>
    <row r="4326" spans="1:26" x14ac:dyDescent="0.35">
      <c r="A4326" s="6" t="s">
        <v>398</v>
      </c>
      <c r="B4326" s="7" t="s">
        <v>416</v>
      </c>
      <c r="C4326" s="7" t="s">
        <v>3194</v>
      </c>
      <c r="D4326" s="7" t="s">
        <v>278</v>
      </c>
      <c r="E4326" s="7" t="s">
        <v>279</v>
      </c>
      <c r="F4326" s="7"/>
      <c r="G4326" s="8">
        <v>5279494</v>
      </c>
      <c r="H4326" s="16" t="s">
        <v>558</v>
      </c>
      <c r="I4326" s="18">
        <v>0</v>
      </c>
      <c r="J4326" s="19">
        <v>1248.2560000000001</v>
      </c>
      <c r="K4326" s="19">
        <v>1932.8789999999999</v>
      </c>
      <c r="L4326" s="19">
        <v>3867.51</v>
      </c>
      <c r="M4326" s="19">
        <v>179.52799999999999</v>
      </c>
      <c r="N4326" s="19">
        <v>243.881</v>
      </c>
      <c r="O4326" s="19">
        <v>868.50099999999998</v>
      </c>
      <c r="P4326" s="19">
        <v>238.464</v>
      </c>
      <c r="Q4326" s="19">
        <v>0</v>
      </c>
      <c r="R4326" s="19">
        <v>0</v>
      </c>
      <c r="S4326" s="19">
        <v>0</v>
      </c>
      <c r="T4326" s="19">
        <v>0</v>
      </c>
      <c r="U4326" s="56">
        <f t="shared" si="142"/>
        <v>8579.0190000000002</v>
      </c>
      <c r="V4326" s="18">
        <f t="shared" si="143"/>
        <v>1072.377375</v>
      </c>
      <c r="W4326" s="7"/>
      <c r="X4326" s="7"/>
      <c r="Y4326" s="7"/>
      <c r="Z4326" s="57"/>
    </row>
    <row r="4327" spans="1:26" x14ac:dyDescent="0.35">
      <c r="A4327" s="6" t="s">
        <v>398</v>
      </c>
      <c r="B4327" s="7" t="s">
        <v>416</v>
      </c>
      <c r="C4327" s="7" t="s">
        <v>3194</v>
      </c>
      <c r="D4327" s="7" t="s">
        <v>296</v>
      </c>
      <c r="E4327" s="7" t="s">
        <v>297</v>
      </c>
      <c r="F4327" s="7"/>
      <c r="G4327" s="8">
        <v>5120866</v>
      </c>
      <c r="H4327" s="16" t="s">
        <v>559</v>
      </c>
      <c r="I4327" s="18">
        <v>0</v>
      </c>
      <c r="J4327" s="19">
        <v>970.78700000000003</v>
      </c>
      <c r="K4327" s="19">
        <v>727.976</v>
      </c>
      <c r="L4327" s="19">
        <v>541.96115999999995</v>
      </c>
      <c r="M4327" s="19">
        <v>540.72299999999996</v>
      </c>
      <c r="N4327" s="19">
        <v>699.12800000000004</v>
      </c>
      <c r="O4327" s="19">
        <v>846.13800000000003</v>
      </c>
      <c r="P4327" s="19">
        <v>3357.1990000000001</v>
      </c>
      <c r="Q4327" s="19">
        <v>0</v>
      </c>
      <c r="R4327" s="19">
        <v>0</v>
      </c>
      <c r="S4327" s="19">
        <v>0</v>
      </c>
      <c r="T4327" s="19">
        <v>0</v>
      </c>
      <c r="U4327" s="56">
        <f t="shared" si="142"/>
        <v>7683.9121599999999</v>
      </c>
      <c r="V4327" s="18">
        <f t="shared" si="143"/>
        <v>960.48901999999998</v>
      </c>
      <c r="W4327" s="7"/>
      <c r="X4327" s="7"/>
      <c r="Y4327" s="7"/>
      <c r="Z4327" s="57"/>
    </row>
    <row r="4328" spans="1:26" x14ac:dyDescent="0.35">
      <c r="A4328" s="6" t="s">
        <v>398</v>
      </c>
      <c r="B4328" s="7" t="s">
        <v>416</v>
      </c>
      <c r="C4328" s="7" t="s">
        <v>3194</v>
      </c>
      <c r="D4328" s="7" t="s">
        <v>278</v>
      </c>
      <c r="E4328" s="7" t="s">
        <v>279</v>
      </c>
      <c r="F4328" s="7"/>
      <c r="G4328" s="8">
        <v>5336294</v>
      </c>
      <c r="H4328" s="16" t="s">
        <v>560</v>
      </c>
      <c r="I4328" s="18">
        <v>0</v>
      </c>
      <c r="J4328" s="19">
        <v>937.59100000000001</v>
      </c>
      <c r="K4328" s="19">
        <v>905.07399999999996</v>
      </c>
      <c r="L4328" s="19">
        <v>1017.651</v>
      </c>
      <c r="M4328" s="19">
        <v>243.881</v>
      </c>
      <c r="N4328" s="19">
        <v>937.59100000000001</v>
      </c>
      <c r="O4328" s="19">
        <v>1136.96</v>
      </c>
      <c r="P4328" s="19">
        <v>1206.2650000000001</v>
      </c>
      <c r="Q4328" s="19">
        <v>0</v>
      </c>
      <c r="R4328" s="19">
        <v>0</v>
      </c>
      <c r="S4328" s="19">
        <v>0</v>
      </c>
      <c r="T4328" s="19">
        <v>0</v>
      </c>
      <c r="U4328" s="56">
        <f t="shared" si="142"/>
        <v>6385.0129999999999</v>
      </c>
      <c r="V4328" s="18">
        <f t="shared" si="143"/>
        <v>798.12662499999999</v>
      </c>
      <c r="W4328" s="7"/>
      <c r="X4328" s="7"/>
      <c r="Y4328" s="7"/>
      <c r="Z4328" s="57"/>
    </row>
    <row r="4329" spans="1:26" x14ac:dyDescent="0.35">
      <c r="A4329" s="6" t="s">
        <v>398</v>
      </c>
      <c r="B4329" s="7" t="s">
        <v>416</v>
      </c>
      <c r="C4329" s="7" t="s">
        <v>277</v>
      </c>
      <c r="D4329" s="7" t="s">
        <v>294</v>
      </c>
      <c r="E4329" s="7" t="s">
        <v>295</v>
      </c>
      <c r="F4329" s="7"/>
      <c r="G4329" s="8">
        <v>5273535</v>
      </c>
      <c r="H4329" s="16" t="s">
        <v>561</v>
      </c>
      <c r="I4329" s="18">
        <v>0</v>
      </c>
      <c r="J4329" s="19">
        <v>3019.473</v>
      </c>
      <c r="K4329" s="19">
        <v>7999.1570000000002</v>
      </c>
      <c r="L4329" s="19">
        <v>1652.5809999999999</v>
      </c>
      <c r="M4329" s="19">
        <v>1629.2860000000001</v>
      </c>
      <c r="N4329" s="19">
        <v>6887.9290000000001</v>
      </c>
      <c r="O4329" s="19">
        <v>4391.0879999999997</v>
      </c>
      <c r="P4329" s="19">
        <v>6548.0870000000004</v>
      </c>
      <c r="Q4329" s="19">
        <v>0</v>
      </c>
      <c r="R4329" s="19">
        <v>0</v>
      </c>
      <c r="S4329" s="19">
        <v>0</v>
      </c>
      <c r="T4329" s="19">
        <v>0</v>
      </c>
      <c r="U4329" s="56">
        <f t="shared" si="142"/>
        <v>32127.600999999999</v>
      </c>
      <c r="V4329" s="18">
        <f t="shared" si="143"/>
        <v>4015.9501249999998</v>
      </c>
      <c r="W4329" s="7"/>
      <c r="X4329" s="7"/>
      <c r="Y4329" s="7"/>
      <c r="Z4329" s="57"/>
    </row>
    <row r="4330" spans="1:26" x14ac:dyDescent="0.35">
      <c r="A4330" s="6" t="s">
        <v>398</v>
      </c>
      <c r="B4330" s="7" t="s">
        <v>416</v>
      </c>
      <c r="C4330" s="7" t="s">
        <v>277</v>
      </c>
      <c r="D4330" s="7" t="s">
        <v>298</v>
      </c>
      <c r="E4330" s="7" t="s">
        <v>299</v>
      </c>
      <c r="F4330" s="7"/>
      <c r="G4330" s="8">
        <v>5120077</v>
      </c>
      <c r="H4330" s="16" t="s">
        <v>4591</v>
      </c>
      <c r="I4330" s="18">
        <v>0</v>
      </c>
      <c r="J4330" s="19">
        <v>0</v>
      </c>
      <c r="K4330" s="19">
        <v>0</v>
      </c>
      <c r="L4330" s="19">
        <v>0</v>
      </c>
      <c r="M4330" s="19">
        <v>395.99299999999999</v>
      </c>
      <c r="N4330" s="19">
        <v>0</v>
      </c>
      <c r="O4330" s="19">
        <v>0</v>
      </c>
      <c r="P4330" s="19">
        <v>0</v>
      </c>
      <c r="Q4330" s="19"/>
      <c r="R4330" s="19"/>
      <c r="S4330" s="19"/>
      <c r="T4330" s="19"/>
      <c r="U4330" s="56">
        <f t="shared" si="142"/>
        <v>395.99299999999999</v>
      </c>
      <c r="V4330" s="18">
        <f t="shared" si="143"/>
        <v>49.499124999999999</v>
      </c>
      <c r="W4330" s="7"/>
      <c r="X4330" s="7"/>
      <c r="Y4330" s="7"/>
      <c r="Z4330" s="57"/>
    </row>
    <row r="4331" spans="1:26" x14ac:dyDescent="0.35">
      <c r="A4331" s="6" t="s">
        <v>398</v>
      </c>
      <c r="B4331" s="7" t="s">
        <v>416</v>
      </c>
      <c r="C4331" s="7" t="s">
        <v>267</v>
      </c>
      <c r="D4331" s="7" t="s">
        <v>290</v>
      </c>
      <c r="E4331" s="7" t="s">
        <v>291</v>
      </c>
      <c r="F4331" s="7"/>
      <c r="G4331" s="8">
        <v>5170027</v>
      </c>
      <c r="H4331" s="16" t="s">
        <v>4602</v>
      </c>
      <c r="I4331" s="18">
        <v>0</v>
      </c>
      <c r="J4331" s="19">
        <v>0</v>
      </c>
      <c r="K4331" s="19">
        <v>0</v>
      </c>
      <c r="L4331" s="19">
        <v>0</v>
      </c>
      <c r="M4331" s="19">
        <v>0</v>
      </c>
      <c r="N4331" s="19">
        <v>227.70099999999999</v>
      </c>
      <c r="O4331" s="19">
        <v>0</v>
      </c>
      <c r="P4331" s="19">
        <v>0</v>
      </c>
      <c r="Q4331" s="19"/>
      <c r="R4331" s="19"/>
      <c r="S4331" s="19"/>
      <c r="T4331" s="19"/>
      <c r="U4331" s="56">
        <f t="shared" si="142"/>
        <v>227.70099999999999</v>
      </c>
      <c r="V4331" s="18">
        <f t="shared" si="143"/>
        <v>28.462624999999999</v>
      </c>
      <c r="W4331" s="7"/>
      <c r="X4331" s="7"/>
      <c r="Y4331" s="7"/>
      <c r="Z4331" s="57"/>
    </row>
    <row r="4332" spans="1:26" x14ac:dyDescent="0.35">
      <c r="A4332" s="6" t="s">
        <v>398</v>
      </c>
      <c r="B4332" s="7" t="s">
        <v>416</v>
      </c>
      <c r="C4332" s="7" t="s">
        <v>277</v>
      </c>
      <c r="D4332" s="7" t="s">
        <v>301</v>
      </c>
      <c r="E4332" s="7" t="s">
        <v>302</v>
      </c>
      <c r="F4332" s="7"/>
      <c r="G4332" s="8">
        <v>6860293</v>
      </c>
      <c r="H4332" s="16" t="s">
        <v>4607</v>
      </c>
      <c r="I4332" s="18">
        <v>0</v>
      </c>
      <c r="J4332" s="19">
        <v>0</v>
      </c>
      <c r="K4332" s="19">
        <v>0</v>
      </c>
      <c r="L4332" s="19">
        <v>0</v>
      </c>
      <c r="M4332" s="19">
        <v>0</v>
      </c>
      <c r="N4332" s="19">
        <v>0</v>
      </c>
      <c r="O4332" s="19">
        <v>238.464</v>
      </c>
      <c r="P4332" s="19">
        <v>0</v>
      </c>
      <c r="Q4332" s="19"/>
      <c r="R4332" s="19"/>
      <c r="S4332" s="19"/>
      <c r="T4332" s="19"/>
      <c r="U4332" s="56">
        <f t="shared" si="142"/>
        <v>238.464</v>
      </c>
      <c r="V4332" s="18">
        <f t="shared" si="143"/>
        <v>29.808</v>
      </c>
      <c r="W4332" s="7"/>
      <c r="X4332" s="7"/>
      <c r="Y4332" s="7"/>
      <c r="Z4332" s="57"/>
    </row>
    <row r="4333" spans="1:26" x14ac:dyDescent="0.35">
      <c r="A4333" s="6" t="s">
        <v>398</v>
      </c>
      <c r="B4333" s="7" t="s">
        <v>4436</v>
      </c>
      <c r="C4333" s="7" t="s">
        <v>420</v>
      </c>
      <c r="D4333" s="7" t="s">
        <v>427</v>
      </c>
      <c r="E4333" s="7" t="s">
        <v>428</v>
      </c>
      <c r="F4333" s="7" t="s">
        <v>4364</v>
      </c>
      <c r="G4333" s="8">
        <v>5090077</v>
      </c>
      <c r="H4333" s="16" t="s">
        <v>4437</v>
      </c>
      <c r="I4333" s="18">
        <v>5251.3310000000001</v>
      </c>
      <c r="J4333" s="19">
        <v>3458.6480000000001</v>
      </c>
      <c r="K4333" s="19">
        <v>1470.7950000000001</v>
      </c>
      <c r="L4333" s="19">
        <v>540.01700000000005</v>
      </c>
      <c r="M4333" s="19">
        <v>3146.0459999999998</v>
      </c>
      <c r="N4333" s="19">
        <v>3163.0320000000002</v>
      </c>
      <c r="O4333" s="19">
        <v>1732.6859999999999</v>
      </c>
      <c r="P4333" s="19">
        <v>2618.3209999999999</v>
      </c>
      <c r="Q4333" s="19">
        <v>0</v>
      </c>
      <c r="R4333" s="19">
        <v>0</v>
      </c>
      <c r="S4333" s="19">
        <v>0</v>
      </c>
      <c r="T4333" s="19">
        <v>0</v>
      </c>
      <c r="U4333" s="56">
        <f t="shared" si="142"/>
        <v>21380.876</v>
      </c>
      <c r="V4333" s="18">
        <f t="shared" si="143"/>
        <v>2672.6095</v>
      </c>
      <c r="W4333" s="7"/>
      <c r="X4333" s="7"/>
      <c r="Y4333" s="7"/>
      <c r="Z4333" s="57"/>
    </row>
    <row r="4334" spans="1:26" x14ac:dyDescent="0.35">
      <c r="A4334" s="6" t="s">
        <v>398</v>
      </c>
      <c r="B4334" s="7" t="s">
        <v>4436</v>
      </c>
      <c r="C4334" s="7" t="s">
        <v>420</v>
      </c>
      <c r="D4334" s="7" t="s">
        <v>427</v>
      </c>
      <c r="E4334" s="7" t="s">
        <v>428</v>
      </c>
      <c r="F4334" s="7" t="s">
        <v>4364</v>
      </c>
      <c r="G4334" s="8">
        <v>5090091</v>
      </c>
      <c r="H4334" s="16" t="s">
        <v>4438</v>
      </c>
      <c r="I4334" s="18">
        <v>0</v>
      </c>
      <c r="J4334" s="19">
        <v>0</v>
      </c>
      <c r="K4334" s="19">
        <v>1361.366</v>
      </c>
      <c r="L4334" s="19">
        <v>0</v>
      </c>
      <c r="M4334" s="19">
        <v>1552.2619999999999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  <c r="T4334" s="19">
        <v>0</v>
      </c>
      <c r="U4334" s="56">
        <f t="shared" si="142"/>
        <v>2913.6279999999997</v>
      </c>
      <c r="V4334" s="18">
        <f t="shared" si="143"/>
        <v>364.20349999999996</v>
      </c>
      <c r="W4334" s="7"/>
      <c r="X4334" s="7"/>
      <c r="Y4334" s="7"/>
      <c r="Z4334" s="57"/>
    </row>
    <row r="4335" spans="1:26" x14ac:dyDescent="0.35">
      <c r="A4335" s="6" t="s">
        <v>398</v>
      </c>
      <c r="B4335" s="7" t="s">
        <v>4436</v>
      </c>
      <c r="C4335" s="7" t="s">
        <v>420</v>
      </c>
      <c r="D4335" s="7" t="s">
        <v>427</v>
      </c>
      <c r="E4335" s="7" t="s">
        <v>428</v>
      </c>
      <c r="F4335" s="7" t="s">
        <v>4364</v>
      </c>
      <c r="G4335" s="8">
        <v>5090105</v>
      </c>
      <c r="H4335" s="16" t="s">
        <v>4439</v>
      </c>
      <c r="I4335" s="18">
        <v>0</v>
      </c>
      <c r="J4335" s="19">
        <v>0</v>
      </c>
      <c r="K4335" s="19">
        <v>690.72299999999996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  <c r="T4335" s="19">
        <v>0</v>
      </c>
      <c r="U4335" s="56">
        <f t="shared" si="142"/>
        <v>690.72299999999996</v>
      </c>
      <c r="V4335" s="18">
        <f t="shared" si="143"/>
        <v>86.340374999999995</v>
      </c>
      <c r="W4335" s="7"/>
      <c r="X4335" s="7"/>
      <c r="Y4335" s="7"/>
      <c r="Z4335" s="57"/>
    </row>
    <row r="4336" spans="1:26" x14ac:dyDescent="0.35">
      <c r="A4336" s="6" t="s">
        <v>398</v>
      </c>
      <c r="B4336" s="7" t="s">
        <v>4436</v>
      </c>
      <c r="C4336" s="7" t="s">
        <v>420</v>
      </c>
      <c r="D4336" s="7" t="s">
        <v>427</v>
      </c>
      <c r="E4336" s="7" t="s">
        <v>428</v>
      </c>
      <c r="F4336" s="7" t="s">
        <v>4364</v>
      </c>
      <c r="G4336" s="8">
        <v>5090129</v>
      </c>
      <c r="H4336" s="16" t="s">
        <v>4440</v>
      </c>
      <c r="I4336" s="18">
        <v>1170.029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56">
        <f t="shared" si="142"/>
        <v>1170.029</v>
      </c>
      <c r="V4336" s="18">
        <f t="shared" si="143"/>
        <v>146.253625</v>
      </c>
      <c r="W4336" s="7"/>
      <c r="X4336" s="7"/>
      <c r="Y4336" s="7"/>
      <c r="Z4336" s="57"/>
    </row>
    <row r="4337" spans="1:26" x14ac:dyDescent="0.35">
      <c r="A4337" s="6" t="s">
        <v>398</v>
      </c>
      <c r="B4337" s="7" t="s">
        <v>4436</v>
      </c>
      <c r="C4337" s="7" t="s">
        <v>420</v>
      </c>
      <c r="D4337" s="7" t="s">
        <v>1069</v>
      </c>
      <c r="E4337" s="7" t="s">
        <v>1070</v>
      </c>
      <c r="F4337" s="7" t="s">
        <v>4364</v>
      </c>
      <c r="G4337" s="8">
        <v>5090202</v>
      </c>
      <c r="H4337" s="16" t="s">
        <v>4441</v>
      </c>
      <c r="I4337" s="18">
        <v>539.92600000000004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  <c r="T4337" s="19">
        <v>0</v>
      </c>
      <c r="U4337" s="56">
        <f t="shared" si="142"/>
        <v>539.92600000000004</v>
      </c>
      <c r="V4337" s="18">
        <f t="shared" si="143"/>
        <v>67.490750000000006</v>
      </c>
      <c r="W4337" s="7"/>
      <c r="X4337" s="7"/>
      <c r="Y4337" s="7"/>
      <c r="Z4337" s="57"/>
    </row>
    <row r="4338" spans="1:26" x14ac:dyDescent="0.35">
      <c r="A4338" s="6" t="s">
        <v>398</v>
      </c>
      <c r="B4338" s="7" t="s">
        <v>4436</v>
      </c>
      <c r="C4338" s="7" t="s">
        <v>420</v>
      </c>
      <c r="D4338" s="7" t="s">
        <v>427</v>
      </c>
      <c r="E4338" s="7" t="s">
        <v>428</v>
      </c>
      <c r="F4338" s="7" t="s">
        <v>4364</v>
      </c>
      <c r="G4338" s="8">
        <v>5090271</v>
      </c>
      <c r="H4338" s="16" t="s">
        <v>4442</v>
      </c>
      <c r="I4338" s="18">
        <v>1047.712</v>
      </c>
      <c r="J4338" s="19">
        <v>0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  <c r="T4338" s="19">
        <v>0</v>
      </c>
      <c r="U4338" s="56">
        <f t="shared" si="142"/>
        <v>1047.712</v>
      </c>
      <c r="V4338" s="18">
        <f t="shared" si="143"/>
        <v>130.964</v>
      </c>
      <c r="W4338" s="7"/>
      <c r="X4338" s="7"/>
      <c r="Y4338" s="7"/>
      <c r="Z4338" s="57"/>
    </row>
    <row r="4339" spans="1:26" x14ac:dyDescent="0.35">
      <c r="A4339" s="6" t="s">
        <v>398</v>
      </c>
      <c r="B4339" s="7" t="s">
        <v>4436</v>
      </c>
      <c r="C4339" s="7" t="s">
        <v>420</v>
      </c>
      <c r="D4339" s="7" t="s">
        <v>427</v>
      </c>
      <c r="E4339" s="7" t="s">
        <v>428</v>
      </c>
      <c r="F4339" s="7" t="s">
        <v>4364</v>
      </c>
      <c r="G4339" s="8">
        <v>5090295</v>
      </c>
      <c r="H4339" s="16" t="s">
        <v>4443</v>
      </c>
      <c r="I4339" s="18">
        <v>1944.3910000000001</v>
      </c>
      <c r="J4339" s="19">
        <v>0</v>
      </c>
      <c r="K4339" s="19">
        <v>0</v>
      </c>
      <c r="L4339" s="19">
        <v>1246.2360000000001</v>
      </c>
      <c r="M4339" s="19">
        <v>0</v>
      </c>
      <c r="N4339" s="19">
        <v>0</v>
      </c>
      <c r="O4339" s="19">
        <v>0</v>
      </c>
      <c r="P4339" s="19">
        <v>1189.529</v>
      </c>
      <c r="Q4339" s="19">
        <v>0</v>
      </c>
      <c r="R4339" s="19">
        <v>0</v>
      </c>
      <c r="S4339" s="19">
        <v>0</v>
      </c>
      <c r="T4339" s="19">
        <v>0</v>
      </c>
      <c r="U4339" s="56">
        <f t="shared" si="142"/>
        <v>4380.1560000000009</v>
      </c>
      <c r="V4339" s="18">
        <f t="shared" si="143"/>
        <v>547.51950000000011</v>
      </c>
      <c r="W4339" s="7"/>
      <c r="X4339" s="7"/>
      <c r="Y4339" s="7"/>
      <c r="Z4339" s="57"/>
    </row>
    <row r="4340" spans="1:26" x14ac:dyDescent="0.35">
      <c r="A4340" s="6" t="s">
        <v>398</v>
      </c>
      <c r="B4340" s="7" t="s">
        <v>4436</v>
      </c>
      <c r="C4340" s="7" t="s">
        <v>420</v>
      </c>
      <c r="D4340" s="7" t="s">
        <v>427</v>
      </c>
      <c r="E4340" s="7" t="s">
        <v>428</v>
      </c>
      <c r="F4340" s="7" t="s">
        <v>4364</v>
      </c>
      <c r="G4340" s="8">
        <v>5090309</v>
      </c>
      <c r="H4340" s="16" t="s">
        <v>4444</v>
      </c>
      <c r="I4340" s="18">
        <v>933.53099999999995</v>
      </c>
      <c r="J4340" s="19">
        <v>0</v>
      </c>
      <c r="K4340" s="19">
        <v>695.84900000000005</v>
      </c>
      <c r="L4340" s="19">
        <v>0</v>
      </c>
      <c r="M4340" s="19">
        <v>521.07600000000002</v>
      </c>
      <c r="N4340" s="19">
        <v>0</v>
      </c>
      <c r="O4340" s="19">
        <v>754.77099999999996</v>
      </c>
      <c r="P4340" s="19">
        <v>344.08800000000002</v>
      </c>
      <c r="Q4340" s="19">
        <v>0</v>
      </c>
      <c r="R4340" s="19">
        <v>0</v>
      </c>
      <c r="S4340" s="19">
        <v>0</v>
      </c>
      <c r="T4340" s="19">
        <v>0</v>
      </c>
      <c r="U4340" s="56">
        <f t="shared" si="142"/>
        <v>3249.3150000000001</v>
      </c>
      <c r="V4340" s="18">
        <f t="shared" si="143"/>
        <v>406.16437500000001</v>
      </c>
      <c r="W4340" s="7"/>
      <c r="X4340" s="7"/>
      <c r="Y4340" s="7"/>
      <c r="Z4340" s="57"/>
    </row>
    <row r="4341" spans="1:26" x14ac:dyDescent="0.35">
      <c r="A4341" s="6" t="s">
        <v>398</v>
      </c>
      <c r="B4341" s="7" t="s">
        <v>4436</v>
      </c>
      <c r="C4341" s="7" t="s">
        <v>420</v>
      </c>
      <c r="D4341" s="7" t="s">
        <v>427</v>
      </c>
      <c r="E4341" s="7" t="s">
        <v>428</v>
      </c>
      <c r="F4341" s="7" t="s">
        <v>4364</v>
      </c>
      <c r="G4341" s="8">
        <v>5090323</v>
      </c>
      <c r="H4341" s="16" t="s">
        <v>4445</v>
      </c>
      <c r="I4341" s="18">
        <v>-9.6000000016647396E-4</v>
      </c>
      <c r="J4341" s="19">
        <v>1488.8979999999999</v>
      </c>
      <c r="K4341" s="19">
        <v>0</v>
      </c>
      <c r="L4341" s="19">
        <v>1171.9490000000001</v>
      </c>
      <c r="M4341" s="19">
        <v>369.96499999999997</v>
      </c>
      <c r="N4341" s="19">
        <v>1021.894</v>
      </c>
      <c r="O4341" s="19">
        <v>0</v>
      </c>
      <c r="P4341" s="19">
        <v>352.92</v>
      </c>
      <c r="Q4341" s="19">
        <v>0</v>
      </c>
      <c r="R4341" s="19">
        <v>0</v>
      </c>
      <c r="S4341" s="19">
        <v>0</v>
      </c>
      <c r="T4341" s="19">
        <v>0</v>
      </c>
      <c r="U4341" s="56">
        <f t="shared" si="142"/>
        <v>4405.6250399999999</v>
      </c>
      <c r="V4341" s="18">
        <f t="shared" si="143"/>
        <v>550.70312999999999</v>
      </c>
      <c r="W4341" s="7"/>
      <c r="X4341" s="7"/>
      <c r="Y4341" s="7"/>
      <c r="Z4341" s="57"/>
    </row>
    <row r="4342" spans="1:26" x14ac:dyDescent="0.35">
      <c r="A4342" s="6" t="s">
        <v>398</v>
      </c>
      <c r="B4342" s="7" t="s">
        <v>4436</v>
      </c>
      <c r="C4342" s="7" t="s">
        <v>420</v>
      </c>
      <c r="D4342" s="7" t="s">
        <v>1462</v>
      </c>
      <c r="E4342" s="7" t="s">
        <v>1463</v>
      </c>
      <c r="F4342" s="7" t="s">
        <v>4364</v>
      </c>
      <c r="G4342" s="8">
        <v>5090330</v>
      </c>
      <c r="H4342" s="16" t="s">
        <v>4446</v>
      </c>
      <c r="I4342" s="18">
        <v>0</v>
      </c>
      <c r="J4342" s="19">
        <v>1906.913</v>
      </c>
      <c r="K4342" s="19">
        <v>-992.14308000000005</v>
      </c>
      <c r="L4342" s="19">
        <v>922.92700000000002</v>
      </c>
      <c r="M4342" s="19">
        <v>771.81600000000003</v>
      </c>
      <c r="N4342" s="19">
        <v>0</v>
      </c>
      <c r="O4342" s="19">
        <v>344.08800000000002</v>
      </c>
      <c r="P4342" s="19">
        <v>0</v>
      </c>
      <c r="Q4342" s="19">
        <v>0</v>
      </c>
      <c r="R4342" s="19">
        <v>0</v>
      </c>
      <c r="S4342" s="19">
        <v>0</v>
      </c>
      <c r="T4342" s="19">
        <v>0</v>
      </c>
      <c r="U4342" s="56">
        <f t="shared" si="142"/>
        <v>2953.6009200000003</v>
      </c>
      <c r="V4342" s="18">
        <f t="shared" si="143"/>
        <v>369.20011500000004</v>
      </c>
      <c r="W4342" s="7"/>
      <c r="X4342" s="7"/>
      <c r="Y4342" s="7"/>
      <c r="Z4342" s="57"/>
    </row>
    <row r="4343" spans="1:26" x14ac:dyDescent="0.35">
      <c r="A4343" s="6" t="s">
        <v>398</v>
      </c>
      <c r="B4343" s="7" t="s">
        <v>4436</v>
      </c>
      <c r="C4343" s="7" t="s">
        <v>420</v>
      </c>
      <c r="D4343" s="7" t="s">
        <v>1069</v>
      </c>
      <c r="E4343" s="7" t="s">
        <v>1070</v>
      </c>
      <c r="F4343" s="7" t="s">
        <v>4364</v>
      </c>
      <c r="G4343" s="8">
        <v>5090392</v>
      </c>
      <c r="H4343" s="16" t="s">
        <v>4447</v>
      </c>
      <c r="I4343" s="18">
        <v>619.43299999999999</v>
      </c>
      <c r="J4343" s="19">
        <v>0</v>
      </c>
      <c r="K4343" s="19">
        <v>0</v>
      </c>
      <c r="L4343" s="19">
        <v>0</v>
      </c>
      <c r="M4343" s="19">
        <v>0</v>
      </c>
      <c r="N4343" s="19">
        <v>1171.9490000000001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  <c r="T4343" s="19">
        <v>0</v>
      </c>
      <c r="U4343" s="56">
        <f t="shared" si="142"/>
        <v>1791.3820000000001</v>
      </c>
      <c r="V4343" s="18">
        <f t="shared" si="143"/>
        <v>223.92275000000001</v>
      </c>
      <c r="W4343" s="7"/>
      <c r="X4343" s="7"/>
      <c r="Y4343" s="7"/>
      <c r="Z4343" s="57"/>
    </row>
    <row r="4344" spans="1:26" x14ac:dyDescent="0.35">
      <c r="A4344" s="6" t="s">
        <v>398</v>
      </c>
      <c r="B4344" s="7" t="s">
        <v>4436</v>
      </c>
      <c r="C4344" s="7" t="s">
        <v>420</v>
      </c>
      <c r="D4344" s="7" t="s">
        <v>427</v>
      </c>
      <c r="E4344" s="7" t="s">
        <v>428</v>
      </c>
      <c r="F4344" s="7" t="s">
        <v>4364</v>
      </c>
      <c r="G4344" s="8">
        <v>5090451</v>
      </c>
      <c r="H4344" s="16" t="s">
        <v>4448</v>
      </c>
      <c r="I4344" s="18">
        <v>0</v>
      </c>
      <c r="J4344" s="19">
        <v>2228.7179999999998</v>
      </c>
      <c r="K4344" s="19">
        <v>-1144.4911200000001</v>
      </c>
      <c r="L4344" s="19">
        <v>956.58</v>
      </c>
      <c r="M4344" s="19">
        <v>699.28300000000002</v>
      </c>
      <c r="N4344" s="19">
        <v>0</v>
      </c>
      <c r="O4344" s="19">
        <v>768.33699999999999</v>
      </c>
      <c r="P4344" s="19">
        <v>520.02</v>
      </c>
      <c r="Q4344" s="19">
        <v>0</v>
      </c>
      <c r="R4344" s="19">
        <v>0</v>
      </c>
      <c r="S4344" s="19">
        <v>0</v>
      </c>
      <c r="T4344" s="19">
        <v>0</v>
      </c>
      <c r="U4344" s="56">
        <f t="shared" si="142"/>
        <v>4028.4468799999995</v>
      </c>
      <c r="V4344" s="18">
        <f t="shared" si="143"/>
        <v>503.55585999999994</v>
      </c>
      <c r="W4344" s="7"/>
      <c r="X4344" s="7"/>
      <c r="Y4344" s="7"/>
      <c r="Z4344" s="57"/>
    </row>
    <row r="4345" spans="1:26" x14ac:dyDescent="0.35">
      <c r="A4345" s="6" t="s">
        <v>398</v>
      </c>
      <c r="B4345" s="7" t="s">
        <v>4436</v>
      </c>
      <c r="C4345" s="7" t="s">
        <v>420</v>
      </c>
      <c r="D4345" s="7" t="s">
        <v>450</v>
      </c>
      <c r="E4345" s="7" t="s">
        <v>451</v>
      </c>
      <c r="F4345" s="7" t="s">
        <v>4364</v>
      </c>
      <c r="G4345" s="8">
        <v>5090468</v>
      </c>
      <c r="H4345" s="16" t="s">
        <v>4449</v>
      </c>
      <c r="I4345" s="18">
        <v>575.346</v>
      </c>
      <c r="J4345" s="19">
        <v>437.64600000000002</v>
      </c>
      <c r="K4345" s="19">
        <v>676.65499999999997</v>
      </c>
      <c r="L4345" s="19">
        <v>0</v>
      </c>
      <c r="M4345" s="19">
        <v>0</v>
      </c>
      <c r="N4345" s="19">
        <v>0</v>
      </c>
      <c r="O4345" s="19">
        <v>401.851</v>
      </c>
      <c r="P4345" s="19">
        <v>0</v>
      </c>
      <c r="Q4345" s="19">
        <v>0</v>
      </c>
      <c r="R4345" s="19">
        <v>0</v>
      </c>
      <c r="S4345" s="19">
        <v>0</v>
      </c>
      <c r="T4345" s="19">
        <v>0</v>
      </c>
      <c r="U4345" s="56">
        <f t="shared" si="142"/>
        <v>2091.498</v>
      </c>
      <c r="V4345" s="18">
        <f t="shared" si="143"/>
        <v>261.43725000000001</v>
      </c>
      <c r="W4345" s="7"/>
      <c r="X4345" s="7"/>
      <c r="Y4345" s="7"/>
      <c r="Z4345" s="57"/>
    </row>
    <row r="4346" spans="1:26" x14ac:dyDescent="0.35">
      <c r="A4346" s="6" t="s">
        <v>398</v>
      </c>
      <c r="B4346" s="7" t="s">
        <v>4436</v>
      </c>
      <c r="C4346" s="7" t="s">
        <v>420</v>
      </c>
      <c r="D4346" s="7" t="s">
        <v>450</v>
      </c>
      <c r="E4346" s="7" t="s">
        <v>451</v>
      </c>
      <c r="F4346" s="7" t="s">
        <v>4364</v>
      </c>
      <c r="G4346" s="8">
        <v>5090503</v>
      </c>
      <c r="H4346" s="16" t="s">
        <v>4450</v>
      </c>
      <c r="I4346" s="18">
        <v>713.428</v>
      </c>
      <c r="J4346" s="19">
        <v>1471.38</v>
      </c>
      <c r="K4346" s="19">
        <v>335.40848</v>
      </c>
      <c r="L4346" s="19">
        <v>1069.248</v>
      </c>
      <c r="M4346" s="19">
        <v>1573.402</v>
      </c>
      <c r="N4346" s="19">
        <v>0</v>
      </c>
      <c r="O4346" s="19">
        <v>1477.0340000000001</v>
      </c>
      <c r="P4346" s="19">
        <v>1478.874</v>
      </c>
      <c r="Q4346" s="19">
        <v>0</v>
      </c>
      <c r="R4346" s="19">
        <v>0</v>
      </c>
      <c r="S4346" s="19">
        <v>0</v>
      </c>
      <c r="T4346" s="19">
        <v>0</v>
      </c>
      <c r="U4346" s="56">
        <f t="shared" si="142"/>
        <v>8118.77448</v>
      </c>
      <c r="V4346" s="18">
        <f t="shared" si="143"/>
        <v>1014.84681</v>
      </c>
      <c r="W4346" s="7"/>
      <c r="X4346" s="7"/>
      <c r="Y4346" s="7"/>
      <c r="Z4346" s="57"/>
    </row>
    <row r="4347" spans="1:26" x14ac:dyDescent="0.35">
      <c r="A4347" s="6" t="s">
        <v>398</v>
      </c>
      <c r="B4347" s="7" t="s">
        <v>4436</v>
      </c>
      <c r="C4347" s="7" t="s">
        <v>420</v>
      </c>
      <c r="D4347" s="7" t="s">
        <v>421</v>
      </c>
      <c r="E4347" s="7" t="s">
        <v>422</v>
      </c>
      <c r="F4347" s="7" t="s">
        <v>4364</v>
      </c>
      <c r="G4347" s="8">
        <v>5090648</v>
      </c>
      <c r="H4347" s="16" t="s">
        <v>4451</v>
      </c>
      <c r="I4347" s="18">
        <v>0</v>
      </c>
      <c r="J4347" s="19">
        <v>486.08699999999999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  <c r="T4347" s="19">
        <v>0</v>
      </c>
      <c r="U4347" s="56">
        <f t="shared" si="142"/>
        <v>486.08699999999999</v>
      </c>
      <c r="V4347" s="18">
        <f t="shared" si="143"/>
        <v>60.760874999999999</v>
      </c>
      <c r="W4347" s="7"/>
      <c r="X4347" s="7"/>
      <c r="Y4347" s="7"/>
      <c r="Z4347" s="57"/>
    </row>
    <row r="4348" spans="1:26" x14ac:dyDescent="0.35">
      <c r="A4348" s="6" t="s">
        <v>398</v>
      </c>
      <c r="B4348" s="7" t="s">
        <v>4436</v>
      </c>
      <c r="C4348" s="7" t="s">
        <v>420</v>
      </c>
      <c r="D4348" s="7" t="s">
        <v>421</v>
      </c>
      <c r="E4348" s="7" t="s">
        <v>422</v>
      </c>
      <c r="F4348" s="7" t="s">
        <v>4364</v>
      </c>
      <c r="G4348" s="8">
        <v>5090655</v>
      </c>
      <c r="H4348" s="16" t="s">
        <v>4452</v>
      </c>
      <c r="I4348" s="18">
        <v>0</v>
      </c>
      <c r="J4348" s="19">
        <v>722.58799999999997</v>
      </c>
      <c r="K4348" s="19">
        <v>0</v>
      </c>
      <c r="L4348" s="19">
        <v>691.53200000000004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56">
        <f t="shared" si="142"/>
        <v>1414.12</v>
      </c>
      <c r="V4348" s="18">
        <f t="shared" si="143"/>
        <v>176.76499999999999</v>
      </c>
      <c r="W4348" s="7"/>
      <c r="X4348" s="7"/>
      <c r="Y4348" s="7"/>
      <c r="Z4348" s="57"/>
    </row>
    <row r="4349" spans="1:26" x14ac:dyDescent="0.35">
      <c r="A4349" s="6" t="s">
        <v>398</v>
      </c>
      <c r="B4349" s="7" t="s">
        <v>4436</v>
      </c>
      <c r="C4349" s="7" t="s">
        <v>420</v>
      </c>
      <c r="D4349" s="7" t="s">
        <v>427</v>
      </c>
      <c r="E4349" s="7" t="s">
        <v>428</v>
      </c>
      <c r="F4349" s="7" t="s">
        <v>4364</v>
      </c>
      <c r="G4349" s="8">
        <v>5090143</v>
      </c>
      <c r="H4349" s="16" t="s">
        <v>4453</v>
      </c>
      <c r="I4349" s="18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344.08800000000002</v>
      </c>
      <c r="P4349" s="19">
        <v>233.69499999999999</v>
      </c>
      <c r="Q4349" s="19">
        <v>0</v>
      </c>
      <c r="R4349" s="19">
        <v>0</v>
      </c>
      <c r="S4349" s="19">
        <v>0</v>
      </c>
      <c r="T4349" s="19">
        <v>0</v>
      </c>
      <c r="U4349" s="56">
        <f t="shared" si="142"/>
        <v>577.78300000000002</v>
      </c>
      <c r="V4349" s="18">
        <f t="shared" si="143"/>
        <v>72.222875000000002</v>
      </c>
      <c r="W4349" s="7"/>
      <c r="X4349" s="7"/>
      <c r="Y4349" s="7"/>
      <c r="Z4349" s="57"/>
    </row>
    <row r="4350" spans="1:26" x14ac:dyDescent="0.35">
      <c r="A4350" s="6" t="s">
        <v>398</v>
      </c>
      <c r="B4350" s="7" t="s">
        <v>4613</v>
      </c>
      <c r="C4350" s="7" t="s">
        <v>3194</v>
      </c>
      <c r="D4350" s="7" t="s">
        <v>278</v>
      </c>
      <c r="E4350" s="7" t="s">
        <v>279</v>
      </c>
      <c r="F4350" s="7"/>
      <c r="G4350" s="8">
        <v>5301032</v>
      </c>
      <c r="H4350" s="16" t="s">
        <v>4588</v>
      </c>
      <c r="I4350" s="18">
        <v>0</v>
      </c>
      <c r="J4350" s="19">
        <v>0</v>
      </c>
      <c r="K4350" s="19">
        <v>0</v>
      </c>
      <c r="L4350" s="19">
        <v>0</v>
      </c>
      <c r="M4350" s="19">
        <v>180.59800000000001</v>
      </c>
      <c r="N4350" s="19">
        <v>238.464</v>
      </c>
      <c r="O4350" s="19">
        <v>0</v>
      </c>
      <c r="P4350" s="19">
        <v>0</v>
      </c>
      <c r="Q4350" s="19"/>
      <c r="R4350" s="19"/>
      <c r="S4350" s="19"/>
      <c r="T4350" s="19"/>
      <c r="U4350" s="56">
        <f t="shared" si="142"/>
        <v>419.06200000000001</v>
      </c>
      <c r="V4350" s="18">
        <f t="shared" si="143"/>
        <v>52.382750000000001</v>
      </c>
      <c r="W4350" s="7"/>
      <c r="X4350" s="7"/>
      <c r="Y4350" s="7"/>
      <c r="Z4350" s="57"/>
    </row>
    <row r="4351" spans="1:26" x14ac:dyDescent="0.35">
      <c r="A4351" s="6" t="s">
        <v>398</v>
      </c>
      <c r="B4351" s="7" t="s">
        <v>4613</v>
      </c>
      <c r="C4351" s="7" t="s">
        <v>277</v>
      </c>
      <c r="D4351" s="7" t="s">
        <v>301</v>
      </c>
      <c r="E4351" s="7" t="s">
        <v>302</v>
      </c>
      <c r="F4351" s="7"/>
      <c r="G4351" s="8">
        <v>5301364</v>
      </c>
      <c r="H4351" s="16" t="s">
        <v>4593</v>
      </c>
      <c r="I4351" s="18">
        <v>0</v>
      </c>
      <c r="J4351" s="19">
        <v>0</v>
      </c>
      <c r="K4351" s="19">
        <v>0</v>
      </c>
      <c r="L4351" s="19">
        <v>0</v>
      </c>
      <c r="M4351" s="19">
        <v>843.15200000000004</v>
      </c>
      <c r="N4351" s="19">
        <v>845.45799999999997</v>
      </c>
      <c r="O4351" s="19">
        <v>0</v>
      </c>
      <c r="P4351" s="19">
        <v>0</v>
      </c>
      <c r="Q4351" s="19"/>
      <c r="R4351" s="19"/>
      <c r="S4351" s="19"/>
      <c r="T4351" s="19"/>
      <c r="U4351" s="56">
        <f t="shared" si="142"/>
        <v>1688.6100000000001</v>
      </c>
      <c r="V4351" s="18">
        <f t="shared" si="143"/>
        <v>211.07625000000002</v>
      </c>
      <c r="W4351" s="7"/>
      <c r="X4351" s="7"/>
      <c r="Y4351" s="7"/>
      <c r="Z4351" s="57"/>
    </row>
    <row r="4352" spans="1:26" x14ac:dyDescent="0.35">
      <c r="A4352" s="6" t="s">
        <v>398</v>
      </c>
      <c r="B4352" s="7" t="s">
        <v>4613</v>
      </c>
      <c r="C4352" s="7" t="s">
        <v>3194</v>
      </c>
      <c r="D4352" s="7" t="s">
        <v>280</v>
      </c>
      <c r="E4352" s="7" t="s">
        <v>281</v>
      </c>
      <c r="F4352" s="7"/>
      <c r="G4352" s="8">
        <v>5301423</v>
      </c>
      <c r="H4352" s="16" t="s">
        <v>4596</v>
      </c>
      <c r="I4352" s="18">
        <v>0</v>
      </c>
      <c r="J4352" s="19">
        <v>0</v>
      </c>
      <c r="K4352" s="19">
        <v>0</v>
      </c>
      <c r="L4352" s="19">
        <v>0</v>
      </c>
      <c r="M4352" s="19">
        <v>770.18</v>
      </c>
      <c r="N4352" s="19">
        <v>0</v>
      </c>
      <c r="O4352" s="19">
        <v>0</v>
      </c>
      <c r="P4352" s="19">
        <v>0</v>
      </c>
      <c r="Q4352" s="19"/>
      <c r="R4352" s="19"/>
      <c r="S4352" s="19"/>
      <c r="T4352" s="19"/>
      <c r="U4352" s="56">
        <f>SUM(I4352:T4352)</f>
        <v>770.18</v>
      </c>
      <c r="V4352" s="18">
        <f t="shared" si="143"/>
        <v>96.272499999999994</v>
      </c>
      <c r="W4352" s="7"/>
      <c r="X4352" s="7"/>
      <c r="Y4352" s="7"/>
      <c r="Z4352" s="57"/>
    </row>
    <row r="4353" spans="1:26" x14ac:dyDescent="0.35">
      <c r="A4353" s="6" t="s">
        <v>398</v>
      </c>
      <c r="B4353" s="7" t="s">
        <v>4612</v>
      </c>
      <c r="C4353" s="7" t="s">
        <v>277</v>
      </c>
      <c r="D4353" s="7" t="s">
        <v>292</v>
      </c>
      <c r="E4353" s="7" t="s">
        <v>293</v>
      </c>
      <c r="F4353" s="7"/>
      <c r="G4353" s="8">
        <v>2014000</v>
      </c>
      <c r="H4353" s="16" t="s">
        <v>4533</v>
      </c>
      <c r="I4353" s="18">
        <v>28.597999999999999</v>
      </c>
      <c r="J4353" s="19">
        <v>346.49900000000002</v>
      </c>
      <c r="K4353" s="19">
        <v>-1595.7907200000002</v>
      </c>
      <c r="L4353" s="19">
        <v>0</v>
      </c>
      <c r="M4353" s="19">
        <v>0</v>
      </c>
      <c r="N4353" s="19">
        <v>0</v>
      </c>
      <c r="O4353" s="19">
        <v>0</v>
      </c>
      <c r="P4353" s="19">
        <v>0</v>
      </c>
      <c r="Q4353" s="19"/>
      <c r="R4353" s="19"/>
      <c r="S4353" s="19"/>
      <c r="T4353" s="19"/>
      <c r="U4353" s="56"/>
      <c r="V4353" s="18"/>
      <c r="W4353" s="7"/>
      <c r="X4353" s="7"/>
      <c r="Y4353" s="7"/>
      <c r="Z4353" s="57"/>
    </row>
    <row r="4354" spans="1:26" x14ac:dyDescent="0.35">
      <c r="A4354" s="27"/>
      <c r="B4354" s="28"/>
      <c r="C4354" s="28"/>
      <c r="D4354" s="28"/>
      <c r="E4354" s="28"/>
      <c r="F4354" s="28"/>
      <c r="G4354" s="29"/>
      <c r="H4354" s="30"/>
      <c r="I4354" s="31"/>
      <c r="J4354" s="32"/>
      <c r="K4354" s="32"/>
      <c r="L4354" s="32"/>
      <c r="M4354" s="32"/>
      <c r="N4354" s="32"/>
      <c r="O4354" s="32"/>
      <c r="P4354" s="32"/>
      <c r="Q4354" s="32"/>
      <c r="R4354" s="32"/>
      <c r="S4354" s="32"/>
      <c r="T4354" s="32"/>
      <c r="U4354" s="97"/>
      <c r="V4354" s="31"/>
      <c r="W4354" s="28"/>
      <c r="X4354" s="28"/>
      <c r="Y4354" s="28"/>
      <c r="Z4354" s="98"/>
    </row>
    <row r="4355" spans="1:26" x14ac:dyDescent="0.35">
      <c r="A4355" s="27"/>
      <c r="B4355" s="28"/>
      <c r="C4355" s="28"/>
      <c r="D4355" s="28"/>
      <c r="E4355" s="28"/>
      <c r="F4355" s="28"/>
      <c r="G4355" s="29"/>
      <c r="H4355" s="30"/>
      <c r="I4355" s="31"/>
      <c r="J4355" s="32"/>
      <c r="K4355" s="32"/>
      <c r="L4355" s="32"/>
      <c r="M4355" s="32"/>
      <c r="N4355" s="32"/>
      <c r="O4355" s="32"/>
      <c r="P4355" s="32"/>
      <c r="Q4355" s="32"/>
      <c r="R4355" s="32"/>
      <c r="S4355" s="32"/>
      <c r="T4355" s="32"/>
      <c r="U4355" s="97"/>
      <c r="V4355" s="31"/>
      <c r="W4355" s="28"/>
      <c r="X4355" s="28"/>
      <c r="Y4355" s="28"/>
      <c r="Z4355" s="98"/>
    </row>
    <row r="4356" spans="1:26" x14ac:dyDescent="0.35">
      <c r="A4356" s="27"/>
      <c r="B4356" s="28"/>
      <c r="C4356" s="28"/>
      <c r="D4356" s="28"/>
      <c r="E4356" s="28"/>
      <c r="F4356" s="28"/>
      <c r="G4356" s="29"/>
      <c r="H4356" s="30"/>
      <c r="I4356" s="31"/>
      <c r="J4356" s="32"/>
      <c r="K4356" s="32"/>
      <c r="L4356" s="32"/>
      <c r="M4356" s="32"/>
      <c r="N4356" s="32"/>
      <c r="O4356" s="32"/>
      <c r="P4356" s="32"/>
      <c r="Q4356" s="32"/>
      <c r="R4356" s="32"/>
      <c r="S4356" s="32"/>
      <c r="T4356" s="32"/>
      <c r="U4356" s="97"/>
      <c r="V4356" s="31"/>
      <c r="W4356" s="28"/>
      <c r="X4356" s="28"/>
      <c r="Y4356" s="28"/>
      <c r="Z4356" s="98"/>
    </row>
    <row r="4357" spans="1:26" x14ac:dyDescent="0.35">
      <c r="A4357" s="27"/>
      <c r="B4357" s="28"/>
      <c r="C4357" s="28"/>
      <c r="D4357" s="28"/>
      <c r="E4357" s="28"/>
      <c r="F4357" s="28"/>
      <c r="G4357" s="29"/>
      <c r="H4357" s="30"/>
      <c r="I4357" s="31"/>
      <c r="J4357" s="32"/>
      <c r="K4357" s="32"/>
      <c r="L4357" s="32"/>
      <c r="M4357" s="32"/>
      <c r="N4357" s="32"/>
      <c r="O4357" s="32"/>
      <c r="P4357" s="32"/>
      <c r="Q4357" s="32"/>
      <c r="R4357" s="32"/>
      <c r="S4357" s="32"/>
      <c r="T4357" s="32"/>
      <c r="U4357" s="97"/>
      <c r="V4357" s="31"/>
      <c r="W4357" s="28"/>
      <c r="X4357" s="28"/>
      <c r="Y4357" s="28"/>
      <c r="Z4357" s="98"/>
    </row>
    <row r="4358" spans="1:26" x14ac:dyDescent="0.35">
      <c r="A4358" s="27"/>
      <c r="B4358" s="28"/>
      <c r="C4358" s="28"/>
      <c r="D4358" s="28"/>
      <c r="E4358" s="28"/>
      <c r="F4358" s="28"/>
      <c r="G4358" s="29"/>
      <c r="H4358" s="30"/>
      <c r="I4358" s="31"/>
      <c r="J4358" s="32"/>
      <c r="K4358" s="32"/>
      <c r="L4358" s="32"/>
      <c r="M4358" s="32"/>
      <c r="N4358" s="32"/>
      <c r="O4358" s="32"/>
      <c r="P4358" s="32"/>
      <c r="Q4358" s="32"/>
      <c r="R4358" s="32"/>
      <c r="S4358" s="32"/>
      <c r="T4358" s="32"/>
      <c r="U4358" s="97"/>
      <c r="V4358" s="31"/>
      <c r="W4358" s="28"/>
      <c r="X4358" s="28"/>
      <c r="Y4358" s="28"/>
      <c r="Z4358" s="98"/>
    </row>
    <row r="4359" spans="1:26" x14ac:dyDescent="0.35">
      <c r="A4359" s="27"/>
      <c r="B4359" s="28"/>
      <c r="C4359" s="28"/>
      <c r="D4359" s="28"/>
      <c r="E4359" s="28"/>
      <c r="F4359" s="28"/>
      <c r="G4359" s="29"/>
      <c r="H4359" s="30"/>
      <c r="I4359" s="31"/>
      <c r="J4359" s="32"/>
      <c r="K4359" s="32"/>
      <c r="L4359" s="32"/>
      <c r="M4359" s="32"/>
      <c r="N4359" s="32"/>
      <c r="O4359" s="32"/>
      <c r="P4359" s="32"/>
      <c r="Q4359" s="32"/>
      <c r="R4359" s="32"/>
      <c r="S4359" s="32"/>
      <c r="T4359" s="32"/>
      <c r="U4359" s="97"/>
      <c r="V4359" s="31"/>
      <c r="W4359" s="28"/>
      <c r="X4359" s="28"/>
      <c r="Y4359" s="28"/>
      <c r="Z4359" s="98"/>
    </row>
    <row r="4360" spans="1:26" x14ac:dyDescent="0.35">
      <c r="A4360" s="27"/>
      <c r="B4360" s="28"/>
      <c r="C4360" s="28"/>
      <c r="D4360" s="28"/>
      <c r="E4360" s="28"/>
      <c r="F4360" s="28"/>
      <c r="G4360" s="29"/>
      <c r="H4360" s="30"/>
      <c r="I4360" s="31"/>
      <c r="J4360" s="32"/>
      <c r="K4360" s="32"/>
      <c r="L4360" s="32"/>
      <c r="M4360" s="32"/>
      <c r="N4360" s="32"/>
      <c r="O4360" s="32"/>
      <c r="P4360" s="32"/>
      <c r="Q4360" s="32"/>
      <c r="R4360" s="32"/>
      <c r="S4360" s="32"/>
      <c r="T4360" s="32"/>
      <c r="U4360" s="97"/>
      <c r="V4360" s="31"/>
      <c r="W4360" s="28"/>
      <c r="X4360" s="28"/>
      <c r="Y4360" s="28"/>
      <c r="Z4360" s="98"/>
    </row>
    <row r="4361" spans="1:26" x14ac:dyDescent="0.35">
      <c r="A4361" s="27"/>
      <c r="B4361" s="28"/>
      <c r="C4361" s="28"/>
      <c r="D4361" s="28"/>
      <c r="E4361" s="28"/>
      <c r="F4361" s="28"/>
      <c r="G4361" s="29"/>
      <c r="H4361" s="30"/>
      <c r="I4361" s="31"/>
      <c r="J4361" s="32"/>
      <c r="K4361" s="32"/>
      <c r="L4361" s="32"/>
      <c r="M4361" s="32"/>
      <c r="N4361" s="32"/>
      <c r="O4361" s="32"/>
      <c r="P4361" s="32"/>
      <c r="Q4361" s="32"/>
      <c r="R4361" s="32"/>
      <c r="S4361" s="32"/>
      <c r="T4361" s="32"/>
      <c r="U4361" s="97"/>
      <c r="V4361" s="31"/>
      <c r="W4361" s="28"/>
      <c r="X4361" s="28"/>
      <c r="Y4361" s="28"/>
      <c r="Z4361" s="98"/>
    </row>
    <row r="4362" spans="1:26" x14ac:dyDescent="0.35">
      <c r="A4362" s="27"/>
      <c r="B4362" s="28"/>
      <c r="C4362" s="28"/>
      <c r="D4362" s="28"/>
      <c r="E4362" s="28"/>
      <c r="F4362" s="28"/>
      <c r="G4362" s="29"/>
      <c r="H4362" s="30"/>
      <c r="I4362" s="31"/>
      <c r="J4362" s="32"/>
      <c r="K4362" s="32"/>
      <c r="L4362" s="32"/>
      <c r="M4362" s="32"/>
      <c r="N4362" s="32"/>
      <c r="O4362" s="32"/>
      <c r="P4362" s="32"/>
      <c r="Q4362" s="32"/>
      <c r="R4362" s="32"/>
      <c r="S4362" s="32"/>
      <c r="T4362" s="32"/>
      <c r="U4362" s="97"/>
      <c r="V4362" s="31"/>
      <c r="W4362" s="28"/>
      <c r="X4362" s="28"/>
      <c r="Y4362" s="28"/>
      <c r="Z4362" s="98"/>
    </row>
    <row r="4363" spans="1:26" x14ac:dyDescent="0.35">
      <c r="A4363" s="27"/>
      <c r="B4363" s="28"/>
      <c r="C4363" s="28"/>
      <c r="D4363" s="28"/>
      <c r="E4363" s="28"/>
      <c r="F4363" s="28"/>
      <c r="G4363" s="29"/>
      <c r="H4363" s="30"/>
      <c r="I4363" s="31"/>
      <c r="J4363" s="32"/>
      <c r="K4363" s="32"/>
      <c r="L4363" s="32"/>
      <c r="M4363" s="32"/>
      <c r="N4363" s="32"/>
      <c r="O4363" s="32"/>
      <c r="P4363" s="32"/>
      <c r="Q4363" s="32"/>
      <c r="R4363" s="32"/>
      <c r="S4363" s="32"/>
      <c r="T4363" s="32"/>
      <c r="U4363" s="97"/>
      <c r="V4363" s="31"/>
      <c r="W4363" s="28"/>
      <c r="X4363" s="28"/>
      <c r="Y4363" s="28"/>
      <c r="Z4363" s="98"/>
    </row>
    <row r="4364" spans="1:26" x14ac:dyDescent="0.35">
      <c r="A4364" s="27"/>
      <c r="B4364" s="28"/>
      <c r="C4364" s="28"/>
      <c r="D4364" s="28"/>
      <c r="E4364" s="28"/>
      <c r="F4364" s="28"/>
      <c r="G4364" s="29"/>
      <c r="H4364" s="30"/>
      <c r="I4364" s="31"/>
      <c r="J4364" s="32"/>
      <c r="K4364" s="32"/>
      <c r="L4364" s="32"/>
      <c r="M4364" s="32"/>
      <c r="N4364" s="32"/>
      <c r="O4364" s="32"/>
      <c r="P4364" s="32"/>
      <c r="Q4364" s="32"/>
      <c r="R4364" s="32"/>
      <c r="S4364" s="32"/>
      <c r="T4364" s="32"/>
      <c r="U4364" s="97"/>
      <c r="V4364" s="31"/>
      <c r="W4364" s="28"/>
      <c r="X4364" s="28"/>
      <c r="Y4364" s="28"/>
      <c r="Z4364" s="98"/>
    </row>
    <row r="4365" spans="1:26" x14ac:dyDescent="0.35">
      <c r="A4365" s="27"/>
      <c r="B4365" s="28"/>
      <c r="C4365" s="28"/>
      <c r="D4365" s="28"/>
      <c r="E4365" s="28"/>
      <c r="F4365" s="28"/>
      <c r="G4365" s="29"/>
      <c r="H4365" s="30"/>
      <c r="I4365" s="31"/>
      <c r="J4365" s="32"/>
      <c r="K4365" s="32"/>
      <c r="L4365" s="32"/>
      <c r="M4365" s="32"/>
      <c r="N4365" s="32"/>
      <c r="O4365" s="32"/>
      <c r="P4365" s="32"/>
      <c r="Q4365" s="32"/>
      <c r="R4365" s="32"/>
      <c r="S4365" s="32"/>
      <c r="T4365" s="32"/>
      <c r="U4365" s="97"/>
      <c r="V4365" s="31"/>
      <c r="W4365" s="28"/>
      <c r="X4365" s="28"/>
      <c r="Y4365" s="28"/>
      <c r="Z4365" s="98"/>
    </row>
    <row r="4366" spans="1:26" x14ac:dyDescent="0.35">
      <c r="A4366" s="27"/>
      <c r="B4366" s="28"/>
      <c r="C4366" s="28"/>
      <c r="D4366" s="28"/>
      <c r="E4366" s="28"/>
      <c r="F4366" s="28"/>
      <c r="G4366" s="29"/>
      <c r="H4366" s="30"/>
      <c r="I4366" s="31"/>
      <c r="J4366" s="32"/>
      <c r="K4366" s="32"/>
      <c r="L4366" s="32"/>
      <c r="M4366" s="32"/>
      <c r="N4366" s="32"/>
      <c r="O4366" s="32"/>
      <c r="P4366" s="32"/>
      <c r="Q4366" s="32"/>
      <c r="R4366" s="32"/>
      <c r="S4366" s="32"/>
      <c r="T4366" s="32"/>
      <c r="U4366" s="97"/>
      <c r="V4366" s="31"/>
      <c r="W4366" s="28"/>
      <c r="X4366" s="28"/>
      <c r="Y4366" s="28"/>
      <c r="Z4366" s="98"/>
    </row>
    <row r="4367" spans="1:26" x14ac:dyDescent="0.35">
      <c r="A4367" s="27"/>
      <c r="B4367" s="28"/>
      <c r="C4367" s="28"/>
      <c r="D4367" s="28"/>
      <c r="E4367" s="28"/>
      <c r="F4367" s="28"/>
      <c r="G4367" s="29"/>
      <c r="H4367" s="30"/>
      <c r="I4367" s="31"/>
      <c r="J4367" s="32"/>
      <c r="K4367" s="32"/>
      <c r="L4367" s="32"/>
      <c r="M4367" s="32"/>
      <c r="N4367" s="32"/>
      <c r="O4367" s="32"/>
      <c r="P4367" s="32"/>
      <c r="Q4367" s="32"/>
      <c r="R4367" s="32"/>
      <c r="S4367" s="32"/>
      <c r="T4367" s="32"/>
      <c r="U4367" s="97"/>
      <c r="V4367" s="31"/>
      <c r="W4367" s="28"/>
      <c r="X4367" s="28"/>
      <c r="Y4367" s="28"/>
      <c r="Z4367" s="98"/>
    </row>
    <row r="4368" spans="1:26" x14ac:dyDescent="0.35">
      <c r="A4368" s="27"/>
      <c r="B4368" s="28"/>
      <c r="C4368" s="28"/>
      <c r="D4368" s="28"/>
      <c r="E4368" s="28"/>
      <c r="F4368" s="28"/>
      <c r="G4368" s="29"/>
      <c r="H4368" s="30"/>
      <c r="I4368" s="31"/>
      <c r="J4368" s="32"/>
      <c r="K4368" s="32"/>
      <c r="L4368" s="32"/>
      <c r="M4368" s="32"/>
      <c r="N4368" s="32"/>
      <c r="O4368" s="32"/>
      <c r="P4368" s="32"/>
      <c r="Q4368" s="32"/>
      <c r="R4368" s="32"/>
      <c r="S4368" s="32"/>
      <c r="T4368" s="32"/>
      <c r="U4368" s="97"/>
      <c r="V4368" s="31"/>
      <c r="W4368" s="28"/>
      <c r="X4368" s="28"/>
      <c r="Y4368" s="28"/>
      <c r="Z4368" s="98"/>
    </row>
    <row r="4369" spans="1:26" x14ac:dyDescent="0.35">
      <c r="A4369" s="27"/>
      <c r="B4369" s="28"/>
      <c r="C4369" s="28"/>
      <c r="D4369" s="28"/>
      <c r="E4369" s="28"/>
      <c r="F4369" s="28"/>
      <c r="G4369" s="29"/>
      <c r="H4369" s="30"/>
      <c r="I4369" s="31"/>
      <c r="J4369" s="32"/>
      <c r="K4369" s="32"/>
      <c r="L4369" s="32"/>
      <c r="M4369" s="32"/>
      <c r="N4369" s="32"/>
      <c r="O4369" s="32"/>
      <c r="P4369" s="32"/>
      <c r="Q4369" s="32"/>
      <c r="R4369" s="32"/>
      <c r="S4369" s="32"/>
      <c r="T4369" s="32"/>
      <c r="U4369" s="97"/>
      <c r="V4369" s="31"/>
      <c r="W4369" s="28"/>
      <c r="X4369" s="28"/>
      <c r="Y4369" s="28"/>
      <c r="Z4369" s="98"/>
    </row>
    <row r="4370" spans="1:26" x14ac:dyDescent="0.35">
      <c r="A4370" s="27"/>
      <c r="B4370" s="28"/>
      <c r="C4370" s="28"/>
      <c r="D4370" s="28"/>
      <c r="E4370" s="28"/>
      <c r="F4370" s="28"/>
      <c r="G4370" s="29"/>
      <c r="H4370" s="30"/>
      <c r="I4370" s="31"/>
      <c r="J4370" s="32"/>
      <c r="K4370" s="32"/>
      <c r="L4370" s="32"/>
      <c r="M4370" s="32"/>
      <c r="N4370" s="32"/>
      <c r="O4370" s="32"/>
      <c r="P4370" s="32"/>
      <c r="Q4370" s="32"/>
      <c r="R4370" s="32"/>
      <c r="S4370" s="32"/>
      <c r="T4370" s="32"/>
      <c r="U4370" s="97"/>
      <c r="V4370" s="31"/>
      <c r="W4370" s="28"/>
      <c r="X4370" s="28"/>
      <c r="Y4370" s="28"/>
      <c r="Z4370" s="98"/>
    </row>
    <row r="4371" spans="1:26" x14ac:dyDescent="0.35">
      <c r="A4371" s="27"/>
      <c r="B4371" s="28"/>
      <c r="C4371" s="28"/>
      <c r="D4371" s="28"/>
      <c r="E4371" s="28"/>
      <c r="F4371" s="28"/>
      <c r="G4371" s="29"/>
      <c r="H4371" s="30"/>
      <c r="I4371" s="31"/>
      <c r="J4371" s="32"/>
      <c r="K4371" s="32"/>
      <c r="L4371" s="32"/>
      <c r="M4371" s="32"/>
      <c r="N4371" s="32"/>
      <c r="O4371" s="32"/>
      <c r="P4371" s="32"/>
      <c r="Q4371" s="32"/>
      <c r="R4371" s="32"/>
      <c r="S4371" s="32"/>
      <c r="T4371" s="32"/>
      <c r="U4371" s="97"/>
      <c r="V4371" s="31"/>
      <c r="W4371" s="28"/>
      <c r="X4371" s="28"/>
      <c r="Y4371" s="28"/>
      <c r="Z4371" s="98"/>
    </row>
    <row r="4372" spans="1:26" x14ac:dyDescent="0.35">
      <c r="A4372" s="27"/>
      <c r="B4372" s="28"/>
      <c r="C4372" s="28"/>
      <c r="D4372" s="28"/>
      <c r="E4372" s="28"/>
      <c r="F4372" s="28"/>
      <c r="G4372" s="29"/>
      <c r="H4372" s="30"/>
      <c r="I4372" s="31"/>
      <c r="J4372" s="32"/>
      <c r="K4372" s="32"/>
      <c r="L4372" s="32"/>
      <c r="M4372" s="32"/>
      <c r="N4372" s="32"/>
      <c r="O4372" s="32"/>
      <c r="P4372" s="32"/>
      <c r="Q4372" s="32"/>
      <c r="R4372" s="32"/>
      <c r="S4372" s="32"/>
      <c r="T4372" s="32"/>
      <c r="U4372" s="97"/>
      <c r="V4372" s="31"/>
      <c r="W4372" s="28"/>
      <c r="X4372" s="28"/>
      <c r="Y4372" s="28"/>
      <c r="Z4372" s="98"/>
    </row>
    <row r="4373" spans="1:26" x14ac:dyDescent="0.35">
      <c r="A4373" s="27"/>
      <c r="B4373" s="28"/>
      <c r="C4373" s="28"/>
      <c r="D4373" s="28"/>
      <c r="E4373" s="28"/>
      <c r="F4373" s="28"/>
      <c r="G4373" s="29"/>
      <c r="H4373" s="30"/>
      <c r="I4373" s="31"/>
      <c r="J4373" s="32"/>
      <c r="K4373" s="32"/>
      <c r="L4373" s="32"/>
      <c r="M4373" s="32"/>
      <c r="N4373" s="32"/>
      <c r="O4373" s="32"/>
      <c r="P4373" s="32"/>
      <c r="Q4373" s="32"/>
      <c r="R4373" s="32"/>
      <c r="S4373" s="32"/>
      <c r="T4373" s="32"/>
      <c r="U4373" s="97"/>
      <c r="V4373" s="31"/>
      <c r="W4373" s="28"/>
      <c r="X4373" s="28"/>
      <c r="Y4373" s="28"/>
      <c r="Z4373" s="98"/>
    </row>
    <row r="4374" spans="1:26" x14ac:dyDescent="0.35">
      <c r="A4374" s="27"/>
      <c r="B4374" s="28"/>
      <c r="C4374" s="28"/>
      <c r="D4374" s="28"/>
      <c r="E4374" s="28"/>
      <c r="F4374" s="28"/>
      <c r="G4374" s="29"/>
      <c r="H4374" s="30"/>
      <c r="I4374" s="31"/>
      <c r="J4374" s="32"/>
      <c r="K4374" s="32"/>
      <c r="L4374" s="32"/>
      <c r="M4374" s="32"/>
      <c r="N4374" s="32"/>
      <c r="O4374" s="32"/>
      <c r="P4374" s="32"/>
      <c r="Q4374" s="32"/>
      <c r="R4374" s="32"/>
      <c r="S4374" s="32"/>
      <c r="T4374" s="32"/>
      <c r="U4374" s="97"/>
      <c r="V4374" s="31"/>
      <c r="W4374" s="28"/>
      <c r="X4374" s="28"/>
      <c r="Y4374" s="28"/>
      <c r="Z4374" s="98"/>
    </row>
    <row r="4375" spans="1:26" x14ac:dyDescent="0.35">
      <c r="A4375" s="27"/>
      <c r="B4375" s="28"/>
      <c r="C4375" s="28"/>
      <c r="D4375" s="28"/>
      <c r="E4375" s="28"/>
      <c r="F4375" s="28"/>
      <c r="G4375" s="29"/>
      <c r="H4375" s="30"/>
      <c r="I4375" s="31"/>
      <c r="J4375" s="32"/>
      <c r="K4375" s="32"/>
      <c r="L4375" s="32"/>
      <c r="M4375" s="32"/>
      <c r="N4375" s="32"/>
      <c r="O4375" s="32"/>
      <c r="P4375" s="32"/>
      <c r="Q4375" s="32"/>
      <c r="R4375" s="32"/>
      <c r="S4375" s="32"/>
      <c r="T4375" s="32"/>
      <c r="U4375" s="97"/>
      <c r="V4375" s="31"/>
      <c r="W4375" s="28"/>
      <c r="X4375" s="28"/>
      <c r="Y4375" s="28"/>
      <c r="Z4375" s="98"/>
    </row>
    <row r="4376" spans="1:26" x14ac:dyDescent="0.35">
      <c r="A4376" s="27"/>
      <c r="B4376" s="28"/>
      <c r="C4376" s="28"/>
      <c r="D4376" s="28"/>
      <c r="E4376" s="28"/>
      <c r="F4376" s="28"/>
      <c r="G4376" s="29"/>
      <c r="H4376" s="30"/>
      <c r="I4376" s="31"/>
      <c r="J4376" s="32"/>
      <c r="K4376" s="32"/>
      <c r="L4376" s="32"/>
      <c r="M4376" s="32"/>
      <c r="N4376" s="32"/>
      <c r="O4376" s="32"/>
      <c r="P4376" s="32"/>
      <c r="Q4376" s="32"/>
      <c r="R4376" s="32"/>
      <c r="S4376" s="32"/>
      <c r="T4376" s="32"/>
      <c r="U4376" s="97"/>
      <c r="V4376" s="31"/>
      <c r="W4376" s="28"/>
      <c r="X4376" s="28"/>
      <c r="Y4376" s="28"/>
      <c r="Z4376" s="98"/>
    </row>
    <row r="4377" spans="1:26" x14ac:dyDescent="0.35">
      <c r="A4377" s="27"/>
      <c r="B4377" s="28"/>
      <c r="C4377" s="28"/>
      <c r="D4377" s="28"/>
      <c r="E4377" s="28"/>
      <c r="F4377" s="28"/>
      <c r="G4377" s="29"/>
      <c r="H4377" s="30"/>
      <c r="I4377" s="31"/>
      <c r="J4377" s="32"/>
      <c r="K4377" s="32"/>
      <c r="L4377" s="32"/>
      <c r="M4377" s="32"/>
      <c r="N4377" s="32"/>
      <c r="O4377" s="32"/>
      <c r="P4377" s="32"/>
      <c r="Q4377" s="32"/>
      <c r="R4377" s="32"/>
      <c r="S4377" s="32"/>
      <c r="T4377" s="32"/>
      <c r="U4377" s="97"/>
      <c r="V4377" s="31"/>
      <c r="W4377" s="28"/>
      <c r="X4377" s="28"/>
      <c r="Y4377" s="28"/>
      <c r="Z4377" s="98"/>
    </row>
    <row r="4378" spans="1:26" x14ac:dyDescent="0.35">
      <c r="A4378" s="27"/>
      <c r="B4378" s="28"/>
      <c r="C4378" s="28"/>
      <c r="D4378" s="28"/>
      <c r="E4378" s="28"/>
      <c r="F4378" s="28"/>
      <c r="G4378" s="29"/>
      <c r="H4378" s="30"/>
      <c r="I4378" s="31"/>
      <c r="J4378" s="32"/>
      <c r="K4378" s="32"/>
      <c r="L4378" s="32"/>
      <c r="M4378" s="32"/>
      <c r="N4378" s="32"/>
      <c r="O4378" s="32"/>
      <c r="P4378" s="32"/>
      <c r="Q4378" s="32"/>
      <c r="R4378" s="32"/>
      <c r="S4378" s="32"/>
      <c r="T4378" s="32"/>
      <c r="U4378" s="97"/>
      <c r="V4378" s="31"/>
      <c r="W4378" s="28"/>
      <c r="X4378" s="28"/>
      <c r="Y4378" s="28"/>
      <c r="Z4378" s="98"/>
    </row>
    <row r="4379" spans="1:26" x14ac:dyDescent="0.35">
      <c r="A4379" s="27"/>
      <c r="B4379" s="28"/>
      <c r="C4379" s="28"/>
      <c r="D4379" s="28"/>
      <c r="E4379" s="28"/>
      <c r="F4379" s="28"/>
      <c r="G4379" s="29"/>
      <c r="H4379" s="30"/>
      <c r="I4379" s="31"/>
      <c r="J4379" s="32"/>
      <c r="K4379" s="32"/>
      <c r="L4379" s="32"/>
      <c r="M4379" s="32"/>
      <c r="N4379" s="32"/>
      <c r="O4379" s="32"/>
      <c r="P4379" s="32"/>
      <c r="Q4379" s="32"/>
      <c r="R4379" s="32"/>
      <c r="S4379" s="32"/>
      <c r="T4379" s="32"/>
      <c r="U4379" s="97"/>
      <c r="V4379" s="31"/>
      <c r="W4379" s="28"/>
      <c r="X4379" s="28"/>
      <c r="Y4379" s="28"/>
      <c r="Z4379" s="98"/>
    </row>
    <row r="4380" spans="1:26" x14ac:dyDescent="0.35">
      <c r="A4380" s="27"/>
      <c r="B4380" s="28"/>
      <c r="C4380" s="28"/>
      <c r="D4380" s="28"/>
      <c r="E4380" s="28"/>
      <c r="F4380" s="28"/>
      <c r="G4380" s="29"/>
      <c r="H4380" s="30"/>
      <c r="I4380" s="31"/>
      <c r="J4380" s="32"/>
      <c r="K4380" s="32"/>
      <c r="L4380" s="32"/>
      <c r="M4380" s="32"/>
      <c r="N4380" s="32"/>
      <c r="O4380" s="32"/>
      <c r="P4380" s="32"/>
      <c r="Q4380" s="32"/>
      <c r="R4380" s="32"/>
      <c r="S4380" s="32"/>
      <c r="T4380" s="32"/>
      <c r="U4380" s="97"/>
      <c r="V4380" s="31"/>
      <c r="W4380" s="28"/>
      <c r="X4380" s="28"/>
      <c r="Y4380" s="28"/>
      <c r="Z4380" s="98"/>
    </row>
    <row r="4381" spans="1:26" x14ac:dyDescent="0.35">
      <c r="A4381" s="27"/>
      <c r="B4381" s="28"/>
      <c r="C4381" s="28"/>
      <c r="D4381" s="28"/>
      <c r="E4381" s="28"/>
      <c r="F4381" s="28"/>
      <c r="G4381" s="29"/>
      <c r="H4381" s="30"/>
      <c r="I4381" s="31"/>
      <c r="J4381" s="32"/>
      <c r="K4381" s="32"/>
      <c r="L4381" s="32"/>
      <c r="M4381" s="32"/>
      <c r="N4381" s="32"/>
      <c r="O4381" s="32"/>
      <c r="P4381" s="32"/>
      <c r="Q4381" s="32"/>
      <c r="R4381" s="32"/>
      <c r="S4381" s="32"/>
      <c r="T4381" s="32"/>
      <c r="U4381" s="97"/>
      <c r="V4381" s="31"/>
      <c r="W4381" s="28"/>
      <c r="X4381" s="28"/>
      <c r="Y4381" s="28"/>
      <c r="Z4381" s="98"/>
    </row>
    <row r="4382" spans="1:26" x14ac:dyDescent="0.35">
      <c r="A4382" s="9"/>
      <c r="B4382" s="10"/>
      <c r="C4382" s="10"/>
      <c r="D4382" s="10"/>
      <c r="E4382" s="10"/>
      <c r="F4382" s="10"/>
      <c r="G4382" s="11"/>
      <c r="H4382" s="17"/>
      <c r="I4382" s="38"/>
      <c r="J4382" s="10"/>
      <c r="K4382" s="10"/>
      <c r="L4382" s="23">
        <v>-4508</v>
      </c>
      <c r="M4382" s="10"/>
      <c r="N4382" s="10"/>
      <c r="O4382" s="10"/>
      <c r="P4382" s="10"/>
      <c r="Q4382" s="10"/>
      <c r="R4382" s="10"/>
      <c r="S4382" s="10"/>
      <c r="T4382" s="10"/>
      <c r="U4382" s="17"/>
      <c r="V4382" s="9"/>
      <c r="W4382" s="10"/>
      <c r="X4382" s="10"/>
      <c r="Y4382" s="10"/>
      <c r="Z4382" s="12"/>
    </row>
    <row r="4383" spans="1:26" x14ac:dyDescent="0.35">
      <c r="I4383" s="22">
        <f t="shared" ref="I4383:V4383" si="144">+SUM(I3:I4382)</f>
        <v>13665089.576005958</v>
      </c>
      <c r="J4383" s="22">
        <f t="shared" si="144"/>
        <v>7705944.3190500205</v>
      </c>
      <c r="K4383" s="22">
        <f t="shared" si="144"/>
        <v>10925308.283275736</v>
      </c>
      <c r="L4383" s="22">
        <f t="shared" si="144"/>
        <v>9919892.6424999293</v>
      </c>
      <c r="M4383" s="22">
        <f t="shared" si="144"/>
        <v>10703620.456543984</v>
      </c>
      <c r="N4383" s="22">
        <f t="shared" si="144"/>
        <v>11104636.032551993</v>
      </c>
      <c r="O4383" s="22">
        <f t="shared" si="144"/>
        <v>12294122.84279399</v>
      </c>
      <c r="P4383" s="22">
        <f t="shared" si="144"/>
        <v>12457721.735451985</v>
      </c>
      <c r="Q4383" s="22">
        <f t="shared" si="144"/>
        <v>0</v>
      </c>
      <c r="R4383" s="22">
        <f t="shared" si="144"/>
        <v>0</v>
      </c>
      <c r="S4383" s="22">
        <f t="shared" si="144"/>
        <v>0</v>
      </c>
      <c r="T4383" s="22">
        <f t="shared" si="144"/>
        <v>0</v>
      </c>
      <c r="U4383" s="22">
        <f t="shared" si="144"/>
        <v>87163957.648894265</v>
      </c>
      <c r="V4383" s="22">
        <f t="shared" si="144"/>
        <v>10895494.706111783</v>
      </c>
      <c r="X4383" s="20">
        <f>+SUM(X3:X4382)</f>
        <v>0</v>
      </c>
      <c r="Y4383" s="20">
        <f>+SUM(Y3:Y4382)</f>
        <v>0</v>
      </c>
    </row>
    <row r="4384" spans="1:26" x14ac:dyDescent="0.35">
      <c r="I4384" s="22"/>
      <c r="J4384" s="22"/>
      <c r="K4384" s="22"/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0"/>
    </row>
    <row r="4385" spans="7:21" s="20" customFormat="1" outlineLevel="1" x14ac:dyDescent="0.35">
      <c r="G4385" s="21"/>
      <c r="H4385" s="24" t="s">
        <v>398</v>
      </c>
      <c r="I4385" s="22">
        <v>6270734.5297999959</v>
      </c>
      <c r="J4385" s="22">
        <v>4033876.5229999716</v>
      </c>
      <c r="K4385" s="22">
        <v>7506130.0895200102</v>
      </c>
      <c r="L4385" s="22">
        <v>5660944.7721600262</v>
      </c>
      <c r="M4385" s="22">
        <v>5434227.9700000202</v>
      </c>
      <c r="N4385" s="22">
        <v>6426857.9843200203</v>
      </c>
      <c r="O4385" s="22">
        <v>6925554.8600800503</v>
      </c>
      <c r="P4385" s="22">
        <v>6687010.0868400717</v>
      </c>
      <c r="U4385" s="22">
        <f t="shared" ref="U4385:U4397" si="145">SUM(I4385:T4385)</f>
        <v>48945336.815720163</v>
      </c>
    </row>
    <row r="4386" spans="7:21" outlineLevel="1" x14ac:dyDescent="0.35">
      <c r="H4386" s="13"/>
      <c r="U4386" s="13"/>
    </row>
    <row r="4387" spans="7:21" outlineLevel="1" x14ac:dyDescent="0.35">
      <c r="H4387" s="13" t="s">
        <v>300</v>
      </c>
      <c r="I4387" s="22">
        <v>1594202.1240000001</v>
      </c>
      <c r="J4387" s="22">
        <v>547245.97000000009</v>
      </c>
      <c r="K4387" s="22">
        <v>552170.26399999985</v>
      </c>
      <c r="L4387" s="22">
        <v>852317.27600000007</v>
      </c>
      <c r="M4387" s="22">
        <v>1168110.29</v>
      </c>
      <c r="N4387" s="22">
        <v>1078005.1140000001</v>
      </c>
      <c r="O4387" s="22">
        <v>994899.05399999977</v>
      </c>
      <c r="P4387" s="22">
        <v>1151243.6560000002</v>
      </c>
      <c r="U4387" s="22">
        <f t="shared" si="145"/>
        <v>7938193.7480000006</v>
      </c>
    </row>
    <row r="4388" spans="7:21" outlineLevel="1" x14ac:dyDescent="0.35">
      <c r="H4388" s="13"/>
      <c r="U4388" s="22"/>
    </row>
    <row r="4389" spans="7:21" outlineLevel="1" x14ac:dyDescent="0.35">
      <c r="H4389" s="13" t="s">
        <v>363</v>
      </c>
      <c r="I4389" s="26">
        <v>2115243.7259999998</v>
      </c>
      <c r="J4389" s="26">
        <v>1303314.6570000001</v>
      </c>
      <c r="K4389" s="26">
        <v>1265475.3980000003</v>
      </c>
      <c r="L4389" s="26">
        <v>1427981.2750000001</v>
      </c>
      <c r="M4389" s="26">
        <v>1760340.5569999998</v>
      </c>
      <c r="N4389" s="26">
        <v>1727101.3790000002</v>
      </c>
      <c r="O4389" s="26">
        <v>1820481.1610000005</v>
      </c>
      <c r="P4389" s="26">
        <v>2032287.2129999998</v>
      </c>
      <c r="U4389" s="22">
        <f t="shared" si="145"/>
        <v>13452225.366</v>
      </c>
    </row>
    <row r="4390" spans="7:21" outlineLevel="1" x14ac:dyDescent="0.35"/>
    <row r="4391" spans="7:21" outlineLevel="1" x14ac:dyDescent="0.35">
      <c r="H4391" s="13" t="s">
        <v>4608</v>
      </c>
      <c r="I4391" s="26">
        <v>3181286.8597859987</v>
      </c>
      <c r="J4391" s="26">
        <v>1472070.7832400005</v>
      </c>
      <c r="K4391" s="26">
        <v>1136006.6967180001</v>
      </c>
      <c r="L4391" s="26">
        <v>1471404.06846</v>
      </c>
      <c r="M4391" s="26">
        <v>1882340.4620879996</v>
      </c>
      <c r="N4391" s="26">
        <v>1423251.0637559993</v>
      </c>
      <c r="O4391" s="26">
        <v>1802135.4863400001</v>
      </c>
      <c r="P4391" s="26">
        <v>1950908.6523060002</v>
      </c>
      <c r="U4391" s="22">
        <f t="shared" si="145"/>
        <v>14319404.072693996</v>
      </c>
    </row>
    <row r="4392" spans="7:21" outlineLevel="1" x14ac:dyDescent="0.35">
      <c r="H4392" s="13"/>
    </row>
    <row r="4393" spans="7:21" outlineLevel="1" x14ac:dyDescent="0.35">
      <c r="H4393" s="13" t="s">
        <v>4609</v>
      </c>
      <c r="I4393" s="26">
        <v>396378.68417999998</v>
      </c>
      <c r="J4393" s="26">
        <v>205209.01052999997</v>
      </c>
      <c r="K4393" s="26">
        <v>323799.22135800001</v>
      </c>
      <c r="L4393" s="26">
        <v>423710.45639999997</v>
      </c>
      <c r="M4393" s="26">
        <v>274511.79381599999</v>
      </c>
      <c r="N4393" s="26">
        <v>249305.81295600007</v>
      </c>
      <c r="O4393" s="26">
        <v>527356.73381399992</v>
      </c>
      <c r="P4393" s="26">
        <v>396393.93966600002</v>
      </c>
      <c r="U4393" s="22">
        <f t="shared" si="145"/>
        <v>2796665.6527200001</v>
      </c>
    </row>
    <row r="4394" spans="7:21" outlineLevel="1" x14ac:dyDescent="0.35"/>
    <row r="4395" spans="7:21" outlineLevel="1" x14ac:dyDescent="0.35">
      <c r="H4395" s="13" t="s">
        <v>4627</v>
      </c>
      <c r="I4395" s="26">
        <v>10940.59224</v>
      </c>
      <c r="J4395" s="26">
        <v>4624.1495999999997</v>
      </c>
      <c r="K4395" s="26">
        <v>4485.0239999999994</v>
      </c>
      <c r="L4395" s="26">
        <v>4692.1647599999997</v>
      </c>
      <c r="M4395" s="26">
        <v>4524.1675199999991</v>
      </c>
      <c r="N4395" s="26">
        <v>6482.4418800000003</v>
      </c>
      <c r="O4395" s="26">
        <v>4997.9181600000002</v>
      </c>
      <c r="P4395" s="26">
        <v>5480.9827199999991</v>
      </c>
      <c r="U4395" s="22">
        <f t="shared" si="145"/>
        <v>46227.440880000002</v>
      </c>
    </row>
    <row r="4396" spans="7:21" outlineLevel="1" x14ac:dyDescent="0.35"/>
    <row r="4397" spans="7:21" outlineLevel="1" x14ac:dyDescent="0.35">
      <c r="H4397" s="13" t="s">
        <v>4150</v>
      </c>
      <c r="I4397" s="26">
        <f>+SUM(I3899:I3920)</f>
        <v>5862.0970000000007</v>
      </c>
      <c r="J4397" s="26">
        <f t="shared" ref="J4397:P4397" si="146">+SUM(J3899:J3920)</f>
        <v>12293.233999999997</v>
      </c>
      <c r="K4397" s="26">
        <f t="shared" si="146"/>
        <v>19311.056</v>
      </c>
      <c r="L4397" s="26">
        <f t="shared" si="146"/>
        <v>28396.239999999998</v>
      </c>
      <c r="M4397" s="26">
        <f t="shared" si="146"/>
        <v>12264.133000000002</v>
      </c>
      <c r="N4397" s="26">
        <f t="shared" si="146"/>
        <v>13336.039000000001</v>
      </c>
      <c r="O4397" s="26">
        <f t="shared" si="146"/>
        <v>13154.248</v>
      </c>
      <c r="P4397" s="26">
        <f t="shared" si="146"/>
        <v>22883.689000000002</v>
      </c>
      <c r="U4397" s="22">
        <f t="shared" si="145"/>
        <v>127500.73600000002</v>
      </c>
    </row>
  </sheetData>
  <autoFilter ref="A2:Z4383" xr:uid="{70A20F32-100F-46BF-86B7-DACEB10307BA}"/>
  <sortState xmlns:xlrd2="http://schemas.microsoft.com/office/spreadsheetml/2017/richdata2" ref="A208:U4352">
    <sortCondition ref="B208:B4352"/>
  </sortState>
  <conditionalFormatting sqref="G2">
    <cfRule type="duplicateValues" dxfId="95" priority="3"/>
  </conditionalFormatting>
  <conditionalFormatting sqref="G2">
    <cfRule type="duplicateValues" dxfId="94" priority="2"/>
  </conditionalFormatting>
  <conditionalFormatting sqref="G3:G132">
    <cfRule type="duplicateValues" dxfId="93" priority="5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7183-D861-4E2C-840A-19A317BBA628}">
  <dimension ref="A2:AA133"/>
  <sheetViews>
    <sheetView showGridLines="0" zoomScale="85" zoomScaleNormal="85" workbookViewId="0">
      <pane xSplit="4" ySplit="4" topLeftCell="N117" activePane="bottomRight" state="frozen"/>
      <selection pane="topRight" activeCell="E1" sqref="E1"/>
      <selection pane="bottomLeft" activeCell="A5" sqref="A5"/>
      <selection pane="bottomRight" activeCell="I2" sqref="I2:AA132"/>
    </sheetView>
  </sheetViews>
  <sheetFormatPr defaultRowHeight="14.5" outlineLevelCol="1" x14ac:dyDescent="0.35"/>
  <cols>
    <col min="1" max="1" width="14.54296875" bestFit="1" customWidth="1"/>
    <col min="2" max="2" width="11.81640625" bestFit="1" customWidth="1"/>
    <col min="3" max="3" width="19.453125" bestFit="1" customWidth="1"/>
    <col min="4" max="4" width="14.542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9" width="12.90625" customWidth="1"/>
    <col min="10" max="17" width="13.26953125" bestFit="1" customWidth="1"/>
    <col min="18" max="18" width="10.81640625" bestFit="1" customWidth="1"/>
    <col min="19" max="21" width="9.26953125" hidden="1" customWidth="1" outlineLevel="1"/>
    <col min="22" max="22" width="14.26953125" bestFit="1" customWidth="1" collapsed="1"/>
    <col min="23" max="23" width="13.26953125" style="20" bestFit="1" customWidth="1"/>
    <col min="24" max="24" width="12.54296875" style="87" bestFit="1" customWidth="1"/>
    <col min="25" max="25" width="13.26953125" style="43" bestFit="1" customWidth="1"/>
    <col min="26" max="26" width="10.81640625" style="36" customWidth="1"/>
  </cols>
  <sheetData>
    <row r="2" spans="1:27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4" t="s">
        <v>4475</v>
      </c>
      <c r="I2" s="99" t="s">
        <v>4714</v>
      </c>
      <c r="J2" s="2">
        <v>1</v>
      </c>
      <c r="K2" s="3">
        <f t="shared" ref="K2:U2" si="0">+J2+1</f>
        <v>2</v>
      </c>
      <c r="L2" s="3">
        <f t="shared" si="0"/>
        <v>3</v>
      </c>
      <c r="M2" s="3">
        <f t="shared" si="0"/>
        <v>4</v>
      </c>
      <c r="N2" s="3">
        <f t="shared" si="0"/>
        <v>5</v>
      </c>
      <c r="O2" s="3">
        <f t="shared" si="0"/>
        <v>6</v>
      </c>
      <c r="P2" s="3">
        <f t="shared" si="0"/>
        <v>7</v>
      </c>
      <c r="Q2" s="3">
        <f t="shared" si="0"/>
        <v>8</v>
      </c>
      <c r="R2" s="3">
        <f t="shared" si="0"/>
        <v>9</v>
      </c>
      <c r="S2" s="3">
        <f t="shared" si="0"/>
        <v>10</v>
      </c>
      <c r="T2" s="3">
        <f t="shared" si="0"/>
        <v>11</v>
      </c>
      <c r="U2" s="3">
        <f t="shared" si="0"/>
        <v>12</v>
      </c>
      <c r="V2" s="5" t="s">
        <v>4633</v>
      </c>
      <c r="W2" s="40" t="s">
        <v>4628</v>
      </c>
      <c r="X2" s="84" t="s">
        <v>4629</v>
      </c>
      <c r="Y2" s="47" t="s">
        <v>4630</v>
      </c>
      <c r="Z2" s="34" t="s">
        <v>4632</v>
      </c>
      <c r="AA2" s="37" t="s">
        <v>4631</v>
      </c>
    </row>
    <row r="3" spans="1:27" x14ac:dyDescent="0.35">
      <c r="A3" s="6" t="s">
        <v>4476</v>
      </c>
      <c r="B3" s="7" t="s">
        <v>251</v>
      </c>
      <c r="C3" s="7" t="s">
        <v>252</v>
      </c>
      <c r="D3" s="7" t="s">
        <v>253</v>
      </c>
      <c r="E3" s="7" t="s">
        <v>254</v>
      </c>
      <c r="F3" s="7"/>
      <c r="G3" s="8" t="s">
        <v>0</v>
      </c>
      <c r="H3" s="8" t="s">
        <v>1</v>
      </c>
      <c r="I3" s="100" t="s">
        <v>4715</v>
      </c>
      <c r="J3" s="18">
        <v>6322.5705600000001</v>
      </c>
      <c r="K3" s="19">
        <v>2840.03928</v>
      </c>
      <c r="L3" s="19">
        <v>7434.7083000000011</v>
      </c>
      <c r="M3" s="19">
        <v>4634.8750799999998</v>
      </c>
      <c r="N3" s="19">
        <v>8471.1813299999976</v>
      </c>
      <c r="O3" s="19">
        <v>4760.9415360000012</v>
      </c>
      <c r="P3" s="19">
        <v>6731.0160299999998</v>
      </c>
      <c r="Q3" s="19">
        <v>7390.751040000001</v>
      </c>
      <c r="R3" s="19">
        <v>4241.241</v>
      </c>
      <c r="S3" s="19">
        <v>0</v>
      </c>
      <c r="T3" s="19">
        <v>0</v>
      </c>
      <c r="U3" s="19">
        <v>0</v>
      </c>
      <c r="V3" s="25">
        <f>SUM(J3:U3)</f>
        <v>52827.324156000002</v>
      </c>
      <c r="W3" s="18">
        <f>+AVERAGE(J3:Q3)</f>
        <v>6073.2603945000001</v>
      </c>
      <c r="X3" s="85">
        <f>+W3/$W$133</f>
        <v>2.8309778513462024E-3</v>
      </c>
      <c r="Y3" s="35">
        <f>+IFERROR($X3*$Y$133,0)</f>
        <v>6956.9872025245495</v>
      </c>
      <c r="Z3" s="35"/>
      <c r="AA3" s="49">
        <f>+IFERROR(Z3/Y3,0)</f>
        <v>0</v>
      </c>
    </row>
    <row r="4" spans="1:27" x14ac:dyDescent="0.35">
      <c r="A4" s="6" t="s">
        <v>4476</v>
      </c>
      <c r="B4" s="7" t="s">
        <v>251</v>
      </c>
      <c r="C4" s="7" t="s">
        <v>252</v>
      </c>
      <c r="D4" s="7" t="s">
        <v>255</v>
      </c>
      <c r="E4" s="7" t="s">
        <v>256</v>
      </c>
      <c r="F4" s="7"/>
      <c r="G4" s="8" t="s">
        <v>2</v>
      </c>
      <c r="H4" s="8" t="s">
        <v>3</v>
      </c>
      <c r="I4" s="100" t="s">
        <v>4715</v>
      </c>
      <c r="J4" s="18">
        <v>18174.103919999998</v>
      </c>
      <c r="K4" s="19">
        <v>8107.1020800000006</v>
      </c>
      <c r="L4" s="19">
        <v>9949.51836</v>
      </c>
      <c r="M4" s="19">
        <v>10105.307280000001</v>
      </c>
      <c r="N4" s="19">
        <v>18169.00416</v>
      </c>
      <c r="O4" s="19">
        <v>4467.5630640000008</v>
      </c>
      <c r="P4" s="19">
        <v>14613.148440000003</v>
      </c>
      <c r="Q4" s="19">
        <v>9291.2507999999998</v>
      </c>
      <c r="R4" s="19">
        <v>12250.651680000001</v>
      </c>
      <c r="S4" s="19">
        <v>0</v>
      </c>
      <c r="T4" s="19">
        <v>0</v>
      </c>
      <c r="U4" s="19">
        <v>0</v>
      </c>
      <c r="V4" s="25">
        <f t="shared" ref="V4:V67" si="1">SUM(J4:U4)</f>
        <v>105127.64978399999</v>
      </c>
      <c r="W4" s="18">
        <f t="shared" ref="W4:W67" si="2">+AVERAGE(J4:Q4)</f>
        <v>11609.624763</v>
      </c>
      <c r="X4" s="85">
        <f t="shared" ref="X4:X67" si="3">+W4/$W$133</f>
        <v>5.4116880277779115E-3</v>
      </c>
      <c r="Y4" s="35">
        <f t="shared" ref="Y4:Y67" si="4">+IFERROR($X4*$Y$133,0)</f>
        <v>13298.954047062984</v>
      </c>
      <c r="Z4" s="35"/>
      <c r="AA4" s="49">
        <f t="shared" ref="AA4:AA67" si="5">+IFERROR(Z4/Y4,0)</f>
        <v>0</v>
      </c>
    </row>
    <row r="5" spans="1:27" x14ac:dyDescent="0.35">
      <c r="A5" s="6" t="s">
        <v>4476</v>
      </c>
      <c r="B5" s="7" t="s">
        <v>251</v>
      </c>
      <c r="C5" s="7" t="s">
        <v>252</v>
      </c>
      <c r="D5" s="7" t="s">
        <v>257</v>
      </c>
      <c r="E5" s="7" t="s">
        <v>258</v>
      </c>
      <c r="F5" s="7"/>
      <c r="G5" s="8" t="s">
        <v>4</v>
      </c>
      <c r="H5" s="8" t="s">
        <v>5</v>
      </c>
      <c r="I5" s="100" t="s">
        <v>4715</v>
      </c>
      <c r="J5" s="18">
        <v>7409.8335600000009</v>
      </c>
      <c r="K5" s="19">
        <v>10371.152520000003</v>
      </c>
      <c r="L5" s="19">
        <v>2262.3678</v>
      </c>
      <c r="M5" s="19">
        <v>12428.897040000002</v>
      </c>
      <c r="N5" s="19">
        <v>9108.2955599999987</v>
      </c>
      <c r="O5" s="19">
        <v>7496.3144700000021</v>
      </c>
      <c r="P5" s="19">
        <v>14798.286539999999</v>
      </c>
      <c r="Q5" s="19">
        <v>19375.109279999997</v>
      </c>
      <c r="R5" s="19">
        <v>13056.732180000001</v>
      </c>
      <c r="S5" s="19">
        <v>0</v>
      </c>
      <c r="T5" s="19">
        <v>0</v>
      </c>
      <c r="U5" s="19">
        <v>0</v>
      </c>
      <c r="V5" s="25">
        <f t="shared" si="1"/>
        <v>96306.988950000014</v>
      </c>
      <c r="W5" s="18">
        <f t="shared" si="2"/>
        <v>10406.282096250001</v>
      </c>
      <c r="X5" s="85">
        <f t="shared" si="3"/>
        <v>4.8507642050097978E-3</v>
      </c>
      <c r="Y5" s="35">
        <f t="shared" si="4"/>
        <v>11920.511663724219</v>
      </c>
      <c r="Z5" s="35"/>
      <c r="AA5" s="49">
        <f t="shared" si="5"/>
        <v>0</v>
      </c>
    </row>
    <row r="6" spans="1:27" x14ac:dyDescent="0.35">
      <c r="A6" s="6" t="s">
        <v>4476</v>
      </c>
      <c r="B6" s="7" t="s">
        <v>251</v>
      </c>
      <c r="C6" s="7" t="s">
        <v>252</v>
      </c>
      <c r="D6" s="7" t="s">
        <v>259</v>
      </c>
      <c r="E6" s="7" t="s">
        <v>260</v>
      </c>
      <c r="F6" s="7"/>
      <c r="G6" s="8" t="s">
        <v>6</v>
      </c>
      <c r="H6" s="8" t="s">
        <v>7</v>
      </c>
      <c r="I6" s="100" t="s">
        <v>4715</v>
      </c>
      <c r="J6" s="18">
        <v>30722.508360000007</v>
      </c>
      <c r="K6" s="19">
        <v>29146.731119999993</v>
      </c>
      <c r="L6" s="19">
        <v>18074.853000000003</v>
      </c>
      <c r="M6" s="19">
        <v>18036.605879999999</v>
      </c>
      <c r="N6" s="19">
        <v>21718.042919999996</v>
      </c>
      <c r="O6" s="19">
        <v>25513.508448</v>
      </c>
      <c r="P6" s="19">
        <v>26783.549279999999</v>
      </c>
      <c r="Q6" s="19">
        <v>19477.828080000003</v>
      </c>
      <c r="R6" s="19">
        <v>13069.095119999998</v>
      </c>
      <c r="S6" s="19">
        <v>0</v>
      </c>
      <c r="T6" s="19">
        <v>0</v>
      </c>
      <c r="U6" s="19">
        <v>0</v>
      </c>
      <c r="V6" s="25">
        <f t="shared" si="1"/>
        <v>202542.72220800002</v>
      </c>
      <c r="W6" s="18">
        <f t="shared" si="2"/>
        <v>23684.203386000001</v>
      </c>
      <c r="X6" s="85">
        <f t="shared" si="3"/>
        <v>1.1040108748385848E-2</v>
      </c>
      <c r="Y6" s="35">
        <f t="shared" si="4"/>
        <v>27130.517902312975</v>
      </c>
      <c r="Z6" s="35"/>
      <c r="AA6" s="49">
        <f t="shared" si="5"/>
        <v>0</v>
      </c>
    </row>
    <row r="7" spans="1:27" x14ac:dyDescent="0.35">
      <c r="A7" s="6" t="s">
        <v>4476</v>
      </c>
      <c r="B7" s="7" t="s">
        <v>251</v>
      </c>
      <c r="C7" s="7" t="s">
        <v>252</v>
      </c>
      <c r="D7" s="7" t="s">
        <v>261</v>
      </c>
      <c r="E7" s="7" t="s">
        <v>262</v>
      </c>
      <c r="F7" s="7"/>
      <c r="G7" s="8" t="s">
        <v>8</v>
      </c>
      <c r="H7" s="8" t="s">
        <v>9</v>
      </c>
      <c r="I7" s="100" t="s">
        <v>4715</v>
      </c>
      <c r="J7" s="18">
        <v>12789.369720000001</v>
      </c>
      <c r="K7" s="19">
        <v>4801.1615999999995</v>
      </c>
      <c r="L7" s="19">
        <v>1877.8505399999999</v>
      </c>
      <c r="M7" s="19">
        <v>6671.8015199999991</v>
      </c>
      <c r="N7" s="19">
        <v>6390.2444399999995</v>
      </c>
      <c r="O7" s="19">
        <v>9140.126400000001</v>
      </c>
      <c r="P7" s="19">
        <v>2343.9695760000013</v>
      </c>
      <c r="Q7" s="19">
        <v>5033.3551200000002</v>
      </c>
      <c r="R7" s="19">
        <v>7972.7327999999998</v>
      </c>
      <c r="S7" s="19">
        <v>0</v>
      </c>
      <c r="T7" s="19">
        <v>0</v>
      </c>
      <c r="U7" s="19">
        <v>0</v>
      </c>
      <c r="V7" s="25">
        <f t="shared" si="1"/>
        <v>57020.611716000007</v>
      </c>
      <c r="W7" s="18">
        <f t="shared" si="2"/>
        <v>6130.9848645000011</v>
      </c>
      <c r="X7" s="85">
        <f t="shared" si="3"/>
        <v>2.8578854241218888E-3</v>
      </c>
      <c r="Y7" s="35">
        <f t="shared" si="4"/>
        <v>7023.1112237218294</v>
      </c>
      <c r="Z7" s="35"/>
      <c r="AA7" s="49">
        <f t="shared" si="5"/>
        <v>0</v>
      </c>
    </row>
    <row r="8" spans="1:27" x14ac:dyDescent="0.35">
      <c r="A8" s="6" t="s">
        <v>4476</v>
      </c>
      <c r="B8" s="7" t="s">
        <v>251</v>
      </c>
      <c r="C8" s="7" t="s">
        <v>252</v>
      </c>
      <c r="D8" s="7" t="s">
        <v>257</v>
      </c>
      <c r="E8" s="7" t="s">
        <v>258</v>
      </c>
      <c r="F8" s="7"/>
      <c r="G8" s="8" t="s">
        <v>10</v>
      </c>
      <c r="H8" s="8" t="s">
        <v>11</v>
      </c>
      <c r="I8" s="100" t="s">
        <v>4715</v>
      </c>
      <c r="J8" s="18">
        <v>31663.066319999994</v>
      </c>
      <c r="K8" s="19">
        <v>17935.125840000004</v>
      </c>
      <c r="L8" s="19">
        <v>4702.262381999999</v>
      </c>
      <c r="M8" s="19">
        <v>8013.5157600000002</v>
      </c>
      <c r="N8" s="19">
        <v>8693.6705999999995</v>
      </c>
      <c r="O8" s="19">
        <v>11709.221939999996</v>
      </c>
      <c r="P8" s="19">
        <v>7624.0669499999995</v>
      </c>
      <c r="Q8" s="19">
        <v>12581.085239999999</v>
      </c>
      <c r="R8" s="19">
        <v>18126.850680000003</v>
      </c>
      <c r="S8" s="19">
        <v>0</v>
      </c>
      <c r="T8" s="19">
        <v>0</v>
      </c>
      <c r="U8" s="19">
        <v>0</v>
      </c>
      <c r="V8" s="25">
        <f t="shared" si="1"/>
        <v>121048.865712</v>
      </c>
      <c r="W8" s="18">
        <f t="shared" si="2"/>
        <v>12865.251878999999</v>
      </c>
      <c r="X8" s="85">
        <f t="shared" si="3"/>
        <v>5.9969836225732265E-3</v>
      </c>
      <c r="Y8" s="35">
        <f t="shared" si="4"/>
        <v>14737.288847439013</v>
      </c>
      <c r="Z8" s="35"/>
      <c r="AA8" s="49">
        <f t="shared" si="5"/>
        <v>0</v>
      </c>
    </row>
    <row r="9" spans="1:27" x14ac:dyDescent="0.35">
      <c r="A9" s="6" t="s">
        <v>4476</v>
      </c>
      <c r="B9" s="7" t="s">
        <v>251</v>
      </c>
      <c r="C9" s="7" t="s">
        <v>252</v>
      </c>
      <c r="D9" s="7" t="s">
        <v>257</v>
      </c>
      <c r="E9" s="7" t="s">
        <v>258</v>
      </c>
      <c r="F9" s="7"/>
      <c r="G9" s="8" t="s">
        <v>12</v>
      </c>
      <c r="H9" s="8" t="s">
        <v>13</v>
      </c>
      <c r="I9" s="100" t="s">
        <v>4715</v>
      </c>
      <c r="J9" s="18">
        <v>15469.565759999999</v>
      </c>
      <c r="K9" s="19">
        <v>7067.8645200000001</v>
      </c>
      <c r="L9" s="19">
        <v>2884.4348399999999</v>
      </c>
      <c r="M9" s="19">
        <v>9328.9114800000007</v>
      </c>
      <c r="N9" s="19">
        <v>3319.9707599999997</v>
      </c>
      <c r="O9" s="19">
        <v>7747.9962300000016</v>
      </c>
      <c r="P9" s="19">
        <v>5725.7009999999991</v>
      </c>
      <c r="Q9" s="19">
        <v>5952.5301599999993</v>
      </c>
      <c r="R9" s="19">
        <v>5890.9636799999989</v>
      </c>
      <c r="S9" s="19">
        <v>0</v>
      </c>
      <c r="T9" s="19">
        <v>0</v>
      </c>
      <c r="U9" s="19">
        <v>0</v>
      </c>
      <c r="V9" s="25">
        <f t="shared" si="1"/>
        <v>63387.938430000009</v>
      </c>
      <c r="W9" s="18">
        <f t="shared" si="2"/>
        <v>7187.1218437500011</v>
      </c>
      <c r="X9" s="85">
        <f t="shared" si="3"/>
        <v>3.3501910724935795E-3</v>
      </c>
      <c r="Y9" s="35">
        <f t="shared" si="4"/>
        <v>8232.927857866016</v>
      </c>
      <c r="Z9" s="35"/>
      <c r="AA9" s="49">
        <f t="shared" si="5"/>
        <v>0</v>
      </c>
    </row>
    <row r="10" spans="1:27" x14ac:dyDescent="0.35">
      <c r="A10" s="6" t="s">
        <v>4476</v>
      </c>
      <c r="B10" s="7" t="s">
        <v>251</v>
      </c>
      <c r="C10" s="7" t="s">
        <v>252</v>
      </c>
      <c r="D10" s="7" t="s">
        <v>263</v>
      </c>
      <c r="E10" s="7" t="s">
        <v>264</v>
      </c>
      <c r="F10" s="7"/>
      <c r="G10" s="8" t="s">
        <v>14</v>
      </c>
      <c r="H10" s="8" t="s">
        <v>15</v>
      </c>
      <c r="I10" s="100" t="s">
        <v>4715</v>
      </c>
      <c r="J10" s="18">
        <v>22379.41548</v>
      </c>
      <c r="K10" s="19">
        <v>14007.339719999998</v>
      </c>
      <c r="L10" s="19">
        <v>9669.3911999999982</v>
      </c>
      <c r="M10" s="19">
        <v>22758.140159999999</v>
      </c>
      <c r="N10" s="19">
        <v>27373.056840000001</v>
      </c>
      <c r="O10" s="19">
        <v>26749.932479999999</v>
      </c>
      <c r="P10" s="19">
        <v>21443.655599999998</v>
      </c>
      <c r="Q10" s="19">
        <v>46862.003520000006</v>
      </c>
      <c r="R10" s="19">
        <v>36171.968039999992</v>
      </c>
      <c r="S10" s="19">
        <v>0</v>
      </c>
      <c r="T10" s="19">
        <v>0</v>
      </c>
      <c r="U10" s="19">
        <v>0</v>
      </c>
      <c r="V10" s="25">
        <f t="shared" si="1"/>
        <v>227414.90304</v>
      </c>
      <c r="W10" s="18">
        <f t="shared" si="2"/>
        <v>23905.366875</v>
      </c>
      <c r="X10" s="85">
        <f t="shared" si="3"/>
        <v>1.1143201469299388E-2</v>
      </c>
      <c r="Y10" s="35">
        <f t="shared" si="4"/>
        <v>27383.86313414793</v>
      </c>
      <c r="Z10" s="35"/>
      <c r="AA10" s="49">
        <f t="shared" si="5"/>
        <v>0</v>
      </c>
    </row>
    <row r="11" spans="1:27" x14ac:dyDescent="0.35">
      <c r="A11" s="6" t="s">
        <v>4476</v>
      </c>
      <c r="B11" s="7" t="s">
        <v>251</v>
      </c>
      <c r="C11" s="7" t="s">
        <v>252</v>
      </c>
      <c r="D11" s="7" t="s">
        <v>257</v>
      </c>
      <c r="E11" s="7" t="s">
        <v>258</v>
      </c>
      <c r="F11" s="7"/>
      <c r="G11" s="8" t="s">
        <v>16</v>
      </c>
      <c r="H11" s="8" t="s">
        <v>17</v>
      </c>
      <c r="I11" s="100" t="s">
        <v>4715</v>
      </c>
      <c r="J11" s="18">
        <v>66742.085160000002</v>
      </c>
      <c r="K11" s="19">
        <v>78872.781239999997</v>
      </c>
      <c r="L11" s="19">
        <v>-1829.9318399999977</v>
      </c>
      <c r="M11" s="19">
        <v>18711.126359999998</v>
      </c>
      <c r="N11" s="19">
        <v>29077.533360000001</v>
      </c>
      <c r="O11" s="19">
        <v>26887.547717999994</v>
      </c>
      <c r="P11" s="19">
        <v>32792.805720000004</v>
      </c>
      <c r="Q11" s="19">
        <v>24553.43172</v>
      </c>
      <c r="R11" s="19">
        <v>32729.051159999999</v>
      </c>
      <c r="S11" s="19">
        <v>0</v>
      </c>
      <c r="T11" s="19">
        <v>0</v>
      </c>
      <c r="U11" s="19">
        <v>0</v>
      </c>
      <c r="V11" s="25">
        <f t="shared" si="1"/>
        <v>308536.43059799995</v>
      </c>
      <c r="W11" s="18">
        <f t="shared" si="2"/>
        <v>34475.922429749997</v>
      </c>
      <c r="X11" s="85">
        <f t="shared" si="3"/>
        <v>1.6070539786461314E-2</v>
      </c>
      <c r="Y11" s="35">
        <f t="shared" si="4"/>
        <v>39492.551868220376</v>
      </c>
      <c r="Z11" s="35"/>
      <c r="AA11" s="49">
        <f t="shared" si="5"/>
        <v>0</v>
      </c>
    </row>
    <row r="12" spans="1:27" x14ac:dyDescent="0.35">
      <c r="A12" s="6" t="s">
        <v>4476</v>
      </c>
      <c r="B12" s="7" t="s">
        <v>251</v>
      </c>
      <c r="C12" s="7" t="s">
        <v>252</v>
      </c>
      <c r="D12" s="7" t="s">
        <v>261</v>
      </c>
      <c r="E12" s="7" t="s">
        <v>262</v>
      </c>
      <c r="F12" s="7"/>
      <c r="G12" s="8" t="s">
        <v>18</v>
      </c>
      <c r="H12" s="8" t="s">
        <v>19</v>
      </c>
      <c r="I12" s="100" t="s">
        <v>4715</v>
      </c>
      <c r="J12" s="18">
        <v>21820.983120000001</v>
      </c>
      <c r="K12" s="19">
        <v>5382.0233999999991</v>
      </c>
      <c r="L12" s="19">
        <v>12554.933039999998</v>
      </c>
      <c r="M12" s="19">
        <v>6068.9843999999994</v>
      </c>
      <c r="N12" s="19">
        <v>14429.008440000001</v>
      </c>
      <c r="O12" s="19">
        <v>9383.2437599999994</v>
      </c>
      <c r="P12" s="19">
        <v>11923.85556</v>
      </c>
      <c r="Q12" s="19">
        <v>16906.210920000001</v>
      </c>
      <c r="R12" s="19">
        <v>5735.6348399999979</v>
      </c>
      <c r="S12" s="19">
        <v>0</v>
      </c>
      <c r="T12" s="19">
        <v>0</v>
      </c>
      <c r="U12" s="19">
        <v>0</v>
      </c>
      <c r="V12" s="25">
        <f t="shared" si="1"/>
        <v>104204.87748</v>
      </c>
      <c r="W12" s="18">
        <f t="shared" si="2"/>
        <v>12308.65533</v>
      </c>
      <c r="X12" s="85">
        <f t="shared" si="3"/>
        <v>5.7375327839789009E-3</v>
      </c>
      <c r="Y12" s="35">
        <f t="shared" si="4"/>
        <v>14099.701321656477</v>
      </c>
      <c r="Z12" s="35"/>
      <c r="AA12" s="49">
        <f t="shared" si="5"/>
        <v>0</v>
      </c>
    </row>
    <row r="13" spans="1:27" x14ac:dyDescent="0.35">
      <c r="A13" s="6" t="s">
        <v>4476</v>
      </c>
      <c r="B13" s="7" t="s">
        <v>251</v>
      </c>
      <c r="C13" s="7" t="s">
        <v>252</v>
      </c>
      <c r="D13" s="7" t="s">
        <v>265</v>
      </c>
      <c r="E13" s="7" t="s">
        <v>266</v>
      </c>
      <c r="F13" s="7"/>
      <c r="G13" s="8" t="s">
        <v>20</v>
      </c>
      <c r="H13" s="8" t="s">
        <v>21</v>
      </c>
      <c r="I13" s="100" t="s">
        <v>4715</v>
      </c>
      <c r="J13" s="18">
        <v>17558.010360000004</v>
      </c>
      <c r="K13" s="19">
        <v>8780.0511600000009</v>
      </c>
      <c r="L13" s="19">
        <v>7958.5858800000024</v>
      </c>
      <c r="M13" s="19">
        <v>602.93483999999989</v>
      </c>
      <c r="N13" s="19">
        <v>11846.635559999999</v>
      </c>
      <c r="O13" s="19">
        <v>6575.1333480000012</v>
      </c>
      <c r="P13" s="19">
        <v>6406.1276400000006</v>
      </c>
      <c r="Q13" s="19">
        <v>14664.725999999997</v>
      </c>
      <c r="R13" s="19">
        <v>4654.8334799999993</v>
      </c>
      <c r="S13" s="19">
        <v>0</v>
      </c>
      <c r="T13" s="19">
        <v>0</v>
      </c>
      <c r="U13" s="19">
        <v>0</v>
      </c>
      <c r="V13" s="25">
        <f t="shared" si="1"/>
        <v>79047.038268000004</v>
      </c>
      <c r="W13" s="18">
        <f t="shared" si="2"/>
        <v>9299.0255985000003</v>
      </c>
      <c r="X13" s="85">
        <f t="shared" si="3"/>
        <v>4.3346298031771086E-3</v>
      </c>
      <c r="Y13" s="35">
        <f t="shared" si="4"/>
        <v>10652.137053649049</v>
      </c>
      <c r="Z13" s="35"/>
      <c r="AA13" s="49">
        <f t="shared" si="5"/>
        <v>0</v>
      </c>
    </row>
    <row r="14" spans="1:27" x14ac:dyDescent="0.35">
      <c r="A14" s="6" t="s">
        <v>4476</v>
      </c>
      <c r="B14" s="7" t="s">
        <v>251</v>
      </c>
      <c r="C14" s="7" t="s">
        <v>252</v>
      </c>
      <c r="D14" s="7" t="s">
        <v>253</v>
      </c>
      <c r="E14" s="7" t="s">
        <v>254</v>
      </c>
      <c r="F14" s="7"/>
      <c r="G14" s="8" t="s">
        <v>22</v>
      </c>
      <c r="H14" s="8" t="s">
        <v>23</v>
      </c>
      <c r="I14" s="100" t="s">
        <v>4715</v>
      </c>
      <c r="J14" s="18">
        <v>53287.367399999996</v>
      </c>
      <c r="K14" s="19">
        <v>12463.096320000001</v>
      </c>
      <c r="L14" s="19">
        <v>13140.017280000002</v>
      </c>
      <c r="M14" s="19">
        <v>11205.397439999999</v>
      </c>
      <c r="N14" s="19">
        <v>30748.348439999998</v>
      </c>
      <c r="O14" s="19">
        <v>12517.052328000003</v>
      </c>
      <c r="P14" s="19">
        <v>24771.849839999995</v>
      </c>
      <c r="Q14" s="19">
        <v>31077.019439999996</v>
      </c>
      <c r="R14" s="19">
        <v>14447.559600000001</v>
      </c>
      <c r="S14" s="19">
        <v>0</v>
      </c>
      <c r="T14" s="19">
        <v>0</v>
      </c>
      <c r="U14" s="19">
        <v>0</v>
      </c>
      <c r="V14" s="25">
        <f t="shared" si="1"/>
        <v>203657.70808799998</v>
      </c>
      <c r="W14" s="18">
        <f t="shared" si="2"/>
        <v>23651.268560999997</v>
      </c>
      <c r="X14" s="85">
        <f t="shared" si="3"/>
        <v>1.1024756572773979E-2</v>
      </c>
      <c r="Y14" s="35">
        <f t="shared" si="4"/>
        <v>27092.790694658597</v>
      </c>
      <c r="Z14" s="35"/>
      <c r="AA14" s="49">
        <f t="shared" si="5"/>
        <v>0</v>
      </c>
    </row>
    <row r="15" spans="1:27" x14ac:dyDescent="0.35">
      <c r="A15" s="6" t="s">
        <v>4476</v>
      </c>
      <c r="B15" s="7" t="s">
        <v>251</v>
      </c>
      <c r="C15" s="7" t="s">
        <v>252</v>
      </c>
      <c r="D15" s="7" t="s">
        <v>253</v>
      </c>
      <c r="E15" s="7" t="s">
        <v>254</v>
      </c>
      <c r="F15" s="7"/>
      <c r="G15" s="8" t="s">
        <v>24</v>
      </c>
      <c r="H15" s="8" t="s">
        <v>25</v>
      </c>
      <c r="I15" s="100" t="s">
        <v>4715</v>
      </c>
      <c r="J15" s="18">
        <v>93603.832200000004</v>
      </c>
      <c r="K15" s="19">
        <v>6316.9340400000001</v>
      </c>
      <c r="L15" s="19">
        <v>9264.5629200000003</v>
      </c>
      <c r="M15" s="19">
        <v>11009.056680000002</v>
      </c>
      <c r="N15" s="19">
        <v>31467.094919999996</v>
      </c>
      <c r="O15" s="19">
        <v>21978.132804000004</v>
      </c>
      <c r="P15" s="19">
        <v>14886.362520000001</v>
      </c>
      <c r="Q15" s="19">
        <v>16718.40756</v>
      </c>
      <c r="R15" s="19">
        <v>15764.236199999998</v>
      </c>
      <c r="S15" s="19">
        <v>0</v>
      </c>
      <c r="T15" s="19">
        <v>0</v>
      </c>
      <c r="U15" s="19">
        <v>0</v>
      </c>
      <c r="V15" s="25">
        <f t="shared" si="1"/>
        <v>221008.61984399997</v>
      </c>
      <c r="W15" s="18">
        <f t="shared" si="2"/>
        <v>25655.547955499998</v>
      </c>
      <c r="X15" s="85">
        <f t="shared" si="3"/>
        <v>1.1959027492373864E-2</v>
      </c>
      <c r="Y15" s="35">
        <f t="shared" si="4"/>
        <v>29388.714991013112</v>
      </c>
      <c r="Z15" s="35"/>
      <c r="AA15" s="49">
        <f t="shared" si="5"/>
        <v>0</v>
      </c>
    </row>
    <row r="16" spans="1:27" x14ac:dyDescent="0.35">
      <c r="A16" s="6" t="s">
        <v>4476</v>
      </c>
      <c r="B16" s="7" t="s">
        <v>251</v>
      </c>
      <c r="C16" s="7" t="s">
        <v>252</v>
      </c>
      <c r="D16" s="7" t="s">
        <v>253</v>
      </c>
      <c r="E16" s="7" t="s">
        <v>254</v>
      </c>
      <c r="F16" s="7"/>
      <c r="G16" s="8" t="s">
        <v>26</v>
      </c>
      <c r="H16" s="8" t="s">
        <v>27</v>
      </c>
      <c r="I16" s="100" t="s">
        <v>4715</v>
      </c>
      <c r="J16" s="18">
        <v>15892.663320000001</v>
      </c>
      <c r="K16" s="19">
        <v>15980.058000000001</v>
      </c>
      <c r="L16" s="19">
        <v>6757.1852399999998</v>
      </c>
      <c r="M16" s="19">
        <v>5817.5517600000003</v>
      </c>
      <c r="N16" s="19">
        <v>14511.788279999997</v>
      </c>
      <c r="O16" s="19">
        <v>16440.233184000001</v>
      </c>
      <c r="P16" s="19">
        <v>11651.244119999999</v>
      </c>
      <c r="Q16" s="19">
        <v>12453.973559999999</v>
      </c>
      <c r="R16" s="19">
        <v>19442.816639999997</v>
      </c>
      <c r="S16" s="19">
        <v>0</v>
      </c>
      <c r="T16" s="19">
        <v>0</v>
      </c>
      <c r="U16" s="19">
        <v>0</v>
      </c>
      <c r="V16" s="25">
        <f t="shared" si="1"/>
        <v>118947.514104</v>
      </c>
      <c r="W16" s="18">
        <f t="shared" si="2"/>
        <v>12438.087183</v>
      </c>
      <c r="X16" s="85">
        <f t="shared" si="3"/>
        <v>5.7978658975456317E-3</v>
      </c>
      <c r="Y16" s="35">
        <f t="shared" si="4"/>
        <v>14247.966946119985</v>
      </c>
      <c r="Z16" s="35"/>
      <c r="AA16" s="49">
        <f t="shared" si="5"/>
        <v>0</v>
      </c>
    </row>
    <row r="17" spans="1:27" x14ac:dyDescent="0.35">
      <c r="A17" s="6" t="s">
        <v>4476</v>
      </c>
      <c r="B17" s="7" t="s">
        <v>251</v>
      </c>
      <c r="C17" s="7" t="s">
        <v>252</v>
      </c>
      <c r="D17" s="7" t="s">
        <v>253</v>
      </c>
      <c r="E17" s="7" t="s">
        <v>254</v>
      </c>
      <c r="F17" s="7"/>
      <c r="G17" s="8" t="s">
        <v>28</v>
      </c>
      <c r="H17" s="8" t="s">
        <v>29</v>
      </c>
      <c r="I17" s="100" t="s">
        <v>4715</v>
      </c>
      <c r="J17" s="18">
        <v>81877.370400000014</v>
      </c>
      <c r="K17" s="19">
        <v>28345.277160000001</v>
      </c>
      <c r="L17" s="19">
        <v>30773.26728</v>
      </c>
      <c r="M17" s="19">
        <v>45741.053160000003</v>
      </c>
      <c r="N17" s="19">
        <v>38787.722640000007</v>
      </c>
      <c r="O17" s="19">
        <v>36242.666190000004</v>
      </c>
      <c r="P17" s="19">
        <v>43029.028439999987</v>
      </c>
      <c r="Q17" s="19">
        <v>46295.340479999999</v>
      </c>
      <c r="R17" s="19">
        <v>44611.182000000001</v>
      </c>
      <c r="S17" s="19">
        <v>0</v>
      </c>
      <c r="T17" s="19">
        <v>0</v>
      </c>
      <c r="U17" s="19">
        <v>0</v>
      </c>
      <c r="V17" s="25">
        <f t="shared" si="1"/>
        <v>395702.90775000001</v>
      </c>
      <c r="W17" s="18">
        <f t="shared" si="2"/>
        <v>43886.465718750005</v>
      </c>
      <c r="X17" s="85">
        <f t="shared" si="3"/>
        <v>2.0457152230153017E-2</v>
      </c>
      <c r="Y17" s="35">
        <f t="shared" si="4"/>
        <v>50272.433674320062</v>
      </c>
      <c r="Z17" s="35"/>
      <c r="AA17" s="49">
        <f t="shared" si="5"/>
        <v>0</v>
      </c>
    </row>
    <row r="18" spans="1:27" x14ac:dyDescent="0.35">
      <c r="A18" s="6" t="s">
        <v>4476</v>
      </c>
      <c r="B18" s="7" t="s">
        <v>251</v>
      </c>
      <c r="C18" s="7" t="s">
        <v>252</v>
      </c>
      <c r="D18" s="7" t="s">
        <v>255</v>
      </c>
      <c r="E18" s="7" t="s">
        <v>256</v>
      </c>
      <c r="F18" s="7"/>
      <c r="G18" s="8" t="s">
        <v>30</v>
      </c>
      <c r="H18" s="8" t="s">
        <v>31</v>
      </c>
      <c r="I18" s="100" t="s">
        <v>4715</v>
      </c>
      <c r="J18" s="18">
        <v>112091.10264</v>
      </c>
      <c r="K18" s="19">
        <v>71429.769000000015</v>
      </c>
      <c r="L18" s="19">
        <v>27554.465519999998</v>
      </c>
      <c r="M18" s="19">
        <v>67143.669120000006</v>
      </c>
      <c r="N18" s="19">
        <v>29628.898199999992</v>
      </c>
      <c r="O18" s="19">
        <v>45907.055639999991</v>
      </c>
      <c r="P18" s="19">
        <v>47447.870040000002</v>
      </c>
      <c r="Q18" s="19">
        <v>26317.772639999999</v>
      </c>
      <c r="R18" s="19">
        <v>56409.728579999995</v>
      </c>
      <c r="S18" s="19">
        <v>0</v>
      </c>
      <c r="T18" s="19">
        <v>0</v>
      </c>
      <c r="U18" s="19">
        <v>0</v>
      </c>
      <c r="V18" s="25">
        <f t="shared" si="1"/>
        <v>483930.33137999999</v>
      </c>
      <c r="W18" s="18">
        <f t="shared" si="2"/>
        <v>53440.075349999999</v>
      </c>
      <c r="X18" s="85">
        <f t="shared" si="3"/>
        <v>2.4910453341854016E-2</v>
      </c>
      <c r="Y18" s="35">
        <f t="shared" si="4"/>
        <v>61216.199563678638</v>
      </c>
      <c r="Z18" s="35"/>
      <c r="AA18" s="49">
        <f t="shared" si="5"/>
        <v>0</v>
      </c>
    </row>
    <row r="19" spans="1:27" x14ac:dyDescent="0.35">
      <c r="A19" s="6" t="s">
        <v>4476</v>
      </c>
      <c r="B19" s="7" t="s">
        <v>251</v>
      </c>
      <c r="C19" s="7" t="s">
        <v>252</v>
      </c>
      <c r="D19" s="7" t="s">
        <v>263</v>
      </c>
      <c r="E19" s="7" t="s">
        <v>264</v>
      </c>
      <c r="F19" s="7"/>
      <c r="G19" s="8" t="s">
        <v>32</v>
      </c>
      <c r="H19" s="8" t="s">
        <v>33</v>
      </c>
      <c r="I19" s="100" t="s">
        <v>4715</v>
      </c>
      <c r="J19" s="18">
        <v>28928.910240000001</v>
      </c>
      <c r="K19" s="19">
        <v>14419.834920000001</v>
      </c>
      <c r="L19" s="19">
        <v>21100.873680000004</v>
      </c>
      <c r="M19" s="19">
        <v>24970.532040000002</v>
      </c>
      <c r="N19" s="19">
        <v>25213.351049999994</v>
      </c>
      <c r="O19" s="19">
        <v>26823.766823999998</v>
      </c>
      <c r="P19" s="19">
        <v>18690.98328</v>
      </c>
      <c r="Q19" s="19">
        <v>23872.72176</v>
      </c>
      <c r="R19" s="19">
        <v>23760.13392</v>
      </c>
      <c r="S19" s="19">
        <v>0</v>
      </c>
      <c r="T19" s="19">
        <v>0</v>
      </c>
      <c r="U19" s="19">
        <v>0</v>
      </c>
      <c r="V19" s="25">
        <f t="shared" si="1"/>
        <v>207781.10771399998</v>
      </c>
      <c r="W19" s="18">
        <f t="shared" si="2"/>
        <v>23002.621724249999</v>
      </c>
      <c r="X19" s="85">
        <f t="shared" si="3"/>
        <v>1.0722397591122543E-2</v>
      </c>
      <c r="Y19" s="35">
        <f t="shared" si="4"/>
        <v>26349.758542387564</v>
      </c>
      <c r="Z19" s="35"/>
      <c r="AA19" s="49">
        <f t="shared" si="5"/>
        <v>0</v>
      </c>
    </row>
    <row r="20" spans="1:27" x14ac:dyDescent="0.35">
      <c r="A20" s="6" t="s">
        <v>4476</v>
      </c>
      <c r="B20" s="7" t="s">
        <v>251</v>
      </c>
      <c r="C20" s="7" t="s">
        <v>252</v>
      </c>
      <c r="D20" s="7" t="s">
        <v>265</v>
      </c>
      <c r="E20" s="7" t="s">
        <v>266</v>
      </c>
      <c r="F20" s="7"/>
      <c r="G20" s="8" t="s">
        <v>34</v>
      </c>
      <c r="H20" s="8" t="s">
        <v>35</v>
      </c>
      <c r="I20" s="100" t="s">
        <v>4715</v>
      </c>
      <c r="J20" s="18">
        <v>37453.446359999994</v>
      </c>
      <c r="K20" s="19">
        <v>28133.690040000005</v>
      </c>
      <c r="L20" s="19">
        <v>29771.520840000001</v>
      </c>
      <c r="M20" s="19">
        <v>30232.431360000006</v>
      </c>
      <c r="N20" s="19">
        <v>41149.406159999984</v>
      </c>
      <c r="O20" s="19">
        <v>40699.17684</v>
      </c>
      <c r="P20" s="19">
        <v>22301.676144000001</v>
      </c>
      <c r="Q20" s="19">
        <v>37053.719999999994</v>
      </c>
      <c r="R20" s="19">
        <v>21155.120999999996</v>
      </c>
      <c r="S20" s="19">
        <v>0</v>
      </c>
      <c r="T20" s="19">
        <v>0</v>
      </c>
      <c r="U20" s="19">
        <v>0</v>
      </c>
      <c r="V20" s="25">
        <f t="shared" si="1"/>
        <v>287950.18874399993</v>
      </c>
      <c r="W20" s="18">
        <f t="shared" si="2"/>
        <v>33349.383467999993</v>
      </c>
      <c r="X20" s="85">
        <f t="shared" si="3"/>
        <v>1.5545417094162302E-2</v>
      </c>
      <c r="Y20" s="35">
        <f t="shared" si="4"/>
        <v>38202.088981574248</v>
      </c>
      <c r="Z20" s="35"/>
      <c r="AA20" s="49">
        <f t="shared" si="5"/>
        <v>0</v>
      </c>
    </row>
    <row r="21" spans="1:27" x14ac:dyDescent="0.35">
      <c r="A21" s="6" t="s">
        <v>4476</v>
      </c>
      <c r="B21" s="7" t="s">
        <v>251</v>
      </c>
      <c r="C21" s="7" t="s">
        <v>252</v>
      </c>
      <c r="D21" s="7" t="s">
        <v>257</v>
      </c>
      <c r="E21" s="7" t="s">
        <v>258</v>
      </c>
      <c r="F21" s="7"/>
      <c r="G21" s="8" t="s">
        <v>36</v>
      </c>
      <c r="H21" s="8" t="s">
        <v>37</v>
      </c>
      <c r="I21" s="100" t="s">
        <v>4715</v>
      </c>
      <c r="J21" s="18">
        <v>8325.4176000000007</v>
      </c>
      <c r="K21" s="19">
        <v>16672.920119999999</v>
      </c>
      <c r="L21" s="19">
        <v>2818.2124799999997</v>
      </c>
      <c r="M21" s="19">
        <v>16463.608559999997</v>
      </c>
      <c r="N21" s="19">
        <v>20367.035279999996</v>
      </c>
      <c r="O21" s="19">
        <v>16840.44558</v>
      </c>
      <c r="P21" s="19">
        <v>7474.3592400000007</v>
      </c>
      <c r="Q21" s="19">
        <v>25217.453519999995</v>
      </c>
      <c r="R21" s="19">
        <v>21275.517239999994</v>
      </c>
      <c r="S21" s="19">
        <v>0</v>
      </c>
      <c r="T21" s="19">
        <v>0</v>
      </c>
      <c r="U21" s="19">
        <v>0</v>
      </c>
      <c r="V21" s="25">
        <f t="shared" si="1"/>
        <v>135454.96961999999</v>
      </c>
      <c r="W21" s="18">
        <f t="shared" si="2"/>
        <v>14272.431547499998</v>
      </c>
      <c r="X21" s="85">
        <f t="shared" si="3"/>
        <v>6.6529236310068941E-3</v>
      </c>
      <c r="Y21" s="35">
        <f t="shared" si="4"/>
        <v>16349.228779122644</v>
      </c>
      <c r="Z21" s="35"/>
      <c r="AA21" s="49">
        <f t="shared" si="5"/>
        <v>0</v>
      </c>
    </row>
    <row r="22" spans="1:27" x14ac:dyDescent="0.35">
      <c r="A22" s="6" t="s">
        <v>4476</v>
      </c>
      <c r="B22" s="7" t="s">
        <v>251</v>
      </c>
      <c r="C22" s="7" t="s">
        <v>252</v>
      </c>
      <c r="D22" s="7" t="s">
        <v>265</v>
      </c>
      <c r="E22" s="7" t="s">
        <v>266</v>
      </c>
      <c r="F22" s="7"/>
      <c r="G22" s="8" t="s">
        <v>38</v>
      </c>
      <c r="H22" s="8" t="s">
        <v>39</v>
      </c>
      <c r="I22" s="100" t="s">
        <v>4715</v>
      </c>
      <c r="J22" s="18">
        <v>82495.511639999997</v>
      </c>
      <c r="K22" s="19">
        <v>19112.9274</v>
      </c>
      <c r="L22" s="19">
        <v>50797.546200000019</v>
      </c>
      <c r="M22" s="19">
        <v>35400.989520000003</v>
      </c>
      <c r="N22" s="19">
        <v>39871.822319999977</v>
      </c>
      <c r="O22" s="19">
        <v>23094.489347999996</v>
      </c>
      <c r="P22" s="19">
        <v>35904.442319999995</v>
      </c>
      <c r="Q22" s="19">
        <v>55312.723800000007</v>
      </c>
      <c r="R22" s="19">
        <v>25693.205399999995</v>
      </c>
      <c r="S22" s="19">
        <v>0</v>
      </c>
      <c r="T22" s="19">
        <v>0</v>
      </c>
      <c r="U22" s="19">
        <v>0</v>
      </c>
      <c r="V22" s="25">
        <f t="shared" si="1"/>
        <v>367683.65794800001</v>
      </c>
      <c r="W22" s="18">
        <f t="shared" si="2"/>
        <v>42748.806568500004</v>
      </c>
      <c r="X22" s="85">
        <f t="shared" si="3"/>
        <v>1.992684599469903E-2</v>
      </c>
      <c r="Y22" s="35">
        <f t="shared" si="4"/>
        <v>48969.232488299487</v>
      </c>
      <c r="Z22" s="35"/>
      <c r="AA22" s="49">
        <f t="shared" si="5"/>
        <v>0</v>
      </c>
    </row>
    <row r="23" spans="1:27" x14ac:dyDescent="0.35">
      <c r="A23" s="6" t="s">
        <v>4476</v>
      </c>
      <c r="B23" s="7" t="s">
        <v>251</v>
      </c>
      <c r="C23" s="7" t="s">
        <v>252</v>
      </c>
      <c r="D23" s="7" t="s">
        <v>265</v>
      </c>
      <c r="E23" s="7" t="s">
        <v>266</v>
      </c>
      <c r="F23" s="7"/>
      <c r="G23" s="8" t="s">
        <v>40</v>
      </c>
      <c r="H23" s="8" t="s">
        <v>41</v>
      </c>
      <c r="I23" s="100" t="s">
        <v>4715</v>
      </c>
      <c r="J23" s="18">
        <v>14867.978760000002</v>
      </c>
      <c r="K23" s="19">
        <v>11952.693719999999</v>
      </c>
      <c r="L23" s="19">
        <v>7065.1558800000012</v>
      </c>
      <c r="M23" s="19">
        <v>10135.677959999999</v>
      </c>
      <c r="N23" s="19">
        <v>18071.281439999999</v>
      </c>
      <c r="O23" s="19">
        <v>16294.711679999999</v>
      </c>
      <c r="P23" s="19">
        <v>16879.465800000002</v>
      </c>
      <c r="Q23" s="19">
        <v>15576.064559999999</v>
      </c>
      <c r="R23" s="19">
        <v>17908.059959999995</v>
      </c>
      <c r="S23" s="19">
        <v>0</v>
      </c>
      <c r="T23" s="19">
        <v>0</v>
      </c>
      <c r="U23" s="19">
        <v>0</v>
      </c>
      <c r="V23" s="25">
        <f t="shared" si="1"/>
        <v>128751.08976</v>
      </c>
      <c r="W23" s="18">
        <f t="shared" si="2"/>
        <v>13855.378725</v>
      </c>
      <c r="X23" s="85">
        <f t="shared" si="3"/>
        <v>6.458519435130798E-3</v>
      </c>
      <c r="Y23" s="35">
        <f t="shared" si="4"/>
        <v>15871.490141152042</v>
      </c>
      <c r="Z23" s="35"/>
      <c r="AA23" s="49">
        <f t="shared" si="5"/>
        <v>0</v>
      </c>
    </row>
    <row r="24" spans="1:27" x14ac:dyDescent="0.35">
      <c r="A24" s="6" t="s">
        <v>4476</v>
      </c>
      <c r="B24" s="7" t="s">
        <v>251</v>
      </c>
      <c r="C24" s="7" t="s">
        <v>267</v>
      </c>
      <c r="D24" s="7" t="s">
        <v>268</v>
      </c>
      <c r="E24" s="7" t="s">
        <v>269</v>
      </c>
      <c r="F24" s="7"/>
      <c r="G24" s="8" t="s">
        <v>42</v>
      </c>
      <c r="H24" s="8" t="s">
        <v>43</v>
      </c>
      <c r="I24" s="100" t="s">
        <v>4644</v>
      </c>
      <c r="J24" s="18">
        <v>10665.178199999998</v>
      </c>
      <c r="K24" s="19">
        <v>18557.330040000001</v>
      </c>
      <c r="L24" s="19">
        <v>4436.6032799999994</v>
      </c>
      <c r="M24" s="19">
        <v>29836.10484</v>
      </c>
      <c r="N24" s="19">
        <v>63993.47868</v>
      </c>
      <c r="O24" s="19">
        <v>17507.367468</v>
      </c>
      <c r="P24" s="19">
        <v>40683.512519999997</v>
      </c>
      <c r="Q24" s="19">
        <v>37601.816760000002</v>
      </c>
      <c r="R24" s="19">
        <v>20949.483419999993</v>
      </c>
      <c r="S24" s="19">
        <v>0</v>
      </c>
      <c r="T24" s="19">
        <v>0</v>
      </c>
      <c r="U24" s="19">
        <v>0</v>
      </c>
      <c r="V24" s="25">
        <f t="shared" si="1"/>
        <v>244230.87520800001</v>
      </c>
      <c r="W24" s="18">
        <f t="shared" si="2"/>
        <v>27910.173973500001</v>
      </c>
      <c r="X24" s="85">
        <f t="shared" si="3"/>
        <v>1.3009994502747273E-2</v>
      </c>
      <c r="Y24" s="35">
        <f t="shared" si="4"/>
        <v>31971.414123740855</v>
      </c>
      <c r="Z24" s="35"/>
      <c r="AA24" s="49">
        <f t="shared" si="5"/>
        <v>0</v>
      </c>
    </row>
    <row r="25" spans="1:27" x14ac:dyDescent="0.35">
      <c r="A25" s="6" t="s">
        <v>4476</v>
      </c>
      <c r="B25" s="7" t="s">
        <v>251</v>
      </c>
      <c r="C25" s="7" t="s">
        <v>267</v>
      </c>
      <c r="D25" s="7" t="s">
        <v>270</v>
      </c>
      <c r="E25" s="7" t="s">
        <v>270</v>
      </c>
      <c r="F25" s="7"/>
      <c r="G25" s="8" t="s">
        <v>44</v>
      </c>
      <c r="H25" s="8" t="s">
        <v>45</v>
      </c>
      <c r="I25" s="100" t="s">
        <v>4677</v>
      </c>
      <c r="J25" s="18">
        <v>13762.522080000001</v>
      </c>
      <c r="K25" s="19">
        <v>18623.335319999998</v>
      </c>
      <c r="L25" s="19">
        <v>8807.9410799999987</v>
      </c>
      <c r="M25" s="19">
        <v>11129.41188</v>
      </c>
      <c r="N25" s="19">
        <v>16983.602640000001</v>
      </c>
      <c r="O25" s="19">
        <v>5231.5240320000003</v>
      </c>
      <c r="P25" s="19">
        <v>11245.4568</v>
      </c>
      <c r="Q25" s="19">
        <v>10845.383759999999</v>
      </c>
      <c r="R25" s="19">
        <v>11954.065320000002</v>
      </c>
      <c r="S25" s="19">
        <v>0</v>
      </c>
      <c r="T25" s="19">
        <v>0</v>
      </c>
      <c r="U25" s="19">
        <v>0</v>
      </c>
      <c r="V25" s="25">
        <f t="shared" si="1"/>
        <v>108583.24291199999</v>
      </c>
      <c r="W25" s="18">
        <f t="shared" si="2"/>
        <v>12078.647198999999</v>
      </c>
      <c r="X25" s="85">
        <f t="shared" si="3"/>
        <v>5.6303172387537652E-3</v>
      </c>
      <c r="Y25" s="35">
        <f t="shared" si="4"/>
        <v>13836.224454224162</v>
      </c>
      <c r="Z25" s="35"/>
      <c r="AA25" s="49">
        <f t="shared" si="5"/>
        <v>0</v>
      </c>
    </row>
    <row r="26" spans="1:27" x14ac:dyDescent="0.35">
      <c r="A26" s="6" t="s">
        <v>4476</v>
      </c>
      <c r="B26" s="7" t="s">
        <v>251</v>
      </c>
      <c r="C26" s="7" t="s">
        <v>267</v>
      </c>
      <c r="D26" s="7" t="s">
        <v>268</v>
      </c>
      <c r="E26" s="7" t="s">
        <v>269</v>
      </c>
      <c r="F26" s="7"/>
      <c r="G26" s="8" t="s">
        <v>46</v>
      </c>
      <c r="H26" s="8" t="s">
        <v>47</v>
      </c>
      <c r="I26" s="100" t="s">
        <v>4716</v>
      </c>
      <c r="J26" s="18">
        <v>67776.760799999989</v>
      </c>
      <c r="K26" s="19">
        <v>13421.747519999999</v>
      </c>
      <c r="L26" s="19">
        <v>4823.4744000000001</v>
      </c>
      <c r="M26" s="19">
        <v>14436.332999999999</v>
      </c>
      <c r="N26" s="19">
        <v>21416.380560000001</v>
      </c>
      <c r="O26" s="19">
        <v>30871.432799999999</v>
      </c>
      <c r="P26" s="19">
        <v>28152.703440000005</v>
      </c>
      <c r="Q26" s="19">
        <v>21259.417679999999</v>
      </c>
      <c r="R26" s="19">
        <v>27220.745519999989</v>
      </c>
      <c r="S26" s="19">
        <v>0</v>
      </c>
      <c r="T26" s="19">
        <v>0</v>
      </c>
      <c r="U26" s="19">
        <v>0</v>
      </c>
      <c r="V26" s="25">
        <f t="shared" si="1"/>
        <v>229378.99572000001</v>
      </c>
      <c r="W26" s="18">
        <f t="shared" si="2"/>
        <v>25269.781275000001</v>
      </c>
      <c r="X26" s="85">
        <f t="shared" si="3"/>
        <v>1.1779206958205455E-2</v>
      </c>
      <c r="Y26" s="35">
        <f t="shared" si="4"/>
        <v>28946.814976017988</v>
      </c>
      <c r="Z26" s="35"/>
      <c r="AA26" s="49">
        <f t="shared" si="5"/>
        <v>0</v>
      </c>
    </row>
    <row r="27" spans="1:27" x14ac:dyDescent="0.35">
      <c r="A27" s="6" t="s">
        <v>4476</v>
      </c>
      <c r="B27" s="7" t="s">
        <v>251</v>
      </c>
      <c r="C27" s="7" t="s">
        <v>267</v>
      </c>
      <c r="D27" s="7" t="s">
        <v>270</v>
      </c>
      <c r="E27" s="7" t="s">
        <v>270</v>
      </c>
      <c r="F27" s="7"/>
      <c r="G27" s="8" t="s">
        <v>48</v>
      </c>
      <c r="H27" s="8" t="s">
        <v>49</v>
      </c>
      <c r="I27" s="100" t="s">
        <v>4677</v>
      </c>
      <c r="J27" s="18">
        <v>15788.400119999998</v>
      </c>
      <c r="K27" s="19">
        <v>12325.209480000001</v>
      </c>
      <c r="L27" s="19">
        <v>12005.225999999999</v>
      </c>
      <c r="M27" s="19">
        <v>8578.5469199999989</v>
      </c>
      <c r="N27" s="19">
        <v>8995.52628</v>
      </c>
      <c r="O27" s="19">
        <v>11410.557479999999</v>
      </c>
      <c r="P27" s="19">
        <v>16109.710920000001</v>
      </c>
      <c r="Q27" s="19">
        <v>20147.56524</v>
      </c>
      <c r="R27" s="19">
        <v>8798.3182799999995</v>
      </c>
      <c r="S27" s="19">
        <v>0</v>
      </c>
      <c r="T27" s="19">
        <v>0</v>
      </c>
      <c r="U27" s="19">
        <v>0</v>
      </c>
      <c r="V27" s="25">
        <f t="shared" si="1"/>
        <v>114159.06071999998</v>
      </c>
      <c r="W27" s="18">
        <f t="shared" si="2"/>
        <v>13170.092804999998</v>
      </c>
      <c r="X27" s="85">
        <f t="shared" si="3"/>
        <v>6.1390815820928611E-3</v>
      </c>
      <c r="Y27" s="35">
        <f t="shared" si="4"/>
        <v>15086.487512279453</v>
      </c>
      <c r="Z27" s="35"/>
      <c r="AA27" s="49">
        <f t="shared" si="5"/>
        <v>0</v>
      </c>
    </row>
    <row r="28" spans="1:27" x14ac:dyDescent="0.35">
      <c r="A28" s="6" t="s">
        <v>4476</v>
      </c>
      <c r="B28" s="7" t="s">
        <v>251</v>
      </c>
      <c r="C28" s="7" t="s">
        <v>267</v>
      </c>
      <c r="D28" s="7" t="s">
        <v>271</v>
      </c>
      <c r="E28" s="7" t="s">
        <v>272</v>
      </c>
      <c r="F28" s="7"/>
      <c r="G28" s="8" t="s">
        <v>50</v>
      </c>
      <c r="H28" s="8" t="s">
        <v>51</v>
      </c>
      <c r="I28" s="100" t="s">
        <v>4679</v>
      </c>
      <c r="J28" s="18">
        <v>39442.472640000007</v>
      </c>
      <c r="K28" s="19">
        <v>19369.328040000004</v>
      </c>
      <c r="L28" s="19">
        <v>6790.0647599999993</v>
      </c>
      <c r="M28" s="19">
        <v>12772.342439999995</v>
      </c>
      <c r="N28" s="19">
        <v>32482.51560000001</v>
      </c>
      <c r="O28" s="19">
        <v>11505.0798</v>
      </c>
      <c r="P28" s="19">
        <v>15107.061599999999</v>
      </c>
      <c r="Q28" s="19">
        <v>26414.369999999995</v>
      </c>
      <c r="R28" s="19">
        <v>13714.158600000001</v>
      </c>
      <c r="S28" s="19">
        <v>0</v>
      </c>
      <c r="T28" s="19">
        <v>0</v>
      </c>
      <c r="U28" s="19">
        <v>0</v>
      </c>
      <c r="V28" s="25">
        <f t="shared" si="1"/>
        <v>177597.39348</v>
      </c>
      <c r="W28" s="18">
        <f t="shared" si="2"/>
        <v>20485.40436</v>
      </c>
      <c r="X28" s="85">
        <f t="shared" si="3"/>
        <v>9.5490267586007972E-3</v>
      </c>
      <c r="Y28" s="35">
        <f t="shared" si="4"/>
        <v>23466.258107445061</v>
      </c>
      <c r="Z28" s="35"/>
      <c r="AA28" s="49">
        <f t="shared" si="5"/>
        <v>0</v>
      </c>
    </row>
    <row r="29" spans="1:27" x14ac:dyDescent="0.35">
      <c r="A29" s="6" t="s">
        <v>4476</v>
      </c>
      <c r="B29" s="7" t="s">
        <v>251</v>
      </c>
      <c r="C29" s="7" t="s">
        <v>267</v>
      </c>
      <c r="D29" s="7" t="s">
        <v>273</v>
      </c>
      <c r="E29" s="7" t="s">
        <v>274</v>
      </c>
      <c r="F29" s="7"/>
      <c r="G29" s="8" t="s">
        <v>52</v>
      </c>
      <c r="H29" s="8" t="s">
        <v>53</v>
      </c>
      <c r="I29" s="100" t="s">
        <v>4717</v>
      </c>
      <c r="J29" s="18">
        <v>33409.910159999999</v>
      </c>
      <c r="K29" s="19">
        <v>13041.343440000001</v>
      </c>
      <c r="L29" s="19">
        <v>18724.65552</v>
      </c>
      <c r="M29" s="19">
        <v>12157.167960000001</v>
      </c>
      <c r="N29" s="19">
        <v>15057.933479999998</v>
      </c>
      <c r="O29" s="19">
        <v>17225.565839999999</v>
      </c>
      <c r="P29" s="19">
        <v>18313.62156</v>
      </c>
      <c r="Q29" s="19">
        <v>17765.209439999995</v>
      </c>
      <c r="R29" s="19">
        <v>12930.223319999999</v>
      </c>
      <c r="S29" s="19">
        <v>0</v>
      </c>
      <c r="T29" s="19">
        <v>0</v>
      </c>
      <c r="U29" s="19">
        <v>0</v>
      </c>
      <c r="V29" s="25">
        <f t="shared" si="1"/>
        <v>158625.63071999999</v>
      </c>
      <c r="W29" s="18">
        <f t="shared" si="2"/>
        <v>18211.925925</v>
      </c>
      <c r="X29" s="85">
        <f t="shared" si="3"/>
        <v>8.4892719190377049E-3</v>
      </c>
      <c r="Y29" s="35">
        <f t="shared" si="4"/>
        <v>20861.963321758914</v>
      </c>
      <c r="Z29" s="35"/>
      <c r="AA29" s="49">
        <f t="shared" si="5"/>
        <v>0</v>
      </c>
    </row>
    <row r="30" spans="1:27" x14ac:dyDescent="0.35">
      <c r="A30" s="6" t="s">
        <v>4476</v>
      </c>
      <c r="B30" s="7" t="s">
        <v>251</v>
      </c>
      <c r="C30" s="7" t="s">
        <v>267</v>
      </c>
      <c r="D30" s="7" t="s">
        <v>273</v>
      </c>
      <c r="E30" s="7" t="s">
        <v>274</v>
      </c>
      <c r="F30" s="7"/>
      <c r="G30" s="8" t="s">
        <v>54</v>
      </c>
      <c r="H30" s="8" t="s">
        <v>55</v>
      </c>
      <c r="I30" s="100" t="s">
        <v>4717</v>
      </c>
      <c r="J30" s="18">
        <v>36703.091520000002</v>
      </c>
      <c r="K30" s="19">
        <v>20925.548640000005</v>
      </c>
      <c r="L30" s="19">
        <v>12101.816519999998</v>
      </c>
      <c r="M30" s="19">
        <v>28809.355319999995</v>
      </c>
      <c r="N30" s="19">
        <v>21203.777700000002</v>
      </c>
      <c r="O30" s="19">
        <v>10013.712768000001</v>
      </c>
      <c r="P30" s="19">
        <v>18447.053399999997</v>
      </c>
      <c r="Q30" s="19">
        <v>33791.589720000004</v>
      </c>
      <c r="R30" s="19">
        <v>16812.069479999998</v>
      </c>
      <c r="S30" s="19">
        <v>0</v>
      </c>
      <c r="T30" s="19">
        <v>0</v>
      </c>
      <c r="U30" s="19">
        <v>0</v>
      </c>
      <c r="V30" s="25">
        <f t="shared" si="1"/>
        <v>198808.01506800001</v>
      </c>
      <c r="W30" s="18">
        <f t="shared" si="2"/>
        <v>22749.4931985</v>
      </c>
      <c r="X30" s="85">
        <f t="shared" si="3"/>
        <v>1.0604404749815898E-2</v>
      </c>
      <c r="Y30" s="35">
        <f t="shared" si="4"/>
        <v>26059.79700610444</v>
      </c>
      <c r="Z30" s="35"/>
      <c r="AA30" s="49">
        <f t="shared" si="5"/>
        <v>0</v>
      </c>
    </row>
    <row r="31" spans="1:27" x14ac:dyDescent="0.35">
      <c r="A31" s="6" t="s">
        <v>4476</v>
      </c>
      <c r="B31" s="7" t="s">
        <v>251</v>
      </c>
      <c r="C31" s="7" t="s">
        <v>267</v>
      </c>
      <c r="D31" s="7" t="s">
        <v>275</v>
      </c>
      <c r="E31" s="7" t="s">
        <v>276</v>
      </c>
      <c r="F31" s="7"/>
      <c r="G31" s="8" t="s">
        <v>56</v>
      </c>
      <c r="H31" s="8" t="s">
        <v>57</v>
      </c>
      <c r="I31" s="100" t="s">
        <v>4718</v>
      </c>
      <c r="J31" s="18">
        <v>5227.2594000000008</v>
      </c>
      <c r="K31" s="19">
        <v>5378.63868</v>
      </c>
      <c r="L31" s="19">
        <v>9100.0378799999999</v>
      </c>
      <c r="M31" s="19">
        <v>5087.0635199999988</v>
      </c>
      <c r="N31" s="19">
        <v>3244.4323199999994</v>
      </c>
      <c r="O31" s="19">
        <v>6467.634</v>
      </c>
      <c r="P31" s="19">
        <v>17746.070759999995</v>
      </c>
      <c r="Q31" s="19">
        <v>24004.867319999994</v>
      </c>
      <c r="R31" s="19">
        <v>7544.1326400000007</v>
      </c>
      <c r="S31" s="19">
        <v>0</v>
      </c>
      <c r="T31" s="19">
        <v>0</v>
      </c>
      <c r="U31" s="19">
        <v>0</v>
      </c>
      <c r="V31" s="25">
        <f t="shared" si="1"/>
        <v>83800.136519999985</v>
      </c>
      <c r="W31" s="18">
        <f t="shared" si="2"/>
        <v>9532.0004849999987</v>
      </c>
      <c r="X31" s="85">
        <f t="shared" si="3"/>
        <v>4.4432282660717155E-3</v>
      </c>
      <c r="Y31" s="35">
        <f t="shared" si="4"/>
        <v>10919.012372441228</v>
      </c>
      <c r="Z31" s="35"/>
      <c r="AA31" s="49">
        <f t="shared" si="5"/>
        <v>0</v>
      </c>
    </row>
    <row r="32" spans="1:27" x14ac:dyDescent="0.35">
      <c r="A32" s="6" t="s">
        <v>4476</v>
      </c>
      <c r="B32" s="7" t="s">
        <v>251</v>
      </c>
      <c r="C32" s="7" t="s">
        <v>3194</v>
      </c>
      <c r="D32" s="7" t="s">
        <v>278</v>
      </c>
      <c r="E32" s="7" t="s">
        <v>279</v>
      </c>
      <c r="F32" s="7"/>
      <c r="G32" s="8" t="s">
        <v>58</v>
      </c>
      <c r="H32" s="8" t="s">
        <v>59</v>
      </c>
      <c r="I32" s="100" t="s">
        <v>4719</v>
      </c>
      <c r="J32" s="18">
        <v>19822.73688</v>
      </c>
      <c r="K32" s="19">
        <v>606.99887999999999</v>
      </c>
      <c r="L32" s="19">
        <v>5156.3141999999989</v>
      </c>
      <c r="M32" s="19">
        <v>7312.0935599999984</v>
      </c>
      <c r="N32" s="19">
        <v>3748.5838799999997</v>
      </c>
      <c r="O32" s="19">
        <v>3918.92256</v>
      </c>
      <c r="P32" s="19">
        <v>9427.2908400000015</v>
      </c>
      <c r="Q32" s="19">
        <v>5620.3286399999997</v>
      </c>
      <c r="R32" s="19">
        <v>12919.4244</v>
      </c>
      <c r="S32" s="19">
        <v>0</v>
      </c>
      <c r="T32" s="19">
        <v>0</v>
      </c>
      <c r="U32" s="19">
        <v>0</v>
      </c>
      <c r="V32" s="25">
        <f t="shared" si="1"/>
        <v>68532.693839999993</v>
      </c>
      <c r="W32" s="18">
        <f t="shared" si="2"/>
        <v>6951.6586799999995</v>
      </c>
      <c r="X32" s="85">
        <f t="shared" si="3"/>
        <v>3.2404327288553208E-3</v>
      </c>
      <c r="Y32" s="35">
        <f t="shared" si="4"/>
        <v>7963.2021898610365</v>
      </c>
      <c r="Z32" s="35"/>
      <c r="AA32" s="49">
        <f t="shared" si="5"/>
        <v>0</v>
      </c>
    </row>
    <row r="33" spans="1:27" x14ac:dyDescent="0.35">
      <c r="A33" s="6" t="s">
        <v>4476</v>
      </c>
      <c r="B33" s="7" t="s">
        <v>251</v>
      </c>
      <c r="C33" s="7" t="s">
        <v>267</v>
      </c>
      <c r="D33" s="7" t="s">
        <v>275</v>
      </c>
      <c r="E33" s="7" t="s">
        <v>276</v>
      </c>
      <c r="F33" s="7"/>
      <c r="G33" s="8" t="s">
        <v>60</v>
      </c>
      <c r="H33" s="8" t="s">
        <v>61</v>
      </c>
      <c r="I33" s="100" t="s">
        <v>4718</v>
      </c>
      <c r="J33" s="18">
        <v>21821.021999999994</v>
      </c>
      <c r="K33" s="19">
        <v>13229.526959999999</v>
      </c>
      <c r="L33" s="19">
        <v>8906.9533200000005</v>
      </c>
      <c r="M33" s="19">
        <v>3574.40364</v>
      </c>
      <c r="N33" s="19">
        <v>10696.329719999998</v>
      </c>
      <c r="O33" s="19">
        <v>17578.315440000002</v>
      </c>
      <c r="P33" s="19">
        <v>15249.279239999996</v>
      </c>
      <c r="Q33" s="19">
        <v>12045.750839999999</v>
      </c>
      <c r="R33" s="19">
        <v>15934.123439999996</v>
      </c>
      <c r="S33" s="19">
        <v>0</v>
      </c>
      <c r="T33" s="19">
        <v>0</v>
      </c>
      <c r="U33" s="19">
        <v>0</v>
      </c>
      <c r="V33" s="25">
        <f t="shared" si="1"/>
        <v>119035.70459999997</v>
      </c>
      <c r="W33" s="18">
        <f t="shared" si="2"/>
        <v>12887.697644999997</v>
      </c>
      <c r="X33" s="85">
        <f t="shared" si="3"/>
        <v>6.0074464485143034E-3</v>
      </c>
      <c r="Y33" s="35">
        <f t="shared" si="4"/>
        <v>14763.000721567489</v>
      </c>
      <c r="Z33" s="35"/>
      <c r="AA33" s="49">
        <f t="shared" si="5"/>
        <v>0</v>
      </c>
    </row>
    <row r="34" spans="1:27" x14ac:dyDescent="0.35">
      <c r="A34" s="6" t="s">
        <v>4476</v>
      </c>
      <c r="B34" s="7" t="s">
        <v>251</v>
      </c>
      <c r="C34" s="7" t="s">
        <v>3194</v>
      </c>
      <c r="D34" s="7" t="s">
        <v>280</v>
      </c>
      <c r="E34" s="7" t="s">
        <v>281</v>
      </c>
      <c r="F34" s="7"/>
      <c r="G34" s="8" t="s">
        <v>62</v>
      </c>
      <c r="H34" s="8" t="s">
        <v>63</v>
      </c>
      <c r="I34" s="100" t="s">
        <v>4720</v>
      </c>
      <c r="J34" s="18">
        <v>25778.779200000004</v>
      </c>
      <c r="K34" s="19">
        <v>6239.3857200000011</v>
      </c>
      <c r="L34" s="19">
        <v>14445.831600000001</v>
      </c>
      <c r="M34" s="19">
        <v>19597.689719999998</v>
      </c>
      <c r="N34" s="19">
        <v>12481.647480000001</v>
      </c>
      <c r="O34" s="19">
        <v>12733.100640000001</v>
      </c>
      <c r="P34" s="19">
        <v>27272.721600000004</v>
      </c>
      <c r="Q34" s="19">
        <v>27833.445719999996</v>
      </c>
      <c r="R34" s="19">
        <v>12687.877799999998</v>
      </c>
      <c r="S34" s="19">
        <v>0</v>
      </c>
      <c r="T34" s="19">
        <v>0</v>
      </c>
      <c r="U34" s="19">
        <v>0</v>
      </c>
      <c r="V34" s="25">
        <f t="shared" si="1"/>
        <v>159070.47948000001</v>
      </c>
      <c r="W34" s="18">
        <f t="shared" si="2"/>
        <v>18297.825210000003</v>
      </c>
      <c r="X34" s="85">
        <f t="shared" si="3"/>
        <v>8.5293128455722744E-3</v>
      </c>
      <c r="Y34" s="35">
        <f t="shared" si="4"/>
        <v>20960.361906313632</v>
      </c>
      <c r="Z34" s="35"/>
      <c r="AA34" s="49">
        <f t="shared" si="5"/>
        <v>0</v>
      </c>
    </row>
    <row r="35" spans="1:27" x14ac:dyDescent="0.35">
      <c r="A35" s="6" t="s">
        <v>4476</v>
      </c>
      <c r="B35" s="7" t="s">
        <v>251</v>
      </c>
      <c r="C35" s="7" t="s">
        <v>267</v>
      </c>
      <c r="D35" s="7" t="s">
        <v>275</v>
      </c>
      <c r="E35" s="7" t="s">
        <v>276</v>
      </c>
      <c r="F35" s="7"/>
      <c r="G35" s="8" t="s">
        <v>64</v>
      </c>
      <c r="H35" s="8" t="s">
        <v>65</v>
      </c>
      <c r="I35" s="100" t="s">
        <v>4721</v>
      </c>
      <c r="J35" s="18">
        <v>29903.556239999998</v>
      </c>
      <c r="K35" s="19">
        <v>6749.2817999999997</v>
      </c>
      <c r="L35" s="19">
        <v>4984.3976400000001</v>
      </c>
      <c r="M35" s="19">
        <v>12532.74336</v>
      </c>
      <c r="N35" s="19">
        <v>14503.925879999999</v>
      </c>
      <c r="O35" s="19">
        <v>8081.6961600000004</v>
      </c>
      <c r="P35" s="19">
        <v>16649.379360000003</v>
      </c>
      <c r="Q35" s="19">
        <v>18783.158039999998</v>
      </c>
      <c r="R35" s="19">
        <v>17429.081039999997</v>
      </c>
      <c r="S35" s="19">
        <v>0</v>
      </c>
      <c r="T35" s="19">
        <v>0</v>
      </c>
      <c r="U35" s="19">
        <v>0</v>
      </c>
      <c r="V35" s="25">
        <f t="shared" si="1"/>
        <v>129617.21952000001</v>
      </c>
      <c r="W35" s="18">
        <f t="shared" si="2"/>
        <v>14023.517310000001</v>
      </c>
      <c r="X35" s="85">
        <f t="shared" si="3"/>
        <v>6.5368952298724102E-3</v>
      </c>
      <c r="Y35" s="35">
        <f t="shared" si="4"/>
        <v>16064.09475681366</v>
      </c>
      <c r="Z35" s="35"/>
      <c r="AA35" s="49">
        <f t="shared" si="5"/>
        <v>0</v>
      </c>
    </row>
    <row r="36" spans="1:27" x14ac:dyDescent="0.35">
      <c r="A36" s="6" t="s">
        <v>4476</v>
      </c>
      <c r="B36" s="7" t="s">
        <v>251</v>
      </c>
      <c r="C36" s="7" t="s">
        <v>3194</v>
      </c>
      <c r="D36" s="7" t="s">
        <v>280</v>
      </c>
      <c r="E36" s="7" t="s">
        <v>281</v>
      </c>
      <c r="F36" s="7"/>
      <c r="G36" s="8" t="s">
        <v>66</v>
      </c>
      <c r="H36" s="8" t="s">
        <v>67</v>
      </c>
      <c r="I36" s="100" t="s">
        <v>4722</v>
      </c>
      <c r="J36" s="18">
        <v>27794.875680000005</v>
      </c>
      <c r="K36" s="19">
        <v>1919.6514</v>
      </c>
      <c r="L36" s="19">
        <v>6774.5440799999988</v>
      </c>
      <c r="M36" s="19">
        <v>13471.741799999998</v>
      </c>
      <c r="N36" s="19">
        <v>12250.625759999999</v>
      </c>
      <c r="O36" s="19">
        <v>4065.5530800000001</v>
      </c>
      <c r="P36" s="19">
        <v>12423.24828</v>
      </c>
      <c r="Q36" s="19">
        <v>11020.532760000002</v>
      </c>
      <c r="R36" s="19">
        <v>8629.5909600000014</v>
      </c>
      <c r="S36" s="19">
        <v>0</v>
      </c>
      <c r="T36" s="19">
        <v>0</v>
      </c>
      <c r="U36" s="19">
        <v>0</v>
      </c>
      <c r="V36" s="25">
        <f t="shared" si="1"/>
        <v>98350.363799999992</v>
      </c>
      <c r="W36" s="18">
        <f t="shared" si="2"/>
        <v>11215.096604999999</v>
      </c>
      <c r="X36" s="85">
        <f t="shared" si="3"/>
        <v>5.2277834354370507E-3</v>
      </c>
      <c r="Y36" s="35">
        <f t="shared" si="4"/>
        <v>12847.017662328477</v>
      </c>
      <c r="Z36" s="35"/>
      <c r="AA36" s="49">
        <f t="shared" si="5"/>
        <v>0</v>
      </c>
    </row>
    <row r="37" spans="1:27" x14ac:dyDescent="0.35">
      <c r="A37" s="6" t="s">
        <v>4476</v>
      </c>
      <c r="B37" s="7" t="s">
        <v>251</v>
      </c>
      <c r="C37" s="7" t="s">
        <v>3194</v>
      </c>
      <c r="D37" s="7" t="s">
        <v>280</v>
      </c>
      <c r="E37" s="7" t="s">
        <v>281</v>
      </c>
      <c r="F37" s="7"/>
      <c r="G37" s="8" t="s">
        <v>68</v>
      </c>
      <c r="H37" s="8" t="s">
        <v>69</v>
      </c>
      <c r="I37" s="100" t="s">
        <v>4723</v>
      </c>
      <c r="J37" s="18">
        <v>40081.016160000006</v>
      </c>
      <c r="K37" s="19">
        <v>7001.4974400000001</v>
      </c>
      <c r="L37" s="19">
        <v>9471.1215600000014</v>
      </c>
      <c r="M37" s="19">
        <v>5374.2365999999993</v>
      </c>
      <c r="N37" s="19">
        <v>13741.887599999998</v>
      </c>
      <c r="O37" s="19">
        <v>6186.7342079999999</v>
      </c>
      <c r="P37" s="19">
        <v>10692.813239999998</v>
      </c>
      <c r="Q37" s="19">
        <v>16196.8896</v>
      </c>
      <c r="R37" s="19">
        <v>5107.7530799999995</v>
      </c>
      <c r="S37" s="19">
        <v>0</v>
      </c>
      <c r="T37" s="19">
        <v>0</v>
      </c>
      <c r="U37" s="19">
        <v>0</v>
      </c>
      <c r="V37" s="25">
        <f t="shared" si="1"/>
        <v>113853.94948799998</v>
      </c>
      <c r="W37" s="18">
        <f t="shared" si="2"/>
        <v>13593.274550999999</v>
      </c>
      <c r="X37" s="85">
        <f t="shared" si="3"/>
        <v>6.3363427025126201E-3</v>
      </c>
      <c r="Y37" s="35">
        <f t="shared" si="4"/>
        <v>15571.246900157861</v>
      </c>
      <c r="Z37" s="35"/>
      <c r="AA37" s="49">
        <f t="shared" si="5"/>
        <v>0</v>
      </c>
    </row>
    <row r="38" spans="1:27" x14ac:dyDescent="0.35">
      <c r="A38" s="6" t="s">
        <v>4476</v>
      </c>
      <c r="B38" s="7" t="s">
        <v>251</v>
      </c>
      <c r="C38" s="7" t="s">
        <v>3194</v>
      </c>
      <c r="D38" s="7" t="s">
        <v>280</v>
      </c>
      <c r="E38" s="7" t="s">
        <v>281</v>
      </c>
      <c r="F38" s="7"/>
      <c r="G38" s="8" t="s">
        <v>70</v>
      </c>
      <c r="H38" s="8" t="s">
        <v>71</v>
      </c>
      <c r="I38" s="100" t="s">
        <v>4724</v>
      </c>
      <c r="J38" s="18">
        <v>49443.096599999997</v>
      </c>
      <c r="K38" s="19">
        <v>31295.262599999998</v>
      </c>
      <c r="L38" s="19">
        <v>35626.693319999998</v>
      </c>
      <c r="M38" s="19">
        <v>18181.313999999995</v>
      </c>
      <c r="N38" s="19">
        <v>31286.864520000003</v>
      </c>
      <c r="O38" s="19">
        <v>32440.047984000001</v>
      </c>
      <c r="P38" s="19">
        <v>44808.459119999992</v>
      </c>
      <c r="Q38" s="19">
        <v>31835.357640000006</v>
      </c>
      <c r="R38" s="19">
        <v>38508.095519999995</v>
      </c>
      <c r="S38" s="19">
        <v>0</v>
      </c>
      <c r="T38" s="19">
        <v>0</v>
      </c>
      <c r="U38" s="19">
        <v>0</v>
      </c>
      <c r="V38" s="25">
        <f t="shared" si="1"/>
        <v>313425.19130399998</v>
      </c>
      <c r="W38" s="18">
        <f t="shared" si="2"/>
        <v>34364.636973000001</v>
      </c>
      <c r="X38" s="85">
        <f t="shared" si="3"/>
        <v>1.601866539893769E-2</v>
      </c>
      <c r="Y38" s="35">
        <f t="shared" si="4"/>
        <v>39365.073142108464</v>
      </c>
      <c r="Z38" s="35"/>
      <c r="AA38" s="49">
        <f t="shared" si="5"/>
        <v>0</v>
      </c>
    </row>
    <row r="39" spans="1:27" x14ac:dyDescent="0.35">
      <c r="A39" s="6" t="s">
        <v>4476</v>
      </c>
      <c r="B39" s="7" t="s">
        <v>251</v>
      </c>
      <c r="C39" s="7" t="s">
        <v>3194</v>
      </c>
      <c r="D39" s="7" t="s">
        <v>280</v>
      </c>
      <c r="E39" s="7" t="s">
        <v>281</v>
      </c>
      <c r="F39" s="7"/>
      <c r="G39" s="8" t="s">
        <v>72</v>
      </c>
      <c r="H39" s="8" t="s">
        <v>73</v>
      </c>
      <c r="I39" s="100" t="s">
        <v>4725</v>
      </c>
      <c r="J39" s="18">
        <v>48615.390000000007</v>
      </c>
      <c r="K39" s="19">
        <v>541.79928000000007</v>
      </c>
      <c r="L39" s="19">
        <v>9662.2577999999994</v>
      </c>
      <c r="M39" s="19">
        <v>12154.697999999999</v>
      </c>
      <c r="N39" s="19">
        <v>33975.670320000005</v>
      </c>
      <c r="O39" s="19">
        <v>5887.8483840000008</v>
      </c>
      <c r="P39" s="19">
        <v>13726.106640000002</v>
      </c>
      <c r="Q39" s="19">
        <v>14206.45932</v>
      </c>
      <c r="R39" s="19">
        <v>15179.128919999999</v>
      </c>
      <c r="S39" s="19">
        <v>0</v>
      </c>
      <c r="T39" s="19">
        <v>0</v>
      </c>
      <c r="U39" s="19">
        <v>0</v>
      </c>
      <c r="V39" s="25">
        <f t="shared" si="1"/>
        <v>153949.358664</v>
      </c>
      <c r="W39" s="18">
        <f t="shared" si="2"/>
        <v>17346.278718000001</v>
      </c>
      <c r="X39" s="85">
        <f t="shared" si="3"/>
        <v>8.0857608045931447E-3</v>
      </c>
      <c r="Y39" s="35">
        <f t="shared" si="4"/>
        <v>19870.354836396757</v>
      </c>
      <c r="Z39" s="35"/>
      <c r="AA39" s="49">
        <f t="shared" si="5"/>
        <v>0</v>
      </c>
    </row>
    <row r="40" spans="1:27" x14ac:dyDescent="0.35">
      <c r="A40" s="6" t="s">
        <v>4476</v>
      </c>
      <c r="B40" s="7" t="s">
        <v>251</v>
      </c>
      <c r="C40" s="7" t="s">
        <v>267</v>
      </c>
      <c r="D40" s="7" t="s">
        <v>270</v>
      </c>
      <c r="E40" s="7" t="s">
        <v>270</v>
      </c>
      <c r="F40" s="7"/>
      <c r="G40" s="8" t="s">
        <v>74</v>
      </c>
      <c r="H40" s="8" t="s">
        <v>75</v>
      </c>
      <c r="I40" s="100" t="s">
        <v>4726</v>
      </c>
      <c r="J40" s="18">
        <v>61644.309119999976</v>
      </c>
      <c r="K40" s="19">
        <v>16734.476879999998</v>
      </c>
      <c r="L40" s="19">
        <v>2872.4068799999995</v>
      </c>
      <c r="M40" s="19">
        <v>12240.392760000001</v>
      </c>
      <c r="N40" s="19">
        <v>36502.716959999991</v>
      </c>
      <c r="O40" s="19">
        <v>9097.7115600000016</v>
      </c>
      <c r="P40" s="19">
        <v>19868.279400000003</v>
      </c>
      <c r="Q40" s="19">
        <v>25171.378559999997</v>
      </c>
      <c r="R40" s="19">
        <v>12932.585279999998</v>
      </c>
      <c r="S40" s="19">
        <v>0</v>
      </c>
      <c r="T40" s="19">
        <v>0</v>
      </c>
      <c r="U40" s="19">
        <v>0</v>
      </c>
      <c r="V40" s="25">
        <f t="shared" si="1"/>
        <v>197064.25739999994</v>
      </c>
      <c r="W40" s="18">
        <f t="shared" si="2"/>
        <v>23016.459014999993</v>
      </c>
      <c r="X40" s="85">
        <f t="shared" si="3"/>
        <v>1.0728847679063996E-2</v>
      </c>
      <c r="Y40" s="35">
        <f t="shared" si="4"/>
        <v>26365.609312552548</v>
      </c>
      <c r="Z40" s="35"/>
      <c r="AA40" s="49">
        <f t="shared" si="5"/>
        <v>0</v>
      </c>
    </row>
    <row r="41" spans="1:27" x14ac:dyDescent="0.35">
      <c r="A41" s="6" t="s">
        <v>4476</v>
      </c>
      <c r="B41" s="7" t="s">
        <v>251</v>
      </c>
      <c r="C41" s="7" t="s">
        <v>3194</v>
      </c>
      <c r="D41" s="7" t="s">
        <v>280</v>
      </c>
      <c r="E41" s="7" t="s">
        <v>281</v>
      </c>
      <c r="F41" s="7"/>
      <c r="G41" s="8" t="s">
        <v>76</v>
      </c>
      <c r="H41" s="8" t="s">
        <v>77</v>
      </c>
      <c r="I41" s="100" t="s">
        <v>4748</v>
      </c>
      <c r="J41" s="18">
        <v>37147.357079999994</v>
      </c>
      <c r="K41" s="19">
        <v>16802.850600000002</v>
      </c>
      <c r="L41" s="19">
        <v>16948.901159999998</v>
      </c>
      <c r="M41" s="19">
        <v>32387.47308</v>
      </c>
      <c r="N41" s="19">
        <v>29108.584440000002</v>
      </c>
      <c r="O41" s="19">
        <v>36241.60428</v>
      </c>
      <c r="P41" s="19">
        <v>18133.651512</v>
      </c>
      <c r="Q41" s="19">
        <v>32315.583959999996</v>
      </c>
      <c r="R41" s="19">
        <v>27762.818039999998</v>
      </c>
      <c r="S41" s="19">
        <v>0</v>
      </c>
      <c r="T41" s="19">
        <v>0</v>
      </c>
      <c r="U41" s="19">
        <v>0</v>
      </c>
      <c r="V41" s="25">
        <f t="shared" si="1"/>
        <v>246848.82415199996</v>
      </c>
      <c r="W41" s="18">
        <f t="shared" si="2"/>
        <v>27385.750763999997</v>
      </c>
      <c r="X41" s="85">
        <f t="shared" si="3"/>
        <v>1.2765540882386964E-2</v>
      </c>
      <c r="Y41" s="35">
        <f t="shared" si="4"/>
        <v>31370.681515519016</v>
      </c>
      <c r="Z41" s="35"/>
      <c r="AA41" s="49">
        <f t="shared" si="5"/>
        <v>0</v>
      </c>
    </row>
    <row r="42" spans="1:27" x14ac:dyDescent="0.35">
      <c r="A42" s="6" t="s">
        <v>4476</v>
      </c>
      <c r="B42" s="7" t="s">
        <v>251</v>
      </c>
      <c r="C42" s="7" t="s">
        <v>3194</v>
      </c>
      <c r="D42" s="7" t="s">
        <v>280</v>
      </c>
      <c r="E42" s="7" t="s">
        <v>281</v>
      </c>
      <c r="F42" s="7"/>
      <c r="G42" s="8" t="s">
        <v>78</v>
      </c>
      <c r="H42" s="8" t="s">
        <v>79</v>
      </c>
      <c r="I42" s="100" t="s">
        <v>4727</v>
      </c>
      <c r="J42" s="18">
        <v>21098.431800000002</v>
      </c>
      <c r="K42" s="19">
        <v>8828.7850799999997</v>
      </c>
      <c r="L42" s="19">
        <v>17766.480599999999</v>
      </c>
      <c r="M42" s="19">
        <v>13049.978040000002</v>
      </c>
      <c r="N42" s="19">
        <v>30032.073000000004</v>
      </c>
      <c r="O42" s="19">
        <v>13247.205047999998</v>
      </c>
      <c r="P42" s="19">
        <v>28900.928519999998</v>
      </c>
      <c r="Q42" s="19">
        <v>19929.552120000004</v>
      </c>
      <c r="R42" s="19">
        <v>17343.668160000001</v>
      </c>
      <c r="S42" s="19">
        <v>0</v>
      </c>
      <c r="T42" s="19">
        <v>0</v>
      </c>
      <c r="U42" s="19">
        <v>0</v>
      </c>
      <c r="V42" s="25">
        <f t="shared" si="1"/>
        <v>170197.10236800002</v>
      </c>
      <c r="W42" s="18">
        <f t="shared" si="2"/>
        <v>19106.679276000003</v>
      </c>
      <c r="X42" s="85">
        <f t="shared" si="3"/>
        <v>8.9063505151395165E-3</v>
      </c>
      <c r="Y42" s="35">
        <f t="shared" si="4"/>
        <v>21886.913218186899</v>
      </c>
      <c r="Z42" s="35"/>
      <c r="AA42" s="49">
        <f t="shared" si="5"/>
        <v>0</v>
      </c>
    </row>
    <row r="43" spans="1:27" x14ac:dyDescent="0.35">
      <c r="A43" s="6" t="s">
        <v>4476</v>
      </c>
      <c r="B43" s="7" t="s">
        <v>251</v>
      </c>
      <c r="C43" s="7" t="s">
        <v>267</v>
      </c>
      <c r="D43" s="7" t="s">
        <v>282</v>
      </c>
      <c r="E43" s="7" t="s">
        <v>283</v>
      </c>
      <c r="F43" s="7"/>
      <c r="G43" s="8" t="s">
        <v>80</v>
      </c>
      <c r="H43" s="8" t="s">
        <v>81</v>
      </c>
      <c r="I43" s="100" t="s">
        <v>4728</v>
      </c>
      <c r="J43" s="18">
        <v>25656.276959999999</v>
      </c>
      <c r="K43" s="19">
        <v>33219.927359999994</v>
      </c>
      <c r="L43" s="19">
        <v>14878.402920000002</v>
      </c>
      <c r="M43" s="19">
        <v>2438.8387199999997</v>
      </c>
      <c r="N43" s="19">
        <v>17509.36824</v>
      </c>
      <c r="O43" s="19">
        <v>14419.34676</v>
      </c>
      <c r="P43" s="19">
        <v>21311.363015999999</v>
      </c>
      <c r="Q43" s="19">
        <v>13714.824959999998</v>
      </c>
      <c r="R43" s="19">
        <v>15310.878119999999</v>
      </c>
      <c r="S43" s="19">
        <v>0</v>
      </c>
      <c r="T43" s="19">
        <v>0</v>
      </c>
      <c r="U43" s="19">
        <v>0</v>
      </c>
      <c r="V43" s="25">
        <f t="shared" si="1"/>
        <v>158459.227056</v>
      </c>
      <c r="W43" s="18">
        <f t="shared" si="2"/>
        <v>17893.543616999999</v>
      </c>
      <c r="X43" s="85">
        <f t="shared" si="3"/>
        <v>8.3408618059088915E-3</v>
      </c>
      <c r="Y43" s="35">
        <f t="shared" si="4"/>
        <v>20497.252853511556</v>
      </c>
      <c r="Z43" s="35"/>
      <c r="AA43" s="49">
        <f t="shared" si="5"/>
        <v>0</v>
      </c>
    </row>
    <row r="44" spans="1:27" x14ac:dyDescent="0.35">
      <c r="A44" s="6" t="s">
        <v>4476</v>
      </c>
      <c r="B44" s="7" t="s">
        <v>251</v>
      </c>
      <c r="C44" s="7" t="s">
        <v>267</v>
      </c>
      <c r="D44" s="7" t="s">
        <v>282</v>
      </c>
      <c r="E44" s="7" t="s">
        <v>283</v>
      </c>
      <c r="F44" s="7"/>
      <c r="G44" s="8" t="s">
        <v>82</v>
      </c>
      <c r="H44" s="8" t="s">
        <v>83</v>
      </c>
      <c r="I44" s="100" t="s">
        <v>4729</v>
      </c>
      <c r="J44" s="18">
        <v>68343.091199999995</v>
      </c>
      <c r="K44" s="19">
        <v>9694.1502000000019</v>
      </c>
      <c r="L44" s="19">
        <v>25186.104360000001</v>
      </c>
      <c r="M44" s="19">
        <v>22246.934040000004</v>
      </c>
      <c r="N44" s="19">
        <v>27749.997359999998</v>
      </c>
      <c r="O44" s="19">
        <v>25800.469920000003</v>
      </c>
      <c r="P44" s="19">
        <v>13432.783086000001</v>
      </c>
      <c r="Q44" s="19">
        <v>38545.959239999996</v>
      </c>
      <c r="R44" s="19">
        <v>37912.558679999995</v>
      </c>
      <c r="S44" s="19">
        <v>0</v>
      </c>
      <c r="T44" s="19">
        <v>0</v>
      </c>
      <c r="U44" s="19">
        <v>0</v>
      </c>
      <c r="V44" s="25">
        <f t="shared" si="1"/>
        <v>268912.04808600002</v>
      </c>
      <c r="W44" s="18">
        <f t="shared" si="2"/>
        <v>28874.936175750001</v>
      </c>
      <c r="X44" s="85">
        <f t="shared" si="3"/>
        <v>1.3459706889336058E-2</v>
      </c>
      <c r="Y44" s="35">
        <f t="shared" si="4"/>
        <v>33076.559936459664</v>
      </c>
      <c r="Z44" s="35"/>
      <c r="AA44" s="49">
        <f t="shared" si="5"/>
        <v>0</v>
      </c>
    </row>
    <row r="45" spans="1:27" x14ac:dyDescent="0.35">
      <c r="A45" s="6" t="s">
        <v>4476</v>
      </c>
      <c r="B45" s="7" t="s">
        <v>251</v>
      </c>
      <c r="C45" s="7" t="s">
        <v>267</v>
      </c>
      <c r="D45" s="7" t="s">
        <v>284</v>
      </c>
      <c r="E45" s="7" t="s">
        <v>285</v>
      </c>
      <c r="F45" s="7"/>
      <c r="G45" s="8" t="s">
        <v>84</v>
      </c>
      <c r="H45" s="8" t="s">
        <v>85</v>
      </c>
      <c r="I45" s="100" t="s">
        <v>4730</v>
      </c>
      <c r="J45" s="18">
        <v>9024.0048000000024</v>
      </c>
      <c r="K45" s="19">
        <v>3579.6664799999994</v>
      </c>
      <c r="L45" s="19">
        <v>6716.81592</v>
      </c>
      <c r="M45" s="19">
        <v>5476.0870800000002</v>
      </c>
      <c r="N45" s="19">
        <v>22277.984039999992</v>
      </c>
      <c r="O45" s="19">
        <v>5845.8996000000006</v>
      </c>
      <c r="P45" s="19">
        <v>10562.173199999999</v>
      </c>
      <c r="Q45" s="19">
        <v>7007.4763199999998</v>
      </c>
      <c r="R45" s="19">
        <v>14248.634399999999</v>
      </c>
      <c r="S45" s="19">
        <v>0</v>
      </c>
      <c r="T45" s="19">
        <v>0</v>
      </c>
      <c r="U45" s="19">
        <v>0</v>
      </c>
      <c r="V45" s="25">
        <f t="shared" si="1"/>
        <v>84738.741839999988</v>
      </c>
      <c r="W45" s="18">
        <f t="shared" si="2"/>
        <v>8811.2634299999991</v>
      </c>
      <c r="X45" s="85">
        <f t="shared" si="3"/>
        <v>4.1072652895464065E-3</v>
      </c>
      <c r="Y45" s="35">
        <f t="shared" si="4"/>
        <v>10093.400074875146</v>
      </c>
      <c r="Z45" s="35"/>
      <c r="AA45" s="49">
        <f t="shared" si="5"/>
        <v>0</v>
      </c>
    </row>
    <row r="46" spans="1:27" x14ac:dyDescent="0.35">
      <c r="A46" s="6" t="s">
        <v>4476</v>
      </c>
      <c r="B46" s="7" t="s">
        <v>251</v>
      </c>
      <c r="C46" s="7" t="s">
        <v>267</v>
      </c>
      <c r="D46" s="7" t="s">
        <v>286</v>
      </c>
      <c r="E46" s="7" t="s">
        <v>287</v>
      </c>
      <c r="F46" s="7"/>
      <c r="G46" s="8" t="s">
        <v>86</v>
      </c>
      <c r="H46" s="8" t="s">
        <v>87</v>
      </c>
      <c r="I46" s="100" t="s">
        <v>4749</v>
      </c>
      <c r="J46" s="18">
        <v>67365.483840000015</v>
      </c>
      <c r="K46" s="19">
        <v>12483.427320000001</v>
      </c>
      <c r="L46" s="19">
        <v>14160.855239999999</v>
      </c>
      <c r="M46" s="19">
        <v>20404.119240000004</v>
      </c>
      <c r="N46" s="19">
        <v>23459.533199999994</v>
      </c>
      <c r="O46" s="19">
        <v>20393.497439999999</v>
      </c>
      <c r="P46" s="19">
        <v>36680.970960000006</v>
      </c>
      <c r="Q46" s="19">
        <v>23571.25272</v>
      </c>
      <c r="R46" s="19">
        <v>23752.051200000002</v>
      </c>
      <c r="S46" s="19">
        <v>0</v>
      </c>
      <c r="T46" s="19">
        <v>0</v>
      </c>
      <c r="U46" s="19">
        <v>0</v>
      </c>
      <c r="V46" s="25">
        <f t="shared" si="1"/>
        <v>242271.19116000005</v>
      </c>
      <c r="W46" s="18">
        <f t="shared" si="2"/>
        <v>27314.892495000004</v>
      </c>
      <c r="X46" s="85">
        <f t="shared" si="3"/>
        <v>1.2732511145953241E-2</v>
      </c>
      <c r="Y46" s="35">
        <f t="shared" si="4"/>
        <v>31289.512581766001</v>
      </c>
      <c r="Z46" s="35"/>
      <c r="AA46" s="49">
        <f t="shared" si="5"/>
        <v>0</v>
      </c>
    </row>
    <row r="47" spans="1:27" x14ac:dyDescent="0.35">
      <c r="A47" s="6" t="s">
        <v>4476</v>
      </c>
      <c r="B47" s="7" t="s">
        <v>251</v>
      </c>
      <c r="C47" s="7" t="s">
        <v>267</v>
      </c>
      <c r="D47" s="7" t="s">
        <v>288</v>
      </c>
      <c r="E47" s="7" t="s">
        <v>289</v>
      </c>
      <c r="F47" s="7"/>
      <c r="G47" s="8" t="s">
        <v>88</v>
      </c>
      <c r="H47" s="8" t="s">
        <v>89</v>
      </c>
      <c r="I47" s="100" t="s">
        <v>4731</v>
      </c>
      <c r="J47" s="18">
        <v>18829.243799999997</v>
      </c>
      <c r="K47" s="19">
        <v>6197.3866800000005</v>
      </c>
      <c r="L47" s="19">
        <v>10318.862159999999</v>
      </c>
      <c r="M47" s="19">
        <v>12086.007839999998</v>
      </c>
      <c r="N47" s="19">
        <v>8764.3231200000009</v>
      </c>
      <c r="O47" s="19">
        <v>10380.29688</v>
      </c>
      <c r="P47" s="19">
        <v>7915.7573999999995</v>
      </c>
      <c r="Q47" s="19">
        <v>17275.486679999998</v>
      </c>
      <c r="R47" s="19">
        <v>10145.755439999999</v>
      </c>
      <c r="S47" s="19">
        <v>0</v>
      </c>
      <c r="T47" s="19">
        <v>0</v>
      </c>
      <c r="U47" s="19">
        <v>0</v>
      </c>
      <c r="V47" s="25">
        <f t="shared" si="1"/>
        <v>101913.12</v>
      </c>
      <c r="W47" s="18">
        <f t="shared" si="2"/>
        <v>11470.92057</v>
      </c>
      <c r="X47" s="85">
        <f t="shared" si="3"/>
        <v>5.3470327235812642E-3</v>
      </c>
      <c r="Y47" s="35">
        <f t="shared" si="4"/>
        <v>13140.066854195151</v>
      </c>
      <c r="Z47" s="35"/>
      <c r="AA47" s="49">
        <f t="shared" si="5"/>
        <v>0</v>
      </c>
    </row>
    <row r="48" spans="1:27" x14ac:dyDescent="0.35">
      <c r="A48" s="6" t="s">
        <v>4476</v>
      </c>
      <c r="B48" s="7" t="s">
        <v>251</v>
      </c>
      <c r="C48" s="7" t="s">
        <v>267</v>
      </c>
      <c r="D48" s="7" t="s">
        <v>290</v>
      </c>
      <c r="E48" s="7" t="s">
        <v>291</v>
      </c>
      <c r="F48" s="7"/>
      <c r="G48" s="8" t="s">
        <v>90</v>
      </c>
      <c r="H48" s="8" t="s">
        <v>91</v>
      </c>
      <c r="I48" s="100" t="s">
        <v>4732</v>
      </c>
      <c r="J48" s="18">
        <v>31623.476760000001</v>
      </c>
      <c r="K48" s="19">
        <v>8490.9556799999991</v>
      </c>
      <c r="L48" s="19">
        <v>16348.368240000002</v>
      </c>
      <c r="M48" s="19">
        <v>29383.806240000002</v>
      </c>
      <c r="N48" s="19">
        <v>30913.262279999988</v>
      </c>
      <c r="O48" s="19">
        <v>19128.004200000003</v>
      </c>
      <c r="P48" s="19">
        <v>48043.140119999989</v>
      </c>
      <c r="Q48" s="19">
        <v>27532.063835999998</v>
      </c>
      <c r="R48" s="19">
        <v>52064.365679999995</v>
      </c>
      <c r="S48" s="19">
        <v>0</v>
      </c>
      <c r="T48" s="19">
        <v>0</v>
      </c>
      <c r="U48" s="19">
        <v>0</v>
      </c>
      <c r="V48" s="25">
        <f t="shared" si="1"/>
        <v>263527.44303599995</v>
      </c>
      <c r="W48" s="18">
        <f t="shared" si="2"/>
        <v>26432.884669499996</v>
      </c>
      <c r="X48" s="85">
        <f t="shared" si="3"/>
        <v>1.2321373724451306E-2</v>
      </c>
      <c r="Y48" s="35">
        <f t="shared" si="4"/>
        <v>30279.16282628919</v>
      </c>
      <c r="Z48" s="35"/>
      <c r="AA48" s="49">
        <f t="shared" si="5"/>
        <v>0</v>
      </c>
    </row>
    <row r="49" spans="1:27" x14ac:dyDescent="0.35">
      <c r="A49" s="6" t="s">
        <v>4476</v>
      </c>
      <c r="B49" s="7" t="s">
        <v>251</v>
      </c>
      <c r="C49" s="7" t="s">
        <v>267</v>
      </c>
      <c r="D49" s="7" t="s">
        <v>290</v>
      </c>
      <c r="E49" s="7" t="s">
        <v>291</v>
      </c>
      <c r="F49" s="7"/>
      <c r="G49" s="8" t="s">
        <v>92</v>
      </c>
      <c r="H49" s="8" t="s">
        <v>93</v>
      </c>
      <c r="I49" s="100" t="s">
        <v>4733</v>
      </c>
      <c r="J49" s="18">
        <v>38495.675520000004</v>
      </c>
      <c r="K49" s="19">
        <v>47061.866160000012</v>
      </c>
      <c r="L49" s="19">
        <v>10809.633959999999</v>
      </c>
      <c r="M49" s="19">
        <v>10125.222480000002</v>
      </c>
      <c r="N49" s="19">
        <v>16068.37176</v>
      </c>
      <c r="O49" s="19">
        <v>11935.36296</v>
      </c>
      <c r="P49" s="19">
        <v>21872.45808</v>
      </c>
      <c r="Q49" s="19">
        <v>18375.591959999998</v>
      </c>
      <c r="R49" s="19">
        <v>23072.521679999998</v>
      </c>
      <c r="S49" s="19">
        <v>0</v>
      </c>
      <c r="T49" s="19">
        <v>0</v>
      </c>
      <c r="U49" s="19">
        <v>0</v>
      </c>
      <c r="V49" s="25">
        <f t="shared" si="1"/>
        <v>197816.70456000004</v>
      </c>
      <c r="W49" s="18">
        <f t="shared" si="2"/>
        <v>21843.022860000005</v>
      </c>
      <c r="X49" s="85">
        <f t="shared" si="3"/>
        <v>1.0181864419827782E-2</v>
      </c>
      <c r="Y49" s="35">
        <f t="shared" si="4"/>
        <v>25021.425170422306</v>
      </c>
      <c r="Z49" s="35"/>
      <c r="AA49" s="49">
        <f t="shared" si="5"/>
        <v>0</v>
      </c>
    </row>
    <row r="50" spans="1:27" x14ac:dyDescent="0.35">
      <c r="A50" s="6" t="s">
        <v>4476</v>
      </c>
      <c r="B50" s="7" t="s">
        <v>251</v>
      </c>
      <c r="C50" s="7" t="s">
        <v>267</v>
      </c>
      <c r="D50" s="7" t="s">
        <v>290</v>
      </c>
      <c r="E50" s="7" t="s">
        <v>291</v>
      </c>
      <c r="F50" s="7"/>
      <c r="G50" s="8" t="s">
        <v>94</v>
      </c>
      <c r="H50" s="8" t="s">
        <v>95</v>
      </c>
      <c r="I50" s="100" t="s">
        <v>4734</v>
      </c>
      <c r="J50" s="18">
        <v>25923.642840000004</v>
      </c>
      <c r="K50" s="19">
        <v>11658.048120000003</v>
      </c>
      <c r="L50" s="19">
        <v>12777.110640000001</v>
      </c>
      <c r="M50" s="19">
        <v>25326.419040000001</v>
      </c>
      <c r="N50" s="19">
        <v>14335.71588</v>
      </c>
      <c r="O50" s="19">
        <v>12745.08108</v>
      </c>
      <c r="P50" s="19">
        <v>18714.831839999999</v>
      </c>
      <c r="Q50" s="19">
        <v>23747.222700000002</v>
      </c>
      <c r="R50" s="19">
        <v>12334.571999999998</v>
      </c>
      <c r="S50" s="19">
        <v>0</v>
      </c>
      <c r="T50" s="19">
        <v>0</v>
      </c>
      <c r="U50" s="19">
        <v>0</v>
      </c>
      <c r="V50" s="25">
        <f t="shared" si="1"/>
        <v>157562.64414000002</v>
      </c>
      <c r="W50" s="18">
        <f t="shared" si="2"/>
        <v>18153.509017500004</v>
      </c>
      <c r="X50" s="85">
        <f t="shared" si="3"/>
        <v>8.4620415747853166E-3</v>
      </c>
      <c r="Y50" s="35">
        <f t="shared" si="4"/>
        <v>20795.046105718484</v>
      </c>
      <c r="Z50" s="35"/>
      <c r="AA50" s="49">
        <f t="shared" si="5"/>
        <v>0</v>
      </c>
    </row>
    <row r="51" spans="1:27" x14ac:dyDescent="0.35">
      <c r="A51" s="6" t="s">
        <v>4476</v>
      </c>
      <c r="B51" s="7" t="s">
        <v>251</v>
      </c>
      <c r="C51" s="7" t="s">
        <v>267</v>
      </c>
      <c r="D51" s="7" t="s">
        <v>284</v>
      </c>
      <c r="E51" s="7" t="s">
        <v>285</v>
      </c>
      <c r="F51" s="7"/>
      <c r="G51" s="8" t="s">
        <v>96</v>
      </c>
      <c r="H51" s="8" t="s">
        <v>97</v>
      </c>
      <c r="I51" s="100" t="s">
        <v>4730</v>
      </c>
      <c r="J51" s="18">
        <v>45002.119319999998</v>
      </c>
      <c r="K51" s="19">
        <v>17867.179799999998</v>
      </c>
      <c r="L51" s="19">
        <v>-905.84568000000013</v>
      </c>
      <c r="M51" s="19">
        <v>21751.654680000003</v>
      </c>
      <c r="N51" s="19">
        <v>7720.0300799999995</v>
      </c>
      <c r="O51" s="19">
        <v>11124.776519999999</v>
      </c>
      <c r="P51" s="19">
        <v>9360.5532479999983</v>
      </c>
      <c r="Q51" s="19">
        <v>13065.755759999998</v>
      </c>
      <c r="R51" s="19">
        <v>13142.12256</v>
      </c>
      <c r="S51" s="19">
        <v>0</v>
      </c>
      <c r="T51" s="19">
        <v>0</v>
      </c>
      <c r="U51" s="19">
        <v>0</v>
      </c>
      <c r="V51" s="25">
        <f t="shared" si="1"/>
        <v>138128.346288</v>
      </c>
      <c r="W51" s="18">
        <f t="shared" si="2"/>
        <v>15623.277966</v>
      </c>
      <c r="X51" s="85">
        <f t="shared" si="3"/>
        <v>7.28260456726431E-3</v>
      </c>
      <c r="Y51" s="35">
        <f t="shared" si="4"/>
        <v>17896.638347563243</v>
      </c>
      <c r="Z51" s="35"/>
      <c r="AA51" s="49">
        <f t="shared" si="5"/>
        <v>0</v>
      </c>
    </row>
    <row r="52" spans="1:27" x14ac:dyDescent="0.35">
      <c r="A52" s="6" t="s">
        <v>4476</v>
      </c>
      <c r="B52" s="7" t="s">
        <v>251</v>
      </c>
      <c r="C52" s="7" t="s">
        <v>267</v>
      </c>
      <c r="D52" s="7" t="s">
        <v>286</v>
      </c>
      <c r="E52" s="7" t="s">
        <v>287</v>
      </c>
      <c r="F52" s="7"/>
      <c r="G52" s="8" t="s">
        <v>98</v>
      </c>
      <c r="H52" s="8" t="s">
        <v>99</v>
      </c>
      <c r="I52" s="100" t="s">
        <v>4735</v>
      </c>
      <c r="J52" s="18">
        <v>38489.654519999996</v>
      </c>
      <c r="K52" s="19">
        <v>6260.9371199999996</v>
      </c>
      <c r="L52" s="19">
        <v>15127.668000000001</v>
      </c>
      <c r="M52" s="19">
        <v>17646.45264</v>
      </c>
      <c r="N52" s="19">
        <v>19038.497040000002</v>
      </c>
      <c r="O52" s="19">
        <v>20544.693048000001</v>
      </c>
      <c r="P52" s="19">
        <v>31517.891640000002</v>
      </c>
      <c r="Q52" s="19">
        <v>14076.1476</v>
      </c>
      <c r="R52" s="19">
        <v>13695.935759999998</v>
      </c>
      <c r="S52" s="19">
        <v>0</v>
      </c>
      <c r="T52" s="19">
        <v>0</v>
      </c>
      <c r="U52" s="19">
        <v>0</v>
      </c>
      <c r="V52" s="25">
        <f t="shared" si="1"/>
        <v>176397.87736799999</v>
      </c>
      <c r="W52" s="18">
        <f t="shared" si="2"/>
        <v>20337.742700999999</v>
      </c>
      <c r="X52" s="85">
        <f t="shared" si="3"/>
        <v>9.4801960385314556E-3</v>
      </c>
      <c r="Y52" s="35">
        <f t="shared" si="4"/>
        <v>23297.110037835388</v>
      </c>
      <c r="Z52" s="35"/>
      <c r="AA52" s="49">
        <f t="shared" si="5"/>
        <v>0</v>
      </c>
    </row>
    <row r="53" spans="1:27" x14ac:dyDescent="0.35">
      <c r="A53" s="6" t="s">
        <v>4476</v>
      </c>
      <c r="B53" s="7" t="s">
        <v>251</v>
      </c>
      <c r="C53" s="7" t="s">
        <v>267</v>
      </c>
      <c r="D53" s="7" t="s">
        <v>288</v>
      </c>
      <c r="E53" s="7" t="s">
        <v>289</v>
      </c>
      <c r="F53" s="7"/>
      <c r="G53" s="8" t="s">
        <v>100</v>
      </c>
      <c r="H53" s="8" t="s">
        <v>101</v>
      </c>
      <c r="I53" s="100" t="s">
        <v>4736</v>
      </c>
      <c r="J53" s="18">
        <v>21641.966640000002</v>
      </c>
      <c r="K53" s="19">
        <v>4448.0707199999997</v>
      </c>
      <c r="L53" s="19">
        <v>17218.19484</v>
      </c>
      <c r="M53" s="19">
        <v>13966.351559999999</v>
      </c>
      <c r="N53" s="19">
        <v>25800.80472</v>
      </c>
      <c r="O53" s="19">
        <v>16505.83224</v>
      </c>
      <c r="P53" s="19">
        <v>21933.729719999999</v>
      </c>
      <c r="Q53" s="19">
        <v>46409.513760000009</v>
      </c>
      <c r="R53" s="19">
        <v>23731.550639999998</v>
      </c>
      <c r="S53" s="19">
        <v>0</v>
      </c>
      <c r="T53" s="19">
        <v>0</v>
      </c>
      <c r="U53" s="19">
        <v>0</v>
      </c>
      <c r="V53" s="25">
        <f t="shared" si="1"/>
        <v>191656.01484000002</v>
      </c>
      <c r="W53" s="18">
        <f t="shared" si="2"/>
        <v>20990.558025000002</v>
      </c>
      <c r="X53" s="85">
        <f t="shared" si="3"/>
        <v>9.7844981107655174E-3</v>
      </c>
      <c r="Y53" s="35">
        <f t="shared" si="4"/>
        <v>24044.917238526614</v>
      </c>
      <c r="Z53" s="35"/>
      <c r="AA53" s="49">
        <f t="shared" si="5"/>
        <v>0</v>
      </c>
    </row>
    <row r="54" spans="1:27" x14ac:dyDescent="0.35">
      <c r="A54" s="6" t="s">
        <v>4476</v>
      </c>
      <c r="B54" s="7" t="s">
        <v>251</v>
      </c>
      <c r="C54" s="7" t="s">
        <v>267</v>
      </c>
      <c r="D54" s="7" t="s">
        <v>284</v>
      </c>
      <c r="E54" s="7" t="s">
        <v>285</v>
      </c>
      <c r="F54" s="7"/>
      <c r="G54" s="8" t="s">
        <v>102</v>
      </c>
      <c r="H54" s="8" t="s">
        <v>103</v>
      </c>
      <c r="I54" s="100" t="s">
        <v>4676</v>
      </c>
      <c r="J54" s="18">
        <v>39136.539960000002</v>
      </c>
      <c r="K54" s="19">
        <v>23179.811040000001</v>
      </c>
      <c r="L54" s="19">
        <v>13022.888399999998</v>
      </c>
      <c r="M54" s="19">
        <v>18156.786120000001</v>
      </c>
      <c r="N54" s="19">
        <v>25175.231999999993</v>
      </c>
      <c r="O54" s="19">
        <v>10861.775208000001</v>
      </c>
      <c r="P54" s="19">
        <v>20184.088680000004</v>
      </c>
      <c r="Q54" s="19">
        <v>14524.398359999996</v>
      </c>
      <c r="R54" s="19">
        <v>15675.324119999997</v>
      </c>
      <c r="S54" s="19">
        <v>0</v>
      </c>
      <c r="T54" s="19">
        <v>0</v>
      </c>
      <c r="U54" s="19">
        <v>0</v>
      </c>
      <c r="V54" s="25">
        <f t="shared" si="1"/>
        <v>179916.843888</v>
      </c>
      <c r="W54" s="18">
        <f t="shared" si="2"/>
        <v>20530.189971</v>
      </c>
      <c r="X54" s="85">
        <f t="shared" si="3"/>
        <v>9.569903036672921E-3</v>
      </c>
      <c r="Y54" s="35">
        <f t="shared" si="4"/>
        <v>23517.560522020663</v>
      </c>
      <c r="Z54" s="35"/>
      <c r="AA54" s="49">
        <f t="shared" si="5"/>
        <v>0</v>
      </c>
    </row>
    <row r="55" spans="1:27" x14ac:dyDescent="0.35">
      <c r="A55" s="6" t="s">
        <v>4476</v>
      </c>
      <c r="B55" s="7" t="s">
        <v>251</v>
      </c>
      <c r="C55" s="7" t="s">
        <v>267</v>
      </c>
      <c r="D55" s="7" t="s">
        <v>286</v>
      </c>
      <c r="E55" s="7" t="s">
        <v>287</v>
      </c>
      <c r="F55" s="7"/>
      <c r="G55" s="8" t="s">
        <v>104</v>
      </c>
      <c r="H55" s="8" t="s">
        <v>105</v>
      </c>
      <c r="I55" s="100" t="s">
        <v>4680</v>
      </c>
      <c r="J55" s="18">
        <v>27831.535200000006</v>
      </c>
      <c r="K55" s="19">
        <v>19671.92136</v>
      </c>
      <c r="L55" s="19">
        <v>7725.8869200000008</v>
      </c>
      <c r="M55" s="19">
        <v>10918.22976</v>
      </c>
      <c r="N55" s="19">
        <v>12149.363879999999</v>
      </c>
      <c r="O55" s="19">
        <v>13679.918280000002</v>
      </c>
      <c r="P55" s="19">
        <v>13817.79765</v>
      </c>
      <c r="Q55" s="19">
        <v>11161.519199999999</v>
      </c>
      <c r="R55" s="19">
        <v>16324.680599999998</v>
      </c>
      <c r="S55" s="19">
        <v>0</v>
      </c>
      <c r="T55" s="19">
        <v>0</v>
      </c>
      <c r="U55" s="19">
        <v>0</v>
      </c>
      <c r="V55" s="25">
        <f t="shared" si="1"/>
        <v>133280.85285000002</v>
      </c>
      <c r="W55" s="18">
        <f t="shared" si="2"/>
        <v>14619.521531250002</v>
      </c>
      <c r="X55" s="85">
        <f t="shared" si="3"/>
        <v>6.8147154845737568E-3</v>
      </c>
      <c r="Y55" s="35">
        <f t="shared" si="4"/>
        <v>16746.824208631973</v>
      </c>
      <c r="Z55" s="35"/>
      <c r="AA55" s="49">
        <f t="shared" si="5"/>
        <v>0</v>
      </c>
    </row>
    <row r="56" spans="1:27" x14ac:dyDescent="0.35">
      <c r="A56" s="6" t="s">
        <v>4476</v>
      </c>
      <c r="B56" s="7" t="s">
        <v>251</v>
      </c>
      <c r="C56" s="7" t="s">
        <v>267</v>
      </c>
      <c r="D56" s="7" t="s">
        <v>288</v>
      </c>
      <c r="E56" s="7" t="s">
        <v>289</v>
      </c>
      <c r="F56" s="7"/>
      <c r="G56" s="8" t="s">
        <v>106</v>
      </c>
      <c r="H56" s="8" t="s">
        <v>107</v>
      </c>
      <c r="I56" s="100" t="s">
        <v>4678</v>
      </c>
      <c r="J56" s="18">
        <v>31503.153959999996</v>
      </c>
      <c r="K56" s="19">
        <v>22973.263200000001</v>
      </c>
      <c r="L56" s="19">
        <v>14389.526879999999</v>
      </c>
      <c r="M56" s="19">
        <v>26752.367879999998</v>
      </c>
      <c r="N56" s="19">
        <v>14197.69512</v>
      </c>
      <c r="O56" s="19">
        <v>21054.741480000001</v>
      </c>
      <c r="P56" s="19">
        <v>21066.142176000001</v>
      </c>
      <c r="Q56" s="19">
        <v>32522.751719999997</v>
      </c>
      <c r="R56" s="19">
        <v>27119.882159999997</v>
      </c>
      <c r="S56" s="19">
        <v>0</v>
      </c>
      <c r="T56" s="19">
        <v>0</v>
      </c>
      <c r="U56" s="19">
        <v>0</v>
      </c>
      <c r="V56" s="25">
        <f t="shared" si="1"/>
        <v>211579.52457600003</v>
      </c>
      <c r="W56" s="18">
        <f t="shared" si="2"/>
        <v>23057.455302000002</v>
      </c>
      <c r="X56" s="85">
        <f t="shared" si="3"/>
        <v>1.0747957608977352E-2</v>
      </c>
      <c r="Y56" s="35">
        <f t="shared" si="4"/>
        <v>26412.571014420027</v>
      </c>
      <c r="Z56" s="35"/>
      <c r="AA56" s="49">
        <f t="shared" si="5"/>
        <v>0</v>
      </c>
    </row>
    <row r="57" spans="1:27" x14ac:dyDescent="0.35">
      <c r="A57" s="6" t="s">
        <v>4476</v>
      </c>
      <c r="B57" s="7" t="s">
        <v>251</v>
      </c>
      <c r="C57" s="7" t="s">
        <v>267</v>
      </c>
      <c r="D57" s="7" t="s">
        <v>290</v>
      </c>
      <c r="E57" s="7" t="s">
        <v>291</v>
      </c>
      <c r="F57" s="7"/>
      <c r="G57" s="8" t="s">
        <v>108</v>
      </c>
      <c r="H57" s="8" t="s">
        <v>109</v>
      </c>
      <c r="I57" s="100" t="s">
        <v>4737</v>
      </c>
      <c r="J57" s="18">
        <v>15307.94268</v>
      </c>
      <c r="K57" s="19">
        <v>15869.535120000002</v>
      </c>
      <c r="L57" s="19">
        <v>8410.4513999999999</v>
      </c>
      <c r="M57" s="19">
        <v>10299.411359999998</v>
      </c>
      <c r="N57" s="19">
        <v>15224.57424</v>
      </c>
      <c r="O57" s="19">
        <v>22047.433200000003</v>
      </c>
      <c r="P57" s="19">
        <v>11538.496439999999</v>
      </c>
      <c r="Q57" s="19">
        <v>22500.955440000002</v>
      </c>
      <c r="R57" s="19">
        <v>14940.539640000001</v>
      </c>
      <c r="S57" s="19">
        <v>0</v>
      </c>
      <c r="T57" s="19">
        <v>0</v>
      </c>
      <c r="U57" s="19">
        <v>0</v>
      </c>
      <c r="V57" s="25">
        <f t="shared" si="1"/>
        <v>136139.33952000001</v>
      </c>
      <c r="W57" s="18">
        <f t="shared" si="2"/>
        <v>15149.849985000001</v>
      </c>
      <c r="X57" s="85">
        <f t="shared" si="3"/>
        <v>7.0619217640648458E-3</v>
      </c>
      <c r="Y57" s="35">
        <f t="shared" si="4"/>
        <v>17354.321339697621</v>
      </c>
      <c r="Z57" s="35"/>
      <c r="AA57" s="49">
        <f t="shared" si="5"/>
        <v>0</v>
      </c>
    </row>
    <row r="58" spans="1:27" x14ac:dyDescent="0.35">
      <c r="A58" s="6" t="s">
        <v>4476</v>
      </c>
      <c r="B58" s="7" t="s">
        <v>251</v>
      </c>
      <c r="C58" s="7" t="s">
        <v>267</v>
      </c>
      <c r="D58" s="7" t="s">
        <v>290</v>
      </c>
      <c r="E58" s="7" t="s">
        <v>291</v>
      </c>
      <c r="F58" s="7"/>
      <c r="G58" s="8" t="s">
        <v>110</v>
      </c>
      <c r="H58" s="8" t="s">
        <v>111</v>
      </c>
      <c r="I58" s="100" t="s">
        <v>4737</v>
      </c>
      <c r="J58" s="18">
        <v>6556.3819199999989</v>
      </c>
      <c r="K58" s="19">
        <v>9094.6421999999984</v>
      </c>
      <c r="L58" s="19">
        <v>12591.214559999997</v>
      </c>
      <c r="M58" s="19">
        <v>5484.0358800000004</v>
      </c>
      <c r="N58" s="19">
        <v>10035.10728</v>
      </c>
      <c r="O58" s="19">
        <v>7890.8262479999985</v>
      </c>
      <c r="P58" s="19">
        <v>17430.496920000001</v>
      </c>
      <c r="Q58" s="19">
        <v>11406.16944</v>
      </c>
      <c r="R58" s="19">
        <v>7272.2739599999995</v>
      </c>
      <c r="S58" s="19">
        <v>0</v>
      </c>
      <c r="T58" s="19">
        <v>0</v>
      </c>
      <c r="U58" s="19">
        <v>0</v>
      </c>
      <c r="V58" s="25">
        <f t="shared" si="1"/>
        <v>87761.148408000008</v>
      </c>
      <c r="W58" s="18">
        <f t="shared" si="2"/>
        <v>10061.109306</v>
      </c>
      <c r="X58" s="85">
        <f t="shared" si="3"/>
        <v>4.6898660283121443E-3</v>
      </c>
      <c r="Y58" s="35">
        <f t="shared" si="4"/>
        <v>11525.112400652337</v>
      </c>
      <c r="Z58" s="35"/>
      <c r="AA58" s="49">
        <f t="shared" si="5"/>
        <v>0</v>
      </c>
    </row>
    <row r="59" spans="1:27" x14ac:dyDescent="0.35">
      <c r="A59" s="6" t="s">
        <v>4476</v>
      </c>
      <c r="B59" s="7" t="s">
        <v>251</v>
      </c>
      <c r="C59" s="7" t="s">
        <v>252</v>
      </c>
      <c r="D59" s="7" t="s">
        <v>255</v>
      </c>
      <c r="E59" s="7" t="s">
        <v>256</v>
      </c>
      <c r="F59" s="7"/>
      <c r="G59" s="8" t="s">
        <v>112</v>
      </c>
      <c r="H59" s="8" t="s">
        <v>113</v>
      </c>
      <c r="I59" s="100" t="s">
        <v>4715</v>
      </c>
      <c r="J59" s="18">
        <v>83180.120400000014</v>
      </c>
      <c r="K59" s="19">
        <v>29162.273400000005</v>
      </c>
      <c r="L59" s="19">
        <v>-4123.5460200000007</v>
      </c>
      <c r="M59" s="19">
        <v>17705.796479999997</v>
      </c>
      <c r="N59" s="19">
        <v>55600.803000000007</v>
      </c>
      <c r="O59" s="19">
        <v>7423.8773040000015</v>
      </c>
      <c r="P59" s="19">
        <v>12816.189360000002</v>
      </c>
      <c r="Q59" s="19">
        <v>20765.419200000004</v>
      </c>
      <c r="R59" s="19">
        <v>20842.796879999998</v>
      </c>
      <c r="S59" s="19">
        <v>0</v>
      </c>
      <c r="T59" s="19">
        <v>0</v>
      </c>
      <c r="U59" s="19">
        <v>0</v>
      </c>
      <c r="V59" s="25">
        <f t="shared" si="1"/>
        <v>243373.73000400004</v>
      </c>
      <c r="W59" s="18">
        <f t="shared" si="2"/>
        <v>27816.366640500004</v>
      </c>
      <c r="X59" s="85">
        <f t="shared" si="3"/>
        <v>1.2966267334016396E-2</v>
      </c>
      <c r="Y59" s="35">
        <f t="shared" si="4"/>
        <v>31863.95678241313</v>
      </c>
      <c r="Z59" s="35"/>
      <c r="AA59" s="49">
        <f t="shared" si="5"/>
        <v>0</v>
      </c>
    </row>
    <row r="60" spans="1:27" x14ac:dyDescent="0.35">
      <c r="A60" s="6" t="s">
        <v>4476</v>
      </c>
      <c r="B60" s="7" t="s">
        <v>251</v>
      </c>
      <c r="C60" s="7" t="s">
        <v>252</v>
      </c>
      <c r="D60" s="7" t="s">
        <v>257</v>
      </c>
      <c r="E60" s="7" t="s">
        <v>258</v>
      </c>
      <c r="F60" s="7"/>
      <c r="G60" s="8" t="s">
        <v>114</v>
      </c>
      <c r="H60" s="8" t="s">
        <v>115</v>
      </c>
      <c r="I60" s="100" t="s">
        <v>4715</v>
      </c>
      <c r="J60" s="18">
        <v>13899.48228</v>
      </c>
      <c r="K60" s="19">
        <v>6696.3337200000005</v>
      </c>
      <c r="L60" s="19">
        <v>7064.7163199999986</v>
      </c>
      <c r="M60" s="19">
        <v>14086.28016</v>
      </c>
      <c r="N60" s="19">
        <v>34609.356</v>
      </c>
      <c r="O60" s="19">
        <v>6385.2159599999986</v>
      </c>
      <c r="P60" s="19">
        <v>11560.52952</v>
      </c>
      <c r="Q60" s="19">
        <v>6120.55008</v>
      </c>
      <c r="R60" s="19">
        <v>9120.6421199999986</v>
      </c>
      <c r="S60" s="19">
        <v>0</v>
      </c>
      <c r="T60" s="19">
        <v>0</v>
      </c>
      <c r="U60" s="19">
        <v>0</v>
      </c>
      <c r="V60" s="25">
        <f t="shared" si="1"/>
        <v>109543.10616</v>
      </c>
      <c r="W60" s="18">
        <f t="shared" si="2"/>
        <v>12552.808004999999</v>
      </c>
      <c r="X60" s="85">
        <f t="shared" si="3"/>
        <v>5.8513416395810534E-3</v>
      </c>
      <c r="Y60" s="35">
        <f t="shared" si="4"/>
        <v>14379.38092126254</v>
      </c>
      <c r="Z60" s="35"/>
      <c r="AA60" s="49">
        <f t="shared" si="5"/>
        <v>0</v>
      </c>
    </row>
    <row r="61" spans="1:27" x14ac:dyDescent="0.35">
      <c r="A61" s="6" t="s">
        <v>4476</v>
      </c>
      <c r="B61" s="7" t="s">
        <v>251</v>
      </c>
      <c r="C61" s="7" t="s">
        <v>252</v>
      </c>
      <c r="D61" s="7" t="s">
        <v>265</v>
      </c>
      <c r="E61" s="7" t="s">
        <v>266</v>
      </c>
      <c r="F61" s="7"/>
      <c r="G61" s="8" t="s">
        <v>116</v>
      </c>
      <c r="H61" s="8" t="s">
        <v>117</v>
      </c>
      <c r="I61" s="100" t="s">
        <v>4715</v>
      </c>
      <c r="J61" s="18">
        <v>7029.4035600000007</v>
      </c>
      <c r="K61" s="19">
        <v>4186.2225600000002</v>
      </c>
      <c r="L61" s="19">
        <v>3227.5529999999994</v>
      </c>
      <c r="M61" s="19">
        <v>13188.788279999999</v>
      </c>
      <c r="N61" s="19">
        <v>6710.2992000000004</v>
      </c>
      <c r="O61" s="19">
        <v>2497.5064800000005</v>
      </c>
      <c r="P61" s="19">
        <v>3338.4960000000001</v>
      </c>
      <c r="Q61" s="19">
        <v>2456.3649600000003</v>
      </c>
      <c r="R61" s="19">
        <v>5839.2338400000008</v>
      </c>
      <c r="S61" s="19">
        <v>0</v>
      </c>
      <c r="T61" s="19">
        <v>0</v>
      </c>
      <c r="U61" s="19">
        <v>0</v>
      </c>
      <c r="V61" s="25">
        <f t="shared" si="1"/>
        <v>48473.867880000005</v>
      </c>
      <c r="W61" s="18">
        <f t="shared" si="2"/>
        <v>5329.3292550000006</v>
      </c>
      <c r="X61" s="85">
        <f t="shared" si="3"/>
        <v>2.4842032291418751E-3</v>
      </c>
      <c r="Y61" s="35">
        <f t="shared" si="4"/>
        <v>6104.8058236809875</v>
      </c>
      <c r="Z61" s="35"/>
      <c r="AA61" s="49">
        <f t="shared" si="5"/>
        <v>0</v>
      </c>
    </row>
    <row r="62" spans="1:27" x14ac:dyDescent="0.35">
      <c r="A62" s="6" t="s">
        <v>4476</v>
      </c>
      <c r="B62" s="7" t="s">
        <v>251</v>
      </c>
      <c r="C62" s="7" t="s">
        <v>252</v>
      </c>
      <c r="D62" s="7" t="s">
        <v>257</v>
      </c>
      <c r="E62" s="7" t="s">
        <v>258</v>
      </c>
      <c r="F62" s="7"/>
      <c r="G62" s="8" t="s">
        <v>118</v>
      </c>
      <c r="H62" s="8" t="s">
        <v>119</v>
      </c>
      <c r="I62" s="100" t="s">
        <v>4715</v>
      </c>
      <c r="J62" s="18">
        <v>6693.6499200000007</v>
      </c>
      <c r="K62" s="19">
        <v>2187.9838799999998</v>
      </c>
      <c r="L62" s="19">
        <v>602.93483999999989</v>
      </c>
      <c r="M62" s="19">
        <v>5262.2567999999992</v>
      </c>
      <c r="N62" s="19">
        <v>3921.0944400000003</v>
      </c>
      <c r="O62" s="19">
        <v>4716.7833600000004</v>
      </c>
      <c r="P62" s="19">
        <v>1592.4902400000001</v>
      </c>
      <c r="Q62" s="19">
        <v>5276.7104399999998</v>
      </c>
      <c r="R62" s="19">
        <v>718.1028</v>
      </c>
      <c r="S62" s="19">
        <v>0</v>
      </c>
      <c r="T62" s="19">
        <v>0</v>
      </c>
      <c r="U62" s="19">
        <v>0</v>
      </c>
      <c r="V62" s="25">
        <f t="shared" si="1"/>
        <v>30972.006719999998</v>
      </c>
      <c r="W62" s="18">
        <f t="shared" si="2"/>
        <v>3781.7379899999996</v>
      </c>
      <c r="X62" s="85">
        <f t="shared" si="3"/>
        <v>1.7628120307471044E-3</v>
      </c>
      <c r="Y62" s="35">
        <f t="shared" si="4"/>
        <v>4332.0228494660032</v>
      </c>
      <c r="Z62" s="35"/>
      <c r="AA62" s="49">
        <f t="shared" si="5"/>
        <v>0</v>
      </c>
    </row>
    <row r="63" spans="1:27" x14ac:dyDescent="0.35">
      <c r="A63" s="6" t="s">
        <v>4476</v>
      </c>
      <c r="B63" s="7" t="s">
        <v>251</v>
      </c>
      <c r="C63" s="7" t="s">
        <v>252</v>
      </c>
      <c r="D63" s="7" t="s">
        <v>257</v>
      </c>
      <c r="E63" s="7" t="s">
        <v>258</v>
      </c>
      <c r="F63" s="7"/>
      <c r="G63" s="8" t="s">
        <v>120</v>
      </c>
      <c r="H63" s="8" t="s">
        <v>121</v>
      </c>
      <c r="I63" s="100" t="s">
        <v>4715</v>
      </c>
      <c r="J63" s="18">
        <v>37104.054479999999</v>
      </c>
      <c r="K63" s="19">
        <v>17335.988279999998</v>
      </c>
      <c r="L63" s="19">
        <v>3686.7165300000006</v>
      </c>
      <c r="M63" s="19">
        <v>16363.08216</v>
      </c>
      <c r="N63" s="19">
        <v>12452.370840000001</v>
      </c>
      <c r="O63" s="19">
        <v>11584.671839999999</v>
      </c>
      <c r="P63" s="19">
        <v>22079.93463</v>
      </c>
      <c r="Q63" s="19">
        <v>20411.839079999998</v>
      </c>
      <c r="R63" s="19">
        <v>17234.201519999999</v>
      </c>
      <c r="S63" s="19">
        <v>0</v>
      </c>
      <c r="T63" s="19">
        <v>0</v>
      </c>
      <c r="U63" s="19">
        <v>0</v>
      </c>
      <c r="V63" s="25">
        <f t="shared" si="1"/>
        <v>158252.85936</v>
      </c>
      <c r="W63" s="18">
        <f t="shared" si="2"/>
        <v>17627.33223</v>
      </c>
      <c r="X63" s="85">
        <f t="shared" si="3"/>
        <v>8.2167705449684488E-3</v>
      </c>
      <c r="Y63" s="35">
        <f t="shared" si="4"/>
        <v>20192.304754430785</v>
      </c>
      <c r="Z63" s="35"/>
      <c r="AA63" s="49">
        <f t="shared" si="5"/>
        <v>0</v>
      </c>
    </row>
    <row r="64" spans="1:27" x14ac:dyDescent="0.35">
      <c r="A64" s="6" t="s">
        <v>4476</v>
      </c>
      <c r="B64" s="7" t="s">
        <v>251</v>
      </c>
      <c r="C64" s="7" t="s">
        <v>267</v>
      </c>
      <c r="D64" s="7" t="s">
        <v>284</v>
      </c>
      <c r="E64" s="7" t="s">
        <v>285</v>
      </c>
      <c r="F64" s="7"/>
      <c r="G64" s="8" t="s">
        <v>122</v>
      </c>
      <c r="H64" s="8" t="s">
        <v>123</v>
      </c>
      <c r="I64" s="100" t="s">
        <v>4738</v>
      </c>
      <c r="J64" s="18">
        <v>10181.880359999997</v>
      </c>
      <c r="K64" s="19">
        <v>16985.12544</v>
      </c>
      <c r="L64" s="19">
        <v>8201.8213199999973</v>
      </c>
      <c r="M64" s="19">
        <v>18170.78616</v>
      </c>
      <c r="N64" s="19">
        <v>9560.6719199999989</v>
      </c>
      <c r="O64" s="19">
        <v>15093.560519999997</v>
      </c>
      <c r="P64" s="19">
        <v>28453.637880000002</v>
      </c>
      <c r="Q64" s="19">
        <v>15133.527</v>
      </c>
      <c r="R64" s="19">
        <v>17960.6214</v>
      </c>
      <c r="S64" s="19">
        <v>0</v>
      </c>
      <c r="T64" s="19">
        <v>0</v>
      </c>
      <c r="U64" s="19">
        <v>0</v>
      </c>
      <c r="V64" s="25">
        <f t="shared" si="1"/>
        <v>139741.63199999998</v>
      </c>
      <c r="W64" s="18">
        <f t="shared" si="2"/>
        <v>15222.626324999997</v>
      </c>
      <c r="X64" s="85">
        <f t="shared" si="3"/>
        <v>7.0958455864039323E-3</v>
      </c>
      <c r="Y64" s="35">
        <f t="shared" si="4"/>
        <v>17437.68744507408</v>
      </c>
      <c r="Z64" s="35"/>
      <c r="AA64" s="49">
        <f t="shared" si="5"/>
        <v>0</v>
      </c>
    </row>
    <row r="65" spans="1:27" x14ac:dyDescent="0.35">
      <c r="A65" s="6" t="s">
        <v>4476</v>
      </c>
      <c r="B65" s="7" t="s">
        <v>251</v>
      </c>
      <c r="C65" s="7" t="s">
        <v>252</v>
      </c>
      <c r="D65" s="7" t="s">
        <v>261</v>
      </c>
      <c r="E65" s="7" t="s">
        <v>262</v>
      </c>
      <c r="F65" s="7"/>
      <c r="G65" s="8" t="s">
        <v>124</v>
      </c>
      <c r="H65" s="8" t="s">
        <v>125</v>
      </c>
      <c r="I65" s="100" t="s">
        <v>4715</v>
      </c>
      <c r="J65" s="18">
        <v>61225.420319999997</v>
      </c>
      <c r="K65" s="19">
        <v>37660.786919999999</v>
      </c>
      <c r="L65" s="19">
        <v>16037.102519999995</v>
      </c>
      <c r="M65" s="19">
        <v>29878.311240000003</v>
      </c>
      <c r="N65" s="19">
        <v>33003.713519999998</v>
      </c>
      <c r="O65" s="19">
        <v>25431.521903999997</v>
      </c>
      <c r="P65" s="19">
        <v>16672.54536</v>
      </c>
      <c r="Q65" s="19">
        <v>28556.571599999999</v>
      </c>
      <c r="R65" s="19">
        <v>23957.307359999995</v>
      </c>
      <c r="S65" s="19">
        <v>0</v>
      </c>
      <c r="T65" s="19">
        <v>0</v>
      </c>
      <c r="U65" s="19">
        <v>0</v>
      </c>
      <c r="V65" s="25">
        <f t="shared" si="1"/>
        <v>272423.28074399993</v>
      </c>
      <c r="W65" s="18">
        <f t="shared" si="2"/>
        <v>31058.246672999994</v>
      </c>
      <c r="X65" s="85">
        <f t="shared" si="3"/>
        <v>1.4477431020829559E-2</v>
      </c>
      <c r="Y65" s="35">
        <f t="shared" si="4"/>
        <v>35577.566348478693</v>
      </c>
      <c r="Z65" s="35"/>
      <c r="AA65" s="49">
        <f t="shared" si="5"/>
        <v>0</v>
      </c>
    </row>
    <row r="66" spans="1:27" x14ac:dyDescent="0.35">
      <c r="A66" s="6" t="s">
        <v>4476</v>
      </c>
      <c r="B66" s="7" t="s">
        <v>251</v>
      </c>
      <c r="C66" s="7" t="s">
        <v>267</v>
      </c>
      <c r="D66" s="7" t="s">
        <v>290</v>
      </c>
      <c r="E66" s="7" t="s">
        <v>291</v>
      </c>
      <c r="F66" s="7"/>
      <c r="G66" s="8" t="s">
        <v>126</v>
      </c>
      <c r="H66" s="8" t="s">
        <v>127</v>
      </c>
      <c r="I66" s="100" t="s">
        <v>4678</v>
      </c>
      <c r="J66" s="18">
        <v>16205.74128</v>
      </c>
      <c r="K66" s="19">
        <v>10199.19168</v>
      </c>
      <c r="L66" s="19">
        <v>8138.5480799999987</v>
      </c>
      <c r="M66" s="19">
        <v>16822.536840000001</v>
      </c>
      <c r="N66" s="19">
        <v>7785.6930000000011</v>
      </c>
      <c r="O66" s="19">
        <v>10512.031320000002</v>
      </c>
      <c r="P66" s="19">
        <v>15786.746640000001</v>
      </c>
      <c r="Q66" s="19">
        <v>16077.882239999999</v>
      </c>
      <c r="R66" s="19">
        <v>15829.690679999998</v>
      </c>
      <c r="S66" s="19">
        <v>0</v>
      </c>
      <c r="T66" s="19">
        <v>0</v>
      </c>
      <c r="U66" s="19">
        <v>0</v>
      </c>
      <c r="V66" s="25">
        <f t="shared" si="1"/>
        <v>117358.06176000001</v>
      </c>
      <c r="W66" s="18">
        <f t="shared" si="2"/>
        <v>12691.046385000001</v>
      </c>
      <c r="X66" s="85">
        <f t="shared" si="3"/>
        <v>5.915779810607015E-3</v>
      </c>
      <c r="Y66" s="35">
        <f t="shared" si="4"/>
        <v>14537.734520167784</v>
      </c>
      <c r="Z66" s="35"/>
      <c r="AA66" s="49">
        <f t="shared" si="5"/>
        <v>0</v>
      </c>
    </row>
    <row r="67" spans="1:27" x14ac:dyDescent="0.35">
      <c r="A67" s="6" t="s">
        <v>4476</v>
      </c>
      <c r="B67" s="7" t="s">
        <v>251</v>
      </c>
      <c r="C67" s="7" t="s">
        <v>267</v>
      </c>
      <c r="D67" s="7" t="s">
        <v>284</v>
      </c>
      <c r="E67" s="7" t="s">
        <v>285</v>
      </c>
      <c r="F67" s="7"/>
      <c r="G67" s="8" t="s">
        <v>128</v>
      </c>
      <c r="H67" s="8" t="s">
        <v>129</v>
      </c>
      <c r="I67" s="100" t="s">
        <v>4676</v>
      </c>
      <c r="J67" s="18">
        <v>1104.0029999999999</v>
      </c>
      <c r="K67" s="19">
        <v>0</v>
      </c>
      <c r="L67" s="19">
        <v>1929.3897599999998</v>
      </c>
      <c r="M67" s="19">
        <v>3062.4685199999999</v>
      </c>
      <c r="N67" s="19">
        <v>7676.8527599999998</v>
      </c>
      <c r="O67" s="19">
        <v>7057.0202400000007</v>
      </c>
      <c r="P67" s="19">
        <v>6558.8637600000002</v>
      </c>
      <c r="Q67" s="19">
        <v>11703.791519999999</v>
      </c>
      <c r="R67" s="19">
        <v>3186.5000400000004</v>
      </c>
      <c r="S67" s="19">
        <v>0</v>
      </c>
      <c r="T67" s="19">
        <v>0</v>
      </c>
      <c r="U67" s="19">
        <v>0</v>
      </c>
      <c r="V67" s="25">
        <f t="shared" si="1"/>
        <v>42278.889599999995</v>
      </c>
      <c r="W67" s="18">
        <f t="shared" si="2"/>
        <v>4886.5486949999995</v>
      </c>
      <c r="X67" s="85">
        <f t="shared" si="3"/>
        <v>2.2778063554787843E-3</v>
      </c>
      <c r="Y67" s="35">
        <f t="shared" si="4"/>
        <v>5597.595776794753</v>
      </c>
      <c r="Z67" s="35"/>
      <c r="AA67" s="49">
        <f t="shared" si="5"/>
        <v>0</v>
      </c>
    </row>
    <row r="68" spans="1:27" x14ac:dyDescent="0.35">
      <c r="A68" s="6" t="s">
        <v>4476</v>
      </c>
      <c r="B68" s="7" t="s">
        <v>251</v>
      </c>
      <c r="C68" s="7" t="s">
        <v>3194</v>
      </c>
      <c r="D68" s="7" t="s">
        <v>280</v>
      </c>
      <c r="E68" s="7" t="s">
        <v>281</v>
      </c>
      <c r="F68" s="7"/>
      <c r="G68" s="8" t="s">
        <v>130</v>
      </c>
      <c r="H68" s="8" t="s">
        <v>131</v>
      </c>
      <c r="I68" s="100" t="s">
        <v>4723</v>
      </c>
      <c r="J68" s="18">
        <v>12042.457919999999</v>
      </c>
      <c r="K68" s="19">
        <v>4729.0986000000003</v>
      </c>
      <c r="L68" s="19">
        <v>2171.4555600000003</v>
      </c>
      <c r="M68" s="19">
        <v>2227.3628399999998</v>
      </c>
      <c r="N68" s="19">
        <v>2801.7327599999999</v>
      </c>
      <c r="O68" s="19">
        <v>4667.5807199999999</v>
      </c>
      <c r="P68" s="19">
        <v>3827.8656000000005</v>
      </c>
      <c r="Q68" s="19">
        <v>3928.5075600000005</v>
      </c>
      <c r="R68" s="19">
        <v>3031.1798399999998</v>
      </c>
      <c r="S68" s="19">
        <v>0</v>
      </c>
      <c r="T68" s="19">
        <v>0</v>
      </c>
      <c r="U68" s="19">
        <v>0</v>
      </c>
      <c r="V68" s="25">
        <f t="shared" ref="V68:V131" si="6">SUM(J68:U68)</f>
        <v>39427.241399999999</v>
      </c>
      <c r="W68" s="18">
        <f t="shared" ref="W68:W131" si="7">+AVERAGE(J68:Q68)</f>
        <v>4549.5076950000002</v>
      </c>
      <c r="X68" s="85">
        <f t="shared" ref="X68:X131" si="8">+W68/$W$133</f>
        <v>2.1206987157570186E-3</v>
      </c>
      <c r="Y68" s="35">
        <f t="shared" ref="Y68:Y131" si="9">+IFERROR($X68*$Y$133,0)</f>
        <v>5211.5115697270739</v>
      </c>
      <c r="Z68" s="35"/>
      <c r="AA68" s="49">
        <f t="shared" ref="AA68:AA131" si="10">+IFERROR(Z68/Y68,0)</f>
        <v>0</v>
      </c>
    </row>
    <row r="69" spans="1:27" x14ac:dyDescent="0.35">
      <c r="A69" s="6" t="s">
        <v>4476</v>
      </c>
      <c r="B69" s="7" t="s">
        <v>251</v>
      </c>
      <c r="C69" s="7" t="s">
        <v>3194</v>
      </c>
      <c r="D69" s="7" t="s">
        <v>280</v>
      </c>
      <c r="E69" s="7" t="s">
        <v>281</v>
      </c>
      <c r="F69" s="7"/>
      <c r="G69" s="8" t="s">
        <v>132</v>
      </c>
      <c r="H69" s="8" t="s">
        <v>133</v>
      </c>
      <c r="I69" s="100" t="s">
        <v>4727</v>
      </c>
      <c r="J69" s="18">
        <v>16419.620159999999</v>
      </c>
      <c r="K69" s="19">
        <v>4605.3511200000003</v>
      </c>
      <c r="L69" s="19">
        <v>4907.1376799999998</v>
      </c>
      <c r="M69" s="19">
        <v>7963.9102800000001</v>
      </c>
      <c r="N69" s="19">
        <v>6879.7349999999997</v>
      </c>
      <c r="O69" s="19">
        <v>7694.5442400000002</v>
      </c>
      <c r="P69" s="19">
        <v>7125.4674000000005</v>
      </c>
      <c r="Q69" s="19">
        <v>8013.8354399999998</v>
      </c>
      <c r="R69" s="19">
        <v>4791.7526399999988</v>
      </c>
      <c r="S69" s="19">
        <v>0</v>
      </c>
      <c r="T69" s="19">
        <v>0</v>
      </c>
      <c r="U69" s="19">
        <v>0</v>
      </c>
      <c r="V69" s="25">
        <f t="shared" si="6"/>
        <v>68401.353960000008</v>
      </c>
      <c r="W69" s="18">
        <f t="shared" si="7"/>
        <v>7951.2001650000002</v>
      </c>
      <c r="X69" s="85">
        <f t="shared" si="8"/>
        <v>3.706357063023386E-3</v>
      </c>
      <c r="Y69" s="35">
        <f t="shared" si="9"/>
        <v>9108.1880570625817</v>
      </c>
      <c r="Z69" s="35"/>
      <c r="AA69" s="49">
        <f t="shared" si="10"/>
        <v>0</v>
      </c>
    </row>
    <row r="70" spans="1:27" x14ac:dyDescent="0.35">
      <c r="A70" s="6" t="s">
        <v>4476</v>
      </c>
      <c r="B70" s="7" t="s">
        <v>251</v>
      </c>
      <c r="C70" s="7" t="s">
        <v>267</v>
      </c>
      <c r="D70" s="7" t="s">
        <v>273</v>
      </c>
      <c r="E70" s="7" t="s">
        <v>274</v>
      </c>
      <c r="F70" s="7"/>
      <c r="G70" s="8" t="s">
        <v>134</v>
      </c>
      <c r="H70" s="8" t="s">
        <v>135</v>
      </c>
      <c r="I70" s="100" t="s">
        <v>4644</v>
      </c>
      <c r="J70" s="18">
        <v>39755.166120000002</v>
      </c>
      <c r="K70" s="19">
        <v>3270.4041599999996</v>
      </c>
      <c r="L70" s="19">
        <v>4717.7181</v>
      </c>
      <c r="M70" s="19">
        <v>10262.292839999998</v>
      </c>
      <c r="N70" s="19">
        <v>13248.661319999999</v>
      </c>
      <c r="O70" s="19">
        <v>4080.5683200000003</v>
      </c>
      <c r="P70" s="19">
        <v>19363.966919999995</v>
      </c>
      <c r="Q70" s="19">
        <v>13461.215040000001</v>
      </c>
      <c r="R70" s="19">
        <v>10089.264959999997</v>
      </c>
      <c r="S70" s="19">
        <v>0</v>
      </c>
      <c r="T70" s="19">
        <v>0</v>
      </c>
      <c r="U70" s="19">
        <v>0</v>
      </c>
      <c r="V70" s="25">
        <f t="shared" si="6"/>
        <v>118249.25777999999</v>
      </c>
      <c r="W70" s="18">
        <f t="shared" si="7"/>
        <v>13519.999102499998</v>
      </c>
      <c r="X70" s="85">
        <f t="shared" si="8"/>
        <v>6.3021862267028852E-3</v>
      </c>
      <c r="Y70" s="35">
        <f t="shared" si="9"/>
        <v>15487.309060453934</v>
      </c>
      <c r="Z70" s="35"/>
      <c r="AA70" s="49">
        <f t="shared" si="10"/>
        <v>0</v>
      </c>
    </row>
    <row r="71" spans="1:27" x14ac:dyDescent="0.35">
      <c r="A71" s="6" t="s">
        <v>4476</v>
      </c>
      <c r="B71" s="7" t="s">
        <v>251</v>
      </c>
      <c r="C71" s="7" t="s">
        <v>267</v>
      </c>
      <c r="D71" s="7" t="s">
        <v>282</v>
      </c>
      <c r="E71" s="7" t="s">
        <v>283</v>
      </c>
      <c r="F71" s="7"/>
      <c r="G71" s="8" t="s">
        <v>136</v>
      </c>
      <c r="H71" s="8" t="s">
        <v>137</v>
      </c>
      <c r="I71" s="100" t="s">
        <v>4739</v>
      </c>
      <c r="J71" s="18">
        <v>24712.502759999999</v>
      </c>
      <c r="K71" s="19">
        <v>0</v>
      </c>
      <c r="L71" s="19">
        <v>9778.8545999999969</v>
      </c>
      <c r="M71" s="19">
        <v>2727.8402399999995</v>
      </c>
      <c r="N71" s="19">
        <v>10768.143239999999</v>
      </c>
      <c r="O71" s="19">
        <v>4806.1134000000002</v>
      </c>
      <c r="P71" s="19">
        <v>8769.0524400000013</v>
      </c>
      <c r="Q71" s="19">
        <v>11846.39256</v>
      </c>
      <c r="R71" s="19">
        <v>6333.4677599999995</v>
      </c>
      <c r="S71" s="19">
        <v>0</v>
      </c>
      <c r="T71" s="19">
        <v>0</v>
      </c>
      <c r="U71" s="19">
        <v>0</v>
      </c>
      <c r="V71" s="25">
        <f t="shared" si="6"/>
        <v>79742.366999999998</v>
      </c>
      <c r="W71" s="18">
        <f t="shared" si="7"/>
        <v>9176.1124049999999</v>
      </c>
      <c r="X71" s="85">
        <f t="shared" si="8"/>
        <v>4.2773352849391211E-3</v>
      </c>
      <c r="Y71" s="35">
        <f t="shared" si="9"/>
        <v>10511.338626007891</v>
      </c>
      <c r="Z71" s="35"/>
      <c r="AA71" s="49">
        <f t="shared" si="10"/>
        <v>0</v>
      </c>
    </row>
    <row r="72" spans="1:27" x14ac:dyDescent="0.35">
      <c r="A72" s="6" t="s">
        <v>4476</v>
      </c>
      <c r="B72" s="7" t="s">
        <v>251</v>
      </c>
      <c r="C72" s="7" t="s">
        <v>252</v>
      </c>
      <c r="D72" s="7" t="s">
        <v>263</v>
      </c>
      <c r="E72" s="7" t="s">
        <v>264</v>
      </c>
      <c r="F72" s="7"/>
      <c r="G72" s="8" t="s">
        <v>138</v>
      </c>
      <c r="H72" s="8" t="s">
        <v>139</v>
      </c>
      <c r="I72" s="100" t="s">
        <v>4715</v>
      </c>
      <c r="J72" s="18">
        <v>14315.40972</v>
      </c>
      <c r="K72" s="19">
        <v>9558.01728</v>
      </c>
      <c r="L72" s="19">
        <v>9114.5573999999997</v>
      </c>
      <c r="M72" s="19">
        <v>6599.8152</v>
      </c>
      <c r="N72" s="19">
        <v>14689.191239999998</v>
      </c>
      <c r="O72" s="19">
        <v>9377.9369999999999</v>
      </c>
      <c r="P72" s="19">
        <v>10497.917519999999</v>
      </c>
      <c r="Q72" s="19">
        <v>13816.649519999997</v>
      </c>
      <c r="R72" s="19">
        <v>10765.0998</v>
      </c>
      <c r="S72" s="19">
        <v>0</v>
      </c>
      <c r="T72" s="19">
        <v>0</v>
      </c>
      <c r="U72" s="19">
        <v>0</v>
      </c>
      <c r="V72" s="25">
        <f t="shared" si="6"/>
        <v>98734.59467999998</v>
      </c>
      <c r="W72" s="18">
        <f t="shared" si="7"/>
        <v>10996.186859999998</v>
      </c>
      <c r="X72" s="85">
        <f t="shared" si="8"/>
        <v>5.1257412703917182E-3</v>
      </c>
      <c r="Y72" s="35">
        <f t="shared" si="9"/>
        <v>12596.254119264833</v>
      </c>
      <c r="Z72" s="35"/>
      <c r="AA72" s="49">
        <f t="shared" si="10"/>
        <v>0</v>
      </c>
    </row>
    <row r="73" spans="1:27" x14ac:dyDescent="0.35">
      <c r="A73" s="6" t="s">
        <v>4476</v>
      </c>
      <c r="B73" s="7" t="s">
        <v>251</v>
      </c>
      <c r="C73" s="7" t="s">
        <v>267</v>
      </c>
      <c r="D73" s="7" t="s">
        <v>270</v>
      </c>
      <c r="E73" s="7" t="s">
        <v>270</v>
      </c>
      <c r="F73" s="7"/>
      <c r="G73" s="8" t="s">
        <v>140</v>
      </c>
      <c r="H73" s="8" t="s">
        <v>141</v>
      </c>
      <c r="I73" s="100" t="s">
        <v>4726</v>
      </c>
      <c r="J73" s="18">
        <v>25925.718600000004</v>
      </c>
      <c r="K73" s="19">
        <v>16792.61004</v>
      </c>
      <c r="L73" s="19">
        <v>9096.4403999999995</v>
      </c>
      <c r="M73" s="19">
        <v>13809.40812</v>
      </c>
      <c r="N73" s="19">
        <v>12938.946480000001</v>
      </c>
      <c r="O73" s="19">
        <v>11708.566199999997</v>
      </c>
      <c r="P73" s="19">
        <v>11720.798280000001</v>
      </c>
      <c r="Q73" s="19">
        <v>12240.935999999998</v>
      </c>
      <c r="R73" s="19">
        <v>9500.1303599999992</v>
      </c>
      <c r="S73" s="19">
        <v>0</v>
      </c>
      <c r="T73" s="19">
        <v>0</v>
      </c>
      <c r="U73" s="19">
        <v>0</v>
      </c>
      <c r="V73" s="25">
        <f t="shared" si="6"/>
        <v>123733.55448000001</v>
      </c>
      <c r="W73" s="18">
        <f t="shared" si="7"/>
        <v>14279.178015000001</v>
      </c>
      <c r="X73" s="85">
        <f t="shared" si="8"/>
        <v>6.6560684163160556E-3</v>
      </c>
      <c r="Y73" s="35">
        <f t="shared" si="9"/>
        <v>16356.956932537945</v>
      </c>
      <c r="Z73" s="35"/>
      <c r="AA73" s="49">
        <f t="shared" si="10"/>
        <v>0</v>
      </c>
    </row>
    <row r="74" spans="1:27" x14ac:dyDescent="0.35">
      <c r="A74" s="6" t="s">
        <v>4476</v>
      </c>
      <c r="B74" s="7" t="s">
        <v>251</v>
      </c>
      <c r="C74" s="7" t="s">
        <v>252</v>
      </c>
      <c r="D74" s="7" t="s">
        <v>261</v>
      </c>
      <c r="E74" s="7" t="s">
        <v>262</v>
      </c>
      <c r="F74" s="7"/>
      <c r="G74" s="8" t="s">
        <v>142</v>
      </c>
      <c r="H74" s="8" t="s">
        <v>143</v>
      </c>
      <c r="I74" s="100" t="s">
        <v>4715</v>
      </c>
      <c r="J74" s="18">
        <v>62993.728080000001</v>
      </c>
      <c r="K74" s="19">
        <v>3549.9114</v>
      </c>
      <c r="L74" s="19">
        <v>5207.3852399999996</v>
      </c>
      <c r="M74" s="19">
        <v>4868.6086800000012</v>
      </c>
      <c r="N74" s="19">
        <v>7815.5009999999993</v>
      </c>
      <c r="O74" s="19">
        <v>6196.8142800000005</v>
      </c>
      <c r="P74" s="19">
        <v>6063.246360000001</v>
      </c>
      <c r="Q74" s="19">
        <v>3117.4156800000001</v>
      </c>
      <c r="R74" s="19">
        <v>4492.6811999999991</v>
      </c>
      <c r="S74" s="19">
        <v>0</v>
      </c>
      <c r="T74" s="19">
        <v>0</v>
      </c>
      <c r="U74" s="19">
        <v>0</v>
      </c>
      <c r="V74" s="25">
        <f t="shared" si="6"/>
        <v>104305.29192000002</v>
      </c>
      <c r="W74" s="18">
        <f t="shared" si="7"/>
        <v>12476.576340000003</v>
      </c>
      <c r="X74" s="85">
        <f t="shared" si="8"/>
        <v>5.8158071587309209E-3</v>
      </c>
      <c r="Y74" s="35">
        <f t="shared" si="9"/>
        <v>14292.056702740249</v>
      </c>
      <c r="Z74" s="35"/>
      <c r="AA74" s="49">
        <f t="shared" si="10"/>
        <v>0</v>
      </c>
    </row>
    <row r="75" spans="1:27" x14ac:dyDescent="0.35">
      <c r="A75" s="6" t="s">
        <v>4476</v>
      </c>
      <c r="B75" s="7" t="s">
        <v>251</v>
      </c>
      <c r="C75" s="7" t="s">
        <v>3194</v>
      </c>
      <c r="D75" s="7" t="s">
        <v>278</v>
      </c>
      <c r="E75" s="7" t="s">
        <v>279</v>
      </c>
      <c r="F75" s="7"/>
      <c r="G75" s="8" t="s">
        <v>144</v>
      </c>
      <c r="H75" s="8" t="s">
        <v>145</v>
      </c>
      <c r="I75" s="100" t="s">
        <v>4740</v>
      </c>
      <c r="J75" s="18">
        <v>6059.0343599999997</v>
      </c>
      <c r="K75" s="19">
        <v>11676.153240000001</v>
      </c>
      <c r="L75" s="19">
        <v>13339.304640000002</v>
      </c>
      <c r="M75" s="19">
        <v>19525.814279999999</v>
      </c>
      <c r="N75" s="19">
        <v>18473.956199999997</v>
      </c>
      <c r="O75" s="19">
        <v>31767.827759999996</v>
      </c>
      <c r="P75" s="19">
        <v>14280.646103999998</v>
      </c>
      <c r="Q75" s="19">
        <v>23089.39992</v>
      </c>
      <c r="R75" s="19">
        <v>19667.590560000001</v>
      </c>
      <c r="S75" s="19">
        <v>0</v>
      </c>
      <c r="T75" s="19">
        <v>0</v>
      </c>
      <c r="U75" s="19">
        <v>0</v>
      </c>
      <c r="V75" s="25">
        <f t="shared" si="6"/>
        <v>157879.72706400001</v>
      </c>
      <c r="W75" s="18">
        <f t="shared" si="7"/>
        <v>17276.517062999999</v>
      </c>
      <c r="X75" s="85">
        <f t="shared" si="8"/>
        <v>8.0532422416879374E-3</v>
      </c>
      <c r="Y75" s="35">
        <f t="shared" si="9"/>
        <v>19790.44208615449</v>
      </c>
      <c r="Z75" s="35"/>
      <c r="AA75" s="49">
        <f t="shared" si="10"/>
        <v>0</v>
      </c>
    </row>
    <row r="76" spans="1:27" x14ac:dyDescent="0.35">
      <c r="A76" s="6" t="s">
        <v>4476</v>
      </c>
      <c r="B76" s="7" t="s">
        <v>251</v>
      </c>
      <c r="C76" s="7" t="s">
        <v>267</v>
      </c>
      <c r="D76" s="7" t="s">
        <v>286</v>
      </c>
      <c r="E76" s="7" t="s">
        <v>287</v>
      </c>
      <c r="F76" s="7"/>
      <c r="G76" s="8" t="s">
        <v>146</v>
      </c>
      <c r="H76" s="8" t="s">
        <v>147</v>
      </c>
      <c r="I76" s="100" t="s">
        <v>4749</v>
      </c>
      <c r="J76" s="18">
        <v>23025.358080000002</v>
      </c>
      <c r="K76" s="19">
        <v>1433.4947999999999</v>
      </c>
      <c r="L76" s="19">
        <v>11419.991280000002</v>
      </c>
      <c r="M76" s="19">
        <v>11269.861560000001</v>
      </c>
      <c r="N76" s="19">
        <v>16496.775360000003</v>
      </c>
      <c r="O76" s="19">
        <v>2749.9737600000003</v>
      </c>
      <c r="P76" s="19">
        <v>18027.966744000001</v>
      </c>
      <c r="Q76" s="19">
        <v>15436.100880000002</v>
      </c>
      <c r="R76" s="19">
        <v>7740.58356</v>
      </c>
      <c r="S76" s="19">
        <v>0</v>
      </c>
      <c r="T76" s="19">
        <v>0</v>
      </c>
      <c r="U76" s="19">
        <v>0</v>
      </c>
      <c r="V76" s="25">
        <f t="shared" si="6"/>
        <v>107600.10602400001</v>
      </c>
      <c r="W76" s="18">
        <f t="shared" si="7"/>
        <v>12482.440308000001</v>
      </c>
      <c r="X76" s="85">
        <f t="shared" si="8"/>
        <v>5.8185405774303775E-3</v>
      </c>
      <c r="Y76" s="35">
        <f t="shared" si="9"/>
        <v>14298.773943181468</v>
      </c>
      <c r="Z76" s="35"/>
      <c r="AA76" s="49">
        <f t="shared" si="10"/>
        <v>0</v>
      </c>
    </row>
    <row r="77" spans="1:27" x14ac:dyDescent="0.35">
      <c r="A77" s="6" t="s">
        <v>4476</v>
      </c>
      <c r="B77" s="7" t="s">
        <v>251</v>
      </c>
      <c r="C77" s="7" t="s">
        <v>267</v>
      </c>
      <c r="D77" s="7" t="s">
        <v>284</v>
      </c>
      <c r="E77" s="7" t="s">
        <v>285</v>
      </c>
      <c r="F77" s="7"/>
      <c r="G77" s="8" t="s">
        <v>148</v>
      </c>
      <c r="H77" s="8" t="s">
        <v>149</v>
      </c>
      <c r="I77" s="100" t="s">
        <v>4738</v>
      </c>
      <c r="J77" s="18">
        <v>19482.344639999999</v>
      </c>
      <c r="K77" s="19">
        <v>16874.304480000003</v>
      </c>
      <c r="L77" s="19">
        <v>5843.1218399999989</v>
      </c>
      <c r="M77" s="19">
        <v>15159.581999999999</v>
      </c>
      <c r="N77" s="19">
        <v>8953.4602799999993</v>
      </c>
      <c r="O77" s="19">
        <v>12777.094439999999</v>
      </c>
      <c r="P77" s="19">
        <v>13817.707919999997</v>
      </c>
      <c r="Q77" s="19">
        <v>16200.097199999998</v>
      </c>
      <c r="R77" s="19">
        <v>12451.823279999999</v>
      </c>
      <c r="S77" s="19">
        <v>0</v>
      </c>
      <c r="T77" s="19">
        <v>0</v>
      </c>
      <c r="U77" s="19">
        <v>0</v>
      </c>
      <c r="V77" s="25">
        <f t="shared" si="6"/>
        <v>121559.53608000001</v>
      </c>
      <c r="W77" s="18">
        <f t="shared" si="7"/>
        <v>13638.464100000001</v>
      </c>
      <c r="X77" s="85">
        <f t="shared" si="8"/>
        <v>6.3574072714626334E-3</v>
      </c>
      <c r="Y77" s="35">
        <f t="shared" si="9"/>
        <v>15623.012030196674</v>
      </c>
      <c r="Z77" s="35"/>
      <c r="AA77" s="49">
        <f t="shared" si="10"/>
        <v>0</v>
      </c>
    </row>
    <row r="78" spans="1:27" x14ac:dyDescent="0.35">
      <c r="A78" s="6" t="s">
        <v>4476</v>
      </c>
      <c r="B78" s="7" t="s">
        <v>251</v>
      </c>
      <c r="C78" s="7" t="s">
        <v>267</v>
      </c>
      <c r="D78" s="7" t="s">
        <v>286</v>
      </c>
      <c r="E78" s="7" t="s">
        <v>287</v>
      </c>
      <c r="F78" s="7"/>
      <c r="G78" s="8" t="s">
        <v>150</v>
      </c>
      <c r="H78" s="8" t="s">
        <v>151</v>
      </c>
      <c r="I78" s="100" t="s">
        <v>4680</v>
      </c>
      <c r="J78" s="18">
        <v>20005.031160000002</v>
      </c>
      <c r="K78" s="19">
        <v>10434.62304</v>
      </c>
      <c r="L78" s="19">
        <v>8231.5764000000017</v>
      </c>
      <c r="M78" s="19">
        <v>14678.678519999999</v>
      </c>
      <c r="N78" s="19">
        <v>37878.849720000006</v>
      </c>
      <c r="O78" s="19">
        <v>4762.2399839999998</v>
      </c>
      <c r="P78" s="19">
        <v>15906.880439999997</v>
      </c>
      <c r="Q78" s="19">
        <v>18852.145199999995</v>
      </c>
      <c r="R78" s="19">
        <v>10614.266999999998</v>
      </c>
      <c r="S78" s="19">
        <v>0</v>
      </c>
      <c r="T78" s="19">
        <v>0</v>
      </c>
      <c r="U78" s="19">
        <v>0</v>
      </c>
      <c r="V78" s="25">
        <f t="shared" si="6"/>
        <v>141364.29146400001</v>
      </c>
      <c r="W78" s="18">
        <f t="shared" si="7"/>
        <v>16343.753058000002</v>
      </c>
      <c r="X78" s="85">
        <f t="shared" si="8"/>
        <v>7.6184454328635772E-3</v>
      </c>
      <c r="Y78" s="35">
        <f t="shared" si="9"/>
        <v>18721.950563604718</v>
      </c>
      <c r="Z78" s="35"/>
      <c r="AA78" s="49">
        <f t="shared" si="10"/>
        <v>0</v>
      </c>
    </row>
    <row r="79" spans="1:27" x14ac:dyDescent="0.35">
      <c r="A79" s="6" t="s">
        <v>4476</v>
      </c>
      <c r="B79" s="7" t="s">
        <v>251</v>
      </c>
      <c r="C79" s="7" t="s">
        <v>252</v>
      </c>
      <c r="D79" s="7" t="s">
        <v>263</v>
      </c>
      <c r="E79" s="7" t="s">
        <v>264</v>
      </c>
      <c r="F79" s="7"/>
      <c r="G79" s="8" t="s">
        <v>152</v>
      </c>
      <c r="H79" s="8" t="s">
        <v>153</v>
      </c>
      <c r="I79" s="100" t="s">
        <v>4715</v>
      </c>
      <c r="J79" s="18">
        <v>22720.349879999994</v>
      </c>
      <c r="K79" s="19">
        <v>10176.753599999998</v>
      </c>
      <c r="L79" s="19">
        <v>6041.3990400000002</v>
      </c>
      <c r="M79" s="19">
        <v>4368.7101600000005</v>
      </c>
      <c r="N79" s="19">
        <v>12036.785759999999</v>
      </c>
      <c r="O79" s="19">
        <v>9915.122519999999</v>
      </c>
      <c r="P79" s="19">
        <v>7261.0074000000004</v>
      </c>
      <c r="Q79" s="19">
        <v>6088.7548799999995</v>
      </c>
      <c r="R79" s="19">
        <v>10025.398079999997</v>
      </c>
      <c r="S79" s="19">
        <v>0</v>
      </c>
      <c r="T79" s="19">
        <v>0</v>
      </c>
      <c r="U79" s="19">
        <v>0</v>
      </c>
      <c r="V79" s="25">
        <f t="shared" si="6"/>
        <v>88634.28131999998</v>
      </c>
      <c r="W79" s="18">
        <f t="shared" si="7"/>
        <v>9826.1104049999976</v>
      </c>
      <c r="X79" s="85">
        <f t="shared" si="8"/>
        <v>4.5803240952140365E-3</v>
      </c>
      <c r="Y79" s="35">
        <f t="shared" si="9"/>
        <v>11255.918550781364</v>
      </c>
      <c r="Z79" s="35"/>
      <c r="AA79" s="49">
        <f t="shared" si="10"/>
        <v>0</v>
      </c>
    </row>
    <row r="80" spans="1:27" x14ac:dyDescent="0.35">
      <c r="A80" s="6" t="s">
        <v>4476</v>
      </c>
      <c r="B80" s="7" t="s">
        <v>251</v>
      </c>
      <c r="C80" s="7" t="s">
        <v>252</v>
      </c>
      <c r="D80" s="7" t="s">
        <v>261</v>
      </c>
      <c r="E80" s="7" t="s">
        <v>262</v>
      </c>
      <c r="F80" s="7"/>
      <c r="G80" s="8" t="s">
        <v>154</v>
      </c>
      <c r="H80" s="8" t="s">
        <v>155</v>
      </c>
      <c r="I80" s="100" t="s">
        <v>4715</v>
      </c>
      <c r="J80" s="18">
        <v>60540.48540000002</v>
      </c>
      <c r="K80" s="19">
        <v>34095.466079999998</v>
      </c>
      <c r="L80" s="19">
        <v>26782.92</v>
      </c>
      <c r="M80" s="19">
        <v>19190.231640000002</v>
      </c>
      <c r="N80" s="19">
        <v>30578.813280000002</v>
      </c>
      <c r="O80" s="19">
        <v>22254.091110000001</v>
      </c>
      <c r="P80" s="19">
        <v>25501.339079999998</v>
      </c>
      <c r="Q80" s="19">
        <v>34061.257079999996</v>
      </c>
      <c r="R80" s="19">
        <v>28571.749919999995</v>
      </c>
      <c r="S80" s="19">
        <v>0</v>
      </c>
      <c r="T80" s="19">
        <v>0</v>
      </c>
      <c r="U80" s="19">
        <v>0</v>
      </c>
      <c r="V80" s="25">
        <f t="shared" si="6"/>
        <v>281576.35359000001</v>
      </c>
      <c r="W80" s="18">
        <f t="shared" si="7"/>
        <v>31625.575458750005</v>
      </c>
      <c r="X80" s="85">
        <f t="shared" si="8"/>
        <v>1.4741884563500627E-2</v>
      </c>
      <c r="Y80" s="35">
        <f t="shared" si="9"/>
        <v>36227.447770599327</v>
      </c>
      <c r="Z80" s="35"/>
      <c r="AA80" s="49">
        <f t="shared" si="10"/>
        <v>0</v>
      </c>
    </row>
    <row r="81" spans="1:27" x14ac:dyDescent="0.35">
      <c r="A81" s="6" t="s">
        <v>4476</v>
      </c>
      <c r="B81" s="7" t="s">
        <v>251</v>
      </c>
      <c r="C81" s="7" t="s">
        <v>267</v>
      </c>
      <c r="D81" s="7" t="s">
        <v>273</v>
      </c>
      <c r="E81" s="7" t="s">
        <v>274</v>
      </c>
      <c r="F81" s="7"/>
      <c r="G81" s="8" t="s">
        <v>156</v>
      </c>
      <c r="H81" s="8" t="s">
        <v>157</v>
      </c>
      <c r="I81" s="100" t="s">
        <v>4717</v>
      </c>
      <c r="J81" s="18">
        <v>11662.213680000003</v>
      </c>
      <c r="K81" s="19">
        <v>3910.6724400000003</v>
      </c>
      <c r="L81" s="19">
        <v>5387.1080400000001</v>
      </c>
      <c r="M81" s="19">
        <v>4660.4840400000003</v>
      </c>
      <c r="N81" s="19">
        <v>5196.9870000000001</v>
      </c>
      <c r="O81" s="19">
        <v>3987.2679120000003</v>
      </c>
      <c r="P81" s="19">
        <v>10986.399359999998</v>
      </c>
      <c r="Q81" s="19">
        <v>6750.4330799999998</v>
      </c>
      <c r="R81" s="19">
        <v>7758.5947199999991</v>
      </c>
      <c r="S81" s="19">
        <v>0</v>
      </c>
      <c r="T81" s="19">
        <v>0</v>
      </c>
      <c r="U81" s="19">
        <v>0</v>
      </c>
      <c r="V81" s="25">
        <f t="shared" si="6"/>
        <v>60300.160272000001</v>
      </c>
      <c r="W81" s="18">
        <f t="shared" si="7"/>
        <v>6567.695694</v>
      </c>
      <c r="X81" s="85">
        <f t="shared" si="8"/>
        <v>3.0614529653518259E-3</v>
      </c>
      <c r="Y81" s="35">
        <f t="shared" si="9"/>
        <v>7523.368326938873</v>
      </c>
      <c r="Z81" s="35"/>
      <c r="AA81" s="49">
        <f t="shared" si="10"/>
        <v>0</v>
      </c>
    </row>
    <row r="82" spans="1:27" x14ac:dyDescent="0.35">
      <c r="A82" s="6" t="s">
        <v>4476</v>
      </c>
      <c r="B82" s="7" t="s">
        <v>251</v>
      </c>
      <c r="C82" s="7" t="s">
        <v>3194</v>
      </c>
      <c r="D82" s="7" t="s">
        <v>280</v>
      </c>
      <c r="E82" s="7" t="s">
        <v>281</v>
      </c>
      <c r="F82" s="7"/>
      <c r="G82" s="8" t="s">
        <v>158</v>
      </c>
      <c r="H82" s="8" t="s">
        <v>159</v>
      </c>
      <c r="I82" s="100" t="s">
        <v>4748</v>
      </c>
      <c r="J82" s="18">
        <v>39035.201399999998</v>
      </c>
      <c r="K82" s="19">
        <v>0</v>
      </c>
      <c r="L82" s="19">
        <v>1961.16804</v>
      </c>
      <c r="M82" s="19">
        <v>0</v>
      </c>
      <c r="N82" s="19">
        <v>2394.0057599999996</v>
      </c>
      <c r="O82" s="19">
        <v>6090.7405680000002</v>
      </c>
      <c r="P82" s="19">
        <v>9488.7709200000008</v>
      </c>
      <c r="Q82" s="19">
        <v>4833.4103099999975</v>
      </c>
      <c r="R82" s="19">
        <v>7697.8522800000001</v>
      </c>
      <c r="S82" s="19">
        <v>0</v>
      </c>
      <c r="T82" s="19">
        <v>0</v>
      </c>
      <c r="U82" s="19">
        <v>0</v>
      </c>
      <c r="V82" s="25">
        <f t="shared" si="6"/>
        <v>71501.149277999997</v>
      </c>
      <c r="W82" s="18">
        <f t="shared" si="7"/>
        <v>7975.4121247499997</v>
      </c>
      <c r="X82" s="85">
        <f t="shared" si="8"/>
        <v>3.7176431791023225E-3</v>
      </c>
      <c r="Y82" s="35">
        <f t="shared" si="9"/>
        <v>9135.9231257385982</v>
      </c>
      <c r="Z82" s="35"/>
      <c r="AA82" s="49">
        <f t="shared" si="10"/>
        <v>0</v>
      </c>
    </row>
    <row r="83" spans="1:27" x14ac:dyDescent="0.35">
      <c r="A83" s="6" t="s">
        <v>4476</v>
      </c>
      <c r="B83" s="7" t="s">
        <v>251</v>
      </c>
      <c r="C83" s="7" t="s">
        <v>252</v>
      </c>
      <c r="D83" s="7" t="s">
        <v>263</v>
      </c>
      <c r="E83" s="7" t="s">
        <v>264</v>
      </c>
      <c r="F83" s="7"/>
      <c r="G83" s="8" t="s">
        <v>160</v>
      </c>
      <c r="H83" s="8" t="s">
        <v>161</v>
      </c>
      <c r="I83" s="100" t="s">
        <v>4715</v>
      </c>
      <c r="J83" s="18">
        <v>28103.042880000001</v>
      </c>
      <c r="K83" s="19">
        <v>8281.6484400000008</v>
      </c>
      <c r="L83" s="19">
        <v>10882.571400000001</v>
      </c>
      <c r="M83" s="19">
        <v>16224.89724</v>
      </c>
      <c r="N83" s="19">
        <v>13668.581519999998</v>
      </c>
      <c r="O83" s="19">
        <v>18918.428040000003</v>
      </c>
      <c r="P83" s="19">
        <v>18855.313920000001</v>
      </c>
      <c r="Q83" s="19">
        <v>12888.313919999999</v>
      </c>
      <c r="R83" s="19">
        <v>16139.46816</v>
      </c>
      <c r="S83" s="19">
        <v>0</v>
      </c>
      <c r="T83" s="19">
        <v>0</v>
      </c>
      <c r="U83" s="19">
        <v>0</v>
      </c>
      <c r="V83" s="25">
        <f t="shared" si="6"/>
        <v>143962.26551999999</v>
      </c>
      <c r="W83" s="18">
        <f t="shared" si="7"/>
        <v>15977.84967</v>
      </c>
      <c r="X83" s="85">
        <f t="shared" si="8"/>
        <v>7.4478839354348431E-3</v>
      </c>
      <c r="Y83" s="35">
        <f t="shared" si="9"/>
        <v>18302.804170675197</v>
      </c>
      <c r="Z83" s="35"/>
      <c r="AA83" s="49">
        <f t="shared" si="10"/>
        <v>0</v>
      </c>
    </row>
    <row r="84" spans="1:27" x14ac:dyDescent="0.35">
      <c r="A84" s="6" t="s">
        <v>4476</v>
      </c>
      <c r="B84" s="7" t="s">
        <v>251</v>
      </c>
      <c r="C84" s="7" t="s">
        <v>3194</v>
      </c>
      <c r="D84" s="7" t="s">
        <v>280</v>
      </c>
      <c r="E84" s="7" t="s">
        <v>281</v>
      </c>
      <c r="F84" s="7"/>
      <c r="G84" s="8" t="s">
        <v>162</v>
      </c>
      <c r="H84" s="8" t="s">
        <v>163</v>
      </c>
      <c r="I84" s="100" t="s">
        <v>4715</v>
      </c>
      <c r="J84" s="18">
        <v>11586.59856</v>
      </c>
      <c r="K84" s="19">
        <v>18519.722280000002</v>
      </c>
      <c r="L84" s="19">
        <v>2500.6914000000002</v>
      </c>
      <c r="M84" s="19">
        <v>10659.39372</v>
      </c>
      <c r="N84" s="19">
        <v>8438.0734800000009</v>
      </c>
      <c r="O84" s="19">
        <v>10865.586240000001</v>
      </c>
      <c r="P84" s="19">
        <v>9925.7270399999998</v>
      </c>
      <c r="Q84" s="19">
        <v>13872.3894</v>
      </c>
      <c r="R84" s="19">
        <v>10623.395159999998</v>
      </c>
      <c r="S84" s="19">
        <v>0</v>
      </c>
      <c r="T84" s="19">
        <v>0</v>
      </c>
      <c r="U84" s="19">
        <v>0</v>
      </c>
      <c r="V84" s="25">
        <f t="shared" si="6"/>
        <v>96991.577279999998</v>
      </c>
      <c r="W84" s="18">
        <f t="shared" si="7"/>
        <v>10796.022765</v>
      </c>
      <c r="X84" s="85">
        <f t="shared" si="8"/>
        <v>5.0324371663732371E-3</v>
      </c>
      <c r="Y84" s="35">
        <f t="shared" si="9"/>
        <v>12366.963926375856</v>
      </c>
      <c r="Z84" s="35"/>
      <c r="AA84" s="49">
        <f t="shared" si="10"/>
        <v>0</v>
      </c>
    </row>
    <row r="85" spans="1:27" x14ac:dyDescent="0.35">
      <c r="A85" s="6" t="s">
        <v>4476</v>
      </c>
      <c r="B85" s="7" t="s">
        <v>251</v>
      </c>
      <c r="C85" s="7" t="s">
        <v>267</v>
      </c>
      <c r="D85" s="7" t="s">
        <v>284</v>
      </c>
      <c r="E85" s="7" t="s">
        <v>285</v>
      </c>
      <c r="F85" s="7"/>
      <c r="G85" s="8" t="s">
        <v>164</v>
      </c>
      <c r="H85" s="8" t="s">
        <v>165</v>
      </c>
      <c r="I85" s="100" t="s">
        <v>4730</v>
      </c>
      <c r="J85" s="18">
        <v>7430.092200000001</v>
      </c>
      <c r="K85" s="19">
        <v>6476.3182800000004</v>
      </c>
      <c r="L85" s="19">
        <v>3653.73972</v>
      </c>
      <c r="M85" s="19">
        <v>7050.9992400000001</v>
      </c>
      <c r="N85" s="19">
        <v>4791.2158799999997</v>
      </c>
      <c r="O85" s="19">
        <v>440.34631199999995</v>
      </c>
      <c r="P85" s="19">
        <v>27166.320000000003</v>
      </c>
      <c r="Q85" s="19">
        <v>6482.1049199999998</v>
      </c>
      <c r="R85" s="19">
        <v>7642.6210800000008</v>
      </c>
      <c r="S85" s="19">
        <v>0</v>
      </c>
      <c r="T85" s="19">
        <v>0</v>
      </c>
      <c r="U85" s="19">
        <v>0</v>
      </c>
      <c r="V85" s="25">
        <f t="shared" si="6"/>
        <v>71133.757632000008</v>
      </c>
      <c r="W85" s="18">
        <f t="shared" si="7"/>
        <v>7936.3920690000014</v>
      </c>
      <c r="X85" s="85">
        <f t="shared" si="8"/>
        <v>3.699454445800754E-3</v>
      </c>
      <c r="Y85" s="35">
        <f t="shared" si="9"/>
        <v>9091.2252187065915</v>
      </c>
      <c r="Z85" s="35"/>
      <c r="AA85" s="49">
        <f t="shared" si="10"/>
        <v>0</v>
      </c>
    </row>
    <row r="86" spans="1:27" x14ac:dyDescent="0.35">
      <c r="A86" s="6" t="s">
        <v>4476</v>
      </c>
      <c r="B86" s="7" t="s">
        <v>251</v>
      </c>
      <c r="C86" s="7" t="s">
        <v>252</v>
      </c>
      <c r="D86" s="7" t="s">
        <v>253</v>
      </c>
      <c r="E86" s="7" t="s">
        <v>254</v>
      </c>
      <c r="F86" s="7"/>
      <c r="G86" s="8" t="s">
        <v>166</v>
      </c>
      <c r="H86" s="8" t="s">
        <v>167</v>
      </c>
      <c r="I86" s="100" t="s">
        <v>4715</v>
      </c>
      <c r="J86" s="18">
        <v>71283.777066000039</v>
      </c>
      <c r="K86" s="19">
        <v>48492.294839999995</v>
      </c>
      <c r="L86" s="19">
        <v>44299.512144</v>
      </c>
      <c r="M86" s="19">
        <v>43288.554599999996</v>
      </c>
      <c r="N86" s="19">
        <v>61022.319245999992</v>
      </c>
      <c r="O86" s="19">
        <v>35024.715144000002</v>
      </c>
      <c r="P86" s="19">
        <v>53014.478399999993</v>
      </c>
      <c r="Q86" s="19">
        <v>60538.59378000001</v>
      </c>
      <c r="R86" s="19">
        <v>43390.321919999995</v>
      </c>
      <c r="S86" s="19">
        <v>0</v>
      </c>
      <c r="T86" s="19">
        <v>0</v>
      </c>
      <c r="U86" s="19">
        <v>0</v>
      </c>
      <c r="V86" s="25">
        <f t="shared" si="6"/>
        <v>460354.56714000006</v>
      </c>
      <c r="W86" s="18">
        <f t="shared" si="7"/>
        <v>52120.530652500005</v>
      </c>
      <c r="X86" s="85">
        <f t="shared" si="8"/>
        <v>2.4295363329269209E-2</v>
      </c>
      <c r="Y86" s="35">
        <f t="shared" si="9"/>
        <v>59704.646464130965</v>
      </c>
      <c r="Z86" s="35"/>
      <c r="AA86" s="49">
        <f t="shared" si="10"/>
        <v>0</v>
      </c>
    </row>
    <row r="87" spans="1:27" x14ac:dyDescent="0.35">
      <c r="A87" s="6" t="s">
        <v>4476</v>
      </c>
      <c r="B87" s="7" t="s">
        <v>251</v>
      </c>
      <c r="C87" s="7" t="s">
        <v>267</v>
      </c>
      <c r="D87" s="7" t="s">
        <v>270</v>
      </c>
      <c r="E87" s="7" t="s">
        <v>270</v>
      </c>
      <c r="F87" s="7"/>
      <c r="G87" s="8" t="s">
        <v>168</v>
      </c>
      <c r="H87" s="8" t="s">
        <v>169</v>
      </c>
      <c r="I87" s="100" t="s">
        <v>4677</v>
      </c>
      <c r="J87" s="18">
        <v>26041.61664</v>
      </c>
      <c r="K87" s="19">
        <v>14810.279760000001</v>
      </c>
      <c r="L87" s="19">
        <v>13936.316760000002</v>
      </c>
      <c r="M87" s="19">
        <v>12727.511640000001</v>
      </c>
      <c r="N87" s="19">
        <v>13238.324639999999</v>
      </c>
      <c r="O87" s="19">
        <v>18887.231159999999</v>
      </c>
      <c r="P87" s="19">
        <v>9429.8374800000001</v>
      </c>
      <c r="Q87" s="19">
        <v>15836.601600000002</v>
      </c>
      <c r="R87" s="19">
        <v>14751.8874</v>
      </c>
      <c r="S87" s="19">
        <v>0</v>
      </c>
      <c r="T87" s="19">
        <v>0</v>
      </c>
      <c r="U87" s="19">
        <v>0</v>
      </c>
      <c r="V87" s="25">
        <f t="shared" si="6"/>
        <v>139659.60708000002</v>
      </c>
      <c r="W87" s="18">
        <f t="shared" si="7"/>
        <v>15613.464960000001</v>
      </c>
      <c r="X87" s="85">
        <f t="shared" si="8"/>
        <v>7.2780303516310927E-3</v>
      </c>
      <c r="Y87" s="35">
        <f t="shared" si="9"/>
        <v>17885.397440253866</v>
      </c>
      <c r="Z87" s="35"/>
      <c r="AA87" s="49">
        <f t="shared" si="10"/>
        <v>0</v>
      </c>
    </row>
    <row r="88" spans="1:27" x14ac:dyDescent="0.35">
      <c r="A88" s="6" t="s">
        <v>4476</v>
      </c>
      <c r="B88" s="7" t="s">
        <v>251</v>
      </c>
      <c r="C88" s="7" t="s">
        <v>267</v>
      </c>
      <c r="D88" s="7" t="s">
        <v>286</v>
      </c>
      <c r="E88" s="7" t="s">
        <v>287</v>
      </c>
      <c r="F88" s="7"/>
      <c r="G88" s="8" t="s">
        <v>170</v>
      </c>
      <c r="H88" s="8" t="s">
        <v>171</v>
      </c>
      <c r="I88" s="100" t="s">
        <v>4680</v>
      </c>
      <c r="J88" s="18">
        <v>11226.165840000001</v>
      </c>
      <c r="K88" s="19">
        <v>13383.969120000002</v>
      </c>
      <c r="L88" s="19">
        <v>13568.074560000001</v>
      </c>
      <c r="M88" s="19">
        <v>9241.5070799999994</v>
      </c>
      <c r="N88" s="19">
        <v>7704.2955600000005</v>
      </c>
      <c r="O88" s="19">
        <v>2252.8377000000005</v>
      </c>
      <c r="P88" s="19">
        <v>9811.7997120000018</v>
      </c>
      <c r="Q88" s="19">
        <v>16414.317360000001</v>
      </c>
      <c r="R88" s="19">
        <v>4967.9902799999991</v>
      </c>
      <c r="S88" s="19">
        <v>0</v>
      </c>
      <c r="T88" s="19">
        <v>0</v>
      </c>
      <c r="U88" s="19">
        <v>0</v>
      </c>
      <c r="V88" s="25">
        <f t="shared" si="6"/>
        <v>88570.957212000008</v>
      </c>
      <c r="W88" s="18">
        <f t="shared" si="7"/>
        <v>10450.370866500001</v>
      </c>
      <c r="X88" s="85">
        <f t="shared" si="8"/>
        <v>4.8713156590827825E-3</v>
      </c>
      <c r="Y88" s="35">
        <f t="shared" si="9"/>
        <v>11971.015839484915</v>
      </c>
      <c r="Z88" s="35"/>
      <c r="AA88" s="49">
        <f t="shared" si="10"/>
        <v>0</v>
      </c>
    </row>
    <row r="89" spans="1:27" x14ac:dyDescent="0.35">
      <c r="A89" s="6" t="s">
        <v>4476</v>
      </c>
      <c r="B89" s="7" t="s">
        <v>251</v>
      </c>
      <c r="C89" s="7" t="s">
        <v>267</v>
      </c>
      <c r="D89" s="7" t="s">
        <v>286</v>
      </c>
      <c r="E89" s="7" t="s">
        <v>287</v>
      </c>
      <c r="F89" s="7"/>
      <c r="G89" s="8" t="s">
        <v>172</v>
      </c>
      <c r="H89" s="8" t="s">
        <v>173</v>
      </c>
      <c r="I89" s="100" t="s">
        <v>4749</v>
      </c>
      <c r="J89" s="18">
        <v>7097.4792000000007</v>
      </c>
      <c r="K89" s="19">
        <v>12398.817960000002</v>
      </c>
      <c r="L89" s="19">
        <v>6344.7829200000006</v>
      </c>
      <c r="M89" s="19">
        <v>7291.6394399999999</v>
      </c>
      <c r="N89" s="19">
        <v>12756.486959999998</v>
      </c>
      <c r="O89" s="19">
        <v>8854.1413200000006</v>
      </c>
      <c r="P89" s="19">
        <v>14205.213000000002</v>
      </c>
      <c r="Q89" s="19">
        <v>7674.2942400000002</v>
      </c>
      <c r="R89" s="19">
        <v>12592.060289999999</v>
      </c>
      <c r="S89" s="19">
        <v>0</v>
      </c>
      <c r="T89" s="19">
        <v>0</v>
      </c>
      <c r="U89" s="19">
        <v>0</v>
      </c>
      <c r="V89" s="25">
        <f t="shared" si="6"/>
        <v>89214.915330000003</v>
      </c>
      <c r="W89" s="18">
        <f t="shared" si="7"/>
        <v>9577.8568800000012</v>
      </c>
      <c r="X89" s="85">
        <f t="shared" si="8"/>
        <v>4.4646036773261302E-3</v>
      </c>
      <c r="Y89" s="35">
        <f t="shared" si="9"/>
        <v>10971.541381975849</v>
      </c>
      <c r="Z89" s="35"/>
      <c r="AA89" s="49">
        <f t="shared" si="10"/>
        <v>0</v>
      </c>
    </row>
    <row r="90" spans="1:27" x14ac:dyDescent="0.35">
      <c r="A90" s="6" t="s">
        <v>4476</v>
      </c>
      <c r="B90" s="7" t="s">
        <v>251</v>
      </c>
      <c r="C90" s="7" t="s">
        <v>267</v>
      </c>
      <c r="D90" s="7" t="s">
        <v>282</v>
      </c>
      <c r="E90" s="7" t="s">
        <v>283</v>
      </c>
      <c r="F90" s="7"/>
      <c r="G90" s="8" t="s">
        <v>174</v>
      </c>
      <c r="H90" s="8" t="s">
        <v>175</v>
      </c>
      <c r="I90" s="100" t="s">
        <v>4729</v>
      </c>
      <c r="J90" s="18">
        <v>14224.514760000002</v>
      </c>
      <c r="K90" s="19">
        <v>1246.6656</v>
      </c>
      <c r="L90" s="19">
        <v>6324.7467599999982</v>
      </c>
      <c r="M90" s="19">
        <v>5606.1914400000014</v>
      </c>
      <c r="N90" s="19">
        <v>9432.8117999999977</v>
      </c>
      <c r="O90" s="19">
        <v>5167.0383120000006</v>
      </c>
      <c r="P90" s="19">
        <v>3093.72912</v>
      </c>
      <c r="Q90" s="19">
        <v>7008.7863599999982</v>
      </c>
      <c r="R90" s="19">
        <v>6257.6809200000007</v>
      </c>
      <c r="S90" s="19">
        <v>0</v>
      </c>
      <c r="T90" s="19">
        <v>0</v>
      </c>
      <c r="U90" s="19">
        <v>0</v>
      </c>
      <c r="V90" s="25">
        <f t="shared" si="6"/>
        <v>58362.165072000003</v>
      </c>
      <c r="W90" s="18">
        <f t="shared" si="7"/>
        <v>6513.0605190000006</v>
      </c>
      <c r="X90" s="85">
        <f t="shared" si="8"/>
        <v>3.0359854305710855E-3</v>
      </c>
      <c r="Y90" s="35">
        <f t="shared" si="9"/>
        <v>7460.7831274590517</v>
      </c>
      <c r="Z90" s="35"/>
      <c r="AA90" s="49">
        <f t="shared" si="10"/>
        <v>0</v>
      </c>
    </row>
    <row r="91" spans="1:27" x14ac:dyDescent="0.35">
      <c r="A91" s="6" t="s">
        <v>4476</v>
      </c>
      <c r="B91" s="7" t="s">
        <v>251</v>
      </c>
      <c r="C91" s="7" t="s">
        <v>267</v>
      </c>
      <c r="D91" s="7" t="s">
        <v>270</v>
      </c>
      <c r="E91" s="7" t="s">
        <v>270</v>
      </c>
      <c r="F91" s="7"/>
      <c r="G91" s="8" t="s">
        <v>176</v>
      </c>
      <c r="H91" s="8" t="s">
        <v>177</v>
      </c>
      <c r="I91" s="100" t="s">
        <v>4726</v>
      </c>
      <c r="J91" s="18">
        <v>38845.004760000011</v>
      </c>
      <c r="K91" s="19">
        <v>2382.73596</v>
      </c>
      <c r="L91" s="19">
        <v>2719.5069599999997</v>
      </c>
      <c r="M91" s="19">
        <v>8123.8053599999994</v>
      </c>
      <c r="N91" s="19">
        <v>6815.1704399999999</v>
      </c>
      <c r="O91" s="19">
        <v>7025.5760400000008</v>
      </c>
      <c r="P91" s="19">
        <v>5363.9273519999997</v>
      </c>
      <c r="Q91" s="19">
        <v>8530.9934399999984</v>
      </c>
      <c r="R91" s="19">
        <v>6576.8153399999992</v>
      </c>
      <c r="S91" s="19">
        <v>0</v>
      </c>
      <c r="T91" s="19">
        <v>0</v>
      </c>
      <c r="U91" s="19">
        <v>0</v>
      </c>
      <c r="V91" s="25">
        <f t="shared" si="6"/>
        <v>86383.53565200002</v>
      </c>
      <c r="W91" s="18">
        <f t="shared" si="7"/>
        <v>9975.8400390000024</v>
      </c>
      <c r="X91" s="85">
        <f t="shared" si="8"/>
        <v>4.6501187771493049E-3</v>
      </c>
      <c r="Y91" s="35">
        <f t="shared" si="9"/>
        <v>11427.435508710596</v>
      </c>
      <c r="Z91" s="35"/>
      <c r="AA91" s="49">
        <f t="shared" si="10"/>
        <v>0</v>
      </c>
    </row>
    <row r="92" spans="1:27" x14ac:dyDescent="0.35">
      <c r="A92" s="6" t="s">
        <v>4476</v>
      </c>
      <c r="B92" s="7" t="s">
        <v>251</v>
      </c>
      <c r="C92" s="7" t="s">
        <v>267</v>
      </c>
      <c r="D92" s="7" t="s">
        <v>288</v>
      </c>
      <c r="E92" s="7" t="s">
        <v>289</v>
      </c>
      <c r="F92" s="7"/>
      <c r="G92" s="8" t="s">
        <v>178</v>
      </c>
      <c r="H92" s="8" t="s">
        <v>179</v>
      </c>
      <c r="I92" s="100" t="s">
        <v>4731</v>
      </c>
      <c r="J92" s="18">
        <v>1104.0029999999999</v>
      </c>
      <c r="K92" s="19">
        <v>6676.7608799999998</v>
      </c>
      <c r="L92" s="19">
        <v>1862.8282799999999</v>
      </c>
      <c r="M92" s="19">
        <v>9407.7622800000008</v>
      </c>
      <c r="N92" s="19">
        <v>-2479.1886000000009</v>
      </c>
      <c r="O92" s="19">
        <v>940.71564000000001</v>
      </c>
      <c r="P92" s="19">
        <v>4120.1673119999987</v>
      </c>
      <c r="Q92" s="19">
        <v>3497.0724</v>
      </c>
      <c r="R92" s="19">
        <v>2342.5308000000005</v>
      </c>
      <c r="S92" s="19">
        <v>0</v>
      </c>
      <c r="T92" s="19">
        <v>0</v>
      </c>
      <c r="U92" s="19">
        <v>0</v>
      </c>
      <c r="V92" s="25">
        <f t="shared" si="6"/>
        <v>27472.651991999999</v>
      </c>
      <c r="W92" s="18">
        <f t="shared" si="7"/>
        <v>3141.2651489999998</v>
      </c>
      <c r="X92" s="85">
        <f t="shared" si="8"/>
        <v>1.4642632596616762E-3</v>
      </c>
      <c r="Y92" s="35">
        <f t="shared" si="9"/>
        <v>3598.3541000679497</v>
      </c>
      <c r="Z92" s="35"/>
      <c r="AA92" s="49">
        <f t="shared" si="10"/>
        <v>0</v>
      </c>
    </row>
    <row r="93" spans="1:27" x14ac:dyDescent="0.35">
      <c r="A93" s="6" t="s">
        <v>4476</v>
      </c>
      <c r="B93" s="7" t="s">
        <v>251</v>
      </c>
      <c r="C93" s="7" t="s">
        <v>267</v>
      </c>
      <c r="D93" s="7" t="s">
        <v>290</v>
      </c>
      <c r="E93" s="7" t="s">
        <v>291</v>
      </c>
      <c r="F93" s="7"/>
      <c r="G93" s="8" t="s">
        <v>180</v>
      </c>
      <c r="H93" s="8" t="s">
        <v>181</v>
      </c>
      <c r="I93" s="100" t="s">
        <v>4678</v>
      </c>
      <c r="J93" s="18">
        <v>121689.95471999999</v>
      </c>
      <c r="K93" s="19">
        <v>4556.0188800000005</v>
      </c>
      <c r="L93" s="19">
        <v>4046.1260400000001</v>
      </c>
      <c r="M93" s="19">
        <v>6491.6477999999997</v>
      </c>
      <c r="N93" s="19">
        <v>1849.4524799999999</v>
      </c>
      <c r="O93" s="19">
        <v>3897.3387600000001</v>
      </c>
      <c r="P93" s="19">
        <v>3795.8282640000002</v>
      </c>
      <c r="Q93" s="19">
        <v>5014.12248</v>
      </c>
      <c r="R93" s="19">
        <v>9196.273439999999</v>
      </c>
      <c r="S93" s="19">
        <v>0</v>
      </c>
      <c r="T93" s="19">
        <v>0</v>
      </c>
      <c r="U93" s="19">
        <v>0</v>
      </c>
      <c r="V93" s="25">
        <f t="shared" si="6"/>
        <v>160536.76286400002</v>
      </c>
      <c r="W93" s="18">
        <f t="shared" si="7"/>
        <v>18917.561178000004</v>
      </c>
      <c r="X93" s="85">
        <f t="shared" si="8"/>
        <v>8.8181953707937265E-3</v>
      </c>
      <c r="Y93" s="35">
        <f t="shared" si="9"/>
        <v>21670.276337485509</v>
      </c>
      <c r="Z93" s="35"/>
      <c r="AA93" s="49">
        <f t="shared" si="10"/>
        <v>0</v>
      </c>
    </row>
    <row r="94" spans="1:27" x14ac:dyDescent="0.35">
      <c r="A94" s="6" t="s">
        <v>4476</v>
      </c>
      <c r="B94" s="7" t="s">
        <v>251</v>
      </c>
      <c r="C94" s="7" t="s">
        <v>267</v>
      </c>
      <c r="D94" s="7" t="s">
        <v>268</v>
      </c>
      <c r="E94" s="7" t="s">
        <v>269</v>
      </c>
      <c r="F94" s="7"/>
      <c r="G94" s="8" t="s">
        <v>182</v>
      </c>
      <c r="H94" s="8" t="s">
        <v>183</v>
      </c>
      <c r="I94" s="100" t="s">
        <v>4716</v>
      </c>
      <c r="J94" s="18">
        <v>11187.10764</v>
      </c>
      <c r="K94" s="19">
        <v>5800.4423999999999</v>
      </c>
      <c r="L94" s="19">
        <v>8662.7512800000022</v>
      </c>
      <c r="M94" s="19">
        <v>5342.8463999999994</v>
      </c>
      <c r="N94" s="19">
        <v>8669.739959999999</v>
      </c>
      <c r="O94" s="19">
        <v>870.34550400000001</v>
      </c>
      <c r="P94" s="19">
        <v>15778.438200000001</v>
      </c>
      <c r="Q94" s="19">
        <v>3719.6420400000002</v>
      </c>
      <c r="R94" s="19">
        <v>7673.9281199999987</v>
      </c>
      <c r="S94" s="19">
        <v>0</v>
      </c>
      <c r="T94" s="19">
        <v>0</v>
      </c>
      <c r="U94" s="19">
        <v>0</v>
      </c>
      <c r="V94" s="25">
        <f t="shared" si="6"/>
        <v>67705.241544000004</v>
      </c>
      <c r="W94" s="18">
        <f t="shared" si="7"/>
        <v>7503.914178</v>
      </c>
      <c r="X94" s="85">
        <f t="shared" si="8"/>
        <v>3.49786003833443E-3</v>
      </c>
      <c r="Y94" s="35">
        <f t="shared" si="9"/>
        <v>8595.816993532093</v>
      </c>
      <c r="Z94" s="35"/>
      <c r="AA94" s="49">
        <f t="shared" si="10"/>
        <v>0</v>
      </c>
    </row>
    <row r="95" spans="1:27" x14ac:dyDescent="0.35">
      <c r="A95" s="6" t="s">
        <v>4476</v>
      </c>
      <c r="B95" s="7" t="s">
        <v>251</v>
      </c>
      <c r="C95" s="7" t="s">
        <v>252</v>
      </c>
      <c r="D95" s="7" t="s">
        <v>255</v>
      </c>
      <c r="E95" s="7" t="s">
        <v>256</v>
      </c>
      <c r="F95" s="7"/>
      <c r="G95" s="8" t="s">
        <v>184</v>
      </c>
      <c r="H95" s="8" t="s">
        <v>185</v>
      </c>
      <c r="I95" s="100" t="s">
        <v>4715</v>
      </c>
      <c r="J95" s="18">
        <v>32031.067679999996</v>
      </c>
      <c r="K95" s="19">
        <v>35212.023000000001</v>
      </c>
      <c r="L95" s="19">
        <v>33566.651657999995</v>
      </c>
      <c r="M95" s="19">
        <v>22789.16316</v>
      </c>
      <c r="N95" s="19">
        <v>32149.820159999992</v>
      </c>
      <c r="O95" s="19">
        <v>17734.493159999998</v>
      </c>
      <c r="P95" s="19">
        <v>25563.958560000003</v>
      </c>
      <c r="Q95" s="19">
        <v>48791.28744</v>
      </c>
      <c r="R95" s="19">
        <v>27846.989999999998</v>
      </c>
      <c r="S95" s="19">
        <v>0</v>
      </c>
      <c r="T95" s="19">
        <v>0</v>
      </c>
      <c r="U95" s="19">
        <v>0</v>
      </c>
      <c r="V95" s="25">
        <f t="shared" si="6"/>
        <v>275685.45481799997</v>
      </c>
      <c r="W95" s="18">
        <f t="shared" si="7"/>
        <v>30979.808102249997</v>
      </c>
      <c r="X95" s="85">
        <f t="shared" si="8"/>
        <v>1.4440867817202462E-2</v>
      </c>
      <c r="Y95" s="35">
        <f t="shared" si="9"/>
        <v>35487.714094920419</v>
      </c>
      <c r="Z95" s="35"/>
      <c r="AA95" s="49">
        <f t="shared" si="10"/>
        <v>0</v>
      </c>
    </row>
    <row r="96" spans="1:27" x14ac:dyDescent="0.35">
      <c r="A96" s="6" t="s">
        <v>4476</v>
      </c>
      <c r="B96" s="7" t="s">
        <v>251</v>
      </c>
      <c r="C96" s="7" t="s">
        <v>3194</v>
      </c>
      <c r="D96" s="7" t="s">
        <v>280</v>
      </c>
      <c r="E96" s="7" t="s">
        <v>281</v>
      </c>
      <c r="F96" s="7"/>
      <c r="G96" s="8" t="s">
        <v>186</v>
      </c>
      <c r="H96" s="8" t="s">
        <v>187</v>
      </c>
      <c r="I96" s="100" t="s">
        <v>4720</v>
      </c>
      <c r="J96" s="18">
        <v>5165.1248399999995</v>
      </c>
      <c r="K96" s="19">
        <v>303.49943999999999</v>
      </c>
      <c r="L96" s="19">
        <v>3901.7030400000003</v>
      </c>
      <c r="M96" s="19">
        <v>2854.2132000000001</v>
      </c>
      <c r="N96" s="19">
        <v>7883.3167199999998</v>
      </c>
      <c r="O96" s="19">
        <v>4735.7750159999996</v>
      </c>
      <c r="P96" s="19">
        <v>7837.3321200000009</v>
      </c>
      <c r="Q96" s="19">
        <v>5755.9269599999998</v>
      </c>
      <c r="R96" s="19">
        <v>7434.0655199999992</v>
      </c>
      <c r="S96" s="19">
        <v>0</v>
      </c>
      <c r="T96" s="19">
        <v>0</v>
      </c>
      <c r="U96" s="19">
        <v>0</v>
      </c>
      <c r="V96" s="25">
        <f t="shared" si="6"/>
        <v>45870.956855999997</v>
      </c>
      <c r="W96" s="18">
        <f t="shared" si="7"/>
        <v>4804.6114170000001</v>
      </c>
      <c r="X96" s="85">
        <f t="shared" si="8"/>
        <v>2.2396122712225481E-3</v>
      </c>
      <c r="Y96" s="35">
        <f t="shared" si="9"/>
        <v>5503.7357152416662</v>
      </c>
      <c r="Z96" s="35"/>
      <c r="AA96" s="49">
        <f t="shared" si="10"/>
        <v>0</v>
      </c>
    </row>
    <row r="97" spans="1:27" x14ac:dyDescent="0.35">
      <c r="A97" s="6" t="s">
        <v>4476</v>
      </c>
      <c r="B97" s="7" t="s">
        <v>251</v>
      </c>
      <c r="C97" s="7" t="s">
        <v>267</v>
      </c>
      <c r="D97" s="7" t="s">
        <v>273</v>
      </c>
      <c r="E97" s="7" t="s">
        <v>274</v>
      </c>
      <c r="F97" s="7"/>
      <c r="G97" s="8" t="s">
        <v>188</v>
      </c>
      <c r="H97" s="8" t="s">
        <v>189</v>
      </c>
      <c r="I97" s="100" t="s">
        <v>4717</v>
      </c>
      <c r="J97" s="18">
        <v>2167.9898399999997</v>
      </c>
      <c r="K97" s="19">
        <v>1540.37916</v>
      </c>
      <c r="L97" s="19">
        <v>665.67996000000005</v>
      </c>
      <c r="M97" s="19">
        <v>0</v>
      </c>
      <c r="N97" s="19">
        <v>1499.2801199999997</v>
      </c>
      <c r="O97" s="19">
        <v>-298.08028800000005</v>
      </c>
      <c r="P97" s="19">
        <v>1843.9423199999999</v>
      </c>
      <c r="Q97" s="19">
        <v>1553.65128</v>
      </c>
      <c r="R97" s="19">
        <v>144.26424000000009</v>
      </c>
      <c r="S97" s="19">
        <v>0</v>
      </c>
      <c r="T97" s="19">
        <v>0</v>
      </c>
      <c r="U97" s="19">
        <v>0</v>
      </c>
      <c r="V97" s="25">
        <f t="shared" si="6"/>
        <v>9117.1066319999991</v>
      </c>
      <c r="W97" s="18">
        <f t="shared" si="7"/>
        <v>1121.6052989999998</v>
      </c>
      <c r="X97" s="85">
        <f t="shared" si="8"/>
        <v>5.228229242890788E-4</v>
      </c>
      <c r="Y97" s="35">
        <f t="shared" si="9"/>
        <v>1284.8113211963021</v>
      </c>
      <c r="Z97" s="35"/>
      <c r="AA97" s="49">
        <f t="shared" si="10"/>
        <v>0</v>
      </c>
    </row>
    <row r="98" spans="1:27" x14ac:dyDescent="0.35">
      <c r="A98" s="6" t="s">
        <v>4476</v>
      </c>
      <c r="B98" s="7" t="s">
        <v>251</v>
      </c>
      <c r="C98" s="7" t="s">
        <v>252</v>
      </c>
      <c r="D98" s="7" t="s">
        <v>265</v>
      </c>
      <c r="E98" s="7" t="s">
        <v>266</v>
      </c>
      <c r="F98" s="7"/>
      <c r="G98" s="8" t="s">
        <v>190</v>
      </c>
      <c r="H98" s="8" t="s">
        <v>191</v>
      </c>
      <c r="I98" s="100" t="s">
        <v>4715</v>
      </c>
      <c r="J98" s="18">
        <v>3198.7645199999997</v>
      </c>
      <c r="K98" s="19">
        <v>2587.5223199999996</v>
      </c>
      <c r="L98" s="19">
        <v>5734.9198800000004</v>
      </c>
      <c r="M98" s="19">
        <v>6988.6486800000011</v>
      </c>
      <c r="N98" s="19">
        <v>7661.868840000001</v>
      </c>
      <c r="O98" s="19">
        <v>6813.3096000000005</v>
      </c>
      <c r="P98" s="19">
        <v>5911.2298799999999</v>
      </c>
      <c r="Q98" s="19">
        <v>10017.195479999998</v>
      </c>
      <c r="R98" s="19">
        <v>8983.608479999999</v>
      </c>
      <c r="S98" s="19">
        <v>0</v>
      </c>
      <c r="T98" s="19">
        <v>0</v>
      </c>
      <c r="U98" s="19">
        <v>0</v>
      </c>
      <c r="V98" s="25">
        <f t="shared" si="6"/>
        <v>57897.067679999993</v>
      </c>
      <c r="W98" s="18">
        <f t="shared" si="7"/>
        <v>6114.1823999999997</v>
      </c>
      <c r="X98" s="85">
        <f t="shared" si="8"/>
        <v>2.8500531558248447E-3</v>
      </c>
      <c r="Y98" s="35">
        <f t="shared" si="9"/>
        <v>7003.8638141091542</v>
      </c>
      <c r="Z98" s="35"/>
      <c r="AA98" s="49">
        <f t="shared" si="10"/>
        <v>0</v>
      </c>
    </row>
    <row r="99" spans="1:27" x14ac:dyDescent="0.35">
      <c r="A99" s="6" t="s">
        <v>4476</v>
      </c>
      <c r="B99" s="7" t="s">
        <v>251</v>
      </c>
      <c r="C99" s="7" t="s">
        <v>267</v>
      </c>
      <c r="D99" s="7" t="s">
        <v>284</v>
      </c>
      <c r="E99" s="7" t="s">
        <v>285</v>
      </c>
      <c r="F99" s="7"/>
      <c r="G99" s="8" t="s">
        <v>192</v>
      </c>
      <c r="H99" s="8" t="s">
        <v>193</v>
      </c>
      <c r="I99" s="100" t="s">
        <v>4738</v>
      </c>
      <c r="J99" s="18">
        <v>7173.8902800000014</v>
      </c>
      <c r="K99" s="19">
        <v>6306.4429199999986</v>
      </c>
      <c r="L99" s="19">
        <v>5396.0191199999999</v>
      </c>
      <c r="M99" s="19">
        <v>3130.3573200000001</v>
      </c>
      <c r="N99" s="19">
        <v>16651.681919999999</v>
      </c>
      <c r="O99" s="19">
        <v>3246.3179280000004</v>
      </c>
      <c r="P99" s="19">
        <v>8564.9486400000005</v>
      </c>
      <c r="Q99" s="19">
        <v>6467.5033199999989</v>
      </c>
      <c r="R99" s="19">
        <v>4257.1861200000003</v>
      </c>
      <c r="S99" s="19">
        <v>0</v>
      </c>
      <c r="T99" s="19">
        <v>0</v>
      </c>
      <c r="U99" s="19">
        <v>0</v>
      </c>
      <c r="V99" s="25">
        <f t="shared" si="6"/>
        <v>61194.347568000005</v>
      </c>
      <c r="W99" s="18">
        <f t="shared" si="7"/>
        <v>7117.1451810000008</v>
      </c>
      <c r="X99" s="85">
        <f t="shared" si="8"/>
        <v>3.3175722862917273E-3</v>
      </c>
      <c r="Y99" s="35">
        <f t="shared" si="9"/>
        <v>8152.7688138592748</v>
      </c>
      <c r="Z99" s="35"/>
      <c r="AA99" s="49">
        <f t="shared" si="10"/>
        <v>0</v>
      </c>
    </row>
    <row r="100" spans="1:27" x14ac:dyDescent="0.35">
      <c r="A100" s="6" t="s">
        <v>4476</v>
      </c>
      <c r="B100" s="7" t="s">
        <v>251</v>
      </c>
      <c r="C100" s="7" t="s">
        <v>252</v>
      </c>
      <c r="D100" s="7" t="s">
        <v>259</v>
      </c>
      <c r="E100" s="7" t="s">
        <v>260</v>
      </c>
      <c r="F100" s="7"/>
      <c r="G100" s="8" t="s">
        <v>194</v>
      </c>
      <c r="H100" s="8" t="s">
        <v>195</v>
      </c>
      <c r="I100" s="100" t="s">
        <v>4715</v>
      </c>
      <c r="J100" s="18">
        <v>33584.4954</v>
      </c>
      <c r="K100" s="19">
        <v>17903.750759999999</v>
      </c>
      <c r="L100" s="19">
        <v>15150.845088</v>
      </c>
      <c r="M100" s="19">
        <v>13483.30752</v>
      </c>
      <c r="N100" s="19">
        <v>9103.6403100000007</v>
      </c>
      <c r="O100" s="19">
        <v>21791.859480000003</v>
      </c>
      <c r="P100" s="19">
        <v>9825.8065200000001</v>
      </c>
      <c r="Q100" s="19">
        <v>18609.242399999999</v>
      </c>
      <c r="R100" s="19">
        <v>11159.299800000001</v>
      </c>
      <c r="S100" s="19">
        <v>0</v>
      </c>
      <c r="T100" s="19">
        <v>0</v>
      </c>
      <c r="U100" s="19">
        <v>0</v>
      </c>
      <c r="V100" s="25">
        <f t="shared" si="6"/>
        <v>150612.247278</v>
      </c>
      <c r="W100" s="18">
        <f t="shared" si="7"/>
        <v>17431.618434749998</v>
      </c>
      <c r="X100" s="85">
        <f t="shared" si="8"/>
        <v>8.1255408950661624E-3</v>
      </c>
      <c r="Y100" s="35">
        <f t="shared" si="9"/>
        <v>19968.112429309203</v>
      </c>
      <c r="Z100" s="35"/>
      <c r="AA100" s="49">
        <f t="shared" si="10"/>
        <v>0</v>
      </c>
    </row>
    <row r="101" spans="1:27" x14ac:dyDescent="0.35">
      <c r="A101" s="6" t="s">
        <v>4476</v>
      </c>
      <c r="B101" s="7" t="s">
        <v>251</v>
      </c>
      <c r="C101" s="7" t="s">
        <v>252</v>
      </c>
      <c r="D101" s="7" t="s">
        <v>253</v>
      </c>
      <c r="E101" s="7" t="s">
        <v>254</v>
      </c>
      <c r="F101" s="7"/>
      <c r="G101" s="8" t="s">
        <v>196</v>
      </c>
      <c r="H101" s="8" t="s">
        <v>197</v>
      </c>
      <c r="I101" s="100" t="s">
        <v>4715</v>
      </c>
      <c r="J101" s="18">
        <v>2670.8691600000002</v>
      </c>
      <c r="K101" s="19">
        <v>2070.29736</v>
      </c>
      <c r="L101" s="19">
        <v>8043.8538959999996</v>
      </c>
      <c r="M101" s="19">
        <v>7156.7787599999992</v>
      </c>
      <c r="N101" s="19">
        <v>2188.3500000000004</v>
      </c>
      <c r="O101" s="19">
        <v>5832.9244800000015</v>
      </c>
      <c r="P101" s="19">
        <v>3887.366004</v>
      </c>
      <c r="Q101" s="19">
        <v>5710.8747600000006</v>
      </c>
      <c r="R101" s="19">
        <v>7727.9916599999997</v>
      </c>
      <c r="S101" s="19">
        <v>0</v>
      </c>
      <c r="T101" s="19">
        <v>0</v>
      </c>
      <c r="U101" s="19">
        <v>0</v>
      </c>
      <c r="V101" s="25">
        <f t="shared" si="6"/>
        <v>45289.306080000002</v>
      </c>
      <c r="W101" s="18">
        <f t="shared" si="7"/>
        <v>4695.1643025000003</v>
      </c>
      <c r="X101" s="85">
        <f t="shared" si="8"/>
        <v>2.1885948049989944E-3</v>
      </c>
      <c r="Y101" s="35">
        <f t="shared" si="9"/>
        <v>5378.3628305849697</v>
      </c>
      <c r="Z101" s="35"/>
      <c r="AA101" s="49">
        <f t="shared" si="10"/>
        <v>0</v>
      </c>
    </row>
    <row r="102" spans="1:27" x14ac:dyDescent="0.35">
      <c r="A102" s="6" t="s">
        <v>4476</v>
      </c>
      <c r="B102" s="7" t="s">
        <v>251</v>
      </c>
      <c r="C102" s="7" t="s">
        <v>252</v>
      </c>
      <c r="D102" s="7" t="s">
        <v>259</v>
      </c>
      <c r="E102" s="7" t="s">
        <v>260</v>
      </c>
      <c r="F102" s="7"/>
      <c r="G102" s="8" t="s">
        <v>198</v>
      </c>
      <c r="H102" s="8" t="s">
        <v>199</v>
      </c>
      <c r="I102" s="100" t="s">
        <v>4715</v>
      </c>
      <c r="J102" s="18">
        <v>13953.61728</v>
      </c>
      <c r="K102" s="19">
        <v>8597.3508000000002</v>
      </c>
      <c r="L102" s="19">
        <v>10483.486560000003</v>
      </c>
      <c r="M102" s="19">
        <v>2006.7706799999999</v>
      </c>
      <c r="N102" s="19">
        <v>10649.375910000001</v>
      </c>
      <c r="O102" s="19">
        <v>10712.876256000001</v>
      </c>
      <c r="P102" s="19">
        <v>13443.333479999999</v>
      </c>
      <c r="Q102" s="19">
        <v>9286.1488799999988</v>
      </c>
      <c r="R102" s="19">
        <v>3722.3938800000001</v>
      </c>
      <c r="S102" s="19">
        <v>0</v>
      </c>
      <c r="T102" s="19">
        <v>0</v>
      </c>
      <c r="U102" s="19">
        <v>0</v>
      </c>
      <c r="V102" s="25">
        <f t="shared" si="6"/>
        <v>82855.353726000001</v>
      </c>
      <c r="W102" s="18">
        <f t="shared" si="7"/>
        <v>9891.6199807499997</v>
      </c>
      <c r="X102" s="85">
        <f t="shared" si="8"/>
        <v>4.6108606021234549E-3</v>
      </c>
      <c r="Y102" s="35">
        <f t="shared" si="9"/>
        <v>11330.960497039476</v>
      </c>
      <c r="Z102" s="35"/>
      <c r="AA102" s="49">
        <f t="shared" si="10"/>
        <v>0</v>
      </c>
    </row>
    <row r="103" spans="1:27" x14ac:dyDescent="0.35">
      <c r="A103" s="6" t="s">
        <v>4476</v>
      </c>
      <c r="B103" s="7" t="s">
        <v>251</v>
      </c>
      <c r="C103" s="7" t="s">
        <v>267</v>
      </c>
      <c r="D103" s="7" t="s">
        <v>284</v>
      </c>
      <c r="E103" s="7" t="s">
        <v>285</v>
      </c>
      <c r="F103" s="7"/>
      <c r="G103" s="8" t="s">
        <v>200</v>
      </c>
      <c r="H103" s="8" t="s">
        <v>201</v>
      </c>
      <c r="I103" s="100" t="s">
        <v>4715</v>
      </c>
      <c r="J103" s="18">
        <v>6611.9716800000006</v>
      </c>
      <c r="K103" s="19">
        <v>6446.0037599999996</v>
      </c>
      <c r="L103" s="19">
        <v>4787.6767200000013</v>
      </c>
      <c r="M103" s="19">
        <v>5372.0928000000004</v>
      </c>
      <c r="N103" s="19">
        <v>5398.4264400000002</v>
      </c>
      <c r="O103" s="19">
        <v>3593.4926400000008</v>
      </c>
      <c r="P103" s="19">
        <v>12647.27844</v>
      </c>
      <c r="Q103" s="19">
        <v>5624.0654400000003</v>
      </c>
      <c r="R103" s="19">
        <v>6203.9509199999993</v>
      </c>
      <c r="S103" s="19">
        <v>0</v>
      </c>
      <c r="T103" s="19">
        <v>0</v>
      </c>
      <c r="U103" s="19">
        <v>0</v>
      </c>
      <c r="V103" s="25">
        <f t="shared" si="6"/>
        <v>56684.958840000007</v>
      </c>
      <c r="W103" s="18">
        <f t="shared" si="7"/>
        <v>6310.1259900000005</v>
      </c>
      <c r="X103" s="85">
        <f t="shared" si="8"/>
        <v>2.9413899218073501E-3</v>
      </c>
      <c r="Y103" s="35">
        <f t="shared" si="9"/>
        <v>7228.3193716678634</v>
      </c>
      <c r="Z103" s="35"/>
      <c r="AA103" s="49">
        <f t="shared" si="10"/>
        <v>0</v>
      </c>
    </row>
    <row r="104" spans="1:27" x14ac:dyDescent="0.35">
      <c r="A104" s="6" t="s">
        <v>4476</v>
      </c>
      <c r="B104" s="7" t="s">
        <v>251</v>
      </c>
      <c r="C104" s="7" t="s">
        <v>267</v>
      </c>
      <c r="D104" s="7" t="s">
        <v>284</v>
      </c>
      <c r="E104" s="7" t="s">
        <v>285</v>
      </c>
      <c r="F104" s="7"/>
      <c r="G104" s="8" t="s">
        <v>202</v>
      </c>
      <c r="H104" s="8" t="s">
        <v>203</v>
      </c>
      <c r="I104" s="100" t="s">
        <v>4676</v>
      </c>
      <c r="J104" s="18">
        <v>5409.9575999999997</v>
      </c>
      <c r="K104" s="19">
        <v>2915.8174800000002</v>
      </c>
      <c r="L104" s="19">
        <v>2716.33932</v>
      </c>
      <c r="M104" s="19">
        <v>2365.3911599999997</v>
      </c>
      <c r="N104" s="19">
        <v>4450.0449600000002</v>
      </c>
      <c r="O104" s="19">
        <v>3167.9510400000004</v>
      </c>
      <c r="P104" s="19">
        <v>3477.8923919999997</v>
      </c>
      <c r="Q104" s="19">
        <v>3072.6615600000005</v>
      </c>
      <c r="R104" s="19">
        <v>6185.8695599999992</v>
      </c>
      <c r="S104" s="19">
        <v>0</v>
      </c>
      <c r="T104" s="19">
        <v>0</v>
      </c>
      <c r="U104" s="19">
        <v>0</v>
      </c>
      <c r="V104" s="25">
        <f t="shared" si="6"/>
        <v>33761.925071999998</v>
      </c>
      <c r="W104" s="18">
        <f t="shared" si="7"/>
        <v>3447.0069389999999</v>
      </c>
      <c r="X104" s="85">
        <f t="shared" si="8"/>
        <v>1.6067811461835172E-3</v>
      </c>
      <c r="Y104" s="35">
        <f t="shared" si="9"/>
        <v>3948.5847146210845</v>
      </c>
      <c r="Z104" s="35"/>
      <c r="AA104" s="49">
        <f t="shared" si="10"/>
        <v>0</v>
      </c>
    </row>
    <row r="105" spans="1:27" x14ac:dyDescent="0.35">
      <c r="A105" s="6" t="s">
        <v>4476</v>
      </c>
      <c r="B105" s="7" t="s">
        <v>251</v>
      </c>
      <c r="C105" s="7" t="s">
        <v>252</v>
      </c>
      <c r="D105" s="7" t="s">
        <v>255</v>
      </c>
      <c r="E105" s="7" t="s">
        <v>256</v>
      </c>
      <c r="F105" s="7"/>
      <c r="G105" s="8" t="s">
        <v>204</v>
      </c>
      <c r="H105" s="8" t="s">
        <v>205</v>
      </c>
      <c r="I105" s="100" t="s">
        <v>4715</v>
      </c>
      <c r="J105" s="18">
        <v>20936.23416</v>
      </c>
      <c r="K105" s="19">
        <v>4663.2088799999992</v>
      </c>
      <c r="L105" s="19">
        <v>4003.4401199999998</v>
      </c>
      <c r="M105" s="19">
        <v>4916.4213600000003</v>
      </c>
      <c r="N105" s="19">
        <v>6084.1908000000003</v>
      </c>
      <c r="O105" s="19">
        <v>9113.7657600000002</v>
      </c>
      <c r="P105" s="19">
        <v>7976.7082799999998</v>
      </c>
      <c r="Q105" s="19">
        <v>12915.781559999998</v>
      </c>
      <c r="R105" s="19">
        <v>9900.8222399999995</v>
      </c>
      <c r="S105" s="19">
        <v>0</v>
      </c>
      <c r="T105" s="19">
        <v>0</v>
      </c>
      <c r="U105" s="19">
        <v>0</v>
      </c>
      <c r="V105" s="25">
        <f t="shared" si="6"/>
        <v>80510.57316</v>
      </c>
      <c r="W105" s="18">
        <f t="shared" si="7"/>
        <v>8826.2188650000007</v>
      </c>
      <c r="X105" s="85">
        <f t="shared" si="8"/>
        <v>4.1142365870854673E-3</v>
      </c>
      <c r="Y105" s="35">
        <f t="shared" si="9"/>
        <v>10110.531691691283</v>
      </c>
      <c r="Z105" s="35"/>
      <c r="AA105" s="49">
        <f t="shared" si="10"/>
        <v>0</v>
      </c>
    </row>
    <row r="106" spans="1:27" x14ac:dyDescent="0.35">
      <c r="A106" s="6" t="s">
        <v>4476</v>
      </c>
      <c r="B106" s="7" t="s">
        <v>251</v>
      </c>
      <c r="C106" s="7" t="s">
        <v>267</v>
      </c>
      <c r="D106" s="7" t="s">
        <v>282</v>
      </c>
      <c r="E106" s="7" t="s">
        <v>283</v>
      </c>
      <c r="F106" s="7"/>
      <c r="G106" s="8" t="s">
        <v>206</v>
      </c>
      <c r="H106" s="8" t="s">
        <v>207</v>
      </c>
      <c r="I106" s="100" t="s">
        <v>4729</v>
      </c>
      <c r="J106" s="18">
        <v>5788.5245999999988</v>
      </c>
      <c r="K106" s="19">
        <v>13868.741160000001</v>
      </c>
      <c r="L106" s="19">
        <v>5912.0009999999993</v>
      </c>
      <c r="M106" s="19">
        <v>1409.2552799999999</v>
      </c>
      <c r="N106" s="19">
        <v>2527.0126020000002</v>
      </c>
      <c r="O106" s="19">
        <v>-20.175624000000294</v>
      </c>
      <c r="P106" s="19">
        <v>5852.657267999999</v>
      </c>
      <c r="Q106" s="19">
        <v>2160.7527600000003</v>
      </c>
      <c r="R106" s="19">
        <v>2604.1996800000002</v>
      </c>
      <c r="S106" s="19">
        <v>0</v>
      </c>
      <c r="T106" s="19">
        <v>0</v>
      </c>
      <c r="U106" s="19">
        <v>0</v>
      </c>
      <c r="V106" s="25">
        <f t="shared" si="6"/>
        <v>40102.968725999999</v>
      </c>
      <c r="W106" s="18">
        <f t="shared" si="7"/>
        <v>4687.3461307500002</v>
      </c>
      <c r="X106" s="85">
        <f t="shared" si="8"/>
        <v>2.1849504575439907E-3</v>
      </c>
      <c r="Y106" s="35">
        <f t="shared" si="9"/>
        <v>5369.4070280540673</v>
      </c>
      <c r="Z106" s="35"/>
      <c r="AA106" s="49">
        <f t="shared" si="10"/>
        <v>0</v>
      </c>
    </row>
    <row r="107" spans="1:27" x14ac:dyDescent="0.35">
      <c r="A107" s="6" t="s">
        <v>4476</v>
      </c>
      <c r="B107" s="7" t="s">
        <v>251</v>
      </c>
      <c r="C107" s="7" t="s">
        <v>267</v>
      </c>
      <c r="D107" s="7" t="s">
        <v>284</v>
      </c>
      <c r="E107" s="7" t="s">
        <v>285</v>
      </c>
      <c r="F107" s="7"/>
      <c r="G107" s="8" t="s">
        <v>208</v>
      </c>
      <c r="H107" s="8" t="s">
        <v>209</v>
      </c>
      <c r="I107" s="100" t="s">
        <v>4738</v>
      </c>
      <c r="J107" s="18">
        <v>3804.20388</v>
      </c>
      <c r="K107" s="19">
        <v>686.40048000000013</v>
      </c>
      <c r="L107" s="19">
        <v>0</v>
      </c>
      <c r="M107" s="19">
        <v>1687.3790399999998</v>
      </c>
      <c r="N107" s="19">
        <v>7317.4179600000016</v>
      </c>
      <c r="O107" s="19">
        <v>3634.47</v>
      </c>
      <c r="P107" s="19">
        <v>2481.4360799999999</v>
      </c>
      <c r="Q107" s="19">
        <v>5098.4380800000008</v>
      </c>
      <c r="R107" s="19">
        <v>4344.76008</v>
      </c>
      <c r="S107" s="19">
        <v>0</v>
      </c>
      <c r="T107" s="19">
        <v>0</v>
      </c>
      <c r="U107" s="19">
        <v>0</v>
      </c>
      <c r="V107" s="25">
        <f t="shared" si="6"/>
        <v>29054.5056</v>
      </c>
      <c r="W107" s="18">
        <f t="shared" si="7"/>
        <v>3088.71819</v>
      </c>
      <c r="X107" s="85">
        <f t="shared" si="8"/>
        <v>1.4397691218474449E-3</v>
      </c>
      <c r="Y107" s="35">
        <f t="shared" si="9"/>
        <v>3538.1609751978817</v>
      </c>
      <c r="Z107" s="35"/>
      <c r="AA107" s="49">
        <f t="shared" si="10"/>
        <v>0</v>
      </c>
    </row>
    <row r="108" spans="1:27" x14ac:dyDescent="0.35">
      <c r="A108" s="6" t="s">
        <v>4476</v>
      </c>
      <c r="B108" s="7" t="s">
        <v>251</v>
      </c>
      <c r="C108" s="7" t="s">
        <v>267</v>
      </c>
      <c r="D108" s="7" t="s">
        <v>273</v>
      </c>
      <c r="E108" s="7" t="s">
        <v>274</v>
      </c>
      <c r="F108" s="7"/>
      <c r="G108" s="8" t="s">
        <v>210</v>
      </c>
      <c r="H108" s="8" t="s">
        <v>211</v>
      </c>
      <c r="I108" s="100" t="s">
        <v>4717</v>
      </c>
      <c r="J108" s="18">
        <v>4916.7529199999999</v>
      </c>
      <c r="K108" s="19">
        <v>484.09920000000005</v>
      </c>
      <c r="L108" s="19">
        <v>-457.59960000000007</v>
      </c>
      <c r="M108" s="19">
        <v>1077.63588</v>
      </c>
      <c r="N108" s="19">
        <v>1471.9147200000002</v>
      </c>
      <c r="O108" s="19">
        <v>-64.639511999999954</v>
      </c>
      <c r="P108" s="19">
        <v>1694.9465999999998</v>
      </c>
      <c r="Q108" s="19">
        <v>108.39312000000001</v>
      </c>
      <c r="R108" s="19">
        <v>1744.1654400000002</v>
      </c>
      <c r="S108" s="19">
        <v>0</v>
      </c>
      <c r="T108" s="19">
        <v>0</v>
      </c>
      <c r="U108" s="19">
        <v>0</v>
      </c>
      <c r="V108" s="25">
        <f t="shared" si="6"/>
        <v>10975.668768</v>
      </c>
      <c r="W108" s="18">
        <f t="shared" si="7"/>
        <v>1153.9379159999999</v>
      </c>
      <c r="X108" s="85">
        <f t="shared" si="8"/>
        <v>5.3789438782881986E-4</v>
      </c>
      <c r="Y108" s="35">
        <f t="shared" si="9"/>
        <v>1321.84869290143</v>
      </c>
      <c r="Z108" s="35"/>
      <c r="AA108" s="49">
        <f t="shared" si="10"/>
        <v>0</v>
      </c>
    </row>
    <row r="109" spans="1:27" x14ac:dyDescent="0.35">
      <c r="A109" s="6" t="s">
        <v>4476</v>
      </c>
      <c r="B109" s="7" t="s">
        <v>251</v>
      </c>
      <c r="C109" s="7" t="s">
        <v>267</v>
      </c>
      <c r="D109" s="7" t="s">
        <v>273</v>
      </c>
      <c r="E109" s="7" t="s">
        <v>274</v>
      </c>
      <c r="F109" s="7"/>
      <c r="G109" s="8" t="s">
        <v>212</v>
      </c>
      <c r="H109" s="8" t="s">
        <v>213</v>
      </c>
      <c r="I109" s="100" t="s">
        <v>4717</v>
      </c>
      <c r="J109" s="18">
        <v>6983.8610399999989</v>
      </c>
      <c r="K109" s="19">
        <v>4915.15452</v>
      </c>
      <c r="L109" s="19">
        <v>9479.347920000002</v>
      </c>
      <c r="M109" s="19">
        <v>3062.4685199999999</v>
      </c>
      <c r="N109" s="19">
        <v>4798.368089999999</v>
      </c>
      <c r="O109" s="19">
        <v>5529.5622000000003</v>
      </c>
      <c r="P109" s="19">
        <v>6883.1380800000015</v>
      </c>
      <c r="Q109" s="19">
        <v>4514.5295999999989</v>
      </c>
      <c r="R109" s="19">
        <v>7353.3538799999997</v>
      </c>
      <c r="S109" s="19">
        <v>0</v>
      </c>
      <c r="T109" s="19">
        <v>0</v>
      </c>
      <c r="U109" s="19">
        <v>0</v>
      </c>
      <c r="V109" s="25">
        <f t="shared" si="6"/>
        <v>53519.783850000007</v>
      </c>
      <c r="W109" s="18">
        <f t="shared" si="7"/>
        <v>5770.8037462500006</v>
      </c>
      <c r="X109" s="85">
        <f t="shared" si="8"/>
        <v>2.6899912944444789E-3</v>
      </c>
      <c r="Y109" s="35">
        <f t="shared" si="9"/>
        <v>6610.5197543151353</v>
      </c>
      <c r="Z109" s="35"/>
      <c r="AA109" s="49">
        <f t="shared" si="10"/>
        <v>0</v>
      </c>
    </row>
    <row r="110" spans="1:27" x14ac:dyDescent="0.35">
      <c r="A110" s="6" t="s">
        <v>4476</v>
      </c>
      <c r="B110" s="7" t="s">
        <v>251</v>
      </c>
      <c r="C110" s="7" t="s">
        <v>267</v>
      </c>
      <c r="D110" s="7" t="s">
        <v>273</v>
      </c>
      <c r="E110" s="7" t="s">
        <v>274</v>
      </c>
      <c r="F110" s="7"/>
      <c r="G110" s="8" t="s">
        <v>214</v>
      </c>
      <c r="H110" s="8" t="s">
        <v>215</v>
      </c>
      <c r="I110" s="100" t="s">
        <v>4717</v>
      </c>
      <c r="J110" s="18">
        <v>5255.967959999999</v>
      </c>
      <c r="K110" s="19">
        <v>778.11515999999995</v>
      </c>
      <c r="L110" s="19">
        <v>3461.9419799999996</v>
      </c>
      <c r="M110" s="19">
        <v>6584.3560800000014</v>
      </c>
      <c r="N110" s="19">
        <v>872.92835999999988</v>
      </c>
      <c r="O110" s="19">
        <v>5377.7565360000017</v>
      </c>
      <c r="P110" s="19">
        <v>4224.3379199999999</v>
      </c>
      <c r="Q110" s="19">
        <v>948.28320000000008</v>
      </c>
      <c r="R110" s="19">
        <v>9038.1873599999999</v>
      </c>
      <c r="S110" s="19">
        <v>0</v>
      </c>
      <c r="T110" s="19">
        <v>0</v>
      </c>
      <c r="U110" s="19">
        <v>0</v>
      </c>
      <c r="V110" s="25">
        <f t="shared" si="6"/>
        <v>36541.874556000002</v>
      </c>
      <c r="W110" s="18">
        <f t="shared" si="7"/>
        <v>3437.9608995000003</v>
      </c>
      <c r="X110" s="85">
        <f t="shared" si="8"/>
        <v>1.6025644428308843E-3</v>
      </c>
      <c r="Y110" s="35">
        <f t="shared" si="9"/>
        <v>3938.2223759517237</v>
      </c>
      <c r="Z110" s="35"/>
      <c r="AA110" s="49">
        <f t="shared" si="10"/>
        <v>0</v>
      </c>
    </row>
    <row r="111" spans="1:27" x14ac:dyDescent="0.35">
      <c r="A111" s="6" t="s">
        <v>4476</v>
      </c>
      <c r="B111" s="7" t="s">
        <v>251</v>
      </c>
      <c r="C111" s="7" t="s">
        <v>267</v>
      </c>
      <c r="D111" s="7" t="s">
        <v>273</v>
      </c>
      <c r="E111" s="7" t="s">
        <v>274</v>
      </c>
      <c r="F111" s="7"/>
      <c r="G111" s="8" t="s">
        <v>216</v>
      </c>
      <c r="H111" s="8" t="s">
        <v>217</v>
      </c>
      <c r="I111" s="100" t="s">
        <v>4717</v>
      </c>
      <c r="J111" s="18">
        <v>6985.4086799999995</v>
      </c>
      <c r="K111" s="19">
        <v>2815.0977600000001</v>
      </c>
      <c r="L111" s="19">
        <v>2082.8620799999999</v>
      </c>
      <c r="M111" s="19">
        <v>2748.07836</v>
      </c>
      <c r="N111" s="19">
        <v>5051.4202800000003</v>
      </c>
      <c r="O111" s="19">
        <v>1718.1465840000003</v>
      </c>
      <c r="P111" s="19">
        <v>5203.9454400000004</v>
      </c>
      <c r="Q111" s="19">
        <v>3013.3263600000005</v>
      </c>
      <c r="R111" s="19">
        <v>3439.5084000000002</v>
      </c>
      <c r="S111" s="19">
        <v>0</v>
      </c>
      <c r="T111" s="19">
        <v>0</v>
      </c>
      <c r="U111" s="19">
        <v>0</v>
      </c>
      <c r="V111" s="25">
        <f t="shared" si="6"/>
        <v>33057.793944000005</v>
      </c>
      <c r="W111" s="18">
        <f t="shared" si="7"/>
        <v>3702.2856930000003</v>
      </c>
      <c r="X111" s="85">
        <f t="shared" si="8"/>
        <v>1.7257762907269211E-3</v>
      </c>
      <c r="Y111" s="35">
        <f t="shared" si="9"/>
        <v>4241.0093612347473</v>
      </c>
      <c r="Z111" s="35"/>
      <c r="AA111" s="49">
        <f t="shared" si="10"/>
        <v>0</v>
      </c>
    </row>
    <row r="112" spans="1:27" x14ac:dyDescent="0.35">
      <c r="A112" s="6" t="s">
        <v>4476</v>
      </c>
      <c r="B112" s="7" t="s">
        <v>251</v>
      </c>
      <c r="C112" s="7" t="s">
        <v>267</v>
      </c>
      <c r="D112" s="7" t="s">
        <v>288</v>
      </c>
      <c r="E112" s="7" t="s">
        <v>289</v>
      </c>
      <c r="F112" s="7"/>
      <c r="G112" s="8" t="s">
        <v>218</v>
      </c>
      <c r="H112" s="8" t="s">
        <v>219</v>
      </c>
      <c r="I112" s="100" t="s">
        <v>4731</v>
      </c>
      <c r="J112" s="18">
        <v>5696.4762000000001</v>
      </c>
      <c r="K112" s="19">
        <v>4190.019839999999</v>
      </c>
      <c r="L112" s="19">
        <v>4101.0850799999998</v>
      </c>
      <c r="M112" s="19">
        <v>4841.9035199999998</v>
      </c>
      <c r="N112" s="19">
        <v>6627.6044100000008</v>
      </c>
      <c r="O112" s="19">
        <v>1569.21732</v>
      </c>
      <c r="P112" s="19">
        <v>6891.4022399999994</v>
      </c>
      <c r="Q112" s="19">
        <v>3930.4947600000005</v>
      </c>
      <c r="R112" s="19">
        <v>7050.94092</v>
      </c>
      <c r="S112" s="19">
        <v>0</v>
      </c>
      <c r="T112" s="19">
        <v>0</v>
      </c>
      <c r="U112" s="19">
        <v>0</v>
      </c>
      <c r="V112" s="25">
        <f t="shared" si="6"/>
        <v>44899.144290000004</v>
      </c>
      <c r="W112" s="18">
        <f t="shared" si="7"/>
        <v>4731.0254212500004</v>
      </c>
      <c r="X112" s="85">
        <f t="shared" si="8"/>
        <v>2.2053110375184638E-3</v>
      </c>
      <c r="Y112" s="35">
        <f t="shared" si="9"/>
        <v>5419.4421402154112</v>
      </c>
      <c r="Z112" s="35"/>
      <c r="AA112" s="49">
        <f t="shared" si="10"/>
        <v>0</v>
      </c>
    </row>
    <row r="113" spans="1:27" x14ac:dyDescent="0.35">
      <c r="A113" s="6" t="s">
        <v>4476</v>
      </c>
      <c r="B113" s="7" t="s">
        <v>251</v>
      </c>
      <c r="C113" s="7" t="s">
        <v>267</v>
      </c>
      <c r="D113" s="7" t="s">
        <v>288</v>
      </c>
      <c r="E113" s="7" t="s">
        <v>289</v>
      </c>
      <c r="F113" s="7"/>
      <c r="G113" s="8" t="s">
        <v>220</v>
      </c>
      <c r="H113" s="8" t="s">
        <v>221</v>
      </c>
      <c r="I113" s="100" t="s">
        <v>4680</v>
      </c>
      <c r="J113" s="18">
        <v>7139.729879999999</v>
      </c>
      <c r="K113" s="19">
        <v>0</v>
      </c>
      <c r="L113" s="19">
        <v>7491.8379599999989</v>
      </c>
      <c r="M113" s="19">
        <v>2639.6625599999998</v>
      </c>
      <c r="N113" s="19">
        <v>8911.3424399999985</v>
      </c>
      <c r="O113" s="19">
        <v>5003.4715199999991</v>
      </c>
      <c r="P113" s="19">
        <v>1518.5508299999999</v>
      </c>
      <c r="Q113" s="19">
        <v>2139.75108</v>
      </c>
      <c r="R113" s="19">
        <v>932.32727999999997</v>
      </c>
      <c r="S113" s="19">
        <v>0</v>
      </c>
      <c r="T113" s="19">
        <v>0</v>
      </c>
      <c r="U113" s="19">
        <v>0</v>
      </c>
      <c r="V113" s="25">
        <f t="shared" si="6"/>
        <v>35776.673549999992</v>
      </c>
      <c r="W113" s="18">
        <f t="shared" si="7"/>
        <v>4355.5432837499993</v>
      </c>
      <c r="X113" s="85">
        <f t="shared" si="8"/>
        <v>2.0302845203282443E-3</v>
      </c>
      <c r="Y113" s="35">
        <f t="shared" si="9"/>
        <v>4989.323183397797</v>
      </c>
      <c r="Z113" s="35"/>
      <c r="AA113" s="49">
        <f t="shared" si="10"/>
        <v>0</v>
      </c>
    </row>
    <row r="114" spans="1:27" x14ac:dyDescent="0.35">
      <c r="A114" s="6" t="s">
        <v>4476</v>
      </c>
      <c r="B114" s="7" t="s">
        <v>251</v>
      </c>
      <c r="C114" s="7" t="s">
        <v>267</v>
      </c>
      <c r="D114" s="7" t="s">
        <v>284</v>
      </c>
      <c r="E114" s="7" t="s">
        <v>285</v>
      </c>
      <c r="F114" s="7"/>
      <c r="G114" s="8" t="s">
        <v>222</v>
      </c>
      <c r="H114" s="8" t="s">
        <v>223</v>
      </c>
      <c r="I114" s="100" t="s">
        <v>4676</v>
      </c>
      <c r="J114" s="18">
        <v>8755.5200399999994</v>
      </c>
      <c r="K114" s="19">
        <v>3001.7163599999994</v>
      </c>
      <c r="L114" s="19">
        <v>2240.4567599999996</v>
      </c>
      <c r="M114" s="19">
        <v>2410.2640799999999</v>
      </c>
      <c r="N114" s="19">
        <v>3620.5887600000001</v>
      </c>
      <c r="O114" s="19">
        <v>1622.5736220000003</v>
      </c>
      <c r="P114" s="19">
        <v>3238.4361599999997</v>
      </c>
      <c r="Q114" s="19">
        <v>3304.95552</v>
      </c>
      <c r="R114" s="19">
        <v>6316.4534400000002</v>
      </c>
      <c r="S114" s="19">
        <v>0</v>
      </c>
      <c r="T114" s="19">
        <v>0</v>
      </c>
      <c r="U114" s="19">
        <v>0</v>
      </c>
      <c r="V114" s="25">
        <f t="shared" si="6"/>
        <v>34510.964741999996</v>
      </c>
      <c r="W114" s="18">
        <f t="shared" si="7"/>
        <v>3524.3139127499994</v>
      </c>
      <c r="X114" s="85">
        <f t="shared" si="8"/>
        <v>1.6428168693741526E-3</v>
      </c>
      <c r="Y114" s="35">
        <f t="shared" si="9"/>
        <v>4037.1407112537513</v>
      </c>
      <c r="Z114" s="35"/>
      <c r="AA114" s="49">
        <f t="shared" si="10"/>
        <v>0</v>
      </c>
    </row>
    <row r="115" spans="1:27" x14ac:dyDescent="0.35">
      <c r="A115" s="6" t="s">
        <v>4476</v>
      </c>
      <c r="B115" s="7" t="s">
        <v>251</v>
      </c>
      <c r="C115" s="7" t="s">
        <v>277</v>
      </c>
      <c r="D115" s="7" t="s">
        <v>292</v>
      </c>
      <c r="E115" s="7" t="s">
        <v>293</v>
      </c>
      <c r="F115" s="7"/>
      <c r="G115" s="8" t="s">
        <v>224</v>
      </c>
      <c r="H115" s="8" t="s">
        <v>225</v>
      </c>
      <c r="I115" s="100" t="s">
        <v>4741</v>
      </c>
      <c r="J115" s="18">
        <v>11119.048200000001</v>
      </c>
      <c r="K115" s="19">
        <v>24691.450320000004</v>
      </c>
      <c r="L115" s="19">
        <v>1213.99776</v>
      </c>
      <c r="M115" s="19">
        <v>19834.553159999999</v>
      </c>
      <c r="N115" s="19">
        <v>10264.087799999999</v>
      </c>
      <c r="O115" s="19">
        <v>17556.809399999998</v>
      </c>
      <c r="P115" s="19">
        <v>8481.6288000000022</v>
      </c>
      <c r="Q115" s="19">
        <v>19691.225279999999</v>
      </c>
      <c r="R115" s="19">
        <v>5326.8235199999999</v>
      </c>
      <c r="S115" s="19">
        <v>0</v>
      </c>
      <c r="T115" s="19">
        <v>0</v>
      </c>
      <c r="U115" s="19">
        <v>0</v>
      </c>
      <c r="V115" s="25">
        <f t="shared" si="6"/>
        <v>118179.62424</v>
      </c>
      <c r="W115" s="18">
        <f t="shared" si="7"/>
        <v>14106.60009</v>
      </c>
      <c r="X115" s="85">
        <f t="shared" si="8"/>
        <v>6.5756232762149095E-3</v>
      </c>
      <c r="Y115" s="35">
        <f t="shared" si="9"/>
        <v>16159.267003624218</v>
      </c>
      <c r="Z115" s="35"/>
      <c r="AA115" s="49">
        <f t="shared" si="10"/>
        <v>0</v>
      </c>
    </row>
    <row r="116" spans="1:27" x14ac:dyDescent="0.35">
      <c r="A116" s="6" t="s">
        <v>4476</v>
      </c>
      <c r="B116" s="7" t="s">
        <v>251</v>
      </c>
      <c r="C116" s="7" t="s">
        <v>277</v>
      </c>
      <c r="D116" s="7" t="s">
        <v>294</v>
      </c>
      <c r="E116" s="7" t="s">
        <v>295</v>
      </c>
      <c r="F116" s="7"/>
      <c r="G116" s="8" t="s">
        <v>226</v>
      </c>
      <c r="H116" s="8" t="s">
        <v>227</v>
      </c>
      <c r="I116" s="100" t="s">
        <v>4742</v>
      </c>
      <c r="J116" s="18">
        <v>4735.71684</v>
      </c>
      <c r="K116" s="19">
        <v>2017.7521199999999</v>
      </c>
      <c r="L116" s="19">
        <v>2362.0139999999997</v>
      </c>
      <c r="M116" s="19">
        <v>6207.1289999999981</v>
      </c>
      <c r="N116" s="19">
        <v>3234.8030400000002</v>
      </c>
      <c r="O116" s="19">
        <v>1307.3345999999999</v>
      </c>
      <c r="P116" s="19">
        <v>5542.9498800000001</v>
      </c>
      <c r="Q116" s="19">
        <v>4840.0685999999996</v>
      </c>
      <c r="R116" s="19">
        <v>4078.4978159999996</v>
      </c>
      <c r="S116" s="19">
        <v>0</v>
      </c>
      <c r="T116" s="19">
        <v>0</v>
      </c>
      <c r="U116" s="19">
        <v>0</v>
      </c>
      <c r="V116" s="25">
        <f t="shared" si="6"/>
        <v>34326.265895999997</v>
      </c>
      <c r="W116" s="18">
        <f t="shared" si="7"/>
        <v>3780.9710099999993</v>
      </c>
      <c r="X116" s="85">
        <f t="shared" si="8"/>
        <v>1.7624545121736554E-3</v>
      </c>
      <c r="Y116" s="35">
        <f t="shared" si="9"/>
        <v>4331.1442653615859</v>
      </c>
      <c r="Z116" s="35"/>
      <c r="AA116" s="49">
        <f t="shared" si="10"/>
        <v>0</v>
      </c>
    </row>
    <row r="117" spans="1:27" x14ac:dyDescent="0.35">
      <c r="A117" s="6" t="s">
        <v>4476</v>
      </c>
      <c r="B117" s="7" t="s">
        <v>251</v>
      </c>
      <c r="C117" s="7" t="s">
        <v>277</v>
      </c>
      <c r="D117" s="7" t="s">
        <v>292</v>
      </c>
      <c r="E117" s="7" t="s">
        <v>293</v>
      </c>
      <c r="F117" s="7"/>
      <c r="G117" s="8" t="s">
        <v>228</v>
      </c>
      <c r="H117" s="8" t="s">
        <v>229</v>
      </c>
      <c r="I117" s="100" t="s">
        <v>4743</v>
      </c>
      <c r="J117" s="18">
        <v>8868.7375200000006</v>
      </c>
      <c r="K117" s="19">
        <v>792.00072</v>
      </c>
      <c r="L117" s="19">
        <v>1656.1821600000001</v>
      </c>
      <c r="M117" s="19">
        <v>1865.8868399999999</v>
      </c>
      <c r="N117" s="19">
        <v>2431.0767599999999</v>
      </c>
      <c r="O117" s="19">
        <v>5453.6986799999995</v>
      </c>
      <c r="P117" s="19">
        <v>4973.0490000000009</v>
      </c>
      <c r="Q117" s="19">
        <v>2099.3547600000002</v>
      </c>
      <c r="R117" s="19">
        <v>2729.4890400000004</v>
      </c>
      <c r="S117" s="19">
        <v>0</v>
      </c>
      <c r="T117" s="19">
        <v>0</v>
      </c>
      <c r="U117" s="19">
        <v>0</v>
      </c>
      <c r="V117" s="25">
        <f t="shared" si="6"/>
        <v>30869.475480000001</v>
      </c>
      <c r="W117" s="18">
        <f t="shared" si="7"/>
        <v>3517.4983050000001</v>
      </c>
      <c r="X117" s="85">
        <f t="shared" si="8"/>
        <v>1.6396398551626122E-3</v>
      </c>
      <c r="Y117" s="35">
        <f t="shared" si="9"/>
        <v>4029.3333569145375</v>
      </c>
      <c r="Z117" s="35"/>
      <c r="AA117" s="49">
        <f t="shared" si="10"/>
        <v>0</v>
      </c>
    </row>
    <row r="118" spans="1:27" x14ac:dyDescent="0.35">
      <c r="A118" s="6" t="s">
        <v>4476</v>
      </c>
      <c r="B118" s="7" t="s">
        <v>251</v>
      </c>
      <c r="C118" s="7" t="s">
        <v>3194</v>
      </c>
      <c r="D118" s="7" t="s">
        <v>296</v>
      </c>
      <c r="E118" s="7" t="s">
        <v>297</v>
      </c>
      <c r="F118" s="7"/>
      <c r="G118" s="8" t="s">
        <v>230</v>
      </c>
      <c r="H118" s="8" t="s">
        <v>231</v>
      </c>
      <c r="I118" s="100" t="s">
        <v>4744</v>
      </c>
      <c r="J118" s="18">
        <v>22069.11636</v>
      </c>
      <c r="K118" s="19">
        <v>18652.155119999999</v>
      </c>
      <c r="L118" s="19">
        <v>2811.1870800000002</v>
      </c>
      <c r="M118" s="19">
        <v>10885.043519999999</v>
      </c>
      <c r="N118" s="19">
        <v>6779.8576800000001</v>
      </c>
      <c r="O118" s="19">
        <v>8036.8610399999998</v>
      </c>
      <c r="P118" s="19">
        <v>7165.8961199999994</v>
      </c>
      <c r="Q118" s="19">
        <v>8454.7897200000007</v>
      </c>
      <c r="R118" s="19">
        <v>8576.634815999998</v>
      </c>
      <c r="S118" s="19">
        <v>0</v>
      </c>
      <c r="T118" s="19">
        <v>0</v>
      </c>
      <c r="U118" s="19">
        <v>0</v>
      </c>
      <c r="V118" s="25">
        <f t="shared" si="6"/>
        <v>93431.541456000006</v>
      </c>
      <c r="W118" s="18">
        <f t="shared" si="7"/>
        <v>10606.86333</v>
      </c>
      <c r="X118" s="85">
        <f t="shared" si="8"/>
        <v>4.9442627532782345E-3</v>
      </c>
      <c r="Y118" s="35">
        <f t="shared" si="9"/>
        <v>12150.279693682074</v>
      </c>
      <c r="Z118" s="35"/>
      <c r="AA118" s="49">
        <f t="shared" si="10"/>
        <v>0</v>
      </c>
    </row>
    <row r="119" spans="1:27" x14ac:dyDescent="0.35">
      <c r="A119" s="6" t="s">
        <v>4476</v>
      </c>
      <c r="B119" s="7" t="s">
        <v>251</v>
      </c>
      <c r="C119" s="7" t="s">
        <v>3194</v>
      </c>
      <c r="D119" s="7" t="s">
        <v>278</v>
      </c>
      <c r="E119" s="7" t="s">
        <v>279</v>
      </c>
      <c r="F119" s="7"/>
      <c r="G119" s="8" t="s">
        <v>232</v>
      </c>
      <c r="H119" s="8" t="s">
        <v>233</v>
      </c>
      <c r="I119" s="100" t="s">
        <v>4745</v>
      </c>
      <c r="J119" s="18">
        <v>25973.498880000003</v>
      </c>
      <c r="K119" s="19">
        <v>1773.7941599999997</v>
      </c>
      <c r="L119" s="19">
        <v>6513.2045999999991</v>
      </c>
      <c r="M119" s="19">
        <v>2924.3019600000002</v>
      </c>
      <c r="N119" s="19">
        <v>13480.608600000001</v>
      </c>
      <c r="O119" s="19">
        <v>10871.793000000001</v>
      </c>
      <c r="P119" s="19">
        <v>14723.470440000001</v>
      </c>
      <c r="Q119" s="19">
        <v>10155.268080000002</v>
      </c>
      <c r="R119" s="19">
        <v>6395.7621599999993</v>
      </c>
      <c r="S119" s="19">
        <v>0</v>
      </c>
      <c r="T119" s="19">
        <v>0</v>
      </c>
      <c r="U119" s="19">
        <v>0</v>
      </c>
      <c r="V119" s="25">
        <f t="shared" si="6"/>
        <v>92811.701879999993</v>
      </c>
      <c r="W119" s="18">
        <f t="shared" si="7"/>
        <v>10801.992464999999</v>
      </c>
      <c r="X119" s="85">
        <f t="shared" si="8"/>
        <v>5.0352198707826323E-3</v>
      </c>
      <c r="Y119" s="35">
        <f t="shared" si="9"/>
        <v>12373.802283996834</v>
      </c>
      <c r="Z119" s="35"/>
      <c r="AA119" s="49">
        <f t="shared" si="10"/>
        <v>0</v>
      </c>
    </row>
    <row r="120" spans="1:27" x14ac:dyDescent="0.35">
      <c r="A120" s="6" t="s">
        <v>4476</v>
      </c>
      <c r="B120" s="7" t="s">
        <v>251</v>
      </c>
      <c r="C120" s="7" t="s">
        <v>3194</v>
      </c>
      <c r="D120" s="7" t="s">
        <v>278</v>
      </c>
      <c r="E120" s="7" t="s">
        <v>279</v>
      </c>
      <c r="F120" s="7"/>
      <c r="G120" s="8" t="s">
        <v>234</v>
      </c>
      <c r="H120" s="8" t="s">
        <v>235</v>
      </c>
      <c r="I120" s="100" t="s">
        <v>4746</v>
      </c>
      <c r="J120" s="18">
        <v>3168.7189199999998</v>
      </c>
      <c r="K120" s="19">
        <v>303.49943999999999</v>
      </c>
      <c r="L120" s="19">
        <v>5099.5375199999999</v>
      </c>
      <c r="M120" s="19">
        <v>8418.5362800000021</v>
      </c>
      <c r="N120" s="19">
        <v>3878.5802400000002</v>
      </c>
      <c r="O120" s="19">
        <v>10302.51312</v>
      </c>
      <c r="P120" s="19">
        <v>9745.9362000000001</v>
      </c>
      <c r="Q120" s="19">
        <v>4052.4645599999999</v>
      </c>
      <c r="R120" s="19">
        <v>6783.1797600000009</v>
      </c>
      <c r="S120" s="19">
        <v>0</v>
      </c>
      <c r="T120" s="19">
        <v>0</v>
      </c>
      <c r="U120" s="19">
        <v>0</v>
      </c>
      <c r="V120" s="25">
        <f t="shared" si="6"/>
        <v>51752.966040000007</v>
      </c>
      <c r="W120" s="18">
        <f t="shared" si="7"/>
        <v>5621.2232850000009</v>
      </c>
      <c r="X120" s="85">
        <f t="shared" si="8"/>
        <v>2.6202661476063182E-3</v>
      </c>
      <c r="Y120" s="35">
        <f t="shared" si="9"/>
        <v>6439.1736754270351</v>
      </c>
      <c r="Z120" s="35"/>
      <c r="AA120" s="49">
        <f t="shared" si="10"/>
        <v>0</v>
      </c>
    </row>
    <row r="121" spans="1:27" x14ac:dyDescent="0.35">
      <c r="A121" s="6" t="s">
        <v>4476</v>
      </c>
      <c r="B121" s="7" t="s">
        <v>251</v>
      </c>
      <c r="C121" s="7" t="s">
        <v>252</v>
      </c>
      <c r="D121" s="7" t="s">
        <v>257</v>
      </c>
      <c r="E121" s="7" t="s">
        <v>258</v>
      </c>
      <c r="F121" s="7"/>
      <c r="G121" s="8" t="s">
        <v>236</v>
      </c>
      <c r="H121" s="8" t="s">
        <v>237</v>
      </c>
      <c r="I121" s="100" t="s">
        <v>4715</v>
      </c>
      <c r="J121" s="18">
        <v>1984.10256</v>
      </c>
      <c r="K121" s="19">
        <v>4259.1322800000007</v>
      </c>
      <c r="L121" s="19">
        <v>396.00036</v>
      </c>
      <c r="M121" s="19">
        <v>1351.3910399999997</v>
      </c>
      <c r="N121" s="19">
        <v>657.1324800000001</v>
      </c>
      <c r="O121" s="19">
        <v>4197.3660000000009</v>
      </c>
      <c r="P121" s="19">
        <v>2432.6082000000001</v>
      </c>
      <c r="Q121" s="19">
        <v>3264.0894000000003</v>
      </c>
      <c r="R121" s="19">
        <v>1134.2095199999999</v>
      </c>
      <c r="S121" s="19">
        <v>0</v>
      </c>
      <c r="T121" s="19">
        <v>0</v>
      </c>
      <c r="U121" s="19">
        <v>0</v>
      </c>
      <c r="V121" s="25">
        <f t="shared" si="6"/>
        <v>19676.03184</v>
      </c>
      <c r="W121" s="18">
        <f t="shared" si="7"/>
        <v>2317.7277899999999</v>
      </c>
      <c r="X121" s="85">
        <f t="shared" si="8"/>
        <v>1.080381148300784E-3</v>
      </c>
      <c r="Y121" s="35">
        <f t="shared" si="9"/>
        <v>2654.982913060654</v>
      </c>
      <c r="Z121" s="35"/>
      <c r="AA121" s="49">
        <f t="shared" si="10"/>
        <v>0</v>
      </c>
    </row>
    <row r="122" spans="1:27" x14ac:dyDescent="0.35">
      <c r="A122" s="6" t="s">
        <v>4476</v>
      </c>
      <c r="B122" s="7" t="s">
        <v>251</v>
      </c>
      <c r="C122" s="7" t="s">
        <v>277</v>
      </c>
      <c r="D122" s="7" t="s">
        <v>294</v>
      </c>
      <c r="E122" s="7" t="s">
        <v>295</v>
      </c>
      <c r="F122" s="7"/>
      <c r="G122" s="8" t="s">
        <v>238</v>
      </c>
      <c r="H122" s="8" t="s">
        <v>239</v>
      </c>
      <c r="I122" s="100" t="s">
        <v>4747</v>
      </c>
      <c r="J122" s="18">
        <v>3050.5150800000001</v>
      </c>
      <c r="K122" s="19">
        <v>1644.2190000000001</v>
      </c>
      <c r="L122" s="19">
        <v>1428.48252</v>
      </c>
      <c r="M122" s="19">
        <v>2607.8029200000001</v>
      </c>
      <c r="N122" s="19">
        <v>5264.9060400000008</v>
      </c>
      <c r="O122" s="19">
        <v>813.48453000000006</v>
      </c>
      <c r="P122" s="19">
        <v>4047.1336800000004</v>
      </c>
      <c r="Q122" s="19">
        <v>1902.0387600000001</v>
      </c>
      <c r="R122" s="19">
        <v>3850.7767200000003</v>
      </c>
      <c r="S122" s="19">
        <v>0</v>
      </c>
      <c r="T122" s="19">
        <v>0</v>
      </c>
      <c r="U122" s="19">
        <v>0</v>
      </c>
      <c r="V122" s="25">
        <f t="shared" si="6"/>
        <v>24609.359250000001</v>
      </c>
      <c r="W122" s="18">
        <f t="shared" si="7"/>
        <v>2594.82281625</v>
      </c>
      <c r="X122" s="85">
        <f t="shared" si="8"/>
        <v>1.2095456877864201E-3</v>
      </c>
      <c r="Y122" s="35">
        <f t="shared" si="9"/>
        <v>2972.3983417240192</v>
      </c>
      <c r="Z122" s="35"/>
      <c r="AA122" s="49">
        <f t="shared" si="10"/>
        <v>0</v>
      </c>
    </row>
    <row r="123" spans="1:27" x14ac:dyDescent="0.35">
      <c r="A123" s="6" t="s">
        <v>4476</v>
      </c>
      <c r="B123" s="7" t="s">
        <v>251</v>
      </c>
      <c r="C123" s="7" t="s">
        <v>277</v>
      </c>
      <c r="D123" s="7" t="s">
        <v>292</v>
      </c>
      <c r="E123" s="7" t="s">
        <v>293</v>
      </c>
      <c r="F123" s="7"/>
      <c r="G123" s="8" t="s">
        <v>240</v>
      </c>
      <c r="H123" s="8" t="s">
        <v>241</v>
      </c>
      <c r="I123" s="100" t="s">
        <v>4741</v>
      </c>
      <c r="J123" s="18">
        <v>10890.421920000001</v>
      </c>
      <c r="K123" s="19">
        <v>0</v>
      </c>
      <c r="L123" s="19">
        <v>4378.9269599999998</v>
      </c>
      <c r="M123" s="19">
        <v>0</v>
      </c>
      <c r="N123" s="19">
        <v>657.1324800000001</v>
      </c>
      <c r="O123" s="19">
        <v>2724.9490800000003</v>
      </c>
      <c r="P123" s="19">
        <v>2571.5275200000001</v>
      </c>
      <c r="Q123" s="19">
        <v>2721.3850800000005</v>
      </c>
      <c r="R123" s="19">
        <v>2166.541056</v>
      </c>
      <c r="S123" s="19">
        <v>0</v>
      </c>
      <c r="T123" s="19">
        <v>0</v>
      </c>
      <c r="U123" s="19">
        <v>0</v>
      </c>
      <c r="V123" s="25">
        <f t="shared" si="6"/>
        <v>26110.884096000002</v>
      </c>
      <c r="W123" s="18">
        <f t="shared" si="7"/>
        <v>2993.0428800000004</v>
      </c>
      <c r="X123" s="85">
        <f t="shared" si="8"/>
        <v>1.3951712179314578E-3</v>
      </c>
      <c r="Y123" s="35">
        <f t="shared" si="9"/>
        <v>3428.5638454798222</v>
      </c>
      <c r="Z123" s="35"/>
      <c r="AA123" s="49">
        <f t="shared" si="10"/>
        <v>0</v>
      </c>
    </row>
    <row r="124" spans="1:27" x14ac:dyDescent="0.35">
      <c r="A124" s="6" t="s">
        <v>4476</v>
      </c>
      <c r="B124" s="7" t="s">
        <v>251</v>
      </c>
      <c r="C124" s="7" t="s">
        <v>277</v>
      </c>
      <c r="D124" s="7" t="s">
        <v>292</v>
      </c>
      <c r="E124" s="7" t="s">
        <v>293</v>
      </c>
      <c r="F124" s="7"/>
      <c r="G124" s="8" t="s">
        <v>242</v>
      </c>
      <c r="H124" s="8" t="s">
        <v>243</v>
      </c>
      <c r="I124" s="100" t="s">
        <v>4741</v>
      </c>
      <c r="J124" s="18">
        <v>5446.8914400000003</v>
      </c>
      <c r="K124" s="19">
        <v>1808.29908</v>
      </c>
      <c r="L124" s="19">
        <v>662.94719999999995</v>
      </c>
      <c r="M124" s="19">
        <v>2702.3121000000006</v>
      </c>
      <c r="N124" s="19">
        <v>4097.6107199999997</v>
      </c>
      <c r="O124" s="19">
        <v>920.27226599999972</v>
      </c>
      <c r="P124" s="19">
        <v>2881.1376</v>
      </c>
      <c r="Q124" s="19">
        <v>3380.8816800000004</v>
      </c>
      <c r="R124" s="19">
        <v>2979.1432800000002</v>
      </c>
      <c r="S124" s="19">
        <v>0</v>
      </c>
      <c r="T124" s="19">
        <v>0</v>
      </c>
      <c r="U124" s="19">
        <v>0</v>
      </c>
      <c r="V124" s="25">
        <f t="shared" si="6"/>
        <v>24879.495365999999</v>
      </c>
      <c r="W124" s="18">
        <f t="shared" si="7"/>
        <v>2737.5440107499999</v>
      </c>
      <c r="X124" s="85">
        <f t="shared" si="8"/>
        <v>1.2760734692912399E-3</v>
      </c>
      <c r="Y124" s="35">
        <f t="shared" si="9"/>
        <v>3135.8870544037359</v>
      </c>
      <c r="Z124" s="35"/>
      <c r="AA124" s="49">
        <f t="shared" si="10"/>
        <v>0</v>
      </c>
    </row>
    <row r="125" spans="1:27" x14ac:dyDescent="0.35">
      <c r="A125" s="6" t="s">
        <v>4476</v>
      </c>
      <c r="B125" s="7" t="s">
        <v>251</v>
      </c>
      <c r="C125" s="7" t="s">
        <v>277</v>
      </c>
      <c r="D125" s="7" t="s">
        <v>298</v>
      </c>
      <c r="E125" s="7" t="s">
        <v>299</v>
      </c>
      <c r="F125" s="7"/>
      <c r="G125" s="8" t="s">
        <v>244</v>
      </c>
      <c r="H125" s="8" t="s">
        <v>245</v>
      </c>
      <c r="I125" s="100" t="s">
        <v>4741</v>
      </c>
      <c r="J125" s="18">
        <v>1104.0029999999999</v>
      </c>
      <c r="K125" s="19">
        <v>0</v>
      </c>
      <c r="L125" s="19">
        <v>848.96640000000002</v>
      </c>
      <c r="M125" s="19">
        <v>0</v>
      </c>
      <c r="N125" s="19">
        <v>9958.4272799999981</v>
      </c>
      <c r="O125" s="19">
        <v>0</v>
      </c>
      <c r="P125" s="19">
        <v>4730.9302800000005</v>
      </c>
      <c r="Q125" s="19">
        <v>3157.9275600000001</v>
      </c>
      <c r="R125" s="19">
        <v>3938.7589200000002</v>
      </c>
      <c r="S125" s="19">
        <v>0</v>
      </c>
      <c r="T125" s="19">
        <v>0</v>
      </c>
      <c r="U125" s="19">
        <v>0</v>
      </c>
      <c r="V125" s="25">
        <f t="shared" si="6"/>
        <v>23739.013439999999</v>
      </c>
      <c r="W125" s="18">
        <f t="shared" si="7"/>
        <v>2475.0318149999998</v>
      </c>
      <c r="X125" s="85">
        <f t="shared" si="8"/>
        <v>1.153706542203851E-3</v>
      </c>
      <c r="Y125" s="35">
        <f t="shared" si="9"/>
        <v>2835.1764199653908</v>
      </c>
      <c r="Z125" s="35"/>
      <c r="AA125" s="49">
        <f t="shared" si="10"/>
        <v>0</v>
      </c>
    </row>
    <row r="126" spans="1:27" x14ac:dyDescent="0.35">
      <c r="A126" s="6" t="s">
        <v>4476</v>
      </c>
      <c r="B126" s="7" t="s">
        <v>251</v>
      </c>
      <c r="C126" s="7" t="s">
        <v>277</v>
      </c>
      <c r="D126" s="7" t="s">
        <v>294</v>
      </c>
      <c r="E126" s="7" t="s">
        <v>295</v>
      </c>
      <c r="F126" s="7"/>
      <c r="G126" s="8" t="s">
        <v>246</v>
      </c>
      <c r="H126" s="8" t="s">
        <v>247</v>
      </c>
      <c r="I126" s="100" t="s">
        <v>4741</v>
      </c>
      <c r="J126" s="18">
        <v>7345.001159999998</v>
      </c>
      <c r="K126" s="19">
        <v>2815.04052</v>
      </c>
      <c r="L126" s="19">
        <v>4668.8853599999993</v>
      </c>
      <c r="M126" s="19">
        <v>3146.4180000000001</v>
      </c>
      <c r="N126" s="19">
        <v>2707.8062399999999</v>
      </c>
      <c r="O126" s="19">
        <v>2229.1145999999999</v>
      </c>
      <c r="P126" s="19">
        <v>6892.4617200000012</v>
      </c>
      <c r="Q126" s="19">
        <v>2701.2679200000002</v>
      </c>
      <c r="R126" s="19">
        <v>1673.1605520000003</v>
      </c>
      <c r="S126" s="19">
        <v>0</v>
      </c>
      <c r="T126" s="19">
        <v>0</v>
      </c>
      <c r="U126" s="19">
        <v>0</v>
      </c>
      <c r="V126" s="25">
        <f t="shared" si="6"/>
        <v>34179.156071999998</v>
      </c>
      <c r="W126" s="18">
        <f t="shared" si="7"/>
        <v>4063.2494399999996</v>
      </c>
      <c r="X126" s="85">
        <f t="shared" si="8"/>
        <v>1.8940352334558309E-3</v>
      </c>
      <c r="Y126" s="35">
        <f t="shared" si="9"/>
        <v>4654.4973405627024</v>
      </c>
      <c r="Z126" s="35"/>
      <c r="AA126" s="49">
        <f t="shared" si="10"/>
        <v>0</v>
      </c>
    </row>
    <row r="127" spans="1:27" x14ac:dyDescent="0.35">
      <c r="A127" s="6" t="s">
        <v>4476</v>
      </c>
      <c r="B127" s="7" t="s">
        <v>251</v>
      </c>
      <c r="C127" s="7" t="s">
        <v>277</v>
      </c>
      <c r="D127" s="7" t="s">
        <v>292</v>
      </c>
      <c r="E127" s="7" t="s">
        <v>293</v>
      </c>
      <c r="F127" s="7"/>
      <c r="G127" s="8" t="s">
        <v>248</v>
      </c>
      <c r="H127" s="8" t="s">
        <v>249</v>
      </c>
      <c r="I127" s="100" t="s">
        <v>4741</v>
      </c>
      <c r="J127" s="18">
        <v>5631.4569599999995</v>
      </c>
      <c r="K127" s="19">
        <v>0</v>
      </c>
      <c r="L127" s="19">
        <v>4873.1522400000003</v>
      </c>
      <c r="M127" s="19">
        <v>0</v>
      </c>
      <c r="N127" s="19">
        <v>5090.3467200000014</v>
      </c>
      <c r="O127" s="19">
        <v>0</v>
      </c>
      <c r="P127" s="19">
        <v>5550.19884</v>
      </c>
      <c r="Q127" s="19">
        <v>3012.7539600000005</v>
      </c>
      <c r="R127" s="19">
        <v>6690.9272399999991</v>
      </c>
      <c r="S127" s="19">
        <v>0</v>
      </c>
      <c r="T127" s="19">
        <v>0</v>
      </c>
      <c r="U127" s="19">
        <v>0</v>
      </c>
      <c r="V127" s="25">
        <f t="shared" si="6"/>
        <v>30848.835960000004</v>
      </c>
      <c r="W127" s="18">
        <f t="shared" si="7"/>
        <v>3019.7385900000004</v>
      </c>
      <c r="X127" s="85">
        <f t="shared" si="8"/>
        <v>1.407615104547023E-3</v>
      </c>
      <c r="Y127" s="35">
        <f t="shared" si="9"/>
        <v>3459.1440776398822</v>
      </c>
      <c r="Z127" s="35"/>
      <c r="AA127" s="49">
        <f t="shared" si="10"/>
        <v>0</v>
      </c>
    </row>
    <row r="128" spans="1:27" x14ac:dyDescent="0.35">
      <c r="A128" s="6" t="s">
        <v>4476</v>
      </c>
      <c r="B128" s="7" t="s">
        <v>251</v>
      </c>
      <c r="C128" s="7" t="s">
        <v>267</v>
      </c>
      <c r="D128" s="7" t="s">
        <v>273</v>
      </c>
      <c r="E128" s="7" t="s">
        <v>274</v>
      </c>
      <c r="F128" s="7"/>
      <c r="G128" s="8" t="s">
        <v>4621</v>
      </c>
      <c r="H128" s="8" t="s">
        <v>4624</v>
      </c>
      <c r="I128" s="100" t="s">
        <v>4717</v>
      </c>
      <c r="J128" s="18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4805.1781199999996</v>
      </c>
      <c r="Q128" s="19">
        <v>2478.1960800000002</v>
      </c>
      <c r="R128" s="19">
        <v>7298.5697999999984</v>
      </c>
      <c r="S128" s="19">
        <v>0</v>
      </c>
      <c r="T128" s="19">
        <v>0</v>
      </c>
      <c r="U128" s="19">
        <v>0</v>
      </c>
      <c r="V128" s="25">
        <f t="shared" si="6"/>
        <v>14581.944</v>
      </c>
      <c r="W128" s="18">
        <f t="shared" si="7"/>
        <v>910.42177500000003</v>
      </c>
      <c r="X128" s="85">
        <f t="shared" si="8"/>
        <v>4.2438224495402804E-4</v>
      </c>
      <c r="Y128" s="35">
        <f t="shared" si="9"/>
        <v>1042.8982500586712</v>
      </c>
      <c r="Z128" s="35"/>
      <c r="AA128" s="49">
        <f t="shared" si="10"/>
        <v>0</v>
      </c>
    </row>
    <row r="129" spans="1:27" x14ac:dyDescent="0.35">
      <c r="A129" s="6" t="s">
        <v>4476</v>
      </c>
      <c r="B129" s="7" t="s">
        <v>251</v>
      </c>
      <c r="C129" s="7" t="s">
        <v>252</v>
      </c>
      <c r="D129" s="7"/>
      <c r="E129" s="7"/>
      <c r="F129" s="7"/>
      <c r="G129" s="8" t="s">
        <v>4622</v>
      </c>
      <c r="H129" s="8" t="s">
        <v>4625</v>
      </c>
      <c r="I129" s="100" t="s">
        <v>4715</v>
      </c>
      <c r="J129" s="18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13975.485119999998</v>
      </c>
      <c r="R129" s="19">
        <v>0</v>
      </c>
      <c r="S129" s="19">
        <v>0</v>
      </c>
      <c r="T129" s="19">
        <v>0</v>
      </c>
      <c r="U129" s="19">
        <v>0</v>
      </c>
      <c r="V129" s="25">
        <f t="shared" si="6"/>
        <v>13975.485119999998</v>
      </c>
      <c r="W129" s="18">
        <f t="shared" si="7"/>
        <v>1746.9356399999997</v>
      </c>
      <c r="X129" s="85">
        <f t="shared" si="8"/>
        <v>8.1431319971823121E-4</v>
      </c>
      <c r="Y129" s="35">
        <f t="shared" si="9"/>
        <v>2001.1341687440686</v>
      </c>
      <c r="Z129" s="35"/>
      <c r="AA129" s="49">
        <f t="shared" si="10"/>
        <v>0</v>
      </c>
    </row>
    <row r="130" spans="1:27" x14ac:dyDescent="0.35">
      <c r="A130" s="6" t="s">
        <v>4476</v>
      </c>
      <c r="B130" s="7" t="s">
        <v>251</v>
      </c>
      <c r="C130" s="7" t="s">
        <v>252</v>
      </c>
      <c r="D130" s="7"/>
      <c r="E130" s="7"/>
      <c r="F130" s="7"/>
      <c r="G130" s="8" t="s">
        <v>4623</v>
      </c>
      <c r="H130" s="8" t="s">
        <v>4626</v>
      </c>
      <c r="I130" s="100" t="s">
        <v>4715</v>
      </c>
      <c r="J130" s="18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18072.527760000001</v>
      </c>
      <c r="R130" s="19">
        <v>3011.06484</v>
      </c>
      <c r="S130" s="19">
        <v>0</v>
      </c>
      <c r="T130" s="19">
        <v>0</v>
      </c>
      <c r="U130" s="19">
        <v>0</v>
      </c>
      <c r="V130" s="25">
        <f t="shared" si="6"/>
        <v>21083.5926</v>
      </c>
      <c r="W130" s="18">
        <f t="shared" si="7"/>
        <v>2259.0659700000001</v>
      </c>
      <c r="X130" s="85">
        <f t="shared" si="8"/>
        <v>1.0530366410094365E-3</v>
      </c>
      <c r="Y130" s="35">
        <f t="shared" si="9"/>
        <v>2587.7851470326432</v>
      </c>
      <c r="Z130" s="35"/>
      <c r="AA130" s="49">
        <f t="shared" si="10"/>
        <v>0</v>
      </c>
    </row>
    <row r="131" spans="1:27" x14ac:dyDescent="0.35">
      <c r="A131" s="6" t="s">
        <v>250</v>
      </c>
      <c r="B131" s="7" t="s">
        <v>4609</v>
      </c>
      <c r="C131" s="7" t="s">
        <v>252</v>
      </c>
      <c r="D131" s="7"/>
      <c r="E131" s="7"/>
      <c r="F131" s="7"/>
      <c r="G131" s="8" t="s">
        <v>4619</v>
      </c>
      <c r="H131" s="8" t="s">
        <v>4620</v>
      </c>
      <c r="I131" s="100" t="s">
        <v>4715</v>
      </c>
      <c r="J131" s="18">
        <v>396378.68417999998</v>
      </c>
      <c r="K131" s="19">
        <v>205209.01052999997</v>
      </c>
      <c r="L131" s="19">
        <v>323799.22135800001</v>
      </c>
      <c r="M131" s="19">
        <v>423710.45639999997</v>
      </c>
      <c r="N131" s="19">
        <v>274511.79381599999</v>
      </c>
      <c r="O131" s="19">
        <v>249305.81295600007</v>
      </c>
      <c r="P131" s="19">
        <v>527356.73381399992</v>
      </c>
      <c r="Q131" s="19">
        <v>396393.93966600002</v>
      </c>
      <c r="R131" s="19">
        <v>366790.70676599996</v>
      </c>
      <c r="S131" s="19"/>
      <c r="T131" s="19"/>
      <c r="U131" s="19"/>
      <c r="V131" s="25">
        <f t="shared" si="6"/>
        <v>3163456.3594860001</v>
      </c>
      <c r="W131" s="18">
        <f t="shared" si="7"/>
        <v>349583.20659000002</v>
      </c>
      <c r="X131" s="85">
        <f t="shared" si="8"/>
        <v>0.16295403963826763</v>
      </c>
      <c r="Y131" s="35">
        <f t="shared" si="9"/>
        <v>400451.44395037118</v>
      </c>
      <c r="Z131" s="35"/>
      <c r="AA131" s="49">
        <f t="shared" si="10"/>
        <v>0</v>
      </c>
    </row>
    <row r="132" spans="1:27" x14ac:dyDescent="0.35">
      <c r="A132" s="6" t="s">
        <v>250</v>
      </c>
      <c r="B132" s="7" t="s">
        <v>4617</v>
      </c>
      <c r="C132" s="7" t="s">
        <v>252</v>
      </c>
      <c r="D132" s="7"/>
      <c r="E132" s="7"/>
      <c r="F132" s="7"/>
      <c r="G132" s="8" t="s">
        <v>4618</v>
      </c>
      <c r="H132" s="8" t="s">
        <v>4617</v>
      </c>
      <c r="I132" s="100" t="s">
        <v>4715</v>
      </c>
      <c r="J132" s="18">
        <v>10940.59224</v>
      </c>
      <c r="K132" s="19">
        <v>4624.1495999999997</v>
      </c>
      <c r="L132" s="19">
        <v>4485.0239999999994</v>
      </c>
      <c r="M132" s="19">
        <v>4692.1647599999997</v>
      </c>
      <c r="N132" s="19">
        <v>4524.1675199999991</v>
      </c>
      <c r="O132" s="19">
        <v>6482.4418800000003</v>
      </c>
      <c r="P132" s="19">
        <v>4997.9181600000002</v>
      </c>
      <c r="Q132" s="19">
        <v>5480.9827199999991</v>
      </c>
      <c r="R132" s="19">
        <v>7336.1807999999992</v>
      </c>
      <c r="S132" s="19"/>
      <c r="T132" s="19"/>
      <c r="U132" s="19"/>
      <c r="V132" s="25">
        <f>SUM(J132:U132)</f>
        <v>53563.621680000004</v>
      </c>
      <c r="W132" s="18">
        <f>+AVERAGE(J132:Q132)</f>
        <v>5778.4301100000002</v>
      </c>
      <c r="X132" s="85">
        <f>+W132/$W$133</f>
        <v>2.6935462328894224E-3</v>
      </c>
      <c r="Y132" s="35">
        <f>+IFERROR($X132*$Y$133,0)</f>
        <v>6619.2558386527335</v>
      </c>
      <c r="Z132" s="35"/>
      <c r="AA132" s="49">
        <f>+IFERROR(Z132/Y132,0)</f>
        <v>0</v>
      </c>
    </row>
    <row r="133" spans="1:27" x14ac:dyDescent="0.35">
      <c r="A133" s="9"/>
      <c r="B133" s="10"/>
      <c r="C133" s="10"/>
      <c r="D133" s="10"/>
      <c r="E133" s="10"/>
      <c r="F133" s="10"/>
      <c r="G133" s="11"/>
      <c r="H133" s="11"/>
      <c r="I133" s="101"/>
      <c r="J133" s="44">
        <f t="shared" ref="J133:V133" si="11">+SUM(J3:J132)</f>
        <v>3588606.1362059987</v>
      </c>
      <c r="K133" s="46">
        <f t="shared" si="11"/>
        <v>1681903.9433700002</v>
      </c>
      <c r="L133" s="46">
        <f t="shared" si="11"/>
        <v>1464290.9420760002</v>
      </c>
      <c r="M133" s="46">
        <f t="shared" si="11"/>
        <v>1899806.6896200001</v>
      </c>
      <c r="N133" s="46">
        <f t="shared" si="11"/>
        <v>2161376.4234239995</v>
      </c>
      <c r="O133" s="46">
        <f t="shared" si="11"/>
        <v>1679039.3185919994</v>
      </c>
      <c r="P133" s="46">
        <f t="shared" si="11"/>
        <v>2334490.1383139999</v>
      </c>
      <c r="Q133" s="46">
        <f t="shared" si="11"/>
        <v>2352783.5746920006</v>
      </c>
      <c r="R133" s="46">
        <f t="shared" si="11"/>
        <v>2026994.5760759993</v>
      </c>
      <c r="S133" s="46">
        <f t="shared" si="11"/>
        <v>0</v>
      </c>
      <c r="T133" s="46">
        <f t="shared" si="11"/>
        <v>0</v>
      </c>
      <c r="U133" s="46">
        <f t="shared" si="11"/>
        <v>0</v>
      </c>
      <c r="V133" s="51">
        <f t="shared" si="11"/>
        <v>19189291.742369998</v>
      </c>
      <c r="W133" s="44">
        <f>+SUM(W3:W132)</f>
        <v>2145287.1457867497</v>
      </c>
      <c r="X133" s="86">
        <f>+SUM(X3:X132)</f>
        <v>0.99999999999999967</v>
      </c>
      <c r="Y133" s="48">
        <v>2457450.2408121363</v>
      </c>
      <c r="Z133" s="48">
        <f>+SUM(Z3:Z132)</f>
        <v>0</v>
      </c>
      <c r="AA133" s="50">
        <f>+IFERROR(Z133/Y133,0)</f>
        <v>0</v>
      </c>
    </row>
  </sheetData>
  <autoFilter ref="A2:V133" xr:uid="{70A20F32-100F-46BF-86B7-DACEB10307BA}"/>
  <conditionalFormatting sqref="G2:H2">
    <cfRule type="duplicateValues" dxfId="92" priority="3"/>
  </conditionalFormatting>
  <conditionalFormatting sqref="G2:H2">
    <cfRule type="duplicateValues" dxfId="91" priority="2"/>
  </conditionalFormatting>
  <conditionalFormatting sqref="G3:G132">
    <cfRule type="duplicateValues" dxfId="90" priority="4"/>
  </conditionalFormatting>
  <conditionalFormatting sqref="H3:H132">
    <cfRule type="duplicateValues" dxfId="89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1DF0-9D60-44E5-ABF3-02791C3A7409}">
  <dimension ref="A2:Z62"/>
  <sheetViews>
    <sheetView showGridLines="0" zoomScale="85" zoomScaleNormal="85" workbookViewId="0">
      <pane xSplit="4" ySplit="4" topLeftCell="J50" activePane="bottomRight" state="frozen"/>
      <selection pane="topRight" activeCell="E1" sqref="E1"/>
      <selection pane="bottomLeft" activeCell="A5" sqref="A5"/>
      <selection pane="bottomRight" activeCell="V4" sqref="V4"/>
    </sheetView>
  </sheetViews>
  <sheetFormatPr defaultRowHeight="14.5" outlineLevelCol="1" x14ac:dyDescent="0.35"/>
  <cols>
    <col min="1" max="1" width="7.7265625" bestFit="1" customWidth="1"/>
    <col min="2" max="2" width="9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22.7265625" style="1" customWidth="1"/>
    <col min="8" max="8" width="36" bestFit="1" customWidth="1"/>
    <col min="9" max="9" width="13.26953125" bestFit="1" customWidth="1"/>
    <col min="10" max="12" width="11.54296875" bestFit="1" customWidth="1"/>
    <col min="13" max="14" width="13.26953125" bestFit="1" customWidth="1"/>
    <col min="15" max="15" width="11.54296875" bestFit="1" customWidth="1"/>
    <col min="16" max="16" width="13.26953125" bestFit="1" customWidth="1"/>
    <col min="17" max="20" width="9.26953125" hidden="1" customWidth="1" outlineLevel="1"/>
    <col min="21" max="21" width="13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250</v>
      </c>
      <c r="B3" s="7" t="s">
        <v>300</v>
      </c>
      <c r="C3" s="7" t="s">
        <v>252</v>
      </c>
      <c r="D3" s="7" t="s">
        <v>263</v>
      </c>
      <c r="E3" s="7" t="s">
        <v>264</v>
      </c>
      <c r="F3" s="7"/>
      <c r="G3" s="8" t="s">
        <v>305</v>
      </c>
      <c r="H3" s="16" t="s">
        <v>305</v>
      </c>
      <c r="I3" s="18">
        <v>10966.898000000001</v>
      </c>
      <c r="J3" s="19">
        <v>6715.7420000000002</v>
      </c>
      <c r="K3" s="19">
        <v>16395.940999999999</v>
      </c>
      <c r="L3" s="19">
        <v>7232.5259999999998</v>
      </c>
      <c r="M3" s="19">
        <v>25214.246999999999</v>
      </c>
      <c r="N3" s="19">
        <v>35370.286</v>
      </c>
      <c r="O3" s="19">
        <v>10142.598</v>
      </c>
      <c r="P3" s="19">
        <v>22682.286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134720.52399999998</v>
      </c>
      <c r="V3" s="18">
        <f>+AVERAGE(I3:P3)</f>
        <v>16840.065499999997</v>
      </c>
      <c r="W3" s="39">
        <f t="shared" ref="W3:W34" si="1">+V3/$V$62</f>
        <v>1.6971181137263411E-2</v>
      </c>
      <c r="X3" s="35">
        <f t="shared" ref="X3:X34" si="2">+IFERROR($W3*$X$62,0)</f>
        <v>22313.335762162176</v>
      </c>
      <c r="Y3" s="35"/>
      <c r="Z3" s="49">
        <f>+IFERROR(Y3/X3,0)</f>
        <v>0</v>
      </c>
    </row>
    <row r="4" spans="1:26" x14ac:dyDescent="0.35">
      <c r="A4" s="6" t="s">
        <v>250</v>
      </c>
      <c r="B4" s="7" t="s">
        <v>300</v>
      </c>
      <c r="C4" s="7" t="s">
        <v>252</v>
      </c>
      <c r="D4" s="7" t="s">
        <v>263</v>
      </c>
      <c r="E4" s="7" t="s">
        <v>264</v>
      </c>
      <c r="F4" s="7"/>
      <c r="G4" s="8" t="s">
        <v>306</v>
      </c>
      <c r="H4" s="16" t="s">
        <v>306</v>
      </c>
      <c r="I4" s="18">
        <v>26849.657999999999</v>
      </c>
      <c r="J4" s="19">
        <v>0</v>
      </c>
      <c r="K4" s="19">
        <v>0</v>
      </c>
      <c r="L4" s="19">
        <v>14040.419999999998</v>
      </c>
      <c r="M4" s="19">
        <v>0</v>
      </c>
      <c r="N4" s="19">
        <v>4952.1879999999992</v>
      </c>
      <c r="O4" s="19">
        <v>15704.153</v>
      </c>
      <c r="P4" s="19">
        <v>7830.6889999999994</v>
      </c>
      <c r="Q4" s="19">
        <v>0</v>
      </c>
      <c r="R4" s="19">
        <v>0</v>
      </c>
      <c r="S4" s="19">
        <v>0</v>
      </c>
      <c r="T4" s="19">
        <v>0</v>
      </c>
      <c r="U4" s="25">
        <f t="shared" ref="U4:U61" si="3">SUM(I4:T4)</f>
        <v>69377.107999999993</v>
      </c>
      <c r="V4" s="18">
        <f t="shared" ref="V4:V61" si="4">+AVERAGE(I4:P4)</f>
        <v>8672.1384999999991</v>
      </c>
      <c r="W4" s="39">
        <f t="shared" si="1"/>
        <v>8.7396591973431352E-3</v>
      </c>
      <c r="X4" s="35">
        <f t="shared" si="2"/>
        <v>11490.711727129177</v>
      </c>
      <c r="Y4" s="35"/>
      <c r="Z4" s="49">
        <f t="shared" ref="Z4:Z61" si="5">+IFERROR(Y4/X4,0)</f>
        <v>0</v>
      </c>
    </row>
    <row r="5" spans="1:26" x14ac:dyDescent="0.35">
      <c r="A5" s="6" t="s">
        <v>250</v>
      </c>
      <c r="B5" s="7" t="s">
        <v>300</v>
      </c>
      <c r="C5" s="7" t="s">
        <v>252</v>
      </c>
      <c r="D5" s="7" t="s">
        <v>265</v>
      </c>
      <c r="E5" s="7" t="s">
        <v>266</v>
      </c>
      <c r="F5" s="7"/>
      <c r="G5" s="8" t="s">
        <v>307</v>
      </c>
      <c r="H5" s="16" t="s">
        <v>307</v>
      </c>
      <c r="I5" s="18">
        <v>29110.628999999997</v>
      </c>
      <c r="J5" s="19">
        <v>53742.242000000013</v>
      </c>
      <c r="K5" s="19">
        <v>0</v>
      </c>
      <c r="L5" s="19">
        <v>26002.671000000002</v>
      </c>
      <c r="M5" s="19">
        <v>44713.197000000015</v>
      </c>
      <c r="N5" s="19">
        <v>47199.23799999999</v>
      </c>
      <c r="O5" s="19">
        <v>16407.893</v>
      </c>
      <c r="P5" s="19">
        <v>41910.475000000006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259086.34500000003</v>
      </c>
      <c r="V5" s="18">
        <f t="shared" si="4"/>
        <v>32385.793125000004</v>
      </c>
      <c r="W5" s="39">
        <f t="shared" si="1"/>
        <v>3.2637946770356405E-2</v>
      </c>
      <c r="X5" s="35">
        <f t="shared" si="2"/>
        <v>42911.654703602479</v>
      </c>
      <c r="Y5" s="35"/>
      <c r="Z5" s="49">
        <f t="shared" si="5"/>
        <v>0</v>
      </c>
    </row>
    <row r="6" spans="1:26" x14ac:dyDescent="0.35">
      <c r="A6" s="6" t="s">
        <v>250</v>
      </c>
      <c r="B6" s="7" t="s">
        <v>300</v>
      </c>
      <c r="C6" s="7" t="s">
        <v>252</v>
      </c>
      <c r="D6" s="7" t="s">
        <v>259</v>
      </c>
      <c r="E6" s="7" t="s">
        <v>260</v>
      </c>
      <c r="F6" s="7"/>
      <c r="G6" s="8" t="s">
        <v>308</v>
      </c>
      <c r="H6" s="16" t="s">
        <v>308</v>
      </c>
      <c r="I6" s="18">
        <v>23016.418999999998</v>
      </c>
      <c r="J6" s="19">
        <v>6540.6010000000015</v>
      </c>
      <c r="K6" s="19">
        <v>10943.446</v>
      </c>
      <c r="L6" s="19">
        <v>10071.444</v>
      </c>
      <c r="M6" s="19">
        <v>18747.204999999994</v>
      </c>
      <c r="N6" s="19">
        <v>10977.598999999998</v>
      </c>
      <c r="O6" s="19">
        <v>17154.499</v>
      </c>
      <c r="P6" s="19">
        <v>21075.823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118527.03599999999</v>
      </c>
      <c r="V6" s="18">
        <f t="shared" si="4"/>
        <v>14815.879499999999</v>
      </c>
      <c r="W6" s="39">
        <f t="shared" si="1"/>
        <v>1.4931234958816977E-2</v>
      </c>
      <c r="X6" s="35">
        <f t="shared" si="2"/>
        <v>19631.259385258061</v>
      </c>
      <c r="Y6" s="35"/>
      <c r="Z6" s="49">
        <f t="shared" si="5"/>
        <v>0</v>
      </c>
    </row>
    <row r="7" spans="1:26" x14ac:dyDescent="0.35">
      <c r="A7" s="6" t="s">
        <v>250</v>
      </c>
      <c r="B7" s="7" t="s">
        <v>300</v>
      </c>
      <c r="C7" s="7" t="s">
        <v>252</v>
      </c>
      <c r="D7" s="7" t="s">
        <v>259</v>
      </c>
      <c r="E7" s="7" t="s">
        <v>260</v>
      </c>
      <c r="F7" s="7"/>
      <c r="G7" s="8" t="s">
        <v>309</v>
      </c>
      <c r="H7" s="16" t="s">
        <v>309</v>
      </c>
      <c r="I7" s="18">
        <v>18337.240999999998</v>
      </c>
      <c r="J7" s="19">
        <v>10119.571999999998</v>
      </c>
      <c r="K7" s="19">
        <v>0</v>
      </c>
      <c r="L7" s="19">
        <v>14918.440000000002</v>
      </c>
      <c r="M7" s="19">
        <v>12340.859000000002</v>
      </c>
      <c r="N7" s="19">
        <v>11038.942000000001</v>
      </c>
      <c r="O7" s="19">
        <v>10418.911</v>
      </c>
      <c r="P7" s="19">
        <v>11103.349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88277.313999999998</v>
      </c>
      <c r="V7" s="18">
        <f t="shared" si="4"/>
        <v>11034.66425</v>
      </c>
      <c r="W7" s="39">
        <f t="shared" si="1"/>
        <v>1.1120579416727028E-2</v>
      </c>
      <c r="X7" s="35">
        <f t="shared" si="2"/>
        <v>14621.093275021853</v>
      </c>
      <c r="Y7" s="35"/>
      <c r="Z7" s="49">
        <f t="shared" si="5"/>
        <v>0</v>
      </c>
    </row>
    <row r="8" spans="1:26" x14ac:dyDescent="0.35">
      <c r="A8" s="6" t="s">
        <v>250</v>
      </c>
      <c r="B8" s="7" t="s">
        <v>300</v>
      </c>
      <c r="C8" s="7" t="s">
        <v>252</v>
      </c>
      <c r="D8" s="7" t="s">
        <v>263</v>
      </c>
      <c r="E8" s="7" t="s">
        <v>264</v>
      </c>
      <c r="F8" s="7"/>
      <c r="G8" s="8" t="s">
        <v>310</v>
      </c>
      <c r="H8" s="16" t="s">
        <v>310</v>
      </c>
      <c r="I8" s="18">
        <v>11071.452000000001</v>
      </c>
      <c r="J8" s="19">
        <v>5728.4250000000002</v>
      </c>
      <c r="K8" s="19">
        <v>5583.3239999999996</v>
      </c>
      <c r="L8" s="19">
        <v>0</v>
      </c>
      <c r="M8" s="19">
        <v>5319.2599999999993</v>
      </c>
      <c r="N8" s="19">
        <v>5251.4699999999993</v>
      </c>
      <c r="O8" s="19">
        <v>5159.5820000000003</v>
      </c>
      <c r="P8" s="19">
        <v>5621.7989999999991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43735.311999999998</v>
      </c>
      <c r="V8" s="18">
        <f t="shared" si="4"/>
        <v>5466.9139999999998</v>
      </c>
      <c r="W8" s="39">
        <f t="shared" si="1"/>
        <v>5.5094790311736785E-3</v>
      </c>
      <c r="X8" s="35">
        <f t="shared" si="2"/>
        <v>7243.7418764710328</v>
      </c>
      <c r="Y8" s="35"/>
      <c r="Z8" s="49">
        <f t="shared" si="5"/>
        <v>0</v>
      </c>
    </row>
    <row r="9" spans="1:26" x14ac:dyDescent="0.35">
      <c r="A9" s="6" t="s">
        <v>250</v>
      </c>
      <c r="B9" s="7" t="s">
        <v>300</v>
      </c>
      <c r="C9" s="7" t="s">
        <v>252</v>
      </c>
      <c r="D9" s="7" t="s">
        <v>259</v>
      </c>
      <c r="E9" s="7" t="s">
        <v>260</v>
      </c>
      <c r="F9" s="7"/>
      <c r="G9" s="8" t="s">
        <v>311</v>
      </c>
      <c r="H9" s="16" t="s">
        <v>311</v>
      </c>
      <c r="I9" s="18">
        <v>67972.337999999974</v>
      </c>
      <c r="J9" s="19">
        <v>11674.197</v>
      </c>
      <c r="K9" s="19">
        <v>29518.594000000001</v>
      </c>
      <c r="L9" s="19">
        <v>19656.953000000005</v>
      </c>
      <c r="M9" s="19">
        <v>31045.30899999999</v>
      </c>
      <c r="N9" s="19">
        <v>39481.682999999997</v>
      </c>
      <c r="O9" s="19">
        <v>28380.48</v>
      </c>
      <c r="P9" s="19">
        <v>32893.296000000009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260622.84999999998</v>
      </c>
      <c r="V9" s="18">
        <f t="shared" si="4"/>
        <v>32577.856249999997</v>
      </c>
      <c r="W9" s="39">
        <f t="shared" si="1"/>
        <v>3.2831505286156935E-2</v>
      </c>
      <c r="X9" s="35">
        <f t="shared" si="2"/>
        <v>43166.141183815686</v>
      </c>
      <c r="Y9" s="35"/>
      <c r="Z9" s="49">
        <f t="shared" si="5"/>
        <v>0</v>
      </c>
    </row>
    <row r="10" spans="1:26" x14ac:dyDescent="0.35">
      <c r="A10" s="6" t="s">
        <v>250</v>
      </c>
      <c r="B10" s="7" t="s">
        <v>300</v>
      </c>
      <c r="C10" s="7" t="s">
        <v>252</v>
      </c>
      <c r="D10" s="7" t="s">
        <v>255</v>
      </c>
      <c r="E10" s="7" t="s">
        <v>256</v>
      </c>
      <c r="F10" s="7"/>
      <c r="G10" s="8" t="s">
        <v>312</v>
      </c>
      <c r="H10" s="16" t="s">
        <v>312</v>
      </c>
      <c r="I10" s="18">
        <v>0</v>
      </c>
      <c r="J10" s="19">
        <v>0</v>
      </c>
      <c r="K10" s="19">
        <v>5623.9480000000003</v>
      </c>
      <c r="L10" s="19">
        <v>5427.2989999999991</v>
      </c>
      <c r="M10" s="19">
        <v>5460.99</v>
      </c>
      <c r="N10" s="19">
        <v>0</v>
      </c>
      <c r="O10" s="19">
        <v>4833.8969999999999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21346.134000000002</v>
      </c>
      <c r="V10" s="18">
        <f t="shared" si="4"/>
        <v>2668.2667500000002</v>
      </c>
      <c r="W10" s="39">
        <f t="shared" si="1"/>
        <v>2.6890416986078327E-3</v>
      </c>
      <c r="X10" s="35">
        <f t="shared" si="2"/>
        <v>3535.49289316976</v>
      </c>
      <c r="Y10" s="35"/>
      <c r="Z10" s="49">
        <f t="shared" si="5"/>
        <v>0</v>
      </c>
    </row>
    <row r="11" spans="1:26" x14ac:dyDescent="0.35">
      <c r="A11" s="6" t="s">
        <v>250</v>
      </c>
      <c r="B11" s="7" t="s">
        <v>300</v>
      </c>
      <c r="C11" s="7" t="s">
        <v>252</v>
      </c>
      <c r="D11" s="7" t="s">
        <v>259</v>
      </c>
      <c r="E11" s="7" t="s">
        <v>260</v>
      </c>
      <c r="F11" s="7"/>
      <c r="G11" s="8" t="s">
        <v>313</v>
      </c>
      <c r="H11" s="16" t="s">
        <v>313</v>
      </c>
      <c r="I11" s="18">
        <v>32840.012000000002</v>
      </c>
      <c r="J11" s="19">
        <v>10685.469000000001</v>
      </c>
      <c r="K11" s="19">
        <v>14870.239</v>
      </c>
      <c r="L11" s="19">
        <v>14330.261</v>
      </c>
      <c r="M11" s="19">
        <v>27318.006999999998</v>
      </c>
      <c r="N11" s="19">
        <v>12949.116</v>
      </c>
      <c r="O11" s="19">
        <v>19041.897999999997</v>
      </c>
      <c r="P11" s="19">
        <v>23926.556</v>
      </c>
      <c r="Q11" s="19">
        <v>0</v>
      </c>
      <c r="R11" s="19">
        <v>0</v>
      </c>
      <c r="S11" s="19">
        <v>0</v>
      </c>
      <c r="T11" s="19">
        <v>0</v>
      </c>
      <c r="U11" s="25">
        <f t="shared" si="3"/>
        <v>155961.55799999999</v>
      </c>
      <c r="V11" s="18">
        <f t="shared" si="4"/>
        <v>19495.194749999999</v>
      </c>
      <c r="W11" s="39">
        <f t="shared" si="1"/>
        <v>1.9646983048164316E-2</v>
      </c>
      <c r="X11" s="35">
        <f t="shared" si="2"/>
        <v>25831.421273598455</v>
      </c>
      <c r="Y11" s="35"/>
      <c r="Z11" s="49">
        <f t="shared" si="5"/>
        <v>0</v>
      </c>
    </row>
    <row r="12" spans="1:26" x14ac:dyDescent="0.35">
      <c r="A12" s="6" t="s">
        <v>250</v>
      </c>
      <c r="B12" s="7" t="s">
        <v>300</v>
      </c>
      <c r="C12" s="7" t="s">
        <v>252</v>
      </c>
      <c r="D12" s="7" t="s">
        <v>261</v>
      </c>
      <c r="E12" s="7" t="s">
        <v>262</v>
      </c>
      <c r="F12" s="7"/>
      <c r="G12" s="8" t="s">
        <v>314</v>
      </c>
      <c r="H12" s="16" t="s">
        <v>314</v>
      </c>
      <c r="I12" s="18">
        <v>50281.290000000015</v>
      </c>
      <c r="J12" s="19">
        <v>42066.189999999995</v>
      </c>
      <c r="K12" s="19">
        <v>6103.6719999999996</v>
      </c>
      <c r="L12" s="19">
        <v>10149.115999999998</v>
      </c>
      <c r="M12" s="19">
        <v>29523.803999999996</v>
      </c>
      <c r="N12" s="19">
        <v>18727.065999999995</v>
      </c>
      <c r="O12" s="19">
        <v>26202.825999999997</v>
      </c>
      <c r="P12" s="19">
        <v>23743.413999999997</v>
      </c>
      <c r="Q12" s="19">
        <v>0</v>
      </c>
      <c r="R12" s="19">
        <v>0</v>
      </c>
      <c r="S12" s="19">
        <v>0</v>
      </c>
      <c r="T12" s="19">
        <v>0</v>
      </c>
      <c r="U12" s="25">
        <f t="shared" si="3"/>
        <v>206797.378</v>
      </c>
      <c r="V12" s="18">
        <f t="shared" si="4"/>
        <v>25849.67225</v>
      </c>
      <c r="W12" s="39">
        <f t="shared" si="1"/>
        <v>2.6050936090102592E-2</v>
      </c>
      <c r="X12" s="35">
        <f t="shared" si="2"/>
        <v>34251.197909895083</v>
      </c>
      <c r="Y12" s="35"/>
      <c r="Z12" s="49">
        <f t="shared" si="5"/>
        <v>0</v>
      </c>
    </row>
    <row r="13" spans="1:26" x14ac:dyDescent="0.35">
      <c r="A13" s="6" t="s">
        <v>250</v>
      </c>
      <c r="B13" s="7" t="s">
        <v>300</v>
      </c>
      <c r="C13" s="7" t="s">
        <v>267</v>
      </c>
      <c r="D13" s="7" t="s">
        <v>270</v>
      </c>
      <c r="E13" s="7" t="s">
        <v>270</v>
      </c>
      <c r="F13" s="7"/>
      <c r="G13" s="8" t="s">
        <v>315</v>
      </c>
      <c r="H13" s="16" t="s">
        <v>315</v>
      </c>
      <c r="I13" s="18">
        <v>30634.167999999998</v>
      </c>
      <c r="J13" s="19">
        <v>48288.675000000017</v>
      </c>
      <c r="K13" s="19">
        <v>0</v>
      </c>
      <c r="L13" s="19">
        <v>19612.944</v>
      </c>
      <c r="M13" s="19">
        <v>16965.517000000003</v>
      </c>
      <c r="N13" s="19">
        <v>8259.2309999999998</v>
      </c>
      <c r="O13" s="19">
        <v>14271.737999999999</v>
      </c>
      <c r="P13" s="19">
        <v>17635.871999999999</v>
      </c>
      <c r="Q13" s="19">
        <v>0</v>
      </c>
      <c r="R13" s="19">
        <v>0</v>
      </c>
      <c r="S13" s="19">
        <v>0</v>
      </c>
      <c r="T13" s="19">
        <v>0</v>
      </c>
      <c r="U13" s="25">
        <f t="shared" si="3"/>
        <v>155668.14500000005</v>
      </c>
      <c r="V13" s="18">
        <f t="shared" si="4"/>
        <v>19458.518125000006</v>
      </c>
      <c r="W13" s="39">
        <f t="shared" si="1"/>
        <v>1.9610020861385507E-2</v>
      </c>
      <c r="X13" s="35">
        <f t="shared" si="2"/>
        <v>25782.82420322199</v>
      </c>
      <c r="Y13" s="35"/>
      <c r="Z13" s="49">
        <f t="shared" si="5"/>
        <v>0</v>
      </c>
    </row>
    <row r="14" spans="1:26" x14ac:dyDescent="0.35">
      <c r="A14" s="6" t="s">
        <v>250</v>
      </c>
      <c r="B14" s="7" t="s">
        <v>300</v>
      </c>
      <c r="C14" s="7" t="s">
        <v>267</v>
      </c>
      <c r="D14" s="7" t="s">
        <v>270</v>
      </c>
      <c r="E14" s="7" t="s">
        <v>270</v>
      </c>
      <c r="F14" s="7"/>
      <c r="G14" s="8" t="s">
        <v>316</v>
      </c>
      <c r="H14" s="16" t="s">
        <v>316</v>
      </c>
      <c r="I14" s="18">
        <v>8877.6880000000001</v>
      </c>
      <c r="J14" s="19">
        <v>0</v>
      </c>
      <c r="K14" s="19">
        <v>6647.2239999999993</v>
      </c>
      <c r="L14" s="19">
        <v>5133.9179999999997</v>
      </c>
      <c r="M14" s="19">
        <v>12342.941999999999</v>
      </c>
      <c r="N14" s="19">
        <v>7748.5099999999993</v>
      </c>
      <c r="O14" s="19">
        <v>4683.6260000000002</v>
      </c>
      <c r="P14" s="19">
        <v>10510.596</v>
      </c>
      <c r="Q14" s="19">
        <v>0</v>
      </c>
      <c r="R14" s="19">
        <v>0</v>
      </c>
      <c r="S14" s="19">
        <v>0</v>
      </c>
      <c r="T14" s="19">
        <v>0</v>
      </c>
      <c r="U14" s="25">
        <f t="shared" si="3"/>
        <v>55944.503999999994</v>
      </c>
      <c r="V14" s="18">
        <f t="shared" si="4"/>
        <v>6993.0629999999992</v>
      </c>
      <c r="W14" s="39">
        <f t="shared" si="1"/>
        <v>7.0475105264462719E-3</v>
      </c>
      <c r="X14" s="35">
        <f t="shared" si="2"/>
        <v>9265.9118650668624</v>
      </c>
      <c r="Y14" s="35"/>
      <c r="Z14" s="49">
        <f t="shared" si="5"/>
        <v>0</v>
      </c>
    </row>
    <row r="15" spans="1:26" x14ac:dyDescent="0.35">
      <c r="A15" s="6" t="s">
        <v>250</v>
      </c>
      <c r="B15" s="7" t="s">
        <v>300</v>
      </c>
      <c r="C15" s="7" t="s">
        <v>267</v>
      </c>
      <c r="D15" s="7" t="s">
        <v>286</v>
      </c>
      <c r="E15" s="7" t="s">
        <v>287</v>
      </c>
      <c r="F15" s="7"/>
      <c r="G15" s="8" t="s">
        <v>317</v>
      </c>
      <c r="H15" s="16" t="s">
        <v>317</v>
      </c>
      <c r="I15" s="18">
        <v>29159.516999999996</v>
      </c>
      <c r="J15" s="19">
        <v>0</v>
      </c>
      <c r="K15" s="19">
        <v>0</v>
      </c>
      <c r="L15" s="19">
        <v>12599.229000000001</v>
      </c>
      <c r="M15" s="19">
        <v>33126.303</v>
      </c>
      <c r="N15" s="19">
        <v>21643.463999999996</v>
      </c>
      <c r="O15" s="19">
        <v>11004.924999999999</v>
      </c>
      <c r="P15" s="19">
        <v>16695.422999999999</v>
      </c>
      <c r="Q15" s="19">
        <v>0</v>
      </c>
      <c r="R15" s="19">
        <v>0</v>
      </c>
      <c r="S15" s="19">
        <v>0</v>
      </c>
      <c r="T15" s="19">
        <v>0</v>
      </c>
      <c r="U15" s="25">
        <f t="shared" si="3"/>
        <v>124228.86099999999</v>
      </c>
      <c r="V15" s="18">
        <f t="shared" si="4"/>
        <v>15528.607624999999</v>
      </c>
      <c r="W15" s="39">
        <f t="shared" si="1"/>
        <v>1.5649512337904199E-2</v>
      </c>
      <c r="X15" s="35">
        <f t="shared" si="2"/>
        <v>20575.634688326885</v>
      </c>
      <c r="Y15" s="35"/>
      <c r="Z15" s="49">
        <f t="shared" si="5"/>
        <v>0</v>
      </c>
    </row>
    <row r="16" spans="1:26" x14ac:dyDescent="0.35">
      <c r="A16" s="6" t="s">
        <v>250</v>
      </c>
      <c r="B16" s="7" t="s">
        <v>300</v>
      </c>
      <c r="C16" s="7" t="s">
        <v>267</v>
      </c>
      <c r="D16" s="7" t="s">
        <v>268</v>
      </c>
      <c r="E16" s="7" t="s">
        <v>269</v>
      </c>
      <c r="F16" s="7"/>
      <c r="G16" s="8" t="s">
        <v>318</v>
      </c>
      <c r="H16" s="16" t="s">
        <v>318</v>
      </c>
      <c r="I16" s="18">
        <v>42184.810000000005</v>
      </c>
      <c r="J16" s="19">
        <v>0</v>
      </c>
      <c r="K16" s="19">
        <v>19195.937000000002</v>
      </c>
      <c r="L16" s="19">
        <v>10985.286</v>
      </c>
      <c r="M16" s="19">
        <v>35622.709999999992</v>
      </c>
      <c r="N16" s="19">
        <v>9861.8970000000008</v>
      </c>
      <c r="O16" s="19">
        <v>40094.195000000007</v>
      </c>
      <c r="P16" s="19">
        <v>13719.260000000002</v>
      </c>
      <c r="Q16" s="19">
        <v>0</v>
      </c>
      <c r="R16" s="19">
        <v>0</v>
      </c>
      <c r="S16" s="19">
        <v>0</v>
      </c>
      <c r="T16" s="19">
        <v>0</v>
      </c>
      <c r="U16" s="25">
        <f t="shared" si="3"/>
        <v>171664.095</v>
      </c>
      <c r="V16" s="18">
        <f t="shared" si="4"/>
        <v>21458.011875</v>
      </c>
      <c r="W16" s="39">
        <f t="shared" si="1"/>
        <v>2.1625082537604999E-2</v>
      </c>
      <c r="X16" s="35">
        <f t="shared" si="2"/>
        <v>28432.182983809551</v>
      </c>
      <c r="Y16" s="35"/>
      <c r="Z16" s="49">
        <f t="shared" si="5"/>
        <v>0</v>
      </c>
    </row>
    <row r="17" spans="1:26" x14ac:dyDescent="0.35">
      <c r="A17" s="6" t="s">
        <v>250</v>
      </c>
      <c r="B17" s="7" t="s">
        <v>300</v>
      </c>
      <c r="C17" s="7" t="s">
        <v>267</v>
      </c>
      <c r="D17" s="7" t="s">
        <v>273</v>
      </c>
      <c r="E17" s="7" t="s">
        <v>274</v>
      </c>
      <c r="F17" s="7"/>
      <c r="G17" s="8" t="s">
        <v>319</v>
      </c>
      <c r="H17" s="16" t="s">
        <v>319</v>
      </c>
      <c r="I17" s="18">
        <v>49618.984999999993</v>
      </c>
      <c r="J17" s="19">
        <v>0</v>
      </c>
      <c r="K17" s="19">
        <v>5495.2459999999992</v>
      </c>
      <c r="L17" s="19">
        <v>20199.484</v>
      </c>
      <c r="M17" s="19">
        <v>57335.368000000002</v>
      </c>
      <c r="N17" s="19">
        <v>27546.153000000002</v>
      </c>
      <c r="O17" s="19">
        <v>26020.177</v>
      </c>
      <c r="P17" s="19">
        <v>27478.422999999999</v>
      </c>
      <c r="Q17" s="19">
        <v>0</v>
      </c>
      <c r="R17" s="19">
        <v>0</v>
      </c>
      <c r="S17" s="19">
        <v>0</v>
      </c>
      <c r="T17" s="19">
        <v>0</v>
      </c>
      <c r="U17" s="25">
        <f t="shared" si="3"/>
        <v>213693.83599999998</v>
      </c>
      <c r="V17" s="18">
        <f t="shared" si="4"/>
        <v>26711.729499999998</v>
      </c>
      <c r="W17" s="39">
        <f t="shared" si="1"/>
        <v>2.691970526089003E-2</v>
      </c>
      <c r="X17" s="35">
        <f t="shared" si="2"/>
        <v>35393.436511369422</v>
      </c>
      <c r="Y17" s="35"/>
      <c r="Z17" s="49">
        <f t="shared" si="5"/>
        <v>0</v>
      </c>
    </row>
    <row r="18" spans="1:26" x14ac:dyDescent="0.35">
      <c r="A18" s="6" t="s">
        <v>250</v>
      </c>
      <c r="B18" s="7" t="s">
        <v>300</v>
      </c>
      <c r="C18" s="7" t="s">
        <v>267</v>
      </c>
      <c r="D18" s="7" t="s">
        <v>268</v>
      </c>
      <c r="E18" s="7" t="s">
        <v>269</v>
      </c>
      <c r="F18" s="7"/>
      <c r="G18" s="8" t="s">
        <v>320</v>
      </c>
      <c r="H18" s="16" t="s">
        <v>320</v>
      </c>
      <c r="I18" s="18">
        <v>4583.8389999999999</v>
      </c>
      <c r="J18" s="19">
        <v>10369.691000000001</v>
      </c>
      <c r="K18" s="19">
        <v>0</v>
      </c>
      <c r="L18" s="19">
        <v>12475.021999999999</v>
      </c>
      <c r="M18" s="19">
        <v>5715.8040000000001</v>
      </c>
      <c r="N18" s="19">
        <v>13854.369999999999</v>
      </c>
      <c r="O18" s="19">
        <v>6000.4470000000001</v>
      </c>
      <c r="P18" s="19">
        <v>20041.345999999998</v>
      </c>
      <c r="Q18" s="19">
        <v>0</v>
      </c>
      <c r="R18" s="19">
        <v>0</v>
      </c>
      <c r="S18" s="19">
        <v>0</v>
      </c>
      <c r="T18" s="19">
        <v>0</v>
      </c>
      <c r="U18" s="25">
        <f t="shared" si="3"/>
        <v>73040.519</v>
      </c>
      <c r="V18" s="18">
        <f t="shared" si="4"/>
        <v>9130.064875</v>
      </c>
      <c r="W18" s="39">
        <f t="shared" si="1"/>
        <v>9.2011509568410681E-3</v>
      </c>
      <c r="X18" s="35">
        <f t="shared" si="2"/>
        <v>12097.470944290466</v>
      </c>
      <c r="Y18" s="35"/>
      <c r="Z18" s="49">
        <f t="shared" si="5"/>
        <v>0</v>
      </c>
    </row>
    <row r="19" spans="1:26" x14ac:dyDescent="0.35">
      <c r="A19" s="6" t="s">
        <v>250</v>
      </c>
      <c r="B19" s="7" t="s">
        <v>300</v>
      </c>
      <c r="C19" s="7" t="s">
        <v>267</v>
      </c>
      <c r="D19" s="7" t="s">
        <v>288</v>
      </c>
      <c r="E19" s="7" t="s">
        <v>289</v>
      </c>
      <c r="F19" s="7"/>
      <c r="G19" s="8" t="s">
        <v>321</v>
      </c>
      <c r="H19" s="16" t="s">
        <v>321</v>
      </c>
      <c r="I19" s="18">
        <v>13928.206999999997</v>
      </c>
      <c r="J19" s="19">
        <v>8015.2529999999997</v>
      </c>
      <c r="K19" s="19">
        <v>13880.543</v>
      </c>
      <c r="L19" s="19">
        <v>38964.488999999994</v>
      </c>
      <c r="M19" s="19">
        <v>18788.613999999998</v>
      </c>
      <c r="N19" s="19">
        <v>38784.623999999996</v>
      </c>
      <c r="O19" s="19">
        <v>22579.992000000002</v>
      </c>
      <c r="P19" s="19">
        <v>29886.829999999998</v>
      </c>
      <c r="Q19" s="19">
        <v>0</v>
      </c>
      <c r="R19" s="19">
        <v>0</v>
      </c>
      <c r="S19" s="19">
        <v>0</v>
      </c>
      <c r="T19" s="19">
        <v>0</v>
      </c>
      <c r="U19" s="25">
        <f t="shared" si="3"/>
        <v>184828.55199999997</v>
      </c>
      <c r="V19" s="18">
        <f t="shared" si="4"/>
        <v>23103.568999999996</v>
      </c>
      <c r="W19" s="39">
        <f t="shared" si="1"/>
        <v>2.328345186164886E-2</v>
      </c>
      <c r="X19" s="35">
        <f t="shared" si="2"/>
        <v>30612.570503439045</v>
      </c>
      <c r="Y19" s="35"/>
      <c r="Z19" s="49">
        <f t="shared" si="5"/>
        <v>0</v>
      </c>
    </row>
    <row r="20" spans="1:26" x14ac:dyDescent="0.35">
      <c r="A20" s="6" t="s">
        <v>250</v>
      </c>
      <c r="B20" s="7" t="s">
        <v>300</v>
      </c>
      <c r="C20" s="7" t="s">
        <v>267</v>
      </c>
      <c r="D20" s="7" t="s">
        <v>282</v>
      </c>
      <c r="E20" s="7" t="s">
        <v>283</v>
      </c>
      <c r="F20" s="7"/>
      <c r="G20" s="8" t="s">
        <v>322</v>
      </c>
      <c r="H20" s="16" t="s">
        <v>322</v>
      </c>
      <c r="I20" s="18">
        <v>60639.020000000004</v>
      </c>
      <c r="J20" s="19">
        <v>11638.772999999999</v>
      </c>
      <c r="K20" s="19">
        <v>5471.701</v>
      </c>
      <c r="L20" s="19">
        <v>12107.842000000001</v>
      </c>
      <c r="M20" s="19">
        <v>26864.412</v>
      </c>
      <c r="N20" s="19">
        <v>25278.100999999999</v>
      </c>
      <c r="O20" s="19">
        <v>12350.891</v>
      </c>
      <c r="P20" s="19">
        <v>5920.5560000000005</v>
      </c>
      <c r="Q20" s="19">
        <v>0</v>
      </c>
      <c r="R20" s="19">
        <v>0</v>
      </c>
      <c r="S20" s="19">
        <v>0</v>
      </c>
      <c r="T20" s="19">
        <v>0</v>
      </c>
      <c r="U20" s="25">
        <f t="shared" si="3"/>
        <v>160271.29600000003</v>
      </c>
      <c r="V20" s="18">
        <f t="shared" si="4"/>
        <v>20033.912000000004</v>
      </c>
      <c r="W20" s="39">
        <f t="shared" si="1"/>
        <v>2.0189894715076689E-2</v>
      </c>
      <c r="X20" s="35">
        <f t="shared" si="2"/>
        <v>26545.22959460046</v>
      </c>
      <c r="Y20" s="35"/>
      <c r="Z20" s="49">
        <f t="shared" si="5"/>
        <v>0</v>
      </c>
    </row>
    <row r="21" spans="1:26" x14ac:dyDescent="0.35">
      <c r="A21" s="6" t="s">
        <v>250</v>
      </c>
      <c r="B21" s="7" t="s">
        <v>300</v>
      </c>
      <c r="C21" s="7" t="s">
        <v>267</v>
      </c>
      <c r="D21" s="7" t="s">
        <v>271</v>
      </c>
      <c r="E21" s="7" t="s">
        <v>272</v>
      </c>
      <c r="F21" s="7"/>
      <c r="G21" s="8" t="s">
        <v>323</v>
      </c>
      <c r="H21" s="16" t="s">
        <v>323</v>
      </c>
      <c r="I21" s="18">
        <v>34901.889000000003</v>
      </c>
      <c r="J21" s="19">
        <v>6063.4930000000004</v>
      </c>
      <c r="K21" s="19">
        <v>17626.873999999996</v>
      </c>
      <c r="L21" s="19">
        <v>27266.839000000007</v>
      </c>
      <c r="M21" s="19">
        <v>51779.550999999999</v>
      </c>
      <c r="N21" s="19">
        <v>21399.222000000002</v>
      </c>
      <c r="O21" s="19">
        <v>40493.583000000006</v>
      </c>
      <c r="P21" s="19">
        <v>18151.14</v>
      </c>
      <c r="Q21" s="19">
        <v>0</v>
      </c>
      <c r="R21" s="19">
        <v>0</v>
      </c>
      <c r="S21" s="19">
        <v>0</v>
      </c>
      <c r="T21" s="19">
        <v>0</v>
      </c>
      <c r="U21" s="25">
        <f t="shared" si="3"/>
        <v>217682.59100000001</v>
      </c>
      <c r="V21" s="18">
        <f t="shared" si="4"/>
        <v>27210.323875000002</v>
      </c>
      <c r="W21" s="39">
        <f t="shared" si="1"/>
        <v>2.7422181658748799E-2</v>
      </c>
      <c r="X21" s="35">
        <f t="shared" si="2"/>
        <v>36054.08142979331</v>
      </c>
      <c r="Y21" s="35"/>
      <c r="Z21" s="49">
        <f t="shared" si="5"/>
        <v>0</v>
      </c>
    </row>
    <row r="22" spans="1:26" x14ac:dyDescent="0.35">
      <c r="A22" s="6" t="s">
        <v>250</v>
      </c>
      <c r="B22" s="7" t="s">
        <v>300</v>
      </c>
      <c r="C22" s="7" t="s">
        <v>267</v>
      </c>
      <c r="D22" s="7" t="s">
        <v>271</v>
      </c>
      <c r="E22" s="7" t="s">
        <v>272</v>
      </c>
      <c r="F22" s="7"/>
      <c r="G22" s="8" t="s">
        <v>324</v>
      </c>
      <c r="H22" s="16" t="s">
        <v>324</v>
      </c>
      <c r="I22" s="18">
        <v>35173.469000000012</v>
      </c>
      <c r="J22" s="19">
        <v>24628.223999999998</v>
      </c>
      <c r="K22" s="19">
        <v>25799.760999999995</v>
      </c>
      <c r="L22" s="19">
        <v>26576.800999999999</v>
      </c>
      <c r="M22" s="19">
        <v>47913.494000000006</v>
      </c>
      <c r="N22" s="19">
        <v>27390.928</v>
      </c>
      <c r="O22" s="19">
        <v>39733.457000000002</v>
      </c>
      <c r="P22" s="19">
        <v>38901.266000000003</v>
      </c>
      <c r="Q22" s="19">
        <v>0</v>
      </c>
      <c r="R22" s="19">
        <v>0</v>
      </c>
      <c r="S22" s="19">
        <v>0</v>
      </c>
      <c r="T22" s="19">
        <v>0</v>
      </c>
      <c r="U22" s="25">
        <f t="shared" si="3"/>
        <v>266117.40000000002</v>
      </c>
      <c r="V22" s="18">
        <f t="shared" si="4"/>
        <v>33264.675000000003</v>
      </c>
      <c r="W22" s="39">
        <f t="shared" si="1"/>
        <v>3.3523671561562392E-2</v>
      </c>
      <c r="X22" s="35">
        <f t="shared" si="2"/>
        <v>44076.186181948186</v>
      </c>
      <c r="Y22" s="35"/>
      <c r="Z22" s="49">
        <f t="shared" si="5"/>
        <v>0</v>
      </c>
    </row>
    <row r="23" spans="1:26" x14ac:dyDescent="0.35">
      <c r="A23" s="6" t="s">
        <v>250</v>
      </c>
      <c r="B23" s="7" t="s">
        <v>300</v>
      </c>
      <c r="C23" s="7" t="s">
        <v>267</v>
      </c>
      <c r="D23" s="7" t="s">
        <v>271</v>
      </c>
      <c r="E23" s="7" t="s">
        <v>272</v>
      </c>
      <c r="F23" s="7"/>
      <c r="G23" s="8" t="s">
        <v>325</v>
      </c>
      <c r="H23" s="16" t="s">
        <v>325</v>
      </c>
      <c r="I23" s="18">
        <v>6255.8289999999997</v>
      </c>
      <c r="J23" s="19">
        <v>9832.4979999999996</v>
      </c>
      <c r="K23" s="19">
        <v>5922.146999999999</v>
      </c>
      <c r="L23" s="19">
        <v>6107.2389999999996</v>
      </c>
      <c r="M23" s="19">
        <v>6507.1719999999996</v>
      </c>
      <c r="N23" s="19">
        <v>14328.880000000001</v>
      </c>
      <c r="O23" s="19">
        <v>6016.8</v>
      </c>
      <c r="P23" s="19">
        <v>9636.5660000000007</v>
      </c>
      <c r="Q23" s="19">
        <v>0</v>
      </c>
      <c r="R23" s="19">
        <v>0</v>
      </c>
      <c r="S23" s="19">
        <v>0</v>
      </c>
      <c r="T23" s="19">
        <v>0</v>
      </c>
      <c r="U23" s="25">
        <f t="shared" si="3"/>
        <v>64607.131000000001</v>
      </c>
      <c r="V23" s="18">
        <f t="shared" si="4"/>
        <v>8075.8913750000002</v>
      </c>
      <c r="W23" s="39">
        <f t="shared" si="1"/>
        <v>8.1387697316253494E-3</v>
      </c>
      <c r="X23" s="35">
        <f t="shared" si="2"/>
        <v>10700.675471192473</v>
      </c>
      <c r="Y23" s="35"/>
      <c r="Z23" s="49">
        <f t="shared" si="5"/>
        <v>0</v>
      </c>
    </row>
    <row r="24" spans="1:26" x14ac:dyDescent="0.35">
      <c r="A24" s="6" t="s">
        <v>250</v>
      </c>
      <c r="B24" s="7" t="s">
        <v>300</v>
      </c>
      <c r="C24" s="7" t="s">
        <v>267</v>
      </c>
      <c r="D24" s="7" t="s">
        <v>284</v>
      </c>
      <c r="E24" s="7" t="s">
        <v>285</v>
      </c>
      <c r="F24" s="7"/>
      <c r="G24" s="8" t="s">
        <v>326</v>
      </c>
      <c r="H24" s="16" t="s">
        <v>326</v>
      </c>
      <c r="I24" s="18">
        <v>11977.875000000002</v>
      </c>
      <c r="J24" s="19">
        <v>0</v>
      </c>
      <c r="K24" s="19">
        <v>6040.4219999999996</v>
      </c>
      <c r="L24" s="19">
        <v>0</v>
      </c>
      <c r="M24" s="19">
        <v>6704.1100000000006</v>
      </c>
      <c r="N24" s="19">
        <v>6729.0449999999992</v>
      </c>
      <c r="O24" s="19">
        <v>0</v>
      </c>
      <c r="P24" s="19">
        <v>5683.0919999999996</v>
      </c>
      <c r="Q24" s="19">
        <v>0</v>
      </c>
      <c r="R24" s="19">
        <v>0</v>
      </c>
      <c r="S24" s="19">
        <v>0</v>
      </c>
      <c r="T24" s="19">
        <v>0</v>
      </c>
      <c r="U24" s="25">
        <f t="shared" si="3"/>
        <v>37134.544000000002</v>
      </c>
      <c r="V24" s="18">
        <f t="shared" si="4"/>
        <v>4641.8180000000002</v>
      </c>
      <c r="W24" s="39">
        <f t="shared" si="1"/>
        <v>4.6779588882364977E-3</v>
      </c>
      <c r="X24" s="35">
        <f t="shared" si="2"/>
        <v>6150.4774777062557</v>
      </c>
      <c r="Y24" s="35"/>
      <c r="Z24" s="49">
        <f t="shared" si="5"/>
        <v>0</v>
      </c>
    </row>
    <row r="25" spans="1:26" x14ac:dyDescent="0.35">
      <c r="A25" s="6" t="s">
        <v>250</v>
      </c>
      <c r="B25" s="7" t="s">
        <v>300</v>
      </c>
      <c r="C25" s="7" t="s">
        <v>267</v>
      </c>
      <c r="D25" s="7" t="s">
        <v>284</v>
      </c>
      <c r="E25" s="7" t="s">
        <v>285</v>
      </c>
      <c r="F25" s="7"/>
      <c r="G25" s="8" t="s">
        <v>327</v>
      </c>
      <c r="H25" s="16" t="s">
        <v>327</v>
      </c>
      <c r="I25" s="18">
        <v>0</v>
      </c>
      <c r="J25" s="19">
        <v>7456.2209999999995</v>
      </c>
      <c r="K25" s="19">
        <v>0</v>
      </c>
      <c r="L25" s="19">
        <v>6545.0949999999993</v>
      </c>
      <c r="M25" s="19">
        <v>0</v>
      </c>
      <c r="N25" s="19">
        <v>6972.3580000000002</v>
      </c>
      <c r="O25" s="19">
        <v>3352.9790000000003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25">
        <f t="shared" si="3"/>
        <v>24326.652999999998</v>
      </c>
      <c r="V25" s="18">
        <f t="shared" si="4"/>
        <v>3040.8316249999998</v>
      </c>
      <c r="W25" s="39">
        <f t="shared" si="1"/>
        <v>3.0645073391070868E-3</v>
      </c>
      <c r="X25" s="35">
        <f t="shared" si="2"/>
        <v>4029.1468607901929</v>
      </c>
      <c r="Y25" s="35"/>
      <c r="Z25" s="49">
        <f t="shared" si="5"/>
        <v>0</v>
      </c>
    </row>
    <row r="26" spans="1:26" x14ac:dyDescent="0.35">
      <c r="A26" s="6" t="s">
        <v>250</v>
      </c>
      <c r="B26" s="7" t="s">
        <v>300</v>
      </c>
      <c r="C26" s="7" t="s">
        <v>3194</v>
      </c>
      <c r="D26" s="7" t="s">
        <v>280</v>
      </c>
      <c r="E26" s="7" t="s">
        <v>281</v>
      </c>
      <c r="F26" s="7"/>
      <c r="G26" s="8" t="s">
        <v>328</v>
      </c>
      <c r="H26" s="16" t="s">
        <v>328</v>
      </c>
      <c r="I26" s="18">
        <v>87826.232999999993</v>
      </c>
      <c r="J26" s="19">
        <v>45432.481999999996</v>
      </c>
      <c r="K26" s="19">
        <v>38607.718000000001</v>
      </c>
      <c r="L26" s="19">
        <v>50587.373999999996</v>
      </c>
      <c r="M26" s="19">
        <v>105103.94100000002</v>
      </c>
      <c r="N26" s="19">
        <v>71531.377999999997</v>
      </c>
      <c r="O26" s="19">
        <v>95246.217999999993</v>
      </c>
      <c r="P26" s="19">
        <v>52735.076000000001</v>
      </c>
      <c r="Q26" s="19">
        <v>0</v>
      </c>
      <c r="R26" s="19">
        <v>0</v>
      </c>
      <c r="S26" s="19">
        <v>0</v>
      </c>
      <c r="T26" s="19">
        <v>0</v>
      </c>
      <c r="U26" s="25">
        <f t="shared" si="3"/>
        <v>547070.42000000004</v>
      </c>
      <c r="V26" s="18">
        <f t="shared" si="4"/>
        <v>68383.802500000005</v>
      </c>
      <c r="W26" s="39">
        <f t="shared" si="1"/>
        <v>6.8916234267755477E-2</v>
      </c>
      <c r="X26" s="35">
        <f t="shared" si="2"/>
        <v>90609.549343848194</v>
      </c>
      <c r="Y26" s="35"/>
      <c r="Z26" s="49">
        <f t="shared" si="5"/>
        <v>0</v>
      </c>
    </row>
    <row r="27" spans="1:26" x14ac:dyDescent="0.35">
      <c r="A27" s="6" t="s">
        <v>250</v>
      </c>
      <c r="B27" s="7" t="s">
        <v>300</v>
      </c>
      <c r="C27" s="7" t="s">
        <v>3194</v>
      </c>
      <c r="D27" s="7" t="s">
        <v>280</v>
      </c>
      <c r="E27" s="7" t="s">
        <v>281</v>
      </c>
      <c r="F27" s="7"/>
      <c r="G27" s="8" t="s">
        <v>4616</v>
      </c>
      <c r="H27" s="16" t="s">
        <v>4616</v>
      </c>
      <c r="I27" s="18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5750.5319999999992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25">
        <f t="shared" si="3"/>
        <v>5750.5319999999992</v>
      </c>
      <c r="V27" s="18">
        <f t="shared" si="4"/>
        <v>718.81649999999991</v>
      </c>
      <c r="W27" s="39">
        <f t="shared" si="1"/>
        <v>7.2441315777267647E-4</v>
      </c>
      <c r="X27" s="35">
        <f t="shared" si="2"/>
        <v>952.44248995838223</v>
      </c>
      <c r="Y27" s="35"/>
      <c r="Z27" s="49">
        <f t="shared" si="5"/>
        <v>0</v>
      </c>
    </row>
    <row r="28" spans="1:26" x14ac:dyDescent="0.35">
      <c r="A28" s="6" t="s">
        <v>250</v>
      </c>
      <c r="B28" s="7" t="s">
        <v>300</v>
      </c>
      <c r="C28" s="7" t="s">
        <v>277</v>
      </c>
      <c r="D28" s="7" t="s">
        <v>292</v>
      </c>
      <c r="E28" s="7" t="s">
        <v>293</v>
      </c>
      <c r="F28" s="7"/>
      <c r="G28" s="8" t="s">
        <v>329</v>
      </c>
      <c r="H28" s="16" t="s">
        <v>329</v>
      </c>
      <c r="I28" s="18">
        <v>0</v>
      </c>
      <c r="J28" s="19">
        <v>5844.1989999999987</v>
      </c>
      <c r="K28" s="19">
        <v>0</v>
      </c>
      <c r="L28" s="19">
        <v>5720.1010000000006</v>
      </c>
      <c r="M28" s="19">
        <v>5650.7939999999999</v>
      </c>
      <c r="N28" s="19">
        <v>9346.4669999999987</v>
      </c>
      <c r="O28" s="19">
        <v>4331.5829999999996</v>
      </c>
      <c r="P28" s="19">
        <v>5456.0349999999999</v>
      </c>
      <c r="Q28" s="19">
        <v>0</v>
      </c>
      <c r="R28" s="19">
        <v>0</v>
      </c>
      <c r="S28" s="19">
        <v>0</v>
      </c>
      <c r="T28" s="19">
        <v>0</v>
      </c>
      <c r="U28" s="25">
        <f t="shared" si="3"/>
        <v>36349.178999999989</v>
      </c>
      <c r="V28" s="18">
        <f t="shared" si="4"/>
        <v>4543.6473749999986</v>
      </c>
      <c r="W28" s="39">
        <f t="shared" si="1"/>
        <v>4.5790239132369416E-3</v>
      </c>
      <c r="X28" s="35">
        <f t="shared" si="2"/>
        <v>6020.3999481618284</v>
      </c>
      <c r="Y28" s="35"/>
      <c r="Z28" s="49">
        <f t="shared" si="5"/>
        <v>0</v>
      </c>
    </row>
    <row r="29" spans="1:26" x14ac:dyDescent="0.35">
      <c r="A29" s="6" t="s">
        <v>250</v>
      </c>
      <c r="B29" s="7" t="s">
        <v>300</v>
      </c>
      <c r="C29" s="7" t="s">
        <v>277</v>
      </c>
      <c r="D29" s="7" t="s">
        <v>298</v>
      </c>
      <c r="E29" s="7" t="s">
        <v>299</v>
      </c>
      <c r="F29" s="7"/>
      <c r="G29" s="8" t="s">
        <v>330</v>
      </c>
      <c r="H29" s="16" t="s">
        <v>330</v>
      </c>
      <c r="I29" s="18">
        <v>0</v>
      </c>
      <c r="J29" s="19">
        <v>0</v>
      </c>
      <c r="K29" s="19">
        <v>0</v>
      </c>
      <c r="L29" s="19">
        <v>0</v>
      </c>
      <c r="M29" s="19">
        <v>0</v>
      </c>
      <c r="N29" s="19">
        <v>7020.6949999999988</v>
      </c>
      <c r="O29" s="19">
        <v>0</v>
      </c>
      <c r="P29" s="19">
        <v>12617.876</v>
      </c>
      <c r="Q29" s="19">
        <v>0</v>
      </c>
      <c r="R29" s="19">
        <v>0</v>
      </c>
      <c r="S29" s="19">
        <v>0</v>
      </c>
      <c r="T29" s="19">
        <v>0</v>
      </c>
      <c r="U29" s="25">
        <f t="shared" si="3"/>
        <v>19638.571</v>
      </c>
      <c r="V29" s="18">
        <f t="shared" si="4"/>
        <v>2454.821375</v>
      </c>
      <c r="W29" s="39">
        <f t="shared" si="1"/>
        <v>2.4739344520216412E-3</v>
      </c>
      <c r="X29" s="35">
        <f t="shared" si="2"/>
        <v>3252.6746155772162</v>
      </c>
      <c r="Y29" s="35"/>
      <c r="Z29" s="49">
        <f t="shared" si="5"/>
        <v>0</v>
      </c>
    </row>
    <row r="30" spans="1:26" x14ac:dyDescent="0.35">
      <c r="A30" s="6" t="s">
        <v>250</v>
      </c>
      <c r="B30" s="7" t="s">
        <v>300</v>
      </c>
      <c r="C30" s="7" t="s">
        <v>277</v>
      </c>
      <c r="D30" s="7" t="s">
        <v>294</v>
      </c>
      <c r="E30" s="7" t="s">
        <v>295</v>
      </c>
      <c r="F30" s="7"/>
      <c r="G30" s="8" t="s">
        <v>331</v>
      </c>
      <c r="H30" s="16" t="s">
        <v>331</v>
      </c>
      <c r="I30" s="18">
        <v>98739.05799999999</v>
      </c>
      <c r="J30" s="19">
        <v>0</v>
      </c>
      <c r="K30" s="19">
        <v>4640.2529999999997</v>
      </c>
      <c r="L30" s="19">
        <v>17912.213</v>
      </c>
      <c r="M30" s="19">
        <v>10255.662</v>
      </c>
      <c r="N30" s="19">
        <v>33029.147999999994</v>
      </c>
      <c r="O30" s="19">
        <v>25259.305999999997</v>
      </c>
      <c r="P30" s="19">
        <v>31140.394999999993</v>
      </c>
      <c r="Q30" s="19">
        <v>0</v>
      </c>
      <c r="R30" s="19">
        <v>0</v>
      </c>
      <c r="S30" s="19">
        <v>0</v>
      </c>
      <c r="T30" s="19">
        <v>0</v>
      </c>
      <c r="U30" s="25">
        <f t="shared" si="3"/>
        <v>220976.03499999995</v>
      </c>
      <c r="V30" s="18">
        <f t="shared" si="4"/>
        <v>27622.004374999993</v>
      </c>
      <c r="W30" s="39">
        <f t="shared" si="1"/>
        <v>2.78370674759197E-2</v>
      </c>
      <c r="X30" s="35">
        <f t="shared" si="2"/>
        <v>36599.564178849992</v>
      </c>
      <c r="Y30" s="35"/>
      <c r="Z30" s="49">
        <f t="shared" si="5"/>
        <v>0</v>
      </c>
    </row>
    <row r="31" spans="1:26" x14ac:dyDescent="0.35">
      <c r="A31" s="6" t="s">
        <v>250</v>
      </c>
      <c r="B31" s="7" t="s">
        <v>300</v>
      </c>
      <c r="C31" s="7" t="s">
        <v>277</v>
      </c>
      <c r="D31" s="7" t="s">
        <v>292</v>
      </c>
      <c r="E31" s="7" t="s">
        <v>293</v>
      </c>
      <c r="F31" s="7"/>
      <c r="G31" s="8" t="s">
        <v>332</v>
      </c>
      <c r="H31" s="16" t="s">
        <v>332</v>
      </c>
      <c r="I31" s="18">
        <v>11010.388999999999</v>
      </c>
      <c r="J31" s="19">
        <v>5926.4969999999994</v>
      </c>
      <c r="K31" s="19">
        <v>0</v>
      </c>
      <c r="L31" s="19">
        <v>1497.2</v>
      </c>
      <c r="M31" s="19">
        <v>10156.872000000001</v>
      </c>
      <c r="N31" s="19">
        <v>11229.841000000002</v>
      </c>
      <c r="O31" s="19">
        <v>13216.171</v>
      </c>
      <c r="P31" s="19">
        <v>9234.5619999999999</v>
      </c>
      <c r="Q31" s="19">
        <v>0</v>
      </c>
      <c r="R31" s="19">
        <v>0</v>
      </c>
      <c r="S31" s="19">
        <v>0</v>
      </c>
      <c r="T31" s="19">
        <v>0</v>
      </c>
      <c r="U31" s="25">
        <f t="shared" si="3"/>
        <v>62271.531999999999</v>
      </c>
      <c r="V31" s="18">
        <f t="shared" si="4"/>
        <v>7783.9414999999999</v>
      </c>
      <c r="W31" s="39">
        <f t="shared" si="1"/>
        <v>7.8445467541893993E-3</v>
      </c>
      <c r="X31" s="35">
        <f t="shared" si="2"/>
        <v>10313.837570437498</v>
      </c>
      <c r="Y31" s="35"/>
      <c r="Z31" s="49">
        <f t="shared" si="5"/>
        <v>0</v>
      </c>
    </row>
    <row r="32" spans="1:26" x14ac:dyDescent="0.35">
      <c r="A32" s="6" t="s">
        <v>250</v>
      </c>
      <c r="B32" s="7" t="s">
        <v>300</v>
      </c>
      <c r="C32" s="7" t="s">
        <v>277</v>
      </c>
      <c r="D32" s="7" t="s">
        <v>301</v>
      </c>
      <c r="E32" s="7" t="s">
        <v>302</v>
      </c>
      <c r="F32" s="7"/>
      <c r="G32" s="8" t="s">
        <v>333</v>
      </c>
      <c r="H32" s="16" t="s">
        <v>333</v>
      </c>
      <c r="I32" s="18">
        <v>8671.598</v>
      </c>
      <c r="J32" s="19">
        <v>0</v>
      </c>
      <c r="K32" s="19">
        <v>11816.050999999999</v>
      </c>
      <c r="L32" s="19">
        <v>13762.2</v>
      </c>
      <c r="M32" s="19">
        <v>28433.199999999997</v>
      </c>
      <c r="N32" s="19">
        <v>15450.228000000003</v>
      </c>
      <c r="O32" s="19">
        <v>30029.778999999999</v>
      </c>
      <c r="P32" s="19">
        <v>22997.665000000001</v>
      </c>
      <c r="Q32" s="19">
        <v>0</v>
      </c>
      <c r="R32" s="19">
        <v>0</v>
      </c>
      <c r="S32" s="19">
        <v>0</v>
      </c>
      <c r="T32" s="19">
        <v>0</v>
      </c>
      <c r="U32" s="25">
        <f t="shared" si="3"/>
        <v>131160.72099999999</v>
      </c>
      <c r="V32" s="18">
        <f t="shared" si="4"/>
        <v>16395.090124999999</v>
      </c>
      <c r="W32" s="39">
        <f t="shared" si="1"/>
        <v>1.6522741213395736E-2</v>
      </c>
      <c r="X32" s="35">
        <f t="shared" si="2"/>
        <v>21723.73681147704</v>
      </c>
      <c r="Y32" s="35"/>
      <c r="Z32" s="49">
        <f t="shared" si="5"/>
        <v>0</v>
      </c>
    </row>
    <row r="33" spans="1:26" x14ac:dyDescent="0.35">
      <c r="A33" s="6" t="s">
        <v>250</v>
      </c>
      <c r="B33" s="7" t="s">
        <v>300</v>
      </c>
      <c r="C33" s="7" t="s">
        <v>277</v>
      </c>
      <c r="D33" s="7" t="s">
        <v>292</v>
      </c>
      <c r="E33" s="7" t="s">
        <v>293</v>
      </c>
      <c r="F33" s="7"/>
      <c r="G33" s="8" t="s">
        <v>334</v>
      </c>
      <c r="H33" s="16" t="s">
        <v>334</v>
      </c>
      <c r="I33" s="18">
        <v>10255.225</v>
      </c>
      <c r="J33" s="19">
        <v>0</v>
      </c>
      <c r="K33" s="19">
        <v>13610.369000000001</v>
      </c>
      <c r="L33" s="19">
        <v>5629.7980000000007</v>
      </c>
      <c r="M33" s="19">
        <v>16240.596999999998</v>
      </c>
      <c r="N33" s="19">
        <v>5586.6719999999996</v>
      </c>
      <c r="O33" s="19">
        <v>16412.584999999999</v>
      </c>
      <c r="P33" s="19">
        <v>18405.598000000002</v>
      </c>
      <c r="Q33" s="19">
        <v>0</v>
      </c>
      <c r="R33" s="19">
        <v>0</v>
      </c>
      <c r="S33" s="19">
        <v>0</v>
      </c>
      <c r="T33" s="19">
        <v>0</v>
      </c>
      <c r="U33" s="25">
        <f t="shared" si="3"/>
        <v>86140.843999999997</v>
      </c>
      <c r="V33" s="18">
        <f t="shared" si="4"/>
        <v>10767.6055</v>
      </c>
      <c r="W33" s="39">
        <f t="shared" si="1"/>
        <v>1.0851441364945629E-2</v>
      </c>
      <c r="X33" s="35">
        <f t="shared" si="2"/>
        <v>14267.236482898727</v>
      </c>
      <c r="Y33" s="35"/>
      <c r="Z33" s="49">
        <f t="shared" si="5"/>
        <v>0</v>
      </c>
    </row>
    <row r="34" spans="1:26" x14ac:dyDescent="0.35">
      <c r="A34" s="6" t="s">
        <v>250</v>
      </c>
      <c r="B34" s="7" t="s">
        <v>300</v>
      </c>
      <c r="C34" s="7" t="s">
        <v>277</v>
      </c>
      <c r="D34" s="7" t="s">
        <v>292</v>
      </c>
      <c r="E34" s="7" t="s">
        <v>293</v>
      </c>
      <c r="F34" s="7"/>
      <c r="G34" s="8" t="s">
        <v>335</v>
      </c>
      <c r="H34" s="16" t="s">
        <v>335</v>
      </c>
      <c r="I34" s="18">
        <v>11181.298999999999</v>
      </c>
      <c r="J34" s="19">
        <v>0</v>
      </c>
      <c r="K34" s="19">
        <v>5543.951</v>
      </c>
      <c r="L34" s="19">
        <v>10769.673999999999</v>
      </c>
      <c r="M34" s="19">
        <v>4984.348</v>
      </c>
      <c r="N34" s="19">
        <v>5520.2479999999996</v>
      </c>
      <c r="O34" s="19">
        <v>5541.3639999999996</v>
      </c>
      <c r="P34" s="19">
        <v>5445.5280000000002</v>
      </c>
      <c r="Q34" s="19">
        <v>0</v>
      </c>
      <c r="R34" s="19">
        <v>0</v>
      </c>
      <c r="S34" s="19">
        <v>0</v>
      </c>
      <c r="T34" s="19">
        <v>0</v>
      </c>
      <c r="U34" s="25">
        <f t="shared" si="3"/>
        <v>48986.411999999997</v>
      </c>
      <c r="V34" s="18">
        <f t="shared" si="4"/>
        <v>6123.3014999999996</v>
      </c>
      <c r="W34" s="39">
        <f t="shared" si="1"/>
        <v>6.170977120877396E-3</v>
      </c>
      <c r="X34" s="35">
        <f t="shared" si="2"/>
        <v>8113.4650184378033</v>
      </c>
      <c r="Y34" s="35"/>
      <c r="Z34" s="49">
        <f t="shared" si="5"/>
        <v>0</v>
      </c>
    </row>
    <row r="35" spans="1:26" x14ac:dyDescent="0.35">
      <c r="A35" s="6" t="s">
        <v>250</v>
      </c>
      <c r="B35" s="7" t="s">
        <v>300</v>
      </c>
      <c r="C35" s="7" t="s">
        <v>277</v>
      </c>
      <c r="D35" s="7" t="s">
        <v>301</v>
      </c>
      <c r="E35" s="7" t="s">
        <v>302</v>
      </c>
      <c r="F35" s="7"/>
      <c r="G35" s="8" t="s">
        <v>336</v>
      </c>
      <c r="H35" s="16" t="s">
        <v>336</v>
      </c>
      <c r="I35" s="18">
        <v>117570.93900000001</v>
      </c>
      <c r="J35" s="19">
        <v>18737.757999999998</v>
      </c>
      <c r="K35" s="19">
        <v>25238.595000000001</v>
      </c>
      <c r="L35" s="19">
        <v>60558.716</v>
      </c>
      <c r="M35" s="19">
        <v>91152.98500000003</v>
      </c>
      <c r="N35" s="19">
        <v>93161.16800000002</v>
      </c>
      <c r="O35" s="19">
        <v>64780.271000000015</v>
      </c>
      <c r="P35" s="19">
        <v>119855.37700000004</v>
      </c>
      <c r="Q35" s="19">
        <v>0</v>
      </c>
      <c r="R35" s="19">
        <v>0</v>
      </c>
      <c r="S35" s="19">
        <v>0</v>
      </c>
      <c r="T35" s="19">
        <v>0</v>
      </c>
      <c r="U35" s="25">
        <f t="shared" si="3"/>
        <v>591055.80900000012</v>
      </c>
      <c r="V35" s="18">
        <f t="shared" si="4"/>
        <v>73881.976125000016</v>
      </c>
      <c r="W35" s="39">
        <f t="shared" ref="W35:W61" si="6">+V35/$V$62</f>
        <v>7.4457216309303922E-2</v>
      </c>
      <c r="X35" s="35">
        <f t="shared" ref="X35:X61" si="7">+IFERROR($W35*$X$62,0)</f>
        <v>97894.710685607221</v>
      </c>
      <c r="Y35" s="35"/>
      <c r="Z35" s="49">
        <f t="shared" si="5"/>
        <v>0</v>
      </c>
    </row>
    <row r="36" spans="1:26" x14ac:dyDescent="0.35">
      <c r="A36" s="6" t="s">
        <v>250</v>
      </c>
      <c r="B36" s="7" t="s">
        <v>300</v>
      </c>
      <c r="C36" s="7" t="s">
        <v>277</v>
      </c>
      <c r="D36" s="7" t="s">
        <v>303</v>
      </c>
      <c r="E36" s="7" t="s">
        <v>304</v>
      </c>
      <c r="F36" s="7"/>
      <c r="G36" s="8" t="s">
        <v>337</v>
      </c>
      <c r="H36" s="16" t="s">
        <v>337</v>
      </c>
      <c r="I36" s="18">
        <v>16845.270000000004</v>
      </c>
      <c r="J36" s="19">
        <v>4008.6009999999997</v>
      </c>
      <c r="K36" s="19">
        <v>0</v>
      </c>
      <c r="L36" s="19">
        <v>5620.0470000000005</v>
      </c>
      <c r="M36" s="19">
        <v>5379.4980000000005</v>
      </c>
      <c r="N36" s="19">
        <v>0</v>
      </c>
      <c r="O36" s="19">
        <v>5408.348</v>
      </c>
      <c r="P36" s="19">
        <v>7463.7900000000009</v>
      </c>
      <c r="Q36" s="19">
        <v>0</v>
      </c>
      <c r="R36" s="19">
        <v>0</v>
      </c>
      <c r="S36" s="19">
        <v>0</v>
      </c>
      <c r="T36" s="19">
        <v>0</v>
      </c>
      <c r="U36" s="25">
        <f t="shared" si="3"/>
        <v>44725.554000000004</v>
      </c>
      <c r="V36" s="18">
        <f t="shared" si="4"/>
        <v>5590.6942500000005</v>
      </c>
      <c r="W36" s="39">
        <f t="shared" si="6"/>
        <v>5.6342230260213091E-3</v>
      </c>
      <c r="X36" s="35">
        <f t="shared" si="7"/>
        <v>7407.7525377700867</v>
      </c>
      <c r="Y36" s="35"/>
      <c r="Z36" s="49">
        <f t="shared" si="5"/>
        <v>0</v>
      </c>
    </row>
    <row r="37" spans="1:26" x14ac:dyDescent="0.35">
      <c r="A37" s="6" t="s">
        <v>250</v>
      </c>
      <c r="B37" s="7" t="s">
        <v>300</v>
      </c>
      <c r="C37" s="7" t="s">
        <v>277</v>
      </c>
      <c r="D37" s="7" t="s">
        <v>292</v>
      </c>
      <c r="E37" s="7" t="s">
        <v>293</v>
      </c>
      <c r="F37" s="7"/>
      <c r="G37" s="8" t="s">
        <v>338</v>
      </c>
      <c r="H37" s="16" t="s">
        <v>338</v>
      </c>
      <c r="I37" s="18">
        <v>7080.4639999999999</v>
      </c>
      <c r="J37" s="19">
        <v>3775.9479999999994</v>
      </c>
      <c r="K37" s="19">
        <v>0</v>
      </c>
      <c r="L37" s="19">
        <v>0</v>
      </c>
      <c r="M37" s="19">
        <v>11958.922000000002</v>
      </c>
      <c r="N37" s="19">
        <v>3647.2179999999998</v>
      </c>
      <c r="O37" s="19">
        <v>10046.439</v>
      </c>
      <c r="P37" s="19">
        <v>5666.6359999999995</v>
      </c>
      <c r="Q37" s="19">
        <v>0</v>
      </c>
      <c r="R37" s="19">
        <v>0</v>
      </c>
      <c r="S37" s="19">
        <v>0</v>
      </c>
      <c r="T37" s="19">
        <v>0</v>
      </c>
      <c r="U37" s="25">
        <f t="shared" si="3"/>
        <v>42175.627</v>
      </c>
      <c r="V37" s="18">
        <f t="shared" si="4"/>
        <v>5271.9533750000001</v>
      </c>
      <c r="W37" s="39">
        <f t="shared" si="6"/>
        <v>5.313000455629594E-3</v>
      </c>
      <c r="X37" s="35">
        <f t="shared" si="7"/>
        <v>6985.416165919255</v>
      </c>
      <c r="Y37" s="35"/>
      <c r="Z37" s="49">
        <f t="shared" si="5"/>
        <v>0</v>
      </c>
    </row>
    <row r="38" spans="1:26" x14ac:dyDescent="0.35">
      <c r="A38" s="6" t="s">
        <v>250</v>
      </c>
      <c r="B38" s="7" t="s">
        <v>300</v>
      </c>
      <c r="C38" s="7" t="s">
        <v>3194</v>
      </c>
      <c r="D38" s="7" t="s">
        <v>296</v>
      </c>
      <c r="E38" s="7" t="s">
        <v>297</v>
      </c>
      <c r="F38" s="7"/>
      <c r="G38" s="8" t="s">
        <v>339</v>
      </c>
      <c r="H38" s="16" t="s">
        <v>339</v>
      </c>
      <c r="I38" s="18">
        <v>27188.731999999996</v>
      </c>
      <c r="J38" s="19">
        <v>3284.297</v>
      </c>
      <c r="K38" s="19">
        <v>5738.1210000000001</v>
      </c>
      <c r="L38" s="19">
        <v>10988.418</v>
      </c>
      <c r="M38" s="19">
        <v>10750.902999999998</v>
      </c>
      <c r="N38" s="19">
        <v>10590.273000000001</v>
      </c>
      <c r="O38" s="19">
        <v>10410.428</v>
      </c>
      <c r="P38" s="19">
        <v>7548.7489999999998</v>
      </c>
      <c r="Q38" s="19">
        <v>0</v>
      </c>
      <c r="R38" s="19">
        <v>0</v>
      </c>
      <c r="S38" s="19">
        <v>0</v>
      </c>
      <c r="T38" s="19">
        <v>0</v>
      </c>
      <c r="U38" s="25">
        <f t="shared" si="3"/>
        <v>86499.920999999988</v>
      </c>
      <c r="V38" s="18">
        <f t="shared" si="4"/>
        <v>10812.490124999998</v>
      </c>
      <c r="W38" s="39">
        <f t="shared" si="6"/>
        <v>1.0896675458670093E-2</v>
      </c>
      <c r="X38" s="35">
        <f t="shared" si="7"/>
        <v>14326.709274627696</v>
      </c>
      <c r="Y38" s="35"/>
      <c r="Z38" s="49">
        <f t="shared" si="5"/>
        <v>0</v>
      </c>
    </row>
    <row r="39" spans="1:26" x14ac:dyDescent="0.35">
      <c r="A39" s="6" t="s">
        <v>250</v>
      </c>
      <c r="B39" s="7" t="s">
        <v>300</v>
      </c>
      <c r="C39" s="7" t="s">
        <v>3194</v>
      </c>
      <c r="D39" s="7" t="s">
        <v>296</v>
      </c>
      <c r="E39" s="7" t="s">
        <v>297</v>
      </c>
      <c r="F39" s="7"/>
      <c r="G39" s="8" t="s">
        <v>340</v>
      </c>
      <c r="H39" s="16" t="s">
        <v>340</v>
      </c>
      <c r="I39" s="18">
        <v>48317.846000000005</v>
      </c>
      <c r="J39" s="19">
        <v>5563.1459999999997</v>
      </c>
      <c r="K39" s="19">
        <v>22105.846999999998</v>
      </c>
      <c r="L39" s="19">
        <v>31749.027999999995</v>
      </c>
      <c r="M39" s="19">
        <v>34885.098999999995</v>
      </c>
      <c r="N39" s="19">
        <v>34899.021000000001</v>
      </c>
      <c r="O39" s="19">
        <v>24837.915999999997</v>
      </c>
      <c r="P39" s="19">
        <v>61233.717000000019</v>
      </c>
      <c r="Q39" s="19">
        <v>0</v>
      </c>
      <c r="R39" s="19">
        <v>0</v>
      </c>
      <c r="S39" s="19">
        <v>0</v>
      </c>
      <c r="T39" s="19">
        <v>0</v>
      </c>
      <c r="U39" s="25">
        <f t="shared" si="3"/>
        <v>263591.62</v>
      </c>
      <c r="V39" s="18">
        <f t="shared" si="4"/>
        <v>32948.952499999999</v>
      </c>
      <c r="W39" s="39">
        <f t="shared" si="6"/>
        <v>3.320549086703898E-2</v>
      </c>
      <c r="X39" s="35">
        <f t="shared" si="7"/>
        <v>43657.849201597994</v>
      </c>
      <c r="Y39" s="35"/>
      <c r="Z39" s="49">
        <f t="shared" si="5"/>
        <v>0</v>
      </c>
    </row>
    <row r="40" spans="1:26" x14ac:dyDescent="0.35">
      <c r="A40" s="6" t="s">
        <v>250</v>
      </c>
      <c r="B40" s="7" t="s">
        <v>300</v>
      </c>
      <c r="C40" s="7" t="s">
        <v>3194</v>
      </c>
      <c r="D40" s="7" t="s">
        <v>280</v>
      </c>
      <c r="E40" s="7" t="s">
        <v>281</v>
      </c>
      <c r="F40" s="7"/>
      <c r="G40" s="8" t="s">
        <v>341</v>
      </c>
      <c r="H40" s="16" t="s">
        <v>341</v>
      </c>
      <c r="I40" s="18">
        <v>37573.381000000008</v>
      </c>
      <c r="J40" s="19">
        <v>15405.32</v>
      </c>
      <c r="K40" s="19">
        <v>29597.015999999996</v>
      </c>
      <c r="L40" s="19">
        <v>59129.428999999996</v>
      </c>
      <c r="M40" s="19">
        <v>30310.567999999996</v>
      </c>
      <c r="N40" s="19">
        <v>43909.18499999999</v>
      </c>
      <c r="O40" s="19">
        <v>28654.981999999996</v>
      </c>
      <c r="P40" s="19">
        <v>45172.130000000005</v>
      </c>
      <c r="Q40" s="19">
        <v>0</v>
      </c>
      <c r="R40" s="19">
        <v>0</v>
      </c>
      <c r="S40" s="19">
        <v>0</v>
      </c>
      <c r="T40" s="19">
        <v>0</v>
      </c>
      <c r="U40" s="25">
        <f t="shared" si="3"/>
        <v>289752.011</v>
      </c>
      <c r="V40" s="18">
        <f t="shared" si="4"/>
        <v>36219.001375</v>
      </c>
      <c r="W40" s="39">
        <f t="shared" si="6"/>
        <v>3.6501000126508872E-2</v>
      </c>
      <c r="X40" s="35">
        <f t="shared" si="7"/>
        <v>47990.712307537564</v>
      </c>
      <c r="Y40" s="35"/>
      <c r="Z40" s="49">
        <f t="shared" si="5"/>
        <v>0</v>
      </c>
    </row>
    <row r="41" spans="1:26" x14ac:dyDescent="0.35">
      <c r="A41" s="6" t="s">
        <v>250</v>
      </c>
      <c r="B41" s="7" t="s">
        <v>300</v>
      </c>
      <c r="C41" s="7" t="s">
        <v>267</v>
      </c>
      <c r="D41" s="7" t="s">
        <v>275</v>
      </c>
      <c r="E41" s="7" t="s">
        <v>276</v>
      </c>
      <c r="F41" s="7"/>
      <c r="G41" s="8" t="s">
        <v>342</v>
      </c>
      <c r="H41" s="16" t="s">
        <v>342</v>
      </c>
      <c r="I41" s="18">
        <v>92764.640999999989</v>
      </c>
      <c r="J41" s="19">
        <v>7292.3729999999996</v>
      </c>
      <c r="K41" s="19">
        <v>10430.716999999999</v>
      </c>
      <c r="L41" s="19">
        <v>17277.342000000001</v>
      </c>
      <c r="M41" s="19">
        <v>20226.401000000002</v>
      </c>
      <c r="N41" s="19">
        <v>24512.985000000001</v>
      </c>
      <c r="O41" s="19">
        <v>18273.857</v>
      </c>
      <c r="P41" s="19">
        <v>19650.985999999997</v>
      </c>
      <c r="Q41" s="19">
        <v>0</v>
      </c>
      <c r="R41" s="19">
        <v>0</v>
      </c>
      <c r="S41" s="19">
        <v>0</v>
      </c>
      <c r="T41" s="19">
        <v>0</v>
      </c>
      <c r="U41" s="25">
        <f t="shared" si="3"/>
        <v>210429.30200000003</v>
      </c>
      <c r="V41" s="18">
        <f t="shared" si="4"/>
        <v>26303.662750000003</v>
      </c>
      <c r="W41" s="39">
        <f t="shared" si="6"/>
        <v>2.6508461330137841E-2</v>
      </c>
      <c r="X41" s="35">
        <f t="shared" si="7"/>
        <v>34852.742034490795</v>
      </c>
      <c r="Y41" s="35"/>
      <c r="Z41" s="49">
        <f t="shared" si="5"/>
        <v>0</v>
      </c>
    </row>
    <row r="42" spans="1:26" x14ac:dyDescent="0.35">
      <c r="A42" s="6" t="s">
        <v>250</v>
      </c>
      <c r="B42" s="7" t="s">
        <v>300</v>
      </c>
      <c r="C42" s="7" t="s">
        <v>267</v>
      </c>
      <c r="D42" s="7" t="s">
        <v>284</v>
      </c>
      <c r="E42" s="7" t="s">
        <v>285</v>
      </c>
      <c r="F42" s="7"/>
      <c r="G42" s="8" t="s">
        <v>343</v>
      </c>
      <c r="H42" s="16" t="s">
        <v>343</v>
      </c>
      <c r="I42" s="18">
        <v>11337.769</v>
      </c>
      <c r="J42" s="19">
        <v>0</v>
      </c>
      <c r="K42" s="19">
        <v>0</v>
      </c>
      <c r="L42" s="19">
        <v>5725.5769999999993</v>
      </c>
      <c r="M42" s="19">
        <v>0</v>
      </c>
      <c r="N42" s="19">
        <v>8097.9299999999994</v>
      </c>
      <c r="O42" s="19">
        <v>5786.52</v>
      </c>
      <c r="P42" s="19">
        <v>5569.6989999999996</v>
      </c>
      <c r="Q42" s="19">
        <v>0</v>
      </c>
      <c r="R42" s="19">
        <v>0</v>
      </c>
      <c r="S42" s="19">
        <v>0</v>
      </c>
      <c r="T42" s="19">
        <v>0</v>
      </c>
      <c r="U42" s="25">
        <f t="shared" si="3"/>
        <v>36517.494999999995</v>
      </c>
      <c r="V42" s="18">
        <f t="shared" si="4"/>
        <v>4564.6868749999994</v>
      </c>
      <c r="W42" s="39">
        <f t="shared" si="6"/>
        <v>4.600227225393742E-3</v>
      </c>
      <c r="X42" s="35">
        <f t="shared" si="7"/>
        <v>6048.2775967237076</v>
      </c>
      <c r="Y42" s="35"/>
      <c r="Z42" s="49">
        <f t="shared" si="5"/>
        <v>0</v>
      </c>
    </row>
    <row r="43" spans="1:26" x14ac:dyDescent="0.35">
      <c r="A43" s="6" t="s">
        <v>250</v>
      </c>
      <c r="B43" s="7" t="s">
        <v>300</v>
      </c>
      <c r="C43" s="7" t="s">
        <v>267</v>
      </c>
      <c r="D43" s="7" t="s">
        <v>282</v>
      </c>
      <c r="E43" s="7" t="s">
        <v>283</v>
      </c>
      <c r="F43" s="7"/>
      <c r="G43" s="8" t="s">
        <v>344</v>
      </c>
      <c r="H43" s="16" t="s">
        <v>344</v>
      </c>
      <c r="I43" s="18">
        <v>78864.202999999994</v>
      </c>
      <c r="J43" s="19">
        <v>54754.66</v>
      </c>
      <c r="K43" s="19">
        <v>63749.953000000009</v>
      </c>
      <c r="L43" s="19">
        <v>51460.053</v>
      </c>
      <c r="M43" s="19">
        <v>76189.31700000001</v>
      </c>
      <c r="N43" s="19">
        <v>54071.948000000004</v>
      </c>
      <c r="O43" s="19">
        <v>90269.859999999986</v>
      </c>
      <c r="P43" s="19">
        <v>65226.40300000002</v>
      </c>
      <c r="Q43" s="19">
        <v>0</v>
      </c>
      <c r="R43" s="19">
        <v>0</v>
      </c>
      <c r="S43" s="19">
        <v>0</v>
      </c>
      <c r="T43" s="19">
        <v>0</v>
      </c>
      <c r="U43" s="25">
        <f t="shared" si="3"/>
        <v>534586.397</v>
      </c>
      <c r="V43" s="18">
        <f t="shared" si="4"/>
        <v>66823.299625</v>
      </c>
      <c r="W43" s="39">
        <f t="shared" si="6"/>
        <v>6.7343581420482093E-2</v>
      </c>
      <c r="X43" s="35">
        <f t="shared" si="7"/>
        <v>88541.859962966962</v>
      </c>
      <c r="Y43" s="35"/>
      <c r="Z43" s="49">
        <f t="shared" si="5"/>
        <v>0</v>
      </c>
    </row>
    <row r="44" spans="1:26" x14ac:dyDescent="0.35">
      <c r="A44" s="6" t="s">
        <v>250</v>
      </c>
      <c r="B44" s="7" t="s">
        <v>300</v>
      </c>
      <c r="C44" s="7" t="s">
        <v>277</v>
      </c>
      <c r="D44" s="7" t="s">
        <v>303</v>
      </c>
      <c r="E44" s="7" t="s">
        <v>304</v>
      </c>
      <c r="F44" s="7"/>
      <c r="G44" s="8" t="s">
        <v>345</v>
      </c>
      <c r="H44" s="16" t="s">
        <v>345</v>
      </c>
      <c r="I44" s="18">
        <v>5998.9469999999992</v>
      </c>
      <c r="J44" s="19">
        <v>0</v>
      </c>
      <c r="K44" s="19">
        <v>0</v>
      </c>
      <c r="L44" s="19">
        <v>5499.1009999999997</v>
      </c>
      <c r="M44" s="19">
        <v>0</v>
      </c>
      <c r="N44" s="19">
        <v>8749.2099999999991</v>
      </c>
      <c r="O44" s="19">
        <v>5492.1029999999992</v>
      </c>
      <c r="P44" s="19">
        <v>5550.9479999999994</v>
      </c>
      <c r="Q44" s="19">
        <v>0</v>
      </c>
      <c r="R44" s="19">
        <v>0</v>
      </c>
      <c r="S44" s="19">
        <v>0</v>
      </c>
      <c r="T44" s="19">
        <v>0</v>
      </c>
      <c r="U44" s="25">
        <f t="shared" si="3"/>
        <v>31290.308999999997</v>
      </c>
      <c r="V44" s="18">
        <f t="shared" si="4"/>
        <v>3911.2886249999997</v>
      </c>
      <c r="W44" s="39">
        <f t="shared" si="6"/>
        <v>3.941741659793007E-3</v>
      </c>
      <c r="X44" s="35">
        <f t="shared" si="7"/>
        <v>5182.5152552019845</v>
      </c>
      <c r="Y44" s="35"/>
      <c r="Z44" s="49">
        <f t="shared" si="5"/>
        <v>0</v>
      </c>
    </row>
    <row r="45" spans="1:26" x14ac:dyDescent="0.35">
      <c r="A45" s="6" t="s">
        <v>250</v>
      </c>
      <c r="B45" s="7" t="s">
        <v>300</v>
      </c>
      <c r="C45" s="7" t="s">
        <v>277</v>
      </c>
      <c r="D45" s="7" t="s">
        <v>298</v>
      </c>
      <c r="E45" s="7" t="s">
        <v>299</v>
      </c>
      <c r="F45" s="7"/>
      <c r="G45" s="8" t="s">
        <v>346</v>
      </c>
      <c r="H45" s="16" t="s">
        <v>346</v>
      </c>
      <c r="I45" s="18">
        <v>18353.692000000003</v>
      </c>
      <c r="J45" s="19">
        <v>11070.089</v>
      </c>
      <c r="K45" s="19">
        <v>5420.7710000000006</v>
      </c>
      <c r="L45" s="19">
        <v>5494.3490000000002</v>
      </c>
      <c r="M45" s="19">
        <v>11092.357999999998</v>
      </c>
      <c r="N45" s="19">
        <v>18836.494000000002</v>
      </c>
      <c r="O45" s="19">
        <v>7269.0389999999989</v>
      </c>
      <c r="P45" s="19">
        <v>20288.519999999997</v>
      </c>
      <c r="Q45" s="19">
        <v>0</v>
      </c>
      <c r="R45" s="19">
        <v>0</v>
      </c>
      <c r="S45" s="19">
        <v>0</v>
      </c>
      <c r="T45" s="19">
        <v>0</v>
      </c>
      <c r="U45" s="25">
        <f t="shared" si="3"/>
        <v>97825.312000000005</v>
      </c>
      <c r="V45" s="18">
        <f t="shared" si="4"/>
        <v>12228.164000000001</v>
      </c>
      <c r="W45" s="39">
        <f t="shared" si="6"/>
        <v>1.2323371676919164E-2</v>
      </c>
      <c r="X45" s="35">
        <f t="shared" si="7"/>
        <v>16202.498089261242</v>
      </c>
      <c r="Y45" s="35"/>
      <c r="Z45" s="49">
        <f t="shared" si="5"/>
        <v>0</v>
      </c>
    </row>
    <row r="46" spans="1:26" x14ac:dyDescent="0.35">
      <c r="A46" s="6" t="s">
        <v>250</v>
      </c>
      <c r="B46" s="7" t="s">
        <v>300</v>
      </c>
      <c r="C46" s="7" t="s">
        <v>3194</v>
      </c>
      <c r="D46" s="7" t="s">
        <v>278</v>
      </c>
      <c r="E46" s="7" t="s">
        <v>279</v>
      </c>
      <c r="F46" s="7"/>
      <c r="G46" s="8" t="s">
        <v>347</v>
      </c>
      <c r="H46" s="16" t="s">
        <v>347</v>
      </c>
      <c r="I46" s="18">
        <v>14860.689999999993</v>
      </c>
      <c r="J46" s="19">
        <v>5733.3729999999996</v>
      </c>
      <c r="K46" s="19">
        <v>5639.597999999999</v>
      </c>
      <c r="L46" s="19">
        <v>8035.4670000000006</v>
      </c>
      <c r="M46" s="19">
        <v>0</v>
      </c>
      <c r="N46" s="19">
        <v>15476.367999999999</v>
      </c>
      <c r="O46" s="19">
        <v>0</v>
      </c>
      <c r="P46" s="19">
        <v>15020.357</v>
      </c>
      <c r="Q46" s="19">
        <v>0</v>
      </c>
      <c r="R46" s="19">
        <v>0</v>
      </c>
      <c r="S46" s="19">
        <v>0</v>
      </c>
      <c r="T46" s="19">
        <v>0</v>
      </c>
      <c r="U46" s="25">
        <f t="shared" si="3"/>
        <v>64765.853000000003</v>
      </c>
      <c r="V46" s="18">
        <f t="shared" si="4"/>
        <v>8095.7316250000003</v>
      </c>
      <c r="W46" s="39">
        <f t="shared" si="6"/>
        <v>8.1587644565008915E-3</v>
      </c>
      <c r="X46" s="35">
        <f t="shared" si="7"/>
        <v>10726.964095773848</v>
      </c>
      <c r="Y46" s="35"/>
      <c r="Z46" s="49">
        <f t="shared" si="5"/>
        <v>0</v>
      </c>
    </row>
    <row r="47" spans="1:26" x14ac:dyDescent="0.35">
      <c r="A47" s="6" t="s">
        <v>250</v>
      </c>
      <c r="B47" s="7" t="s">
        <v>300</v>
      </c>
      <c r="C47" s="7" t="s">
        <v>277</v>
      </c>
      <c r="D47" s="7" t="s">
        <v>298</v>
      </c>
      <c r="E47" s="7" t="s">
        <v>299</v>
      </c>
      <c r="F47" s="7"/>
      <c r="G47" s="8" t="s">
        <v>348</v>
      </c>
      <c r="H47" s="16" t="s">
        <v>348</v>
      </c>
      <c r="I47" s="18">
        <v>11949.824000000004</v>
      </c>
      <c r="J47" s="19">
        <v>5684.8739999999989</v>
      </c>
      <c r="K47" s="19">
        <v>5803.35</v>
      </c>
      <c r="L47" s="19">
        <v>11189.973000000002</v>
      </c>
      <c r="M47" s="19">
        <v>10507.804</v>
      </c>
      <c r="N47" s="19">
        <v>5574.4779999999992</v>
      </c>
      <c r="O47" s="19">
        <v>10850.115</v>
      </c>
      <c r="P47" s="19">
        <v>18392.962999999996</v>
      </c>
      <c r="Q47" s="19">
        <v>0</v>
      </c>
      <c r="R47" s="19">
        <v>0</v>
      </c>
      <c r="S47" s="19">
        <v>0</v>
      </c>
      <c r="T47" s="19">
        <v>0</v>
      </c>
      <c r="U47" s="25">
        <f t="shared" si="3"/>
        <v>79953.381000000008</v>
      </c>
      <c r="V47" s="18">
        <f t="shared" si="4"/>
        <v>9994.1726250000011</v>
      </c>
      <c r="W47" s="39">
        <f t="shared" si="6"/>
        <v>1.0071986592686022E-2</v>
      </c>
      <c r="X47" s="35">
        <f t="shared" si="7"/>
        <v>13242.42648858075</v>
      </c>
      <c r="Y47" s="35"/>
      <c r="Z47" s="49">
        <f t="shared" si="5"/>
        <v>0</v>
      </c>
    </row>
    <row r="48" spans="1:26" x14ac:dyDescent="0.35">
      <c r="A48" s="6" t="s">
        <v>250</v>
      </c>
      <c r="B48" s="7" t="s">
        <v>300</v>
      </c>
      <c r="C48" s="7" t="s">
        <v>3194</v>
      </c>
      <c r="D48" s="7" t="s">
        <v>280</v>
      </c>
      <c r="E48" s="7" t="s">
        <v>281</v>
      </c>
      <c r="F48" s="7"/>
      <c r="G48" s="8" t="s">
        <v>349</v>
      </c>
      <c r="H48" s="16" t="s">
        <v>349</v>
      </c>
      <c r="I48" s="18">
        <v>4535.25</v>
      </c>
      <c r="J48" s="19">
        <v>0</v>
      </c>
      <c r="K48" s="19">
        <v>6930.5260000000007</v>
      </c>
      <c r="L48" s="19">
        <v>6114.4189999999999</v>
      </c>
      <c r="M48" s="19">
        <v>15948.815999999999</v>
      </c>
      <c r="N48" s="19">
        <v>14897.004000000001</v>
      </c>
      <c r="O48" s="19">
        <v>7617.6120000000001</v>
      </c>
      <c r="P48" s="19">
        <v>8160.0299999999988</v>
      </c>
      <c r="Q48" s="19">
        <v>0</v>
      </c>
      <c r="R48" s="19">
        <v>0</v>
      </c>
      <c r="S48" s="19">
        <v>0</v>
      </c>
      <c r="T48" s="19">
        <v>0</v>
      </c>
      <c r="U48" s="25">
        <f t="shared" si="3"/>
        <v>64203.656999999999</v>
      </c>
      <c r="V48" s="18">
        <f t="shared" si="4"/>
        <v>8025.4571249999999</v>
      </c>
      <c r="W48" s="39">
        <f t="shared" si="6"/>
        <v>8.087942803887329E-3</v>
      </c>
      <c r="X48" s="35">
        <f t="shared" si="7"/>
        <v>10633.849344289176</v>
      </c>
      <c r="Y48" s="35"/>
      <c r="Z48" s="49">
        <f t="shared" si="5"/>
        <v>0</v>
      </c>
    </row>
    <row r="49" spans="1:26" x14ac:dyDescent="0.35">
      <c r="A49" s="6" t="s">
        <v>250</v>
      </c>
      <c r="B49" s="7" t="s">
        <v>300</v>
      </c>
      <c r="C49" s="7" t="s">
        <v>3194</v>
      </c>
      <c r="D49" s="7" t="s">
        <v>280</v>
      </c>
      <c r="E49" s="7" t="s">
        <v>281</v>
      </c>
      <c r="F49" s="7"/>
      <c r="G49" s="8" t="s">
        <v>350</v>
      </c>
      <c r="H49" s="16" t="s">
        <v>350</v>
      </c>
      <c r="I49" s="18">
        <v>9199.0850000000009</v>
      </c>
      <c r="J49" s="19">
        <v>0</v>
      </c>
      <c r="K49" s="19">
        <v>8394.6719999999987</v>
      </c>
      <c r="L49" s="19">
        <v>0</v>
      </c>
      <c r="M49" s="19">
        <v>7058.6090000000004</v>
      </c>
      <c r="N49" s="19">
        <v>14009.96</v>
      </c>
      <c r="O49" s="19">
        <v>9715.009</v>
      </c>
      <c r="P49" s="19">
        <v>7143.9429999999993</v>
      </c>
      <c r="Q49" s="19">
        <v>0</v>
      </c>
      <c r="R49" s="19">
        <v>0</v>
      </c>
      <c r="S49" s="19">
        <v>0</v>
      </c>
      <c r="T49" s="19">
        <v>0</v>
      </c>
      <c r="U49" s="25">
        <f t="shared" si="3"/>
        <v>55521.277999999998</v>
      </c>
      <c r="V49" s="18">
        <f t="shared" si="4"/>
        <v>6940.1597499999998</v>
      </c>
      <c r="W49" s="39">
        <f t="shared" si="6"/>
        <v>6.9941953752373932E-3</v>
      </c>
      <c r="X49" s="35">
        <f t="shared" si="7"/>
        <v>9195.8142766602396</v>
      </c>
      <c r="Y49" s="35"/>
      <c r="Z49" s="49">
        <f t="shared" si="5"/>
        <v>0</v>
      </c>
    </row>
    <row r="50" spans="1:26" x14ac:dyDescent="0.35">
      <c r="A50" s="6" t="s">
        <v>250</v>
      </c>
      <c r="B50" s="7" t="s">
        <v>300</v>
      </c>
      <c r="C50" s="7" t="s">
        <v>3194</v>
      </c>
      <c r="D50" s="7" t="s">
        <v>280</v>
      </c>
      <c r="E50" s="7" t="s">
        <v>281</v>
      </c>
      <c r="F50" s="7"/>
      <c r="G50" s="8" t="s">
        <v>351</v>
      </c>
      <c r="H50" s="16" t="s">
        <v>351</v>
      </c>
      <c r="I50" s="18">
        <v>24954.335000000036</v>
      </c>
      <c r="J50" s="19">
        <v>2147.8500000000004</v>
      </c>
      <c r="K50" s="19">
        <v>6285.826</v>
      </c>
      <c r="L50" s="19">
        <v>12843.075000000001</v>
      </c>
      <c r="M50" s="19">
        <v>18071.247999999996</v>
      </c>
      <c r="N50" s="19">
        <v>12614.595999999998</v>
      </c>
      <c r="O50" s="19">
        <v>10648.176000000001</v>
      </c>
      <c r="P50" s="19">
        <v>10691.539000000001</v>
      </c>
      <c r="Q50" s="19">
        <v>0</v>
      </c>
      <c r="R50" s="19">
        <v>0</v>
      </c>
      <c r="S50" s="19">
        <v>0</v>
      </c>
      <c r="T50" s="19">
        <v>0</v>
      </c>
      <c r="U50" s="25">
        <f t="shared" si="3"/>
        <v>98256.645000000033</v>
      </c>
      <c r="V50" s="18">
        <f t="shared" si="4"/>
        <v>12282.080625000004</v>
      </c>
      <c r="W50" s="39">
        <f t="shared" si="6"/>
        <v>1.2377708093198837E-2</v>
      </c>
      <c r="X50" s="35">
        <f t="shared" si="7"/>
        <v>16273.938414525277</v>
      </c>
      <c r="Y50" s="35"/>
      <c r="Z50" s="49">
        <f t="shared" si="5"/>
        <v>0</v>
      </c>
    </row>
    <row r="51" spans="1:26" x14ac:dyDescent="0.35">
      <c r="A51" s="6" t="s">
        <v>250</v>
      </c>
      <c r="B51" s="7" t="s">
        <v>300</v>
      </c>
      <c r="C51" s="7" t="s">
        <v>3194</v>
      </c>
      <c r="D51" s="7" t="s">
        <v>296</v>
      </c>
      <c r="E51" s="7" t="s">
        <v>297</v>
      </c>
      <c r="F51" s="7"/>
      <c r="G51" s="8" t="s">
        <v>352</v>
      </c>
      <c r="H51" s="16" t="s">
        <v>352</v>
      </c>
      <c r="I51" s="18">
        <v>5169.7719999999999</v>
      </c>
      <c r="J51" s="19">
        <v>11076.175999999999</v>
      </c>
      <c r="K51" s="19">
        <v>11973.439999999999</v>
      </c>
      <c r="L51" s="19">
        <v>23563.287000000004</v>
      </c>
      <c r="M51" s="19">
        <v>13771.163999999999</v>
      </c>
      <c r="N51" s="19">
        <v>15538.983999999999</v>
      </c>
      <c r="O51" s="19">
        <v>15280.208999999999</v>
      </c>
      <c r="P51" s="19">
        <v>23167.146999999997</v>
      </c>
      <c r="Q51" s="19">
        <v>0</v>
      </c>
      <c r="R51" s="19">
        <v>0</v>
      </c>
      <c r="S51" s="19">
        <v>0</v>
      </c>
      <c r="T51" s="19">
        <v>0</v>
      </c>
      <c r="U51" s="25">
        <f t="shared" si="3"/>
        <v>119540.179</v>
      </c>
      <c r="V51" s="18">
        <f t="shared" si="4"/>
        <v>14942.522375</v>
      </c>
      <c r="W51" s="39">
        <f t="shared" si="6"/>
        <v>1.5058863866873709E-2</v>
      </c>
      <c r="X51" s="35">
        <f t="shared" si="7"/>
        <v>19799.06306700506</v>
      </c>
      <c r="Y51" s="35"/>
      <c r="Z51" s="49">
        <f t="shared" si="5"/>
        <v>0</v>
      </c>
    </row>
    <row r="52" spans="1:26" x14ac:dyDescent="0.35">
      <c r="A52" s="6" t="s">
        <v>250</v>
      </c>
      <c r="B52" s="7" t="s">
        <v>300</v>
      </c>
      <c r="C52" s="7" t="s">
        <v>3194</v>
      </c>
      <c r="D52" s="7" t="s">
        <v>280</v>
      </c>
      <c r="E52" s="7" t="s">
        <v>281</v>
      </c>
      <c r="F52" s="7"/>
      <c r="G52" s="8" t="s">
        <v>353</v>
      </c>
      <c r="H52" s="16" t="s">
        <v>353</v>
      </c>
      <c r="I52" s="18">
        <v>93279.190000000017</v>
      </c>
      <c r="J52" s="19">
        <v>9227.1699999999983</v>
      </c>
      <c r="K52" s="19">
        <v>6099.9480000000003</v>
      </c>
      <c r="L52" s="19">
        <v>22676.805</v>
      </c>
      <c r="M52" s="19">
        <v>18977.081999999995</v>
      </c>
      <c r="N52" s="19">
        <v>36499.097999999998</v>
      </c>
      <c r="O52" s="19">
        <v>20425.536</v>
      </c>
      <c r="P52" s="19">
        <v>13768.834999999999</v>
      </c>
      <c r="Q52" s="19">
        <v>0</v>
      </c>
      <c r="R52" s="19">
        <v>0</v>
      </c>
      <c r="S52" s="19">
        <v>0</v>
      </c>
      <c r="T52" s="19">
        <v>0</v>
      </c>
      <c r="U52" s="25">
        <f t="shared" si="3"/>
        <v>220953.66399999999</v>
      </c>
      <c r="V52" s="18">
        <f t="shared" si="4"/>
        <v>27619.207999999999</v>
      </c>
      <c r="W52" s="39">
        <f t="shared" si="6"/>
        <v>2.7834249328528727E-2</v>
      </c>
      <c r="X52" s="35">
        <f t="shared" si="7"/>
        <v>36595.858940631544</v>
      </c>
      <c r="Y52" s="35"/>
      <c r="Z52" s="49">
        <f t="shared" si="5"/>
        <v>0</v>
      </c>
    </row>
    <row r="53" spans="1:26" x14ac:dyDescent="0.35">
      <c r="A53" s="6" t="s">
        <v>250</v>
      </c>
      <c r="B53" s="7" t="s">
        <v>300</v>
      </c>
      <c r="C53" s="7" t="s">
        <v>267</v>
      </c>
      <c r="D53" s="7" t="s">
        <v>273</v>
      </c>
      <c r="E53" s="7" t="s">
        <v>274</v>
      </c>
      <c r="F53" s="7"/>
      <c r="G53" s="8" t="s">
        <v>354</v>
      </c>
      <c r="H53" s="16" t="s">
        <v>354</v>
      </c>
      <c r="I53" s="18">
        <v>5727.0019999999986</v>
      </c>
      <c r="J53" s="19">
        <v>7160.6049999999996</v>
      </c>
      <c r="K53" s="19">
        <v>7774.5969999999998</v>
      </c>
      <c r="L53" s="19">
        <v>5456.2220000000007</v>
      </c>
      <c r="M53" s="19">
        <v>5701.0739999999996</v>
      </c>
      <c r="N53" s="19">
        <v>8466.1090000000004</v>
      </c>
      <c r="O53" s="19">
        <v>4374.183</v>
      </c>
      <c r="P53" s="19">
        <v>16063.891</v>
      </c>
      <c r="Q53" s="19">
        <v>0</v>
      </c>
      <c r="R53" s="19">
        <v>0</v>
      </c>
      <c r="S53" s="19">
        <v>0</v>
      </c>
      <c r="T53" s="19">
        <v>0</v>
      </c>
      <c r="U53" s="25">
        <f t="shared" si="3"/>
        <v>60723.68299999999</v>
      </c>
      <c r="V53" s="18">
        <f t="shared" si="4"/>
        <v>7590.4603749999987</v>
      </c>
      <c r="W53" s="39">
        <f t="shared" si="6"/>
        <v>7.6495591979345553E-3</v>
      </c>
      <c r="X53" s="35">
        <f t="shared" si="7"/>
        <v>10057.472219259625</v>
      </c>
      <c r="Y53" s="35"/>
      <c r="Z53" s="49">
        <f t="shared" si="5"/>
        <v>0</v>
      </c>
    </row>
    <row r="54" spans="1:26" x14ac:dyDescent="0.35">
      <c r="A54" s="6" t="s">
        <v>250</v>
      </c>
      <c r="B54" s="7" t="s">
        <v>300</v>
      </c>
      <c r="C54" s="7" t="s">
        <v>267</v>
      </c>
      <c r="D54" s="7" t="s">
        <v>273</v>
      </c>
      <c r="E54" s="7" t="s">
        <v>274</v>
      </c>
      <c r="F54" s="7"/>
      <c r="G54" s="8" t="s">
        <v>355</v>
      </c>
      <c r="H54" s="16" t="s">
        <v>355</v>
      </c>
      <c r="I54" s="18">
        <v>11535.325000000001</v>
      </c>
      <c r="J54" s="19">
        <v>6823.9269999999997</v>
      </c>
      <c r="K54" s="19">
        <v>0</v>
      </c>
      <c r="L54" s="19">
        <v>7490.8449999999993</v>
      </c>
      <c r="M54" s="19">
        <v>6918.3589999999995</v>
      </c>
      <c r="N54" s="19">
        <v>14415.260999999999</v>
      </c>
      <c r="O54" s="19">
        <v>5658.4809999999998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25">
        <f t="shared" si="3"/>
        <v>52842.197999999997</v>
      </c>
      <c r="V54" s="18">
        <f t="shared" si="4"/>
        <v>6605.2747499999996</v>
      </c>
      <c r="W54" s="39">
        <f t="shared" si="6"/>
        <v>6.6567029827551633E-3</v>
      </c>
      <c r="X54" s="35">
        <f t="shared" si="7"/>
        <v>8752.0867004989886</v>
      </c>
      <c r="Y54" s="35"/>
      <c r="Z54" s="49">
        <f t="shared" si="5"/>
        <v>0</v>
      </c>
    </row>
    <row r="55" spans="1:26" x14ac:dyDescent="0.35">
      <c r="A55" s="6" t="s">
        <v>250</v>
      </c>
      <c r="B55" s="7" t="s">
        <v>300</v>
      </c>
      <c r="C55" s="7" t="s">
        <v>277</v>
      </c>
      <c r="D55" s="7" t="s">
        <v>298</v>
      </c>
      <c r="E55" s="7" t="s">
        <v>299</v>
      </c>
      <c r="F55" s="7"/>
      <c r="G55" s="8" t="s">
        <v>356</v>
      </c>
      <c r="H55" s="16" t="s">
        <v>356</v>
      </c>
      <c r="I55" s="18">
        <v>15050.600000000002</v>
      </c>
      <c r="J55" s="19">
        <v>5531.2709999999997</v>
      </c>
      <c r="K55" s="19">
        <v>11612.746000000001</v>
      </c>
      <c r="L55" s="19">
        <v>6239.695999999999</v>
      </c>
      <c r="M55" s="19">
        <v>10257.385</v>
      </c>
      <c r="N55" s="19">
        <v>16158.217999999999</v>
      </c>
      <c r="O55" s="19">
        <v>4285.5940000000001</v>
      </c>
      <c r="P55" s="19">
        <v>7416.6020000000008</v>
      </c>
      <c r="Q55" s="19">
        <v>0</v>
      </c>
      <c r="R55" s="19">
        <v>0</v>
      </c>
      <c r="S55" s="19">
        <v>0</v>
      </c>
      <c r="T55" s="19">
        <v>0</v>
      </c>
      <c r="U55" s="25">
        <f t="shared" si="3"/>
        <v>76552.112000000008</v>
      </c>
      <c r="V55" s="18">
        <f t="shared" si="4"/>
        <v>9569.014000000001</v>
      </c>
      <c r="W55" s="39">
        <f t="shared" si="6"/>
        <v>9.6435177107244367E-3</v>
      </c>
      <c r="X55" s="35">
        <f t="shared" si="7"/>
        <v>12679.085024629543</v>
      </c>
      <c r="Y55" s="35"/>
      <c r="Z55" s="49">
        <f t="shared" si="5"/>
        <v>0</v>
      </c>
    </row>
    <row r="56" spans="1:26" x14ac:dyDescent="0.35">
      <c r="A56" s="6" t="s">
        <v>250</v>
      </c>
      <c r="B56" s="7" t="s">
        <v>300</v>
      </c>
      <c r="C56" s="7" t="s">
        <v>277</v>
      </c>
      <c r="D56" s="7" t="s">
        <v>303</v>
      </c>
      <c r="E56" s="7" t="s">
        <v>304</v>
      </c>
      <c r="F56" s="7"/>
      <c r="G56" s="8" t="s">
        <v>357</v>
      </c>
      <c r="H56" s="16" t="s">
        <v>357</v>
      </c>
      <c r="I56" s="18">
        <v>30355.204000000002</v>
      </c>
      <c r="J56" s="19">
        <v>11270.695</v>
      </c>
      <c r="K56" s="19">
        <v>5631.8229999999994</v>
      </c>
      <c r="L56" s="19">
        <v>11253.297</v>
      </c>
      <c r="M56" s="19">
        <v>5129.1710000000003</v>
      </c>
      <c r="N56" s="19">
        <v>14587.901</v>
      </c>
      <c r="O56" s="19">
        <v>7775.4539999999997</v>
      </c>
      <c r="P56" s="19">
        <v>17562.928000000004</v>
      </c>
      <c r="Q56" s="19">
        <v>0</v>
      </c>
      <c r="R56" s="19">
        <v>0</v>
      </c>
      <c r="S56" s="19">
        <v>0</v>
      </c>
      <c r="T56" s="19">
        <v>0</v>
      </c>
      <c r="U56" s="25">
        <f t="shared" si="3"/>
        <v>103566.473</v>
      </c>
      <c r="V56" s="18">
        <f t="shared" si="4"/>
        <v>12945.809125</v>
      </c>
      <c r="W56" s="39">
        <f t="shared" si="6"/>
        <v>1.3046604339443489E-2</v>
      </c>
      <c r="X56" s="35">
        <f t="shared" si="7"/>
        <v>17153.388490026238</v>
      </c>
      <c r="Y56" s="35"/>
      <c r="Z56" s="49">
        <f t="shared" si="5"/>
        <v>0</v>
      </c>
    </row>
    <row r="57" spans="1:26" x14ac:dyDescent="0.35">
      <c r="A57" s="6" t="s">
        <v>250</v>
      </c>
      <c r="B57" s="7" t="s">
        <v>300</v>
      </c>
      <c r="C57" s="7" t="s">
        <v>3194</v>
      </c>
      <c r="D57" s="7" t="s">
        <v>278</v>
      </c>
      <c r="E57" s="7" t="s">
        <v>279</v>
      </c>
      <c r="F57" s="7"/>
      <c r="G57" s="8" t="s">
        <v>358</v>
      </c>
      <c r="H57" s="16" t="s">
        <v>358</v>
      </c>
      <c r="I57" s="18">
        <v>38234.252000000008</v>
      </c>
      <c r="J57" s="19">
        <v>7199.2469999999994</v>
      </c>
      <c r="K57" s="19">
        <v>0</v>
      </c>
      <c r="L57" s="19">
        <v>5246.29</v>
      </c>
      <c r="M57" s="19">
        <v>-2009.278</v>
      </c>
      <c r="N57" s="19">
        <v>6911.9239999999991</v>
      </c>
      <c r="O57" s="19">
        <v>4983.7550000000001</v>
      </c>
      <c r="P57" s="19">
        <v>12101.599000000002</v>
      </c>
      <c r="Q57" s="19">
        <v>0</v>
      </c>
      <c r="R57" s="19">
        <v>0</v>
      </c>
      <c r="S57" s="19">
        <v>0</v>
      </c>
      <c r="T57" s="19">
        <v>0</v>
      </c>
      <c r="U57" s="25">
        <f t="shared" si="3"/>
        <v>72667.789000000019</v>
      </c>
      <c r="V57" s="18">
        <f t="shared" si="4"/>
        <v>9083.4736250000024</v>
      </c>
      <c r="W57" s="39">
        <f t="shared" si="6"/>
        <v>9.1541969504471219E-3</v>
      </c>
      <c r="X57" s="35">
        <f t="shared" si="7"/>
        <v>12035.736849204626</v>
      </c>
      <c r="Y57" s="35"/>
      <c r="Z57" s="49">
        <f t="shared" si="5"/>
        <v>0</v>
      </c>
    </row>
    <row r="58" spans="1:26" x14ac:dyDescent="0.35">
      <c r="A58" s="6" t="s">
        <v>250</v>
      </c>
      <c r="B58" s="7" t="s">
        <v>300</v>
      </c>
      <c r="C58" s="7" t="s">
        <v>267</v>
      </c>
      <c r="D58" s="7" t="s">
        <v>286</v>
      </c>
      <c r="E58" s="7" t="s">
        <v>287</v>
      </c>
      <c r="F58" s="7"/>
      <c r="G58" s="8" t="s">
        <v>359</v>
      </c>
      <c r="H58" s="16" t="s">
        <v>359</v>
      </c>
      <c r="I58" s="18">
        <v>20622.066999999999</v>
      </c>
      <c r="J58" s="19">
        <v>5609.4</v>
      </c>
      <c r="K58" s="19">
        <v>14209.947000000002</v>
      </c>
      <c r="L58" s="19">
        <v>25721.992999999999</v>
      </c>
      <c r="M58" s="19">
        <v>16441.058000000001</v>
      </c>
      <c r="N58" s="19">
        <v>8448.985999999999</v>
      </c>
      <c r="O58" s="19">
        <v>7672.8029999999999</v>
      </c>
      <c r="P58" s="19">
        <v>33952.998</v>
      </c>
      <c r="Q58" s="19">
        <v>0</v>
      </c>
      <c r="R58" s="19">
        <v>0</v>
      </c>
      <c r="S58" s="19">
        <v>0</v>
      </c>
      <c r="T58" s="19">
        <v>0</v>
      </c>
      <c r="U58" s="25">
        <f t="shared" si="3"/>
        <v>132679.25200000001</v>
      </c>
      <c r="V58" s="18">
        <f t="shared" si="4"/>
        <v>16584.906500000001</v>
      </c>
      <c r="W58" s="39">
        <f t="shared" si="6"/>
        <v>1.6714035486149234E-2</v>
      </c>
      <c r="X58" s="35">
        <f t="shared" si="7"/>
        <v>21975.24631472283</v>
      </c>
      <c r="Y58" s="35"/>
      <c r="Z58" s="49">
        <f t="shared" si="5"/>
        <v>0</v>
      </c>
    </row>
    <row r="59" spans="1:26" x14ac:dyDescent="0.35">
      <c r="A59" s="6" t="s">
        <v>250</v>
      </c>
      <c r="B59" s="7" t="s">
        <v>300</v>
      </c>
      <c r="C59" s="7" t="s">
        <v>267</v>
      </c>
      <c r="D59" s="7" t="s">
        <v>288</v>
      </c>
      <c r="E59" s="7" t="s">
        <v>289</v>
      </c>
      <c r="F59" s="7"/>
      <c r="G59" s="8" t="s">
        <v>360</v>
      </c>
      <c r="H59" s="16" t="s">
        <v>360</v>
      </c>
      <c r="I59" s="18">
        <v>14925.801000000001</v>
      </c>
      <c r="J59" s="19">
        <v>15120.745999999997</v>
      </c>
      <c r="K59" s="19">
        <v>18603.739999999998</v>
      </c>
      <c r="L59" s="19">
        <v>15980.723</v>
      </c>
      <c r="M59" s="19">
        <v>25989.366999999998</v>
      </c>
      <c r="N59" s="19">
        <v>5488.9519999999993</v>
      </c>
      <c r="O59" s="19">
        <v>20533.522000000001</v>
      </c>
      <c r="P59" s="19">
        <v>19163.972999999998</v>
      </c>
      <c r="Q59" s="19">
        <v>0</v>
      </c>
      <c r="R59" s="19">
        <v>0</v>
      </c>
      <c r="S59" s="19">
        <v>0</v>
      </c>
      <c r="T59" s="19">
        <v>0</v>
      </c>
      <c r="U59" s="25">
        <f t="shared" si="3"/>
        <v>135806.82399999999</v>
      </c>
      <c r="V59" s="18">
        <f t="shared" si="4"/>
        <v>16975.852999999999</v>
      </c>
      <c r="W59" s="39">
        <f t="shared" si="6"/>
        <v>1.7108025869766157E-2</v>
      </c>
      <c r="X59" s="35">
        <f t="shared" si="7"/>
        <v>22493.256207234357</v>
      </c>
      <c r="Y59" s="35"/>
      <c r="Z59" s="49">
        <f t="shared" si="5"/>
        <v>0</v>
      </c>
    </row>
    <row r="60" spans="1:26" x14ac:dyDescent="0.35">
      <c r="A60" s="6" t="s">
        <v>250</v>
      </c>
      <c r="B60" s="7" t="s">
        <v>300</v>
      </c>
      <c r="C60" s="7" t="s">
        <v>277</v>
      </c>
      <c r="D60" s="7" t="s">
        <v>294</v>
      </c>
      <c r="E60" s="7" t="s">
        <v>295</v>
      </c>
      <c r="F60" s="7"/>
      <c r="G60" s="8" t="s">
        <v>361</v>
      </c>
      <c r="H60" s="16" t="s">
        <v>361</v>
      </c>
      <c r="I60" s="18">
        <v>5842.808</v>
      </c>
      <c r="J60" s="19">
        <v>0</v>
      </c>
      <c r="K60" s="19">
        <v>6086.6189999999997</v>
      </c>
      <c r="L60" s="19">
        <v>0</v>
      </c>
      <c r="M60" s="19">
        <v>13010.907000000001</v>
      </c>
      <c r="N60" s="19">
        <v>8619.9229999999989</v>
      </c>
      <c r="O60" s="19">
        <v>8453.5060000000012</v>
      </c>
      <c r="P60" s="19">
        <v>5575.4479999999994</v>
      </c>
      <c r="Q60" s="19">
        <v>0</v>
      </c>
      <c r="R60" s="19">
        <v>0</v>
      </c>
      <c r="S60" s="19">
        <v>0</v>
      </c>
      <c r="T60" s="19">
        <v>0</v>
      </c>
      <c r="U60" s="25">
        <f t="shared" si="3"/>
        <v>47589.210999999996</v>
      </c>
      <c r="V60" s="18">
        <f t="shared" si="4"/>
        <v>5948.6513749999995</v>
      </c>
      <c r="W60" s="39">
        <f t="shared" si="6"/>
        <v>5.99496718154428E-3</v>
      </c>
      <c r="X60" s="35">
        <f t="shared" si="7"/>
        <v>7882.0510206698846</v>
      </c>
      <c r="Y60" s="35"/>
      <c r="Z60" s="49">
        <f t="shared" si="5"/>
        <v>0</v>
      </c>
    </row>
    <row r="61" spans="1:26" x14ac:dyDescent="0.35">
      <c r="A61" s="6" t="s">
        <v>250</v>
      </c>
      <c r="B61" s="7" t="s">
        <v>300</v>
      </c>
      <c r="C61" s="7" t="s">
        <v>277</v>
      </c>
      <c r="D61" s="7" t="s">
        <v>294</v>
      </c>
      <c r="E61" s="7" t="s">
        <v>295</v>
      </c>
      <c r="F61" s="7"/>
      <c r="G61" s="8" t="s">
        <v>362</v>
      </c>
      <c r="H61" s="16" t="s">
        <v>362</v>
      </c>
      <c r="I61" s="18">
        <v>0</v>
      </c>
      <c r="J61" s="19">
        <v>0</v>
      </c>
      <c r="K61" s="19">
        <v>5505.0509999999995</v>
      </c>
      <c r="L61" s="19">
        <v>10721.246000000003</v>
      </c>
      <c r="M61" s="19">
        <v>10217.183999999997</v>
      </c>
      <c r="N61" s="19">
        <v>5362.8719999999994</v>
      </c>
      <c r="O61" s="19">
        <v>9558.2510000000002</v>
      </c>
      <c r="P61" s="19">
        <v>16753.656000000003</v>
      </c>
      <c r="Q61" s="19">
        <v>0</v>
      </c>
      <c r="R61" s="19">
        <v>0</v>
      </c>
      <c r="S61" s="19">
        <v>0</v>
      </c>
      <c r="T61" s="19">
        <v>0</v>
      </c>
      <c r="U61" s="25">
        <f t="shared" si="3"/>
        <v>58118.26</v>
      </c>
      <c r="V61" s="18">
        <f t="shared" si="4"/>
        <v>7264.7825000000003</v>
      </c>
      <c r="W61" s="39">
        <f t="shared" si="6"/>
        <v>7.3213456165192089E-3</v>
      </c>
      <c r="X61" s="35">
        <f t="shared" si="7"/>
        <v>9625.944219847599</v>
      </c>
      <c r="Y61" s="35"/>
      <c r="Z61" s="49">
        <f t="shared" si="5"/>
        <v>0</v>
      </c>
    </row>
    <row r="62" spans="1:26" x14ac:dyDescent="0.35">
      <c r="A62" s="9"/>
      <c r="B62" s="10"/>
      <c r="C62" s="10"/>
      <c r="D62" s="10"/>
      <c r="E62" s="10"/>
      <c r="F62" s="10"/>
      <c r="G62" s="11"/>
      <c r="H62" s="17"/>
      <c r="I62" s="44">
        <f t="shared" ref="I62:U62" si="8">+SUM(I3:I61)</f>
        <v>1594202.1240000001</v>
      </c>
      <c r="J62" s="46">
        <f t="shared" si="8"/>
        <v>547245.97000000009</v>
      </c>
      <c r="K62" s="46">
        <f t="shared" si="8"/>
        <v>552170.26399999985</v>
      </c>
      <c r="L62" s="46">
        <f t="shared" si="8"/>
        <v>852317.27600000007</v>
      </c>
      <c r="M62" s="46">
        <f t="shared" si="8"/>
        <v>1168110.29</v>
      </c>
      <c r="N62" s="46">
        <f t="shared" si="8"/>
        <v>1078005.1140000001</v>
      </c>
      <c r="O62" s="46">
        <f t="shared" si="8"/>
        <v>994899.05399999977</v>
      </c>
      <c r="P62" s="46">
        <f t="shared" si="8"/>
        <v>1151243.6560000002</v>
      </c>
      <c r="Q62" s="46">
        <f t="shared" si="8"/>
        <v>0</v>
      </c>
      <c r="R62" s="46">
        <f t="shared" si="8"/>
        <v>0</v>
      </c>
      <c r="S62" s="46">
        <f t="shared" si="8"/>
        <v>0</v>
      </c>
      <c r="T62" s="46">
        <f t="shared" si="8"/>
        <v>0</v>
      </c>
      <c r="U62" s="51">
        <f t="shared" si="8"/>
        <v>7938193.7480000015</v>
      </c>
      <c r="V62" s="44">
        <f>+SUM(V3:V61)</f>
        <v>992274.21850000019</v>
      </c>
      <c r="W62" s="45">
        <f>+SUM(W3:W61)</f>
        <v>1</v>
      </c>
      <c r="X62" s="48">
        <v>1314778.0099505899</v>
      </c>
      <c r="Y62" s="48">
        <f>+SUM(Y3:Y61)</f>
        <v>0</v>
      </c>
      <c r="Z62" s="50">
        <f>+IFERROR(Y62/X62,0)</f>
        <v>0</v>
      </c>
    </row>
  </sheetData>
  <autoFilter ref="A2:U62" xr:uid="{70A20F32-100F-46BF-86B7-DACEB10307BA}"/>
  <conditionalFormatting sqref="G2">
    <cfRule type="duplicateValues" dxfId="88" priority="2"/>
  </conditionalFormatting>
  <conditionalFormatting sqref="G2">
    <cfRule type="duplicateValues" dxfId="87" priority="1"/>
  </conditionalFormatting>
  <conditionalFormatting sqref="G3:G61">
    <cfRule type="duplicateValues" dxfId="86" priority="6"/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5FEE-22F0-4843-897E-42EB5AB4951D}">
  <dimension ref="A2:Z19"/>
  <sheetViews>
    <sheetView showGridLines="0"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3" sqref="A3:XFD18"/>
    </sheetView>
  </sheetViews>
  <sheetFormatPr defaultRowHeight="14.5" outlineLevelCol="1" x14ac:dyDescent="0.35"/>
  <cols>
    <col min="1" max="1" width="7.7265625" bestFit="1" customWidth="1"/>
    <col min="2" max="2" width="9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3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250</v>
      </c>
      <c r="B3" s="7" t="s">
        <v>363</v>
      </c>
      <c r="C3" s="7" t="s">
        <v>252</v>
      </c>
      <c r="D3" s="7" t="s">
        <v>261</v>
      </c>
      <c r="E3" s="7" t="s">
        <v>262</v>
      </c>
      <c r="F3" s="7"/>
      <c r="G3" s="8" t="s">
        <v>364</v>
      </c>
      <c r="H3" s="16" t="s">
        <v>365</v>
      </c>
      <c r="I3" s="18">
        <v>165458.58199999999</v>
      </c>
      <c r="J3" s="19">
        <v>117115.70700000002</v>
      </c>
      <c r="K3" s="19">
        <v>114618.359</v>
      </c>
      <c r="L3" s="19">
        <v>138878.88600000003</v>
      </c>
      <c r="M3" s="19">
        <v>167470.728</v>
      </c>
      <c r="N3" s="19">
        <v>132755.63499999998</v>
      </c>
      <c r="O3" s="19">
        <v>143877.375</v>
      </c>
      <c r="P3" s="19">
        <v>169573.54100000003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1149748.8130000001</v>
      </c>
      <c r="V3" s="18">
        <f>+AVERAGE(I3:P3)</f>
        <v>143718.60162500001</v>
      </c>
      <c r="W3" s="39">
        <f t="shared" ref="W3:W18" si="1">+V3/$V$19</f>
        <v>8.5469041866184259E-2</v>
      </c>
      <c r="X3" s="35">
        <f t="shared" ref="X3:X18" si="2">+IFERROR($W3*$X$19,0)</f>
        <v>200137.16954089163</v>
      </c>
      <c r="Y3" s="35"/>
      <c r="Z3" s="49">
        <f>+IFERROR(Y3/X3,0)</f>
        <v>0</v>
      </c>
    </row>
    <row r="4" spans="1:26" x14ac:dyDescent="0.35">
      <c r="A4" s="6" t="s">
        <v>250</v>
      </c>
      <c r="B4" s="7" t="s">
        <v>363</v>
      </c>
      <c r="C4" s="7" t="s">
        <v>252</v>
      </c>
      <c r="D4" s="7" t="s">
        <v>253</v>
      </c>
      <c r="E4" s="7" t="s">
        <v>254</v>
      </c>
      <c r="F4" s="7"/>
      <c r="G4" s="8" t="s">
        <v>366</v>
      </c>
      <c r="H4" s="16" t="s">
        <v>367</v>
      </c>
      <c r="I4" s="18">
        <v>22184.406999999999</v>
      </c>
      <c r="J4" s="19">
        <v>20701.138999999999</v>
      </c>
      <c r="K4" s="19">
        <v>15129.073</v>
      </c>
      <c r="L4" s="19">
        <v>15569.796999999999</v>
      </c>
      <c r="M4" s="19">
        <v>33792.536999999989</v>
      </c>
      <c r="N4" s="19">
        <v>21517.490000000005</v>
      </c>
      <c r="O4" s="19">
        <v>13193.182000000001</v>
      </c>
      <c r="P4" s="19">
        <v>28359.086999999989</v>
      </c>
      <c r="Q4" s="19">
        <v>0</v>
      </c>
      <c r="R4" s="19">
        <v>0</v>
      </c>
      <c r="S4" s="19">
        <v>0</v>
      </c>
      <c r="T4" s="19">
        <v>0</v>
      </c>
      <c r="U4" s="25">
        <f t="shared" ref="U4:U18" si="3">SUM(I4:T4)</f>
        <v>170446.712</v>
      </c>
      <c r="V4" s="18">
        <f t="shared" ref="V4:V18" si="4">+AVERAGE(I4:P4)</f>
        <v>21305.839</v>
      </c>
      <c r="W4" s="39">
        <f t="shared" si="1"/>
        <v>1.2670521594947234E-2</v>
      </c>
      <c r="X4" s="35">
        <f t="shared" si="2"/>
        <v>29669.717517013451</v>
      </c>
      <c r="Y4" s="35"/>
      <c r="Z4" s="49">
        <f t="shared" ref="Z4:Z18" si="5">+IFERROR(Y4/X4,0)</f>
        <v>0</v>
      </c>
    </row>
    <row r="5" spans="1:26" x14ac:dyDescent="0.35">
      <c r="A5" s="6" t="s">
        <v>250</v>
      </c>
      <c r="B5" s="7" t="s">
        <v>363</v>
      </c>
      <c r="C5" s="7" t="s">
        <v>252</v>
      </c>
      <c r="D5" s="7" t="s">
        <v>259</v>
      </c>
      <c r="E5" s="7" t="s">
        <v>260</v>
      </c>
      <c r="F5" s="7"/>
      <c r="G5" s="8" t="s">
        <v>368</v>
      </c>
      <c r="H5" s="16" t="s">
        <v>369</v>
      </c>
      <c r="I5" s="18">
        <v>34601.964</v>
      </c>
      <c r="J5" s="19">
        <v>22478.912999999997</v>
      </c>
      <c r="K5" s="19">
        <v>17453.491999999998</v>
      </c>
      <c r="L5" s="19">
        <v>16850.865999999998</v>
      </c>
      <c r="M5" s="19">
        <v>32938.885999999999</v>
      </c>
      <c r="N5" s="19">
        <v>25254.727000000003</v>
      </c>
      <c r="O5" s="19">
        <v>14735.8</v>
      </c>
      <c r="P5" s="19">
        <v>36929.408999999985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201244.05699999997</v>
      </c>
      <c r="V5" s="18">
        <f t="shared" si="4"/>
        <v>25155.507124999996</v>
      </c>
      <c r="W5" s="39">
        <f t="shared" si="1"/>
        <v>1.4959908232628693E-2</v>
      </c>
      <c r="X5" s="35">
        <f t="shared" si="2"/>
        <v>35030.621905852619</v>
      </c>
      <c r="Y5" s="35"/>
      <c r="Z5" s="49">
        <f t="shared" si="5"/>
        <v>0</v>
      </c>
    </row>
    <row r="6" spans="1:26" x14ac:dyDescent="0.35">
      <c r="A6" s="6" t="s">
        <v>250</v>
      </c>
      <c r="B6" s="7" t="s">
        <v>363</v>
      </c>
      <c r="C6" s="7" t="s">
        <v>252</v>
      </c>
      <c r="D6" s="7" t="s">
        <v>263</v>
      </c>
      <c r="E6" s="7" t="s">
        <v>264</v>
      </c>
      <c r="F6" s="7"/>
      <c r="G6" s="8" t="s">
        <v>370</v>
      </c>
      <c r="H6" s="16" t="s">
        <v>371</v>
      </c>
      <c r="I6" s="18">
        <v>55348.996000000014</v>
      </c>
      <c r="J6" s="19">
        <v>50989.418000000005</v>
      </c>
      <c r="K6" s="19">
        <v>29308.706000000002</v>
      </c>
      <c r="L6" s="19">
        <v>29324.951999999997</v>
      </c>
      <c r="M6" s="19">
        <v>74674.172999999981</v>
      </c>
      <c r="N6" s="19">
        <v>41888.891000000003</v>
      </c>
      <c r="O6" s="19">
        <v>44900.618000000009</v>
      </c>
      <c r="P6" s="19">
        <v>59961.673999999992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386397.42800000001</v>
      </c>
      <c r="V6" s="18">
        <f t="shared" si="4"/>
        <v>48299.678500000002</v>
      </c>
      <c r="W6" s="39">
        <f t="shared" si="1"/>
        <v>2.8723680839945271E-2</v>
      </c>
      <c r="X6" s="35">
        <f t="shared" si="2"/>
        <v>67260.332590402482</v>
      </c>
      <c r="Y6" s="35"/>
      <c r="Z6" s="49">
        <f t="shared" si="5"/>
        <v>0</v>
      </c>
    </row>
    <row r="7" spans="1:26" x14ac:dyDescent="0.35">
      <c r="A7" s="6" t="s">
        <v>250</v>
      </c>
      <c r="B7" s="7" t="s">
        <v>363</v>
      </c>
      <c r="C7" s="7" t="s">
        <v>267</v>
      </c>
      <c r="D7" s="7" t="s">
        <v>290</v>
      </c>
      <c r="E7" s="7" t="s">
        <v>291</v>
      </c>
      <c r="F7" s="7"/>
      <c r="G7" s="8" t="s">
        <v>372</v>
      </c>
      <c r="H7" s="16" t="s">
        <v>373</v>
      </c>
      <c r="I7" s="18">
        <v>24337.580999999998</v>
      </c>
      <c r="J7" s="19">
        <v>19631.335999999999</v>
      </c>
      <c r="K7" s="19">
        <v>19084.048999999999</v>
      </c>
      <c r="L7" s="19">
        <v>15193.009</v>
      </c>
      <c r="M7" s="19">
        <v>28533.782999999999</v>
      </c>
      <c r="N7" s="19">
        <v>35323.143000000004</v>
      </c>
      <c r="O7" s="19">
        <v>7549.7249999999995</v>
      </c>
      <c r="P7" s="19">
        <v>23619.610999999994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173272.23700000002</v>
      </c>
      <c r="V7" s="18">
        <f t="shared" si="4"/>
        <v>21659.029625000003</v>
      </c>
      <c r="W7" s="39">
        <f t="shared" si="1"/>
        <v>1.2880563050775163E-2</v>
      </c>
      <c r="X7" s="35">
        <f t="shared" si="2"/>
        <v>30161.557621193697</v>
      </c>
      <c r="Y7" s="35"/>
      <c r="Z7" s="49">
        <f t="shared" si="5"/>
        <v>0</v>
      </c>
    </row>
    <row r="8" spans="1:26" x14ac:dyDescent="0.35">
      <c r="A8" s="6" t="s">
        <v>250</v>
      </c>
      <c r="B8" s="7" t="s">
        <v>363</v>
      </c>
      <c r="C8" s="7" t="s">
        <v>267</v>
      </c>
      <c r="D8" s="7" t="s">
        <v>268</v>
      </c>
      <c r="E8" s="7" t="s">
        <v>269</v>
      </c>
      <c r="F8" s="7"/>
      <c r="G8" s="8" t="s">
        <v>374</v>
      </c>
      <c r="H8" s="16" t="s">
        <v>375</v>
      </c>
      <c r="I8" s="18">
        <v>42137.432000000001</v>
      </c>
      <c r="J8" s="19">
        <v>5373.3230000000003</v>
      </c>
      <c r="K8" s="19">
        <v>24900.076000000001</v>
      </c>
      <c r="L8" s="19">
        <v>4084.5389999999998</v>
      </c>
      <c r="M8" s="19">
        <v>21672.393000000007</v>
      </c>
      <c r="N8" s="19">
        <v>43026.832000000002</v>
      </c>
      <c r="O8" s="19">
        <v>23127.415999999997</v>
      </c>
      <c r="P8" s="19">
        <v>4750.9939999999997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169073.00500000003</v>
      </c>
      <c r="V8" s="18">
        <f t="shared" si="4"/>
        <v>21134.125625000004</v>
      </c>
      <c r="W8" s="39">
        <f t="shared" si="1"/>
        <v>1.2568404141319676E-2</v>
      </c>
      <c r="X8" s="35">
        <f t="shared" si="2"/>
        <v>29430.595869180532</v>
      </c>
      <c r="Y8" s="35"/>
      <c r="Z8" s="49">
        <f t="shared" si="5"/>
        <v>0</v>
      </c>
    </row>
    <row r="9" spans="1:26" x14ac:dyDescent="0.35">
      <c r="A9" s="6" t="s">
        <v>250</v>
      </c>
      <c r="B9" s="7" t="s">
        <v>363</v>
      </c>
      <c r="C9" s="7" t="s">
        <v>267</v>
      </c>
      <c r="D9" s="7" t="s">
        <v>271</v>
      </c>
      <c r="E9" s="7" t="s">
        <v>272</v>
      </c>
      <c r="F9" s="7"/>
      <c r="G9" s="8" t="s">
        <v>376</v>
      </c>
      <c r="H9" s="16" t="s">
        <v>377</v>
      </c>
      <c r="I9" s="18">
        <v>22896.414999999997</v>
      </c>
      <c r="J9" s="19">
        <v>5953.8559999999998</v>
      </c>
      <c r="K9" s="19">
        <v>7178.4800000000005</v>
      </c>
      <c r="L9" s="19">
        <v>11952.653999999999</v>
      </c>
      <c r="M9" s="19">
        <v>14214.239000000001</v>
      </c>
      <c r="N9" s="19">
        <v>23563.845999999998</v>
      </c>
      <c r="O9" s="19">
        <v>5637.0209999999997</v>
      </c>
      <c r="P9" s="19">
        <v>13059.65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104456.16099999998</v>
      </c>
      <c r="V9" s="18">
        <f t="shared" si="4"/>
        <v>13057.020124999997</v>
      </c>
      <c r="W9" s="39">
        <f t="shared" si="1"/>
        <v>7.7649725720481183E-3</v>
      </c>
      <c r="X9" s="35">
        <f t="shared" si="2"/>
        <v>18182.71970996822</v>
      </c>
      <c r="Y9" s="35"/>
      <c r="Z9" s="49">
        <f t="shared" si="5"/>
        <v>0</v>
      </c>
    </row>
    <row r="10" spans="1:26" x14ac:dyDescent="0.35">
      <c r="A10" s="6" t="s">
        <v>250</v>
      </c>
      <c r="B10" s="7" t="s">
        <v>363</v>
      </c>
      <c r="C10" s="7" t="s">
        <v>267</v>
      </c>
      <c r="D10" s="7" t="s">
        <v>270</v>
      </c>
      <c r="E10" s="7" t="s">
        <v>270</v>
      </c>
      <c r="F10" s="7"/>
      <c r="G10" s="8" t="s">
        <v>378</v>
      </c>
      <c r="H10" s="16" t="s">
        <v>379</v>
      </c>
      <c r="I10" s="18">
        <v>27399.263000000003</v>
      </c>
      <c r="J10" s="19">
        <v>18145.934000000001</v>
      </c>
      <c r="K10" s="19">
        <v>17058.938999999998</v>
      </c>
      <c r="L10" s="19">
        <v>8117.8000000000011</v>
      </c>
      <c r="M10" s="19">
        <v>23264.665999999997</v>
      </c>
      <c r="N10" s="19">
        <v>29448.043999999998</v>
      </c>
      <c r="O10" s="19">
        <v>11107.818000000001</v>
      </c>
      <c r="P10" s="19">
        <v>29184.839999999997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163727.304</v>
      </c>
      <c r="V10" s="18">
        <f t="shared" si="4"/>
        <v>20465.913</v>
      </c>
      <c r="W10" s="39">
        <f t="shared" si="1"/>
        <v>1.2171020001925827E-2</v>
      </c>
      <c r="X10" s="35">
        <f t="shared" si="2"/>
        <v>28500.067865798355</v>
      </c>
      <c r="Y10" s="35"/>
      <c r="Z10" s="49">
        <f t="shared" si="5"/>
        <v>0</v>
      </c>
    </row>
    <row r="11" spans="1:26" x14ac:dyDescent="0.35">
      <c r="A11" s="6" t="s">
        <v>250</v>
      </c>
      <c r="B11" s="7" t="s">
        <v>363</v>
      </c>
      <c r="C11" s="7" t="s">
        <v>267</v>
      </c>
      <c r="D11" s="7" t="s">
        <v>270</v>
      </c>
      <c r="E11" s="7" t="s">
        <v>270</v>
      </c>
      <c r="F11" s="7"/>
      <c r="G11" s="8" t="s">
        <v>380</v>
      </c>
      <c r="H11" s="16" t="s">
        <v>381</v>
      </c>
      <c r="I11" s="18">
        <v>106927.83899999999</v>
      </c>
      <c r="J11" s="19">
        <v>26967.004000000004</v>
      </c>
      <c r="K11" s="19">
        <v>16564.852999999999</v>
      </c>
      <c r="L11" s="19">
        <v>33442.748999999996</v>
      </c>
      <c r="M11" s="19">
        <v>17420.689000000002</v>
      </c>
      <c r="N11" s="19">
        <v>32005.554999999993</v>
      </c>
      <c r="O11" s="19">
        <v>32493.21</v>
      </c>
      <c r="P11" s="19">
        <v>33751.872999999992</v>
      </c>
      <c r="Q11" s="19">
        <v>0</v>
      </c>
      <c r="R11" s="19">
        <v>0</v>
      </c>
      <c r="S11" s="19">
        <v>0</v>
      </c>
      <c r="T11" s="19">
        <v>0</v>
      </c>
      <c r="U11" s="25">
        <f t="shared" si="3"/>
        <v>299573.772</v>
      </c>
      <c r="V11" s="18">
        <f t="shared" si="4"/>
        <v>37446.7215</v>
      </c>
      <c r="W11" s="39">
        <f t="shared" si="1"/>
        <v>2.2269458312612091E-2</v>
      </c>
      <c r="X11" s="35">
        <f t="shared" si="2"/>
        <v>52146.909062969746</v>
      </c>
      <c r="Y11" s="35"/>
      <c r="Z11" s="49">
        <f t="shared" si="5"/>
        <v>0</v>
      </c>
    </row>
    <row r="12" spans="1:26" x14ac:dyDescent="0.35">
      <c r="A12" s="6" t="s">
        <v>250</v>
      </c>
      <c r="B12" s="7" t="s">
        <v>363</v>
      </c>
      <c r="C12" s="7" t="s">
        <v>267</v>
      </c>
      <c r="D12" s="7" t="s">
        <v>275</v>
      </c>
      <c r="E12" s="7" t="s">
        <v>276</v>
      </c>
      <c r="F12" s="7"/>
      <c r="G12" s="8" t="s">
        <v>382</v>
      </c>
      <c r="H12" s="16" t="s">
        <v>383</v>
      </c>
      <c r="I12" s="18">
        <v>172520.48599999998</v>
      </c>
      <c r="J12" s="19">
        <v>257955.52899999998</v>
      </c>
      <c r="K12" s="19">
        <v>20861.321</v>
      </c>
      <c r="L12" s="19">
        <v>121414.26400000002</v>
      </c>
      <c r="M12" s="19">
        <v>115927.81200000001</v>
      </c>
      <c r="N12" s="19">
        <v>140140.93099999998</v>
      </c>
      <c r="O12" s="19">
        <v>109660.53300000001</v>
      </c>
      <c r="P12" s="19">
        <v>148836.50500000003</v>
      </c>
      <c r="Q12" s="19">
        <v>0</v>
      </c>
      <c r="R12" s="19">
        <v>0</v>
      </c>
      <c r="S12" s="19">
        <v>0</v>
      </c>
      <c r="T12" s="19">
        <v>0</v>
      </c>
      <c r="U12" s="25">
        <f t="shared" si="3"/>
        <v>1087317.3810000001</v>
      </c>
      <c r="V12" s="18">
        <f t="shared" si="4"/>
        <v>135914.67262500001</v>
      </c>
      <c r="W12" s="39">
        <f t="shared" si="1"/>
        <v>8.0828067581156807E-2</v>
      </c>
      <c r="X12" s="35">
        <f t="shared" si="2"/>
        <v>189269.70879678155</v>
      </c>
      <c r="Y12" s="35"/>
      <c r="Z12" s="49">
        <f t="shared" si="5"/>
        <v>0</v>
      </c>
    </row>
    <row r="13" spans="1:26" x14ac:dyDescent="0.35">
      <c r="A13" s="6" t="s">
        <v>250</v>
      </c>
      <c r="B13" s="7" t="s">
        <v>363</v>
      </c>
      <c r="C13" s="7" t="s">
        <v>267</v>
      </c>
      <c r="D13" s="7" t="s">
        <v>384</v>
      </c>
      <c r="E13" s="7" t="s">
        <v>385</v>
      </c>
      <c r="F13" s="7"/>
      <c r="G13" s="8" t="s">
        <v>386</v>
      </c>
      <c r="H13" s="16" t="s">
        <v>387</v>
      </c>
      <c r="I13" s="18">
        <v>469291.21600000001</v>
      </c>
      <c r="J13" s="19">
        <v>432782.91200000013</v>
      </c>
      <c r="K13" s="19">
        <v>365543.95500000007</v>
      </c>
      <c r="L13" s="19">
        <v>382421.17500000005</v>
      </c>
      <c r="M13" s="19">
        <v>493284.37199999986</v>
      </c>
      <c r="N13" s="19">
        <v>669418.64799999993</v>
      </c>
      <c r="O13" s="19">
        <v>675770.39700000023</v>
      </c>
      <c r="P13" s="19">
        <v>655142.55400000012</v>
      </c>
      <c r="Q13" s="19">
        <v>0</v>
      </c>
      <c r="R13" s="19">
        <v>0</v>
      </c>
      <c r="S13" s="19">
        <v>0</v>
      </c>
      <c r="T13" s="19">
        <v>0</v>
      </c>
      <c r="U13" s="25">
        <f t="shared" si="3"/>
        <v>4143655.2290000003</v>
      </c>
      <c r="V13" s="18">
        <f t="shared" si="4"/>
        <v>517956.90362500004</v>
      </c>
      <c r="W13" s="39">
        <f t="shared" si="1"/>
        <v>0.3080274910850761</v>
      </c>
      <c r="X13" s="35">
        <f t="shared" si="2"/>
        <v>721287.48445628979</v>
      </c>
      <c r="Y13" s="35"/>
      <c r="Z13" s="49">
        <f t="shared" si="5"/>
        <v>0</v>
      </c>
    </row>
    <row r="14" spans="1:26" x14ac:dyDescent="0.35">
      <c r="A14" s="6" t="s">
        <v>250</v>
      </c>
      <c r="B14" s="7" t="s">
        <v>363</v>
      </c>
      <c r="C14" s="7" t="s">
        <v>3194</v>
      </c>
      <c r="D14" s="7" t="s">
        <v>280</v>
      </c>
      <c r="E14" s="7" t="s">
        <v>281</v>
      </c>
      <c r="F14" s="7"/>
      <c r="G14" s="8" t="s">
        <v>388</v>
      </c>
      <c r="H14" s="16" t="s">
        <v>389</v>
      </c>
      <c r="I14" s="18">
        <v>668804.62399999995</v>
      </c>
      <c r="J14" s="19">
        <v>190889.11999999997</v>
      </c>
      <c r="K14" s="19">
        <v>504650.88600000017</v>
      </c>
      <c r="L14" s="19">
        <v>514488.0500000001</v>
      </c>
      <c r="M14" s="19">
        <v>514548.51199999993</v>
      </c>
      <c r="N14" s="19">
        <v>370144.13500000007</v>
      </c>
      <c r="O14" s="19">
        <v>590479.41400000034</v>
      </c>
      <c r="P14" s="19">
        <v>625381.09999999986</v>
      </c>
      <c r="Q14" s="19">
        <v>0</v>
      </c>
      <c r="R14" s="19">
        <v>0</v>
      </c>
      <c r="S14" s="19">
        <v>0</v>
      </c>
      <c r="T14" s="19">
        <v>0</v>
      </c>
      <c r="U14" s="25">
        <f t="shared" si="3"/>
        <v>3979385.8410000009</v>
      </c>
      <c r="V14" s="18">
        <f t="shared" si="4"/>
        <v>497423.23012500012</v>
      </c>
      <c r="W14" s="39">
        <f t="shared" si="1"/>
        <v>0.29581617410735256</v>
      </c>
      <c r="X14" s="35">
        <f t="shared" si="2"/>
        <v>692693.05584300763</v>
      </c>
      <c r="Y14" s="35"/>
      <c r="Z14" s="49">
        <f t="shared" si="5"/>
        <v>0</v>
      </c>
    </row>
    <row r="15" spans="1:26" x14ac:dyDescent="0.35">
      <c r="A15" s="6" t="s">
        <v>250</v>
      </c>
      <c r="B15" s="7" t="s">
        <v>363</v>
      </c>
      <c r="C15" s="7" t="s">
        <v>3194</v>
      </c>
      <c r="D15" s="7" t="s">
        <v>278</v>
      </c>
      <c r="E15" s="7" t="s">
        <v>279</v>
      </c>
      <c r="F15" s="7"/>
      <c r="G15" s="8" t="s">
        <v>390</v>
      </c>
      <c r="H15" s="16" t="s">
        <v>391</v>
      </c>
      <c r="I15" s="18">
        <v>66087.785999999993</v>
      </c>
      <c r="J15" s="19">
        <v>0</v>
      </c>
      <c r="K15" s="19">
        <v>3815.424</v>
      </c>
      <c r="L15" s="19">
        <v>2475.6689999999999</v>
      </c>
      <c r="M15" s="19">
        <v>6701.9060000000009</v>
      </c>
      <c r="N15" s="19">
        <v>19143.736000000001</v>
      </c>
      <c r="O15" s="19">
        <v>7569.1409999999978</v>
      </c>
      <c r="P15" s="19">
        <v>21661.415999999997</v>
      </c>
      <c r="Q15" s="19">
        <v>0</v>
      </c>
      <c r="R15" s="19">
        <v>0</v>
      </c>
      <c r="S15" s="19">
        <v>0</v>
      </c>
      <c r="T15" s="19">
        <v>0</v>
      </c>
      <c r="U15" s="25">
        <f t="shared" si="3"/>
        <v>127455.07799999999</v>
      </c>
      <c r="V15" s="18">
        <f t="shared" si="4"/>
        <v>15931.884749999999</v>
      </c>
      <c r="W15" s="39">
        <f t="shared" si="1"/>
        <v>9.4746463527245056E-3</v>
      </c>
      <c r="X15" s="35">
        <f t="shared" si="2"/>
        <v>22186.149066747126</v>
      </c>
      <c r="Y15" s="35"/>
      <c r="Z15" s="49">
        <f t="shared" si="5"/>
        <v>0</v>
      </c>
    </row>
    <row r="16" spans="1:26" x14ac:dyDescent="0.35">
      <c r="A16" s="6" t="s">
        <v>250</v>
      </c>
      <c r="B16" s="7" t="s">
        <v>363</v>
      </c>
      <c r="C16" s="7" t="s">
        <v>277</v>
      </c>
      <c r="D16" s="7" t="s">
        <v>303</v>
      </c>
      <c r="E16" s="7" t="s">
        <v>304</v>
      </c>
      <c r="F16" s="7"/>
      <c r="G16" s="8" t="s">
        <v>392</v>
      </c>
      <c r="H16" s="16" t="s">
        <v>393</v>
      </c>
      <c r="I16" s="18">
        <v>63480.813000000009</v>
      </c>
      <c r="J16" s="19">
        <v>47494.33</v>
      </c>
      <c r="K16" s="19">
        <v>31784.809999999998</v>
      </c>
      <c r="L16" s="19">
        <v>38537.945</v>
      </c>
      <c r="M16" s="19">
        <v>56185.165000000001</v>
      </c>
      <c r="N16" s="19">
        <v>54125.621000000014</v>
      </c>
      <c r="O16" s="19">
        <v>52958.362000000008</v>
      </c>
      <c r="P16" s="19">
        <v>61728.737000000008</v>
      </c>
      <c r="Q16" s="19">
        <v>0</v>
      </c>
      <c r="R16" s="19">
        <v>0</v>
      </c>
      <c r="S16" s="19">
        <v>0</v>
      </c>
      <c r="T16" s="19">
        <v>0</v>
      </c>
      <c r="U16" s="25">
        <f t="shared" si="3"/>
        <v>406295.78300000005</v>
      </c>
      <c r="V16" s="18">
        <f t="shared" si="4"/>
        <v>50786.972875000007</v>
      </c>
      <c r="W16" s="39">
        <f t="shared" si="1"/>
        <v>3.0202867700008764E-2</v>
      </c>
      <c r="X16" s="35">
        <f t="shared" si="2"/>
        <v>70724.046058241351</v>
      </c>
      <c r="Y16" s="35"/>
      <c r="Z16" s="49">
        <f t="shared" si="5"/>
        <v>0</v>
      </c>
    </row>
    <row r="17" spans="1:26" x14ac:dyDescent="0.35">
      <c r="A17" s="6" t="s">
        <v>250</v>
      </c>
      <c r="B17" s="7" t="s">
        <v>363</v>
      </c>
      <c r="C17" s="7" t="s">
        <v>277</v>
      </c>
      <c r="D17" s="7" t="s">
        <v>303</v>
      </c>
      <c r="E17" s="7" t="s">
        <v>304</v>
      </c>
      <c r="F17" s="7"/>
      <c r="G17" s="8" t="s">
        <v>394</v>
      </c>
      <c r="H17" s="16" t="s">
        <v>395</v>
      </c>
      <c r="I17" s="18">
        <v>141785.04100000006</v>
      </c>
      <c r="J17" s="19">
        <v>86836.135999999984</v>
      </c>
      <c r="K17" s="19">
        <v>66018.237999999998</v>
      </c>
      <c r="L17" s="19">
        <v>83837.37999999999</v>
      </c>
      <c r="M17" s="19">
        <v>135223.04999999996</v>
      </c>
      <c r="N17" s="19">
        <v>71122.049000000028</v>
      </c>
      <c r="O17" s="19">
        <v>69786.205999999976</v>
      </c>
      <c r="P17" s="19">
        <v>99900.278999999966</v>
      </c>
      <c r="Q17" s="19">
        <v>0</v>
      </c>
      <c r="R17" s="19">
        <v>0</v>
      </c>
      <c r="S17" s="19">
        <v>0</v>
      </c>
      <c r="T17" s="19">
        <v>0</v>
      </c>
      <c r="U17" s="25">
        <f t="shared" si="3"/>
        <v>754508.37899999996</v>
      </c>
      <c r="V17" s="18">
        <f t="shared" si="4"/>
        <v>94313.547374999995</v>
      </c>
      <c r="W17" s="39">
        <f t="shared" si="1"/>
        <v>5.6087997225127653E-2</v>
      </c>
      <c r="X17" s="35">
        <f t="shared" si="2"/>
        <v>131337.53186831626</v>
      </c>
      <c r="Y17" s="35"/>
      <c r="Z17" s="49">
        <f t="shared" si="5"/>
        <v>0</v>
      </c>
    </row>
    <row r="18" spans="1:26" x14ac:dyDescent="0.35">
      <c r="A18" s="6" t="s">
        <v>250</v>
      </c>
      <c r="B18" s="7" t="s">
        <v>363</v>
      </c>
      <c r="C18" s="7" t="s">
        <v>277</v>
      </c>
      <c r="D18" s="7" t="s">
        <v>301</v>
      </c>
      <c r="E18" s="7" t="s">
        <v>302</v>
      </c>
      <c r="F18" s="7"/>
      <c r="G18" s="8" t="s">
        <v>396</v>
      </c>
      <c r="H18" s="16" t="s">
        <v>397</v>
      </c>
      <c r="I18" s="18">
        <v>31981.280999999999</v>
      </c>
      <c r="J18" s="19">
        <v>0</v>
      </c>
      <c r="K18" s="19">
        <v>11504.737000000001</v>
      </c>
      <c r="L18" s="19">
        <v>11391.539999999999</v>
      </c>
      <c r="M18" s="19">
        <v>24487.646000000004</v>
      </c>
      <c r="N18" s="19">
        <v>18222.096000000001</v>
      </c>
      <c r="O18" s="19">
        <v>17634.942999999996</v>
      </c>
      <c r="P18" s="19">
        <v>20445.942999999999</v>
      </c>
      <c r="Q18" s="19">
        <v>0</v>
      </c>
      <c r="R18" s="19">
        <v>0</v>
      </c>
      <c r="S18" s="19">
        <v>0</v>
      </c>
      <c r="T18" s="19">
        <v>0</v>
      </c>
      <c r="U18" s="25">
        <f t="shared" si="3"/>
        <v>135668.18599999999</v>
      </c>
      <c r="V18" s="18">
        <f t="shared" si="4"/>
        <v>16958.523249999998</v>
      </c>
      <c r="W18" s="39">
        <f t="shared" si="1"/>
        <v>1.0085185336167224E-2</v>
      </c>
      <c r="X18" s="35">
        <f t="shared" si="2"/>
        <v>23615.807588389496</v>
      </c>
      <c r="Y18" s="35"/>
      <c r="Z18" s="49">
        <f t="shared" si="5"/>
        <v>0</v>
      </c>
    </row>
    <row r="19" spans="1:26" x14ac:dyDescent="0.35">
      <c r="A19" s="9"/>
      <c r="B19" s="10"/>
      <c r="C19" s="10"/>
      <c r="D19" s="10"/>
      <c r="E19" s="10"/>
      <c r="F19" s="10"/>
      <c r="G19" s="11"/>
      <c r="H19" s="17"/>
      <c r="I19" s="44">
        <f t="shared" ref="I19:U19" si="6">+SUM(I3:I18)</f>
        <v>2115243.7259999998</v>
      </c>
      <c r="J19" s="46">
        <f t="shared" si="6"/>
        <v>1303314.6570000001</v>
      </c>
      <c r="K19" s="46">
        <f t="shared" si="6"/>
        <v>1265475.3980000003</v>
      </c>
      <c r="L19" s="46">
        <f t="shared" si="6"/>
        <v>1427981.2750000001</v>
      </c>
      <c r="M19" s="46">
        <f t="shared" si="6"/>
        <v>1760340.5569999998</v>
      </c>
      <c r="N19" s="46">
        <f t="shared" si="6"/>
        <v>1727101.3790000002</v>
      </c>
      <c r="O19" s="46">
        <f t="shared" si="6"/>
        <v>1820481.1610000005</v>
      </c>
      <c r="P19" s="46">
        <f t="shared" si="6"/>
        <v>2032287.2129999998</v>
      </c>
      <c r="Q19" s="46">
        <f t="shared" si="6"/>
        <v>0</v>
      </c>
      <c r="R19" s="46">
        <f t="shared" si="6"/>
        <v>0</v>
      </c>
      <c r="S19" s="46">
        <f t="shared" si="6"/>
        <v>0</v>
      </c>
      <c r="T19" s="46">
        <f t="shared" si="6"/>
        <v>0</v>
      </c>
      <c r="U19" s="51">
        <f t="shared" si="6"/>
        <v>13452225.366000002</v>
      </c>
      <c r="V19" s="44">
        <f>+SUM(V3:V18)</f>
        <v>1681528.1707500003</v>
      </c>
      <c r="W19" s="45">
        <f>+SUM(W3:W18)</f>
        <v>1</v>
      </c>
      <c r="X19" s="48">
        <v>2341633.4753610441</v>
      </c>
      <c r="Y19" s="48">
        <f>+SUM(Y3:Y18)</f>
        <v>0</v>
      </c>
      <c r="Z19" s="50">
        <f>+IFERROR(Y19/X19,0)</f>
        <v>0</v>
      </c>
    </row>
  </sheetData>
  <autoFilter ref="A2:U19" xr:uid="{70A20F32-100F-46BF-86B7-DACEB10307BA}"/>
  <conditionalFormatting sqref="G2">
    <cfRule type="duplicateValues" dxfId="85" priority="2"/>
  </conditionalFormatting>
  <conditionalFormatting sqref="G2">
    <cfRule type="duplicateValues" dxfId="84" priority="1"/>
  </conditionalFormatting>
  <conditionalFormatting sqref="G3:G18">
    <cfRule type="duplicateValues" dxfId="83" priority="7"/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3E57-1C8E-4051-8DAE-5E3CC9363564}">
  <dimension ref="A2:Z29"/>
  <sheetViews>
    <sheetView showGridLines="0" tabSelected="1" zoomScale="85" zoomScaleNormal="85" workbookViewId="0">
      <pane xSplit="4" ySplit="4" topLeftCell="F5" activePane="bottomRight" state="frozen"/>
      <selection pane="topRight" activeCell="E1" sqref="E1"/>
      <selection pane="bottomLeft" activeCell="A5" sqref="A5"/>
      <selection pane="bottomRight" activeCell="V12" sqref="V12"/>
    </sheetView>
  </sheetViews>
  <sheetFormatPr defaultRowHeight="14.5" outlineLevelCol="1" x14ac:dyDescent="0.35"/>
  <cols>
    <col min="1" max="1" width="19.26953125" bestFit="1" customWidth="1"/>
    <col min="2" max="2" width="24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9" width="10.54296875" hidden="1" customWidth="1"/>
    <col min="10" max="11" width="11.54296875" hidden="1" customWidth="1"/>
    <col min="12" max="12" width="10.54296875" hidden="1" customWidth="1"/>
    <col min="13" max="16" width="11.54296875" hidden="1" customWidth="1"/>
    <col min="17" max="17" width="9.26953125" hidden="1" customWidth="1"/>
    <col min="18" max="20" width="9.26953125" hidden="1" customWidth="1" outlineLevel="1"/>
    <col min="21" max="21" width="13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4150</v>
      </c>
      <c r="C3" s="7" t="s">
        <v>420</v>
      </c>
      <c r="D3" s="7" t="s">
        <v>424</v>
      </c>
      <c r="E3" s="7" t="s">
        <v>425</v>
      </c>
      <c r="F3" s="7" t="s">
        <v>4151</v>
      </c>
      <c r="G3" s="8">
        <v>10010</v>
      </c>
      <c r="H3" s="16" t="s">
        <v>4152</v>
      </c>
      <c r="I3" s="18">
        <v>7873.9905600000056</v>
      </c>
      <c r="J3" s="19">
        <v>14956.047359999999</v>
      </c>
      <c r="K3" s="19">
        <v>28530.51551999999</v>
      </c>
      <c r="L3" s="19">
        <v>14657.60448</v>
      </c>
      <c r="M3" s="19">
        <v>46180.132560000005</v>
      </c>
      <c r="N3" s="19">
        <v>40193.400960000006</v>
      </c>
      <c r="O3" s="19">
        <v>23332.741199999989</v>
      </c>
      <c r="P3" s="19">
        <v>53351.410320000039</v>
      </c>
      <c r="Q3" s="19">
        <v>26419.556159999989</v>
      </c>
      <c r="R3" s="19">
        <v>0</v>
      </c>
      <c r="S3" s="19">
        <v>0</v>
      </c>
      <c r="T3" s="19">
        <v>0</v>
      </c>
      <c r="U3" s="25">
        <f>SUM(I3:T3)</f>
        <v>255495.39912000002</v>
      </c>
      <c r="V3" s="18">
        <f>+AVERAGE(I3:Q3)</f>
        <v>28388.377680000001</v>
      </c>
      <c r="W3" s="39">
        <f t="shared" ref="W3:W24" si="1">+V3/$V$25</f>
        <v>0.17382573788326927</v>
      </c>
      <c r="X3" s="35">
        <f t="shared" ref="X3:X24" si="2">+IFERROR($W3*$X$25,0)</f>
        <v>49947.524925125006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4150</v>
      </c>
      <c r="C4" s="7" t="s">
        <v>420</v>
      </c>
      <c r="D4" s="7" t="s">
        <v>1462</v>
      </c>
      <c r="E4" s="7" t="s">
        <v>1463</v>
      </c>
      <c r="F4" s="7" t="s">
        <v>4151</v>
      </c>
      <c r="G4" s="8">
        <v>10011</v>
      </c>
      <c r="H4" s="16" t="s">
        <v>4153</v>
      </c>
      <c r="I4" s="18">
        <v>8387.0035200000038</v>
      </c>
      <c r="J4" s="19">
        <v>8743.1961599999977</v>
      </c>
      <c r="K4" s="19">
        <v>14160.497760000015</v>
      </c>
      <c r="L4" s="19">
        <v>8704.2643200000002</v>
      </c>
      <c r="M4" s="19">
        <v>13502.563919999997</v>
      </c>
      <c r="N4" s="19">
        <v>23753.295359999982</v>
      </c>
      <c r="O4" s="19">
        <v>15318.601199999997</v>
      </c>
      <c r="P4" s="19">
        <v>20219.766479999991</v>
      </c>
      <c r="Q4" s="19">
        <v>10286.580959999994</v>
      </c>
      <c r="R4" s="19">
        <v>0</v>
      </c>
      <c r="S4" s="19">
        <v>0</v>
      </c>
      <c r="T4" s="19">
        <v>0</v>
      </c>
      <c r="U4" s="25">
        <f t="shared" ref="U4:U24" si="3">SUM(I4:T4)</f>
        <v>123075.76968</v>
      </c>
      <c r="V4" s="18">
        <f t="shared" ref="V4:V24" si="4">+AVERAGE(I4:Q4)</f>
        <v>13675.085520000001</v>
      </c>
      <c r="W4" s="39">
        <f t="shared" si="1"/>
        <v>8.3734331631268158E-2</v>
      </c>
      <c r="X4" s="35">
        <f t="shared" si="2"/>
        <v>24060.43355357445</v>
      </c>
      <c r="Y4" s="35"/>
      <c r="Z4" s="49">
        <f t="shared" ref="Z4:Z24" si="5">+IFERROR(Y4/X4,0)</f>
        <v>0</v>
      </c>
    </row>
    <row r="5" spans="1:26" x14ac:dyDescent="0.35">
      <c r="A5" s="6" t="s">
        <v>398</v>
      </c>
      <c r="B5" s="7" t="s">
        <v>4150</v>
      </c>
      <c r="C5" s="7" t="s">
        <v>420</v>
      </c>
      <c r="D5" s="7" t="s">
        <v>1069</v>
      </c>
      <c r="E5" s="7" t="s">
        <v>1070</v>
      </c>
      <c r="F5" s="7" t="s">
        <v>4151</v>
      </c>
      <c r="G5" s="8">
        <v>10012</v>
      </c>
      <c r="H5" s="16" t="s">
        <v>4154</v>
      </c>
      <c r="I5" s="18">
        <v>6494.2430400000021</v>
      </c>
      <c r="J5" s="19">
        <v>17018.69184</v>
      </c>
      <c r="K5" s="19">
        <v>10909.831680000005</v>
      </c>
      <c r="L5" s="19">
        <v>7621.7414399999989</v>
      </c>
      <c r="M5" s="19">
        <v>18599.768639999984</v>
      </c>
      <c r="N5" s="19">
        <v>14677.230240000006</v>
      </c>
      <c r="O5" s="19">
        <v>23010.328799999996</v>
      </c>
      <c r="P5" s="19">
        <v>24843.954959999995</v>
      </c>
      <c r="Q5" s="19">
        <v>14299.011000000002</v>
      </c>
      <c r="R5" s="19">
        <v>0</v>
      </c>
      <c r="S5" s="19">
        <v>0</v>
      </c>
      <c r="T5" s="19">
        <v>0</v>
      </c>
      <c r="U5" s="25">
        <f t="shared" si="3"/>
        <v>137474.80163999999</v>
      </c>
      <c r="V5" s="18">
        <f t="shared" si="4"/>
        <v>15274.977959999998</v>
      </c>
      <c r="W5" s="39">
        <f t="shared" si="1"/>
        <v>9.353068163941923E-2</v>
      </c>
      <c r="X5" s="35">
        <f t="shared" si="2"/>
        <v>26875.341415699913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4150</v>
      </c>
      <c r="C6" s="7" t="s">
        <v>267</v>
      </c>
      <c r="D6" s="7" t="s">
        <v>271</v>
      </c>
      <c r="E6" s="7" t="s">
        <v>432</v>
      </c>
      <c r="F6" s="7" t="s">
        <v>4151</v>
      </c>
      <c r="G6" s="8">
        <v>10018</v>
      </c>
      <c r="H6" s="16" t="s">
        <v>4155</v>
      </c>
      <c r="I6" s="18">
        <v>5757.2208000000019</v>
      </c>
      <c r="J6" s="19">
        <v>7607.5588799999978</v>
      </c>
      <c r="K6" s="19">
        <v>11384.928000000005</v>
      </c>
      <c r="L6" s="19">
        <v>6811.8191999999963</v>
      </c>
      <c r="M6" s="19">
        <v>9911.1967199999981</v>
      </c>
      <c r="N6" s="19">
        <v>11972.888639999992</v>
      </c>
      <c r="O6" s="19">
        <v>15896.09448</v>
      </c>
      <c r="P6" s="19">
        <v>19787.414399999994</v>
      </c>
      <c r="Q6" s="19">
        <v>10593.117359999998</v>
      </c>
      <c r="R6" s="19">
        <v>0</v>
      </c>
      <c r="S6" s="19">
        <v>0</v>
      </c>
      <c r="T6" s="19">
        <v>0</v>
      </c>
      <c r="U6" s="25">
        <f t="shared" si="3"/>
        <v>99722.238479999985</v>
      </c>
      <c r="V6" s="18">
        <f t="shared" si="4"/>
        <v>11080.248719999998</v>
      </c>
      <c r="W6" s="39">
        <f t="shared" si="1"/>
        <v>6.7845807583469822E-2</v>
      </c>
      <c r="X6" s="35">
        <f t="shared" si="2"/>
        <v>19494.985073017542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4150</v>
      </c>
      <c r="C7" s="7" t="s">
        <v>267</v>
      </c>
      <c r="D7" s="7" t="s">
        <v>268</v>
      </c>
      <c r="E7" s="7" t="s">
        <v>269</v>
      </c>
      <c r="F7" s="7" t="s">
        <v>4151</v>
      </c>
      <c r="G7" s="8">
        <v>10019</v>
      </c>
      <c r="H7" s="16" t="s">
        <v>4156</v>
      </c>
      <c r="I7" s="18">
        <v>32556.820320000003</v>
      </c>
      <c r="J7" s="19">
        <v>18042.978960000008</v>
      </c>
      <c r="K7" s="19">
        <v>20075.024879999997</v>
      </c>
      <c r="L7" s="19">
        <v>13833.634680000005</v>
      </c>
      <c r="M7" s="19">
        <v>14198.441399999989</v>
      </c>
      <c r="N7" s="19">
        <v>19377.779039999998</v>
      </c>
      <c r="O7" s="19">
        <v>14569.302600000003</v>
      </c>
      <c r="P7" s="19">
        <v>23989.464359999994</v>
      </c>
      <c r="Q7" s="19">
        <v>14068.095120000002</v>
      </c>
      <c r="R7" s="19">
        <v>0</v>
      </c>
      <c r="S7" s="19">
        <v>0</v>
      </c>
      <c r="T7" s="19">
        <v>0</v>
      </c>
      <c r="U7" s="25">
        <f t="shared" si="3"/>
        <v>170711.54135999997</v>
      </c>
      <c r="V7" s="18">
        <f t="shared" si="4"/>
        <v>18967.949039999996</v>
      </c>
      <c r="W7" s="39">
        <f t="shared" si="1"/>
        <v>0.11614322506118807</v>
      </c>
      <c r="X7" s="35">
        <f t="shared" si="2"/>
        <v>33372.886542979824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4150</v>
      </c>
      <c r="C8" s="7" t="s">
        <v>267</v>
      </c>
      <c r="D8" s="7" t="s">
        <v>270</v>
      </c>
      <c r="E8" s="7" t="s">
        <v>270</v>
      </c>
      <c r="F8" s="7" t="s">
        <v>4151</v>
      </c>
      <c r="G8" s="8">
        <v>10022</v>
      </c>
      <c r="H8" s="16" t="s">
        <v>4157</v>
      </c>
      <c r="I8" s="18">
        <v>747.61919999999986</v>
      </c>
      <c r="J8" s="19">
        <v>1559.1225600000002</v>
      </c>
      <c r="K8" s="19">
        <v>2616.3907200000008</v>
      </c>
      <c r="L8" s="19">
        <v>747.61919999999975</v>
      </c>
      <c r="M8" s="19">
        <v>1766.5754399999998</v>
      </c>
      <c r="N8" s="19">
        <v>2617.88112</v>
      </c>
      <c r="O8" s="19">
        <v>1391.1782400000002</v>
      </c>
      <c r="P8" s="19">
        <v>2773.4011200000009</v>
      </c>
      <c r="Q8" s="19">
        <v>1350.7257599999998</v>
      </c>
      <c r="R8" s="19">
        <v>0</v>
      </c>
      <c r="S8" s="19">
        <v>0</v>
      </c>
      <c r="T8" s="19">
        <v>0</v>
      </c>
      <c r="U8" s="25">
        <f t="shared" si="3"/>
        <v>15570.513360000001</v>
      </c>
      <c r="V8" s="18">
        <f t="shared" si="4"/>
        <v>1730.0570400000001</v>
      </c>
      <c r="W8" s="39">
        <f t="shared" si="1"/>
        <v>1.0593364825141522E-2</v>
      </c>
      <c r="X8" s="35">
        <f t="shared" si="2"/>
        <v>3043.9241051864146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4150</v>
      </c>
      <c r="C9" s="7" t="s">
        <v>267</v>
      </c>
      <c r="D9" s="7" t="s">
        <v>288</v>
      </c>
      <c r="E9" s="7" t="s">
        <v>289</v>
      </c>
      <c r="F9" s="7" t="s">
        <v>4151</v>
      </c>
      <c r="G9" s="8">
        <v>10015</v>
      </c>
      <c r="H9" s="16" t="s">
        <v>4158</v>
      </c>
      <c r="I9" s="18">
        <v>1906.4289599999997</v>
      </c>
      <c r="J9" s="19">
        <v>6868.11312</v>
      </c>
      <c r="K9" s="19">
        <v>3618.6047999999996</v>
      </c>
      <c r="L9" s="19">
        <v>2668.5849600000006</v>
      </c>
      <c r="M9" s="19">
        <v>16291.646639999997</v>
      </c>
      <c r="N9" s="19">
        <v>21332.989439999994</v>
      </c>
      <c r="O9" s="19">
        <v>15312.479759999997</v>
      </c>
      <c r="P9" s="19">
        <v>16070.888159999997</v>
      </c>
      <c r="Q9" s="19">
        <v>21628.995839999985</v>
      </c>
      <c r="R9" s="19">
        <v>0</v>
      </c>
      <c r="S9" s="19">
        <v>0</v>
      </c>
      <c r="T9" s="19">
        <v>0</v>
      </c>
      <c r="U9" s="25">
        <f t="shared" si="3"/>
        <v>105698.73167999998</v>
      </c>
      <c r="V9" s="18">
        <f t="shared" si="4"/>
        <v>11744.303519999998</v>
      </c>
      <c r="W9" s="39">
        <f t="shared" si="1"/>
        <v>7.1911901705017614E-2</v>
      </c>
      <c r="X9" s="35">
        <f t="shared" si="2"/>
        <v>20663.346789510277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4150</v>
      </c>
      <c r="C10" s="7" t="s">
        <v>267</v>
      </c>
      <c r="D10" s="7" t="s">
        <v>284</v>
      </c>
      <c r="E10" s="7" t="s">
        <v>285</v>
      </c>
      <c r="F10" s="7" t="s">
        <v>4151</v>
      </c>
      <c r="G10" s="8">
        <v>10020</v>
      </c>
      <c r="H10" s="16" t="s">
        <v>4159</v>
      </c>
      <c r="I10" s="18">
        <v>4132.5465599999989</v>
      </c>
      <c r="J10" s="19">
        <v>5539.7131199999985</v>
      </c>
      <c r="K10" s="19">
        <v>5284.09872</v>
      </c>
      <c r="L10" s="19">
        <v>2355.4929600000005</v>
      </c>
      <c r="M10" s="19">
        <v>5797.8612000000012</v>
      </c>
      <c r="N10" s="19">
        <v>9149.0644800000027</v>
      </c>
      <c r="O10" s="19">
        <v>2683.2600000000007</v>
      </c>
      <c r="P10" s="19">
        <v>8205.9912000000004</v>
      </c>
      <c r="Q10" s="19">
        <v>4806.035640000001</v>
      </c>
      <c r="R10" s="19">
        <v>0</v>
      </c>
      <c r="S10" s="19">
        <v>0</v>
      </c>
      <c r="T10" s="19">
        <v>0</v>
      </c>
      <c r="U10" s="25">
        <f t="shared" si="3"/>
        <v>47954.063880000002</v>
      </c>
      <c r="V10" s="18">
        <f t="shared" si="4"/>
        <v>5328.2293200000004</v>
      </c>
      <c r="W10" s="39">
        <f t="shared" si="1"/>
        <v>3.2625442834402579E-2</v>
      </c>
      <c r="X10" s="35">
        <f t="shared" si="2"/>
        <v>9374.6768401977206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4150</v>
      </c>
      <c r="C11" s="7" t="s">
        <v>267</v>
      </c>
      <c r="D11" s="7" t="s">
        <v>284</v>
      </c>
      <c r="E11" s="7" t="s">
        <v>285</v>
      </c>
      <c r="F11" s="7" t="s">
        <v>4151</v>
      </c>
      <c r="G11" s="8">
        <v>10028</v>
      </c>
      <c r="H11" s="16" t="s">
        <v>4160</v>
      </c>
      <c r="I11" s="18">
        <v>1196.1907199999998</v>
      </c>
      <c r="J11" s="19">
        <v>3965.1681599999993</v>
      </c>
      <c r="K11" s="19">
        <v>4011.2020799999987</v>
      </c>
      <c r="L11" s="19">
        <v>3063.3033600000017</v>
      </c>
      <c r="M11" s="19">
        <v>4341.9888000000001</v>
      </c>
      <c r="N11" s="19">
        <v>7247.1239999999998</v>
      </c>
      <c r="O11" s="19">
        <v>8595.8668799999978</v>
      </c>
      <c r="P11" s="19">
        <v>6716.4919200000013</v>
      </c>
      <c r="Q11" s="19">
        <v>3796.7410799999998</v>
      </c>
      <c r="R11" s="19">
        <v>0</v>
      </c>
      <c r="S11" s="19">
        <v>0</v>
      </c>
      <c r="T11" s="19">
        <v>0</v>
      </c>
      <c r="U11" s="25">
        <f t="shared" si="3"/>
        <v>42934.076999999997</v>
      </c>
      <c r="V11" s="18">
        <f t="shared" si="4"/>
        <v>4770.4529999999995</v>
      </c>
      <c r="W11" s="39">
        <f t="shared" si="1"/>
        <v>2.9210105702752346E-2</v>
      </c>
      <c r="X11" s="35">
        <f t="shared" si="2"/>
        <v>8393.305274697097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4150</v>
      </c>
      <c r="C12" s="7" t="s">
        <v>3194</v>
      </c>
      <c r="D12" s="7" t="s">
        <v>280</v>
      </c>
      <c r="E12" s="7" t="s">
        <v>281</v>
      </c>
      <c r="F12" s="7" t="s">
        <v>4151</v>
      </c>
      <c r="G12" s="8">
        <v>10021</v>
      </c>
      <c r="H12" s="16" t="s">
        <v>4161</v>
      </c>
      <c r="I12" s="18">
        <v>1682.1431999999995</v>
      </c>
      <c r="J12" s="19">
        <v>2941.9415999999997</v>
      </c>
      <c r="K12" s="19">
        <v>2018.0188800000001</v>
      </c>
      <c r="L12" s="19">
        <v>1245.66336</v>
      </c>
      <c r="M12" s="19">
        <v>1951.8343200000002</v>
      </c>
      <c r="N12" s="19">
        <v>573.08256000000017</v>
      </c>
      <c r="O12" s="19">
        <v>906.8047200000002</v>
      </c>
      <c r="P12" s="19">
        <v>1053.5054400000001</v>
      </c>
      <c r="Q12" s="19">
        <v>1374.9782400000001</v>
      </c>
      <c r="R12" s="19">
        <v>0</v>
      </c>
      <c r="S12" s="19">
        <v>0</v>
      </c>
      <c r="T12" s="19">
        <v>0</v>
      </c>
      <c r="U12" s="25">
        <f t="shared" si="3"/>
        <v>13747.972320000001</v>
      </c>
      <c r="V12" s="18">
        <f t="shared" si="4"/>
        <v>1527.5524800000001</v>
      </c>
      <c r="W12" s="39">
        <f t="shared" si="1"/>
        <v>9.3534030012037625E-3</v>
      </c>
      <c r="X12" s="35">
        <f t="shared" si="2"/>
        <v>2687.630354551367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4150</v>
      </c>
      <c r="C13" s="7" t="s">
        <v>3194</v>
      </c>
      <c r="D13" s="7" t="s">
        <v>280</v>
      </c>
      <c r="E13" s="7" t="s">
        <v>281</v>
      </c>
      <c r="F13" s="7" t="s">
        <v>4151</v>
      </c>
      <c r="G13" s="8">
        <v>10017</v>
      </c>
      <c r="H13" s="16" t="s">
        <v>4162</v>
      </c>
      <c r="I13" s="18">
        <v>5868.8107200000022</v>
      </c>
      <c r="J13" s="19">
        <v>5881.3516800000007</v>
      </c>
      <c r="K13" s="19">
        <v>10757.62944000001</v>
      </c>
      <c r="L13" s="19">
        <v>5310.2649600000004</v>
      </c>
      <c r="M13" s="19">
        <v>14341.125600000005</v>
      </c>
      <c r="N13" s="19">
        <v>17853.155999999988</v>
      </c>
      <c r="O13" s="19">
        <v>13404.096000000001</v>
      </c>
      <c r="P13" s="19">
        <v>23418.886319999987</v>
      </c>
      <c r="Q13" s="19">
        <v>16009.71372</v>
      </c>
      <c r="R13" s="19">
        <v>0</v>
      </c>
      <c r="S13" s="19">
        <v>0</v>
      </c>
      <c r="T13" s="19">
        <v>0</v>
      </c>
      <c r="U13" s="25">
        <f t="shared" si="3"/>
        <v>112845.03444</v>
      </c>
      <c r="V13" s="18">
        <f t="shared" si="4"/>
        <v>12538.337160000001</v>
      </c>
      <c r="W13" s="39">
        <f t="shared" si="1"/>
        <v>7.677387321085602E-2</v>
      </c>
      <c r="X13" s="35">
        <f t="shared" si="2"/>
        <v>22060.397916289847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4150</v>
      </c>
      <c r="C14" s="7" t="s">
        <v>267</v>
      </c>
      <c r="D14" s="7" t="s">
        <v>275</v>
      </c>
      <c r="E14" s="7" t="s">
        <v>276</v>
      </c>
      <c r="F14" s="7" t="s">
        <v>4151</v>
      </c>
      <c r="G14" s="8">
        <v>10025</v>
      </c>
      <c r="H14" s="16" t="s">
        <v>4163</v>
      </c>
      <c r="I14" s="18">
        <v>1345.7145599999997</v>
      </c>
      <c r="J14" s="19">
        <v>3524.1350399999992</v>
      </c>
      <c r="K14" s="19">
        <v>2294.0971200000004</v>
      </c>
      <c r="L14" s="19">
        <v>644.31072000000006</v>
      </c>
      <c r="M14" s="19">
        <v>4224.3832800000009</v>
      </c>
      <c r="N14" s="19">
        <v>1697.7686400000002</v>
      </c>
      <c r="O14" s="19">
        <v>3064.21704</v>
      </c>
      <c r="P14" s="19">
        <v>2911.6259999999997</v>
      </c>
      <c r="Q14" s="19">
        <v>2111.4734399999998</v>
      </c>
      <c r="R14" s="19">
        <v>0</v>
      </c>
      <c r="S14" s="19">
        <v>0</v>
      </c>
      <c r="T14" s="19">
        <v>0</v>
      </c>
      <c r="U14" s="25">
        <f t="shared" si="3"/>
        <v>21817.725839999999</v>
      </c>
      <c r="V14" s="18">
        <f t="shared" si="4"/>
        <v>2424.1917599999997</v>
      </c>
      <c r="W14" s="39">
        <f t="shared" si="1"/>
        <v>1.4843642218745524E-2</v>
      </c>
      <c r="X14" s="35">
        <f t="shared" si="2"/>
        <v>4265.209506536431</v>
      </c>
      <c r="Y14" s="35"/>
      <c r="Z14" s="49">
        <f t="shared" si="5"/>
        <v>0</v>
      </c>
    </row>
    <row r="15" spans="1:26" x14ac:dyDescent="0.35">
      <c r="A15" s="6" t="s">
        <v>398</v>
      </c>
      <c r="B15" s="7" t="s">
        <v>4150</v>
      </c>
      <c r="C15" s="7" t="s">
        <v>267</v>
      </c>
      <c r="D15" s="7" t="s">
        <v>282</v>
      </c>
      <c r="E15" s="7" t="s">
        <v>283</v>
      </c>
      <c r="F15" s="7" t="s">
        <v>4151</v>
      </c>
      <c r="G15" s="8">
        <v>10027</v>
      </c>
      <c r="H15" s="16" t="s">
        <v>4164</v>
      </c>
      <c r="I15" s="18">
        <v>2691.4291199999989</v>
      </c>
      <c r="J15" s="19">
        <v>3694.6713599999989</v>
      </c>
      <c r="K15" s="19">
        <v>1979.7955200000004</v>
      </c>
      <c r="L15" s="19">
        <v>1724.0558400000004</v>
      </c>
      <c r="M15" s="19">
        <v>3350.1189600000016</v>
      </c>
      <c r="N15" s="19">
        <v>3344.392800000001</v>
      </c>
      <c r="O15" s="19">
        <v>60917.719680000038</v>
      </c>
      <c r="P15" s="19">
        <v>4832.6976000000013</v>
      </c>
      <c r="Q15" s="19">
        <v>4497.2344799999983</v>
      </c>
      <c r="R15" s="19">
        <v>0</v>
      </c>
      <c r="S15" s="19">
        <v>0</v>
      </c>
      <c r="T15" s="19">
        <v>0</v>
      </c>
      <c r="U15" s="25">
        <f t="shared" si="3"/>
        <v>87032.11536000004</v>
      </c>
      <c r="V15" s="18">
        <f t="shared" si="4"/>
        <v>9670.235040000005</v>
      </c>
      <c r="W15" s="39">
        <f t="shared" si="1"/>
        <v>5.9212109979672738E-2</v>
      </c>
      <c r="X15" s="35">
        <f t="shared" si="2"/>
        <v>17014.156678368436</v>
      </c>
      <c r="Y15" s="35"/>
      <c r="Z15" s="49">
        <f t="shared" si="5"/>
        <v>0</v>
      </c>
    </row>
    <row r="16" spans="1:26" x14ac:dyDescent="0.35">
      <c r="A16" s="6" t="s">
        <v>398</v>
      </c>
      <c r="B16" s="7" t="s">
        <v>4150</v>
      </c>
      <c r="C16" s="7" t="s">
        <v>420</v>
      </c>
      <c r="D16" s="7" t="s">
        <v>4165</v>
      </c>
      <c r="E16" s="7" t="s">
        <v>420</v>
      </c>
      <c r="F16" s="7" t="s">
        <v>4151</v>
      </c>
      <c r="G16" s="8">
        <v>10029</v>
      </c>
      <c r="H16" s="16" t="s">
        <v>4166</v>
      </c>
      <c r="I16" s="18">
        <v>1270.9526399999997</v>
      </c>
      <c r="J16" s="19">
        <v>3118.2451199999991</v>
      </c>
      <c r="K16" s="19">
        <v>1158.8097599999996</v>
      </c>
      <c r="L16" s="19">
        <v>1107.01728</v>
      </c>
      <c r="M16" s="19">
        <v>4588.0732800000014</v>
      </c>
      <c r="N16" s="19">
        <v>3735.499679999999</v>
      </c>
      <c r="O16" s="19">
        <v>2769.1632000000004</v>
      </c>
      <c r="P16" s="19">
        <v>3513.7281600000006</v>
      </c>
      <c r="Q16" s="19">
        <v>2175.1113600000003</v>
      </c>
      <c r="R16" s="19">
        <v>0</v>
      </c>
      <c r="S16" s="19">
        <v>0</v>
      </c>
      <c r="T16" s="19">
        <v>0</v>
      </c>
      <c r="U16" s="25">
        <f t="shared" si="3"/>
        <v>23436.600479999997</v>
      </c>
      <c r="V16" s="104">
        <f t="shared" si="4"/>
        <v>2604.0667199999998</v>
      </c>
      <c r="W16" s="39">
        <f t="shared" si="1"/>
        <v>1.5945040051378683E-2</v>
      </c>
      <c r="X16" s="35">
        <f t="shared" si="2"/>
        <v>4581.6879312382216</v>
      </c>
      <c r="Y16" s="35"/>
      <c r="Z16" s="49">
        <f t="shared" si="5"/>
        <v>0</v>
      </c>
    </row>
    <row r="17" spans="1:26" x14ac:dyDescent="0.35">
      <c r="A17" s="6" t="s">
        <v>398</v>
      </c>
      <c r="B17" s="7" t="s">
        <v>4150</v>
      </c>
      <c r="C17" s="7" t="s">
        <v>3194</v>
      </c>
      <c r="D17" s="7" t="s">
        <v>296</v>
      </c>
      <c r="E17" s="7" t="s">
        <v>297</v>
      </c>
      <c r="F17" s="7" t="s">
        <v>4151</v>
      </c>
      <c r="G17" s="8">
        <v>10024</v>
      </c>
      <c r="H17" s="16" t="s">
        <v>4167</v>
      </c>
      <c r="I17" s="18">
        <v>411.19056000000006</v>
      </c>
      <c r="J17" s="19">
        <v>3193.00704</v>
      </c>
      <c r="K17" s="19">
        <v>897.1430399999997</v>
      </c>
      <c r="L17" s="19">
        <v>523.33344000000011</v>
      </c>
      <c r="M17" s="19">
        <v>1302.048</v>
      </c>
      <c r="N17" s="19">
        <v>1911.4531200000001</v>
      </c>
      <c r="O17" s="19">
        <v>1254.366</v>
      </c>
      <c r="P17" s="19">
        <v>1312.76376</v>
      </c>
      <c r="Q17" s="19">
        <v>998.16192000000001</v>
      </c>
      <c r="R17" s="19">
        <v>0</v>
      </c>
      <c r="S17" s="19">
        <v>0</v>
      </c>
      <c r="T17" s="19">
        <v>0</v>
      </c>
      <c r="U17" s="25">
        <f t="shared" si="3"/>
        <v>11803.46688</v>
      </c>
      <c r="V17" s="18">
        <f t="shared" si="4"/>
        <v>1311.49632</v>
      </c>
      <c r="W17" s="39">
        <f t="shared" si="1"/>
        <v>8.0304629635740508E-3</v>
      </c>
      <c r="X17" s="35">
        <f t="shared" si="2"/>
        <v>2307.4934351940651</v>
      </c>
      <c r="Y17" s="35"/>
      <c r="Z17" s="49">
        <f t="shared" si="5"/>
        <v>0</v>
      </c>
    </row>
    <row r="18" spans="1:26" x14ac:dyDescent="0.35">
      <c r="A18" s="6" t="s">
        <v>398</v>
      </c>
      <c r="B18" s="7" t="s">
        <v>4150</v>
      </c>
      <c r="C18" s="7" t="s">
        <v>3194</v>
      </c>
      <c r="D18" s="7" t="s">
        <v>296</v>
      </c>
      <c r="E18" s="7" t="s">
        <v>297</v>
      </c>
      <c r="F18" s="7" t="s">
        <v>4151</v>
      </c>
      <c r="G18" s="8">
        <v>10016</v>
      </c>
      <c r="H18" s="16" t="s">
        <v>4168</v>
      </c>
      <c r="I18" s="18">
        <v>0</v>
      </c>
      <c r="J18" s="19">
        <v>4606.7659199999989</v>
      </c>
      <c r="K18" s="19">
        <v>3948.7046399999967</v>
      </c>
      <c r="L18" s="19">
        <v>1994.2891199999997</v>
      </c>
      <c r="M18" s="19">
        <v>4468.080960000003</v>
      </c>
      <c r="N18" s="19">
        <v>2271.8966400000004</v>
      </c>
      <c r="O18" s="19">
        <v>4404.5056800000011</v>
      </c>
      <c r="P18" s="19">
        <v>4389.4612800000004</v>
      </c>
      <c r="Q18" s="19">
        <v>33937.740720000002</v>
      </c>
      <c r="R18" s="19">
        <v>0</v>
      </c>
      <c r="S18" s="19">
        <v>0</v>
      </c>
      <c r="T18" s="19">
        <v>0</v>
      </c>
      <c r="U18" s="25">
        <f t="shared" si="3"/>
        <v>60021.444960000001</v>
      </c>
      <c r="V18" s="18">
        <f t="shared" si="4"/>
        <v>6669.0494399999998</v>
      </c>
      <c r="W18" s="39">
        <f t="shared" si="1"/>
        <v>4.0835459248687984E-2</v>
      </c>
      <c r="X18" s="35">
        <f t="shared" si="2"/>
        <v>11733.763615733709</v>
      </c>
      <c r="Y18" s="35"/>
      <c r="Z18" s="49">
        <f t="shared" si="5"/>
        <v>0</v>
      </c>
    </row>
    <row r="19" spans="1:26" x14ac:dyDescent="0.35">
      <c r="A19" s="6" t="s">
        <v>398</v>
      </c>
      <c r="B19" s="7" t="s">
        <v>4150</v>
      </c>
      <c r="C19" s="7" t="s">
        <v>277</v>
      </c>
      <c r="D19" s="7" t="s">
        <v>292</v>
      </c>
      <c r="E19" s="7" t="s">
        <v>293</v>
      </c>
      <c r="F19" s="7" t="s">
        <v>4151</v>
      </c>
      <c r="G19" s="8">
        <v>10026</v>
      </c>
      <c r="H19" s="16" t="s">
        <v>4169</v>
      </c>
      <c r="I19" s="18">
        <v>2531.8612799999992</v>
      </c>
      <c r="J19" s="19">
        <v>7449.9523200000003</v>
      </c>
      <c r="K19" s="19">
        <v>2502.5587199999986</v>
      </c>
      <c r="L19" s="19">
        <v>1842.1084800000001</v>
      </c>
      <c r="M19" s="19">
        <v>2867.8795200000013</v>
      </c>
      <c r="N19" s="19">
        <v>3687.0076799999993</v>
      </c>
      <c r="O19" s="19">
        <v>1887.4749599999998</v>
      </c>
      <c r="P19" s="19">
        <v>3215.285280000001</v>
      </c>
      <c r="Q19" s="19">
        <v>3742.346880000001</v>
      </c>
      <c r="R19" s="19">
        <v>0</v>
      </c>
      <c r="S19" s="19">
        <v>0</v>
      </c>
      <c r="T19" s="19">
        <v>0</v>
      </c>
      <c r="U19" s="25">
        <f t="shared" si="3"/>
        <v>29726.475119999999</v>
      </c>
      <c r="V19" s="18">
        <f t="shared" si="4"/>
        <v>3302.9416799999999</v>
      </c>
      <c r="W19" s="39">
        <f t="shared" si="1"/>
        <v>2.0224342552547195E-2</v>
      </c>
      <c r="X19" s="35">
        <f t="shared" si="2"/>
        <v>5811.3134800323769</v>
      </c>
      <c r="Y19" s="35"/>
      <c r="Z19" s="49">
        <f t="shared" si="5"/>
        <v>0</v>
      </c>
    </row>
    <row r="20" spans="1:26" x14ac:dyDescent="0.35">
      <c r="A20" s="6" t="s">
        <v>398</v>
      </c>
      <c r="B20" s="7" t="s">
        <v>4150</v>
      </c>
      <c r="C20" s="7" t="s">
        <v>277</v>
      </c>
      <c r="D20" s="7" t="s">
        <v>298</v>
      </c>
      <c r="E20" s="7" t="s">
        <v>299</v>
      </c>
      <c r="F20" s="7" t="s">
        <v>4151</v>
      </c>
      <c r="G20" s="8">
        <v>10014</v>
      </c>
      <c r="H20" s="16" t="s">
        <v>4170</v>
      </c>
      <c r="I20" s="18">
        <v>2429.7623999999996</v>
      </c>
      <c r="J20" s="19">
        <v>6250.1241600000012</v>
      </c>
      <c r="K20" s="19">
        <v>4167.0288</v>
      </c>
      <c r="L20" s="19">
        <v>2158.5182399999999</v>
      </c>
      <c r="M20" s="19">
        <v>4147.9776000000011</v>
      </c>
      <c r="N20" s="19">
        <v>2374.8335999999999</v>
      </c>
      <c r="O20" s="19">
        <v>1809.3110400000005</v>
      </c>
      <c r="P20" s="19">
        <v>2847.2126400000002</v>
      </c>
      <c r="Q20" s="19">
        <v>4968.01512</v>
      </c>
      <c r="R20" s="19">
        <v>0</v>
      </c>
      <c r="S20" s="19">
        <v>0</v>
      </c>
      <c r="T20" s="19">
        <v>0</v>
      </c>
      <c r="U20" s="25">
        <f t="shared" si="3"/>
        <v>31152.783600000002</v>
      </c>
      <c r="V20" s="18">
        <f t="shared" si="4"/>
        <v>3461.4204000000004</v>
      </c>
      <c r="W20" s="39">
        <f t="shared" si="1"/>
        <v>2.1194728417964357E-2</v>
      </c>
      <c r="X20" s="35">
        <f t="shared" si="2"/>
        <v>6090.1465964058634</v>
      </c>
      <c r="Y20" s="35"/>
      <c r="Z20" s="49">
        <f t="shared" si="5"/>
        <v>0</v>
      </c>
    </row>
    <row r="21" spans="1:26" x14ac:dyDescent="0.35">
      <c r="A21" s="6" t="s">
        <v>398</v>
      </c>
      <c r="B21" s="7" t="s">
        <v>4150</v>
      </c>
      <c r="C21" s="7" t="s">
        <v>277</v>
      </c>
      <c r="D21" s="7" t="s">
        <v>303</v>
      </c>
      <c r="E21" s="7" t="s">
        <v>304</v>
      </c>
      <c r="F21" s="7" t="s">
        <v>4151</v>
      </c>
      <c r="G21" s="8">
        <v>10013</v>
      </c>
      <c r="H21" s="16" t="s">
        <v>4171</v>
      </c>
      <c r="I21" s="18">
        <v>7326.668160000002</v>
      </c>
      <c r="J21" s="19">
        <v>7508.1729600000008</v>
      </c>
      <c r="K21" s="19">
        <v>5194.5407999999979</v>
      </c>
      <c r="L21" s="19">
        <v>4590.9115199999997</v>
      </c>
      <c r="M21" s="19">
        <v>4598.9445599999999</v>
      </c>
      <c r="N21" s="19">
        <v>4593.4084799999991</v>
      </c>
      <c r="O21" s="19">
        <v>6842.186639999999</v>
      </c>
      <c r="P21" s="19">
        <v>6579.3535199999978</v>
      </c>
      <c r="Q21" s="19">
        <v>7764.7939199999992</v>
      </c>
      <c r="R21" s="19">
        <v>0</v>
      </c>
      <c r="S21" s="19">
        <v>0</v>
      </c>
      <c r="T21" s="19">
        <v>0</v>
      </c>
      <c r="U21" s="25">
        <f t="shared" si="3"/>
        <v>54998.980559999996</v>
      </c>
      <c r="V21" s="18">
        <f t="shared" si="4"/>
        <v>6110.99784</v>
      </c>
      <c r="W21" s="39">
        <f t="shared" si="1"/>
        <v>3.7418436541706054E-2</v>
      </c>
      <c r="X21" s="35">
        <f t="shared" si="2"/>
        <v>10751.907712775825</v>
      </c>
      <c r="Y21" s="35"/>
      <c r="Z21" s="49">
        <f t="shared" si="5"/>
        <v>0</v>
      </c>
    </row>
    <row r="22" spans="1:26" x14ac:dyDescent="0.35">
      <c r="A22" s="6" t="s">
        <v>398</v>
      </c>
      <c r="B22" s="7" t="s">
        <v>4150</v>
      </c>
      <c r="C22" s="7" t="s">
        <v>277</v>
      </c>
      <c r="D22" s="7" t="s">
        <v>298</v>
      </c>
      <c r="E22" s="7" t="s">
        <v>299</v>
      </c>
      <c r="F22" s="7" t="s">
        <v>4151</v>
      </c>
      <c r="G22" s="8">
        <v>20090</v>
      </c>
      <c r="H22" s="16" t="s">
        <v>4172</v>
      </c>
      <c r="I22" s="18">
        <v>795.32063999999991</v>
      </c>
      <c r="J22" s="19">
        <v>4038.9926399999972</v>
      </c>
      <c r="K22" s="19">
        <v>1011.3292799999998</v>
      </c>
      <c r="L22" s="19">
        <v>1260.1396799999998</v>
      </c>
      <c r="M22" s="19">
        <v>1848.4783199999997</v>
      </c>
      <c r="N22" s="19">
        <v>1043.7983999999999</v>
      </c>
      <c r="O22" s="19">
        <v>1058.7844799999998</v>
      </c>
      <c r="P22" s="19">
        <v>2212.380000000001</v>
      </c>
      <c r="Q22" s="19">
        <v>1091.7547199999999</v>
      </c>
      <c r="R22" s="19">
        <v>0</v>
      </c>
      <c r="S22" s="19">
        <v>0</v>
      </c>
      <c r="T22" s="19">
        <v>0</v>
      </c>
      <c r="U22" s="25">
        <f t="shared" si="3"/>
        <v>14360.978159999999</v>
      </c>
      <c r="V22" s="18">
        <f t="shared" si="4"/>
        <v>1595.6642399999998</v>
      </c>
      <c r="W22" s="39">
        <f t="shared" si="1"/>
        <v>9.7704601882676531E-3</v>
      </c>
      <c r="X22" s="35">
        <f t="shared" si="2"/>
        <v>2807.4686161330037</v>
      </c>
      <c r="Y22" s="35"/>
      <c r="Z22" s="49">
        <f t="shared" si="5"/>
        <v>0</v>
      </c>
    </row>
    <row r="23" spans="1:26" x14ac:dyDescent="0.35">
      <c r="A23" s="6" t="s">
        <v>398</v>
      </c>
      <c r="B23" s="7" t="s">
        <v>4150</v>
      </c>
      <c r="C23" s="7" t="s">
        <v>3194</v>
      </c>
      <c r="D23" s="7" t="s">
        <v>278</v>
      </c>
      <c r="E23" s="7" t="s">
        <v>279</v>
      </c>
      <c r="F23" s="7" t="s">
        <v>4151</v>
      </c>
      <c r="G23" s="8">
        <v>10023</v>
      </c>
      <c r="H23" s="16" t="s">
        <v>4173</v>
      </c>
      <c r="I23" s="18">
        <v>74.761920000000003</v>
      </c>
      <c r="J23" s="19">
        <v>1600.0372799999998</v>
      </c>
      <c r="K23" s="19">
        <v>338.19551999999999</v>
      </c>
      <c r="L23" s="19">
        <v>485.95248000000009</v>
      </c>
      <c r="M23" s="19">
        <v>209.3364</v>
      </c>
      <c r="N23" s="19">
        <v>186.90480000000002</v>
      </c>
      <c r="O23" s="19">
        <v>209.33640000000003</v>
      </c>
      <c r="P23" s="19">
        <v>448.57800000000003</v>
      </c>
      <c r="Q23" s="19">
        <v>336.42864000000003</v>
      </c>
      <c r="R23" s="19">
        <v>0</v>
      </c>
      <c r="S23" s="19">
        <v>0</v>
      </c>
      <c r="T23" s="19">
        <v>0</v>
      </c>
      <c r="U23" s="25">
        <f t="shared" si="3"/>
        <v>3889.5314400000002</v>
      </c>
      <c r="V23" s="104">
        <f t="shared" si="4"/>
        <v>432.17016000000001</v>
      </c>
      <c r="W23" s="39">
        <f t="shared" si="1"/>
        <v>2.6462342371207505E-3</v>
      </c>
      <c r="X23" s="35">
        <f t="shared" si="2"/>
        <v>760.37560447502335</v>
      </c>
      <c r="Y23" s="35"/>
      <c r="Z23" s="49">
        <f t="shared" si="5"/>
        <v>0</v>
      </c>
    </row>
    <row r="24" spans="1:26" x14ac:dyDescent="0.35">
      <c r="A24" s="6" t="s">
        <v>398</v>
      </c>
      <c r="B24" s="7" t="s">
        <v>4150</v>
      </c>
      <c r="C24" s="7" t="s">
        <v>420</v>
      </c>
      <c r="D24" s="7" t="s">
        <v>4165</v>
      </c>
      <c r="E24" s="7" t="s">
        <v>420</v>
      </c>
      <c r="F24" s="7" t="s">
        <v>4151</v>
      </c>
      <c r="G24" s="8">
        <v>10050</v>
      </c>
      <c r="H24" s="16" t="s">
        <v>4174</v>
      </c>
      <c r="I24" s="18">
        <v>822.38112000000001</v>
      </c>
      <c r="J24" s="19">
        <v>1495.2384</v>
      </c>
      <c r="K24" s="19">
        <v>382.64400000000001</v>
      </c>
      <c r="L24" s="19">
        <v>0</v>
      </c>
      <c r="M24" s="19">
        <v>1076.76</v>
      </c>
      <c r="N24" s="19">
        <v>37.380960000000002</v>
      </c>
      <c r="O24" s="19">
        <v>59.810400000000001</v>
      </c>
      <c r="P24" s="19">
        <v>1702.944</v>
      </c>
      <c r="Q24" s="19">
        <v>789.00912000000005</v>
      </c>
      <c r="R24" s="19">
        <v>0</v>
      </c>
      <c r="S24" s="19">
        <v>0</v>
      </c>
      <c r="T24" s="19">
        <v>0</v>
      </c>
      <c r="U24" s="25">
        <f t="shared" si="3"/>
        <v>6366.1680000000006</v>
      </c>
      <c r="V24" s="104">
        <f t="shared" si="4"/>
        <v>707.35200000000009</v>
      </c>
      <c r="W24" s="39">
        <f t="shared" si="1"/>
        <v>4.3312085223464695E-3</v>
      </c>
      <c r="X24" s="35">
        <f t="shared" si="2"/>
        <v>1244.5403555317582</v>
      </c>
      <c r="Y24" s="35"/>
      <c r="Z24" s="49">
        <f t="shared" si="5"/>
        <v>0</v>
      </c>
    </row>
    <row r="25" spans="1:26" x14ac:dyDescent="0.35">
      <c r="A25" s="9"/>
      <c r="B25" s="10"/>
      <c r="C25" s="10"/>
      <c r="D25" s="10"/>
      <c r="E25" s="10"/>
      <c r="F25" s="10"/>
      <c r="G25" s="11"/>
      <c r="H25" s="17"/>
      <c r="I25" s="44">
        <f t="shared" ref="I25:U25" si="6">+SUM(I3:I24)</f>
        <v>96303.060000000027</v>
      </c>
      <c r="J25" s="46">
        <f t="shared" si="6"/>
        <v>139603.22568</v>
      </c>
      <c r="K25" s="46">
        <f t="shared" si="6"/>
        <v>137241.58968000003</v>
      </c>
      <c r="L25" s="46">
        <f t="shared" si="6"/>
        <v>83350.629719999983</v>
      </c>
      <c r="M25" s="46">
        <f t="shared" si="6"/>
        <v>179565.21612</v>
      </c>
      <c r="N25" s="46">
        <f t="shared" si="6"/>
        <v>193632.23664000002</v>
      </c>
      <c r="O25" s="46">
        <f t="shared" si="6"/>
        <v>218697.62940000001</v>
      </c>
      <c r="P25" s="46">
        <f t="shared" si="6"/>
        <v>234397.20492000002</v>
      </c>
      <c r="Q25" s="46">
        <f t="shared" si="6"/>
        <v>187045.62119999997</v>
      </c>
      <c r="R25" s="46">
        <f t="shared" si="6"/>
        <v>0</v>
      </c>
      <c r="S25" s="46">
        <f t="shared" si="6"/>
        <v>0</v>
      </c>
      <c r="T25" s="46">
        <f t="shared" si="6"/>
        <v>0</v>
      </c>
      <c r="U25" s="51">
        <f>+SUM(U3:U24)</f>
        <v>1469836.4133599999</v>
      </c>
      <c r="V25" s="44">
        <f>+SUM(V3:V24)</f>
        <v>163315.15704000002</v>
      </c>
      <c r="W25" s="45">
        <f>+SUM(W3:W24)</f>
        <v>1</v>
      </c>
      <c r="X25" s="48">
        <v>287342.51632325421</v>
      </c>
      <c r="Y25" s="48">
        <f>+SUM(Y3:Y24)</f>
        <v>0</v>
      </c>
      <c r="Z25" s="50">
        <f>+IFERROR(Y25/X25,0)</f>
        <v>0</v>
      </c>
    </row>
    <row r="27" spans="1:26" x14ac:dyDescent="0.35">
      <c r="V27" s="20">
        <v>158044</v>
      </c>
    </row>
    <row r="28" spans="1:26" x14ac:dyDescent="0.35">
      <c r="V28" s="20">
        <f>V25-V27</f>
        <v>5271.1570400000201</v>
      </c>
    </row>
    <row r="29" spans="1:26" x14ac:dyDescent="0.35">
      <c r="V29" s="20">
        <f>V28-V24-V23-V16</f>
        <v>1527.5681600000207</v>
      </c>
    </row>
  </sheetData>
  <autoFilter ref="A2:U25" xr:uid="{70A20F32-100F-46BF-86B7-DACEB10307BA}"/>
  <conditionalFormatting sqref="G2">
    <cfRule type="duplicateValues" dxfId="82" priority="2"/>
  </conditionalFormatting>
  <conditionalFormatting sqref="G2">
    <cfRule type="duplicateValues" dxfId="81" priority="1"/>
  </conditionalFormatting>
  <conditionalFormatting sqref="G3:G24">
    <cfRule type="duplicateValues" dxfId="80" priority="8"/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5D90-6F2C-43BB-A012-9B62D87DDDA3}">
  <dimension ref="A2:Z193"/>
  <sheetViews>
    <sheetView showGridLines="0" zoomScale="85" zoomScaleNormal="85" workbookViewId="0">
      <pane xSplit="4" ySplit="4" topLeftCell="E175" activePane="bottomRight" state="frozen"/>
      <selection pane="topRight" activeCell="E1" sqref="E1"/>
      <selection pane="bottomLeft" activeCell="A5" sqref="A5"/>
      <selection pane="bottomRight" activeCell="A3" sqref="A3:XFD191"/>
    </sheetView>
  </sheetViews>
  <sheetFormatPr defaultRowHeight="14.5" outlineLevelCol="1" x14ac:dyDescent="0.35"/>
  <cols>
    <col min="1" max="1" width="13.1796875" bestFit="1" customWidth="1"/>
    <col min="2" max="2" width="11.816406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4611</v>
      </c>
      <c r="C3" s="7" t="s">
        <v>420</v>
      </c>
      <c r="D3" s="7" t="s">
        <v>450</v>
      </c>
      <c r="E3" s="7" t="s">
        <v>451</v>
      </c>
      <c r="F3" s="7"/>
      <c r="G3" s="8">
        <v>5150016</v>
      </c>
      <c r="H3" s="16" t="s">
        <v>4191</v>
      </c>
      <c r="I3" s="18">
        <v>21395.15</v>
      </c>
      <c r="J3" s="19">
        <v>4859.6769999999997</v>
      </c>
      <c r="K3" s="19">
        <v>9184.0669999999991</v>
      </c>
      <c r="L3" s="19">
        <v>12504.748</v>
      </c>
      <c r="M3" s="19">
        <v>13169.576999999999</v>
      </c>
      <c r="N3" s="19">
        <v>7152.8389999999999</v>
      </c>
      <c r="O3" s="19">
        <v>13807.87</v>
      </c>
      <c r="P3" s="19">
        <v>6658.2070000000003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88732.13499999998</v>
      </c>
      <c r="V3" s="18">
        <f>+AVERAGE(I3:P3)</f>
        <v>11091.516874999998</v>
      </c>
      <c r="W3" s="39">
        <f>+V3/$V$193</f>
        <v>9.2077403358565138E-2</v>
      </c>
      <c r="X3" s="35">
        <f>+IFERROR($W3*$X$193,0)</f>
        <v>11999.948151358378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4611</v>
      </c>
      <c r="C4" s="7" t="s">
        <v>420</v>
      </c>
      <c r="D4" s="7" t="s">
        <v>1462</v>
      </c>
      <c r="E4" s="7" t="s">
        <v>1463</v>
      </c>
      <c r="F4" s="7"/>
      <c r="G4" s="8">
        <v>5150023</v>
      </c>
      <c r="H4" s="16" t="s">
        <v>4192</v>
      </c>
      <c r="I4" s="18">
        <v>12743.304</v>
      </c>
      <c r="J4" s="19">
        <v>1733.038</v>
      </c>
      <c r="K4" s="19">
        <v>3889.4279999999999</v>
      </c>
      <c r="L4" s="19">
        <v>16119.275</v>
      </c>
      <c r="M4" s="19">
        <v>3740.5680000000002</v>
      </c>
      <c r="N4" s="19">
        <v>1727.1410000000001</v>
      </c>
      <c r="O4" s="19">
        <v>6030.9049999999997</v>
      </c>
      <c r="P4" s="19">
        <v>8784.27</v>
      </c>
      <c r="Q4" s="19">
        <v>0</v>
      </c>
      <c r="R4" s="19">
        <v>0</v>
      </c>
      <c r="S4" s="19">
        <v>0</v>
      </c>
      <c r="T4" s="19">
        <v>0</v>
      </c>
      <c r="U4" s="25">
        <f t="shared" ref="U4:U67" si="1">SUM(I4:T4)</f>
        <v>54767.929000000004</v>
      </c>
      <c r="V4" s="18">
        <f t="shared" ref="V4:V67" si="2">+AVERAGE(I4:P4)</f>
        <v>6845.9911250000005</v>
      </c>
      <c r="W4" s="39">
        <f t="shared" ref="W4:W67" si="3">+V4/$V$193</f>
        <v>5.6832721196737331E-2</v>
      </c>
      <c r="X4" s="35">
        <f>+IFERROR($W4*$X$193,0)</f>
        <v>7406.7000456742871</v>
      </c>
      <c r="Y4" s="35"/>
      <c r="Z4" s="49">
        <f t="shared" ref="Z4:Z67" si="4">+IFERROR(Y4/X4,0)</f>
        <v>0</v>
      </c>
    </row>
    <row r="5" spans="1:26" x14ac:dyDescent="0.35">
      <c r="A5" s="6" t="s">
        <v>398</v>
      </c>
      <c r="B5" s="7" t="s">
        <v>4611</v>
      </c>
      <c r="C5" s="7" t="s">
        <v>420</v>
      </c>
      <c r="D5" s="7" t="s">
        <v>1069</v>
      </c>
      <c r="E5" s="7" t="s">
        <v>1070</v>
      </c>
      <c r="F5" s="7"/>
      <c r="G5" s="8">
        <v>5152135</v>
      </c>
      <c r="H5" s="16" t="s">
        <v>4193</v>
      </c>
      <c r="I5" s="18">
        <v>12000.227000000001</v>
      </c>
      <c r="J5" s="19">
        <v>6013.5050000000001</v>
      </c>
      <c r="K5" s="19">
        <v>8595.9419999999991</v>
      </c>
      <c r="L5" s="19">
        <v>9100.7469999999994</v>
      </c>
      <c r="M5" s="19">
        <v>8138.2716399999999</v>
      </c>
      <c r="N5" s="19">
        <v>8401.1779999999999</v>
      </c>
      <c r="O5" s="19">
        <v>6546.4719999999998</v>
      </c>
      <c r="P5" s="19">
        <v>10121.397999999999</v>
      </c>
      <c r="Q5" s="19">
        <v>0</v>
      </c>
      <c r="R5" s="19">
        <v>0</v>
      </c>
      <c r="S5" s="19">
        <v>0</v>
      </c>
      <c r="T5" s="19">
        <v>0</v>
      </c>
      <c r="U5" s="25">
        <f t="shared" si="1"/>
        <v>68917.740640000004</v>
      </c>
      <c r="V5" s="18">
        <f t="shared" si="2"/>
        <v>8614.7175800000005</v>
      </c>
      <c r="W5" s="39">
        <f t="shared" si="3"/>
        <v>7.1515991398947612E-2</v>
      </c>
      <c r="X5" s="35">
        <f>+IFERROR($W5*$X$193,0)</f>
        <v>9320.290945200004</v>
      </c>
      <c r="Y5" s="35"/>
      <c r="Z5" s="49">
        <f t="shared" si="4"/>
        <v>0</v>
      </c>
    </row>
    <row r="6" spans="1:26" x14ac:dyDescent="0.35">
      <c r="A6" s="6" t="s">
        <v>398</v>
      </c>
      <c r="B6" s="7" t="s">
        <v>4611</v>
      </c>
      <c r="C6" s="7" t="s">
        <v>267</v>
      </c>
      <c r="D6" s="7" t="s">
        <v>290</v>
      </c>
      <c r="E6" s="7" t="s">
        <v>291</v>
      </c>
      <c r="F6" s="7" t="s">
        <v>4194</v>
      </c>
      <c r="G6" s="8">
        <v>5151323</v>
      </c>
      <c r="H6" s="16" t="s">
        <v>4195</v>
      </c>
      <c r="I6" s="18">
        <v>534.28300000000002</v>
      </c>
      <c r="J6" s="19">
        <v>0</v>
      </c>
      <c r="K6" s="19">
        <v>1793.89</v>
      </c>
      <c r="L6" s="19">
        <v>653.13400000000001</v>
      </c>
      <c r="M6" s="19">
        <v>534.28200000000004</v>
      </c>
      <c r="N6" s="19">
        <v>0</v>
      </c>
      <c r="O6" s="19">
        <v>0</v>
      </c>
      <c r="P6" s="19">
        <v>355.49200000000002</v>
      </c>
      <c r="Q6" s="19">
        <v>0</v>
      </c>
      <c r="R6" s="19">
        <v>0</v>
      </c>
      <c r="S6" s="19">
        <v>0</v>
      </c>
      <c r="T6" s="19">
        <v>0</v>
      </c>
      <c r="U6" s="25">
        <f t="shared" si="1"/>
        <v>3871.0810000000006</v>
      </c>
      <c r="V6" s="18">
        <f t="shared" si="2"/>
        <v>483.88512500000007</v>
      </c>
      <c r="W6" s="39">
        <f t="shared" si="3"/>
        <v>4.0170236709696867E-3</v>
      </c>
      <c r="X6" s="35">
        <f>+IFERROR($W6*$X$193,0)</f>
        <v>523.5168892274321</v>
      </c>
      <c r="Y6" s="35"/>
      <c r="Z6" s="49">
        <f t="shared" si="4"/>
        <v>0</v>
      </c>
    </row>
    <row r="7" spans="1:26" x14ac:dyDescent="0.35">
      <c r="A7" s="6" t="s">
        <v>398</v>
      </c>
      <c r="B7" s="7" t="s">
        <v>4611</v>
      </c>
      <c r="C7" s="7" t="s">
        <v>267</v>
      </c>
      <c r="D7" s="7" t="s">
        <v>290</v>
      </c>
      <c r="E7" s="7" t="s">
        <v>291</v>
      </c>
      <c r="F7" s="7" t="s">
        <v>4194</v>
      </c>
      <c r="G7" s="8">
        <v>5151150</v>
      </c>
      <c r="H7" s="16" t="s">
        <v>4196</v>
      </c>
      <c r="I7" s="18">
        <v>2100.4789999999998</v>
      </c>
      <c r="J7" s="19">
        <v>3575.7939999999999</v>
      </c>
      <c r="K7" s="19">
        <v>0</v>
      </c>
      <c r="L7" s="19">
        <v>680.44399999999996</v>
      </c>
      <c r="M7" s="19">
        <v>533.82600000000002</v>
      </c>
      <c r="N7" s="19">
        <v>0</v>
      </c>
      <c r="O7" s="19">
        <v>452.58800000000002</v>
      </c>
      <c r="P7" s="19">
        <v>236.07900000000001</v>
      </c>
      <c r="Q7" s="19">
        <v>0</v>
      </c>
      <c r="R7" s="19">
        <v>0</v>
      </c>
      <c r="S7" s="19">
        <v>0</v>
      </c>
      <c r="T7" s="19">
        <v>0</v>
      </c>
      <c r="U7" s="25">
        <f t="shared" si="1"/>
        <v>7579.2099999999982</v>
      </c>
      <c r="V7" s="18">
        <f t="shared" si="2"/>
        <v>947.40124999999978</v>
      </c>
      <c r="W7" s="39">
        <f t="shared" si="3"/>
        <v>7.8649519287377727E-3</v>
      </c>
      <c r="X7" s="35">
        <f>+IFERROR($W7*$X$193,0)</f>
        <v>1024.9964911613692</v>
      </c>
      <c r="Y7" s="35"/>
      <c r="Z7" s="49">
        <f t="shared" si="4"/>
        <v>0</v>
      </c>
    </row>
    <row r="8" spans="1:26" x14ac:dyDescent="0.35">
      <c r="A8" s="6" t="s">
        <v>398</v>
      </c>
      <c r="B8" s="7" t="s">
        <v>4611</v>
      </c>
      <c r="C8" s="7" t="s">
        <v>267</v>
      </c>
      <c r="D8" s="7" t="s">
        <v>290</v>
      </c>
      <c r="E8" s="7" t="s">
        <v>291</v>
      </c>
      <c r="F8" s="7" t="s">
        <v>4194</v>
      </c>
      <c r="G8" s="8">
        <v>5151091</v>
      </c>
      <c r="H8" s="16" t="s">
        <v>4197</v>
      </c>
      <c r="I8" s="18">
        <v>356.536</v>
      </c>
      <c r="J8" s="19">
        <v>0</v>
      </c>
      <c r="K8" s="19">
        <v>1690.2570000000001</v>
      </c>
      <c r="L8" s="19">
        <v>1085.664</v>
      </c>
      <c r="M8" s="19">
        <v>0</v>
      </c>
      <c r="N8" s="19">
        <v>0</v>
      </c>
      <c r="O8" s="19">
        <v>479.25400000000002</v>
      </c>
      <c r="P8" s="19">
        <v>422.07600000000002</v>
      </c>
      <c r="Q8" s="19"/>
      <c r="R8" s="19"/>
      <c r="S8" s="19"/>
      <c r="T8" s="19"/>
      <c r="U8" s="25">
        <f t="shared" si="1"/>
        <v>4033.7870000000003</v>
      </c>
      <c r="V8" s="18">
        <f t="shared" si="2"/>
        <v>504.22337500000003</v>
      </c>
      <c r="W8" s="39">
        <f t="shared" si="3"/>
        <v>4.1858638097858961E-3</v>
      </c>
      <c r="X8" s="35">
        <f t="shared" ref="X8:X71" si="5">+IFERROR($W8*$X$193,0)</f>
        <v>545.52090799599785</v>
      </c>
      <c r="Y8" s="35"/>
      <c r="Z8" s="49">
        <f t="shared" si="4"/>
        <v>0</v>
      </c>
    </row>
    <row r="9" spans="1:26" x14ac:dyDescent="0.35">
      <c r="A9" s="6" t="s">
        <v>398</v>
      </c>
      <c r="B9" s="7" t="s">
        <v>4611</v>
      </c>
      <c r="C9" s="7" t="s">
        <v>267</v>
      </c>
      <c r="D9" s="7" t="s">
        <v>290</v>
      </c>
      <c r="E9" s="7" t="s">
        <v>291</v>
      </c>
      <c r="F9" s="7" t="s">
        <v>4194</v>
      </c>
      <c r="G9" s="8">
        <v>5152502</v>
      </c>
      <c r="H9" s="16" t="s">
        <v>4198</v>
      </c>
      <c r="I9" s="18">
        <v>434.18</v>
      </c>
      <c r="J9" s="19">
        <v>0</v>
      </c>
      <c r="K9" s="19">
        <v>689.58100000000002</v>
      </c>
      <c r="L9" s="19">
        <v>1004.106</v>
      </c>
      <c r="M9" s="19">
        <v>0</v>
      </c>
      <c r="N9" s="19">
        <v>314.51799999999997</v>
      </c>
      <c r="O9" s="19">
        <v>0</v>
      </c>
      <c r="P9" s="19">
        <v>481.07499999999999</v>
      </c>
      <c r="Q9" s="19"/>
      <c r="R9" s="19"/>
      <c r="S9" s="19"/>
      <c r="T9" s="19"/>
      <c r="U9" s="25">
        <f t="shared" si="1"/>
        <v>2923.46</v>
      </c>
      <c r="V9" s="18">
        <f t="shared" si="2"/>
        <v>365.4325</v>
      </c>
      <c r="W9" s="39">
        <f t="shared" si="3"/>
        <v>3.0336766451368592E-3</v>
      </c>
      <c r="X9" s="35">
        <f t="shared" si="5"/>
        <v>395.36260930237017</v>
      </c>
      <c r="Y9" s="35"/>
      <c r="Z9" s="49">
        <f t="shared" si="4"/>
        <v>0</v>
      </c>
    </row>
    <row r="10" spans="1:26" x14ac:dyDescent="0.35">
      <c r="A10" s="6" t="s">
        <v>398</v>
      </c>
      <c r="B10" s="7" t="s">
        <v>4611</v>
      </c>
      <c r="C10" s="7" t="s">
        <v>267</v>
      </c>
      <c r="D10" s="7" t="s">
        <v>290</v>
      </c>
      <c r="E10" s="7" t="s">
        <v>291</v>
      </c>
      <c r="F10" s="7" t="s">
        <v>4194</v>
      </c>
      <c r="G10" s="8">
        <v>5151385</v>
      </c>
      <c r="H10" s="16" t="s">
        <v>4199</v>
      </c>
      <c r="I10" s="18">
        <v>177.74600000000001</v>
      </c>
      <c r="J10" s="19">
        <v>0</v>
      </c>
      <c r="K10" s="19">
        <v>1267.162</v>
      </c>
      <c r="L10" s="19">
        <v>638.32799999999997</v>
      </c>
      <c r="M10" s="19">
        <v>117.61199999999999</v>
      </c>
      <c r="N10" s="19">
        <v>0</v>
      </c>
      <c r="O10" s="19">
        <v>623.30700000000002</v>
      </c>
      <c r="P10" s="19">
        <v>422.07499999999999</v>
      </c>
      <c r="Q10" s="19"/>
      <c r="R10" s="19"/>
      <c r="S10" s="19"/>
      <c r="T10" s="19"/>
      <c r="U10" s="25">
        <f t="shared" si="1"/>
        <v>3246.2299999999996</v>
      </c>
      <c r="V10" s="18">
        <f t="shared" si="2"/>
        <v>405.77874999999995</v>
      </c>
      <c r="W10" s="39">
        <f t="shared" si="3"/>
        <v>3.3686153173782523E-3</v>
      </c>
      <c r="X10" s="35">
        <f t="shared" si="5"/>
        <v>439.01334829128263</v>
      </c>
      <c r="Y10" s="35"/>
      <c r="Z10" s="49">
        <f t="shared" si="4"/>
        <v>0</v>
      </c>
    </row>
    <row r="11" spans="1:26" x14ac:dyDescent="0.35">
      <c r="A11" s="6" t="s">
        <v>398</v>
      </c>
      <c r="B11" s="7" t="s">
        <v>4611</v>
      </c>
      <c r="C11" s="7" t="s">
        <v>420</v>
      </c>
      <c r="D11" s="7" t="s">
        <v>1069</v>
      </c>
      <c r="E11" s="7" t="s">
        <v>1070</v>
      </c>
      <c r="F11" s="7" t="s">
        <v>4194</v>
      </c>
      <c r="G11" s="8">
        <v>5152526</v>
      </c>
      <c r="H11" s="16" t="s">
        <v>4200</v>
      </c>
      <c r="I11" s="18">
        <v>1007.484</v>
      </c>
      <c r="J11" s="19">
        <v>2767.7979999999998</v>
      </c>
      <c r="K11" s="19">
        <v>2080.0586400000002</v>
      </c>
      <c r="L11" s="19">
        <v>-6.4000000001396989E-4</v>
      </c>
      <c r="M11" s="19">
        <v>1467.5450000000001</v>
      </c>
      <c r="N11" s="19">
        <v>1334.011</v>
      </c>
      <c r="O11" s="19">
        <v>926.32299999999998</v>
      </c>
      <c r="P11" s="19">
        <v>3203.6869999999999</v>
      </c>
      <c r="Q11" s="19"/>
      <c r="R11" s="19"/>
      <c r="S11" s="19"/>
      <c r="T11" s="19"/>
      <c r="U11" s="25">
        <f t="shared" si="1"/>
        <v>12786.906000000001</v>
      </c>
      <c r="V11" s="18">
        <f t="shared" si="2"/>
        <v>1598.3632500000001</v>
      </c>
      <c r="W11" s="39">
        <f t="shared" si="3"/>
        <v>1.3268981992488483E-2</v>
      </c>
      <c r="X11" s="35">
        <f t="shared" si="5"/>
        <v>1729.2743944039371</v>
      </c>
      <c r="Y11" s="35"/>
      <c r="Z11" s="49">
        <f t="shared" si="4"/>
        <v>0</v>
      </c>
    </row>
    <row r="12" spans="1:26" x14ac:dyDescent="0.35">
      <c r="A12" s="6" t="s">
        <v>398</v>
      </c>
      <c r="B12" s="7" t="s">
        <v>4611</v>
      </c>
      <c r="C12" s="7" t="s">
        <v>420</v>
      </c>
      <c r="D12" s="7" t="s">
        <v>1069</v>
      </c>
      <c r="E12" s="7" t="s">
        <v>1070</v>
      </c>
      <c r="F12" s="7" t="s">
        <v>4194</v>
      </c>
      <c r="G12" s="8">
        <v>5150708</v>
      </c>
      <c r="H12" s="16" t="s">
        <v>4201</v>
      </c>
      <c r="I12" s="18">
        <v>0</v>
      </c>
      <c r="J12" s="19">
        <v>770.36199999999997</v>
      </c>
      <c r="K12" s="19">
        <v>1396.3236400000001</v>
      </c>
      <c r="L12" s="19">
        <v>302.16135999999995</v>
      </c>
      <c r="M12" s="19">
        <v>0</v>
      </c>
      <c r="N12" s="19">
        <v>0</v>
      </c>
      <c r="O12" s="19">
        <v>534.28300000000002</v>
      </c>
      <c r="P12" s="19">
        <v>889.77599999999995</v>
      </c>
      <c r="Q12" s="19"/>
      <c r="R12" s="19"/>
      <c r="S12" s="19"/>
      <c r="T12" s="19"/>
      <c r="U12" s="25">
        <f t="shared" si="1"/>
        <v>3892.9059999999999</v>
      </c>
      <c r="V12" s="18">
        <f t="shared" si="2"/>
        <v>486.61324999999999</v>
      </c>
      <c r="W12" s="39">
        <f t="shared" si="3"/>
        <v>4.0396714899171363E-3</v>
      </c>
      <c r="X12" s="35">
        <f t="shared" si="5"/>
        <v>526.46845653056755</v>
      </c>
      <c r="Y12" s="35"/>
      <c r="Z12" s="49">
        <f t="shared" si="4"/>
        <v>0</v>
      </c>
    </row>
    <row r="13" spans="1:26" x14ac:dyDescent="0.35">
      <c r="A13" s="6" t="s">
        <v>398</v>
      </c>
      <c r="B13" s="7" t="s">
        <v>4611</v>
      </c>
      <c r="C13" s="7" t="s">
        <v>420</v>
      </c>
      <c r="D13" s="7" t="s">
        <v>1069</v>
      </c>
      <c r="E13" s="7" t="s">
        <v>1070</v>
      </c>
      <c r="F13" s="7" t="s">
        <v>4194</v>
      </c>
      <c r="G13" s="8">
        <v>5150919</v>
      </c>
      <c r="H13" s="16" t="s">
        <v>4202</v>
      </c>
      <c r="I13" s="18">
        <v>0</v>
      </c>
      <c r="J13" s="19">
        <v>1247.355</v>
      </c>
      <c r="K13" s="19">
        <v>1274.8236400000001</v>
      </c>
      <c r="L13" s="19">
        <v>604.32435999999984</v>
      </c>
      <c r="M13" s="19">
        <v>4160.442</v>
      </c>
      <c r="N13" s="19">
        <v>3134.6239999999998</v>
      </c>
      <c r="O13" s="19">
        <v>1612.3810000000001</v>
      </c>
      <c r="P13" s="19">
        <v>1724.5229999999999</v>
      </c>
      <c r="Q13" s="19"/>
      <c r="R13" s="19"/>
      <c r="S13" s="19"/>
      <c r="T13" s="19"/>
      <c r="U13" s="25">
        <f t="shared" si="1"/>
        <v>13758.472999999998</v>
      </c>
      <c r="V13" s="18">
        <f t="shared" si="2"/>
        <v>1719.8091249999998</v>
      </c>
      <c r="W13" s="39">
        <f t="shared" si="3"/>
        <v>1.4277177800567155E-2</v>
      </c>
      <c r="X13" s="35">
        <f t="shared" si="5"/>
        <v>1860.6670812312152</v>
      </c>
      <c r="Y13" s="35"/>
      <c r="Z13" s="49">
        <f t="shared" si="4"/>
        <v>0</v>
      </c>
    </row>
    <row r="14" spans="1:26" x14ac:dyDescent="0.35">
      <c r="A14" s="6" t="s">
        <v>398</v>
      </c>
      <c r="B14" s="7" t="s">
        <v>4611</v>
      </c>
      <c r="C14" s="7" t="s">
        <v>420</v>
      </c>
      <c r="D14" s="7" t="s">
        <v>1069</v>
      </c>
      <c r="E14" s="7" t="s">
        <v>1070</v>
      </c>
      <c r="F14" s="7" t="s">
        <v>4194</v>
      </c>
      <c r="G14" s="8">
        <v>5151198</v>
      </c>
      <c r="H14" s="16" t="s">
        <v>4203</v>
      </c>
      <c r="I14" s="18">
        <v>1053.1020000000001</v>
      </c>
      <c r="J14" s="19">
        <v>0</v>
      </c>
      <c r="K14" s="19">
        <v>1102.5609999999999</v>
      </c>
      <c r="L14" s="19">
        <v>683.55600000000004</v>
      </c>
      <c r="M14" s="19">
        <v>1176.9059999999999</v>
      </c>
      <c r="N14" s="19">
        <v>681.64</v>
      </c>
      <c r="O14" s="19">
        <v>1108.29</v>
      </c>
      <c r="P14" s="19">
        <v>681.84900000000005</v>
      </c>
      <c r="Q14" s="19"/>
      <c r="R14" s="19"/>
      <c r="S14" s="19"/>
      <c r="T14" s="19"/>
      <c r="U14" s="25">
        <f t="shared" si="1"/>
        <v>6487.9040000000005</v>
      </c>
      <c r="V14" s="18">
        <f t="shared" si="2"/>
        <v>810.98800000000006</v>
      </c>
      <c r="W14" s="39">
        <f t="shared" si="3"/>
        <v>6.7325028701230773E-3</v>
      </c>
      <c r="X14" s="35">
        <f t="shared" si="5"/>
        <v>877.4105526818513</v>
      </c>
      <c r="Y14" s="35"/>
      <c r="Z14" s="49">
        <f t="shared" si="4"/>
        <v>0</v>
      </c>
    </row>
    <row r="15" spans="1:26" x14ac:dyDescent="0.35">
      <c r="A15" s="6" t="s">
        <v>398</v>
      </c>
      <c r="B15" s="7" t="s">
        <v>4611</v>
      </c>
      <c r="C15" s="7" t="s">
        <v>420</v>
      </c>
      <c r="D15" s="7" t="s">
        <v>1069</v>
      </c>
      <c r="E15" s="7" t="s">
        <v>1070</v>
      </c>
      <c r="F15" s="7" t="s">
        <v>4194</v>
      </c>
      <c r="G15" s="8">
        <v>5151804</v>
      </c>
      <c r="H15" s="16" t="s">
        <v>4204</v>
      </c>
      <c r="I15" s="18">
        <v>770.36199999999997</v>
      </c>
      <c r="J15" s="19">
        <v>0</v>
      </c>
      <c r="K15" s="19">
        <v>1132.646</v>
      </c>
      <c r="L15" s="19">
        <v>329.75999999999993</v>
      </c>
      <c r="M15" s="19">
        <v>0</v>
      </c>
      <c r="N15" s="19">
        <v>534.28300000000002</v>
      </c>
      <c r="O15" s="19">
        <v>236.07900000000001</v>
      </c>
      <c r="P15" s="19">
        <v>1151.3140000000001</v>
      </c>
      <c r="Q15" s="19"/>
      <c r="R15" s="19"/>
      <c r="S15" s="19"/>
      <c r="T15" s="19"/>
      <c r="U15" s="25">
        <f t="shared" si="1"/>
        <v>4154.4439999999995</v>
      </c>
      <c r="V15" s="18">
        <f t="shared" si="2"/>
        <v>519.30549999999994</v>
      </c>
      <c r="W15" s="39">
        <f t="shared" si="3"/>
        <v>4.3110696696137289E-3</v>
      </c>
      <c r="X15" s="35">
        <f t="shared" si="5"/>
        <v>561.83830804614252</v>
      </c>
      <c r="Y15" s="35"/>
      <c r="Z15" s="49">
        <f t="shared" si="4"/>
        <v>0</v>
      </c>
    </row>
    <row r="16" spans="1:26" x14ac:dyDescent="0.35">
      <c r="A16" s="6" t="s">
        <v>398</v>
      </c>
      <c r="B16" s="7" t="s">
        <v>4611</v>
      </c>
      <c r="C16" s="7" t="s">
        <v>420</v>
      </c>
      <c r="D16" s="7" t="s">
        <v>1069</v>
      </c>
      <c r="E16" s="7" t="s">
        <v>1070</v>
      </c>
      <c r="F16" s="7" t="s">
        <v>4194</v>
      </c>
      <c r="G16" s="8">
        <v>5152474</v>
      </c>
      <c r="H16" s="16" t="s">
        <v>4205</v>
      </c>
      <c r="I16" s="18">
        <v>650.94899999999996</v>
      </c>
      <c r="J16" s="19">
        <v>0</v>
      </c>
      <c r="K16" s="19">
        <v>2186.8060399999999</v>
      </c>
      <c r="L16" s="19">
        <v>1278.47696</v>
      </c>
      <c r="M16" s="19">
        <v>414.86900000000003</v>
      </c>
      <c r="N16" s="19">
        <v>770.36199999999997</v>
      </c>
      <c r="O16" s="19">
        <v>533.36699999999996</v>
      </c>
      <c r="P16" s="19">
        <v>463.54300000000001</v>
      </c>
      <c r="Q16" s="19"/>
      <c r="R16" s="19"/>
      <c r="S16" s="19"/>
      <c r="T16" s="19"/>
      <c r="U16" s="25">
        <f t="shared" si="1"/>
        <v>6298.3729999999996</v>
      </c>
      <c r="V16" s="18">
        <f t="shared" si="2"/>
        <v>787.29662499999995</v>
      </c>
      <c r="W16" s="39">
        <f t="shared" si="3"/>
        <v>6.5358264085913862E-3</v>
      </c>
      <c r="X16" s="35">
        <f t="shared" si="5"/>
        <v>851.77877707907658</v>
      </c>
      <c r="Y16" s="35"/>
      <c r="Z16" s="49">
        <f t="shared" si="4"/>
        <v>0</v>
      </c>
    </row>
    <row r="17" spans="1:26" x14ac:dyDescent="0.35">
      <c r="A17" s="6" t="s">
        <v>398</v>
      </c>
      <c r="B17" s="7" t="s">
        <v>4611</v>
      </c>
      <c r="C17" s="7" t="s">
        <v>420</v>
      </c>
      <c r="D17" s="7" t="s">
        <v>1069</v>
      </c>
      <c r="E17" s="7" t="s">
        <v>1070</v>
      </c>
      <c r="F17" s="7" t="s">
        <v>4194</v>
      </c>
      <c r="G17" s="8">
        <v>5151468</v>
      </c>
      <c r="H17" s="16" t="s">
        <v>4206</v>
      </c>
      <c r="I17" s="18">
        <v>1387.567</v>
      </c>
      <c r="J17" s="19">
        <v>0</v>
      </c>
      <c r="K17" s="19">
        <v>802.66463999999996</v>
      </c>
      <c r="L17" s="19">
        <v>530.53635999999983</v>
      </c>
      <c r="M17" s="19">
        <v>1249.376</v>
      </c>
      <c r="N17" s="19">
        <v>0</v>
      </c>
      <c r="O17" s="19">
        <v>949.15</v>
      </c>
      <c r="P17" s="19">
        <v>943.18899999999996</v>
      </c>
      <c r="Q17" s="19"/>
      <c r="R17" s="19"/>
      <c r="S17" s="19"/>
      <c r="T17" s="19"/>
      <c r="U17" s="25">
        <f t="shared" si="1"/>
        <v>5862.4830000000002</v>
      </c>
      <c r="V17" s="18">
        <f t="shared" si="2"/>
        <v>732.81037500000002</v>
      </c>
      <c r="W17" s="39">
        <f t="shared" si="3"/>
        <v>6.0835030271020885E-3</v>
      </c>
      <c r="X17" s="35">
        <f t="shared" si="5"/>
        <v>792.82992613915951</v>
      </c>
      <c r="Y17" s="35"/>
      <c r="Z17" s="49">
        <f t="shared" si="4"/>
        <v>0</v>
      </c>
    </row>
    <row r="18" spans="1:26" x14ac:dyDescent="0.35">
      <c r="A18" s="6" t="s">
        <v>398</v>
      </c>
      <c r="B18" s="7" t="s">
        <v>4611</v>
      </c>
      <c r="C18" s="7" t="s">
        <v>420</v>
      </c>
      <c r="D18" s="7" t="s">
        <v>1069</v>
      </c>
      <c r="E18" s="7" t="s">
        <v>1070</v>
      </c>
      <c r="F18" s="7" t="s">
        <v>4194</v>
      </c>
      <c r="G18" s="8">
        <v>5150739</v>
      </c>
      <c r="H18" s="16" t="s">
        <v>4207</v>
      </c>
      <c r="I18" s="18">
        <v>534.28300000000002</v>
      </c>
      <c r="J18" s="19">
        <v>1589.22</v>
      </c>
      <c r="K18" s="19">
        <v>2166.6856400000001</v>
      </c>
      <c r="L18" s="19">
        <v>329.87035999999995</v>
      </c>
      <c r="M18" s="19">
        <v>1185.231</v>
      </c>
      <c r="N18" s="19">
        <v>0</v>
      </c>
      <c r="O18" s="19">
        <v>829.73800000000006</v>
      </c>
      <c r="P18" s="19">
        <v>639.9</v>
      </c>
      <c r="Q18" s="19"/>
      <c r="R18" s="19"/>
      <c r="S18" s="19"/>
      <c r="T18" s="19"/>
      <c r="U18" s="25">
        <f t="shared" si="1"/>
        <v>7274.9279999999999</v>
      </c>
      <c r="V18" s="18">
        <f t="shared" si="2"/>
        <v>909.36599999999999</v>
      </c>
      <c r="W18" s="39">
        <f t="shared" si="3"/>
        <v>7.5491982680290478E-3</v>
      </c>
      <c r="X18" s="35">
        <f t="shared" si="5"/>
        <v>983.84603058255402</v>
      </c>
      <c r="Y18" s="35"/>
      <c r="Z18" s="49">
        <f t="shared" si="4"/>
        <v>0</v>
      </c>
    </row>
    <row r="19" spans="1:26" x14ac:dyDescent="0.35">
      <c r="A19" s="6" t="s">
        <v>398</v>
      </c>
      <c r="B19" s="7" t="s">
        <v>4611</v>
      </c>
      <c r="C19" s="7" t="s">
        <v>420</v>
      </c>
      <c r="D19" s="7" t="s">
        <v>1069</v>
      </c>
      <c r="E19" s="7" t="s">
        <v>1070</v>
      </c>
      <c r="F19" s="7" t="s">
        <v>4194</v>
      </c>
      <c r="G19" s="8">
        <v>5151714</v>
      </c>
      <c r="H19" s="16" t="s">
        <v>4208</v>
      </c>
      <c r="I19" s="18">
        <v>0</v>
      </c>
      <c r="J19" s="19">
        <v>0</v>
      </c>
      <c r="K19" s="19">
        <v>770.36199999999997</v>
      </c>
      <c r="L19" s="19">
        <v>770.36199999999997</v>
      </c>
      <c r="M19" s="19">
        <v>414.86900000000003</v>
      </c>
      <c r="N19" s="19">
        <v>355.49299999999999</v>
      </c>
      <c r="O19" s="19">
        <v>178.79</v>
      </c>
      <c r="P19" s="19">
        <v>1311.9159999999999</v>
      </c>
      <c r="Q19" s="19"/>
      <c r="R19" s="19"/>
      <c r="S19" s="19"/>
      <c r="T19" s="19"/>
      <c r="U19" s="25">
        <f t="shared" si="1"/>
        <v>3801.7919999999995</v>
      </c>
      <c r="V19" s="18">
        <f t="shared" si="2"/>
        <v>475.22399999999993</v>
      </c>
      <c r="W19" s="39">
        <f t="shared" si="3"/>
        <v>3.9451224234530822E-3</v>
      </c>
      <c r="X19" s="35">
        <f t="shared" si="5"/>
        <v>514.14638994372297</v>
      </c>
      <c r="Y19" s="35"/>
      <c r="Z19" s="49">
        <f t="shared" si="4"/>
        <v>0</v>
      </c>
    </row>
    <row r="20" spans="1:26" x14ac:dyDescent="0.35">
      <c r="A20" s="6" t="s">
        <v>398</v>
      </c>
      <c r="B20" s="7" t="s">
        <v>4611</v>
      </c>
      <c r="C20" s="7" t="s">
        <v>420</v>
      </c>
      <c r="D20" s="7" t="s">
        <v>1069</v>
      </c>
      <c r="E20" s="7" t="s">
        <v>1070</v>
      </c>
      <c r="F20" s="7" t="s">
        <v>4194</v>
      </c>
      <c r="G20" s="8">
        <v>5152159</v>
      </c>
      <c r="H20" s="16" t="s">
        <v>4209</v>
      </c>
      <c r="I20" s="18">
        <v>770.36199999999997</v>
      </c>
      <c r="J20" s="19">
        <v>414.86900000000003</v>
      </c>
      <c r="K20" s="19">
        <v>802.66463999999996</v>
      </c>
      <c r="L20" s="19">
        <v>681.61735999999985</v>
      </c>
      <c r="M20" s="19">
        <v>0</v>
      </c>
      <c r="N20" s="19">
        <v>0</v>
      </c>
      <c r="O20" s="19">
        <v>414.86900000000003</v>
      </c>
      <c r="P20" s="19">
        <v>729.24</v>
      </c>
      <c r="Q20" s="19"/>
      <c r="R20" s="19"/>
      <c r="S20" s="19"/>
      <c r="T20" s="19"/>
      <c r="U20" s="25">
        <f t="shared" si="1"/>
        <v>3813.6220000000003</v>
      </c>
      <c r="V20" s="18">
        <f t="shared" si="2"/>
        <v>476.70275000000004</v>
      </c>
      <c r="W20" s="39">
        <f t="shared" si="3"/>
        <v>3.9573984233682415E-3</v>
      </c>
      <c r="X20" s="35">
        <f t="shared" si="5"/>
        <v>515.74625437424277</v>
      </c>
      <c r="Y20" s="35"/>
      <c r="Z20" s="49">
        <f t="shared" si="4"/>
        <v>0</v>
      </c>
    </row>
    <row r="21" spans="1:26" x14ac:dyDescent="0.35">
      <c r="A21" s="6" t="s">
        <v>398</v>
      </c>
      <c r="B21" s="7" t="s">
        <v>4611</v>
      </c>
      <c r="C21" s="7" t="s">
        <v>420</v>
      </c>
      <c r="D21" s="7" t="s">
        <v>1069</v>
      </c>
      <c r="E21" s="7" t="s">
        <v>1070</v>
      </c>
      <c r="F21" s="7" t="s">
        <v>4194</v>
      </c>
      <c r="G21" s="8">
        <v>5151475</v>
      </c>
      <c r="H21" s="16" t="s">
        <v>4210</v>
      </c>
      <c r="I21" s="18">
        <v>0</v>
      </c>
      <c r="J21" s="19">
        <v>0</v>
      </c>
      <c r="K21" s="19">
        <v>533.36699999999996</v>
      </c>
      <c r="L21" s="19">
        <v>0</v>
      </c>
      <c r="M21" s="19">
        <v>0</v>
      </c>
      <c r="N21" s="19">
        <v>0</v>
      </c>
      <c r="O21" s="19">
        <v>0</v>
      </c>
      <c r="P21" s="19">
        <v>941.40800000000002</v>
      </c>
      <c r="Q21" s="19"/>
      <c r="R21" s="19"/>
      <c r="S21" s="19"/>
      <c r="T21" s="19"/>
      <c r="U21" s="25">
        <f t="shared" si="1"/>
        <v>1474.7750000000001</v>
      </c>
      <c r="V21" s="18">
        <f t="shared" si="2"/>
        <v>184.34687500000001</v>
      </c>
      <c r="W21" s="39">
        <f t="shared" si="3"/>
        <v>1.5303751288992195E-3</v>
      </c>
      <c r="X21" s="35">
        <f t="shared" si="5"/>
        <v>199.44548313775564</v>
      </c>
      <c r="Y21" s="35"/>
      <c r="Z21" s="49">
        <f t="shared" si="4"/>
        <v>0</v>
      </c>
    </row>
    <row r="22" spans="1:26" x14ac:dyDescent="0.35">
      <c r="A22" s="6" t="s">
        <v>398</v>
      </c>
      <c r="B22" s="7" t="s">
        <v>4611</v>
      </c>
      <c r="C22" s="7" t="s">
        <v>420</v>
      </c>
      <c r="D22" s="7" t="s">
        <v>1069</v>
      </c>
      <c r="E22" s="7" t="s">
        <v>1070</v>
      </c>
      <c r="F22" s="7" t="s">
        <v>4194</v>
      </c>
      <c r="G22" s="8">
        <v>5151510</v>
      </c>
      <c r="H22" s="16" t="s">
        <v>4211</v>
      </c>
      <c r="I22" s="18">
        <v>355.49299999999999</v>
      </c>
      <c r="J22" s="19">
        <v>0</v>
      </c>
      <c r="K22" s="19">
        <v>2635.44904</v>
      </c>
      <c r="L22" s="19">
        <v>588.91395999999997</v>
      </c>
      <c r="M22" s="19">
        <v>0</v>
      </c>
      <c r="N22" s="19">
        <v>551.51300000000003</v>
      </c>
      <c r="O22" s="19">
        <v>1224.085</v>
      </c>
      <c r="P22" s="19">
        <v>835.9</v>
      </c>
      <c r="Q22" s="19"/>
      <c r="R22" s="19"/>
      <c r="S22" s="19"/>
      <c r="T22" s="19"/>
      <c r="U22" s="25">
        <f t="shared" si="1"/>
        <v>6191.3539999999994</v>
      </c>
      <c r="V22" s="18">
        <f t="shared" si="2"/>
        <v>773.91924999999992</v>
      </c>
      <c r="W22" s="39">
        <f t="shared" si="3"/>
        <v>6.4247727116412308E-3</v>
      </c>
      <c r="X22" s="35">
        <f t="shared" si="5"/>
        <v>837.30575159388763</v>
      </c>
      <c r="Y22" s="35"/>
      <c r="Z22" s="49">
        <f t="shared" si="4"/>
        <v>0</v>
      </c>
    </row>
    <row r="23" spans="1:26" x14ac:dyDescent="0.35">
      <c r="A23" s="6" t="s">
        <v>398</v>
      </c>
      <c r="B23" s="7" t="s">
        <v>4611</v>
      </c>
      <c r="C23" s="7" t="s">
        <v>420</v>
      </c>
      <c r="D23" s="7" t="s">
        <v>1069</v>
      </c>
      <c r="E23" s="7" t="s">
        <v>1070</v>
      </c>
      <c r="F23" s="7" t="s">
        <v>4194</v>
      </c>
      <c r="G23" s="8">
        <v>5150597</v>
      </c>
      <c r="H23" s="16" t="s">
        <v>4212</v>
      </c>
      <c r="I23" s="18">
        <v>236.99600000000001</v>
      </c>
      <c r="J23" s="19">
        <v>0</v>
      </c>
      <c r="K23" s="19">
        <v>415.786</v>
      </c>
      <c r="L23" s="19">
        <v>584.15599999999995</v>
      </c>
      <c r="M23" s="19">
        <v>315.23099999999999</v>
      </c>
      <c r="N23" s="19">
        <v>0</v>
      </c>
      <c r="O23" s="19">
        <v>0</v>
      </c>
      <c r="P23" s="19">
        <v>566.95100000000002</v>
      </c>
      <c r="Q23" s="19"/>
      <c r="R23" s="19"/>
      <c r="S23" s="19"/>
      <c r="T23" s="19"/>
      <c r="U23" s="25">
        <f t="shared" si="1"/>
        <v>2119.12</v>
      </c>
      <c r="V23" s="18">
        <f t="shared" si="2"/>
        <v>264.89</v>
      </c>
      <c r="W23" s="39">
        <f t="shared" si="3"/>
        <v>2.1990124209814469E-3</v>
      </c>
      <c r="X23" s="35">
        <f t="shared" si="5"/>
        <v>286.58535181765399</v>
      </c>
      <c r="Y23" s="35"/>
      <c r="Z23" s="49">
        <f t="shared" si="4"/>
        <v>0</v>
      </c>
    </row>
    <row r="24" spans="1:26" x14ac:dyDescent="0.35">
      <c r="A24" s="6" t="s">
        <v>398</v>
      </c>
      <c r="B24" s="7" t="s">
        <v>4611</v>
      </c>
      <c r="C24" s="7" t="s">
        <v>420</v>
      </c>
      <c r="D24" s="7" t="s">
        <v>1069</v>
      </c>
      <c r="E24" s="7" t="s">
        <v>1070</v>
      </c>
      <c r="F24" s="7" t="s">
        <v>4194</v>
      </c>
      <c r="G24" s="8">
        <v>5151589</v>
      </c>
      <c r="H24" s="16" t="s">
        <v>4213</v>
      </c>
      <c r="I24" s="18">
        <v>236.07900000000001</v>
      </c>
      <c r="J24" s="19">
        <v>0</v>
      </c>
      <c r="K24" s="19">
        <v>850.57051999999999</v>
      </c>
      <c r="L24" s="19">
        <v>-35.41352000000002</v>
      </c>
      <c r="M24" s="19">
        <v>413.82499999999999</v>
      </c>
      <c r="N24" s="19">
        <v>0</v>
      </c>
      <c r="O24" s="19">
        <v>788.63499999999999</v>
      </c>
      <c r="P24" s="19">
        <v>177.74600000000001</v>
      </c>
      <c r="Q24" s="19"/>
      <c r="R24" s="19"/>
      <c r="S24" s="19"/>
      <c r="T24" s="19"/>
      <c r="U24" s="25">
        <f t="shared" si="1"/>
        <v>2431.442</v>
      </c>
      <c r="V24" s="18">
        <f t="shared" si="2"/>
        <v>303.93025</v>
      </c>
      <c r="W24" s="39">
        <f t="shared" si="3"/>
        <v>2.5231091957491655E-3</v>
      </c>
      <c r="X24" s="35">
        <f t="shared" si="5"/>
        <v>328.82312516243547</v>
      </c>
      <c r="Y24" s="35"/>
      <c r="Z24" s="49">
        <f t="shared" si="4"/>
        <v>0</v>
      </c>
    </row>
    <row r="25" spans="1:26" x14ac:dyDescent="0.35">
      <c r="A25" s="6" t="s">
        <v>398</v>
      </c>
      <c r="B25" s="7" t="s">
        <v>4611</v>
      </c>
      <c r="C25" s="7" t="s">
        <v>420</v>
      </c>
      <c r="D25" s="7" t="s">
        <v>1069</v>
      </c>
      <c r="E25" s="7" t="s">
        <v>1070</v>
      </c>
      <c r="F25" s="7" t="s">
        <v>4194</v>
      </c>
      <c r="G25" s="8">
        <v>5151790</v>
      </c>
      <c r="H25" s="16" t="s">
        <v>4214</v>
      </c>
      <c r="I25" s="18">
        <v>837.01599999999996</v>
      </c>
      <c r="J25" s="19">
        <v>0</v>
      </c>
      <c r="K25" s="19">
        <v>0</v>
      </c>
      <c r="L25" s="19">
        <v>0</v>
      </c>
      <c r="M25" s="19">
        <v>770.36199999999997</v>
      </c>
      <c r="N25" s="19">
        <v>302.94099999999997</v>
      </c>
      <c r="O25" s="19">
        <v>0</v>
      </c>
      <c r="P25" s="19">
        <v>219.99600000000001</v>
      </c>
      <c r="Q25" s="19"/>
      <c r="R25" s="19"/>
      <c r="S25" s="19"/>
      <c r="T25" s="19"/>
      <c r="U25" s="25">
        <f t="shared" si="1"/>
        <v>2130.3150000000001</v>
      </c>
      <c r="V25" s="18">
        <f t="shared" si="2"/>
        <v>266.28937500000001</v>
      </c>
      <c r="W25" s="39">
        <f t="shared" si="3"/>
        <v>2.2106294809180658E-3</v>
      </c>
      <c r="X25" s="35">
        <f t="shared" si="5"/>
        <v>288.09934017772736</v>
      </c>
      <c r="Y25" s="35"/>
      <c r="Z25" s="49">
        <f t="shared" si="4"/>
        <v>0</v>
      </c>
    </row>
    <row r="26" spans="1:26" x14ac:dyDescent="0.35">
      <c r="A26" s="6" t="s">
        <v>398</v>
      </c>
      <c r="B26" s="7" t="s">
        <v>4611</v>
      </c>
      <c r="C26" s="7" t="s">
        <v>420</v>
      </c>
      <c r="D26" s="7" t="s">
        <v>1069</v>
      </c>
      <c r="E26" s="7" t="s">
        <v>1070</v>
      </c>
      <c r="F26" s="7" t="s">
        <v>4194</v>
      </c>
      <c r="G26" s="8">
        <v>5151361</v>
      </c>
      <c r="H26" s="16" t="s">
        <v>4215</v>
      </c>
      <c r="I26" s="18">
        <v>1155.52</v>
      </c>
      <c r="J26" s="19">
        <v>827.65200000000004</v>
      </c>
      <c r="K26" s="19">
        <v>1217.5336400000001</v>
      </c>
      <c r="L26" s="19">
        <v>1492.7573599999998</v>
      </c>
      <c r="M26" s="19">
        <v>891.08399999999995</v>
      </c>
      <c r="N26" s="19">
        <v>649.90499999999997</v>
      </c>
      <c r="O26" s="19">
        <v>1310.009</v>
      </c>
      <c r="P26" s="19">
        <v>568.81399999999996</v>
      </c>
      <c r="Q26" s="19"/>
      <c r="R26" s="19"/>
      <c r="S26" s="19"/>
      <c r="T26" s="19"/>
      <c r="U26" s="25">
        <f t="shared" si="1"/>
        <v>8113.2749999999996</v>
      </c>
      <c r="V26" s="18">
        <f t="shared" si="2"/>
        <v>1014.159375</v>
      </c>
      <c r="W26" s="39">
        <f t="shared" si="3"/>
        <v>8.4191515817123377E-3</v>
      </c>
      <c r="X26" s="35">
        <f t="shared" si="5"/>
        <v>1097.2223235439128</v>
      </c>
      <c r="Y26" s="35"/>
      <c r="Z26" s="49">
        <f t="shared" si="4"/>
        <v>0</v>
      </c>
    </row>
    <row r="27" spans="1:26" x14ac:dyDescent="0.35">
      <c r="A27" s="6" t="s">
        <v>398</v>
      </c>
      <c r="B27" s="7" t="s">
        <v>4611</v>
      </c>
      <c r="C27" s="7" t="s">
        <v>420</v>
      </c>
      <c r="D27" s="7" t="s">
        <v>1069</v>
      </c>
      <c r="E27" s="7" t="s">
        <v>1070</v>
      </c>
      <c r="F27" s="7" t="s">
        <v>4194</v>
      </c>
      <c r="G27" s="8">
        <v>5152083</v>
      </c>
      <c r="H27" s="16" t="s">
        <v>4216</v>
      </c>
      <c r="I27" s="18">
        <v>0</v>
      </c>
      <c r="J27" s="19">
        <v>0</v>
      </c>
      <c r="K27" s="19">
        <v>1547.5139999999999</v>
      </c>
      <c r="L27" s="19">
        <v>-0.11100000000011642</v>
      </c>
      <c r="M27" s="19">
        <v>356.536</v>
      </c>
      <c r="N27" s="19">
        <v>413.82499999999999</v>
      </c>
      <c r="O27" s="19">
        <v>416.96600000000001</v>
      </c>
      <c r="P27" s="19">
        <v>477.524</v>
      </c>
      <c r="Q27" s="19"/>
      <c r="R27" s="19"/>
      <c r="S27" s="19"/>
      <c r="T27" s="19"/>
      <c r="U27" s="25">
        <f t="shared" si="1"/>
        <v>3212.2539999999995</v>
      </c>
      <c r="V27" s="18">
        <f t="shared" si="2"/>
        <v>401.53174999999993</v>
      </c>
      <c r="W27" s="39">
        <f t="shared" si="3"/>
        <v>3.3333583965737363E-3</v>
      </c>
      <c r="X27" s="35">
        <f t="shared" si="5"/>
        <v>434.41850518973263</v>
      </c>
      <c r="Y27" s="35"/>
      <c r="Z27" s="49">
        <f t="shared" si="4"/>
        <v>0</v>
      </c>
    </row>
    <row r="28" spans="1:26" x14ac:dyDescent="0.35">
      <c r="A28" s="6" t="s">
        <v>398</v>
      </c>
      <c r="B28" s="7" t="s">
        <v>4611</v>
      </c>
      <c r="C28" s="7" t="s">
        <v>420</v>
      </c>
      <c r="D28" s="7" t="s">
        <v>1069</v>
      </c>
      <c r="E28" s="7" t="s">
        <v>1070</v>
      </c>
      <c r="F28" s="7" t="s">
        <v>4194</v>
      </c>
      <c r="G28" s="8">
        <v>5151420</v>
      </c>
      <c r="H28" s="16" t="s">
        <v>4217</v>
      </c>
      <c r="I28" s="18">
        <v>0</v>
      </c>
      <c r="J28" s="19">
        <v>0</v>
      </c>
      <c r="K28" s="19">
        <v>0</v>
      </c>
      <c r="L28" s="19">
        <v>0</v>
      </c>
      <c r="M28" s="19">
        <v>0</v>
      </c>
      <c r="N28" s="19">
        <v>355.49299999999999</v>
      </c>
      <c r="O28" s="19">
        <v>0</v>
      </c>
      <c r="P28" s="19">
        <v>430.10399999999998</v>
      </c>
      <c r="Q28" s="19"/>
      <c r="R28" s="19"/>
      <c r="S28" s="19"/>
      <c r="T28" s="19"/>
      <c r="U28" s="25">
        <f t="shared" si="1"/>
        <v>785.59699999999998</v>
      </c>
      <c r="V28" s="18">
        <f t="shared" si="2"/>
        <v>98.199624999999997</v>
      </c>
      <c r="W28" s="39">
        <f t="shared" si="3"/>
        <v>8.1521459893057579E-4</v>
      </c>
      <c r="X28" s="35">
        <f t="shared" si="5"/>
        <v>106.24249340853444</v>
      </c>
      <c r="Y28" s="35"/>
      <c r="Z28" s="49">
        <f t="shared" si="4"/>
        <v>0</v>
      </c>
    </row>
    <row r="29" spans="1:26" x14ac:dyDescent="0.35">
      <c r="A29" s="6" t="s">
        <v>398</v>
      </c>
      <c r="B29" s="7" t="s">
        <v>4611</v>
      </c>
      <c r="C29" s="7" t="s">
        <v>420</v>
      </c>
      <c r="D29" s="7" t="s">
        <v>1069</v>
      </c>
      <c r="E29" s="7" t="s">
        <v>1070</v>
      </c>
      <c r="F29" s="7" t="s">
        <v>4194</v>
      </c>
      <c r="G29" s="8">
        <v>5152353</v>
      </c>
      <c r="H29" s="16" t="s">
        <v>4218</v>
      </c>
      <c r="I29" s="18">
        <v>236.07900000000001</v>
      </c>
      <c r="J29" s="19">
        <v>118.498</v>
      </c>
      <c r="K29" s="19">
        <v>1737.68904</v>
      </c>
      <c r="L29" s="19">
        <v>257.99996000000004</v>
      </c>
      <c r="M29" s="19">
        <v>177.74600000000001</v>
      </c>
      <c r="N29" s="19">
        <v>472.15800000000002</v>
      </c>
      <c r="O29" s="19">
        <v>888.85900000000004</v>
      </c>
      <c r="P29" s="19">
        <v>189.60499999999999</v>
      </c>
      <c r="Q29" s="19"/>
      <c r="R29" s="19"/>
      <c r="S29" s="19"/>
      <c r="T29" s="19"/>
      <c r="U29" s="25">
        <f t="shared" si="1"/>
        <v>4078.634</v>
      </c>
      <c r="V29" s="18">
        <f t="shared" si="2"/>
        <v>509.82925</v>
      </c>
      <c r="W29" s="39">
        <f t="shared" si="3"/>
        <v>4.2324015754828621E-3</v>
      </c>
      <c r="X29" s="35">
        <f t="shared" si="5"/>
        <v>551.5859223760076</v>
      </c>
      <c r="Y29" s="35"/>
      <c r="Z29" s="49">
        <f t="shared" si="4"/>
        <v>0</v>
      </c>
    </row>
    <row r="30" spans="1:26" x14ac:dyDescent="0.35">
      <c r="A30" s="6" t="s">
        <v>398</v>
      </c>
      <c r="B30" s="7" t="s">
        <v>4611</v>
      </c>
      <c r="C30" s="7" t="s">
        <v>420</v>
      </c>
      <c r="D30" s="7" t="s">
        <v>1069</v>
      </c>
      <c r="E30" s="7" t="s">
        <v>1070</v>
      </c>
      <c r="F30" s="7" t="s">
        <v>4194</v>
      </c>
      <c r="G30" s="8">
        <v>5151482</v>
      </c>
      <c r="H30" s="16" t="s">
        <v>4219</v>
      </c>
      <c r="I30" s="18">
        <v>267.48899999999998</v>
      </c>
      <c r="J30" s="19">
        <v>0</v>
      </c>
      <c r="K30" s="19">
        <v>1349.29044</v>
      </c>
      <c r="L30" s="19">
        <v>108.05856</v>
      </c>
      <c r="M30" s="19">
        <v>148.99100000000001</v>
      </c>
      <c r="N30" s="19">
        <v>315.23099999999999</v>
      </c>
      <c r="O30" s="19">
        <v>236.99600000000001</v>
      </c>
      <c r="P30" s="19">
        <v>338.93700000000001</v>
      </c>
      <c r="Q30" s="19"/>
      <c r="R30" s="19"/>
      <c r="S30" s="19"/>
      <c r="T30" s="19"/>
      <c r="U30" s="25">
        <f t="shared" si="1"/>
        <v>2764.9929999999999</v>
      </c>
      <c r="V30" s="18">
        <f t="shared" si="2"/>
        <v>345.62412499999999</v>
      </c>
      <c r="W30" s="39">
        <f t="shared" si="3"/>
        <v>2.8692353198151847E-3</v>
      </c>
      <c r="X30" s="35">
        <f t="shared" si="5"/>
        <v>373.9318640182484</v>
      </c>
      <c r="Y30" s="35"/>
      <c r="Z30" s="49">
        <f t="shared" si="4"/>
        <v>0</v>
      </c>
    </row>
    <row r="31" spans="1:26" x14ac:dyDescent="0.35">
      <c r="A31" s="6" t="s">
        <v>398</v>
      </c>
      <c r="B31" s="7" t="s">
        <v>4611</v>
      </c>
      <c r="C31" s="7" t="s">
        <v>420</v>
      </c>
      <c r="D31" s="7" t="s">
        <v>1069</v>
      </c>
      <c r="E31" s="7" t="s">
        <v>1070</v>
      </c>
      <c r="F31" s="7" t="s">
        <v>4194</v>
      </c>
      <c r="G31" s="8">
        <v>5152308</v>
      </c>
      <c r="H31" s="16" t="s">
        <v>4220</v>
      </c>
      <c r="I31" s="18">
        <v>592.61500000000001</v>
      </c>
      <c r="J31" s="19">
        <v>0</v>
      </c>
      <c r="K31" s="19">
        <v>1406.8580400000001</v>
      </c>
      <c r="L31" s="19">
        <v>-70.827040000000039</v>
      </c>
      <c r="M31" s="19">
        <v>413.82499999999999</v>
      </c>
      <c r="N31" s="19">
        <v>178.79</v>
      </c>
      <c r="O31" s="19">
        <v>177.74600000000001</v>
      </c>
      <c r="P31" s="19">
        <v>515.95100000000002</v>
      </c>
      <c r="Q31" s="19"/>
      <c r="R31" s="19"/>
      <c r="S31" s="19"/>
      <c r="T31" s="19"/>
      <c r="U31" s="25">
        <f t="shared" si="1"/>
        <v>3214.9580000000001</v>
      </c>
      <c r="V31" s="18">
        <f t="shared" si="2"/>
        <v>401.86975000000001</v>
      </c>
      <c r="W31" s="39">
        <f t="shared" si="3"/>
        <v>3.3361643394114876E-3</v>
      </c>
      <c r="X31" s="35">
        <f t="shared" si="5"/>
        <v>434.7841884881372</v>
      </c>
      <c r="Y31" s="35"/>
      <c r="Z31" s="49">
        <f t="shared" si="4"/>
        <v>0</v>
      </c>
    </row>
    <row r="32" spans="1:26" x14ac:dyDescent="0.35">
      <c r="A32" s="6" t="s">
        <v>398</v>
      </c>
      <c r="B32" s="7" t="s">
        <v>4611</v>
      </c>
      <c r="C32" s="7" t="s">
        <v>420</v>
      </c>
      <c r="D32" s="7" t="s">
        <v>1069</v>
      </c>
      <c r="E32" s="7" t="s">
        <v>1070</v>
      </c>
      <c r="F32" s="7" t="s">
        <v>4194</v>
      </c>
      <c r="G32" s="8">
        <v>5150632</v>
      </c>
      <c r="H32" s="16" t="s">
        <v>4221</v>
      </c>
      <c r="I32" s="18">
        <v>0</v>
      </c>
      <c r="J32" s="19">
        <v>0</v>
      </c>
      <c r="K32" s="19">
        <v>0</v>
      </c>
      <c r="L32" s="19">
        <v>380.23200000000003</v>
      </c>
      <c r="M32" s="19">
        <v>0</v>
      </c>
      <c r="N32" s="19">
        <v>0</v>
      </c>
      <c r="O32" s="19">
        <v>413.82499999999999</v>
      </c>
      <c r="P32" s="19">
        <v>378.28300000000002</v>
      </c>
      <c r="Q32" s="19"/>
      <c r="R32" s="19"/>
      <c r="S32" s="19"/>
      <c r="T32" s="19"/>
      <c r="U32" s="25">
        <f t="shared" si="1"/>
        <v>1172.3400000000001</v>
      </c>
      <c r="V32" s="18">
        <f t="shared" si="2"/>
        <v>146.54250000000002</v>
      </c>
      <c r="W32" s="39">
        <f t="shared" si="3"/>
        <v>1.2165381014824031E-3</v>
      </c>
      <c r="X32" s="35">
        <f t="shared" si="5"/>
        <v>158.54480697171871</v>
      </c>
      <c r="Y32" s="35"/>
      <c r="Z32" s="49">
        <f t="shared" si="4"/>
        <v>0</v>
      </c>
    </row>
    <row r="33" spans="1:26" x14ac:dyDescent="0.35">
      <c r="A33" s="6" t="s">
        <v>398</v>
      </c>
      <c r="B33" s="7" t="s">
        <v>4611</v>
      </c>
      <c r="C33" s="7" t="s">
        <v>420</v>
      </c>
      <c r="D33" s="7" t="s">
        <v>1069</v>
      </c>
      <c r="E33" s="7" t="s">
        <v>1070</v>
      </c>
      <c r="F33" s="7" t="s">
        <v>4194</v>
      </c>
      <c r="G33" s="8">
        <v>5152391</v>
      </c>
      <c r="H33" s="16" t="s">
        <v>4222</v>
      </c>
      <c r="I33" s="18">
        <v>236.07900000000001</v>
      </c>
      <c r="J33" s="19">
        <v>0</v>
      </c>
      <c r="K33" s="19">
        <v>1394.2366400000001</v>
      </c>
      <c r="L33" s="19">
        <v>480.95135999999991</v>
      </c>
      <c r="M33" s="19">
        <v>178.79</v>
      </c>
      <c r="N33" s="19">
        <v>0</v>
      </c>
      <c r="O33" s="19">
        <v>534.28300000000002</v>
      </c>
      <c r="P33" s="19">
        <v>236.07900000000001</v>
      </c>
      <c r="Q33" s="19"/>
      <c r="R33" s="19"/>
      <c r="S33" s="19"/>
      <c r="T33" s="19"/>
      <c r="U33" s="25">
        <f t="shared" si="1"/>
        <v>3060.4189999999999</v>
      </c>
      <c r="V33" s="18">
        <f t="shared" si="2"/>
        <v>382.55237499999998</v>
      </c>
      <c r="W33" s="39">
        <f t="shared" si="3"/>
        <v>3.1757991026499766E-3</v>
      </c>
      <c r="X33" s="35">
        <f t="shared" si="5"/>
        <v>413.88465769962659</v>
      </c>
      <c r="Y33" s="35"/>
      <c r="Z33" s="49">
        <f t="shared" si="4"/>
        <v>0</v>
      </c>
    </row>
    <row r="34" spans="1:26" x14ac:dyDescent="0.35">
      <c r="A34" s="6" t="s">
        <v>398</v>
      </c>
      <c r="B34" s="7" t="s">
        <v>4611</v>
      </c>
      <c r="C34" s="7" t="s">
        <v>420</v>
      </c>
      <c r="D34" s="7" t="s">
        <v>1069</v>
      </c>
      <c r="E34" s="7" t="s">
        <v>1070</v>
      </c>
      <c r="F34" s="7" t="s">
        <v>4194</v>
      </c>
      <c r="G34" s="8">
        <v>5151240</v>
      </c>
      <c r="H34" s="16" t="s">
        <v>4223</v>
      </c>
      <c r="I34" s="18">
        <v>1771.6890000000001</v>
      </c>
      <c r="J34" s="19">
        <v>0</v>
      </c>
      <c r="K34" s="19">
        <v>802.66463999999996</v>
      </c>
      <c r="L34" s="19">
        <v>944.9373599999999</v>
      </c>
      <c r="M34" s="19">
        <v>0</v>
      </c>
      <c r="N34" s="19">
        <v>1018.215</v>
      </c>
      <c r="O34" s="19">
        <v>1006.442</v>
      </c>
      <c r="P34" s="19">
        <v>697.41</v>
      </c>
      <c r="Q34" s="19"/>
      <c r="R34" s="19"/>
      <c r="S34" s="19"/>
      <c r="T34" s="19"/>
      <c r="U34" s="25">
        <f t="shared" si="1"/>
        <v>6241.3580000000002</v>
      </c>
      <c r="V34" s="18">
        <f t="shared" si="2"/>
        <v>780.16975000000002</v>
      </c>
      <c r="W34" s="39">
        <f t="shared" si="3"/>
        <v>6.4766619001245434E-3</v>
      </c>
      <c r="X34" s="35">
        <f t="shared" si="5"/>
        <v>844.0681878562466</v>
      </c>
      <c r="Y34" s="35"/>
      <c r="Z34" s="49">
        <f t="shared" si="4"/>
        <v>0</v>
      </c>
    </row>
    <row r="35" spans="1:26" x14ac:dyDescent="0.35">
      <c r="A35" s="6" t="s">
        <v>398</v>
      </c>
      <c r="B35" s="7" t="s">
        <v>4611</v>
      </c>
      <c r="C35" s="7" t="s">
        <v>420</v>
      </c>
      <c r="D35" s="7" t="s">
        <v>424</v>
      </c>
      <c r="E35" s="7" t="s">
        <v>425</v>
      </c>
      <c r="F35" s="7" t="s">
        <v>4194</v>
      </c>
      <c r="G35" s="8">
        <v>5152322</v>
      </c>
      <c r="H35" s="16" t="s">
        <v>4224</v>
      </c>
      <c r="I35" s="18">
        <v>0</v>
      </c>
      <c r="J35" s="19">
        <v>177.74600000000001</v>
      </c>
      <c r="K35" s="19">
        <v>414.86900000000003</v>
      </c>
      <c r="L35" s="19">
        <v>502.82799999999997</v>
      </c>
      <c r="M35" s="19">
        <v>236.07900000000001</v>
      </c>
      <c r="N35" s="19">
        <v>0</v>
      </c>
      <c r="O35" s="19">
        <v>414.86900000000003</v>
      </c>
      <c r="P35" s="19">
        <v>177.74600000000001</v>
      </c>
      <c r="Q35" s="19"/>
      <c r="R35" s="19"/>
      <c r="S35" s="19"/>
      <c r="T35" s="19"/>
      <c r="U35" s="25">
        <f t="shared" si="1"/>
        <v>1924.1370000000002</v>
      </c>
      <c r="V35" s="18">
        <f t="shared" si="2"/>
        <v>240.51712500000002</v>
      </c>
      <c r="W35" s="39">
        <f t="shared" si="3"/>
        <v>1.9966784149410975E-3</v>
      </c>
      <c r="X35" s="35">
        <f t="shared" si="5"/>
        <v>260.21625915019695</v>
      </c>
      <c r="Y35" s="35"/>
      <c r="Z35" s="49">
        <f t="shared" si="4"/>
        <v>0</v>
      </c>
    </row>
    <row r="36" spans="1:26" x14ac:dyDescent="0.35">
      <c r="A36" s="6" t="s">
        <v>398</v>
      </c>
      <c r="B36" s="7" t="s">
        <v>4611</v>
      </c>
      <c r="C36" s="7" t="s">
        <v>420</v>
      </c>
      <c r="D36" s="7" t="s">
        <v>424</v>
      </c>
      <c r="E36" s="7" t="s">
        <v>425</v>
      </c>
      <c r="F36" s="7" t="s">
        <v>4194</v>
      </c>
      <c r="G36" s="8">
        <v>5150296</v>
      </c>
      <c r="H36" s="16" t="s">
        <v>4225</v>
      </c>
      <c r="I36" s="18">
        <v>0</v>
      </c>
      <c r="J36" s="19">
        <v>472.15899999999999</v>
      </c>
      <c r="K36" s="19">
        <v>2139.087</v>
      </c>
      <c r="L36" s="19">
        <v>508.54899999999992</v>
      </c>
      <c r="M36" s="19">
        <v>715.15800000000002</v>
      </c>
      <c r="N36" s="19">
        <v>827.65200000000004</v>
      </c>
      <c r="O36" s="19">
        <v>829.73800000000006</v>
      </c>
      <c r="P36" s="19">
        <v>997.47900000000004</v>
      </c>
      <c r="Q36" s="19"/>
      <c r="R36" s="19"/>
      <c r="S36" s="19"/>
      <c r="T36" s="19"/>
      <c r="U36" s="25">
        <f t="shared" si="1"/>
        <v>6489.8220000000001</v>
      </c>
      <c r="V36" s="18">
        <f t="shared" si="2"/>
        <v>811.22775000000001</v>
      </c>
      <c r="W36" s="39">
        <f t="shared" si="3"/>
        <v>6.7344931801684932E-3</v>
      </c>
      <c r="X36" s="35">
        <f t="shared" si="5"/>
        <v>877.66993898597104</v>
      </c>
      <c r="Y36" s="35"/>
      <c r="Z36" s="49">
        <f t="shared" si="4"/>
        <v>0</v>
      </c>
    </row>
    <row r="37" spans="1:26" x14ac:dyDescent="0.35">
      <c r="A37" s="6" t="s">
        <v>398</v>
      </c>
      <c r="B37" s="7" t="s">
        <v>4611</v>
      </c>
      <c r="C37" s="7" t="s">
        <v>420</v>
      </c>
      <c r="D37" s="7" t="s">
        <v>424</v>
      </c>
      <c r="E37" s="7" t="s">
        <v>425</v>
      </c>
      <c r="F37" s="7" t="s">
        <v>4194</v>
      </c>
      <c r="G37" s="8">
        <v>5150746</v>
      </c>
      <c r="H37" s="16" t="s">
        <v>4226</v>
      </c>
      <c r="I37" s="18">
        <v>0</v>
      </c>
      <c r="J37" s="19">
        <v>0</v>
      </c>
      <c r="K37" s="19">
        <v>770.36199999999997</v>
      </c>
      <c r="L37" s="19">
        <v>601.99800000000005</v>
      </c>
      <c r="M37" s="19">
        <v>827.65200000000004</v>
      </c>
      <c r="N37" s="19">
        <v>713.072</v>
      </c>
      <c r="O37" s="19">
        <v>650.94899999999996</v>
      </c>
      <c r="P37" s="19">
        <v>1007.816</v>
      </c>
      <c r="Q37" s="19"/>
      <c r="R37" s="19"/>
      <c r="S37" s="19"/>
      <c r="T37" s="19"/>
      <c r="U37" s="25">
        <f t="shared" si="1"/>
        <v>4571.8490000000002</v>
      </c>
      <c r="V37" s="18">
        <f t="shared" si="2"/>
        <v>571.48112500000002</v>
      </c>
      <c r="W37" s="39">
        <f t="shared" si="3"/>
        <v>4.7442111526726227E-3</v>
      </c>
      <c r="X37" s="35">
        <f t="shared" si="5"/>
        <v>618.28728628968145</v>
      </c>
      <c r="Y37" s="35"/>
      <c r="Z37" s="49">
        <f t="shared" si="4"/>
        <v>0</v>
      </c>
    </row>
    <row r="38" spans="1:26" x14ac:dyDescent="0.35">
      <c r="A38" s="6" t="s">
        <v>398</v>
      </c>
      <c r="B38" s="7" t="s">
        <v>4611</v>
      </c>
      <c r="C38" s="7" t="s">
        <v>420</v>
      </c>
      <c r="D38" s="7" t="s">
        <v>424</v>
      </c>
      <c r="E38" s="7" t="s">
        <v>425</v>
      </c>
      <c r="F38" s="7" t="s">
        <v>4194</v>
      </c>
      <c r="G38" s="8">
        <v>5150241</v>
      </c>
      <c r="H38" s="16" t="s">
        <v>4227</v>
      </c>
      <c r="I38" s="18">
        <v>1042.172</v>
      </c>
      <c r="J38" s="19">
        <v>0</v>
      </c>
      <c r="K38" s="19">
        <v>2175.634</v>
      </c>
      <c r="L38" s="19">
        <v>-151.19200000000012</v>
      </c>
      <c r="M38" s="19">
        <v>591.572</v>
      </c>
      <c r="N38" s="19">
        <v>1631.0070000000001</v>
      </c>
      <c r="O38" s="19">
        <v>1394.2439999999999</v>
      </c>
      <c r="P38" s="19">
        <v>2025.0719999999999</v>
      </c>
      <c r="Q38" s="19"/>
      <c r="R38" s="19"/>
      <c r="S38" s="19"/>
      <c r="T38" s="19"/>
      <c r="U38" s="25">
        <f t="shared" si="1"/>
        <v>8708.509</v>
      </c>
      <c r="V38" s="18">
        <f t="shared" si="2"/>
        <v>1088.563625</v>
      </c>
      <c r="W38" s="39">
        <f t="shared" si="3"/>
        <v>9.0368263520842242E-3</v>
      </c>
      <c r="X38" s="35">
        <f t="shared" si="5"/>
        <v>1177.7205234117021</v>
      </c>
      <c r="Y38" s="35"/>
      <c r="Z38" s="49">
        <f t="shared" si="4"/>
        <v>0</v>
      </c>
    </row>
    <row r="39" spans="1:26" x14ac:dyDescent="0.35">
      <c r="A39" s="6" t="s">
        <v>398</v>
      </c>
      <c r="B39" s="7" t="s">
        <v>4611</v>
      </c>
      <c r="C39" s="7" t="s">
        <v>420</v>
      </c>
      <c r="D39" s="7" t="s">
        <v>424</v>
      </c>
      <c r="E39" s="7" t="s">
        <v>425</v>
      </c>
      <c r="F39" s="7" t="s">
        <v>4194</v>
      </c>
      <c r="G39" s="8">
        <v>5150625</v>
      </c>
      <c r="H39" s="16" t="s">
        <v>4228</v>
      </c>
      <c r="I39" s="18">
        <v>1127.941</v>
      </c>
      <c r="J39" s="19">
        <v>236.07900000000001</v>
      </c>
      <c r="K39" s="19">
        <v>2730.6590000000001</v>
      </c>
      <c r="L39" s="19">
        <v>1479.577</v>
      </c>
      <c r="M39" s="19">
        <v>949.15099999999995</v>
      </c>
      <c r="N39" s="19">
        <v>355.49299999999999</v>
      </c>
      <c r="O39" s="19">
        <v>1185.23</v>
      </c>
      <c r="P39" s="19">
        <v>355.49299999999999</v>
      </c>
      <c r="Q39" s="19"/>
      <c r="R39" s="19"/>
      <c r="S39" s="19"/>
      <c r="T39" s="19"/>
      <c r="U39" s="25">
        <f t="shared" si="1"/>
        <v>8419.6230000000014</v>
      </c>
      <c r="V39" s="18">
        <f t="shared" si="2"/>
        <v>1052.4528750000002</v>
      </c>
      <c r="W39" s="39">
        <f t="shared" si="3"/>
        <v>8.7370491321780153E-3</v>
      </c>
      <c r="X39" s="35">
        <f t="shared" si="5"/>
        <v>1138.6521856369679</v>
      </c>
      <c r="Y39" s="35"/>
      <c r="Z39" s="49">
        <f t="shared" si="4"/>
        <v>0</v>
      </c>
    </row>
    <row r="40" spans="1:26" x14ac:dyDescent="0.35">
      <c r="A40" s="6" t="s">
        <v>398</v>
      </c>
      <c r="B40" s="7" t="s">
        <v>4611</v>
      </c>
      <c r="C40" s="7" t="s">
        <v>420</v>
      </c>
      <c r="D40" s="7" t="s">
        <v>424</v>
      </c>
      <c r="E40" s="7" t="s">
        <v>425</v>
      </c>
      <c r="F40" s="7" t="s">
        <v>4194</v>
      </c>
      <c r="G40" s="8">
        <v>5152481</v>
      </c>
      <c r="H40" s="16" t="s">
        <v>4229</v>
      </c>
      <c r="I40" s="18">
        <v>1428.4770000000001</v>
      </c>
      <c r="J40" s="19">
        <v>414.86900000000003</v>
      </c>
      <c r="K40" s="19">
        <v>2113.2056400000001</v>
      </c>
      <c r="L40" s="19">
        <v>2268.2653600000003</v>
      </c>
      <c r="M40" s="19">
        <v>414.86900000000003</v>
      </c>
      <c r="N40" s="19">
        <v>1020.119</v>
      </c>
      <c r="O40" s="19">
        <v>1125.855</v>
      </c>
      <c r="P40" s="19">
        <v>1192.857</v>
      </c>
      <c r="Q40" s="19"/>
      <c r="R40" s="19"/>
      <c r="S40" s="19"/>
      <c r="T40" s="19"/>
      <c r="U40" s="25">
        <f t="shared" si="1"/>
        <v>9978.5169999999998</v>
      </c>
      <c r="V40" s="18">
        <f t="shared" si="2"/>
        <v>1247.314625</v>
      </c>
      <c r="W40" s="39">
        <f t="shared" si="3"/>
        <v>1.0354714610769812E-2</v>
      </c>
      <c r="X40" s="35">
        <f t="shared" si="5"/>
        <v>1349.4737462075962</v>
      </c>
      <c r="Y40" s="35"/>
      <c r="Z40" s="49">
        <f t="shared" si="4"/>
        <v>0</v>
      </c>
    </row>
    <row r="41" spans="1:26" x14ac:dyDescent="0.35">
      <c r="A41" s="6" t="s">
        <v>398</v>
      </c>
      <c r="B41" s="7" t="s">
        <v>4611</v>
      </c>
      <c r="C41" s="7" t="s">
        <v>420</v>
      </c>
      <c r="D41" s="7" t="s">
        <v>424</v>
      </c>
      <c r="E41" s="7" t="s">
        <v>425</v>
      </c>
      <c r="F41" s="7" t="s">
        <v>4194</v>
      </c>
      <c r="G41" s="8">
        <v>5151136</v>
      </c>
      <c r="H41" s="16" t="s">
        <v>4230</v>
      </c>
      <c r="I41" s="18">
        <v>414.86900000000003</v>
      </c>
      <c r="J41" s="19">
        <v>0</v>
      </c>
      <c r="K41" s="19">
        <v>414.86900000000003</v>
      </c>
      <c r="L41" s="19">
        <v>1842.6980000000001</v>
      </c>
      <c r="M41" s="19">
        <v>0</v>
      </c>
      <c r="N41" s="19">
        <v>0</v>
      </c>
      <c r="O41" s="19">
        <v>0</v>
      </c>
      <c r="P41" s="19">
        <v>838.38199999999995</v>
      </c>
      <c r="Q41" s="19"/>
      <c r="R41" s="19"/>
      <c r="S41" s="19"/>
      <c r="T41" s="19"/>
      <c r="U41" s="25">
        <f t="shared" si="1"/>
        <v>3510.8180000000002</v>
      </c>
      <c r="V41" s="18">
        <f t="shared" si="2"/>
        <v>438.85225000000003</v>
      </c>
      <c r="W41" s="39">
        <f t="shared" si="3"/>
        <v>3.6431784843733448E-3</v>
      </c>
      <c r="X41" s="35">
        <f t="shared" si="5"/>
        <v>474.79567542081259</v>
      </c>
      <c r="Y41" s="35"/>
      <c r="Z41" s="49">
        <f t="shared" si="4"/>
        <v>0</v>
      </c>
    </row>
    <row r="42" spans="1:26" x14ac:dyDescent="0.35">
      <c r="A42" s="6" t="s">
        <v>398</v>
      </c>
      <c r="B42" s="7" t="s">
        <v>4611</v>
      </c>
      <c r="C42" s="7" t="s">
        <v>420</v>
      </c>
      <c r="D42" s="7" t="s">
        <v>424</v>
      </c>
      <c r="E42" s="7" t="s">
        <v>425</v>
      </c>
      <c r="F42" s="7" t="s">
        <v>4194</v>
      </c>
      <c r="G42" s="8">
        <v>5150791</v>
      </c>
      <c r="H42" s="16" t="s">
        <v>4231</v>
      </c>
      <c r="I42" s="18">
        <v>0</v>
      </c>
      <c r="J42" s="19">
        <v>0</v>
      </c>
      <c r="K42" s="19">
        <v>655.27</v>
      </c>
      <c r="L42" s="19">
        <v>601.99800000000005</v>
      </c>
      <c r="M42" s="19">
        <v>120.72199999999999</v>
      </c>
      <c r="N42" s="19">
        <v>120.72199999999999</v>
      </c>
      <c r="O42" s="19">
        <v>236.07900000000001</v>
      </c>
      <c r="P42" s="19">
        <v>142.20400000000001</v>
      </c>
      <c r="Q42" s="19"/>
      <c r="R42" s="19"/>
      <c r="S42" s="19"/>
      <c r="T42" s="19"/>
      <c r="U42" s="25">
        <f t="shared" si="1"/>
        <v>1876.9949999999999</v>
      </c>
      <c r="V42" s="18">
        <f t="shared" si="2"/>
        <v>234.62437499999999</v>
      </c>
      <c r="W42" s="39">
        <f t="shared" si="3"/>
        <v>1.9477591260146055E-3</v>
      </c>
      <c r="X42" s="35">
        <f t="shared" si="5"/>
        <v>253.84087377542443</v>
      </c>
      <c r="Y42" s="35"/>
      <c r="Z42" s="49">
        <f t="shared" si="4"/>
        <v>0</v>
      </c>
    </row>
    <row r="43" spans="1:26" x14ac:dyDescent="0.35">
      <c r="A43" s="6" t="s">
        <v>398</v>
      </c>
      <c r="B43" s="7" t="s">
        <v>4611</v>
      </c>
      <c r="C43" s="7" t="s">
        <v>420</v>
      </c>
      <c r="D43" s="7" t="s">
        <v>424</v>
      </c>
      <c r="E43" s="7" t="s">
        <v>425</v>
      </c>
      <c r="F43" s="7" t="s">
        <v>4194</v>
      </c>
      <c r="G43" s="8">
        <v>5152232</v>
      </c>
      <c r="H43" s="16" t="s">
        <v>4232</v>
      </c>
      <c r="I43" s="18">
        <v>0</v>
      </c>
      <c r="J43" s="19">
        <v>0</v>
      </c>
      <c r="K43" s="19">
        <v>1301.896</v>
      </c>
      <c r="L43" s="19">
        <v>838.077</v>
      </c>
      <c r="M43" s="19">
        <v>1006.441</v>
      </c>
      <c r="N43" s="19">
        <v>0</v>
      </c>
      <c r="O43" s="19">
        <v>649.904</v>
      </c>
      <c r="P43" s="19">
        <v>142.20400000000001</v>
      </c>
      <c r="Q43" s="19"/>
      <c r="R43" s="19"/>
      <c r="S43" s="19"/>
      <c r="T43" s="19"/>
      <c r="U43" s="25">
        <f t="shared" si="1"/>
        <v>3938.5219999999999</v>
      </c>
      <c r="V43" s="18">
        <f t="shared" si="2"/>
        <v>492.31524999999999</v>
      </c>
      <c r="W43" s="39">
        <f t="shared" si="3"/>
        <v>4.0870072474936247E-3</v>
      </c>
      <c r="X43" s="35">
        <f t="shared" si="5"/>
        <v>532.63746886045624</v>
      </c>
      <c r="Y43" s="35"/>
      <c r="Z43" s="49">
        <f t="shared" si="4"/>
        <v>0</v>
      </c>
    </row>
    <row r="44" spans="1:26" x14ac:dyDescent="0.35">
      <c r="A44" s="6" t="s">
        <v>398</v>
      </c>
      <c r="B44" s="7" t="s">
        <v>4611</v>
      </c>
      <c r="C44" s="7" t="s">
        <v>420</v>
      </c>
      <c r="D44" s="7" t="s">
        <v>424</v>
      </c>
      <c r="E44" s="7" t="s">
        <v>425</v>
      </c>
      <c r="F44" s="7" t="s">
        <v>4194</v>
      </c>
      <c r="G44" s="8">
        <v>5150601</v>
      </c>
      <c r="H44" s="16" t="s">
        <v>4233</v>
      </c>
      <c r="I44" s="18">
        <v>0</v>
      </c>
      <c r="J44" s="19">
        <v>0</v>
      </c>
      <c r="K44" s="19">
        <v>0</v>
      </c>
      <c r="L44" s="19">
        <v>0</v>
      </c>
      <c r="M44" s="19">
        <v>355.49200000000002</v>
      </c>
      <c r="N44" s="19">
        <v>0</v>
      </c>
      <c r="O44" s="19">
        <v>0</v>
      </c>
      <c r="P44" s="19">
        <v>1003.376</v>
      </c>
      <c r="Q44" s="19"/>
      <c r="R44" s="19"/>
      <c r="S44" s="19"/>
      <c r="T44" s="19"/>
      <c r="U44" s="25">
        <f t="shared" si="1"/>
        <v>1358.8679999999999</v>
      </c>
      <c r="V44" s="18">
        <f t="shared" si="2"/>
        <v>169.85849999999999</v>
      </c>
      <c r="W44" s="39">
        <f t="shared" si="3"/>
        <v>1.4100983476510139E-3</v>
      </c>
      <c r="X44" s="35">
        <f t="shared" si="5"/>
        <v>183.77046314213061</v>
      </c>
      <c r="Y44" s="35"/>
      <c r="Z44" s="49">
        <f t="shared" si="4"/>
        <v>0</v>
      </c>
    </row>
    <row r="45" spans="1:26" x14ac:dyDescent="0.35">
      <c r="A45" s="6" t="s">
        <v>398</v>
      </c>
      <c r="B45" s="7" t="s">
        <v>4611</v>
      </c>
      <c r="C45" s="7" t="s">
        <v>420</v>
      </c>
      <c r="D45" s="7" t="s">
        <v>424</v>
      </c>
      <c r="E45" s="7" t="s">
        <v>425</v>
      </c>
      <c r="F45" s="7" t="s">
        <v>4194</v>
      </c>
      <c r="G45" s="8">
        <v>5152069</v>
      </c>
      <c r="H45" s="16" t="s">
        <v>4234</v>
      </c>
      <c r="I45" s="18">
        <v>0</v>
      </c>
      <c r="J45" s="19">
        <v>1185.231</v>
      </c>
      <c r="K45" s="19">
        <v>953.85600000000011</v>
      </c>
      <c r="L45" s="19">
        <v>351.63599999999997</v>
      </c>
      <c r="M45" s="19">
        <v>0</v>
      </c>
      <c r="N45" s="19">
        <v>355.49299999999999</v>
      </c>
      <c r="O45" s="19">
        <v>534.28300000000002</v>
      </c>
      <c r="P45" s="19">
        <v>568.81399999999996</v>
      </c>
      <c r="Q45" s="19"/>
      <c r="R45" s="19"/>
      <c r="S45" s="19"/>
      <c r="T45" s="19"/>
      <c r="U45" s="25">
        <f t="shared" si="1"/>
        <v>3949.3129999999996</v>
      </c>
      <c r="V45" s="18">
        <f t="shared" si="2"/>
        <v>493.66412499999996</v>
      </c>
      <c r="W45" s="39">
        <f t="shared" si="3"/>
        <v>4.0982050763257866E-3</v>
      </c>
      <c r="X45" s="35">
        <f t="shared" si="5"/>
        <v>534.09682110641893</v>
      </c>
      <c r="Y45" s="35"/>
      <c r="Z45" s="49">
        <f t="shared" si="4"/>
        <v>0</v>
      </c>
    </row>
    <row r="46" spans="1:26" x14ac:dyDescent="0.35">
      <c r="A46" s="6" t="s">
        <v>398</v>
      </c>
      <c r="B46" s="7" t="s">
        <v>4611</v>
      </c>
      <c r="C46" s="7" t="s">
        <v>420</v>
      </c>
      <c r="D46" s="7" t="s">
        <v>424</v>
      </c>
      <c r="E46" s="7" t="s">
        <v>425</v>
      </c>
      <c r="F46" s="7" t="s">
        <v>4194</v>
      </c>
      <c r="G46" s="8">
        <v>5150881</v>
      </c>
      <c r="H46" s="16" t="s">
        <v>4235</v>
      </c>
      <c r="I46" s="18">
        <v>1068.5650000000001</v>
      </c>
      <c r="J46" s="19">
        <v>0</v>
      </c>
      <c r="K46" s="19">
        <v>802.66463999999996</v>
      </c>
      <c r="L46" s="19">
        <v>-6.4000000001396989E-4</v>
      </c>
      <c r="M46" s="19">
        <v>0</v>
      </c>
      <c r="N46" s="19">
        <v>0</v>
      </c>
      <c r="O46" s="19">
        <v>771.404</v>
      </c>
      <c r="P46" s="19">
        <v>0</v>
      </c>
      <c r="Q46" s="19"/>
      <c r="R46" s="19"/>
      <c r="S46" s="19"/>
      <c r="T46" s="19"/>
      <c r="U46" s="25">
        <f t="shared" si="1"/>
        <v>2642.6329999999998</v>
      </c>
      <c r="V46" s="18">
        <f t="shared" si="2"/>
        <v>330.32912499999998</v>
      </c>
      <c r="W46" s="39">
        <f t="shared" si="3"/>
        <v>2.74226225560396E-3</v>
      </c>
      <c r="X46" s="35">
        <f t="shared" si="5"/>
        <v>357.38415381382003</v>
      </c>
      <c r="Y46" s="35"/>
      <c r="Z46" s="49">
        <f t="shared" si="4"/>
        <v>0</v>
      </c>
    </row>
    <row r="47" spans="1:26" x14ac:dyDescent="0.35">
      <c r="A47" s="6" t="s">
        <v>398</v>
      </c>
      <c r="B47" s="7" t="s">
        <v>4611</v>
      </c>
      <c r="C47" s="7" t="s">
        <v>420</v>
      </c>
      <c r="D47" s="7" t="s">
        <v>437</v>
      </c>
      <c r="E47" s="7" t="s">
        <v>438</v>
      </c>
      <c r="F47" s="7" t="s">
        <v>4194</v>
      </c>
      <c r="G47" s="8">
        <v>5152294</v>
      </c>
      <c r="H47" s="16" t="s">
        <v>4236</v>
      </c>
      <c r="I47" s="18">
        <v>770.36199999999997</v>
      </c>
      <c r="J47" s="19">
        <v>0</v>
      </c>
      <c r="K47" s="19">
        <v>2165.6410000000001</v>
      </c>
      <c r="L47" s="19">
        <v>480.952</v>
      </c>
      <c r="M47" s="19">
        <v>592.61500000000001</v>
      </c>
      <c r="N47" s="19">
        <v>1299.809</v>
      </c>
      <c r="O47" s="19">
        <v>592.61500000000001</v>
      </c>
      <c r="P47" s="19">
        <v>610.55799999999999</v>
      </c>
      <c r="Q47" s="19"/>
      <c r="R47" s="19"/>
      <c r="S47" s="19"/>
      <c r="T47" s="19"/>
      <c r="U47" s="25">
        <f t="shared" si="1"/>
        <v>6512.5519999999997</v>
      </c>
      <c r="V47" s="18">
        <f t="shared" si="2"/>
        <v>814.06899999999996</v>
      </c>
      <c r="W47" s="39">
        <f t="shared" si="3"/>
        <v>6.7580801182979561E-3</v>
      </c>
      <c r="X47" s="35">
        <f t="shared" si="5"/>
        <v>880.7438965942307</v>
      </c>
      <c r="Y47" s="35"/>
      <c r="Z47" s="49">
        <f t="shared" si="4"/>
        <v>0</v>
      </c>
    </row>
    <row r="48" spans="1:26" x14ac:dyDescent="0.35">
      <c r="A48" s="6" t="s">
        <v>398</v>
      </c>
      <c r="B48" s="7" t="s">
        <v>4611</v>
      </c>
      <c r="C48" s="7" t="s">
        <v>420</v>
      </c>
      <c r="D48" s="7" t="s">
        <v>437</v>
      </c>
      <c r="E48" s="7" t="s">
        <v>438</v>
      </c>
      <c r="F48" s="7" t="s">
        <v>4194</v>
      </c>
      <c r="G48" s="8">
        <v>5150957</v>
      </c>
      <c r="H48" s="16" t="s">
        <v>4237</v>
      </c>
      <c r="I48" s="18">
        <v>0</v>
      </c>
      <c r="J48" s="19">
        <v>0</v>
      </c>
      <c r="K48" s="19">
        <v>591.572</v>
      </c>
      <c r="L48" s="19">
        <v>0</v>
      </c>
      <c r="M48" s="19">
        <v>178.79</v>
      </c>
      <c r="N48" s="19">
        <v>591.572</v>
      </c>
      <c r="O48" s="19">
        <v>0</v>
      </c>
      <c r="P48" s="19">
        <v>355.49299999999999</v>
      </c>
      <c r="Q48" s="19"/>
      <c r="R48" s="19"/>
      <c r="S48" s="19"/>
      <c r="T48" s="19"/>
      <c r="U48" s="25">
        <f t="shared" si="1"/>
        <v>1717.4269999999999</v>
      </c>
      <c r="V48" s="18">
        <f t="shared" si="2"/>
        <v>214.67837499999999</v>
      </c>
      <c r="W48" s="39">
        <f t="shared" si="3"/>
        <v>1.7821752921632109E-3</v>
      </c>
      <c r="X48" s="35">
        <f t="shared" si="5"/>
        <v>232.26123155656029</v>
      </c>
      <c r="Y48" s="35"/>
      <c r="Z48" s="49">
        <f t="shared" si="4"/>
        <v>0</v>
      </c>
    </row>
    <row r="49" spans="1:26" x14ac:dyDescent="0.35">
      <c r="A49" s="6" t="s">
        <v>398</v>
      </c>
      <c r="B49" s="7" t="s">
        <v>4611</v>
      </c>
      <c r="C49" s="7" t="s">
        <v>420</v>
      </c>
      <c r="D49" s="7" t="s">
        <v>437</v>
      </c>
      <c r="E49" s="7" t="s">
        <v>438</v>
      </c>
      <c r="F49" s="7" t="s">
        <v>4194</v>
      </c>
      <c r="G49" s="8">
        <v>5151686</v>
      </c>
      <c r="H49" s="16" t="s">
        <v>4238</v>
      </c>
      <c r="I49" s="18">
        <v>414.86900000000003</v>
      </c>
      <c r="J49" s="19">
        <v>1006.442</v>
      </c>
      <c r="K49" s="19">
        <v>981.45464000000015</v>
      </c>
      <c r="L49" s="19">
        <v>703.49335999999983</v>
      </c>
      <c r="M49" s="19">
        <v>1173.902</v>
      </c>
      <c r="N49" s="19">
        <v>768.56</v>
      </c>
      <c r="O49" s="19">
        <v>1402.92</v>
      </c>
      <c r="P49" s="19">
        <v>1091.6199999999999</v>
      </c>
      <c r="Q49" s="19"/>
      <c r="R49" s="19"/>
      <c r="S49" s="19"/>
      <c r="T49" s="19"/>
      <c r="U49" s="25">
        <f t="shared" si="1"/>
        <v>7543.2609999999995</v>
      </c>
      <c r="V49" s="18">
        <f t="shared" si="2"/>
        <v>942.90762499999994</v>
      </c>
      <c r="W49" s="39">
        <f t="shared" si="3"/>
        <v>7.8276476243463941E-3</v>
      </c>
      <c r="X49" s="35">
        <f t="shared" si="5"/>
        <v>1020.1348236708579</v>
      </c>
      <c r="Y49" s="35"/>
      <c r="Z49" s="49">
        <f t="shared" si="4"/>
        <v>0</v>
      </c>
    </row>
    <row r="50" spans="1:26" x14ac:dyDescent="0.35">
      <c r="A50" s="6" t="s">
        <v>398</v>
      </c>
      <c r="B50" s="7" t="s">
        <v>4611</v>
      </c>
      <c r="C50" s="7" t="s">
        <v>420</v>
      </c>
      <c r="D50" s="7" t="s">
        <v>437</v>
      </c>
      <c r="E50" s="7" t="s">
        <v>438</v>
      </c>
      <c r="F50" s="7" t="s">
        <v>4194</v>
      </c>
      <c r="G50" s="8">
        <v>5151776</v>
      </c>
      <c r="H50" s="16" t="s">
        <v>4239</v>
      </c>
      <c r="I50" s="18">
        <v>0</v>
      </c>
      <c r="J50" s="19">
        <v>0</v>
      </c>
      <c r="K50" s="19">
        <v>1987.895</v>
      </c>
      <c r="L50" s="19">
        <v>0</v>
      </c>
      <c r="M50" s="19">
        <v>0</v>
      </c>
      <c r="N50" s="19">
        <v>177.74600000000001</v>
      </c>
      <c r="O50" s="19">
        <v>592.61500000000001</v>
      </c>
      <c r="P50" s="19">
        <v>236.07900000000001</v>
      </c>
      <c r="Q50" s="19"/>
      <c r="R50" s="19"/>
      <c r="S50" s="19"/>
      <c r="T50" s="19"/>
      <c r="U50" s="25">
        <f t="shared" si="1"/>
        <v>2994.3350000000005</v>
      </c>
      <c r="V50" s="18">
        <f t="shared" si="2"/>
        <v>374.29187500000006</v>
      </c>
      <c r="W50" s="39">
        <f t="shared" si="3"/>
        <v>3.1072236860486815E-3</v>
      </c>
      <c r="X50" s="35">
        <f t="shared" si="5"/>
        <v>404.94759590533573</v>
      </c>
      <c r="Y50" s="35"/>
      <c r="Z50" s="49">
        <f t="shared" si="4"/>
        <v>0</v>
      </c>
    </row>
    <row r="51" spans="1:26" x14ac:dyDescent="0.35">
      <c r="A51" s="6" t="s">
        <v>398</v>
      </c>
      <c r="B51" s="7" t="s">
        <v>4611</v>
      </c>
      <c r="C51" s="7" t="s">
        <v>420</v>
      </c>
      <c r="D51" s="7" t="s">
        <v>437</v>
      </c>
      <c r="E51" s="7" t="s">
        <v>438</v>
      </c>
      <c r="F51" s="7" t="s">
        <v>4194</v>
      </c>
      <c r="G51" s="8">
        <v>5150777</v>
      </c>
      <c r="H51" s="16" t="s">
        <v>4240</v>
      </c>
      <c r="I51" s="18">
        <v>770.36199999999997</v>
      </c>
      <c r="J51" s="19">
        <v>355.49299999999999</v>
      </c>
      <c r="K51" s="19">
        <v>178.79</v>
      </c>
      <c r="L51" s="19">
        <v>1037.1110000000001</v>
      </c>
      <c r="M51" s="19">
        <v>0</v>
      </c>
      <c r="N51" s="19">
        <v>591.572</v>
      </c>
      <c r="O51" s="19">
        <v>592.61500000000001</v>
      </c>
      <c r="P51" s="19">
        <v>698.23199999999997</v>
      </c>
      <c r="Q51" s="19"/>
      <c r="R51" s="19"/>
      <c r="S51" s="19"/>
      <c r="T51" s="19"/>
      <c r="U51" s="25">
        <f t="shared" si="1"/>
        <v>4224.1750000000002</v>
      </c>
      <c r="V51" s="18">
        <f t="shared" si="2"/>
        <v>528.02187500000002</v>
      </c>
      <c r="W51" s="39">
        <f t="shared" si="3"/>
        <v>4.3834295808634263E-3</v>
      </c>
      <c r="X51" s="35">
        <f t="shared" si="5"/>
        <v>571.26858248439851</v>
      </c>
      <c r="Y51" s="35"/>
      <c r="Z51" s="49">
        <f t="shared" si="4"/>
        <v>0</v>
      </c>
    </row>
    <row r="52" spans="1:26" x14ac:dyDescent="0.35">
      <c r="A52" s="6" t="s">
        <v>398</v>
      </c>
      <c r="B52" s="7" t="s">
        <v>4611</v>
      </c>
      <c r="C52" s="7" t="s">
        <v>420</v>
      </c>
      <c r="D52" s="7" t="s">
        <v>437</v>
      </c>
      <c r="E52" s="7" t="s">
        <v>438</v>
      </c>
      <c r="F52" s="7" t="s">
        <v>4194</v>
      </c>
      <c r="G52" s="8">
        <v>5151565</v>
      </c>
      <c r="H52" s="16" t="s">
        <v>4241</v>
      </c>
      <c r="I52" s="18">
        <v>0</v>
      </c>
      <c r="J52" s="19">
        <v>0</v>
      </c>
      <c r="K52" s="19">
        <v>1846.8440000000001</v>
      </c>
      <c r="L52" s="19">
        <v>0</v>
      </c>
      <c r="M52" s="19">
        <v>89.394999999999996</v>
      </c>
      <c r="N52" s="19">
        <v>196.02</v>
      </c>
      <c r="O52" s="19">
        <v>629.09100000000001</v>
      </c>
      <c r="P52" s="19">
        <v>207.435</v>
      </c>
      <c r="Q52" s="19"/>
      <c r="R52" s="19"/>
      <c r="S52" s="19"/>
      <c r="T52" s="19"/>
      <c r="U52" s="25">
        <f t="shared" si="1"/>
        <v>2968.7849999999999</v>
      </c>
      <c r="V52" s="18">
        <f t="shared" si="2"/>
        <v>371.09812499999998</v>
      </c>
      <c r="W52" s="39">
        <f t="shared" si="3"/>
        <v>3.0807104317940488E-3</v>
      </c>
      <c r="X52" s="35">
        <f t="shared" si="5"/>
        <v>401.49226740155058</v>
      </c>
      <c r="Y52" s="35"/>
      <c r="Z52" s="49">
        <f t="shared" si="4"/>
        <v>0</v>
      </c>
    </row>
    <row r="53" spans="1:26" x14ac:dyDescent="0.35">
      <c r="A53" s="6" t="s">
        <v>398</v>
      </c>
      <c r="B53" s="7" t="s">
        <v>4611</v>
      </c>
      <c r="C53" s="7" t="s">
        <v>420</v>
      </c>
      <c r="D53" s="7" t="s">
        <v>437</v>
      </c>
      <c r="E53" s="7" t="s">
        <v>438</v>
      </c>
      <c r="F53" s="7" t="s">
        <v>4194</v>
      </c>
      <c r="G53" s="8">
        <v>5150843</v>
      </c>
      <c r="H53" s="16" t="s">
        <v>4242</v>
      </c>
      <c r="I53" s="18">
        <v>1125.982</v>
      </c>
      <c r="J53" s="19">
        <v>178.79</v>
      </c>
      <c r="K53" s="19">
        <v>1929.69</v>
      </c>
      <c r="L53" s="19">
        <v>351.74700000000001</v>
      </c>
      <c r="M53" s="19">
        <v>651.86400000000003</v>
      </c>
      <c r="N53" s="19">
        <v>413.82499999999999</v>
      </c>
      <c r="O53" s="19">
        <v>889.90300000000002</v>
      </c>
      <c r="P53" s="19">
        <v>930.82100000000003</v>
      </c>
      <c r="Q53" s="19"/>
      <c r="R53" s="19"/>
      <c r="S53" s="19"/>
      <c r="T53" s="19"/>
      <c r="U53" s="25">
        <f t="shared" si="1"/>
        <v>6472.6220000000003</v>
      </c>
      <c r="V53" s="18">
        <f t="shared" si="2"/>
        <v>809.07775000000004</v>
      </c>
      <c r="W53" s="39">
        <f t="shared" si="3"/>
        <v>6.7166447272064712E-3</v>
      </c>
      <c r="X53" s="35">
        <f t="shared" si="5"/>
        <v>875.34384699907855</v>
      </c>
      <c r="Y53" s="35"/>
      <c r="Z53" s="49">
        <f t="shared" si="4"/>
        <v>0</v>
      </c>
    </row>
    <row r="54" spans="1:26" x14ac:dyDescent="0.35">
      <c r="A54" s="6" t="s">
        <v>398</v>
      </c>
      <c r="B54" s="7" t="s">
        <v>4611</v>
      </c>
      <c r="C54" s="7" t="s">
        <v>420</v>
      </c>
      <c r="D54" s="7" t="s">
        <v>437</v>
      </c>
      <c r="E54" s="7" t="s">
        <v>438</v>
      </c>
      <c r="F54" s="7" t="s">
        <v>4194</v>
      </c>
      <c r="G54" s="8">
        <v>5152315</v>
      </c>
      <c r="H54" s="16" t="s">
        <v>4243</v>
      </c>
      <c r="I54" s="18">
        <v>236.07900000000001</v>
      </c>
      <c r="J54" s="19">
        <v>177.74600000000001</v>
      </c>
      <c r="K54" s="19">
        <v>592.61500000000001</v>
      </c>
      <c r="L54" s="19">
        <v>530.53700000000003</v>
      </c>
      <c r="M54" s="19">
        <v>591.572</v>
      </c>
      <c r="N54" s="19">
        <v>591.572</v>
      </c>
      <c r="O54" s="19">
        <v>592.61500000000001</v>
      </c>
      <c r="P54" s="19">
        <v>414.86900000000003</v>
      </c>
      <c r="Q54" s="19"/>
      <c r="R54" s="19"/>
      <c r="S54" s="19"/>
      <c r="T54" s="19"/>
      <c r="U54" s="25">
        <f t="shared" si="1"/>
        <v>3727.605</v>
      </c>
      <c r="V54" s="18">
        <f t="shared" si="2"/>
        <v>465.950625</v>
      </c>
      <c r="W54" s="39">
        <f t="shared" si="3"/>
        <v>3.8681385176453182E-3</v>
      </c>
      <c r="X54" s="35">
        <f t="shared" si="5"/>
        <v>504.11349539537451</v>
      </c>
      <c r="Y54" s="35"/>
      <c r="Z54" s="49">
        <f t="shared" si="4"/>
        <v>0</v>
      </c>
    </row>
    <row r="55" spans="1:26" x14ac:dyDescent="0.35">
      <c r="A55" s="6" t="s">
        <v>398</v>
      </c>
      <c r="B55" s="7" t="s">
        <v>4611</v>
      </c>
      <c r="C55" s="7" t="s">
        <v>420</v>
      </c>
      <c r="D55" s="7" t="s">
        <v>437</v>
      </c>
      <c r="E55" s="7" t="s">
        <v>438</v>
      </c>
      <c r="F55" s="7" t="s">
        <v>4194</v>
      </c>
      <c r="G55" s="8">
        <v>5150694</v>
      </c>
      <c r="H55" s="16" t="s">
        <v>4244</v>
      </c>
      <c r="I55" s="18">
        <v>1303.729</v>
      </c>
      <c r="J55" s="19">
        <v>0</v>
      </c>
      <c r="K55" s="19">
        <v>1574.069</v>
      </c>
      <c r="L55" s="19">
        <v>151.08099999999999</v>
      </c>
      <c r="M55" s="19">
        <v>948.23599999999999</v>
      </c>
      <c r="N55" s="19">
        <v>472.15800000000002</v>
      </c>
      <c r="O55" s="19">
        <v>2558.259</v>
      </c>
      <c r="P55" s="19">
        <v>236.07900000000001</v>
      </c>
      <c r="Q55" s="19"/>
      <c r="R55" s="19"/>
      <c r="S55" s="19"/>
      <c r="T55" s="19"/>
      <c r="U55" s="25">
        <f t="shared" si="1"/>
        <v>7243.6109999999999</v>
      </c>
      <c r="V55" s="18">
        <f t="shared" si="2"/>
        <v>905.45137499999998</v>
      </c>
      <c r="W55" s="39">
        <f t="shared" si="3"/>
        <v>7.51670059352837E-3</v>
      </c>
      <c r="X55" s="35">
        <f t="shared" si="5"/>
        <v>979.61078507362879</v>
      </c>
      <c r="Y55" s="35"/>
      <c r="Z55" s="49">
        <f t="shared" si="4"/>
        <v>0</v>
      </c>
    </row>
    <row r="56" spans="1:26" x14ac:dyDescent="0.35">
      <c r="A56" s="6" t="s">
        <v>398</v>
      </c>
      <c r="B56" s="7" t="s">
        <v>4611</v>
      </c>
      <c r="C56" s="7" t="s">
        <v>420</v>
      </c>
      <c r="D56" s="7" t="s">
        <v>437</v>
      </c>
      <c r="E56" s="7" t="s">
        <v>438</v>
      </c>
      <c r="F56" s="7" t="s">
        <v>4194</v>
      </c>
      <c r="G56" s="8">
        <v>5151897</v>
      </c>
      <c r="H56" s="16" t="s">
        <v>4245</v>
      </c>
      <c r="I56" s="18">
        <v>1416.9110000000001</v>
      </c>
      <c r="J56" s="19">
        <v>482.89</v>
      </c>
      <c r="K56" s="19">
        <v>2746.0286399999995</v>
      </c>
      <c r="L56" s="19">
        <v>604.32335999999987</v>
      </c>
      <c r="M56" s="19">
        <v>1427.9839999999999</v>
      </c>
      <c r="N56" s="19">
        <v>1604.6859999999999</v>
      </c>
      <c r="O56" s="19">
        <v>2554.2330000000002</v>
      </c>
      <c r="P56" s="19">
        <v>535.59100000000001</v>
      </c>
      <c r="Q56" s="19"/>
      <c r="R56" s="19"/>
      <c r="S56" s="19"/>
      <c r="T56" s="19"/>
      <c r="U56" s="25">
        <f t="shared" si="1"/>
        <v>11372.647000000001</v>
      </c>
      <c r="V56" s="18">
        <f t="shared" si="2"/>
        <v>1421.5808750000001</v>
      </c>
      <c r="W56" s="39">
        <f t="shared" si="3"/>
        <v>1.180140436239448E-2</v>
      </c>
      <c r="X56" s="35">
        <f t="shared" si="5"/>
        <v>1538.012968398669</v>
      </c>
      <c r="Y56" s="35"/>
      <c r="Z56" s="49">
        <f t="shared" si="4"/>
        <v>0</v>
      </c>
    </row>
    <row r="57" spans="1:26" x14ac:dyDescent="0.35">
      <c r="A57" s="6" t="s">
        <v>398</v>
      </c>
      <c r="B57" s="7" t="s">
        <v>4611</v>
      </c>
      <c r="C57" s="7" t="s">
        <v>420</v>
      </c>
      <c r="D57" s="7" t="s">
        <v>437</v>
      </c>
      <c r="E57" s="7" t="s">
        <v>438</v>
      </c>
      <c r="F57" s="7" t="s">
        <v>4194</v>
      </c>
      <c r="G57" s="8">
        <v>5152270</v>
      </c>
      <c r="H57" s="16" t="s">
        <v>4246</v>
      </c>
      <c r="I57" s="18">
        <v>0</v>
      </c>
      <c r="J57" s="19">
        <v>0</v>
      </c>
      <c r="K57" s="19">
        <v>474.11799999999999</v>
      </c>
      <c r="L57" s="19">
        <v>100.721</v>
      </c>
      <c r="M57" s="19">
        <v>0</v>
      </c>
      <c r="N57" s="19">
        <v>0</v>
      </c>
      <c r="O57" s="19">
        <v>0</v>
      </c>
      <c r="P57" s="19">
        <v>297.28800000000001</v>
      </c>
      <c r="Q57" s="19"/>
      <c r="R57" s="19"/>
      <c r="S57" s="19"/>
      <c r="T57" s="19"/>
      <c r="U57" s="25">
        <f t="shared" si="1"/>
        <v>872.12699999999995</v>
      </c>
      <c r="V57" s="18">
        <f t="shared" si="2"/>
        <v>109.01587499999999</v>
      </c>
      <c r="W57" s="39">
        <f t="shared" si="3"/>
        <v>9.0500684514009894E-4</v>
      </c>
      <c r="X57" s="35">
        <f t="shared" si="5"/>
        <v>117.94462943329076</v>
      </c>
      <c r="Y57" s="35"/>
      <c r="Z57" s="49">
        <f t="shared" si="4"/>
        <v>0</v>
      </c>
    </row>
    <row r="58" spans="1:26" x14ac:dyDescent="0.35">
      <c r="A58" s="6" t="s">
        <v>398</v>
      </c>
      <c r="B58" s="7" t="s">
        <v>4611</v>
      </c>
      <c r="C58" s="7" t="s">
        <v>420</v>
      </c>
      <c r="D58" s="7" t="s">
        <v>437</v>
      </c>
      <c r="E58" s="7" t="s">
        <v>438</v>
      </c>
      <c r="F58" s="7" t="s">
        <v>4194</v>
      </c>
      <c r="G58" s="8">
        <v>5152128</v>
      </c>
      <c r="H58" s="16" t="s">
        <v>4247</v>
      </c>
      <c r="I58" s="18">
        <v>2393.3180000000002</v>
      </c>
      <c r="J58" s="19">
        <v>0</v>
      </c>
      <c r="K58" s="19">
        <v>1007.484</v>
      </c>
      <c r="L58" s="19">
        <v>1658.8530000000001</v>
      </c>
      <c r="M58" s="19">
        <v>236.07900000000001</v>
      </c>
      <c r="N58" s="19">
        <v>236.07900000000001</v>
      </c>
      <c r="O58" s="19">
        <v>297.28800000000001</v>
      </c>
      <c r="P58" s="19">
        <v>614.36199999999997</v>
      </c>
      <c r="Q58" s="19"/>
      <c r="R58" s="19"/>
      <c r="S58" s="19"/>
      <c r="T58" s="19"/>
      <c r="U58" s="25">
        <f t="shared" si="1"/>
        <v>6443.4630000000006</v>
      </c>
      <c r="V58" s="18">
        <f t="shared" si="2"/>
        <v>805.43287500000008</v>
      </c>
      <c r="W58" s="39">
        <f t="shared" si="3"/>
        <v>6.6863864109320747E-3</v>
      </c>
      <c r="X58" s="35">
        <f t="shared" si="5"/>
        <v>871.40044489176466</v>
      </c>
      <c r="Y58" s="35"/>
      <c r="Z58" s="49">
        <f t="shared" si="4"/>
        <v>0</v>
      </c>
    </row>
    <row r="59" spans="1:26" x14ac:dyDescent="0.35">
      <c r="A59" s="6" t="s">
        <v>398</v>
      </c>
      <c r="B59" s="7" t="s">
        <v>4611</v>
      </c>
      <c r="C59" s="7" t="s">
        <v>420</v>
      </c>
      <c r="D59" s="7" t="s">
        <v>437</v>
      </c>
      <c r="E59" s="7" t="s">
        <v>438</v>
      </c>
      <c r="F59" s="7" t="s">
        <v>4194</v>
      </c>
      <c r="G59" s="8">
        <v>5152201</v>
      </c>
      <c r="H59" s="16" t="s">
        <v>4248</v>
      </c>
      <c r="I59" s="18">
        <v>423.48099999999999</v>
      </c>
      <c r="J59" s="19">
        <v>0</v>
      </c>
      <c r="K59" s="19">
        <v>118.04</v>
      </c>
      <c r="L59" s="19">
        <v>401.33199999999999</v>
      </c>
      <c r="M59" s="19">
        <v>267.14100000000002</v>
      </c>
      <c r="N59" s="19">
        <v>0</v>
      </c>
      <c r="O59" s="19">
        <v>667.76199999999994</v>
      </c>
      <c r="P59" s="19">
        <v>0</v>
      </c>
      <c r="Q59" s="19"/>
      <c r="R59" s="19"/>
      <c r="S59" s="19"/>
      <c r="T59" s="19"/>
      <c r="U59" s="25">
        <f t="shared" si="1"/>
        <v>1877.7559999999999</v>
      </c>
      <c r="V59" s="18">
        <f t="shared" si="2"/>
        <v>234.71949999999998</v>
      </c>
      <c r="W59" s="39">
        <f t="shared" si="3"/>
        <v>1.9485488162880996E-3</v>
      </c>
      <c r="X59" s="35">
        <f t="shared" si="5"/>
        <v>253.94378982205379</v>
      </c>
      <c r="Y59" s="35"/>
      <c r="Z59" s="49">
        <f t="shared" si="4"/>
        <v>0</v>
      </c>
    </row>
    <row r="60" spans="1:26" x14ac:dyDescent="0.35">
      <c r="A60" s="6" t="s">
        <v>398</v>
      </c>
      <c r="B60" s="7" t="s">
        <v>4611</v>
      </c>
      <c r="C60" s="7" t="s">
        <v>420</v>
      </c>
      <c r="D60" s="7" t="s">
        <v>437</v>
      </c>
      <c r="E60" s="7" t="s">
        <v>438</v>
      </c>
      <c r="F60" s="7" t="s">
        <v>4194</v>
      </c>
      <c r="G60" s="8">
        <v>5152045</v>
      </c>
      <c r="H60" s="16" t="s">
        <v>4249</v>
      </c>
      <c r="I60" s="18">
        <v>592.61500000000001</v>
      </c>
      <c r="J60" s="19">
        <v>177.74600000000001</v>
      </c>
      <c r="K60" s="19">
        <v>1395.279</v>
      </c>
      <c r="L60" s="19">
        <v>430.59199999999998</v>
      </c>
      <c r="M60" s="19">
        <v>1006.441</v>
      </c>
      <c r="N60" s="19">
        <v>1547.1389999999999</v>
      </c>
      <c r="O60" s="19">
        <v>1070.1379999999999</v>
      </c>
      <c r="P60" s="19">
        <v>0</v>
      </c>
      <c r="Q60" s="19"/>
      <c r="R60" s="19"/>
      <c r="S60" s="19"/>
      <c r="T60" s="19"/>
      <c r="U60" s="25">
        <f t="shared" si="1"/>
        <v>6219.95</v>
      </c>
      <c r="V60" s="18">
        <f t="shared" si="2"/>
        <v>777.49374999999998</v>
      </c>
      <c r="W60" s="39">
        <f t="shared" si="3"/>
        <v>6.4544468023913469E-3</v>
      </c>
      <c r="X60" s="35">
        <f t="shared" si="5"/>
        <v>841.17301476000273</v>
      </c>
      <c r="Y60" s="35"/>
      <c r="Z60" s="49">
        <f t="shared" si="4"/>
        <v>0</v>
      </c>
    </row>
    <row r="61" spans="1:26" x14ac:dyDescent="0.35">
      <c r="A61" s="6" t="s">
        <v>398</v>
      </c>
      <c r="B61" s="7" t="s">
        <v>4611</v>
      </c>
      <c r="C61" s="7" t="s">
        <v>420</v>
      </c>
      <c r="D61" s="7" t="s">
        <v>437</v>
      </c>
      <c r="E61" s="7" t="s">
        <v>438</v>
      </c>
      <c r="F61" s="7" t="s">
        <v>4194</v>
      </c>
      <c r="G61" s="8">
        <v>5150850</v>
      </c>
      <c r="H61" s="16" t="s">
        <v>4250</v>
      </c>
      <c r="I61" s="18">
        <v>0</v>
      </c>
      <c r="J61" s="19">
        <v>511.83499999999998</v>
      </c>
      <c r="K61" s="19">
        <v>1712.0216400000002</v>
      </c>
      <c r="L61" s="19">
        <v>-6.4000000001396989E-4</v>
      </c>
      <c r="M61" s="19">
        <v>297.28800000000001</v>
      </c>
      <c r="N61" s="19">
        <v>298.46800000000002</v>
      </c>
      <c r="O61" s="19">
        <v>678.64300000000003</v>
      </c>
      <c r="P61" s="19">
        <v>0</v>
      </c>
      <c r="Q61" s="19"/>
      <c r="R61" s="19"/>
      <c r="S61" s="19"/>
      <c r="T61" s="19"/>
      <c r="U61" s="25">
        <f t="shared" si="1"/>
        <v>3498.2549999999997</v>
      </c>
      <c r="V61" s="18">
        <f t="shared" si="2"/>
        <v>437.28187499999996</v>
      </c>
      <c r="W61" s="39">
        <f t="shared" si="3"/>
        <v>3.6301418498057925E-3</v>
      </c>
      <c r="X61" s="35">
        <f t="shared" si="5"/>
        <v>473.09668160503747</v>
      </c>
      <c r="Y61" s="35"/>
      <c r="Z61" s="49">
        <f t="shared" si="4"/>
        <v>0</v>
      </c>
    </row>
    <row r="62" spans="1:26" x14ac:dyDescent="0.35">
      <c r="A62" s="6" t="s">
        <v>398</v>
      </c>
      <c r="B62" s="7" t="s">
        <v>4611</v>
      </c>
      <c r="C62" s="7" t="s">
        <v>420</v>
      </c>
      <c r="D62" s="7" t="s">
        <v>437</v>
      </c>
      <c r="E62" s="7" t="s">
        <v>438</v>
      </c>
      <c r="F62" s="7" t="s">
        <v>4194</v>
      </c>
      <c r="G62" s="8">
        <v>5151499</v>
      </c>
      <c r="H62" s="16" t="s">
        <v>4251</v>
      </c>
      <c r="I62" s="18">
        <v>0</v>
      </c>
      <c r="J62" s="19">
        <v>887.94399999999996</v>
      </c>
      <c r="K62" s="19">
        <v>401.33231999999998</v>
      </c>
      <c r="L62" s="19">
        <v>200.66567999999998</v>
      </c>
      <c r="M62" s="19">
        <v>297.28800000000001</v>
      </c>
      <c r="N62" s="19">
        <v>0</v>
      </c>
      <c r="O62" s="19">
        <v>534.28200000000004</v>
      </c>
      <c r="P62" s="19">
        <v>0</v>
      </c>
      <c r="Q62" s="19"/>
      <c r="R62" s="19"/>
      <c r="S62" s="19"/>
      <c r="T62" s="19"/>
      <c r="U62" s="25">
        <f t="shared" si="1"/>
        <v>2321.5120000000002</v>
      </c>
      <c r="V62" s="18">
        <f t="shared" si="2"/>
        <v>290.18900000000002</v>
      </c>
      <c r="W62" s="39">
        <f t="shared" si="3"/>
        <v>2.4090347519052633E-3</v>
      </c>
      <c r="X62" s="35">
        <f t="shared" si="5"/>
        <v>313.95642213225568</v>
      </c>
      <c r="Y62" s="35"/>
      <c r="Z62" s="49">
        <f t="shared" si="4"/>
        <v>0</v>
      </c>
    </row>
    <row r="63" spans="1:26" x14ac:dyDescent="0.35">
      <c r="A63" s="6" t="s">
        <v>398</v>
      </c>
      <c r="B63" s="7" t="s">
        <v>4611</v>
      </c>
      <c r="C63" s="7" t="s">
        <v>420</v>
      </c>
      <c r="D63" s="7" t="s">
        <v>421</v>
      </c>
      <c r="E63" s="7" t="s">
        <v>422</v>
      </c>
      <c r="F63" s="7" t="s">
        <v>4194</v>
      </c>
      <c r="G63" s="8">
        <v>5151112</v>
      </c>
      <c r="H63" s="16" t="s">
        <v>4252</v>
      </c>
      <c r="I63" s="18">
        <v>620.10400000000004</v>
      </c>
      <c r="J63" s="19">
        <v>0</v>
      </c>
      <c r="K63" s="19">
        <v>1670.3810000000001</v>
      </c>
      <c r="L63" s="19">
        <v>256.86700000000002</v>
      </c>
      <c r="M63" s="19">
        <v>414.86900000000003</v>
      </c>
      <c r="N63" s="19">
        <v>0</v>
      </c>
      <c r="O63" s="19">
        <v>1339.7850000000001</v>
      </c>
      <c r="P63" s="19">
        <v>1031.9000000000001</v>
      </c>
      <c r="Q63" s="19"/>
      <c r="R63" s="19"/>
      <c r="S63" s="19"/>
      <c r="T63" s="19"/>
      <c r="U63" s="25">
        <f t="shared" si="1"/>
        <v>5333.9060000000009</v>
      </c>
      <c r="V63" s="18">
        <f t="shared" si="2"/>
        <v>666.73825000000011</v>
      </c>
      <c r="W63" s="39">
        <f t="shared" si="3"/>
        <v>5.534998275863315E-3</v>
      </c>
      <c r="X63" s="35">
        <f t="shared" si="5"/>
        <v>721.34627938592234</v>
      </c>
      <c r="Y63" s="35"/>
      <c r="Z63" s="49">
        <f t="shared" si="4"/>
        <v>0</v>
      </c>
    </row>
    <row r="64" spans="1:26" x14ac:dyDescent="0.35">
      <c r="A64" s="6" t="s">
        <v>398</v>
      </c>
      <c r="B64" s="7" t="s">
        <v>4611</v>
      </c>
      <c r="C64" s="7" t="s">
        <v>420</v>
      </c>
      <c r="D64" s="7" t="s">
        <v>421</v>
      </c>
      <c r="E64" s="7" t="s">
        <v>422</v>
      </c>
      <c r="F64" s="7" t="s">
        <v>4194</v>
      </c>
      <c r="G64" s="8">
        <v>5152225</v>
      </c>
      <c r="H64" s="16" t="s">
        <v>4253</v>
      </c>
      <c r="I64" s="18">
        <v>177.74600000000001</v>
      </c>
      <c r="J64" s="19">
        <v>0</v>
      </c>
      <c r="K64" s="19">
        <v>756.19200000000001</v>
      </c>
      <c r="L64" s="19">
        <v>697.99900000000002</v>
      </c>
      <c r="M64" s="19">
        <v>623.30700000000002</v>
      </c>
      <c r="N64" s="19">
        <v>592.61500000000001</v>
      </c>
      <c r="O64" s="19">
        <v>0</v>
      </c>
      <c r="P64" s="19">
        <v>177.74600000000001</v>
      </c>
      <c r="Q64" s="19"/>
      <c r="R64" s="19"/>
      <c r="S64" s="19"/>
      <c r="T64" s="19"/>
      <c r="U64" s="25">
        <f t="shared" si="1"/>
        <v>3025.6049999999996</v>
      </c>
      <c r="V64" s="18">
        <f t="shared" si="2"/>
        <v>378.20062499999995</v>
      </c>
      <c r="W64" s="39">
        <f t="shared" si="3"/>
        <v>3.1396725886139389E-3</v>
      </c>
      <c r="X64" s="35">
        <f t="shared" si="5"/>
        <v>409.17648523266871</v>
      </c>
      <c r="Y64" s="35"/>
      <c r="Z64" s="49">
        <f t="shared" si="4"/>
        <v>0</v>
      </c>
    </row>
    <row r="65" spans="1:26" x14ac:dyDescent="0.35">
      <c r="A65" s="6" t="s">
        <v>398</v>
      </c>
      <c r="B65" s="7" t="s">
        <v>4611</v>
      </c>
      <c r="C65" s="7" t="s">
        <v>420</v>
      </c>
      <c r="D65" s="7" t="s">
        <v>421</v>
      </c>
      <c r="E65" s="7" t="s">
        <v>422</v>
      </c>
      <c r="F65" s="7" t="s">
        <v>4194</v>
      </c>
      <c r="G65" s="8">
        <v>5151859</v>
      </c>
      <c r="H65" s="16" t="s">
        <v>4254</v>
      </c>
      <c r="I65" s="18">
        <v>0</v>
      </c>
      <c r="J65" s="19">
        <v>0</v>
      </c>
      <c r="K65" s="19">
        <v>413.82499999999999</v>
      </c>
      <c r="L65" s="19">
        <v>200.666</v>
      </c>
      <c r="M65" s="19">
        <v>118.498</v>
      </c>
      <c r="N65" s="19">
        <v>385.18099999999998</v>
      </c>
      <c r="O65" s="19">
        <v>503.221</v>
      </c>
      <c r="P65" s="19">
        <v>177.74600000000001</v>
      </c>
      <c r="Q65" s="19"/>
      <c r="R65" s="19"/>
      <c r="S65" s="19"/>
      <c r="T65" s="19"/>
      <c r="U65" s="25">
        <f t="shared" si="1"/>
        <v>1799.1370000000002</v>
      </c>
      <c r="V65" s="18">
        <f t="shared" si="2"/>
        <v>224.89212500000002</v>
      </c>
      <c r="W65" s="39">
        <f t="shared" si="3"/>
        <v>1.8669658207403537E-3</v>
      </c>
      <c r="X65" s="35">
        <f t="shared" si="5"/>
        <v>243.31152087336187</v>
      </c>
      <c r="Y65" s="35"/>
      <c r="Z65" s="49">
        <f t="shared" si="4"/>
        <v>0</v>
      </c>
    </row>
    <row r="66" spans="1:26" x14ac:dyDescent="0.35">
      <c r="A66" s="6" t="s">
        <v>398</v>
      </c>
      <c r="B66" s="7" t="s">
        <v>4611</v>
      </c>
      <c r="C66" s="7" t="s">
        <v>420</v>
      </c>
      <c r="D66" s="7" t="s">
        <v>421</v>
      </c>
      <c r="E66" s="7" t="s">
        <v>422</v>
      </c>
      <c r="F66" s="7" t="s">
        <v>4194</v>
      </c>
      <c r="G66" s="8">
        <v>5151060</v>
      </c>
      <c r="H66" s="16" t="s">
        <v>4255</v>
      </c>
      <c r="I66" s="18">
        <v>0</v>
      </c>
      <c r="J66" s="19">
        <v>0</v>
      </c>
      <c r="K66" s="19">
        <v>0</v>
      </c>
      <c r="L66" s="19">
        <v>0</v>
      </c>
      <c r="M66" s="19">
        <v>770.36199999999997</v>
      </c>
      <c r="N66" s="19">
        <v>0</v>
      </c>
      <c r="O66" s="19">
        <v>0</v>
      </c>
      <c r="P66" s="19">
        <v>534.28300000000002</v>
      </c>
      <c r="Q66" s="19"/>
      <c r="R66" s="19"/>
      <c r="S66" s="19"/>
      <c r="T66" s="19"/>
      <c r="U66" s="25">
        <f t="shared" si="1"/>
        <v>1304.645</v>
      </c>
      <c r="V66" s="18">
        <f t="shared" si="2"/>
        <v>163.080625</v>
      </c>
      <c r="W66" s="39">
        <f t="shared" si="3"/>
        <v>1.3538310996882386E-3</v>
      </c>
      <c r="X66" s="35">
        <f t="shared" si="5"/>
        <v>176.43745815345201</v>
      </c>
      <c r="Y66" s="35"/>
      <c r="Z66" s="49">
        <f t="shared" si="4"/>
        <v>0</v>
      </c>
    </row>
    <row r="67" spans="1:26" x14ac:dyDescent="0.35">
      <c r="A67" s="6" t="s">
        <v>398</v>
      </c>
      <c r="B67" s="7" t="s">
        <v>4611</v>
      </c>
      <c r="C67" s="7" t="s">
        <v>420</v>
      </c>
      <c r="D67" s="7" t="s">
        <v>421</v>
      </c>
      <c r="E67" s="7" t="s">
        <v>422</v>
      </c>
      <c r="F67" s="7" t="s">
        <v>4194</v>
      </c>
      <c r="G67" s="8">
        <v>5151842</v>
      </c>
      <c r="H67" s="16" t="s">
        <v>4256</v>
      </c>
      <c r="I67" s="18">
        <v>0</v>
      </c>
      <c r="J67" s="19">
        <v>1667.078</v>
      </c>
      <c r="K67" s="19">
        <v>1332.3528000000001</v>
      </c>
      <c r="L67" s="19">
        <v>327.97719999999981</v>
      </c>
      <c r="M67" s="19">
        <v>565.101</v>
      </c>
      <c r="N67" s="19">
        <v>828.69399999999996</v>
      </c>
      <c r="O67" s="19">
        <v>592.61500000000001</v>
      </c>
      <c r="P67" s="19">
        <v>970.89800000000002</v>
      </c>
      <c r="Q67" s="19"/>
      <c r="R67" s="19"/>
      <c r="S67" s="19"/>
      <c r="T67" s="19"/>
      <c r="U67" s="25">
        <f t="shared" si="1"/>
        <v>6284.7159999999994</v>
      </c>
      <c r="V67" s="18">
        <f t="shared" si="2"/>
        <v>785.58949999999993</v>
      </c>
      <c r="W67" s="39">
        <f t="shared" si="3"/>
        <v>6.5216545293993898E-3</v>
      </c>
      <c r="X67" s="35">
        <f t="shared" si="5"/>
        <v>849.93183299390262</v>
      </c>
      <c r="Y67" s="35"/>
      <c r="Z67" s="49">
        <f t="shared" si="4"/>
        <v>0</v>
      </c>
    </row>
    <row r="68" spans="1:26" x14ac:dyDescent="0.35">
      <c r="A68" s="6" t="s">
        <v>398</v>
      </c>
      <c r="B68" s="7" t="s">
        <v>4611</v>
      </c>
      <c r="C68" s="7" t="s">
        <v>420</v>
      </c>
      <c r="D68" s="7" t="s">
        <v>421</v>
      </c>
      <c r="E68" s="7" t="s">
        <v>422</v>
      </c>
      <c r="F68" s="7" t="s">
        <v>4194</v>
      </c>
      <c r="G68" s="8">
        <v>5150649</v>
      </c>
      <c r="H68" s="16" t="s">
        <v>4257</v>
      </c>
      <c r="I68" s="18">
        <v>533.36699999999996</v>
      </c>
      <c r="J68" s="19">
        <v>413.82499999999999</v>
      </c>
      <c r="K68" s="19">
        <v>414.86900000000003</v>
      </c>
      <c r="L68" s="19">
        <v>351.74700000000001</v>
      </c>
      <c r="M68" s="19">
        <v>622.30399999999997</v>
      </c>
      <c r="N68" s="19">
        <v>177.74600000000001</v>
      </c>
      <c r="O68" s="19">
        <v>887.94299999999998</v>
      </c>
      <c r="P68" s="19">
        <v>142.20400000000001</v>
      </c>
      <c r="Q68" s="19"/>
      <c r="R68" s="19"/>
      <c r="S68" s="19"/>
      <c r="T68" s="19"/>
      <c r="U68" s="25">
        <f t="shared" ref="U68:U131" si="6">SUM(I68:T68)</f>
        <v>3544.0050000000006</v>
      </c>
      <c r="V68" s="18">
        <f t="shared" ref="V68:V131" si="7">+AVERAGE(I68:P68)</f>
        <v>443.00062500000007</v>
      </c>
      <c r="W68" s="39">
        <f t="shared" ref="W68:W131" si="8">+V68/$V$193</f>
        <v>3.6776166592832659E-3</v>
      </c>
      <c r="X68" s="35">
        <f t="shared" si="5"/>
        <v>479.28381581435923</v>
      </c>
      <c r="Y68" s="35"/>
      <c r="Z68" s="49">
        <f t="shared" ref="Z68:Z131" si="9">+IFERROR(Y68/X68,0)</f>
        <v>0</v>
      </c>
    </row>
    <row r="69" spans="1:26" x14ac:dyDescent="0.35">
      <c r="A69" s="6" t="s">
        <v>398</v>
      </c>
      <c r="B69" s="7" t="s">
        <v>4611</v>
      </c>
      <c r="C69" s="7" t="s">
        <v>420</v>
      </c>
      <c r="D69" s="7" t="s">
        <v>421</v>
      </c>
      <c r="E69" s="7" t="s">
        <v>422</v>
      </c>
      <c r="F69" s="7" t="s">
        <v>4194</v>
      </c>
      <c r="G69" s="8">
        <v>5150504</v>
      </c>
      <c r="H69" s="16" t="s">
        <v>4258</v>
      </c>
      <c r="I69" s="18">
        <v>118.498</v>
      </c>
      <c r="J69" s="19">
        <v>533.36699999999996</v>
      </c>
      <c r="K69" s="19">
        <v>1810.1486400000001</v>
      </c>
      <c r="L69" s="19">
        <v>712.63135999999986</v>
      </c>
      <c r="M69" s="19">
        <v>682.53200000000004</v>
      </c>
      <c r="N69" s="19">
        <v>324.952</v>
      </c>
      <c r="O69" s="19">
        <v>799.07</v>
      </c>
      <c r="P69" s="19">
        <v>704.62800000000004</v>
      </c>
      <c r="Q69" s="19"/>
      <c r="R69" s="19"/>
      <c r="S69" s="19"/>
      <c r="T69" s="19"/>
      <c r="U69" s="25">
        <f t="shared" si="6"/>
        <v>5685.8269999999993</v>
      </c>
      <c r="V69" s="18">
        <f t="shared" si="7"/>
        <v>710.72837499999991</v>
      </c>
      <c r="W69" s="39">
        <f t="shared" si="8"/>
        <v>5.9001869627730739E-3</v>
      </c>
      <c r="X69" s="35">
        <f t="shared" si="5"/>
        <v>768.93933857889874</v>
      </c>
      <c r="Y69" s="35"/>
      <c r="Z69" s="49">
        <f t="shared" si="9"/>
        <v>0</v>
      </c>
    </row>
    <row r="70" spans="1:26" x14ac:dyDescent="0.35">
      <c r="A70" s="6" t="s">
        <v>398</v>
      </c>
      <c r="B70" s="7" t="s">
        <v>4611</v>
      </c>
      <c r="C70" s="7" t="s">
        <v>420</v>
      </c>
      <c r="D70" s="7" t="s">
        <v>421</v>
      </c>
      <c r="E70" s="7" t="s">
        <v>422</v>
      </c>
      <c r="F70" s="7" t="s">
        <v>4194</v>
      </c>
      <c r="G70" s="8">
        <v>5151046</v>
      </c>
      <c r="H70" s="16" t="s">
        <v>4259</v>
      </c>
      <c r="I70" s="18">
        <v>0</v>
      </c>
      <c r="J70" s="19">
        <v>0</v>
      </c>
      <c r="K70" s="19">
        <v>1217.5336400000001</v>
      </c>
      <c r="L70" s="19">
        <v>379.45535999999993</v>
      </c>
      <c r="M70" s="19">
        <v>0</v>
      </c>
      <c r="N70" s="19">
        <v>0</v>
      </c>
      <c r="O70" s="19">
        <v>1485.6949999999999</v>
      </c>
      <c r="P70" s="19">
        <v>236.07900000000001</v>
      </c>
      <c r="Q70" s="19"/>
      <c r="R70" s="19"/>
      <c r="S70" s="19"/>
      <c r="T70" s="19"/>
      <c r="U70" s="25">
        <f t="shared" si="6"/>
        <v>3318.7630000000004</v>
      </c>
      <c r="V70" s="18">
        <f t="shared" si="7"/>
        <v>414.84537500000005</v>
      </c>
      <c r="W70" s="39">
        <f t="shared" si="8"/>
        <v>3.4438828661395538E-3</v>
      </c>
      <c r="X70" s="35">
        <f t="shared" si="5"/>
        <v>448.82255934275219</v>
      </c>
      <c r="Y70" s="35"/>
      <c r="Z70" s="49">
        <f t="shared" si="9"/>
        <v>0</v>
      </c>
    </row>
    <row r="71" spans="1:26" x14ac:dyDescent="0.35">
      <c r="A71" s="6" t="s">
        <v>398</v>
      </c>
      <c r="B71" s="7" t="s">
        <v>4611</v>
      </c>
      <c r="C71" s="7" t="s">
        <v>420</v>
      </c>
      <c r="D71" s="7" t="s">
        <v>421</v>
      </c>
      <c r="E71" s="7" t="s">
        <v>422</v>
      </c>
      <c r="F71" s="7" t="s">
        <v>4194</v>
      </c>
      <c r="G71" s="8">
        <v>5150476</v>
      </c>
      <c r="H71" s="16" t="s">
        <v>4260</v>
      </c>
      <c r="I71" s="18">
        <v>297.983</v>
      </c>
      <c r="J71" s="19">
        <v>357.57900000000001</v>
      </c>
      <c r="K71" s="19">
        <v>4439.7937999999995</v>
      </c>
      <c r="L71" s="19">
        <v>302.16119999999995</v>
      </c>
      <c r="M71" s="19">
        <v>1540.7239999999999</v>
      </c>
      <c r="N71" s="19">
        <v>1361.934</v>
      </c>
      <c r="O71" s="19">
        <v>2783.2449999999999</v>
      </c>
      <c r="P71" s="19">
        <v>520.48599999999999</v>
      </c>
      <c r="Q71" s="19"/>
      <c r="R71" s="19"/>
      <c r="S71" s="19"/>
      <c r="T71" s="19"/>
      <c r="U71" s="25">
        <f t="shared" si="6"/>
        <v>11603.905999999999</v>
      </c>
      <c r="V71" s="18">
        <f t="shared" si="7"/>
        <v>1450.4882499999999</v>
      </c>
      <c r="W71" s="39">
        <f t="shared" si="8"/>
        <v>1.2041382000972638E-2</v>
      </c>
      <c r="X71" s="35">
        <f t="shared" si="5"/>
        <v>1569.2879513519697</v>
      </c>
      <c r="Y71" s="35"/>
      <c r="Z71" s="49">
        <f t="shared" si="9"/>
        <v>0</v>
      </c>
    </row>
    <row r="72" spans="1:26" x14ac:dyDescent="0.35">
      <c r="A72" s="6" t="s">
        <v>398</v>
      </c>
      <c r="B72" s="7" t="s">
        <v>4611</v>
      </c>
      <c r="C72" s="7" t="s">
        <v>420</v>
      </c>
      <c r="D72" s="7" t="s">
        <v>421</v>
      </c>
      <c r="E72" s="7" t="s">
        <v>422</v>
      </c>
      <c r="F72" s="7" t="s">
        <v>4194</v>
      </c>
      <c r="G72" s="8">
        <v>5150379</v>
      </c>
      <c r="H72" s="16" t="s">
        <v>4261</v>
      </c>
      <c r="I72" s="18">
        <v>770.36199999999997</v>
      </c>
      <c r="J72" s="19">
        <v>0</v>
      </c>
      <c r="K72" s="19">
        <v>236.07900000000001</v>
      </c>
      <c r="L72" s="19">
        <v>178.79</v>
      </c>
      <c r="M72" s="19">
        <v>355.49299999999999</v>
      </c>
      <c r="N72" s="19">
        <v>414.86900000000003</v>
      </c>
      <c r="O72" s="19">
        <v>0</v>
      </c>
      <c r="P72" s="19">
        <v>373.74700000000001</v>
      </c>
      <c r="Q72" s="19"/>
      <c r="R72" s="19"/>
      <c r="S72" s="19"/>
      <c r="T72" s="19"/>
      <c r="U72" s="25">
        <f t="shared" si="6"/>
        <v>2329.3399999999997</v>
      </c>
      <c r="V72" s="18">
        <f t="shared" si="7"/>
        <v>291.16749999999996</v>
      </c>
      <c r="W72" s="39">
        <f t="shared" si="8"/>
        <v>2.4171578734044903E-3</v>
      </c>
      <c r="X72" s="35">
        <f t="shared" ref="X72:X135" si="10">+IFERROR($W72*$X$193,0)</f>
        <v>315.01506446210414</v>
      </c>
      <c r="Y72" s="35"/>
      <c r="Z72" s="49">
        <f t="shared" si="9"/>
        <v>0</v>
      </c>
    </row>
    <row r="73" spans="1:26" x14ac:dyDescent="0.35">
      <c r="A73" s="6" t="s">
        <v>398</v>
      </c>
      <c r="B73" s="7" t="s">
        <v>4611</v>
      </c>
      <c r="C73" s="7" t="s">
        <v>420</v>
      </c>
      <c r="D73" s="7" t="s">
        <v>421</v>
      </c>
      <c r="E73" s="7" t="s">
        <v>422</v>
      </c>
      <c r="F73" s="7" t="s">
        <v>4194</v>
      </c>
      <c r="G73" s="8">
        <v>5150490</v>
      </c>
      <c r="H73" s="16" t="s">
        <v>4262</v>
      </c>
      <c r="I73" s="18">
        <v>297.28800000000001</v>
      </c>
      <c r="J73" s="19">
        <v>413.82499999999999</v>
      </c>
      <c r="K73" s="19">
        <v>533.36699999999996</v>
      </c>
      <c r="L73" s="19">
        <v>100.721</v>
      </c>
      <c r="M73" s="19">
        <v>592.61500000000001</v>
      </c>
      <c r="N73" s="19">
        <v>118.498</v>
      </c>
      <c r="O73" s="19">
        <v>356.53699999999998</v>
      </c>
      <c r="P73" s="19">
        <v>559.74199999999996</v>
      </c>
      <c r="Q73" s="19"/>
      <c r="R73" s="19"/>
      <c r="S73" s="19"/>
      <c r="T73" s="19"/>
      <c r="U73" s="25">
        <f t="shared" si="6"/>
        <v>2972.5929999999998</v>
      </c>
      <c r="V73" s="18">
        <f t="shared" si="7"/>
        <v>371.57412499999998</v>
      </c>
      <c r="W73" s="39">
        <f t="shared" si="8"/>
        <v>3.0846619962637805E-3</v>
      </c>
      <c r="X73" s="35">
        <f t="shared" si="10"/>
        <v>402.0072533484161</v>
      </c>
      <c r="Y73" s="35"/>
      <c r="Z73" s="49">
        <f t="shared" si="9"/>
        <v>0</v>
      </c>
    </row>
    <row r="74" spans="1:26" x14ac:dyDescent="0.35">
      <c r="A74" s="6" t="s">
        <v>398</v>
      </c>
      <c r="B74" s="7" t="s">
        <v>4611</v>
      </c>
      <c r="C74" s="7" t="s">
        <v>420</v>
      </c>
      <c r="D74" s="7" t="s">
        <v>1462</v>
      </c>
      <c r="E74" s="7" t="s">
        <v>1463</v>
      </c>
      <c r="F74" s="7" t="s">
        <v>4194</v>
      </c>
      <c r="G74" s="8">
        <v>5150393</v>
      </c>
      <c r="H74" s="16" t="s">
        <v>4263</v>
      </c>
      <c r="I74" s="18">
        <v>0</v>
      </c>
      <c r="J74" s="19">
        <v>2474.6729999999998</v>
      </c>
      <c r="K74" s="19">
        <v>1193.5704800000001</v>
      </c>
      <c r="L74" s="19">
        <v>525.04151999999999</v>
      </c>
      <c r="M74" s="19">
        <v>654.16899999999998</v>
      </c>
      <c r="N74" s="19">
        <v>0</v>
      </c>
      <c r="O74" s="19">
        <v>1719.6880000000001</v>
      </c>
      <c r="P74" s="19">
        <v>713.072</v>
      </c>
      <c r="Q74" s="19"/>
      <c r="R74" s="19"/>
      <c r="S74" s="19"/>
      <c r="T74" s="19"/>
      <c r="U74" s="25">
        <f t="shared" si="6"/>
        <v>7280.2139999999999</v>
      </c>
      <c r="V74" s="18">
        <f t="shared" si="7"/>
        <v>910.02674999999999</v>
      </c>
      <c r="W74" s="39">
        <f t="shared" si="8"/>
        <v>7.5546835542126094E-3</v>
      </c>
      <c r="X74" s="35">
        <f t="shared" si="10"/>
        <v>984.56089815480482</v>
      </c>
      <c r="Y74" s="35"/>
      <c r="Z74" s="49">
        <f t="shared" si="9"/>
        <v>0</v>
      </c>
    </row>
    <row r="75" spans="1:26" x14ac:dyDescent="0.35">
      <c r="A75" s="6" t="s">
        <v>398</v>
      </c>
      <c r="B75" s="7" t="s">
        <v>4611</v>
      </c>
      <c r="C75" s="7" t="s">
        <v>420</v>
      </c>
      <c r="D75" s="7" t="s">
        <v>1462</v>
      </c>
      <c r="E75" s="7" t="s">
        <v>1463</v>
      </c>
      <c r="F75" s="7" t="s">
        <v>4194</v>
      </c>
      <c r="G75" s="8">
        <v>5151679</v>
      </c>
      <c r="H75" s="16" t="s">
        <v>4264</v>
      </c>
      <c r="I75" s="18">
        <v>356.536</v>
      </c>
      <c r="J75" s="19">
        <v>355.49299999999999</v>
      </c>
      <c r="K75" s="19">
        <v>1217.5336400000001</v>
      </c>
      <c r="L75" s="19">
        <v>-6.4000000001396989E-4</v>
      </c>
      <c r="M75" s="19">
        <v>591.572</v>
      </c>
      <c r="N75" s="19">
        <v>236.07900000000001</v>
      </c>
      <c r="O75" s="19">
        <v>591.572</v>
      </c>
      <c r="P75" s="19">
        <v>355.49299999999999</v>
      </c>
      <c r="Q75" s="19"/>
      <c r="R75" s="19"/>
      <c r="S75" s="19"/>
      <c r="T75" s="19"/>
      <c r="U75" s="25">
        <f t="shared" si="6"/>
        <v>3704.2780000000002</v>
      </c>
      <c r="V75" s="18">
        <f t="shared" si="7"/>
        <v>463.03475000000003</v>
      </c>
      <c r="W75" s="39">
        <f t="shared" si="8"/>
        <v>3.8439320721659525E-3</v>
      </c>
      <c r="X75" s="35">
        <f t="shared" si="10"/>
        <v>500.95880075710471</v>
      </c>
      <c r="Y75" s="35"/>
      <c r="Z75" s="49">
        <f t="shared" si="9"/>
        <v>0</v>
      </c>
    </row>
    <row r="76" spans="1:26" x14ac:dyDescent="0.35">
      <c r="A76" s="6" t="s">
        <v>398</v>
      </c>
      <c r="B76" s="7" t="s">
        <v>4611</v>
      </c>
      <c r="C76" s="7" t="s">
        <v>420</v>
      </c>
      <c r="D76" s="7" t="s">
        <v>1462</v>
      </c>
      <c r="E76" s="7" t="s">
        <v>1463</v>
      </c>
      <c r="F76" s="7" t="s">
        <v>4194</v>
      </c>
      <c r="G76" s="8">
        <v>5151527</v>
      </c>
      <c r="H76" s="16" t="s">
        <v>4265</v>
      </c>
      <c r="I76" s="18">
        <v>1600.1</v>
      </c>
      <c r="J76" s="19">
        <v>414.86900000000003</v>
      </c>
      <c r="K76" s="19">
        <v>1632.40264</v>
      </c>
      <c r="L76" s="19">
        <v>543.60635999999988</v>
      </c>
      <c r="M76" s="19">
        <v>777.81399999999996</v>
      </c>
      <c r="N76" s="19">
        <v>713.60299999999995</v>
      </c>
      <c r="O76" s="19">
        <v>2134.9140000000002</v>
      </c>
      <c r="P76" s="19">
        <v>2052.7800000000002</v>
      </c>
      <c r="Q76" s="19"/>
      <c r="R76" s="19"/>
      <c r="S76" s="19"/>
      <c r="T76" s="19"/>
      <c r="U76" s="25">
        <f t="shared" si="6"/>
        <v>9870.0890000000018</v>
      </c>
      <c r="V76" s="18">
        <f t="shared" si="7"/>
        <v>1233.7611250000002</v>
      </c>
      <c r="W76" s="39">
        <f t="shared" si="8"/>
        <v>1.0242198793457828E-2</v>
      </c>
      <c r="X76" s="35">
        <f t="shared" si="10"/>
        <v>1334.8101705125509</v>
      </c>
      <c r="Y76" s="35"/>
      <c r="Z76" s="49">
        <f t="shared" si="9"/>
        <v>0</v>
      </c>
    </row>
    <row r="77" spans="1:26" x14ac:dyDescent="0.35">
      <c r="A77" s="6" t="s">
        <v>398</v>
      </c>
      <c r="B77" s="7" t="s">
        <v>4611</v>
      </c>
      <c r="C77" s="7" t="s">
        <v>420</v>
      </c>
      <c r="D77" s="7" t="s">
        <v>1462</v>
      </c>
      <c r="E77" s="7" t="s">
        <v>1463</v>
      </c>
      <c r="F77" s="7" t="s">
        <v>4194</v>
      </c>
      <c r="G77" s="8">
        <v>5151534</v>
      </c>
      <c r="H77" s="16" t="s">
        <v>4266</v>
      </c>
      <c r="I77" s="18">
        <v>770.36199999999997</v>
      </c>
      <c r="J77" s="19">
        <v>236.07900000000001</v>
      </c>
      <c r="K77" s="19">
        <v>1396.3226400000001</v>
      </c>
      <c r="L77" s="19">
        <v>302.16135999999995</v>
      </c>
      <c r="M77" s="19">
        <v>0</v>
      </c>
      <c r="N77" s="19">
        <v>591.572</v>
      </c>
      <c r="O77" s="19">
        <v>770.36199999999997</v>
      </c>
      <c r="P77" s="19">
        <v>935.35500000000002</v>
      </c>
      <c r="Q77" s="19"/>
      <c r="R77" s="19"/>
      <c r="S77" s="19"/>
      <c r="T77" s="19"/>
      <c r="U77" s="25">
        <f t="shared" si="6"/>
        <v>5002.2139999999999</v>
      </c>
      <c r="V77" s="18">
        <f t="shared" si="7"/>
        <v>625.27674999999999</v>
      </c>
      <c r="W77" s="39">
        <f t="shared" si="8"/>
        <v>5.1908012374982486E-3</v>
      </c>
      <c r="X77" s="35">
        <f t="shared" si="10"/>
        <v>676.48894779776242</v>
      </c>
      <c r="Y77" s="35"/>
      <c r="Z77" s="49">
        <f t="shared" si="9"/>
        <v>0</v>
      </c>
    </row>
    <row r="78" spans="1:26" x14ac:dyDescent="0.35">
      <c r="A78" s="6" t="s">
        <v>398</v>
      </c>
      <c r="B78" s="7" t="s">
        <v>4611</v>
      </c>
      <c r="C78" s="7" t="s">
        <v>420</v>
      </c>
      <c r="D78" s="7" t="s">
        <v>1462</v>
      </c>
      <c r="E78" s="7" t="s">
        <v>1463</v>
      </c>
      <c r="F78" s="7" t="s">
        <v>4194</v>
      </c>
      <c r="G78" s="8">
        <v>5150106</v>
      </c>
      <c r="H78" s="16" t="s">
        <v>4267</v>
      </c>
      <c r="I78" s="18">
        <v>1185.231</v>
      </c>
      <c r="J78" s="19">
        <v>0</v>
      </c>
      <c r="K78" s="19">
        <v>981.45464000000015</v>
      </c>
      <c r="L78" s="19">
        <v>480.95135999999991</v>
      </c>
      <c r="M78" s="19">
        <v>1006.441</v>
      </c>
      <c r="N78" s="19">
        <v>0</v>
      </c>
      <c r="O78" s="19">
        <v>472.15800000000002</v>
      </c>
      <c r="P78" s="19">
        <v>472.15800000000002</v>
      </c>
      <c r="Q78" s="19"/>
      <c r="R78" s="19"/>
      <c r="S78" s="19"/>
      <c r="T78" s="19"/>
      <c r="U78" s="25">
        <f t="shared" si="6"/>
        <v>4598.3940000000011</v>
      </c>
      <c r="V78" s="18">
        <f t="shared" si="7"/>
        <v>574.79925000000014</v>
      </c>
      <c r="W78" s="39">
        <f t="shared" si="8"/>
        <v>4.7717569191770932E-3</v>
      </c>
      <c r="X78" s="35">
        <f t="shared" si="10"/>
        <v>621.87717651015021</v>
      </c>
      <c r="Y78" s="35"/>
      <c r="Z78" s="49">
        <f t="shared" si="9"/>
        <v>0</v>
      </c>
    </row>
    <row r="79" spans="1:26" x14ac:dyDescent="0.35">
      <c r="A79" s="6" t="s">
        <v>398</v>
      </c>
      <c r="B79" s="7" t="s">
        <v>4611</v>
      </c>
      <c r="C79" s="7" t="s">
        <v>420</v>
      </c>
      <c r="D79" s="7" t="s">
        <v>1462</v>
      </c>
      <c r="E79" s="7" t="s">
        <v>1463</v>
      </c>
      <c r="F79" s="7" t="s">
        <v>4194</v>
      </c>
      <c r="G79" s="8">
        <v>5151181</v>
      </c>
      <c r="H79" s="16" t="s">
        <v>4268</v>
      </c>
      <c r="I79" s="18">
        <v>1746.9829999999999</v>
      </c>
      <c r="J79" s="19">
        <v>0</v>
      </c>
      <c r="K79" s="19">
        <v>2524.4396399999996</v>
      </c>
      <c r="L79" s="19">
        <v>1221.79636</v>
      </c>
      <c r="M79" s="19">
        <v>0</v>
      </c>
      <c r="N79" s="19">
        <v>414.86900000000003</v>
      </c>
      <c r="O79" s="19">
        <v>177.74600000000001</v>
      </c>
      <c r="P79" s="19">
        <v>178.79</v>
      </c>
      <c r="Q79" s="19"/>
      <c r="R79" s="19"/>
      <c r="S79" s="19"/>
      <c r="T79" s="19"/>
      <c r="U79" s="25">
        <f t="shared" si="6"/>
        <v>6264.6239999999998</v>
      </c>
      <c r="V79" s="18">
        <f t="shared" si="7"/>
        <v>783.07799999999997</v>
      </c>
      <c r="W79" s="39">
        <f t="shared" si="8"/>
        <v>6.5008050458579391E-3</v>
      </c>
      <c r="X79" s="35">
        <f t="shared" si="10"/>
        <v>847.21463298223728</v>
      </c>
      <c r="Y79" s="35"/>
      <c r="Z79" s="49">
        <f t="shared" si="9"/>
        <v>0</v>
      </c>
    </row>
    <row r="80" spans="1:26" x14ac:dyDescent="0.35">
      <c r="A80" s="6" t="s">
        <v>398</v>
      </c>
      <c r="B80" s="7" t="s">
        <v>4611</v>
      </c>
      <c r="C80" s="7" t="s">
        <v>420</v>
      </c>
      <c r="D80" s="7" t="s">
        <v>1462</v>
      </c>
      <c r="E80" s="7" t="s">
        <v>1463</v>
      </c>
      <c r="F80" s="7" t="s">
        <v>4194</v>
      </c>
      <c r="G80" s="8">
        <v>5152007</v>
      </c>
      <c r="H80" s="16" t="s">
        <v>4269</v>
      </c>
      <c r="I80" s="18">
        <v>592.61500000000001</v>
      </c>
      <c r="J80" s="19">
        <v>0</v>
      </c>
      <c r="K80" s="19">
        <v>2041.0506</v>
      </c>
      <c r="L80" s="19">
        <v>179.43039999999971</v>
      </c>
      <c r="M80" s="19">
        <v>0</v>
      </c>
      <c r="N80" s="19">
        <v>120.72199999999999</v>
      </c>
      <c r="O80" s="19">
        <v>1386.616</v>
      </c>
      <c r="P80" s="19">
        <v>472.15800000000002</v>
      </c>
      <c r="Q80" s="19"/>
      <c r="R80" s="19"/>
      <c r="S80" s="19"/>
      <c r="T80" s="19"/>
      <c r="U80" s="25">
        <f t="shared" si="6"/>
        <v>4792.5920000000006</v>
      </c>
      <c r="V80" s="18">
        <f t="shared" si="7"/>
        <v>599.07400000000007</v>
      </c>
      <c r="W80" s="39">
        <f t="shared" si="8"/>
        <v>4.973276330125862E-3</v>
      </c>
      <c r="X80" s="35">
        <f t="shared" si="10"/>
        <v>648.14010742122866</v>
      </c>
      <c r="Y80" s="35"/>
      <c r="Z80" s="49">
        <f t="shared" si="9"/>
        <v>0</v>
      </c>
    </row>
    <row r="81" spans="1:26" x14ac:dyDescent="0.35">
      <c r="A81" s="6" t="s">
        <v>398</v>
      </c>
      <c r="B81" s="7" t="s">
        <v>4611</v>
      </c>
      <c r="C81" s="7" t="s">
        <v>420</v>
      </c>
      <c r="D81" s="7" t="s">
        <v>1462</v>
      </c>
      <c r="E81" s="7" t="s">
        <v>1463</v>
      </c>
      <c r="F81" s="7" t="s">
        <v>4194</v>
      </c>
      <c r="G81" s="8">
        <v>5150234</v>
      </c>
      <c r="H81" s="16" t="s">
        <v>4270</v>
      </c>
      <c r="I81" s="18">
        <v>2666.5790000000002</v>
      </c>
      <c r="J81" s="19">
        <v>0</v>
      </c>
      <c r="K81" s="19">
        <v>2022.3556400000002</v>
      </c>
      <c r="L81" s="19">
        <v>923.0623599999999</v>
      </c>
      <c r="M81" s="19">
        <v>983.61199999999997</v>
      </c>
      <c r="N81" s="19">
        <v>414.86900000000003</v>
      </c>
      <c r="O81" s="19">
        <v>2586.9920000000002</v>
      </c>
      <c r="P81" s="19">
        <v>570.83000000000004</v>
      </c>
      <c r="Q81" s="19"/>
      <c r="R81" s="19"/>
      <c r="S81" s="19"/>
      <c r="T81" s="19"/>
      <c r="U81" s="25">
        <f t="shared" si="6"/>
        <v>10168.300000000001</v>
      </c>
      <c r="V81" s="18">
        <f t="shared" si="7"/>
        <v>1271.0375000000001</v>
      </c>
      <c r="W81" s="39">
        <f t="shared" si="8"/>
        <v>1.0551652572891413E-2</v>
      </c>
      <c r="X81" s="35">
        <f t="shared" si="10"/>
        <v>1375.1396017627371</v>
      </c>
      <c r="Y81" s="35"/>
      <c r="Z81" s="49">
        <f t="shared" si="9"/>
        <v>0</v>
      </c>
    </row>
    <row r="82" spans="1:26" x14ac:dyDescent="0.35">
      <c r="A82" s="6" t="s">
        <v>398</v>
      </c>
      <c r="B82" s="7" t="s">
        <v>4611</v>
      </c>
      <c r="C82" s="7" t="s">
        <v>420</v>
      </c>
      <c r="D82" s="7" t="s">
        <v>1462</v>
      </c>
      <c r="E82" s="7" t="s">
        <v>1463</v>
      </c>
      <c r="F82" s="7" t="s">
        <v>4194</v>
      </c>
      <c r="G82" s="8">
        <v>5150926</v>
      </c>
      <c r="H82" s="16" t="s">
        <v>4271</v>
      </c>
      <c r="I82" s="18">
        <v>1242.999</v>
      </c>
      <c r="J82" s="19">
        <v>1076.549</v>
      </c>
      <c r="K82" s="19">
        <v>1630.31564</v>
      </c>
      <c r="L82" s="19">
        <v>1355.8813599999999</v>
      </c>
      <c r="M82" s="19">
        <v>0</v>
      </c>
      <c r="N82" s="19">
        <v>1011.807</v>
      </c>
      <c r="O82" s="19">
        <v>2054.7950000000001</v>
      </c>
      <c r="P82" s="19">
        <v>178.79</v>
      </c>
      <c r="Q82" s="19"/>
      <c r="R82" s="19"/>
      <c r="S82" s="19"/>
      <c r="T82" s="19"/>
      <c r="U82" s="25">
        <f t="shared" si="6"/>
        <v>8551.1369999999988</v>
      </c>
      <c r="V82" s="18">
        <f t="shared" si="7"/>
        <v>1068.8921249999999</v>
      </c>
      <c r="W82" s="39">
        <f t="shared" si="8"/>
        <v>8.8735213090877472E-3</v>
      </c>
      <c r="X82" s="35">
        <f t="shared" si="10"/>
        <v>1156.4378636348854</v>
      </c>
      <c r="Y82" s="35"/>
      <c r="Z82" s="49">
        <f t="shared" si="9"/>
        <v>0</v>
      </c>
    </row>
    <row r="83" spans="1:26" x14ac:dyDescent="0.35">
      <c r="A83" s="6" t="s">
        <v>398</v>
      </c>
      <c r="B83" s="7" t="s">
        <v>4611</v>
      </c>
      <c r="C83" s="7" t="s">
        <v>420</v>
      </c>
      <c r="D83" s="7" t="s">
        <v>1462</v>
      </c>
      <c r="E83" s="7" t="s">
        <v>1463</v>
      </c>
      <c r="F83" s="7" t="s">
        <v>4194</v>
      </c>
      <c r="G83" s="8">
        <v>5150047</v>
      </c>
      <c r="H83" s="16" t="s">
        <v>4272</v>
      </c>
      <c r="I83" s="18">
        <v>592.61500000000001</v>
      </c>
      <c r="J83" s="19">
        <v>0</v>
      </c>
      <c r="K83" s="19">
        <v>177.74600000000001</v>
      </c>
      <c r="L83" s="19">
        <v>414.86900000000003</v>
      </c>
      <c r="M83" s="19">
        <v>0</v>
      </c>
      <c r="N83" s="19">
        <v>0</v>
      </c>
      <c r="O83" s="19">
        <v>178.79</v>
      </c>
      <c r="P83" s="19">
        <v>137.66800000000001</v>
      </c>
      <c r="Q83" s="19"/>
      <c r="R83" s="19"/>
      <c r="S83" s="19"/>
      <c r="T83" s="19"/>
      <c r="U83" s="25">
        <f t="shared" si="6"/>
        <v>1501.6880000000001</v>
      </c>
      <c r="V83" s="18">
        <f t="shared" si="7"/>
        <v>187.71100000000001</v>
      </c>
      <c r="W83" s="39">
        <f t="shared" si="8"/>
        <v>1.5583027692810164E-3</v>
      </c>
      <c r="X83" s="35">
        <f t="shared" si="10"/>
        <v>203.08514090771132</v>
      </c>
      <c r="Y83" s="35"/>
      <c r="Z83" s="49">
        <f t="shared" si="9"/>
        <v>0</v>
      </c>
    </row>
    <row r="84" spans="1:26" x14ac:dyDescent="0.35">
      <c r="A84" s="6" t="s">
        <v>398</v>
      </c>
      <c r="B84" s="7" t="s">
        <v>4611</v>
      </c>
      <c r="C84" s="7" t="s">
        <v>420</v>
      </c>
      <c r="D84" s="7" t="s">
        <v>1462</v>
      </c>
      <c r="E84" s="7" t="s">
        <v>1463</v>
      </c>
      <c r="F84" s="7" t="s">
        <v>4194</v>
      </c>
      <c r="G84" s="8">
        <v>5150988</v>
      </c>
      <c r="H84" s="16" t="s">
        <v>4273</v>
      </c>
      <c r="I84" s="18">
        <v>0</v>
      </c>
      <c r="J84" s="19">
        <v>592.61500000000001</v>
      </c>
      <c r="K84" s="19">
        <v>401.33231999999998</v>
      </c>
      <c r="L84" s="19">
        <v>392.52467999999993</v>
      </c>
      <c r="M84" s="19">
        <v>0</v>
      </c>
      <c r="N84" s="19">
        <v>356.536</v>
      </c>
      <c r="O84" s="19">
        <v>0</v>
      </c>
      <c r="P84" s="19">
        <v>426.61099999999999</v>
      </c>
      <c r="Q84" s="19"/>
      <c r="R84" s="19"/>
      <c r="S84" s="19"/>
      <c r="T84" s="19"/>
      <c r="U84" s="25">
        <f t="shared" si="6"/>
        <v>2169.6190000000001</v>
      </c>
      <c r="V84" s="18">
        <f t="shared" si="7"/>
        <v>271.20237500000002</v>
      </c>
      <c r="W84" s="39">
        <f t="shared" si="8"/>
        <v>2.2514152713377943E-3</v>
      </c>
      <c r="X84" s="35">
        <f t="shared" si="10"/>
        <v>293.41473084358921</v>
      </c>
      <c r="Y84" s="35"/>
      <c r="Z84" s="49">
        <f t="shared" si="9"/>
        <v>0</v>
      </c>
    </row>
    <row r="85" spans="1:26" x14ac:dyDescent="0.35">
      <c r="A85" s="6" t="s">
        <v>398</v>
      </c>
      <c r="B85" s="7" t="s">
        <v>4611</v>
      </c>
      <c r="C85" s="7" t="s">
        <v>420</v>
      </c>
      <c r="D85" s="7" t="s">
        <v>450</v>
      </c>
      <c r="E85" s="7" t="s">
        <v>451</v>
      </c>
      <c r="F85" s="7" t="s">
        <v>4194</v>
      </c>
      <c r="G85" s="8">
        <v>5150317</v>
      </c>
      <c r="H85" s="16" t="s">
        <v>4274</v>
      </c>
      <c r="I85" s="18">
        <v>1122.932</v>
      </c>
      <c r="J85" s="19">
        <v>988.97799999999995</v>
      </c>
      <c r="K85" s="19">
        <v>802.66463999999996</v>
      </c>
      <c r="L85" s="19">
        <v>-6.4000000001396989E-4</v>
      </c>
      <c r="M85" s="19">
        <v>2427.2730000000001</v>
      </c>
      <c r="N85" s="19">
        <v>0</v>
      </c>
      <c r="O85" s="19">
        <v>1189.287</v>
      </c>
      <c r="P85" s="19">
        <v>3770.402</v>
      </c>
      <c r="Q85" s="19"/>
      <c r="R85" s="19"/>
      <c r="S85" s="19"/>
      <c r="T85" s="19"/>
      <c r="U85" s="25">
        <f t="shared" si="6"/>
        <v>10301.536</v>
      </c>
      <c r="V85" s="18">
        <f t="shared" si="7"/>
        <v>1287.692</v>
      </c>
      <c r="W85" s="39">
        <f t="shared" si="8"/>
        <v>1.0689911670498854E-2</v>
      </c>
      <c r="X85" s="35">
        <f t="shared" si="10"/>
        <v>1393.1581594351562</v>
      </c>
      <c r="Y85" s="35"/>
      <c r="Z85" s="49">
        <f t="shared" si="9"/>
        <v>0</v>
      </c>
    </row>
    <row r="86" spans="1:26" x14ac:dyDescent="0.35">
      <c r="A86" s="6" t="s">
        <v>398</v>
      </c>
      <c r="B86" s="7" t="s">
        <v>4611</v>
      </c>
      <c r="C86" s="7" t="s">
        <v>420</v>
      </c>
      <c r="D86" s="7" t="s">
        <v>450</v>
      </c>
      <c r="E86" s="7" t="s">
        <v>451</v>
      </c>
      <c r="F86" s="7" t="s">
        <v>4194</v>
      </c>
      <c r="G86" s="8">
        <v>5150054</v>
      </c>
      <c r="H86" s="16" t="s">
        <v>4275</v>
      </c>
      <c r="I86" s="18">
        <v>178.79</v>
      </c>
      <c r="J86" s="19">
        <v>713.072</v>
      </c>
      <c r="K86" s="19">
        <v>980.41064000000017</v>
      </c>
      <c r="L86" s="19">
        <v>151.08035999999993</v>
      </c>
      <c r="M86" s="19">
        <v>177.74600000000001</v>
      </c>
      <c r="N86" s="19">
        <v>355.49299999999999</v>
      </c>
      <c r="O86" s="19">
        <v>414.86900000000003</v>
      </c>
      <c r="P86" s="19">
        <v>1655.3040000000001</v>
      </c>
      <c r="Q86" s="19"/>
      <c r="R86" s="19"/>
      <c r="S86" s="19"/>
      <c r="T86" s="19"/>
      <c r="U86" s="25">
        <f t="shared" si="6"/>
        <v>4626.7650000000003</v>
      </c>
      <c r="V86" s="18">
        <f t="shared" si="7"/>
        <v>578.34562500000004</v>
      </c>
      <c r="W86" s="39">
        <f t="shared" si="8"/>
        <v>4.8011975272576474E-3</v>
      </c>
      <c r="X86" s="35">
        <f t="shared" si="10"/>
        <v>625.71401114736682</v>
      </c>
      <c r="Y86" s="35"/>
      <c r="Z86" s="49">
        <f t="shared" si="9"/>
        <v>0</v>
      </c>
    </row>
    <row r="87" spans="1:26" x14ac:dyDescent="0.35">
      <c r="A87" s="6" t="s">
        <v>398</v>
      </c>
      <c r="B87" s="7" t="s">
        <v>4611</v>
      </c>
      <c r="C87" s="7" t="s">
        <v>420</v>
      </c>
      <c r="D87" s="7" t="s">
        <v>450</v>
      </c>
      <c r="E87" s="7" t="s">
        <v>451</v>
      </c>
      <c r="F87" s="7" t="s">
        <v>4194</v>
      </c>
      <c r="G87" s="8">
        <v>5164936</v>
      </c>
      <c r="H87" s="16" t="s">
        <v>4276</v>
      </c>
      <c r="I87" s="18">
        <v>410.47</v>
      </c>
      <c r="J87" s="19">
        <v>0</v>
      </c>
      <c r="K87" s="19">
        <v>551.51199999999994</v>
      </c>
      <c r="L87" s="19">
        <v>0</v>
      </c>
      <c r="M87" s="19">
        <v>983.61099999999999</v>
      </c>
      <c r="N87" s="19">
        <v>661.68</v>
      </c>
      <c r="O87" s="19">
        <v>0</v>
      </c>
      <c r="P87" s="19">
        <v>845.92399999999998</v>
      </c>
      <c r="Q87" s="19"/>
      <c r="R87" s="19"/>
      <c r="S87" s="19"/>
      <c r="T87" s="19"/>
      <c r="U87" s="25">
        <f t="shared" si="6"/>
        <v>3453.1969999999997</v>
      </c>
      <c r="V87" s="18">
        <f t="shared" si="7"/>
        <v>431.64962499999996</v>
      </c>
      <c r="W87" s="39">
        <f t="shared" si="8"/>
        <v>3.5833851292498154E-3</v>
      </c>
      <c r="X87" s="35">
        <f t="shared" si="10"/>
        <v>467.00313202681639</v>
      </c>
      <c r="Y87" s="35"/>
      <c r="Z87" s="49">
        <f t="shared" si="9"/>
        <v>0</v>
      </c>
    </row>
    <row r="88" spans="1:26" x14ac:dyDescent="0.35">
      <c r="A88" s="6" t="s">
        <v>398</v>
      </c>
      <c r="B88" s="7" t="s">
        <v>4611</v>
      </c>
      <c r="C88" s="7" t="s">
        <v>420</v>
      </c>
      <c r="D88" s="7" t="s">
        <v>450</v>
      </c>
      <c r="E88" s="7" t="s">
        <v>451</v>
      </c>
      <c r="F88" s="7" t="s">
        <v>4194</v>
      </c>
      <c r="G88" s="8">
        <v>5150061</v>
      </c>
      <c r="H88" s="16" t="s">
        <v>4277</v>
      </c>
      <c r="I88" s="18">
        <v>0</v>
      </c>
      <c r="J88" s="19">
        <v>0</v>
      </c>
      <c r="K88" s="19">
        <v>1751.8166400000002</v>
      </c>
      <c r="L88" s="19">
        <v>-6.4000000001396989E-4</v>
      </c>
      <c r="M88" s="19">
        <v>236.07900000000001</v>
      </c>
      <c r="N88" s="19">
        <v>534.28300000000002</v>
      </c>
      <c r="O88" s="19">
        <v>1006.441</v>
      </c>
      <c r="P88" s="19">
        <v>827.65099999999995</v>
      </c>
      <c r="Q88" s="19"/>
      <c r="R88" s="19"/>
      <c r="S88" s="19"/>
      <c r="T88" s="19"/>
      <c r="U88" s="25">
        <f t="shared" si="6"/>
        <v>4356.2700000000004</v>
      </c>
      <c r="V88" s="18">
        <f t="shared" si="7"/>
        <v>544.53375000000005</v>
      </c>
      <c r="W88" s="39">
        <f t="shared" si="8"/>
        <v>4.520504661911005E-3</v>
      </c>
      <c r="X88" s="35">
        <f t="shared" si="10"/>
        <v>589.13283370582678</v>
      </c>
      <c r="Y88" s="35"/>
      <c r="Z88" s="49">
        <f t="shared" si="9"/>
        <v>0</v>
      </c>
    </row>
    <row r="89" spans="1:26" x14ac:dyDescent="0.35">
      <c r="A89" s="6" t="s">
        <v>398</v>
      </c>
      <c r="B89" s="7" t="s">
        <v>4611</v>
      </c>
      <c r="C89" s="7" t="s">
        <v>420</v>
      </c>
      <c r="D89" s="7" t="s">
        <v>450</v>
      </c>
      <c r="E89" s="7" t="s">
        <v>451</v>
      </c>
      <c r="F89" s="7" t="s">
        <v>4194</v>
      </c>
      <c r="G89" s="8">
        <v>5150175</v>
      </c>
      <c r="H89" s="16" t="s">
        <v>4278</v>
      </c>
      <c r="I89" s="18">
        <v>949.15200000000004</v>
      </c>
      <c r="J89" s="19">
        <v>414.86900000000003</v>
      </c>
      <c r="K89" s="19">
        <v>1782.5509999999999</v>
      </c>
      <c r="L89" s="19">
        <v>401.22099999999995</v>
      </c>
      <c r="M89" s="19">
        <v>356.536</v>
      </c>
      <c r="N89" s="19">
        <v>474.14800000000002</v>
      </c>
      <c r="O89" s="19">
        <v>592.61500000000001</v>
      </c>
      <c r="P89" s="19">
        <v>762.61900000000003</v>
      </c>
      <c r="Q89" s="19"/>
      <c r="R89" s="19"/>
      <c r="S89" s="19"/>
      <c r="T89" s="19"/>
      <c r="U89" s="25">
        <f t="shared" si="6"/>
        <v>5733.7109999999993</v>
      </c>
      <c r="V89" s="18">
        <f t="shared" si="7"/>
        <v>716.71387499999992</v>
      </c>
      <c r="W89" s="39">
        <f t="shared" si="8"/>
        <v>5.9498762256587415E-3</v>
      </c>
      <c r="X89" s="35">
        <f t="shared" si="10"/>
        <v>775.41507048008259</v>
      </c>
      <c r="Y89" s="35"/>
      <c r="Z89" s="49">
        <f t="shared" si="9"/>
        <v>0</v>
      </c>
    </row>
    <row r="90" spans="1:26" x14ac:dyDescent="0.35">
      <c r="A90" s="6" t="s">
        <v>398</v>
      </c>
      <c r="B90" s="7" t="s">
        <v>4611</v>
      </c>
      <c r="C90" s="7" t="s">
        <v>420</v>
      </c>
      <c r="D90" s="7" t="s">
        <v>450</v>
      </c>
      <c r="E90" s="7" t="s">
        <v>451</v>
      </c>
      <c r="F90" s="7" t="s">
        <v>4194</v>
      </c>
      <c r="G90" s="8">
        <v>5151105</v>
      </c>
      <c r="H90" s="16" t="s">
        <v>4279</v>
      </c>
      <c r="I90" s="18">
        <v>2242.0729999999999</v>
      </c>
      <c r="J90" s="19">
        <v>1824.9680000000001</v>
      </c>
      <c r="K90" s="19">
        <v>1741.4476000000002</v>
      </c>
      <c r="L90" s="19">
        <v>2411.0120000000002</v>
      </c>
      <c r="M90" s="19">
        <v>949.15200000000004</v>
      </c>
      <c r="N90" s="19">
        <v>1328.549</v>
      </c>
      <c r="O90" s="19">
        <v>2707.7130000000002</v>
      </c>
      <c r="P90" s="19">
        <v>1604.24</v>
      </c>
      <c r="Q90" s="19"/>
      <c r="R90" s="19"/>
      <c r="S90" s="19"/>
      <c r="T90" s="19"/>
      <c r="U90" s="25">
        <f t="shared" si="6"/>
        <v>14809.1546</v>
      </c>
      <c r="V90" s="18">
        <f t="shared" si="7"/>
        <v>1851.144325</v>
      </c>
      <c r="W90" s="39">
        <f t="shared" si="8"/>
        <v>1.5367470888687064E-2</v>
      </c>
      <c r="X90" s="35">
        <f t="shared" si="10"/>
        <v>2002.7590609135059</v>
      </c>
      <c r="Y90" s="35"/>
      <c r="Z90" s="49">
        <f t="shared" si="9"/>
        <v>0</v>
      </c>
    </row>
    <row r="91" spans="1:26" x14ac:dyDescent="0.35">
      <c r="A91" s="6" t="s">
        <v>398</v>
      </c>
      <c r="B91" s="7" t="s">
        <v>4611</v>
      </c>
      <c r="C91" s="7" t="s">
        <v>420</v>
      </c>
      <c r="D91" s="7" t="s">
        <v>450</v>
      </c>
      <c r="E91" s="7" t="s">
        <v>451</v>
      </c>
      <c r="F91" s="7" t="s">
        <v>4194</v>
      </c>
      <c r="G91" s="8">
        <v>5151655</v>
      </c>
      <c r="H91" s="16" t="s">
        <v>4280</v>
      </c>
      <c r="I91" s="18">
        <v>0</v>
      </c>
      <c r="J91" s="19">
        <v>177.74600000000001</v>
      </c>
      <c r="K91" s="19">
        <v>1368.7249999999999</v>
      </c>
      <c r="L91" s="19">
        <v>-151.19200000000012</v>
      </c>
      <c r="M91" s="19">
        <v>355.49299999999999</v>
      </c>
      <c r="N91" s="19">
        <v>0</v>
      </c>
      <c r="O91" s="19">
        <v>0</v>
      </c>
      <c r="P91" s="19">
        <v>534.28300000000002</v>
      </c>
      <c r="Q91" s="19"/>
      <c r="R91" s="19"/>
      <c r="S91" s="19"/>
      <c r="T91" s="19"/>
      <c r="U91" s="25">
        <f t="shared" si="6"/>
        <v>2285.0549999999998</v>
      </c>
      <c r="V91" s="18">
        <f t="shared" si="7"/>
        <v>285.63187499999998</v>
      </c>
      <c r="W91" s="39">
        <f t="shared" si="8"/>
        <v>2.3712032955310507E-3</v>
      </c>
      <c r="X91" s="35">
        <f t="shared" si="10"/>
        <v>309.02605378538698</v>
      </c>
      <c r="Y91" s="35"/>
      <c r="Z91" s="49">
        <f t="shared" si="9"/>
        <v>0</v>
      </c>
    </row>
    <row r="92" spans="1:26" x14ac:dyDescent="0.35">
      <c r="A92" s="6" t="s">
        <v>398</v>
      </c>
      <c r="B92" s="7" t="s">
        <v>4611</v>
      </c>
      <c r="C92" s="7" t="s">
        <v>420</v>
      </c>
      <c r="D92" s="7" t="s">
        <v>450</v>
      </c>
      <c r="E92" s="7" t="s">
        <v>451</v>
      </c>
      <c r="F92" s="7" t="s">
        <v>4194</v>
      </c>
      <c r="G92" s="8">
        <v>5152021</v>
      </c>
      <c r="H92" s="16" t="s">
        <v>4281</v>
      </c>
      <c r="I92" s="18">
        <v>534.28300000000002</v>
      </c>
      <c r="J92" s="19">
        <v>0</v>
      </c>
      <c r="K92" s="19">
        <v>236.07900000000001</v>
      </c>
      <c r="L92" s="19">
        <v>0</v>
      </c>
      <c r="M92" s="19">
        <v>770.36199999999997</v>
      </c>
      <c r="N92" s="19">
        <v>0</v>
      </c>
      <c r="O92" s="19">
        <v>0</v>
      </c>
      <c r="P92" s="19">
        <v>534.28300000000002</v>
      </c>
      <c r="Q92" s="19"/>
      <c r="R92" s="19"/>
      <c r="S92" s="19"/>
      <c r="T92" s="19"/>
      <c r="U92" s="25">
        <f t="shared" si="6"/>
        <v>2075.0070000000001</v>
      </c>
      <c r="V92" s="18">
        <f t="shared" si="7"/>
        <v>259.37587500000001</v>
      </c>
      <c r="W92" s="39">
        <f t="shared" si="8"/>
        <v>2.1532363276376277E-3</v>
      </c>
      <c r="X92" s="35">
        <f t="shared" si="10"/>
        <v>280.61960206080579</v>
      </c>
      <c r="Y92" s="35"/>
      <c r="Z92" s="49">
        <f t="shared" si="9"/>
        <v>0</v>
      </c>
    </row>
    <row r="93" spans="1:26" x14ac:dyDescent="0.35">
      <c r="A93" s="6" t="s">
        <v>398</v>
      </c>
      <c r="B93" s="7" t="s">
        <v>4611</v>
      </c>
      <c r="C93" s="7" t="s">
        <v>420</v>
      </c>
      <c r="D93" s="7" t="s">
        <v>450</v>
      </c>
      <c r="E93" s="7" t="s">
        <v>451</v>
      </c>
      <c r="F93" s="7" t="s">
        <v>4194</v>
      </c>
      <c r="G93" s="8">
        <v>5152104</v>
      </c>
      <c r="H93" s="16" t="s">
        <v>4282</v>
      </c>
      <c r="I93" s="18">
        <v>591.572</v>
      </c>
      <c r="J93" s="19">
        <v>0</v>
      </c>
      <c r="K93" s="19">
        <v>0</v>
      </c>
      <c r="L93" s="19">
        <v>0</v>
      </c>
      <c r="M93" s="19">
        <v>178.79</v>
      </c>
      <c r="N93" s="19">
        <v>0</v>
      </c>
      <c r="O93" s="19">
        <v>0</v>
      </c>
      <c r="P93" s="19">
        <v>178.79</v>
      </c>
      <c r="Q93" s="19"/>
      <c r="R93" s="19"/>
      <c r="S93" s="19"/>
      <c r="T93" s="19"/>
      <c r="U93" s="25">
        <f t="shared" si="6"/>
        <v>949.15199999999993</v>
      </c>
      <c r="V93" s="18">
        <f t="shared" si="7"/>
        <v>118.64399999999999</v>
      </c>
      <c r="W93" s="39">
        <f t="shared" si="8"/>
        <v>9.8493574568659747E-4</v>
      </c>
      <c r="X93" s="35">
        <f t="shared" si="10"/>
        <v>128.36132915947653</v>
      </c>
      <c r="Y93" s="35"/>
      <c r="Z93" s="49">
        <f t="shared" si="9"/>
        <v>0</v>
      </c>
    </row>
    <row r="94" spans="1:26" x14ac:dyDescent="0.35">
      <c r="A94" s="6" t="s">
        <v>398</v>
      </c>
      <c r="B94" s="7" t="s">
        <v>4611</v>
      </c>
      <c r="C94" s="7" t="s">
        <v>420</v>
      </c>
      <c r="D94" s="7" t="s">
        <v>450</v>
      </c>
      <c r="E94" s="7" t="s">
        <v>451</v>
      </c>
      <c r="F94" s="7" t="s">
        <v>4194</v>
      </c>
      <c r="G94" s="8">
        <v>5151022</v>
      </c>
      <c r="H94" s="16" t="s">
        <v>4283</v>
      </c>
      <c r="I94" s="18">
        <v>535.32600000000002</v>
      </c>
      <c r="J94" s="19">
        <v>177.74600000000001</v>
      </c>
      <c r="K94" s="19">
        <v>2006.1686400000001</v>
      </c>
      <c r="L94" s="19">
        <v>151.08035999999993</v>
      </c>
      <c r="M94" s="19">
        <v>296.24400000000003</v>
      </c>
      <c r="N94" s="19">
        <v>236.07900000000001</v>
      </c>
      <c r="O94" s="19">
        <v>788.63499999999999</v>
      </c>
      <c r="P94" s="19">
        <v>413.82499999999999</v>
      </c>
      <c r="Q94" s="19"/>
      <c r="R94" s="19"/>
      <c r="S94" s="19"/>
      <c r="T94" s="19"/>
      <c r="U94" s="25">
        <f t="shared" si="6"/>
        <v>4605.1040000000003</v>
      </c>
      <c r="V94" s="18">
        <f t="shared" si="7"/>
        <v>575.63800000000003</v>
      </c>
      <c r="W94" s="39">
        <f t="shared" si="8"/>
        <v>4.7787198912337889E-3</v>
      </c>
      <c r="X94" s="35">
        <f t="shared" si="10"/>
        <v>622.78462286085062</v>
      </c>
      <c r="Y94" s="35"/>
      <c r="Z94" s="49">
        <f t="shared" si="9"/>
        <v>0</v>
      </c>
    </row>
    <row r="95" spans="1:26" x14ac:dyDescent="0.35">
      <c r="A95" s="6" t="s">
        <v>398</v>
      </c>
      <c r="B95" s="7" t="s">
        <v>4611</v>
      </c>
      <c r="C95" s="7" t="s">
        <v>420</v>
      </c>
      <c r="D95" s="7" t="s">
        <v>450</v>
      </c>
      <c r="E95" s="7" t="s">
        <v>451</v>
      </c>
      <c r="F95" s="7" t="s">
        <v>4194</v>
      </c>
      <c r="G95" s="8">
        <v>5150469</v>
      </c>
      <c r="H95" s="16" t="s">
        <v>4284</v>
      </c>
      <c r="I95" s="18">
        <v>1131.558</v>
      </c>
      <c r="J95" s="19">
        <v>236.07900000000001</v>
      </c>
      <c r="K95" s="19">
        <v>0</v>
      </c>
      <c r="L95" s="19">
        <v>860.40700000000004</v>
      </c>
      <c r="M95" s="19">
        <v>0</v>
      </c>
      <c r="N95" s="19">
        <v>355.49299999999999</v>
      </c>
      <c r="O95" s="19">
        <v>355.49299999999999</v>
      </c>
      <c r="P95" s="19">
        <v>178.79</v>
      </c>
      <c r="Q95" s="19"/>
      <c r="R95" s="19"/>
      <c r="S95" s="19"/>
      <c r="T95" s="19"/>
      <c r="U95" s="25">
        <f t="shared" si="6"/>
        <v>3117.8199999999997</v>
      </c>
      <c r="V95" s="18">
        <f t="shared" si="7"/>
        <v>389.72749999999996</v>
      </c>
      <c r="W95" s="39">
        <f t="shared" si="8"/>
        <v>3.2353641636077121E-3</v>
      </c>
      <c r="X95" s="35">
        <f t="shared" si="10"/>
        <v>421.64744875425549</v>
      </c>
      <c r="Y95" s="35"/>
      <c r="Z95" s="49">
        <f t="shared" si="9"/>
        <v>0</v>
      </c>
    </row>
    <row r="96" spans="1:26" x14ac:dyDescent="0.35">
      <c r="A96" s="6" t="s">
        <v>398</v>
      </c>
      <c r="B96" s="7" t="s">
        <v>4611</v>
      </c>
      <c r="C96" s="7" t="s">
        <v>420</v>
      </c>
      <c r="D96" s="7" t="s">
        <v>450</v>
      </c>
      <c r="E96" s="7" t="s">
        <v>451</v>
      </c>
      <c r="F96" s="7" t="s">
        <v>4194</v>
      </c>
      <c r="G96" s="8">
        <v>5150760</v>
      </c>
      <c r="H96" s="16" t="s">
        <v>4285</v>
      </c>
      <c r="I96" s="18">
        <v>0</v>
      </c>
      <c r="J96" s="19">
        <v>949.15099999999995</v>
      </c>
      <c r="K96" s="19">
        <v>710.98599999999999</v>
      </c>
      <c r="L96" s="19">
        <v>804.99099999999999</v>
      </c>
      <c r="M96" s="19">
        <v>0</v>
      </c>
      <c r="N96" s="19">
        <v>355.49299999999999</v>
      </c>
      <c r="O96" s="19">
        <v>355.49299999999999</v>
      </c>
      <c r="P96" s="19">
        <v>422.07499999999999</v>
      </c>
      <c r="Q96" s="19"/>
      <c r="R96" s="19"/>
      <c r="S96" s="19"/>
      <c r="T96" s="19"/>
      <c r="U96" s="25">
        <f t="shared" si="6"/>
        <v>3598.1889999999994</v>
      </c>
      <c r="V96" s="18">
        <f t="shared" si="7"/>
        <v>449.77362499999992</v>
      </c>
      <c r="W96" s="39">
        <f t="shared" si="8"/>
        <v>3.7338434369166497E-3</v>
      </c>
      <c r="X96" s="35">
        <f t="shared" si="10"/>
        <v>486.61154652469537</v>
      </c>
      <c r="Y96" s="35"/>
      <c r="Z96" s="49">
        <f t="shared" si="9"/>
        <v>0</v>
      </c>
    </row>
    <row r="97" spans="1:26" x14ac:dyDescent="0.35">
      <c r="A97" s="6" t="s">
        <v>398</v>
      </c>
      <c r="B97" s="7" t="s">
        <v>4611</v>
      </c>
      <c r="C97" s="7" t="s">
        <v>420</v>
      </c>
      <c r="D97" s="7" t="s">
        <v>450</v>
      </c>
      <c r="E97" s="7" t="s">
        <v>451</v>
      </c>
      <c r="F97" s="7" t="s">
        <v>4194</v>
      </c>
      <c r="G97" s="8">
        <v>5151558</v>
      </c>
      <c r="H97" s="16" t="s">
        <v>4286</v>
      </c>
      <c r="I97" s="18">
        <v>770.36199999999997</v>
      </c>
      <c r="J97" s="19">
        <v>0</v>
      </c>
      <c r="K97" s="19">
        <v>1532.9666400000001</v>
      </c>
      <c r="L97" s="19">
        <v>-6.4000000001396989E-4</v>
      </c>
      <c r="M97" s="19">
        <v>1185.23</v>
      </c>
      <c r="N97" s="19">
        <v>178.79</v>
      </c>
      <c r="O97" s="19">
        <v>2039.6489999999999</v>
      </c>
      <c r="P97" s="19">
        <v>241.44399999999999</v>
      </c>
      <c r="Q97" s="19"/>
      <c r="R97" s="19"/>
      <c r="S97" s="19"/>
      <c r="T97" s="19"/>
      <c r="U97" s="25">
        <f t="shared" si="6"/>
        <v>5948.4409999999998</v>
      </c>
      <c r="V97" s="18">
        <f t="shared" si="7"/>
        <v>743.55512499999998</v>
      </c>
      <c r="W97" s="39">
        <f t="shared" si="8"/>
        <v>6.1727017084805486E-3</v>
      </c>
      <c r="X97" s="35">
        <f t="shared" si="10"/>
        <v>804.45470608156097</v>
      </c>
      <c r="Y97" s="35"/>
      <c r="Z97" s="49">
        <f t="shared" si="9"/>
        <v>0</v>
      </c>
    </row>
    <row r="98" spans="1:26" x14ac:dyDescent="0.35">
      <c r="A98" s="6" t="s">
        <v>398</v>
      </c>
      <c r="B98" s="7" t="s">
        <v>4611</v>
      </c>
      <c r="C98" s="7" t="s">
        <v>420</v>
      </c>
      <c r="D98" s="7" t="s">
        <v>450</v>
      </c>
      <c r="E98" s="7" t="s">
        <v>451</v>
      </c>
      <c r="F98" s="7" t="s">
        <v>4194</v>
      </c>
      <c r="G98" s="8">
        <v>5150722</v>
      </c>
      <c r="H98" s="16" t="s">
        <v>4287</v>
      </c>
      <c r="I98" s="18">
        <v>1006.442</v>
      </c>
      <c r="J98" s="19">
        <v>0</v>
      </c>
      <c r="K98" s="19">
        <v>0</v>
      </c>
      <c r="L98" s="19">
        <v>534.28300000000002</v>
      </c>
      <c r="M98" s="19">
        <v>236.07900000000001</v>
      </c>
      <c r="N98" s="19">
        <v>0</v>
      </c>
      <c r="O98" s="19">
        <v>236.07900000000001</v>
      </c>
      <c r="P98" s="19">
        <v>422.07499999999999</v>
      </c>
      <c r="Q98" s="19"/>
      <c r="R98" s="19"/>
      <c r="S98" s="19"/>
      <c r="T98" s="19"/>
      <c r="U98" s="25">
        <f t="shared" si="6"/>
        <v>2434.9579999999996</v>
      </c>
      <c r="V98" s="18">
        <f t="shared" si="7"/>
        <v>304.36974999999995</v>
      </c>
      <c r="W98" s="39">
        <f t="shared" si="8"/>
        <v>2.5267577515988436E-3</v>
      </c>
      <c r="X98" s="35">
        <f t="shared" si="10"/>
        <v>329.29862164068624</v>
      </c>
      <c r="Y98" s="35"/>
      <c r="Z98" s="49">
        <f t="shared" si="9"/>
        <v>0</v>
      </c>
    </row>
    <row r="99" spans="1:26" x14ac:dyDescent="0.35">
      <c r="A99" s="6" t="s">
        <v>398</v>
      </c>
      <c r="B99" s="7" t="s">
        <v>4611</v>
      </c>
      <c r="C99" s="7" t="s">
        <v>420</v>
      </c>
      <c r="D99" s="7" t="s">
        <v>450</v>
      </c>
      <c r="E99" s="7" t="s">
        <v>451</v>
      </c>
      <c r="F99" s="7" t="s">
        <v>4194</v>
      </c>
      <c r="G99" s="8">
        <v>5151233</v>
      </c>
      <c r="H99" s="16" t="s">
        <v>4288</v>
      </c>
      <c r="I99" s="18">
        <v>0</v>
      </c>
      <c r="J99" s="19">
        <v>0</v>
      </c>
      <c r="K99" s="19">
        <v>2119.5030000000002</v>
      </c>
      <c r="L99" s="19">
        <v>417.14299999999997</v>
      </c>
      <c r="M99" s="19">
        <v>0</v>
      </c>
      <c r="N99" s="19">
        <v>833.70299999999997</v>
      </c>
      <c r="O99" s="19">
        <v>0</v>
      </c>
      <c r="P99" s="19">
        <v>142.20400000000001</v>
      </c>
      <c r="Q99" s="19"/>
      <c r="R99" s="19"/>
      <c r="S99" s="19"/>
      <c r="T99" s="19"/>
      <c r="U99" s="25">
        <f t="shared" si="6"/>
        <v>3512.5530000000003</v>
      </c>
      <c r="V99" s="18">
        <f t="shared" si="7"/>
        <v>439.06912500000004</v>
      </c>
      <c r="W99" s="39">
        <f t="shared" si="8"/>
        <v>3.6449788951808514E-3</v>
      </c>
      <c r="X99" s="35">
        <f t="shared" si="10"/>
        <v>475.03031318809514</v>
      </c>
      <c r="Y99" s="35"/>
      <c r="Z99" s="49">
        <f t="shared" si="9"/>
        <v>0</v>
      </c>
    </row>
    <row r="100" spans="1:26" x14ac:dyDescent="0.35">
      <c r="A100" s="6" t="s">
        <v>398</v>
      </c>
      <c r="B100" s="7" t="s">
        <v>4611</v>
      </c>
      <c r="C100" s="7" t="s">
        <v>420</v>
      </c>
      <c r="D100" s="7" t="s">
        <v>450</v>
      </c>
      <c r="E100" s="7" t="s">
        <v>451</v>
      </c>
      <c r="F100" s="7" t="s">
        <v>4194</v>
      </c>
      <c r="G100" s="8">
        <v>5151347</v>
      </c>
      <c r="H100" s="16" t="s">
        <v>4289</v>
      </c>
      <c r="I100" s="18">
        <v>0</v>
      </c>
      <c r="J100" s="19">
        <v>0</v>
      </c>
      <c r="K100" s="19">
        <v>479.255</v>
      </c>
      <c r="L100" s="19">
        <v>302.16199999999998</v>
      </c>
      <c r="M100" s="19">
        <v>0</v>
      </c>
      <c r="N100" s="19">
        <v>0</v>
      </c>
      <c r="O100" s="19">
        <v>0</v>
      </c>
      <c r="P100" s="19">
        <v>279.87200000000001</v>
      </c>
      <c r="Q100" s="19"/>
      <c r="R100" s="19"/>
      <c r="S100" s="19"/>
      <c r="T100" s="19"/>
      <c r="U100" s="25">
        <f t="shared" si="6"/>
        <v>1061.289</v>
      </c>
      <c r="V100" s="18">
        <f t="shared" si="7"/>
        <v>132.661125</v>
      </c>
      <c r="W100" s="39">
        <f t="shared" si="8"/>
        <v>1.1013003950937081E-3</v>
      </c>
      <c r="X100" s="35">
        <f t="shared" si="10"/>
        <v>143.52650224867216</v>
      </c>
      <c r="Y100" s="35"/>
      <c r="Z100" s="49">
        <f t="shared" si="9"/>
        <v>0</v>
      </c>
    </row>
    <row r="101" spans="1:26" x14ac:dyDescent="0.35">
      <c r="A101" s="6" t="s">
        <v>398</v>
      </c>
      <c r="B101" s="7" t="s">
        <v>4611</v>
      </c>
      <c r="C101" s="7" t="s">
        <v>420</v>
      </c>
      <c r="D101" s="7" t="s">
        <v>450</v>
      </c>
      <c r="E101" s="7" t="s">
        <v>451</v>
      </c>
      <c r="F101" s="7" t="s">
        <v>4194</v>
      </c>
      <c r="G101" s="8">
        <v>5151828</v>
      </c>
      <c r="H101" s="16" t="s">
        <v>4290</v>
      </c>
      <c r="I101" s="18">
        <v>829.73800000000006</v>
      </c>
      <c r="J101" s="19">
        <v>0</v>
      </c>
      <c r="K101" s="19">
        <v>851.28899999999999</v>
      </c>
      <c r="L101" s="19">
        <v>552.41300000000001</v>
      </c>
      <c r="M101" s="19">
        <v>753.279</v>
      </c>
      <c r="N101" s="19">
        <v>0</v>
      </c>
      <c r="O101" s="19">
        <v>1006.441</v>
      </c>
      <c r="P101" s="19">
        <v>1210.9770000000001</v>
      </c>
      <c r="Q101" s="19"/>
      <c r="R101" s="19"/>
      <c r="S101" s="19"/>
      <c r="T101" s="19"/>
      <c r="U101" s="25">
        <f t="shared" si="6"/>
        <v>5204.1369999999997</v>
      </c>
      <c r="V101" s="18">
        <f t="shared" si="7"/>
        <v>650.51712499999996</v>
      </c>
      <c r="W101" s="39">
        <f t="shared" si="8"/>
        <v>5.4003368867686233E-3</v>
      </c>
      <c r="X101" s="35">
        <f t="shared" si="10"/>
        <v>703.79659153434932</v>
      </c>
      <c r="Y101" s="35"/>
      <c r="Z101" s="49">
        <f t="shared" si="9"/>
        <v>0</v>
      </c>
    </row>
    <row r="102" spans="1:26" x14ac:dyDescent="0.35">
      <c r="A102" s="6" t="s">
        <v>398</v>
      </c>
      <c r="B102" s="7" t="s">
        <v>4611</v>
      </c>
      <c r="C102" s="7" t="s">
        <v>420</v>
      </c>
      <c r="D102" s="7" t="s">
        <v>450</v>
      </c>
      <c r="E102" s="7" t="s">
        <v>451</v>
      </c>
      <c r="F102" s="7" t="s">
        <v>4194</v>
      </c>
      <c r="G102" s="8">
        <v>5150438</v>
      </c>
      <c r="H102" s="16" t="s">
        <v>4289</v>
      </c>
      <c r="I102" s="18">
        <v>1099.5450000000001</v>
      </c>
      <c r="J102" s="19">
        <v>241.44499999999999</v>
      </c>
      <c r="K102" s="19">
        <v>2286.9924799999999</v>
      </c>
      <c r="L102" s="19">
        <v>-4.8000000001047736E-4</v>
      </c>
      <c r="M102" s="19">
        <v>570.83000000000004</v>
      </c>
      <c r="N102" s="19">
        <v>0</v>
      </c>
      <c r="O102" s="19">
        <v>851.28899999999999</v>
      </c>
      <c r="P102" s="19">
        <v>0</v>
      </c>
      <c r="Q102" s="19"/>
      <c r="R102" s="19"/>
      <c r="S102" s="19"/>
      <c r="T102" s="19"/>
      <c r="U102" s="25">
        <f t="shared" si="6"/>
        <v>5050.1009999999997</v>
      </c>
      <c r="V102" s="18">
        <f t="shared" si="7"/>
        <v>631.26262499999996</v>
      </c>
      <c r="W102" s="39">
        <f t="shared" si="8"/>
        <v>5.2404936134861765E-3</v>
      </c>
      <c r="X102" s="35">
        <f t="shared" si="10"/>
        <v>682.96508541266473</v>
      </c>
      <c r="Y102" s="35"/>
      <c r="Z102" s="49">
        <f t="shared" si="9"/>
        <v>0</v>
      </c>
    </row>
    <row r="103" spans="1:26" x14ac:dyDescent="0.35">
      <c r="A103" s="6" t="s">
        <v>398</v>
      </c>
      <c r="B103" s="7" t="s">
        <v>4611</v>
      </c>
      <c r="C103" s="7" t="s">
        <v>420</v>
      </c>
      <c r="D103" s="7" t="s">
        <v>427</v>
      </c>
      <c r="E103" s="7" t="s">
        <v>428</v>
      </c>
      <c r="F103" s="7" t="s">
        <v>4194</v>
      </c>
      <c r="G103" s="8">
        <v>5150355</v>
      </c>
      <c r="H103" s="16" t="s">
        <v>4291</v>
      </c>
      <c r="I103" s="18">
        <v>1046.9349999999999</v>
      </c>
      <c r="J103" s="19">
        <v>596.93799999999999</v>
      </c>
      <c r="K103" s="19">
        <v>6338.1540000000005</v>
      </c>
      <c r="L103" s="19">
        <v>2742.3490000000002</v>
      </c>
      <c r="M103" s="19">
        <v>3426.2620000000002</v>
      </c>
      <c r="N103" s="19">
        <v>983.61199999999997</v>
      </c>
      <c r="O103" s="19">
        <v>3835.9450000000002</v>
      </c>
      <c r="P103" s="19">
        <v>1185.231</v>
      </c>
      <c r="Q103" s="19"/>
      <c r="R103" s="19"/>
      <c r="S103" s="19"/>
      <c r="T103" s="19"/>
      <c r="U103" s="25">
        <f t="shared" si="6"/>
        <v>20155.425999999999</v>
      </c>
      <c r="V103" s="18">
        <f t="shared" si="7"/>
        <v>2519.4282499999999</v>
      </c>
      <c r="W103" s="39">
        <f t="shared" si="8"/>
        <v>2.0915300749449018E-2</v>
      </c>
      <c r="X103" s="35">
        <f t="shared" si="10"/>
        <v>2725.7776111049352</v>
      </c>
      <c r="Y103" s="35"/>
      <c r="Z103" s="49">
        <f t="shared" si="9"/>
        <v>0</v>
      </c>
    </row>
    <row r="104" spans="1:26" x14ac:dyDescent="0.35">
      <c r="A104" s="6" t="s">
        <v>398</v>
      </c>
      <c r="B104" s="7" t="s">
        <v>4611</v>
      </c>
      <c r="C104" s="7" t="s">
        <v>420</v>
      </c>
      <c r="D104" s="7" t="s">
        <v>427</v>
      </c>
      <c r="E104" s="7" t="s">
        <v>428</v>
      </c>
      <c r="F104" s="7" t="s">
        <v>4194</v>
      </c>
      <c r="G104" s="8">
        <v>5150715</v>
      </c>
      <c r="H104" s="16" t="s">
        <v>4292</v>
      </c>
      <c r="I104" s="18">
        <v>770.36199999999997</v>
      </c>
      <c r="J104" s="19">
        <v>0</v>
      </c>
      <c r="K104" s="19">
        <v>0</v>
      </c>
      <c r="L104" s="19">
        <v>151.08099999999999</v>
      </c>
      <c r="M104" s="19">
        <v>414.86900000000003</v>
      </c>
      <c r="N104" s="19">
        <v>0</v>
      </c>
      <c r="O104" s="19">
        <v>0</v>
      </c>
      <c r="P104" s="19">
        <v>320.99299999999999</v>
      </c>
      <c r="Q104" s="19"/>
      <c r="R104" s="19"/>
      <c r="S104" s="19"/>
      <c r="T104" s="19"/>
      <c r="U104" s="25">
        <f t="shared" si="6"/>
        <v>1657.3049999999998</v>
      </c>
      <c r="V104" s="18">
        <f t="shared" si="7"/>
        <v>207.16312499999998</v>
      </c>
      <c r="W104" s="39">
        <f t="shared" si="8"/>
        <v>1.7197866474549137E-3</v>
      </c>
      <c r="X104" s="35">
        <f t="shared" si="10"/>
        <v>224.13045815912125</v>
      </c>
      <c r="Y104" s="35"/>
      <c r="Z104" s="49">
        <f t="shared" si="9"/>
        <v>0</v>
      </c>
    </row>
    <row r="105" spans="1:26" x14ac:dyDescent="0.35">
      <c r="A105" s="6" t="s">
        <v>398</v>
      </c>
      <c r="B105" s="7" t="s">
        <v>4611</v>
      </c>
      <c r="C105" s="7" t="s">
        <v>420</v>
      </c>
      <c r="D105" s="7" t="s">
        <v>427</v>
      </c>
      <c r="E105" s="7" t="s">
        <v>428</v>
      </c>
      <c r="F105" s="7" t="s">
        <v>4194</v>
      </c>
      <c r="G105" s="8">
        <v>5151811</v>
      </c>
      <c r="H105" s="16" t="s">
        <v>4293</v>
      </c>
      <c r="I105" s="18">
        <v>472.15899999999999</v>
      </c>
      <c r="J105" s="19">
        <v>178.79</v>
      </c>
      <c r="K105" s="19">
        <v>802.66463999999996</v>
      </c>
      <c r="L105" s="19">
        <v>717.03035999999986</v>
      </c>
      <c r="M105" s="19">
        <v>593.65899999999999</v>
      </c>
      <c r="N105" s="19">
        <v>0</v>
      </c>
      <c r="O105" s="19">
        <v>534.28300000000002</v>
      </c>
      <c r="P105" s="19">
        <v>178.79</v>
      </c>
      <c r="Q105" s="19"/>
      <c r="R105" s="19"/>
      <c r="S105" s="19"/>
      <c r="T105" s="19"/>
      <c r="U105" s="25">
        <f t="shared" si="6"/>
        <v>3477.3759999999997</v>
      </c>
      <c r="V105" s="18">
        <f t="shared" si="7"/>
        <v>434.67199999999997</v>
      </c>
      <c r="W105" s="39">
        <f t="shared" si="8"/>
        <v>3.6084756957712539E-3</v>
      </c>
      <c r="X105" s="35">
        <f t="shared" si="10"/>
        <v>470.27304936118117</v>
      </c>
      <c r="Y105" s="35"/>
      <c r="Z105" s="49">
        <f t="shared" si="9"/>
        <v>0</v>
      </c>
    </row>
    <row r="106" spans="1:26" x14ac:dyDescent="0.35">
      <c r="A106" s="6" t="s">
        <v>398</v>
      </c>
      <c r="B106" s="7" t="s">
        <v>4611</v>
      </c>
      <c r="C106" s="7" t="s">
        <v>420</v>
      </c>
      <c r="D106" s="7" t="s">
        <v>427</v>
      </c>
      <c r="E106" s="7" t="s">
        <v>428</v>
      </c>
      <c r="F106" s="7" t="s">
        <v>4194</v>
      </c>
      <c r="G106" s="8">
        <v>5152412</v>
      </c>
      <c r="H106" s="16" t="s">
        <v>4294</v>
      </c>
      <c r="I106" s="18">
        <v>770.36199999999997</v>
      </c>
      <c r="J106" s="19">
        <v>178.79</v>
      </c>
      <c r="K106" s="19">
        <v>2638.8436399999996</v>
      </c>
      <c r="L106" s="19">
        <v>1462.4043599999998</v>
      </c>
      <c r="M106" s="19">
        <v>1183.145</v>
      </c>
      <c r="N106" s="19">
        <v>1242.52</v>
      </c>
      <c r="O106" s="19">
        <v>1692.9390000000001</v>
      </c>
      <c r="P106" s="19">
        <v>839.51499999999999</v>
      </c>
      <c r="Q106" s="19"/>
      <c r="R106" s="19"/>
      <c r="S106" s="19"/>
      <c r="T106" s="19"/>
      <c r="U106" s="25">
        <f t="shared" si="6"/>
        <v>10008.519</v>
      </c>
      <c r="V106" s="18">
        <f t="shared" si="7"/>
        <v>1251.064875</v>
      </c>
      <c r="W106" s="39">
        <f t="shared" si="8"/>
        <v>1.0385847708779499E-2</v>
      </c>
      <c r="X106" s="35">
        <f t="shared" si="10"/>
        <v>1353.531153869849</v>
      </c>
      <c r="Y106" s="35"/>
      <c r="Z106" s="49">
        <f t="shared" si="9"/>
        <v>0</v>
      </c>
    </row>
    <row r="107" spans="1:26" x14ac:dyDescent="0.35">
      <c r="A107" s="6" t="s">
        <v>398</v>
      </c>
      <c r="B107" s="7" t="s">
        <v>4611</v>
      </c>
      <c r="C107" s="7" t="s">
        <v>420</v>
      </c>
      <c r="D107" s="7" t="s">
        <v>427</v>
      </c>
      <c r="E107" s="7" t="s">
        <v>428</v>
      </c>
      <c r="F107" s="7" t="s">
        <v>4194</v>
      </c>
      <c r="G107" s="8">
        <v>5151174</v>
      </c>
      <c r="H107" s="16" t="s">
        <v>4295</v>
      </c>
      <c r="I107" s="18">
        <v>0</v>
      </c>
      <c r="J107" s="19">
        <v>770.36199999999997</v>
      </c>
      <c r="K107" s="19">
        <v>1360.91048</v>
      </c>
      <c r="L107" s="19">
        <v>-4.8000000009778887E-4</v>
      </c>
      <c r="M107" s="19">
        <v>2667.24</v>
      </c>
      <c r="N107" s="19">
        <v>355.49299999999999</v>
      </c>
      <c r="O107" s="19">
        <v>178.79</v>
      </c>
      <c r="P107" s="19">
        <v>770.36199999999997</v>
      </c>
      <c r="Q107" s="19"/>
      <c r="R107" s="19"/>
      <c r="S107" s="19"/>
      <c r="T107" s="19"/>
      <c r="U107" s="25">
        <f t="shared" si="6"/>
        <v>6103.1570000000002</v>
      </c>
      <c r="V107" s="18">
        <f t="shared" si="7"/>
        <v>762.89462500000002</v>
      </c>
      <c r="W107" s="39">
        <f t="shared" si="8"/>
        <v>6.3332506182754468E-3</v>
      </c>
      <c r="X107" s="35">
        <f t="shared" si="10"/>
        <v>825.37817397947151</v>
      </c>
      <c r="Y107" s="35"/>
      <c r="Z107" s="49">
        <f t="shared" si="9"/>
        <v>0</v>
      </c>
    </row>
    <row r="108" spans="1:26" x14ac:dyDescent="0.35">
      <c r="A108" s="6" t="s">
        <v>398</v>
      </c>
      <c r="B108" s="7" t="s">
        <v>4611</v>
      </c>
      <c r="C108" s="7" t="s">
        <v>420</v>
      </c>
      <c r="D108" s="7" t="s">
        <v>427</v>
      </c>
      <c r="E108" s="7" t="s">
        <v>428</v>
      </c>
      <c r="F108" s="7" t="s">
        <v>4194</v>
      </c>
      <c r="G108" s="8">
        <v>5150687</v>
      </c>
      <c r="H108" s="16" t="s">
        <v>4296</v>
      </c>
      <c r="I108" s="18">
        <v>938.673</v>
      </c>
      <c r="J108" s="19">
        <v>2049.2840000000001</v>
      </c>
      <c r="K108" s="19">
        <v>1279.5926400000001</v>
      </c>
      <c r="L108" s="19">
        <v>221.91935999999984</v>
      </c>
      <c r="M108" s="19">
        <v>355.49299999999999</v>
      </c>
      <c r="N108" s="19">
        <v>551.51300000000003</v>
      </c>
      <c r="O108" s="19">
        <v>920.59400000000005</v>
      </c>
      <c r="P108" s="19">
        <v>737.48800000000006</v>
      </c>
      <c r="Q108" s="19"/>
      <c r="R108" s="19"/>
      <c r="S108" s="19"/>
      <c r="T108" s="19"/>
      <c r="U108" s="25">
        <f t="shared" si="6"/>
        <v>7054.5570000000007</v>
      </c>
      <c r="V108" s="18">
        <f t="shared" si="7"/>
        <v>881.81962500000009</v>
      </c>
      <c r="W108" s="39">
        <f t="shared" si="8"/>
        <v>7.3205191152561511E-3</v>
      </c>
      <c r="X108" s="35">
        <f t="shared" si="10"/>
        <v>954.04351795211869</v>
      </c>
      <c r="Y108" s="35"/>
      <c r="Z108" s="49">
        <f t="shared" si="9"/>
        <v>0</v>
      </c>
    </row>
    <row r="109" spans="1:26" x14ac:dyDescent="0.35">
      <c r="A109" s="6" t="s">
        <v>398</v>
      </c>
      <c r="B109" s="7" t="s">
        <v>4611</v>
      </c>
      <c r="C109" s="7" t="s">
        <v>420</v>
      </c>
      <c r="D109" s="7" t="s">
        <v>427</v>
      </c>
      <c r="E109" s="7" t="s">
        <v>428</v>
      </c>
      <c r="F109" s="7" t="s">
        <v>4194</v>
      </c>
      <c r="G109" s="8">
        <v>5150483</v>
      </c>
      <c r="H109" s="16" t="s">
        <v>4297</v>
      </c>
      <c r="I109" s="18">
        <v>1028.317</v>
      </c>
      <c r="J109" s="19">
        <v>1011.807</v>
      </c>
      <c r="K109" s="19">
        <v>1336.9476400000001</v>
      </c>
      <c r="L109" s="19">
        <v>632.03235999999993</v>
      </c>
      <c r="M109" s="19">
        <v>1481.347</v>
      </c>
      <c r="N109" s="19">
        <v>967.09500000000003</v>
      </c>
      <c r="O109" s="19">
        <v>2227.0790000000002</v>
      </c>
      <c r="P109" s="19">
        <v>2672.7130000000002</v>
      </c>
      <c r="Q109" s="19"/>
      <c r="R109" s="19"/>
      <c r="S109" s="19"/>
      <c r="T109" s="19"/>
      <c r="U109" s="25">
        <f t="shared" si="6"/>
        <v>11357.338</v>
      </c>
      <c r="V109" s="18">
        <f t="shared" si="7"/>
        <v>1419.66725</v>
      </c>
      <c r="W109" s="39">
        <f t="shared" si="8"/>
        <v>1.1785518201557526E-2</v>
      </c>
      <c r="X109" s="35">
        <f t="shared" si="10"/>
        <v>1535.9426112924282</v>
      </c>
      <c r="Y109" s="35"/>
      <c r="Z109" s="49">
        <f t="shared" si="9"/>
        <v>0</v>
      </c>
    </row>
    <row r="110" spans="1:26" x14ac:dyDescent="0.35">
      <c r="A110" s="6" t="s">
        <v>398</v>
      </c>
      <c r="B110" s="7" t="s">
        <v>4611</v>
      </c>
      <c r="C110" s="7" t="s">
        <v>420</v>
      </c>
      <c r="D110" s="7" t="s">
        <v>427</v>
      </c>
      <c r="E110" s="7" t="s">
        <v>428</v>
      </c>
      <c r="F110" s="7" t="s">
        <v>4194</v>
      </c>
      <c r="G110" s="8">
        <v>5152498</v>
      </c>
      <c r="H110" s="16" t="s">
        <v>4298</v>
      </c>
      <c r="I110" s="18">
        <v>0</v>
      </c>
      <c r="J110" s="19">
        <v>0</v>
      </c>
      <c r="K110" s="19">
        <v>1217.5336400000001</v>
      </c>
      <c r="L110" s="19">
        <v>480.95135999999991</v>
      </c>
      <c r="M110" s="19">
        <v>443.51400000000001</v>
      </c>
      <c r="N110" s="19">
        <v>713.072</v>
      </c>
      <c r="O110" s="19">
        <v>708.23800000000006</v>
      </c>
      <c r="P110" s="19">
        <v>355.49299999999999</v>
      </c>
      <c r="Q110" s="19"/>
      <c r="R110" s="19"/>
      <c r="S110" s="19"/>
      <c r="T110" s="19"/>
      <c r="U110" s="25">
        <f t="shared" si="6"/>
        <v>3918.8020000000001</v>
      </c>
      <c r="V110" s="18">
        <f t="shared" si="7"/>
        <v>489.85025000000002</v>
      </c>
      <c r="W110" s="39">
        <f t="shared" si="8"/>
        <v>4.0665437886325158E-3</v>
      </c>
      <c r="X110" s="35">
        <f t="shared" si="10"/>
        <v>529.9705773499029</v>
      </c>
      <c r="Y110" s="35"/>
      <c r="Z110" s="49">
        <f t="shared" si="9"/>
        <v>0</v>
      </c>
    </row>
    <row r="111" spans="1:26" x14ac:dyDescent="0.35">
      <c r="A111" s="6" t="s">
        <v>398</v>
      </c>
      <c r="B111" s="7" t="s">
        <v>4611</v>
      </c>
      <c r="C111" s="7" t="s">
        <v>420</v>
      </c>
      <c r="D111" s="7" t="s">
        <v>427</v>
      </c>
      <c r="E111" s="7" t="s">
        <v>428</v>
      </c>
      <c r="F111" s="7" t="s">
        <v>4194</v>
      </c>
      <c r="G111" s="8">
        <v>5150898</v>
      </c>
      <c r="H111" s="16" t="s">
        <v>4299</v>
      </c>
      <c r="I111" s="18">
        <v>591.572</v>
      </c>
      <c r="J111" s="19">
        <v>949.15099999999995</v>
      </c>
      <c r="K111" s="19">
        <v>1038.7436400000001</v>
      </c>
      <c r="L111" s="19">
        <v>1275.2753599999999</v>
      </c>
      <c r="M111" s="19">
        <v>592.61500000000001</v>
      </c>
      <c r="N111" s="19">
        <v>1364.019</v>
      </c>
      <c r="O111" s="19">
        <v>949.15099999999995</v>
      </c>
      <c r="P111" s="19">
        <v>413.82499999999999</v>
      </c>
      <c r="Q111" s="19"/>
      <c r="R111" s="19"/>
      <c r="S111" s="19"/>
      <c r="T111" s="19"/>
      <c r="U111" s="25">
        <f t="shared" si="6"/>
        <v>7174.3519999999999</v>
      </c>
      <c r="V111" s="18">
        <f t="shared" si="7"/>
        <v>896.79399999999998</v>
      </c>
      <c r="W111" s="39">
        <f t="shared" si="8"/>
        <v>7.4448304770343759E-3</v>
      </c>
      <c r="X111" s="35">
        <f t="shared" si="10"/>
        <v>970.24434292710635</v>
      </c>
      <c r="Y111" s="35"/>
      <c r="Z111" s="49">
        <f t="shared" si="9"/>
        <v>0</v>
      </c>
    </row>
    <row r="112" spans="1:26" x14ac:dyDescent="0.35">
      <c r="A112" s="6" t="s">
        <v>398</v>
      </c>
      <c r="B112" s="7" t="s">
        <v>4611</v>
      </c>
      <c r="C112" s="7" t="s">
        <v>420</v>
      </c>
      <c r="D112" s="7" t="s">
        <v>427</v>
      </c>
      <c r="E112" s="7" t="s">
        <v>428</v>
      </c>
      <c r="F112" s="7" t="s">
        <v>4194</v>
      </c>
      <c r="G112" s="8">
        <v>5150902</v>
      </c>
      <c r="H112" s="16" t="s">
        <v>4300</v>
      </c>
      <c r="I112" s="18">
        <v>770.36199999999997</v>
      </c>
      <c r="J112" s="19">
        <v>0</v>
      </c>
      <c r="K112" s="19">
        <v>1573.02664</v>
      </c>
      <c r="L112" s="19">
        <v>659.7403599999999</v>
      </c>
      <c r="M112" s="19">
        <v>236.07900000000001</v>
      </c>
      <c r="N112" s="19">
        <v>0</v>
      </c>
      <c r="O112" s="19">
        <v>770.36199999999997</v>
      </c>
      <c r="P112" s="19">
        <v>520.48599999999999</v>
      </c>
      <c r="Q112" s="19"/>
      <c r="R112" s="19"/>
      <c r="S112" s="19"/>
      <c r="T112" s="19"/>
      <c r="U112" s="25">
        <f t="shared" si="6"/>
        <v>4530.0560000000005</v>
      </c>
      <c r="V112" s="18">
        <f t="shared" si="7"/>
        <v>566.25700000000006</v>
      </c>
      <c r="W112" s="39">
        <f t="shared" si="8"/>
        <v>4.7008425250771695E-3</v>
      </c>
      <c r="X112" s="35">
        <f t="shared" si="10"/>
        <v>612.63528847525129</v>
      </c>
      <c r="Y112" s="35"/>
      <c r="Z112" s="49">
        <f t="shared" si="9"/>
        <v>0</v>
      </c>
    </row>
    <row r="113" spans="1:26" x14ac:dyDescent="0.35">
      <c r="A113" s="6" t="s">
        <v>398</v>
      </c>
      <c r="B113" s="7" t="s">
        <v>4611</v>
      </c>
      <c r="C113" s="7" t="s">
        <v>420</v>
      </c>
      <c r="D113" s="7" t="s">
        <v>427</v>
      </c>
      <c r="E113" s="7" t="s">
        <v>428</v>
      </c>
      <c r="F113" s="7" t="s">
        <v>4194</v>
      </c>
      <c r="G113" s="8">
        <v>5150566</v>
      </c>
      <c r="H113" s="16" t="s">
        <v>4301</v>
      </c>
      <c r="I113" s="18">
        <v>355.49299999999999</v>
      </c>
      <c r="J113" s="19">
        <v>1645.2919999999999</v>
      </c>
      <c r="K113" s="19">
        <v>1217.5336400000001</v>
      </c>
      <c r="L113" s="19">
        <v>534.28235999999993</v>
      </c>
      <c r="M113" s="19">
        <v>1730.42</v>
      </c>
      <c r="N113" s="19">
        <v>0</v>
      </c>
      <c r="O113" s="19">
        <v>1198.586</v>
      </c>
      <c r="P113" s="19">
        <v>520.48599999999999</v>
      </c>
      <c r="Q113" s="19"/>
      <c r="R113" s="19"/>
      <c r="S113" s="19"/>
      <c r="T113" s="19"/>
      <c r="U113" s="25">
        <f t="shared" si="6"/>
        <v>7202.0929999999998</v>
      </c>
      <c r="V113" s="18">
        <f t="shared" si="7"/>
        <v>900.26162499999998</v>
      </c>
      <c r="W113" s="39">
        <f t="shared" si="8"/>
        <v>7.4736173336401581E-3</v>
      </c>
      <c r="X113" s="35">
        <f t="shared" si="10"/>
        <v>973.99597768340777</v>
      </c>
      <c r="Y113" s="35"/>
      <c r="Z113" s="49">
        <f t="shared" si="9"/>
        <v>0</v>
      </c>
    </row>
    <row r="114" spans="1:26" x14ac:dyDescent="0.35">
      <c r="A114" s="6" t="s">
        <v>398</v>
      </c>
      <c r="B114" s="7" t="s">
        <v>4611</v>
      </c>
      <c r="C114" s="7" t="s">
        <v>420</v>
      </c>
      <c r="D114" s="7" t="s">
        <v>427</v>
      </c>
      <c r="E114" s="7" t="s">
        <v>428</v>
      </c>
      <c r="F114" s="7" t="s">
        <v>4194</v>
      </c>
      <c r="G114" s="8">
        <v>5150078</v>
      </c>
      <c r="H114" s="16" t="s">
        <v>4302</v>
      </c>
      <c r="I114" s="18">
        <v>1540.7239999999999</v>
      </c>
      <c r="J114" s="19">
        <v>0</v>
      </c>
      <c r="K114" s="19">
        <v>2556.2759999999998</v>
      </c>
      <c r="L114" s="19">
        <v>1054.8989999999999</v>
      </c>
      <c r="M114" s="19">
        <v>827.65200000000004</v>
      </c>
      <c r="N114" s="19">
        <v>0</v>
      </c>
      <c r="O114" s="19">
        <v>1185.231</v>
      </c>
      <c r="P114" s="19">
        <v>284.40699999999998</v>
      </c>
      <c r="Q114" s="19"/>
      <c r="R114" s="19"/>
      <c r="S114" s="19"/>
      <c r="T114" s="19"/>
      <c r="U114" s="25">
        <f t="shared" si="6"/>
        <v>7449.1889999999994</v>
      </c>
      <c r="V114" s="18">
        <f t="shared" si="7"/>
        <v>931.14862499999992</v>
      </c>
      <c r="W114" s="39">
        <f t="shared" si="8"/>
        <v>7.7300290390531741E-3</v>
      </c>
      <c r="X114" s="35">
        <f t="shared" si="10"/>
        <v>1007.4127233574304</v>
      </c>
      <c r="Y114" s="35"/>
      <c r="Z114" s="49">
        <f t="shared" si="9"/>
        <v>0</v>
      </c>
    </row>
    <row r="115" spans="1:26" x14ac:dyDescent="0.35">
      <c r="A115" s="6" t="s">
        <v>398</v>
      </c>
      <c r="B115" s="7" t="s">
        <v>4611</v>
      </c>
      <c r="C115" s="7" t="s">
        <v>420</v>
      </c>
      <c r="D115" s="7" t="s">
        <v>427</v>
      </c>
      <c r="E115" s="7" t="s">
        <v>428</v>
      </c>
      <c r="F115" s="7" t="s">
        <v>4194</v>
      </c>
      <c r="G115" s="8">
        <v>5150452</v>
      </c>
      <c r="H115" s="16" t="s">
        <v>4303</v>
      </c>
      <c r="I115" s="18">
        <v>1185.231</v>
      </c>
      <c r="J115" s="19">
        <v>0</v>
      </c>
      <c r="K115" s="19">
        <v>2371.0196800000003</v>
      </c>
      <c r="L115" s="19">
        <v>-35.413680000000106</v>
      </c>
      <c r="M115" s="19">
        <v>1453.6210000000001</v>
      </c>
      <c r="N115" s="19">
        <v>770.36099999999999</v>
      </c>
      <c r="O115" s="19">
        <v>1185.23</v>
      </c>
      <c r="P115" s="19">
        <v>236.07900000000001</v>
      </c>
      <c r="Q115" s="19"/>
      <c r="R115" s="19"/>
      <c r="S115" s="19"/>
      <c r="T115" s="19"/>
      <c r="U115" s="25">
        <f t="shared" si="6"/>
        <v>7166.1280000000006</v>
      </c>
      <c r="V115" s="18">
        <f t="shared" si="7"/>
        <v>895.76600000000008</v>
      </c>
      <c r="W115" s="39">
        <f t="shared" si="8"/>
        <v>7.4362964260367209E-3</v>
      </c>
      <c r="X115" s="35">
        <f t="shared" si="10"/>
        <v>969.13214638639681</v>
      </c>
      <c r="Y115" s="35"/>
      <c r="Z115" s="49">
        <f t="shared" si="9"/>
        <v>0</v>
      </c>
    </row>
    <row r="116" spans="1:26" x14ac:dyDescent="0.35">
      <c r="A116" s="6" t="s">
        <v>398</v>
      </c>
      <c r="B116" s="7" t="s">
        <v>4611</v>
      </c>
      <c r="C116" s="7" t="s">
        <v>420</v>
      </c>
      <c r="D116" s="7" t="s">
        <v>427</v>
      </c>
      <c r="E116" s="7" t="s">
        <v>428</v>
      </c>
      <c r="F116" s="7" t="s">
        <v>4194</v>
      </c>
      <c r="G116" s="8">
        <v>5152436</v>
      </c>
      <c r="H116" s="16" t="s">
        <v>4304</v>
      </c>
      <c r="I116" s="18">
        <v>178.79</v>
      </c>
      <c r="J116" s="19">
        <v>0</v>
      </c>
      <c r="K116" s="19">
        <v>1809.1056400000002</v>
      </c>
      <c r="L116" s="19">
        <v>591.57135999999991</v>
      </c>
      <c r="M116" s="19">
        <v>1006.441</v>
      </c>
      <c r="N116" s="19">
        <v>0</v>
      </c>
      <c r="O116" s="19">
        <v>887.02800000000002</v>
      </c>
      <c r="P116" s="19">
        <v>1014.956</v>
      </c>
      <c r="Q116" s="19"/>
      <c r="R116" s="19"/>
      <c r="S116" s="19"/>
      <c r="T116" s="19"/>
      <c r="U116" s="25">
        <f t="shared" si="6"/>
        <v>5487.8920000000007</v>
      </c>
      <c r="V116" s="18">
        <f t="shared" si="7"/>
        <v>685.98650000000009</v>
      </c>
      <c r="W116" s="39">
        <f t="shared" si="8"/>
        <v>5.6947896641080815E-3</v>
      </c>
      <c r="X116" s="35">
        <f t="shared" si="10"/>
        <v>742.17102361229615</v>
      </c>
      <c r="Y116" s="35"/>
      <c r="Z116" s="49">
        <f t="shared" si="9"/>
        <v>0</v>
      </c>
    </row>
    <row r="117" spans="1:26" x14ac:dyDescent="0.35">
      <c r="A117" s="6" t="s">
        <v>398</v>
      </c>
      <c r="B117" s="7" t="s">
        <v>4611</v>
      </c>
      <c r="C117" s="7" t="s">
        <v>420</v>
      </c>
      <c r="D117" s="7" t="s">
        <v>1069</v>
      </c>
      <c r="E117" s="7" t="s">
        <v>1070</v>
      </c>
      <c r="F117" s="7"/>
      <c r="G117" s="8">
        <v>5152377</v>
      </c>
      <c r="H117" s="16" t="s">
        <v>4478</v>
      </c>
      <c r="I117" s="18">
        <v>770.36199999999997</v>
      </c>
      <c r="J117" s="19">
        <v>0</v>
      </c>
      <c r="K117" s="19">
        <v>1217.5336400000001</v>
      </c>
      <c r="L117" s="19">
        <v>329.87035999999995</v>
      </c>
      <c r="M117" s="19">
        <v>177.74600000000001</v>
      </c>
      <c r="N117" s="19">
        <v>0</v>
      </c>
      <c r="O117" s="19">
        <v>592.61500000000001</v>
      </c>
      <c r="P117" s="19">
        <v>0</v>
      </c>
      <c r="Q117" s="19"/>
      <c r="R117" s="19"/>
      <c r="S117" s="19"/>
      <c r="T117" s="19"/>
      <c r="U117" s="25">
        <f t="shared" si="6"/>
        <v>3088.1270000000004</v>
      </c>
      <c r="V117" s="18">
        <f t="shared" si="7"/>
        <v>386.01587500000005</v>
      </c>
      <c r="W117" s="39">
        <f t="shared" si="8"/>
        <v>3.2045517151308911E-3</v>
      </c>
      <c r="X117" s="35">
        <f t="shared" si="10"/>
        <v>417.63182960502309</v>
      </c>
      <c r="Y117" s="35"/>
      <c r="Z117" s="49">
        <f t="shared" si="9"/>
        <v>0</v>
      </c>
    </row>
    <row r="118" spans="1:26" x14ac:dyDescent="0.35">
      <c r="A118" s="6" t="s">
        <v>398</v>
      </c>
      <c r="B118" s="7" t="s">
        <v>4611</v>
      </c>
      <c r="C118" s="7" t="s">
        <v>420</v>
      </c>
      <c r="D118" s="7" t="s">
        <v>450</v>
      </c>
      <c r="E118" s="7" t="s">
        <v>451</v>
      </c>
      <c r="F118" s="7"/>
      <c r="G118" s="8">
        <v>5151835</v>
      </c>
      <c r="H118" s="16" t="s">
        <v>4479</v>
      </c>
      <c r="I118" s="18">
        <v>1837.222</v>
      </c>
      <c r="J118" s="19">
        <v>551.51199999999994</v>
      </c>
      <c r="K118" s="19">
        <v>1345.896</v>
      </c>
      <c r="L118" s="19">
        <v>1011.21</v>
      </c>
      <c r="M118" s="19">
        <v>0</v>
      </c>
      <c r="N118" s="19">
        <v>0</v>
      </c>
      <c r="O118" s="19">
        <v>1221.777</v>
      </c>
      <c r="P118" s="19">
        <v>0</v>
      </c>
      <c r="Q118" s="19"/>
      <c r="R118" s="19"/>
      <c r="S118" s="19"/>
      <c r="T118" s="19"/>
      <c r="U118" s="25">
        <f t="shared" si="6"/>
        <v>5967.6170000000002</v>
      </c>
      <c r="V118" s="18">
        <f t="shared" si="7"/>
        <v>745.95212500000002</v>
      </c>
      <c r="W118" s="39">
        <f t="shared" si="8"/>
        <v>6.1926006581316962E-3</v>
      </c>
      <c r="X118" s="35">
        <f t="shared" si="10"/>
        <v>807.04802817113375</v>
      </c>
      <c r="Y118" s="35"/>
      <c r="Z118" s="49">
        <f t="shared" si="9"/>
        <v>0</v>
      </c>
    </row>
    <row r="119" spans="1:26" x14ac:dyDescent="0.35">
      <c r="A119" s="6" t="s">
        <v>398</v>
      </c>
      <c r="B119" s="7" t="s">
        <v>4611</v>
      </c>
      <c r="C119" s="7" t="s">
        <v>420</v>
      </c>
      <c r="D119" s="7" t="s">
        <v>1069</v>
      </c>
      <c r="E119" s="7" t="s">
        <v>1070</v>
      </c>
      <c r="F119" s="7"/>
      <c r="G119" s="8">
        <v>5151994</v>
      </c>
      <c r="H119" s="16" t="s">
        <v>4480</v>
      </c>
      <c r="I119" s="18">
        <v>297.28800000000001</v>
      </c>
      <c r="J119" s="19">
        <v>236.07900000000001</v>
      </c>
      <c r="K119" s="19">
        <v>503.74200000000002</v>
      </c>
      <c r="L119" s="19">
        <v>676.10299999999995</v>
      </c>
      <c r="M119" s="19">
        <v>0</v>
      </c>
      <c r="N119" s="19">
        <v>118.498</v>
      </c>
      <c r="O119" s="19">
        <v>581.11300000000006</v>
      </c>
      <c r="P119" s="19">
        <v>0</v>
      </c>
      <c r="Q119" s="19"/>
      <c r="R119" s="19"/>
      <c r="S119" s="19"/>
      <c r="T119" s="19"/>
      <c r="U119" s="25">
        <f t="shared" si="6"/>
        <v>2412.8230000000003</v>
      </c>
      <c r="V119" s="18">
        <f t="shared" si="7"/>
        <v>301.60287500000004</v>
      </c>
      <c r="W119" s="39">
        <f t="shared" si="8"/>
        <v>2.5037882454177767E-3</v>
      </c>
      <c r="X119" s="35">
        <f t="shared" si="10"/>
        <v>326.30513058662439</v>
      </c>
      <c r="Y119" s="35"/>
      <c r="Z119" s="49">
        <f t="shared" si="9"/>
        <v>0</v>
      </c>
    </row>
    <row r="120" spans="1:26" x14ac:dyDescent="0.35">
      <c r="A120" s="6" t="s">
        <v>398</v>
      </c>
      <c r="B120" s="7" t="s">
        <v>4611</v>
      </c>
      <c r="C120" s="7" t="s">
        <v>420</v>
      </c>
      <c r="D120" s="7" t="s">
        <v>437</v>
      </c>
      <c r="E120" s="7" t="s">
        <v>438</v>
      </c>
      <c r="F120" s="7"/>
      <c r="G120" s="8">
        <v>5152052</v>
      </c>
      <c r="H120" s="16" t="s">
        <v>4488</v>
      </c>
      <c r="I120" s="18">
        <v>949.15099999999995</v>
      </c>
      <c r="J120" s="19">
        <v>0</v>
      </c>
      <c r="K120" s="19">
        <v>1809.105</v>
      </c>
      <c r="L120" s="19">
        <v>328.827</v>
      </c>
      <c r="M120" s="19">
        <v>1006.441</v>
      </c>
      <c r="N120" s="19">
        <v>0</v>
      </c>
      <c r="O120" s="19">
        <v>1006.441</v>
      </c>
      <c r="P120" s="19">
        <v>0</v>
      </c>
      <c r="Q120" s="19"/>
      <c r="R120" s="19"/>
      <c r="S120" s="19"/>
      <c r="T120" s="19"/>
      <c r="U120" s="25">
        <f t="shared" si="6"/>
        <v>5099.9649999999992</v>
      </c>
      <c r="V120" s="18">
        <f t="shared" si="7"/>
        <v>637.4956249999999</v>
      </c>
      <c r="W120" s="39">
        <f t="shared" si="8"/>
        <v>5.2922375238639834E-3</v>
      </c>
      <c r="X120" s="35">
        <f t="shared" si="10"/>
        <v>689.70858836815353</v>
      </c>
      <c r="Y120" s="35"/>
      <c r="Z120" s="49">
        <f t="shared" si="9"/>
        <v>0</v>
      </c>
    </row>
    <row r="121" spans="1:26" x14ac:dyDescent="0.35">
      <c r="A121" s="6" t="s">
        <v>398</v>
      </c>
      <c r="B121" s="7" t="s">
        <v>4611</v>
      </c>
      <c r="C121" s="7" t="s">
        <v>420</v>
      </c>
      <c r="D121" s="7" t="s">
        <v>421</v>
      </c>
      <c r="E121" s="7" t="s">
        <v>422</v>
      </c>
      <c r="F121" s="7"/>
      <c r="G121" s="8">
        <v>5150362</v>
      </c>
      <c r="H121" s="16" t="s">
        <v>4491</v>
      </c>
      <c r="I121" s="18">
        <v>356.536</v>
      </c>
      <c r="J121" s="19">
        <v>827.65099999999995</v>
      </c>
      <c r="K121" s="19">
        <v>981.45464000000015</v>
      </c>
      <c r="L121" s="19">
        <v>356.53535999999991</v>
      </c>
      <c r="M121" s="19">
        <v>177.74600000000001</v>
      </c>
      <c r="N121" s="19">
        <v>0</v>
      </c>
      <c r="O121" s="19">
        <v>713.33699999999999</v>
      </c>
      <c r="P121" s="19">
        <v>0</v>
      </c>
      <c r="Q121" s="19"/>
      <c r="R121" s="19"/>
      <c r="S121" s="19"/>
      <c r="T121" s="19"/>
      <c r="U121" s="25">
        <f t="shared" si="6"/>
        <v>3413.2599999999998</v>
      </c>
      <c r="V121" s="18">
        <f t="shared" si="7"/>
        <v>426.65749999999997</v>
      </c>
      <c r="W121" s="39">
        <f t="shared" si="8"/>
        <v>3.5419424742530545E-3</v>
      </c>
      <c r="X121" s="35">
        <f t="shared" si="10"/>
        <v>461.60213576632071</v>
      </c>
      <c r="Y121" s="35"/>
      <c r="Z121" s="49">
        <f t="shared" si="9"/>
        <v>0</v>
      </c>
    </row>
    <row r="122" spans="1:26" x14ac:dyDescent="0.35">
      <c r="A122" s="6" t="s">
        <v>398</v>
      </c>
      <c r="B122" s="7" t="s">
        <v>4611</v>
      </c>
      <c r="C122" s="7" t="s">
        <v>420</v>
      </c>
      <c r="D122" s="7" t="s">
        <v>450</v>
      </c>
      <c r="E122" s="7" t="s">
        <v>451</v>
      </c>
      <c r="F122" s="7"/>
      <c r="G122" s="8">
        <v>5151143</v>
      </c>
      <c r="H122" s="16" t="s">
        <v>4492</v>
      </c>
      <c r="I122" s="18">
        <v>1006.44</v>
      </c>
      <c r="J122" s="19">
        <v>0</v>
      </c>
      <c r="K122" s="19">
        <v>2045.90248</v>
      </c>
      <c r="L122" s="19">
        <v>-4.8000000001047736E-4</v>
      </c>
      <c r="M122" s="19">
        <v>0</v>
      </c>
      <c r="N122" s="19">
        <v>0</v>
      </c>
      <c r="O122" s="19">
        <v>0</v>
      </c>
      <c r="P122" s="19">
        <v>0</v>
      </c>
      <c r="Q122" s="19"/>
      <c r="R122" s="19"/>
      <c r="S122" s="19"/>
      <c r="T122" s="19"/>
      <c r="U122" s="25">
        <f t="shared" si="6"/>
        <v>3052.3420000000001</v>
      </c>
      <c r="V122" s="18">
        <f t="shared" si="7"/>
        <v>381.54275000000001</v>
      </c>
      <c r="W122" s="39">
        <f t="shared" si="8"/>
        <v>3.1674175936631018E-3</v>
      </c>
      <c r="X122" s="35">
        <f t="shared" si="10"/>
        <v>412.79234113113068</v>
      </c>
      <c r="Y122" s="35"/>
      <c r="Z122" s="49">
        <f t="shared" si="9"/>
        <v>0</v>
      </c>
    </row>
    <row r="123" spans="1:26" x14ac:dyDescent="0.35">
      <c r="A123" s="6" t="s">
        <v>398</v>
      </c>
      <c r="B123" s="7" t="s">
        <v>4611</v>
      </c>
      <c r="C123" s="7" t="s">
        <v>420</v>
      </c>
      <c r="D123" s="7" t="s">
        <v>437</v>
      </c>
      <c r="E123" s="7" t="s">
        <v>438</v>
      </c>
      <c r="F123" s="7"/>
      <c r="G123" s="8">
        <v>5151600</v>
      </c>
      <c r="H123" s="16" t="s">
        <v>4495</v>
      </c>
      <c r="I123" s="18">
        <v>393.46600000000001</v>
      </c>
      <c r="J123" s="19">
        <v>0</v>
      </c>
      <c r="K123" s="19">
        <v>119.193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/>
      <c r="R123" s="19"/>
      <c r="S123" s="19"/>
      <c r="T123" s="19"/>
      <c r="U123" s="25">
        <f t="shared" si="6"/>
        <v>512.65899999999999</v>
      </c>
      <c r="V123" s="18">
        <f t="shared" si="7"/>
        <v>64.082374999999999</v>
      </c>
      <c r="W123" s="39">
        <f t="shared" si="8"/>
        <v>5.3198663064287421E-4</v>
      </c>
      <c r="X123" s="35">
        <f t="shared" si="10"/>
        <v>69.33092976211195</v>
      </c>
      <c r="Y123" s="35"/>
      <c r="Z123" s="49">
        <f t="shared" si="9"/>
        <v>0</v>
      </c>
    </row>
    <row r="124" spans="1:26" x14ac:dyDescent="0.35">
      <c r="A124" s="6" t="s">
        <v>398</v>
      </c>
      <c r="B124" s="7" t="s">
        <v>4611</v>
      </c>
      <c r="C124" s="7" t="s">
        <v>420</v>
      </c>
      <c r="D124" s="7" t="s">
        <v>1069</v>
      </c>
      <c r="E124" s="7" t="s">
        <v>1070</v>
      </c>
      <c r="F124" s="7"/>
      <c r="G124" s="8">
        <v>5150805</v>
      </c>
      <c r="H124" s="16" t="s">
        <v>4497</v>
      </c>
      <c r="I124" s="18">
        <v>770.36199999999997</v>
      </c>
      <c r="J124" s="19">
        <v>770.36199999999997</v>
      </c>
      <c r="K124" s="19">
        <v>1987.8956400000002</v>
      </c>
      <c r="L124" s="19">
        <v>302.16135999999995</v>
      </c>
      <c r="M124" s="19">
        <v>1006.441</v>
      </c>
      <c r="N124" s="19">
        <v>827.65200000000004</v>
      </c>
      <c r="O124" s="19">
        <v>1185.23</v>
      </c>
      <c r="P124" s="19">
        <v>0</v>
      </c>
      <c r="Q124" s="19"/>
      <c r="R124" s="19"/>
      <c r="S124" s="19"/>
      <c r="T124" s="19"/>
      <c r="U124" s="25">
        <f t="shared" si="6"/>
        <v>6850.1039999999994</v>
      </c>
      <c r="V124" s="18">
        <f t="shared" si="7"/>
        <v>856.26299999999992</v>
      </c>
      <c r="W124" s="39">
        <f t="shared" si="8"/>
        <v>7.1083580830791524E-3</v>
      </c>
      <c r="X124" s="35">
        <f t="shared" si="10"/>
        <v>926.39372231280856</v>
      </c>
      <c r="Y124" s="35"/>
      <c r="Z124" s="49">
        <f t="shared" si="9"/>
        <v>0</v>
      </c>
    </row>
    <row r="125" spans="1:26" x14ac:dyDescent="0.35">
      <c r="A125" s="6" t="s">
        <v>398</v>
      </c>
      <c r="B125" s="7" t="s">
        <v>4611</v>
      </c>
      <c r="C125" s="7" t="s">
        <v>420</v>
      </c>
      <c r="D125" s="7" t="s">
        <v>1069</v>
      </c>
      <c r="E125" s="7" t="s">
        <v>1070</v>
      </c>
      <c r="F125" s="7"/>
      <c r="G125" s="8">
        <v>5151624</v>
      </c>
      <c r="H125" s="16" t="s">
        <v>4498</v>
      </c>
      <c r="I125" s="18">
        <v>1540.7239999999999</v>
      </c>
      <c r="J125" s="19">
        <v>0</v>
      </c>
      <c r="K125" s="19">
        <v>1274.8236400000001</v>
      </c>
      <c r="L125" s="19">
        <v>1203.9953599999999</v>
      </c>
      <c r="M125" s="19">
        <v>0</v>
      </c>
      <c r="N125" s="19">
        <v>827.65200000000004</v>
      </c>
      <c r="O125" s="19">
        <v>1893.4690000000001</v>
      </c>
      <c r="P125" s="19">
        <v>0</v>
      </c>
      <c r="Q125" s="19"/>
      <c r="R125" s="19"/>
      <c r="S125" s="19"/>
      <c r="T125" s="19"/>
      <c r="U125" s="25">
        <f t="shared" si="6"/>
        <v>6740.6639999999998</v>
      </c>
      <c r="V125" s="18">
        <f t="shared" si="7"/>
        <v>842.58299999999997</v>
      </c>
      <c r="W125" s="39">
        <f t="shared" si="8"/>
        <v>6.9947921126045174E-3</v>
      </c>
      <c r="X125" s="35">
        <f t="shared" si="10"/>
        <v>911.5932858566739</v>
      </c>
      <c r="Y125" s="35"/>
      <c r="Z125" s="49">
        <f t="shared" si="9"/>
        <v>0</v>
      </c>
    </row>
    <row r="126" spans="1:26" x14ac:dyDescent="0.35">
      <c r="A126" s="6" t="s">
        <v>398</v>
      </c>
      <c r="B126" s="7" t="s">
        <v>4611</v>
      </c>
      <c r="C126" s="7" t="s">
        <v>420</v>
      </c>
      <c r="D126" s="7" t="s">
        <v>424</v>
      </c>
      <c r="E126" s="7" t="s">
        <v>425</v>
      </c>
      <c r="F126" s="7"/>
      <c r="G126" s="8">
        <v>5151707</v>
      </c>
      <c r="H126" s="16" t="s">
        <v>4499</v>
      </c>
      <c r="I126" s="18">
        <v>533.36699999999996</v>
      </c>
      <c r="J126" s="19">
        <v>592.61500000000001</v>
      </c>
      <c r="K126" s="19">
        <v>802.66463999999996</v>
      </c>
      <c r="L126" s="19">
        <v>151.08035999999993</v>
      </c>
      <c r="M126" s="19">
        <v>0</v>
      </c>
      <c r="N126" s="19">
        <v>356.536</v>
      </c>
      <c r="O126" s="19">
        <v>413.82499999999999</v>
      </c>
      <c r="P126" s="19">
        <v>0</v>
      </c>
      <c r="Q126" s="19"/>
      <c r="R126" s="19"/>
      <c r="S126" s="19"/>
      <c r="T126" s="19"/>
      <c r="U126" s="25">
        <f t="shared" si="6"/>
        <v>2850.0879999999997</v>
      </c>
      <c r="V126" s="18">
        <f t="shared" si="7"/>
        <v>356.26099999999997</v>
      </c>
      <c r="W126" s="39">
        <f t="shared" si="8"/>
        <v>2.9575384654432829E-3</v>
      </c>
      <c r="X126" s="35">
        <f t="shared" si="10"/>
        <v>385.4399336475866</v>
      </c>
      <c r="Y126" s="35"/>
      <c r="Z126" s="49">
        <f t="shared" si="9"/>
        <v>0</v>
      </c>
    </row>
    <row r="127" spans="1:26" x14ac:dyDescent="0.35">
      <c r="A127" s="6" t="s">
        <v>398</v>
      </c>
      <c r="B127" s="7" t="s">
        <v>4611</v>
      </c>
      <c r="C127" s="7" t="s">
        <v>420</v>
      </c>
      <c r="D127" s="7" t="s">
        <v>421</v>
      </c>
      <c r="E127" s="7" t="s">
        <v>422</v>
      </c>
      <c r="F127" s="7"/>
      <c r="G127" s="8">
        <v>5150867</v>
      </c>
      <c r="H127" s="16" t="s">
        <v>4500</v>
      </c>
      <c r="I127" s="18">
        <v>592.61500000000001</v>
      </c>
      <c r="J127" s="19">
        <v>0</v>
      </c>
      <c r="K127" s="19">
        <v>236.07900000000001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/>
      <c r="R127" s="19"/>
      <c r="S127" s="19"/>
      <c r="T127" s="19"/>
      <c r="U127" s="25">
        <f t="shared" si="6"/>
        <v>828.69399999999996</v>
      </c>
      <c r="V127" s="18">
        <f t="shared" si="7"/>
        <v>103.58674999999999</v>
      </c>
      <c r="W127" s="39">
        <f t="shared" si="8"/>
        <v>8.5993638830873158E-4</v>
      </c>
      <c r="X127" s="35">
        <f t="shared" si="10"/>
        <v>112.07084145266855</v>
      </c>
      <c r="Y127" s="35"/>
      <c r="Z127" s="49">
        <f t="shared" si="9"/>
        <v>0</v>
      </c>
    </row>
    <row r="128" spans="1:26" x14ac:dyDescent="0.35">
      <c r="A128" s="6" t="s">
        <v>398</v>
      </c>
      <c r="B128" s="7" t="s">
        <v>4611</v>
      </c>
      <c r="C128" s="7" t="s">
        <v>420</v>
      </c>
      <c r="D128" s="7" t="s">
        <v>1069</v>
      </c>
      <c r="E128" s="7" t="s">
        <v>1070</v>
      </c>
      <c r="F128" s="7"/>
      <c r="G128" s="8">
        <v>5152346</v>
      </c>
      <c r="H128" s="16" t="s">
        <v>4502</v>
      </c>
      <c r="I128" s="18">
        <v>414.86900000000003</v>
      </c>
      <c r="J128" s="19">
        <v>177.74600000000001</v>
      </c>
      <c r="K128" s="19">
        <v>1395.2796400000002</v>
      </c>
      <c r="L128" s="19">
        <v>302.16135999999995</v>
      </c>
      <c r="M128" s="19">
        <v>650.94799999999998</v>
      </c>
      <c r="N128" s="19">
        <v>650.94799999999998</v>
      </c>
      <c r="O128" s="19">
        <v>236.07900000000001</v>
      </c>
      <c r="P128" s="19">
        <v>0</v>
      </c>
      <c r="Q128" s="19"/>
      <c r="R128" s="19"/>
      <c r="S128" s="19"/>
      <c r="T128" s="19"/>
      <c r="U128" s="25">
        <f t="shared" si="6"/>
        <v>3828.0309999999999</v>
      </c>
      <c r="V128" s="18">
        <f t="shared" si="7"/>
        <v>478.50387499999999</v>
      </c>
      <c r="W128" s="39">
        <f t="shared" si="8"/>
        <v>3.9723506535269499E-3</v>
      </c>
      <c r="X128" s="35">
        <f t="shared" si="10"/>
        <v>517.69489736489004</v>
      </c>
      <c r="Y128" s="35"/>
      <c r="Z128" s="49">
        <f t="shared" si="9"/>
        <v>0</v>
      </c>
    </row>
    <row r="129" spans="1:26" x14ac:dyDescent="0.35">
      <c r="A129" s="6" t="s">
        <v>398</v>
      </c>
      <c r="B129" s="7" t="s">
        <v>4611</v>
      </c>
      <c r="C129" s="7" t="s">
        <v>420</v>
      </c>
      <c r="D129" s="7" t="s">
        <v>427</v>
      </c>
      <c r="E129" s="7" t="s">
        <v>428</v>
      </c>
      <c r="F129" s="7"/>
      <c r="G129" s="8">
        <v>5152443</v>
      </c>
      <c r="H129" s="16" t="s">
        <v>4506</v>
      </c>
      <c r="I129" s="18">
        <v>990.68799999999999</v>
      </c>
      <c r="J129" s="19">
        <v>1641.559</v>
      </c>
      <c r="K129" s="19">
        <v>1550.1976400000001</v>
      </c>
      <c r="L129" s="19">
        <v>604.32335999999987</v>
      </c>
      <c r="M129" s="19">
        <v>1076.193</v>
      </c>
      <c r="N129" s="19">
        <v>1482.6569999999999</v>
      </c>
      <c r="O129" s="19">
        <v>1105.1120000000001</v>
      </c>
      <c r="P129" s="19">
        <v>0</v>
      </c>
      <c r="Q129" s="19"/>
      <c r="R129" s="19"/>
      <c r="S129" s="19"/>
      <c r="T129" s="19"/>
      <c r="U129" s="25">
        <f t="shared" si="6"/>
        <v>8450.73</v>
      </c>
      <c r="V129" s="18">
        <f t="shared" si="7"/>
        <v>1056.3412499999999</v>
      </c>
      <c r="W129" s="39">
        <f t="shared" si="8"/>
        <v>8.7693288895204346E-3</v>
      </c>
      <c r="X129" s="35">
        <f t="shared" si="10"/>
        <v>1142.8590311855878</v>
      </c>
      <c r="Y129" s="35"/>
      <c r="Z129" s="49">
        <f t="shared" si="9"/>
        <v>0</v>
      </c>
    </row>
    <row r="130" spans="1:26" x14ac:dyDescent="0.35">
      <c r="A130" s="6" t="s">
        <v>398</v>
      </c>
      <c r="B130" s="7" t="s">
        <v>4611</v>
      </c>
      <c r="C130" s="7" t="s">
        <v>420</v>
      </c>
      <c r="D130" s="7" t="s">
        <v>1069</v>
      </c>
      <c r="E130" s="7" t="s">
        <v>1070</v>
      </c>
      <c r="F130" s="7"/>
      <c r="G130" s="8">
        <v>5151572</v>
      </c>
      <c r="H130" s="16" t="s">
        <v>4507</v>
      </c>
      <c r="I130" s="18">
        <v>770.36199999999997</v>
      </c>
      <c r="J130" s="19">
        <v>0</v>
      </c>
      <c r="K130" s="19">
        <v>1879.9320400000001</v>
      </c>
      <c r="L130" s="19">
        <v>714.22496000000001</v>
      </c>
      <c r="M130" s="19">
        <v>178.79</v>
      </c>
      <c r="N130" s="19">
        <v>355.49299999999999</v>
      </c>
      <c r="O130" s="19">
        <v>534.28300000000002</v>
      </c>
      <c r="P130" s="19">
        <v>0</v>
      </c>
      <c r="Q130" s="19"/>
      <c r="R130" s="19"/>
      <c r="S130" s="19"/>
      <c r="T130" s="19"/>
      <c r="U130" s="25">
        <f t="shared" si="6"/>
        <v>4433.085</v>
      </c>
      <c r="V130" s="18">
        <f t="shared" si="7"/>
        <v>554.135625</v>
      </c>
      <c r="W130" s="39">
        <f t="shared" si="8"/>
        <v>4.6002156452992458E-3</v>
      </c>
      <c r="X130" s="35">
        <f t="shared" si="10"/>
        <v>599.52113347170746</v>
      </c>
      <c r="Y130" s="35"/>
      <c r="Z130" s="49">
        <f t="shared" si="9"/>
        <v>0</v>
      </c>
    </row>
    <row r="131" spans="1:26" x14ac:dyDescent="0.35">
      <c r="A131" s="6" t="s">
        <v>398</v>
      </c>
      <c r="B131" s="7" t="s">
        <v>4611</v>
      </c>
      <c r="C131" s="7" t="s">
        <v>420</v>
      </c>
      <c r="D131" s="7" t="s">
        <v>421</v>
      </c>
      <c r="E131" s="7" t="s">
        <v>422</v>
      </c>
      <c r="F131" s="7"/>
      <c r="G131" s="8">
        <v>5150182</v>
      </c>
      <c r="H131" s="16" t="s">
        <v>4508</v>
      </c>
      <c r="I131" s="18">
        <v>1007.484</v>
      </c>
      <c r="J131" s="19">
        <v>177.74600000000001</v>
      </c>
      <c r="K131" s="19">
        <v>236.07900000000001</v>
      </c>
      <c r="L131" s="19">
        <v>894.07100000000003</v>
      </c>
      <c r="M131" s="19">
        <v>177.74600000000001</v>
      </c>
      <c r="N131" s="19">
        <v>651.86500000000001</v>
      </c>
      <c r="O131" s="19">
        <v>1657.3889999999999</v>
      </c>
      <c r="P131" s="19">
        <v>0</v>
      </c>
      <c r="Q131" s="19"/>
      <c r="R131" s="19"/>
      <c r="S131" s="19"/>
      <c r="T131" s="19"/>
      <c r="U131" s="25">
        <f t="shared" si="6"/>
        <v>4802.38</v>
      </c>
      <c r="V131" s="18">
        <f t="shared" si="7"/>
        <v>600.29750000000001</v>
      </c>
      <c r="W131" s="39">
        <f t="shared" si="8"/>
        <v>4.9834333451021567E-3</v>
      </c>
      <c r="X131" s="35">
        <f t="shared" si="10"/>
        <v>649.46381604725798</v>
      </c>
      <c r="Y131" s="35"/>
      <c r="Z131" s="49">
        <f t="shared" si="9"/>
        <v>0</v>
      </c>
    </row>
    <row r="132" spans="1:26" x14ac:dyDescent="0.35">
      <c r="A132" s="6" t="s">
        <v>398</v>
      </c>
      <c r="B132" s="7" t="s">
        <v>4611</v>
      </c>
      <c r="C132" s="7" t="s">
        <v>420</v>
      </c>
      <c r="D132" s="7" t="s">
        <v>1069</v>
      </c>
      <c r="E132" s="7" t="s">
        <v>1070</v>
      </c>
      <c r="F132" s="7"/>
      <c r="G132" s="8">
        <v>5151039</v>
      </c>
      <c r="H132" s="16" t="s">
        <v>4509</v>
      </c>
      <c r="I132" s="18">
        <v>414.86900000000003</v>
      </c>
      <c r="J132" s="19">
        <v>0</v>
      </c>
      <c r="K132" s="19">
        <v>1158.1576400000001</v>
      </c>
      <c r="L132" s="19">
        <v>-6.4000000001396989E-4</v>
      </c>
      <c r="M132" s="19">
        <v>178.79</v>
      </c>
      <c r="N132" s="19">
        <v>0</v>
      </c>
      <c r="O132" s="19">
        <v>178.79</v>
      </c>
      <c r="P132" s="19">
        <v>0</v>
      </c>
      <c r="Q132" s="19"/>
      <c r="R132" s="19"/>
      <c r="S132" s="19"/>
      <c r="T132" s="19"/>
      <c r="U132" s="25">
        <f t="shared" ref="U132:U191" si="11">SUM(I132:T132)</f>
        <v>1930.606</v>
      </c>
      <c r="V132" s="18">
        <f t="shared" ref="V132:V191" si="12">+AVERAGE(I132:P132)</f>
        <v>241.32575</v>
      </c>
      <c r="W132" s="39">
        <f t="shared" ref="W132:W192" si="13">+V132/$V$193</f>
        <v>2.0033913011161743E-3</v>
      </c>
      <c r="X132" s="35">
        <f t="shared" si="10"/>
        <v>261.09111316549968</v>
      </c>
      <c r="Y132" s="35"/>
      <c r="Z132" s="49">
        <f t="shared" ref="Z132:Z192" si="14">+IFERROR(Y132/X132,0)</f>
        <v>0</v>
      </c>
    </row>
    <row r="133" spans="1:26" x14ac:dyDescent="0.35">
      <c r="A133" s="6" t="s">
        <v>398</v>
      </c>
      <c r="B133" s="7" t="s">
        <v>4611</v>
      </c>
      <c r="C133" s="7" t="s">
        <v>420</v>
      </c>
      <c r="D133" s="7" t="s">
        <v>424</v>
      </c>
      <c r="E133" s="7" t="s">
        <v>425</v>
      </c>
      <c r="F133" s="7"/>
      <c r="G133" s="8">
        <v>5152111</v>
      </c>
      <c r="H133" s="16" t="s">
        <v>4513</v>
      </c>
      <c r="I133" s="18">
        <v>592.61500000000001</v>
      </c>
      <c r="J133" s="19">
        <v>0</v>
      </c>
      <c r="K133" s="19">
        <v>0</v>
      </c>
      <c r="L133" s="19">
        <v>379.45600000000002</v>
      </c>
      <c r="M133" s="19">
        <v>0</v>
      </c>
      <c r="N133" s="19">
        <v>0</v>
      </c>
      <c r="O133" s="19">
        <v>0</v>
      </c>
      <c r="P133" s="19">
        <v>0</v>
      </c>
      <c r="Q133" s="19"/>
      <c r="R133" s="19"/>
      <c r="S133" s="19"/>
      <c r="T133" s="19"/>
      <c r="U133" s="25">
        <f t="shared" si="11"/>
        <v>972.07100000000003</v>
      </c>
      <c r="V133" s="18">
        <f t="shared" si="12"/>
        <v>121.508875</v>
      </c>
      <c r="W133" s="39">
        <f t="shared" si="13"/>
        <v>1.0087188092584923E-3</v>
      </c>
      <c r="X133" s="35">
        <f t="shared" si="10"/>
        <v>131.46084673201079</v>
      </c>
      <c r="Y133" s="35"/>
      <c r="Z133" s="49">
        <f t="shared" si="14"/>
        <v>0</v>
      </c>
    </row>
    <row r="134" spans="1:26" x14ac:dyDescent="0.35">
      <c r="A134" s="6" t="s">
        <v>398</v>
      </c>
      <c r="B134" s="7" t="s">
        <v>4611</v>
      </c>
      <c r="C134" s="7" t="s">
        <v>420</v>
      </c>
      <c r="D134" s="7" t="s">
        <v>427</v>
      </c>
      <c r="E134" s="7" t="s">
        <v>428</v>
      </c>
      <c r="F134" s="7"/>
      <c r="G134" s="8">
        <v>5150168</v>
      </c>
      <c r="H134" s="16" t="s">
        <v>4514</v>
      </c>
      <c r="I134" s="18">
        <v>591.572</v>
      </c>
      <c r="J134" s="19">
        <v>708.23800000000006</v>
      </c>
      <c r="K134" s="19">
        <v>1160.2436400000001</v>
      </c>
      <c r="L134" s="19">
        <v>480.95135999999991</v>
      </c>
      <c r="M134" s="19">
        <v>777.98900000000003</v>
      </c>
      <c r="N134" s="19">
        <v>591.572</v>
      </c>
      <c r="O134" s="19">
        <v>593.65899999999999</v>
      </c>
      <c r="P134" s="19">
        <v>0</v>
      </c>
      <c r="Q134" s="19"/>
      <c r="R134" s="19"/>
      <c r="S134" s="19"/>
      <c r="T134" s="19"/>
      <c r="U134" s="25">
        <f t="shared" si="11"/>
        <v>4904.2249999999995</v>
      </c>
      <c r="V134" s="18">
        <f t="shared" si="12"/>
        <v>613.02812499999993</v>
      </c>
      <c r="W134" s="39">
        <f t="shared" si="13"/>
        <v>5.0891179783531543E-3</v>
      </c>
      <c r="X134" s="35">
        <f t="shared" si="10"/>
        <v>663.23712060569198</v>
      </c>
      <c r="Y134" s="35"/>
      <c r="Z134" s="49">
        <f t="shared" si="14"/>
        <v>0</v>
      </c>
    </row>
    <row r="135" spans="1:26" x14ac:dyDescent="0.35">
      <c r="A135" s="6" t="s">
        <v>398</v>
      </c>
      <c r="B135" s="7" t="s">
        <v>4611</v>
      </c>
      <c r="C135" s="7" t="s">
        <v>267</v>
      </c>
      <c r="D135" s="7" t="s">
        <v>288</v>
      </c>
      <c r="E135" s="7" t="s">
        <v>289</v>
      </c>
      <c r="F135" s="7"/>
      <c r="G135" s="8">
        <v>5151392</v>
      </c>
      <c r="H135" s="16" t="s">
        <v>4515</v>
      </c>
      <c r="I135" s="18">
        <v>2586.48</v>
      </c>
      <c r="J135" s="19">
        <v>0</v>
      </c>
      <c r="K135" s="19">
        <v>0</v>
      </c>
      <c r="L135" s="19">
        <v>804.21500000000003</v>
      </c>
      <c r="M135" s="19">
        <v>0</v>
      </c>
      <c r="N135" s="19">
        <v>1703.002</v>
      </c>
      <c r="O135" s="19">
        <v>355.49299999999999</v>
      </c>
      <c r="P135" s="19">
        <v>0</v>
      </c>
      <c r="Q135" s="19"/>
      <c r="R135" s="19"/>
      <c r="S135" s="19"/>
      <c r="T135" s="19"/>
      <c r="U135" s="25">
        <f t="shared" si="11"/>
        <v>5449.1900000000005</v>
      </c>
      <c r="V135" s="18">
        <f t="shared" si="12"/>
        <v>681.14875000000006</v>
      </c>
      <c r="W135" s="39">
        <f t="shared" si="13"/>
        <v>5.654628569542023E-3</v>
      </c>
      <c r="X135" s="35">
        <f t="shared" si="10"/>
        <v>736.93704616597552</v>
      </c>
      <c r="Y135" s="35"/>
      <c r="Z135" s="49">
        <f t="shared" si="14"/>
        <v>0</v>
      </c>
    </row>
    <row r="136" spans="1:26" x14ac:dyDescent="0.35">
      <c r="A136" s="6" t="s">
        <v>398</v>
      </c>
      <c r="B136" s="7" t="s">
        <v>4611</v>
      </c>
      <c r="C136" s="7" t="s">
        <v>420</v>
      </c>
      <c r="D136" s="7" t="s">
        <v>427</v>
      </c>
      <c r="E136" s="7" t="s">
        <v>428</v>
      </c>
      <c r="F136" s="7"/>
      <c r="G136" s="8">
        <v>5151378</v>
      </c>
      <c r="H136" s="16" t="s">
        <v>4517</v>
      </c>
      <c r="I136" s="18">
        <v>1273.19</v>
      </c>
      <c r="J136" s="19">
        <v>0</v>
      </c>
      <c r="K136" s="19">
        <v>414.86900000000003</v>
      </c>
      <c r="L136" s="19">
        <v>434.77699999999999</v>
      </c>
      <c r="M136" s="19">
        <v>683.274</v>
      </c>
      <c r="N136" s="19">
        <v>0</v>
      </c>
      <c r="O136" s="19">
        <v>1125.855</v>
      </c>
      <c r="P136" s="19">
        <v>0</v>
      </c>
      <c r="Q136" s="19"/>
      <c r="R136" s="19"/>
      <c r="S136" s="19"/>
      <c r="T136" s="19"/>
      <c r="U136" s="25">
        <f t="shared" si="11"/>
        <v>3931.9650000000001</v>
      </c>
      <c r="V136" s="18">
        <f t="shared" si="12"/>
        <v>491.49562500000002</v>
      </c>
      <c r="W136" s="39">
        <f t="shared" si="13"/>
        <v>4.0802030436522313E-3</v>
      </c>
      <c r="X136" s="35">
        <f t="shared" ref="X136:X191" si="15">+IFERROR($W136*$X$193,0)</f>
        <v>531.75071390940673</v>
      </c>
      <c r="Y136" s="35"/>
      <c r="Z136" s="49">
        <f t="shared" si="14"/>
        <v>0</v>
      </c>
    </row>
    <row r="137" spans="1:26" x14ac:dyDescent="0.35">
      <c r="A137" s="6" t="s">
        <v>398</v>
      </c>
      <c r="B137" s="7" t="s">
        <v>4611</v>
      </c>
      <c r="C137" s="7" t="s">
        <v>420</v>
      </c>
      <c r="D137" s="7" t="s">
        <v>424</v>
      </c>
      <c r="E137" s="7" t="s">
        <v>425</v>
      </c>
      <c r="F137" s="7"/>
      <c r="G137" s="8">
        <v>5152076</v>
      </c>
      <c r="H137" s="16" t="s">
        <v>4518</v>
      </c>
      <c r="I137" s="18">
        <v>355.49299999999999</v>
      </c>
      <c r="J137" s="19">
        <v>236.07900000000001</v>
      </c>
      <c r="K137" s="19">
        <v>414.86900000000003</v>
      </c>
      <c r="L137" s="19">
        <v>601.99800000000005</v>
      </c>
      <c r="M137" s="19">
        <v>0</v>
      </c>
      <c r="N137" s="19">
        <v>0</v>
      </c>
      <c r="O137" s="19">
        <v>534.28300000000002</v>
      </c>
      <c r="P137" s="19">
        <v>0</v>
      </c>
      <c r="Q137" s="19"/>
      <c r="R137" s="19"/>
      <c r="S137" s="19"/>
      <c r="T137" s="19"/>
      <c r="U137" s="25">
        <f t="shared" si="11"/>
        <v>2142.7220000000002</v>
      </c>
      <c r="V137" s="18">
        <f t="shared" si="12"/>
        <v>267.84025000000003</v>
      </c>
      <c r="W137" s="39">
        <f t="shared" si="13"/>
        <v>2.223504234168055E-3</v>
      </c>
      <c r="X137" s="35">
        <f t="shared" si="15"/>
        <v>289.77723688013293</v>
      </c>
      <c r="Y137" s="35"/>
      <c r="Z137" s="49">
        <f t="shared" si="14"/>
        <v>0</v>
      </c>
    </row>
    <row r="138" spans="1:26" x14ac:dyDescent="0.35">
      <c r="A138" s="6" t="s">
        <v>398</v>
      </c>
      <c r="B138" s="7" t="s">
        <v>4611</v>
      </c>
      <c r="C138" s="7" t="s">
        <v>420</v>
      </c>
      <c r="D138" s="7" t="s">
        <v>450</v>
      </c>
      <c r="E138" s="7" t="s">
        <v>451</v>
      </c>
      <c r="F138" s="7"/>
      <c r="G138" s="8">
        <v>5151932</v>
      </c>
      <c r="H138" s="16" t="s">
        <v>4519</v>
      </c>
      <c r="I138" s="18">
        <v>529.49300000000005</v>
      </c>
      <c r="J138" s="19">
        <v>178.79</v>
      </c>
      <c r="K138" s="19">
        <v>601.99847999999997</v>
      </c>
      <c r="L138" s="19">
        <v>543.60551999999996</v>
      </c>
      <c r="M138" s="19">
        <v>0</v>
      </c>
      <c r="N138" s="19">
        <v>0</v>
      </c>
      <c r="O138" s="19">
        <v>551.51199999999994</v>
      </c>
      <c r="P138" s="19">
        <v>0</v>
      </c>
      <c r="Q138" s="19"/>
      <c r="R138" s="19"/>
      <c r="S138" s="19"/>
      <c r="T138" s="19"/>
      <c r="U138" s="25">
        <f t="shared" si="11"/>
        <v>2405.3990000000003</v>
      </c>
      <c r="V138" s="18">
        <f t="shared" si="12"/>
        <v>300.67487500000004</v>
      </c>
      <c r="W138" s="39">
        <f t="shared" si="13"/>
        <v>2.4960843550230062E-3</v>
      </c>
      <c r="X138" s="35">
        <f t="shared" si="15"/>
        <v>325.30112437088661</v>
      </c>
      <c r="Y138" s="35"/>
      <c r="Z138" s="49">
        <f t="shared" si="14"/>
        <v>0</v>
      </c>
    </row>
    <row r="139" spans="1:26" x14ac:dyDescent="0.35">
      <c r="A139" s="6" t="s">
        <v>398</v>
      </c>
      <c r="B139" s="7" t="s">
        <v>4611</v>
      </c>
      <c r="C139" s="7" t="s">
        <v>420</v>
      </c>
      <c r="D139" s="7" t="s">
        <v>437</v>
      </c>
      <c r="E139" s="7" t="s">
        <v>438</v>
      </c>
      <c r="F139" s="7"/>
      <c r="G139" s="8">
        <v>5152218</v>
      </c>
      <c r="H139" s="16" t="s">
        <v>4521</v>
      </c>
      <c r="I139" s="18">
        <v>546.4</v>
      </c>
      <c r="J139" s="19">
        <v>0</v>
      </c>
      <c r="K139" s="19">
        <v>0</v>
      </c>
      <c r="L139" s="19">
        <v>302.16199999999998</v>
      </c>
      <c r="M139" s="19">
        <v>0</v>
      </c>
      <c r="N139" s="19">
        <v>0</v>
      </c>
      <c r="O139" s="19">
        <v>0</v>
      </c>
      <c r="P139" s="19">
        <v>0</v>
      </c>
      <c r="Q139" s="19"/>
      <c r="R139" s="19"/>
      <c r="S139" s="19"/>
      <c r="T139" s="19"/>
      <c r="U139" s="25">
        <f t="shared" si="11"/>
        <v>848.5619999999999</v>
      </c>
      <c r="V139" s="18">
        <f t="shared" si="12"/>
        <v>106.07024999999999</v>
      </c>
      <c r="W139" s="39">
        <f t="shared" si="13"/>
        <v>8.805534268813745E-4</v>
      </c>
      <c r="X139" s="35">
        <f t="shared" si="15"/>
        <v>114.7577481733418</v>
      </c>
      <c r="Y139" s="35"/>
      <c r="Z139" s="49">
        <f t="shared" si="14"/>
        <v>0</v>
      </c>
    </row>
    <row r="140" spans="1:26" x14ac:dyDescent="0.35">
      <c r="A140" s="6" t="s">
        <v>398</v>
      </c>
      <c r="B140" s="7" t="s">
        <v>4611</v>
      </c>
      <c r="C140" s="7" t="s">
        <v>420</v>
      </c>
      <c r="D140" s="7" t="s">
        <v>437</v>
      </c>
      <c r="E140" s="7" t="s">
        <v>438</v>
      </c>
      <c r="F140" s="7"/>
      <c r="G140" s="8">
        <v>5151503</v>
      </c>
      <c r="H140" s="16" t="s">
        <v>4522</v>
      </c>
      <c r="I140" s="18">
        <v>356.536</v>
      </c>
      <c r="J140" s="19">
        <v>0</v>
      </c>
      <c r="K140" s="19">
        <v>413.82499999999999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/>
      <c r="R140" s="19"/>
      <c r="S140" s="19"/>
      <c r="T140" s="19"/>
      <c r="U140" s="25">
        <f t="shared" si="11"/>
        <v>770.36099999999999</v>
      </c>
      <c r="V140" s="18">
        <f t="shared" si="12"/>
        <v>96.295124999999999</v>
      </c>
      <c r="W140" s="39">
        <f t="shared" si="13"/>
        <v>7.9940419024863551E-4</v>
      </c>
      <c r="X140" s="35">
        <f t="shared" si="15"/>
        <v>104.18200866944757</v>
      </c>
      <c r="Y140" s="35"/>
      <c r="Z140" s="49">
        <f t="shared" si="14"/>
        <v>0</v>
      </c>
    </row>
    <row r="141" spans="1:26" x14ac:dyDescent="0.35">
      <c r="A141" s="6" t="s">
        <v>398</v>
      </c>
      <c r="B141" s="7" t="s">
        <v>4611</v>
      </c>
      <c r="C141" s="7" t="s">
        <v>252</v>
      </c>
      <c r="D141" s="7" t="s">
        <v>259</v>
      </c>
      <c r="E141" s="7" t="s">
        <v>260</v>
      </c>
      <c r="F141" s="7"/>
      <c r="G141" s="8">
        <v>5150933</v>
      </c>
      <c r="H141" s="16" t="s">
        <v>4524</v>
      </c>
      <c r="I141" s="18">
        <v>414.86900000000003</v>
      </c>
      <c r="J141" s="19">
        <v>0</v>
      </c>
      <c r="K141" s="19">
        <v>1987.8956400000002</v>
      </c>
      <c r="L141" s="19">
        <v>-6.4000000001396989E-4</v>
      </c>
      <c r="M141" s="19">
        <v>1540.7239999999999</v>
      </c>
      <c r="N141" s="19">
        <v>355.49299999999999</v>
      </c>
      <c r="O141" s="19">
        <v>178.79</v>
      </c>
      <c r="P141" s="19">
        <v>0</v>
      </c>
      <c r="Q141" s="19"/>
      <c r="R141" s="19"/>
      <c r="S141" s="19"/>
      <c r="T141" s="19"/>
      <c r="U141" s="25">
        <f t="shared" si="11"/>
        <v>4477.7710000000006</v>
      </c>
      <c r="V141" s="18">
        <f t="shared" si="12"/>
        <v>559.72137500000008</v>
      </c>
      <c r="W141" s="39">
        <f t="shared" si="13"/>
        <v>4.646586341174882E-3</v>
      </c>
      <c r="X141" s="35">
        <f t="shared" si="15"/>
        <v>605.56437454881666</v>
      </c>
      <c r="Y141" s="35"/>
      <c r="Z141" s="49">
        <f t="shared" si="14"/>
        <v>0</v>
      </c>
    </row>
    <row r="142" spans="1:26" x14ac:dyDescent="0.35">
      <c r="A142" s="6" t="s">
        <v>398</v>
      </c>
      <c r="B142" s="7" t="s">
        <v>4611</v>
      </c>
      <c r="C142" s="7" t="s">
        <v>252</v>
      </c>
      <c r="D142" s="7" t="s">
        <v>259</v>
      </c>
      <c r="E142" s="7" t="s">
        <v>260</v>
      </c>
      <c r="F142" s="7"/>
      <c r="G142" s="8">
        <v>5151769</v>
      </c>
      <c r="H142" s="16" t="s">
        <v>4527</v>
      </c>
      <c r="I142" s="18">
        <v>533.36699999999996</v>
      </c>
      <c r="J142" s="19">
        <v>356.536</v>
      </c>
      <c r="K142" s="19">
        <v>0</v>
      </c>
      <c r="L142" s="19">
        <v>0</v>
      </c>
      <c r="M142" s="19">
        <v>0</v>
      </c>
      <c r="N142" s="19">
        <v>0</v>
      </c>
      <c r="O142" s="19">
        <v>1185.23</v>
      </c>
      <c r="P142" s="19">
        <v>0</v>
      </c>
      <c r="Q142" s="19"/>
      <c r="R142" s="19"/>
      <c r="S142" s="19"/>
      <c r="T142" s="19"/>
      <c r="U142" s="25">
        <f t="shared" si="11"/>
        <v>2075.1329999999998</v>
      </c>
      <c r="V142" s="18">
        <f t="shared" si="12"/>
        <v>259.39162499999998</v>
      </c>
      <c r="W142" s="39">
        <f t="shared" si="13"/>
        <v>2.1533670779325816E-3</v>
      </c>
      <c r="X142" s="35">
        <f t="shared" si="15"/>
        <v>280.6366420369888</v>
      </c>
      <c r="Y142" s="35"/>
      <c r="Z142" s="49">
        <f t="shared" si="14"/>
        <v>0</v>
      </c>
    </row>
    <row r="143" spans="1:26" x14ac:dyDescent="0.35">
      <c r="A143" s="6" t="s">
        <v>398</v>
      </c>
      <c r="B143" s="7" t="s">
        <v>4611</v>
      </c>
      <c r="C143" s="7" t="s">
        <v>420</v>
      </c>
      <c r="D143" s="7" t="s">
        <v>421</v>
      </c>
      <c r="E143" s="7" t="s">
        <v>422</v>
      </c>
      <c r="F143" s="7"/>
      <c r="G143" s="8">
        <v>5151541</v>
      </c>
      <c r="H143" s="16" t="s">
        <v>4532</v>
      </c>
      <c r="I143" s="18">
        <v>592.61500000000001</v>
      </c>
      <c r="J143" s="19">
        <v>0</v>
      </c>
      <c r="K143" s="19">
        <v>503.74200000000002</v>
      </c>
      <c r="L143" s="19">
        <v>326.56700000000001</v>
      </c>
      <c r="M143" s="19">
        <v>414.86900000000003</v>
      </c>
      <c r="N143" s="19">
        <v>0</v>
      </c>
      <c r="O143" s="19">
        <v>562.99099999999999</v>
      </c>
      <c r="P143" s="19">
        <v>0</v>
      </c>
      <c r="Q143" s="19"/>
      <c r="R143" s="19"/>
      <c r="S143" s="19"/>
      <c r="T143" s="19"/>
      <c r="U143" s="25">
        <f t="shared" si="11"/>
        <v>2400.7840000000001</v>
      </c>
      <c r="V143" s="18">
        <f t="shared" si="12"/>
        <v>300.09800000000001</v>
      </c>
      <c r="W143" s="39">
        <f t="shared" si="13"/>
        <v>2.4912953660451141E-3</v>
      </c>
      <c r="X143" s="35">
        <f t="shared" si="15"/>
        <v>324.67700143370575</v>
      </c>
      <c r="Y143" s="35"/>
      <c r="Z143" s="49">
        <f t="shared" si="14"/>
        <v>0</v>
      </c>
    </row>
    <row r="144" spans="1:26" x14ac:dyDescent="0.35">
      <c r="A144" s="6" t="s">
        <v>398</v>
      </c>
      <c r="B144" s="7" t="s">
        <v>4611</v>
      </c>
      <c r="C144" s="7" t="s">
        <v>420</v>
      </c>
      <c r="D144" s="7" t="s">
        <v>437</v>
      </c>
      <c r="E144" s="7" t="s">
        <v>438</v>
      </c>
      <c r="F144" s="7"/>
      <c r="G144" s="8">
        <v>5151596</v>
      </c>
      <c r="H144" s="16" t="s">
        <v>4534</v>
      </c>
      <c r="I144" s="18">
        <v>534.28300000000002</v>
      </c>
      <c r="J144" s="19">
        <v>357.57900000000001</v>
      </c>
      <c r="K144" s="19">
        <v>1274.8219999999999</v>
      </c>
      <c r="L144" s="19">
        <v>703.49400000000003</v>
      </c>
      <c r="M144" s="19">
        <v>178.79</v>
      </c>
      <c r="N144" s="19">
        <v>356.536</v>
      </c>
      <c r="O144" s="19">
        <v>770.36099999999999</v>
      </c>
      <c r="P144" s="19">
        <v>0</v>
      </c>
      <c r="Q144" s="19"/>
      <c r="R144" s="19"/>
      <c r="S144" s="19"/>
      <c r="T144" s="19"/>
      <c r="U144" s="25">
        <f t="shared" si="11"/>
        <v>4175.8650000000007</v>
      </c>
      <c r="V144" s="18">
        <f t="shared" si="12"/>
        <v>521.98312500000009</v>
      </c>
      <c r="W144" s="39">
        <f t="shared" si="13"/>
        <v>4.3332982574567237E-3</v>
      </c>
      <c r="X144" s="35">
        <f t="shared" si="15"/>
        <v>564.73523923516746</v>
      </c>
      <c r="Y144" s="35"/>
      <c r="Z144" s="49">
        <f t="shared" si="14"/>
        <v>0</v>
      </c>
    </row>
    <row r="145" spans="1:26" x14ac:dyDescent="0.35">
      <c r="A145" s="6" t="s">
        <v>398</v>
      </c>
      <c r="B145" s="7" t="s">
        <v>4611</v>
      </c>
      <c r="C145" s="7" t="s">
        <v>420</v>
      </c>
      <c r="D145" s="7" t="s">
        <v>437</v>
      </c>
      <c r="E145" s="7" t="s">
        <v>438</v>
      </c>
      <c r="F145" s="7"/>
      <c r="G145" s="8">
        <v>5150964</v>
      </c>
      <c r="H145" s="16" t="s">
        <v>4535</v>
      </c>
      <c r="I145" s="18">
        <v>356.536</v>
      </c>
      <c r="J145" s="19">
        <v>0</v>
      </c>
      <c r="K145" s="19">
        <v>0</v>
      </c>
      <c r="L145" s="19">
        <v>151.08099999999999</v>
      </c>
      <c r="M145" s="19">
        <v>0</v>
      </c>
      <c r="N145" s="19">
        <v>0</v>
      </c>
      <c r="O145" s="19">
        <v>0</v>
      </c>
      <c r="P145" s="19">
        <v>0</v>
      </c>
      <c r="Q145" s="19"/>
      <c r="R145" s="19"/>
      <c r="S145" s="19"/>
      <c r="T145" s="19"/>
      <c r="U145" s="25">
        <f t="shared" si="11"/>
        <v>507.61699999999996</v>
      </c>
      <c r="V145" s="18">
        <f t="shared" si="12"/>
        <v>63.452124999999995</v>
      </c>
      <c r="W145" s="39">
        <f t="shared" si="13"/>
        <v>5.2675454344319294E-4</v>
      </c>
      <c r="X145" s="35">
        <f t="shared" si="15"/>
        <v>68.649060238977526</v>
      </c>
      <c r="Y145" s="35"/>
      <c r="Z145" s="49">
        <f t="shared" si="14"/>
        <v>0</v>
      </c>
    </row>
    <row r="146" spans="1:26" x14ac:dyDescent="0.35">
      <c r="A146" s="6" t="s">
        <v>398</v>
      </c>
      <c r="B146" s="7" t="s">
        <v>4611</v>
      </c>
      <c r="C146" s="7" t="s">
        <v>420</v>
      </c>
      <c r="D146" s="7" t="s">
        <v>1069</v>
      </c>
      <c r="E146" s="7" t="s">
        <v>1070</v>
      </c>
      <c r="F146" s="7"/>
      <c r="G146" s="8">
        <v>5151309</v>
      </c>
      <c r="H146" s="16" t="s">
        <v>4536</v>
      </c>
      <c r="I146" s="18">
        <v>414.86900000000003</v>
      </c>
      <c r="J146" s="19">
        <v>0</v>
      </c>
      <c r="K146" s="19">
        <v>1724.2180000000001</v>
      </c>
      <c r="L146" s="19">
        <v>-151.19200000000012</v>
      </c>
      <c r="M146" s="19">
        <v>0</v>
      </c>
      <c r="N146" s="19">
        <v>178.79</v>
      </c>
      <c r="O146" s="19">
        <v>1006.441</v>
      </c>
      <c r="P146" s="19">
        <v>0</v>
      </c>
      <c r="Q146" s="19"/>
      <c r="R146" s="19"/>
      <c r="S146" s="19"/>
      <c r="T146" s="19"/>
      <c r="U146" s="25">
        <f t="shared" si="11"/>
        <v>3173.1260000000002</v>
      </c>
      <c r="V146" s="18">
        <f t="shared" si="12"/>
        <v>396.64075000000003</v>
      </c>
      <c r="W146" s="39">
        <f t="shared" si="13"/>
        <v>3.2927552414866433E-3</v>
      </c>
      <c r="X146" s="35">
        <f t="shared" si="15"/>
        <v>429.12691639536467</v>
      </c>
      <c r="Y146" s="35"/>
      <c r="Z146" s="49">
        <f t="shared" si="14"/>
        <v>0</v>
      </c>
    </row>
    <row r="147" spans="1:26" x14ac:dyDescent="0.35">
      <c r="A147" s="6" t="s">
        <v>398</v>
      </c>
      <c r="B147" s="7" t="s">
        <v>4611</v>
      </c>
      <c r="C147" s="7" t="s">
        <v>420</v>
      </c>
      <c r="D147" s="7" t="s">
        <v>427</v>
      </c>
      <c r="E147" s="7" t="s">
        <v>428</v>
      </c>
      <c r="F147" s="7"/>
      <c r="G147" s="8">
        <v>5151901</v>
      </c>
      <c r="H147" s="16" t="s">
        <v>4537</v>
      </c>
      <c r="I147" s="18">
        <v>538.24099999999999</v>
      </c>
      <c r="J147" s="19">
        <v>534.28300000000002</v>
      </c>
      <c r="K147" s="19">
        <v>650.94799999999998</v>
      </c>
      <c r="L147" s="19">
        <v>401.33199999999999</v>
      </c>
      <c r="M147" s="19">
        <v>1598.0129999999999</v>
      </c>
      <c r="N147" s="19">
        <v>236.07900000000001</v>
      </c>
      <c r="O147" s="19">
        <v>236.07900000000001</v>
      </c>
      <c r="P147" s="19">
        <v>0</v>
      </c>
      <c r="Q147" s="19"/>
      <c r="R147" s="19"/>
      <c r="S147" s="19"/>
      <c r="T147" s="19"/>
      <c r="U147" s="25">
        <f t="shared" si="11"/>
        <v>4194.9749999999995</v>
      </c>
      <c r="V147" s="18">
        <f t="shared" si="12"/>
        <v>524.37187499999993</v>
      </c>
      <c r="W147" s="39">
        <f t="shared" si="13"/>
        <v>4.3531287188581323E-3</v>
      </c>
      <c r="X147" s="35">
        <f t="shared" si="15"/>
        <v>567.31963562292981</v>
      </c>
      <c r="Y147" s="35"/>
      <c r="Z147" s="49">
        <f t="shared" si="14"/>
        <v>0</v>
      </c>
    </row>
    <row r="148" spans="1:26" x14ac:dyDescent="0.35">
      <c r="A148" s="6" t="s">
        <v>398</v>
      </c>
      <c r="B148" s="7" t="s">
        <v>4611</v>
      </c>
      <c r="C148" s="7" t="s">
        <v>420</v>
      </c>
      <c r="D148" s="7" t="s">
        <v>424</v>
      </c>
      <c r="E148" s="7" t="s">
        <v>425</v>
      </c>
      <c r="F148" s="7"/>
      <c r="G148" s="8">
        <v>5150324</v>
      </c>
      <c r="H148" s="16" t="s">
        <v>4539</v>
      </c>
      <c r="I148" s="18">
        <v>178.79</v>
      </c>
      <c r="J148" s="19">
        <v>236.07900000000001</v>
      </c>
      <c r="K148" s="19">
        <v>0</v>
      </c>
      <c r="L148" s="19">
        <v>480.952</v>
      </c>
      <c r="M148" s="19">
        <v>236.07900000000001</v>
      </c>
      <c r="N148" s="19">
        <v>0</v>
      </c>
      <c r="O148" s="19">
        <v>178.79</v>
      </c>
      <c r="P148" s="19">
        <v>0</v>
      </c>
      <c r="Q148" s="19"/>
      <c r="R148" s="19"/>
      <c r="S148" s="19"/>
      <c r="T148" s="19"/>
      <c r="U148" s="25">
        <f t="shared" si="11"/>
        <v>1310.69</v>
      </c>
      <c r="V148" s="18">
        <f t="shared" si="12"/>
        <v>163.83625000000001</v>
      </c>
      <c r="W148" s="39">
        <f t="shared" si="13"/>
        <v>1.3601040007437865E-3</v>
      </c>
      <c r="X148" s="35">
        <f t="shared" si="15"/>
        <v>177.25497129651976</v>
      </c>
      <c r="Y148" s="35"/>
      <c r="Z148" s="49">
        <f t="shared" si="14"/>
        <v>0</v>
      </c>
    </row>
    <row r="149" spans="1:26" x14ac:dyDescent="0.35">
      <c r="A149" s="6" t="s">
        <v>398</v>
      </c>
      <c r="B149" s="7" t="s">
        <v>4611</v>
      </c>
      <c r="C149" s="7" t="s">
        <v>420</v>
      </c>
      <c r="D149" s="7" t="s">
        <v>427</v>
      </c>
      <c r="E149" s="7" t="s">
        <v>428</v>
      </c>
      <c r="F149" s="7"/>
      <c r="G149" s="8">
        <v>5150995</v>
      </c>
      <c r="H149" s="16" t="s">
        <v>4542</v>
      </c>
      <c r="I149" s="18">
        <v>1185.231</v>
      </c>
      <c r="J149" s="19">
        <v>0</v>
      </c>
      <c r="K149" s="19">
        <v>802.66463999999996</v>
      </c>
      <c r="L149" s="19">
        <v>-6.4000000001396989E-4</v>
      </c>
      <c r="M149" s="19">
        <v>0</v>
      </c>
      <c r="N149" s="19">
        <v>0</v>
      </c>
      <c r="O149" s="19">
        <v>1127.941</v>
      </c>
      <c r="P149" s="19">
        <v>0</v>
      </c>
      <c r="Q149" s="19"/>
      <c r="R149" s="19"/>
      <c r="S149" s="19"/>
      <c r="T149" s="19"/>
      <c r="U149" s="25">
        <f t="shared" si="11"/>
        <v>3115.8360000000002</v>
      </c>
      <c r="V149" s="18">
        <f t="shared" si="12"/>
        <v>389.47950000000003</v>
      </c>
      <c r="W149" s="39">
        <f t="shared" si="13"/>
        <v>3.2333053653125581E-3</v>
      </c>
      <c r="X149" s="35">
        <f t="shared" si="15"/>
        <v>421.37913674832561</v>
      </c>
      <c r="Y149" s="35"/>
      <c r="Z149" s="49">
        <f t="shared" si="14"/>
        <v>0</v>
      </c>
    </row>
    <row r="150" spans="1:26" x14ac:dyDescent="0.35">
      <c r="A150" s="6" t="s">
        <v>398</v>
      </c>
      <c r="B150" s="7" t="s">
        <v>4611</v>
      </c>
      <c r="C150" s="7" t="s">
        <v>420</v>
      </c>
      <c r="D150" s="7" t="s">
        <v>437</v>
      </c>
      <c r="E150" s="7" t="s">
        <v>438</v>
      </c>
      <c r="F150" s="7"/>
      <c r="G150" s="8">
        <v>5151745</v>
      </c>
      <c r="H150" s="16" t="s">
        <v>4543</v>
      </c>
      <c r="I150" s="18">
        <v>178.79</v>
      </c>
      <c r="J150" s="19">
        <v>0</v>
      </c>
      <c r="K150" s="19">
        <v>1631.3579999999999</v>
      </c>
      <c r="L150" s="19">
        <v>-1.6000000000349247E-4</v>
      </c>
      <c r="M150" s="19">
        <v>592.61500000000001</v>
      </c>
      <c r="N150" s="19">
        <v>0</v>
      </c>
      <c r="O150" s="19">
        <v>0</v>
      </c>
      <c r="P150" s="19">
        <v>0</v>
      </c>
      <c r="Q150" s="19"/>
      <c r="R150" s="19"/>
      <c r="S150" s="19"/>
      <c r="T150" s="19"/>
      <c r="U150" s="25">
        <f t="shared" si="11"/>
        <v>2402.7628399999999</v>
      </c>
      <c r="V150" s="18">
        <f t="shared" si="12"/>
        <v>300.34535499999998</v>
      </c>
      <c r="W150" s="39">
        <f t="shared" si="13"/>
        <v>2.4933488098043796E-3</v>
      </c>
      <c r="X150" s="35">
        <f t="shared" si="15"/>
        <v>324.94461561203963</v>
      </c>
      <c r="Y150" s="35"/>
      <c r="Z150" s="49">
        <f t="shared" si="14"/>
        <v>0</v>
      </c>
    </row>
    <row r="151" spans="1:26" x14ac:dyDescent="0.35">
      <c r="A151" s="6" t="s">
        <v>398</v>
      </c>
      <c r="B151" s="7" t="s">
        <v>4611</v>
      </c>
      <c r="C151" s="7" t="s">
        <v>420</v>
      </c>
      <c r="D151" s="7" t="s">
        <v>1069</v>
      </c>
      <c r="E151" s="7" t="s">
        <v>1070</v>
      </c>
      <c r="F151" s="7"/>
      <c r="G151" s="8">
        <v>5150137</v>
      </c>
      <c r="H151" s="16" t="s">
        <v>4544</v>
      </c>
      <c r="I151" s="18">
        <v>355.49299999999999</v>
      </c>
      <c r="J151" s="19">
        <v>0</v>
      </c>
      <c r="K151" s="19">
        <v>1368.7249999999999</v>
      </c>
      <c r="L151" s="19">
        <v>-151.19200000000012</v>
      </c>
      <c r="M151" s="19">
        <v>0</v>
      </c>
      <c r="N151" s="19">
        <v>475.72899999999998</v>
      </c>
      <c r="O151" s="19">
        <v>827.65099999999995</v>
      </c>
      <c r="P151" s="19">
        <v>0</v>
      </c>
      <c r="Q151" s="19"/>
      <c r="R151" s="19"/>
      <c r="S151" s="19"/>
      <c r="T151" s="19"/>
      <c r="U151" s="25">
        <f t="shared" si="11"/>
        <v>2876.4059999999995</v>
      </c>
      <c r="V151" s="18">
        <f t="shared" si="12"/>
        <v>359.55074999999994</v>
      </c>
      <c r="W151" s="39">
        <f t="shared" si="13"/>
        <v>2.9848486738766841E-3</v>
      </c>
      <c r="X151" s="35">
        <f t="shared" si="15"/>
        <v>388.99912486334455</v>
      </c>
      <c r="Y151" s="35"/>
      <c r="Z151" s="49">
        <f t="shared" si="14"/>
        <v>0</v>
      </c>
    </row>
    <row r="152" spans="1:26" x14ac:dyDescent="0.35">
      <c r="A152" s="6" t="s">
        <v>398</v>
      </c>
      <c r="B152" s="7" t="s">
        <v>4611</v>
      </c>
      <c r="C152" s="7" t="s">
        <v>420</v>
      </c>
      <c r="D152" s="7" t="s">
        <v>1069</v>
      </c>
      <c r="E152" s="7" t="s">
        <v>1070</v>
      </c>
      <c r="F152" s="7"/>
      <c r="G152" s="8">
        <v>5151015</v>
      </c>
      <c r="H152" s="16" t="s">
        <v>4545</v>
      </c>
      <c r="I152" s="18">
        <v>236.53800000000001</v>
      </c>
      <c r="J152" s="19">
        <v>775.95899999999995</v>
      </c>
      <c r="K152" s="19">
        <v>1177.6289999999999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/>
      <c r="R152" s="19"/>
      <c r="S152" s="19"/>
      <c r="T152" s="19"/>
      <c r="U152" s="25">
        <f t="shared" si="11"/>
        <v>2190.1259999999997</v>
      </c>
      <c r="V152" s="18">
        <f t="shared" si="12"/>
        <v>273.76574999999997</v>
      </c>
      <c r="W152" s="39">
        <f t="shared" si="13"/>
        <v>2.2726954006919912E-3</v>
      </c>
      <c r="X152" s="35">
        <f t="shared" si="15"/>
        <v>296.18805458633358</v>
      </c>
      <c r="Y152" s="35"/>
      <c r="Z152" s="49">
        <f t="shared" si="14"/>
        <v>0</v>
      </c>
    </row>
    <row r="153" spans="1:26" x14ac:dyDescent="0.35">
      <c r="A153" s="6" t="s">
        <v>398</v>
      </c>
      <c r="B153" s="7" t="s">
        <v>4611</v>
      </c>
      <c r="C153" s="7" t="s">
        <v>420</v>
      </c>
      <c r="D153" s="7" t="s">
        <v>421</v>
      </c>
      <c r="E153" s="7" t="s">
        <v>422</v>
      </c>
      <c r="F153" s="7"/>
      <c r="G153" s="8">
        <v>5152180</v>
      </c>
      <c r="H153" s="16" t="s">
        <v>4546</v>
      </c>
      <c r="I153" s="18">
        <v>178.79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/>
      <c r="R153" s="19"/>
      <c r="S153" s="19"/>
      <c r="T153" s="19"/>
      <c r="U153" s="25">
        <f t="shared" si="11"/>
        <v>178.79</v>
      </c>
      <c r="V153" s="18">
        <f t="shared" si="12"/>
        <v>22.348749999999999</v>
      </c>
      <c r="W153" s="39">
        <f t="shared" si="13"/>
        <v>1.8553051773720832E-4</v>
      </c>
      <c r="X153" s="35">
        <f t="shared" si="15"/>
        <v>24.179185252122746</v>
      </c>
      <c r="Y153" s="35"/>
      <c r="Z153" s="49">
        <f t="shared" si="14"/>
        <v>0</v>
      </c>
    </row>
    <row r="154" spans="1:26" x14ac:dyDescent="0.35">
      <c r="A154" s="6" t="s">
        <v>398</v>
      </c>
      <c r="B154" s="7" t="s">
        <v>4611</v>
      </c>
      <c r="C154" s="7" t="s">
        <v>420</v>
      </c>
      <c r="D154" s="7" t="s">
        <v>1462</v>
      </c>
      <c r="E154" s="7" t="s">
        <v>1463</v>
      </c>
      <c r="F154" s="7"/>
      <c r="G154" s="8">
        <v>5151693</v>
      </c>
      <c r="H154" s="16" t="s">
        <v>4547</v>
      </c>
      <c r="I154" s="18">
        <v>177.74600000000001</v>
      </c>
      <c r="J154" s="19">
        <v>0</v>
      </c>
      <c r="K154" s="19">
        <v>0</v>
      </c>
      <c r="L154" s="19">
        <v>0</v>
      </c>
      <c r="M154" s="19">
        <v>0</v>
      </c>
      <c r="N154" s="19">
        <v>236.07900000000001</v>
      </c>
      <c r="O154" s="19">
        <v>0</v>
      </c>
      <c r="P154" s="19">
        <v>0</v>
      </c>
      <c r="Q154" s="19"/>
      <c r="R154" s="19"/>
      <c r="S154" s="19"/>
      <c r="T154" s="19"/>
      <c r="U154" s="25">
        <f t="shared" si="11"/>
        <v>413.82500000000005</v>
      </c>
      <c r="V154" s="18">
        <f t="shared" si="12"/>
        <v>51.728125000000006</v>
      </c>
      <c r="W154" s="39">
        <f t="shared" si="13"/>
        <v>4.2942651436098355E-4</v>
      </c>
      <c r="X154" s="35">
        <f t="shared" si="15"/>
        <v>55.964826539290215</v>
      </c>
      <c r="Y154" s="35"/>
      <c r="Z154" s="49">
        <f t="shared" si="14"/>
        <v>0</v>
      </c>
    </row>
    <row r="155" spans="1:26" x14ac:dyDescent="0.35">
      <c r="A155" s="6" t="s">
        <v>398</v>
      </c>
      <c r="B155" s="7" t="s">
        <v>4611</v>
      </c>
      <c r="C155" s="7" t="s">
        <v>420</v>
      </c>
      <c r="D155" s="7" t="s">
        <v>421</v>
      </c>
      <c r="E155" s="7" t="s">
        <v>422</v>
      </c>
      <c r="F155" s="7"/>
      <c r="G155" s="8">
        <v>5150874</v>
      </c>
      <c r="H155" s="16" t="s">
        <v>4548</v>
      </c>
      <c r="I155" s="18">
        <v>394.38200000000001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/>
      <c r="R155" s="19"/>
      <c r="S155" s="19"/>
      <c r="T155" s="19"/>
      <c r="U155" s="25">
        <f t="shared" si="11"/>
        <v>394.38200000000001</v>
      </c>
      <c r="V155" s="18">
        <f t="shared" si="12"/>
        <v>49.297750000000001</v>
      </c>
      <c r="W155" s="39">
        <f t="shared" si="13"/>
        <v>4.0925049860862292E-4</v>
      </c>
      <c r="X155" s="35">
        <f t="shared" si="15"/>
        <v>53.335395928758167</v>
      </c>
      <c r="Y155" s="35"/>
      <c r="Z155" s="49">
        <f t="shared" si="14"/>
        <v>0</v>
      </c>
    </row>
    <row r="156" spans="1:26" x14ac:dyDescent="0.35">
      <c r="A156" s="6" t="s">
        <v>398</v>
      </c>
      <c r="B156" s="7" t="s">
        <v>4611</v>
      </c>
      <c r="C156" s="7" t="s">
        <v>420</v>
      </c>
      <c r="D156" s="7" t="s">
        <v>1069</v>
      </c>
      <c r="E156" s="7" t="s">
        <v>1070</v>
      </c>
      <c r="F156" s="7"/>
      <c r="G156" s="8">
        <v>5151354</v>
      </c>
      <c r="H156" s="16" t="s">
        <v>4549</v>
      </c>
      <c r="I156" s="18">
        <v>1.1199999997625128E-3</v>
      </c>
      <c r="J156" s="19">
        <v>1620.364</v>
      </c>
      <c r="K156" s="19">
        <v>0</v>
      </c>
      <c r="L156" s="19">
        <v>650.93499999999995</v>
      </c>
      <c r="M156" s="19">
        <v>0</v>
      </c>
      <c r="N156" s="19">
        <v>0</v>
      </c>
      <c r="O156" s="19">
        <v>236.07900000000001</v>
      </c>
      <c r="P156" s="19">
        <v>0</v>
      </c>
      <c r="Q156" s="19"/>
      <c r="R156" s="19"/>
      <c r="S156" s="19"/>
      <c r="T156" s="19"/>
      <c r="U156" s="25">
        <f t="shared" si="11"/>
        <v>2507.3791200000001</v>
      </c>
      <c r="V156" s="18">
        <f t="shared" si="12"/>
        <v>313.42239000000001</v>
      </c>
      <c r="W156" s="39">
        <f t="shared" si="13"/>
        <v>2.6019092023998312E-3</v>
      </c>
      <c r="X156" s="35">
        <f t="shared" si="15"/>
        <v>339.09270227520841</v>
      </c>
      <c r="Y156" s="35"/>
      <c r="Z156" s="49">
        <f t="shared" si="14"/>
        <v>0</v>
      </c>
    </row>
    <row r="157" spans="1:26" x14ac:dyDescent="0.35">
      <c r="A157" s="6" t="s">
        <v>398</v>
      </c>
      <c r="B157" s="7" t="s">
        <v>4611</v>
      </c>
      <c r="C157" s="7" t="s">
        <v>420</v>
      </c>
      <c r="D157" s="7" t="s">
        <v>424</v>
      </c>
      <c r="E157" s="7" t="s">
        <v>425</v>
      </c>
      <c r="F157" s="7"/>
      <c r="G157" s="8">
        <v>5152142</v>
      </c>
      <c r="H157" s="16" t="s">
        <v>4551</v>
      </c>
      <c r="I157" s="18">
        <v>236.07900000000001</v>
      </c>
      <c r="J157" s="19">
        <v>0</v>
      </c>
      <c r="K157" s="19">
        <v>592.61500000000001</v>
      </c>
      <c r="L157" s="19">
        <v>0</v>
      </c>
      <c r="M157" s="19">
        <v>0</v>
      </c>
      <c r="N157" s="19">
        <v>0</v>
      </c>
      <c r="O157" s="19">
        <v>592.61500000000001</v>
      </c>
      <c r="P157" s="19">
        <v>0</v>
      </c>
      <c r="Q157" s="19"/>
      <c r="R157" s="19"/>
      <c r="S157" s="19"/>
      <c r="T157" s="19"/>
      <c r="U157" s="25">
        <f t="shared" si="11"/>
        <v>1421.309</v>
      </c>
      <c r="V157" s="18">
        <f t="shared" si="12"/>
        <v>177.663625</v>
      </c>
      <c r="W157" s="39">
        <f t="shared" si="13"/>
        <v>1.4748934204069234E-3</v>
      </c>
      <c r="X157" s="35">
        <f t="shared" si="15"/>
        <v>192.2148532440815</v>
      </c>
      <c r="Y157" s="35"/>
      <c r="Z157" s="49">
        <f t="shared" si="14"/>
        <v>0</v>
      </c>
    </row>
    <row r="158" spans="1:26" x14ac:dyDescent="0.35">
      <c r="A158" s="6" t="s">
        <v>398</v>
      </c>
      <c r="B158" s="7" t="s">
        <v>4611</v>
      </c>
      <c r="C158" s="7" t="s">
        <v>420</v>
      </c>
      <c r="D158" s="7" t="s">
        <v>437</v>
      </c>
      <c r="E158" s="7" t="s">
        <v>438</v>
      </c>
      <c r="F158" s="7"/>
      <c r="G158" s="8">
        <v>5152360</v>
      </c>
      <c r="H158" s="16" t="s">
        <v>4552</v>
      </c>
      <c r="I158" s="18">
        <v>0</v>
      </c>
      <c r="J158" s="19">
        <v>956.423</v>
      </c>
      <c r="K158" s="19">
        <v>0</v>
      </c>
      <c r="L158" s="19">
        <v>302.16199999999998</v>
      </c>
      <c r="M158" s="19">
        <v>0</v>
      </c>
      <c r="N158" s="19">
        <v>591.572</v>
      </c>
      <c r="O158" s="19">
        <v>0</v>
      </c>
      <c r="P158" s="19">
        <v>0</v>
      </c>
      <c r="Q158" s="19"/>
      <c r="R158" s="19"/>
      <c r="S158" s="19"/>
      <c r="T158" s="19"/>
      <c r="U158" s="25">
        <f t="shared" si="11"/>
        <v>1850.1570000000002</v>
      </c>
      <c r="V158" s="18">
        <f t="shared" si="12"/>
        <v>231.26962500000002</v>
      </c>
      <c r="W158" s="39">
        <f t="shared" si="13"/>
        <v>1.9199093131893293E-3</v>
      </c>
      <c r="X158" s="35">
        <f t="shared" si="15"/>
        <v>250.21135884843488</v>
      </c>
      <c r="Y158" s="35"/>
      <c r="Z158" s="49">
        <f t="shared" si="14"/>
        <v>0</v>
      </c>
    </row>
    <row r="159" spans="1:26" x14ac:dyDescent="0.35">
      <c r="A159" s="6" t="s">
        <v>398</v>
      </c>
      <c r="B159" s="7" t="s">
        <v>4611</v>
      </c>
      <c r="C159" s="7" t="s">
        <v>420</v>
      </c>
      <c r="D159" s="7" t="s">
        <v>427</v>
      </c>
      <c r="E159" s="7" t="s">
        <v>428</v>
      </c>
      <c r="F159" s="7"/>
      <c r="G159" s="8">
        <v>5150151</v>
      </c>
      <c r="H159" s="16" t="s">
        <v>4553</v>
      </c>
      <c r="I159" s="18">
        <v>0</v>
      </c>
      <c r="J159" s="19">
        <v>359.94200000000001</v>
      </c>
      <c r="K159" s="19">
        <v>1183.5374399999998</v>
      </c>
      <c r="L159" s="19">
        <v>-20.931440000000059</v>
      </c>
      <c r="M159" s="19">
        <v>318.52100000000002</v>
      </c>
      <c r="N159" s="19">
        <v>163.989</v>
      </c>
      <c r="O159" s="19">
        <v>498.49200000000002</v>
      </c>
      <c r="P159" s="19">
        <v>0</v>
      </c>
      <c r="Q159" s="19"/>
      <c r="R159" s="19"/>
      <c r="S159" s="19"/>
      <c r="T159" s="19"/>
      <c r="U159" s="25">
        <f t="shared" si="11"/>
        <v>2503.5499999999997</v>
      </c>
      <c r="V159" s="18">
        <f t="shared" si="12"/>
        <v>312.94374999999997</v>
      </c>
      <c r="W159" s="39">
        <f t="shared" si="13"/>
        <v>2.5979357216901833E-3</v>
      </c>
      <c r="X159" s="35">
        <f t="shared" si="15"/>
        <v>338.57486010376363</v>
      </c>
      <c r="Y159" s="35"/>
      <c r="Z159" s="49">
        <f t="shared" si="14"/>
        <v>0</v>
      </c>
    </row>
    <row r="160" spans="1:26" x14ac:dyDescent="0.35">
      <c r="A160" s="6" t="s">
        <v>398</v>
      </c>
      <c r="B160" s="7" t="s">
        <v>4611</v>
      </c>
      <c r="C160" s="7" t="s">
        <v>420</v>
      </c>
      <c r="D160" s="7" t="s">
        <v>421</v>
      </c>
      <c r="E160" s="7" t="s">
        <v>422</v>
      </c>
      <c r="F160" s="7"/>
      <c r="G160" s="8">
        <v>5151257</v>
      </c>
      <c r="H160" s="16" t="s">
        <v>4554</v>
      </c>
      <c r="I160" s="18">
        <v>0</v>
      </c>
      <c r="J160" s="19">
        <v>414.86900000000003</v>
      </c>
      <c r="K160" s="19">
        <v>354.577</v>
      </c>
      <c r="L160" s="19">
        <v>0</v>
      </c>
      <c r="M160" s="19">
        <v>356.536</v>
      </c>
      <c r="N160" s="19">
        <v>0</v>
      </c>
      <c r="O160" s="19">
        <v>354.577</v>
      </c>
      <c r="P160" s="19">
        <v>0</v>
      </c>
      <c r="Q160" s="19"/>
      <c r="R160" s="19"/>
      <c r="S160" s="19"/>
      <c r="T160" s="19"/>
      <c r="U160" s="25">
        <f t="shared" si="11"/>
        <v>1480.559</v>
      </c>
      <c r="V160" s="18">
        <f t="shared" si="12"/>
        <v>185.069875</v>
      </c>
      <c r="W160" s="39">
        <f t="shared" si="13"/>
        <v>1.5363771900580761E-3</v>
      </c>
      <c r="X160" s="35">
        <f t="shared" si="15"/>
        <v>200.22769918730131</v>
      </c>
      <c r="Y160" s="35"/>
      <c r="Z160" s="49">
        <f t="shared" si="14"/>
        <v>0</v>
      </c>
    </row>
    <row r="161" spans="1:26" x14ac:dyDescent="0.35">
      <c r="A161" s="6" t="s">
        <v>398</v>
      </c>
      <c r="B161" s="7" t="s">
        <v>4611</v>
      </c>
      <c r="C161" s="7" t="s">
        <v>420</v>
      </c>
      <c r="D161" s="7" t="s">
        <v>1462</v>
      </c>
      <c r="E161" s="7" t="s">
        <v>1463</v>
      </c>
      <c r="F161" s="7"/>
      <c r="G161" s="8">
        <v>5150085</v>
      </c>
      <c r="H161" s="16" t="s">
        <v>4555</v>
      </c>
      <c r="I161" s="18">
        <v>0</v>
      </c>
      <c r="J161" s="19">
        <v>2785.3310000000001</v>
      </c>
      <c r="K161" s="19">
        <v>601.99847999999997</v>
      </c>
      <c r="L161" s="19">
        <v>-4.800000000395812E-4</v>
      </c>
      <c r="M161" s="19">
        <v>1063.731</v>
      </c>
      <c r="N161" s="19">
        <v>0</v>
      </c>
      <c r="O161" s="19">
        <v>355.49299999999999</v>
      </c>
      <c r="P161" s="19">
        <v>0</v>
      </c>
      <c r="Q161" s="19"/>
      <c r="R161" s="19"/>
      <c r="S161" s="19"/>
      <c r="T161" s="19"/>
      <c r="U161" s="25">
        <f t="shared" si="11"/>
        <v>4806.5530000000008</v>
      </c>
      <c r="V161" s="18">
        <f t="shared" si="12"/>
        <v>600.8191250000001</v>
      </c>
      <c r="W161" s="39">
        <f t="shared" si="13"/>
        <v>4.9877636703469551E-3</v>
      </c>
      <c r="X161" s="35">
        <f t="shared" si="15"/>
        <v>650.02816382989192</v>
      </c>
      <c r="Y161" s="35"/>
      <c r="Z161" s="49">
        <f t="shared" si="14"/>
        <v>0</v>
      </c>
    </row>
    <row r="162" spans="1:26" x14ac:dyDescent="0.35">
      <c r="A162" s="6" t="s">
        <v>398</v>
      </c>
      <c r="B162" s="7" t="s">
        <v>4611</v>
      </c>
      <c r="C162" s="7" t="s">
        <v>420</v>
      </c>
      <c r="D162" s="7" t="s">
        <v>437</v>
      </c>
      <c r="E162" s="7" t="s">
        <v>438</v>
      </c>
      <c r="F162" s="7"/>
      <c r="G162" s="8">
        <v>5151008</v>
      </c>
      <c r="H162" s="16" t="s">
        <v>4556</v>
      </c>
      <c r="I162" s="18">
        <v>0</v>
      </c>
      <c r="J162" s="19">
        <v>770.36199999999997</v>
      </c>
      <c r="K162" s="19">
        <v>1252.94748</v>
      </c>
      <c r="L162" s="19">
        <v>-4.800000000395812E-4</v>
      </c>
      <c r="M162" s="19">
        <v>355.49299999999999</v>
      </c>
      <c r="N162" s="19">
        <v>0</v>
      </c>
      <c r="O162" s="19">
        <v>775.72799999999995</v>
      </c>
      <c r="P162" s="19">
        <v>0</v>
      </c>
      <c r="Q162" s="19"/>
      <c r="R162" s="19"/>
      <c r="S162" s="19"/>
      <c r="T162" s="19"/>
      <c r="U162" s="25">
        <f t="shared" si="11"/>
        <v>3154.5299999999997</v>
      </c>
      <c r="V162" s="18">
        <f t="shared" si="12"/>
        <v>394.31624999999997</v>
      </c>
      <c r="W162" s="39">
        <f t="shared" si="13"/>
        <v>3.2734581582725864E-3</v>
      </c>
      <c r="X162" s="35">
        <f t="shared" si="15"/>
        <v>426.61203229139642</v>
      </c>
      <c r="Y162" s="35"/>
      <c r="Z162" s="49">
        <f t="shared" si="14"/>
        <v>0</v>
      </c>
    </row>
    <row r="163" spans="1:26" x14ac:dyDescent="0.35">
      <c r="A163" s="6" t="s">
        <v>398</v>
      </c>
      <c r="B163" s="7" t="s">
        <v>4611</v>
      </c>
      <c r="C163" s="7" t="s">
        <v>420</v>
      </c>
      <c r="D163" s="7" t="s">
        <v>450</v>
      </c>
      <c r="E163" s="7" t="s">
        <v>451</v>
      </c>
      <c r="F163" s="7"/>
      <c r="G163" s="8">
        <v>5152173</v>
      </c>
      <c r="H163" s="16" t="s">
        <v>4557</v>
      </c>
      <c r="I163" s="18">
        <v>0</v>
      </c>
      <c r="J163" s="19">
        <v>650.94899999999996</v>
      </c>
      <c r="K163" s="19">
        <v>0</v>
      </c>
      <c r="L163" s="19">
        <v>1203.9960000000001</v>
      </c>
      <c r="M163" s="19">
        <v>0</v>
      </c>
      <c r="N163" s="19">
        <v>0</v>
      </c>
      <c r="O163" s="19">
        <v>713.072</v>
      </c>
      <c r="P163" s="19">
        <v>0</v>
      </c>
      <c r="Q163" s="19"/>
      <c r="R163" s="19"/>
      <c r="S163" s="19"/>
      <c r="T163" s="19"/>
      <c r="U163" s="25">
        <f t="shared" si="11"/>
        <v>2568.0170000000003</v>
      </c>
      <c r="V163" s="18">
        <f t="shared" si="12"/>
        <v>321.00212500000004</v>
      </c>
      <c r="W163" s="39">
        <f t="shared" si="13"/>
        <v>2.6648331761728989E-3</v>
      </c>
      <c r="X163" s="35">
        <f t="shared" si="15"/>
        <v>347.29324220370552</v>
      </c>
      <c r="Y163" s="35"/>
      <c r="Z163" s="49">
        <f t="shared" si="14"/>
        <v>0</v>
      </c>
    </row>
    <row r="164" spans="1:26" x14ac:dyDescent="0.35">
      <c r="A164" s="6" t="s">
        <v>398</v>
      </c>
      <c r="B164" s="7" t="s">
        <v>4611</v>
      </c>
      <c r="C164" s="7" t="s">
        <v>420</v>
      </c>
      <c r="D164" s="7" t="s">
        <v>1069</v>
      </c>
      <c r="E164" s="7" t="s">
        <v>1070</v>
      </c>
      <c r="F164" s="7"/>
      <c r="G164" s="8">
        <v>5151662</v>
      </c>
      <c r="H164" s="16" t="s">
        <v>4558</v>
      </c>
      <c r="I164" s="18">
        <v>0</v>
      </c>
      <c r="J164" s="19">
        <v>236.07900000000001</v>
      </c>
      <c r="K164" s="19">
        <v>1161.2909999999999</v>
      </c>
      <c r="L164" s="19">
        <v>-151.19200000000012</v>
      </c>
      <c r="M164" s="19">
        <v>0</v>
      </c>
      <c r="N164" s="19">
        <v>0</v>
      </c>
      <c r="O164" s="19">
        <v>474.14800000000002</v>
      </c>
      <c r="P164" s="19">
        <v>0</v>
      </c>
      <c r="Q164" s="19"/>
      <c r="R164" s="19"/>
      <c r="S164" s="19"/>
      <c r="T164" s="19"/>
      <c r="U164" s="25">
        <f t="shared" si="11"/>
        <v>1720.326</v>
      </c>
      <c r="V164" s="18">
        <f t="shared" si="12"/>
        <v>215.04075</v>
      </c>
      <c r="W164" s="39">
        <f t="shared" si="13"/>
        <v>1.7851835866479146E-3</v>
      </c>
      <c r="X164" s="35">
        <f t="shared" si="15"/>
        <v>232.65328624667663</v>
      </c>
      <c r="Y164" s="35"/>
      <c r="Z164" s="49">
        <f t="shared" si="14"/>
        <v>0</v>
      </c>
    </row>
    <row r="165" spans="1:26" x14ac:dyDescent="0.35">
      <c r="A165" s="6" t="s">
        <v>398</v>
      </c>
      <c r="B165" s="7" t="s">
        <v>4611</v>
      </c>
      <c r="C165" s="7" t="s">
        <v>420</v>
      </c>
      <c r="D165" s="7" t="s">
        <v>421</v>
      </c>
      <c r="E165" s="7" t="s">
        <v>422</v>
      </c>
      <c r="F165" s="7"/>
      <c r="G165" s="8">
        <v>5151202</v>
      </c>
      <c r="H165" s="16" t="s">
        <v>4559</v>
      </c>
      <c r="I165" s="18">
        <v>0</v>
      </c>
      <c r="J165" s="19">
        <v>591.572</v>
      </c>
      <c r="K165" s="19">
        <v>873.49104</v>
      </c>
      <c r="L165" s="19">
        <v>284.66596000000004</v>
      </c>
      <c r="M165" s="19">
        <v>534.28300000000002</v>
      </c>
      <c r="N165" s="19">
        <v>591.572</v>
      </c>
      <c r="O165" s="19">
        <v>357.57900000000001</v>
      </c>
      <c r="P165" s="19">
        <v>0</v>
      </c>
      <c r="Q165" s="19"/>
      <c r="R165" s="19"/>
      <c r="S165" s="19"/>
      <c r="T165" s="19"/>
      <c r="U165" s="25">
        <f t="shared" si="11"/>
        <v>3233.1630000000005</v>
      </c>
      <c r="V165" s="18">
        <f t="shared" si="12"/>
        <v>404.14537500000006</v>
      </c>
      <c r="W165" s="39">
        <f t="shared" si="13"/>
        <v>3.3550556816308841E-3</v>
      </c>
      <c r="X165" s="35">
        <f t="shared" si="15"/>
        <v>437.24619457077551</v>
      </c>
      <c r="Y165" s="35"/>
      <c r="Z165" s="49">
        <f t="shared" si="14"/>
        <v>0</v>
      </c>
    </row>
    <row r="166" spans="1:26" x14ac:dyDescent="0.35">
      <c r="A166" s="6" t="s">
        <v>398</v>
      </c>
      <c r="B166" s="7" t="s">
        <v>4611</v>
      </c>
      <c r="C166" s="7" t="s">
        <v>420</v>
      </c>
      <c r="D166" s="7" t="s">
        <v>424</v>
      </c>
      <c r="E166" s="7" t="s">
        <v>425</v>
      </c>
      <c r="F166" s="7"/>
      <c r="G166" s="8">
        <v>5150144</v>
      </c>
      <c r="H166" s="16" t="s">
        <v>4561</v>
      </c>
      <c r="I166" s="18">
        <v>0</v>
      </c>
      <c r="J166" s="19">
        <v>829.73800000000006</v>
      </c>
      <c r="K166" s="19">
        <v>953.85600000000011</v>
      </c>
      <c r="L166" s="19">
        <v>450.80599999999993</v>
      </c>
      <c r="M166" s="19">
        <v>0</v>
      </c>
      <c r="N166" s="19">
        <v>770.36199999999997</v>
      </c>
      <c r="O166" s="19">
        <v>829.73800000000006</v>
      </c>
      <c r="P166" s="19">
        <v>0</v>
      </c>
      <c r="Q166" s="19"/>
      <c r="R166" s="19"/>
      <c r="S166" s="19"/>
      <c r="T166" s="19"/>
      <c r="U166" s="25">
        <f t="shared" si="11"/>
        <v>3834.5</v>
      </c>
      <c r="V166" s="18">
        <f t="shared" si="12"/>
        <v>479.3125</v>
      </c>
      <c r="W166" s="39">
        <f t="shared" si="13"/>
        <v>3.9790635397020267E-3</v>
      </c>
      <c r="X166" s="35">
        <f t="shared" si="15"/>
        <v>518.56975138019288</v>
      </c>
      <c r="Y166" s="35"/>
      <c r="Z166" s="49">
        <f t="shared" si="14"/>
        <v>0</v>
      </c>
    </row>
    <row r="167" spans="1:26" x14ac:dyDescent="0.35">
      <c r="A167" s="6" t="s">
        <v>398</v>
      </c>
      <c r="B167" s="7" t="s">
        <v>4611</v>
      </c>
      <c r="C167" s="7" t="s">
        <v>420</v>
      </c>
      <c r="D167" s="7" t="s">
        <v>450</v>
      </c>
      <c r="E167" s="7" t="s">
        <v>451</v>
      </c>
      <c r="F167" s="7"/>
      <c r="G167" s="8">
        <v>5152405</v>
      </c>
      <c r="H167" s="16" t="s">
        <v>4562</v>
      </c>
      <c r="I167" s="18">
        <v>0</v>
      </c>
      <c r="J167" s="19">
        <v>356.536</v>
      </c>
      <c r="K167" s="19">
        <v>730.56700000000001</v>
      </c>
      <c r="L167" s="19">
        <v>0</v>
      </c>
      <c r="M167" s="19">
        <v>355.49299999999999</v>
      </c>
      <c r="N167" s="19">
        <v>0</v>
      </c>
      <c r="O167" s="19">
        <v>0</v>
      </c>
      <c r="P167" s="19">
        <v>0</v>
      </c>
      <c r="Q167" s="19"/>
      <c r="R167" s="19"/>
      <c r="S167" s="19"/>
      <c r="T167" s="19"/>
      <c r="U167" s="25">
        <f t="shared" si="11"/>
        <v>1442.596</v>
      </c>
      <c r="V167" s="18">
        <f t="shared" si="12"/>
        <v>180.3245</v>
      </c>
      <c r="W167" s="39">
        <f t="shared" si="13"/>
        <v>1.4969829563489334E-3</v>
      </c>
      <c r="X167" s="35">
        <f t="shared" si="15"/>
        <v>195.09366255367343</v>
      </c>
      <c r="Y167" s="35"/>
      <c r="Z167" s="49">
        <f t="shared" si="14"/>
        <v>0</v>
      </c>
    </row>
    <row r="168" spans="1:26" x14ac:dyDescent="0.35">
      <c r="A168" s="6" t="s">
        <v>398</v>
      </c>
      <c r="B168" s="7" t="s">
        <v>4611</v>
      </c>
      <c r="C168" s="7" t="s">
        <v>420</v>
      </c>
      <c r="D168" s="7" t="s">
        <v>437</v>
      </c>
      <c r="E168" s="7" t="s">
        <v>438</v>
      </c>
      <c r="F168" s="7"/>
      <c r="G168" s="8">
        <v>5150812</v>
      </c>
      <c r="H168" s="16" t="s">
        <v>4563</v>
      </c>
      <c r="I168" s="18">
        <v>0</v>
      </c>
      <c r="J168" s="19">
        <v>414.86900000000003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/>
      <c r="R168" s="19"/>
      <c r="S168" s="19"/>
      <c r="T168" s="19"/>
      <c r="U168" s="25">
        <f t="shared" si="11"/>
        <v>414.86900000000003</v>
      </c>
      <c r="V168" s="18">
        <f t="shared" si="12"/>
        <v>51.858625000000004</v>
      </c>
      <c r="W168" s="39">
        <f t="shared" si="13"/>
        <v>4.3050987394774814E-4</v>
      </c>
      <c r="X168" s="35">
        <f t="shared" si="15"/>
        <v>56.106014913378338</v>
      </c>
      <c r="Y168" s="35"/>
      <c r="Z168" s="49">
        <f t="shared" si="14"/>
        <v>0</v>
      </c>
    </row>
    <row r="169" spans="1:26" x14ac:dyDescent="0.35">
      <c r="A169" s="6" t="s">
        <v>398</v>
      </c>
      <c r="B169" s="7" t="s">
        <v>4611</v>
      </c>
      <c r="C169" s="7" t="s">
        <v>420</v>
      </c>
      <c r="D169" s="7" t="s">
        <v>450</v>
      </c>
      <c r="E169" s="7" t="s">
        <v>451</v>
      </c>
      <c r="F169" s="7"/>
      <c r="G169" s="8">
        <v>5151918</v>
      </c>
      <c r="H169" s="16" t="s">
        <v>4565</v>
      </c>
      <c r="I169" s="18">
        <v>0</v>
      </c>
      <c r="J169" s="19">
        <v>178.79</v>
      </c>
      <c r="K169" s="19">
        <v>414.86900000000003</v>
      </c>
      <c r="L169" s="19">
        <v>0</v>
      </c>
      <c r="M169" s="19">
        <v>236.07900000000001</v>
      </c>
      <c r="N169" s="19">
        <v>178.79</v>
      </c>
      <c r="O169" s="19">
        <v>534.28300000000002</v>
      </c>
      <c r="P169" s="19">
        <v>0</v>
      </c>
      <c r="Q169" s="19"/>
      <c r="R169" s="19"/>
      <c r="S169" s="19"/>
      <c r="T169" s="19"/>
      <c r="U169" s="25">
        <f t="shared" si="11"/>
        <v>1542.8110000000001</v>
      </c>
      <c r="V169" s="18">
        <f t="shared" si="12"/>
        <v>192.85137500000002</v>
      </c>
      <c r="W169" s="39">
        <f t="shared" si="13"/>
        <v>1.6009761373715541E-3</v>
      </c>
      <c r="X169" s="35">
        <f t="shared" si="15"/>
        <v>208.64652932497765</v>
      </c>
      <c r="Y169" s="35"/>
      <c r="Z169" s="49">
        <f t="shared" si="14"/>
        <v>0</v>
      </c>
    </row>
    <row r="170" spans="1:26" x14ac:dyDescent="0.35">
      <c r="A170" s="6" t="s">
        <v>398</v>
      </c>
      <c r="B170" s="7" t="s">
        <v>4611</v>
      </c>
      <c r="C170" s="7" t="s">
        <v>252</v>
      </c>
      <c r="D170" s="7" t="s">
        <v>259</v>
      </c>
      <c r="E170" s="7" t="s">
        <v>260</v>
      </c>
      <c r="F170" s="7"/>
      <c r="G170" s="8">
        <v>5151219</v>
      </c>
      <c r="H170" s="16" t="s">
        <v>4566</v>
      </c>
      <c r="I170" s="18">
        <v>0</v>
      </c>
      <c r="J170" s="19">
        <v>0</v>
      </c>
      <c r="K170" s="19">
        <v>1126.5602400000002</v>
      </c>
      <c r="L170" s="19">
        <v>148.71575999999993</v>
      </c>
      <c r="M170" s="19">
        <v>649.904</v>
      </c>
      <c r="N170" s="19">
        <v>357.57900000000001</v>
      </c>
      <c r="O170" s="19">
        <v>769.31700000000001</v>
      </c>
      <c r="P170" s="19">
        <v>0</v>
      </c>
      <c r="Q170" s="19"/>
      <c r="R170" s="19"/>
      <c r="S170" s="19"/>
      <c r="T170" s="19"/>
      <c r="U170" s="25">
        <f t="shared" si="11"/>
        <v>3052.0760000000005</v>
      </c>
      <c r="V170" s="18">
        <f t="shared" si="12"/>
        <v>381.50950000000006</v>
      </c>
      <c r="W170" s="39">
        <f t="shared" si="13"/>
        <v>3.1671415652626432E-3</v>
      </c>
      <c r="X170" s="35">
        <f t="shared" si="15"/>
        <v>412.75636784807767</v>
      </c>
      <c r="Y170" s="35"/>
      <c r="Z170" s="49">
        <f t="shared" si="14"/>
        <v>0</v>
      </c>
    </row>
    <row r="171" spans="1:26" x14ac:dyDescent="0.35">
      <c r="A171" s="6" t="s">
        <v>398</v>
      </c>
      <c r="B171" s="7" t="s">
        <v>4611</v>
      </c>
      <c r="C171" s="7" t="s">
        <v>420</v>
      </c>
      <c r="D171" s="7" t="s">
        <v>424</v>
      </c>
      <c r="E171" s="7" t="s">
        <v>425</v>
      </c>
      <c r="F171" s="7"/>
      <c r="G171" s="8">
        <v>5151631</v>
      </c>
      <c r="H171" s="16" t="s">
        <v>4567</v>
      </c>
      <c r="I171" s="18">
        <v>0</v>
      </c>
      <c r="J171" s="19">
        <v>0</v>
      </c>
      <c r="K171" s="19">
        <v>534.28300000000002</v>
      </c>
      <c r="L171" s="19">
        <v>0</v>
      </c>
      <c r="M171" s="19">
        <v>0</v>
      </c>
      <c r="N171" s="19">
        <v>0</v>
      </c>
      <c r="O171" s="19">
        <v>355.49299999999999</v>
      </c>
      <c r="P171" s="19">
        <v>0</v>
      </c>
      <c r="Q171" s="19"/>
      <c r="R171" s="19"/>
      <c r="S171" s="19"/>
      <c r="T171" s="19"/>
      <c r="U171" s="25">
        <f t="shared" si="11"/>
        <v>889.77600000000007</v>
      </c>
      <c r="V171" s="18">
        <f t="shared" si="12"/>
        <v>111.22200000000001</v>
      </c>
      <c r="W171" s="39">
        <f t="shared" si="13"/>
        <v>9.2332122574049049E-4</v>
      </c>
      <c r="X171" s="35">
        <f t="shared" si="15"/>
        <v>120.33144324007367</v>
      </c>
      <c r="Y171" s="35"/>
      <c r="Z171" s="49">
        <f t="shared" si="14"/>
        <v>0</v>
      </c>
    </row>
    <row r="172" spans="1:26" x14ac:dyDescent="0.35">
      <c r="A172" s="6" t="s">
        <v>398</v>
      </c>
      <c r="B172" s="7" t="s">
        <v>4611</v>
      </c>
      <c r="C172" s="7" t="s">
        <v>420</v>
      </c>
      <c r="D172" s="7" t="s">
        <v>437</v>
      </c>
      <c r="E172" s="7" t="s">
        <v>438</v>
      </c>
      <c r="F172" s="7"/>
      <c r="G172" s="8">
        <v>5150331</v>
      </c>
      <c r="H172" s="16" t="s">
        <v>4568</v>
      </c>
      <c r="I172" s="18">
        <v>0</v>
      </c>
      <c r="J172" s="19">
        <v>0</v>
      </c>
      <c r="K172" s="19">
        <v>591.572</v>
      </c>
      <c r="L172" s="19">
        <v>0</v>
      </c>
      <c r="M172" s="19">
        <v>355.49299999999999</v>
      </c>
      <c r="N172" s="19">
        <v>178.79</v>
      </c>
      <c r="O172" s="19">
        <v>355.49299999999999</v>
      </c>
      <c r="P172" s="19">
        <v>0</v>
      </c>
      <c r="Q172" s="19"/>
      <c r="R172" s="19"/>
      <c r="S172" s="19"/>
      <c r="T172" s="19"/>
      <c r="U172" s="25">
        <f t="shared" si="11"/>
        <v>1481.348</v>
      </c>
      <c r="V172" s="18">
        <f t="shared" si="12"/>
        <v>185.16849999999999</v>
      </c>
      <c r="W172" s="39">
        <f t="shared" si="13"/>
        <v>1.5371959359526711E-3</v>
      </c>
      <c r="X172" s="35">
        <f t="shared" si="15"/>
        <v>200.33440189530469</v>
      </c>
      <c r="Y172" s="35"/>
      <c r="Z172" s="49">
        <f t="shared" si="14"/>
        <v>0</v>
      </c>
    </row>
    <row r="173" spans="1:26" x14ac:dyDescent="0.35">
      <c r="A173" s="6" t="s">
        <v>398</v>
      </c>
      <c r="B173" s="7" t="s">
        <v>4611</v>
      </c>
      <c r="C173" s="7" t="s">
        <v>420</v>
      </c>
      <c r="D173" s="7" t="s">
        <v>424</v>
      </c>
      <c r="E173" s="7" t="s">
        <v>425</v>
      </c>
      <c r="F173" s="7"/>
      <c r="G173" s="8">
        <v>5151648</v>
      </c>
      <c r="H173" s="16" t="s">
        <v>4569</v>
      </c>
      <c r="I173" s="18">
        <v>0</v>
      </c>
      <c r="J173" s="19">
        <v>0</v>
      </c>
      <c r="K173" s="19">
        <v>592.61500000000001</v>
      </c>
      <c r="L173" s="19">
        <v>0</v>
      </c>
      <c r="M173" s="19">
        <v>414.86900000000003</v>
      </c>
      <c r="N173" s="19">
        <v>0</v>
      </c>
      <c r="O173" s="19">
        <v>0</v>
      </c>
      <c r="P173" s="19">
        <v>0</v>
      </c>
      <c r="Q173" s="19"/>
      <c r="R173" s="19"/>
      <c r="S173" s="19"/>
      <c r="T173" s="19"/>
      <c r="U173" s="25">
        <f t="shared" si="11"/>
        <v>1007.484</v>
      </c>
      <c r="V173" s="18">
        <f t="shared" si="12"/>
        <v>125.9355</v>
      </c>
      <c r="W173" s="39">
        <f t="shared" si="13"/>
        <v>1.04546690604594E-3</v>
      </c>
      <c r="X173" s="35">
        <f t="shared" si="15"/>
        <v>136.25002670479131</v>
      </c>
      <c r="Y173" s="35"/>
      <c r="Z173" s="49">
        <f t="shared" si="14"/>
        <v>0</v>
      </c>
    </row>
    <row r="174" spans="1:26" x14ac:dyDescent="0.35">
      <c r="A174" s="6" t="s">
        <v>398</v>
      </c>
      <c r="B174" s="7" t="s">
        <v>4611</v>
      </c>
      <c r="C174" s="7" t="s">
        <v>420</v>
      </c>
      <c r="D174" s="7" t="s">
        <v>1462</v>
      </c>
      <c r="E174" s="7" t="s">
        <v>1463</v>
      </c>
      <c r="F174" s="7"/>
      <c r="G174" s="8">
        <v>5150348</v>
      </c>
      <c r="H174" s="16" t="s">
        <v>4570</v>
      </c>
      <c r="I174" s="18">
        <v>0</v>
      </c>
      <c r="J174" s="19">
        <v>0</v>
      </c>
      <c r="K174" s="19">
        <v>1751.81564</v>
      </c>
      <c r="L174" s="19">
        <v>-6.4000000001396989E-4</v>
      </c>
      <c r="M174" s="19">
        <v>0</v>
      </c>
      <c r="N174" s="19">
        <v>1006.442</v>
      </c>
      <c r="O174" s="19">
        <v>1006.441</v>
      </c>
      <c r="P174" s="19">
        <v>0</v>
      </c>
      <c r="Q174" s="19"/>
      <c r="R174" s="19"/>
      <c r="S174" s="19"/>
      <c r="T174" s="19"/>
      <c r="U174" s="25">
        <f t="shared" si="11"/>
        <v>3764.6980000000003</v>
      </c>
      <c r="V174" s="18">
        <f t="shared" si="12"/>
        <v>470.58725000000004</v>
      </c>
      <c r="W174" s="39">
        <f t="shared" si="13"/>
        <v>3.9066299516988239E-3</v>
      </c>
      <c r="X174" s="35">
        <f t="shared" si="15"/>
        <v>509.12987505059567</v>
      </c>
      <c r="Y174" s="35"/>
      <c r="Z174" s="49">
        <f t="shared" si="14"/>
        <v>0</v>
      </c>
    </row>
    <row r="175" spans="1:26" x14ac:dyDescent="0.35">
      <c r="A175" s="6" t="s">
        <v>398</v>
      </c>
      <c r="B175" s="7" t="s">
        <v>4611</v>
      </c>
      <c r="C175" s="7" t="s">
        <v>420</v>
      </c>
      <c r="D175" s="7" t="s">
        <v>1462</v>
      </c>
      <c r="E175" s="7" t="s">
        <v>1463</v>
      </c>
      <c r="F175" s="7"/>
      <c r="G175" s="8">
        <v>5150829</v>
      </c>
      <c r="H175" s="16" t="s">
        <v>4571</v>
      </c>
      <c r="I175" s="18">
        <v>0</v>
      </c>
      <c r="J175" s="19">
        <v>0</v>
      </c>
      <c r="K175" s="19">
        <v>236.07900000000001</v>
      </c>
      <c r="L175" s="19">
        <v>401.33199999999999</v>
      </c>
      <c r="M175" s="19">
        <v>770.36199999999997</v>
      </c>
      <c r="N175" s="19">
        <v>0</v>
      </c>
      <c r="O175" s="19">
        <v>355.49299999999999</v>
      </c>
      <c r="P175" s="19">
        <v>0</v>
      </c>
      <c r="Q175" s="19"/>
      <c r="R175" s="19"/>
      <c r="S175" s="19"/>
      <c r="T175" s="19"/>
      <c r="U175" s="25">
        <f t="shared" si="11"/>
        <v>1763.2660000000001</v>
      </c>
      <c r="V175" s="18">
        <f t="shared" si="12"/>
        <v>220.40825000000001</v>
      </c>
      <c r="W175" s="39">
        <f t="shared" si="13"/>
        <v>1.8297424570077544E-3</v>
      </c>
      <c r="X175" s="35">
        <f t="shared" si="15"/>
        <v>238.46040193953505</v>
      </c>
      <c r="Y175" s="35"/>
      <c r="Z175" s="49">
        <f t="shared" si="14"/>
        <v>0</v>
      </c>
    </row>
    <row r="176" spans="1:26" x14ac:dyDescent="0.35">
      <c r="A176" s="6" t="s">
        <v>398</v>
      </c>
      <c r="B176" s="7" t="s">
        <v>4611</v>
      </c>
      <c r="C176" s="7" t="s">
        <v>420</v>
      </c>
      <c r="D176" s="7" t="s">
        <v>1069</v>
      </c>
      <c r="E176" s="7" t="s">
        <v>1070</v>
      </c>
      <c r="F176" s="7"/>
      <c r="G176" s="8">
        <v>5150753</v>
      </c>
      <c r="H176" s="16" t="s">
        <v>4572</v>
      </c>
      <c r="I176" s="18">
        <v>0</v>
      </c>
      <c r="J176" s="19">
        <v>0</v>
      </c>
      <c r="K176" s="19">
        <v>4669.79432</v>
      </c>
      <c r="L176" s="19">
        <v>-3.2000000000698494E-4</v>
      </c>
      <c r="M176" s="19">
        <v>0</v>
      </c>
      <c r="N176" s="19">
        <v>0</v>
      </c>
      <c r="O176" s="19">
        <v>355.49299999999999</v>
      </c>
      <c r="P176" s="19">
        <v>0</v>
      </c>
      <c r="Q176" s="19"/>
      <c r="R176" s="19"/>
      <c r="S176" s="19"/>
      <c r="T176" s="19"/>
      <c r="U176" s="25">
        <f t="shared" si="11"/>
        <v>5025.2870000000003</v>
      </c>
      <c r="V176" s="18">
        <f t="shared" si="12"/>
        <v>628.16087500000003</v>
      </c>
      <c r="W176" s="39">
        <f t="shared" si="13"/>
        <v>5.2147441069861989E-3</v>
      </c>
      <c r="X176" s="35">
        <f t="shared" si="15"/>
        <v>679.60929200785381</v>
      </c>
      <c r="Y176" s="35"/>
      <c r="Z176" s="49">
        <f t="shared" si="14"/>
        <v>0</v>
      </c>
    </row>
    <row r="177" spans="1:26" x14ac:dyDescent="0.35">
      <c r="A177" s="6" t="s">
        <v>398</v>
      </c>
      <c r="B177" s="7" t="s">
        <v>4611</v>
      </c>
      <c r="C177" s="7" t="s">
        <v>420</v>
      </c>
      <c r="D177" s="7" t="s">
        <v>424</v>
      </c>
      <c r="E177" s="7" t="s">
        <v>425</v>
      </c>
      <c r="F177" s="7"/>
      <c r="G177" s="8">
        <v>5151738</v>
      </c>
      <c r="H177" s="16" t="s">
        <v>4573</v>
      </c>
      <c r="I177" s="18">
        <v>0</v>
      </c>
      <c r="J177" s="19">
        <v>0</v>
      </c>
      <c r="K177" s="19">
        <v>296.83</v>
      </c>
      <c r="L177" s="19">
        <v>151.08099999999999</v>
      </c>
      <c r="M177" s="19">
        <v>413.82499999999999</v>
      </c>
      <c r="N177" s="19">
        <v>0</v>
      </c>
      <c r="O177" s="19">
        <v>0</v>
      </c>
      <c r="P177" s="19">
        <v>0</v>
      </c>
      <c r="Q177" s="19"/>
      <c r="R177" s="19"/>
      <c r="S177" s="19"/>
      <c r="T177" s="19"/>
      <c r="U177" s="25">
        <f t="shared" si="11"/>
        <v>861.73599999999988</v>
      </c>
      <c r="V177" s="18">
        <f t="shared" si="12"/>
        <v>107.71699999999998</v>
      </c>
      <c r="W177" s="39">
        <f t="shared" si="13"/>
        <v>8.9422409660937935E-4</v>
      </c>
      <c r="X177" s="35">
        <f t="shared" si="15"/>
        <v>116.539372349814</v>
      </c>
      <c r="Y177" s="35"/>
      <c r="Z177" s="49">
        <f t="shared" si="14"/>
        <v>0</v>
      </c>
    </row>
    <row r="178" spans="1:26" x14ac:dyDescent="0.35">
      <c r="A178" s="6" t="s">
        <v>398</v>
      </c>
      <c r="B178" s="7" t="s">
        <v>4611</v>
      </c>
      <c r="C178" s="7" t="s">
        <v>252</v>
      </c>
      <c r="D178" s="7" t="s">
        <v>259</v>
      </c>
      <c r="E178" s="7" t="s">
        <v>260</v>
      </c>
      <c r="F178" s="7"/>
      <c r="G178" s="8">
        <v>5152519</v>
      </c>
      <c r="H178" s="16" t="s">
        <v>4574</v>
      </c>
      <c r="I178" s="18">
        <v>0</v>
      </c>
      <c r="J178" s="19">
        <v>0</v>
      </c>
      <c r="K178" s="19">
        <v>355.49299999999999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/>
      <c r="R178" s="19"/>
      <c r="S178" s="19"/>
      <c r="T178" s="19"/>
      <c r="U178" s="25">
        <f t="shared" si="11"/>
        <v>355.49299999999999</v>
      </c>
      <c r="V178" s="18">
        <f t="shared" si="12"/>
        <v>44.436624999999999</v>
      </c>
      <c r="W178" s="39">
        <f t="shared" si="13"/>
        <v>3.6889535400164104E-4</v>
      </c>
      <c r="X178" s="35">
        <f t="shared" si="15"/>
        <v>48.076128993975459</v>
      </c>
      <c r="Y178" s="35"/>
      <c r="Z178" s="49">
        <f t="shared" si="14"/>
        <v>0</v>
      </c>
    </row>
    <row r="179" spans="1:26" x14ac:dyDescent="0.35">
      <c r="A179" s="6" t="s">
        <v>398</v>
      </c>
      <c r="B179" s="7" t="s">
        <v>4611</v>
      </c>
      <c r="C179" s="7" t="s">
        <v>252</v>
      </c>
      <c r="D179" s="7" t="s">
        <v>259</v>
      </c>
      <c r="E179" s="7" t="s">
        <v>260</v>
      </c>
      <c r="F179" s="7"/>
      <c r="G179" s="8">
        <v>5150511</v>
      </c>
      <c r="H179" s="16" t="s">
        <v>4575</v>
      </c>
      <c r="I179" s="18">
        <v>0</v>
      </c>
      <c r="J179" s="19">
        <v>0</v>
      </c>
      <c r="K179" s="19">
        <v>414.86900000000003</v>
      </c>
      <c r="L179" s="19">
        <v>0</v>
      </c>
      <c r="M179" s="19">
        <v>0</v>
      </c>
      <c r="N179" s="19">
        <v>0</v>
      </c>
      <c r="O179" s="19">
        <v>178.44200000000001</v>
      </c>
      <c r="P179" s="19">
        <v>0</v>
      </c>
      <c r="Q179" s="19"/>
      <c r="R179" s="19"/>
      <c r="S179" s="19"/>
      <c r="T179" s="19"/>
      <c r="U179" s="25">
        <f t="shared" si="11"/>
        <v>593.31100000000004</v>
      </c>
      <c r="V179" s="18">
        <f t="shared" si="12"/>
        <v>74.163875000000004</v>
      </c>
      <c r="W179" s="39">
        <f t="shared" si="13"/>
        <v>6.1567927182270155E-4</v>
      </c>
      <c r="X179" s="35">
        <f t="shared" si="15"/>
        <v>80.238137374138375</v>
      </c>
      <c r="Y179" s="35"/>
      <c r="Z179" s="49">
        <f t="shared" si="14"/>
        <v>0</v>
      </c>
    </row>
    <row r="180" spans="1:26" x14ac:dyDescent="0.35">
      <c r="A180" s="6" t="s">
        <v>398</v>
      </c>
      <c r="B180" s="7" t="s">
        <v>4611</v>
      </c>
      <c r="C180" s="7" t="s">
        <v>420</v>
      </c>
      <c r="D180" s="7" t="s">
        <v>1069</v>
      </c>
      <c r="E180" s="7" t="s">
        <v>1070</v>
      </c>
      <c r="F180" s="7"/>
      <c r="G180" s="8">
        <v>5150113</v>
      </c>
      <c r="H180" s="16" t="s">
        <v>4576</v>
      </c>
      <c r="I180" s="18">
        <v>0</v>
      </c>
      <c r="J180" s="19">
        <v>0</v>
      </c>
      <c r="K180" s="19">
        <v>1123.10744</v>
      </c>
      <c r="L180" s="19">
        <v>210.09356</v>
      </c>
      <c r="M180" s="19">
        <v>0</v>
      </c>
      <c r="N180" s="19">
        <v>951.45899999999995</v>
      </c>
      <c r="O180" s="19">
        <v>0</v>
      </c>
      <c r="P180" s="19">
        <v>0</v>
      </c>
      <c r="Q180" s="19"/>
      <c r="R180" s="19"/>
      <c r="S180" s="19"/>
      <c r="T180" s="19"/>
      <c r="U180" s="25">
        <f t="shared" si="11"/>
        <v>2284.66</v>
      </c>
      <c r="V180" s="18">
        <f t="shared" si="12"/>
        <v>285.58249999999998</v>
      </c>
      <c r="W180" s="39">
        <f t="shared" si="13"/>
        <v>2.3707934037333765E-3</v>
      </c>
      <c r="X180" s="35">
        <f t="shared" si="15"/>
        <v>308.9726348124322</v>
      </c>
      <c r="Y180" s="35"/>
      <c r="Z180" s="49">
        <f t="shared" si="14"/>
        <v>0</v>
      </c>
    </row>
    <row r="181" spans="1:26" x14ac:dyDescent="0.35">
      <c r="A181" s="6" t="s">
        <v>398</v>
      </c>
      <c r="B181" s="7" t="s">
        <v>4611</v>
      </c>
      <c r="C181" s="7" t="s">
        <v>267</v>
      </c>
      <c r="D181" s="7" t="s">
        <v>288</v>
      </c>
      <c r="E181" s="7" t="s">
        <v>289</v>
      </c>
      <c r="F181" s="7"/>
      <c r="G181" s="8">
        <v>5151084</v>
      </c>
      <c r="H181" s="16" t="s">
        <v>4577</v>
      </c>
      <c r="I181" s="18">
        <v>0</v>
      </c>
      <c r="J181" s="19">
        <v>0</v>
      </c>
      <c r="K181" s="19">
        <v>1255.77</v>
      </c>
      <c r="L181" s="19">
        <v>703.49400000000003</v>
      </c>
      <c r="M181" s="19">
        <v>0</v>
      </c>
      <c r="N181" s="19">
        <v>0</v>
      </c>
      <c r="O181" s="19">
        <v>0</v>
      </c>
      <c r="P181" s="19">
        <v>0</v>
      </c>
      <c r="Q181" s="19"/>
      <c r="R181" s="19"/>
      <c r="S181" s="19"/>
      <c r="T181" s="19"/>
      <c r="U181" s="25">
        <f t="shared" si="11"/>
        <v>1959.2640000000001</v>
      </c>
      <c r="V181" s="18">
        <f t="shared" si="12"/>
        <v>244.90800000000002</v>
      </c>
      <c r="W181" s="39">
        <f t="shared" si="13"/>
        <v>2.0331297293130139E-3</v>
      </c>
      <c r="X181" s="35">
        <f t="shared" si="15"/>
        <v>264.96676108180003</v>
      </c>
      <c r="Y181" s="35"/>
      <c r="Z181" s="49">
        <f t="shared" si="14"/>
        <v>0</v>
      </c>
    </row>
    <row r="182" spans="1:26" x14ac:dyDescent="0.35">
      <c r="A182" s="6" t="s">
        <v>398</v>
      </c>
      <c r="B182" s="7" t="s">
        <v>4611</v>
      </c>
      <c r="C182" s="7" t="s">
        <v>267</v>
      </c>
      <c r="D182" s="7" t="s">
        <v>290</v>
      </c>
      <c r="E182" s="7" t="s">
        <v>291</v>
      </c>
      <c r="F182" s="7"/>
      <c r="G182" s="8">
        <v>5151288</v>
      </c>
      <c r="H182" s="16" t="s">
        <v>4578</v>
      </c>
      <c r="I182" s="18">
        <v>0</v>
      </c>
      <c r="J182" s="19">
        <v>0</v>
      </c>
      <c r="K182" s="19">
        <v>817.43600000000004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/>
      <c r="R182" s="19"/>
      <c r="S182" s="19"/>
      <c r="T182" s="19"/>
      <c r="U182" s="25">
        <f t="shared" si="11"/>
        <v>817.43600000000004</v>
      </c>
      <c r="V182" s="18">
        <f t="shared" si="12"/>
        <v>102.1795</v>
      </c>
      <c r="W182" s="39">
        <f t="shared" si="13"/>
        <v>8.4825395322463582E-4</v>
      </c>
      <c r="X182" s="35">
        <f t="shared" si="15"/>
        <v>110.54833310450367</v>
      </c>
      <c r="Y182" s="35"/>
      <c r="Z182" s="49">
        <f t="shared" si="14"/>
        <v>0</v>
      </c>
    </row>
    <row r="183" spans="1:26" x14ac:dyDescent="0.35">
      <c r="A183" s="6" t="s">
        <v>398</v>
      </c>
      <c r="B183" s="7" t="s">
        <v>4611</v>
      </c>
      <c r="C183" s="7" t="s">
        <v>252</v>
      </c>
      <c r="D183" s="7" t="s">
        <v>259</v>
      </c>
      <c r="E183" s="7" t="s">
        <v>260</v>
      </c>
      <c r="F183" s="7"/>
      <c r="G183" s="8">
        <v>5151444</v>
      </c>
      <c r="H183" s="16" t="s">
        <v>4579</v>
      </c>
      <c r="I183" s="18">
        <v>0</v>
      </c>
      <c r="J183" s="19">
        <v>0</v>
      </c>
      <c r="K183" s="19">
        <v>414.86900000000003</v>
      </c>
      <c r="L183" s="19">
        <v>0</v>
      </c>
      <c r="M183" s="19">
        <v>0</v>
      </c>
      <c r="N183" s="19">
        <v>0</v>
      </c>
      <c r="O183" s="19">
        <v>355.49299999999999</v>
      </c>
      <c r="P183" s="19">
        <v>0</v>
      </c>
      <c r="Q183" s="19"/>
      <c r="R183" s="19"/>
      <c r="S183" s="19"/>
      <c r="T183" s="19"/>
      <c r="U183" s="25">
        <f t="shared" si="11"/>
        <v>770.36200000000008</v>
      </c>
      <c r="V183" s="18">
        <f t="shared" si="12"/>
        <v>96.29525000000001</v>
      </c>
      <c r="W183" s="39">
        <f t="shared" si="13"/>
        <v>7.9940522794938918E-4</v>
      </c>
      <c r="X183" s="35">
        <f t="shared" si="15"/>
        <v>104.18214390735379</v>
      </c>
      <c r="Y183" s="35"/>
      <c r="Z183" s="49">
        <f t="shared" si="14"/>
        <v>0</v>
      </c>
    </row>
    <row r="184" spans="1:26" x14ac:dyDescent="0.35">
      <c r="A184" s="6" t="s">
        <v>398</v>
      </c>
      <c r="B184" s="7" t="s">
        <v>4611</v>
      </c>
      <c r="C184" s="7" t="s">
        <v>267</v>
      </c>
      <c r="D184" s="7" t="s">
        <v>290</v>
      </c>
      <c r="E184" s="7" t="s">
        <v>291</v>
      </c>
      <c r="F184" s="7"/>
      <c r="G184" s="8">
        <v>5152467</v>
      </c>
      <c r="H184" s="16" t="s">
        <v>4580</v>
      </c>
      <c r="I184" s="18">
        <v>0</v>
      </c>
      <c r="J184" s="19">
        <v>0</v>
      </c>
      <c r="K184" s="19">
        <v>714.29</v>
      </c>
      <c r="L184" s="19">
        <v>200.666</v>
      </c>
      <c r="M184" s="19">
        <v>0</v>
      </c>
      <c r="N184" s="19">
        <v>0</v>
      </c>
      <c r="O184" s="19">
        <v>0</v>
      </c>
      <c r="P184" s="19">
        <v>0</v>
      </c>
      <c r="Q184" s="19"/>
      <c r="R184" s="19"/>
      <c r="S184" s="19"/>
      <c r="T184" s="19"/>
      <c r="U184" s="25">
        <f t="shared" si="11"/>
        <v>914.9559999999999</v>
      </c>
      <c r="V184" s="18">
        <f t="shared" si="12"/>
        <v>114.36949999999999</v>
      </c>
      <c r="W184" s="39">
        <f t="shared" si="13"/>
        <v>9.494505307162882E-4</v>
      </c>
      <c r="X184" s="35">
        <f t="shared" si="15"/>
        <v>123.73673371855931</v>
      </c>
      <c r="Y184" s="35"/>
      <c r="Z184" s="49">
        <f t="shared" si="14"/>
        <v>0</v>
      </c>
    </row>
    <row r="185" spans="1:26" x14ac:dyDescent="0.35">
      <c r="A185" s="6" t="s">
        <v>398</v>
      </c>
      <c r="B185" s="7" t="s">
        <v>4611</v>
      </c>
      <c r="C185" s="7" t="s">
        <v>420</v>
      </c>
      <c r="D185" s="7" t="s">
        <v>1462</v>
      </c>
      <c r="E185" s="7" t="s">
        <v>1463</v>
      </c>
      <c r="F185" s="7"/>
      <c r="G185" s="8">
        <v>5151970</v>
      </c>
      <c r="H185" s="16" t="s">
        <v>4581</v>
      </c>
      <c r="I185" s="18">
        <v>0</v>
      </c>
      <c r="J185" s="19">
        <v>0</v>
      </c>
      <c r="K185" s="19">
        <v>1562.126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/>
      <c r="R185" s="19"/>
      <c r="S185" s="19"/>
      <c r="T185" s="19"/>
      <c r="U185" s="25">
        <f t="shared" si="11"/>
        <v>1562.126</v>
      </c>
      <c r="V185" s="18">
        <f t="shared" si="12"/>
        <v>195.26575</v>
      </c>
      <c r="W185" s="39">
        <f t="shared" si="13"/>
        <v>1.6210193274274528E-3</v>
      </c>
      <c r="X185" s="35">
        <f t="shared" si="15"/>
        <v>211.25864948351418</v>
      </c>
      <c r="Y185" s="35"/>
      <c r="Z185" s="49">
        <f t="shared" si="14"/>
        <v>0</v>
      </c>
    </row>
    <row r="186" spans="1:26" x14ac:dyDescent="0.35">
      <c r="A186" s="6" t="s">
        <v>398</v>
      </c>
      <c r="B186" s="7" t="s">
        <v>4611</v>
      </c>
      <c r="C186" s="7" t="s">
        <v>420</v>
      </c>
      <c r="D186" s="7" t="s">
        <v>427</v>
      </c>
      <c r="E186" s="7" t="s">
        <v>428</v>
      </c>
      <c r="F186" s="7"/>
      <c r="G186" s="8">
        <v>5151880</v>
      </c>
      <c r="H186" s="16" t="s">
        <v>4582</v>
      </c>
      <c r="I186" s="18">
        <v>0</v>
      </c>
      <c r="J186" s="19">
        <v>0</v>
      </c>
      <c r="K186" s="19">
        <v>297.983</v>
      </c>
      <c r="L186" s="19">
        <v>591.57100000000003</v>
      </c>
      <c r="M186" s="19">
        <v>0</v>
      </c>
      <c r="N186" s="19">
        <v>0</v>
      </c>
      <c r="O186" s="19">
        <v>326.39100000000002</v>
      </c>
      <c r="P186" s="19">
        <v>0</v>
      </c>
      <c r="Q186" s="19"/>
      <c r="R186" s="19"/>
      <c r="S186" s="19"/>
      <c r="T186" s="19"/>
      <c r="U186" s="25">
        <f t="shared" si="11"/>
        <v>1215.9450000000002</v>
      </c>
      <c r="V186" s="18">
        <f t="shared" si="12"/>
        <v>151.99312500000002</v>
      </c>
      <c r="W186" s="39">
        <f t="shared" si="13"/>
        <v>1.2617870428433906E-3</v>
      </c>
      <c r="X186" s="35">
        <f t="shared" si="15"/>
        <v>164.44185587220986</v>
      </c>
      <c r="Y186" s="35"/>
      <c r="Z186" s="49">
        <f t="shared" si="14"/>
        <v>0</v>
      </c>
    </row>
    <row r="187" spans="1:26" x14ac:dyDescent="0.35">
      <c r="A187" s="6" t="s">
        <v>398</v>
      </c>
      <c r="B187" s="7" t="s">
        <v>4611</v>
      </c>
      <c r="C187" s="7" t="s">
        <v>420</v>
      </c>
      <c r="D187" s="7" t="s">
        <v>1462</v>
      </c>
      <c r="E187" s="7" t="s">
        <v>1463</v>
      </c>
      <c r="F187" s="7"/>
      <c r="G187" s="8">
        <v>5151752</v>
      </c>
      <c r="H187" s="16" t="s">
        <v>4583</v>
      </c>
      <c r="I187" s="18">
        <v>0</v>
      </c>
      <c r="J187" s="19">
        <v>0</v>
      </c>
      <c r="K187" s="19">
        <v>0</v>
      </c>
      <c r="L187" s="19">
        <v>530.53700000000003</v>
      </c>
      <c r="M187" s="19">
        <v>0</v>
      </c>
      <c r="N187" s="19">
        <v>0</v>
      </c>
      <c r="O187" s="19">
        <v>0</v>
      </c>
      <c r="P187" s="19">
        <v>0</v>
      </c>
      <c r="Q187" s="19"/>
      <c r="R187" s="19"/>
      <c r="S187" s="19"/>
      <c r="T187" s="19"/>
      <c r="U187" s="25">
        <f t="shared" si="11"/>
        <v>530.53700000000003</v>
      </c>
      <c r="V187" s="18">
        <f t="shared" si="12"/>
        <v>66.317125000000004</v>
      </c>
      <c r="W187" s="39">
        <f t="shared" si="13"/>
        <v>5.5053864471584152E-4</v>
      </c>
      <c r="X187" s="35">
        <f t="shared" si="15"/>
        <v>71.748713049418015</v>
      </c>
      <c r="Y187" s="35"/>
      <c r="Z187" s="49">
        <f t="shared" si="14"/>
        <v>0</v>
      </c>
    </row>
    <row r="188" spans="1:26" x14ac:dyDescent="0.35">
      <c r="A188" s="6" t="s">
        <v>398</v>
      </c>
      <c r="B188" s="7" t="s">
        <v>4611</v>
      </c>
      <c r="C188" s="7" t="s">
        <v>420</v>
      </c>
      <c r="D188" s="7" t="s">
        <v>1069</v>
      </c>
      <c r="E188" s="7" t="s">
        <v>1070</v>
      </c>
      <c r="F188" s="7"/>
      <c r="G188" s="8">
        <v>5151617</v>
      </c>
      <c r="H188" s="16" t="s">
        <v>4585</v>
      </c>
      <c r="I188" s="18">
        <v>0</v>
      </c>
      <c r="J188" s="19">
        <v>0</v>
      </c>
      <c r="K188" s="19">
        <v>0</v>
      </c>
      <c r="L188" s="19">
        <v>525.89099999999996</v>
      </c>
      <c r="M188" s="19">
        <v>0</v>
      </c>
      <c r="N188" s="19">
        <v>0</v>
      </c>
      <c r="O188" s="19">
        <v>853.02</v>
      </c>
      <c r="P188" s="19">
        <v>0</v>
      </c>
      <c r="Q188" s="19"/>
      <c r="R188" s="19"/>
      <c r="S188" s="19"/>
      <c r="T188" s="19"/>
      <c r="U188" s="25">
        <f t="shared" si="11"/>
        <v>1378.9110000000001</v>
      </c>
      <c r="V188" s="18">
        <f t="shared" si="12"/>
        <v>172.36387500000001</v>
      </c>
      <c r="W188" s="39">
        <f t="shared" si="13"/>
        <v>1.4308969838555383E-3</v>
      </c>
      <c r="X188" s="35">
        <f t="shared" si="15"/>
        <v>186.48103649639148</v>
      </c>
      <c r="Y188" s="35"/>
      <c r="Z188" s="49">
        <f t="shared" si="14"/>
        <v>0</v>
      </c>
    </row>
    <row r="189" spans="1:26" x14ac:dyDescent="0.35">
      <c r="A189" s="6" t="s">
        <v>398</v>
      </c>
      <c r="B189" s="7" t="s">
        <v>4611</v>
      </c>
      <c r="C189" s="7" t="s">
        <v>420</v>
      </c>
      <c r="D189" s="7" t="s">
        <v>424</v>
      </c>
      <c r="E189" s="7" t="s">
        <v>425</v>
      </c>
      <c r="F189" s="7"/>
      <c r="G189" s="8">
        <v>5150289</v>
      </c>
      <c r="H189" s="16" t="s">
        <v>4589</v>
      </c>
      <c r="I189" s="18">
        <v>0</v>
      </c>
      <c r="J189" s="19">
        <v>0</v>
      </c>
      <c r="K189" s="19">
        <v>0</v>
      </c>
      <c r="L189" s="19">
        <v>0</v>
      </c>
      <c r="M189" s="19">
        <v>893.94799999999998</v>
      </c>
      <c r="N189" s="19">
        <v>0</v>
      </c>
      <c r="O189" s="19">
        <v>0</v>
      </c>
      <c r="P189" s="19">
        <v>0</v>
      </c>
      <c r="Q189" s="19"/>
      <c r="R189" s="19"/>
      <c r="S189" s="19"/>
      <c r="T189" s="19"/>
      <c r="U189" s="25">
        <f t="shared" si="11"/>
        <v>893.94799999999998</v>
      </c>
      <c r="V189" s="18">
        <f t="shared" si="12"/>
        <v>111.7435</v>
      </c>
      <c r="W189" s="39">
        <f t="shared" si="13"/>
        <v>9.2765051328453437E-4</v>
      </c>
      <c r="X189" s="35">
        <f t="shared" si="15"/>
        <v>120.89565578480131</v>
      </c>
      <c r="Y189" s="35"/>
      <c r="Z189" s="49">
        <f t="shared" si="14"/>
        <v>0</v>
      </c>
    </row>
    <row r="190" spans="1:26" x14ac:dyDescent="0.35">
      <c r="A190" s="6" t="s">
        <v>398</v>
      </c>
      <c r="B190" s="7" t="s">
        <v>4611</v>
      </c>
      <c r="C190" s="7" t="s">
        <v>420</v>
      </c>
      <c r="D190" s="7" t="s">
        <v>424</v>
      </c>
      <c r="E190" s="7" t="s">
        <v>425</v>
      </c>
      <c r="F190" s="7"/>
      <c r="G190" s="8">
        <v>5152339</v>
      </c>
      <c r="H190" s="16" t="s">
        <v>4599</v>
      </c>
      <c r="I190" s="18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592.61500000000001</v>
      </c>
      <c r="O190" s="19">
        <v>0</v>
      </c>
      <c r="P190" s="19">
        <v>0</v>
      </c>
      <c r="Q190" s="19"/>
      <c r="R190" s="19"/>
      <c r="S190" s="19"/>
      <c r="T190" s="19"/>
      <c r="U190" s="25">
        <f t="shared" si="11"/>
        <v>592.61500000000001</v>
      </c>
      <c r="V190" s="18">
        <f t="shared" si="12"/>
        <v>74.076875000000001</v>
      </c>
      <c r="W190" s="39">
        <f t="shared" si="13"/>
        <v>6.1495703209819179E-4</v>
      </c>
      <c r="X190" s="35">
        <f t="shared" si="15"/>
        <v>80.14401179141295</v>
      </c>
      <c r="Y190" s="35"/>
      <c r="Z190" s="49">
        <f t="shared" si="14"/>
        <v>0</v>
      </c>
    </row>
    <row r="191" spans="1:26" x14ac:dyDescent="0.35">
      <c r="A191" s="6" t="s">
        <v>398</v>
      </c>
      <c r="B191" s="7" t="s">
        <v>4611</v>
      </c>
      <c r="C191" s="7" t="s">
        <v>420</v>
      </c>
      <c r="D191" s="7" t="s">
        <v>421</v>
      </c>
      <c r="E191" s="7" t="s">
        <v>422</v>
      </c>
      <c r="F191" s="7"/>
      <c r="G191" s="8">
        <v>5150656</v>
      </c>
      <c r="H191" s="16" t="s">
        <v>4606</v>
      </c>
      <c r="I191" s="18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355.49299999999999</v>
      </c>
      <c r="P191" s="19">
        <v>0</v>
      </c>
      <c r="Q191" s="19"/>
      <c r="R191" s="19"/>
      <c r="S191" s="19"/>
      <c r="T191" s="19"/>
      <c r="U191" s="25">
        <f t="shared" si="11"/>
        <v>355.49299999999999</v>
      </c>
      <c r="V191" s="18">
        <f t="shared" si="12"/>
        <v>44.436624999999999</v>
      </c>
      <c r="W191" s="39">
        <f t="shared" si="13"/>
        <v>3.6889535400164104E-4</v>
      </c>
      <c r="X191" s="35">
        <f t="shared" si="15"/>
        <v>48.076128993975459</v>
      </c>
      <c r="Y191" s="35"/>
      <c r="Z191" s="49">
        <f t="shared" si="14"/>
        <v>0</v>
      </c>
    </row>
    <row r="192" spans="1:26" x14ac:dyDescent="0.35">
      <c r="A192" s="6" t="s">
        <v>398</v>
      </c>
      <c r="B192" s="7"/>
      <c r="C192" s="7"/>
      <c r="D192" s="7"/>
      <c r="E192" s="7"/>
      <c r="F192" s="7"/>
      <c r="G192" s="8"/>
      <c r="H192" s="16"/>
      <c r="I192" s="18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25"/>
      <c r="V192" s="18"/>
      <c r="W192" s="39">
        <f t="shared" si="13"/>
        <v>0</v>
      </c>
      <c r="X192" s="35"/>
      <c r="Y192" s="35"/>
      <c r="Z192" s="49">
        <f t="shared" si="14"/>
        <v>0</v>
      </c>
    </row>
    <row r="193" spans="1:26" x14ac:dyDescent="0.35">
      <c r="A193" s="9"/>
      <c r="B193" s="10"/>
      <c r="C193" s="10"/>
      <c r="D193" s="10"/>
      <c r="E193" s="10"/>
      <c r="F193" s="10"/>
      <c r="G193" s="11"/>
      <c r="H193" s="17"/>
      <c r="I193" s="44">
        <f t="shared" ref="I193:W193" si="16">+SUM(I3:I192)</f>
        <v>136975.59611999994</v>
      </c>
      <c r="J193" s="46">
        <f t="shared" si="16"/>
        <v>70347.794999999969</v>
      </c>
      <c r="K193" s="46">
        <f t="shared" si="16"/>
        <v>219224.89847999989</v>
      </c>
      <c r="L193" s="46">
        <f t="shared" si="16"/>
        <v>112662.25496000003</v>
      </c>
      <c r="M193" s="46">
        <f t="shared" si="16"/>
        <v>106505.70063999998</v>
      </c>
      <c r="N193" s="46">
        <f t="shared" si="16"/>
        <v>77590.616999999984</v>
      </c>
      <c r="O193" s="46">
        <f t="shared" si="16"/>
        <v>143889.15899999984</v>
      </c>
      <c r="P193" s="46">
        <f t="shared" si="16"/>
        <v>96472.932999999961</v>
      </c>
      <c r="Q193" s="46">
        <f t="shared" si="16"/>
        <v>0</v>
      </c>
      <c r="R193" s="46">
        <f t="shared" si="16"/>
        <v>0</v>
      </c>
      <c r="S193" s="46">
        <f t="shared" si="16"/>
        <v>0</v>
      </c>
      <c r="T193" s="46">
        <f t="shared" si="16"/>
        <v>0</v>
      </c>
      <c r="U193" s="51">
        <f t="shared" si="16"/>
        <v>963668.95419999945</v>
      </c>
      <c r="V193" s="44">
        <f t="shared" si="16"/>
        <v>120458.61927499993</v>
      </c>
      <c r="W193" s="45">
        <f t="shared" si="16"/>
        <v>1</v>
      </c>
      <c r="X193" s="48">
        <v>130324.57165009888</v>
      </c>
      <c r="Y193" s="48">
        <f>+SUM(Y3:Y192)</f>
        <v>0</v>
      </c>
      <c r="Z193" s="50">
        <f>+IFERROR(Y193/X193,0)</f>
        <v>0</v>
      </c>
    </row>
  </sheetData>
  <autoFilter ref="A2:U193" xr:uid="{70A20F32-100F-46BF-86B7-DACEB10307BA}"/>
  <conditionalFormatting sqref="G2">
    <cfRule type="duplicateValues" dxfId="79" priority="2"/>
  </conditionalFormatting>
  <conditionalFormatting sqref="G2">
    <cfRule type="duplicateValues" dxfId="78" priority="1"/>
  </conditionalFormatting>
  <conditionalFormatting sqref="G3:G192">
    <cfRule type="duplicateValues" dxfId="77" priority="9"/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252AC-7BCD-4E98-81FA-F1FB9A5162D3}">
  <dimension ref="A2:Z7"/>
  <sheetViews>
    <sheetView showGridLines="0"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3" sqref="A3:XFD5"/>
    </sheetView>
  </sheetViews>
  <sheetFormatPr defaultRowHeight="14.5" outlineLevelCol="1" x14ac:dyDescent="0.35"/>
  <cols>
    <col min="1" max="1" width="13.1796875" bestFit="1" customWidth="1"/>
    <col min="2" max="2" width="12.81640625" bestFit="1" customWidth="1"/>
    <col min="3" max="3" width="15.5429687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3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4145</v>
      </c>
      <c r="C3" s="7" t="s">
        <v>420</v>
      </c>
      <c r="D3" s="7" t="s">
        <v>427</v>
      </c>
      <c r="E3" s="7" t="s">
        <v>428</v>
      </c>
      <c r="F3" s="7" t="s">
        <v>4146</v>
      </c>
      <c r="G3" s="8">
        <v>6811453</v>
      </c>
      <c r="H3" s="16" t="s">
        <v>4147</v>
      </c>
      <c r="I3" s="18">
        <v>219683.27499999999</v>
      </c>
      <c r="J3" s="19">
        <v>86958.803</v>
      </c>
      <c r="K3" s="19">
        <v>73564.87</v>
      </c>
      <c r="L3" s="19">
        <v>132654.057</v>
      </c>
      <c r="M3" s="19">
        <v>49264.383000000002</v>
      </c>
      <c r="N3" s="19">
        <v>84254.528999999995</v>
      </c>
      <c r="O3" s="19">
        <v>54145.216999999997</v>
      </c>
      <c r="P3" s="19">
        <v>31873.813999999998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732398.94799999997</v>
      </c>
      <c r="V3" s="18">
        <f>+AVERAGE(I3:P3)</f>
        <v>91549.868499999997</v>
      </c>
      <c r="W3" s="39">
        <f>+V3/$V$7</f>
        <v>0.51431114466130168</v>
      </c>
      <c r="X3" s="35">
        <f>+IFERROR($W3*$X$7,0)</f>
        <v>77517.654848000253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4145</v>
      </c>
      <c r="C4" s="7" t="s">
        <v>420</v>
      </c>
      <c r="D4" s="7" t="s">
        <v>424</v>
      </c>
      <c r="E4" s="7" t="s">
        <v>425</v>
      </c>
      <c r="F4" s="7" t="s">
        <v>4146</v>
      </c>
      <c r="G4" s="8">
        <v>6812300</v>
      </c>
      <c r="H4" s="16" t="s">
        <v>4148</v>
      </c>
      <c r="I4" s="18">
        <v>69250.820000000007</v>
      </c>
      <c r="J4" s="19">
        <v>33720.883999999998</v>
      </c>
      <c r="K4" s="19">
        <v>55170.333399999996</v>
      </c>
      <c r="L4" s="19">
        <v>19105.436000000002</v>
      </c>
      <c r="M4" s="19">
        <v>21252.326000000001</v>
      </c>
      <c r="N4" s="19">
        <v>48485.95</v>
      </c>
      <c r="O4" s="19">
        <v>22346.875</v>
      </c>
      <c r="P4" s="19">
        <v>29873.643</v>
      </c>
      <c r="Q4" s="19">
        <v>0</v>
      </c>
      <c r="R4" s="19">
        <v>0</v>
      </c>
      <c r="S4" s="19">
        <v>0</v>
      </c>
      <c r="T4" s="19">
        <v>0</v>
      </c>
      <c r="U4" s="25">
        <f>SUM(I4:T4)</f>
        <v>299206.26740000001</v>
      </c>
      <c r="V4" s="18">
        <f>+AVERAGE(I4:P4)</f>
        <v>37400.783425000001</v>
      </c>
      <c r="W4" s="39">
        <f>+V4/$V$7</f>
        <v>0.21011105804637162</v>
      </c>
      <c r="X4" s="35">
        <f>+IFERROR($W4*$X$7,0)</f>
        <v>31668.216110916193</v>
      </c>
      <c r="Y4" s="35"/>
      <c r="Z4" s="49">
        <f>+IFERROR(Y4/X4,0)</f>
        <v>0</v>
      </c>
    </row>
    <row r="5" spans="1:26" x14ac:dyDescent="0.35">
      <c r="A5" s="6" t="s">
        <v>398</v>
      </c>
      <c r="B5" s="7" t="s">
        <v>4145</v>
      </c>
      <c r="C5" s="7" t="s">
        <v>420</v>
      </c>
      <c r="D5" s="7" t="s">
        <v>421</v>
      </c>
      <c r="E5" s="7" t="s">
        <v>422</v>
      </c>
      <c r="F5" s="7" t="s">
        <v>4146</v>
      </c>
      <c r="G5" s="8">
        <v>6812663</v>
      </c>
      <c r="H5" s="16" t="s">
        <v>4149</v>
      </c>
      <c r="I5" s="18">
        <v>125213.9326</v>
      </c>
      <c r="J5" s="19">
        <v>54367.196000000004</v>
      </c>
      <c r="K5" s="19">
        <v>39438.555760000003</v>
      </c>
      <c r="L5" s="19">
        <v>61017.142999999996</v>
      </c>
      <c r="M5" s="19">
        <v>15661.965</v>
      </c>
      <c r="N5" s="19">
        <v>50273.427000000003</v>
      </c>
      <c r="O5" s="19">
        <v>18460.742999999999</v>
      </c>
      <c r="P5" s="19">
        <v>28000.472000000002</v>
      </c>
      <c r="Q5" s="19">
        <v>0</v>
      </c>
      <c r="R5" s="19">
        <v>0</v>
      </c>
      <c r="S5" s="19">
        <v>0</v>
      </c>
      <c r="T5" s="19">
        <v>0</v>
      </c>
      <c r="U5" s="25">
        <f>SUM(I5:T5)</f>
        <v>392433.43436000007</v>
      </c>
      <c r="V5" s="18">
        <f>+AVERAGE(I5:P5)</f>
        <v>49054.179295000009</v>
      </c>
      <c r="W5" s="39">
        <f>+V5/$V$7</f>
        <v>0.27557779729232684</v>
      </c>
      <c r="X5" s="35">
        <f>+IFERROR($W5*$X$7,0)</f>
        <v>41535.44949594036</v>
      </c>
      <c r="Y5" s="35"/>
      <c r="Z5" s="49">
        <f>+IFERROR(Y5/X5,0)</f>
        <v>0</v>
      </c>
    </row>
    <row r="6" spans="1:26" x14ac:dyDescent="0.35">
      <c r="A6" s="6"/>
      <c r="B6" s="7"/>
      <c r="C6" s="7"/>
      <c r="D6" s="7"/>
      <c r="E6" s="7"/>
      <c r="F6" s="7"/>
      <c r="G6" s="8"/>
      <c r="H6" s="16"/>
      <c r="I6" s="18"/>
      <c r="J6" s="19"/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>
        <v>0</v>
      </c>
      <c r="U6" s="25">
        <f>SUM(I6:T6)</f>
        <v>0</v>
      </c>
      <c r="V6" s="18"/>
      <c r="W6" s="39">
        <f>+V6/$V$7</f>
        <v>0</v>
      </c>
      <c r="X6" s="35">
        <f>+IFERROR($W6*$X$7,0)</f>
        <v>0</v>
      </c>
      <c r="Y6" s="35"/>
      <c r="Z6" s="49">
        <f>+IFERROR(Y6/X6,0)</f>
        <v>0</v>
      </c>
    </row>
    <row r="7" spans="1:26" x14ac:dyDescent="0.35">
      <c r="A7" s="9"/>
      <c r="B7" s="10"/>
      <c r="C7" s="10"/>
      <c r="D7" s="10"/>
      <c r="E7" s="10"/>
      <c r="F7" s="10"/>
      <c r="G7" s="11"/>
      <c r="H7" s="17"/>
      <c r="I7" s="44">
        <f t="shared" ref="I7:W7" si="1">+SUM(I3:I6)</f>
        <v>414148.02759999997</v>
      </c>
      <c r="J7" s="46">
        <f t="shared" si="1"/>
        <v>175046.883</v>
      </c>
      <c r="K7" s="46">
        <f t="shared" si="1"/>
        <v>168173.75916000002</v>
      </c>
      <c r="L7" s="46">
        <f t="shared" si="1"/>
        <v>212776.636</v>
      </c>
      <c r="M7" s="46">
        <f t="shared" si="1"/>
        <v>86178.673999999999</v>
      </c>
      <c r="N7" s="46">
        <f t="shared" si="1"/>
        <v>183013.90599999999</v>
      </c>
      <c r="O7" s="46">
        <f t="shared" si="1"/>
        <v>94952.835000000006</v>
      </c>
      <c r="P7" s="46">
        <f t="shared" si="1"/>
        <v>89747.929000000004</v>
      </c>
      <c r="Q7" s="46">
        <f t="shared" si="1"/>
        <v>0</v>
      </c>
      <c r="R7" s="46">
        <f t="shared" si="1"/>
        <v>0</v>
      </c>
      <c r="S7" s="46">
        <f t="shared" si="1"/>
        <v>0</v>
      </c>
      <c r="T7" s="46">
        <f t="shared" si="1"/>
        <v>0</v>
      </c>
      <c r="U7" s="51">
        <f t="shared" si="1"/>
        <v>1424038.6497599999</v>
      </c>
      <c r="V7" s="44">
        <f t="shared" si="1"/>
        <v>178004.83121999999</v>
      </c>
      <c r="W7" s="45">
        <f t="shared" si="1"/>
        <v>1.0000000000000002</v>
      </c>
      <c r="X7" s="48">
        <v>150721.32045485679</v>
      </c>
      <c r="Y7" s="48">
        <f>+SUM(Y3:Y6)</f>
        <v>0</v>
      </c>
      <c r="Z7" s="50">
        <f>+IFERROR(Y7/X7,0)</f>
        <v>0</v>
      </c>
    </row>
  </sheetData>
  <autoFilter ref="A2:U7" xr:uid="{70A20F32-100F-46BF-86B7-DACEB10307BA}"/>
  <conditionalFormatting sqref="G2">
    <cfRule type="duplicateValues" dxfId="76" priority="2"/>
  </conditionalFormatting>
  <conditionalFormatting sqref="G2">
    <cfRule type="duplicateValues" dxfId="75" priority="1"/>
  </conditionalFormatting>
  <conditionalFormatting sqref="G3:G6">
    <cfRule type="duplicateValues" dxfId="74" priority="10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0FA4-C960-4320-8F0B-81B154D12EEA}">
  <dimension ref="A2:Z3728"/>
  <sheetViews>
    <sheetView showGridLines="0" zoomScale="85" zoomScaleNormal="85" workbookViewId="0">
      <pane xSplit="8" ySplit="4" topLeftCell="I3711" activePane="bottomRight" state="frozen"/>
      <selection pane="topRight" activeCell="I1" sqref="I1"/>
      <selection pane="bottomLeft" activeCell="A5" sqref="A5"/>
      <selection pane="bottomRight" activeCell="A3" sqref="A3:XFD3726"/>
    </sheetView>
  </sheetViews>
  <sheetFormatPr defaultRowHeight="14.5" outlineLevelCol="1" x14ac:dyDescent="0.35"/>
  <cols>
    <col min="1" max="1" width="13.1796875" bestFit="1" customWidth="1"/>
    <col min="2" max="2" width="12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562</v>
      </c>
      <c r="C3" s="7" t="s">
        <v>3194</v>
      </c>
      <c r="D3" s="7" t="s">
        <v>278</v>
      </c>
      <c r="E3" s="7" t="s">
        <v>279</v>
      </c>
      <c r="F3" s="7" t="s">
        <v>563</v>
      </c>
      <c r="G3" s="8">
        <v>5292516</v>
      </c>
      <c r="H3" s="16" t="s">
        <v>3530</v>
      </c>
      <c r="I3" s="18">
        <v>359.05700000000002</v>
      </c>
      <c r="J3" s="19">
        <v>180.59800000000001</v>
      </c>
      <c r="K3" s="19">
        <v>1776.6869999999999</v>
      </c>
      <c r="L3" s="19">
        <v>0</v>
      </c>
      <c r="M3" s="19">
        <v>0</v>
      </c>
      <c r="N3" s="19">
        <v>0</v>
      </c>
      <c r="O3" s="19">
        <v>539.65499999999997</v>
      </c>
      <c r="P3" s="19">
        <v>1016.583</v>
      </c>
      <c r="Q3" s="19"/>
      <c r="R3" s="19"/>
      <c r="S3" s="19"/>
      <c r="T3" s="19"/>
      <c r="U3" s="25">
        <f t="shared" ref="U3:U66" si="1">SUM(I3:T3)</f>
        <v>3872.5799999999995</v>
      </c>
      <c r="V3" s="18">
        <f t="shared" ref="V3:V66" si="2">+AVERAGE(I3:P3)</f>
        <v>484.07249999999993</v>
      </c>
      <c r="W3" s="39">
        <f t="shared" ref="W3:W66" si="3">+V3/$V$3728</f>
        <v>2.2943924385844555E-4</v>
      </c>
      <c r="X3" s="35">
        <f t="shared" ref="X3:X66" si="4">+IFERROR($W3*$X$3728,0)</f>
        <v>569.99112165460656</v>
      </c>
      <c r="Y3" s="35"/>
      <c r="Z3" s="49">
        <f t="shared" ref="Z3:Z66" si="5">+IFERROR(Y3/X3,0)</f>
        <v>0</v>
      </c>
    </row>
    <row r="4" spans="1:26" x14ac:dyDescent="0.35">
      <c r="A4" s="6" t="s">
        <v>398</v>
      </c>
      <c r="B4" s="7" t="s">
        <v>562</v>
      </c>
      <c r="C4" s="7" t="s">
        <v>3194</v>
      </c>
      <c r="D4" s="7" t="s">
        <v>278</v>
      </c>
      <c r="E4" s="7" t="s">
        <v>279</v>
      </c>
      <c r="F4" s="7" t="s">
        <v>563</v>
      </c>
      <c r="G4" s="8">
        <v>5297867</v>
      </c>
      <c r="H4" s="16" t="s">
        <v>3531</v>
      </c>
      <c r="I4" s="18">
        <v>0</v>
      </c>
      <c r="J4" s="19">
        <v>1424.6279999999999</v>
      </c>
      <c r="K4" s="19">
        <v>1283.883</v>
      </c>
      <c r="L4" s="19">
        <v>1179.1659999999999</v>
      </c>
      <c r="M4" s="19">
        <v>1785.8230000000001</v>
      </c>
      <c r="N4" s="19">
        <v>2250.893</v>
      </c>
      <c r="O4" s="19">
        <v>5923.5609999999997</v>
      </c>
      <c r="P4" s="19">
        <v>2215.9009999999998</v>
      </c>
      <c r="Q4" s="19"/>
      <c r="R4" s="19"/>
      <c r="S4" s="19"/>
      <c r="T4" s="19"/>
      <c r="U4" s="25">
        <f t="shared" si="1"/>
        <v>16063.855</v>
      </c>
      <c r="V4" s="18">
        <f t="shared" si="2"/>
        <v>2007.9818749999999</v>
      </c>
      <c r="W4" s="39">
        <f t="shared" si="3"/>
        <v>9.5173727712576886E-4</v>
      </c>
      <c r="X4" s="35">
        <f t="shared" si="4"/>
        <v>2364.3810404296255</v>
      </c>
      <c r="Y4" s="35"/>
      <c r="Z4" s="49">
        <f t="shared" si="5"/>
        <v>0</v>
      </c>
    </row>
    <row r="5" spans="1:26" x14ac:dyDescent="0.35">
      <c r="A5" s="6" t="s">
        <v>398</v>
      </c>
      <c r="B5" s="7" t="s">
        <v>562</v>
      </c>
      <c r="C5" s="7" t="s">
        <v>3194</v>
      </c>
      <c r="D5" s="7" t="s">
        <v>278</v>
      </c>
      <c r="E5" s="7" t="s">
        <v>279</v>
      </c>
      <c r="F5" s="7" t="s">
        <v>563</v>
      </c>
      <c r="G5" s="8">
        <v>5291050</v>
      </c>
      <c r="H5" s="16" t="s">
        <v>3532</v>
      </c>
      <c r="I5" s="18">
        <v>343.18099999999998</v>
      </c>
      <c r="J5" s="19">
        <v>1079.309</v>
      </c>
      <c r="K5" s="19">
        <v>1894.558</v>
      </c>
      <c r="L5" s="19">
        <v>343.18099999999998</v>
      </c>
      <c r="M5" s="19">
        <v>1408.7529999999999</v>
      </c>
      <c r="N5" s="19">
        <v>715.39200000000005</v>
      </c>
      <c r="O5" s="19">
        <v>3736.11</v>
      </c>
      <c r="P5" s="19">
        <v>2155.8960000000002</v>
      </c>
      <c r="Q5" s="19"/>
      <c r="R5" s="19"/>
      <c r="S5" s="19"/>
      <c r="T5" s="19"/>
      <c r="U5" s="25">
        <f t="shared" si="1"/>
        <v>11676.380000000001</v>
      </c>
      <c r="V5" s="18">
        <f t="shared" si="2"/>
        <v>1459.5475000000001</v>
      </c>
      <c r="W5" s="39">
        <f t="shared" si="3"/>
        <v>6.9179198317500916E-4</v>
      </c>
      <c r="X5" s="35">
        <f t="shared" si="4"/>
        <v>1718.6043756527731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562</v>
      </c>
      <c r="C6" s="7" t="s">
        <v>3194</v>
      </c>
      <c r="D6" s="7" t="s">
        <v>278</v>
      </c>
      <c r="E6" s="7" t="s">
        <v>279</v>
      </c>
      <c r="F6" s="7" t="s">
        <v>563</v>
      </c>
      <c r="G6" s="8">
        <v>5137811</v>
      </c>
      <c r="H6" s="16" t="s">
        <v>3533</v>
      </c>
      <c r="I6" s="18">
        <v>0</v>
      </c>
      <c r="J6" s="19">
        <v>1197.18</v>
      </c>
      <c r="K6" s="19">
        <v>303.49700000000001</v>
      </c>
      <c r="L6" s="19">
        <v>0</v>
      </c>
      <c r="M6" s="19">
        <v>0</v>
      </c>
      <c r="N6" s="19">
        <v>0</v>
      </c>
      <c r="O6" s="19">
        <v>0</v>
      </c>
      <c r="P6" s="19">
        <v>597.52099999999996</v>
      </c>
      <c r="Q6" s="19"/>
      <c r="R6" s="19"/>
      <c r="S6" s="19"/>
      <c r="T6" s="19"/>
      <c r="U6" s="25">
        <f t="shared" si="1"/>
        <v>2098.1980000000003</v>
      </c>
      <c r="V6" s="18">
        <f t="shared" si="2"/>
        <v>262.27475000000004</v>
      </c>
      <c r="W6" s="39">
        <f t="shared" si="3"/>
        <v>1.243122059674178E-4</v>
      </c>
      <c r="X6" s="35">
        <f t="shared" si="4"/>
        <v>308.82621701125669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562</v>
      </c>
      <c r="C7" s="7" t="s">
        <v>3194</v>
      </c>
      <c r="D7" s="7" t="s">
        <v>278</v>
      </c>
      <c r="E7" s="7" t="s">
        <v>279</v>
      </c>
      <c r="F7" s="7" t="s">
        <v>563</v>
      </c>
      <c r="G7" s="8">
        <v>5270943</v>
      </c>
      <c r="H7" s="16" t="s">
        <v>3534</v>
      </c>
      <c r="I7" s="18">
        <v>780.25699999999995</v>
      </c>
      <c r="J7" s="19">
        <v>359.05700000000002</v>
      </c>
      <c r="K7" s="19">
        <v>4238.1260000000002</v>
      </c>
      <c r="L7" s="19">
        <v>959.27300000000002</v>
      </c>
      <c r="M7" s="19">
        <v>2349.078</v>
      </c>
      <c r="N7" s="19">
        <v>4313.9960000000001</v>
      </c>
      <c r="O7" s="19">
        <v>4021.4360000000001</v>
      </c>
      <c r="P7" s="19">
        <v>1979.7429999999999</v>
      </c>
      <c r="Q7" s="19"/>
      <c r="R7" s="19"/>
      <c r="S7" s="19"/>
      <c r="T7" s="19"/>
      <c r="U7" s="25">
        <f t="shared" si="1"/>
        <v>19000.966</v>
      </c>
      <c r="V7" s="18">
        <f t="shared" si="2"/>
        <v>2375.12075</v>
      </c>
      <c r="W7" s="39">
        <f t="shared" si="3"/>
        <v>1.1257526691817944E-3</v>
      </c>
      <c r="X7" s="35">
        <f t="shared" si="4"/>
        <v>2796.6838445845005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562</v>
      </c>
      <c r="C8" s="7" t="s">
        <v>3194</v>
      </c>
      <c r="D8" s="7" t="s">
        <v>278</v>
      </c>
      <c r="E8" s="7" t="s">
        <v>279</v>
      </c>
      <c r="F8" s="7" t="s">
        <v>563</v>
      </c>
      <c r="G8" s="8">
        <v>5137828</v>
      </c>
      <c r="H8" s="16" t="s">
        <v>3535</v>
      </c>
      <c r="I8" s="18">
        <v>1141.452</v>
      </c>
      <c r="J8" s="19">
        <v>956.57799999999997</v>
      </c>
      <c r="K8" s="19">
        <v>3197.5680000000002</v>
      </c>
      <c r="L8" s="19">
        <v>1857.9849999999999</v>
      </c>
      <c r="M8" s="19">
        <v>2179.8719999999998</v>
      </c>
      <c r="N8" s="19">
        <v>3988.8290000000002</v>
      </c>
      <c r="O8" s="19">
        <v>4683.3819999999996</v>
      </c>
      <c r="P8" s="19">
        <v>2762.7220000000002</v>
      </c>
      <c r="Q8" s="19"/>
      <c r="R8" s="19"/>
      <c r="S8" s="19"/>
      <c r="T8" s="19"/>
      <c r="U8" s="25">
        <f t="shared" si="1"/>
        <v>20768.387999999999</v>
      </c>
      <c r="V8" s="18">
        <f t="shared" si="2"/>
        <v>2596.0484999999999</v>
      </c>
      <c r="W8" s="39">
        <f t="shared" si="3"/>
        <v>1.2304673470603098E-3</v>
      </c>
      <c r="X8" s="35">
        <f t="shared" si="4"/>
        <v>3056.8243318609484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562</v>
      </c>
      <c r="C9" s="7" t="s">
        <v>3194</v>
      </c>
      <c r="D9" s="7" t="s">
        <v>278</v>
      </c>
      <c r="E9" s="7" t="s">
        <v>279</v>
      </c>
      <c r="F9" s="7" t="s">
        <v>563</v>
      </c>
      <c r="G9" s="8">
        <v>5290369</v>
      </c>
      <c r="H9" s="16" t="s">
        <v>3536</v>
      </c>
      <c r="I9" s="18">
        <v>0</v>
      </c>
      <c r="J9" s="19">
        <v>1065.5709999999999</v>
      </c>
      <c r="K9" s="19">
        <v>238.464</v>
      </c>
      <c r="L9" s="19">
        <v>476.928</v>
      </c>
      <c r="M9" s="19">
        <v>0</v>
      </c>
      <c r="N9" s="19">
        <v>0</v>
      </c>
      <c r="O9" s="19">
        <v>343.18099999999998</v>
      </c>
      <c r="P9" s="19">
        <v>419.06200000000001</v>
      </c>
      <c r="Q9" s="19"/>
      <c r="R9" s="19"/>
      <c r="S9" s="19"/>
      <c r="T9" s="19"/>
      <c r="U9" s="25">
        <f t="shared" si="1"/>
        <v>2543.2059999999997</v>
      </c>
      <c r="V9" s="18">
        <f t="shared" si="2"/>
        <v>317.90074999999996</v>
      </c>
      <c r="W9" s="39">
        <f t="shared" si="3"/>
        <v>1.5067765200880599E-4</v>
      </c>
      <c r="X9" s="35">
        <f t="shared" si="4"/>
        <v>374.32534396674191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562</v>
      </c>
      <c r="C10" s="7" t="s">
        <v>3194</v>
      </c>
      <c r="D10" s="7" t="s">
        <v>278</v>
      </c>
      <c r="E10" s="7" t="s">
        <v>279</v>
      </c>
      <c r="F10" s="7" t="s">
        <v>563</v>
      </c>
      <c r="G10" s="8">
        <v>5292509</v>
      </c>
      <c r="H10" s="16" t="s">
        <v>3537</v>
      </c>
      <c r="I10" s="18">
        <v>419.06200000000001</v>
      </c>
      <c r="J10" s="19">
        <v>359.05700000000002</v>
      </c>
      <c r="K10" s="19">
        <v>238.464</v>
      </c>
      <c r="L10" s="19">
        <v>238.464</v>
      </c>
      <c r="M10" s="19">
        <v>0</v>
      </c>
      <c r="N10" s="19">
        <v>303.49700000000001</v>
      </c>
      <c r="O10" s="19">
        <v>0</v>
      </c>
      <c r="P10" s="19">
        <v>361.19600000000003</v>
      </c>
      <c r="Q10" s="19"/>
      <c r="R10" s="19"/>
      <c r="S10" s="19"/>
      <c r="T10" s="19"/>
      <c r="U10" s="25">
        <f t="shared" si="1"/>
        <v>1919.7400000000002</v>
      </c>
      <c r="V10" s="18">
        <f t="shared" si="2"/>
        <v>239.96750000000003</v>
      </c>
      <c r="W10" s="39">
        <f t="shared" si="3"/>
        <v>1.1373908195694147E-4</v>
      </c>
      <c r="X10" s="35">
        <f t="shared" si="4"/>
        <v>282.55962585284607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562</v>
      </c>
      <c r="C11" s="7" t="s">
        <v>3194</v>
      </c>
      <c r="D11" s="7" t="s">
        <v>278</v>
      </c>
      <c r="E11" s="7" t="s">
        <v>279</v>
      </c>
      <c r="F11" s="7" t="s">
        <v>563</v>
      </c>
      <c r="G11" s="8">
        <v>5274572</v>
      </c>
      <c r="H11" s="16" t="s">
        <v>3538</v>
      </c>
      <c r="I11" s="18">
        <v>180.59800000000001</v>
      </c>
      <c r="J11" s="19">
        <v>523.779</v>
      </c>
      <c r="K11" s="19">
        <v>1656.0940000000001</v>
      </c>
      <c r="L11" s="19">
        <v>702.23800000000006</v>
      </c>
      <c r="M11" s="19">
        <v>1262.0450000000001</v>
      </c>
      <c r="N11" s="19">
        <v>0</v>
      </c>
      <c r="O11" s="19">
        <v>4197.7460000000001</v>
      </c>
      <c r="P11" s="19">
        <v>1972.577</v>
      </c>
      <c r="Q11" s="19"/>
      <c r="R11" s="19"/>
      <c r="S11" s="19"/>
      <c r="T11" s="19"/>
      <c r="U11" s="25">
        <f t="shared" si="1"/>
        <v>10495.076999999999</v>
      </c>
      <c r="V11" s="18">
        <f t="shared" si="2"/>
        <v>1311.8846249999999</v>
      </c>
      <c r="W11" s="39">
        <f t="shared" si="3"/>
        <v>6.2180317285018337E-4</v>
      </c>
      <c r="X11" s="35">
        <f t="shared" si="4"/>
        <v>1544.7326358865312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562</v>
      </c>
      <c r="C12" s="7" t="s">
        <v>3194</v>
      </c>
      <c r="D12" s="7" t="s">
        <v>278</v>
      </c>
      <c r="E12" s="7" t="s">
        <v>279</v>
      </c>
      <c r="F12" s="7" t="s">
        <v>563</v>
      </c>
      <c r="G12" s="8">
        <v>5290158</v>
      </c>
      <c r="H12" s="16" t="s">
        <v>3539</v>
      </c>
      <c r="I12" s="18">
        <v>180.59800000000001</v>
      </c>
      <c r="J12" s="19">
        <v>702.23800000000006</v>
      </c>
      <c r="K12" s="19">
        <v>1512.9939999999999</v>
      </c>
      <c r="L12" s="19">
        <v>0</v>
      </c>
      <c r="M12" s="19">
        <v>359.05700000000002</v>
      </c>
      <c r="N12" s="19">
        <v>597.52099999999996</v>
      </c>
      <c r="O12" s="19">
        <v>0</v>
      </c>
      <c r="P12" s="19">
        <v>1016.583</v>
      </c>
      <c r="Q12" s="19"/>
      <c r="R12" s="19"/>
      <c r="S12" s="19"/>
      <c r="T12" s="19"/>
      <c r="U12" s="25">
        <f t="shared" si="1"/>
        <v>4368.9909999999991</v>
      </c>
      <c r="V12" s="18">
        <f t="shared" si="2"/>
        <v>546.12387499999988</v>
      </c>
      <c r="W12" s="39">
        <f t="shared" si="3"/>
        <v>2.5885017003247289E-4</v>
      </c>
      <c r="X12" s="35">
        <f t="shared" si="4"/>
        <v>643.05607129843179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562</v>
      </c>
      <c r="C13" s="7" t="s">
        <v>3194</v>
      </c>
      <c r="D13" s="7" t="s">
        <v>278</v>
      </c>
      <c r="E13" s="7" t="s">
        <v>279</v>
      </c>
      <c r="F13" s="7" t="s">
        <v>563</v>
      </c>
      <c r="G13" s="8">
        <v>5292796</v>
      </c>
      <c r="H13" s="16" t="s">
        <v>3540</v>
      </c>
      <c r="I13" s="18">
        <v>0</v>
      </c>
      <c r="J13" s="19">
        <v>1063.433</v>
      </c>
      <c r="K13" s="19">
        <v>238.464</v>
      </c>
      <c r="L13" s="19">
        <v>0</v>
      </c>
      <c r="M13" s="19">
        <v>0</v>
      </c>
      <c r="N13" s="19">
        <v>0</v>
      </c>
      <c r="O13" s="19">
        <v>0</v>
      </c>
      <c r="P13" s="19">
        <v>2452.2269999999999</v>
      </c>
      <c r="Q13" s="19"/>
      <c r="R13" s="19"/>
      <c r="S13" s="19"/>
      <c r="T13" s="19"/>
      <c r="U13" s="25">
        <f t="shared" si="1"/>
        <v>3754.1239999999998</v>
      </c>
      <c r="V13" s="18">
        <f t="shared" si="2"/>
        <v>469.26549999999997</v>
      </c>
      <c r="W13" s="39">
        <f t="shared" si="3"/>
        <v>2.2242106603629703E-4</v>
      </c>
      <c r="X13" s="35">
        <f t="shared" si="4"/>
        <v>552.55600906643076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562</v>
      </c>
      <c r="C14" s="7" t="s">
        <v>3194</v>
      </c>
      <c r="D14" s="7" t="s">
        <v>278</v>
      </c>
      <c r="E14" s="7" t="s">
        <v>279</v>
      </c>
      <c r="F14" s="7" t="s">
        <v>563</v>
      </c>
      <c r="G14" s="8">
        <v>5137174</v>
      </c>
      <c r="H14" s="16" t="s">
        <v>3541</v>
      </c>
      <c r="I14" s="18">
        <v>419.06200000000001</v>
      </c>
      <c r="J14" s="19">
        <v>1137.1759999999999</v>
      </c>
      <c r="K14" s="19">
        <v>0</v>
      </c>
      <c r="L14" s="19">
        <v>238.464</v>
      </c>
      <c r="M14" s="19">
        <v>0</v>
      </c>
      <c r="N14" s="19">
        <v>0</v>
      </c>
      <c r="O14" s="19">
        <v>238.464</v>
      </c>
      <c r="P14" s="19">
        <v>1734.6969999999999</v>
      </c>
      <c r="Q14" s="19"/>
      <c r="R14" s="19"/>
      <c r="S14" s="19"/>
      <c r="T14" s="19"/>
      <c r="U14" s="25">
        <f t="shared" si="1"/>
        <v>3767.8629999999994</v>
      </c>
      <c r="V14" s="18">
        <f t="shared" si="2"/>
        <v>470.98287499999992</v>
      </c>
      <c r="W14" s="39">
        <f t="shared" si="3"/>
        <v>2.232350623311111E-4</v>
      </c>
      <c r="X14" s="35">
        <f t="shared" si="4"/>
        <v>554.57820306123847</v>
      </c>
      <c r="Y14" s="35"/>
      <c r="Z14" s="49">
        <f t="shared" si="5"/>
        <v>0</v>
      </c>
    </row>
    <row r="15" spans="1:26" x14ac:dyDescent="0.35">
      <c r="A15" s="6" t="s">
        <v>398</v>
      </c>
      <c r="B15" s="7" t="s">
        <v>562</v>
      </c>
      <c r="C15" s="7" t="s">
        <v>3194</v>
      </c>
      <c r="D15" s="7" t="s">
        <v>278</v>
      </c>
      <c r="E15" s="7" t="s">
        <v>279</v>
      </c>
      <c r="F15" s="7" t="s">
        <v>563</v>
      </c>
      <c r="G15" s="8">
        <v>5133604</v>
      </c>
      <c r="H15" s="16" t="s">
        <v>3542</v>
      </c>
      <c r="I15" s="18">
        <v>1317.7729999999999</v>
      </c>
      <c r="J15" s="19">
        <v>539.65499999999997</v>
      </c>
      <c r="K15" s="19">
        <v>3620.2979999999998</v>
      </c>
      <c r="L15" s="19">
        <v>953.85599999999999</v>
      </c>
      <c r="M15" s="19">
        <v>1744.002</v>
      </c>
      <c r="N15" s="19">
        <v>3685.3310000000001</v>
      </c>
      <c r="O15" s="19">
        <v>2635.1309999999999</v>
      </c>
      <c r="P15" s="19">
        <v>3177.5070000000001</v>
      </c>
      <c r="Q15" s="19"/>
      <c r="R15" s="19"/>
      <c r="S15" s="19"/>
      <c r="T15" s="19"/>
      <c r="U15" s="25">
        <f t="shared" si="1"/>
        <v>17673.553</v>
      </c>
      <c r="V15" s="18">
        <f t="shared" si="2"/>
        <v>2209.194125</v>
      </c>
      <c r="W15" s="39">
        <f t="shared" si="3"/>
        <v>1.0471072609506227E-3</v>
      </c>
      <c r="X15" s="35">
        <f t="shared" si="4"/>
        <v>2601.3066994334881</v>
      </c>
      <c r="Y15" s="35"/>
      <c r="Z15" s="49">
        <f t="shared" si="5"/>
        <v>0</v>
      </c>
    </row>
    <row r="16" spans="1:26" x14ac:dyDescent="0.35">
      <c r="A16" s="6" t="s">
        <v>398</v>
      </c>
      <c r="B16" s="7" t="s">
        <v>562</v>
      </c>
      <c r="C16" s="7" t="s">
        <v>3194</v>
      </c>
      <c r="D16" s="7" t="s">
        <v>278</v>
      </c>
      <c r="E16" s="7" t="s">
        <v>279</v>
      </c>
      <c r="F16" s="7" t="s">
        <v>563</v>
      </c>
      <c r="G16" s="8">
        <v>5134395</v>
      </c>
      <c r="H16" s="16" t="s">
        <v>3543</v>
      </c>
      <c r="I16" s="18">
        <v>238.464</v>
      </c>
      <c r="J16" s="19">
        <v>720.25199999999995</v>
      </c>
      <c r="K16" s="19">
        <v>2839.873</v>
      </c>
      <c r="L16" s="19">
        <v>1437.951</v>
      </c>
      <c r="M16" s="19">
        <v>1259.9069999999999</v>
      </c>
      <c r="N16" s="19">
        <v>2722.002</v>
      </c>
      <c r="O16" s="19">
        <v>2697.6889999999999</v>
      </c>
      <c r="P16" s="19">
        <v>1857.0119999999999</v>
      </c>
      <c r="Q16" s="19"/>
      <c r="R16" s="19"/>
      <c r="S16" s="19"/>
      <c r="T16" s="19"/>
      <c r="U16" s="25">
        <f t="shared" si="1"/>
        <v>13773.150000000001</v>
      </c>
      <c r="V16" s="18">
        <f t="shared" si="2"/>
        <v>1721.6437500000002</v>
      </c>
      <c r="W16" s="39">
        <f t="shared" si="3"/>
        <v>8.1601958424330811E-4</v>
      </c>
      <c r="X16" s="35">
        <f t="shared" si="4"/>
        <v>2027.220410480131</v>
      </c>
      <c r="Y16" s="35"/>
      <c r="Z16" s="49">
        <f t="shared" si="5"/>
        <v>0</v>
      </c>
    </row>
    <row r="17" spans="1:26" x14ac:dyDescent="0.35">
      <c r="A17" s="6" t="s">
        <v>398</v>
      </c>
      <c r="B17" s="7" t="s">
        <v>562</v>
      </c>
      <c r="C17" s="7" t="s">
        <v>3194</v>
      </c>
      <c r="D17" s="7" t="s">
        <v>278</v>
      </c>
      <c r="E17" s="7" t="s">
        <v>279</v>
      </c>
      <c r="F17" s="7" t="s">
        <v>563</v>
      </c>
      <c r="G17" s="8">
        <v>5279418</v>
      </c>
      <c r="H17" s="16" t="s">
        <v>3544</v>
      </c>
      <c r="I17" s="18">
        <v>419.06200000000001</v>
      </c>
      <c r="J17" s="19">
        <v>359.05700000000002</v>
      </c>
      <c r="K17" s="19">
        <v>238.464</v>
      </c>
      <c r="L17" s="19">
        <v>238.464</v>
      </c>
      <c r="M17" s="19">
        <v>0</v>
      </c>
      <c r="N17" s="19">
        <v>0</v>
      </c>
      <c r="O17" s="19">
        <v>1081.616</v>
      </c>
      <c r="P17" s="19">
        <v>722.55899999999997</v>
      </c>
      <c r="Q17" s="19"/>
      <c r="R17" s="19"/>
      <c r="S17" s="19"/>
      <c r="T17" s="19"/>
      <c r="U17" s="25">
        <f t="shared" si="1"/>
        <v>3059.2219999999998</v>
      </c>
      <c r="V17" s="18">
        <f t="shared" si="2"/>
        <v>382.40274999999997</v>
      </c>
      <c r="W17" s="39">
        <f t="shared" si="3"/>
        <v>1.8125011813187113E-4</v>
      </c>
      <c r="X17" s="35">
        <f t="shared" si="4"/>
        <v>450.27588304707683</v>
      </c>
      <c r="Y17" s="35"/>
      <c r="Z17" s="49">
        <f t="shared" si="5"/>
        <v>0</v>
      </c>
    </row>
    <row r="18" spans="1:26" x14ac:dyDescent="0.35">
      <c r="A18" s="6" t="s">
        <v>398</v>
      </c>
      <c r="B18" s="7" t="s">
        <v>562</v>
      </c>
      <c r="C18" s="7" t="s">
        <v>3194</v>
      </c>
      <c r="D18" s="7" t="s">
        <v>278</v>
      </c>
      <c r="E18" s="7" t="s">
        <v>279</v>
      </c>
      <c r="F18" s="7" t="s">
        <v>563</v>
      </c>
      <c r="G18" s="8">
        <v>5136030</v>
      </c>
      <c r="H18" s="16" t="s">
        <v>3545</v>
      </c>
      <c r="I18" s="18">
        <v>657.52599999999995</v>
      </c>
      <c r="J18" s="19">
        <v>1016.583</v>
      </c>
      <c r="K18" s="19">
        <v>2666.442</v>
      </c>
      <c r="L18" s="19">
        <v>1616.41</v>
      </c>
      <c r="M18" s="19">
        <v>2364.1370000000002</v>
      </c>
      <c r="N18" s="19">
        <v>3690.7489999999998</v>
      </c>
      <c r="O18" s="19">
        <v>2833.1210000000001</v>
      </c>
      <c r="P18" s="19">
        <v>1921.877</v>
      </c>
      <c r="Q18" s="19"/>
      <c r="R18" s="19"/>
      <c r="S18" s="19"/>
      <c r="T18" s="19"/>
      <c r="U18" s="25">
        <f t="shared" si="1"/>
        <v>16766.845000000001</v>
      </c>
      <c r="V18" s="18">
        <f t="shared" si="2"/>
        <v>2095.8556250000001</v>
      </c>
      <c r="W18" s="39">
        <f t="shared" si="3"/>
        <v>9.9338741580335559E-4</v>
      </c>
      <c r="X18" s="35">
        <f t="shared" si="4"/>
        <v>2467.8516100787929</v>
      </c>
      <c r="Y18" s="35"/>
      <c r="Z18" s="49">
        <f t="shared" si="5"/>
        <v>0</v>
      </c>
    </row>
    <row r="19" spans="1:26" x14ac:dyDescent="0.35">
      <c r="A19" s="6" t="s">
        <v>398</v>
      </c>
      <c r="B19" s="7" t="s">
        <v>562</v>
      </c>
      <c r="C19" s="7" t="s">
        <v>3194</v>
      </c>
      <c r="D19" s="7" t="s">
        <v>278</v>
      </c>
      <c r="E19" s="7" t="s">
        <v>279</v>
      </c>
      <c r="F19" s="7" t="s">
        <v>563</v>
      </c>
      <c r="G19" s="8">
        <v>5137150</v>
      </c>
      <c r="H19" s="16" t="s">
        <v>3546</v>
      </c>
      <c r="I19" s="18">
        <v>-359.0564</v>
      </c>
      <c r="J19" s="19">
        <v>1801.8679999999999</v>
      </c>
      <c r="K19" s="19">
        <v>-303.49728000000005</v>
      </c>
      <c r="L19" s="19">
        <v>238.46399999999997</v>
      </c>
      <c r="M19" s="19">
        <v>359.05700000000002</v>
      </c>
      <c r="N19" s="19">
        <v>0</v>
      </c>
      <c r="O19" s="19">
        <v>0</v>
      </c>
      <c r="P19" s="19">
        <v>657.52599999999995</v>
      </c>
      <c r="Q19" s="19"/>
      <c r="R19" s="19"/>
      <c r="S19" s="19"/>
      <c r="T19" s="19"/>
      <c r="U19" s="25">
        <f t="shared" si="1"/>
        <v>2394.36132</v>
      </c>
      <c r="V19" s="18">
        <f t="shared" si="2"/>
        <v>299.295165</v>
      </c>
      <c r="W19" s="39">
        <f t="shared" si="3"/>
        <v>1.4185903216581958E-4</v>
      </c>
      <c r="X19" s="35">
        <f t="shared" si="4"/>
        <v>352.41743086862101</v>
      </c>
      <c r="Y19" s="35"/>
      <c r="Z19" s="49">
        <f t="shared" si="5"/>
        <v>0</v>
      </c>
    </row>
    <row r="20" spans="1:26" x14ac:dyDescent="0.35">
      <c r="A20" s="6" t="s">
        <v>398</v>
      </c>
      <c r="B20" s="7" t="s">
        <v>562</v>
      </c>
      <c r="C20" s="7" t="s">
        <v>3194</v>
      </c>
      <c r="D20" s="7" t="s">
        <v>278</v>
      </c>
      <c r="E20" s="7" t="s">
        <v>279</v>
      </c>
      <c r="F20" s="7" t="s">
        <v>563</v>
      </c>
      <c r="G20" s="8">
        <v>5133590</v>
      </c>
      <c r="H20" s="16" t="s">
        <v>3547</v>
      </c>
      <c r="I20" s="18">
        <v>238.464</v>
      </c>
      <c r="J20" s="19">
        <v>720.25199999999995</v>
      </c>
      <c r="K20" s="19">
        <v>303.49700000000001</v>
      </c>
      <c r="L20" s="19">
        <v>238.464</v>
      </c>
      <c r="M20" s="19">
        <v>180.59800000000001</v>
      </c>
      <c r="N20" s="19">
        <v>0</v>
      </c>
      <c r="O20" s="19">
        <v>0</v>
      </c>
      <c r="P20" s="19">
        <v>484.09500000000003</v>
      </c>
      <c r="Q20" s="19"/>
      <c r="R20" s="19"/>
      <c r="S20" s="19"/>
      <c r="T20" s="19"/>
      <c r="U20" s="25">
        <f t="shared" si="1"/>
        <v>2165.37</v>
      </c>
      <c r="V20" s="18">
        <f t="shared" si="2"/>
        <v>270.67124999999999</v>
      </c>
      <c r="W20" s="39">
        <f t="shared" si="3"/>
        <v>1.2829195406518709E-4</v>
      </c>
      <c r="X20" s="35">
        <f t="shared" si="4"/>
        <v>318.71302209308402</v>
      </c>
      <c r="Y20" s="35"/>
      <c r="Z20" s="49">
        <f t="shared" si="5"/>
        <v>0</v>
      </c>
    </row>
    <row r="21" spans="1:26" x14ac:dyDescent="0.35">
      <c r="A21" s="6" t="s">
        <v>398</v>
      </c>
      <c r="B21" s="7" t="s">
        <v>562</v>
      </c>
      <c r="C21" s="7" t="s">
        <v>3194</v>
      </c>
      <c r="D21" s="7" t="s">
        <v>278</v>
      </c>
      <c r="E21" s="7" t="s">
        <v>279</v>
      </c>
      <c r="F21" s="7" t="s">
        <v>563</v>
      </c>
      <c r="G21" s="8">
        <v>5292163</v>
      </c>
      <c r="H21" s="16" t="s">
        <v>3548</v>
      </c>
      <c r="I21" s="18">
        <v>180.59800000000001</v>
      </c>
      <c r="J21" s="19">
        <v>898.71199999999999</v>
      </c>
      <c r="K21" s="19">
        <v>606.995</v>
      </c>
      <c r="L21" s="19">
        <v>238.464</v>
      </c>
      <c r="M21" s="19">
        <v>487.76299999999998</v>
      </c>
      <c r="N21" s="19">
        <v>850.87599999999998</v>
      </c>
      <c r="O21" s="19">
        <v>0</v>
      </c>
      <c r="P21" s="19">
        <v>180.59800000000001</v>
      </c>
      <c r="Q21" s="19"/>
      <c r="R21" s="19"/>
      <c r="S21" s="19"/>
      <c r="T21" s="19"/>
      <c r="U21" s="25">
        <f t="shared" si="1"/>
        <v>3444.0059999999994</v>
      </c>
      <c r="V21" s="18">
        <f t="shared" si="2"/>
        <v>430.50074999999993</v>
      </c>
      <c r="W21" s="39">
        <f t="shared" si="3"/>
        <v>2.0404746512246347E-4</v>
      </c>
      <c r="X21" s="35">
        <f t="shared" si="4"/>
        <v>506.91085605079684</v>
      </c>
      <c r="Y21" s="35"/>
      <c r="Z21" s="49">
        <f t="shared" si="5"/>
        <v>0</v>
      </c>
    </row>
    <row r="22" spans="1:26" x14ac:dyDescent="0.35">
      <c r="A22" s="6" t="s">
        <v>398</v>
      </c>
      <c r="B22" s="7" t="s">
        <v>562</v>
      </c>
      <c r="C22" s="7" t="s">
        <v>3194</v>
      </c>
      <c r="D22" s="7" t="s">
        <v>278</v>
      </c>
      <c r="E22" s="7" t="s">
        <v>279</v>
      </c>
      <c r="F22" s="7" t="s">
        <v>563</v>
      </c>
      <c r="G22" s="8">
        <v>5294905</v>
      </c>
      <c r="H22" s="16" t="s">
        <v>3549</v>
      </c>
      <c r="I22" s="18">
        <v>180.59800000000001</v>
      </c>
      <c r="J22" s="19">
        <v>1404.4760000000001</v>
      </c>
      <c r="K22" s="19">
        <v>1640.2180000000001</v>
      </c>
      <c r="L22" s="19">
        <v>359.05700000000002</v>
      </c>
      <c r="M22" s="19">
        <v>1424.6289999999999</v>
      </c>
      <c r="N22" s="19">
        <v>537.12699999999995</v>
      </c>
      <c r="O22" s="19">
        <v>1857.4280000000001</v>
      </c>
      <c r="P22" s="19">
        <v>657.52599999999995</v>
      </c>
      <c r="Q22" s="19"/>
      <c r="R22" s="19"/>
      <c r="S22" s="19"/>
      <c r="T22" s="19"/>
      <c r="U22" s="25">
        <f t="shared" si="1"/>
        <v>8061.0589999999993</v>
      </c>
      <c r="V22" s="18">
        <f t="shared" si="2"/>
        <v>1007.6323749999999</v>
      </c>
      <c r="W22" s="39">
        <f t="shared" si="3"/>
        <v>4.775945962790484E-4</v>
      </c>
      <c r="X22" s="35">
        <f t="shared" si="4"/>
        <v>1186.4782809222691</v>
      </c>
      <c r="Y22" s="35"/>
      <c r="Z22" s="49">
        <f t="shared" si="5"/>
        <v>0</v>
      </c>
    </row>
    <row r="23" spans="1:26" x14ac:dyDescent="0.35">
      <c r="A23" s="6" t="s">
        <v>398</v>
      </c>
      <c r="B23" s="7" t="s">
        <v>562</v>
      </c>
      <c r="C23" s="7" t="s">
        <v>3194</v>
      </c>
      <c r="D23" s="7" t="s">
        <v>278</v>
      </c>
      <c r="E23" s="7" t="s">
        <v>279</v>
      </c>
      <c r="F23" s="7" t="s">
        <v>563</v>
      </c>
      <c r="G23" s="8">
        <v>5132508</v>
      </c>
      <c r="H23" s="16" t="s">
        <v>3550</v>
      </c>
      <c r="I23" s="18">
        <v>180.59800000000001</v>
      </c>
      <c r="J23" s="19">
        <v>359.05700000000002</v>
      </c>
      <c r="K23" s="19">
        <v>0</v>
      </c>
      <c r="L23" s="19">
        <v>238.464</v>
      </c>
      <c r="M23" s="19">
        <v>0</v>
      </c>
      <c r="N23" s="19">
        <v>0</v>
      </c>
      <c r="O23" s="19">
        <v>0</v>
      </c>
      <c r="P23" s="19">
        <v>359.05700000000002</v>
      </c>
      <c r="Q23" s="19"/>
      <c r="R23" s="19"/>
      <c r="S23" s="19"/>
      <c r="T23" s="19"/>
      <c r="U23" s="25">
        <f t="shared" si="1"/>
        <v>1137.1759999999999</v>
      </c>
      <c r="V23" s="18">
        <f t="shared" si="2"/>
        <v>142.14699999999999</v>
      </c>
      <c r="W23" s="39">
        <f t="shared" si="3"/>
        <v>6.7374412297220896E-5</v>
      </c>
      <c r="X23" s="35">
        <f t="shared" si="4"/>
        <v>167.37684534824299</v>
      </c>
      <c r="Y23" s="35"/>
      <c r="Z23" s="49">
        <f t="shared" si="5"/>
        <v>0</v>
      </c>
    </row>
    <row r="24" spans="1:26" x14ac:dyDescent="0.35">
      <c r="A24" s="6" t="s">
        <v>398</v>
      </c>
      <c r="B24" s="7" t="s">
        <v>562</v>
      </c>
      <c r="C24" s="7" t="s">
        <v>3194</v>
      </c>
      <c r="D24" s="7" t="s">
        <v>278</v>
      </c>
      <c r="E24" s="7" t="s">
        <v>279</v>
      </c>
      <c r="F24" s="7" t="s">
        <v>563</v>
      </c>
      <c r="G24" s="8">
        <v>5134357</v>
      </c>
      <c r="H24" s="16" t="s">
        <v>3551</v>
      </c>
      <c r="I24" s="18">
        <v>1556.2370000000001</v>
      </c>
      <c r="J24" s="19">
        <v>606.995</v>
      </c>
      <c r="K24" s="19">
        <v>4537.9579999999996</v>
      </c>
      <c r="L24" s="19">
        <v>541.96100000000001</v>
      </c>
      <c r="M24" s="19">
        <v>1257.769</v>
      </c>
      <c r="N24" s="19">
        <v>476.928</v>
      </c>
      <c r="O24" s="19">
        <v>1859.7339999999999</v>
      </c>
      <c r="P24" s="19">
        <v>1264.52</v>
      </c>
      <c r="Q24" s="19"/>
      <c r="R24" s="19"/>
      <c r="S24" s="19"/>
      <c r="T24" s="19"/>
      <c r="U24" s="25">
        <f t="shared" si="1"/>
        <v>12102.102000000001</v>
      </c>
      <c r="V24" s="18">
        <f t="shared" si="2"/>
        <v>1512.7627500000001</v>
      </c>
      <c r="W24" s="39">
        <f t="shared" si="3"/>
        <v>7.170147891012664E-4</v>
      </c>
      <c r="X24" s="35">
        <f t="shared" si="4"/>
        <v>1781.2648656343983</v>
      </c>
      <c r="Y24" s="35"/>
      <c r="Z24" s="49">
        <f t="shared" si="5"/>
        <v>0</v>
      </c>
    </row>
    <row r="25" spans="1:26" x14ac:dyDescent="0.35">
      <c r="A25" s="6" t="s">
        <v>398</v>
      </c>
      <c r="B25" s="7" t="s">
        <v>562</v>
      </c>
      <c r="C25" s="7" t="s">
        <v>3194</v>
      </c>
      <c r="D25" s="7" t="s">
        <v>278</v>
      </c>
      <c r="E25" s="7" t="s">
        <v>279</v>
      </c>
      <c r="F25" s="7" t="s">
        <v>563</v>
      </c>
      <c r="G25" s="8">
        <v>5338399</v>
      </c>
      <c r="H25" s="16" t="s">
        <v>3552</v>
      </c>
      <c r="I25" s="18">
        <v>0</v>
      </c>
      <c r="J25" s="19">
        <v>238.464</v>
      </c>
      <c r="K25" s="19">
        <v>238.464</v>
      </c>
      <c r="L25" s="19">
        <v>476.928</v>
      </c>
      <c r="M25" s="19">
        <v>0</v>
      </c>
      <c r="N25" s="19">
        <v>0</v>
      </c>
      <c r="O25" s="19">
        <v>0</v>
      </c>
      <c r="P25" s="19">
        <v>419.06200000000001</v>
      </c>
      <c r="Q25" s="19"/>
      <c r="R25" s="19"/>
      <c r="S25" s="19"/>
      <c r="T25" s="19"/>
      <c r="U25" s="25">
        <f t="shared" si="1"/>
        <v>1372.9180000000001</v>
      </c>
      <c r="V25" s="18">
        <f t="shared" si="2"/>
        <v>171.61475000000002</v>
      </c>
      <c r="W25" s="39">
        <f t="shared" si="3"/>
        <v>8.1341448801483613E-5</v>
      </c>
      <c r="X25" s="35">
        <f t="shared" si="4"/>
        <v>202.07486243274491</v>
      </c>
      <c r="Y25" s="35"/>
      <c r="Z25" s="49">
        <f t="shared" si="5"/>
        <v>0</v>
      </c>
    </row>
    <row r="26" spans="1:26" x14ac:dyDescent="0.35">
      <c r="A26" s="6" t="s">
        <v>398</v>
      </c>
      <c r="B26" s="7" t="s">
        <v>562</v>
      </c>
      <c r="C26" s="7" t="s">
        <v>3194</v>
      </c>
      <c r="D26" s="7" t="s">
        <v>278</v>
      </c>
      <c r="E26" s="7" t="s">
        <v>279</v>
      </c>
      <c r="F26" s="7" t="s">
        <v>563</v>
      </c>
      <c r="G26" s="8">
        <v>5338403</v>
      </c>
      <c r="H26" s="16" t="s">
        <v>3553</v>
      </c>
      <c r="I26" s="18">
        <v>419.06200000000001</v>
      </c>
      <c r="J26" s="19">
        <v>901.01800000000003</v>
      </c>
      <c r="K26" s="19">
        <v>0</v>
      </c>
      <c r="L26" s="19">
        <v>476.928</v>
      </c>
      <c r="M26" s="19">
        <v>0</v>
      </c>
      <c r="N26" s="19">
        <v>0</v>
      </c>
      <c r="O26" s="19">
        <v>0</v>
      </c>
      <c r="P26" s="19">
        <v>180.59800000000001</v>
      </c>
      <c r="Q26" s="19"/>
      <c r="R26" s="19"/>
      <c r="S26" s="19"/>
      <c r="T26" s="19"/>
      <c r="U26" s="25">
        <f t="shared" si="1"/>
        <v>1977.6059999999998</v>
      </c>
      <c r="V26" s="18">
        <f t="shared" si="2"/>
        <v>247.20074999999997</v>
      </c>
      <c r="W26" s="39">
        <f t="shared" si="3"/>
        <v>1.171674762793603E-4</v>
      </c>
      <c r="X26" s="35">
        <f t="shared" si="4"/>
        <v>291.0767142656523</v>
      </c>
      <c r="Y26" s="35"/>
      <c r="Z26" s="49">
        <f t="shared" si="5"/>
        <v>0</v>
      </c>
    </row>
    <row r="27" spans="1:26" x14ac:dyDescent="0.35">
      <c r="A27" s="6" t="s">
        <v>398</v>
      </c>
      <c r="B27" s="7" t="s">
        <v>562</v>
      </c>
      <c r="C27" s="7" t="s">
        <v>3194</v>
      </c>
      <c r="D27" s="7" t="s">
        <v>278</v>
      </c>
      <c r="E27" s="7" t="s">
        <v>279</v>
      </c>
      <c r="F27" s="7" t="s">
        <v>563</v>
      </c>
      <c r="G27" s="8">
        <v>5130427</v>
      </c>
      <c r="H27" s="16" t="s">
        <v>3554</v>
      </c>
      <c r="I27" s="18">
        <v>238.464</v>
      </c>
      <c r="J27" s="19">
        <v>1320.08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778.11900000000003</v>
      </c>
      <c r="Q27" s="19"/>
      <c r="R27" s="19"/>
      <c r="S27" s="19"/>
      <c r="T27" s="19"/>
      <c r="U27" s="25">
        <f t="shared" si="1"/>
        <v>2336.663</v>
      </c>
      <c r="V27" s="18">
        <f t="shared" si="2"/>
        <v>292.082875</v>
      </c>
      <c r="W27" s="39">
        <f t="shared" si="3"/>
        <v>1.3844057240186311E-4</v>
      </c>
      <c r="X27" s="35">
        <f t="shared" si="4"/>
        <v>343.9250226719185</v>
      </c>
      <c r="Y27" s="35"/>
      <c r="Z27" s="49">
        <f t="shared" si="5"/>
        <v>0</v>
      </c>
    </row>
    <row r="28" spans="1:26" x14ac:dyDescent="0.35">
      <c r="A28" s="6" t="s">
        <v>398</v>
      </c>
      <c r="B28" s="7" t="s">
        <v>562</v>
      </c>
      <c r="C28" s="7" t="s">
        <v>3194</v>
      </c>
      <c r="D28" s="7" t="s">
        <v>278</v>
      </c>
      <c r="E28" s="7" t="s">
        <v>279</v>
      </c>
      <c r="F28" s="7" t="s">
        <v>563</v>
      </c>
      <c r="G28" s="8">
        <v>5336474</v>
      </c>
      <c r="H28" s="16" t="s">
        <v>3555</v>
      </c>
      <c r="I28" s="18">
        <v>1197.18</v>
      </c>
      <c r="J28" s="19">
        <v>662.55399999999997</v>
      </c>
      <c r="K28" s="19">
        <v>6651.2160000000003</v>
      </c>
      <c r="L28" s="19">
        <v>1024.306</v>
      </c>
      <c r="M28" s="19">
        <v>0</v>
      </c>
      <c r="N28" s="19">
        <v>238.464</v>
      </c>
      <c r="O28" s="19">
        <v>2704.4160000000002</v>
      </c>
      <c r="P28" s="19">
        <v>1377.778</v>
      </c>
      <c r="Q28" s="19"/>
      <c r="R28" s="19"/>
      <c r="S28" s="19"/>
      <c r="T28" s="19"/>
      <c r="U28" s="25">
        <f t="shared" si="1"/>
        <v>13855.914000000002</v>
      </c>
      <c r="V28" s="18">
        <f t="shared" si="2"/>
        <v>1731.9892500000003</v>
      </c>
      <c r="W28" s="39">
        <f t="shared" si="3"/>
        <v>8.209231135645101E-4</v>
      </c>
      <c r="X28" s="35">
        <f t="shared" si="4"/>
        <v>2039.4021459620635</v>
      </c>
      <c r="Y28" s="35"/>
      <c r="Z28" s="49">
        <f t="shared" si="5"/>
        <v>0</v>
      </c>
    </row>
    <row r="29" spans="1:26" x14ac:dyDescent="0.35">
      <c r="A29" s="6" t="s">
        <v>398</v>
      </c>
      <c r="B29" s="7" t="s">
        <v>562</v>
      </c>
      <c r="C29" s="7" t="s">
        <v>3194</v>
      </c>
      <c r="D29" s="7" t="s">
        <v>278</v>
      </c>
      <c r="E29" s="7" t="s">
        <v>279</v>
      </c>
      <c r="F29" s="7" t="s">
        <v>563</v>
      </c>
      <c r="G29" s="8">
        <v>5299360</v>
      </c>
      <c r="H29" s="16" t="s">
        <v>3556</v>
      </c>
      <c r="I29" s="18">
        <v>0</v>
      </c>
      <c r="J29" s="19">
        <v>0</v>
      </c>
      <c r="K29" s="19">
        <v>1578.8510000000001</v>
      </c>
      <c r="L29" s="19">
        <v>238.464</v>
      </c>
      <c r="M29" s="19">
        <v>0</v>
      </c>
      <c r="N29" s="19">
        <v>1260.4639999999999</v>
      </c>
      <c r="O29" s="19">
        <v>662.94299999999998</v>
      </c>
      <c r="P29" s="19">
        <v>3059.0529999999999</v>
      </c>
      <c r="Q29" s="19"/>
      <c r="R29" s="19"/>
      <c r="S29" s="19"/>
      <c r="T29" s="19"/>
      <c r="U29" s="25">
        <f t="shared" si="1"/>
        <v>6799.7749999999996</v>
      </c>
      <c r="V29" s="18">
        <f t="shared" si="2"/>
        <v>849.97187499999995</v>
      </c>
      <c r="W29" s="39">
        <f t="shared" si="3"/>
        <v>4.0286714139089747E-4</v>
      </c>
      <c r="X29" s="35">
        <f t="shared" si="4"/>
        <v>1000.8344254344527</v>
      </c>
      <c r="Y29" s="35"/>
      <c r="Z29" s="49">
        <f t="shared" si="5"/>
        <v>0</v>
      </c>
    </row>
    <row r="30" spans="1:26" x14ac:dyDescent="0.35">
      <c r="A30" s="6" t="s">
        <v>398</v>
      </c>
      <c r="B30" s="7" t="s">
        <v>562</v>
      </c>
      <c r="C30" s="7" t="s">
        <v>3194</v>
      </c>
      <c r="D30" s="7" t="s">
        <v>278</v>
      </c>
      <c r="E30" s="7" t="s">
        <v>279</v>
      </c>
      <c r="F30" s="7" t="s">
        <v>563</v>
      </c>
      <c r="G30" s="8">
        <v>5270905</v>
      </c>
      <c r="H30" s="16" t="s">
        <v>3557</v>
      </c>
      <c r="I30" s="18">
        <v>180.59800000000001</v>
      </c>
      <c r="J30" s="19">
        <v>0</v>
      </c>
      <c r="K30" s="19">
        <v>1016.583</v>
      </c>
      <c r="L30" s="19">
        <v>0</v>
      </c>
      <c r="M30" s="19">
        <v>0</v>
      </c>
      <c r="N30" s="19">
        <v>597.52099999999996</v>
      </c>
      <c r="O30" s="19">
        <v>1016.583</v>
      </c>
      <c r="P30" s="19">
        <v>359.05700000000002</v>
      </c>
      <c r="Q30" s="19"/>
      <c r="R30" s="19"/>
      <c r="S30" s="19"/>
      <c r="T30" s="19"/>
      <c r="U30" s="25">
        <f t="shared" si="1"/>
        <v>3170.3419999999996</v>
      </c>
      <c r="V30" s="18">
        <f t="shared" si="2"/>
        <v>396.29274999999996</v>
      </c>
      <c r="W30" s="39">
        <f t="shared" si="3"/>
        <v>1.8783365902129122E-4</v>
      </c>
      <c r="X30" s="35">
        <f t="shared" si="4"/>
        <v>466.63123618071376</v>
      </c>
      <c r="Y30" s="35"/>
      <c r="Z30" s="49">
        <f t="shared" si="5"/>
        <v>0</v>
      </c>
    </row>
    <row r="31" spans="1:26" x14ac:dyDescent="0.35">
      <c r="A31" s="6" t="s">
        <v>398</v>
      </c>
      <c r="B31" s="7" t="s">
        <v>562</v>
      </c>
      <c r="C31" s="7" t="s">
        <v>3194</v>
      </c>
      <c r="D31" s="7" t="s">
        <v>278</v>
      </c>
      <c r="E31" s="7" t="s">
        <v>279</v>
      </c>
      <c r="F31" s="7" t="s">
        <v>563</v>
      </c>
      <c r="G31" s="8">
        <v>5295786</v>
      </c>
      <c r="H31" s="16" t="s">
        <v>3558</v>
      </c>
      <c r="I31" s="18">
        <v>0</v>
      </c>
      <c r="J31" s="19">
        <v>238.464</v>
      </c>
      <c r="K31" s="19">
        <v>1656.0940000000001</v>
      </c>
      <c r="L31" s="19">
        <v>0</v>
      </c>
      <c r="M31" s="19">
        <v>958.71699999999998</v>
      </c>
      <c r="N31" s="19">
        <v>238.464</v>
      </c>
      <c r="O31" s="19">
        <v>722.39200000000005</v>
      </c>
      <c r="P31" s="19">
        <v>900.85</v>
      </c>
      <c r="Q31" s="19"/>
      <c r="R31" s="19"/>
      <c r="S31" s="19"/>
      <c r="T31" s="19"/>
      <c r="U31" s="25">
        <f t="shared" si="1"/>
        <v>4714.9810000000007</v>
      </c>
      <c r="V31" s="18">
        <f t="shared" si="2"/>
        <v>589.37262500000008</v>
      </c>
      <c r="W31" s="39">
        <f t="shared" si="3"/>
        <v>2.7934908393033525E-4</v>
      </c>
      <c r="X31" s="35">
        <f t="shared" si="4"/>
        <v>693.98109497290147</v>
      </c>
      <c r="Y31" s="35"/>
      <c r="Z31" s="49">
        <f t="shared" si="5"/>
        <v>0</v>
      </c>
    </row>
    <row r="32" spans="1:26" x14ac:dyDescent="0.35">
      <c r="A32" s="6" t="s">
        <v>398</v>
      </c>
      <c r="B32" s="7" t="s">
        <v>562</v>
      </c>
      <c r="C32" s="7" t="s">
        <v>3194</v>
      </c>
      <c r="D32" s="7" t="s">
        <v>278</v>
      </c>
      <c r="E32" s="7" t="s">
        <v>279</v>
      </c>
      <c r="F32" s="7" t="s">
        <v>563</v>
      </c>
      <c r="G32" s="8">
        <v>5270884</v>
      </c>
      <c r="H32" s="16" t="s">
        <v>3559</v>
      </c>
      <c r="I32" s="18">
        <v>958.71699999999998</v>
      </c>
      <c r="J32" s="19">
        <v>599.65899999999999</v>
      </c>
      <c r="K32" s="19">
        <v>359.05700000000002</v>
      </c>
      <c r="L32" s="19">
        <v>778.11900000000003</v>
      </c>
      <c r="M32" s="19">
        <v>0</v>
      </c>
      <c r="N32" s="19">
        <v>1385.1130000000001</v>
      </c>
      <c r="O32" s="19">
        <v>1387.251</v>
      </c>
      <c r="P32" s="19">
        <v>539.65499999999997</v>
      </c>
      <c r="Q32" s="19"/>
      <c r="R32" s="19"/>
      <c r="S32" s="19"/>
      <c r="T32" s="19"/>
      <c r="U32" s="25">
        <f t="shared" si="1"/>
        <v>6007.5709999999999</v>
      </c>
      <c r="V32" s="18">
        <f t="shared" si="2"/>
        <v>750.94637499999999</v>
      </c>
      <c r="W32" s="39">
        <f t="shared" si="3"/>
        <v>3.5593132941499613E-4</v>
      </c>
      <c r="X32" s="35">
        <f t="shared" si="4"/>
        <v>884.23276800212943</v>
      </c>
      <c r="Y32" s="35"/>
      <c r="Z32" s="49">
        <f t="shared" si="5"/>
        <v>0</v>
      </c>
    </row>
    <row r="33" spans="1:26" x14ac:dyDescent="0.35">
      <c r="A33" s="6" t="s">
        <v>398</v>
      </c>
      <c r="B33" s="7" t="s">
        <v>562</v>
      </c>
      <c r="C33" s="7" t="s">
        <v>3194</v>
      </c>
      <c r="D33" s="7" t="s">
        <v>278</v>
      </c>
      <c r="E33" s="7" t="s">
        <v>279</v>
      </c>
      <c r="F33" s="7" t="s">
        <v>563</v>
      </c>
      <c r="G33" s="8">
        <v>5270860</v>
      </c>
      <c r="H33" s="16" t="s">
        <v>3560</v>
      </c>
      <c r="I33" s="18">
        <v>359.05700000000002</v>
      </c>
      <c r="J33" s="19">
        <v>180.59800000000001</v>
      </c>
      <c r="K33" s="19">
        <v>1094.7560000000001</v>
      </c>
      <c r="L33" s="19">
        <v>0</v>
      </c>
      <c r="M33" s="19">
        <v>0</v>
      </c>
      <c r="N33" s="19">
        <v>0</v>
      </c>
      <c r="O33" s="19">
        <v>0</v>
      </c>
      <c r="P33" s="19">
        <v>359.05700000000002</v>
      </c>
      <c r="Q33" s="19"/>
      <c r="R33" s="19"/>
      <c r="S33" s="19"/>
      <c r="T33" s="19"/>
      <c r="U33" s="25">
        <f t="shared" si="1"/>
        <v>1993.4680000000001</v>
      </c>
      <c r="V33" s="18">
        <f t="shared" si="2"/>
        <v>249.18350000000001</v>
      </c>
      <c r="W33" s="39">
        <f t="shared" si="3"/>
        <v>1.181072542274163E-4</v>
      </c>
      <c r="X33" s="35">
        <f t="shared" si="4"/>
        <v>293.4113849946458</v>
      </c>
      <c r="Y33" s="35"/>
      <c r="Z33" s="49">
        <f t="shared" si="5"/>
        <v>0</v>
      </c>
    </row>
    <row r="34" spans="1:26" x14ac:dyDescent="0.35">
      <c r="A34" s="6" t="s">
        <v>398</v>
      </c>
      <c r="B34" s="7" t="s">
        <v>562</v>
      </c>
      <c r="C34" s="7" t="s">
        <v>3194</v>
      </c>
      <c r="D34" s="7" t="s">
        <v>278</v>
      </c>
      <c r="E34" s="7" t="s">
        <v>279</v>
      </c>
      <c r="F34" s="7" t="s">
        <v>563</v>
      </c>
      <c r="G34" s="8">
        <v>5294611</v>
      </c>
      <c r="H34" s="16" t="s">
        <v>3561</v>
      </c>
      <c r="I34" s="18">
        <v>1063.433</v>
      </c>
      <c r="J34" s="19">
        <v>940.702</v>
      </c>
      <c r="K34" s="19">
        <v>835.98500000000001</v>
      </c>
      <c r="L34" s="19">
        <v>0</v>
      </c>
      <c r="M34" s="19">
        <v>0</v>
      </c>
      <c r="N34" s="19">
        <v>0</v>
      </c>
      <c r="O34" s="19">
        <v>419.06200000000001</v>
      </c>
      <c r="P34" s="19">
        <v>476.928</v>
      </c>
      <c r="Q34" s="19"/>
      <c r="R34" s="19"/>
      <c r="S34" s="19"/>
      <c r="T34" s="19"/>
      <c r="U34" s="25">
        <f t="shared" si="1"/>
        <v>3736.1099999999997</v>
      </c>
      <c r="V34" s="18">
        <f t="shared" si="2"/>
        <v>467.01374999999996</v>
      </c>
      <c r="W34" s="39">
        <f t="shared" si="3"/>
        <v>2.2135378826828033E-4</v>
      </c>
      <c r="X34" s="35">
        <f t="shared" si="4"/>
        <v>549.90459319755621</v>
      </c>
      <c r="Y34" s="35"/>
      <c r="Z34" s="49">
        <f t="shared" si="5"/>
        <v>0</v>
      </c>
    </row>
    <row r="35" spans="1:26" x14ac:dyDescent="0.35">
      <c r="A35" s="6" t="s">
        <v>398</v>
      </c>
      <c r="B35" s="7" t="s">
        <v>4613</v>
      </c>
      <c r="C35" s="7" t="s">
        <v>3194</v>
      </c>
      <c r="D35" s="7" t="s">
        <v>278</v>
      </c>
      <c r="E35" s="7" t="s">
        <v>279</v>
      </c>
      <c r="F35" s="7" t="s">
        <v>563</v>
      </c>
      <c r="G35" s="8">
        <v>5300178</v>
      </c>
      <c r="H35" s="16" t="s">
        <v>3562</v>
      </c>
      <c r="I35" s="18">
        <v>0</v>
      </c>
      <c r="J35" s="19">
        <v>179.52799999999999</v>
      </c>
      <c r="K35" s="19">
        <v>941.77</v>
      </c>
      <c r="L35" s="19">
        <v>589.58199999999999</v>
      </c>
      <c r="M35" s="19">
        <v>417.99200000000002</v>
      </c>
      <c r="N35" s="19">
        <v>410.05399999999997</v>
      </c>
      <c r="O35" s="19">
        <v>770.18</v>
      </c>
      <c r="P35" s="19">
        <v>778.11800000000005</v>
      </c>
      <c r="Q35" s="19"/>
      <c r="R35" s="19"/>
      <c r="S35" s="19"/>
      <c r="T35" s="19"/>
      <c r="U35" s="25">
        <f t="shared" si="1"/>
        <v>4087.2240000000002</v>
      </c>
      <c r="V35" s="18">
        <f t="shared" si="2"/>
        <v>510.90300000000002</v>
      </c>
      <c r="W35" s="39">
        <f t="shared" si="3"/>
        <v>2.4215628445121634E-4</v>
      </c>
      <c r="X35" s="35">
        <f t="shared" si="4"/>
        <v>601.58380000248621</v>
      </c>
      <c r="Y35" s="35"/>
      <c r="Z35" s="49">
        <f t="shared" si="5"/>
        <v>0</v>
      </c>
    </row>
    <row r="36" spans="1:26" x14ac:dyDescent="0.35">
      <c r="A36" s="6" t="s">
        <v>398</v>
      </c>
      <c r="B36" s="7" t="s">
        <v>562</v>
      </c>
      <c r="C36" s="7" t="s">
        <v>3194</v>
      </c>
      <c r="D36" s="7" t="s">
        <v>278</v>
      </c>
      <c r="E36" s="7" t="s">
        <v>279</v>
      </c>
      <c r="F36" s="7" t="s">
        <v>563</v>
      </c>
      <c r="G36" s="8">
        <v>5276103</v>
      </c>
      <c r="H36" s="16" t="s">
        <v>3563</v>
      </c>
      <c r="I36" s="18">
        <v>179.52799999999999</v>
      </c>
      <c r="J36" s="19">
        <v>303.49700000000001</v>
      </c>
      <c r="K36" s="19">
        <v>726.226</v>
      </c>
      <c r="L36" s="19">
        <v>1094.7560000000001</v>
      </c>
      <c r="M36" s="19">
        <v>417.99200000000002</v>
      </c>
      <c r="N36" s="19">
        <v>419.06200000000001</v>
      </c>
      <c r="O36" s="19">
        <v>419.06200000000001</v>
      </c>
      <c r="P36" s="19">
        <v>959.95299999999997</v>
      </c>
      <c r="Q36" s="19"/>
      <c r="R36" s="19"/>
      <c r="S36" s="19"/>
      <c r="T36" s="19"/>
      <c r="U36" s="25">
        <f t="shared" si="1"/>
        <v>4520.076</v>
      </c>
      <c r="V36" s="18">
        <f t="shared" si="2"/>
        <v>565.0095</v>
      </c>
      <c r="W36" s="39">
        <f t="shared" si="3"/>
        <v>2.678015224017857E-4</v>
      </c>
      <c r="X36" s="35">
        <f t="shared" si="4"/>
        <v>665.29372903957244</v>
      </c>
      <c r="Y36" s="35"/>
      <c r="Z36" s="49">
        <f t="shared" si="5"/>
        <v>0</v>
      </c>
    </row>
    <row r="37" spans="1:26" x14ac:dyDescent="0.35">
      <c r="A37" s="6" t="s">
        <v>398</v>
      </c>
      <c r="B37" s="7" t="s">
        <v>562</v>
      </c>
      <c r="C37" s="7" t="s">
        <v>3194</v>
      </c>
      <c r="D37" s="7" t="s">
        <v>278</v>
      </c>
      <c r="E37" s="7" t="s">
        <v>279</v>
      </c>
      <c r="F37" s="7" t="s">
        <v>563</v>
      </c>
      <c r="G37" s="8">
        <v>5299533</v>
      </c>
      <c r="H37" s="16" t="s">
        <v>3564</v>
      </c>
      <c r="I37" s="18">
        <v>0</v>
      </c>
      <c r="J37" s="19">
        <v>303.49700000000001</v>
      </c>
      <c r="K37" s="19">
        <v>726.226</v>
      </c>
      <c r="L37" s="19">
        <v>1094.7560000000001</v>
      </c>
      <c r="M37" s="19">
        <v>180.59800000000001</v>
      </c>
      <c r="N37" s="19">
        <v>238.464</v>
      </c>
      <c r="O37" s="19">
        <v>0</v>
      </c>
      <c r="P37" s="19">
        <v>179.52799999999999</v>
      </c>
      <c r="Q37" s="19"/>
      <c r="R37" s="19"/>
      <c r="S37" s="19"/>
      <c r="T37" s="19"/>
      <c r="U37" s="25">
        <f t="shared" si="1"/>
        <v>2723.069</v>
      </c>
      <c r="V37" s="18">
        <f t="shared" si="2"/>
        <v>340.38362499999999</v>
      </c>
      <c r="W37" s="39">
        <f t="shared" si="3"/>
        <v>1.6133401823445186E-4</v>
      </c>
      <c r="X37" s="35">
        <f t="shared" si="4"/>
        <v>400.79873202177566</v>
      </c>
      <c r="Y37" s="35"/>
      <c r="Z37" s="49">
        <f t="shared" si="5"/>
        <v>0</v>
      </c>
    </row>
    <row r="38" spans="1:26" x14ac:dyDescent="0.35">
      <c r="A38" s="6" t="s">
        <v>398</v>
      </c>
      <c r="B38" s="7" t="s">
        <v>562</v>
      </c>
      <c r="C38" s="7" t="s">
        <v>3194</v>
      </c>
      <c r="D38" s="7" t="s">
        <v>278</v>
      </c>
      <c r="E38" s="7" t="s">
        <v>279</v>
      </c>
      <c r="F38" s="7" t="s">
        <v>563</v>
      </c>
      <c r="G38" s="8">
        <v>5276082</v>
      </c>
      <c r="H38" s="16" t="s">
        <v>3565</v>
      </c>
      <c r="I38" s="18">
        <v>0</v>
      </c>
      <c r="J38" s="19">
        <v>541.96100000000001</v>
      </c>
      <c r="K38" s="19">
        <v>847.88800000000003</v>
      </c>
      <c r="L38" s="19">
        <v>1094.7560000000001</v>
      </c>
      <c r="M38" s="19">
        <v>238.464</v>
      </c>
      <c r="N38" s="19">
        <v>657.52599999999995</v>
      </c>
      <c r="O38" s="19">
        <v>0</v>
      </c>
      <c r="P38" s="19">
        <v>598.59</v>
      </c>
      <c r="Q38" s="19"/>
      <c r="R38" s="19"/>
      <c r="S38" s="19"/>
      <c r="T38" s="19"/>
      <c r="U38" s="25">
        <f t="shared" si="1"/>
        <v>3979.1850000000004</v>
      </c>
      <c r="V38" s="18">
        <f t="shared" si="2"/>
        <v>497.39812500000005</v>
      </c>
      <c r="W38" s="39">
        <f t="shared" si="3"/>
        <v>2.3575528396388684E-4</v>
      </c>
      <c r="X38" s="35">
        <f t="shared" si="4"/>
        <v>585.68192817738714</v>
      </c>
      <c r="Y38" s="35"/>
      <c r="Z38" s="49">
        <f t="shared" si="5"/>
        <v>0</v>
      </c>
    </row>
    <row r="39" spans="1:26" x14ac:dyDescent="0.35">
      <c r="A39" s="6" t="s">
        <v>398</v>
      </c>
      <c r="B39" s="7" t="s">
        <v>562</v>
      </c>
      <c r="C39" s="7" t="s">
        <v>3194</v>
      </c>
      <c r="D39" s="7" t="s">
        <v>278</v>
      </c>
      <c r="E39" s="7" t="s">
        <v>279</v>
      </c>
      <c r="F39" s="7" t="s">
        <v>563</v>
      </c>
      <c r="G39" s="8">
        <v>5276068</v>
      </c>
      <c r="H39" s="16" t="s">
        <v>3566</v>
      </c>
      <c r="I39" s="18">
        <v>0</v>
      </c>
      <c r="J39" s="19">
        <v>483.02499999999998</v>
      </c>
      <c r="K39" s="19">
        <v>847.88800000000003</v>
      </c>
      <c r="L39" s="19">
        <v>1571.684</v>
      </c>
      <c r="M39" s="19">
        <v>417.99200000000002</v>
      </c>
      <c r="N39" s="19">
        <v>484.09500000000003</v>
      </c>
      <c r="O39" s="19">
        <v>419.06200000000001</v>
      </c>
      <c r="P39" s="19">
        <v>2035.471</v>
      </c>
      <c r="Q39" s="19"/>
      <c r="R39" s="19"/>
      <c r="S39" s="19"/>
      <c r="T39" s="19"/>
      <c r="U39" s="25">
        <f t="shared" si="1"/>
        <v>6259.2170000000006</v>
      </c>
      <c r="V39" s="18">
        <f t="shared" si="2"/>
        <v>782.40212500000007</v>
      </c>
      <c r="W39" s="39">
        <f t="shared" si="3"/>
        <v>3.7084063224670073E-4</v>
      </c>
      <c r="X39" s="35">
        <f t="shared" si="4"/>
        <v>921.27163764456316</v>
      </c>
      <c r="Y39" s="35"/>
      <c r="Z39" s="49">
        <f t="shared" si="5"/>
        <v>0</v>
      </c>
    </row>
    <row r="40" spans="1:26" x14ac:dyDescent="0.35">
      <c r="A40" s="6" t="s">
        <v>398</v>
      </c>
      <c r="B40" s="7" t="s">
        <v>562</v>
      </c>
      <c r="C40" s="7" t="s">
        <v>3194</v>
      </c>
      <c r="D40" s="7" t="s">
        <v>278</v>
      </c>
      <c r="E40" s="7" t="s">
        <v>279</v>
      </c>
      <c r="F40" s="7" t="s">
        <v>563</v>
      </c>
      <c r="G40" s="8">
        <v>5299519</v>
      </c>
      <c r="H40" s="16" t="s">
        <v>3567</v>
      </c>
      <c r="I40" s="18">
        <v>0</v>
      </c>
      <c r="J40" s="19">
        <v>303.49700000000001</v>
      </c>
      <c r="K40" s="19">
        <v>906.82399999999996</v>
      </c>
      <c r="L40" s="19">
        <v>1094.7560000000001</v>
      </c>
      <c r="M40" s="19">
        <v>0</v>
      </c>
      <c r="N40" s="19">
        <v>419.06200000000001</v>
      </c>
      <c r="O40" s="19">
        <v>238.464</v>
      </c>
      <c r="P40" s="19">
        <v>359.05599999999998</v>
      </c>
      <c r="Q40" s="19"/>
      <c r="R40" s="19"/>
      <c r="S40" s="19"/>
      <c r="T40" s="19"/>
      <c r="U40" s="25">
        <f t="shared" si="1"/>
        <v>3321.6590000000001</v>
      </c>
      <c r="V40" s="18">
        <f t="shared" si="2"/>
        <v>415.20737500000001</v>
      </c>
      <c r="W40" s="39">
        <f t="shared" si="3"/>
        <v>1.9679875672435444E-4</v>
      </c>
      <c r="X40" s="35">
        <f t="shared" si="4"/>
        <v>488.90304116741783</v>
      </c>
      <c r="Y40" s="35"/>
      <c r="Z40" s="49">
        <f t="shared" si="5"/>
        <v>0</v>
      </c>
    </row>
    <row r="41" spans="1:26" x14ac:dyDescent="0.35">
      <c r="A41" s="6" t="s">
        <v>398</v>
      </c>
      <c r="B41" s="7" t="s">
        <v>562</v>
      </c>
      <c r="C41" s="7" t="s">
        <v>3194</v>
      </c>
      <c r="D41" s="7" t="s">
        <v>278</v>
      </c>
      <c r="E41" s="7" t="s">
        <v>279</v>
      </c>
      <c r="F41" s="7" t="s">
        <v>563</v>
      </c>
      <c r="G41" s="8">
        <v>5296695</v>
      </c>
      <c r="H41" s="16" t="s">
        <v>3568</v>
      </c>
      <c r="I41" s="18">
        <v>180.59800000000001</v>
      </c>
      <c r="J41" s="19">
        <v>0</v>
      </c>
      <c r="K41" s="19">
        <v>238.464</v>
      </c>
      <c r="L41" s="19">
        <v>361.19600000000003</v>
      </c>
      <c r="M41" s="19">
        <v>238.464</v>
      </c>
      <c r="N41" s="19">
        <v>351.11799999999999</v>
      </c>
      <c r="O41" s="19">
        <v>419.06200000000001</v>
      </c>
      <c r="P41" s="19">
        <v>238.464</v>
      </c>
      <c r="Q41" s="19"/>
      <c r="R41" s="19"/>
      <c r="S41" s="19"/>
      <c r="T41" s="19"/>
      <c r="U41" s="25">
        <f t="shared" si="1"/>
        <v>2027.366</v>
      </c>
      <c r="V41" s="18">
        <f t="shared" si="2"/>
        <v>253.42075</v>
      </c>
      <c r="W41" s="39">
        <f t="shared" si="3"/>
        <v>1.2011561338031012E-4</v>
      </c>
      <c r="X41" s="35">
        <f t="shared" si="4"/>
        <v>298.40070969338609</v>
      </c>
      <c r="Y41" s="35"/>
      <c r="Z41" s="49">
        <f t="shared" si="5"/>
        <v>0</v>
      </c>
    </row>
    <row r="42" spans="1:26" x14ac:dyDescent="0.35">
      <c r="A42" s="6" t="s">
        <v>398</v>
      </c>
      <c r="B42" s="7" t="s">
        <v>562</v>
      </c>
      <c r="C42" s="7" t="s">
        <v>3194</v>
      </c>
      <c r="D42" s="7" t="s">
        <v>278</v>
      </c>
      <c r="E42" s="7" t="s">
        <v>279</v>
      </c>
      <c r="F42" s="7" t="s">
        <v>563</v>
      </c>
      <c r="G42" s="8">
        <v>5298295</v>
      </c>
      <c r="H42" s="16" t="s">
        <v>3569</v>
      </c>
      <c r="I42" s="18">
        <v>0</v>
      </c>
      <c r="J42" s="19">
        <v>352.18799999999999</v>
      </c>
      <c r="K42" s="19">
        <v>1066.51</v>
      </c>
      <c r="L42" s="19">
        <v>180.59800000000001</v>
      </c>
      <c r="M42" s="19">
        <v>531.71600000000001</v>
      </c>
      <c r="N42" s="19">
        <v>476.928</v>
      </c>
      <c r="O42" s="19">
        <v>238.464</v>
      </c>
      <c r="P42" s="19">
        <v>1198.249</v>
      </c>
      <c r="Q42" s="19"/>
      <c r="R42" s="19"/>
      <c r="S42" s="19"/>
      <c r="T42" s="19"/>
      <c r="U42" s="25">
        <f t="shared" si="1"/>
        <v>4044.6529999999993</v>
      </c>
      <c r="V42" s="18">
        <f t="shared" si="2"/>
        <v>505.58162499999992</v>
      </c>
      <c r="W42" s="39">
        <f t="shared" si="3"/>
        <v>2.3963407495514446E-4</v>
      </c>
      <c r="X42" s="35">
        <f t="shared" si="4"/>
        <v>595.31792762800751</v>
      </c>
      <c r="Y42" s="35"/>
      <c r="Z42" s="49">
        <f t="shared" si="5"/>
        <v>0</v>
      </c>
    </row>
    <row r="43" spans="1:26" x14ac:dyDescent="0.35">
      <c r="A43" s="6" t="s">
        <v>398</v>
      </c>
      <c r="B43" s="7" t="s">
        <v>562</v>
      </c>
      <c r="C43" s="7" t="s">
        <v>3194</v>
      </c>
      <c r="D43" s="7" t="s">
        <v>278</v>
      </c>
      <c r="E43" s="7" t="s">
        <v>279</v>
      </c>
      <c r="F43" s="7" t="s">
        <v>563</v>
      </c>
      <c r="G43" s="8">
        <v>5290570</v>
      </c>
      <c r="H43" s="16" t="s">
        <v>3570</v>
      </c>
      <c r="I43" s="18">
        <v>179.52799999999999</v>
      </c>
      <c r="J43" s="19">
        <v>410.05399999999997</v>
      </c>
      <c r="K43" s="19">
        <v>950.77800000000002</v>
      </c>
      <c r="L43" s="19">
        <v>950.77800000000002</v>
      </c>
      <c r="M43" s="19">
        <v>351.11799999999999</v>
      </c>
      <c r="N43" s="19">
        <v>950.77800000000002</v>
      </c>
      <c r="O43" s="19">
        <v>476.928</v>
      </c>
      <c r="P43" s="19">
        <v>1017.652</v>
      </c>
      <c r="Q43" s="19"/>
      <c r="R43" s="19"/>
      <c r="S43" s="19"/>
      <c r="T43" s="19"/>
      <c r="U43" s="25">
        <f t="shared" si="1"/>
        <v>5287.6139999999996</v>
      </c>
      <c r="V43" s="18">
        <f t="shared" si="2"/>
        <v>660.95174999999995</v>
      </c>
      <c r="W43" s="39">
        <f t="shared" si="3"/>
        <v>3.1327594471265431E-4</v>
      </c>
      <c r="X43" s="35">
        <f t="shared" si="4"/>
        <v>778.26488664833289</v>
      </c>
      <c r="Y43" s="35"/>
      <c r="Z43" s="49">
        <f t="shared" si="5"/>
        <v>0</v>
      </c>
    </row>
    <row r="44" spans="1:26" x14ac:dyDescent="0.35">
      <c r="A44" s="6" t="s">
        <v>398</v>
      </c>
      <c r="B44" s="7" t="s">
        <v>562</v>
      </c>
      <c r="C44" s="7" t="s">
        <v>3194</v>
      </c>
      <c r="D44" s="7" t="s">
        <v>278</v>
      </c>
      <c r="E44" s="7" t="s">
        <v>279</v>
      </c>
      <c r="F44" s="7" t="s">
        <v>563</v>
      </c>
      <c r="G44" s="8">
        <v>5276099</v>
      </c>
      <c r="H44" s="16" t="s">
        <v>3571</v>
      </c>
      <c r="I44" s="18">
        <v>0</v>
      </c>
      <c r="J44" s="19">
        <v>721.48900000000003</v>
      </c>
      <c r="K44" s="19">
        <v>906.82399999999996</v>
      </c>
      <c r="L44" s="19">
        <v>1274.2840000000001</v>
      </c>
      <c r="M44" s="19">
        <v>0</v>
      </c>
      <c r="N44" s="19">
        <v>179.52799999999999</v>
      </c>
      <c r="O44" s="19">
        <v>419.06200000000001</v>
      </c>
      <c r="P44" s="19">
        <v>1321.1489999999999</v>
      </c>
      <c r="Q44" s="19"/>
      <c r="R44" s="19"/>
      <c r="S44" s="19"/>
      <c r="T44" s="19"/>
      <c r="U44" s="25">
        <f t="shared" si="1"/>
        <v>4822.3359999999993</v>
      </c>
      <c r="V44" s="18">
        <f t="shared" si="2"/>
        <v>602.79199999999992</v>
      </c>
      <c r="W44" s="39">
        <f t="shared" si="3"/>
        <v>2.8570955938195231E-4</v>
      </c>
      <c r="X44" s="35">
        <f t="shared" si="4"/>
        <v>709.78229129814974</v>
      </c>
      <c r="Y44" s="35"/>
      <c r="Z44" s="49">
        <f t="shared" si="5"/>
        <v>0</v>
      </c>
    </row>
    <row r="45" spans="1:26" x14ac:dyDescent="0.35">
      <c r="A45" s="6" t="s">
        <v>398</v>
      </c>
      <c r="B45" s="7" t="s">
        <v>562</v>
      </c>
      <c r="C45" s="7" t="s">
        <v>3194</v>
      </c>
      <c r="D45" s="7" t="s">
        <v>278</v>
      </c>
      <c r="E45" s="7" t="s">
        <v>279</v>
      </c>
      <c r="F45" s="7" t="s">
        <v>563</v>
      </c>
      <c r="G45" s="8">
        <v>5293764</v>
      </c>
      <c r="H45" s="16" t="s">
        <v>3572</v>
      </c>
      <c r="I45" s="18">
        <v>179.52799999999999</v>
      </c>
      <c r="J45" s="19">
        <v>303.49700000000001</v>
      </c>
      <c r="K45" s="19">
        <v>487.762</v>
      </c>
      <c r="L45" s="19">
        <v>1693.346</v>
      </c>
      <c r="M45" s="19">
        <v>180.59800000000001</v>
      </c>
      <c r="N45" s="19">
        <v>419.06200000000001</v>
      </c>
      <c r="O45" s="19">
        <v>351.11799999999999</v>
      </c>
      <c r="P45" s="19">
        <v>902.08699999999999</v>
      </c>
      <c r="Q45" s="19"/>
      <c r="R45" s="19"/>
      <c r="S45" s="19"/>
      <c r="T45" s="19"/>
      <c r="U45" s="25">
        <f t="shared" si="1"/>
        <v>4516.9979999999996</v>
      </c>
      <c r="V45" s="18">
        <f t="shared" si="2"/>
        <v>564.62474999999995</v>
      </c>
      <c r="W45" s="39">
        <f t="shared" si="3"/>
        <v>2.6761915974107982E-4</v>
      </c>
      <c r="X45" s="35">
        <f t="shared" si="4"/>
        <v>664.84068929024443</v>
      </c>
      <c r="Y45" s="35"/>
      <c r="Z45" s="49">
        <f t="shared" si="5"/>
        <v>0</v>
      </c>
    </row>
    <row r="46" spans="1:26" x14ac:dyDescent="0.35">
      <c r="A46" s="6" t="s">
        <v>398</v>
      </c>
      <c r="B46" s="7" t="s">
        <v>562</v>
      </c>
      <c r="C46" s="7" t="s">
        <v>3194</v>
      </c>
      <c r="D46" s="7" t="s">
        <v>278</v>
      </c>
      <c r="E46" s="7" t="s">
        <v>279</v>
      </c>
      <c r="F46" s="7" t="s">
        <v>563</v>
      </c>
      <c r="G46" s="8">
        <v>5296688</v>
      </c>
      <c r="H46" s="16" t="s">
        <v>3573</v>
      </c>
      <c r="I46" s="18">
        <v>0</v>
      </c>
      <c r="J46" s="19">
        <v>713.55100000000004</v>
      </c>
      <c r="K46" s="19">
        <v>667.29</v>
      </c>
      <c r="L46" s="19">
        <v>1504.81</v>
      </c>
      <c r="M46" s="19">
        <v>352.18799999999999</v>
      </c>
      <c r="N46" s="19">
        <v>419.06200000000001</v>
      </c>
      <c r="O46" s="19">
        <v>417.99200000000002</v>
      </c>
      <c r="P46" s="19">
        <v>722.55899999999997</v>
      </c>
      <c r="Q46" s="19"/>
      <c r="R46" s="19"/>
      <c r="S46" s="19"/>
      <c r="T46" s="19"/>
      <c r="U46" s="25">
        <f t="shared" si="1"/>
        <v>4797.4520000000002</v>
      </c>
      <c r="V46" s="18">
        <f t="shared" si="2"/>
        <v>599.68150000000003</v>
      </c>
      <c r="W46" s="39">
        <f t="shared" si="3"/>
        <v>2.8423525384296453E-4</v>
      </c>
      <c r="X46" s="35">
        <f t="shared" si="4"/>
        <v>706.1197048386698</v>
      </c>
      <c r="Y46" s="35"/>
      <c r="Z46" s="49">
        <f t="shared" si="5"/>
        <v>0</v>
      </c>
    </row>
    <row r="47" spans="1:26" x14ac:dyDescent="0.35">
      <c r="A47" s="6" t="s">
        <v>398</v>
      </c>
      <c r="B47" s="7" t="s">
        <v>562</v>
      </c>
      <c r="C47" s="7" t="s">
        <v>3194</v>
      </c>
      <c r="D47" s="7" t="s">
        <v>278</v>
      </c>
      <c r="E47" s="7" t="s">
        <v>279</v>
      </c>
      <c r="F47" s="7" t="s">
        <v>563</v>
      </c>
      <c r="G47" s="8">
        <v>5297469</v>
      </c>
      <c r="H47" s="16" t="s">
        <v>3574</v>
      </c>
      <c r="I47" s="18">
        <v>238.464</v>
      </c>
      <c r="J47" s="19">
        <v>483.02499999999998</v>
      </c>
      <c r="K47" s="19">
        <v>1335.65</v>
      </c>
      <c r="L47" s="19">
        <v>787.59199999999998</v>
      </c>
      <c r="M47" s="19">
        <v>417.99200000000002</v>
      </c>
      <c r="N47" s="19">
        <v>598.59</v>
      </c>
      <c r="O47" s="19">
        <v>0</v>
      </c>
      <c r="P47" s="19">
        <v>722.55899999999997</v>
      </c>
      <c r="Q47" s="19"/>
      <c r="R47" s="19"/>
      <c r="S47" s="19"/>
      <c r="T47" s="19"/>
      <c r="U47" s="25">
        <f t="shared" si="1"/>
        <v>4583.8720000000003</v>
      </c>
      <c r="V47" s="18">
        <f t="shared" si="2"/>
        <v>572.98400000000004</v>
      </c>
      <c r="W47" s="39">
        <f t="shared" si="3"/>
        <v>2.7158125219463531E-4</v>
      </c>
      <c r="X47" s="35">
        <f t="shared" si="4"/>
        <v>674.68363282389134</v>
      </c>
      <c r="Y47" s="35"/>
      <c r="Z47" s="49">
        <f t="shared" si="5"/>
        <v>0</v>
      </c>
    </row>
    <row r="48" spans="1:26" x14ac:dyDescent="0.35">
      <c r="A48" s="6" t="s">
        <v>398</v>
      </c>
      <c r="B48" s="7" t="s">
        <v>562</v>
      </c>
      <c r="C48" s="7" t="s">
        <v>3194</v>
      </c>
      <c r="D48" s="7" t="s">
        <v>278</v>
      </c>
      <c r="E48" s="7" t="s">
        <v>279</v>
      </c>
      <c r="F48" s="7" t="s">
        <v>563</v>
      </c>
      <c r="G48" s="8">
        <v>5276110</v>
      </c>
      <c r="H48" s="16" t="s">
        <v>3575</v>
      </c>
      <c r="I48" s="18">
        <v>779.18700000000001</v>
      </c>
      <c r="J48" s="19">
        <v>303.49700000000001</v>
      </c>
      <c r="K48" s="19">
        <v>667.29</v>
      </c>
      <c r="L48" s="19">
        <v>1094.7560000000001</v>
      </c>
      <c r="M48" s="19">
        <v>417.99200000000002</v>
      </c>
      <c r="N48" s="19">
        <v>419.06200000000001</v>
      </c>
      <c r="O48" s="19">
        <v>598.59</v>
      </c>
      <c r="P48" s="19">
        <v>722.55899999999997</v>
      </c>
      <c r="Q48" s="19"/>
      <c r="R48" s="19"/>
      <c r="S48" s="19"/>
      <c r="T48" s="19"/>
      <c r="U48" s="25">
        <f t="shared" si="1"/>
        <v>5002.933</v>
      </c>
      <c r="V48" s="18">
        <f t="shared" si="2"/>
        <v>625.366625</v>
      </c>
      <c r="W48" s="39">
        <f t="shared" si="3"/>
        <v>2.9640941299972234E-4</v>
      </c>
      <c r="X48" s="35">
        <f t="shared" si="4"/>
        <v>736.36371417319879</v>
      </c>
      <c r="Y48" s="35"/>
      <c r="Z48" s="49">
        <f t="shared" si="5"/>
        <v>0</v>
      </c>
    </row>
    <row r="49" spans="1:26" x14ac:dyDescent="0.35">
      <c r="A49" s="6" t="s">
        <v>398</v>
      </c>
      <c r="B49" s="7" t="s">
        <v>562</v>
      </c>
      <c r="C49" s="7" t="s">
        <v>3194</v>
      </c>
      <c r="D49" s="7" t="s">
        <v>278</v>
      </c>
      <c r="E49" s="7" t="s">
        <v>279</v>
      </c>
      <c r="F49" s="7" t="s">
        <v>563</v>
      </c>
      <c r="G49" s="8">
        <v>5276497</v>
      </c>
      <c r="H49" s="16" t="s">
        <v>3576</v>
      </c>
      <c r="I49" s="18">
        <v>0</v>
      </c>
      <c r="J49" s="19">
        <v>778.11900000000003</v>
      </c>
      <c r="K49" s="19">
        <v>702.23800000000006</v>
      </c>
      <c r="L49" s="19">
        <v>940.702</v>
      </c>
      <c r="M49" s="19">
        <v>2162.895</v>
      </c>
      <c r="N49" s="19">
        <v>953.85599999999999</v>
      </c>
      <c r="O49" s="19">
        <v>718.11400000000003</v>
      </c>
      <c r="P49" s="19">
        <v>1139.3150000000001</v>
      </c>
      <c r="Q49" s="19"/>
      <c r="R49" s="19"/>
      <c r="S49" s="19"/>
      <c r="T49" s="19"/>
      <c r="U49" s="25">
        <f t="shared" si="1"/>
        <v>7395.2389999999996</v>
      </c>
      <c r="V49" s="18">
        <f t="shared" si="2"/>
        <v>924.40487499999995</v>
      </c>
      <c r="W49" s="39">
        <f t="shared" si="3"/>
        <v>4.381466733579389E-4</v>
      </c>
      <c r="X49" s="35">
        <f t="shared" si="4"/>
        <v>1088.4786298834088</v>
      </c>
      <c r="Y49" s="35"/>
      <c r="Z49" s="49">
        <f t="shared" si="5"/>
        <v>0</v>
      </c>
    </row>
    <row r="50" spans="1:26" x14ac:dyDescent="0.35">
      <c r="A50" s="6" t="s">
        <v>398</v>
      </c>
      <c r="B50" s="7" t="s">
        <v>562</v>
      </c>
      <c r="C50" s="7" t="s">
        <v>3194</v>
      </c>
      <c r="D50" s="7" t="s">
        <v>278</v>
      </c>
      <c r="E50" s="7" t="s">
        <v>279</v>
      </c>
      <c r="F50" s="7" t="s">
        <v>563</v>
      </c>
      <c r="G50" s="8">
        <v>5294424</v>
      </c>
      <c r="H50" s="16" t="s">
        <v>3577</v>
      </c>
      <c r="I50" s="18">
        <v>539.65499999999997</v>
      </c>
      <c r="J50" s="19">
        <v>238.464</v>
      </c>
      <c r="K50" s="19">
        <v>1820.816</v>
      </c>
      <c r="L50" s="19">
        <v>343.18099999999998</v>
      </c>
      <c r="M50" s="19">
        <v>523.779</v>
      </c>
      <c r="N50" s="19">
        <v>0</v>
      </c>
      <c r="O50" s="19">
        <v>1852.568</v>
      </c>
      <c r="P50" s="19">
        <v>1139.3140000000001</v>
      </c>
      <c r="Q50" s="19"/>
      <c r="R50" s="19"/>
      <c r="S50" s="19"/>
      <c r="T50" s="19"/>
      <c r="U50" s="25">
        <f t="shared" si="1"/>
        <v>6457.777</v>
      </c>
      <c r="V50" s="18">
        <f t="shared" si="2"/>
        <v>807.22212500000001</v>
      </c>
      <c r="W50" s="39">
        <f t="shared" si="3"/>
        <v>3.8260474202894739E-4</v>
      </c>
      <c r="X50" s="35">
        <f t="shared" si="4"/>
        <v>950.49696988191863</v>
      </c>
      <c r="Y50" s="35"/>
      <c r="Z50" s="49">
        <f t="shared" si="5"/>
        <v>0</v>
      </c>
    </row>
    <row r="51" spans="1:26" x14ac:dyDescent="0.35">
      <c r="A51" s="6" t="s">
        <v>398</v>
      </c>
      <c r="B51" s="7" t="s">
        <v>562</v>
      </c>
      <c r="C51" s="7" t="s">
        <v>3194</v>
      </c>
      <c r="D51" s="7" t="s">
        <v>278</v>
      </c>
      <c r="E51" s="7" t="s">
        <v>279</v>
      </c>
      <c r="F51" s="7" t="s">
        <v>563</v>
      </c>
      <c r="G51" s="8">
        <v>5297601</v>
      </c>
      <c r="H51" s="16" t="s">
        <v>3578</v>
      </c>
      <c r="I51" s="18">
        <v>343.18099999999998</v>
      </c>
      <c r="J51" s="19">
        <v>835.98500000000001</v>
      </c>
      <c r="K51" s="19">
        <v>1417.63</v>
      </c>
      <c r="L51" s="19">
        <v>1268.0070000000001</v>
      </c>
      <c r="M51" s="19">
        <v>1621.1020000000001</v>
      </c>
      <c r="N51" s="19">
        <v>1312.913</v>
      </c>
      <c r="O51" s="19">
        <v>1614.104</v>
      </c>
      <c r="P51" s="19">
        <v>1141.452</v>
      </c>
      <c r="Q51" s="19"/>
      <c r="R51" s="19"/>
      <c r="S51" s="19"/>
      <c r="T51" s="19"/>
      <c r="U51" s="25">
        <f t="shared" si="1"/>
        <v>9554.3739999999998</v>
      </c>
      <c r="V51" s="18">
        <f t="shared" si="2"/>
        <v>1194.29675</v>
      </c>
      <c r="W51" s="39">
        <f t="shared" si="3"/>
        <v>5.6606922157858381E-4</v>
      </c>
      <c r="X51" s="35">
        <f t="shared" si="4"/>
        <v>1406.2739447519768</v>
      </c>
      <c r="Y51" s="35"/>
      <c r="Z51" s="49">
        <f t="shared" si="5"/>
        <v>0</v>
      </c>
    </row>
    <row r="52" spans="1:26" x14ac:dyDescent="0.35">
      <c r="A52" s="6" t="s">
        <v>398</v>
      </c>
      <c r="B52" s="7" t="s">
        <v>562</v>
      </c>
      <c r="C52" s="7" t="s">
        <v>3194</v>
      </c>
      <c r="D52" s="7" t="s">
        <v>278</v>
      </c>
      <c r="E52" s="7" t="s">
        <v>279</v>
      </c>
      <c r="F52" s="7" t="s">
        <v>563</v>
      </c>
      <c r="G52" s="8">
        <v>5290075</v>
      </c>
      <c r="H52" s="16" t="s">
        <v>3579</v>
      </c>
      <c r="I52" s="18">
        <v>3874.5210000000002</v>
      </c>
      <c r="J52" s="19">
        <v>476.928</v>
      </c>
      <c r="K52" s="19">
        <v>1401.7539999999999</v>
      </c>
      <c r="L52" s="19">
        <v>1676.2460000000001</v>
      </c>
      <c r="M52" s="19">
        <v>900.851</v>
      </c>
      <c r="N52" s="19">
        <v>1192.32</v>
      </c>
      <c r="O52" s="19">
        <v>2514.953</v>
      </c>
      <c r="P52" s="19">
        <v>1741.1110000000001</v>
      </c>
      <c r="Q52" s="19"/>
      <c r="R52" s="19"/>
      <c r="S52" s="19"/>
      <c r="T52" s="19"/>
      <c r="U52" s="25">
        <f t="shared" si="1"/>
        <v>13778.684000000001</v>
      </c>
      <c r="V52" s="18">
        <f t="shared" si="2"/>
        <v>1722.3355000000001</v>
      </c>
      <c r="W52" s="39">
        <f t="shared" si="3"/>
        <v>8.1634745785095792E-4</v>
      </c>
      <c r="X52" s="35">
        <f t="shared" si="4"/>
        <v>2028.0349400359405</v>
      </c>
      <c r="Y52" s="35"/>
      <c r="Z52" s="49">
        <f t="shared" si="5"/>
        <v>0</v>
      </c>
    </row>
    <row r="53" spans="1:26" x14ac:dyDescent="0.35">
      <c r="A53" s="6" t="s">
        <v>398</v>
      </c>
      <c r="B53" s="7" t="s">
        <v>562</v>
      </c>
      <c r="C53" s="7" t="s">
        <v>3194</v>
      </c>
      <c r="D53" s="7" t="s">
        <v>278</v>
      </c>
      <c r="E53" s="7" t="s">
        <v>279</v>
      </c>
      <c r="F53" s="7" t="s">
        <v>563</v>
      </c>
      <c r="G53" s="8">
        <v>5270877</v>
      </c>
      <c r="H53" s="16" t="s">
        <v>3580</v>
      </c>
      <c r="I53" s="18">
        <v>1674.1079999999999</v>
      </c>
      <c r="J53" s="19">
        <v>5578.5159999999996</v>
      </c>
      <c r="K53" s="19">
        <v>3465.6750000000002</v>
      </c>
      <c r="L53" s="19">
        <v>7913.4809999999998</v>
      </c>
      <c r="M53" s="19">
        <v>359.05700000000002</v>
      </c>
      <c r="N53" s="19">
        <v>238.464</v>
      </c>
      <c r="O53" s="19">
        <v>1506.4839999999999</v>
      </c>
      <c r="P53" s="19">
        <v>0</v>
      </c>
      <c r="Q53" s="19"/>
      <c r="R53" s="19"/>
      <c r="S53" s="19"/>
      <c r="T53" s="19"/>
      <c r="U53" s="25">
        <f t="shared" si="1"/>
        <v>20735.785</v>
      </c>
      <c r="V53" s="18">
        <f t="shared" si="2"/>
        <v>2591.973125</v>
      </c>
      <c r="W53" s="39">
        <f t="shared" si="3"/>
        <v>1.2285357129384797E-3</v>
      </c>
      <c r="X53" s="35">
        <f t="shared" si="4"/>
        <v>3052.0256135544691</v>
      </c>
      <c r="Y53" s="35"/>
      <c r="Z53" s="49">
        <f t="shared" si="5"/>
        <v>0</v>
      </c>
    </row>
    <row r="54" spans="1:26" x14ac:dyDescent="0.35">
      <c r="A54" s="6" t="s">
        <v>398</v>
      </c>
      <c r="B54" s="7" t="s">
        <v>562</v>
      </c>
      <c r="C54" s="7" t="s">
        <v>3194</v>
      </c>
      <c r="D54" s="7" t="s">
        <v>278</v>
      </c>
      <c r="E54" s="7" t="s">
        <v>279</v>
      </c>
      <c r="F54" s="7" t="s">
        <v>563</v>
      </c>
      <c r="G54" s="8">
        <v>5270912</v>
      </c>
      <c r="H54" s="16" t="s">
        <v>3581</v>
      </c>
      <c r="I54" s="18">
        <v>0</v>
      </c>
      <c r="J54" s="19">
        <v>238.464</v>
      </c>
      <c r="K54" s="19">
        <v>1027.4169999999999</v>
      </c>
      <c r="L54" s="19">
        <v>838.12300000000005</v>
      </c>
      <c r="M54" s="19">
        <v>0</v>
      </c>
      <c r="N54" s="19">
        <v>0</v>
      </c>
      <c r="O54" s="19">
        <v>238.464</v>
      </c>
      <c r="P54" s="19">
        <v>0</v>
      </c>
      <c r="Q54" s="19"/>
      <c r="R54" s="19"/>
      <c r="S54" s="19"/>
      <c r="T54" s="19"/>
      <c r="U54" s="25">
        <f t="shared" si="1"/>
        <v>2342.4679999999998</v>
      </c>
      <c r="V54" s="18">
        <f t="shared" si="2"/>
        <v>292.80849999999998</v>
      </c>
      <c r="W54" s="39">
        <f t="shared" si="3"/>
        <v>1.387845019812645E-4</v>
      </c>
      <c r="X54" s="35">
        <f t="shared" si="4"/>
        <v>344.77943974301962</v>
      </c>
      <c r="Y54" s="35"/>
      <c r="Z54" s="49">
        <f t="shared" si="5"/>
        <v>0</v>
      </c>
    </row>
    <row r="55" spans="1:26" x14ac:dyDescent="0.35">
      <c r="A55" s="6" t="s">
        <v>398</v>
      </c>
      <c r="B55" s="7" t="s">
        <v>562</v>
      </c>
      <c r="C55" s="7" t="s">
        <v>3194</v>
      </c>
      <c r="D55" s="7" t="s">
        <v>278</v>
      </c>
      <c r="E55" s="7" t="s">
        <v>279</v>
      </c>
      <c r="F55" s="7" t="s">
        <v>563</v>
      </c>
      <c r="G55" s="8">
        <v>5274105</v>
      </c>
      <c r="H55" s="16" t="s">
        <v>3582</v>
      </c>
      <c r="I55" s="18">
        <v>179.52799999999999</v>
      </c>
      <c r="J55" s="19">
        <v>722.55899999999997</v>
      </c>
      <c r="K55" s="19">
        <v>597.52</v>
      </c>
      <c r="L55" s="19">
        <v>606.99400000000003</v>
      </c>
      <c r="M55" s="19">
        <v>0</v>
      </c>
      <c r="N55" s="19">
        <v>484.09500000000003</v>
      </c>
      <c r="O55" s="19">
        <v>419.06200000000001</v>
      </c>
      <c r="P55" s="19">
        <v>721.48900000000003</v>
      </c>
      <c r="Q55" s="19"/>
      <c r="R55" s="19"/>
      <c r="S55" s="19"/>
      <c r="T55" s="19"/>
      <c r="U55" s="25">
        <f t="shared" si="1"/>
        <v>3731.2469999999998</v>
      </c>
      <c r="V55" s="18">
        <f t="shared" si="2"/>
        <v>466.40587499999998</v>
      </c>
      <c r="W55" s="39">
        <f t="shared" si="3"/>
        <v>2.2106566948367585E-4</v>
      </c>
      <c r="X55" s="35">
        <f t="shared" si="4"/>
        <v>549.18882571835468</v>
      </c>
      <c r="Y55" s="35"/>
      <c r="Z55" s="49">
        <f t="shared" si="5"/>
        <v>0</v>
      </c>
    </row>
    <row r="56" spans="1:26" x14ac:dyDescent="0.35">
      <c r="A56" s="6" t="s">
        <v>398</v>
      </c>
      <c r="B56" s="7" t="s">
        <v>562</v>
      </c>
      <c r="C56" s="7" t="s">
        <v>3194</v>
      </c>
      <c r="D56" s="7" t="s">
        <v>278</v>
      </c>
      <c r="E56" s="7" t="s">
        <v>279</v>
      </c>
      <c r="F56" s="7" t="s">
        <v>563</v>
      </c>
      <c r="G56" s="8">
        <v>5276075</v>
      </c>
      <c r="H56" s="16" t="s">
        <v>3583</v>
      </c>
      <c r="I56" s="18">
        <v>0</v>
      </c>
      <c r="J56" s="19">
        <v>483.02499999999998</v>
      </c>
      <c r="K56" s="19">
        <v>726.226</v>
      </c>
      <c r="L56" s="19">
        <v>1094.7560000000001</v>
      </c>
      <c r="M56" s="19">
        <v>482.34500000000003</v>
      </c>
      <c r="N56" s="19">
        <v>424.47899999999998</v>
      </c>
      <c r="O56" s="19">
        <v>417.99200000000002</v>
      </c>
      <c r="P56" s="19">
        <v>722.55899999999997</v>
      </c>
      <c r="Q56" s="19"/>
      <c r="R56" s="19"/>
      <c r="S56" s="19"/>
      <c r="T56" s="19"/>
      <c r="U56" s="25">
        <f t="shared" si="1"/>
        <v>4351.3819999999996</v>
      </c>
      <c r="V56" s="18">
        <f t="shared" si="2"/>
        <v>543.92274999999995</v>
      </c>
      <c r="W56" s="39">
        <f t="shared" si="3"/>
        <v>2.5780688735139122E-4</v>
      </c>
      <c r="X56" s="35">
        <f t="shared" si="4"/>
        <v>640.46426592289004</v>
      </c>
      <c r="Y56" s="35"/>
      <c r="Z56" s="49">
        <f t="shared" si="5"/>
        <v>0</v>
      </c>
    </row>
    <row r="57" spans="1:26" x14ac:dyDescent="0.35">
      <c r="A57" s="6" t="s">
        <v>398</v>
      </c>
      <c r="B57" s="7" t="s">
        <v>562</v>
      </c>
      <c r="C57" s="7" t="s">
        <v>3194</v>
      </c>
      <c r="D57" s="7" t="s">
        <v>278</v>
      </c>
      <c r="E57" s="7" t="s">
        <v>279</v>
      </c>
      <c r="F57" s="7" t="s">
        <v>563</v>
      </c>
      <c r="G57" s="8">
        <v>5277133</v>
      </c>
      <c r="H57" s="16" t="s">
        <v>3584</v>
      </c>
      <c r="I57" s="18">
        <v>359.05700000000002</v>
      </c>
      <c r="J57" s="19">
        <v>238.464</v>
      </c>
      <c r="K57" s="19">
        <v>1215.7380000000001</v>
      </c>
      <c r="L57" s="19">
        <v>419.06200000000001</v>
      </c>
      <c r="M57" s="19">
        <v>0</v>
      </c>
      <c r="N57" s="19">
        <v>303.49700000000001</v>
      </c>
      <c r="O57" s="19">
        <v>180.59800000000001</v>
      </c>
      <c r="P57" s="19">
        <v>1081.616</v>
      </c>
      <c r="Q57" s="19"/>
      <c r="R57" s="19"/>
      <c r="S57" s="19"/>
      <c r="T57" s="19"/>
      <c r="U57" s="25">
        <f t="shared" si="1"/>
        <v>3798.0319999999997</v>
      </c>
      <c r="V57" s="18">
        <f t="shared" si="2"/>
        <v>474.75399999999996</v>
      </c>
      <c r="W57" s="39">
        <f t="shared" si="3"/>
        <v>2.250224889428184E-4</v>
      </c>
      <c r="X57" s="35">
        <f t="shared" si="4"/>
        <v>559.01866966210866</v>
      </c>
      <c r="Y57" s="35"/>
      <c r="Z57" s="49">
        <f t="shared" si="5"/>
        <v>0</v>
      </c>
    </row>
    <row r="58" spans="1:26" x14ac:dyDescent="0.35">
      <c r="A58" s="6" t="s">
        <v>398</v>
      </c>
      <c r="B58" s="7" t="s">
        <v>562</v>
      </c>
      <c r="C58" s="7" t="s">
        <v>3194</v>
      </c>
      <c r="D58" s="7" t="s">
        <v>278</v>
      </c>
      <c r="E58" s="7" t="s">
        <v>279</v>
      </c>
      <c r="F58" s="7" t="s">
        <v>563</v>
      </c>
      <c r="G58" s="8">
        <v>5290587</v>
      </c>
      <c r="H58" s="16" t="s">
        <v>3585</v>
      </c>
      <c r="I58" s="18">
        <v>0</v>
      </c>
      <c r="J58" s="19">
        <v>303.49700000000001</v>
      </c>
      <c r="K58" s="19">
        <v>487.762</v>
      </c>
      <c r="L58" s="19">
        <v>1151.385</v>
      </c>
      <c r="M58" s="19">
        <v>238.464</v>
      </c>
      <c r="N58" s="19">
        <v>0</v>
      </c>
      <c r="O58" s="19">
        <v>360.12599999999998</v>
      </c>
      <c r="P58" s="19">
        <v>903.15700000000004</v>
      </c>
      <c r="Q58" s="19"/>
      <c r="R58" s="19"/>
      <c r="S58" s="19"/>
      <c r="T58" s="19"/>
      <c r="U58" s="25">
        <f t="shared" si="1"/>
        <v>3444.3910000000005</v>
      </c>
      <c r="V58" s="18">
        <f t="shared" si="2"/>
        <v>430.54887500000007</v>
      </c>
      <c r="W58" s="39">
        <f t="shared" si="3"/>
        <v>2.0407027526683384E-4</v>
      </c>
      <c r="X58" s="35">
        <f t="shared" si="4"/>
        <v>506.96752281606382</v>
      </c>
      <c r="Y58" s="35"/>
      <c r="Z58" s="49">
        <f t="shared" si="5"/>
        <v>0</v>
      </c>
    </row>
    <row r="59" spans="1:26" x14ac:dyDescent="0.35">
      <c r="A59" s="6" t="s">
        <v>398</v>
      </c>
      <c r="B59" s="7" t="s">
        <v>562</v>
      </c>
      <c r="C59" s="7" t="s">
        <v>3194</v>
      </c>
      <c r="D59" s="7" t="s">
        <v>278</v>
      </c>
      <c r="E59" s="7" t="s">
        <v>279</v>
      </c>
      <c r="F59" s="7" t="s">
        <v>563</v>
      </c>
      <c r="G59" s="8">
        <v>5291607</v>
      </c>
      <c r="H59" s="16" t="s">
        <v>3586</v>
      </c>
      <c r="I59" s="18">
        <v>180.59800000000001</v>
      </c>
      <c r="J59" s="19">
        <v>303.49700000000001</v>
      </c>
      <c r="K59" s="19">
        <v>598.59</v>
      </c>
      <c r="L59" s="19">
        <v>845.45799999999997</v>
      </c>
      <c r="M59" s="19">
        <v>238.464</v>
      </c>
      <c r="N59" s="19">
        <v>1024.9860000000001</v>
      </c>
      <c r="O59" s="19">
        <v>657.52599999999995</v>
      </c>
      <c r="P59" s="19">
        <v>779.18799999999999</v>
      </c>
      <c r="Q59" s="19"/>
      <c r="R59" s="19"/>
      <c r="S59" s="19"/>
      <c r="T59" s="19"/>
      <c r="U59" s="25">
        <f t="shared" si="1"/>
        <v>4628.3069999999998</v>
      </c>
      <c r="V59" s="18">
        <f t="shared" si="2"/>
        <v>578.53837499999997</v>
      </c>
      <c r="W59" s="39">
        <f t="shared" si="3"/>
        <v>2.7421389833773627E-4</v>
      </c>
      <c r="X59" s="35">
        <f t="shared" si="4"/>
        <v>681.22386065410331</v>
      </c>
      <c r="Y59" s="35"/>
      <c r="Z59" s="49">
        <f t="shared" si="5"/>
        <v>0</v>
      </c>
    </row>
    <row r="60" spans="1:26" x14ac:dyDescent="0.35">
      <c r="A60" s="6" t="s">
        <v>398</v>
      </c>
      <c r="B60" s="7" t="s">
        <v>562</v>
      </c>
      <c r="C60" s="7" t="s">
        <v>3194</v>
      </c>
      <c r="D60" s="7" t="s">
        <v>278</v>
      </c>
      <c r="E60" s="7" t="s">
        <v>279</v>
      </c>
      <c r="F60" s="7" t="s">
        <v>563</v>
      </c>
      <c r="G60" s="8">
        <v>5292800</v>
      </c>
      <c r="H60" s="16" t="s">
        <v>3587</v>
      </c>
      <c r="I60" s="18">
        <v>0</v>
      </c>
      <c r="J60" s="19">
        <v>0</v>
      </c>
      <c r="K60" s="19">
        <v>0</v>
      </c>
      <c r="L60" s="19">
        <v>1558.376</v>
      </c>
      <c r="M60" s="19">
        <v>539.65499999999997</v>
      </c>
      <c r="N60" s="19">
        <v>476.928</v>
      </c>
      <c r="O60" s="19">
        <v>599.65899999999999</v>
      </c>
      <c r="P60" s="19">
        <v>476.928</v>
      </c>
      <c r="Q60" s="19"/>
      <c r="R60" s="19"/>
      <c r="S60" s="19"/>
      <c r="T60" s="19"/>
      <c r="U60" s="25">
        <f t="shared" si="1"/>
        <v>3651.5459999999998</v>
      </c>
      <c r="V60" s="18">
        <f t="shared" si="2"/>
        <v>456.44324999999998</v>
      </c>
      <c r="W60" s="39">
        <f t="shared" si="3"/>
        <v>2.1634361411625622E-4</v>
      </c>
      <c r="X60" s="35">
        <f t="shared" si="4"/>
        <v>537.45792218970098</v>
      </c>
      <c r="Y60" s="35"/>
      <c r="Z60" s="49">
        <f t="shared" si="5"/>
        <v>0</v>
      </c>
    </row>
    <row r="61" spans="1:26" x14ac:dyDescent="0.35">
      <c r="A61" s="6" t="s">
        <v>398</v>
      </c>
      <c r="B61" s="7" t="s">
        <v>562</v>
      </c>
      <c r="C61" s="7" t="s">
        <v>3194</v>
      </c>
      <c r="D61" s="7" t="s">
        <v>278</v>
      </c>
      <c r="E61" s="7" t="s">
        <v>279</v>
      </c>
      <c r="F61" s="7" t="s">
        <v>563</v>
      </c>
      <c r="G61" s="8">
        <v>5292817</v>
      </c>
      <c r="H61" s="16" t="s">
        <v>3588</v>
      </c>
      <c r="I61" s="18">
        <v>419.06200000000001</v>
      </c>
      <c r="J61" s="19">
        <v>419.06200000000001</v>
      </c>
      <c r="K61" s="19">
        <v>1333.22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/>
      <c r="R61" s="19"/>
      <c r="S61" s="19"/>
      <c r="T61" s="19"/>
      <c r="U61" s="25">
        <f t="shared" si="1"/>
        <v>2171.3440000000001</v>
      </c>
      <c r="V61" s="18">
        <f t="shared" si="2"/>
        <v>271.41800000000001</v>
      </c>
      <c r="W61" s="39">
        <f t="shared" si="3"/>
        <v>1.2864589640926015E-4</v>
      </c>
      <c r="X61" s="35">
        <f t="shared" si="4"/>
        <v>319.59231366634134</v>
      </c>
      <c r="Y61" s="35"/>
      <c r="Z61" s="49">
        <f t="shared" si="5"/>
        <v>0</v>
      </c>
    </row>
    <row r="62" spans="1:26" x14ac:dyDescent="0.35">
      <c r="A62" s="6" t="s">
        <v>398</v>
      </c>
      <c r="B62" s="7" t="s">
        <v>562</v>
      </c>
      <c r="C62" s="7" t="s">
        <v>3194</v>
      </c>
      <c r="D62" s="7" t="s">
        <v>278</v>
      </c>
      <c r="E62" s="7" t="s">
        <v>279</v>
      </c>
      <c r="F62" s="7" t="s">
        <v>563</v>
      </c>
      <c r="G62" s="8">
        <v>5293494</v>
      </c>
      <c r="H62" s="16" t="s">
        <v>3589</v>
      </c>
      <c r="I62" s="18">
        <v>1197.18</v>
      </c>
      <c r="J62" s="19">
        <v>0</v>
      </c>
      <c r="K62" s="19">
        <v>0</v>
      </c>
      <c r="L62" s="19">
        <v>657.52599999999995</v>
      </c>
      <c r="M62" s="19">
        <v>359.05700000000002</v>
      </c>
      <c r="N62" s="19">
        <v>0</v>
      </c>
      <c r="O62" s="19">
        <v>0</v>
      </c>
      <c r="P62" s="19">
        <v>303.49700000000001</v>
      </c>
      <c r="Q62" s="19"/>
      <c r="R62" s="19"/>
      <c r="S62" s="19"/>
      <c r="T62" s="19"/>
      <c r="U62" s="25">
        <f t="shared" si="1"/>
        <v>2517.2599999999998</v>
      </c>
      <c r="V62" s="18">
        <f t="shared" si="2"/>
        <v>314.65749999999997</v>
      </c>
      <c r="W62" s="39">
        <f t="shared" si="3"/>
        <v>1.4914042601963309E-4</v>
      </c>
      <c r="X62" s="35">
        <f t="shared" si="4"/>
        <v>370.50644554696737</v>
      </c>
      <c r="Y62" s="35"/>
      <c r="Z62" s="49">
        <f t="shared" si="5"/>
        <v>0</v>
      </c>
    </row>
    <row r="63" spans="1:26" x14ac:dyDescent="0.35">
      <c r="A63" s="6" t="s">
        <v>398</v>
      </c>
      <c r="B63" s="7" t="s">
        <v>562</v>
      </c>
      <c r="C63" s="7" t="s">
        <v>3194</v>
      </c>
      <c r="D63" s="7" t="s">
        <v>278</v>
      </c>
      <c r="E63" s="7" t="s">
        <v>279</v>
      </c>
      <c r="F63" s="7" t="s">
        <v>563</v>
      </c>
      <c r="G63" s="8">
        <v>5294389</v>
      </c>
      <c r="H63" s="16" t="s">
        <v>3590</v>
      </c>
      <c r="I63" s="18">
        <v>343.18099999999998</v>
      </c>
      <c r="J63" s="19">
        <v>0</v>
      </c>
      <c r="K63" s="19">
        <v>0</v>
      </c>
      <c r="L63" s="19">
        <v>1179.1659999999999</v>
      </c>
      <c r="M63" s="19">
        <v>1121.3</v>
      </c>
      <c r="N63" s="19">
        <v>238.464</v>
      </c>
      <c r="O63" s="19">
        <v>1972.577</v>
      </c>
      <c r="P63" s="19">
        <v>657.52599999999995</v>
      </c>
      <c r="Q63" s="19"/>
      <c r="R63" s="19"/>
      <c r="S63" s="19"/>
      <c r="T63" s="19"/>
      <c r="U63" s="25">
        <f t="shared" si="1"/>
        <v>5512.2139999999999</v>
      </c>
      <c r="V63" s="18">
        <f t="shared" si="2"/>
        <v>689.02674999999999</v>
      </c>
      <c r="W63" s="39">
        <f t="shared" si="3"/>
        <v>3.2658284971412796E-4</v>
      </c>
      <c r="X63" s="35">
        <f t="shared" si="4"/>
        <v>811.32295282737232</v>
      </c>
      <c r="Y63" s="35"/>
      <c r="Z63" s="49">
        <f t="shared" si="5"/>
        <v>0</v>
      </c>
    </row>
    <row r="64" spans="1:26" x14ac:dyDescent="0.35">
      <c r="A64" s="6" t="s">
        <v>398</v>
      </c>
      <c r="B64" s="7" t="s">
        <v>562</v>
      </c>
      <c r="C64" s="7" t="s">
        <v>3194</v>
      </c>
      <c r="D64" s="7" t="s">
        <v>278</v>
      </c>
      <c r="E64" s="7" t="s">
        <v>279</v>
      </c>
      <c r="F64" s="7" t="s">
        <v>563</v>
      </c>
      <c r="G64" s="8">
        <v>5294396</v>
      </c>
      <c r="H64" s="16" t="s">
        <v>3591</v>
      </c>
      <c r="I64" s="18">
        <v>0</v>
      </c>
      <c r="J64" s="19">
        <v>343.18099999999998</v>
      </c>
      <c r="K64" s="19">
        <v>0</v>
      </c>
      <c r="L64" s="19">
        <v>0</v>
      </c>
      <c r="M64" s="19">
        <v>0</v>
      </c>
      <c r="N64" s="19">
        <v>0</v>
      </c>
      <c r="O64" s="19">
        <v>1076.588</v>
      </c>
      <c r="P64" s="19">
        <v>539.65499999999997</v>
      </c>
      <c r="Q64" s="19"/>
      <c r="R64" s="19"/>
      <c r="S64" s="19"/>
      <c r="T64" s="19"/>
      <c r="U64" s="25">
        <f t="shared" si="1"/>
        <v>1959.424</v>
      </c>
      <c r="V64" s="18">
        <f t="shared" si="2"/>
        <v>244.928</v>
      </c>
      <c r="W64" s="39">
        <f t="shared" si="3"/>
        <v>1.1609024499380023E-4</v>
      </c>
      <c r="X64" s="35">
        <f t="shared" si="4"/>
        <v>288.40057108102502</v>
      </c>
      <c r="Y64" s="35"/>
      <c r="Z64" s="49">
        <f t="shared" si="5"/>
        <v>0</v>
      </c>
    </row>
    <row r="65" spans="1:26" x14ac:dyDescent="0.35">
      <c r="A65" s="6" t="s">
        <v>398</v>
      </c>
      <c r="B65" s="7" t="s">
        <v>562</v>
      </c>
      <c r="C65" s="7" t="s">
        <v>3194</v>
      </c>
      <c r="D65" s="7" t="s">
        <v>278</v>
      </c>
      <c r="E65" s="7" t="s">
        <v>279</v>
      </c>
      <c r="F65" s="7" t="s">
        <v>563</v>
      </c>
      <c r="G65" s="8">
        <v>5295087</v>
      </c>
      <c r="H65" s="16" t="s">
        <v>3592</v>
      </c>
      <c r="I65" s="18">
        <v>882.83600000000001</v>
      </c>
      <c r="J65" s="19">
        <v>940.702</v>
      </c>
      <c r="K65" s="19">
        <v>238.464</v>
      </c>
      <c r="L65" s="19">
        <v>0</v>
      </c>
      <c r="M65" s="19">
        <v>0</v>
      </c>
      <c r="N65" s="19">
        <v>180.59800000000001</v>
      </c>
      <c r="O65" s="19">
        <v>361.19499999999999</v>
      </c>
      <c r="P65" s="19">
        <v>0</v>
      </c>
      <c r="Q65" s="19"/>
      <c r="R65" s="19"/>
      <c r="S65" s="19"/>
      <c r="T65" s="19"/>
      <c r="U65" s="25">
        <f t="shared" si="1"/>
        <v>2603.7950000000001</v>
      </c>
      <c r="V65" s="18">
        <f t="shared" si="2"/>
        <v>325.47437500000001</v>
      </c>
      <c r="W65" s="39">
        <f t="shared" si="3"/>
        <v>1.5426737626140745E-4</v>
      </c>
      <c r="X65" s="35">
        <f t="shared" si="4"/>
        <v>383.24322095570818</v>
      </c>
      <c r="Y65" s="35"/>
      <c r="Z65" s="49">
        <f t="shared" si="5"/>
        <v>0</v>
      </c>
    </row>
    <row r="66" spans="1:26" x14ac:dyDescent="0.35">
      <c r="A66" s="6" t="s">
        <v>398</v>
      </c>
      <c r="B66" s="7" t="s">
        <v>562</v>
      </c>
      <c r="C66" s="7" t="s">
        <v>3194</v>
      </c>
      <c r="D66" s="7" t="s">
        <v>278</v>
      </c>
      <c r="E66" s="7" t="s">
        <v>279</v>
      </c>
      <c r="F66" s="7" t="s">
        <v>563</v>
      </c>
      <c r="G66" s="8">
        <v>5295094</v>
      </c>
      <c r="H66" s="16" t="s">
        <v>3593</v>
      </c>
      <c r="I66" s="18">
        <v>5497.7610000000004</v>
      </c>
      <c r="J66" s="19">
        <v>702.23800000000006</v>
      </c>
      <c r="K66" s="19">
        <v>5318.6549999999997</v>
      </c>
      <c r="L66" s="19">
        <v>359.05700000000002</v>
      </c>
      <c r="M66" s="19">
        <v>0</v>
      </c>
      <c r="N66" s="19">
        <v>0</v>
      </c>
      <c r="O66" s="19">
        <v>419.06200000000001</v>
      </c>
      <c r="P66" s="19">
        <v>778.11900000000003</v>
      </c>
      <c r="Q66" s="19"/>
      <c r="R66" s="19"/>
      <c r="S66" s="19"/>
      <c r="T66" s="19"/>
      <c r="U66" s="25">
        <f t="shared" si="1"/>
        <v>13074.892000000002</v>
      </c>
      <c r="V66" s="18">
        <f t="shared" si="2"/>
        <v>1634.3615000000002</v>
      </c>
      <c r="W66" s="39">
        <f t="shared" si="3"/>
        <v>7.7464980297652715E-4</v>
      </c>
      <c r="X66" s="35">
        <f t="shared" si="4"/>
        <v>1924.4463268913344</v>
      </c>
      <c r="Y66" s="35"/>
      <c r="Z66" s="49">
        <f t="shared" si="5"/>
        <v>0</v>
      </c>
    </row>
    <row r="67" spans="1:26" x14ac:dyDescent="0.35">
      <c r="A67" s="6" t="s">
        <v>398</v>
      </c>
      <c r="B67" s="7" t="s">
        <v>562</v>
      </c>
      <c r="C67" s="7" t="s">
        <v>3194</v>
      </c>
      <c r="D67" s="7" t="s">
        <v>278</v>
      </c>
      <c r="E67" s="7" t="s">
        <v>279</v>
      </c>
      <c r="F67" s="7" t="s">
        <v>563</v>
      </c>
      <c r="G67" s="8">
        <v>5295793</v>
      </c>
      <c r="H67" s="16" t="s">
        <v>3594</v>
      </c>
      <c r="I67" s="18">
        <v>0</v>
      </c>
      <c r="J67" s="19">
        <v>343.18099999999998</v>
      </c>
      <c r="K67" s="19">
        <v>1121.3</v>
      </c>
      <c r="L67" s="19">
        <v>361.19499999999999</v>
      </c>
      <c r="M67" s="19">
        <v>0</v>
      </c>
      <c r="N67" s="19">
        <v>180.59800000000001</v>
      </c>
      <c r="O67" s="19">
        <v>0</v>
      </c>
      <c r="P67" s="19">
        <v>539.65499999999997</v>
      </c>
      <c r="Q67" s="19"/>
      <c r="R67" s="19"/>
      <c r="S67" s="19"/>
      <c r="T67" s="19"/>
      <c r="U67" s="25">
        <f t="shared" ref="U67:U130" si="6">SUM(I67:T67)</f>
        <v>2545.9290000000001</v>
      </c>
      <c r="V67" s="18">
        <f t="shared" ref="V67:V130" si="7">+AVERAGE(I67:P67)</f>
        <v>318.24112500000001</v>
      </c>
      <c r="W67" s="39">
        <f t="shared" ref="W67:W130" si="8">+V67/$V$3728</f>
        <v>1.508389819389886E-4</v>
      </c>
      <c r="X67" s="35">
        <f t="shared" ref="X67:X130" si="9">+IFERROR($W67*$X$3728,0)</f>
        <v>374.72613254290184</v>
      </c>
      <c r="Y67" s="35"/>
      <c r="Z67" s="49">
        <f t="shared" ref="Z67:Z130" si="10">+IFERROR(Y67/X67,0)</f>
        <v>0</v>
      </c>
    </row>
    <row r="68" spans="1:26" x14ac:dyDescent="0.35">
      <c r="A68" s="6" t="s">
        <v>398</v>
      </c>
      <c r="B68" s="7" t="s">
        <v>562</v>
      </c>
      <c r="C68" s="7" t="s">
        <v>3194</v>
      </c>
      <c r="D68" s="7" t="s">
        <v>278</v>
      </c>
      <c r="E68" s="7" t="s">
        <v>279</v>
      </c>
      <c r="F68" s="7" t="s">
        <v>563</v>
      </c>
      <c r="G68" s="8">
        <v>5296640</v>
      </c>
      <c r="H68" s="16" t="s">
        <v>3595</v>
      </c>
      <c r="I68" s="18">
        <v>351.11799999999999</v>
      </c>
      <c r="J68" s="19">
        <v>0</v>
      </c>
      <c r="K68" s="19">
        <v>351.11799999999999</v>
      </c>
      <c r="L68" s="19">
        <v>0</v>
      </c>
      <c r="M68" s="19">
        <v>410.05399999999997</v>
      </c>
      <c r="N68" s="19">
        <v>598.59</v>
      </c>
      <c r="O68" s="19">
        <v>837.05399999999997</v>
      </c>
      <c r="P68" s="19">
        <v>180.59800000000001</v>
      </c>
      <c r="Q68" s="19"/>
      <c r="R68" s="19"/>
      <c r="S68" s="19"/>
      <c r="T68" s="19"/>
      <c r="U68" s="25">
        <f t="shared" si="6"/>
        <v>2728.5320000000002</v>
      </c>
      <c r="V68" s="18">
        <f t="shared" si="7"/>
        <v>341.06650000000002</v>
      </c>
      <c r="W68" s="39">
        <f t="shared" si="8"/>
        <v>1.6165768529599706E-4</v>
      </c>
      <c r="X68" s="35">
        <f t="shared" si="9"/>
        <v>401.60281134295155</v>
      </c>
      <c r="Y68" s="35"/>
      <c r="Z68" s="49">
        <f t="shared" si="10"/>
        <v>0</v>
      </c>
    </row>
    <row r="69" spans="1:26" x14ac:dyDescent="0.35">
      <c r="A69" s="6" t="s">
        <v>398</v>
      </c>
      <c r="B69" s="7" t="s">
        <v>562</v>
      </c>
      <c r="C69" s="7" t="s">
        <v>3194</v>
      </c>
      <c r="D69" s="7" t="s">
        <v>278</v>
      </c>
      <c r="E69" s="7" t="s">
        <v>279</v>
      </c>
      <c r="F69" s="7" t="s">
        <v>563</v>
      </c>
      <c r="G69" s="8">
        <v>5296657</v>
      </c>
      <c r="H69" s="16" t="s">
        <v>3596</v>
      </c>
      <c r="I69" s="18">
        <v>351.11799999999999</v>
      </c>
      <c r="J69" s="19">
        <v>0</v>
      </c>
      <c r="K69" s="19">
        <v>598.59</v>
      </c>
      <c r="L69" s="19">
        <v>238.464</v>
      </c>
      <c r="M69" s="19">
        <v>352.18799999999999</v>
      </c>
      <c r="N69" s="19">
        <v>895.99</v>
      </c>
      <c r="O69" s="19">
        <v>238.464</v>
      </c>
      <c r="P69" s="19">
        <v>360.12599999999998</v>
      </c>
      <c r="Q69" s="19"/>
      <c r="R69" s="19"/>
      <c r="S69" s="19"/>
      <c r="T69" s="19"/>
      <c r="U69" s="25">
        <f t="shared" si="6"/>
        <v>3034.9400000000005</v>
      </c>
      <c r="V69" s="18">
        <f t="shared" si="7"/>
        <v>379.36750000000006</v>
      </c>
      <c r="W69" s="39">
        <f t="shared" si="8"/>
        <v>1.7981147936408051E-4</v>
      </c>
      <c r="X69" s="35">
        <f t="shared" si="9"/>
        <v>446.70190280237773</v>
      </c>
      <c r="Y69" s="35"/>
      <c r="Z69" s="49">
        <f t="shared" si="10"/>
        <v>0</v>
      </c>
    </row>
    <row r="70" spans="1:26" x14ac:dyDescent="0.35">
      <c r="A70" s="6" t="s">
        <v>398</v>
      </c>
      <c r="B70" s="7" t="s">
        <v>562</v>
      </c>
      <c r="C70" s="7" t="s">
        <v>3194</v>
      </c>
      <c r="D70" s="7" t="s">
        <v>278</v>
      </c>
      <c r="E70" s="7" t="s">
        <v>279</v>
      </c>
      <c r="F70" s="7" t="s">
        <v>563</v>
      </c>
      <c r="G70" s="8">
        <v>5296671</v>
      </c>
      <c r="H70" s="16" t="s">
        <v>3597</v>
      </c>
      <c r="I70" s="18">
        <v>179.52799999999999</v>
      </c>
      <c r="J70" s="19">
        <v>0</v>
      </c>
      <c r="K70" s="19">
        <v>531.71600000000001</v>
      </c>
      <c r="L70" s="19">
        <v>771.25</v>
      </c>
      <c r="M70" s="19">
        <v>0</v>
      </c>
      <c r="N70" s="19">
        <v>589.58199999999999</v>
      </c>
      <c r="O70" s="19">
        <v>837.05399999999997</v>
      </c>
      <c r="P70" s="19">
        <v>180.59800000000001</v>
      </c>
      <c r="Q70" s="19"/>
      <c r="R70" s="19"/>
      <c r="S70" s="19"/>
      <c r="T70" s="19"/>
      <c r="U70" s="25">
        <f t="shared" si="6"/>
        <v>3089.7280000000001</v>
      </c>
      <c r="V70" s="18">
        <f t="shared" si="7"/>
        <v>386.21600000000001</v>
      </c>
      <c r="W70" s="39">
        <f t="shared" si="8"/>
        <v>1.8305751102579349E-4</v>
      </c>
      <c r="X70" s="35">
        <f t="shared" si="9"/>
        <v>454.76595146585595</v>
      </c>
      <c r="Y70" s="35"/>
      <c r="Z70" s="49">
        <f t="shared" si="10"/>
        <v>0</v>
      </c>
    </row>
    <row r="71" spans="1:26" x14ac:dyDescent="0.35">
      <c r="A71" s="6" t="s">
        <v>398</v>
      </c>
      <c r="B71" s="7" t="s">
        <v>562</v>
      </c>
      <c r="C71" s="7" t="s">
        <v>3194</v>
      </c>
      <c r="D71" s="7" t="s">
        <v>278</v>
      </c>
      <c r="E71" s="7" t="s">
        <v>279</v>
      </c>
      <c r="F71" s="7" t="s">
        <v>563</v>
      </c>
      <c r="G71" s="8">
        <v>5297421</v>
      </c>
      <c r="H71" s="16" t="s">
        <v>3598</v>
      </c>
      <c r="I71" s="18">
        <v>0</v>
      </c>
      <c r="J71" s="19">
        <v>0</v>
      </c>
      <c r="K71" s="19">
        <v>238.464</v>
      </c>
      <c r="L71" s="19">
        <v>599.65899999999999</v>
      </c>
      <c r="M71" s="19">
        <v>0</v>
      </c>
      <c r="N71" s="19">
        <v>884.97400000000005</v>
      </c>
      <c r="O71" s="19">
        <v>361.19600000000003</v>
      </c>
      <c r="P71" s="19">
        <v>1016.583</v>
      </c>
      <c r="Q71" s="19"/>
      <c r="R71" s="19"/>
      <c r="S71" s="19"/>
      <c r="T71" s="19"/>
      <c r="U71" s="25">
        <f t="shared" si="6"/>
        <v>3100.8760000000002</v>
      </c>
      <c r="V71" s="18">
        <f t="shared" si="7"/>
        <v>387.60950000000003</v>
      </c>
      <c r="W71" s="39">
        <f t="shared" si="8"/>
        <v>1.8371799801135196E-4</v>
      </c>
      <c r="X71" s="35">
        <f t="shared" si="9"/>
        <v>456.40678548973813</v>
      </c>
      <c r="Y71" s="35"/>
      <c r="Z71" s="49">
        <f t="shared" si="10"/>
        <v>0</v>
      </c>
    </row>
    <row r="72" spans="1:26" x14ac:dyDescent="0.35">
      <c r="A72" s="6" t="s">
        <v>398</v>
      </c>
      <c r="B72" s="7" t="s">
        <v>562</v>
      </c>
      <c r="C72" s="7" t="s">
        <v>3194</v>
      </c>
      <c r="D72" s="7" t="s">
        <v>278</v>
      </c>
      <c r="E72" s="7" t="s">
        <v>279</v>
      </c>
      <c r="F72" s="7" t="s">
        <v>563</v>
      </c>
      <c r="G72" s="8">
        <v>5297663</v>
      </c>
      <c r="H72" s="16" t="s">
        <v>3599</v>
      </c>
      <c r="I72" s="18">
        <v>0</v>
      </c>
      <c r="J72" s="19">
        <v>171.59</v>
      </c>
      <c r="K72" s="19">
        <v>770.18</v>
      </c>
      <c r="L72" s="19">
        <v>179.52799999999999</v>
      </c>
      <c r="M72" s="19">
        <v>238.464</v>
      </c>
      <c r="N72" s="19">
        <v>0</v>
      </c>
      <c r="O72" s="19">
        <v>417.99200000000002</v>
      </c>
      <c r="P72" s="19">
        <v>180.59800000000001</v>
      </c>
      <c r="Q72" s="19"/>
      <c r="R72" s="19"/>
      <c r="S72" s="19"/>
      <c r="T72" s="19"/>
      <c r="U72" s="25">
        <f t="shared" si="6"/>
        <v>1958.3519999999999</v>
      </c>
      <c r="V72" s="18">
        <f t="shared" si="7"/>
        <v>244.79399999999998</v>
      </c>
      <c r="W72" s="39">
        <f t="shared" si="8"/>
        <v>1.1602673207233281E-4</v>
      </c>
      <c r="X72" s="35">
        <f t="shared" si="9"/>
        <v>288.24278725669762</v>
      </c>
      <c r="Y72" s="35"/>
      <c r="Z72" s="49">
        <f t="shared" si="10"/>
        <v>0</v>
      </c>
    </row>
    <row r="73" spans="1:26" x14ac:dyDescent="0.35">
      <c r="A73" s="6" t="s">
        <v>398</v>
      </c>
      <c r="B73" s="7" t="s">
        <v>562</v>
      </c>
      <c r="C73" s="7" t="s">
        <v>3194</v>
      </c>
      <c r="D73" s="7" t="s">
        <v>278</v>
      </c>
      <c r="E73" s="7" t="s">
        <v>279</v>
      </c>
      <c r="F73" s="7" t="s">
        <v>563</v>
      </c>
      <c r="G73" s="8">
        <v>5298842</v>
      </c>
      <c r="H73" s="16" t="s">
        <v>3600</v>
      </c>
      <c r="I73" s="18">
        <v>523.779</v>
      </c>
      <c r="J73" s="19">
        <v>702.23800000000006</v>
      </c>
      <c r="K73" s="19">
        <v>2658.9389999999999</v>
      </c>
      <c r="L73" s="19">
        <v>343.18099999999998</v>
      </c>
      <c r="M73" s="19">
        <v>343.18099999999998</v>
      </c>
      <c r="N73" s="19">
        <v>704.37699999999995</v>
      </c>
      <c r="O73" s="19">
        <v>1197.181</v>
      </c>
      <c r="P73" s="19">
        <v>597.52099999999996</v>
      </c>
      <c r="Q73" s="19"/>
      <c r="R73" s="19"/>
      <c r="S73" s="19"/>
      <c r="T73" s="19"/>
      <c r="U73" s="25">
        <f t="shared" si="6"/>
        <v>7070.3969999999999</v>
      </c>
      <c r="V73" s="18">
        <f t="shared" si="7"/>
        <v>883.79962499999999</v>
      </c>
      <c r="W73" s="39">
        <f t="shared" si="8"/>
        <v>4.1890071772798034E-4</v>
      </c>
      <c r="X73" s="35">
        <f t="shared" si="9"/>
        <v>1040.6663042657262</v>
      </c>
      <c r="Y73" s="35"/>
      <c r="Z73" s="49">
        <f t="shared" si="10"/>
        <v>0</v>
      </c>
    </row>
    <row r="74" spans="1:26" x14ac:dyDescent="0.35">
      <c r="A74" s="6" t="s">
        <v>398</v>
      </c>
      <c r="B74" s="7" t="s">
        <v>562</v>
      </c>
      <c r="C74" s="7" t="s">
        <v>3194</v>
      </c>
      <c r="D74" s="7" t="s">
        <v>278</v>
      </c>
      <c r="E74" s="7" t="s">
        <v>279</v>
      </c>
      <c r="F74" s="7" t="s">
        <v>563</v>
      </c>
      <c r="G74" s="8">
        <v>5299654</v>
      </c>
      <c r="H74" s="16" t="s">
        <v>3601</v>
      </c>
      <c r="I74" s="18">
        <v>359.05700000000002</v>
      </c>
      <c r="J74" s="19">
        <v>419.06200000000001</v>
      </c>
      <c r="K74" s="19">
        <v>1582.518</v>
      </c>
      <c r="L74" s="19">
        <v>0</v>
      </c>
      <c r="M74" s="19">
        <v>0</v>
      </c>
      <c r="N74" s="19">
        <v>180.59800000000001</v>
      </c>
      <c r="O74" s="19">
        <v>419.06200000000001</v>
      </c>
      <c r="P74" s="19">
        <v>419.06200000000001</v>
      </c>
      <c r="Q74" s="19"/>
      <c r="R74" s="19"/>
      <c r="S74" s="19"/>
      <c r="T74" s="19"/>
      <c r="U74" s="25">
        <f t="shared" si="6"/>
        <v>3379.3589999999999</v>
      </c>
      <c r="V74" s="18">
        <f t="shared" si="7"/>
        <v>422.41987499999999</v>
      </c>
      <c r="W74" s="39">
        <f t="shared" si="8"/>
        <v>2.0021731602348636E-4</v>
      </c>
      <c r="X74" s="35">
        <f t="shared" si="9"/>
        <v>497.39569663727792</v>
      </c>
      <c r="Y74" s="35"/>
      <c r="Z74" s="49">
        <f t="shared" si="10"/>
        <v>0</v>
      </c>
    </row>
    <row r="75" spans="1:26" x14ac:dyDescent="0.35">
      <c r="A75" s="6" t="s">
        <v>398</v>
      </c>
      <c r="B75" s="7" t="s">
        <v>562</v>
      </c>
      <c r="C75" s="7" t="s">
        <v>3194</v>
      </c>
      <c r="D75" s="7" t="s">
        <v>278</v>
      </c>
      <c r="E75" s="7" t="s">
        <v>279</v>
      </c>
      <c r="F75" s="7" t="s">
        <v>563</v>
      </c>
      <c r="G75" s="8">
        <v>5300026</v>
      </c>
      <c r="H75" s="16" t="s">
        <v>3602</v>
      </c>
      <c r="I75" s="18">
        <v>958.71600000000001</v>
      </c>
      <c r="J75" s="19">
        <v>0</v>
      </c>
      <c r="K75" s="19">
        <v>2023.3209999999999</v>
      </c>
      <c r="L75" s="19">
        <v>0</v>
      </c>
      <c r="M75" s="19">
        <v>180.59800000000001</v>
      </c>
      <c r="N75" s="19">
        <v>180.59800000000001</v>
      </c>
      <c r="O75" s="19">
        <v>1018.721</v>
      </c>
      <c r="P75" s="19">
        <v>778.11900000000003</v>
      </c>
      <c r="Q75" s="19"/>
      <c r="R75" s="19"/>
      <c r="S75" s="19"/>
      <c r="T75" s="19"/>
      <c r="U75" s="25">
        <f t="shared" si="6"/>
        <v>5140.0729999999994</v>
      </c>
      <c r="V75" s="18">
        <f t="shared" si="7"/>
        <v>642.50912499999993</v>
      </c>
      <c r="W75" s="39">
        <f t="shared" si="8"/>
        <v>3.0453456416580464E-4</v>
      </c>
      <c r="X75" s="35">
        <f t="shared" si="9"/>
        <v>756.54885752045357</v>
      </c>
      <c r="Y75" s="35"/>
      <c r="Z75" s="49">
        <f t="shared" si="10"/>
        <v>0</v>
      </c>
    </row>
    <row r="76" spans="1:26" x14ac:dyDescent="0.35">
      <c r="A76" s="6" t="s">
        <v>398</v>
      </c>
      <c r="B76" s="7" t="s">
        <v>562</v>
      </c>
      <c r="C76" s="7" t="s">
        <v>3194</v>
      </c>
      <c r="D76" s="7" t="s">
        <v>278</v>
      </c>
      <c r="E76" s="7" t="s">
        <v>279</v>
      </c>
      <c r="F76" s="7" t="s">
        <v>563</v>
      </c>
      <c r="G76" s="8">
        <v>5300389</v>
      </c>
      <c r="H76" s="16" t="s">
        <v>3603</v>
      </c>
      <c r="I76" s="18">
        <v>180.59800000000001</v>
      </c>
      <c r="J76" s="19">
        <v>303.49700000000001</v>
      </c>
      <c r="K76" s="19">
        <v>667.29</v>
      </c>
      <c r="L76" s="19">
        <v>1094.7560000000001</v>
      </c>
      <c r="M76" s="19">
        <v>0</v>
      </c>
      <c r="N76" s="19">
        <v>238.464</v>
      </c>
      <c r="O76" s="19">
        <v>419.06200000000001</v>
      </c>
      <c r="P76" s="19">
        <v>179.52799999999999</v>
      </c>
      <c r="Q76" s="19"/>
      <c r="R76" s="19"/>
      <c r="S76" s="19"/>
      <c r="T76" s="19"/>
      <c r="U76" s="25">
        <f t="shared" si="6"/>
        <v>3083.1949999999997</v>
      </c>
      <c r="V76" s="18">
        <f t="shared" si="7"/>
        <v>385.39937499999996</v>
      </c>
      <c r="W76" s="39">
        <f t="shared" si="8"/>
        <v>1.8267044953703733E-4</v>
      </c>
      <c r="X76" s="35">
        <f t="shared" si="9"/>
        <v>453.8043826931592</v>
      </c>
      <c r="Y76" s="35"/>
      <c r="Z76" s="49">
        <f t="shared" si="10"/>
        <v>0</v>
      </c>
    </row>
    <row r="77" spans="1:26" x14ac:dyDescent="0.35">
      <c r="A77" s="6" t="s">
        <v>398</v>
      </c>
      <c r="B77" s="7" t="s">
        <v>562</v>
      </c>
      <c r="C77" s="7" t="s">
        <v>3194</v>
      </c>
      <c r="D77" s="7" t="s">
        <v>278</v>
      </c>
      <c r="E77" s="7" t="s">
        <v>279</v>
      </c>
      <c r="F77" s="7" t="s">
        <v>563</v>
      </c>
      <c r="G77" s="8">
        <v>5300673</v>
      </c>
      <c r="H77" s="16" t="s">
        <v>3604</v>
      </c>
      <c r="I77" s="18">
        <v>180.59800000000001</v>
      </c>
      <c r="J77" s="19">
        <v>0</v>
      </c>
      <c r="K77" s="19">
        <v>662.55399999999997</v>
      </c>
      <c r="L77" s="19">
        <v>1141.6199999999999</v>
      </c>
      <c r="M77" s="19">
        <v>0</v>
      </c>
      <c r="N77" s="19">
        <v>0</v>
      </c>
      <c r="O77" s="19">
        <v>0</v>
      </c>
      <c r="P77" s="19">
        <v>180.59800000000001</v>
      </c>
      <c r="Q77" s="19"/>
      <c r="R77" s="19"/>
      <c r="S77" s="19"/>
      <c r="T77" s="19"/>
      <c r="U77" s="25">
        <f t="shared" si="6"/>
        <v>2165.37</v>
      </c>
      <c r="V77" s="18">
        <f t="shared" si="7"/>
        <v>270.67124999999999</v>
      </c>
      <c r="W77" s="39">
        <f t="shared" si="8"/>
        <v>1.2829195406518709E-4</v>
      </c>
      <c r="X77" s="35">
        <f t="shared" si="9"/>
        <v>318.71302209308402</v>
      </c>
      <c r="Y77" s="35"/>
      <c r="Z77" s="49">
        <f t="shared" si="10"/>
        <v>0</v>
      </c>
    </row>
    <row r="78" spans="1:26" x14ac:dyDescent="0.35">
      <c r="A78" s="6" t="s">
        <v>398</v>
      </c>
      <c r="B78" s="7" t="s">
        <v>562</v>
      </c>
      <c r="C78" s="7" t="s">
        <v>3194</v>
      </c>
      <c r="D78" s="7" t="s">
        <v>278</v>
      </c>
      <c r="E78" s="7" t="s">
        <v>279</v>
      </c>
      <c r="F78" s="7" t="s">
        <v>563</v>
      </c>
      <c r="G78" s="8">
        <v>5299924</v>
      </c>
      <c r="H78" s="16" t="s">
        <v>3605</v>
      </c>
      <c r="I78" s="18">
        <v>0</v>
      </c>
      <c r="J78" s="19">
        <v>1424.6279999999999</v>
      </c>
      <c r="K78" s="19">
        <v>581.64499999999998</v>
      </c>
      <c r="L78" s="19">
        <v>359.05700000000002</v>
      </c>
      <c r="M78" s="19">
        <v>0</v>
      </c>
      <c r="N78" s="19">
        <v>0</v>
      </c>
      <c r="O78" s="19">
        <v>0</v>
      </c>
      <c r="P78" s="19">
        <v>238.464</v>
      </c>
      <c r="Q78" s="19"/>
      <c r="R78" s="19"/>
      <c r="S78" s="19"/>
      <c r="T78" s="19"/>
      <c r="U78" s="25">
        <f t="shared" si="6"/>
        <v>2603.7939999999999</v>
      </c>
      <c r="V78" s="18">
        <f t="shared" si="7"/>
        <v>325.47424999999998</v>
      </c>
      <c r="W78" s="39">
        <f t="shared" si="8"/>
        <v>1.5426731701427923E-4</v>
      </c>
      <c r="X78" s="35">
        <f t="shared" si="9"/>
        <v>383.24307376930489</v>
      </c>
      <c r="Y78" s="35"/>
      <c r="Z78" s="49">
        <f t="shared" si="10"/>
        <v>0</v>
      </c>
    </row>
    <row r="79" spans="1:26" x14ac:dyDescent="0.35">
      <c r="A79" s="6" t="s">
        <v>398</v>
      </c>
      <c r="B79" s="7" t="s">
        <v>562</v>
      </c>
      <c r="C79" s="7" t="s">
        <v>3194</v>
      </c>
      <c r="D79" s="7" t="s">
        <v>278</v>
      </c>
      <c r="E79" s="7" t="s">
        <v>279</v>
      </c>
      <c r="F79" s="7" t="s">
        <v>563</v>
      </c>
      <c r="G79" s="8">
        <v>5273708</v>
      </c>
      <c r="H79" s="16" t="s">
        <v>3606</v>
      </c>
      <c r="I79" s="18">
        <v>238.464</v>
      </c>
      <c r="J79" s="19">
        <v>662.55399999999997</v>
      </c>
      <c r="K79" s="19">
        <v>238.464</v>
      </c>
      <c r="L79" s="19">
        <v>964.69</v>
      </c>
      <c r="M79" s="19">
        <v>0</v>
      </c>
      <c r="N79" s="19">
        <v>0</v>
      </c>
      <c r="O79" s="19">
        <v>238.464</v>
      </c>
      <c r="P79" s="19">
        <v>541.96100000000001</v>
      </c>
      <c r="Q79" s="19"/>
      <c r="R79" s="19"/>
      <c r="S79" s="19"/>
      <c r="T79" s="19"/>
      <c r="U79" s="25">
        <f t="shared" si="6"/>
        <v>2884.5969999999998</v>
      </c>
      <c r="V79" s="18">
        <f t="shared" si="7"/>
        <v>360.57462499999997</v>
      </c>
      <c r="W79" s="39">
        <f t="shared" si="8"/>
        <v>1.7090408836391771E-4</v>
      </c>
      <c r="X79" s="35">
        <f t="shared" si="9"/>
        <v>424.57345737247857</v>
      </c>
      <c r="Y79" s="35"/>
      <c r="Z79" s="49">
        <f t="shared" si="10"/>
        <v>0</v>
      </c>
    </row>
    <row r="80" spans="1:26" x14ac:dyDescent="0.35">
      <c r="A80" s="6" t="s">
        <v>398</v>
      </c>
      <c r="B80" s="7" t="s">
        <v>562</v>
      </c>
      <c r="C80" s="7" t="s">
        <v>3194</v>
      </c>
      <c r="D80" s="7" t="s">
        <v>278</v>
      </c>
      <c r="E80" s="7" t="s">
        <v>279</v>
      </c>
      <c r="F80" s="7" t="s">
        <v>563</v>
      </c>
      <c r="G80" s="8">
        <v>5336533</v>
      </c>
      <c r="H80" s="16" t="s">
        <v>3607</v>
      </c>
      <c r="I80" s="18">
        <v>238.464</v>
      </c>
      <c r="J80" s="19">
        <v>662.55399999999997</v>
      </c>
      <c r="K80" s="19">
        <v>419.06200000000001</v>
      </c>
      <c r="L80" s="19">
        <v>476.928</v>
      </c>
      <c r="M80" s="19">
        <v>0</v>
      </c>
      <c r="N80" s="19">
        <v>0</v>
      </c>
      <c r="O80" s="19">
        <v>0</v>
      </c>
      <c r="P80" s="19">
        <v>180.59800000000001</v>
      </c>
      <c r="Q80" s="19"/>
      <c r="R80" s="19"/>
      <c r="S80" s="19"/>
      <c r="T80" s="19"/>
      <c r="U80" s="25">
        <f t="shared" si="6"/>
        <v>1977.6059999999998</v>
      </c>
      <c r="V80" s="18">
        <f t="shared" si="7"/>
        <v>247.20074999999997</v>
      </c>
      <c r="W80" s="39">
        <f t="shared" si="8"/>
        <v>1.171674762793603E-4</v>
      </c>
      <c r="X80" s="35">
        <f t="shared" si="9"/>
        <v>291.0767142656523</v>
      </c>
      <c r="Y80" s="35"/>
      <c r="Z80" s="49">
        <f t="shared" si="10"/>
        <v>0</v>
      </c>
    </row>
    <row r="81" spans="1:26" x14ac:dyDescent="0.35">
      <c r="A81" s="6" t="s">
        <v>398</v>
      </c>
      <c r="B81" s="7" t="s">
        <v>562</v>
      </c>
      <c r="C81" s="7" t="s">
        <v>3194</v>
      </c>
      <c r="D81" s="7" t="s">
        <v>278</v>
      </c>
      <c r="E81" s="7" t="s">
        <v>279</v>
      </c>
      <c r="F81" s="7" t="s">
        <v>563</v>
      </c>
      <c r="G81" s="8">
        <v>5292097</v>
      </c>
      <c r="H81" s="16" t="s">
        <v>3608</v>
      </c>
      <c r="I81" s="18">
        <v>238.464</v>
      </c>
      <c r="J81" s="19">
        <v>843.15200000000004</v>
      </c>
      <c r="K81" s="19">
        <v>0</v>
      </c>
      <c r="L81" s="19">
        <v>476.928</v>
      </c>
      <c r="M81" s="19">
        <v>0</v>
      </c>
      <c r="N81" s="19">
        <v>0</v>
      </c>
      <c r="O81" s="19">
        <v>0</v>
      </c>
      <c r="P81" s="19">
        <v>0</v>
      </c>
      <c r="Q81" s="19"/>
      <c r="R81" s="19"/>
      <c r="S81" s="19"/>
      <c r="T81" s="19"/>
      <c r="U81" s="25">
        <f t="shared" si="6"/>
        <v>1558.5439999999999</v>
      </c>
      <c r="V81" s="18">
        <f t="shared" si="7"/>
        <v>194.81799999999998</v>
      </c>
      <c r="W81" s="39">
        <f t="shared" si="8"/>
        <v>9.2339256227144995E-5</v>
      </c>
      <c r="X81" s="35">
        <f t="shared" si="9"/>
        <v>229.39648572994156</v>
      </c>
      <c r="Y81" s="35"/>
      <c r="Z81" s="49">
        <f t="shared" si="10"/>
        <v>0</v>
      </c>
    </row>
    <row r="82" spans="1:26" x14ac:dyDescent="0.35">
      <c r="A82" s="6" t="s">
        <v>398</v>
      </c>
      <c r="B82" s="7" t="s">
        <v>562</v>
      </c>
      <c r="C82" s="7" t="s">
        <v>3194</v>
      </c>
      <c r="D82" s="7" t="s">
        <v>278</v>
      </c>
      <c r="E82" s="7" t="s">
        <v>279</v>
      </c>
      <c r="F82" s="7" t="s">
        <v>563</v>
      </c>
      <c r="G82" s="8">
        <v>5139660</v>
      </c>
      <c r="H82" s="16" t="s">
        <v>3609</v>
      </c>
      <c r="I82" s="18">
        <v>238.464</v>
      </c>
      <c r="J82" s="19">
        <v>958.71600000000001</v>
      </c>
      <c r="K82" s="19">
        <v>0</v>
      </c>
      <c r="L82" s="19">
        <v>476.928</v>
      </c>
      <c r="M82" s="19">
        <v>0</v>
      </c>
      <c r="N82" s="19">
        <v>0</v>
      </c>
      <c r="O82" s="19">
        <v>0</v>
      </c>
      <c r="P82" s="19">
        <v>476.928</v>
      </c>
      <c r="Q82" s="19"/>
      <c r="R82" s="19"/>
      <c r="S82" s="19"/>
      <c r="T82" s="19"/>
      <c r="U82" s="25">
        <f t="shared" si="6"/>
        <v>2151.0360000000001</v>
      </c>
      <c r="V82" s="18">
        <f t="shared" si="7"/>
        <v>268.87950000000001</v>
      </c>
      <c r="W82" s="39">
        <f t="shared" si="8"/>
        <v>1.2744270572907348E-4</v>
      </c>
      <c r="X82" s="35">
        <f t="shared" si="9"/>
        <v>316.60325218831849</v>
      </c>
      <c r="Y82" s="35"/>
      <c r="Z82" s="49">
        <f t="shared" si="10"/>
        <v>0</v>
      </c>
    </row>
    <row r="83" spans="1:26" x14ac:dyDescent="0.35">
      <c r="A83" s="6" t="s">
        <v>398</v>
      </c>
      <c r="B83" s="7" t="s">
        <v>562</v>
      </c>
      <c r="C83" s="7" t="s">
        <v>3194</v>
      </c>
      <c r="D83" s="7" t="s">
        <v>278</v>
      </c>
      <c r="E83" s="7" t="s">
        <v>279</v>
      </c>
      <c r="F83" s="7" t="s">
        <v>563</v>
      </c>
      <c r="G83" s="8">
        <v>5139435</v>
      </c>
      <c r="H83" s="16" t="s">
        <v>3610</v>
      </c>
      <c r="I83" s="18">
        <v>0</v>
      </c>
      <c r="J83" s="19">
        <v>1944.1310000000001</v>
      </c>
      <c r="K83" s="19">
        <v>924.82600000000002</v>
      </c>
      <c r="L83" s="19">
        <v>0</v>
      </c>
      <c r="M83" s="19">
        <v>1978.021</v>
      </c>
      <c r="N83" s="19">
        <v>356.33519999999993</v>
      </c>
      <c r="O83" s="19">
        <v>1838.83</v>
      </c>
      <c r="P83" s="19">
        <v>1315.0509999999999</v>
      </c>
      <c r="Q83" s="19"/>
      <c r="R83" s="19"/>
      <c r="S83" s="19"/>
      <c r="T83" s="19"/>
      <c r="U83" s="25">
        <f t="shared" si="6"/>
        <v>8357.1941999999999</v>
      </c>
      <c r="V83" s="18">
        <f t="shared" si="7"/>
        <v>1044.649275</v>
      </c>
      <c r="W83" s="39">
        <f t="shared" si="8"/>
        <v>4.9513975644820433E-4</v>
      </c>
      <c r="X83" s="35">
        <f t="shared" si="9"/>
        <v>1230.0653558979732</v>
      </c>
      <c r="Y83" s="35"/>
      <c r="Z83" s="49">
        <f t="shared" si="10"/>
        <v>0</v>
      </c>
    </row>
    <row r="84" spans="1:26" x14ac:dyDescent="0.35">
      <c r="A84" s="6" t="s">
        <v>398</v>
      </c>
      <c r="B84" s="7" t="s">
        <v>562</v>
      </c>
      <c r="C84" s="7" t="s">
        <v>3194</v>
      </c>
      <c r="D84" s="7" t="s">
        <v>278</v>
      </c>
      <c r="E84" s="7" t="s">
        <v>279</v>
      </c>
      <c r="F84" s="7" t="s">
        <v>563</v>
      </c>
      <c r="G84" s="8">
        <v>5299609</v>
      </c>
      <c r="H84" s="16" t="s">
        <v>3611</v>
      </c>
      <c r="I84" s="18">
        <v>180.59800000000001</v>
      </c>
      <c r="J84" s="19">
        <v>702.23800000000006</v>
      </c>
      <c r="K84" s="19">
        <v>238.464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/>
      <c r="R84" s="19"/>
      <c r="S84" s="19"/>
      <c r="T84" s="19"/>
      <c r="U84" s="25">
        <f t="shared" si="6"/>
        <v>1121.3</v>
      </c>
      <c r="V84" s="18">
        <f t="shared" si="7"/>
        <v>140.16249999999999</v>
      </c>
      <c r="W84" s="39">
        <f t="shared" si="8"/>
        <v>6.6433804889369624E-5</v>
      </c>
      <c r="X84" s="35">
        <f t="shared" si="9"/>
        <v>165.04011400960351</v>
      </c>
      <c r="Y84" s="35"/>
      <c r="Z84" s="49">
        <f t="shared" si="10"/>
        <v>0</v>
      </c>
    </row>
    <row r="85" spans="1:26" x14ac:dyDescent="0.35">
      <c r="A85" s="6" t="s">
        <v>398</v>
      </c>
      <c r="B85" s="7" t="s">
        <v>562</v>
      </c>
      <c r="C85" s="7" t="s">
        <v>3194</v>
      </c>
      <c r="D85" s="7" t="s">
        <v>278</v>
      </c>
      <c r="E85" s="7" t="s">
        <v>279</v>
      </c>
      <c r="F85" s="7" t="s">
        <v>563</v>
      </c>
      <c r="G85" s="8">
        <v>5294974</v>
      </c>
      <c r="H85" s="16" t="s">
        <v>3612</v>
      </c>
      <c r="I85" s="18">
        <v>-702.23720000000003</v>
      </c>
      <c r="J85" s="19">
        <v>1226.0170000000001</v>
      </c>
      <c r="K85" s="19">
        <v>476.928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/>
      <c r="R85" s="19"/>
      <c r="S85" s="19"/>
      <c r="T85" s="19"/>
      <c r="U85" s="25">
        <f t="shared" si="6"/>
        <v>1000.7078</v>
      </c>
      <c r="V85" s="18">
        <f t="shared" si="7"/>
        <v>125.088475</v>
      </c>
      <c r="W85" s="39">
        <f t="shared" si="8"/>
        <v>5.9289063351886489E-5</v>
      </c>
      <c r="X85" s="35">
        <f t="shared" si="9"/>
        <v>147.29058182671855</v>
      </c>
      <c r="Y85" s="35"/>
      <c r="Z85" s="49">
        <f t="shared" si="10"/>
        <v>0</v>
      </c>
    </row>
    <row r="86" spans="1:26" x14ac:dyDescent="0.35">
      <c r="A86" s="6" t="s">
        <v>398</v>
      </c>
      <c r="B86" s="7" t="s">
        <v>562</v>
      </c>
      <c r="C86" s="7" t="s">
        <v>3194</v>
      </c>
      <c r="D86" s="7" t="s">
        <v>278</v>
      </c>
      <c r="E86" s="7" t="s">
        <v>279</v>
      </c>
      <c r="F86" s="7" t="s">
        <v>563</v>
      </c>
      <c r="G86" s="8">
        <v>5293968</v>
      </c>
      <c r="H86" s="16" t="s">
        <v>3613</v>
      </c>
      <c r="I86" s="18">
        <v>180.59800000000001</v>
      </c>
      <c r="J86" s="19">
        <v>940.702</v>
      </c>
      <c r="K86" s="19">
        <v>581.64499999999998</v>
      </c>
      <c r="L86" s="19">
        <v>0</v>
      </c>
      <c r="M86" s="19">
        <v>0</v>
      </c>
      <c r="N86" s="19">
        <v>359.05700000000002</v>
      </c>
      <c r="O86" s="19">
        <v>0</v>
      </c>
      <c r="P86" s="19">
        <v>238.464</v>
      </c>
      <c r="Q86" s="19"/>
      <c r="R86" s="19"/>
      <c r="S86" s="19"/>
      <c r="T86" s="19"/>
      <c r="U86" s="25">
        <f t="shared" si="6"/>
        <v>2300.4659999999999</v>
      </c>
      <c r="V86" s="18">
        <f t="shared" si="7"/>
        <v>287.55824999999999</v>
      </c>
      <c r="W86" s="39">
        <f t="shared" si="8"/>
        <v>1.362960041011581E-4</v>
      </c>
      <c r="X86" s="35">
        <f t="shared" si="9"/>
        <v>338.59731643201332</v>
      </c>
      <c r="Y86" s="35"/>
      <c r="Z86" s="49">
        <f t="shared" si="10"/>
        <v>0</v>
      </c>
    </row>
    <row r="87" spans="1:26" x14ac:dyDescent="0.35">
      <c r="A87" s="6" t="s">
        <v>398</v>
      </c>
      <c r="B87" s="7" t="s">
        <v>562</v>
      </c>
      <c r="C87" s="7" t="s">
        <v>3194</v>
      </c>
      <c r="D87" s="7" t="s">
        <v>278</v>
      </c>
      <c r="E87" s="7" t="s">
        <v>279</v>
      </c>
      <c r="F87" s="7" t="s">
        <v>563</v>
      </c>
      <c r="G87" s="8">
        <v>5296899</v>
      </c>
      <c r="H87" s="16" t="s">
        <v>3614</v>
      </c>
      <c r="I87" s="18">
        <v>0</v>
      </c>
      <c r="J87" s="19">
        <v>702.23800000000006</v>
      </c>
      <c r="K87" s="19">
        <v>1538.223</v>
      </c>
      <c r="L87" s="19">
        <v>0</v>
      </c>
      <c r="M87" s="19">
        <v>343.18099999999998</v>
      </c>
      <c r="N87" s="19">
        <v>0</v>
      </c>
      <c r="O87" s="19">
        <v>718.11400000000003</v>
      </c>
      <c r="P87" s="19">
        <v>1016.583</v>
      </c>
      <c r="Q87" s="19"/>
      <c r="R87" s="19"/>
      <c r="S87" s="19"/>
      <c r="T87" s="19"/>
      <c r="U87" s="25">
        <f t="shared" si="6"/>
        <v>4318.3389999999999</v>
      </c>
      <c r="V87" s="18">
        <f t="shared" si="7"/>
        <v>539.79237499999999</v>
      </c>
      <c r="W87" s="39">
        <f t="shared" si="8"/>
        <v>2.5584918449313789E-4</v>
      </c>
      <c r="X87" s="35">
        <f t="shared" si="9"/>
        <v>635.60078559896294</v>
      </c>
      <c r="Y87" s="35"/>
      <c r="Z87" s="49">
        <f t="shared" si="10"/>
        <v>0</v>
      </c>
    </row>
    <row r="88" spans="1:26" x14ac:dyDescent="0.35">
      <c r="A88" s="6" t="s">
        <v>398</v>
      </c>
      <c r="B88" s="7" t="s">
        <v>562</v>
      </c>
      <c r="C88" s="7" t="s">
        <v>3194</v>
      </c>
      <c r="D88" s="7" t="s">
        <v>278</v>
      </c>
      <c r="E88" s="7" t="s">
        <v>279</v>
      </c>
      <c r="F88" s="7" t="s">
        <v>563</v>
      </c>
      <c r="G88" s="8">
        <v>5273476</v>
      </c>
      <c r="H88" s="16" t="s">
        <v>3615</v>
      </c>
      <c r="I88" s="18">
        <v>238.464</v>
      </c>
      <c r="J88" s="19">
        <v>359.05700000000002</v>
      </c>
      <c r="K88" s="19">
        <v>0</v>
      </c>
      <c r="L88" s="19">
        <v>238.464</v>
      </c>
      <c r="M88" s="19">
        <v>424.47899999999998</v>
      </c>
      <c r="N88" s="19">
        <v>0</v>
      </c>
      <c r="O88" s="19">
        <v>0</v>
      </c>
      <c r="P88" s="19">
        <v>0</v>
      </c>
      <c r="Q88" s="19"/>
      <c r="R88" s="19"/>
      <c r="S88" s="19"/>
      <c r="T88" s="19"/>
      <c r="U88" s="25">
        <f t="shared" si="6"/>
        <v>1260.4639999999999</v>
      </c>
      <c r="V88" s="18">
        <f t="shared" si="7"/>
        <v>157.55799999999999</v>
      </c>
      <c r="W88" s="39">
        <f t="shared" si="8"/>
        <v>7.4678872242998659E-5</v>
      </c>
      <c r="X88" s="35">
        <f t="shared" si="9"/>
        <v>185.52316263711842</v>
      </c>
      <c r="Y88" s="35"/>
      <c r="Z88" s="49">
        <f t="shared" si="10"/>
        <v>0</v>
      </c>
    </row>
    <row r="89" spans="1:26" x14ac:dyDescent="0.35">
      <c r="A89" s="6" t="s">
        <v>398</v>
      </c>
      <c r="B89" s="7" t="s">
        <v>562</v>
      </c>
      <c r="C89" s="7" t="s">
        <v>3194</v>
      </c>
      <c r="D89" s="7" t="s">
        <v>278</v>
      </c>
      <c r="E89" s="7" t="s">
        <v>279</v>
      </c>
      <c r="F89" s="7" t="s">
        <v>563</v>
      </c>
      <c r="G89" s="8">
        <v>5333927</v>
      </c>
      <c r="H89" s="16" t="s">
        <v>3616</v>
      </c>
      <c r="I89" s="18">
        <v>419.06200000000001</v>
      </c>
      <c r="J89" s="19">
        <v>359.05700000000002</v>
      </c>
      <c r="K89" s="19">
        <v>419.06200000000001</v>
      </c>
      <c r="L89" s="19">
        <v>238.464</v>
      </c>
      <c r="M89" s="19">
        <v>0</v>
      </c>
      <c r="N89" s="19">
        <v>0</v>
      </c>
      <c r="O89" s="19">
        <v>359.05700000000002</v>
      </c>
      <c r="P89" s="19">
        <v>238.464</v>
      </c>
      <c r="Q89" s="19"/>
      <c r="R89" s="19"/>
      <c r="S89" s="19"/>
      <c r="T89" s="19"/>
      <c r="U89" s="25">
        <f t="shared" si="6"/>
        <v>2033.1659999999999</v>
      </c>
      <c r="V89" s="18">
        <f t="shared" si="7"/>
        <v>254.14574999999999</v>
      </c>
      <c r="W89" s="39">
        <f t="shared" si="8"/>
        <v>1.2045924672407035E-4</v>
      </c>
      <c r="X89" s="35">
        <f t="shared" si="9"/>
        <v>299.25439083247085</v>
      </c>
      <c r="Y89" s="35"/>
      <c r="Z89" s="49">
        <f t="shared" si="10"/>
        <v>0</v>
      </c>
    </row>
    <row r="90" spans="1:26" x14ac:dyDescent="0.35">
      <c r="A90" s="6" t="s">
        <v>398</v>
      </c>
      <c r="B90" s="7" t="s">
        <v>562</v>
      </c>
      <c r="C90" s="7" t="s">
        <v>3194</v>
      </c>
      <c r="D90" s="7" t="s">
        <v>278</v>
      </c>
      <c r="E90" s="7" t="s">
        <v>279</v>
      </c>
      <c r="F90" s="7" t="s">
        <v>563</v>
      </c>
      <c r="G90" s="8">
        <v>5139653</v>
      </c>
      <c r="H90" s="16" t="s">
        <v>3617</v>
      </c>
      <c r="I90" s="18">
        <v>0</v>
      </c>
      <c r="J90" s="19">
        <v>835.98500000000001</v>
      </c>
      <c r="K90" s="19">
        <v>0</v>
      </c>
      <c r="L90" s="19">
        <v>238.464</v>
      </c>
      <c r="M90" s="19">
        <v>0</v>
      </c>
      <c r="N90" s="19">
        <v>0</v>
      </c>
      <c r="O90" s="19">
        <v>180.59800000000001</v>
      </c>
      <c r="P90" s="19">
        <v>238.464</v>
      </c>
      <c r="Q90" s="19"/>
      <c r="R90" s="19"/>
      <c r="S90" s="19"/>
      <c r="T90" s="19"/>
      <c r="U90" s="25">
        <f t="shared" si="6"/>
        <v>1493.511</v>
      </c>
      <c r="V90" s="18">
        <f t="shared" si="7"/>
        <v>186.688875</v>
      </c>
      <c r="W90" s="39">
        <f t="shared" si="8"/>
        <v>8.8486237736669333E-5</v>
      </c>
      <c r="X90" s="35">
        <f t="shared" si="9"/>
        <v>219.82451236475248</v>
      </c>
      <c r="Y90" s="35"/>
      <c r="Z90" s="49">
        <f t="shared" si="10"/>
        <v>0</v>
      </c>
    </row>
    <row r="91" spans="1:26" x14ac:dyDescent="0.35">
      <c r="A91" s="6" t="s">
        <v>398</v>
      </c>
      <c r="B91" s="7" t="s">
        <v>562</v>
      </c>
      <c r="C91" s="7" t="s">
        <v>3194</v>
      </c>
      <c r="D91" s="7" t="s">
        <v>278</v>
      </c>
      <c r="E91" s="7" t="s">
        <v>279</v>
      </c>
      <c r="F91" s="7" t="s">
        <v>563</v>
      </c>
      <c r="G91" s="8">
        <v>5296363</v>
      </c>
      <c r="H91" s="16" t="s">
        <v>3618</v>
      </c>
      <c r="I91" s="18">
        <v>419.06200000000001</v>
      </c>
      <c r="J91" s="19">
        <v>702.23800000000006</v>
      </c>
      <c r="K91" s="19">
        <v>487.762</v>
      </c>
      <c r="L91" s="19">
        <v>238.464</v>
      </c>
      <c r="M91" s="19">
        <v>0</v>
      </c>
      <c r="N91" s="19">
        <v>0</v>
      </c>
      <c r="O91" s="19">
        <v>359.05700000000002</v>
      </c>
      <c r="P91" s="19">
        <v>0</v>
      </c>
      <c r="Q91" s="19"/>
      <c r="R91" s="19"/>
      <c r="S91" s="19"/>
      <c r="T91" s="19"/>
      <c r="U91" s="25">
        <f t="shared" si="6"/>
        <v>2206.5830000000001</v>
      </c>
      <c r="V91" s="18">
        <f t="shared" si="7"/>
        <v>275.82287500000001</v>
      </c>
      <c r="W91" s="39">
        <f t="shared" si="8"/>
        <v>1.3073370596111648E-4</v>
      </c>
      <c r="X91" s="35">
        <f t="shared" si="9"/>
        <v>324.77901533189419</v>
      </c>
      <c r="Y91" s="35"/>
      <c r="Z91" s="49">
        <f t="shared" si="10"/>
        <v>0</v>
      </c>
    </row>
    <row r="92" spans="1:26" x14ac:dyDescent="0.35">
      <c r="A92" s="6" t="s">
        <v>398</v>
      </c>
      <c r="B92" s="7" t="s">
        <v>562</v>
      </c>
      <c r="C92" s="7" t="s">
        <v>3194</v>
      </c>
      <c r="D92" s="7" t="s">
        <v>278</v>
      </c>
      <c r="E92" s="7" t="s">
        <v>279</v>
      </c>
      <c r="F92" s="7" t="s">
        <v>563</v>
      </c>
      <c r="G92" s="8">
        <v>5298451</v>
      </c>
      <c r="H92" s="16" t="s">
        <v>3619</v>
      </c>
      <c r="I92" s="18">
        <v>180.59800000000001</v>
      </c>
      <c r="J92" s="19">
        <v>702.23800000000006</v>
      </c>
      <c r="K92" s="19">
        <v>835.98500000000001</v>
      </c>
      <c r="L92" s="19">
        <v>0</v>
      </c>
      <c r="M92" s="19">
        <v>180.59800000000001</v>
      </c>
      <c r="N92" s="19">
        <v>0</v>
      </c>
      <c r="O92" s="19">
        <v>0</v>
      </c>
      <c r="P92" s="19">
        <v>597.52099999999996</v>
      </c>
      <c r="Q92" s="19"/>
      <c r="R92" s="19"/>
      <c r="S92" s="19"/>
      <c r="T92" s="19"/>
      <c r="U92" s="25">
        <f t="shared" si="6"/>
        <v>2496.9399999999996</v>
      </c>
      <c r="V92" s="18">
        <f t="shared" si="7"/>
        <v>312.11749999999995</v>
      </c>
      <c r="W92" s="39">
        <f t="shared" si="8"/>
        <v>1.4793652437390756E-4</v>
      </c>
      <c r="X92" s="35">
        <f t="shared" si="9"/>
        <v>367.51561783210497</v>
      </c>
      <c r="Y92" s="35"/>
      <c r="Z92" s="49">
        <f t="shared" si="10"/>
        <v>0</v>
      </c>
    </row>
    <row r="93" spans="1:26" x14ac:dyDescent="0.35">
      <c r="A93" s="6" t="s">
        <v>398</v>
      </c>
      <c r="B93" s="7" t="s">
        <v>562</v>
      </c>
      <c r="C93" s="7" t="s">
        <v>3194</v>
      </c>
      <c r="D93" s="7" t="s">
        <v>278</v>
      </c>
      <c r="E93" s="7" t="s">
        <v>279</v>
      </c>
      <c r="F93" s="7" t="s">
        <v>563</v>
      </c>
      <c r="G93" s="8">
        <v>5295139</v>
      </c>
      <c r="H93" s="16" t="s">
        <v>3620</v>
      </c>
      <c r="I93" s="18">
        <v>419.06200000000001</v>
      </c>
      <c r="J93" s="19">
        <v>359.05700000000002</v>
      </c>
      <c r="K93" s="19">
        <v>0</v>
      </c>
      <c r="L93" s="19">
        <v>238.464</v>
      </c>
      <c r="M93" s="19">
        <v>180.59800000000001</v>
      </c>
      <c r="N93" s="19">
        <v>0</v>
      </c>
      <c r="O93" s="19">
        <v>783.53599999999994</v>
      </c>
      <c r="P93" s="19">
        <v>0</v>
      </c>
      <c r="Q93" s="19"/>
      <c r="R93" s="19"/>
      <c r="S93" s="19"/>
      <c r="T93" s="19"/>
      <c r="U93" s="25">
        <f t="shared" si="6"/>
        <v>1980.7170000000001</v>
      </c>
      <c r="V93" s="18">
        <f t="shared" si="7"/>
        <v>247.58962500000001</v>
      </c>
      <c r="W93" s="39">
        <f t="shared" si="8"/>
        <v>1.1735179409529791E-4</v>
      </c>
      <c r="X93" s="35">
        <f t="shared" si="9"/>
        <v>291.53461116628898</v>
      </c>
      <c r="Y93" s="35"/>
      <c r="Z93" s="49">
        <f t="shared" si="10"/>
        <v>0</v>
      </c>
    </row>
    <row r="94" spans="1:26" x14ac:dyDescent="0.35">
      <c r="A94" s="6" t="s">
        <v>398</v>
      </c>
      <c r="B94" s="7" t="s">
        <v>562</v>
      </c>
      <c r="C94" s="7" t="s">
        <v>3194</v>
      </c>
      <c r="D94" s="7" t="s">
        <v>278</v>
      </c>
      <c r="E94" s="7" t="s">
        <v>279</v>
      </c>
      <c r="F94" s="7" t="s">
        <v>563</v>
      </c>
      <c r="G94" s="8">
        <v>5277801</v>
      </c>
      <c r="H94" s="16" t="s">
        <v>3621</v>
      </c>
      <c r="I94" s="18">
        <v>419.06200000000001</v>
      </c>
      <c r="J94" s="19">
        <v>359.05700000000002</v>
      </c>
      <c r="K94" s="19">
        <v>541.96100000000001</v>
      </c>
      <c r="L94" s="19">
        <v>720.80899999999997</v>
      </c>
      <c r="M94" s="19">
        <v>0</v>
      </c>
      <c r="N94" s="19">
        <v>0</v>
      </c>
      <c r="O94" s="19">
        <v>0</v>
      </c>
      <c r="P94" s="19">
        <v>597.52099999999996</v>
      </c>
      <c r="Q94" s="19"/>
      <c r="R94" s="19"/>
      <c r="S94" s="19"/>
      <c r="T94" s="19"/>
      <c r="U94" s="25">
        <f t="shared" si="6"/>
        <v>2638.41</v>
      </c>
      <c r="V94" s="18">
        <f t="shared" si="7"/>
        <v>329.80124999999998</v>
      </c>
      <c r="W94" s="39">
        <f t="shared" si="8"/>
        <v>1.5631821560524543E-4</v>
      </c>
      <c r="X94" s="35">
        <f t="shared" si="9"/>
        <v>388.33807830560772</v>
      </c>
      <c r="Y94" s="35"/>
      <c r="Z94" s="49">
        <f t="shared" si="10"/>
        <v>0</v>
      </c>
    </row>
    <row r="95" spans="1:26" x14ac:dyDescent="0.35">
      <c r="A95" s="6" t="s">
        <v>398</v>
      </c>
      <c r="B95" s="7" t="s">
        <v>562</v>
      </c>
      <c r="C95" s="7" t="s">
        <v>3194</v>
      </c>
      <c r="D95" s="7" t="s">
        <v>278</v>
      </c>
      <c r="E95" s="7" t="s">
        <v>279</v>
      </c>
      <c r="F95" s="7" t="s">
        <v>563</v>
      </c>
      <c r="G95" s="8">
        <v>5293847</v>
      </c>
      <c r="H95" s="16" t="s">
        <v>3622</v>
      </c>
      <c r="I95" s="18">
        <v>180.59800000000001</v>
      </c>
      <c r="J95" s="19">
        <v>702.23800000000006</v>
      </c>
      <c r="K95" s="19">
        <v>238.464</v>
      </c>
      <c r="L95" s="19">
        <v>0</v>
      </c>
      <c r="M95" s="19">
        <v>1063.433</v>
      </c>
      <c r="N95" s="19">
        <v>0</v>
      </c>
      <c r="O95" s="19">
        <v>0</v>
      </c>
      <c r="P95" s="19">
        <v>835.98500000000001</v>
      </c>
      <c r="Q95" s="19"/>
      <c r="R95" s="19"/>
      <c r="S95" s="19"/>
      <c r="T95" s="19"/>
      <c r="U95" s="25">
        <f t="shared" si="6"/>
        <v>3020.7180000000003</v>
      </c>
      <c r="V95" s="18">
        <f t="shared" si="7"/>
        <v>377.58975000000004</v>
      </c>
      <c r="W95" s="39">
        <f t="shared" si="8"/>
        <v>1.7896886670632913E-4</v>
      </c>
      <c r="X95" s="35">
        <f t="shared" si="9"/>
        <v>444.60861777478067</v>
      </c>
      <c r="Y95" s="35"/>
      <c r="Z95" s="49">
        <f t="shared" si="10"/>
        <v>0</v>
      </c>
    </row>
    <row r="96" spans="1:26" x14ac:dyDescent="0.35">
      <c r="A96" s="6" t="s">
        <v>398</v>
      </c>
      <c r="B96" s="7" t="s">
        <v>562</v>
      </c>
      <c r="C96" s="7" t="s">
        <v>3194</v>
      </c>
      <c r="D96" s="7" t="s">
        <v>278</v>
      </c>
      <c r="E96" s="7" t="s">
        <v>279</v>
      </c>
      <c r="F96" s="7" t="s">
        <v>563</v>
      </c>
      <c r="G96" s="8">
        <v>5279740</v>
      </c>
      <c r="H96" s="16" t="s">
        <v>3623</v>
      </c>
      <c r="I96" s="18">
        <v>238.464</v>
      </c>
      <c r="J96" s="19">
        <v>720.25199999999995</v>
      </c>
      <c r="K96" s="19">
        <v>0</v>
      </c>
      <c r="L96" s="19">
        <v>476.928</v>
      </c>
      <c r="M96" s="19">
        <v>0</v>
      </c>
      <c r="N96" s="19">
        <v>0</v>
      </c>
      <c r="O96" s="19">
        <v>0</v>
      </c>
      <c r="P96" s="19">
        <v>597.52099999999996</v>
      </c>
      <c r="Q96" s="19"/>
      <c r="R96" s="19"/>
      <c r="S96" s="19"/>
      <c r="T96" s="19"/>
      <c r="U96" s="25">
        <f t="shared" si="6"/>
        <v>2033.1649999999997</v>
      </c>
      <c r="V96" s="18">
        <f t="shared" si="7"/>
        <v>254.14562499999997</v>
      </c>
      <c r="W96" s="39">
        <f t="shared" si="8"/>
        <v>1.204591874769421E-4</v>
      </c>
      <c r="X96" s="35">
        <f t="shared" si="9"/>
        <v>299.25424364606749</v>
      </c>
      <c r="Y96" s="35"/>
      <c r="Z96" s="49">
        <f t="shared" si="10"/>
        <v>0</v>
      </c>
    </row>
    <row r="97" spans="1:26" x14ac:dyDescent="0.35">
      <c r="A97" s="6" t="s">
        <v>398</v>
      </c>
      <c r="B97" s="7" t="s">
        <v>562</v>
      </c>
      <c r="C97" s="7" t="s">
        <v>3194</v>
      </c>
      <c r="D97" s="7" t="s">
        <v>278</v>
      </c>
      <c r="E97" s="7" t="s">
        <v>279</v>
      </c>
      <c r="F97" s="7" t="s">
        <v>563</v>
      </c>
      <c r="G97" s="8">
        <v>5295205</v>
      </c>
      <c r="H97" s="16" t="s">
        <v>3624</v>
      </c>
      <c r="I97" s="18">
        <v>180.59800000000001</v>
      </c>
      <c r="J97" s="19">
        <v>1063.433</v>
      </c>
      <c r="K97" s="19">
        <v>238.464</v>
      </c>
      <c r="L97" s="19">
        <v>0</v>
      </c>
      <c r="M97" s="19">
        <v>0</v>
      </c>
      <c r="N97" s="19">
        <v>0</v>
      </c>
      <c r="O97" s="19">
        <v>0</v>
      </c>
      <c r="P97" s="19">
        <v>476.928</v>
      </c>
      <c r="Q97" s="19"/>
      <c r="R97" s="19"/>
      <c r="S97" s="19"/>
      <c r="T97" s="19"/>
      <c r="U97" s="25">
        <f t="shared" si="6"/>
        <v>1959.4229999999998</v>
      </c>
      <c r="V97" s="18">
        <f t="shared" si="7"/>
        <v>244.92787499999997</v>
      </c>
      <c r="W97" s="39">
        <f t="shared" si="8"/>
        <v>1.1609018574667197E-4</v>
      </c>
      <c r="X97" s="35">
        <f t="shared" si="9"/>
        <v>288.40042389462167</v>
      </c>
      <c r="Y97" s="35"/>
      <c r="Z97" s="49">
        <f t="shared" si="10"/>
        <v>0</v>
      </c>
    </row>
    <row r="98" spans="1:26" x14ac:dyDescent="0.35">
      <c r="A98" s="6" t="s">
        <v>398</v>
      </c>
      <c r="B98" s="7" t="s">
        <v>562</v>
      </c>
      <c r="C98" s="7" t="s">
        <v>3194</v>
      </c>
      <c r="D98" s="7" t="s">
        <v>278</v>
      </c>
      <c r="E98" s="7" t="s">
        <v>279</v>
      </c>
      <c r="F98" s="7" t="s">
        <v>563</v>
      </c>
      <c r="G98" s="8">
        <v>5298714</v>
      </c>
      <c r="H98" s="16" t="s">
        <v>3625</v>
      </c>
      <c r="I98" s="18">
        <v>180.59800000000001</v>
      </c>
      <c r="J98" s="19">
        <v>702.23800000000006</v>
      </c>
      <c r="K98" s="19">
        <v>238.464</v>
      </c>
      <c r="L98" s="19">
        <v>0</v>
      </c>
      <c r="M98" s="19">
        <v>180.59800000000001</v>
      </c>
      <c r="N98" s="19">
        <v>359.05700000000002</v>
      </c>
      <c r="O98" s="19">
        <v>0</v>
      </c>
      <c r="P98" s="19">
        <v>238.464</v>
      </c>
      <c r="Q98" s="19"/>
      <c r="R98" s="19"/>
      <c r="S98" s="19"/>
      <c r="T98" s="19"/>
      <c r="U98" s="25">
        <f t="shared" si="6"/>
        <v>1899.4189999999999</v>
      </c>
      <c r="V98" s="18">
        <f t="shared" si="7"/>
        <v>237.42737499999998</v>
      </c>
      <c r="W98" s="39">
        <f t="shared" si="8"/>
        <v>1.1253512106408772E-4</v>
      </c>
      <c r="X98" s="35">
        <f t="shared" si="9"/>
        <v>279.56865095158037</v>
      </c>
      <c r="Y98" s="35"/>
      <c r="Z98" s="49">
        <f t="shared" si="10"/>
        <v>0</v>
      </c>
    </row>
    <row r="99" spans="1:26" x14ac:dyDescent="0.35">
      <c r="A99" s="6" t="s">
        <v>398</v>
      </c>
      <c r="B99" s="7" t="s">
        <v>562</v>
      </c>
      <c r="C99" s="7" t="s">
        <v>3194</v>
      </c>
      <c r="D99" s="7" t="s">
        <v>278</v>
      </c>
      <c r="E99" s="7" t="s">
        <v>279</v>
      </c>
      <c r="F99" s="7" t="s">
        <v>563</v>
      </c>
      <c r="G99" s="8">
        <v>5295731</v>
      </c>
      <c r="H99" s="16" t="s">
        <v>3626</v>
      </c>
      <c r="I99" s="18">
        <v>539.65499999999997</v>
      </c>
      <c r="J99" s="19">
        <v>1403.0070000000001</v>
      </c>
      <c r="K99" s="19">
        <v>1312.913</v>
      </c>
      <c r="L99" s="19">
        <v>2302.6039999999998</v>
      </c>
      <c r="M99" s="19">
        <v>1210.1410000000001</v>
      </c>
      <c r="N99" s="19">
        <v>1192.32</v>
      </c>
      <c r="O99" s="19">
        <v>3201.3150000000001</v>
      </c>
      <c r="P99" s="19">
        <v>3172.4789999999998</v>
      </c>
      <c r="Q99" s="19"/>
      <c r="R99" s="19"/>
      <c r="S99" s="19"/>
      <c r="T99" s="19"/>
      <c r="U99" s="25">
        <f t="shared" si="6"/>
        <v>14334.433999999999</v>
      </c>
      <c r="V99" s="18">
        <f t="shared" si="7"/>
        <v>1791.8042499999999</v>
      </c>
      <c r="W99" s="39">
        <f t="shared" si="8"/>
        <v>8.4927404936729347E-4</v>
      </c>
      <c r="X99" s="35">
        <f t="shared" si="9"/>
        <v>2109.8337836646187</v>
      </c>
      <c r="Y99" s="35"/>
      <c r="Z99" s="49">
        <f t="shared" si="10"/>
        <v>0</v>
      </c>
    </row>
    <row r="100" spans="1:26" x14ac:dyDescent="0.35">
      <c r="A100" s="6" t="s">
        <v>398</v>
      </c>
      <c r="B100" s="7" t="s">
        <v>562</v>
      </c>
      <c r="C100" s="7" t="s">
        <v>3194</v>
      </c>
      <c r="D100" s="7" t="s">
        <v>278</v>
      </c>
      <c r="E100" s="7" t="s">
        <v>279</v>
      </c>
      <c r="F100" s="7" t="s">
        <v>563</v>
      </c>
      <c r="G100" s="8">
        <v>5133697</v>
      </c>
      <c r="H100" s="16" t="s">
        <v>3627</v>
      </c>
      <c r="I100" s="18">
        <v>238.464</v>
      </c>
      <c r="J100" s="19">
        <v>359.05700000000002</v>
      </c>
      <c r="K100" s="19">
        <v>238.464</v>
      </c>
      <c r="L100" s="19">
        <v>0</v>
      </c>
      <c r="M100" s="19">
        <v>359.05700000000002</v>
      </c>
      <c r="N100" s="19">
        <v>0</v>
      </c>
      <c r="O100" s="19">
        <v>0</v>
      </c>
      <c r="P100" s="19">
        <v>0</v>
      </c>
      <c r="Q100" s="19"/>
      <c r="R100" s="19"/>
      <c r="S100" s="19"/>
      <c r="T100" s="19"/>
      <c r="U100" s="25">
        <f t="shared" si="6"/>
        <v>1195.0419999999999</v>
      </c>
      <c r="V100" s="18">
        <f t="shared" si="7"/>
        <v>149.38024999999999</v>
      </c>
      <c r="W100" s="39">
        <f t="shared" si="8"/>
        <v>7.0802806619639752E-5</v>
      </c>
      <c r="X100" s="35">
        <f t="shared" si="9"/>
        <v>175.89393376104931</v>
      </c>
      <c r="Y100" s="35"/>
      <c r="Z100" s="49">
        <f t="shared" si="10"/>
        <v>0</v>
      </c>
    </row>
    <row r="101" spans="1:26" x14ac:dyDescent="0.35">
      <c r="A101" s="6" t="s">
        <v>398</v>
      </c>
      <c r="B101" s="7" t="s">
        <v>562</v>
      </c>
      <c r="C101" s="7" t="s">
        <v>3194</v>
      </c>
      <c r="D101" s="7" t="s">
        <v>278</v>
      </c>
      <c r="E101" s="7" t="s">
        <v>279</v>
      </c>
      <c r="F101" s="7" t="s">
        <v>563</v>
      </c>
      <c r="G101" s="8">
        <v>5133628</v>
      </c>
      <c r="H101" s="16" t="s">
        <v>3628</v>
      </c>
      <c r="I101" s="18">
        <v>238.464</v>
      </c>
      <c r="J101" s="19">
        <v>359.05700000000002</v>
      </c>
      <c r="K101" s="19">
        <v>303.49700000000001</v>
      </c>
      <c r="L101" s="19">
        <v>238.464</v>
      </c>
      <c r="M101" s="19">
        <v>0</v>
      </c>
      <c r="N101" s="19">
        <v>0</v>
      </c>
      <c r="O101" s="19">
        <v>835.98500000000001</v>
      </c>
      <c r="P101" s="19">
        <v>0</v>
      </c>
      <c r="Q101" s="19"/>
      <c r="R101" s="19"/>
      <c r="S101" s="19"/>
      <c r="T101" s="19"/>
      <c r="U101" s="25">
        <f t="shared" si="6"/>
        <v>1975.4670000000001</v>
      </c>
      <c r="V101" s="18">
        <f t="shared" si="7"/>
        <v>246.93337500000001</v>
      </c>
      <c r="W101" s="39">
        <f t="shared" si="8"/>
        <v>1.1704074667206667E-4</v>
      </c>
      <c r="X101" s="35">
        <f t="shared" si="9"/>
        <v>290.76188254901405</v>
      </c>
      <c r="Y101" s="35"/>
      <c r="Z101" s="49">
        <f t="shared" si="10"/>
        <v>0</v>
      </c>
    </row>
    <row r="102" spans="1:26" x14ac:dyDescent="0.35">
      <c r="A102" s="6" t="s">
        <v>398</v>
      </c>
      <c r="B102" s="7" t="s">
        <v>562</v>
      </c>
      <c r="C102" s="7" t="s">
        <v>3194</v>
      </c>
      <c r="D102" s="7" t="s">
        <v>278</v>
      </c>
      <c r="E102" s="7" t="s">
        <v>279</v>
      </c>
      <c r="F102" s="7" t="s">
        <v>563</v>
      </c>
      <c r="G102" s="8">
        <v>5133659</v>
      </c>
      <c r="H102" s="16" t="s">
        <v>3629</v>
      </c>
      <c r="I102" s="18">
        <v>0</v>
      </c>
      <c r="J102" s="19">
        <v>359.05700000000002</v>
      </c>
      <c r="K102" s="19">
        <v>0</v>
      </c>
      <c r="L102" s="19">
        <v>238.464</v>
      </c>
      <c r="M102" s="19">
        <v>0</v>
      </c>
      <c r="N102" s="19">
        <v>0</v>
      </c>
      <c r="O102" s="19">
        <v>0</v>
      </c>
      <c r="P102" s="19">
        <v>597.52099999999996</v>
      </c>
      <c r="Q102" s="19"/>
      <c r="R102" s="19"/>
      <c r="S102" s="19"/>
      <c r="T102" s="19"/>
      <c r="U102" s="25">
        <f t="shared" si="6"/>
        <v>1195.0419999999999</v>
      </c>
      <c r="V102" s="18">
        <f t="shared" si="7"/>
        <v>149.38024999999999</v>
      </c>
      <c r="W102" s="39">
        <f t="shared" si="8"/>
        <v>7.0802806619639752E-5</v>
      </c>
      <c r="X102" s="35">
        <f t="shared" si="9"/>
        <v>175.89393376104931</v>
      </c>
      <c r="Y102" s="35"/>
      <c r="Z102" s="49">
        <f t="shared" si="10"/>
        <v>0</v>
      </c>
    </row>
    <row r="103" spans="1:26" x14ac:dyDescent="0.35">
      <c r="A103" s="6" t="s">
        <v>398</v>
      </c>
      <c r="B103" s="7" t="s">
        <v>562</v>
      </c>
      <c r="C103" s="7" t="s">
        <v>3194</v>
      </c>
      <c r="D103" s="7" t="s">
        <v>278</v>
      </c>
      <c r="E103" s="7" t="s">
        <v>279</v>
      </c>
      <c r="F103" s="7" t="s">
        <v>563</v>
      </c>
      <c r="G103" s="8">
        <v>5299810</v>
      </c>
      <c r="H103" s="16" t="s">
        <v>3630</v>
      </c>
      <c r="I103" s="18">
        <v>180.59800000000001</v>
      </c>
      <c r="J103" s="19">
        <v>702.23800000000006</v>
      </c>
      <c r="K103" s="19">
        <v>238.464</v>
      </c>
      <c r="L103" s="19">
        <v>0</v>
      </c>
      <c r="M103" s="19">
        <v>0</v>
      </c>
      <c r="N103" s="19">
        <v>0</v>
      </c>
      <c r="O103" s="19">
        <v>0</v>
      </c>
      <c r="P103" s="19">
        <v>597.52099999999996</v>
      </c>
      <c r="Q103" s="19"/>
      <c r="R103" s="19"/>
      <c r="S103" s="19"/>
      <c r="T103" s="19"/>
      <c r="U103" s="25">
        <f t="shared" si="6"/>
        <v>1718.8209999999999</v>
      </c>
      <c r="V103" s="18">
        <f t="shared" si="7"/>
        <v>214.85262499999999</v>
      </c>
      <c r="W103" s="39">
        <f t="shared" si="8"/>
        <v>1.018352081991895E-4</v>
      </c>
      <c r="X103" s="35">
        <f t="shared" si="9"/>
        <v>252.98708089012817</v>
      </c>
      <c r="Y103" s="35"/>
      <c r="Z103" s="49">
        <f t="shared" si="10"/>
        <v>0</v>
      </c>
    </row>
    <row r="104" spans="1:26" x14ac:dyDescent="0.35">
      <c r="A104" s="6" t="s">
        <v>398</v>
      </c>
      <c r="B104" s="7" t="s">
        <v>562</v>
      </c>
      <c r="C104" s="7" t="s">
        <v>3194</v>
      </c>
      <c r="D104" s="7" t="s">
        <v>278</v>
      </c>
      <c r="E104" s="7" t="s">
        <v>279</v>
      </c>
      <c r="F104" s="7" t="s">
        <v>563</v>
      </c>
      <c r="G104" s="8">
        <v>5133206</v>
      </c>
      <c r="H104" s="16" t="s">
        <v>3631</v>
      </c>
      <c r="I104" s="18">
        <v>198.72</v>
      </c>
      <c r="J104" s="19">
        <v>817.86300000000006</v>
      </c>
      <c r="K104" s="19">
        <v>238.464</v>
      </c>
      <c r="L104" s="19">
        <v>238.464</v>
      </c>
      <c r="M104" s="19">
        <v>0</v>
      </c>
      <c r="N104" s="19">
        <v>0</v>
      </c>
      <c r="O104" s="19">
        <v>0</v>
      </c>
      <c r="P104" s="19">
        <v>238.464</v>
      </c>
      <c r="Q104" s="19"/>
      <c r="R104" s="19"/>
      <c r="S104" s="19"/>
      <c r="T104" s="19"/>
      <c r="U104" s="25">
        <f t="shared" si="6"/>
        <v>1731.9749999999999</v>
      </c>
      <c r="V104" s="18">
        <f t="shared" si="7"/>
        <v>216.49687499999999</v>
      </c>
      <c r="W104" s="39">
        <f t="shared" si="8"/>
        <v>1.026145449239864E-4</v>
      </c>
      <c r="X104" s="35">
        <f t="shared" si="9"/>
        <v>254.92317083901099</v>
      </c>
      <c r="Y104" s="35"/>
      <c r="Z104" s="49">
        <f t="shared" si="10"/>
        <v>0</v>
      </c>
    </row>
    <row r="105" spans="1:26" x14ac:dyDescent="0.35">
      <c r="A105" s="6" t="s">
        <v>398</v>
      </c>
      <c r="B105" s="7" t="s">
        <v>562</v>
      </c>
      <c r="C105" s="7" t="s">
        <v>3194</v>
      </c>
      <c r="D105" s="7" t="s">
        <v>278</v>
      </c>
      <c r="E105" s="7" t="s">
        <v>279</v>
      </c>
      <c r="F105" s="7" t="s">
        <v>563</v>
      </c>
      <c r="G105" s="8">
        <v>5295191</v>
      </c>
      <c r="H105" s="16" t="s">
        <v>3632</v>
      </c>
      <c r="I105" s="18">
        <v>958.71699999999998</v>
      </c>
      <c r="J105" s="19">
        <v>1005.735</v>
      </c>
      <c r="K105" s="19">
        <v>5284.1030000000001</v>
      </c>
      <c r="L105" s="19">
        <v>3569.2089999999998</v>
      </c>
      <c r="M105" s="19">
        <v>722.39</v>
      </c>
      <c r="N105" s="19">
        <v>845.45899999999995</v>
      </c>
      <c r="O105" s="19">
        <v>3542.37</v>
      </c>
      <c r="P105" s="19">
        <v>238.464</v>
      </c>
      <c r="Q105" s="19"/>
      <c r="R105" s="19"/>
      <c r="S105" s="19"/>
      <c r="T105" s="19"/>
      <c r="U105" s="25">
        <f t="shared" si="6"/>
        <v>16166.447</v>
      </c>
      <c r="V105" s="18">
        <f t="shared" si="7"/>
        <v>2020.805875</v>
      </c>
      <c r="W105" s="39">
        <f t="shared" si="8"/>
        <v>9.5781555850560504E-4</v>
      </c>
      <c r="X105" s="35">
        <f t="shared" si="9"/>
        <v>2379.4811879160015</v>
      </c>
      <c r="Y105" s="35"/>
      <c r="Z105" s="49">
        <f t="shared" si="10"/>
        <v>0</v>
      </c>
    </row>
    <row r="106" spans="1:26" x14ac:dyDescent="0.35">
      <c r="A106" s="6" t="s">
        <v>398</v>
      </c>
      <c r="B106" s="7" t="s">
        <v>562</v>
      </c>
      <c r="C106" s="7" t="s">
        <v>3194</v>
      </c>
      <c r="D106" s="7" t="s">
        <v>278</v>
      </c>
      <c r="E106" s="7" t="s">
        <v>279</v>
      </c>
      <c r="F106" s="7" t="s">
        <v>563</v>
      </c>
      <c r="G106" s="8">
        <v>5136054</v>
      </c>
      <c r="H106" s="16" t="s">
        <v>3633</v>
      </c>
      <c r="I106" s="18">
        <v>835.98500000000001</v>
      </c>
      <c r="J106" s="19">
        <v>359.05700000000002</v>
      </c>
      <c r="K106" s="19">
        <v>0</v>
      </c>
      <c r="L106" s="19">
        <v>238.464</v>
      </c>
      <c r="M106" s="19">
        <v>0</v>
      </c>
      <c r="N106" s="19">
        <v>0</v>
      </c>
      <c r="O106" s="19">
        <v>0</v>
      </c>
      <c r="P106" s="19">
        <v>0</v>
      </c>
      <c r="Q106" s="19"/>
      <c r="R106" s="19"/>
      <c r="S106" s="19"/>
      <c r="T106" s="19"/>
      <c r="U106" s="25">
        <f t="shared" si="6"/>
        <v>1433.5059999999999</v>
      </c>
      <c r="V106" s="18">
        <f t="shared" si="7"/>
        <v>179.18824999999998</v>
      </c>
      <c r="W106" s="39">
        <f t="shared" si="8"/>
        <v>8.4931113806956823E-5</v>
      </c>
      <c r="X106" s="35">
        <f t="shared" si="9"/>
        <v>210.99259223530782</v>
      </c>
      <c r="Y106" s="35"/>
      <c r="Z106" s="49">
        <f t="shared" si="10"/>
        <v>0</v>
      </c>
    </row>
    <row r="107" spans="1:26" x14ac:dyDescent="0.35">
      <c r="A107" s="6" t="s">
        <v>398</v>
      </c>
      <c r="B107" s="7" t="s">
        <v>562</v>
      </c>
      <c r="C107" s="7" t="s">
        <v>3194</v>
      </c>
      <c r="D107" s="7" t="s">
        <v>278</v>
      </c>
      <c r="E107" s="7" t="s">
        <v>279</v>
      </c>
      <c r="F107" s="7" t="s">
        <v>563</v>
      </c>
      <c r="G107" s="8">
        <v>5299595</v>
      </c>
      <c r="H107" s="16" t="s">
        <v>3634</v>
      </c>
      <c r="I107" s="18">
        <v>0</v>
      </c>
      <c r="J107" s="19">
        <v>1783.6849999999999</v>
      </c>
      <c r="K107" s="19">
        <v>238.464</v>
      </c>
      <c r="L107" s="19">
        <v>0</v>
      </c>
      <c r="M107" s="19">
        <v>0</v>
      </c>
      <c r="N107" s="19">
        <v>0</v>
      </c>
      <c r="O107" s="19">
        <v>958.71600000000001</v>
      </c>
      <c r="P107" s="19">
        <v>597.52099999999996</v>
      </c>
      <c r="Q107" s="19"/>
      <c r="R107" s="19"/>
      <c r="S107" s="19"/>
      <c r="T107" s="19"/>
      <c r="U107" s="25">
        <f t="shared" si="6"/>
        <v>3578.3859999999995</v>
      </c>
      <c r="V107" s="18">
        <f t="shared" si="7"/>
        <v>447.29824999999994</v>
      </c>
      <c r="W107" s="39">
        <f t="shared" si="8"/>
        <v>2.1200909421461857E-4</v>
      </c>
      <c r="X107" s="35">
        <f t="shared" si="9"/>
        <v>526.68976492497018</v>
      </c>
      <c r="Y107" s="35"/>
      <c r="Z107" s="49">
        <f t="shared" si="10"/>
        <v>0</v>
      </c>
    </row>
    <row r="108" spans="1:26" x14ac:dyDescent="0.35">
      <c r="A108" s="6" t="s">
        <v>398</v>
      </c>
      <c r="B108" s="7" t="s">
        <v>562</v>
      </c>
      <c r="C108" s="7" t="s">
        <v>3194</v>
      </c>
      <c r="D108" s="7" t="s">
        <v>278</v>
      </c>
      <c r="E108" s="7" t="s">
        <v>279</v>
      </c>
      <c r="F108" s="7" t="s">
        <v>563</v>
      </c>
      <c r="G108" s="8">
        <v>5298150</v>
      </c>
      <c r="H108" s="16" t="s">
        <v>3635</v>
      </c>
      <c r="I108" s="18">
        <v>0</v>
      </c>
      <c r="J108" s="19">
        <v>702.23800000000006</v>
      </c>
      <c r="K108" s="19">
        <v>940.702</v>
      </c>
      <c r="L108" s="19">
        <v>0</v>
      </c>
      <c r="M108" s="19">
        <v>0</v>
      </c>
      <c r="N108" s="19">
        <v>0</v>
      </c>
      <c r="O108" s="19">
        <v>539.65499999999997</v>
      </c>
      <c r="P108" s="19">
        <v>0</v>
      </c>
      <c r="Q108" s="19"/>
      <c r="R108" s="19"/>
      <c r="S108" s="19"/>
      <c r="T108" s="19"/>
      <c r="U108" s="25">
        <f t="shared" si="6"/>
        <v>2182.5950000000003</v>
      </c>
      <c r="V108" s="18">
        <f t="shared" si="7"/>
        <v>272.82437500000003</v>
      </c>
      <c r="W108" s="39">
        <f t="shared" si="8"/>
        <v>1.2931248584902678E-4</v>
      </c>
      <c r="X108" s="35">
        <f t="shared" si="9"/>
        <v>321.24830788976249</v>
      </c>
      <c r="Y108" s="35"/>
      <c r="Z108" s="49">
        <f t="shared" si="10"/>
        <v>0</v>
      </c>
    </row>
    <row r="109" spans="1:26" x14ac:dyDescent="0.35">
      <c r="A109" s="6" t="s">
        <v>398</v>
      </c>
      <c r="B109" s="7" t="s">
        <v>562</v>
      </c>
      <c r="C109" s="7" t="s">
        <v>3194</v>
      </c>
      <c r="D109" s="7" t="s">
        <v>278</v>
      </c>
      <c r="E109" s="7" t="s">
        <v>279</v>
      </c>
      <c r="F109" s="7" t="s">
        <v>563</v>
      </c>
      <c r="G109" s="8">
        <v>5137804</v>
      </c>
      <c r="H109" s="16" t="s">
        <v>3636</v>
      </c>
      <c r="I109" s="18">
        <v>180.59800000000001</v>
      </c>
      <c r="J109" s="19">
        <v>835.98500000000001</v>
      </c>
      <c r="K109" s="19">
        <v>0</v>
      </c>
      <c r="L109" s="19">
        <v>238.464</v>
      </c>
      <c r="M109" s="19">
        <v>0</v>
      </c>
      <c r="N109" s="19">
        <v>0</v>
      </c>
      <c r="O109" s="19">
        <v>0</v>
      </c>
      <c r="P109" s="19">
        <v>0</v>
      </c>
      <c r="Q109" s="19"/>
      <c r="R109" s="19"/>
      <c r="S109" s="19"/>
      <c r="T109" s="19"/>
      <c r="U109" s="25">
        <f t="shared" si="6"/>
        <v>1255.047</v>
      </c>
      <c r="V109" s="18">
        <f t="shared" si="7"/>
        <v>156.880875</v>
      </c>
      <c r="W109" s="39">
        <f t="shared" si="8"/>
        <v>7.4357930549352248E-5</v>
      </c>
      <c r="X109" s="35">
        <f t="shared" si="9"/>
        <v>184.72585389049394</v>
      </c>
      <c r="Y109" s="35"/>
      <c r="Z109" s="49">
        <f t="shared" si="10"/>
        <v>0</v>
      </c>
    </row>
    <row r="110" spans="1:26" x14ac:dyDescent="0.35">
      <c r="A110" s="6" t="s">
        <v>398</v>
      </c>
      <c r="B110" s="7" t="s">
        <v>562</v>
      </c>
      <c r="C110" s="7" t="s">
        <v>3194</v>
      </c>
      <c r="D110" s="7" t="s">
        <v>278</v>
      </c>
      <c r="E110" s="7" t="s">
        <v>279</v>
      </c>
      <c r="F110" s="7" t="s">
        <v>563</v>
      </c>
      <c r="G110" s="8">
        <v>5273469</v>
      </c>
      <c r="H110" s="16" t="s">
        <v>3637</v>
      </c>
      <c r="I110" s="18">
        <v>379.31799999999998</v>
      </c>
      <c r="J110" s="19">
        <v>398.80099999999999</v>
      </c>
      <c r="K110" s="19">
        <v>1219.4059999999999</v>
      </c>
      <c r="L110" s="19">
        <v>0</v>
      </c>
      <c r="M110" s="19">
        <v>0</v>
      </c>
      <c r="N110" s="19">
        <v>303.49700000000001</v>
      </c>
      <c r="O110" s="19">
        <v>0</v>
      </c>
      <c r="P110" s="19">
        <v>0</v>
      </c>
      <c r="Q110" s="19"/>
      <c r="R110" s="19"/>
      <c r="S110" s="19"/>
      <c r="T110" s="19"/>
      <c r="U110" s="25">
        <f t="shared" si="6"/>
        <v>2301.0219999999999</v>
      </c>
      <c r="V110" s="18">
        <f t="shared" si="7"/>
        <v>287.62774999999999</v>
      </c>
      <c r="W110" s="39">
        <f t="shared" si="8"/>
        <v>1.3632894550445651E-4</v>
      </c>
      <c r="X110" s="35">
        <f t="shared" si="9"/>
        <v>338.67915207224286</v>
      </c>
      <c r="Y110" s="35"/>
      <c r="Z110" s="49">
        <f t="shared" si="10"/>
        <v>0</v>
      </c>
    </row>
    <row r="111" spans="1:26" x14ac:dyDescent="0.35">
      <c r="A111" s="6" t="s">
        <v>398</v>
      </c>
      <c r="B111" s="7" t="s">
        <v>562</v>
      </c>
      <c r="C111" s="7" t="s">
        <v>3194</v>
      </c>
      <c r="D111" s="7" t="s">
        <v>278</v>
      </c>
      <c r="E111" s="7" t="s">
        <v>279</v>
      </c>
      <c r="F111" s="7" t="s">
        <v>563</v>
      </c>
      <c r="G111" s="8">
        <v>5272910</v>
      </c>
      <c r="H111" s="16" t="s">
        <v>3638</v>
      </c>
      <c r="I111" s="18">
        <v>419.06200000000001</v>
      </c>
      <c r="J111" s="19">
        <v>359.05700000000002</v>
      </c>
      <c r="K111" s="19">
        <v>303.49700000000001</v>
      </c>
      <c r="L111" s="19">
        <v>482.34500000000003</v>
      </c>
      <c r="M111" s="19">
        <v>0</v>
      </c>
      <c r="N111" s="19">
        <v>0</v>
      </c>
      <c r="O111" s="19">
        <v>0</v>
      </c>
      <c r="P111" s="19">
        <v>0</v>
      </c>
      <c r="Q111" s="19"/>
      <c r="R111" s="19"/>
      <c r="S111" s="19"/>
      <c r="T111" s="19"/>
      <c r="U111" s="25">
        <f t="shared" si="6"/>
        <v>1563.961</v>
      </c>
      <c r="V111" s="18">
        <f t="shared" si="7"/>
        <v>195.495125</v>
      </c>
      <c r="W111" s="39">
        <f t="shared" si="8"/>
        <v>9.2660197920791407E-5</v>
      </c>
      <c r="X111" s="35">
        <f t="shared" si="9"/>
        <v>230.19379447656604</v>
      </c>
      <c r="Y111" s="35"/>
      <c r="Z111" s="49">
        <f t="shared" si="10"/>
        <v>0</v>
      </c>
    </row>
    <row r="112" spans="1:26" x14ac:dyDescent="0.35">
      <c r="A112" s="6" t="s">
        <v>398</v>
      </c>
      <c r="B112" s="7" t="s">
        <v>562</v>
      </c>
      <c r="C112" s="7" t="s">
        <v>3194</v>
      </c>
      <c r="D112" s="7" t="s">
        <v>278</v>
      </c>
      <c r="E112" s="7" t="s">
        <v>279</v>
      </c>
      <c r="F112" s="7" t="s">
        <v>563</v>
      </c>
      <c r="G112" s="8">
        <v>5133635</v>
      </c>
      <c r="H112" s="16" t="s">
        <v>3639</v>
      </c>
      <c r="I112" s="18">
        <v>419.06200000000001</v>
      </c>
      <c r="J112" s="19">
        <v>359.05700000000002</v>
      </c>
      <c r="K112" s="19">
        <v>303.49700000000001</v>
      </c>
      <c r="L112" s="19">
        <v>238.464</v>
      </c>
      <c r="M112" s="19">
        <v>0</v>
      </c>
      <c r="N112" s="19">
        <v>0</v>
      </c>
      <c r="O112" s="19">
        <v>0</v>
      </c>
      <c r="P112" s="19">
        <v>180.59800000000001</v>
      </c>
      <c r="Q112" s="19"/>
      <c r="R112" s="19"/>
      <c r="S112" s="19"/>
      <c r="T112" s="19"/>
      <c r="U112" s="25">
        <f t="shared" si="6"/>
        <v>1500.6779999999999</v>
      </c>
      <c r="V112" s="18">
        <f t="shared" si="7"/>
        <v>187.58474999999999</v>
      </c>
      <c r="W112" s="39">
        <f t="shared" si="8"/>
        <v>8.8910861904726139E-5</v>
      </c>
      <c r="X112" s="35">
        <f t="shared" si="9"/>
        <v>220.87939731713524</v>
      </c>
      <c r="Y112" s="35"/>
      <c r="Z112" s="49">
        <f t="shared" si="10"/>
        <v>0</v>
      </c>
    </row>
    <row r="113" spans="1:26" x14ac:dyDescent="0.35">
      <c r="A113" s="6" t="s">
        <v>398</v>
      </c>
      <c r="B113" s="7" t="s">
        <v>562</v>
      </c>
      <c r="C113" s="7" t="s">
        <v>3194</v>
      </c>
      <c r="D113" s="7" t="s">
        <v>278</v>
      </c>
      <c r="E113" s="7" t="s">
        <v>279</v>
      </c>
      <c r="F113" s="7" t="s">
        <v>563</v>
      </c>
      <c r="G113" s="8">
        <v>5273265</v>
      </c>
      <c r="H113" s="16" t="s">
        <v>3640</v>
      </c>
      <c r="I113" s="18">
        <v>780.25699999999995</v>
      </c>
      <c r="J113" s="19">
        <v>597.52099999999996</v>
      </c>
      <c r="K113" s="19">
        <v>238.464</v>
      </c>
      <c r="L113" s="19">
        <v>238.464</v>
      </c>
      <c r="M113" s="19">
        <v>359.05700000000002</v>
      </c>
      <c r="N113" s="19">
        <v>0</v>
      </c>
      <c r="O113" s="19">
        <v>0</v>
      </c>
      <c r="P113" s="19">
        <v>419.06200000000001</v>
      </c>
      <c r="Q113" s="19"/>
      <c r="R113" s="19"/>
      <c r="S113" s="19"/>
      <c r="T113" s="19"/>
      <c r="U113" s="25">
        <f t="shared" si="6"/>
        <v>2632.8249999999998</v>
      </c>
      <c r="V113" s="18">
        <f t="shared" si="7"/>
        <v>329.10312499999998</v>
      </c>
      <c r="W113" s="39">
        <f t="shared" si="8"/>
        <v>1.5598732039405562E-4</v>
      </c>
      <c r="X113" s="35">
        <f t="shared" si="9"/>
        <v>387.51604224323046</v>
      </c>
      <c r="Y113" s="35"/>
      <c r="Z113" s="49">
        <f t="shared" si="10"/>
        <v>0</v>
      </c>
    </row>
    <row r="114" spans="1:26" x14ac:dyDescent="0.35">
      <c r="A114" s="6" t="s">
        <v>398</v>
      </c>
      <c r="B114" s="7" t="s">
        <v>562</v>
      </c>
      <c r="C114" s="7" t="s">
        <v>3194</v>
      </c>
      <c r="D114" s="7" t="s">
        <v>278</v>
      </c>
      <c r="E114" s="7" t="s">
        <v>279</v>
      </c>
      <c r="F114" s="7" t="s">
        <v>563</v>
      </c>
      <c r="G114" s="8">
        <v>5139622</v>
      </c>
      <c r="H114" s="16" t="s">
        <v>3641</v>
      </c>
      <c r="I114" s="18">
        <v>419.06200000000001</v>
      </c>
      <c r="J114" s="19">
        <v>359.05700000000002</v>
      </c>
      <c r="K114" s="19">
        <v>0</v>
      </c>
      <c r="L114" s="19">
        <v>476.928</v>
      </c>
      <c r="M114" s="19">
        <v>0</v>
      </c>
      <c r="N114" s="19">
        <v>0</v>
      </c>
      <c r="O114" s="19">
        <v>0</v>
      </c>
      <c r="P114" s="19">
        <v>0</v>
      </c>
      <c r="Q114" s="19"/>
      <c r="R114" s="19"/>
      <c r="S114" s="19"/>
      <c r="T114" s="19"/>
      <c r="U114" s="25">
        <f t="shared" si="6"/>
        <v>1255.047</v>
      </c>
      <c r="V114" s="18">
        <f t="shared" si="7"/>
        <v>156.880875</v>
      </c>
      <c r="W114" s="39">
        <f t="shared" si="8"/>
        <v>7.4357930549352248E-5</v>
      </c>
      <c r="X114" s="35">
        <f t="shared" si="9"/>
        <v>184.72585389049394</v>
      </c>
      <c r="Y114" s="35"/>
      <c r="Z114" s="49">
        <f t="shared" si="10"/>
        <v>0</v>
      </c>
    </row>
    <row r="115" spans="1:26" x14ac:dyDescent="0.35">
      <c r="A115" s="6" t="s">
        <v>398</v>
      </c>
      <c r="B115" s="7" t="s">
        <v>562</v>
      </c>
      <c r="C115" s="7" t="s">
        <v>3194</v>
      </c>
      <c r="D115" s="7" t="s">
        <v>278</v>
      </c>
      <c r="E115" s="7" t="s">
        <v>279</v>
      </c>
      <c r="F115" s="7" t="s">
        <v>563</v>
      </c>
      <c r="G115" s="8">
        <v>5273881</v>
      </c>
      <c r="H115" s="16" t="s">
        <v>3642</v>
      </c>
      <c r="I115" s="18">
        <v>419.06200000000001</v>
      </c>
      <c r="J115" s="19">
        <v>359.05700000000002</v>
      </c>
      <c r="K115" s="19">
        <v>0</v>
      </c>
      <c r="L115" s="19">
        <v>238.464</v>
      </c>
      <c r="M115" s="19">
        <v>0</v>
      </c>
      <c r="N115" s="19">
        <v>0</v>
      </c>
      <c r="O115" s="19">
        <v>846.81899999999996</v>
      </c>
      <c r="P115" s="19">
        <v>476.928</v>
      </c>
      <c r="Q115" s="19"/>
      <c r="R115" s="19"/>
      <c r="S115" s="19"/>
      <c r="T115" s="19"/>
      <c r="U115" s="25">
        <f t="shared" si="6"/>
        <v>2340.33</v>
      </c>
      <c r="V115" s="18">
        <f t="shared" si="7"/>
        <v>292.54124999999999</v>
      </c>
      <c r="W115" s="39">
        <f t="shared" si="8"/>
        <v>1.3865783162109909E-4</v>
      </c>
      <c r="X115" s="35">
        <f t="shared" si="9"/>
        <v>344.46475521278461</v>
      </c>
      <c r="Y115" s="35"/>
      <c r="Z115" s="49">
        <f t="shared" si="10"/>
        <v>0</v>
      </c>
    </row>
    <row r="116" spans="1:26" x14ac:dyDescent="0.35">
      <c r="A116" s="6" t="s">
        <v>398</v>
      </c>
      <c r="B116" s="7" t="s">
        <v>562</v>
      </c>
      <c r="C116" s="7" t="s">
        <v>3194</v>
      </c>
      <c r="D116" s="7" t="s">
        <v>278</v>
      </c>
      <c r="E116" s="7" t="s">
        <v>279</v>
      </c>
      <c r="F116" s="7" t="s">
        <v>563</v>
      </c>
      <c r="G116" s="8">
        <v>5273106</v>
      </c>
      <c r="H116" s="16" t="s">
        <v>3643</v>
      </c>
      <c r="I116" s="18">
        <v>361.19499999999999</v>
      </c>
      <c r="J116" s="19">
        <v>3534.4250000000002</v>
      </c>
      <c r="K116" s="19">
        <v>8806.8389999999999</v>
      </c>
      <c r="L116" s="19">
        <v>2671.86</v>
      </c>
      <c r="M116" s="19">
        <v>602.93799999999999</v>
      </c>
      <c r="N116" s="19">
        <v>482.34500000000003</v>
      </c>
      <c r="O116" s="19">
        <v>3174.6170000000002</v>
      </c>
      <c r="P116" s="19">
        <v>2703.0540000000001</v>
      </c>
      <c r="Q116" s="19"/>
      <c r="R116" s="19"/>
      <c r="S116" s="19"/>
      <c r="T116" s="19"/>
      <c r="U116" s="25">
        <f t="shared" si="6"/>
        <v>22337.273000000005</v>
      </c>
      <c r="V116" s="18">
        <f t="shared" si="7"/>
        <v>2792.1591250000006</v>
      </c>
      <c r="W116" s="39">
        <f t="shared" si="8"/>
        <v>1.3234192778405283E-3</v>
      </c>
      <c r="X116" s="35">
        <f t="shared" si="9"/>
        <v>3287.7428721873175</v>
      </c>
      <c r="Y116" s="35"/>
      <c r="Z116" s="49">
        <f t="shared" si="10"/>
        <v>0</v>
      </c>
    </row>
    <row r="117" spans="1:26" x14ac:dyDescent="0.35">
      <c r="A117" s="6" t="s">
        <v>398</v>
      </c>
      <c r="B117" s="7" t="s">
        <v>562</v>
      </c>
      <c r="C117" s="7" t="s">
        <v>3194</v>
      </c>
      <c r="D117" s="7" t="s">
        <v>278</v>
      </c>
      <c r="E117" s="7" t="s">
        <v>279</v>
      </c>
      <c r="F117" s="7" t="s">
        <v>563</v>
      </c>
      <c r="G117" s="8">
        <v>5298873</v>
      </c>
      <c r="H117" s="16" t="s">
        <v>3644</v>
      </c>
      <c r="I117" s="18">
        <v>720.25300000000004</v>
      </c>
      <c r="J117" s="19">
        <v>359.05700000000002</v>
      </c>
      <c r="K117" s="19">
        <v>0</v>
      </c>
      <c r="L117" s="19">
        <v>238.464</v>
      </c>
      <c r="M117" s="19">
        <v>0</v>
      </c>
      <c r="N117" s="19">
        <v>0</v>
      </c>
      <c r="O117" s="19">
        <v>0</v>
      </c>
      <c r="P117" s="19">
        <v>238.464</v>
      </c>
      <c r="Q117" s="19"/>
      <c r="R117" s="19"/>
      <c r="S117" s="19"/>
      <c r="T117" s="19"/>
      <c r="U117" s="25">
        <f t="shared" si="6"/>
        <v>1556.2379999999998</v>
      </c>
      <c r="V117" s="18">
        <f t="shared" si="7"/>
        <v>194.52974999999998</v>
      </c>
      <c r="W117" s="39">
        <f t="shared" si="8"/>
        <v>9.2202632349436183E-5</v>
      </c>
      <c r="X117" s="35">
        <f t="shared" si="9"/>
        <v>229.05707388395373</v>
      </c>
      <c r="Y117" s="35"/>
      <c r="Z117" s="49">
        <f t="shared" si="10"/>
        <v>0</v>
      </c>
    </row>
    <row r="118" spans="1:26" x14ac:dyDescent="0.35">
      <c r="A118" s="6" t="s">
        <v>398</v>
      </c>
      <c r="B118" s="7" t="s">
        <v>562</v>
      </c>
      <c r="C118" s="7" t="s">
        <v>3194</v>
      </c>
      <c r="D118" s="7" t="s">
        <v>278</v>
      </c>
      <c r="E118" s="7" t="s">
        <v>279</v>
      </c>
      <c r="F118" s="7" t="s">
        <v>563</v>
      </c>
      <c r="G118" s="8">
        <v>5135266</v>
      </c>
      <c r="H118" s="16" t="s">
        <v>3645</v>
      </c>
      <c r="I118" s="18">
        <v>0</v>
      </c>
      <c r="J118" s="19">
        <v>359.05700000000002</v>
      </c>
      <c r="K118" s="19">
        <v>0</v>
      </c>
      <c r="L118" s="19">
        <v>238.464</v>
      </c>
      <c r="M118" s="19">
        <v>0</v>
      </c>
      <c r="N118" s="19">
        <v>0</v>
      </c>
      <c r="O118" s="19">
        <v>0</v>
      </c>
      <c r="P118" s="19">
        <v>180.59800000000001</v>
      </c>
      <c r="Q118" s="19"/>
      <c r="R118" s="19"/>
      <c r="S118" s="19"/>
      <c r="T118" s="19"/>
      <c r="U118" s="25">
        <f t="shared" si="6"/>
        <v>778.11899999999991</v>
      </c>
      <c r="V118" s="18">
        <f t="shared" si="7"/>
        <v>97.264874999999989</v>
      </c>
      <c r="W118" s="39">
        <f t="shared" si="8"/>
        <v>4.6101316174718091E-5</v>
      </c>
      <c r="X118" s="35">
        <f t="shared" si="9"/>
        <v>114.52853694197687</v>
      </c>
      <c r="Y118" s="35"/>
      <c r="Z118" s="49">
        <f t="shared" si="10"/>
        <v>0</v>
      </c>
    </row>
    <row r="119" spans="1:26" x14ac:dyDescent="0.35">
      <c r="A119" s="6" t="s">
        <v>398</v>
      </c>
      <c r="B119" s="7" t="s">
        <v>562</v>
      </c>
      <c r="C119" s="7" t="s">
        <v>3194</v>
      </c>
      <c r="D119" s="7" t="s">
        <v>278</v>
      </c>
      <c r="E119" s="7" t="s">
        <v>279</v>
      </c>
      <c r="F119" s="7" t="s">
        <v>563</v>
      </c>
      <c r="G119" s="8">
        <v>5274129</v>
      </c>
      <c r="H119" s="16" t="s">
        <v>3646</v>
      </c>
      <c r="I119" s="18">
        <v>180.59800000000001</v>
      </c>
      <c r="J119" s="19">
        <v>702.23800000000006</v>
      </c>
      <c r="K119" s="19">
        <v>1058.5730000000001</v>
      </c>
      <c r="L119" s="19">
        <v>2632.6309999999999</v>
      </c>
      <c r="M119" s="19">
        <v>1603.088</v>
      </c>
      <c r="N119" s="19">
        <v>2088.1149999999998</v>
      </c>
      <c r="O119" s="19">
        <v>2517.0920000000001</v>
      </c>
      <c r="P119" s="19">
        <v>597.52099999999996</v>
      </c>
      <c r="Q119" s="19"/>
      <c r="R119" s="19"/>
      <c r="S119" s="19"/>
      <c r="T119" s="19"/>
      <c r="U119" s="25">
        <f t="shared" si="6"/>
        <v>11379.856</v>
      </c>
      <c r="V119" s="18">
        <f t="shared" si="7"/>
        <v>1422.482</v>
      </c>
      <c r="W119" s="39">
        <f t="shared" si="8"/>
        <v>6.7422378772239561E-4</v>
      </c>
      <c r="X119" s="35">
        <f t="shared" si="9"/>
        <v>1674.9600746034696</v>
      </c>
      <c r="Y119" s="35"/>
      <c r="Z119" s="49">
        <f t="shared" si="10"/>
        <v>0</v>
      </c>
    </row>
    <row r="120" spans="1:26" x14ac:dyDescent="0.35">
      <c r="A120" s="6" t="s">
        <v>398</v>
      </c>
      <c r="B120" s="7" t="s">
        <v>562</v>
      </c>
      <c r="C120" s="7" t="s">
        <v>3194</v>
      </c>
      <c r="D120" s="7" t="s">
        <v>278</v>
      </c>
      <c r="E120" s="7" t="s">
        <v>279</v>
      </c>
      <c r="F120" s="7" t="s">
        <v>563</v>
      </c>
      <c r="G120" s="8">
        <v>5278976</v>
      </c>
      <c r="H120" s="16" t="s">
        <v>3647</v>
      </c>
      <c r="I120" s="18">
        <v>419.06200000000001</v>
      </c>
      <c r="J120" s="19">
        <v>359.05700000000002</v>
      </c>
      <c r="K120" s="19">
        <v>718.11400000000003</v>
      </c>
      <c r="L120" s="19">
        <v>238.464</v>
      </c>
      <c r="M120" s="19">
        <v>0</v>
      </c>
      <c r="N120" s="19">
        <v>0</v>
      </c>
      <c r="O120" s="19">
        <v>180.59800000000001</v>
      </c>
      <c r="P120" s="19">
        <v>359.05700000000002</v>
      </c>
      <c r="Q120" s="19"/>
      <c r="R120" s="19"/>
      <c r="S120" s="19"/>
      <c r="T120" s="19"/>
      <c r="U120" s="25">
        <f t="shared" si="6"/>
        <v>2274.3519999999999</v>
      </c>
      <c r="V120" s="18">
        <f t="shared" si="7"/>
        <v>284.29399999999998</v>
      </c>
      <c r="W120" s="39">
        <f t="shared" si="8"/>
        <v>1.3474882459444179E-4</v>
      </c>
      <c r="X120" s="35">
        <f t="shared" si="9"/>
        <v>334.75369069648599</v>
      </c>
      <c r="Y120" s="35"/>
      <c r="Z120" s="49">
        <f t="shared" si="10"/>
        <v>0</v>
      </c>
    </row>
    <row r="121" spans="1:26" x14ac:dyDescent="0.35">
      <c r="A121" s="6" t="s">
        <v>398</v>
      </c>
      <c r="B121" s="7" t="s">
        <v>562</v>
      </c>
      <c r="C121" s="7" t="s">
        <v>3194</v>
      </c>
      <c r="D121" s="7" t="s">
        <v>278</v>
      </c>
      <c r="E121" s="7" t="s">
        <v>279</v>
      </c>
      <c r="F121" s="7" t="s">
        <v>563</v>
      </c>
      <c r="G121" s="8">
        <v>5290459</v>
      </c>
      <c r="H121" s="16" t="s">
        <v>3648</v>
      </c>
      <c r="I121" s="18">
        <v>419.06200000000001</v>
      </c>
      <c r="J121" s="19">
        <v>359.05700000000002</v>
      </c>
      <c r="K121" s="19">
        <v>238.464</v>
      </c>
      <c r="L121" s="19">
        <v>238.464</v>
      </c>
      <c r="M121" s="19">
        <v>0</v>
      </c>
      <c r="N121" s="19">
        <v>0</v>
      </c>
      <c r="O121" s="19">
        <v>0</v>
      </c>
      <c r="P121" s="19">
        <v>597.52099999999996</v>
      </c>
      <c r="Q121" s="19"/>
      <c r="R121" s="19"/>
      <c r="S121" s="19"/>
      <c r="T121" s="19"/>
      <c r="U121" s="25">
        <f t="shared" si="6"/>
        <v>1852.568</v>
      </c>
      <c r="V121" s="18">
        <f t="shared" si="7"/>
        <v>231.571</v>
      </c>
      <c r="W121" s="39">
        <f t="shared" si="8"/>
        <v>1.0975933385917212E-4</v>
      </c>
      <c r="X121" s="35">
        <f t="shared" si="9"/>
        <v>272.67282077101862</v>
      </c>
      <c r="Y121" s="35"/>
      <c r="Z121" s="49">
        <f t="shared" si="10"/>
        <v>0</v>
      </c>
    </row>
    <row r="122" spans="1:26" x14ac:dyDescent="0.35">
      <c r="A122" s="6" t="s">
        <v>398</v>
      </c>
      <c r="B122" s="7" t="s">
        <v>562</v>
      </c>
      <c r="C122" s="7" t="s">
        <v>3194</v>
      </c>
      <c r="D122" s="7" t="s">
        <v>278</v>
      </c>
      <c r="E122" s="7" t="s">
        <v>279</v>
      </c>
      <c r="F122" s="7" t="s">
        <v>563</v>
      </c>
      <c r="G122" s="8">
        <v>5131523</v>
      </c>
      <c r="H122" s="16" t="s">
        <v>3649</v>
      </c>
      <c r="I122" s="18">
        <v>180.59800000000001</v>
      </c>
      <c r="J122" s="19">
        <v>359.05700000000002</v>
      </c>
      <c r="K122" s="19">
        <v>238.464</v>
      </c>
      <c r="L122" s="19">
        <v>238.464</v>
      </c>
      <c r="M122" s="19">
        <v>0</v>
      </c>
      <c r="N122" s="19">
        <v>0</v>
      </c>
      <c r="O122" s="19">
        <v>0</v>
      </c>
      <c r="P122" s="19">
        <v>0</v>
      </c>
      <c r="Q122" s="19"/>
      <c r="R122" s="19"/>
      <c r="S122" s="19"/>
      <c r="T122" s="19"/>
      <c r="U122" s="25">
        <f t="shared" si="6"/>
        <v>1016.5829999999999</v>
      </c>
      <c r="V122" s="18">
        <f t="shared" si="7"/>
        <v>127.07287499999998</v>
      </c>
      <c r="W122" s="39">
        <f t="shared" si="8"/>
        <v>6.022962336203517E-5</v>
      </c>
      <c r="X122" s="35">
        <f t="shared" si="9"/>
        <v>149.62719541623539</v>
      </c>
      <c r="Y122" s="35"/>
      <c r="Z122" s="49">
        <f t="shared" si="10"/>
        <v>0</v>
      </c>
    </row>
    <row r="123" spans="1:26" x14ac:dyDescent="0.35">
      <c r="A123" s="6" t="s">
        <v>398</v>
      </c>
      <c r="B123" s="7" t="s">
        <v>562</v>
      </c>
      <c r="C123" s="7" t="s">
        <v>3194</v>
      </c>
      <c r="D123" s="7" t="s">
        <v>278</v>
      </c>
      <c r="E123" s="7" t="s">
        <v>279</v>
      </c>
      <c r="F123" s="7" t="s">
        <v>563</v>
      </c>
      <c r="G123" s="8">
        <v>5271122</v>
      </c>
      <c r="H123" s="16" t="s">
        <v>3650</v>
      </c>
      <c r="I123" s="18">
        <v>180.59800000000001</v>
      </c>
      <c r="J123" s="19">
        <v>662.55399999999997</v>
      </c>
      <c r="K123" s="19">
        <v>180.59800000000001</v>
      </c>
      <c r="L123" s="19">
        <v>238.464</v>
      </c>
      <c r="M123" s="19">
        <v>0</v>
      </c>
      <c r="N123" s="19">
        <v>0</v>
      </c>
      <c r="O123" s="19">
        <v>359.05700000000002</v>
      </c>
      <c r="P123" s="19">
        <v>0</v>
      </c>
      <c r="Q123" s="19"/>
      <c r="R123" s="19"/>
      <c r="S123" s="19"/>
      <c r="T123" s="19"/>
      <c r="U123" s="25">
        <f t="shared" si="6"/>
        <v>1621.271</v>
      </c>
      <c r="V123" s="18">
        <f t="shared" si="7"/>
        <v>202.65887499999999</v>
      </c>
      <c r="W123" s="39">
        <f t="shared" si="8"/>
        <v>9.6055650839911873E-5</v>
      </c>
      <c r="X123" s="35">
        <f t="shared" si="9"/>
        <v>238.62904724914287</v>
      </c>
      <c r="Y123" s="35"/>
      <c r="Z123" s="49">
        <f t="shared" si="10"/>
        <v>0</v>
      </c>
    </row>
    <row r="124" spans="1:26" x14ac:dyDescent="0.35">
      <c r="A124" s="6" t="s">
        <v>398</v>
      </c>
      <c r="B124" s="7" t="s">
        <v>562</v>
      </c>
      <c r="C124" s="7" t="s">
        <v>3194</v>
      </c>
      <c r="D124" s="7" t="s">
        <v>278</v>
      </c>
      <c r="E124" s="7" t="s">
        <v>279</v>
      </c>
      <c r="F124" s="7" t="s">
        <v>563</v>
      </c>
      <c r="G124" s="8">
        <v>5133680</v>
      </c>
      <c r="H124" s="16" t="s">
        <v>3651</v>
      </c>
      <c r="I124" s="18">
        <v>419.06200000000001</v>
      </c>
      <c r="J124" s="19">
        <v>359.05700000000002</v>
      </c>
      <c r="K124" s="19">
        <v>238.464</v>
      </c>
      <c r="L124" s="19">
        <v>238.464</v>
      </c>
      <c r="M124" s="19">
        <v>180.59800000000001</v>
      </c>
      <c r="N124" s="19">
        <v>0</v>
      </c>
      <c r="O124" s="19">
        <v>0</v>
      </c>
      <c r="P124" s="19">
        <v>0</v>
      </c>
      <c r="Q124" s="19"/>
      <c r="R124" s="19"/>
      <c r="S124" s="19"/>
      <c r="T124" s="19"/>
      <c r="U124" s="25">
        <f t="shared" si="6"/>
        <v>1435.645</v>
      </c>
      <c r="V124" s="18">
        <f t="shared" si="7"/>
        <v>179.455625</v>
      </c>
      <c r="W124" s="39">
        <f t="shared" si="8"/>
        <v>8.5057843414250477E-5</v>
      </c>
      <c r="X124" s="35">
        <f t="shared" si="9"/>
        <v>211.30742395194616</v>
      </c>
      <c r="Y124" s="35"/>
      <c r="Z124" s="49">
        <f t="shared" si="10"/>
        <v>0</v>
      </c>
    </row>
    <row r="125" spans="1:26" x14ac:dyDescent="0.35">
      <c r="A125" s="6" t="s">
        <v>398</v>
      </c>
      <c r="B125" s="7" t="s">
        <v>562</v>
      </c>
      <c r="C125" s="7" t="s">
        <v>3194</v>
      </c>
      <c r="D125" s="7" t="s">
        <v>278</v>
      </c>
      <c r="E125" s="7" t="s">
        <v>279</v>
      </c>
      <c r="F125" s="7" t="s">
        <v>563</v>
      </c>
      <c r="G125" s="8">
        <v>5133642</v>
      </c>
      <c r="H125" s="16" t="s">
        <v>3652</v>
      </c>
      <c r="I125" s="18">
        <v>-359.0564</v>
      </c>
      <c r="J125" s="19">
        <v>898.71199999999999</v>
      </c>
      <c r="K125" s="19">
        <v>0</v>
      </c>
      <c r="L125" s="19">
        <v>476.928</v>
      </c>
      <c r="M125" s="19">
        <v>180.59800000000001</v>
      </c>
      <c r="N125" s="19">
        <v>541.96100000000001</v>
      </c>
      <c r="O125" s="19">
        <v>0</v>
      </c>
      <c r="P125" s="19">
        <v>359.05700000000002</v>
      </c>
      <c r="Q125" s="19"/>
      <c r="R125" s="19"/>
      <c r="S125" s="19"/>
      <c r="T125" s="19"/>
      <c r="U125" s="25">
        <f t="shared" si="6"/>
        <v>2098.1995999999999</v>
      </c>
      <c r="V125" s="18">
        <f t="shared" si="7"/>
        <v>262.27494999999999</v>
      </c>
      <c r="W125" s="39">
        <f t="shared" si="8"/>
        <v>1.2431230076282297E-4</v>
      </c>
      <c r="X125" s="35">
        <f t="shared" si="9"/>
        <v>308.82645250950191</v>
      </c>
      <c r="Y125" s="35"/>
      <c r="Z125" s="49">
        <f t="shared" si="10"/>
        <v>0</v>
      </c>
    </row>
    <row r="126" spans="1:26" x14ac:dyDescent="0.35">
      <c r="A126" s="6" t="s">
        <v>398</v>
      </c>
      <c r="B126" s="7" t="s">
        <v>562</v>
      </c>
      <c r="C126" s="7" t="s">
        <v>3194</v>
      </c>
      <c r="D126" s="7" t="s">
        <v>278</v>
      </c>
      <c r="E126" s="7" t="s">
        <v>279</v>
      </c>
      <c r="F126" s="7" t="s">
        <v>563</v>
      </c>
      <c r="G126" s="8">
        <v>5273092</v>
      </c>
      <c r="H126" s="16" t="s">
        <v>3653</v>
      </c>
      <c r="I126" s="18">
        <v>238.464</v>
      </c>
      <c r="J126" s="19">
        <v>359.05700000000002</v>
      </c>
      <c r="K126" s="19">
        <v>238.464</v>
      </c>
      <c r="L126" s="19">
        <v>597.52099999999996</v>
      </c>
      <c r="M126" s="19">
        <v>0</v>
      </c>
      <c r="N126" s="19">
        <v>0</v>
      </c>
      <c r="O126" s="19">
        <v>0</v>
      </c>
      <c r="P126" s="19">
        <v>597.52099999999996</v>
      </c>
      <c r="Q126" s="19"/>
      <c r="R126" s="19"/>
      <c r="S126" s="19"/>
      <c r="T126" s="19"/>
      <c r="U126" s="25">
        <f t="shared" si="6"/>
        <v>2031.0269999999998</v>
      </c>
      <c r="V126" s="18">
        <f t="shared" si="7"/>
        <v>253.87837499999998</v>
      </c>
      <c r="W126" s="39">
        <f t="shared" si="8"/>
        <v>1.203325171167767E-4</v>
      </c>
      <c r="X126" s="35">
        <f t="shared" si="9"/>
        <v>298.93955911583248</v>
      </c>
      <c r="Y126" s="35"/>
      <c r="Z126" s="49">
        <f t="shared" si="10"/>
        <v>0</v>
      </c>
    </row>
    <row r="127" spans="1:26" x14ac:dyDescent="0.35">
      <c r="A127" s="6" t="s">
        <v>398</v>
      </c>
      <c r="B127" s="7" t="s">
        <v>562</v>
      </c>
      <c r="C127" s="7" t="s">
        <v>3194</v>
      </c>
      <c r="D127" s="7" t="s">
        <v>278</v>
      </c>
      <c r="E127" s="7" t="s">
        <v>279</v>
      </c>
      <c r="F127" s="7" t="s">
        <v>563</v>
      </c>
      <c r="G127" s="8">
        <v>5272138</v>
      </c>
      <c r="H127" s="16" t="s">
        <v>3654</v>
      </c>
      <c r="I127" s="18">
        <v>419.06200000000001</v>
      </c>
      <c r="J127" s="19">
        <v>359.05700000000002</v>
      </c>
      <c r="K127" s="19">
        <v>0</v>
      </c>
      <c r="L127" s="19">
        <v>238.464</v>
      </c>
      <c r="M127" s="19">
        <v>424.47899999999998</v>
      </c>
      <c r="N127" s="19">
        <v>0</v>
      </c>
      <c r="O127" s="19">
        <v>0</v>
      </c>
      <c r="P127" s="19">
        <v>238.464</v>
      </c>
      <c r="Q127" s="19"/>
      <c r="R127" s="19"/>
      <c r="S127" s="19"/>
      <c r="T127" s="19"/>
      <c r="U127" s="25">
        <f t="shared" si="6"/>
        <v>1679.5260000000001</v>
      </c>
      <c r="V127" s="18">
        <f t="shared" si="7"/>
        <v>209.94075000000001</v>
      </c>
      <c r="W127" s="39">
        <f t="shared" si="8"/>
        <v>9.950709229521396E-5</v>
      </c>
      <c r="X127" s="35">
        <f t="shared" si="9"/>
        <v>247.20339117282919</v>
      </c>
      <c r="Y127" s="35"/>
      <c r="Z127" s="49">
        <f t="shared" si="10"/>
        <v>0</v>
      </c>
    </row>
    <row r="128" spans="1:26" x14ac:dyDescent="0.35">
      <c r="A128" s="6" t="s">
        <v>398</v>
      </c>
      <c r="B128" s="7" t="s">
        <v>562</v>
      </c>
      <c r="C128" s="7" t="s">
        <v>3194</v>
      </c>
      <c r="D128" s="7" t="s">
        <v>278</v>
      </c>
      <c r="E128" s="7" t="s">
        <v>279</v>
      </c>
      <c r="F128" s="7" t="s">
        <v>563</v>
      </c>
      <c r="G128" s="8">
        <v>5298738</v>
      </c>
      <c r="H128" s="16" t="s">
        <v>3655</v>
      </c>
      <c r="I128" s="18">
        <v>180.59800000000001</v>
      </c>
      <c r="J128" s="19">
        <v>1241.893</v>
      </c>
      <c r="K128" s="19">
        <v>0</v>
      </c>
      <c r="L128" s="19">
        <v>476.928</v>
      </c>
      <c r="M128" s="19">
        <v>361.19499999999999</v>
      </c>
      <c r="N128" s="19">
        <v>180.59800000000001</v>
      </c>
      <c r="O128" s="19">
        <v>0</v>
      </c>
      <c r="P128" s="19">
        <v>0</v>
      </c>
      <c r="Q128" s="19"/>
      <c r="R128" s="19"/>
      <c r="S128" s="19"/>
      <c r="T128" s="19"/>
      <c r="U128" s="25">
        <f t="shared" si="6"/>
        <v>2441.212</v>
      </c>
      <c r="V128" s="18">
        <f t="shared" si="7"/>
        <v>305.1515</v>
      </c>
      <c r="W128" s="39">
        <f t="shared" si="8"/>
        <v>1.4463480041165415E-4</v>
      </c>
      <c r="X128" s="35">
        <f t="shared" si="9"/>
        <v>359.31321394953375</v>
      </c>
      <c r="Y128" s="35"/>
      <c r="Z128" s="49">
        <f t="shared" si="10"/>
        <v>0</v>
      </c>
    </row>
    <row r="129" spans="1:26" x14ac:dyDescent="0.35">
      <c r="A129" s="6" t="s">
        <v>398</v>
      </c>
      <c r="B129" s="7" t="s">
        <v>562</v>
      </c>
      <c r="C129" s="7" t="s">
        <v>3194</v>
      </c>
      <c r="D129" s="7" t="s">
        <v>278</v>
      </c>
      <c r="E129" s="7" t="s">
        <v>279</v>
      </c>
      <c r="F129" s="7" t="s">
        <v>563</v>
      </c>
      <c r="G129" s="8">
        <v>5132238</v>
      </c>
      <c r="H129" s="16" t="s">
        <v>3656</v>
      </c>
      <c r="I129" s="18">
        <v>180.59800000000001</v>
      </c>
      <c r="J129" s="19">
        <v>662.55399999999997</v>
      </c>
      <c r="K129" s="19">
        <v>606.99400000000003</v>
      </c>
      <c r="L129" s="19">
        <v>476.928</v>
      </c>
      <c r="M129" s="19">
        <v>0</v>
      </c>
      <c r="N129" s="19">
        <v>0</v>
      </c>
      <c r="O129" s="19">
        <v>359.05700000000002</v>
      </c>
      <c r="P129" s="19">
        <v>303.49700000000001</v>
      </c>
      <c r="Q129" s="19"/>
      <c r="R129" s="19"/>
      <c r="S129" s="19"/>
      <c r="T129" s="19"/>
      <c r="U129" s="25">
        <f t="shared" si="6"/>
        <v>2589.6280000000002</v>
      </c>
      <c r="V129" s="18">
        <f t="shared" si="7"/>
        <v>323.70350000000002</v>
      </c>
      <c r="W129" s="39">
        <f t="shared" si="8"/>
        <v>1.53428022195709E-4</v>
      </c>
      <c r="X129" s="35">
        <f t="shared" si="9"/>
        <v>381.15803118029214</v>
      </c>
      <c r="Y129" s="35"/>
      <c r="Z129" s="49">
        <f t="shared" si="10"/>
        <v>0</v>
      </c>
    </row>
    <row r="130" spans="1:26" x14ac:dyDescent="0.35">
      <c r="A130" s="6" t="s">
        <v>398</v>
      </c>
      <c r="B130" s="7" t="s">
        <v>562</v>
      </c>
      <c r="C130" s="7" t="s">
        <v>3194</v>
      </c>
      <c r="D130" s="7" t="s">
        <v>278</v>
      </c>
      <c r="E130" s="7" t="s">
        <v>279</v>
      </c>
      <c r="F130" s="7" t="s">
        <v>563</v>
      </c>
      <c r="G130" s="8">
        <v>5130766</v>
      </c>
      <c r="H130" s="16" t="s">
        <v>3657</v>
      </c>
      <c r="I130" s="18">
        <v>419.06200000000001</v>
      </c>
      <c r="J130" s="19">
        <v>359.05700000000002</v>
      </c>
      <c r="K130" s="19">
        <v>238.464</v>
      </c>
      <c r="L130" s="19">
        <v>238.464</v>
      </c>
      <c r="M130" s="19">
        <v>0</v>
      </c>
      <c r="N130" s="19">
        <v>0</v>
      </c>
      <c r="O130" s="19">
        <v>0</v>
      </c>
      <c r="P130" s="19">
        <v>0</v>
      </c>
      <c r="Q130" s="19"/>
      <c r="R130" s="19"/>
      <c r="S130" s="19"/>
      <c r="T130" s="19"/>
      <c r="U130" s="25">
        <f t="shared" si="6"/>
        <v>1255.047</v>
      </c>
      <c r="V130" s="18">
        <f t="shared" si="7"/>
        <v>156.880875</v>
      </c>
      <c r="W130" s="39">
        <f t="shared" si="8"/>
        <v>7.4357930549352248E-5</v>
      </c>
      <c r="X130" s="35">
        <f t="shared" si="9"/>
        <v>184.72585389049394</v>
      </c>
      <c r="Y130" s="35"/>
      <c r="Z130" s="49">
        <f t="shared" si="10"/>
        <v>0</v>
      </c>
    </row>
    <row r="131" spans="1:26" x14ac:dyDescent="0.35">
      <c r="A131" s="6" t="s">
        <v>398</v>
      </c>
      <c r="B131" s="7" t="s">
        <v>562</v>
      </c>
      <c r="C131" s="7" t="s">
        <v>3194</v>
      </c>
      <c r="D131" s="7" t="s">
        <v>278</v>
      </c>
      <c r="E131" s="7" t="s">
        <v>279</v>
      </c>
      <c r="F131" s="7" t="s">
        <v>563</v>
      </c>
      <c r="G131" s="8">
        <v>5132456</v>
      </c>
      <c r="H131" s="16" t="s">
        <v>3658</v>
      </c>
      <c r="I131" s="18">
        <v>419.06200000000001</v>
      </c>
      <c r="J131" s="19">
        <v>359.05700000000002</v>
      </c>
      <c r="K131" s="19">
        <v>238.464</v>
      </c>
      <c r="L131" s="19">
        <v>0</v>
      </c>
      <c r="M131" s="19">
        <v>968.19</v>
      </c>
      <c r="N131" s="19">
        <v>0</v>
      </c>
      <c r="O131" s="19">
        <v>1204.5150000000001</v>
      </c>
      <c r="P131" s="19">
        <v>901.01800000000003</v>
      </c>
      <c r="Q131" s="19"/>
      <c r="R131" s="19"/>
      <c r="S131" s="19"/>
      <c r="T131" s="19"/>
      <c r="U131" s="25">
        <f t="shared" ref="U131:U194" si="11">SUM(I131:T131)</f>
        <v>4090.3060000000005</v>
      </c>
      <c r="V131" s="18">
        <f t="shared" ref="V131:V194" si="12">+AVERAGE(I131:P131)</f>
        <v>511.28825000000006</v>
      </c>
      <c r="W131" s="39">
        <f t="shared" ref="W131:W194" si="13">+V131/$V$3728</f>
        <v>2.4233888410043515E-4</v>
      </c>
      <c r="X131" s="35">
        <f t="shared" ref="X131:X194" si="14">+IFERROR($W131*$X$3728,0)</f>
        <v>602.03742849742741</v>
      </c>
      <c r="Y131" s="35"/>
      <c r="Z131" s="49">
        <f t="shared" ref="Z131:Z194" si="15">+IFERROR(Y131/X131,0)</f>
        <v>0</v>
      </c>
    </row>
    <row r="132" spans="1:26" x14ac:dyDescent="0.35">
      <c r="A132" s="6" t="s">
        <v>398</v>
      </c>
      <c r="B132" s="7" t="s">
        <v>562</v>
      </c>
      <c r="C132" s="7" t="s">
        <v>3194</v>
      </c>
      <c r="D132" s="7" t="s">
        <v>278</v>
      </c>
      <c r="E132" s="7" t="s">
        <v>279</v>
      </c>
      <c r="F132" s="7" t="s">
        <v>563</v>
      </c>
      <c r="G132" s="8">
        <v>5336502</v>
      </c>
      <c r="H132" s="16" t="s">
        <v>3659</v>
      </c>
      <c r="I132" s="18">
        <v>238.464</v>
      </c>
      <c r="J132" s="19">
        <v>662.55399999999997</v>
      </c>
      <c r="K132" s="19">
        <v>238.464</v>
      </c>
      <c r="L132" s="19">
        <v>0</v>
      </c>
      <c r="M132" s="19">
        <v>0</v>
      </c>
      <c r="N132" s="19">
        <v>0</v>
      </c>
      <c r="O132" s="19">
        <v>0</v>
      </c>
      <c r="P132" s="19">
        <v>597.52099999999996</v>
      </c>
      <c r="Q132" s="19"/>
      <c r="R132" s="19"/>
      <c r="S132" s="19"/>
      <c r="T132" s="19"/>
      <c r="U132" s="25">
        <f t="shared" si="11"/>
        <v>1737.0029999999999</v>
      </c>
      <c r="V132" s="18">
        <f t="shared" si="12"/>
        <v>217.12537499999999</v>
      </c>
      <c r="W132" s="39">
        <f t="shared" si="13"/>
        <v>1.0291243948474958E-4</v>
      </c>
      <c r="X132" s="35">
        <f t="shared" si="14"/>
        <v>255.6632240747555</v>
      </c>
      <c r="Y132" s="35"/>
      <c r="Z132" s="49">
        <f t="shared" si="15"/>
        <v>0</v>
      </c>
    </row>
    <row r="133" spans="1:26" x14ac:dyDescent="0.35">
      <c r="A133" s="6" t="s">
        <v>398</v>
      </c>
      <c r="B133" s="7" t="s">
        <v>562</v>
      </c>
      <c r="C133" s="7" t="s">
        <v>3194</v>
      </c>
      <c r="D133" s="7" t="s">
        <v>278</v>
      </c>
      <c r="E133" s="7" t="s">
        <v>279</v>
      </c>
      <c r="F133" s="7" t="s">
        <v>563</v>
      </c>
      <c r="G133" s="8">
        <v>5137527</v>
      </c>
      <c r="H133" s="16" t="s">
        <v>3660</v>
      </c>
      <c r="I133" s="18">
        <v>419.06200000000001</v>
      </c>
      <c r="J133" s="19">
        <v>359.05700000000002</v>
      </c>
      <c r="K133" s="19">
        <v>303.49700000000001</v>
      </c>
      <c r="L133" s="19">
        <v>238.464</v>
      </c>
      <c r="M133" s="19">
        <v>0</v>
      </c>
      <c r="N133" s="19">
        <v>303.49700000000001</v>
      </c>
      <c r="O133" s="19">
        <v>0</v>
      </c>
      <c r="P133" s="19">
        <v>0</v>
      </c>
      <c r="Q133" s="19"/>
      <c r="R133" s="19"/>
      <c r="S133" s="19"/>
      <c r="T133" s="19"/>
      <c r="U133" s="25">
        <f t="shared" si="11"/>
        <v>1623.577</v>
      </c>
      <c r="V133" s="18">
        <f t="shared" si="12"/>
        <v>202.947125</v>
      </c>
      <c r="W133" s="39">
        <f t="shared" si="13"/>
        <v>9.6192274717620685E-5</v>
      </c>
      <c r="X133" s="35">
        <f t="shared" si="14"/>
        <v>238.9684590951307</v>
      </c>
      <c r="Y133" s="35"/>
      <c r="Z133" s="49">
        <f t="shared" si="15"/>
        <v>0</v>
      </c>
    </row>
    <row r="134" spans="1:26" x14ac:dyDescent="0.35">
      <c r="A134" s="6" t="s">
        <v>398</v>
      </c>
      <c r="B134" s="7" t="s">
        <v>562</v>
      </c>
      <c r="C134" s="7" t="s">
        <v>3194</v>
      </c>
      <c r="D134" s="7" t="s">
        <v>278</v>
      </c>
      <c r="E134" s="7" t="s">
        <v>279</v>
      </c>
      <c r="F134" s="7" t="s">
        <v>563</v>
      </c>
      <c r="G134" s="8">
        <v>5296242</v>
      </c>
      <c r="H134" s="16" t="s">
        <v>3661</v>
      </c>
      <c r="I134" s="18">
        <v>180.59800000000001</v>
      </c>
      <c r="J134" s="19">
        <v>702.23800000000006</v>
      </c>
      <c r="K134" s="19">
        <v>238.464</v>
      </c>
      <c r="L134" s="19">
        <v>0</v>
      </c>
      <c r="M134" s="19">
        <v>0</v>
      </c>
      <c r="N134" s="19">
        <v>0</v>
      </c>
      <c r="O134" s="19">
        <v>0</v>
      </c>
      <c r="P134" s="19">
        <v>597.52099999999996</v>
      </c>
      <c r="Q134" s="19"/>
      <c r="R134" s="19"/>
      <c r="S134" s="19"/>
      <c r="T134" s="19"/>
      <c r="U134" s="25">
        <f t="shared" si="11"/>
        <v>1718.8209999999999</v>
      </c>
      <c r="V134" s="18">
        <f t="shared" si="12"/>
        <v>214.85262499999999</v>
      </c>
      <c r="W134" s="39">
        <f t="shared" si="13"/>
        <v>1.018352081991895E-4</v>
      </c>
      <c r="X134" s="35">
        <f t="shared" si="14"/>
        <v>252.98708089012817</v>
      </c>
      <c r="Y134" s="35"/>
      <c r="Z134" s="49">
        <f t="shared" si="15"/>
        <v>0</v>
      </c>
    </row>
    <row r="135" spans="1:26" x14ac:dyDescent="0.35">
      <c r="A135" s="6" t="s">
        <v>398</v>
      </c>
      <c r="B135" s="7" t="s">
        <v>562</v>
      </c>
      <c r="C135" s="7" t="s">
        <v>3194</v>
      </c>
      <c r="D135" s="7" t="s">
        <v>278</v>
      </c>
      <c r="E135" s="7" t="s">
        <v>279</v>
      </c>
      <c r="F135" s="7" t="s">
        <v>563</v>
      </c>
      <c r="G135" s="8">
        <v>5290466</v>
      </c>
      <c r="H135" s="16" t="s">
        <v>3662</v>
      </c>
      <c r="I135" s="18">
        <v>0</v>
      </c>
      <c r="J135" s="19">
        <v>2163.232</v>
      </c>
      <c r="K135" s="19">
        <v>726.226</v>
      </c>
      <c r="L135" s="19">
        <v>476.928</v>
      </c>
      <c r="M135" s="19">
        <v>0</v>
      </c>
      <c r="N135" s="19">
        <v>0</v>
      </c>
      <c r="O135" s="19">
        <v>835.98500000000001</v>
      </c>
      <c r="P135" s="19">
        <v>359.05700000000002</v>
      </c>
      <c r="Q135" s="19"/>
      <c r="R135" s="19"/>
      <c r="S135" s="19"/>
      <c r="T135" s="19"/>
      <c r="U135" s="25">
        <f t="shared" si="11"/>
        <v>4561.4279999999999</v>
      </c>
      <c r="V135" s="18">
        <f t="shared" si="12"/>
        <v>570.17849999999999</v>
      </c>
      <c r="W135" s="39">
        <f t="shared" si="13"/>
        <v>2.7025150964853962E-4</v>
      </c>
      <c r="X135" s="35">
        <f t="shared" si="14"/>
        <v>671.38018118843991</v>
      </c>
      <c r="Y135" s="35"/>
      <c r="Z135" s="49">
        <f t="shared" si="15"/>
        <v>0</v>
      </c>
    </row>
    <row r="136" spans="1:26" x14ac:dyDescent="0.35">
      <c r="A136" s="6" t="s">
        <v>398</v>
      </c>
      <c r="B136" s="7" t="s">
        <v>562</v>
      </c>
      <c r="C136" s="7" t="s">
        <v>3194</v>
      </c>
      <c r="D136" s="7" t="s">
        <v>278</v>
      </c>
      <c r="E136" s="7" t="s">
        <v>279</v>
      </c>
      <c r="F136" s="7" t="s">
        <v>563</v>
      </c>
      <c r="G136" s="8">
        <v>5274361</v>
      </c>
      <c r="H136" s="16" t="s">
        <v>3663</v>
      </c>
      <c r="I136" s="18">
        <v>238.464</v>
      </c>
      <c r="J136" s="19">
        <v>359.05700000000002</v>
      </c>
      <c r="K136" s="19">
        <v>487.762</v>
      </c>
      <c r="L136" s="19">
        <v>476.928</v>
      </c>
      <c r="M136" s="19">
        <v>0</v>
      </c>
      <c r="N136" s="19">
        <v>0</v>
      </c>
      <c r="O136" s="19">
        <v>243.881</v>
      </c>
      <c r="P136" s="19">
        <v>238.464</v>
      </c>
      <c r="Q136" s="19"/>
      <c r="R136" s="19"/>
      <c r="S136" s="19"/>
      <c r="T136" s="19"/>
      <c r="U136" s="25">
        <f t="shared" si="11"/>
        <v>2044.5559999999998</v>
      </c>
      <c r="V136" s="18">
        <f t="shared" si="12"/>
        <v>255.56949999999998</v>
      </c>
      <c r="W136" s="39">
        <f t="shared" si="13"/>
        <v>1.2113407151466155E-4</v>
      </c>
      <c r="X136" s="35">
        <f t="shared" si="14"/>
        <v>300.93084396594924</v>
      </c>
      <c r="Y136" s="35"/>
      <c r="Z136" s="49">
        <f t="shared" si="15"/>
        <v>0</v>
      </c>
    </row>
    <row r="137" spans="1:26" x14ac:dyDescent="0.35">
      <c r="A137" s="6" t="s">
        <v>398</v>
      </c>
      <c r="B137" s="7" t="s">
        <v>562</v>
      </c>
      <c r="C137" s="7" t="s">
        <v>3194</v>
      </c>
      <c r="D137" s="7" t="s">
        <v>278</v>
      </c>
      <c r="E137" s="7" t="s">
        <v>279</v>
      </c>
      <c r="F137" s="7" t="s">
        <v>563</v>
      </c>
      <c r="G137" s="8">
        <v>5296934</v>
      </c>
      <c r="H137" s="16" t="s">
        <v>3664</v>
      </c>
      <c r="I137" s="18">
        <v>180.59800000000001</v>
      </c>
      <c r="J137" s="19">
        <v>702.23800000000006</v>
      </c>
      <c r="K137" s="19">
        <v>238.464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/>
      <c r="R137" s="19"/>
      <c r="S137" s="19"/>
      <c r="T137" s="19"/>
      <c r="U137" s="25">
        <f t="shared" si="11"/>
        <v>1121.3</v>
      </c>
      <c r="V137" s="18">
        <f t="shared" si="12"/>
        <v>140.16249999999999</v>
      </c>
      <c r="W137" s="39">
        <f t="shared" si="13"/>
        <v>6.6433804889369624E-5</v>
      </c>
      <c r="X137" s="35">
        <f t="shared" si="14"/>
        <v>165.04011400960351</v>
      </c>
      <c r="Y137" s="35"/>
      <c r="Z137" s="49">
        <f t="shared" si="15"/>
        <v>0</v>
      </c>
    </row>
    <row r="138" spans="1:26" x14ac:dyDescent="0.35">
      <c r="A138" s="6" t="s">
        <v>398</v>
      </c>
      <c r="B138" s="7" t="s">
        <v>562</v>
      </c>
      <c r="C138" s="7" t="s">
        <v>3194</v>
      </c>
      <c r="D138" s="7" t="s">
        <v>278</v>
      </c>
      <c r="E138" s="7" t="s">
        <v>279</v>
      </c>
      <c r="F138" s="7" t="s">
        <v>563</v>
      </c>
      <c r="G138" s="8">
        <v>5277441</v>
      </c>
      <c r="H138" s="16" t="s">
        <v>3665</v>
      </c>
      <c r="I138" s="18">
        <v>419.06200000000001</v>
      </c>
      <c r="J138" s="19">
        <v>359.05700000000002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597.52099999999996</v>
      </c>
      <c r="Q138" s="19"/>
      <c r="R138" s="19"/>
      <c r="S138" s="19"/>
      <c r="T138" s="19"/>
      <c r="U138" s="25">
        <f t="shared" si="11"/>
        <v>1375.6399999999999</v>
      </c>
      <c r="V138" s="18">
        <f t="shared" si="12"/>
        <v>171.95499999999998</v>
      </c>
      <c r="W138" s="39">
        <f t="shared" si="13"/>
        <v>8.1502719484537967E-5</v>
      </c>
      <c r="X138" s="35">
        <f t="shared" si="14"/>
        <v>202.47550382250151</v>
      </c>
      <c r="Y138" s="35"/>
      <c r="Z138" s="49">
        <f t="shared" si="15"/>
        <v>0</v>
      </c>
    </row>
    <row r="139" spans="1:26" x14ac:dyDescent="0.35">
      <c r="A139" s="6" t="s">
        <v>398</v>
      </c>
      <c r="B139" s="7" t="s">
        <v>562</v>
      </c>
      <c r="C139" s="7" t="s">
        <v>3194</v>
      </c>
      <c r="D139" s="7" t="s">
        <v>278</v>
      </c>
      <c r="E139" s="7" t="s">
        <v>279</v>
      </c>
      <c r="F139" s="7" t="s">
        <v>563</v>
      </c>
      <c r="G139" s="8">
        <v>5133666</v>
      </c>
      <c r="H139" s="16" t="s">
        <v>3666</v>
      </c>
      <c r="I139" s="18">
        <v>238.464</v>
      </c>
      <c r="J139" s="19">
        <v>835.98500000000001</v>
      </c>
      <c r="K139" s="19">
        <v>0</v>
      </c>
      <c r="L139" s="19">
        <v>238.464</v>
      </c>
      <c r="M139" s="19">
        <v>0</v>
      </c>
      <c r="N139" s="19">
        <v>0</v>
      </c>
      <c r="O139" s="19">
        <v>0</v>
      </c>
      <c r="P139" s="19">
        <v>0</v>
      </c>
      <c r="Q139" s="19"/>
      <c r="R139" s="19"/>
      <c r="S139" s="19"/>
      <c r="T139" s="19"/>
      <c r="U139" s="25">
        <f t="shared" si="11"/>
        <v>1312.913</v>
      </c>
      <c r="V139" s="18">
        <f t="shared" si="12"/>
        <v>164.114125</v>
      </c>
      <c r="W139" s="39">
        <f t="shared" si="13"/>
        <v>7.7786324871771103E-5</v>
      </c>
      <c r="X139" s="35">
        <f t="shared" si="14"/>
        <v>193.24294230330025</v>
      </c>
      <c r="Y139" s="35"/>
      <c r="Z139" s="49">
        <f t="shared" si="15"/>
        <v>0</v>
      </c>
    </row>
    <row r="140" spans="1:26" x14ac:dyDescent="0.35">
      <c r="A140" s="6" t="s">
        <v>398</v>
      </c>
      <c r="B140" s="7" t="s">
        <v>562</v>
      </c>
      <c r="C140" s="7" t="s">
        <v>3194</v>
      </c>
      <c r="D140" s="7" t="s">
        <v>278</v>
      </c>
      <c r="E140" s="7" t="s">
        <v>279</v>
      </c>
      <c r="F140" s="7" t="s">
        <v>563</v>
      </c>
      <c r="G140" s="8">
        <v>5338614</v>
      </c>
      <c r="H140" s="16" t="s">
        <v>3667</v>
      </c>
      <c r="I140" s="18">
        <v>419.06200000000001</v>
      </c>
      <c r="J140" s="19">
        <v>359.05700000000002</v>
      </c>
      <c r="K140" s="19">
        <v>238.464</v>
      </c>
      <c r="L140" s="19">
        <v>482.34500000000003</v>
      </c>
      <c r="M140" s="19">
        <v>0</v>
      </c>
      <c r="N140" s="19">
        <v>0</v>
      </c>
      <c r="O140" s="19">
        <v>0</v>
      </c>
      <c r="P140" s="19">
        <v>0</v>
      </c>
      <c r="Q140" s="19"/>
      <c r="R140" s="19"/>
      <c r="S140" s="19"/>
      <c r="T140" s="19"/>
      <c r="U140" s="25">
        <f t="shared" si="11"/>
        <v>1498.9280000000001</v>
      </c>
      <c r="V140" s="18">
        <f t="shared" si="12"/>
        <v>187.36600000000001</v>
      </c>
      <c r="W140" s="39">
        <f t="shared" si="13"/>
        <v>8.8807179430315744E-5</v>
      </c>
      <c r="X140" s="35">
        <f t="shared" si="14"/>
        <v>220.62182111137699</v>
      </c>
      <c r="Y140" s="35"/>
      <c r="Z140" s="49">
        <f t="shared" si="15"/>
        <v>0</v>
      </c>
    </row>
    <row r="141" spans="1:26" x14ac:dyDescent="0.35">
      <c r="A141" s="6" t="s">
        <v>398</v>
      </c>
      <c r="B141" s="7" t="s">
        <v>562</v>
      </c>
      <c r="C141" s="7" t="s">
        <v>3194</v>
      </c>
      <c r="D141" s="7" t="s">
        <v>278</v>
      </c>
      <c r="E141" s="7" t="s">
        <v>279</v>
      </c>
      <c r="F141" s="7" t="s">
        <v>563</v>
      </c>
      <c r="G141" s="8">
        <v>5130344</v>
      </c>
      <c r="H141" s="16" t="s">
        <v>3668</v>
      </c>
      <c r="I141" s="18">
        <v>0</v>
      </c>
      <c r="J141" s="19">
        <v>1797.008</v>
      </c>
      <c r="K141" s="19">
        <v>0</v>
      </c>
      <c r="L141" s="19">
        <v>0</v>
      </c>
      <c r="M141" s="19">
        <v>359.05700000000002</v>
      </c>
      <c r="N141" s="19">
        <v>541.96100000000001</v>
      </c>
      <c r="O141" s="19">
        <v>0</v>
      </c>
      <c r="P141" s="19">
        <v>359.05700000000002</v>
      </c>
      <c r="Q141" s="19"/>
      <c r="R141" s="19"/>
      <c r="S141" s="19"/>
      <c r="T141" s="19"/>
      <c r="U141" s="25">
        <f t="shared" si="11"/>
        <v>3057.0829999999996</v>
      </c>
      <c r="V141" s="18">
        <f t="shared" si="12"/>
        <v>382.13537499999995</v>
      </c>
      <c r="W141" s="39">
        <f t="shared" si="13"/>
        <v>1.8112338852457749E-4</v>
      </c>
      <c r="X141" s="35">
        <f t="shared" si="14"/>
        <v>449.96105133043852</v>
      </c>
      <c r="Y141" s="35"/>
      <c r="Z141" s="49">
        <f t="shared" si="15"/>
        <v>0</v>
      </c>
    </row>
    <row r="142" spans="1:26" x14ac:dyDescent="0.35">
      <c r="A142" s="6" t="s">
        <v>398</v>
      </c>
      <c r="B142" s="7" t="s">
        <v>562</v>
      </c>
      <c r="C142" s="7" t="s">
        <v>3194</v>
      </c>
      <c r="D142" s="7" t="s">
        <v>278</v>
      </c>
      <c r="E142" s="7" t="s">
        <v>279</v>
      </c>
      <c r="F142" s="7" t="s">
        <v>563</v>
      </c>
      <c r="G142" s="8">
        <v>5292495</v>
      </c>
      <c r="H142" s="16" t="s">
        <v>3669</v>
      </c>
      <c r="I142" s="18">
        <v>0</v>
      </c>
      <c r="J142" s="19">
        <v>1244.0309999999999</v>
      </c>
      <c r="K142" s="19">
        <v>940.702</v>
      </c>
      <c r="L142" s="19">
        <v>0</v>
      </c>
      <c r="M142" s="19">
        <v>0</v>
      </c>
      <c r="N142" s="19">
        <v>343.18099999999998</v>
      </c>
      <c r="O142" s="19">
        <v>1435.644</v>
      </c>
      <c r="P142" s="19">
        <v>1074.4490000000001</v>
      </c>
      <c r="Q142" s="19"/>
      <c r="R142" s="19"/>
      <c r="S142" s="19"/>
      <c r="T142" s="19"/>
      <c r="U142" s="25">
        <f t="shared" si="11"/>
        <v>5038.0069999999996</v>
      </c>
      <c r="V142" s="18">
        <f t="shared" si="12"/>
        <v>629.75087499999995</v>
      </c>
      <c r="W142" s="39">
        <f t="shared" si="13"/>
        <v>2.9848744677541994E-4</v>
      </c>
      <c r="X142" s="35">
        <f t="shared" si="14"/>
        <v>741.52613008220862</v>
      </c>
      <c r="Y142" s="35"/>
      <c r="Z142" s="49">
        <f t="shared" si="15"/>
        <v>0</v>
      </c>
    </row>
    <row r="143" spans="1:26" x14ac:dyDescent="0.35">
      <c r="A143" s="6" t="s">
        <v>398</v>
      </c>
      <c r="B143" s="7" t="s">
        <v>562</v>
      </c>
      <c r="C143" s="7" t="s">
        <v>3194</v>
      </c>
      <c r="D143" s="7" t="s">
        <v>278</v>
      </c>
      <c r="E143" s="7" t="s">
        <v>279</v>
      </c>
      <c r="F143" s="7" t="s">
        <v>563</v>
      </c>
      <c r="G143" s="8">
        <v>5300794</v>
      </c>
      <c r="H143" s="16" t="s">
        <v>3670</v>
      </c>
      <c r="I143" s="18">
        <v>0</v>
      </c>
      <c r="J143" s="19">
        <v>359.05700000000002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835.98500000000001</v>
      </c>
      <c r="Q143" s="19"/>
      <c r="R143" s="19"/>
      <c r="S143" s="19"/>
      <c r="T143" s="19"/>
      <c r="U143" s="25">
        <f t="shared" si="11"/>
        <v>1195.0419999999999</v>
      </c>
      <c r="V143" s="18">
        <f t="shared" si="12"/>
        <v>149.38024999999999</v>
      </c>
      <c r="W143" s="39">
        <f t="shared" si="13"/>
        <v>7.0802806619639752E-5</v>
      </c>
      <c r="X143" s="35">
        <f t="shared" si="14"/>
        <v>175.89393376104931</v>
      </c>
      <c r="Y143" s="35"/>
      <c r="Z143" s="49">
        <f t="shared" si="15"/>
        <v>0</v>
      </c>
    </row>
    <row r="144" spans="1:26" x14ac:dyDescent="0.35">
      <c r="A144" s="6" t="s">
        <v>398</v>
      </c>
      <c r="B144" s="7" t="s">
        <v>562</v>
      </c>
      <c r="C144" s="7" t="s">
        <v>3194</v>
      </c>
      <c r="D144" s="7" t="s">
        <v>278</v>
      </c>
      <c r="E144" s="7" t="s">
        <v>279</v>
      </c>
      <c r="F144" s="7" t="s">
        <v>563</v>
      </c>
      <c r="G144" s="8">
        <v>5333934</v>
      </c>
      <c r="H144" s="16" t="s">
        <v>3671</v>
      </c>
      <c r="I144" s="18">
        <v>238.464</v>
      </c>
      <c r="J144" s="19">
        <v>359.05700000000002</v>
      </c>
      <c r="K144" s="19">
        <v>0</v>
      </c>
      <c r="L144" s="19">
        <v>476.928</v>
      </c>
      <c r="M144" s="19">
        <v>0</v>
      </c>
      <c r="N144" s="19">
        <v>0</v>
      </c>
      <c r="O144" s="19">
        <v>0</v>
      </c>
      <c r="P144" s="19">
        <v>238.464</v>
      </c>
      <c r="Q144" s="19"/>
      <c r="R144" s="19"/>
      <c r="S144" s="19"/>
      <c r="T144" s="19"/>
      <c r="U144" s="25">
        <f t="shared" si="11"/>
        <v>1312.913</v>
      </c>
      <c r="V144" s="18">
        <f t="shared" si="12"/>
        <v>164.114125</v>
      </c>
      <c r="W144" s="39">
        <f t="shared" si="13"/>
        <v>7.7786324871771103E-5</v>
      </c>
      <c r="X144" s="35">
        <f t="shared" si="14"/>
        <v>193.24294230330025</v>
      </c>
      <c r="Y144" s="35"/>
      <c r="Z144" s="49">
        <f t="shared" si="15"/>
        <v>0</v>
      </c>
    </row>
    <row r="145" spans="1:26" x14ac:dyDescent="0.35">
      <c r="A145" s="6" t="s">
        <v>398</v>
      </c>
      <c r="B145" s="7" t="s">
        <v>562</v>
      </c>
      <c r="C145" s="7" t="s">
        <v>3194</v>
      </c>
      <c r="D145" s="7" t="s">
        <v>278</v>
      </c>
      <c r="E145" s="7" t="s">
        <v>279</v>
      </c>
      <c r="F145" s="7" t="s">
        <v>563</v>
      </c>
      <c r="G145" s="8">
        <v>5139608</v>
      </c>
      <c r="H145" s="16" t="s">
        <v>3672</v>
      </c>
      <c r="I145" s="18">
        <v>180.59800000000001</v>
      </c>
      <c r="J145" s="19">
        <v>1556.2370000000001</v>
      </c>
      <c r="K145" s="19">
        <v>3739.53</v>
      </c>
      <c r="L145" s="19">
        <v>2158.3710000000001</v>
      </c>
      <c r="M145" s="19">
        <v>3493.2</v>
      </c>
      <c r="N145" s="19">
        <v>3148.7869999999998</v>
      </c>
      <c r="O145" s="19">
        <v>2716.415</v>
      </c>
      <c r="P145" s="19">
        <v>1741.4480000000001</v>
      </c>
      <c r="Q145" s="19"/>
      <c r="R145" s="19"/>
      <c r="S145" s="19"/>
      <c r="T145" s="19"/>
      <c r="U145" s="25">
        <f t="shared" si="11"/>
        <v>18734.585999999999</v>
      </c>
      <c r="V145" s="18">
        <f t="shared" si="12"/>
        <v>2341.8232499999999</v>
      </c>
      <c r="W145" s="39">
        <f t="shared" si="13"/>
        <v>1.1099704191626823E-3</v>
      </c>
      <c r="X145" s="35">
        <f t="shared" si="14"/>
        <v>2757.4763304759845</v>
      </c>
      <c r="Y145" s="35"/>
      <c r="Z145" s="49">
        <f t="shared" si="15"/>
        <v>0</v>
      </c>
    </row>
    <row r="146" spans="1:26" x14ac:dyDescent="0.35">
      <c r="A146" s="6" t="s">
        <v>398</v>
      </c>
      <c r="B146" s="7" t="s">
        <v>562</v>
      </c>
      <c r="C146" s="7" t="s">
        <v>3194</v>
      </c>
      <c r="D146" s="7" t="s">
        <v>278</v>
      </c>
      <c r="E146" s="7" t="s">
        <v>279</v>
      </c>
      <c r="F146" s="7" t="s">
        <v>563</v>
      </c>
      <c r="G146" s="8">
        <v>5300116</v>
      </c>
      <c r="H146" s="16" t="s">
        <v>3673</v>
      </c>
      <c r="I146" s="18">
        <v>0</v>
      </c>
      <c r="J146" s="19">
        <v>1063.433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597.52099999999996</v>
      </c>
      <c r="Q146" s="19"/>
      <c r="R146" s="19"/>
      <c r="S146" s="19"/>
      <c r="T146" s="19"/>
      <c r="U146" s="25">
        <f t="shared" si="11"/>
        <v>1660.954</v>
      </c>
      <c r="V146" s="18">
        <f t="shared" si="12"/>
        <v>207.61924999999999</v>
      </c>
      <c r="W146" s="39">
        <f t="shared" si="13"/>
        <v>9.8406754629642404E-5</v>
      </c>
      <c r="X146" s="35">
        <f t="shared" si="14"/>
        <v>244.46984529091856</v>
      </c>
      <c r="Y146" s="35"/>
      <c r="Z146" s="49">
        <f t="shared" si="15"/>
        <v>0</v>
      </c>
    </row>
    <row r="147" spans="1:26" x14ac:dyDescent="0.35">
      <c r="A147" s="6" t="s">
        <v>398</v>
      </c>
      <c r="B147" s="7" t="s">
        <v>562</v>
      </c>
      <c r="C147" s="7" t="s">
        <v>3194</v>
      </c>
      <c r="D147" s="7" t="s">
        <v>278</v>
      </c>
      <c r="E147" s="7" t="s">
        <v>279</v>
      </c>
      <c r="F147" s="7" t="s">
        <v>563</v>
      </c>
      <c r="G147" s="8">
        <v>5291586</v>
      </c>
      <c r="H147" s="16" t="s">
        <v>3674</v>
      </c>
      <c r="I147" s="18">
        <v>180.59800000000001</v>
      </c>
      <c r="J147" s="19">
        <v>2151.6190000000001</v>
      </c>
      <c r="K147" s="19">
        <v>2960.4659999999999</v>
      </c>
      <c r="L147" s="19">
        <v>238.464</v>
      </c>
      <c r="M147" s="19">
        <v>3333.8580000000002</v>
      </c>
      <c r="N147" s="19">
        <v>2904.9059999999999</v>
      </c>
      <c r="O147" s="19">
        <v>2334.355</v>
      </c>
      <c r="P147" s="19">
        <v>1975.299</v>
      </c>
      <c r="Q147" s="19"/>
      <c r="R147" s="19"/>
      <c r="S147" s="19"/>
      <c r="T147" s="19"/>
      <c r="U147" s="25">
        <f t="shared" si="11"/>
        <v>16079.564999999999</v>
      </c>
      <c r="V147" s="18">
        <f t="shared" si="12"/>
        <v>2009.9456249999998</v>
      </c>
      <c r="W147" s="39">
        <f t="shared" si="13"/>
        <v>9.5266804951033316E-4</v>
      </c>
      <c r="X147" s="35">
        <f t="shared" si="14"/>
        <v>2366.6933388253187</v>
      </c>
      <c r="Y147" s="35"/>
      <c r="Z147" s="49">
        <f t="shared" si="15"/>
        <v>0</v>
      </c>
    </row>
    <row r="148" spans="1:26" x14ac:dyDescent="0.35">
      <c r="A148" s="6" t="s">
        <v>398</v>
      </c>
      <c r="B148" s="7" t="s">
        <v>562</v>
      </c>
      <c r="C148" s="7" t="s">
        <v>3194</v>
      </c>
      <c r="D148" s="7" t="s">
        <v>278</v>
      </c>
      <c r="E148" s="7" t="s">
        <v>279</v>
      </c>
      <c r="F148" s="7" t="s">
        <v>563</v>
      </c>
      <c r="G148" s="8">
        <v>5290978</v>
      </c>
      <c r="H148" s="16" t="s">
        <v>3675</v>
      </c>
      <c r="I148" s="18">
        <v>419.06200000000001</v>
      </c>
      <c r="J148" s="19">
        <v>359.05700000000002</v>
      </c>
      <c r="K148" s="19">
        <v>597.52099999999996</v>
      </c>
      <c r="L148" s="19">
        <v>726.226</v>
      </c>
      <c r="M148" s="19">
        <v>0</v>
      </c>
      <c r="N148" s="19">
        <v>243.881</v>
      </c>
      <c r="O148" s="19">
        <v>0</v>
      </c>
      <c r="P148" s="19">
        <v>238.464</v>
      </c>
      <c r="Q148" s="19"/>
      <c r="R148" s="19"/>
      <c r="S148" s="19"/>
      <c r="T148" s="19"/>
      <c r="U148" s="25">
        <f t="shared" si="11"/>
        <v>2584.2109999999998</v>
      </c>
      <c r="V148" s="18">
        <f t="shared" si="12"/>
        <v>323.02637499999997</v>
      </c>
      <c r="W148" s="39">
        <f t="shared" si="13"/>
        <v>1.5310708050206257E-4</v>
      </c>
      <c r="X148" s="35">
        <f t="shared" si="14"/>
        <v>380.3607224336676</v>
      </c>
      <c r="Y148" s="35"/>
      <c r="Z148" s="49">
        <f t="shared" si="15"/>
        <v>0</v>
      </c>
    </row>
    <row r="149" spans="1:26" x14ac:dyDescent="0.35">
      <c r="A149" s="6" t="s">
        <v>398</v>
      </c>
      <c r="B149" s="7" t="s">
        <v>562</v>
      </c>
      <c r="C149" s="7" t="s">
        <v>3194</v>
      </c>
      <c r="D149" s="7" t="s">
        <v>278</v>
      </c>
      <c r="E149" s="7" t="s">
        <v>279</v>
      </c>
      <c r="F149" s="7" t="s">
        <v>563</v>
      </c>
      <c r="G149" s="8">
        <v>5293719</v>
      </c>
      <c r="H149" s="16" t="s">
        <v>3676</v>
      </c>
      <c r="I149" s="18">
        <v>0</v>
      </c>
      <c r="J149" s="19">
        <v>702.23800000000006</v>
      </c>
      <c r="K149" s="19">
        <v>238.464</v>
      </c>
      <c r="L149" s="19">
        <v>0</v>
      </c>
      <c r="M149" s="19">
        <v>0</v>
      </c>
      <c r="N149" s="19">
        <v>359.05700000000002</v>
      </c>
      <c r="O149" s="19">
        <v>0</v>
      </c>
      <c r="P149" s="19">
        <v>0</v>
      </c>
      <c r="Q149" s="19"/>
      <c r="R149" s="19"/>
      <c r="S149" s="19"/>
      <c r="T149" s="19"/>
      <c r="U149" s="25">
        <f t="shared" si="11"/>
        <v>1299.759</v>
      </c>
      <c r="V149" s="18">
        <f t="shared" si="12"/>
        <v>162.469875</v>
      </c>
      <c r="W149" s="39">
        <f t="shared" si="13"/>
        <v>7.7006988146974199E-5</v>
      </c>
      <c r="X149" s="35">
        <f t="shared" si="14"/>
        <v>191.3068523544174</v>
      </c>
      <c r="Y149" s="35"/>
      <c r="Z149" s="49">
        <f t="shared" si="15"/>
        <v>0</v>
      </c>
    </row>
    <row r="150" spans="1:26" x14ac:dyDescent="0.35">
      <c r="A150" s="6" t="s">
        <v>398</v>
      </c>
      <c r="B150" s="7" t="s">
        <v>562</v>
      </c>
      <c r="C150" s="7" t="s">
        <v>3194</v>
      </c>
      <c r="D150" s="7" t="s">
        <v>278</v>
      </c>
      <c r="E150" s="7" t="s">
        <v>279</v>
      </c>
      <c r="F150" s="7" t="s">
        <v>563</v>
      </c>
      <c r="G150" s="8">
        <v>5276549</v>
      </c>
      <c r="H150" s="16" t="s">
        <v>3677</v>
      </c>
      <c r="I150" s="18">
        <v>180.59800000000001</v>
      </c>
      <c r="J150" s="19">
        <v>702.23800000000006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/>
      <c r="R150" s="19"/>
      <c r="S150" s="19"/>
      <c r="T150" s="19"/>
      <c r="U150" s="25">
        <f t="shared" si="11"/>
        <v>882.83600000000001</v>
      </c>
      <c r="V150" s="18">
        <f t="shared" si="12"/>
        <v>110.3545</v>
      </c>
      <c r="W150" s="39">
        <f t="shared" si="13"/>
        <v>5.2305497702052546E-5</v>
      </c>
      <c r="X150" s="35">
        <f t="shared" si="14"/>
        <v>129.94145553534497</v>
      </c>
      <c r="Y150" s="35"/>
      <c r="Z150" s="49">
        <f t="shared" si="15"/>
        <v>0</v>
      </c>
    </row>
    <row r="151" spans="1:26" x14ac:dyDescent="0.35">
      <c r="A151" s="6" t="s">
        <v>398</v>
      </c>
      <c r="B151" s="7" t="s">
        <v>562</v>
      </c>
      <c r="C151" s="7" t="s">
        <v>3194</v>
      </c>
      <c r="D151" s="7" t="s">
        <v>278</v>
      </c>
      <c r="E151" s="7" t="s">
        <v>279</v>
      </c>
      <c r="F151" s="7" t="s">
        <v>563</v>
      </c>
      <c r="G151" s="8">
        <v>5298897</v>
      </c>
      <c r="H151" s="16" t="s">
        <v>3678</v>
      </c>
      <c r="I151" s="18">
        <v>419.06200000000001</v>
      </c>
      <c r="J151" s="19">
        <v>359.05700000000002</v>
      </c>
      <c r="K151" s="19">
        <v>0</v>
      </c>
      <c r="L151" s="19">
        <v>476.928</v>
      </c>
      <c r="M151" s="19">
        <v>424.47899999999998</v>
      </c>
      <c r="N151" s="19">
        <v>0</v>
      </c>
      <c r="O151" s="19">
        <v>243.881</v>
      </c>
      <c r="P151" s="19">
        <v>597.52099999999996</v>
      </c>
      <c r="Q151" s="19"/>
      <c r="R151" s="19"/>
      <c r="S151" s="19"/>
      <c r="T151" s="19"/>
      <c r="U151" s="25">
        <f t="shared" si="11"/>
        <v>2520.9279999999999</v>
      </c>
      <c r="V151" s="18">
        <f t="shared" si="12"/>
        <v>315.11599999999999</v>
      </c>
      <c r="W151" s="39">
        <f t="shared" si="13"/>
        <v>1.4935774448599732E-4</v>
      </c>
      <c r="X151" s="35">
        <f t="shared" si="14"/>
        <v>371.04632527423684</v>
      </c>
      <c r="Y151" s="35"/>
      <c r="Z151" s="49">
        <f t="shared" si="15"/>
        <v>0</v>
      </c>
    </row>
    <row r="152" spans="1:26" x14ac:dyDescent="0.35">
      <c r="A152" s="6" t="s">
        <v>398</v>
      </c>
      <c r="B152" s="7" t="s">
        <v>562</v>
      </c>
      <c r="C152" s="7" t="s">
        <v>3194</v>
      </c>
      <c r="D152" s="7" t="s">
        <v>278</v>
      </c>
      <c r="E152" s="7" t="s">
        <v>279</v>
      </c>
      <c r="F152" s="7" t="s">
        <v>563</v>
      </c>
      <c r="G152" s="8">
        <v>5291230</v>
      </c>
      <c r="H152" s="16" t="s">
        <v>3679</v>
      </c>
      <c r="I152" s="18">
        <v>0</v>
      </c>
      <c r="J152" s="19">
        <v>359.05700000000002</v>
      </c>
      <c r="K152" s="19">
        <v>606.99400000000003</v>
      </c>
      <c r="L152" s="19">
        <v>482.34500000000003</v>
      </c>
      <c r="M152" s="19">
        <v>0</v>
      </c>
      <c r="N152" s="19">
        <v>0</v>
      </c>
      <c r="O152" s="19">
        <v>0</v>
      </c>
      <c r="P152" s="19">
        <v>0</v>
      </c>
      <c r="Q152" s="19"/>
      <c r="R152" s="19"/>
      <c r="S152" s="19"/>
      <c r="T152" s="19"/>
      <c r="U152" s="25">
        <f t="shared" si="11"/>
        <v>1448.3960000000002</v>
      </c>
      <c r="V152" s="18">
        <f t="shared" si="12"/>
        <v>181.04950000000002</v>
      </c>
      <c r="W152" s="39">
        <f t="shared" si="13"/>
        <v>8.5813303546368881E-5</v>
      </c>
      <c r="X152" s="35">
        <f t="shared" si="14"/>
        <v>213.18419778030298</v>
      </c>
      <c r="Y152" s="35"/>
      <c r="Z152" s="49">
        <f t="shared" si="15"/>
        <v>0</v>
      </c>
    </row>
    <row r="153" spans="1:26" x14ac:dyDescent="0.35">
      <c r="A153" s="6" t="s">
        <v>398</v>
      </c>
      <c r="B153" s="7" t="s">
        <v>562</v>
      </c>
      <c r="C153" s="7" t="s">
        <v>3194</v>
      </c>
      <c r="D153" s="7" t="s">
        <v>278</v>
      </c>
      <c r="E153" s="7" t="s">
        <v>279</v>
      </c>
      <c r="F153" s="7" t="s">
        <v>563</v>
      </c>
      <c r="G153" s="8">
        <v>5137385</v>
      </c>
      <c r="H153" s="16" t="s">
        <v>3680</v>
      </c>
      <c r="I153" s="18">
        <v>419.06200000000001</v>
      </c>
      <c r="J153" s="19">
        <v>359.05700000000002</v>
      </c>
      <c r="K153" s="19">
        <v>1625.884</v>
      </c>
      <c r="L153" s="19">
        <v>1074.4490000000001</v>
      </c>
      <c r="M153" s="19">
        <v>541.79300000000001</v>
      </c>
      <c r="N153" s="19">
        <v>303.49700000000001</v>
      </c>
      <c r="O153" s="19">
        <v>1741.8630000000001</v>
      </c>
      <c r="P153" s="19">
        <v>541.79300000000001</v>
      </c>
      <c r="Q153" s="19"/>
      <c r="R153" s="19"/>
      <c r="S153" s="19"/>
      <c r="T153" s="19"/>
      <c r="U153" s="25">
        <f t="shared" si="11"/>
        <v>6607.3980000000001</v>
      </c>
      <c r="V153" s="18">
        <f t="shared" si="12"/>
        <v>825.92475000000002</v>
      </c>
      <c r="W153" s="39">
        <f t="shared" si="13"/>
        <v>3.9146935660252483E-4</v>
      </c>
      <c r="X153" s="35">
        <f t="shared" si="14"/>
        <v>972.519146728642</v>
      </c>
      <c r="Y153" s="35"/>
      <c r="Z153" s="49">
        <f t="shared" si="15"/>
        <v>0</v>
      </c>
    </row>
    <row r="154" spans="1:26" x14ac:dyDescent="0.35">
      <c r="A154" s="6" t="s">
        <v>398</v>
      </c>
      <c r="B154" s="7" t="s">
        <v>562</v>
      </c>
      <c r="C154" s="7" t="s">
        <v>3194</v>
      </c>
      <c r="D154" s="7" t="s">
        <v>278</v>
      </c>
      <c r="E154" s="7" t="s">
        <v>279</v>
      </c>
      <c r="F154" s="7" t="s">
        <v>563</v>
      </c>
      <c r="G154" s="8">
        <v>5137378</v>
      </c>
      <c r="H154" s="16" t="s">
        <v>3681</v>
      </c>
      <c r="I154" s="18">
        <v>419.06200000000001</v>
      </c>
      <c r="J154" s="19">
        <v>359.05700000000002</v>
      </c>
      <c r="K154" s="19">
        <v>791.25900000000001</v>
      </c>
      <c r="L154" s="19">
        <v>845.45799999999997</v>
      </c>
      <c r="M154" s="19">
        <v>0</v>
      </c>
      <c r="N154" s="19">
        <v>0</v>
      </c>
      <c r="O154" s="19">
        <v>0</v>
      </c>
      <c r="P154" s="19">
        <v>0</v>
      </c>
      <c r="Q154" s="19"/>
      <c r="R154" s="19"/>
      <c r="S154" s="19"/>
      <c r="T154" s="19"/>
      <c r="U154" s="25">
        <f t="shared" si="11"/>
        <v>2414.8360000000002</v>
      </c>
      <c r="V154" s="18">
        <f t="shared" si="12"/>
        <v>301.85450000000003</v>
      </c>
      <c r="W154" s="39">
        <f t="shared" si="13"/>
        <v>1.4307209815734041E-4</v>
      </c>
      <c r="X154" s="35">
        <f t="shared" si="14"/>
        <v>355.43102537634439</v>
      </c>
      <c r="Y154" s="35"/>
      <c r="Z154" s="49">
        <f t="shared" si="15"/>
        <v>0</v>
      </c>
    </row>
    <row r="155" spans="1:26" x14ac:dyDescent="0.35">
      <c r="A155" s="6" t="s">
        <v>398</v>
      </c>
      <c r="B155" s="7" t="s">
        <v>562</v>
      </c>
      <c r="C155" s="7" t="s">
        <v>3194</v>
      </c>
      <c r="D155" s="7" t="s">
        <v>278</v>
      </c>
      <c r="E155" s="7" t="s">
        <v>279</v>
      </c>
      <c r="F155" s="7" t="s">
        <v>563</v>
      </c>
      <c r="G155" s="8">
        <v>5273227</v>
      </c>
      <c r="H155" s="16" t="s">
        <v>3682</v>
      </c>
      <c r="I155" s="18">
        <v>419.06200000000001</v>
      </c>
      <c r="J155" s="19">
        <v>359.05700000000002</v>
      </c>
      <c r="K155" s="19">
        <v>238.464</v>
      </c>
      <c r="L155" s="19">
        <v>238.464</v>
      </c>
      <c r="M155" s="19">
        <v>0</v>
      </c>
      <c r="N155" s="19">
        <v>541.96100000000001</v>
      </c>
      <c r="O155" s="19">
        <v>0</v>
      </c>
      <c r="P155" s="19">
        <v>0</v>
      </c>
      <c r="Q155" s="19"/>
      <c r="R155" s="19"/>
      <c r="S155" s="19"/>
      <c r="T155" s="19"/>
      <c r="U155" s="25">
        <f t="shared" si="11"/>
        <v>1797.008</v>
      </c>
      <c r="V155" s="18">
        <f t="shared" si="12"/>
        <v>224.626</v>
      </c>
      <c r="W155" s="39">
        <f t="shared" si="13"/>
        <v>1.0646756341446208E-4</v>
      </c>
      <c r="X155" s="35">
        <f t="shared" si="14"/>
        <v>264.49514420420013</v>
      </c>
      <c r="Y155" s="35"/>
      <c r="Z155" s="49">
        <f t="shared" si="15"/>
        <v>0</v>
      </c>
    </row>
    <row r="156" spans="1:26" x14ac:dyDescent="0.35">
      <c r="A156" s="6" t="s">
        <v>398</v>
      </c>
      <c r="B156" s="7" t="s">
        <v>562</v>
      </c>
      <c r="C156" s="7" t="s">
        <v>3194</v>
      </c>
      <c r="D156" s="7" t="s">
        <v>278</v>
      </c>
      <c r="E156" s="7" t="s">
        <v>279</v>
      </c>
      <c r="F156" s="7" t="s">
        <v>563</v>
      </c>
      <c r="G156" s="8">
        <v>5137392</v>
      </c>
      <c r="H156" s="16" t="s">
        <v>3683</v>
      </c>
      <c r="I156" s="18">
        <v>419.06200000000001</v>
      </c>
      <c r="J156" s="19">
        <v>359.05700000000002</v>
      </c>
      <c r="K156" s="19">
        <v>780.42499999999995</v>
      </c>
      <c r="L156" s="19">
        <v>238.464</v>
      </c>
      <c r="M156" s="19">
        <v>0</v>
      </c>
      <c r="N156" s="19">
        <v>303.49700000000001</v>
      </c>
      <c r="O156" s="19">
        <v>0</v>
      </c>
      <c r="P156" s="19">
        <v>0</v>
      </c>
      <c r="Q156" s="19"/>
      <c r="R156" s="19"/>
      <c r="S156" s="19"/>
      <c r="T156" s="19"/>
      <c r="U156" s="25">
        <f t="shared" si="11"/>
        <v>2100.5049999999997</v>
      </c>
      <c r="V156" s="18">
        <f t="shared" si="12"/>
        <v>262.56312499999996</v>
      </c>
      <c r="W156" s="39">
        <f t="shared" si="13"/>
        <v>1.244488890922548E-4</v>
      </c>
      <c r="X156" s="35">
        <f t="shared" si="14"/>
        <v>309.16577604364767</v>
      </c>
      <c r="Y156" s="35"/>
      <c r="Z156" s="49">
        <f t="shared" si="15"/>
        <v>0</v>
      </c>
    </row>
    <row r="157" spans="1:26" x14ac:dyDescent="0.35">
      <c r="A157" s="6" t="s">
        <v>398</v>
      </c>
      <c r="B157" s="7" t="s">
        <v>562</v>
      </c>
      <c r="C157" s="7" t="s">
        <v>3194</v>
      </c>
      <c r="D157" s="7" t="s">
        <v>278</v>
      </c>
      <c r="E157" s="7" t="s">
        <v>279</v>
      </c>
      <c r="F157" s="7" t="s">
        <v>563</v>
      </c>
      <c r="G157" s="8">
        <v>5279726</v>
      </c>
      <c r="H157" s="16" t="s">
        <v>3684</v>
      </c>
      <c r="I157" s="18">
        <v>419.06200000000001</v>
      </c>
      <c r="J157" s="19">
        <v>359.05700000000002</v>
      </c>
      <c r="K157" s="19">
        <v>238.464</v>
      </c>
      <c r="L157" s="19">
        <v>238.464</v>
      </c>
      <c r="M157" s="19">
        <v>0</v>
      </c>
      <c r="N157" s="19">
        <v>0</v>
      </c>
      <c r="O157" s="19">
        <v>0</v>
      </c>
      <c r="P157" s="19">
        <v>238.464</v>
      </c>
      <c r="Q157" s="19"/>
      <c r="R157" s="19"/>
      <c r="S157" s="19"/>
      <c r="T157" s="19"/>
      <c r="U157" s="25">
        <f t="shared" si="11"/>
        <v>1493.511</v>
      </c>
      <c r="V157" s="18">
        <f t="shared" si="12"/>
        <v>186.688875</v>
      </c>
      <c r="W157" s="39">
        <f t="shared" si="13"/>
        <v>8.8486237736669333E-5</v>
      </c>
      <c r="X157" s="35">
        <f t="shared" si="14"/>
        <v>219.82451236475248</v>
      </c>
      <c r="Y157" s="35"/>
      <c r="Z157" s="49">
        <f t="shared" si="15"/>
        <v>0</v>
      </c>
    </row>
    <row r="158" spans="1:26" x14ac:dyDescent="0.35">
      <c r="A158" s="6" t="s">
        <v>398</v>
      </c>
      <c r="B158" s="7" t="s">
        <v>562</v>
      </c>
      <c r="C158" s="7" t="s">
        <v>3194</v>
      </c>
      <c r="D158" s="7" t="s">
        <v>278</v>
      </c>
      <c r="E158" s="7" t="s">
        <v>279</v>
      </c>
      <c r="F158" s="7" t="s">
        <v>563</v>
      </c>
      <c r="G158" s="8">
        <v>5136168</v>
      </c>
      <c r="H158" s="16" t="s">
        <v>3685</v>
      </c>
      <c r="I158" s="18">
        <v>419.06200000000001</v>
      </c>
      <c r="J158" s="19">
        <v>359.05700000000002</v>
      </c>
      <c r="K158" s="19">
        <v>0</v>
      </c>
      <c r="L158" s="19">
        <v>238.464</v>
      </c>
      <c r="M158" s="19">
        <v>0</v>
      </c>
      <c r="N158" s="19">
        <v>0</v>
      </c>
      <c r="O158" s="19">
        <v>0</v>
      </c>
      <c r="P158" s="19">
        <v>787.59199999999998</v>
      </c>
      <c r="Q158" s="19"/>
      <c r="R158" s="19"/>
      <c r="S158" s="19"/>
      <c r="T158" s="19"/>
      <c r="U158" s="25">
        <f t="shared" si="11"/>
        <v>1804.1750000000002</v>
      </c>
      <c r="V158" s="18">
        <f t="shared" si="12"/>
        <v>225.52187500000002</v>
      </c>
      <c r="W158" s="39">
        <f t="shared" si="13"/>
        <v>1.0689218758251891E-4</v>
      </c>
      <c r="X158" s="35">
        <f t="shared" si="14"/>
        <v>265.55002915658292</v>
      </c>
      <c r="Y158" s="35"/>
      <c r="Z158" s="49">
        <f t="shared" si="15"/>
        <v>0</v>
      </c>
    </row>
    <row r="159" spans="1:26" x14ac:dyDescent="0.35">
      <c r="A159" s="6" t="s">
        <v>398</v>
      </c>
      <c r="B159" s="7" t="s">
        <v>562</v>
      </c>
      <c r="C159" s="7" t="s">
        <v>3194</v>
      </c>
      <c r="D159" s="7" t="s">
        <v>278</v>
      </c>
      <c r="E159" s="7" t="s">
        <v>279</v>
      </c>
      <c r="F159" s="7" t="s">
        <v>563</v>
      </c>
      <c r="G159" s="8">
        <v>5294569</v>
      </c>
      <c r="H159" s="16" t="s">
        <v>3686</v>
      </c>
      <c r="I159" s="18">
        <v>180.59800000000001</v>
      </c>
      <c r="J159" s="19">
        <v>1404.4760000000001</v>
      </c>
      <c r="K159" s="19">
        <v>1058.5730000000001</v>
      </c>
      <c r="L159" s="19">
        <v>180.59800000000001</v>
      </c>
      <c r="M159" s="19">
        <v>0</v>
      </c>
      <c r="N159" s="19">
        <v>0</v>
      </c>
      <c r="O159" s="19">
        <v>238.464</v>
      </c>
      <c r="P159" s="19">
        <v>0</v>
      </c>
      <c r="Q159" s="19"/>
      <c r="R159" s="19"/>
      <c r="S159" s="19"/>
      <c r="T159" s="19"/>
      <c r="U159" s="25">
        <f t="shared" si="11"/>
        <v>3062.7089999999998</v>
      </c>
      <c r="V159" s="18">
        <f t="shared" si="12"/>
        <v>382.83862499999998</v>
      </c>
      <c r="W159" s="39">
        <f t="shared" si="13"/>
        <v>1.8145671286802492E-4</v>
      </c>
      <c r="X159" s="35">
        <f t="shared" si="14"/>
        <v>450.78912203535072</v>
      </c>
      <c r="Y159" s="35"/>
      <c r="Z159" s="49">
        <f t="shared" si="15"/>
        <v>0</v>
      </c>
    </row>
    <row r="160" spans="1:26" x14ac:dyDescent="0.35">
      <c r="A160" s="6" t="s">
        <v>398</v>
      </c>
      <c r="B160" s="7" t="s">
        <v>562</v>
      </c>
      <c r="C160" s="7" t="s">
        <v>3194</v>
      </c>
      <c r="D160" s="7" t="s">
        <v>278</v>
      </c>
      <c r="E160" s="7" t="s">
        <v>279</v>
      </c>
      <c r="F160" s="7" t="s">
        <v>563</v>
      </c>
      <c r="G160" s="8">
        <v>5130531</v>
      </c>
      <c r="H160" s="16" t="s">
        <v>3687</v>
      </c>
      <c r="I160" s="18">
        <v>0</v>
      </c>
      <c r="J160" s="19">
        <v>1197.18</v>
      </c>
      <c r="K160" s="19">
        <v>0</v>
      </c>
      <c r="L160" s="19">
        <v>238.464</v>
      </c>
      <c r="M160" s="19">
        <v>0</v>
      </c>
      <c r="N160" s="19">
        <v>0</v>
      </c>
      <c r="O160" s="19">
        <v>0</v>
      </c>
      <c r="P160" s="19">
        <v>0</v>
      </c>
      <c r="Q160" s="19"/>
      <c r="R160" s="19"/>
      <c r="S160" s="19"/>
      <c r="T160" s="19"/>
      <c r="U160" s="25">
        <f t="shared" si="11"/>
        <v>1435.644</v>
      </c>
      <c r="V160" s="18">
        <f t="shared" si="12"/>
        <v>179.4555</v>
      </c>
      <c r="W160" s="39">
        <f t="shared" si="13"/>
        <v>8.5057784167122237E-5</v>
      </c>
      <c r="X160" s="35">
        <f t="shared" si="14"/>
        <v>211.30727676554287</v>
      </c>
      <c r="Y160" s="35"/>
      <c r="Z160" s="49">
        <f t="shared" si="15"/>
        <v>0</v>
      </c>
    </row>
    <row r="161" spans="1:26" x14ac:dyDescent="0.35">
      <c r="A161" s="6" t="s">
        <v>398</v>
      </c>
      <c r="B161" s="7" t="s">
        <v>562</v>
      </c>
      <c r="C161" s="7" t="s">
        <v>3194</v>
      </c>
      <c r="D161" s="7" t="s">
        <v>278</v>
      </c>
      <c r="E161" s="7" t="s">
        <v>279</v>
      </c>
      <c r="F161" s="7" t="s">
        <v>563</v>
      </c>
      <c r="G161" s="8">
        <v>5298437</v>
      </c>
      <c r="H161" s="16" t="s">
        <v>3688</v>
      </c>
      <c r="I161" s="18">
        <v>0</v>
      </c>
      <c r="J161" s="19">
        <v>4070.9949999999999</v>
      </c>
      <c r="K161" s="19">
        <v>940.702</v>
      </c>
      <c r="L161" s="19">
        <v>0</v>
      </c>
      <c r="M161" s="19">
        <v>704.37699999999995</v>
      </c>
      <c r="N161" s="19">
        <v>1417.63</v>
      </c>
      <c r="O161" s="19">
        <v>2022.1489999999999</v>
      </c>
      <c r="P161" s="19">
        <v>1197.18</v>
      </c>
      <c r="Q161" s="19"/>
      <c r="R161" s="19"/>
      <c r="S161" s="19"/>
      <c r="T161" s="19"/>
      <c r="U161" s="25">
        <f t="shared" si="11"/>
        <v>10353.033000000001</v>
      </c>
      <c r="V161" s="18">
        <f t="shared" si="12"/>
        <v>1294.1291250000002</v>
      </c>
      <c r="W161" s="39">
        <f t="shared" si="13"/>
        <v>6.1338747376723905E-4</v>
      </c>
      <c r="X161" s="35">
        <f t="shared" si="14"/>
        <v>1523.82569041754</v>
      </c>
      <c r="Y161" s="35"/>
      <c r="Z161" s="49">
        <f t="shared" si="15"/>
        <v>0</v>
      </c>
    </row>
    <row r="162" spans="1:26" x14ac:dyDescent="0.35">
      <c r="A162" s="6" t="s">
        <v>398</v>
      </c>
      <c r="B162" s="7" t="s">
        <v>562</v>
      </c>
      <c r="C162" s="7" t="s">
        <v>3194</v>
      </c>
      <c r="D162" s="7" t="s">
        <v>278</v>
      </c>
      <c r="E162" s="7" t="s">
        <v>279</v>
      </c>
      <c r="F162" s="7" t="s">
        <v>563</v>
      </c>
      <c r="G162" s="8">
        <v>5298219</v>
      </c>
      <c r="H162" s="16" t="s">
        <v>3689</v>
      </c>
      <c r="I162" s="18">
        <v>180.59800000000001</v>
      </c>
      <c r="J162" s="19">
        <v>702.23800000000006</v>
      </c>
      <c r="K162" s="19">
        <v>238.464</v>
      </c>
      <c r="L162" s="19">
        <v>0</v>
      </c>
      <c r="M162" s="19">
        <v>539.65499999999997</v>
      </c>
      <c r="N162" s="19">
        <v>0</v>
      </c>
      <c r="O162" s="19">
        <v>0</v>
      </c>
      <c r="P162" s="19">
        <v>0</v>
      </c>
      <c r="Q162" s="19"/>
      <c r="R162" s="19"/>
      <c r="S162" s="19"/>
      <c r="T162" s="19"/>
      <c r="U162" s="25">
        <f t="shared" si="11"/>
        <v>1660.9549999999999</v>
      </c>
      <c r="V162" s="18">
        <f t="shared" si="12"/>
        <v>207.61937499999999</v>
      </c>
      <c r="W162" s="39">
        <f t="shared" si="13"/>
        <v>9.8406813876770644E-5</v>
      </c>
      <c r="X162" s="35">
        <f t="shared" si="14"/>
        <v>244.46999247732185</v>
      </c>
      <c r="Y162" s="35"/>
      <c r="Z162" s="49">
        <f t="shared" si="15"/>
        <v>0</v>
      </c>
    </row>
    <row r="163" spans="1:26" x14ac:dyDescent="0.35">
      <c r="A163" s="6" t="s">
        <v>398</v>
      </c>
      <c r="B163" s="7" t="s">
        <v>562</v>
      </c>
      <c r="C163" s="7" t="s">
        <v>3194</v>
      </c>
      <c r="D163" s="7" t="s">
        <v>278</v>
      </c>
      <c r="E163" s="7" t="s">
        <v>279</v>
      </c>
      <c r="F163" s="7" t="s">
        <v>563</v>
      </c>
      <c r="G163" s="8">
        <v>5139615</v>
      </c>
      <c r="H163" s="16" t="s">
        <v>3690</v>
      </c>
      <c r="I163" s="18">
        <v>-359.0564</v>
      </c>
      <c r="J163" s="19">
        <v>1137.1759999999999</v>
      </c>
      <c r="K163" s="19">
        <v>0</v>
      </c>
      <c r="L163" s="19">
        <v>0</v>
      </c>
      <c r="M163" s="19">
        <v>0</v>
      </c>
      <c r="N163" s="19">
        <v>541.96100000000001</v>
      </c>
      <c r="O163" s="19">
        <v>359.05700000000002</v>
      </c>
      <c r="P163" s="19">
        <v>0</v>
      </c>
      <c r="Q163" s="19"/>
      <c r="R163" s="19"/>
      <c r="S163" s="19"/>
      <c r="T163" s="19"/>
      <c r="U163" s="25">
        <f t="shared" si="11"/>
        <v>1679.1376</v>
      </c>
      <c r="V163" s="18">
        <f t="shared" si="12"/>
        <v>209.8922</v>
      </c>
      <c r="W163" s="39">
        <f t="shared" si="13"/>
        <v>9.948408071060767E-5</v>
      </c>
      <c r="X163" s="35">
        <f t="shared" si="14"/>
        <v>247.14622397379117</v>
      </c>
      <c r="Y163" s="35"/>
      <c r="Z163" s="49">
        <f t="shared" si="15"/>
        <v>0</v>
      </c>
    </row>
    <row r="164" spans="1:26" x14ac:dyDescent="0.35">
      <c r="A164" s="6" t="s">
        <v>398</v>
      </c>
      <c r="B164" s="7" t="s">
        <v>562</v>
      </c>
      <c r="C164" s="7" t="s">
        <v>3194</v>
      </c>
      <c r="D164" s="7" t="s">
        <v>278</v>
      </c>
      <c r="E164" s="7" t="s">
        <v>279</v>
      </c>
      <c r="F164" s="7" t="s">
        <v>563</v>
      </c>
      <c r="G164" s="8">
        <v>5274288</v>
      </c>
      <c r="H164" s="16" t="s">
        <v>3691</v>
      </c>
      <c r="I164" s="18">
        <v>238.464</v>
      </c>
      <c r="J164" s="19">
        <v>359.05700000000002</v>
      </c>
      <c r="K164" s="19">
        <v>476.928</v>
      </c>
      <c r="L164" s="19">
        <v>238.464</v>
      </c>
      <c r="M164" s="19">
        <v>243.881</v>
      </c>
      <c r="N164" s="19">
        <v>0</v>
      </c>
      <c r="O164" s="19">
        <v>602.93799999999999</v>
      </c>
      <c r="P164" s="19">
        <v>238.464</v>
      </c>
      <c r="Q164" s="19"/>
      <c r="R164" s="19"/>
      <c r="S164" s="19"/>
      <c r="T164" s="19"/>
      <c r="U164" s="25">
        <f t="shared" si="11"/>
        <v>2398.1959999999999</v>
      </c>
      <c r="V164" s="18">
        <f t="shared" si="12"/>
        <v>299.77449999999999</v>
      </c>
      <c r="W164" s="39">
        <f t="shared" si="13"/>
        <v>1.4208622594351795E-4</v>
      </c>
      <c r="X164" s="35">
        <f t="shared" si="14"/>
        <v>352.9818436255909</v>
      </c>
      <c r="Y164" s="35"/>
      <c r="Z164" s="49">
        <f t="shared" si="15"/>
        <v>0</v>
      </c>
    </row>
    <row r="165" spans="1:26" x14ac:dyDescent="0.35">
      <c r="A165" s="6" t="s">
        <v>398</v>
      </c>
      <c r="B165" s="7" t="s">
        <v>562</v>
      </c>
      <c r="C165" s="7" t="s">
        <v>3194</v>
      </c>
      <c r="D165" s="7" t="s">
        <v>278</v>
      </c>
      <c r="E165" s="7" t="s">
        <v>279</v>
      </c>
      <c r="F165" s="7" t="s">
        <v>563</v>
      </c>
      <c r="G165" s="8">
        <v>5299450</v>
      </c>
      <c r="H165" s="16" t="s">
        <v>3692</v>
      </c>
      <c r="I165" s="18">
        <v>238.464</v>
      </c>
      <c r="J165" s="19">
        <v>720.25199999999995</v>
      </c>
      <c r="K165" s="19">
        <v>0</v>
      </c>
      <c r="L165" s="19">
        <v>476.928</v>
      </c>
      <c r="M165" s="19">
        <v>0</v>
      </c>
      <c r="N165" s="19">
        <v>0</v>
      </c>
      <c r="O165" s="19">
        <v>359.05700000000002</v>
      </c>
      <c r="P165" s="19">
        <v>0</v>
      </c>
      <c r="Q165" s="19"/>
      <c r="R165" s="19"/>
      <c r="S165" s="19"/>
      <c r="T165" s="19"/>
      <c r="U165" s="25">
        <f t="shared" si="11"/>
        <v>1794.7009999999998</v>
      </c>
      <c r="V165" s="18">
        <f t="shared" si="12"/>
        <v>224.33762499999997</v>
      </c>
      <c r="W165" s="39">
        <f t="shared" si="13"/>
        <v>1.0633088028962503E-4</v>
      </c>
      <c r="X165" s="35">
        <f t="shared" si="14"/>
        <v>264.15558517180898</v>
      </c>
      <c r="Y165" s="35"/>
      <c r="Z165" s="49">
        <f t="shared" si="15"/>
        <v>0</v>
      </c>
    </row>
    <row r="166" spans="1:26" x14ac:dyDescent="0.35">
      <c r="A166" s="6" t="s">
        <v>398</v>
      </c>
      <c r="B166" s="7" t="s">
        <v>562</v>
      </c>
      <c r="C166" s="7" t="s">
        <v>3194</v>
      </c>
      <c r="D166" s="7" t="s">
        <v>278</v>
      </c>
      <c r="E166" s="7" t="s">
        <v>279</v>
      </c>
      <c r="F166" s="7" t="s">
        <v>563</v>
      </c>
      <c r="G166" s="8">
        <v>5137558</v>
      </c>
      <c r="H166" s="16" t="s">
        <v>3693</v>
      </c>
      <c r="I166" s="18">
        <v>238.464</v>
      </c>
      <c r="J166" s="19">
        <v>359.05700000000002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/>
      <c r="R166" s="19"/>
      <c r="S166" s="19"/>
      <c r="T166" s="19"/>
      <c r="U166" s="25">
        <f t="shared" si="11"/>
        <v>597.52099999999996</v>
      </c>
      <c r="V166" s="18">
        <f t="shared" si="12"/>
        <v>74.690124999999995</v>
      </c>
      <c r="W166" s="39">
        <f t="shared" si="13"/>
        <v>3.5401403309819876E-5</v>
      </c>
      <c r="X166" s="35">
        <f t="shared" si="14"/>
        <v>87.946966880524656</v>
      </c>
      <c r="Y166" s="35"/>
      <c r="Z166" s="49">
        <f t="shared" si="15"/>
        <v>0</v>
      </c>
    </row>
    <row r="167" spans="1:26" x14ac:dyDescent="0.35">
      <c r="A167" s="6" t="s">
        <v>398</v>
      </c>
      <c r="B167" s="7" t="s">
        <v>562</v>
      </c>
      <c r="C167" s="7" t="s">
        <v>3194</v>
      </c>
      <c r="D167" s="7" t="s">
        <v>278</v>
      </c>
      <c r="E167" s="7" t="s">
        <v>279</v>
      </c>
      <c r="F167" s="7" t="s">
        <v>563</v>
      </c>
      <c r="G167" s="8">
        <v>5337639</v>
      </c>
      <c r="H167" s="16" t="s">
        <v>3694</v>
      </c>
      <c r="I167" s="18">
        <v>1197.181</v>
      </c>
      <c r="J167" s="19">
        <v>359.05700000000002</v>
      </c>
      <c r="K167" s="19">
        <v>1264.52</v>
      </c>
      <c r="L167" s="19">
        <v>238.464</v>
      </c>
      <c r="M167" s="19">
        <v>0</v>
      </c>
      <c r="N167" s="19">
        <v>303.49700000000001</v>
      </c>
      <c r="O167" s="19">
        <v>966.05200000000002</v>
      </c>
      <c r="P167" s="19">
        <v>0</v>
      </c>
      <c r="Q167" s="19"/>
      <c r="R167" s="19"/>
      <c r="S167" s="19"/>
      <c r="T167" s="19"/>
      <c r="U167" s="25">
        <f t="shared" si="11"/>
        <v>4328.7709999999997</v>
      </c>
      <c r="V167" s="18">
        <f t="shared" si="12"/>
        <v>541.09637499999997</v>
      </c>
      <c r="W167" s="39">
        <f t="shared" si="13"/>
        <v>2.5646725053488041E-4</v>
      </c>
      <c r="X167" s="35">
        <f t="shared" si="14"/>
        <v>637.13623415808911</v>
      </c>
      <c r="Y167" s="35"/>
      <c r="Z167" s="49">
        <f t="shared" si="15"/>
        <v>0</v>
      </c>
    </row>
    <row r="168" spans="1:26" x14ac:dyDescent="0.35">
      <c r="A168" s="6" t="s">
        <v>398</v>
      </c>
      <c r="B168" s="7" t="s">
        <v>562</v>
      </c>
      <c r="C168" s="7" t="s">
        <v>3194</v>
      </c>
      <c r="D168" s="7" t="s">
        <v>278</v>
      </c>
      <c r="E168" s="7" t="s">
        <v>279</v>
      </c>
      <c r="F168" s="7" t="s">
        <v>563</v>
      </c>
      <c r="G168" s="8">
        <v>5335499</v>
      </c>
      <c r="H168" s="16" t="s">
        <v>3695</v>
      </c>
      <c r="I168" s="18">
        <v>361.19499999999999</v>
      </c>
      <c r="J168" s="19">
        <v>2343.998</v>
      </c>
      <c r="K168" s="19">
        <v>3876.7640000000001</v>
      </c>
      <c r="L168" s="19">
        <v>1806.0920000000001</v>
      </c>
      <c r="M168" s="19">
        <v>361.19600000000003</v>
      </c>
      <c r="N168" s="19">
        <v>606.995</v>
      </c>
      <c r="O168" s="19">
        <v>1327.635</v>
      </c>
      <c r="P168" s="19">
        <v>1440.673</v>
      </c>
      <c r="Q168" s="19"/>
      <c r="R168" s="19"/>
      <c r="S168" s="19"/>
      <c r="T168" s="19"/>
      <c r="U168" s="25">
        <f t="shared" si="11"/>
        <v>12124.548000000003</v>
      </c>
      <c r="V168" s="18">
        <f t="shared" si="12"/>
        <v>1515.5685000000003</v>
      </c>
      <c r="W168" s="39">
        <f t="shared" si="13"/>
        <v>7.1834465014161859E-4</v>
      </c>
      <c r="X168" s="35">
        <f t="shared" si="14"/>
        <v>1784.5686116426566</v>
      </c>
      <c r="Y168" s="35"/>
      <c r="Z168" s="49">
        <f t="shared" si="15"/>
        <v>0</v>
      </c>
    </row>
    <row r="169" spans="1:26" x14ac:dyDescent="0.35">
      <c r="A169" s="6" t="s">
        <v>398</v>
      </c>
      <c r="B169" s="7" t="s">
        <v>562</v>
      </c>
      <c r="C169" s="7" t="s">
        <v>3194</v>
      </c>
      <c r="D169" s="7" t="s">
        <v>278</v>
      </c>
      <c r="E169" s="7" t="s">
        <v>279</v>
      </c>
      <c r="F169" s="7" t="s">
        <v>563</v>
      </c>
      <c r="G169" s="8">
        <v>5300507</v>
      </c>
      <c r="H169" s="16" t="s">
        <v>3696</v>
      </c>
      <c r="I169" s="18">
        <v>0</v>
      </c>
      <c r="J169" s="19">
        <v>882.83600000000001</v>
      </c>
      <c r="K169" s="19">
        <v>359.05700000000002</v>
      </c>
      <c r="L169" s="19">
        <v>0</v>
      </c>
      <c r="M169" s="19">
        <v>0</v>
      </c>
      <c r="N169" s="19">
        <v>0</v>
      </c>
      <c r="O169" s="19">
        <v>0</v>
      </c>
      <c r="P169" s="19">
        <v>1197.18</v>
      </c>
      <c r="Q169" s="19"/>
      <c r="R169" s="19"/>
      <c r="S169" s="19"/>
      <c r="T169" s="19"/>
      <c r="U169" s="25">
        <f t="shared" si="11"/>
        <v>2439.0730000000003</v>
      </c>
      <c r="V169" s="18">
        <f t="shared" si="12"/>
        <v>304.88412500000004</v>
      </c>
      <c r="W169" s="39">
        <f t="shared" si="13"/>
        <v>1.4450807080436054E-4</v>
      </c>
      <c r="X169" s="35">
        <f t="shared" si="14"/>
        <v>358.99838223289549</v>
      </c>
      <c r="Y169" s="35"/>
      <c r="Z169" s="49">
        <f t="shared" si="15"/>
        <v>0</v>
      </c>
    </row>
    <row r="170" spans="1:26" x14ac:dyDescent="0.35">
      <c r="A170" s="6" t="s">
        <v>398</v>
      </c>
      <c r="B170" s="7" t="s">
        <v>562</v>
      </c>
      <c r="C170" s="7" t="s">
        <v>3194</v>
      </c>
      <c r="D170" s="7" t="s">
        <v>278</v>
      </c>
      <c r="E170" s="7" t="s">
        <v>279</v>
      </c>
      <c r="F170" s="7" t="s">
        <v>563</v>
      </c>
      <c r="G170" s="8">
        <v>5133583</v>
      </c>
      <c r="H170" s="16" t="s">
        <v>3697</v>
      </c>
      <c r="I170" s="18">
        <v>180.59800000000001</v>
      </c>
      <c r="J170" s="19">
        <v>359.05700000000002</v>
      </c>
      <c r="K170" s="19">
        <v>0</v>
      </c>
      <c r="L170" s="19">
        <v>476.928</v>
      </c>
      <c r="M170" s="19">
        <v>0</v>
      </c>
      <c r="N170" s="19">
        <v>0</v>
      </c>
      <c r="O170" s="19">
        <v>0</v>
      </c>
      <c r="P170" s="19">
        <v>0</v>
      </c>
      <c r="Q170" s="19"/>
      <c r="R170" s="19"/>
      <c r="S170" s="19"/>
      <c r="T170" s="19"/>
      <c r="U170" s="25">
        <f t="shared" si="11"/>
        <v>1016.583</v>
      </c>
      <c r="V170" s="18">
        <f t="shared" si="12"/>
        <v>127.072875</v>
      </c>
      <c r="W170" s="39">
        <f t="shared" si="13"/>
        <v>6.0229623362035176E-5</v>
      </c>
      <c r="X170" s="35">
        <f t="shared" si="14"/>
        <v>149.62719541623542</v>
      </c>
      <c r="Y170" s="35"/>
      <c r="Z170" s="49">
        <f t="shared" si="15"/>
        <v>0</v>
      </c>
    </row>
    <row r="171" spans="1:26" x14ac:dyDescent="0.35">
      <c r="A171" s="6" t="s">
        <v>398</v>
      </c>
      <c r="B171" s="7" t="s">
        <v>562</v>
      </c>
      <c r="C171" s="7" t="s">
        <v>3194</v>
      </c>
      <c r="D171" s="7" t="s">
        <v>278</v>
      </c>
      <c r="E171" s="7" t="s">
        <v>279</v>
      </c>
      <c r="F171" s="7" t="s">
        <v>563</v>
      </c>
      <c r="G171" s="8">
        <v>5133673</v>
      </c>
      <c r="H171" s="16" t="s">
        <v>3698</v>
      </c>
      <c r="I171" s="18">
        <v>238.464</v>
      </c>
      <c r="J171" s="19">
        <v>359.05700000000002</v>
      </c>
      <c r="K171" s="19">
        <v>0</v>
      </c>
      <c r="L171" s="19">
        <v>238.464</v>
      </c>
      <c r="M171" s="19">
        <v>0</v>
      </c>
      <c r="N171" s="19">
        <v>0</v>
      </c>
      <c r="O171" s="19">
        <v>0</v>
      </c>
      <c r="P171" s="19">
        <v>238.464</v>
      </c>
      <c r="Q171" s="19"/>
      <c r="R171" s="19"/>
      <c r="S171" s="19"/>
      <c r="T171" s="19"/>
      <c r="U171" s="25">
        <f t="shared" si="11"/>
        <v>1074.4489999999998</v>
      </c>
      <c r="V171" s="18">
        <f t="shared" si="12"/>
        <v>134.30612499999998</v>
      </c>
      <c r="W171" s="39">
        <f t="shared" si="13"/>
        <v>6.3658017684454019E-5</v>
      </c>
      <c r="X171" s="35">
        <f t="shared" si="14"/>
        <v>158.14428382904168</v>
      </c>
      <c r="Y171" s="35"/>
      <c r="Z171" s="49">
        <f t="shared" si="15"/>
        <v>0</v>
      </c>
    </row>
    <row r="172" spans="1:26" x14ac:dyDescent="0.35">
      <c r="A172" s="6" t="s">
        <v>398</v>
      </c>
      <c r="B172" s="7" t="s">
        <v>562</v>
      </c>
      <c r="C172" s="7" t="s">
        <v>3194</v>
      </c>
      <c r="D172" s="7" t="s">
        <v>278</v>
      </c>
      <c r="E172" s="7" t="s">
        <v>279</v>
      </c>
      <c r="F172" s="7" t="s">
        <v>563</v>
      </c>
      <c r="G172" s="8">
        <v>5296318</v>
      </c>
      <c r="H172" s="16" t="s">
        <v>3699</v>
      </c>
      <c r="I172" s="18">
        <v>0</v>
      </c>
      <c r="J172" s="19">
        <v>2490.1999999999998</v>
      </c>
      <c r="K172" s="19">
        <v>820.10900000000004</v>
      </c>
      <c r="L172" s="19">
        <v>180.59800000000001</v>
      </c>
      <c r="M172" s="19">
        <v>0</v>
      </c>
      <c r="N172" s="19">
        <v>0</v>
      </c>
      <c r="O172" s="19">
        <v>0</v>
      </c>
      <c r="P172" s="19">
        <v>238.464</v>
      </c>
      <c r="Q172" s="19"/>
      <c r="R172" s="19"/>
      <c r="S172" s="19"/>
      <c r="T172" s="19"/>
      <c r="U172" s="25">
        <f t="shared" si="11"/>
        <v>3729.3709999999996</v>
      </c>
      <c r="V172" s="18">
        <f t="shared" si="12"/>
        <v>466.17137499999995</v>
      </c>
      <c r="W172" s="39">
        <f t="shared" si="13"/>
        <v>2.2095452187110789E-4</v>
      </c>
      <c r="X172" s="35">
        <f t="shared" si="14"/>
        <v>548.91270402578175</v>
      </c>
      <c r="Y172" s="35"/>
      <c r="Z172" s="49">
        <f t="shared" si="15"/>
        <v>0</v>
      </c>
    </row>
    <row r="173" spans="1:26" x14ac:dyDescent="0.35">
      <c r="A173" s="6" t="s">
        <v>398</v>
      </c>
      <c r="B173" s="7" t="s">
        <v>562</v>
      </c>
      <c r="C173" s="7" t="s">
        <v>3194</v>
      </c>
      <c r="D173" s="7" t="s">
        <v>278</v>
      </c>
      <c r="E173" s="7" t="s">
        <v>279</v>
      </c>
      <c r="F173" s="7" t="s">
        <v>563</v>
      </c>
      <c r="G173" s="8">
        <v>5271146</v>
      </c>
      <c r="H173" s="16" t="s">
        <v>3700</v>
      </c>
      <c r="I173" s="18">
        <v>419.06200000000001</v>
      </c>
      <c r="J173" s="19">
        <v>778.11900000000003</v>
      </c>
      <c r="K173" s="19">
        <v>0</v>
      </c>
      <c r="L173" s="19">
        <v>476.928</v>
      </c>
      <c r="M173" s="19">
        <v>602.93799999999999</v>
      </c>
      <c r="N173" s="19">
        <v>0</v>
      </c>
      <c r="O173" s="19">
        <v>0</v>
      </c>
      <c r="P173" s="19">
        <v>835.98500000000001</v>
      </c>
      <c r="Q173" s="19"/>
      <c r="R173" s="19"/>
      <c r="S173" s="19"/>
      <c r="T173" s="19"/>
      <c r="U173" s="25">
        <f t="shared" si="11"/>
        <v>3113.0320000000002</v>
      </c>
      <c r="V173" s="18">
        <f t="shared" si="12"/>
        <v>389.12900000000002</v>
      </c>
      <c r="W173" s="39">
        <f t="shared" si="13"/>
        <v>1.844382061021708E-4</v>
      </c>
      <c r="X173" s="35">
        <f t="shared" si="14"/>
        <v>458.19598340813707</v>
      </c>
      <c r="Y173" s="35"/>
      <c r="Z173" s="49">
        <f t="shared" si="15"/>
        <v>0</v>
      </c>
    </row>
    <row r="174" spans="1:26" x14ac:dyDescent="0.35">
      <c r="A174" s="6" t="s">
        <v>398</v>
      </c>
      <c r="B174" s="7" t="s">
        <v>562</v>
      </c>
      <c r="C174" s="7" t="s">
        <v>3194</v>
      </c>
      <c r="D174" s="7" t="s">
        <v>278</v>
      </c>
      <c r="E174" s="7" t="s">
        <v>279</v>
      </c>
      <c r="F174" s="7" t="s">
        <v>563</v>
      </c>
      <c r="G174" s="8">
        <v>5299931</v>
      </c>
      <c r="H174" s="16" t="s">
        <v>3701</v>
      </c>
      <c r="I174" s="18">
        <v>180.59800000000001</v>
      </c>
      <c r="J174" s="19">
        <v>702.23800000000006</v>
      </c>
      <c r="K174" s="19">
        <v>238.464</v>
      </c>
      <c r="L174" s="19">
        <v>0</v>
      </c>
      <c r="M174" s="19">
        <v>0</v>
      </c>
      <c r="N174" s="19">
        <v>359.05700000000002</v>
      </c>
      <c r="O174" s="19">
        <v>0</v>
      </c>
      <c r="P174" s="19">
        <v>238.464</v>
      </c>
      <c r="Q174" s="19"/>
      <c r="R174" s="19"/>
      <c r="S174" s="19"/>
      <c r="T174" s="19"/>
      <c r="U174" s="25">
        <f t="shared" si="11"/>
        <v>1718.8209999999999</v>
      </c>
      <c r="V174" s="18">
        <f t="shared" si="12"/>
        <v>214.85262499999999</v>
      </c>
      <c r="W174" s="39">
        <f t="shared" si="13"/>
        <v>1.018352081991895E-4</v>
      </c>
      <c r="X174" s="35">
        <f t="shared" si="14"/>
        <v>252.98708089012817</v>
      </c>
      <c r="Y174" s="35"/>
      <c r="Z174" s="49">
        <f t="shared" si="15"/>
        <v>0</v>
      </c>
    </row>
    <row r="175" spans="1:26" x14ac:dyDescent="0.35">
      <c r="A175" s="6" t="s">
        <v>398</v>
      </c>
      <c r="B175" s="7" t="s">
        <v>562</v>
      </c>
      <c r="C175" s="7" t="s">
        <v>3194</v>
      </c>
      <c r="D175" s="7" t="s">
        <v>278</v>
      </c>
      <c r="E175" s="7" t="s">
        <v>279</v>
      </c>
      <c r="F175" s="7" t="s">
        <v>563</v>
      </c>
      <c r="G175" s="8">
        <v>5137361</v>
      </c>
      <c r="H175" s="16" t="s">
        <v>3702</v>
      </c>
      <c r="I175" s="18">
        <v>419.06200000000001</v>
      </c>
      <c r="J175" s="19">
        <v>359.05700000000002</v>
      </c>
      <c r="K175" s="19">
        <v>303.49700000000001</v>
      </c>
      <c r="L175" s="19">
        <v>238.464</v>
      </c>
      <c r="M175" s="19">
        <v>180.59800000000001</v>
      </c>
      <c r="N175" s="19">
        <v>0</v>
      </c>
      <c r="O175" s="19">
        <v>903.15599999999995</v>
      </c>
      <c r="P175" s="19">
        <v>238.464</v>
      </c>
      <c r="Q175" s="19"/>
      <c r="R175" s="19"/>
      <c r="S175" s="19"/>
      <c r="T175" s="19"/>
      <c r="U175" s="25">
        <f t="shared" si="11"/>
        <v>2642.2979999999998</v>
      </c>
      <c r="V175" s="18">
        <f t="shared" si="12"/>
        <v>330.28724999999997</v>
      </c>
      <c r="W175" s="39">
        <f t="shared" si="13"/>
        <v>1.5654856843982126E-4</v>
      </c>
      <c r="X175" s="35">
        <f t="shared" si="14"/>
        <v>388.91033904160111</v>
      </c>
      <c r="Y175" s="35"/>
      <c r="Z175" s="49">
        <f t="shared" si="15"/>
        <v>0</v>
      </c>
    </row>
    <row r="176" spans="1:26" x14ac:dyDescent="0.35">
      <c r="A176" s="6" t="s">
        <v>398</v>
      </c>
      <c r="B176" s="7" t="s">
        <v>562</v>
      </c>
      <c r="C176" s="7" t="s">
        <v>3194</v>
      </c>
      <c r="D176" s="7" t="s">
        <v>278</v>
      </c>
      <c r="E176" s="7" t="s">
        <v>279</v>
      </c>
      <c r="F176" s="7" t="s">
        <v>563</v>
      </c>
      <c r="G176" s="8">
        <v>5337653</v>
      </c>
      <c r="H176" s="16" t="s">
        <v>3703</v>
      </c>
      <c r="I176" s="18">
        <v>419.06200000000001</v>
      </c>
      <c r="J176" s="19">
        <v>359.05700000000002</v>
      </c>
      <c r="K176" s="19">
        <v>0</v>
      </c>
      <c r="L176" s="19">
        <v>238.464</v>
      </c>
      <c r="M176" s="19">
        <v>0</v>
      </c>
      <c r="N176" s="19">
        <v>0</v>
      </c>
      <c r="O176" s="19">
        <v>0</v>
      </c>
      <c r="P176" s="19">
        <v>0</v>
      </c>
      <c r="Q176" s="19"/>
      <c r="R176" s="19"/>
      <c r="S176" s="19"/>
      <c r="T176" s="19"/>
      <c r="U176" s="25">
        <f t="shared" si="11"/>
        <v>1016.5830000000001</v>
      </c>
      <c r="V176" s="18">
        <f t="shared" si="12"/>
        <v>127.07287500000001</v>
      </c>
      <c r="W176" s="39">
        <f t="shared" si="13"/>
        <v>6.0229623362035183E-5</v>
      </c>
      <c r="X176" s="35">
        <f t="shared" si="14"/>
        <v>149.62719541623542</v>
      </c>
      <c r="Y176" s="35"/>
      <c r="Z176" s="49">
        <f t="shared" si="15"/>
        <v>0</v>
      </c>
    </row>
    <row r="177" spans="1:26" x14ac:dyDescent="0.35">
      <c r="A177" s="6" t="s">
        <v>398</v>
      </c>
      <c r="B177" s="7" t="s">
        <v>562</v>
      </c>
      <c r="C177" s="7" t="s">
        <v>3194</v>
      </c>
      <c r="D177" s="7" t="s">
        <v>278</v>
      </c>
      <c r="E177" s="7" t="s">
        <v>279</v>
      </c>
      <c r="F177" s="7" t="s">
        <v>563</v>
      </c>
      <c r="G177" s="8">
        <v>5298174</v>
      </c>
      <c r="H177" s="16" t="s">
        <v>3704</v>
      </c>
      <c r="I177" s="18">
        <v>180.59800000000001</v>
      </c>
      <c r="J177" s="19">
        <v>882.83600000000001</v>
      </c>
      <c r="K177" s="19">
        <v>597.52099999999996</v>
      </c>
      <c r="L177" s="19">
        <v>599.65899999999999</v>
      </c>
      <c r="M177" s="19">
        <v>0</v>
      </c>
      <c r="N177" s="19">
        <v>0</v>
      </c>
      <c r="O177" s="19">
        <v>0</v>
      </c>
      <c r="P177" s="19">
        <v>238.464</v>
      </c>
      <c r="Q177" s="19"/>
      <c r="R177" s="19"/>
      <c r="S177" s="19"/>
      <c r="T177" s="19"/>
      <c r="U177" s="25">
        <f t="shared" si="11"/>
        <v>2499.078</v>
      </c>
      <c r="V177" s="18">
        <f t="shared" si="12"/>
        <v>312.38475</v>
      </c>
      <c r="W177" s="39">
        <f t="shared" si="13"/>
        <v>1.4806319473407301E-4</v>
      </c>
      <c r="X177" s="35">
        <f t="shared" si="14"/>
        <v>367.83030236234009</v>
      </c>
      <c r="Y177" s="35"/>
      <c r="Z177" s="49">
        <f t="shared" si="15"/>
        <v>0</v>
      </c>
    </row>
    <row r="178" spans="1:26" x14ac:dyDescent="0.35">
      <c r="A178" s="6" t="s">
        <v>398</v>
      </c>
      <c r="B178" s="7" t="s">
        <v>562</v>
      </c>
      <c r="C178" s="7" t="s">
        <v>3194</v>
      </c>
      <c r="D178" s="7" t="s">
        <v>278</v>
      </c>
      <c r="E178" s="7" t="s">
        <v>279</v>
      </c>
      <c r="F178" s="7" t="s">
        <v>563</v>
      </c>
      <c r="G178" s="8">
        <v>5136047</v>
      </c>
      <c r="H178" s="16" t="s">
        <v>3705</v>
      </c>
      <c r="I178" s="18">
        <v>180.59800000000001</v>
      </c>
      <c r="J178" s="19">
        <v>1614.104</v>
      </c>
      <c r="K178" s="19">
        <v>0</v>
      </c>
      <c r="L178" s="19">
        <v>238.464</v>
      </c>
      <c r="M178" s="19">
        <v>539.65499999999997</v>
      </c>
      <c r="N178" s="19">
        <v>0</v>
      </c>
      <c r="O178" s="19">
        <v>238.464</v>
      </c>
      <c r="P178" s="19">
        <v>303.49700000000001</v>
      </c>
      <c r="Q178" s="19"/>
      <c r="R178" s="19"/>
      <c r="S178" s="19"/>
      <c r="T178" s="19"/>
      <c r="U178" s="25">
        <f t="shared" si="11"/>
        <v>3114.7819999999997</v>
      </c>
      <c r="V178" s="18">
        <f t="shared" si="12"/>
        <v>389.34774999999996</v>
      </c>
      <c r="W178" s="39">
        <f t="shared" si="13"/>
        <v>1.8454188857658119E-4</v>
      </c>
      <c r="X178" s="35">
        <f t="shared" si="14"/>
        <v>458.45355961389532</v>
      </c>
      <c r="Y178" s="35"/>
      <c r="Z178" s="49">
        <f t="shared" si="15"/>
        <v>0</v>
      </c>
    </row>
    <row r="179" spans="1:26" x14ac:dyDescent="0.35">
      <c r="A179" s="6" t="s">
        <v>398</v>
      </c>
      <c r="B179" s="7" t="s">
        <v>562</v>
      </c>
      <c r="C179" s="7" t="s">
        <v>3194</v>
      </c>
      <c r="D179" s="7" t="s">
        <v>278</v>
      </c>
      <c r="E179" s="7" t="s">
        <v>279</v>
      </c>
      <c r="F179" s="7" t="s">
        <v>563</v>
      </c>
      <c r="G179" s="8">
        <v>5272813</v>
      </c>
      <c r="H179" s="16" t="s">
        <v>3706</v>
      </c>
      <c r="I179" s="18">
        <v>238.464</v>
      </c>
      <c r="J179" s="19">
        <v>662.55399999999997</v>
      </c>
      <c r="K179" s="19">
        <v>845.45799999999997</v>
      </c>
      <c r="L179" s="19">
        <v>482.34500000000003</v>
      </c>
      <c r="M179" s="19">
        <v>0</v>
      </c>
      <c r="N179" s="19">
        <v>0</v>
      </c>
      <c r="O179" s="19">
        <v>0</v>
      </c>
      <c r="P179" s="19">
        <v>597.52099999999996</v>
      </c>
      <c r="Q179" s="19"/>
      <c r="R179" s="19"/>
      <c r="S179" s="19"/>
      <c r="T179" s="19"/>
      <c r="U179" s="25">
        <f t="shared" si="11"/>
        <v>2826.3419999999996</v>
      </c>
      <c r="V179" s="18">
        <f t="shared" si="12"/>
        <v>353.29274999999996</v>
      </c>
      <c r="W179" s="39">
        <f t="shared" si="13"/>
        <v>1.6745264690861563E-4</v>
      </c>
      <c r="X179" s="35">
        <f t="shared" si="14"/>
        <v>415.99911344879229</v>
      </c>
      <c r="Y179" s="35"/>
      <c r="Z179" s="49">
        <f t="shared" si="15"/>
        <v>0</v>
      </c>
    </row>
    <row r="180" spans="1:26" x14ac:dyDescent="0.35">
      <c r="A180" s="6" t="s">
        <v>398</v>
      </c>
      <c r="B180" s="7" t="s">
        <v>562</v>
      </c>
      <c r="C180" s="7" t="s">
        <v>3194</v>
      </c>
      <c r="D180" s="7" t="s">
        <v>278</v>
      </c>
      <c r="E180" s="7" t="s">
        <v>279</v>
      </c>
      <c r="F180" s="7" t="s">
        <v>563</v>
      </c>
      <c r="G180" s="8">
        <v>5137181</v>
      </c>
      <c r="H180" s="16" t="s">
        <v>3707</v>
      </c>
      <c r="I180" s="18">
        <v>419.06200000000001</v>
      </c>
      <c r="J180" s="19">
        <v>359.05700000000002</v>
      </c>
      <c r="K180" s="19">
        <v>303.49700000000001</v>
      </c>
      <c r="L180" s="19">
        <v>238.464</v>
      </c>
      <c r="M180" s="19">
        <v>180.59800000000001</v>
      </c>
      <c r="N180" s="19">
        <v>0</v>
      </c>
      <c r="O180" s="19">
        <v>0</v>
      </c>
      <c r="P180" s="19">
        <v>597.52099999999996</v>
      </c>
      <c r="Q180" s="19"/>
      <c r="R180" s="19"/>
      <c r="S180" s="19"/>
      <c r="T180" s="19"/>
      <c r="U180" s="25">
        <f t="shared" si="11"/>
        <v>2098.1989999999996</v>
      </c>
      <c r="V180" s="18">
        <f t="shared" si="12"/>
        <v>262.27487499999995</v>
      </c>
      <c r="W180" s="39">
        <f t="shared" si="13"/>
        <v>1.24312265214546E-4</v>
      </c>
      <c r="X180" s="35">
        <f t="shared" si="14"/>
        <v>308.82636419765987</v>
      </c>
      <c r="Y180" s="35"/>
      <c r="Z180" s="49">
        <f t="shared" si="15"/>
        <v>0</v>
      </c>
    </row>
    <row r="181" spans="1:26" x14ac:dyDescent="0.35">
      <c r="A181" s="6" t="s">
        <v>398</v>
      </c>
      <c r="B181" s="7" t="s">
        <v>562</v>
      </c>
      <c r="C181" s="7" t="s">
        <v>3194</v>
      </c>
      <c r="D181" s="7" t="s">
        <v>278</v>
      </c>
      <c r="E181" s="7" t="s">
        <v>279</v>
      </c>
      <c r="F181" s="7" t="s">
        <v>563</v>
      </c>
      <c r="G181" s="8">
        <v>5293283</v>
      </c>
      <c r="H181" s="16" t="s">
        <v>3708</v>
      </c>
      <c r="I181" s="18">
        <v>419.06200000000001</v>
      </c>
      <c r="J181" s="19">
        <v>702.23800000000006</v>
      </c>
      <c r="K181" s="19">
        <v>1148.9559999999999</v>
      </c>
      <c r="L181" s="19">
        <v>720.25199999999995</v>
      </c>
      <c r="M181" s="19">
        <v>303.49700000000001</v>
      </c>
      <c r="N181" s="19">
        <v>1690.9169999999999</v>
      </c>
      <c r="O181" s="19">
        <v>4092.4430000000002</v>
      </c>
      <c r="P181" s="19">
        <v>778.11900000000003</v>
      </c>
      <c r="Q181" s="19"/>
      <c r="R181" s="19"/>
      <c r="S181" s="19"/>
      <c r="T181" s="19"/>
      <c r="U181" s="25">
        <f t="shared" si="11"/>
        <v>9855.4840000000022</v>
      </c>
      <c r="V181" s="18">
        <f t="shared" si="12"/>
        <v>1231.9355000000003</v>
      </c>
      <c r="W181" s="39">
        <f t="shared" si="13"/>
        <v>5.839091243612809E-4</v>
      </c>
      <c r="X181" s="35">
        <f t="shared" si="14"/>
        <v>1450.5932426467705</v>
      </c>
      <c r="Y181" s="35"/>
      <c r="Z181" s="49">
        <f t="shared" si="15"/>
        <v>0</v>
      </c>
    </row>
    <row r="182" spans="1:26" x14ac:dyDescent="0.35">
      <c r="A182" s="6" t="s">
        <v>398</v>
      </c>
      <c r="B182" s="7" t="s">
        <v>562</v>
      </c>
      <c r="C182" s="7" t="s">
        <v>3194</v>
      </c>
      <c r="D182" s="7" t="s">
        <v>278</v>
      </c>
      <c r="E182" s="7" t="s">
        <v>279</v>
      </c>
      <c r="F182" s="7" t="s">
        <v>563</v>
      </c>
      <c r="G182" s="8">
        <v>5134340</v>
      </c>
      <c r="H182" s="16" t="s">
        <v>3709</v>
      </c>
      <c r="I182" s="18">
        <v>898.71199999999999</v>
      </c>
      <c r="J182" s="19">
        <v>662.55399999999997</v>
      </c>
      <c r="K182" s="19">
        <v>3885.8490000000002</v>
      </c>
      <c r="L182" s="19">
        <v>0</v>
      </c>
      <c r="M182" s="19">
        <v>243.881</v>
      </c>
      <c r="N182" s="19">
        <v>238.464</v>
      </c>
      <c r="O182" s="19">
        <v>2341.9110000000001</v>
      </c>
      <c r="P182" s="19">
        <v>547.37800000000004</v>
      </c>
      <c r="Q182" s="19"/>
      <c r="R182" s="19"/>
      <c r="S182" s="19"/>
      <c r="T182" s="19"/>
      <c r="U182" s="25">
        <f t="shared" si="11"/>
        <v>8818.7489999999998</v>
      </c>
      <c r="V182" s="18">
        <f t="shared" si="12"/>
        <v>1102.343625</v>
      </c>
      <c r="W182" s="39">
        <f t="shared" si="13"/>
        <v>5.2248555287106343E-4</v>
      </c>
      <c r="X182" s="35">
        <f t="shared" si="14"/>
        <v>1297.9999468314249</v>
      </c>
      <c r="Y182" s="35"/>
      <c r="Z182" s="49">
        <f t="shared" si="15"/>
        <v>0</v>
      </c>
    </row>
    <row r="183" spans="1:26" x14ac:dyDescent="0.35">
      <c r="A183" s="6" t="s">
        <v>398</v>
      </c>
      <c r="B183" s="7" t="s">
        <v>562</v>
      </c>
      <c r="C183" s="7" t="s">
        <v>3194</v>
      </c>
      <c r="D183" s="7" t="s">
        <v>278</v>
      </c>
      <c r="E183" s="7" t="s">
        <v>279</v>
      </c>
      <c r="F183" s="7" t="s">
        <v>563</v>
      </c>
      <c r="G183" s="8">
        <v>5290141</v>
      </c>
      <c r="H183" s="16" t="s">
        <v>3710</v>
      </c>
      <c r="I183" s="18">
        <v>419.06200000000001</v>
      </c>
      <c r="J183" s="19">
        <v>1137.1759999999999</v>
      </c>
      <c r="K183" s="19">
        <v>238.464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/>
      <c r="R183" s="19"/>
      <c r="S183" s="19"/>
      <c r="T183" s="19"/>
      <c r="U183" s="25">
        <f t="shared" si="11"/>
        <v>1794.7019999999998</v>
      </c>
      <c r="V183" s="18">
        <f t="shared" si="12"/>
        <v>224.33774999999997</v>
      </c>
      <c r="W183" s="39">
        <f t="shared" si="13"/>
        <v>1.0633093953675325E-4</v>
      </c>
      <c r="X183" s="35">
        <f t="shared" si="14"/>
        <v>264.15573235821228</v>
      </c>
      <c r="Y183" s="35"/>
      <c r="Z183" s="49">
        <f t="shared" si="15"/>
        <v>0</v>
      </c>
    </row>
    <row r="184" spans="1:26" x14ac:dyDescent="0.35">
      <c r="A184" s="6" t="s">
        <v>398</v>
      </c>
      <c r="B184" s="7" t="s">
        <v>562</v>
      </c>
      <c r="C184" s="7" t="s">
        <v>3194</v>
      </c>
      <c r="D184" s="7" t="s">
        <v>278</v>
      </c>
      <c r="E184" s="7" t="s">
        <v>279</v>
      </c>
      <c r="F184" s="7" t="s">
        <v>563</v>
      </c>
      <c r="G184" s="8">
        <v>5130579</v>
      </c>
      <c r="H184" s="16" t="s">
        <v>3711</v>
      </c>
      <c r="I184" s="18">
        <v>419.06200000000001</v>
      </c>
      <c r="J184" s="19">
        <v>662.55399999999997</v>
      </c>
      <c r="K184" s="19">
        <v>1213.99</v>
      </c>
      <c r="L184" s="19">
        <v>238.464</v>
      </c>
      <c r="M184" s="19">
        <v>180.59800000000001</v>
      </c>
      <c r="N184" s="19">
        <v>0</v>
      </c>
      <c r="O184" s="19">
        <v>1262.213</v>
      </c>
      <c r="P184" s="19">
        <v>956.57799999999997</v>
      </c>
      <c r="Q184" s="19"/>
      <c r="R184" s="19"/>
      <c r="S184" s="19"/>
      <c r="T184" s="19"/>
      <c r="U184" s="25">
        <f t="shared" si="11"/>
        <v>4933.4589999999989</v>
      </c>
      <c r="V184" s="18">
        <f t="shared" si="12"/>
        <v>616.68237499999987</v>
      </c>
      <c r="W184" s="39">
        <f t="shared" si="13"/>
        <v>2.9229327801275708E-4</v>
      </c>
      <c r="X184" s="35">
        <f t="shared" si="14"/>
        <v>726.1380859909965</v>
      </c>
      <c r="Y184" s="35"/>
      <c r="Z184" s="49">
        <f t="shared" si="15"/>
        <v>0</v>
      </c>
    </row>
    <row r="185" spans="1:26" x14ac:dyDescent="0.35">
      <c r="A185" s="6" t="s">
        <v>398</v>
      </c>
      <c r="B185" s="7" t="s">
        <v>562</v>
      </c>
      <c r="C185" s="7" t="s">
        <v>3194</v>
      </c>
      <c r="D185" s="7" t="s">
        <v>278</v>
      </c>
      <c r="E185" s="7" t="s">
        <v>279</v>
      </c>
      <c r="F185" s="7" t="s">
        <v>563</v>
      </c>
      <c r="G185" s="8">
        <v>5293065</v>
      </c>
      <c r="H185" s="16" t="s">
        <v>3712</v>
      </c>
      <c r="I185" s="18">
        <v>180.59800000000001</v>
      </c>
      <c r="J185" s="19">
        <v>359.05700000000002</v>
      </c>
      <c r="K185" s="19">
        <v>303.49700000000001</v>
      </c>
      <c r="L185" s="19">
        <v>482.34500000000003</v>
      </c>
      <c r="M185" s="19">
        <v>0</v>
      </c>
      <c r="N185" s="19">
        <v>0</v>
      </c>
      <c r="O185" s="19">
        <v>0</v>
      </c>
      <c r="P185" s="19">
        <v>0</v>
      </c>
      <c r="Q185" s="19"/>
      <c r="R185" s="19"/>
      <c r="S185" s="19"/>
      <c r="T185" s="19"/>
      <c r="U185" s="25">
        <f t="shared" si="11"/>
        <v>1325.4970000000001</v>
      </c>
      <c r="V185" s="18">
        <f t="shared" si="12"/>
        <v>165.68712500000001</v>
      </c>
      <c r="W185" s="39">
        <f t="shared" si="13"/>
        <v>7.8531890733474335E-5</v>
      </c>
      <c r="X185" s="35">
        <f t="shared" si="14"/>
        <v>195.09513600230753</v>
      </c>
      <c r="Y185" s="35"/>
      <c r="Z185" s="49">
        <f t="shared" si="15"/>
        <v>0</v>
      </c>
    </row>
    <row r="186" spans="1:26" x14ac:dyDescent="0.35">
      <c r="A186" s="6" t="s">
        <v>398</v>
      </c>
      <c r="B186" s="7" t="s">
        <v>562</v>
      </c>
      <c r="C186" s="7" t="s">
        <v>3194</v>
      </c>
      <c r="D186" s="7" t="s">
        <v>278</v>
      </c>
      <c r="E186" s="7" t="s">
        <v>279</v>
      </c>
      <c r="F186" s="7" t="s">
        <v>563</v>
      </c>
      <c r="G186" s="8">
        <v>5292699</v>
      </c>
      <c r="H186" s="16" t="s">
        <v>3713</v>
      </c>
      <c r="I186" s="18">
        <v>0</v>
      </c>
      <c r="J186" s="19">
        <v>1244.0309999999999</v>
      </c>
      <c r="K186" s="19">
        <v>476.928</v>
      </c>
      <c r="L186" s="19">
        <v>0</v>
      </c>
      <c r="M186" s="19">
        <v>0</v>
      </c>
      <c r="N186" s="19">
        <v>0</v>
      </c>
      <c r="O186" s="19">
        <v>0</v>
      </c>
      <c r="P186" s="19">
        <v>238.464</v>
      </c>
      <c r="Q186" s="19"/>
      <c r="R186" s="19"/>
      <c r="S186" s="19"/>
      <c r="T186" s="19"/>
      <c r="U186" s="25">
        <f t="shared" si="11"/>
        <v>1959.4229999999998</v>
      </c>
      <c r="V186" s="18">
        <f t="shared" si="12"/>
        <v>244.92787499999997</v>
      </c>
      <c r="W186" s="39">
        <f t="shared" si="13"/>
        <v>1.1609018574667197E-4</v>
      </c>
      <c r="X186" s="35">
        <f t="shared" si="14"/>
        <v>288.40042389462167</v>
      </c>
      <c r="Y186" s="35"/>
      <c r="Z186" s="49">
        <f t="shared" si="15"/>
        <v>0</v>
      </c>
    </row>
    <row r="187" spans="1:26" x14ac:dyDescent="0.35">
      <c r="A187" s="6" t="s">
        <v>398</v>
      </c>
      <c r="B187" s="7" t="s">
        <v>562</v>
      </c>
      <c r="C187" s="7" t="s">
        <v>3194</v>
      </c>
      <c r="D187" s="7" t="s">
        <v>278</v>
      </c>
      <c r="E187" s="7" t="s">
        <v>279</v>
      </c>
      <c r="F187" s="7" t="s">
        <v>563</v>
      </c>
      <c r="G187" s="8">
        <v>5271139</v>
      </c>
      <c r="H187" s="16" t="s">
        <v>3714</v>
      </c>
      <c r="I187" s="18">
        <v>419.06200000000001</v>
      </c>
      <c r="J187" s="19">
        <v>359.05700000000002</v>
      </c>
      <c r="K187" s="19">
        <v>476.928</v>
      </c>
      <c r="L187" s="19">
        <v>0</v>
      </c>
      <c r="M187" s="19">
        <v>0</v>
      </c>
      <c r="N187" s="19">
        <v>0</v>
      </c>
      <c r="O187" s="19">
        <v>0</v>
      </c>
      <c r="P187" s="19">
        <v>657.52599999999995</v>
      </c>
      <c r="Q187" s="19"/>
      <c r="R187" s="19"/>
      <c r="S187" s="19"/>
      <c r="T187" s="19"/>
      <c r="U187" s="25">
        <f t="shared" si="11"/>
        <v>1912.5729999999999</v>
      </c>
      <c r="V187" s="18">
        <f t="shared" si="12"/>
        <v>239.07162499999998</v>
      </c>
      <c r="W187" s="39">
        <f t="shared" si="13"/>
        <v>1.1331445778888462E-4</v>
      </c>
      <c r="X187" s="35">
        <f t="shared" si="14"/>
        <v>281.50474090046322</v>
      </c>
      <c r="Y187" s="35"/>
      <c r="Z187" s="49">
        <f t="shared" si="15"/>
        <v>0</v>
      </c>
    </row>
    <row r="188" spans="1:26" x14ac:dyDescent="0.35">
      <c r="A188" s="6" t="s">
        <v>398</v>
      </c>
      <c r="B188" s="7" t="s">
        <v>562</v>
      </c>
      <c r="C188" s="7" t="s">
        <v>3194</v>
      </c>
      <c r="D188" s="7" t="s">
        <v>278</v>
      </c>
      <c r="E188" s="7" t="s">
        <v>279</v>
      </c>
      <c r="F188" s="7" t="s">
        <v>563</v>
      </c>
      <c r="G188" s="8">
        <v>5137167</v>
      </c>
      <c r="H188" s="16" t="s">
        <v>3715</v>
      </c>
      <c r="I188" s="18">
        <v>419.06200000000001</v>
      </c>
      <c r="J188" s="19">
        <v>597.52099999999996</v>
      </c>
      <c r="K188" s="19">
        <v>0</v>
      </c>
      <c r="L188" s="19">
        <v>238.464</v>
      </c>
      <c r="M188" s="19">
        <v>0</v>
      </c>
      <c r="N188" s="19">
        <v>0</v>
      </c>
      <c r="O188" s="19">
        <v>0</v>
      </c>
      <c r="P188" s="19">
        <v>0</v>
      </c>
      <c r="Q188" s="19"/>
      <c r="R188" s="19"/>
      <c r="S188" s="19"/>
      <c r="T188" s="19"/>
      <c r="U188" s="25">
        <f t="shared" si="11"/>
        <v>1255.047</v>
      </c>
      <c r="V188" s="18">
        <f t="shared" si="12"/>
        <v>156.880875</v>
      </c>
      <c r="W188" s="39">
        <f t="shared" si="13"/>
        <v>7.4357930549352248E-5</v>
      </c>
      <c r="X188" s="35">
        <f t="shared" si="14"/>
        <v>184.72585389049394</v>
      </c>
      <c r="Y188" s="35"/>
      <c r="Z188" s="49">
        <f t="shared" si="15"/>
        <v>0</v>
      </c>
    </row>
    <row r="189" spans="1:26" x14ac:dyDescent="0.35">
      <c r="A189" s="6" t="s">
        <v>398</v>
      </c>
      <c r="B189" s="7" t="s">
        <v>562</v>
      </c>
      <c r="C189" s="7" t="s">
        <v>3194</v>
      </c>
      <c r="D189" s="7" t="s">
        <v>278</v>
      </c>
      <c r="E189" s="7" t="s">
        <v>279</v>
      </c>
      <c r="F189" s="7" t="s">
        <v>563</v>
      </c>
      <c r="G189" s="8">
        <v>5293304</v>
      </c>
      <c r="H189" s="16" t="s">
        <v>3716</v>
      </c>
      <c r="I189" s="18">
        <v>343.18099999999998</v>
      </c>
      <c r="J189" s="19">
        <v>720.25199999999995</v>
      </c>
      <c r="K189" s="19">
        <v>476.928</v>
      </c>
      <c r="L189" s="19">
        <v>0</v>
      </c>
      <c r="M189" s="19">
        <v>0</v>
      </c>
      <c r="N189" s="19">
        <v>0</v>
      </c>
      <c r="O189" s="19">
        <v>180.59800000000001</v>
      </c>
      <c r="P189" s="19">
        <v>238.464</v>
      </c>
      <c r="Q189" s="19"/>
      <c r="R189" s="19"/>
      <c r="S189" s="19"/>
      <c r="T189" s="19"/>
      <c r="U189" s="25">
        <f t="shared" si="11"/>
        <v>1959.4229999999998</v>
      </c>
      <c r="V189" s="18">
        <f t="shared" si="12"/>
        <v>244.92787499999997</v>
      </c>
      <c r="W189" s="39">
        <f t="shared" si="13"/>
        <v>1.1609018574667197E-4</v>
      </c>
      <c r="X189" s="35">
        <f t="shared" si="14"/>
        <v>288.40042389462167</v>
      </c>
      <c r="Y189" s="35"/>
      <c r="Z189" s="49">
        <f t="shared" si="15"/>
        <v>0</v>
      </c>
    </row>
    <row r="190" spans="1:26" x14ac:dyDescent="0.35">
      <c r="A190" s="6" t="s">
        <v>398</v>
      </c>
      <c r="B190" s="7" t="s">
        <v>562</v>
      </c>
      <c r="C190" s="7" t="s">
        <v>3194</v>
      </c>
      <c r="D190" s="7" t="s">
        <v>278</v>
      </c>
      <c r="E190" s="7" t="s">
        <v>279</v>
      </c>
      <c r="F190" s="7" t="s">
        <v>563</v>
      </c>
      <c r="G190" s="8">
        <v>5297023</v>
      </c>
      <c r="H190" s="16" t="s">
        <v>3717</v>
      </c>
      <c r="I190" s="18">
        <v>0</v>
      </c>
      <c r="J190" s="19">
        <v>343.18099999999998</v>
      </c>
      <c r="K190" s="19">
        <v>238.464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/>
      <c r="R190" s="19"/>
      <c r="S190" s="19"/>
      <c r="T190" s="19"/>
      <c r="U190" s="25">
        <f t="shared" si="11"/>
        <v>581.64499999999998</v>
      </c>
      <c r="V190" s="18">
        <f t="shared" si="12"/>
        <v>72.705624999999998</v>
      </c>
      <c r="W190" s="39">
        <f t="shared" si="13"/>
        <v>3.4460795901968604E-5</v>
      </c>
      <c r="X190" s="35">
        <f t="shared" si="14"/>
        <v>85.61023554188516</v>
      </c>
      <c r="Y190" s="35"/>
      <c r="Z190" s="49">
        <f t="shared" si="15"/>
        <v>0</v>
      </c>
    </row>
    <row r="191" spans="1:26" x14ac:dyDescent="0.35">
      <c r="A191" s="6" t="s">
        <v>398</v>
      </c>
      <c r="B191" s="7" t="s">
        <v>562</v>
      </c>
      <c r="C191" s="7" t="s">
        <v>3194</v>
      </c>
      <c r="D191" s="7" t="s">
        <v>278</v>
      </c>
      <c r="E191" s="7" t="s">
        <v>279</v>
      </c>
      <c r="F191" s="7" t="s">
        <v>563</v>
      </c>
      <c r="G191" s="8">
        <v>5299588</v>
      </c>
      <c r="H191" s="16" t="s">
        <v>3718</v>
      </c>
      <c r="I191" s="18">
        <v>0</v>
      </c>
      <c r="J191" s="19">
        <v>704.37599999999998</v>
      </c>
      <c r="K191" s="19">
        <v>476.928</v>
      </c>
      <c r="L191" s="19">
        <v>0</v>
      </c>
      <c r="M191" s="19">
        <v>0</v>
      </c>
      <c r="N191" s="19">
        <v>0</v>
      </c>
      <c r="O191" s="19">
        <v>778.11900000000003</v>
      </c>
      <c r="P191" s="19">
        <v>0</v>
      </c>
      <c r="Q191" s="19"/>
      <c r="R191" s="19"/>
      <c r="S191" s="19"/>
      <c r="T191" s="19"/>
      <c r="U191" s="25">
        <f t="shared" si="11"/>
        <v>1959.4230000000002</v>
      </c>
      <c r="V191" s="18">
        <f t="shared" si="12"/>
        <v>244.92787500000003</v>
      </c>
      <c r="W191" s="39">
        <f t="shared" si="13"/>
        <v>1.16090185746672E-4</v>
      </c>
      <c r="X191" s="35">
        <f t="shared" si="14"/>
        <v>288.40042389462178</v>
      </c>
      <c r="Y191" s="35"/>
      <c r="Z191" s="49">
        <f t="shared" si="15"/>
        <v>0</v>
      </c>
    </row>
    <row r="192" spans="1:26" x14ac:dyDescent="0.35">
      <c r="A192" s="6" t="s">
        <v>398</v>
      </c>
      <c r="B192" s="7" t="s">
        <v>562</v>
      </c>
      <c r="C192" s="7" t="s">
        <v>3194</v>
      </c>
      <c r="D192" s="7" t="s">
        <v>278</v>
      </c>
      <c r="E192" s="7" t="s">
        <v>279</v>
      </c>
      <c r="F192" s="7" t="s">
        <v>563</v>
      </c>
      <c r="G192" s="8">
        <v>5290103</v>
      </c>
      <c r="H192" s="16" t="s">
        <v>3719</v>
      </c>
      <c r="I192" s="18">
        <v>0</v>
      </c>
      <c r="J192" s="19">
        <v>704.37599999999998</v>
      </c>
      <c r="K192" s="19">
        <v>715.39200000000005</v>
      </c>
      <c r="L192" s="19">
        <v>1404.4760000000001</v>
      </c>
      <c r="M192" s="19">
        <v>1406.615</v>
      </c>
      <c r="N192" s="19">
        <v>2714.6669999999999</v>
      </c>
      <c r="O192" s="19">
        <v>4142.0159999999996</v>
      </c>
      <c r="P192" s="19">
        <v>419.06200000000001</v>
      </c>
      <c r="Q192" s="19"/>
      <c r="R192" s="19"/>
      <c r="S192" s="19"/>
      <c r="T192" s="19"/>
      <c r="U192" s="25">
        <f t="shared" si="11"/>
        <v>11506.603999999999</v>
      </c>
      <c r="V192" s="18">
        <f t="shared" si="12"/>
        <v>1438.3254999999999</v>
      </c>
      <c r="W192" s="39">
        <f t="shared" si="13"/>
        <v>6.8173324273186489E-4</v>
      </c>
      <c r="X192" s="35">
        <f t="shared" si="14"/>
        <v>1693.6156568477302</v>
      </c>
      <c r="Y192" s="35"/>
      <c r="Z192" s="49">
        <f t="shared" si="15"/>
        <v>0</v>
      </c>
    </row>
    <row r="193" spans="1:26" x14ac:dyDescent="0.35">
      <c r="A193" s="6" t="s">
        <v>398</v>
      </c>
      <c r="B193" s="7" t="s">
        <v>562</v>
      </c>
      <c r="C193" s="7" t="s">
        <v>3194</v>
      </c>
      <c r="D193" s="7" t="s">
        <v>278</v>
      </c>
      <c r="E193" s="7" t="s">
        <v>279</v>
      </c>
      <c r="F193" s="7" t="s">
        <v>563</v>
      </c>
      <c r="G193" s="8">
        <v>5298482</v>
      </c>
      <c r="H193" s="16" t="s">
        <v>3720</v>
      </c>
      <c r="I193" s="18">
        <v>0</v>
      </c>
      <c r="J193" s="19">
        <v>702.23800000000006</v>
      </c>
      <c r="K193" s="19">
        <v>1195.0419999999999</v>
      </c>
      <c r="L193" s="19">
        <v>0</v>
      </c>
      <c r="M193" s="19">
        <v>0</v>
      </c>
      <c r="N193" s="19">
        <v>0</v>
      </c>
      <c r="O193" s="19">
        <v>476.928</v>
      </c>
      <c r="P193" s="19">
        <v>238.464</v>
      </c>
      <c r="Q193" s="19"/>
      <c r="R193" s="19"/>
      <c r="S193" s="19"/>
      <c r="T193" s="19"/>
      <c r="U193" s="25">
        <f t="shared" si="11"/>
        <v>2612.672</v>
      </c>
      <c r="V193" s="18">
        <f t="shared" si="12"/>
        <v>326.584</v>
      </c>
      <c r="W193" s="39">
        <f t="shared" si="13"/>
        <v>1.547933130187453E-4</v>
      </c>
      <c r="X193" s="35">
        <f t="shared" si="14"/>
        <v>384.54979465771765</v>
      </c>
      <c r="Y193" s="35"/>
      <c r="Z193" s="49">
        <f t="shared" si="15"/>
        <v>0</v>
      </c>
    </row>
    <row r="194" spans="1:26" x14ac:dyDescent="0.35">
      <c r="A194" s="6" t="s">
        <v>398</v>
      </c>
      <c r="B194" s="7" t="s">
        <v>562</v>
      </c>
      <c r="C194" s="7" t="s">
        <v>3194</v>
      </c>
      <c r="D194" s="7" t="s">
        <v>278</v>
      </c>
      <c r="E194" s="7" t="s">
        <v>279</v>
      </c>
      <c r="F194" s="7" t="s">
        <v>563</v>
      </c>
      <c r="G194" s="8">
        <v>5300569</v>
      </c>
      <c r="H194" s="16" t="s">
        <v>3721</v>
      </c>
      <c r="I194" s="18">
        <v>180.59800000000001</v>
      </c>
      <c r="J194" s="19">
        <v>343.18099999999998</v>
      </c>
      <c r="K194" s="19">
        <v>238.464</v>
      </c>
      <c r="L194" s="19">
        <v>0</v>
      </c>
      <c r="M194" s="19">
        <v>0</v>
      </c>
      <c r="N194" s="19">
        <v>0</v>
      </c>
      <c r="O194" s="19">
        <v>0</v>
      </c>
      <c r="P194" s="19">
        <v>476.928</v>
      </c>
      <c r="Q194" s="19"/>
      <c r="R194" s="19"/>
      <c r="S194" s="19"/>
      <c r="T194" s="19"/>
      <c r="U194" s="25">
        <f t="shared" si="11"/>
        <v>1239.1709999999998</v>
      </c>
      <c r="V194" s="18">
        <f t="shared" si="12"/>
        <v>154.89637499999998</v>
      </c>
      <c r="W194" s="39">
        <f t="shared" si="13"/>
        <v>7.3417323141500962E-5</v>
      </c>
      <c r="X194" s="35">
        <f t="shared" si="14"/>
        <v>182.3891225518544</v>
      </c>
      <c r="Y194" s="35"/>
      <c r="Z194" s="49">
        <f t="shared" si="15"/>
        <v>0</v>
      </c>
    </row>
    <row r="195" spans="1:26" x14ac:dyDescent="0.35">
      <c r="A195" s="6" t="s">
        <v>398</v>
      </c>
      <c r="B195" s="7" t="s">
        <v>562</v>
      </c>
      <c r="C195" s="7" t="s">
        <v>3194</v>
      </c>
      <c r="D195" s="7" t="s">
        <v>278</v>
      </c>
      <c r="E195" s="7" t="s">
        <v>279</v>
      </c>
      <c r="F195" s="7" t="s">
        <v>563</v>
      </c>
      <c r="G195" s="8">
        <v>5295250</v>
      </c>
      <c r="H195" s="16" t="s">
        <v>3722</v>
      </c>
      <c r="I195" s="18">
        <v>0</v>
      </c>
      <c r="J195" s="19">
        <v>343.18099999999998</v>
      </c>
      <c r="K195" s="19">
        <v>238.464</v>
      </c>
      <c r="L195" s="19">
        <v>0</v>
      </c>
      <c r="M195" s="19">
        <v>180.59800000000001</v>
      </c>
      <c r="N195" s="19">
        <v>0</v>
      </c>
      <c r="O195" s="19">
        <v>0</v>
      </c>
      <c r="P195" s="19">
        <v>476.928</v>
      </c>
      <c r="Q195" s="19"/>
      <c r="R195" s="19"/>
      <c r="S195" s="19"/>
      <c r="T195" s="19"/>
      <c r="U195" s="25">
        <f t="shared" ref="U195:U258" si="16">SUM(I195:T195)</f>
        <v>1239.1709999999998</v>
      </c>
      <c r="V195" s="18">
        <f t="shared" ref="V195:V258" si="17">+AVERAGE(I195:P195)</f>
        <v>154.89637499999998</v>
      </c>
      <c r="W195" s="39">
        <f t="shared" ref="W195:W258" si="18">+V195/$V$3728</f>
        <v>7.3417323141500962E-5</v>
      </c>
      <c r="X195" s="35">
        <f t="shared" ref="X195:X258" si="19">+IFERROR($W195*$X$3728,0)</f>
        <v>182.3891225518544</v>
      </c>
      <c r="Y195" s="35"/>
      <c r="Z195" s="49">
        <f t="shared" ref="Z195:Z258" si="20">+IFERROR(Y195/X195,0)</f>
        <v>0</v>
      </c>
    </row>
    <row r="196" spans="1:26" x14ac:dyDescent="0.35">
      <c r="A196" s="6" t="s">
        <v>398</v>
      </c>
      <c r="B196" s="7" t="s">
        <v>562</v>
      </c>
      <c r="C196" s="7" t="s">
        <v>3194</v>
      </c>
      <c r="D196" s="7" t="s">
        <v>278</v>
      </c>
      <c r="E196" s="7" t="s">
        <v>279</v>
      </c>
      <c r="F196" s="7" t="s">
        <v>563</v>
      </c>
      <c r="G196" s="8">
        <v>5294552</v>
      </c>
      <c r="H196" s="16" t="s">
        <v>3723</v>
      </c>
      <c r="I196" s="18">
        <v>180.59800000000001</v>
      </c>
      <c r="J196" s="19">
        <v>523.779</v>
      </c>
      <c r="K196" s="19">
        <v>238.464</v>
      </c>
      <c r="L196" s="19">
        <v>0</v>
      </c>
      <c r="M196" s="19">
        <v>180.59800000000001</v>
      </c>
      <c r="N196" s="19">
        <v>0</v>
      </c>
      <c r="O196" s="19">
        <v>0</v>
      </c>
      <c r="P196" s="19">
        <v>238.464</v>
      </c>
      <c r="Q196" s="19"/>
      <c r="R196" s="19"/>
      <c r="S196" s="19"/>
      <c r="T196" s="19"/>
      <c r="U196" s="25">
        <f t="shared" si="16"/>
        <v>1361.9029999999998</v>
      </c>
      <c r="V196" s="18">
        <f t="shared" si="17"/>
        <v>170.23787499999997</v>
      </c>
      <c r="W196" s="39">
        <f t="shared" si="18"/>
        <v>8.0688841683980336E-5</v>
      </c>
      <c r="X196" s="35">
        <f t="shared" si="19"/>
        <v>200.45360420050034</v>
      </c>
      <c r="Y196" s="35"/>
      <c r="Z196" s="49">
        <f t="shared" si="20"/>
        <v>0</v>
      </c>
    </row>
    <row r="197" spans="1:26" x14ac:dyDescent="0.35">
      <c r="A197" s="6" t="s">
        <v>398</v>
      </c>
      <c r="B197" s="7" t="s">
        <v>562</v>
      </c>
      <c r="C197" s="7" t="s">
        <v>3194</v>
      </c>
      <c r="D197" s="7" t="s">
        <v>278</v>
      </c>
      <c r="E197" s="7" t="s">
        <v>279</v>
      </c>
      <c r="F197" s="7" t="s">
        <v>563</v>
      </c>
      <c r="G197" s="8">
        <v>5293276</v>
      </c>
      <c r="H197" s="16" t="s">
        <v>3724</v>
      </c>
      <c r="I197" s="18">
        <v>0</v>
      </c>
      <c r="J197" s="19">
        <v>686.36199999999997</v>
      </c>
      <c r="K197" s="19">
        <v>238.464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/>
      <c r="R197" s="19"/>
      <c r="S197" s="19"/>
      <c r="T197" s="19"/>
      <c r="U197" s="25">
        <f t="shared" si="16"/>
        <v>924.82600000000002</v>
      </c>
      <c r="V197" s="18">
        <f t="shared" si="17"/>
        <v>115.60325</v>
      </c>
      <c r="W197" s="39">
        <f t="shared" si="18"/>
        <v>5.479328461662013E-5</v>
      </c>
      <c r="X197" s="35">
        <f t="shared" si="19"/>
        <v>136.12181260951181</v>
      </c>
      <c r="Y197" s="35"/>
      <c r="Z197" s="49">
        <f t="shared" si="20"/>
        <v>0</v>
      </c>
    </row>
    <row r="198" spans="1:26" x14ac:dyDescent="0.35">
      <c r="A198" s="6" t="s">
        <v>398</v>
      </c>
      <c r="B198" s="7" t="s">
        <v>562</v>
      </c>
      <c r="C198" s="7" t="s">
        <v>3194</v>
      </c>
      <c r="D198" s="7" t="s">
        <v>278</v>
      </c>
      <c r="E198" s="7" t="s">
        <v>279</v>
      </c>
      <c r="F198" s="7" t="s">
        <v>563</v>
      </c>
      <c r="G198" s="8">
        <v>5274541</v>
      </c>
      <c r="H198" s="16" t="s">
        <v>3725</v>
      </c>
      <c r="I198" s="18">
        <v>0</v>
      </c>
      <c r="J198" s="19">
        <v>343.18099999999998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238.464</v>
      </c>
      <c r="Q198" s="19"/>
      <c r="R198" s="19"/>
      <c r="S198" s="19"/>
      <c r="T198" s="19"/>
      <c r="U198" s="25">
        <f t="shared" si="16"/>
        <v>581.64499999999998</v>
      </c>
      <c r="V198" s="18">
        <f t="shared" si="17"/>
        <v>72.705624999999998</v>
      </c>
      <c r="W198" s="39">
        <f t="shared" si="18"/>
        <v>3.4460795901968604E-5</v>
      </c>
      <c r="X198" s="35">
        <f t="shared" si="19"/>
        <v>85.61023554188516</v>
      </c>
      <c r="Y198" s="35"/>
      <c r="Z198" s="49">
        <f t="shared" si="20"/>
        <v>0</v>
      </c>
    </row>
    <row r="199" spans="1:26" x14ac:dyDescent="0.35">
      <c r="A199" s="6" t="s">
        <v>398</v>
      </c>
      <c r="B199" s="7" t="s">
        <v>562</v>
      </c>
      <c r="C199" s="7" t="s">
        <v>3194</v>
      </c>
      <c r="D199" s="7" t="s">
        <v>278</v>
      </c>
      <c r="E199" s="7" t="s">
        <v>279</v>
      </c>
      <c r="F199" s="7" t="s">
        <v>563</v>
      </c>
      <c r="G199" s="8">
        <v>5294967</v>
      </c>
      <c r="H199" s="16" t="s">
        <v>3726</v>
      </c>
      <c r="I199" s="18">
        <v>180.59800000000001</v>
      </c>
      <c r="J199" s="19">
        <v>882.83600000000001</v>
      </c>
      <c r="K199" s="19">
        <v>238.464</v>
      </c>
      <c r="L199" s="19">
        <v>0</v>
      </c>
      <c r="M199" s="19">
        <v>0</v>
      </c>
      <c r="N199" s="19">
        <v>0</v>
      </c>
      <c r="O199" s="19">
        <v>0</v>
      </c>
      <c r="P199" s="19">
        <v>1016.583</v>
      </c>
      <c r="Q199" s="19"/>
      <c r="R199" s="19"/>
      <c r="S199" s="19"/>
      <c r="T199" s="19"/>
      <c r="U199" s="25">
        <f t="shared" si="16"/>
        <v>2318.4809999999998</v>
      </c>
      <c r="V199" s="18">
        <f t="shared" si="17"/>
        <v>289.81012499999997</v>
      </c>
      <c r="W199" s="39">
        <f t="shared" si="18"/>
        <v>1.37363341116303E-4</v>
      </c>
      <c r="X199" s="35">
        <f t="shared" si="19"/>
        <v>341.24887948729111</v>
      </c>
      <c r="Y199" s="35"/>
      <c r="Z199" s="49">
        <f t="shared" si="20"/>
        <v>0</v>
      </c>
    </row>
    <row r="200" spans="1:26" x14ac:dyDescent="0.35">
      <c r="A200" s="6" t="s">
        <v>398</v>
      </c>
      <c r="B200" s="7" t="s">
        <v>562</v>
      </c>
      <c r="C200" s="7" t="s">
        <v>3194</v>
      </c>
      <c r="D200" s="7" t="s">
        <v>278</v>
      </c>
      <c r="E200" s="7" t="s">
        <v>279</v>
      </c>
      <c r="F200" s="7" t="s">
        <v>563</v>
      </c>
      <c r="G200" s="8">
        <v>5296332</v>
      </c>
      <c r="H200" s="16" t="s">
        <v>3727</v>
      </c>
      <c r="I200" s="18">
        <v>539.65499999999997</v>
      </c>
      <c r="J200" s="19">
        <v>2436.1559999999999</v>
      </c>
      <c r="K200" s="19">
        <v>1433.5060000000001</v>
      </c>
      <c r="L200" s="19">
        <v>1045.4190000000001</v>
      </c>
      <c r="M200" s="19">
        <v>2488.0610000000001</v>
      </c>
      <c r="N200" s="19">
        <v>1818.5909999999999</v>
      </c>
      <c r="O200" s="19">
        <v>3009.703</v>
      </c>
      <c r="P200" s="19">
        <v>2750.6950000000002</v>
      </c>
      <c r="Q200" s="19"/>
      <c r="R200" s="19"/>
      <c r="S200" s="19"/>
      <c r="T200" s="19"/>
      <c r="U200" s="25">
        <f t="shared" si="16"/>
        <v>15521.786</v>
      </c>
      <c r="V200" s="18">
        <f t="shared" si="17"/>
        <v>1940.22325</v>
      </c>
      <c r="W200" s="39">
        <f t="shared" si="18"/>
        <v>9.196212455708098E-4</v>
      </c>
      <c r="X200" s="35">
        <f t="shared" si="19"/>
        <v>2284.5958539843646</v>
      </c>
      <c r="Y200" s="35"/>
      <c r="Z200" s="49">
        <f t="shared" si="20"/>
        <v>0</v>
      </c>
    </row>
    <row r="201" spans="1:26" x14ac:dyDescent="0.35">
      <c r="A201" s="6" t="s">
        <v>398</v>
      </c>
      <c r="B201" s="7" t="s">
        <v>562</v>
      </c>
      <c r="C201" s="7" t="s">
        <v>3194</v>
      </c>
      <c r="D201" s="7" t="s">
        <v>278</v>
      </c>
      <c r="E201" s="7" t="s">
        <v>279</v>
      </c>
      <c r="F201" s="7" t="s">
        <v>563</v>
      </c>
      <c r="G201" s="8">
        <v>5293733</v>
      </c>
      <c r="H201" s="16" t="s">
        <v>3728</v>
      </c>
      <c r="I201" s="18">
        <v>0</v>
      </c>
      <c r="J201" s="19">
        <v>343.18099999999998</v>
      </c>
      <c r="K201" s="19">
        <v>476.928</v>
      </c>
      <c r="L201" s="19">
        <v>0</v>
      </c>
      <c r="M201" s="19">
        <v>0</v>
      </c>
      <c r="N201" s="19">
        <v>0</v>
      </c>
      <c r="O201" s="19">
        <v>476.928</v>
      </c>
      <c r="P201" s="19">
        <v>0</v>
      </c>
      <c r="Q201" s="19"/>
      <c r="R201" s="19"/>
      <c r="S201" s="19"/>
      <c r="T201" s="19"/>
      <c r="U201" s="25">
        <f t="shared" si="16"/>
        <v>1297.0369999999998</v>
      </c>
      <c r="V201" s="18">
        <f t="shared" si="17"/>
        <v>162.12962499999998</v>
      </c>
      <c r="W201" s="39">
        <f t="shared" si="18"/>
        <v>7.6845717463919818E-5</v>
      </c>
      <c r="X201" s="35">
        <f t="shared" si="19"/>
        <v>190.90621096466072</v>
      </c>
      <c r="Y201" s="35"/>
      <c r="Z201" s="49">
        <f t="shared" si="20"/>
        <v>0</v>
      </c>
    </row>
    <row r="202" spans="1:26" x14ac:dyDescent="0.35">
      <c r="A202" s="6" t="s">
        <v>398</v>
      </c>
      <c r="B202" s="7" t="s">
        <v>562</v>
      </c>
      <c r="C202" s="7" t="s">
        <v>3194</v>
      </c>
      <c r="D202" s="7" t="s">
        <v>278</v>
      </c>
      <c r="E202" s="7" t="s">
        <v>279</v>
      </c>
      <c r="F202" s="7" t="s">
        <v>563</v>
      </c>
      <c r="G202" s="8">
        <v>5136175</v>
      </c>
      <c r="H202" s="16" t="s">
        <v>3729</v>
      </c>
      <c r="I202" s="18">
        <v>778.11900000000003</v>
      </c>
      <c r="J202" s="19">
        <v>0</v>
      </c>
      <c r="K202" s="19">
        <v>0</v>
      </c>
      <c r="L202" s="19">
        <v>238.464</v>
      </c>
      <c r="M202" s="19">
        <v>243.881</v>
      </c>
      <c r="N202" s="19">
        <v>0</v>
      </c>
      <c r="O202" s="19">
        <v>0</v>
      </c>
      <c r="P202" s="19">
        <v>359.05700000000002</v>
      </c>
      <c r="Q202" s="19"/>
      <c r="R202" s="19"/>
      <c r="S202" s="19"/>
      <c r="T202" s="19"/>
      <c r="U202" s="25">
        <f t="shared" si="16"/>
        <v>1619.5210000000002</v>
      </c>
      <c r="V202" s="18">
        <f t="shared" si="17"/>
        <v>202.44012500000002</v>
      </c>
      <c r="W202" s="39">
        <f t="shared" si="18"/>
        <v>9.5951968365501464E-5</v>
      </c>
      <c r="X202" s="35">
        <f t="shared" si="19"/>
        <v>238.37147104338456</v>
      </c>
      <c r="Y202" s="35"/>
      <c r="Z202" s="49">
        <f t="shared" si="20"/>
        <v>0</v>
      </c>
    </row>
    <row r="203" spans="1:26" x14ac:dyDescent="0.35">
      <c r="A203" s="6" t="s">
        <v>398</v>
      </c>
      <c r="B203" s="7" t="s">
        <v>562</v>
      </c>
      <c r="C203" s="7" t="s">
        <v>3194</v>
      </c>
      <c r="D203" s="7" t="s">
        <v>278</v>
      </c>
      <c r="E203" s="7" t="s">
        <v>279</v>
      </c>
      <c r="F203" s="7" t="s">
        <v>563</v>
      </c>
      <c r="G203" s="8">
        <v>5291441</v>
      </c>
      <c r="H203" s="16" t="s">
        <v>3730</v>
      </c>
      <c r="I203" s="18">
        <v>419.06200000000001</v>
      </c>
      <c r="J203" s="19">
        <v>359.05700000000002</v>
      </c>
      <c r="K203" s="19">
        <v>0</v>
      </c>
      <c r="L203" s="19">
        <v>238.464</v>
      </c>
      <c r="M203" s="19">
        <v>0</v>
      </c>
      <c r="N203" s="19">
        <v>0</v>
      </c>
      <c r="O203" s="19">
        <v>0</v>
      </c>
      <c r="P203" s="19">
        <v>0</v>
      </c>
      <c r="Q203" s="19"/>
      <c r="R203" s="19"/>
      <c r="S203" s="19"/>
      <c r="T203" s="19"/>
      <c r="U203" s="25">
        <f t="shared" si="16"/>
        <v>1016.5830000000001</v>
      </c>
      <c r="V203" s="18">
        <f t="shared" si="17"/>
        <v>127.07287500000001</v>
      </c>
      <c r="W203" s="39">
        <f t="shared" si="18"/>
        <v>6.0229623362035183E-5</v>
      </c>
      <c r="X203" s="35">
        <f t="shared" si="19"/>
        <v>149.62719541623542</v>
      </c>
      <c r="Y203" s="35"/>
      <c r="Z203" s="49">
        <f t="shared" si="20"/>
        <v>0</v>
      </c>
    </row>
    <row r="204" spans="1:26" x14ac:dyDescent="0.35">
      <c r="A204" s="6" t="s">
        <v>398</v>
      </c>
      <c r="B204" s="7" t="s">
        <v>562</v>
      </c>
      <c r="C204" s="7" t="s">
        <v>3194</v>
      </c>
      <c r="D204" s="7" t="s">
        <v>278</v>
      </c>
      <c r="E204" s="7" t="s">
        <v>279</v>
      </c>
      <c r="F204" s="7" t="s">
        <v>563</v>
      </c>
      <c r="G204" s="8">
        <v>5291434</v>
      </c>
      <c r="H204" s="16" t="s">
        <v>3731</v>
      </c>
      <c r="I204" s="18">
        <v>238.464</v>
      </c>
      <c r="J204" s="19">
        <v>0</v>
      </c>
      <c r="K204" s="19">
        <v>0</v>
      </c>
      <c r="L204" s="19">
        <v>238.464</v>
      </c>
      <c r="M204" s="19">
        <v>0</v>
      </c>
      <c r="N204" s="19">
        <v>0</v>
      </c>
      <c r="O204" s="19">
        <v>0</v>
      </c>
      <c r="P204" s="19">
        <v>0</v>
      </c>
      <c r="Q204" s="19"/>
      <c r="R204" s="19"/>
      <c r="S204" s="19"/>
      <c r="T204" s="19"/>
      <c r="U204" s="25">
        <f t="shared" si="16"/>
        <v>476.928</v>
      </c>
      <c r="V204" s="18">
        <f t="shared" si="17"/>
        <v>59.616</v>
      </c>
      <c r="W204" s="39">
        <f t="shared" si="18"/>
        <v>2.8256614374634153E-5</v>
      </c>
      <c r="X204" s="35">
        <f t="shared" si="19"/>
        <v>70.197316948517056</v>
      </c>
      <c r="Y204" s="35"/>
      <c r="Z204" s="49">
        <f t="shared" si="20"/>
        <v>0</v>
      </c>
    </row>
    <row r="205" spans="1:26" x14ac:dyDescent="0.35">
      <c r="A205" s="6" t="s">
        <v>398</v>
      </c>
      <c r="B205" s="7" t="s">
        <v>562</v>
      </c>
      <c r="C205" s="7" t="s">
        <v>3194</v>
      </c>
      <c r="D205" s="7" t="s">
        <v>278</v>
      </c>
      <c r="E205" s="7" t="s">
        <v>279</v>
      </c>
      <c r="F205" s="7" t="s">
        <v>563</v>
      </c>
      <c r="G205" s="8">
        <v>5133569</v>
      </c>
      <c r="H205" s="16" t="s">
        <v>3732</v>
      </c>
      <c r="I205" s="18">
        <v>419.06200000000001</v>
      </c>
      <c r="J205" s="19">
        <v>419.06200000000001</v>
      </c>
      <c r="K205" s="19">
        <v>0</v>
      </c>
      <c r="L205" s="19">
        <v>238.464</v>
      </c>
      <c r="M205" s="19">
        <v>243.881</v>
      </c>
      <c r="N205" s="19">
        <v>547.37800000000004</v>
      </c>
      <c r="O205" s="19">
        <v>0</v>
      </c>
      <c r="P205" s="19">
        <v>0</v>
      </c>
      <c r="Q205" s="19"/>
      <c r="R205" s="19"/>
      <c r="S205" s="19"/>
      <c r="T205" s="19"/>
      <c r="U205" s="25">
        <f t="shared" si="16"/>
        <v>1867.8470000000002</v>
      </c>
      <c r="V205" s="18">
        <f t="shared" si="17"/>
        <v>233.48087500000003</v>
      </c>
      <c r="W205" s="39">
        <f t="shared" si="18"/>
        <v>1.106645707314674E-4</v>
      </c>
      <c r="X205" s="35">
        <f t="shared" si="19"/>
        <v>274.92168182689369</v>
      </c>
      <c r="Y205" s="35"/>
      <c r="Z205" s="49">
        <f t="shared" si="20"/>
        <v>0</v>
      </c>
    </row>
    <row r="206" spans="1:26" x14ac:dyDescent="0.35">
      <c r="A206" s="6" t="s">
        <v>398</v>
      </c>
      <c r="B206" s="7" t="s">
        <v>562</v>
      </c>
      <c r="C206" s="7" t="s">
        <v>3194</v>
      </c>
      <c r="D206" s="7" t="s">
        <v>278</v>
      </c>
      <c r="E206" s="7" t="s">
        <v>279</v>
      </c>
      <c r="F206" s="7" t="s">
        <v>563</v>
      </c>
      <c r="G206" s="8">
        <v>5293885</v>
      </c>
      <c r="H206" s="16" t="s">
        <v>3733</v>
      </c>
      <c r="I206" s="18">
        <v>882.83600000000001</v>
      </c>
      <c r="J206" s="19">
        <v>0</v>
      </c>
      <c r="K206" s="19">
        <v>778.11900000000003</v>
      </c>
      <c r="L206" s="19">
        <v>0</v>
      </c>
      <c r="M206" s="19">
        <v>0</v>
      </c>
      <c r="N206" s="19">
        <v>0</v>
      </c>
      <c r="O206" s="19">
        <v>0</v>
      </c>
      <c r="P206" s="19">
        <v>238.464</v>
      </c>
      <c r="Q206" s="19"/>
      <c r="R206" s="19"/>
      <c r="S206" s="19"/>
      <c r="T206" s="19"/>
      <c r="U206" s="25">
        <f t="shared" si="16"/>
        <v>1899.4189999999999</v>
      </c>
      <c r="V206" s="18">
        <f t="shared" si="17"/>
        <v>237.42737499999998</v>
      </c>
      <c r="W206" s="39">
        <f t="shared" si="18"/>
        <v>1.1253512106408772E-4</v>
      </c>
      <c r="X206" s="35">
        <f t="shared" si="19"/>
        <v>279.56865095158037</v>
      </c>
      <c r="Y206" s="35"/>
      <c r="Z206" s="49">
        <f t="shared" si="20"/>
        <v>0</v>
      </c>
    </row>
    <row r="207" spans="1:26" x14ac:dyDescent="0.35">
      <c r="A207" s="6" t="s">
        <v>398</v>
      </c>
      <c r="B207" s="7" t="s">
        <v>562</v>
      </c>
      <c r="C207" s="7" t="s">
        <v>3194</v>
      </c>
      <c r="D207" s="7" t="s">
        <v>278</v>
      </c>
      <c r="E207" s="7" t="s">
        <v>279</v>
      </c>
      <c r="F207" s="7" t="s">
        <v>563</v>
      </c>
      <c r="G207" s="8">
        <v>5298769</v>
      </c>
      <c r="H207" s="16" t="s">
        <v>3734</v>
      </c>
      <c r="I207" s="18">
        <v>1063.433</v>
      </c>
      <c r="J207" s="19">
        <v>238.464</v>
      </c>
      <c r="K207" s="19">
        <v>238.464</v>
      </c>
      <c r="L207" s="19">
        <v>0</v>
      </c>
      <c r="M207" s="19">
        <v>0</v>
      </c>
      <c r="N207" s="19">
        <v>0</v>
      </c>
      <c r="O207" s="19">
        <v>0</v>
      </c>
      <c r="P207" s="19">
        <v>238.464</v>
      </c>
      <c r="Q207" s="19"/>
      <c r="R207" s="19"/>
      <c r="S207" s="19"/>
      <c r="T207" s="19"/>
      <c r="U207" s="25">
        <f t="shared" si="16"/>
        <v>1778.8249999999998</v>
      </c>
      <c r="V207" s="18">
        <f t="shared" si="17"/>
        <v>222.35312499999998</v>
      </c>
      <c r="W207" s="39">
        <f t="shared" si="18"/>
        <v>1.0539027288177376E-4</v>
      </c>
      <c r="X207" s="35">
        <f t="shared" si="19"/>
        <v>261.8188538331695</v>
      </c>
      <c r="Y207" s="35"/>
      <c r="Z207" s="49">
        <f t="shared" si="20"/>
        <v>0</v>
      </c>
    </row>
    <row r="208" spans="1:26" x14ac:dyDescent="0.35">
      <c r="A208" s="6" t="s">
        <v>398</v>
      </c>
      <c r="B208" s="7" t="s">
        <v>562</v>
      </c>
      <c r="C208" s="7" t="s">
        <v>3194</v>
      </c>
      <c r="D208" s="7" t="s">
        <v>278</v>
      </c>
      <c r="E208" s="7" t="s">
        <v>279</v>
      </c>
      <c r="F208" s="7" t="s">
        <v>563</v>
      </c>
      <c r="G208" s="8">
        <v>5291313</v>
      </c>
      <c r="H208" s="16" t="s">
        <v>3735</v>
      </c>
      <c r="I208" s="18">
        <v>702.23800000000006</v>
      </c>
      <c r="J208" s="19">
        <v>238.464</v>
      </c>
      <c r="K208" s="19">
        <v>419.06200000000001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/>
      <c r="R208" s="19"/>
      <c r="S208" s="19"/>
      <c r="T208" s="19"/>
      <c r="U208" s="25">
        <f t="shared" si="16"/>
        <v>1359.7640000000001</v>
      </c>
      <c r="V208" s="18">
        <f t="shared" si="17"/>
        <v>169.97050000000002</v>
      </c>
      <c r="W208" s="39">
        <f t="shared" si="18"/>
        <v>8.0562112076686709E-5</v>
      </c>
      <c r="X208" s="35">
        <f t="shared" si="19"/>
        <v>200.13877248386206</v>
      </c>
      <c r="Y208" s="35"/>
      <c r="Z208" s="49">
        <f t="shared" si="20"/>
        <v>0</v>
      </c>
    </row>
    <row r="209" spans="1:26" x14ac:dyDescent="0.35">
      <c r="A209" s="6" t="s">
        <v>398</v>
      </c>
      <c r="B209" s="7" t="s">
        <v>562</v>
      </c>
      <c r="C209" s="7" t="s">
        <v>3194</v>
      </c>
      <c r="D209" s="7" t="s">
        <v>278</v>
      </c>
      <c r="E209" s="7" t="s">
        <v>279</v>
      </c>
      <c r="F209" s="7" t="s">
        <v>563</v>
      </c>
      <c r="G209" s="8">
        <v>5292208</v>
      </c>
      <c r="H209" s="16" t="s">
        <v>3736</v>
      </c>
      <c r="I209" s="18">
        <v>1406.615</v>
      </c>
      <c r="J209" s="19">
        <v>597.52099999999996</v>
      </c>
      <c r="K209" s="19">
        <v>2135.7440000000001</v>
      </c>
      <c r="L209" s="19">
        <v>523.779</v>
      </c>
      <c r="M209" s="19">
        <v>0</v>
      </c>
      <c r="N209" s="19">
        <v>0</v>
      </c>
      <c r="O209" s="19">
        <v>1018.721</v>
      </c>
      <c r="P209" s="19">
        <v>1255.047</v>
      </c>
      <c r="Q209" s="19"/>
      <c r="R209" s="19"/>
      <c r="S209" s="19"/>
      <c r="T209" s="19"/>
      <c r="U209" s="25">
        <f t="shared" si="16"/>
        <v>6937.4269999999997</v>
      </c>
      <c r="V209" s="18">
        <f t="shared" si="17"/>
        <v>867.17837499999996</v>
      </c>
      <c r="W209" s="39">
        <f t="shared" si="18"/>
        <v>4.1102262708663591E-4</v>
      </c>
      <c r="X209" s="35">
        <f t="shared" si="19"/>
        <v>1021.0949282201923</v>
      </c>
      <c r="Y209" s="35"/>
      <c r="Z209" s="49">
        <f t="shared" si="20"/>
        <v>0</v>
      </c>
    </row>
    <row r="210" spans="1:26" x14ac:dyDescent="0.35">
      <c r="A210" s="6" t="s">
        <v>398</v>
      </c>
      <c r="B210" s="7" t="s">
        <v>562</v>
      </c>
      <c r="C210" s="7" t="s">
        <v>3194</v>
      </c>
      <c r="D210" s="7" t="s">
        <v>278</v>
      </c>
      <c r="E210" s="7" t="s">
        <v>279</v>
      </c>
      <c r="F210" s="7" t="s">
        <v>563</v>
      </c>
      <c r="G210" s="8">
        <v>5293010</v>
      </c>
      <c r="H210" s="16" t="s">
        <v>3737</v>
      </c>
      <c r="I210" s="18">
        <v>343.18099999999998</v>
      </c>
      <c r="J210" s="19">
        <v>940.702</v>
      </c>
      <c r="K210" s="19">
        <v>820.10900000000004</v>
      </c>
      <c r="L210" s="19">
        <v>523.779</v>
      </c>
      <c r="M210" s="19">
        <v>541.79399999999998</v>
      </c>
      <c r="N210" s="19">
        <v>476.928</v>
      </c>
      <c r="O210" s="19">
        <v>1855.289</v>
      </c>
      <c r="P210" s="19">
        <v>838.12300000000005</v>
      </c>
      <c r="Q210" s="19"/>
      <c r="R210" s="19"/>
      <c r="S210" s="19"/>
      <c r="T210" s="19"/>
      <c r="U210" s="25">
        <f t="shared" si="16"/>
        <v>6339.9050000000007</v>
      </c>
      <c r="V210" s="18">
        <f t="shared" si="17"/>
        <v>792.48812500000008</v>
      </c>
      <c r="W210" s="39">
        <f t="shared" si="18"/>
        <v>3.7562116452968786E-4</v>
      </c>
      <c r="X210" s="35">
        <f t="shared" si="19"/>
        <v>933.14781415326456</v>
      </c>
      <c r="Y210" s="35"/>
      <c r="Z210" s="49">
        <f t="shared" si="20"/>
        <v>0</v>
      </c>
    </row>
    <row r="211" spans="1:26" x14ac:dyDescent="0.35">
      <c r="A211" s="6" t="s">
        <v>398</v>
      </c>
      <c r="B211" s="7" t="s">
        <v>562</v>
      </c>
      <c r="C211" s="7" t="s">
        <v>3194</v>
      </c>
      <c r="D211" s="7" t="s">
        <v>278</v>
      </c>
      <c r="E211" s="7" t="s">
        <v>279</v>
      </c>
      <c r="F211" s="7" t="s">
        <v>563</v>
      </c>
      <c r="G211" s="8">
        <v>5296297</v>
      </c>
      <c r="H211" s="16" t="s">
        <v>3738</v>
      </c>
      <c r="I211" s="18">
        <v>343.18099999999998</v>
      </c>
      <c r="J211" s="19">
        <v>0</v>
      </c>
      <c r="K211" s="19">
        <v>476.928</v>
      </c>
      <c r="L211" s="19">
        <v>0</v>
      </c>
      <c r="M211" s="19">
        <v>0</v>
      </c>
      <c r="N211" s="19">
        <v>0</v>
      </c>
      <c r="O211" s="19">
        <v>0</v>
      </c>
      <c r="P211" s="19">
        <v>238.464</v>
      </c>
      <c r="Q211" s="19"/>
      <c r="R211" s="19"/>
      <c r="S211" s="19"/>
      <c r="T211" s="19"/>
      <c r="U211" s="25">
        <f t="shared" si="16"/>
        <v>1058.5729999999999</v>
      </c>
      <c r="V211" s="18">
        <f t="shared" si="17"/>
        <v>132.32162499999998</v>
      </c>
      <c r="W211" s="39">
        <f t="shared" si="18"/>
        <v>6.2717410276602747E-5</v>
      </c>
      <c r="X211" s="35">
        <f t="shared" si="19"/>
        <v>155.8075524904022</v>
      </c>
      <c r="Y211" s="35"/>
      <c r="Z211" s="49">
        <f t="shared" si="20"/>
        <v>0</v>
      </c>
    </row>
    <row r="212" spans="1:26" x14ac:dyDescent="0.35">
      <c r="A212" s="6" t="s">
        <v>398</v>
      </c>
      <c r="B212" s="7" t="s">
        <v>562</v>
      </c>
      <c r="C212" s="7" t="s">
        <v>3194</v>
      </c>
      <c r="D212" s="7" t="s">
        <v>278</v>
      </c>
      <c r="E212" s="7" t="s">
        <v>279</v>
      </c>
      <c r="F212" s="7" t="s">
        <v>563</v>
      </c>
      <c r="G212" s="8">
        <v>5296301</v>
      </c>
      <c r="H212" s="16" t="s">
        <v>3739</v>
      </c>
      <c r="I212" s="18">
        <v>343.18119999999993</v>
      </c>
      <c r="J212" s="19">
        <v>0</v>
      </c>
      <c r="K212" s="19">
        <v>476.928</v>
      </c>
      <c r="L212" s="19">
        <v>0</v>
      </c>
      <c r="M212" s="19">
        <v>0</v>
      </c>
      <c r="N212" s="19">
        <v>0</v>
      </c>
      <c r="O212" s="19">
        <v>0</v>
      </c>
      <c r="P212" s="19">
        <v>476.928</v>
      </c>
      <c r="Q212" s="19"/>
      <c r="R212" s="19"/>
      <c r="S212" s="19"/>
      <c r="T212" s="19"/>
      <c r="U212" s="25">
        <f t="shared" si="16"/>
        <v>1297.0371999999998</v>
      </c>
      <c r="V212" s="18">
        <f t="shared" si="17"/>
        <v>162.12964999999997</v>
      </c>
      <c r="W212" s="39">
        <f t="shared" si="18"/>
        <v>7.6845729313345461E-5</v>
      </c>
      <c r="X212" s="35">
        <f t="shared" si="19"/>
        <v>190.90624040194137</v>
      </c>
      <c r="Y212" s="35"/>
      <c r="Z212" s="49">
        <f t="shared" si="20"/>
        <v>0</v>
      </c>
    </row>
    <row r="213" spans="1:26" x14ac:dyDescent="0.35">
      <c r="A213" s="6" t="s">
        <v>398</v>
      </c>
      <c r="B213" s="7" t="s">
        <v>562</v>
      </c>
      <c r="C213" s="7" t="s">
        <v>3194</v>
      </c>
      <c r="D213" s="7" t="s">
        <v>278</v>
      </c>
      <c r="E213" s="7" t="s">
        <v>279</v>
      </c>
      <c r="F213" s="7" t="s">
        <v>563</v>
      </c>
      <c r="G213" s="8">
        <v>5295876</v>
      </c>
      <c r="H213" s="16" t="s">
        <v>3740</v>
      </c>
      <c r="I213" s="18">
        <v>1228.155</v>
      </c>
      <c r="J213" s="19">
        <v>1074.4490000000001</v>
      </c>
      <c r="K213" s="19">
        <v>597.52099999999996</v>
      </c>
      <c r="L213" s="19">
        <v>238.464</v>
      </c>
      <c r="M213" s="19">
        <v>2059.085</v>
      </c>
      <c r="N213" s="19">
        <v>715.39200000000005</v>
      </c>
      <c r="O213" s="19">
        <v>343.18099999999998</v>
      </c>
      <c r="P213" s="19">
        <v>599.65899999999999</v>
      </c>
      <c r="Q213" s="19"/>
      <c r="R213" s="19"/>
      <c r="S213" s="19"/>
      <c r="T213" s="19"/>
      <c r="U213" s="25">
        <f t="shared" si="16"/>
        <v>6855.905999999999</v>
      </c>
      <c r="V213" s="18">
        <f t="shared" si="17"/>
        <v>856.98824999999988</v>
      </c>
      <c r="W213" s="39">
        <f t="shared" si="18"/>
        <v>4.0619274194582936E-4</v>
      </c>
      <c r="X213" s="35">
        <f t="shared" si="19"/>
        <v>1009.0961454375498</v>
      </c>
      <c r="Y213" s="35"/>
      <c r="Z213" s="49">
        <f t="shared" si="20"/>
        <v>0</v>
      </c>
    </row>
    <row r="214" spans="1:26" x14ac:dyDescent="0.35">
      <c r="A214" s="6" t="s">
        <v>398</v>
      </c>
      <c r="B214" s="7" t="s">
        <v>562</v>
      </c>
      <c r="C214" s="7" t="s">
        <v>3194</v>
      </c>
      <c r="D214" s="7" t="s">
        <v>278</v>
      </c>
      <c r="E214" s="7" t="s">
        <v>279</v>
      </c>
      <c r="F214" s="7" t="s">
        <v>563</v>
      </c>
      <c r="G214" s="8">
        <v>5291977</v>
      </c>
      <c r="H214" s="16" t="s">
        <v>3741</v>
      </c>
      <c r="I214" s="18">
        <v>343.18099999999998</v>
      </c>
      <c r="J214" s="19">
        <v>419.06200000000001</v>
      </c>
      <c r="K214" s="19">
        <v>238.464</v>
      </c>
      <c r="L214" s="19">
        <v>0</v>
      </c>
      <c r="M214" s="19">
        <v>0</v>
      </c>
      <c r="N214" s="19">
        <v>0</v>
      </c>
      <c r="O214" s="19">
        <v>0</v>
      </c>
      <c r="P214" s="19">
        <v>238.464</v>
      </c>
      <c r="Q214" s="19"/>
      <c r="R214" s="19"/>
      <c r="S214" s="19"/>
      <c r="T214" s="19"/>
      <c r="U214" s="25">
        <f t="shared" si="16"/>
        <v>1239.1709999999998</v>
      </c>
      <c r="V214" s="18">
        <f t="shared" si="17"/>
        <v>154.89637499999998</v>
      </c>
      <c r="W214" s="39">
        <f t="shared" si="18"/>
        <v>7.3417323141500962E-5</v>
      </c>
      <c r="X214" s="35">
        <f t="shared" si="19"/>
        <v>182.3891225518544</v>
      </c>
      <c r="Y214" s="35"/>
      <c r="Z214" s="49">
        <f t="shared" si="20"/>
        <v>0</v>
      </c>
    </row>
    <row r="215" spans="1:26" x14ac:dyDescent="0.35">
      <c r="A215" s="6" t="s">
        <v>398</v>
      </c>
      <c r="B215" s="7" t="s">
        <v>562</v>
      </c>
      <c r="C215" s="7" t="s">
        <v>3194</v>
      </c>
      <c r="D215" s="7" t="s">
        <v>278</v>
      </c>
      <c r="E215" s="7" t="s">
        <v>279</v>
      </c>
      <c r="F215" s="7" t="s">
        <v>563</v>
      </c>
      <c r="G215" s="8">
        <v>5296910</v>
      </c>
      <c r="H215" s="16" t="s">
        <v>3742</v>
      </c>
      <c r="I215" s="18">
        <v>180.59800000000001</v>
      </c>
      <c r="J215" s="19">
        <v>0</v>
      </c>
      <c r="K215" s="19">
        <v>238.464</v>
      </c>
      <c r="L215" s="19">
        <v>0</v>
      </c>
      <c r="M215" s="19">
        <v>0</v>
      </c>
      <c r="N215" s="19">
        <v>0</v>
      </c>
      <c r="O215" s="19">
        <v>0</v>
      </c>
      <c r="P215" s="19">
        <v>419.06200000000001</v>
      </c>
      <c r="Q215" s="19"/>
      <c r="R215" s="19"/>
      <c r="S215" s="19"/>
      <c r="T215" s="19"/>
      <c r="U215" s="25">
        <f t="shared" si="16"/>
        <v>838.12400000000002</v>
      </c>
      <c r="V215" s="18">
        <f t="shared" si="17"/>
        <v>104.7655</v>
      </c>
      <c r="W215" s="39">
        <f t="shared" si="18"/>
        <v>4.9656440104430601E-5</v>
      </c>
      <c r="X215" s="35">
        <f t="shared" si="19"/>
        <v>123.36045707142152</v>
      </c>
      <c r="Y215" s="35"/>
      <c r="Z215" s="49">
        <f t="shared" si="20"/>
        <v>0</v>
      </c>
    </row>
    <row r="216" spans="1:26" x14ac:dyDescent="0.35">
      <c r="A216" s="6" t="s">
        <v>398</v>
      </c>
      <c r="B216" s="7" t="s">
        <v>562</v>
      </c>
      <c r="C216" s="7" t="s">
        <v>3194</v>
      </c>
      <c r="D216" s="7" t="s">
        <v>278</v>
      </c>
      <c r="E216" s="7" t="s">
        <v>279</v>
      </c>
      <c r="F216" s="7" t="s">
        <v>563</v>
      </c>
      <c r="G216" s="8">
        <v>5300891</v>
      </c>
      <c r="H216" s="16" t="s">
        <v>3743</v>
      </c>
      <c r="I216" s="18">
        <v>778.11900000000003</v>
      </c>
      <c r="J216" s="19">
        <v>0</v>
      </c>
      <c r="K216" s="19">
        <v>238.464</v>
      </c>
      <c r="L216" s="19">
        <v>0</v>
      </c>
      <c r="M216" s="19">
        <v>0</v>
      </c>
      <c r="N216" s="19">
        <v>0</v>
      </c>
      <c r="O216" s="19">
        <v>0</v>
      </c>
      <c r="P216" s="19">
        <v>476.928</v>
      </c>
      <c r="Q216" s="19"/>
      <c r="R216" s="19"/>
      <c r="S216" s="19"/>
      <c r="T216" s="19"/>
      <c r="U216" s="25">
        <f t="shared" si="16"/>
        <v>1493.511</v>
      </c>
      <c r="V216" s="18">
        <f t="shared" si="17"/>
        <v>186.688875</v>
      </c>
      <c r="W216" s="39">
        <f t="shared" si="18"/>
        <v>8.8486237736669333E-5</v>
      </c>
      <c r="X216" s="35">
        <f t="shared" si="19"/>
        <v>219.82451236475248</v>
      </c>
      <c r="Y216" s="35"/>
      <c r="Z216" s="49">
        <f t="shared" si="20"/>
        <v>0</v>
      </c>
    </row>
    <row r="217" spans="1:26" x14ac:dyDescent="0.35">
      <c r="A217" s="6" t="s">
        <v>398</v>
      </c>
      <c r="B217" s="7" t="s">
        <v>562</v>
      </c>
      <c r="C217" s="7" t="s">
        <v>3194</v>
      </c>
      <c r="D217" s="7" t="s">
        <v>278</v>
      </c>
      <c r="E217" s="7" t="s">
        <v>279</v>
      </c>
      <c r="F217" s="7" t="s">
        <v>563</v>
      </c>
      <c r="G217" s="8">
        <v>5300846</v>
      </c>
      <c r="H217" s="16" t="s">
        <v>3744</v>
      </c>
      <c r="I217" s="18">
        <v>1197.18</v>
      </c>
      <c r="J217" s="19">
        <v>0</v>
      </c>
      <c r="K217" s="19">
        <v>238.464</v>
      </c>
      <c r="L217" s="19">
        <v>0</v>
      </c>
      <c r="M217" s="19">
        <v>0</v>
      </c>
      <c r="N217" s="19">
        <v>0</v>
      </c>
      <c r="O217" s="19">
        <v>0</v>
      </c>
      <c r="P217" s="19">
        <v>476.928</v>
      </c>
      <c r="Q217" s="19"/>
      <c r="R217" s="19"/>
      <c r="S217" s="19"/>
      <c r="T217" s="19"/>
      <c r="U217" s="25">
        <f t="shared" si="16"/>
        <v>1912.5720000000001</v>
      </c>
      <c r="V217" s="18">
        <f t="shared" si="17"/>
        <v>239.07150000000001</v>
      </c>
      <c r="W217" s="39">
        <f t="shared" si="18"/>
        <v>1.1331439854175641E-4</v>
      </c>
      <c r="X217" s="35">
        <f t="shared" si="19"/>
        <v>281.50459371405998</v>
      </c>
      <c r="Y217" s="35"/>
      <c r="Z217" s="49">
        <f t="shared" si="20"/>
        <v>0</v>
      </c>
    </row>
    <row r="218" spans="1:26" x14ac:dyDescent="0.35">
      <c r="A218" s="6" t="s">
        <v>398</v>
      </c>
      <c r="B218" s="7" t="s">
        <v>562</v>
      </c>
      <c r="C218" s="7" t="s">
        <v>3194</v>
      </c>
      <c r="D218" s="7" t="s">
        <v>278</v>
      </c>
      <c r="E218" s="7" t="s">
        <v>279</v>
      </c>
      <c r="F218" s="7" t="s">
        <v>563</v>
      </c>
      <c r="G218" s="8">
        <v>5295274</v>
      </c>
      <c r="H218" s="16" t="s">
        <v>3745</v>
      </c>
      <c r="I218" s="18">
        <v>180.59800000000001</v>
      </c>
      <c r="J218" s="19">
        <v>718.11400000000003</v>
      </c>
      <c r="K218" s="19">
        <v>419.06200000000001</v>
      </c>
      <c r="L218" s="19">
        <v>0</v>
      </c>
      <c r="M218" s="19">
        <v>0</v>
      </c>
      <c r="N218" s="19">
        <v>0</v>
      </c>
      <c r="O218" s="19">
        <v>0</v>
      </c>
      <c r="P218" s="19">
        <v>419.06200000000001</v>
      </c>
      <c r="Q218" s="19"/>
      <c r="R218" s="19"/>
      <c r="S218" s="19"/>
      <c r="T218" s="19"/>
      <c r="U218" s="25">
        <f t="shared" si="16"/>
        <v>1736.8359999999998</v>
      </c>
      <c r="V218" s="18">
        <f t="shared" si="17"/>
        <v>217.10449999999997</v>
      </c>
      <c r="W218" s="39">
        <f t="shared" si="18"/>
        <v>1.029025452143344E-4</v>
      </c>
      <c r="X218" s="35">
        <f t="shared" si="19"/>
        <v>255.63864394540593</v>
      </c>
      <c r="Y218" s="35"/>
      <c r="Z218" s="49">
        <f t="shared" si="20"/>
        <v>0</v>
      </c>
    </row>
    <row r="219" spans="1:26" x14ac:dyDescent="0.35">
      <c r="A219" s="6" t="s">
        <v>398</v>
      </c>
      <c r="B219" s="7" t="s">
        <v>562</v>
      </c>
      <c r="C219" s="7" t="s">
        <v>3194</v>
      </c>
      <c r="D219" s="7" t="s">
        <v>278</v>
      </c>
      <c r="E219" s="7" t="s">
        <v>279</v>
      </c>
      <c r="F219" s="7" t="s">
        <v>563</v>
      </c>
      <c r="G219" s="8">
        <v>5130434</v>
      </c>
      <c r="H219" s="16" t="s">
        <v>3746</v>
      </c>
      <c r="I219" s="18">
        <v>1197.18</v>
      </c>
      <c r="J219" s="19">
        <v>303.49700000000001</v>
      </c>
      <c r="K219" s="19">
        <v>487.762</v>
      </c>
      <c r="L219" s="19">
        <v>238.464</v>
      </c>
      <c r="M219" s="19">
        <v>0</v>
      </c>
      <c r="N219" s="19">
        <v>0</v>
      </c>
      <c r="O219" s="19">
        <v>0</v>
      </c>
      <c r="P219" s="19">
        <v>238.464</v>
      </c>
      <c r="Q219" s="19"/>
      <c r="R219" s="19"/>
      <c r="S219" s="19"/>
      <c r="T219" s="19"/>
      <c r="U219" s="25">
        <f t="shared" si="16"/>
        <v>2465.3670000000002</v>
      </c>
      <c r="V219" s="18">
        <f t="shared" si="17"/>
        <v>308.17087500000002</v>
      </c>
      <c r="W219" s="39">
        <f t="shared" si="18"/>
        <v>1.4606591479415904E-4</v>
      </c>
      <c r="X219" s="35">
        <f t="shared" si="19"/>
        <v>362.86850152101505</v>
      </c>
      <c r="Y219" s="35"/>
      <c r="Z219" s="49">
        <f t="shared" si="20"/>
        <v>0</v>
      </c>
    </row>
    <row r="220" spans="1:26" x14ac:dyDescent="0.35">
      <c r="A220" s="6" t="s">
        <v>398</v>
      </c>
      <c r="B220" s="7" t="s">
        <v>562</v>
      </c>
      <c r="C220" s="7" t="s">
        <v>3194</v>
      </c>
      <c r="D220" s="7" t="s">
        <v>278</v>
      </c>
      <c r="E220" s="7" t="s">
        <v>279</v>
      </c>
      <c r="F220" s="7" t="s">
        <v>563</v>
      </c>
      <c r="G220" s="8">
        <v>5274589</v>
      </c>
      <c r="H220" s="16" t="s">
        <v>3747</v>
      </c>
      <c r="I220" s="18">
        <v>597.52099999999996</v>
      </c>
      <c r="J220" s="19">
        <v>484.09500000000003</v>
      </c>
      <c r="K220" s="19">
        <v>238.464</v>
      </c>
      <c r="L220" s="19">
        <v>238.464</v>
      </c>
      <c r="M220" s="19">
        <v>0</v>
      </c>
      <c r="N220" s="19">
        <v>238.464</v>
      </c>
      <c r="O220" s="19">
        <v>0</v>
      </c>
      <c r="P220" s="19">
        <v>597.52099999999996</v>
      </c>
      <c r="Q220" s="19"/>
      <c r="R220" s="19"/>
      <c r="S220" s="19"/>
      <c r="T220" s="19"/>
      <c r="U220" s="25">
        <f t="shared" si="16"/>
        <v>2394.5289999999995</v>
      </c>
      <c r="V220" s="18">
        <f t="shared" si="17"/>
        <v>299.31612499999994</v>
      </c>
      <c r="W220" s="39">
        <f t="shared" si="18"/>
        <v>1.4186896672428194E-4</v>
      </c>
      <c r="X220" s="35">
        <f t="shared" si="19"/>
        <v>352.44211108472473</v>
      </c>
      <c r="Y220" s="35"/>
      <c r="Z220" s="49">
        <f t="shared" si="20"/>
        <v>0</v>
      </c>
    </row>
    <row r="221" spans="1:26" x14ac:dyDescent="0.35">
      <c r="A221" s="6" t="s">
        <v>398</v>
      </c>
      <c r="B221" s="7" t="s">
        <v>562</v>
      </c>
      <c r="C221" s="7" t="s">
        <v>3194</v>
      </c>
      <c r="D221" s="7" t="s">
        <v>278</v>
      </c>
      <c r="E221" s="7" t="s">
        <v>279</v>
      </c>
      <c r="F221" s="7" t="s">
        <v>563</v>
      </c>
      <c r="G221" s="8">
        <v>5295267</v>
      </c>
      <c r="H221" s="16" t="s">
        <v>3748</v>
      </c>
      <c r="I221" s="18">
        <v>0</v>
      </c>
      <c r="J221" s="19">
        <v>1197.18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/>
      <c r="R221" s="19"/>
      <c r="S221" s="19"/>
      <c r="T221" s="19"/>
      <c r="U221" s="25">
        <f t="shared" si="16"/>
        <v>1197.18</v>
      </c>
      <c r="V221" s="18">
        <f t="shared" si="17"/>
        <v>149.64750000000001</v>
      </c>
      <c r="W221" s="39">
        <f t="shared" si="18"/>
        <v>7.0929476979805165E-5</v>
      </c>
      <c r="X221" s="35">
        <f t="shared" si="19"/>
        <v>176.20861829128435</v>
      </c>
      <c r="Y221" s="35"/>
      <c r="Z221" s="49">
        <f t="shared" si="20"/>
        <v>0</v>
      </c>
    </row>
    <row r="222" spans="1:26" x14ac:dyDescent="0.35">
      <c r="A222" s="6" t="s">
        <v>398</v>
      </c>
      <c r="B222" s="7" t="s">
        <v>562</v>
      </c>
      <c r="C222" s="7" t="s">
        <v>3194</v>
      </c>
      <c r="D222" s="7" t="s">
        <v>278</v>
      </c>
      <c r="E222" s="7" t="s">
        <v>279</v>
      </c>
      <c r="F222" s="7" t="s">
        <v>563</v>
      </c>
      <c r="G222" s="8">
        <v>5277337</v>
      </c>
      <c r="H222" s="16" t="s">
        <v>3749</v>
      </c>
      <c r="I222" s="18">
        <v>0</v>
      </c>
      <c r="J222" s="19">
        <v>956.57799999999997</v>
      </c>
      <c r="K222" s="19">
        <v>2598.9340000000002</v>
      </c>
      <c r="L222" s="19">
        <v>523.779</v>
      </c>
      <c r="M222" s="19">
        <v>1079.309</v>
      </c>
      <c r="N222" s="19">
        <v>0</v>
      </c>
      <c r="O222" s="19">
        <v>1796.8389999999999</v>
      </c>
      <c r="P222" s="19">
        <v>1255.047</v>
      </c>
      <c r="Q222" s="19"/>
      <c r="R222" s="19"/>
      <c r="S222" s="19"/>
      <c r="T222" s="19"/>
      <c r="U222" s="25">
        <f t="shared" si="16"/>
        <v>8210.4860000000008</v>
      </c>
      <c r="V222" s="18">
        <f t="shared" si="17"/>
        <v>1026.3107500000001</v>
      </c>
      <c r="W222" s="39">
        <f t="shared" si="18"/>
        <v>4.864477169097484E-4</v>
      </c>
      <c r="X222" s="35">
        <f t="shared" si="19"/>
        <v>1208.4719036067543</v>
      </c>
      <c r="Y222" s="35"/>
      <c r="Z222" s="49">
        <f t="shared" si="20"/>
        <v>0</v>
      </c>
    </row>
    <row r="223" spans="1:26" x14ac:dyDescent="0.35">
      <c r="A223" s="6" t="s">
        <v>398</v>
      </c>
      <c r="B223" s="7" t="s">
        <v>562</v>
      </c>
      <c r="C223" s="7" t="s">
        <v>3194</v>
      </c>
      <c r="D223" s="7" t="s">
        <v>278</v>
      </c>
      <c r="E223" s="7" t="s">
        <v>279</v>
      </c>
      <c r="F223" s="7" t="s">
        <v>563</v>
      </c>
      <c r="G223" s="8">
        <v>5277465</v>
      </c>
      <c r="H223" s="16" t="s">
        <v>3750</v>
      </c>
      <c r="I223" s="18">
        <v>0</v>
      </c>
      <c r="J223" s="19">
        <v>597.52099999999996</v>
      </c>
      <c r="K223" s="19">
        <v>2523.0540000000001</v>
      </c>
      <c r="L223" s="19">
        <v>539.65499999999997</v>
      </c>
      <c r="M223" s="19">
        <v>686.36199999999997</v>
      </c>
      <c r="N223" s="19">
        <v>0</v>
      </c>
      <c r="O223" s="19">
        <v>1734.6969999999999</v>
      </c>
      <c r="P223" s="19">
        <v>599.66</v>
      </c>
      <c r="Q223" s="19"/>
      <c r="R223" s="19"/>
      <c r="S223" s="19"/>
      <c r="T223" s="19"/>
      <c r="U223" s="25">
        <f t="shared" si="16"/>
        <v>6680.9489999999996</v>
      </c>
      <c r="V223" s="18">
        <f t="shared" si="17"/>
        <v>835.11862499999995</v>
      </c>
      <c r="W223" s="39">
        <f t="shared" si="18"/>
        <v>3.9582704213130215E-4</v>
      </c>
      <c r="X223" s="35">
        <f t="shared" si="19"/>
        <v>983.34485387705934</v>
      </c>
      <c r="Y223" s="35"/>
      <c r="Z223" s="49">
        <f t="shared" si="20"/>
        <v>0</v>
      </c>
    </row>
    <row r="224" spans="1:26" x14ac:dyDescent="0.35">
      <c r="A224" s="6" t="s">
        <v>398</v>
      </c>
      <c r="B224" s="7" t="s">
        <v>562</v>
      </c>
      <c r="C224" s="7" t="s">
        <v>3194</v>
      </c>
      <c r="D224" s="7" t="s">
        <v>278</v>
      </c>
      <c r="E224" s="7" t="s">
        <v>279</v>
      </c>
      <c r="F224" s="7" t="s">
        <v>563</v>
      </c>
      <c r="G224" s="8">
        <v>5274475</v>
      </c>
      <c r="H224" s="16" t="s">
        <v>3751</v>
      </c>
      <c r="I224" s="18">
        <v>0</v>
      </c>
      <c r="J224" s="19">
        <v>718.11400000000003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476.928</v>
      </c>
      <c r="Q224" s="19"/>
      <c r="R224" s="19"/>
      <c r="S224" s="19"/>
      <c r="T224" s="19"/>
      <c r="U224" s="25">
        <f t="shared" si="16"/>
        <v>1195.0419999999999</v>
      </c>
      <c r="V224" s="18">
        <f t="shared" si="17"/>
        <v>149.38024999999999</v>
      </c>
      <c r="W224" s="39">
        <f t="shared" si="18"/>
        <v>7.0802806619639752E-5</v>
      </c>
      <c r="X224" s="35">
        <f t="shared" si="19"/>
        <v>175.89393376104931</v>
      </c>
      <c r="Y224" s="35"/>
      <c r="Z224" s="49">
        <f t="shared" si="20"/>
        <v>0</v>
      </c>
    </row>
    <row r="225" spans="1:26" x14ac:dyDescent="0.35">
      <c r="A225" s="6" t="s">
        <v>398</v>
      </c>
      <c r="B225" s="7" t="s">
        <v>562</v>
      </c>
      <c r="C225" s="7" t="s">
        <v>3194</v>
      </c>
      <c r="D225" s="7" t="s">
        <v>278</v>
      </c>
      <c r="E225" s="7" t="s">
        <v>279</v>
      </c>
      <c r="F225" s="7" t="s">
        <v>563</v>
      </c>
      <c r="G225" s="8">
        <v>5299948</v>
      </c>
      <c r="H225" s="16" t="s">
        <v>3752</v>
      </c>
      <c r="I225" s="18">
        <v>0</v>
      </c>
      <c r="J225" s="19">
        <v>778.11900000000003</v>
      </c>
      <c r="K225" s="19">
        <v>487.762</v>
      </c>
      <c r="L225" s="19">
        <v>476.928</v>
      </c>
      <c r="M225" s="19">
        <v>180.59800000000001</v>
      </c>
      <c r="N225" s="19">
        <v>0</v>
      </c>
      <c r="O225" s="19">
        <v>0</v>
      </c>
      <c r="P225" s="19">
        <v>0</v>
      </c>
      <c r="Q225" s="19"/>
      <c r="R225" s="19"/>
      <c r="S225" s="19"/>
      <c r="T225" s="19"/>
      <c r="U225" s="25">
        <f t="shared" si="16"/>
        <v>1923.4070000000002</v>
      </c>
      <c r="V225" s="18">
        <f t="shared" si="17"/>
        <v>240.42587500000002</v>
      </c>
      <c r="W225" s="39">
        <f t="shared" si="18"/>
        <v>1.1395634117617744E-4</v>
      </c>
      <c r="X225" s="35">
        <f t="shared" si="19"/>
        <v>283.09935839371218</v>
      </c>
      <c r="Y225" s="35"/>
      <c r="Z225" s="49">
        <f t="shared" si="20"/>
        <v>0</v>
      </c>
    </row>
    <row r="226" spans="1:26" x14ac:dyDescent="0.35">
      <c r="A226" s="6" t="s">
        <v>398</v>
      </c>
      <c r="B226" s="7" t="s">
        <v>562</v>
      </c>
      <c r="C226" s="7" t="s">
        <v>3194</v>
      </c>
      <c r="D226" s="7" t="s">
        <v>278</v>
      </c>
      <c r="E226" s="7" t="s">
        <v>279</v>
      </c>
      <c r="F226" s="7" t="s">
        <v>563</v>
      </c>
      <c r="G226" s="8">
        <v>5300130</v>
      </c>
      <c r="H226" s="16" t="s">
        <v>3753</v>
      </c>
      <c r="I226" s="18">
        <v>0</v>
      </c>
      <c r="J226" s="19">
        <v>597.52099999999996</v>
      </c>
      <c r="K226" s="19">
        <v>820.10900000000004</v>
      </c>
      <c r="L226" s="19">
        <v>1448.605</v>
      </c>
      <c r="M226" s="19">
        <v>1228.1559999999999</v>
      </c>
      <c r="N226" s="19">
        <v>953.85599999999999</v>
      </c>
      <c r="O226" s="19">
        <v>4548.1180000000004</v>
      </c>
      <c r="P226" s="19">
        <v>541.79300000000001</v>
      </c>
      <c r="Q226" s="19"/>
      <c r="R226" s="19"/>
      <c r="S226" s="19"/>
      <c r="T226" s="19"/>
      <c r="U226" s="25">
        <f t="shared" si="16"/>
        <v>10138.158000000001</v>
      </c>
      <c r="V226" s="18">
        <f t="shared" si="17"/>
        <v>1267.2697500000002</v>
      </c>
      <c r="W226" s="39">
        <f t="shared" si="18"/>
        <v>6.006567470878461E-4</v>
      </c>
      <c r="X226" s="35">
        <f t="shared" si="19"/>
        <v>1492.1990120105004</v>
      </c>
      <c r="Y226" s="35"/>
      <c r="Z226" s="49">
        <f t="shared" si="20"/>
        <v>0</v>
      </c>
    </row>
    <row r="227" spans="1:26" x14ac:dyDescent="0.35">
      <c r="A227" s="6" t="s">
        <v>398</v>
      </c>
      <c r="B227" s="7" t="s">
        <v>562</v>
      </c>
      <c r="C227" s="7" t="s">
        <v>3194</v>
      </c>
      <c r="D227" s="7" t="s">
        <v>278</v>
      </c>
      <c r="E227" s="7" t="s">
        <v>279</v>
      </c>
      <c r="F227" s="7" t="s">
        <v>563</v>
      </c>
      <c r="G227" s="8">
        <v>5293311</v>
      </c>
      <c r="H227" s="16" t="s">
        <v>3754</v>
      </c>
      <c r="I227" s="18">
        <v>0</v>
      </c>
      <c r="J227" s="19">
        <v>715.39200000000005</v>
      </c>
      <c r="K227" s="19">
        <v>419.06200000000001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/>
      <c r="R227" s="19"/>
      <c r="S227" s="19"/>
      <c r="T227" s="19"/>
      <c r="U227" s="25">
        <f t="shared" si="16"/>
        <v>1134.4540000000002</v>
      </c>
      <c r="V227" s="18">
        <f t="shared" si="17"/>
        <v>141.80675000000002</v>
      </c>
      <c r="W227" s="39">
        <f t="shared" si="18"/>
        <v>6.7213141614166542E-5</v>
      </c>
      <c r="X227" s="35">
        <f t="shared" si="19"/>
        <v>166.97620395848639</v>
      </c>
      <c r="Y227" s="35"/>
      <c r="Z227" s="49">
        <f t="shared" si="20"/>
        <v>0</v>
      </c>
    </row>
    <row r="228" spans="1:26" x14ac:dyDescent="0.35">
      <c r="A228" s="6" t="s">
        <v>398</v>
      </c>
      <c r="B228" s="7" t="s">
        <v>562</v>
      </c>
      <c r="C228" s="7" t="s">
        <v>3194</v>
      </c>
      <c r="D228" s="7" t="s">
        <v>278</v>
      </c>
      <c r="E228" s="7" t="s">
        <v>279</v>
      </c>
      <c r="F228" s="7" t="s">
        <v>563</v>
      </c>
      <c r="G228" s="8">
        <v>5290428</v>
      </c>
      <c r="H228" s="16" t="s">
        <v>3755</v>
      </c>
      <c r="I228" s="18">
        <v>0</v>
      </c>
      <c r="J228" s="19">
        <v>238.464</v>
      </c>
      <c r="K228" s="19">
        <v>1999.2750000000001</v>
      </c>
      <c r="L228" s="19">
        <v>686.36199999999997</v>
      </c>
      <c r="M228" s="19">
        <v>361.19600000000003</v>
      </c>
      <c r="N228" s="19">
        <v>715.39200000000005</v>
      </c>
      <c r="O228" s="19">
        <v>3170.3409999999999</v>
      </c>
      <c r="P228" s="19">
        <v>1495.6489999999999</v>
      </c>
      <c r="Q228" s="19"/>
      <c r="R228" s="19"/>
      <c r="S228" s="19"/>
      <c r="T228" s="19"/>
      <c r="U228" s="25">
        <f t="shared" si="16"/>
        <v>8666.6790000000001</v>
      </c>
      <c r="V228" s="18">
        <f t="shared" si="17"/>
        <v>1083.334875</v>
      </c>
      <c r="W228" s="39">
        <f t="shared" si="18"/>
        <v>5.1347584208043977E-4</v>
      </c>
      <c r="X228" s="35">
        <f t="shared" si="19"/>
        <v>1275.6173104830436</v>
      </c>
      <c r="Y228" s="35"/>
      <c r="Z228" s="49">
        <f t="shared" si="20"/>
        <v>0</v>
      </c>
    </row>
    <row r="229" spans="1:26" x14ac:dyDescent="0.35">
      <c r="A229" s="6" t="s">
        <v>398</v>
      </c>
      <c r="B229" s="7" t="s">
        <v>562</v>
      </c>
      <c r="C229" s="7" t="s">
        <v>3194</v>
      </c>
      <c r="D229" s="7" t="s">
        <v>278</v>
      </c>
      <c r="E229" s="7" t="s">
        <v>279</v>
      </c>
      <c r="F229" s="7" t="s">
        <v>563</v>
      </c>
      <c r="G229" s="8">
        <v>5274783</v>
      </c>
      <c r="H229" s="16" t="s">
        <v>3756</v>
      </c>
      <c r="I229" s="18">
        <v>0</v>
      </c>
      <c r="J229" s="19">
        <v>476.928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/>
      <c r="R229" s="19"/>
      <c r="S229" s="19"/>
      <c r="T229" s="19"/>
      <c r="U229" s="25">
        <f t="shared" si="16"/>
        <v>476.928</v>
      </c>
      <c r="V229" s="18">
        <f t="shared" si="17"/>
        <v>59.616</v>
      </c>
      <c r="W229" s="39">
        <f t="shared" si="18"/>
        <v>2.8256614374634153E-5</v>
      </c>
      <c r="X229" s="35">
        <f t="shared" si="19"/>
        <v>70.197316948517056</v>
      </c>
      <c r="Y229" s="35"/>
      <c r="Z229" s="49">
        <f t="shared" si="20"/>
        <v>0</v>
      </c>
    </row>
    <row r="230" spans="1:26" x14ac:dyDescent="0.35">
      <c r="A230" s="6" t="s">
        <v>398</v>
      </c>
      <c r="B230" s="7" t="s">
        <v>562</v>
      </c>
      <c r="C230" s="7" t="s">
        <v>3194</v>
      </c>
      <c r="D230" s="7" t="s">
        <v>278</v>
      </c>
      <c r="E230" s="7" t="s">
        <v>279</v>
      </c>
      <c r="F230" s="7" t="s">
        <v>563</v>
      </c>
      <c r="G230" s="8">
        <v>5295852</v>
      </c>
      <c r="H230" s="16" t="s">
        <v>3757</v>
      </c>
      <c r="I230" s="18">
        <v>0</v>
      </c>
      <c r="J230" s="19">
        <v>238.464</v>
      </c>
      <c r="K230" s="19">
        <v>238.464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/>
      <c r="R230" s="19"/>
      <c r="S230" s="19"/>
      <c r="T230" s="19"/>
      <c r="U230" s="25">
        <f t="shared" si="16"/>
        <v>476.928</v>
      </c>
      <c r="V230" s="18">
        <f t="shared" si="17"/>
        <v>59.616</v>
      </c>
      <c r="W230" s="39">
        <f t="shared" si="18"/>
        <v>2.8256614374634153E-5</v>
      </c>
      <c r="X230" s="35">
        <f t="shared" si="19"/>
        <v>70.197316948517056</v>
      </c>
      <c r="Y230" s="35"/>
      <c r="Z230" s="49">
        <f t="shared" si="20"/>
        <v>0</v>
      </c>
    </row>
    <row r="231" spans="1:26" x14ac:dyDescent="0.35">
      <c r="A231" s="6" t="s">
        <v>398</v>
      </c>
      <c r="B231" s="7" t="s">
        <v>562</v>
      </c>
      <c r="C231" s="7" t="s">
        <v>3194</v>
      </c>
      <c r="D231" s="7" t="s">
        <v>278</v>
      </c>
      <c r="E231" s="7" t="s">
        <v>279</v>
      </c>
      <c r="F231" s="7" t="s">
        <v>563</v>
      </c>
      <c r="G231" s="8">
        <v>5297580</v>
      </c>
      <c r="H231" s="16" t="s">
        <v>3758</v>
      </c>
      <c r="I231" s="18">
        <v>0</v>
      </c>
      <c r="J231" s="19">
        <v>476.928</v>
      </c>
      <c r="K231" s="19">
        <v>238.464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/>
      <c r="R231" s="19"/>
      <c r="S231" s="19"/>
      <c r="T231" s="19"/>
      <c r="U231" s="25">
        <f t="shared" si="16"/>
        <v>715.39200000000005</v>
      </c>
      <c r="V231" s="18">
        <f t="shared" si="17"/>
        <v>89.424000000000007</v>
      </c>
      <c r="W231" s="39">
        <f t="shared" si="18"/>
        <v>4.2384921561951234E-5</v>
      </c>
      <c r="X231" s="35">
        <f t="shared" si="19"/>
        <v>105.29597542277561</v>
      </c>
      <c r="Y231" s="35"/>
      <c r="Z231" s="49">
        <f t="shared" si="20"/>
        <v>0</v>
      </c>
    </row>
    <row r="232" spans="1:26" x14ac:dyDescent="0.35">
      <c r="A232" s="6" t="s">
        <v>398</v>
      </c>
      <c r="B232" s="7" t="s">
        <v>562</v>
      </c>
      <c r="C232" s="7" t="s">
        <v>3194</v>
      </c>
      <c r="D232" s="7" t="s">
        <v>278</v>
      </c>
      <c r="E232" s="7" t="s">
        <v>279</v>
      </c>
      <c r="F232" s="7" t="s">
        <v>563</v>
      </c>
      <c r="G232" s="8">
        <v>5300448</v>
      </c>
      <c r="H232" s="16" t="s">
        <v>3759</v>
      </c>
      <c r="I232" s="18">
        <v>0</v>
      </c>
      <c r="J232" s="19">
        <v>238.464</v>
      </c>
      <c r="K232" s="19">
        <v>597.52099999999996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/>
      <c r="R232" s="19"/>
      <c r="S232" s="19"/>
      <c r="T232" s="19"/>
      <c r="U232" s="25">
        <f t="shared" si="16"/>
        <v>835.9849999999999</v>
      </c>
      <c r="V232" s="18">
        <f t="shared" si="17"/>
        <v>104.49812499999999</v>
      </c>
      <c r="W232" s="39">
        <f t="shared" si="18"/>
        <v>4.9529710497136947E-5</v>
      </c>
      <c r="X232" s="35">
        <f t="shared" si="19"/>
        <v>123.04562535478317</v>
      </c>
      <c r="Y232" s="35"/>
      <c r="Z232" s="49">
        <f t="shared" si="20"/>
        <v>0</v>
      </c>
    </row>
    <row r="233" spans="1:26" x14ac:dyDescent="0.35">
      <c r="A233" s="6" t="s">
        <v>398</v>
      </c>
      <c r="B233" s="7" t="s">
        <v>562</v>
      </c>
      <c r="C233" s="7" t="s">
        <v>3194</v>
      </c>
      <c r="D233" s="7" t="s">
        <v>278</v>
      </c>
      <c r="E233" s="7" t="s">
        <v>279</v>
      </c>
      <c r="F233" s="7" t="s">
        <v>563</v>
      </c>
      <c r="G233" s="8">
        <v>5274060</v>
      </c>
      <c r="H233" s="16" t="s">
        <v>3760</v>
      </c>
      <c r="I233" s="18">
        <v>0</v>
      </c>
      <c r="J233" s="19">
        <v>238.464</v>
      </c>
      <c r="K233" s="19">
        <v>238.464</v>
      </c>
      <c r="L233" s="19">
        <v>0</v>
      </c>
      <c r="M233" s="19">
        <v>0</v>
      </c>
      <c r="N233" s="19">
        <v>0</v>
      </c>
      <c r="O233" s="19">
        <v>0</v>
      </c>
      <c r="P233" s="19">
        <v>238.464</v>
      </c>
      <c r="Q233" s="19"/>
      <c r="R233" s="19"/>
      <c r="S233" s="19"/>
      <c r="T233" s="19"/>
      <c r="U233" s="25">
        <f t="shared" si="16"/>
        <v>715.39200000000005</v>
      </c>
      <c r="V233" s="18">
        <f t="shared" si="17"/>
        <v>89.424000000000007</v>
      </c>
      <c r="W233" s="39">
        <f t="shared" si="18"/>
        <v>4.2384921561951234E-5</v>
      </c>
      <c r="X233" s="35">
        <f t="shared" si="19"/>
        <v>105.29597542277561</v>
      </c>
      <c r="Y233" s="35"/>
      <c r="Z233" s="49">
        <f t="shared" si="20"/>
        <v>0</v>
      </c>
    </row>
    <row r="234" spans="1:26" x14ac:dyDescent="0.35">
      <c r="A234" s="6" t="s">
        <v>398</v>
      </c>
      <c r="B234" s="7" t="s">
        <v>562</v>
      </c>
      <c r="C234" s="7" t="s">
        <v>3194</v>
      </c>
      <c r="D234" s="7" t="s">
        <v>278</v>
      </c>
      <c r="E234" s="7" t="s">
        <v>279</v>
      </c>
      <c r="F234" s="7" t="s">
        <v>563</v>
      </c>
      <c r="G234" s="8">
        <v>5333910</v>
      </c>
      <c r="H234" s="16" t="s">
        <v>3761</v>
      </c>
      <c r="I234" s="18">
        <v>0</v>
      </c>
      <c r="J234" s="19">
        <v>303.49700000000001</v>
      </c>
      <c r="K234" s="19">
        <v>243.881</v>
      </c>
      <c r="L234" s="19">
        <v>238.464</v>
      </c>
      <c r="M234" s="19">
        <v>0</v>
      </c>
      <c r="N234" s="19">
        <v>0</v>
      </c>
      <c r="O234" s="19">
        <v>0</v>
      </c>
      <c r="P234" s="19">
        <v>0</v>
      </c>
      <c r="Q234" s="19"/>
      <c r="R234" s="19"/>
      <c r="S234" s="19"/>
      <c r="T234" s="19"/>
      <c r="U234" s="25">
        <f t="shared" si="16"/>
        <v>785.8420000000001</v>
      </c>
      <c r="V234" s="18">
        <f t="shared" si="17"/>
        <v>98.230250000000012</v>
      </c>
      <c r="W234" s="39">
        <f t="shared" si="18"/>
        <v>4.6558881746073315E-5</v>
      </c>
      <c r="X234" s="35">
        <f t="shared" si="19"/>
        <v>115.66525753458919</v>
      </c>
      <c r="Y234" s="35"/>
      <c r="Z234" s="49">
        <f t="shared" si="20"/>
        <v>0</v>
      </c>
    </row>
    <row r="235" spans="1:26" x14ac:dyDescent="0.35">
      <c r="A235" s="6" t="s">
        <v>398</v>
      </c>
      <c r="B235" s="7" t="s">
        <v>562</v>
      </c>
      <c r="C235" s="7" t="s">
        <v>3194</v>
      </c>
      <c r="D235" s="7" t="s">
        <v>278</v>
      </c>
      <c r="E235" s="7" t="s">
        <v>279</v>
      </c>
      <c r="F235" s="7" t="s">
        <v>563</v>
      </c>
      <c r="G235" s="8">
        <v>5335503</v>
      </c>
      <c r="H235" s="16" t="s">
        <v>3762</v>
      </c>
      <c r="I235" s="18">
        <v>0</v>
      </c>
      <c r="J235" s="19">
        <v>662.55399999999997</v>
      </c>
      <c r="K235" s="19">
        <v>180.59800000000001</v>
      </c>
      <c r="L235" s="19">
        <v>238.464</v>
      </c>
      <c r="M235" s="19">
        <v>0</v>
      </c>
      <c r="N235" s="19">
        <v>0</v>
      </c>
      <c r="O235" s="19">
        <v>0</v>
      </c>
      <c r="P235" s="19">
        <v>238.464</v>
      </c>
      <c r="Q235" s="19"/>
      <c r="R235" s="19"/>
      <c r="S235" s="19"/>
      <c r="T235" s="19"/>
      <c r="U235" s="25">
        <f t="shared" si="16"/>
        <v>1320.08</v>
      </c>
      <c r="V235" s="18">
        <f t="shared" si="17"/>
        <v>165.01</v>
      </c>
      <c r="W235" s="39">
        <f t="shared" si="18"/>
        <v>7.8210949039827924E-5</v>
      </c>
      <c r="X235" s="35">
        <f t="shared" si="19"/>
        <v>194.29782725568305</v>
      </c>
      <c r="Y235" s="35"/>
      <c r="Z235" s="49">
        <f t="shared" si="20"/>
        <v>0</v>
      </c>
    </row>
    <row r="236" spans="1:26" x14ac:dyDescent="0.35">
      <c r="A236" s="6" t="s">
        <v>398</v>
      </c>
      <c r="B236" s="7" t="s">
        <v>562</v>
      </c>
      <c r="C236" s="7" t="s">
        <v>3194</v>
      </c>
      <c r="D236" s="7" t="s">
        <v>278</v>
      </c>
      <c r="E236" s="7" t="s">
        <v>279</v>
      </c>
      <c r="F236" s="7" t="s">
        <v>563</v>
      </c>
      <c r="G236" s="8">
        <v>5296273</v>
      </c>
      <c r="H236" s="16" t="s">
        <v>3763</v>
      </c>
      <c r="I236" s="18">
        <v>0</v>
      </c>
      <c r="J236" s="19">
        <v>359.05700000000002</v>
      </c>
      <c r="K236" s="19">
        <v>238.464</v>
      </c>
      <c r="L236" s="19">
        <v>1179.1659999999999</v>
      </c>
      <c r="M236" s="19">
        <v>0</v>
      </c>
      <c r="N236" s="19">
        <v>0</v>
      </c>
      <c r="O236" s="19">
        <v>0</v>
      </c>
      <c r="P236" s="19">
        <v>419.06200000000001</v>
      </c>
      <c r="Q236" s="19"/>
      <c r="R236" s="19"/>
      <c r="S236" s="19"/>
      <c r="T236" s="19"/>
      <c r="U236" s="25">
        <f t="shared" si="16"/>
        <v>2195.7489999999998</v>
      </c>
      <c r="V236" s="18">
        <f t="shared" si="17"/>
        <v>274.46862499999997</v>
      </c>
      <c r="W236" s="39">
        <f t="shared" si="18"/>
        <v>1.3009182257382366E-4</v>
      </c>
      <c r="X236" s="35">
        <f t="shared" si="19"/>
        <v>323.18439783864522</v>
      </c>
      <c r="Y236" s="35"/>
      <c r="Z236" s="49">
        <f t="shared" si="20"/>
        <v>0</v>
      </c>
    </row>
    <row r="237" spans="1:26" x14ac:dyDescent="0.35">
      <c r="A237" s="6" t="s">
        <v>398</v>
      </c>
      <c r="B237" s="7" t="s">
        <v>562</v>
      </c>
      <c r="C237" s="7" t="s">
        <v>3194</v>
      </c>
      <c r="D237" s="7" t="s">
        <v>278</v>
      </c>
      <c r="E237" s="7" t="s">
        <v>279</v>
      </c>
      <c r="F237" s="7" t="s">
        <v>563</v>
      </c>
      <c r="G237" s="8">
        <v>5293041</v>
      </c>
      <c r="H237" s="16" t="s">
        <v>3764</v>
      </c>
      <c r="I237" s="18">
        <v>0</v>
      </c>
      <c r="J237" s="19">
        <v>958.71600000000001</v>
      </c>
      <c r="K237" s="19">
        <v>0</v>
      </c>
      <c r="L237" s="19">
        <v>0</v>
      </c>
      <c r="M237" s="19">
        <v>180.59800000000001</v>
      </c>
      <c r="N237" s="19">
        <v>0</v>
      </c>
      <c r="O237" s="19">
        <v>359.05700000000002</v>
      </c>
      <c r="P237" s="19">
        <v>419.06200000000001</v>
      </c>
      <c r="Q237" s="19"/>
      <c r="R237" s="19"/>
      <c r="S237" s="19"/>
      <c r="T237" s="19"/>
      <c r="U237" s="25">
        <f t="shared" si="16"/>
        <v>1917.433</v>
      </c>
      <c r="V237" s="18">
        <f t="shared" si="17"/>
        <v>239.679125</v>
      </c>
      <c r="W237" s="39">
        <f t="shared" si="18"/>
        <v>1.136023988321044E-4</v>
      </c>
      <c r="X237" s="35">
        <f t="shared" si="19"/>
        <v>282.22006682045492</v>
      </c>
      <c r="Y237" s="35"/>
      <c r="Z237" s="49">
        <f t="shared" si="20"/>
        <v>0</v>
      </c>
    </row>
    <row r="238" spans="1:26" x14ac:dyDescent="0.35">
      <c r="A238" s="6" t="s">
        <v>398</v>
      </c>
      <c r="B238" s="7" t="s">
        <v>562</v>
      </c>
      <c r="C238" s="7" t="s">
        <v>3194</v>
      </c>
      <c r="D238" s="7" t="s">
        <v>278</v>
      </c>
      <c r="E238" s="7" t="s">
        <v>279</v>
      </c>
      <c r="F238" s="7" t="s">
        <v>563</v>
      </c>
      <c r="G238" s="8">
        <v>5293328</v>
      </c>
      <c r="H238" s="16" t="s">
        <v>3765</v>
      </c>
      <c r="I238" s="18">
        <v>0</v>
      </c>
      <c r="J238" s="19">
        <v>359.05700000000002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/>
      <c r="R238" s="19"/>
      <c r="S238" s="19"/>
      <c r="T238" s="19"/>
      <c r="U238" s="25">
        <f t="shared" si="16"/>
        <v>359.05700000000002</v>
      </c>
      <c r="V238" s="18">
        <f t="shared" si="17"/>
        <v>44.882125000000002</v>
      </c>
      <c r="W238" s="39">
        <f t="shared" si="18"/>
        <v>2.1273096122502801E-5</v>
      </c>
      <c r="X238" s="35">
        <f t="shared" si="19"/>
        <v>52.848308406266128</v>
      </c>
      <c r="Y238" s="35"/>
      <c r="Z238" s="49">
        <f t="shared" si="20"/>
        <v>0</v>
      </c>
    </row>
    <row r="239" spans="1:26" x14ac:dyDescent="0.35">
      <c r="A239" s="6" t="s">
        <v>398</v>
      </c>
      <c r="B239" s="7" t="s">
        <v>562</v>
      </c>
      <c r="C239" s="7" t="s">
        <v>3194</v>
      </c>
      <c r="D239" s="7" t="s">
        <v>278</v>
      </c>
      <c r="E239" s="7" t="s">
        <v>279</v>
      </c>
      <c r="F239" s="7" t="s">
        <v>563</v>
      </c>
      <c r="G239" s="8">
        <v>5293892</v>
      </c>
      <c r="H239" s="16" t="s">
        <v>3766</v>
      </c>
      <c r="I239" s="18">
        <v>0</v>
      </c>
      <c r="J239" s="19">
        <v>476.928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/>
      <c r="R239" s="19"/>
      <c r="S239" s="19"/>
      <c r="T239" s="19"/>
      <c r="U239" s="25">
        <f t="shared" si="16"/>
        <v>476.928</v>
      </c>
      <c r="V239" s="18">
        <f t="shared" si="17"/>
        <v>59.616</v>
      </c>
      <c r="W239" s="39">
        <f t="shared" si="18"/>
        <v>2.8256614374634153E-5</v>
      </c>
      <c r="X239" s="35">
        <f t="shared" si="19"/>
        <v>70.197316948517056</v>
      </c>
      <c r="Y239" s="35"/>
      <c r="Z239" s="49">
        <f t="shared" si="20"/>
        <v>0</v>
      </c>
    </row>
    <row r="240" spans="1:26" x14ac:dyDescent="0.35">
      <c r="A240" s="6" t="s">
        <v>398</v>
      </c>
      <c r="B240" s="7" t="s">
        <v>562</v>
      </c>
      <c r="C240" s="7" t="s">
        <v>3194</v>
      </c>
      <c r="D240" s="7" t="s">
        <v>278</v>
      </c>
      <c r="E240" s="7" t="s">
        <v>279</v>
      </c>
      <c r="F240" s="7" t="s">
        <v>563</v>
      </c>
      <c r="G240" s="8">
        <v>5296972</v>
      </c>
      <c r="H240" s="16" t="s">
        <v>3767</v>
      </c>
      <c r="I240" s="18">
        <v>0</v>
      </c>
      <c r="J240" s="19">
        <v>238.464</v>
      </c>
      <c r="K240" s="19">
        <v>180.59800000000001</v>
      </c>
      <c r="L240" s="19">
        <v>0</v>
      </c>
      <c r="M240" s="19">
        <v>0</v>
      </c>
      <c r="N240" s="19">
        <v>0</v>
      </c>
      <c r="O240" s="19">
        <v>0</v>
      </c>
      <c r="P240" s="19">
        <v>238.464</v>
      </c>
      <c r="Q240" s="19"/>
      <c r="R240" s="19"/>
      <c r="S240" s="19"/>
      <c r="T240" s="19"/>
      <c r="U240" s="25">
        <f t="shared" si="16"/>
        <v>657.52600000000007</v>
      </c>
      <c r="V240" s="18">
        <f t="shared" si="17"/>
        <v>82.190750000000008</v>
      </c>
      <c r="W240" s="39">
        <f t="shared" si="18"/>
        <v>3.8956527239532379E-5</v>
      </c>
      <c r="X240" s="35">
        <f t="shared" si="19"/>
        <v>96.778887009969296</v>
      </c>
      <c r="Y240" s="35"/>
      <c r="Z240" s="49">
        <f t="shared" si="20"/>
        <v>0</v>
      </c>
    </row>
    <row r="241" spans="1:26" x14ac:dyDescent="0.35">
      <c r="A241" s="6" t="s">
        <v>398</v>
      </c>
      <c r="B241" s="7" t="s">
        <v>562</v>
      </c>
      <c r="C241" s="7" t="s">
        <v>3194</v>
      </c>
      <c r="D241" s="7" t="s">
        <v>278</v>
      </c>
      <c r="E241" s="7" t="s">
        <v>279</v>
      </c>
      <c r="F241" s="7" t="s">
        <v>563</v>
      </c>
      <c r="G241" s="8">
        <v>5297137</v>
      </c>
      <c r="H241" s="16" t="s">
        <v>3768</v>
      </c>
      <c r="I241" s="18">
        <v>0</v>
      </c>
      <c r="J241" s="19">
        <v>238.464</v>
      </c>
      <c r="K241" s="19">
        <v>238.464</v>
      </c>
      <c r="L241" s="19">
        <v>0</v>
      </c>
      <c r="M241" s="19">
        <v>343.18099999999998</v>
      </c>
      <c r="N241" s="19">
        <v>0</v>
      </c>
      <c r="O241" s="19">
        <v>0</v>
      </c>
      <c r="P241" s="19">
        <v>0</v>
      </c>
      <c r="Q241" s="19"/>
      <c r="R241" s="19"/>
      <c r="S241" s="19"/>
      <c r="T241" s="19"/>
      <c r="U241" s="25">
        <f t="shared" si="16"/>
        <v>820.10899999999992</v>
      </c>
      <c r="V241" s="18">
        <f t="shared" si="17"/>
        <v>102.51362499999999</v>
      </c>
      <c r="W241" s="39">
        <f t="shared" si="18"/>
        <v>4.8589103089285675E-5</v>
      </c>
      <c r="X241" s="35">
        <f t="shared" si="19"/>
        <v>120.70889401614369</v>
      </c>
      <c r="Y241" s="35"/>
      <c r="Z241" s="49">
        <f t="shared" si="20"/>
        <v>0</v>
      </c>
    </row>
    <row r="242" spans="1:26" x14ac:dyDescent="0.35">
      <c r="A242" s="6" t="s">
        <v>398</v>
      </c>
      <c r="B242" s="7" t="s">
        <v>562</v>
      </c>
      <c r="C242" s="7" t="s">
        <v>3194</v>
      </c>
      <c r="D242" s="7" t="s">
        <v>278</v>
      </c>
      <c r="E242" s="7" t="s">
        <v>279</v>
      </c>
      <c r="F242" s="7" t="s">
        <v>563</v>
      </c>
      <c r="G242" s="8">
        <v>5294981</v>
      </c>
      <c r="H242" s="16" t="s">
        <v>3769</v>
      </c>
      <c r="I242" s="18">
        <v>0</v>
      </c>
      <c r="J242" s="19">
        <v>715.39200000000005</v>
      </c>
      <c r="K242" s="19">
        <v>838.12300000000005</v>
      </c>
      <c r="L242" s="19">
        <v>0</v>
      </c>
      <c r="M242" s="19">
        <v>0</v>
      </c>
      <c r="N242" s="19">
        <v>0</v>
      </c>
      <c r="O242" s="19">
        <v>359.05700000000002</v>
      </c>
      <c r="P242" s="19">
        <v>778.11900000000003</v>
      </c>
      <c r="Q242" s="19"/>
      <c r="R242" s="19"/>
      <c r="S242" s="19"/>
      <c r="T242" s="19"/>
      <c r="U242" s="25">
        <f t="shared" si="16"/>
        <v>2690.6910000000003</v>
      </c>
      <c r="V242" s="18">
        <f t="shared" si="17"/>
        <v>336.33637500000003</v>
      </c>
      <c r="W242" s="39">
        <f t="shared" si="18"/>
        <v>1.594157147164745E-4</v>
      </c>
      <c r="X242" s="35">
        <f t="shared" si="19"/>
        <v>396.03313065603686</v>
      </c>
      <c r="Y242" s="35"/>
      <c r="Z242" s="49">
        <f t="shared" si="20"/>
        <v>0</v>
      </c>
    </row>
    <row r="243" spans="1:26" x14ac:dyDescent="0.35">
      <c r="A243" s="6" t="s">
        <v>398</v>
      </c>
      <c r="B243" s="7" t="s">
        <v>562</v>
      </c>
      <c r="C243" s="7" t="s">
        <v>3194</v>
      </c>
      <c r="D243" s="7" t="s">
        <v>278</v>
      </c>
      <c r="E243" s="7" t="s">
        <v>279</v>
      </c>
      <c r="F243" s="7" t="s">
        <v>563</v>
      </c>
      <c r="G243" s="8">
        <v>5300666</v>
      </c>
      <c r="H243" s="16" t="s">
        <v>3770</v>
      </c>
      <c r="I243" s="18">
        <v>0</v>
      </c>
      <c r="J243" s="19">
        <v>238.464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419.06200000000001</v>
      </c>
      <c r="Q243" s="19"/>
      <c r="R243" s="19"/>
      <c r="S243" s="19"/>
      <c r="T243" s="19"/>
      <c r="U243" s="25">
        <f t="shared" si="16"/>
        <v>657.52600000000007</v>
      </c>
      <c r="V243" s="18">
        <f t="shared" si="17"/>
        <v>82.190750000000008</v>
      </c>
      <c r="W243" s="39">
        <f t="shared" si="18"/>
        <v>3.8956527239532379E-5</v>
      </c>
      <c r="X243" s="35">
        <f t="shared" si="19"/>
        <v>96.778887009969296</v>
      </c>
      <c r="Y243" s="35"/>
      <c r="Z243" s="49">
        <f t="shared" si="20"/>
        <v>0</v>
      </c>
    </row>
    <row r="244" spans="1:26" x14ac:dyDescent="0.35">
      <c r="A244" s="6" t="s">
        <v>398</v>
      </c>
      <c r="B244" s="7" t="s">
        <v>562</v>
      </c>
      <c r="C244" s="7" t="s">
        <v>3194</v>
      </c>
      <c r="D244" s="7" t="s">
        <v>278</v>
      </c>
      <c r="E244" s="7" t="s">
        <v>279</v>
      </c>
      <c r="F244" s="7" t="s">
        <v>563</v>
      </c>
      <c r="G244" s="8">
        <v>5298707</v>
      </c>
      <c r="H244" s="16" t="s">
        <v>3771</v>
      </c>
      <c r="I244" s="18">
        <v>0</v>
      </c>
      <c r="J244" s="19">
        <v>597.52099999999996</v>
      </c>
      <c r="K244" s="19">
        <v>238.464</v>
      </c>
      <c r="L244" s="19">
        <v>0</v>
      </c>
      <c r="M244" s="19">
        <v>0</v>
      </c>
      <c r="N244" s="19">
        <v>238.464</v>
      </c>
      <c r="O244" s="19">
        <v>0</v>
      </c>
      <c r="P244" s="19">
        <v>238.464</v>
      </c>
      <c r="Q244" s="19"/>
      <c r="R244" s="19"/>
      <c r="S244" s="19"/>
      <c r="T244" s="19"/>
      <c r="U244" s="25">
        <f t="shared" si="16"/>
        <v>1312.9129999999998</v>
      </c>
      <c r="V244" s="18">
        <f t="shared" si="17"/>
        <v>164.11412499999997</v>
      </c>
      <c r="W244" s="39">
        <f t="shared" si="18"/>
        <v>7.778632487177109E-5</v>
      </c>
      <c r="X244" s="35">
        <f t="shared" si="19"/>
        <v>193.24294230330023</v>
      </c>
      <c r="Y244" s="35"/>
      <c r="Z244" s="49">
        <f t="shared" si="20"/>
        <v>0</v>
      </c>
    </row>
    <row r="245" spans="1:26" x14ac:dyDescent="0.35">
      <c r="A245" s="6" t="s">
        <v>398</v>
      </c>
      <c r="B245" s="7" t="s">
        <v>562</v>
      </c>
      <c r="C245" s="7" t="s">
        <v>3194</v>
      </c>
      <c r="D245" s="7" t="s">
        <v>278</v>
      </c>
      <c r="E245" s="7" t="s">
        <v>279</v>
      </c>
      <c r="F245" s="7" t="s">
        <v>563</v>
      </c>
      <c r="G245" s="8">
        <v>5291337</v>
      </c>
      <c r="H245" s="16" t="s">
        <v>3772</v>
      </c>
      <c r="I245" s="18">
        <v>0</v>
      </c>
      <c r="J245" s="19">
        <v>238.464</v>
      </c>
      <c r="K245" s="19">
        <v>359.05700000000002</v>
      </c>
      <c r="L245" s="19">
        <v>0</v>
      </c>
      <c r="M245" s="19">
        <v>0</v>
      </c>
      <c r="N245" s="19">
        <v>0</v>
      </c>
      <c r="O245" s="19">
        <v>0</v>
      </c>
      <c r="P245" s="19">
        <v>476.928</v>
      </c>
      <c r="Q245" s="19"/>
      <c r="R245" s="19"/>
      <c r="S245" s="19"/>
      <c r="T245" s="19"/>
      <c r="U245" s="25">
        <f t="shared" si="16"/>
        <v>1074.4490000000001</v>
      </c>
      <c r="V245" s="18">
        <f t="shared" si="17"/>
        <v>134.30612500000001</v>
      </c>
      <c r="W245" s="39">
        <f t="shared" si="18"/>
        <v>6.3658017684454032E-5</v>
      </c>
      <c r="X245" s="35">
        <f t="shared" si="19"/>
        <v>158.14428382904174</v>
      </c>
      <c r="Y245" s="35"/>
      <c r="Z245" s="49">
        <f t="shared" si="20"/>
        <v>0</v>
      </c>
    </row>
    <row r="246" spans="1:26" x14ac:dyDescent="0.35">
      <c r="A246" s="6" t="s">
        <v>398</v>
      </c>
      <c r="B246" s="7" t="s">
        <v>562</v>
      </c>
      <c r="C246" s="7" t="s">
        <v>3194</v>
      </c>
      <c r="D246" s="7" t="s">
        <v>278</v>
      </c>
      <c r="E246" s="7" t="s">
        <v>279</v>
      </c>
      <c r="F246" s="7" t="s">
        <v>563</v>
      </c>
      <c r="G246" s="8">
        <v>5300576</v>
      </c>
      <c r="H246" s="16" t="s">
        <v>3773</v>
      </c>
      <c r="I246" s="18">
        <v>0</v>
      </c>
      <c r="J246" s="19">
        <v>238.464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/>
      <c r="R246" s="19"/>
      <c r="S246" s="19"/>
      <c r="T246" s="19"/>
      <c r="U246" s="25">
        <f t="shared" si="16"/>
        <v>238.464</v>
      </c>
      <c r="V246" s="18">
        <f t="shared" si="17"/>
        <v>29.808</v>
      </c>
      <c r="W246" s="39">
        <f t="shared" si="18"/>
        <v>1.4128307187317076E-5</v>
      </c>
      <c r="X246" s="35">
        <f t="shared" si="19"/>
        <v>35.098658474258528</v>
      </c>
      <c r="Y246" s="35"/>
      <c r="Z246" s="49">
        <f t="shared" si="20"/>
        <v>0</v>
      </c>
    </row>
    <row r="247" spans="1:26" x14ac:dyDescent="0.35">
      <c r="A247" s="6" t="s">
        <v>398</v>
      </c>
      <c r="B247" s="7" t="s">
        <v>562</v>
      </c>
      <c r="C247" s="7" t="s">
        <v>3194</v>
      </c>
      <c r="D247" s="7" t="s">
        <v>278</v>
      </c>
      <c r="E247" s="7" t="s">
        <v>279</v>
      </c>
      <c r="F247" s="7" t="s">
        <v>563</v>
      </c>
      <c r="G247" s="8">
        <v>5300358</v>
      </c>
      <c r="H247" s="16" t="s">
        <v>3774</v>
      </c>
      <c r="I247" s="18">
        <v>0</v>
      </c>
      <c r="J247" s="19">
        <v>238.464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/>
      <c r="R247" s="19"/>
      <c r="S247" s="19"/>
      <c r="T247" s="19"/>
      <c r="U247" s="25">
        <f t="shared" si="16"/>
        <v>238.464</v>
      </c>
      <c r="V247" s="18">
        <f t="shared" si="17"/>
        <v>29.808</v>
      </c>
      <c r="W247" s="39">
        <f t="shared" si="18"/>
        <v>1.4128307187317076E-5</v>
      </c>
      <c r="X247" s="35">
        <f t="shared" si="19"/>
        <v>35.098658474258528</v>
      </c>
      <c r="Y247" s="35"/>
      <c r="Z247" s="49">
        <f t="shared" si="20"/>
        <v>0</v>
      </c>
    </row>
    <row r="248" spans="1:26" x14ac:dyDescent="0.35">
      <c r="A248" s="6" t="s">
        <v>398</v>
      </c>
      <c r="B248" s="7" t="s">
        <v>562</v>
      </c>
      <c r="C248" s="7" t="s">
        <v>3194</v>
      </c>
      <c r="D248" s="7" t="s">
        <v>278</v>
      </c>
      <c r="E248" s="7" t="s">
        <v>279</v>
      </c>
      <c r="F248" s="7" t="s">
        <v>563</v>
      </c>
      <c r="G248" s="8">
        <v>5291320</v>
      </c>
      <c r="H248" s="16" t="s">
        <v>3775</v>
      </c>
      <c r="I248" s="18">
        <v>0</v>
      </c>
      <c r="J248" s="19">
        <v>238.464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238.464</v>
      </c>
      <c r="Q248" s="19"/>
      <c r="R248" s="19"/>
      <c r="S248" s="19"/>
      <c r="T248" s="19"/>
      <c r="U248" s="25">
        <f t="shared" si="16"/>
        <v>476.928</v>
      </c>
      <c r="V248" s="18">
        <f t="shared" si="17"/>
        <v>59.616</v>
      </c>
      <c r="W248" s="39">
        <f t="shared" si="18"/>
        <v>2.8256614374634153E-5</v>
      </c>
      <c r="X248" s="35">
        <f t="shared" si="19"/>
        <v>70.197316948517056</v>
      </c>
      <c r="Y248" s="35"/>
      <c r="Z248" s="49">
        <f t="shared" si="20"/>
        <v>0</v>
      </c>
    </row>
    <row r="249" spans="1:26" x14ac:dyDescent="0.35">
      <c r="A249" s="6" t="s">
        <v>398</v>
      </c>
      <c r="B249" s="7" t="s">
        <v>562</v>
      </c>
      <c r="C249" s="7" t="s">
        <v>3194</v>
      </c>
      <c r="D249" s="7" t="s">
        <v>278</v>
      </c>
      <c r="E249" s="7" t="s">
        <v>279</v>
      </c>
      <c r="F249" s="7" t="s">
        <v>563</v>
      </c>
      <c r="G249" s="8">
        <v>5299782</v>
      </c>
      <c r="H249" s="16" t="s">
        <v>3776</v>
      </c>
      <c r="I249" s="18">
        <v>0</v>
      </c>
      <c r="J249" s="19">
        <v>180.59800000000001</v>
      </c>
      <c r="K249" s="19">
        <v>238.464</v>
      </c>
      <c r="L249" s="19">
        <v>0</v>
      </c>
      <c r="M249" s="19">
        <v>0</v>
      </c>
      <c r="N249" s="19">
        <v>0</v>
      </c>
      <c r="O249" s="19">
        <v>359.05700000000002</v>
      </c>
      <c r="P249" s="19">
        <v>238.464</v>
      </c>
      <c r="Q249" s="19"/>
      <c r="R249" s="19"/>
      <c r="S249" s="19"/>
      <c r="T249" s="19"/>
      <c r="U249" s="25">
        <f t="shared" si="16"/>
        <v>1016.5830000000001</v>
      </c>
      <c r="V249" s="18">
        <f t="shared" si="17"/>
        <v>127.07287500000001</v>
      </c>
      <c r="W249" s="39">
        <f t="shared" si="18"/>
        <v>6.0229623362035183E-5</v>
      </c>
      <c r="X249" s="35">
        <f t="shared" si="19"/>
        <v>149.62719541623542</v>
      </c>
      <c r="Y249" s="35"/>
      <c r="Z249" s="49">
        <f t="shared" si="20"/>
        <v>0</v>
      </c>
    </row>
    <row r="250" spans="1:26" x14ac:dyDescent="0.35">
      <c r="A250" s="6" t="s">
        <v>398</v>
      </c>
      <c r="B250" s="7" t="s">
        <v>562</v>
      </c>
      <c r="C250" s="7" t="s">
        <v>3194</v>
      </c>
      <c r="D250" s="7" t="s">
        <v>278</v>
      </c>
      <c r="E250" s="7" t="s">
        <v>279</v>
      </c>
      <c r="F250" s="7" t="s">
        <v>563</v>
      </c>
      <c r="G250" s="8">
        <v>5299834</v>
      </c>
      <c r="H250" s="16" t="s">
        <v>3777</v>
      </c>
      <c r="I250" s="18">
        <v>0</v>
      </c>
      <c r="J250" s="19">
        <v>180.59800000000001</v>
      </c>
      <c r="K250" s="19">
        <v>702.23800000000006</v>
      </c>
      <c r="L250" s="19">
        <v>0</v>
      </c>
      <c r="M250" s="19">
        <v>0</v>
      </c>
      <c r="N250" s="19">
        <v>0</v>
      </c>
      <c r="O250" s="19">
        <v>0</v>
      </c>
      <c r="P250" s="19">
        <v>597.52099999999996</v>
      </c>
      <c r="Q250" s="19"/>
      <c r="R250" s="19"/>
      <c r="S250" s="19"/>
      <c r="T250" s="19"/>
      <c r="U250" s="25">
        <f t="shared" si="16"/>
        <v>1480.357</v>
      </c>
      <c r="V250" s="18">
        <f t="shared" si="17"/>
        <v>185.044625</v>
      </c>
      <c r="W250" s="39">
        <f t="shared" si="18"/>
        <v>8.7706901011872429E-5</v>
      </c>
      <c r="X250" s="35">
        <f t="shared" si="19"/>
        <v>217.88842241586966</v>
      </c>
      <c r="Y250" s="35"/>
      <c r="Z250" s="49">
        <f t="shared" si="20"/>
        <v>0</v>
      </c>
    </row>
    <row r="251" spans="1:26" x14ac:dyDescent="0.35">
      <c r="A251" s="6" t="s">
        <v>398</v>
      </c>
      <c r="B251" s="7" t="s">
        <v>562</v>
      </c>
      <c r="C251" s="7" t="s">
        <v>3194</v>
      </c>
      <c r="D251" s="7" t="s">
        <v>278</v>
      </c>
      <c r="E251" s="7" t="s">
        <v>279</v>
      </c>
      <c r="F251" s="7" t="s">
        <v>563</v>
      </c>
      <c r="G251" s="8">
        <v>5293290</v>
      </c>
      <c r="H251" s="16" t="s">
        <v>3778</v>
      </c>
      <c r="I251" s="18">
        <v>0</v>
      </c>
      <c r="J251" s="19">
        <v>180.59800000000001</v>
      </c>
      <c r="K251" s="19">
        <v>57.866399999999992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/>
      <c r="R251" s="19"/>
      <c r="S251" s="19"/>
      <c r="T251" s="19"/>
      <c r="U251" s="25">
        <f t="shared" si="16"/>
        <v>238.46440000000001</v>
      </c>
      <c r="V251" s="18">
        <f t="shared" si="17"/>
        <v>29.808050000000001</v>
      </c>
      <c r="W251" s="39">
        <f t="shared" si="18"/>
        <v>1.4128330886168372E-5</v>
      </c>
      <c r="X251" s="35">
        <f t="shared" si="19"/>
        <v>35.098717348819854</v>
      </c>
      <c r="Y251" s="35"/>
      <c r="Z251" s="49">
        <f t="shared" si="20"/>
        <v>0</v>
      </c>
    </row>
    <row r="252" spans="1:26" x14ac:dyDescent="0.35">
      <c r="A252" s="6" t="s">
        <v>398</v>
      </c>
      <c r="B252" s="7" t="s">
        <v>562</v>
      </c>
      <c r="C252" s="7" t="s">
        <v>3194</v>
      </c>
      <c r="D252" s="7" t="s">
        <v>278</v>
      </c>
      <c r="E252" s="7" t="s">
        <v>279</v>
      </c>
      <c r="F252" s="7" t="s">
        <v>563</v>
      </c>
      <c r="G252" s="8">
        <v>5292637</v>
      </c>
      <c r="H252" s="16" t="s">
        <v>3779</v>
      </c>
      <c r="I252" s="18">
        <v>0</v>
      </c>
      <c r="J252" s="19">
        <v>180.59800000000001</v>
      </c>
      <c r="K252" s="19">
        <v>581.64499999999998</v>
      </c>
      <c r="L252" s="19">
        <v>0</v>
      </c>
      <c r="M252" s="19">
        <v>0</v>
      </c>
      <c r="N252" s="19">
        <v>0</v>
      </c>
      <c r="O252" s="19">
        <v>0</v>
      </c>
      <c r="P252" s="19">
        <v>597.52099999999996</v>
      </c>
      <c r="Q252" s="19"/>
      <c r="R252" s="19"/>
      <c r="S252" s="19"/>
      <c r="T252" s="19"/>
      <c r="U252" s="25">
        <f t="shared" si="16"/>
        <v>1359.7639999999999</v>
      </c>
      <c r="V252" s="18">
        <f t="shared" si="17"/>
        <v>169.97049999999999</v>
      </c>
      <c r="W252" s="39">
        <f t="shared" si="18"/>
        <v>8.0562112076686696E-5</v>
      </c>
      <c r="X252" s="35">
        <f t="shared" si="19"/>
        <v>200.13877248386203</v>
      </c>
      <c r="Y252" s="35"/>
      <c r="Z252" s="49">
        <f t="shared" si="20"/>
        <v>0</v>
      </c>
    </row>
    <row r="253" spans="1:26" x14ac:dyDescent="0.35">
      <c r="A253" s="6" t="s">
        <v>398</v>
      </c>
      <c r="B253" s="7" t="s">
        <v>562</v>
      </c>
      <c r="C253" s="7" t="s">
        <v>3194</v>
      </c>
      <c r="D253" s="7" t="s">
        <v>278</v>
      </c>
      <c r="E253" s="7" t="s">
        <v>279</v>
      </c>
      <c r="F253" s="7" t="s">
        <v>563</v>
      </c>
      <c r="G253" s="8">
        <v>5299917</v>
      </c>
      <c r="H253" s="16" t="s">
        <v>3780</v>
      </c>
      <c r="I253" s="18">
        <v>0</v>
      </c>
      <c r="J253" s="19">
        <v>180.59800000000001</v>
      </c>
      <c r="K253" s="19">
        <v>238.464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/>
      <c r="R253" s="19"/>
      <c r="S253" s="19"/>
      <c r="T253" s="19"/>
      <c r="U253" s="25">
        <f t="shared" si="16"/>
        <v>419.06200000000001</v>
      </c>
      <c r="V253" s="18">
        <f t="shared" si="17"/>
        <v>52.382750000000001</v>
      </c>
      <c r="W253" s="39">
        <f t="shared" si="18"/>
        <v>2.4828220052215301E-5</v>
      </c>
      <c r="X253" s="35">
        <f t="shared" si="19"/>
        <v>61.680228535710761</v>
      </c>
      <c r="Y253" s="35"/>
      <c r="Z253" s="49">
        <f t="shared" si="20"/>
        <v>0</v>
      </c>
    </row>
    <row r="254" spans="1:26" x14ac:dyDescent="0.35">
      <c r="A254" s="6" t="s">
        <v>398</v>
      </c>
      <c r="B254" s="7" t="s">
        <v>562</v>
      </c>
      <c r="C254" s="7" t="s">
        <v>3194</v>
      </c>
      <c r="D254" s="7" t="s">
        <v>278</v>
      </c>
      <c r="E254" s="7" t="s">
        <v>279</v>
      </c>
      <c r="F254" s="7" t="s">
        <v>563</v>
      </c>
      <c r="G254" s="8">
        <v>5297092</v>
      </c>
      <c r="H254" s="16" t="s">
        <v>3781</v>
      </c>
      <c r="I254" s="18">
        <v>0</v>
      </c>
      <c r="J254" s="19">
        <v>238.464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657.52599999999995</v>
      </c>
      <c r="Q254" s="19"/>
      <c r="R254" s="19"/>
      <c r="S254" s="19"/>
      <c r="T254" s="19"/>
      <c r="U254" s="25">
        <f t="shared" si="16"/>
        <v>895.99</v>
      </c>
      <c r="V254" s="18">
        <f t="shared" si="17"/>
        <v>111.99875</v>
      </c>
      <c r="W254" s="39">
        <f t="shared" si="18"/>
        <v>5.308483442684945E-5</v>
      </c>
      <c r="X254" s="35">
        <f t="shared" si="19"/>
        <v>131.87754548422782</v>
      </c>
      <c r="Y254" s="35"/>
      <c r="Z254" s="49">
        <f t="shared" si="20"/>
        <v>0</v>
      </c>
    </row>
    <row r="255" spans="1:26" x14ac:dyDescent="0.35">
      <c r="A255" s="6" t="s">
        <v>398</v>
      </c>
      <c r="B255" s="7" t="s">
        <v>562</v>
      </c>
      <c r="C255" s="7" t="s">
        <v>3194</v>
      </c>
      <c r="D255" s="7" t="s">
        <v>278</v>
      </c>
      <c r="E255" s="7" t="s">
        <v>279</v>
      </c>
      <c r="F255" s="7" t="s">
        <v>563</v>
      </c>
      <c r="G255" s="8">
        <v>5300905</v>
      </c>
      <c r="H255" s="16" t="s">
        <v>3782</v>
      </c>
      <c r="I255" s="18">
        <v>0</v>
      </c>
      <c r="J255" s="19">
        <v>238.464</v>
      </c>
      <c r="K255" s="19">
        <v>359.05700000000002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/>
      <c r="R255" s="19"/>
      <c r="S255" s="19"/>
      <c r="T255" s="19"/>
      <c r="U255" s="25">
        <f t="shared" si="16"/>
        <v>597.52099999999996</v>
      </c>
      <c r="V255" s="18">
        <f t="shared" si="17"/>
        <v>74.690124999999995</v>
      </c>
      <c r="W255" s="39">
        <f t="shared" si="18"/>
        <v>3.5401403309819876E-5</v>
      </c>
      <c r="X255" s="35">
        <f t="shared" si="19"/>
        <v>87.946966880524656</v>
      </c>
      <c r="Y255" s="35"/>
      <c r="Z255" s="49">
        <f t="shared" si="20"/>
        <v>0</v>
      </c>
    </row>
    <row r="256" spans="1:26" x14ac:dyDescent="0.35">
      <c r="A256" s="6" t="s">
        <v>398</v>
      </c>
      <c r="B256" s="7" t="s">
        <v>562</v>
      </c>
      <c r="C256" s="7" t="s">
        <v>3194</v>
      </c>
      <c r="D256" s="7" t="s">
        <v>278</v>
      </c>
      <c r="E256" s="7" t="s">
        <v>279</v>
      </c>
      <c r="F256" s="7" t="s">
        <v>563</v>
      </c>
      <c r="G256" s="8">
        <v>5300839</v>
      </c>
      <c r="H256" s="16" t="s">
        <v>3783</v>
      </c>
      <c r="I256" s="18">
        <v>0</v>
      </c>
      <c r="J256" s="19">
        <v>238.464</v>
      </c>
      <c r="K256" s="19">
        <v>0</v>
      </c>
      <c r="L256" s="19">
        <v>1737.0029999999999</v>
      </c>
      <c r="M256" s="19">
        <v>361.19600000000003</v>
      </c>
      <c r="N256" s="19">
        <v>303.49700000000001</v>
      </c>
      <c r="O256" s="19">
        <v>1379.9159999999999</v>
      </c>
      <c r="P256" s="19">
        <v>778.11900000000003</v>
      </c>
      <c r="Q256" s="19"/>
      <c r="R256" s="19"/>
      <c r="S256" s="19"/>
      <c r="T256" s="19"/>
      <c r="U256" s="25">
        <f t="shared" si="16"/>
        <v>4798.1949999999997</v>
      </c>
      <c r="V256" s="18">
        <f t="shared" si="17"/>
        <v>599.77437499999996</v>
      </c>
      <c r="W256" s="39">
        <f t="shared" si="18"/>
        <v>2.8427927445924273E-4</v>
      </c>
      <c r="X256" s="35">
        <f t="shared" si="19"/>
        <v>706.22906433631454</v>
      </c>
      <c r="Y256" s="35"/>
      <c r="Z256" s="49">
        <f t="shared" si="20"/>
        <v>0</v>
      </c>
    </row>
    <row r="257" spans="1:26" x14ac:dyDescent="0.35">
      <c r="A257" s="6" t="s">
        <v>398</v>
      </c>
      <c r="B257" s="7" t="s">
        <v>562</v>
      </c>
      <c r="C257" s="7" t="s">
        <v>3194</v>
      </c>
      <c r="D257" s="7" t="s">
        <v>278</v>
      </c>
      <c r="E257" s="7" t="s">
        <v>279</v>
      </c>
      <c r="F257" s="7" t="s">
        <v>563</v>
      </c>
      <c r="G257" s="8">
        <v>5136144</v>
      </c>
      <c r="H257" s="16" t="s">
        <v>3784</v>
      </c>
      <c r="I257" s="18">
        <v>0</v>
      </c>
      <c r="J257" s="19">
        <v>0</v>
      </c>
      <c r="K257" s="19">
        <v>238.464</v>
      </c>
      <c r="L257" s="19">
        <v>238.464</v>
      </c>
      <c r="M257" s="19">
        <v>0</v>
      </c>
      <c r="N257" s="19">
        <v>0</v>
      </c>
      <c r="O257" s="19">
        <v>0</v>
      </c>
      <c r="P257" s="19">
        <v>0</v>
      </c>
      <c r="Q257" s="19"/>
      <c r="R257" s="19"/>
      <c r="S257" s="19"/>
      <c r="T257" s="19"/>
      <c r="U257" s="25">
        <f t="shared" si="16"/>
        <v>476.928</v>
      </c>
      <c r="V257" s="18">
        <f t="shared" si="17"/>
        <v>59.616</v>
      </c>
      <c r="W257" s="39">
        <f t="shared" si="18"/>
        <v>2.8256614374634153E-5</v>
      </c>
      <c r="X257" s="35">
        <f t="shared" si="19"/>
        <v>70.197316948517056</v>
      </c>
      <c r="Y257" s="35"/>
      <c r="Z257" s="49">
        <f t="shared" si="20"/>
        <v>0</v>
      </c>
    </row>
    <row r="258" spans="1:26" x14ac:dyDescent="0.35">
      <c r="A258" s="6" t="s">
        <v>398</v>
      </c>
      <c r="B258" s="7" t="s">
        <v>562</v>
      </c>
      <c r="C258" s="7" t="s">
        <v>3194</v>
      </c>
      <c r="D258" s="7" t="s">
        <v>278</v>
      </c>
      <c r="E258" s="7" t="s">
        <v>279</v>
      </c>
      <c r="F258" s="7" t="s">
        <v>563</v>
      </c>
      <c r="G258" s="8">
        <v>5274558</v>
      </c>
      <c r="H258" s="16" t="s">
        <v>3785</v>
      </c>
      <c r="I258" s="18">
        <v>0</v>
      </c>
      <c r="J258" s="19">
        <v>0</v>
      </c>
      <c r="K258" s="19">
        <v>850.875</v>
      </c>
      <c r="L258" s="19">
        <v>482.34500000000003</v>
      </c>
      <c r="M258" s="19">
        <v>0</v>
      </c>
      <c r="N258" s="19">
        <v>0</v>
      </c>
      <c r="O258" s="19">
        <v>0</v>
      </c>
      <c r="P258" s="19">
        <v>238.464</v>
      </c>
      <c r="Q258" s="19"/>
      <c r="R258" s="19"/>
      <c r="S258" s="19"/>
      <c r="T258" s="19"/>
      <c r="U258" s="25">
        <f t="shared" si="16"/>
        <v>1571.684</v>
      </c>
      <c r="V258" s="18">
        <f t="shared" si="17"/>
        <v>196.4605</v>
      </c>
      <c r="W258" s="39">
        <f t="shared" si="18"/>
        <v>9.3117763492146617E-5</v>
      </c>
      <c r="X258" s="35">
        <f t="shared" si="19"/>
        <v>231.33051506917835</v>
      </c>
      <c r="Y258" s="35"/>
      <c r="Z258" s="49">
        <f t="shared" si="20"/>
        <v>0</v>
      </c>
    </row>
    <row r="259" spans="1:26" x14ac:dyDescent="0.35">
      <c r="A259" s="6" t="s">
        <v>398</v>
      </c>
      <c r="B259" s="7" t="s">
        <v>562</v>
      </c>
      <c r="C259" s="7" t="s">
        <v>3194</v>
      </c>
      <c r="D259" s="7" t="s">
        <v>278</v>
      </c>
      <c r="E259" s="7" t="s">
        <v>279</v>
      </c>
      <c r="F259" s="7" t="s">
        <v>563</v>
      </c>
      <c r="G259" s="8">
        <v>5337992</v>
      </c>
      <c r="H259" s="16" t="s">
        <v>3786</v>
      </c>
      <c r="I259" s="18">
        <v>0</v>
      </c>
      <c r="J259" s="19">
        <v>0</v>
      </c>
      <c r="K259" s="19">
        <v>303.49700000000001</v>
      </c>
      <c r="L259" s="19">
        <v>238.464</v>
      </c>
      <c r="M259" s="19">
        <v>0</v>
      </c>
      <c r="N259" s="19">
        <v>0</v>
      </c>
      <c r="O259" s="19">
        <v>0</v>
      </c>
      <c r="P259" s="19">
        <v>0</v>
      </c>
      <c r="Q259" s="19"/>
      <c r="R259" s="19"/>
      <c r="S259" s="19"/>
      <c r="T259" s="19"/>
      <c r="U259" s="25">
        <f t="shared" ref="U259:U322" si="21">SUM(I259:T259)</f>
        <v>541.96100000000001</v>
      </c>
      <c r="V259" s="18">
        <f t="shared" ref="V259:V322" si="22">+AVERAGE(I259:P259)</f>
        <v>67.745125000000002</v>
      </c>
      <c r="W259" s="39">
        <f t="shared" ref="W259:W322" si="23">+V259/$V$3728</f>
        <v>3.2109632865109832E-5</v>
      </c>
      <c r="X259" s="35">
        <f t="shared" ref="X259:X322" si="24">+IFERROR($W259*$X$3728,0)</f>
        <v>79.769290313706179</v>
      </c>
      <c r="Y259" s="35"/>
      <c r="Z259" s="49">
        <f t="shared" ref="Z259:Z322" si="25">+IFERROR(Y259/X259,0)</f>
        <v>0</v>
      </c>
    </row>
    <row r="260" spans="1:26" x14ac:dyDescent="0.35">
      <c r="A260" s="6" t="s">
        <v>398</v>
      </c>
      <c r="B260" s="7" t="s">
        <v>562</v>
      </c>
      <c r="C260" s="7" t="s">
        <v>3194</v>
      </c>
      <c r="D260" s="7" t="s">
        <v>278</v>
      </c>
      <c r="E260" s="7" t="s">
        <v>279</v>
      </c>
      <c r="F260" s="7" t="s">
        <v>563</v>
      </c>
      <c r="G260" s="8">
        <v>5131495</v>
      </c>
      <c r="H260" s="16" t="s">
        <v>3787</v>
      </c>
      <c r="I260" s="18">
        <v>0</v>
      </c>
      <c r="J260" s="19">
        <v>0</v>
      </c>
      <c r="K260" s="19">
        <v>482.34500000000003</v>
      </c>
      <c r="L260" s="19">
        <v>238.464</v>
      </c>
      <c r="M260" s="19">
        <v>0</v>
      </c>
      <c r="N260" s="19">
        <v>0</v>
      </c>
      <c r="O260" s="19">
        <v>0</v>
      </c>
      <c r="P260" s="19">
        <v>359.05700000000002</v>
      </c>
      <c r="Q260" s="19"/>
      <c r="R260" s="19"/>
      <c r="S260" s="19"/>
      <c r="T260" s="19"/>
      <c r="U260" s="25">
        <f t="shared" si="21"/>
        <v>1079.866</v>
      </c>
      <c r="V260" s="18">
        <f t="shared" si="22"/>
        <v>134.98325</v>
      </c>
      <c r="W260" s="39">
        <f t="shared" si="23"/>
        <v>6.397895937810043E-5</v>
      </c>
      <c r="X260" s="35">
        <f t="shared" si="24"/>
        <v>158.94159257566619</v>
      </c>
      <c r="Y260" s="35"/>
      <c r="Z260" s="49">
        <f t="shared" si="25"/>
        <v>0</v>
      </c>
    </row>
    <row r="261" spans="1:26" x14ac:dyDescent="0.35">
      <c r="A261" s="6" t="s">
        <v>398</v>
      </c>
      <c r="B261" s="7" t="s">
        <v>562</v>
      </c>
      <c r="C261" s="7" t="s">
        <v>3194</v>
      </c>
      <c r="D261" s="7" t="s">
        <v>278</v>
      </c>
      <c r="E261" s="7" t="s">
        <v>279</v>
      </c>
      <c r="F261" s="7" t="s">
        <v>563</v>
      </c>
      <c r="G261" s="8">
        <v>5292585</v>
      </c>
      <c r="H261" s="16" t="s">
        <v>3788</v>
      </c>
      <c r="I261" s="18">
        <v>0</v>
      </c>
      <c r="J261" s="19">
        <v>0</v>
      </c>
      <c r="K261" s="19">
        <v>835.98500000000001</v>
      </c>
      <c r="L261" s="19">
        <v>0</v>
      </c>
      <c r="M261" s="19">
        <v>180.59800000000001</v>
      </c>
      <c r="N261" s="19">
        <v>0</v>
      </c>
      <c r="O261" s="19">
        <v>0</v>
      </c>
      <c r="P261" s="19">
        <v>238.464</v>
      </c>
      <c r="Q261" s="19"/>
      <c r="R261" s="19"/>
      <c r="S261" s="19"/>
      <c r="T261" s="19"/>
      <c r="U261" s="25">
        <f t="shared" si="21"/>
        <v>1255.047</v>
      </c>
      <c r="V261" s="18">
        <f t="shared" si="22"/>
        <v>156.880875</v>
      </c>
      <c r="W261" s="39">
        <f t="shared" si="23"/>
        <v>7.4357930549352248E-5</v>
      </c>
      <c r="X261" s="35">
        <f t="shared" si="24"/>
        <v>184.72585389049394</v>
      </c>
      <c r="Y261" s="35"/>
      <c r="Z261" s="49">
        <f t="shared" si="25"/>
        <v>0</v>
      </c>
    </row>
    <row r="262" spans="1:26" x14ac:dyDescent="0.35">
      <c r="A262" s="6" t="s">
        <v>398</v>
      </c>
      <c r="B262" s="7" t="s">
        <v>562</v>
      </c>
      <c r="C262" s="7" t="s">
        <v>3194</v>
      </c>
      <c r="D262" s="7" t="s">
        <v>278</v>
      </c>
      <c r="E262" s="7" t="s">
        <v>279</v>
      </c>
      <c r="F262" s="7" t="s">
        <v>563</v>
      </c>
      <c r="G262" s="8">
        <v>5295869</v>
      </c>
      <c r="H262" s="16" t="s">
        <v>3789</v>
      </c>
      <c r="I262" s="18">
        <v>0</v>
      </c>
      <c r="J262" s="19">
        <v>0</v>
      </c>
      <c r="K262" s="19">
        <v>2547.2109999999998</v>
      </c>
      <c r="L262" s="19">
        <v>0</v>
      </c>
      <c r="M262" s="19">
        <v>0</v>
      </c>
      <c r="N262" s="19">
        <v>0</v>
      </c>
      <c r="O262" s="19">
        <v>359.05700000000002</v>
      </c>
      <c r="P262" s="19">
        <v>419.06200000000001</v>
      </c>
      <c r="Q262" s="19"/>
      <c r="R262" s="19"/>
      <c r="S262" s="19"/>
      <c r="T262" s="19"/>
      <c r="U262" s="25">
        <f t="shared" si="21"/>
        <v>3325.33</v>
      </c>
      <c r="V262" s="18">
        <f t="shared" si="22"/>
        <v>415.66624999999999</v>
      </c>
      <c r="W262" s="39">
        <f t="shared" si="23"/>
        <v>1.9701625293210335E-4</v>
      </c>
      <c r="X262" s="35">
        <f t="shared" si="24"/>
        <v>489.44336245389712</v>
      </c>
      <c r="Y262" s="35"/>
      <c r="Z262" s="49">
        <f t="shared" si="25"/>
        <v>0</v>
      </c>
    </row>
    <row r="263" spans="1:26" x14ac:dyDescent="0.35">
      <c r="A263" s="6" t="s">
        <v>398</v>
      </c>
      <c r="B263" s="7" t="s">
        <v>562</v>
      </c>
      <c r="C263" s="7" t="s">
        <v>3194</v>
      </c>
      <c r="D263" s="7" t="s">
        <v>278</v>
      </c>
      <c r="E263" s="7" t="s">
        <v>279</v>
      </c>
      <c r="F263" s="7" t="s">
        <v>563</v>
      </c>
      <c r="G263" s="8">
        <v>5300237</v>
      </c>
      <c r="H263" s="16" t="s">
        <v>3790</v>
      </c>
      <c r="I263" s="18">
        <v>0</v>
      </c>
      <c r="J263" s="19">
        <v>0</v>
      </c>
      <c r="K263" s="19">
        <v>238.464</v>
      </c>
      <c r="L263" s="19">
        <v>0</v>
      </c>
      <c r="M263" s="19">
        <v>0</v>
      </c>
      <c r="N263" s="19">
        <v>0</v>
      </c>
      <c r="O263" s="19">
        <v>0</v>
      </c>
      <c r="P263" s="19">
        <v>238.464</v>
      </c>
      <c r="Q263" s="19"/>
      <c r="R263" s="19"/>
      <c r="S263" s="19"/>
      <c r="T263" s="19"/>
      <c r="U263" s="25">
        <f t="shared" si="21"/>
        <v>476.928</v>
      </c>
      <c r="V263" s="18">
        <f t="shared" si="22"/>
        <v>59.616</v>
      </c>
      <c r="W263" s="39">
        <f t="shared" si="23"/>
        <v>2.8256614374634153E-5</v>
      </c>
      <c r="X263" s="35">
        <f t="shared" si="24"/>
        <v>70.197316948517056</v>
      </c>
      <c r="Y263" s="35"/>
      <c r="Z263" s="49">
        <f t="shared" si="25"/>
        <v>0</v>
      </c>
    </row>
    <row r="264" spans="1:26" x14ac:dyDescent="0.35">
      <c r="A264" s="6" t="s">
        <v>398</v>
      </c>
      <c r="B264" s="7" t="s">
        <v>562</v>
      </c>
      <c r="C264" s="7" t="s">
        <v>3194</v>
      </c>
      <c r="D264" s="7" t="s">
        <v>278</v>
      </c>
      <c r="E264" s="7" t="s">
        <v>279</v>
      </c>
      <c r="F264" s="7" t="s">
        <v>563</v>
      </c>
      <c r="G264" s="8">
        <v>5300431</v>
      </c>
      <c r="H264" s="16" t="s">
        <v>3791</v>
      </c>
      <c r="I264" s="18">
        <v>0</v>
      </c>
      <c r="J264" s="19">
        <v>0</v>
      </c>
      <c r="K264" s="19">
        <v>238.464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/>
      <c r="R264" s="19"/>
      <c r="S264" s="19"/>
      <c r="T264" s="19"/>
      <c r="U264" s="25">
        <f t="shared" si="21"/>
        <v>238.464</v>
      </c>
      <c r="V264" s="18">
        <f t="shared" si="22"/>
        <v>29.808</v>
      </c>
      <c r="W264" s="39">
        <f t="shared" si="23"/>
        <v>1.4128307187317076E-5</v>
      </c>
      <c r="X264" s="35">
        <f t="shared" si="24"/>
        <v>35.098658474258528</v>
      </c>
      <c r="Y264" s="35"/>
      <c r="Z264" s="49">
        <f t="shared" si="25"/>
        <v>0</v>
      </c>
    </row>
    <row r="265" spans="1:26" x14ac:dyDescent="0.35">
      <c r="A265" s="6" t="s">
        <v>398</v>
      </c>
      <c r="B265" s="7" t="s">
        <v>562</v>
      </c>
      <c r="C265" s="7" t="s">
        <v>3194</v>
      </c>
      <c r="D265" s="7" t="s">
        <v>278</v>
      </c>
      <c r="E265" s="7" t="s">
        <v>279</v>
      </c>
      <c r="F265" s="7" t="s">
        <v>563</v>
      </c>
      <c r="G265" s="8">
        <v>5300341</v>
      </c>
      <c r="H265" s="16" t="s">
        <v>3792</v>
      </c>
      <c r="I265" s="18">
        <v>0</v>
      </c>
      <c r="J265" s="19">
        <v>0</v>
      </c>
      <c r="K265" s="19">
        <v>657.52599999999995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/>
      <c r="R265" s="19"/>
      <c r="S265" s="19"/>
      <c r="T265" s="19"/>
      <c r="U265" s="25">
        <f t="shared" si="21"/>
        <v>657.52599999999995</v>
      </c>
      <c r="V265" s="18">
        <f t="shared" si="22"/>
        <v>82.190749999999994</v>
      </c>
      <c r="W265" s="39">
        <f t="shared" si="23"/>
        <v>3.8956527239532372E-5</v>
      </c>
      <c r="X265" s="35">
        <f t="shared" si="24"/>
        <v>96.778887009969282</v>
      </c>
      <c r="Y265" s="35"/>
      <c r="Z265" s="49">
        <f t="shared" si="25"/>
        <v>0</v>
      </c>
    </row>
    <row r="266" spans="1:26" x14ac:dyDescent="0.35">
      <c r="A266" s="6" t="s">
        <v>398</v>
      </c>
      <c r="B266" s="7" t="s">
        <v>562</v>
      </c>
      <c r="C266" s="7" t="s">
        <v>3194</v>
      </c>
      <c r="D266" s="7" t="s">
        <v>278</v>
      </c>
      <c r="E266" s="7" t="s">
        <v>279</v>
      </c>
      <c r="F266" s="7" t="s">
        <v>563</v>
      </c>
      <c r="G266" s="8">
        <v>5299865</v>
      </c>
      <c r="H266" s="16" t="s">
        <v>3793</v>
      </c>
      <c r="I266" s="18">
        <v>0</v>
      </c>
      <c r="J266" s="19">
        <v>0</v>
      </c>
      <c r="K266" s="19">
        <v>419.06200000000001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/>
      <c r="R266" s="19"/>
      <c r="S266" s="19"/>
      <c r="T266" s="19"/>
      <c r="U266" s="25">
        <f t="shared" si="21"/>
        <v>419.06200000000001</v>
      </c>
      <c r="V266" s="18">
        <f t="shared" si="22"/>
        <v>52.382750000000001</v>
      </c>
      <c r="W266" s="39">
        <f t="shared" si="23"/>
        <v>2.4828220052215301E-5</v>
      </c>
      <c r="X266" s="35">
        <f t="shared" si="24"/>
        <v>61.680228535710761</v>
      </c>
      <c r="Y266" s="35"/>
      <c r="Z266" s="49">
        <f t="shared" si="25"/>
        <v>0</v>
      </c>
    </row>
    <row r="267" spans="1:26" x14ac:dyDescent="0.35">
      <c r="A267" s="6" t="s">
        <v>398</v>
      </c>
      <c r="B267" s="7" t="s">
        <v>562</v>
      </c>
      <c r="C267" s="7" t="s">
        <v>3194</v>
      </c>
      <c r="D267" s="7" t="s">
        <v>278</v>
      </c>
      <c r="E267" s="7" t="s">
        <v>279</v>
      </c>
      <c r="F267" s="7" t="s">
        <v>563</v>
      </c>
      <c r="G267" s="8">
        <v>5294033</v>
      </c>
      <c r="H267" s="16" t="s">
        <v>3794</v>
      </c>
      <c r="I267" s="18">
        <v>0</v>
      </c>
      <c r="J267" s="19">
        <v>0</v>
      </c>
      <c r="K267" s="19">
        <v>419.06200000000001</v>
      </c>
      <c r="L267" s="19">
        <v>0</v>
      </c>
      <c r="M267" s="19">
        <v>0</v>
      </c>
      <c r="N267" s="19">
        <v>0</v>
      </c>
      <c r="O267" s="19">
        <v>0</v>
      </c>
      <c r="P267" s="19">
        <v>597.52099999999996</v>
      </c>
      <c r="Q267" s="19"/>
      <c r="R267" s="19"/>
      <c r="S267" s="19"/>
      <c r="T267" s="19"/>
      <c r="U267" s="25">
        <f t="shared" si="21"/>
        <v>1016.583</v>
      </c>
      <c r="V267" s="18">
        <f t="shared" si="22"/>
        <v>127.072875</v>
      </c>
      <c r="W267" s="39">
        <f t="shared" si="23"/>
        <v>6.0229623362035176E-5</v>
      </c>
      <c r="X267" s="35">
        <f t="shared" si="24"/>
        <v>149.62719541623542</v>
      </c>
      <c r="Y267" s="35"/>
      <c r="Z267" s="49">
        <f t="shared" si="25"/>
        <v>0</v>
      </c>
    </row>
    <row r="268" spans="1:26" x14ac:dyDescent="0.35">
      <c r="A268" s="6" t="s">
        <v>398</v>
      </c>
      <c r="B268" s="7" t="s">
        <v>562</v>
      </c>
      <c r="C268" s="7" t="s">
        <v>3194</v>
      </c>
      <c r="D268" s="7" t="s">
        <v>278</v>
      </c>
      <c r="E268" s="7" t="s">
        <v>279</v>
      </c>
      <c r="F268" s="7" t="s">
        <v>563</v>
      </c>
      <c r="G268" s="8">
        <v>5295243</v>
      </c>
      <c r="H268" s="16" t="s">
        <v>3795</v>
      </c>
      <c r="I268" s="18">
        <v>0</v>
      </c>
      <c r="J268" s="19">
        <v>0</v>
      </c>
      <c r="K268" s="19">
        <v>238.464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/>
      <c r="R268" s="19"/>
      <c r="S268" s="19"/>
      <c r="T268" s="19"/>
      <c r="U268" s="25">
        <f t="shared" si="21"/>
        <v>238.464</v>
      </c>
      <c r="V268" s="18">
        <f t="shared" si="22"/>
        <v>29.808</v>
      </c>
      <c r="W268" s="39">
        <f t="shared" si="23"/>
        <v>1.4128307187317076E-5</v>
      </c>
      <c r="X268" s="35">
        <f t="shared" si="24"/>
        <v>35.098658474258528</v>
      </c>
      <c r="Y268" s="35"/>
      <c r="Z268" s="49">
        <f t="shared" si="25"/>
        <v>0</v>
      </c>
    </row>
    <row r="269" spans="1:26" x14ac:dyDescent="0.35">
      <c r="A269" s="6" t="s">
        <v>398</v>
      </c>
      <c r="B269" s="7" t="s">
        <v>562</v>
      </c>
      <c r="C269" s="7" t="s">
        <v>3194</v>
      </c>
      <c r="D269" s="7" t="s">
        <v>278</v>
      </c>
      <c r="E269" s="7" t="s">
        <v>279</v>
      </c>
      <c r="F269" s="7" t="s">
        <v>563</v>
      </c>
      <c r="G269" s="8">
        <v>5292170</v>
      </c>
      <c r="H269" s="16" t="s">
        <v>3796</v>
      </c>
      <c r="I269" s="18">
        <v>0</v>
      </c>
      <c r="J269" s="19">
        <v>0</v>
      </c>
      <c r="K269" s="19">
        <v>581.64499999999998</v>
      </c>
      <c r="L269" s="19">
        <v>0</v>
      </c>
      <c r="M269" s="19">
        <v>0</v>
      </c>
      <c r="N269" s="19">
        <v>359.05700000000002</v>
      </c>
      <c r="O269" s="19">
        <v>0</v>
      </c>
      <c r="P269" s="19">
        <v>0</v>
      </c>
      <c r="Q269" s="19"/>
      <c r="R269" s="19"/>
      <c r="S269" s="19"/>
      <c r="T269" s="19"/>
      <c r="U269" s="25">
        <f t="shared" si="21"/>
        <v>940.702</v>
      </c>
      <c r="V269" s="18">
        <f t="shared" si="22"/>
        <v>117.58775</v>
      </c>
      <c r="W269" s="39">
        <f t="shared" si="23"/>
        <v>5.5733892024471402E-5</v>
      </c>
      <c r="X269" s="35">
        <f t="shared" si="24"/>
        <v>138.45854394815129</v>
      </c>
      <c r="Y269" s="35"/>
      <c r="Z269" s="49">
        <f t="shared" si="25"/>
        <v>0</v>
      </c>
    </row>
    <row r="270" spans="1:26" x14ac:dyDescent="0.35">
      <c r="A270" s="6" t="s">
        <v>398</v>
      </c>
      <c r="B270" s="7" t="s">
        <v>562</v>
      </c>
      <c r="C270" s="7" t="s">
        <v>3194</v>
      </c>
      <c r="D270" s="7" t="s">
        <v>278</v>
      </c>
      <c r="E270" s="7" t="s">
        <v>279</v>
      </c>
      <c r="F270" s="7" t="s">
        <v>563</v>
      </c>
      <c r="G270" s="8">
        <v>5299775</v>
      </c>
      <c r="H270" s="16" t="s">
        <v>3797</v>
      </c>
      <c r="I270" s="18">
        <v>0</v>
      </c>
      <c r="J270" s="19">
        <v>0</v>
      </c>
      <c r="K270" s="19">
        <v>238.464</v>
      </c>
      <c r="L270" s="19">
        <v>0</v>
      </c>
      <c r="M270" s="19">
        <v>0</v>
      </c>
      <c r="N270" s="19">
        <v>0</v>
      </c>
      <c r="O270" s="19">
        <v>0</v>
      </c>
      <c r="P270" s="19">
        <v>476.928</v>
      </c>
      <c r="Q270" s="19"/>
      <c r="R270" s="19"/>
      <c r="S270" s="19"/>
      <c r="T270" s="19"/>
      <c r="U270" s="25">
        <f t="shared" si="21"/>
        <v>715.39200000000005</v>
      </c>
      <c r="V270" s="18">
        <f t="shared" si="22"/>
        <v>89.424000000000007</v>
      </c>
      <c r="W270" s="39">
        <f t="shared" si="23"/>
        <v>4.2384921561951234E-5</v>
      </c>
      <c r="X270" s="35">
        <f t="shared" si="24"/>
        <v>105.29597542277561</v>
      </c>
      <c r="Y270" s="35"/>
      <c r="Z270" s="49">
        <f t="shared" si="25"/>
        <v>0</v>
      </c>
    </row>
    <row r="271" spans="1:26" x14ac:dyDescent="0.35">
      <c r="A271" s="6" t="s">
        <v>398</v>
      </c>
      <c r="B271" s="7" t="s">
        <v>562</v>
      </c>
      <c r="C271" s="7" t="s">
        <v>3194</v>
      </c>
      <c r="D271" s="7" t="s">
        <v>278</v>
      </c>
      <c r="E271" s="7" t="s">
        <v>279</v>
      </c>
      <c r="F271" s="7" t="s">
        <v>563</v>
      </c>
      <c r="G271" s="8">
        <v>5294310</v>
      </c>
      <c r="H271" s="16" t="s">
        <v>3798</v>
      </c>
      <c r="I271" s="18">
        <v>0</v>
      </c>
      <c r="J271" s="19">
        <v>0</v>
      </c>
      <c r="K271" s="19">
        <v>238.464</v>
      </c>
      <c r="L271" s="19">
        <v>0</v>
      </c>
      <c r="M271" s="19">
        <v>0</v>
      </c>
      <c r="N271" s="19">
        <v>0</v>
      </c>
      <c r="O271" s="19">
        <v>0</v>
      </c>
      <c r="P271" s="19">
        <v>238.464</v>
      </c>
      <c r="Q271" s="19"/>
      <c r="R271" s="19"/>
      <c r="S271" s="19"/>
      <c r="T271" s="19"/>
      <c r="U271" s="25">
        <f t="shared" si="21"/>
        <v>476.928</v>
      </c>
      <c r="V271" s="18">
        <f t="shared" si="22"/>
        <v>59.616</v>
      </c>
      <c r="W271" s="39">
        <f t="shared" si="23"/>
        <v>2.8256614374634153E-5</v>
      </c>
      <c r="X271" s="35">
        <f t="shared" si="24"/>
        <v>70.197316948517056</v>
      </c>
      <c r="Y271" s="35"/>
      <c r="Z271" s="49">
        <f t="shared" si="25"/>
        <v>0</v>
      </c>
    </row>
    <row r="272" spans="1:26" x14ac:dyDescent="0.35">
      <c r="A272" s="6" t="s">
        <v>398</v>
      </c>
      <c r="B272" s="7" t="s">
        <v>562</v>
      </c>
      <c r="C272" s="7" t="s">
        <v>3194</v>
      </c>
      <c r="D272" s="7" t="s">
        <v>278</v>
      </c>
      <c r="E272" s="7" t="s">
        <v>279</v>
      </c>
      <c r="F272" s="7" t="s">
        <v>563</v>
      </c>
      <c r="G272" s="8">
        <v>5276390</v>
      </c>
      <c r="H272" s="16" t="s">
        <v>3799</v>
      </c>
      <c r="I272" s="18">
        <v>0</v>
      </c>
      <c r="J272" s="19">
        <v>0</v>
      </c>
      <c r="K272" s="19">
        <v>238.464</v>
      </c>
      <c r="L272" s="19">
        <v>581.64499999999998</v>
      </c>
      <c r="M272" s="19">
        <v>1424.6279999999999</v>
      </c>
      <c r="N272" s="19">
        <v>1430.7840000000001</v>
      </c>
      <c r="O272" s="19">
        <v>2541.0680000000002</v>
      </c>
      <c r="P272" s="19">
        <v>597.52099999999996</v>
      </c>
      <c r="Q272" s="19"/>
      <c r="R272" s="19"/>
      <c r="S272" s="19"/>
      <c r="T272" s="19"/>
      <c r="U272" s="25">
        <f t="shared" si="21"/>
        <v>6814.11</v>
      </c>
      <c r="V272" s="18">
        <f t="shared" si="22"/>
        <v>851.76374999999996</v>
      </c>
      <c r="W272" s="39">
        <f t="shared" si="23"/>
        <v>4.0371644897413932E-4</v>
      </c>
      <c r="X272" s="35">
        <f t="shared" si="24"/>
        <v>1002.9443425256214</v>
      </c>
      <c r="Y272" s="35"/>
      <c r="Z272" s="49">
        <f t="shared" si="25"/>
        <v>0</v>
      </c>
    </row>
    <row r="273" spans="1:26" x14ac:dyDescent="0.35">
      <c r="A273" s="6" t="s">
        <v>398</v>
      </c>
      <c r="B273" s="7" t="s">
        <v>562</v>
      </c>
      <c r="C273" s="7" t="s">
        <v>3194</v>
      </c>
      <c r="D273" s="7" t="s">
        <v>278</v>
      </c>
      <c r="E273" s="7" t="s">
        <v>279</v>
      </c>
      <c r="F273" s="7" t="s">
        <v>563</v>
      </c>
      <c r="G273" s="8">
        <v>5297047</v>
      </c>
      <c r="H273" s="16" t="s">
        <v>3800</v>
      </c>
      <c r="I273" s="18">
        <v>0</v>
      </c>
      <c r="J273" s="19">
        <v>0</v>
      </c>
      <c r="K273" s="19">
        <v>238.464</v>
      </c>
      <c r="L273" s="19">
        <v>0</v>
      </c>
      <c r="M273" s="19">
        <v>0</v>
      </c>
      <c r="N273" s="19">
        <v>0</v>
      </c>
      <c r="O273" s="19">
        <v>359.05700000000002</v>
      </c>
      <c r="P273" s="19">
        <v>0</v>
      </c>
      <c r="Q273" s="19"/>
      <c r="R273" s="19"/>
      <c r="S273" s="19"/>
      <c r="T273" s="19"/>
      <c r="U273" s="25">
        <f t="shared" si="21"/>
        <v>597.52099999999996</v>
      </c>
      <c r="V273" s="18">
        <f t="shared" si="22"/>
        <v>74.690124999999995</v>
      </c>
      <c r="W273" s="39">
        <f t="shared" si="23"/>
        <v>3.5401403309819876E-5</v>
      </c>
      <c r="X273" s="35">
        <f t="shared" si="24"/>
        <v>87.946966880524656</v>
      </c>
      <c r="Y273" s="35"/>
      <c r="Z273" s="49">
        <f t="shared" si="25"/>
        <v>0</v>
      </c>
    </row>
    <row r="274" spans="1:26" x14ac:dyDescent="0.35">
      <c r="A274" s="6" t="s">
        <v>398</v>
      </c>
      <c r="B274" s="7" t="s">
        <v>562</v>
      </c>
      <c r="C274" s="7" t="s">
        <v>3194</v>
      </c>
      <c r="D274" s="7" t="s">
        <v>278</v>
      </c>
      <c r="E274" s="7" t="s">
        <v>279</v>
      </c>
      <c r="F274" s="7" t="s">
        <v>563</v>
      </c>
      <c r="G274" s="8">
        <v>5300334</v>
      </c>
      <c r="H274" s="16" t="s">
        <v>3801</v>
      </c>
      <c r="I274" s="18">
        <v>0</v>
      </c>
      <c r="J274" s="19">
        <v>0</v>
      </c>
      <c r="K274" s="19">
        <v>238.464</v>
      </c>
      <c r="L274" s="19">
        <v>0</v>
      </c>
      <c r="M274" s="19">
        <v>0</v>
      </c>
      <c r="N274" s="19">
        <v>343.18099999999998</v>
      </c>
      <c r="O274" s="19">
        <v>0</v>
      </c>
      <c r="P274" s="19">
        <v>238.464</v>
      </c>
      <c r="Q274" s="19"/>
      <c r="R274" s="19"/>
      <c r="S274" s="19"/>
      <c r="T274" s="19"/>
      <c r="U274" s="25">
        <f t="shared" si="21"/>
        <v>820.10899999999992</v>
      </c>
      <c r="V274" s="18">
        <f t="shared" si="22"/>
        <v>102.51362499999999</v>
      </c>
      <c r="W274" s="39">
        <f t="shared" si="23"/>
        <v>4.8589103089285675E-5</v>
      </c>
      <c r="X274" s="35">
        <f t="shared" si="24"/>
        <v>120.70889401614369</v>
      </c>
      <c r="Y274" s="35"/>
      <c r="Z274" s="49">
        <f t="shared" si="25"/>
        <v>0</v>
      </c>
    </row>
    <row r="275" spans="1:26" x14ac:dyDescent="0.35">
      <c r="A275" s="6" t="s">
        <v>398</v>
      </c>
      <c r="B275" s="7" t="s">
        <v>562</v>
      </c>
      <c r="C275" s="7" t="s">
        <v>3194</v>
      </c>
      <c r="D275" s="7" t="s">
        <v>278</v>
      </c>
      <c r="E275" s="7" t="s">
        <v>279</v>
      </c>
      <c r="F275" s="7" t="s">
        <v>563</v>
      </c>
      <c r="G275" s="8">
        <v>5293162</v>
      </c>
      <c r="H275" s="16" t="s">
        <v>3802</v>
      </c>
      <c r="I275" s="18">
        <v>0</v>
      </c>
      <c r="J275" s="19">
        <v>0</v>
      </c>
      <c r="K275" s="19">
        <v>476.928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/>
      <c r="R275" s="19"/>
      <c r="S275" s="19"/>
      <c r="T275" s="19"/>
      <c r="U275" s="25">
        <f t="shared" si="21"/>
        <v>476.928</v>
      </c>
      <c r="V275" s="18">
        <f t="shared" si="22"/>
        <v>59.616</v>
      </c>
      <c r="W275" s="39">
        <f t="shared" si="23"/>
        <v>2.8256614374634153E-5</v>
      </c>
      <c r="X275" s="35">
        <f t="shared" si="24"/>
        <v>70.197316948517056</v>
      </c>
      <c r="Y275" s="35"/>
      <c r="Z275" s="49">
        <f t="shared" si="25"/>
        <v>0</v>
      </c>
    </row>
    <row r="276" spans="1:26" x14ac:dyDescent="0.35">
      <c r="A276" s="6" t="s">
        <v>398</v>
      </c>
      <c r="B276" s="7" t="s">
        <v>562</v>
      </c>
      <c r="C276" s="7" t="s">
        <v>3194</v>
      </c>
      <c r="D276" s="7" t="s">
        <v>278</v>
      </c>
      <c r="E276" s="7" t="s">
        <v>279</v>
      </c>
      <c r="F276" s="7" t="s">
        <v>563</v>
      </c>
      <c r="G276" s="8">
        <v>5298527</v>
      </c>
      <c r="H276" s="16" t="s">
        <v>3803</v>
      </c>
      <c r="I276" s="18">
        <v>0</v>
      </c>
      <c r="J276" s="19">
        <v>0</v>
      </c>
      <c r="K276" s="19">
        <v>238.464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/>
      <c r="R276" s="19"/>
      <c r="S276" s="19"/>
      <c r="T276" s="19"/>
      <c r="U276" s="25">
        <f t="shared" si="21"/>
        <v>238.464</v>
      </c>
      <c r="V276" s="18">
        <f t="shared" si="22"/>
        <v>29.808</v>
      </c>
      <c r="W276" s="39">
        <f t="shared" si="23"/>
        <v>1.4128307187317076E-5</v>
      </c>
      <c r="X276" s="35">
        <f t="shared" si="24"/>
        <v>35.098658474258528</v>
      </c>
      <c r="Y276" s="35"/>
      <c r="Z276" s="49">
        <f t="shared" si="25"/>
        <v>0</v>
      </c>
    </row>
    <row r="277" spans="1:26" x14ac:dyDescent="0.35">
      <c r="A277" s="6" t="s">
        <v>398</v>
      </c>
      <c r="B277" s="7" t="s">
        <v>562</v>
      </c>
      <c r="C277" s="7" t="s">
        <v>3194</v>
      </c>
      <c r="D277" s="7" t="s">
        <v>278</v>
      </c>
      <c r="E277" s="7" t="s">
        <v>279</v>
      </c>
      <c r="F277" s="7" t="s">
        <v>563</v>
      </c>
      <c r="G277" s="8">
        <v>5293975</v>
      </c>
      <c r="H277" s="16" t="s">
        <v>3804</v>
      </c>
      <c r="I277" s="18">
        <v>0</v>
      </c>
      <c r="J277" s="19">
        <v>0</v>
      </c>
      <c r="K277" s="19">
        <v>238.464</v>
      </c>
      <c r="L277" s="19">
        <v>0</v>
      </c>
      <c r="M277" s="19">
        <v>0</v>
      </c>
      <c r="N277" s="19">
        <v>0</v>
      </c>
      <c r="O277" s="19">
        <v>0</v>
      </c>
      <c r="P277" s="19">
        <v>238.464</v>
      </c>
      <c r="Q277" s="19"/>
      <c r="R277" s="19"/>
      <c r="S277" s="19"/>
      <c r="T277" s="19"/>
      <c r="U277" s="25">
        <f t="shared" si="21"/>
        <v>476.928</v>
      </c>
      <c r="V277" s="18">
        <f t="shared" si="22"/>
        <v>59.616</v>
      </c>
      <c r="W277" s="39">
        <f t="shared" si="23"/>
        <v>2.8256614374634153E-5</v>
      </c>
      <c r="X277" s="35">
        <f t="shared" si="24"/>
        <v>70.197316948517056</v>
      </c>
      <c r="Y277" s="35"/>
      <c r="Z277" s="49">
        <f t="shared" si="25"/>
        <v>0</v>
      </c>
    </row>
    <row r="278" spans="1:26" x14ac:dyDescent="0.35">
      <c r="A278" s="6" t="s">
        <v>398</v>
      </c>
      <c r="B278" s="7" t="s">
        <v>562</v>
      </c>
      <c r="C278" s="7" t="s">
        <v>3194</v>
      </c>
      <c r="D278" s="7" t="s">
        <v>278</v>
      </c>
      <c r="E278" s="7" t="s">
        <v>279</v>
      </c>
      <c r="F278" s="7" t="s">
        <v>563</v>
      </c>
      <c r="G278" s="8">
        <v>5299744</v>
      </c>
      <c r="H278" s="16" t="s">
        <v>3805</v>
      </c>
      <c r="I278" s="18">
        <v>0</v>
      </c>
      <c r="J278" s="19">
        <v>0</v>
      </c>
      <c r="K278" s="19">
        <v>238.464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/>
      <c r="R278" s="19"/>
      <c r="S278" s="19"/>
      <c r="T278" s="19"/>
      <c r="U278" s="25">
        <f t="shared" si="21"/>
        <v>238.464</v>
      </c>
      <c r="V278" s="18">
        <f t="shared" si="22"/>
        <v>29.808</v>
      </c>
      <c r="W278" s="39">
        <f t="shared" si="23"/>
        <v>1.4128307187317076E-5</v>
      </c>
      <c r="X278" s="35">
        <f t="shared" si="24"/>
        <v>35.098658474258528</v>
      </c>
      <c r="Y278" s="35"/>
      <c r="Z278" s="49">
        <f t="shared" si="25"/>
        <v>0</v>
      </c>
    </row>
    <row r="279" spans="1:26" x14ac:dyDescent="0.35">
      <c r="A279" s="6" t="s">
        <v>398</v>
      </c>
      <c r="B279" s="7" t="s">
        <v>562</v>
      </c>
      <c r="C279" s="7" t="s">
        <v>3194</v>
      </c>
      <c r="D279" s="7" t="s">
        <v>278</v>
      </c>
      <c r="E279" s="7" t="s">
        <v>279</v>
      </c>
      <c r="F279" s="7" t="s">
        <v>563</v>
      </c>
      <c r="G279" s="8">
        <v>5139639</v>
      </c>
      <c r="H279" s="16" t="s">
        <v>3806</v>
      </c>
      <c r="I279" s="18">
        <v>0</v>
      </c>
      <c r="J279" s="19">
        <v>0</v>
      </c>
      <c r="K279" s="19">
        <v>476.928</v>
      </c>
      <c r="L279" s="19">
        <v>238.464</v>
      </c>
      <c r="M279" s="19">
        <v>0</v>
      </c>
      <c r="N279" s="19">
        <v>0</v>
      </c>
      <c r="O279" s="19">
        <v>0</v>
      </c>
      <c r="P279" s="19">
        <v>238.464</v>
      </c>
      <c r="Q279" s="19"/>
      <c r="R279" s="19"/>
      <c r="S279" s="19"/>
      <c r="T279" s="19"/>
      <c r="U279" s="25">
        <f t="shared" si="21"/>
        <v>953.85599999999999</v>
      </c>
      <c r="V279" s="18">
        <f t="shared" si="22"/>
        <v>119.232</v>
      </c>
      <c r="W279" s="39">
        <f t="shared" si="23"/>
        <v>5.6513228749268306E-5</v>
      </c>
      <c r="X279" s="35">
        <f t="shared" si="24"/>
        <v>140.39463389703411</v>
      </c>
      <c r="Y279" s="35"/>
      <c r="Z279" s="49">
        <f t="shared" si="25"/>
        <v>0</v>
      </c>
    </row>
    <row r="280" spans="1:26" x14ac:dyDescent="0.35">
      <c r="A280" s="6" t="s">
        <v>398</v>
      </c>
      <c r="B280" s="7" t="s">
        <v>562</v>
      </c>
      <c r="C280" s="7" t="s">
        <v>3194</v>
      </c>
      <c r="D280" s="7" t="s">
        <v>278</v>
      </c>
      <c r="E280" s="7" t="s">
        <v>279</v>
      </c>
      <c r="F280" s="7" t="s">
        <v>563</v>
      </c>
      <c r="G280" s="8">
        <v>5300701</v>
      </c>
      <c r="H280" s="16" t="s">
        <v>3807</v>
      </c>
      <c r="I280" s="18">
        <v>0</v>
      </c>
      <c r="J280" s="19">
        <v>0</v>
      </c>
      <c r="K280" s="19">
        <v>581.64499999999998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/>
      <c r="R280" s="19"/>
      <c r="S280" s="19"/>
      <c r="T280" s="19"/>
      <c r="U280" s="25">
        <f t="shared" si="21"/>
        <v>581.64499999999998</v>
      </c>
      <c r="V280" s="18">
        <f t="shared" si="22"/>
        <v>72.705624999999998</v>
      </c>
      <c r="W280" s="39">
        <f t="shared" si="23"/>
        <v>3.4460795901968604E-5</v>
      </c>
      <c r="X280" s="35">
        <f t="shared" si="24"/>
        <v>85.61023554188516</v>
      </c>
      <c r="Y280" s="35"/>
      <c r="Z280" s="49">
        <f t="shared" si="25"/>
        <v>0</v>
      </c>
    </row>
    <row r="281" spans="1:26" x14ac:dyDescent="0.35">
      <c r="A281" s="6" t="s">
        <v>398</v>
      </c>
      <c r="B281" s="7" t="s">
        <v>562</v>
      </c>
      <c r="C281" s="7" t="s">
        <v>3194</v>
      </c>
      <c r="D281" s="7" t="s">
        <v>278</v>
      </c>
      <c r="E281" s="7" t="s">
        <v>279</v>
      </c>
      <c r="F281" s="7" t="s">
        <v>563</v>
      </c>
      <c r="G281" s="8">
        <v>5133611</v>
      </c>
      <c r="H281" s="16" t="s">
        <v>3808</v>
      </c>
      <c r="I281" s="18">
        <v>0</v>
      </c>
      <c r="J281" s="19">
        <v>0</v>
      </c>
      <c r="K281" s="19">
        <v>476.928</v>
      </c>
      <c r="L281" s="19">
        <v>238.464</v>
      </c>
      <c r="M281" s="19">
        <v>0</v>
      </c>
      <c r="N281" s="19">
        <v>0</v>
      </c>
      <c r="O281" s="19">
        <v>0</v>
      </c>
      <c r="P281" s="19">
        <v>238.464</v>
      </c>
      <c r="Q281" s="19"/>
      <c r="R281" s="19"/>
      <c r="S281" s="19"/>
      <c r="T281" s="19"/>
      <c r="U281" s="25">
        <f t="shared" si="21"/>
        <v>953.85599999999999</v>
      </c>
      <c r="V281" s="18">
        <f t="shared" si="22"/>
        <v>119.232</v>
      </c>
      <c r="W281" s="39">
        <f t="shared" si="23"/>
        <v>5.6513228749268306E-5</v>
      </c>
      <c r="X281" s="35">
        <f t="shared" si="24"/>
        <v>140.39463389703411</v>
      </c>
      <c r="Y281" s="35"/>
      <c r="Z281" s="49">
        <f t="shared" si="25"/>
        <v>0</v>
      </c>
    </row>
    <row r="282" spans="1:26" x14ac:dyDescent="0.35">
      <c r="A282" s="6" t="s">
        <v>398</v>
      </c>
      <c r="B282" s="7" t="s">
        <v>562</v>
      </c>
      <c r="C282" s="7" t="s">
        <v>3194</v>
      </c>
      <c r="D282" s="7" t="s">
        <v>278</v>
      </c>
      <c r="E282" s="7" t="s">
        <v>279</v>
      </c>
      <c r="F282" s="7" t="s">
        <v>563</v>
      </c>
      <c r="G282" s="8">
        <v>5132269</v>
      </c>
      <c r="H282" s="16" t="s">
        <v>3809</v>
      </c>
      <c r="I282" s="18">
        <v>0</v>
      </c>
      <c r="J282" s="19">
        <v>0</v>
      </c>
      <c r="K282" s="19">
        <v>243.881</v>
      </c>
      <c r="L282" s="19">
        <v>476.928</v>
      </c>
      <c r="M282" s="19">
        <v>0</v>
      </c>
      <c r="N282" s="19">
        <v>0</v>
      </c>
      <c r="O282" s="19">
        <v>0</v>
      </c>
      <c r="P282" s="19">
        <v>0</v>
      </c>
      <c r="Q282" s="19"/>
      <c r="R282" s="19"/>
      <c r="S282" s="19"/>
      <c r="T282" s="19"/>
      <c r="U282" s="25">
        <f t="shared" si="21"/>
        <v>720.80899999999997</v>
      </c>
      <c r="V282" s="18">
        <f t="shared" si="22"/>
        <v>90.101124999999996</v>
      </c>
      <c r="W282" s="39">
        <f t="shared" si="23"/>
        <v>4.2705863255597632E-5</v>
      </c>
      <c r="X282" s="35">
        <f t="shared" si="24"/>
        <v>106.09328416940006</v>
      </c>
      <c r="Y282" s="35"/>
      <c r="Z282" s="49">
        <f t="shared" si="25"/>
        <v>0</v>
      </c>
    </row>
    <row r="283" spans="1:26" x14ac:dyDescent="0.35">
      <c r="A283" s="6" t="s">
        <v>398</v>
      </c>
      <c r="B283" s="7" t="s">
        <v>4613</v>
      </c>
      <c r="C283" s="7" t="s">
        <v>3194</v>
      </c>
      <c r="D283" s="7" t="s">
        <v>278</v>
      </c>
      <c r="E283" s="7" t="s">
        <v>279</v>
      </c>
      <c r="F283" s="7" t="s">
        <v>563</v>
      </c>
      <c r="G283" s="8">
        <v>5299069</v>
      </c>
      <c r="H283" s="16" t="s">
        <v>3810</v>
      </c>
      <c r="I283" s="18">
        <v>171.59</v>
      </c>
      <c r="J283" s="19">
        <v>0</v>
      </c>
      <c r="K283" s="19">
        <v>238.464</v>
      </c>
      <c r="L283" s="19">
        <v>238.464</v>
      </c>
      <c r="M283" s="19">
        <v>180.59800000000001</v>
      </c>
      <c r="N283" s="19">
        <v>0</v>
      </c>
      <c r="O283" s="19">
        <v>238.464</v>
      </c>
      <c r="P283" s="19">
        <v>360.12599999999998</v>
      </c>
      <c r="Q283" s="19"/>
      <c r="R283" s="19"/>
      <c r="S283" s="19"/>
      <c r="T283" s="19"/>
      <c r="U283" s="25">
        <f t="shared" si="21"/>
        <v>1427.7059999999999</v>
      </c>
      <c r="V283" s="18">
        <f t="shared" si="22"/>
        <v>178.46324999999999</v>
      </c>
      <c r="W283" s="39">
        <f t="shared" si="23"/>
        <v>8.4587480463196594E-5</v>
      </c>
      <c r="X283" s="35">
        <f t="shared" si="24"/>
        <v>210.1389110962231</v>
      </c>
      <c r="Y283" s="35"/>
      <c r="Z283" s="49">
        <f t="shared" si="25"/>
        <v>0</v>
      </c>
    </row>
    <row r="284" spans="1:26" x14ac:dyDescent="0.35">
      <c r="A284" s="6" t="s">
        <v>398</v>
      </c>
      <c r="B284" s="7" t="s">
        <v>4613</v>
      </c>
      <c r="C284" s="7" t="s">
        <v>3194</v>
      </c>
      <c r="D284" s="7" t="s">
        <v>278</v>
      </c>
      <c r="E284" s="7" t="s">
        <v>279</v>
      </c>
      <c r="F284" s="7" t="s">
        <v>563</v>
      </c>
      <c r="G284" s="8">
        <v>5299294</v>
      </c>
      <c r="H284" s="16" t="s">
        <v>3811</v>
      </c>
      <c r="I284" s="18">
        <v>531.71600000000001</v>
      </c>
      <c r="J284" s="19">
        <v>0</v>
      </c>
      <c r="K284" s="19">
        <v>1007.574</v>
      </c>
      <c r="L284" s="19">
        <v>779.18799999999999</v>
      </c>
      <c r="M284" s="19">
        <v>999.63599999999997</v>
      </c>
      <c r="N284" s="19">
        <v>531.71600000000001</v>
      </c>
      <c r="O284" s="19">
        <v>1017.652</v>
      </c>
      <c r="P284" s="19">
        <v>179.52799999999999</v>
      </c>
      <c r="Q284" s="19"/>
      <c r="R284" s="19"/>
      <c r="S284" s="19"/>
      <c r="T284" s="19"/>
      <c r="U284" s="25">
        <f t="shared" si="21"/>
        <v>5047.01</v>
      </c>
      <c r="V284" s="18">
        <f t="shared" si="22"/>
        <v>630.87625000000003</v>
      </c>
      <c r="W284" s="39">
        <f t="shared" si="23"/>
        <v>2.9902084867091538E-4</v>
      </c>
      <c r="X284" s="35">
        <f t="shared" si="24"/>
        <v>742.85124927103277</v>
      </c>
      <c r="Y284" s="35"/>
      <c r="Z284" s="49">
        <f t="shared" si="25"/>
        <v>0</v>
      </c>
    </row>
    <row r="285" spans="1:26" x14ac:dyDescent="0.35">
      <c r="A285" s="6" t="s">
        <v>398</v>
      </c>
      <c r="B285" s="7" t="s">
        <v>4613</v>
      </c>
      <c r="C285" s="7" t="s">
        <v>3194</v>
      </c>
      <c r="D285" s="7" t="s">
        <v>278</v>
      </c>
      <c r="E285" s="7" t="s">
        <v>279</v>
      </c>
      <c r="F285" s="7" t="s">
        <v>563</v>
      </c>
      <c r="G285" s="8">
        <v>5300057</v>
      </c>
      <c r="H285" s="16" t="s">
        <v>3812</v>
      </c>
      <c r="I285" s="18">
        <v>361.19600000000003</v>
      </c>
      <c r="J285" s="19">
        <v>0</v>
      </c>
      <c r="K285" s="19">
        <v>589.58199999999999</v>
      </c>
      <c r="L285" s="19">
        <v>0</v>
      </c>
      <c r="M285" s="19">
        <v>419.06200000000001</v>
      </c>
      <c r="N285" s="19">
        <v>180.59800000000001</v>
      </c>
      <c r="O285" s="19">
        <v>589.58199999999999</v>
      </c>
      <c r="P285" s="19">
        <v>598.59</v>
      </c>
      <c r="Q285" s="19"/>
      <c r="R285" s="19"/>
      <c r="S285" s="19"/>
      <c r="T285" s="19"/>
      <c r="U285" s="25">
        <f t="shared" si="21"/>
        <v>2738.61</v>
      </c>
      <c r="V285" s="18">
        <f t="shared" si="22"/>
        <v>342.32625000000002</v>
      </c>
      <c r="W285" s="39">
        <f t="shared" si="23"/>
        <v>1.6225477785434457E-4</v>
      </c>
      <c r="X285" s="35">
        <f t="shared" si="24"/>
        <v>403.08615591531287</v>
      </c>
      <c r="Y285" s="35"/>
      <c r="Z285" s="49">
        <f t="shared" si="25"/>
        <v>0</v>
      </c>
    </row>
    <row r="286" spans="1:26" x14ac:dyDescent="0.35">
      <c r="A286" s="6" t="s">
        <v>398</v>
      </c>
      <c r="B286" s="7" t="s">
        <v>4613</v>
      </c>
      <c r="C286" s="7" t="s">
        <v>3194</v>
      </c>
      <c r="D286" s="7" t="s">
        <v>278</v>
      </c>
      <c r="E286" s="7" t="s">
        <v>279</v>
      </c>
      <c r="F286" s="7" t="s">
        <v>563</v>
      </c>
      <c r="G286" s="8">
        <v>5300064</v>
      </c>
      <c r="H286" s="16" t="s">
        <v>3813</v>
      </c>
      <c r="I286" s="18">
        <v>540.72299999999996</v>
      </c>
      <c r="J286" s="19">
        <v>0</v>
      </c>
      <c r="K286" s="19">
        <v>410.05399999999997</v>
      </c>
      <c r="L286" s="19">
        <v>0</v>
      </c>
      <c r="M286" s="19">
        <v>0</v>
      </c>
      <c r="N286" s="19">
        <v>476.928</v>
      </c>
      <c r="O286" s="19">
        <v>179.52799999999999</v>
      </c>
      <c r="P286" s="19">
        <v>419.06200000000001</v>
      </c>
      <c r="Q286" s="19"/>
      <c r="R286" s="19"/>
      <c r="S286" s="19"/>
      <c r="T286" s="19"/>
      <c r="U286" s="25">
        <f t="shared" si="21"/>
        <v>2026.2950000000001</v>
      </c>
      <c r="V286" s="18">
        <f t="shared" si="22"/>
        <v>253.28687500000001</v>
      </c>
      <c r="W286" s="39">
        <f t="shared" si="23"/>
        <v>1.2005215970597095E-4</v>
      </c>
      <c r="X286" s="35">
        <f t="shared" si="24"/>
        <v>298.24307305546199</v>
      </c>
      <c r="Y286" s="35"/>
      <c r="Z286" s="49">
        <f t="shared" si="25"/>
        <v>0</v>
      </c>
    </row>
    <row r="287" spans="1:26" x14ac:dyDescent="0.35">
      <c r="A287" s="6" t="s">
        <v>398</v>
      </c>
      <c r="B287" s="7" t="s">
        <v>562</v>
      </c>
      <c r="C287" s="7" t="s">
        <v>3194</v>
      </c>
      <c r="D287" s="7" t="s">
        <v>278</v>
      </c>
      <c r="E287" s="7" t="s">
        <v>279</v>
      </c>
      <c r="F287" s="7" t="s">
        <v>563</v>
      </c>
      <c r="G287" s="8">
        <v>5301658</v>
      </c>
      <c r="H287" s="16" t="s">
        <v>3814</v>
      </c>
      <c r="I287" s="18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359.05700000000002</v>
      </c>
      <c r="O287" s="19">
        <v>762.24300000000005</v>
      </c>
      <c r="P287" s="19">
        <v>419.06200000000001</v>
      </c>
      <c r="Q287" s="19"/>
      <c r="R287" s="19"/>
      <c r="S287" s="19"/>
      <c r="T287" s="19"/>
      <c r="U287" s="25">
        <f t="shared" si="21"/>
        <v>1540.3620000000001</v>
      </c>
      <c r="V287" s="18">
        <f t="shared" si="22"/>
        <v>192.54525000000001</v>
      </c>
      <c r="W287" s="39">
        <f t="shared" si="23"/>
        <v>9.1262024941584925E-5</v>
      </c>
      <c r="X287" s="35">
        <f t="shared" si="24"/>
        <v>226.72034254531428</v>
      </c>
      <c r="Y287" s="35"/>
      <c r="Z287" s="49">
        <f t="shared" si="25"/>
        <v>0</v>
      </c>
    </row>
    <row r="288" spans="1:26" x14ac:dyDescent="0.35">
      <c r="A288" s="6" t="s">
        <v>398</v>
      </c>
      <c r="B288" s="7" t="s">
        <v>4613</v>
      </c>
      <c r="C288" s="7" t="s">
        <v>3194</v>
      </c>
      <c r="D288" s="7" t="s">
        <v>278</v>
      </c>
      <c r="E288" s="7" t="s">
        <v>279</v>
      </c>
      <c r="F288" s="7" t="s">
        <v>563</v>
      </c>
      <c r="G288" s="8">
        <v>5301672</v>
      </c>
      <c r="H288" s="16" t="s">
        <v>3815</v>
      </c>
      <c r="I288" s="18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343.18099999999998</v>
      </c>
      <c r="P288" s="19">
        <v>419.06200000000001</v>
      </c>
      <c r="Q288" s="19"/>
      <c r="R288" s="19"/>
      <c r="S288" s="19"/>
      <c r="T288" s="19"/>
      <c r="U288" s="25">
        <f t="shared" si="21"/>
        <v>762.24299999999994</v>
      </c>
      <c r="V288" s="18">
        <f t="shared" si="22"/>
        <v>95.280374999999992</v>
      </c>
      <c r="W288" s="39">
        <f t="shared" si="23"/>
        <v>4.516070876686682E-5</v>
      </c>
      <c r="X288" s="35">
        <f t="shared" si="24"/>
        <v>112.19180560333737</v>
      </c>
      <c r="Y288" s="35"/>
      <c r="Z288" s="49">
        <f t="shared" si="25"/>
        <v>0</v>
      </c>
    </row>
    <row r="289" spans="1:26" x14ac:dyDescent="0.35">
      <c r="A289" s="6" t="s">
        <v>398</v>
      </c>
      <c r="B289" s="7" t="s">
        <v>562</v>
      </c>
      <c r="C289" s="7" t="s">
        <v>3194</v>
      </c>
      <c r="D289" s="7" t="s">
        <v>278</v>
      </c>
      <c r="E289" s="7" t="s">
        <v>279</v>
      </c>
      <c r="F289" s="7" t="s">
        <v>563</v>
      </c>
      <c r="G289" s="8">
        <v>5292457</v>
      </c>
      <c r="H289" s="16" t="s">
        <v>3816</v>
      </c>
      <c r="I289" s="18">
        <v>0</v>
      </c>
      <c r="J289" s="19">
        <v>0</v>
      </c>
      <c r="K289" s="19">
        <v>238.464</v>
      </c>
      <c r="L289" s="19">
        <v>0</v>
      </c>
      <c r="M289" s="19">
        <v>1047.557</v>
      </c>
      <c r="N289" s="19">
        <v>476.928</v>
      </c>
      <c r="O289" s="19">
        <v>898.71199999999999</v>
      </c>
      <c r="P289" s="19">
        <v>419.06200000000001</v>
      </c>
      <c r="Q289" s="19"/>
      <c r="R289" s="19"/>
      <c r="S289" s="19"/>
      <c r="T289" s="19"/>
      <c r="U289" s="25">
        <f t="shared" si="21"/>
        <v>3080.723</v>
      </c>
      <c r="V289" s="18">
        <f t="shared" si="22"/>
        <v>385.09037499999999</v>
      </c>
      <c r="W289" s="39">
        <f t="shared" si="23"/>
        <v>1.8252399063604162E-4</v>
      </c>
      <c r="X289" s="35">
        <f t="shared" si="24"/>
        <v>453.44053790422527</v>
      </c>
      <c r="Y289" s="35"/>
      <c r="Z289" s="49">
        <f t="shared" si="25"/>
        <v>0</v>
      </c>
    </row>
    <row r="290" spans="1:26" x14ac:dyDescent="0.35">
      <c r="A290" s="6" t="s">
        <v>398</v>
      </c>
      <c r="B290" s="7" t="s">
        <v>4613</v>
      </c>
      <c r="C290" s="7" t="s">
        <v>3194</v>
      </c>
      <c r="D290" s="7" t="s">
        <v>278</v>
      </c>
      <c r="E290" s="7" t="s">
        <v>279</v>
      </c>
      <c r="F290" s="7" t="s">
        <v>563</v>
      </c>
      <c r="G290" s="8">
        <v>5301333</v>
      </c>
      <c r="H290" s="16" t="s">
        <v>3817</v>
      </c>
      <c r="I290" s="18">
        <v>0</v>
      </c>
      <c r="J290" s="19">
        <v>0</v>
      </c>
      <c r="K290" s="19">
        <v>0</v>
      </c>
      <c r="L290" s="19">
        <v>0</v>
      </c>
      <c r="M290" s="19">
        <v>180.59800000000001</v>
      </c>
      <c r="N290" s="19">
        <v>0</v>
      </c>
      <c r="O290" s="19">
        <v>686.36199999999997</v>
      </c>
      <c r="P290" s="19">
        <v>0</v>
      </c>
      <c r="Q290" s="19"/>
      <c r="R290" s="19"/>
      <c r="S290" s="19"/>
      <c r="T290" s="19"/>
      <c r="U290" s="25">
        <f t="shared" si="21"/>
        <v>866.96</v>
      </c>
      <c r="V290" s="18">
        <f t="shared" si="22"/>
        <v>108.37</v>
      </c>
      <c r="W290" s="39">
        <f t="shared" si="23"/>
        <v>5.1364890294201281E-5</v>
      </c>
      <c r="X290" s="35">
        <f t="shared" si="24"/>
        <v>127.6047241967055</v>
      </c>
      <c r="Y290" s="35"/>
      <c r="Z290" s="49">
        <f t="shared" si="25"/>
        <v>0</v>
      </c>
    </row>
    <row r="291" spans="1:26" x14ac:dyDescent="0.35">
      <c r="A291" s="6" t="s">
        <v>398</v>
      </c>
      <c r="B291" s="7" t="s">
        <v>562</v>
      </c>
      <c r="C291" s="7" t="s">
        <v>3194</v>
      </c>
      <c r="D291" s="7" t="s">
        <v>278</v>
      </c>
      <c r="E291" s="7" t="s">
        <v>279</v>
      </c>
      <c r="F291" s="7" t="s">
        <v>563</v>
      </c>
      <c r="G291" s="8">
        <v>5301665</v>
      </c>
      <c r="H291" s="16" t="s">
        <v>3818</v>
      </c>
      <c r="I291" s="18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966.05100000000004</v>
      </c>
      <c r="P291" s="19">
        <v>238.464</v>
      </c>
      <c r="Q291" s="19"/>
      <c r="R291" s="19"/>
      <c r="S291" s="19"/>
      <c r="T291" s="19"/>
      <c r="U291" s="25">
        <f t="shared" si="21"/>
        <v>1204.5150000000001</v>
      </c>
      <c r="V291" s="18">
        <f t="shared" si="22"/>
        <v>150.56437500000001</v>
      </c>
      <c r="W291" s="39">
        <f t="shared" si="23"/>
        <v>7.1364054665405384E-5</v>
      </c>
      <c r="X291" s="35">
        <f t="shared" si="24"/>
        <v>177.28823055941996</v>
      </c>
      <c r="Y291" s="35"/>
      <c r="Z291" s="49">
        <f t="shared" si="25"/>
        <v>0</v>
      </c>
    </row>
    <row r="292" spans="1:26" x14ac:dyDescent="0.35">
      <c r="A292" s="6" t="s">
        <v>398</v>
      </c>
      <c r="B292" s="7" t="s">
        <v>562</v>
      </c>
      <c r="C292" s="7" t="s">
        <v>3194</v>
      </c>
      <c r="D292" s="7" t="s">
        <v>278</v>
      </c>
      <c r="E292" s="7" t="s">
        <v>279</v>
      </c>
      <c r="F292" s="7" t="s">
        <v>563</v>
      </c>
      <c r="G292" s="8">
        <v>5301814</v>
      </c>
      <c r="H292" s="16" t="s">
        <v>3819</v>
      </c>
      <c r="I292" s="18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1442.979</v>
      </c>
      <c r="P292" s="19">
        <v>0</v>
      </c>
      <c r="Q292" s="19"/>
      <c r="R292" s="19"/>
      <c r="S292" s="19"/>
      <c r="T292" s="19"/>
      <c r="U292" s="25">
        <f t="shared" si="21"/>
        <v>1442.979</v>
      </c>
      <c r="V292" s="18">
        <f t="shared" si="22"/>
        <v>180.37237500000001</v>
      </c>
      <c r="W292" s="39">
        <f t="shared" si="23"/>
        <v>8.5492361852722456E-5</v>
      </c>
      <c r="X292" s="35">
        <f t="shared" si="24"/>
        <v>212.38688903367847</v>
      </c>
      <c r="Y292" s="35"/>
      <c r="Z292" s="49">
        <f t="shared" si="25"/>
        <v>0</v>
      </c>
    </row>
    <row r="293" spans="1:26" x14ac:dyDescent="0.35">
      <c r="A293" s="6" t="s">
        <v>398</v>
      </c>
      <c r="B293" s="7" t="s">
        <v>562</v>
      </c>
      <c r="C293" s="7" t="s">
        <v>3194</v>
      </c>
      <c r="D293" s="7" t="s">
        <v>278</v>
      </c>
      <c r="E293" s="7" t="s">
        <v>279</v>
      </c>
      <c r="F293" s="7" t="s">
        <v>563</v>
      </c>
      <c r="G293" s="8">
        <v>5301762</v>
      </c>
      <c r="H293" s="16" t="s">
        <v>3820</v>
      </c>
      <c r="I293" s="18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1442.979</v>
      </c>
      <c r="P293" s="19">
        <v>0</v>
      </c>
      <c r="Q293" s="19"/>
      <c r="R293" s="19"/>
      <c r="S293" s="19"/>
      <c r="T293" s="19"/>
      <c r="U293" s="25">
        <f t="shared" si="21"/>
        <v>1442.979</v>
      </c>
      <c r="V293" s="18">
        <f t="shared" si="22"/>
        <v>180.37237500000001</v>
      </c>
      <c r="W293" s="39">
        <f t="shared" si="23"/>
        <v>8.5492361852722456E-5</v>
      </c>
      <c r="X293" s="35">
        <f t="shared" si="24"/>
        <v>212.38688903367847</v>
      </c>
      <c r="Y293" s="35"/>
      <c r="Z293" s="49">
        <f t="shared" si="25"/>
        <v>0</v>
      </c>
    </row>
    <row r="294" spans="1:26" x14ac:dyDescent="0.35">
      <c r="A294" s="6" t="s">
        <v>398</v>
      </c>
      <c r="B294" s="7" t="s">
        <v>562</v>
      </c>
      <c r="C294" s="7" t="s">
        <v>3194</v>
      </c>
      <c r="D294" s="7" t="s">
        <v>278</v>
      </c>
      <c r="E294" s="7" t="s">
        <v>279</v>
      </c>
      <c r="F294" s="7" t="s">
        <v>563</v>
      </c>
      <c r="G294" s="8">
        <v>5301724</v>
      </c>
      <c r="H294" s="16" t="s">
        <v>3821</v>
      </c>
      <c r="I294" s="18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597.52099999999996</v>
      </c>
      <c r="P294" s="19">
        <v>657.52599999999995</v>
      </c>
      <c r="Q294" s="19"/>
      <c r="R294" s="19"/>
      <c r="S294" s="19"/>
      <c r="T294" s="19"/>
      <c r="U294" s="25">
        <f t="shared" si="21"/>
        <v>1255.047</v>
      </c>
      <c r="V294" s="18">
        <f t="shared" si="22"/>
        <v>156.880875</v>
      </c>
      <c r="W294" s="39">
        <f t="shared" si="23"/>
        <v>7.4357930549352248E-5</v>
      </c>
      <c r="X294" s="35">
        <f t="shared" si="24"/>
        <v>184.72585389049394</v>
      </c>
      <c r="Y294" s="35"/>
      <c r="Z294" s="49">
        <f t="shared" si="25"/>
        <v>0</v>
      </c>
    </row>
    <row r="295" spans="1:26" x14ac:dyDescent="0.35">
      <c r="A295" s="6" t="s">
        <v>398</v>
      </c>
      <c r="B295" s="7" t="s">
        <v>4613</v>
      </c>
      <c r="C295" s="7" t="s">
        <v>3194</v>
      </c>
      <c r="D295" s="7" t="s">
        <v>278</v>
      </c>
      <c r="E295" s="7" t="s">
        <v>279</v>
      </c>
      <c r="F295" s="7" t="s">
        <v>563</v>
      </c>
      <c r="G295" s="8">
        <v>5301177</v>
      </c>
      <c r="H295" s="16" t="s">
        <v>3822</v>
      </c>
      <c r="I295" s="18">
        <v>0</v>
      </c>
      <c r="J295" s="19">
        <v>0</v>
      </c>
      <c r="K295" s="19">
        <v>0</v>
      </c>
      <c r="L295" s="19">
        <v>599.65899999999999</v>
      </c>
      <c r="M295" s="19">
        <v>0</v>
      </c>
      <c r="N295" s="19">
        <v>0</v>
      </c>
      <c r="O295" s="19">
        <v>359.05700000000002</v>
      </c>
      <c r="P295" s="19">
        <v>0</v>
      </c>
      <c r="Q295" s="19"/>
      <c r="R295" s="19"/>
      <c r="S295" s="19"/>
      <c r="T295" s="19"/>
      <c r="U295" s="25">
        <f t="shared" si="21"/>
        <v>958.71600000000001</v>
      </c>
      <c r="V295" s="18">
        <f t="shared" si="22"/>
        <v>119.8395</v>
      </c>
      <c r="W295" s="39">
        <f t="shared" si="23"/>
        <v>5.6801169792488087E-5</v>
      </c>
      <c r="X295" s="35">
        <f t="shared" si="24"/>
        <v>141.10995981702581</v>
      </c>
      <c r="Y295" s="35"/>
      <c r="Z295" s="49">
        <f t="shared" si="25"/>
        <v>0</v>
      </c>
    </row>
    <row r="296" spans="1:26" x14ac:dyDescent="0.35">
      <c r="A296" s="6" t="s">
        <v>398</v>
      </c>
      <c r="B296" s="7" t="s">
        <v>4613</v>
      </c>
      <c r="C296" s="7" t="s">
        <v>3194</v>
      </c>
      <c r="D296" s="7" t="s">
        <v>278</v>
      </c>
      <c r="E296" s="7" t="s">
        <v>279</v>
      </c>
      <c r="F296" s="7" t="s">
        <v>563</v>
      </c>
      <c r="G296" s="8">
        <v>5301243</v>
      </c>
      <c r="H296" s="16" t="s">
        <v>3823</v>
      </c>
      <c r="I296" s="18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180.59800000000001</v>
      </c>
      <c r="P296" s="19">
        <v>0</v>
      </c>
      <c r="Q296" s="19"/>
      <c r="R296" s="19"/>
      <c r="S296" s="19"/>
      <c r="T296" s="19"/>
      <c r="U296" s="25">
        <f t="shared" si="21"/>
        <v>180.59800000000001</v>
      </c>
      <c r="V296" s="18">
        <f t="shared" si="22"/>
        <v>22.574750000000002</v>
      </c>
      <c r="W296" s="39">
        <f t="shared" si="23"/>
        <v>1.0699912864898222E-5</v>
      </c>
      <c r="X296" s="35">
        <f t="shared" si="24"/>
        <v>26.581570061452222</v>
      </c>
      <c r="Y296" s="35"/>
      <c r="Z296" s="49">
        <f t="shared" si="25"/>
        <v>0</v>
      </c>
    </row>
    <row r="297" spans="1:26" x14ac:dyDescent="0.35">
      <c r="A297" s="6" t="s">
        <v>398</v>
      </c>
      <c r="B297" s="7" t="s">
        <v>562</v>
      </c>
      <c r="C297" s="7" t="s">
        <v>3194</v>
      </c>
      <c r="D297" s="7" t="s">
        <v>278</v>
      </c>
      <c r="E297" s="7" t="s">
        <v>279</v>
      </c>
      <c r="F297" s="7" t="s">
        <v>563</v>
      </c>
      <c r="G297" s="8">
        <v>5133576</v>
      </c>
      <c r="H297" s="16" t="s">
        <v>3824</v>
      </c>
      <c r="I297" s="18">
        <v>0</v>
      </c>
      <c r="J297" s="19">
        <v>0</v>
      </c>
      <c r="K297" s="19">
        <v>0</v>
      </c>
      <c r="L297" s="19">
        <v>238.464</v>
      </c>
      <c r="M297" s="19">
        <v>0</v>
      </c>
      <c r="N297" s="19">
        <v>303.49700000000001</v>
      </c>
      <c r="O297" s="19">
        <v>0</v>
      </c>
      <c r="P297" s="19">
        <v>238.464</v>
      </c>
      <c r="Q297" s="19"/>
      <c r="R297" s="19"/>
      <c r="S297" s="19"/>
      <c r="T297" s="19"/>
      <c r="U297" s="25">
        <f t="shared" si="21"/>
        <v>780.42499999999995</v>
      </c>
      <c r="V297" s="18">
        <f t="shared" si="22"/>
        <v>97.553124999999994</v>
      </c>
      <c r="W297" s="39">
        <f t="shared" si="23"/>
        <v>4.6237940052426904E-5</v>
      </c>
      <c r="X297" s="35">
        <f t="shared" si="24"/>
        <v>114.86794878796469</v>
      </c>
      <c r="Y297" s="35"/>
      <c r="Z297" s="49">
        <f t="shared" si="25"/>
        <v>0</v>
      </c>
    </row>
    <row r="298" spans="1:26" x14ac:dyDescent="0.35">
      <c r="A298" s="6" t="s">
        <v>398</v>
      </c>
      <c r="B298" s="7" t="s">
        <v>4613</v>
      </c>
      <c r="C298" s="7" t="s">
        <v>3194</v>
      </c>
      <c r="D298" s="7" t="s">
        <v>278</v>
      </c>
      <c r="E298" s="7" t="s">
        <v>279</v>
      </c>
      <c r="F298" s="7" t="s">
        <v>563</v>
      </c>
      <c r="G298" s="8">
        <v>5301935</v>
      </c>
      <c r="H298" s="16" t="s">
        <v>3825</v>
      </c>
      <c r="I298" s="18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1385.1130000000001</v>
      </c>
      <c r="Q298" s="19"/>
      <c r="R298" s="19"/>
      <c r="S298" s="19"/>
      <c r="T298" s="19"/>
      <c r="U298" s="25">
        <f t="shared" si="21"/>
        <v>1385.1130000000001</v>
      </c>
      <c r="V298" s="18">
        <f t="shared" si="22"/>
        <v>173.13912500000001</v>
      </c>
      <c r="W298" s="39">
        <f t="shared" si="23"/>
        <v>8.20639675303036E-5</v>
      </c>
      <c r="X298" s="35">
        <f t="shared" si="24"/>
        <v>203.86980062087216</v>
      </c>
      <c r="Y298" s="35"/>
      <c r="Z298" s="49">
        <f t="shared" si="25"/>
        <v>0</v>
      </c>
    </row>
    <row r="299" spans="1:26" x14ac:dyDescent="0.35">
      <c r="A299" s="6" t="s">
        <v>398</v>
      </c>
      <c r="B299" s="7" t="s">
        <v>562</v>
      </c>
      <c r="C299" s="7" t="s">
        <v>3194</v>
      </c>
      <c r="D299" s="7" t="s">
        <v>278</v>
      </c>
      <c r="E299" s="7" t="s">
        <v>279</v>
      </c>
      <c r="F299" s="7" t="s">
        <v>563</v>
      </c>
      <c r="G299" s="8">
        <v>5295153</v>
      </c>
      <c r="H299" s="16" t="s">
        <v>3826</v>
      </c>
      <c r="I299" s="18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1137.1759999999999</v>
      </c>
      <c r="Q299" s="19"/>
      <c r="R299" s="19"/>
      <c r="S299" s="19"/>
      <c r="T299" s="19"/>
      <c r="U299" s="25">
        <f t="shared" si="21"/>
        <v>1137.1759999999999</v>
      </c>
      <c r="V299" s="18">
        <f t="shared" si="22"/>
        <v>142.14699999999999</v>
      </c>
      <c r="W299" s="39">
        <f t="shared" si="23"/>
        <v>6.7374412297220896E-5</v>
      </c>
      <c r="X299" s="35">
        <f t="shared" si="24"/>
        <v>167.37684534824299</v>
      </c>
      <c r="Y299" s="35"/>
      <c r="Z299" s="49">
        <f t="shared" si="25"/>
        <v>0</v>
      </c>
    </row>
    <row r="300" spans="1:26" x14ac:dyDescent="0.35">
      <c r="A300" s="6" t="s">
        <v>398</v>
      </c>
      <c r="B300" s="7" t="s">
        <v>562</v>
      </c>
      <c r="C300" s="7" t="s">
        <v>3194</v>
      </c>
      <c r="D300" s="7" t="s">
        <v>278</v>
      </c>
      <c r="E300" s="7" t="s">
        <v>279</v>
      </c>
      <c r="F300" s="7" t="s">
        <v>563</v>
      </c>
      <c r="G300" s="8">
        <v>5335510</v>
      </c>
      <c r="H300" s="16" t="s">
        <v>3827</v>
      </c>
      <c r="I300" s="18">
        <v>0</v>
      </c>
      <c r="J300" s="19">
        <v>0</v>
      </c>
      <c r="K300" s="19">
        <v>0</v>
      </c>
      <c r="L300" s="19">
        <v>-2.9103830456733704E-14</v>
      </c>
      <c r="M300" s="19">
        <v>0</v>
      </c>
      <c r="N300" s="19">
        <v>0</v>
      </c>
      <c r="O300" s="19">
        <v>0</v>
      </c>
      <c r="P300" s="19">
        <v>238.464</v>
      </c>
      <c r="Q300" s="19"/>
      <c r="R300" s="19"/>
      <c r="S300" s="19"/>
      <c r="T300" s="19"/>
      <c r="U300" s="25">
        <f t="shared" si="21"/>
        <v>238.46399999999997</v>
      </c>
      <c r="V300" s="18">
        <f t="shared" si="22"/>
        <v>29.807999999999996</v>
      </c>
      <c r="W300" s="39">
        <f t="shared" si="23"/>
        <v>1.4128307187317075E-5</v>
      </c>
      <c r="X300" s="35">
        <f t="shared" si="24"/>
        <v>35.098658474258528</v>
      </c>
      <c r="Y300" s="35"/>
      <c r="Z300" s="49">
        <f t="shared" si="25"/>
        <v>0</v>
      </c>
    </row>
    <row r="301" spans="1:26" x14ac:dyDescent="0.35">
      <c r="A301" s="6" t="s">
        <v>398</v>
      </c>
      <c r="B301" s="7" t="s">
        <v>562</v>
      </c>
      <c r="C301" s="7" t="s">
        <v>3194</v>
      </c>
      <c r="D301" s="7" t="s">
        <v>278</v>
      </c>
      <c r="E301" s="7" t="s">
        <v>279</v>
      </c>
      <c r="F301" s="7" t="s">
        <v>563</v>
      </c>
      <c r="G301" s="8">
        <v>5296965</v>
      </c>
      <c r="H301" s="16" t="s">
        <v>3828</v>
      </c>
      <c r="I301" s="18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419.06200000000001</v>
      </c>
      <c r="Q301" s="19"/>
      <c r="R301" s="19"/>
      <c r="S301" s="19"/>
      <c r="T301" s="19"/>
      <c r="U301" s="25">
        <f t="shared" si="21"/>
        <v>419.06200000000001</v>
      </c>
      <c r="V301" s="18">
        <f t="shared" si="22"/>
        <v>52.382750000000001</v>
      </c>
      <c r="W301" s="39">
        <f t="shared" si="23"/>
        <v>2.4828220052215301E-5</v>
      </c>
      <c r="X301" s="35">
        <f t="shared" si="24"/>
        <v>61.680228535710761</v>
      </c>
      <c r="Y301" s="35"/>
      <c r="Z301" s="49">
        <f t="shared" si="25"/>
        <v>0</v>
      </c>
    </row>
    <row r="302" spans="1:26" x14ac:dyDescent="0.35">
      <c r="A302" s="6" t="s">
        <v>398</v>
      </c>
      <c r="B302" s="7" t="s">
        <v>562</v>
      </c>
      <c r="C302" s="7" t="s">
        <v>3194</v>
      </c>
      <c r="D302" s="7" t="s">
        <v>278</v>
      </c>
      <c r="E302" s="7" t="s">
        <v>279</v>
      </c>
      <c r="F302" s="7" t="s">
        <v>563</v>
      </c>
      <c r="G302" s="8">
        <v>5333903</v>
      </c>
      <c r="H302" s="16" t="s">
        <v>3829</v>
      </c>
      <c r="I302" s="18">
        <v>0</v>
      </c>
      <c r="J302" s="19">
        <v>0</v>
      </c>
      <c r="K302" s="19">
        <v>0</v>
      </c>
      <c r="L302" s="19">
        <v>238.464</v>
      </c>
      <c r="M302" s="19">
        <v>359.05700000000002</v>
      </c>
      <c r="N302" s="19">
        <v>0</v>
      </c>
      <c r="O302" s="19">
        <v>0</v>
      </c>
      <c r="P302" s="19">
        <v>180.59800000000001</v>
      </c>
      <c r="Q302" s="19"/>
      <c r="R302" s="19"/>
      <c r="S302" s="19"/>
      <c r="T302" s="19"/>
      <c r="U302" s="25">
        <f t="shared" si="21"/>
        <v>778.11899999999991</v>
      </c>
      <c r="V302" s="18">
        <f t="shared" si="22"/>
        <v>97.264874999999989</v>
      </c>
      <c r="W302" s="39">
        <f t="shared" si="23"/>
        <v>4.6101316174718091E-5</v>
      </c>
      <c r="X302" s="35">
        <f t="shared" si="24"/>
        <v>114.52853694197687</v>
      </c>
      <c r="Y302" s="35"/>
      <c r="Z302" s="49">
        <f t="shared" si="25"/>
        <v>0</v>
      </c>
    </row>
    <row r="303" spans="1:26" x14ac:dyDescent="0.35">
      <c r="A303" s="6" t="s">
        <v>398</v>
      </c>
      <c r="B303" s="7" t="s">
        <v>562</v>
      </c>
      <c r="C303" s="7" t="s">
        <v>3194</v>
      </c>
      <c r="D303" s="7" t="s">
        <v>278</v>
      </c>
      <c r="E303" s="7" t="s">
        <v>279</v>
      </c>
      <c r="F303" s="7" t="s">
        <v>563</v>
      </c>
      <c r="G303" s="8">
        <v>5296806</v>
      </c>
      <c r="H303" s="16" t="s">
        <v>3830</v>
      </c>
      <c r="I303" s="18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180.59800000000001</v>
      </c>
      <c r="Q303" s="19"/>
      <c r="R303" s="19"/>
      <c r="S303" s="19"/>
      <c r="T303" s="19"/>
      <c r="U303" s="25">
        <f t="shared" si="21"/>
        <v>180.59800000000001</v>
      </c>
      <c r="V303" s="18">
        <f t="shared" si="22"/>
        <v>22.574750000000002</v>
      </c>
      <c r="W303" s="39">
        <f t="shared" si="23"/>
        <v>1.0699912864898222E-5</v>
      </c>
      <c r="X303" s="35">
        <f t="shared" si="24"/>
        <v>26.581570061452222</v>
      </c>
      <c r="Y303" s="35"/>
      <c r="Z303" s="49">
        <f t="shared" si="25"/>
        <v>0</v>
      </c>
    </row>
    <row r="304" spans="1:26" x14ac:dyDescent="0.35">
      <c r="A304" s="6" t="s">
        <v>398</v>
      </c>
      <c r="B304" s="7" t="s">
        <v>4613</v>
      </c>
      <c r="C304" s="7" t="s">
        <v>3194</v>
      </c>
      <c r="D304" s="7" t="s">
        <v>278</v>
      </c>
      <c r="E304" s="7" t="s">
        <v>279</v>
      </c>
      <c r="F304" s="7" t="s">
        <v>563</v>
      </c>
      <c r="G304" s="8">
        <v>5302048</v>
      </c>
      <c r="H304" s="16" t="s">
        <v>3831</v>
      </c>
      <c r="I304" s="18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598.59</v>
      </c>
      <c r="Q304" s="19"/>
      <c r="R304" s="19"/>
      <c r="S304" s="19"/>
      <c r="T304" s="19"/>
      <c r="U304" s="25">
        <f t="shared" si="21"/>
        <v>598.59</v>
      </c>
      <c r="V304" s="18">
        <f t="shared" si="22"/>
        <v>74.823750000000004</v>
      </c>
      <c r="W304" s="39">
        <f t="shared" si="23"/>
        <v>3.5464738489902583E-5</v>
      </c>
      <c r="X304" s="35">
        <f t="shared" si="24"/>
        <v>88.104309145642176</v>
      </c>
      <c r="Y304" s="35"/>
      <c r="Z304" s="49">
        <f t="shared" si="25"/>
        <v>0</v>
      </c>
    </row>
    <row r="305" spans="1:26" x14ac:dyDescent="0.35">
      <c r="A305" s="6" t="s">
        <v>398</v>
      </c>
      <c r="B305" s="7" t="s">
        <v>562</v>
      </c>
      <c r="C305" s="7" t="s">
        <v>3194</v>
      </c>
      <c r="D305" s="7" t="s">
        <v>278</v>
      </c>
      <c r="E305" s="7" t="s">
        <v>279</v>
      </c>
      <c r="F305" s="7" t="s">
        <v>563</v>
      </c>
      <c r="G305" s="8">
        <v>5301340</v>
      </c>
      <c r="H305" s="16" t="s">
        <v>3832</v>
      </c>
      <c r="I305" s="18">
        <v>0</v>
      </c>
      <c r="J305" s="19">
        <v>0</v>
      </c>
      <c r="K305" s="19">
        <v>0</v>
      </c>
      <c r="L305" s="19">
        <v>0</v>
      </c>
      <c r="M305" s="19">
        <v>843.15200000000004</v>
      </c>
      <c r="N305" s="19">
        <v>0</v>
      </c>
      <c r="O305" s="19">
        <v>0</v>
      </c>
      <c r="P305" s="19">
        <v>484.09500000000003</v>
      </c>
      <c r="Q305" s="19"/>
      <c r="R305" s="19"/>
      <c r="S305" s="19"/>
      <c r="T305" s="19"/>
      <c r="U305" s="25">
        <f t="shared" si="21"/>
        <v>1327.2470000000001</v>
      </c>
      <c r="V305" s="18">
        <f t="shared" si="22"/>
        <v>165.90587500000001</v>
      </c>
      <c r="W305" s="39">
        <f t="shared" si="23"/>
        <v>7.8635573207884758E-5</v>
      </c>
      <c r="X305" s="35">
        <f t="shared" si="24"/>
        <v>195.35271220806587</v>
      </c>
      <c r="Y305" s="35"/>
      <c r="Z305" s="49">
        <f t="shared" si="25"/>
        <v>0</v>
      </c>
    </row>
    <row r="306" spans="1:26" x14ac:dyDescent="0.35">
      <c r="A306" s="6" t="s">
        <v>398</v>
      </c>
      <c r="B306" s="7" t="s">
        <v>562</v>
      </c>
      <c r="C306" s="7" t="s">
        <v>3194</v>
      </c>
      <c r="D306" s="7" t="s">
        <v>278</v>
      </c>
      <c r="E306" s="7" t="s">
        <v>279</v>
      </c>
      <c r="F306" s="7" t="s">
        <v>563</v>
      </c>
      <c r="G306" s="8">
        <v>5132252</v>
      </c>
      <c r="H306" s="16" t="s">
        <v>3833</v>
      </c>
      <c r="I306" s="18">
        <v>0</v>
      </c>
      <c r="J306" s="19">
        <v>0</v>
      </c>
      <c r="K306" s="19">
        <v>0</v>
      </c>
      <c r="L306" s="19">
        <v>238.464</v>
      </c>
      <c r="M306" s="19">
        <v>243.881</v>
      </c>
      <c r="N306" s="19">
        <v>0</v>
      </c>
      <c r="O306" s="19">
        <v>0</v>
      </c>
      <c r="P306" s="19">
        <v>359.05700000000002</v>
      </c>
      <c r="Q306" s="19"/>
      <c r="R306" s="19"/>
      <c r="S306" s="19"/>
      <c r="T306" s="19"/>
      <c r="U306" s="25">
        <f t="shared" si="21"/>
        <v>841.40200000000004</v>
      </c>
      <c r="V306" s="18">
        <f t="shared" si="22"/>
        <v>105.17525000000001</v>
      </c>
      <c r="W306" s="39">
        <f t="shared" si="23"/>
        <v>4.9850652190783366E-5</v>
      </c>
      <c r="X306" s="35">
        <f t="shared" si="24"/>
        <v>123.84293410140768</v>
      </c>
      <c r="Y306" s="35"/>
      <c r="Z306" s="49">
        <f t="shared" si="25"/>
        <v>0</v>
      </c>
    </row>
    <row r="307" spans="1:26" x14ac:dyDescent="0.35">
      <c r="A307" s="6" t="s">
        <v>398</v>
      </c>
      <c r="B307" s="7" t="s">
        <v>562</v>
      </c>
      <c r="C307" s="7" t="s">
        <v>3194</v>
      </c>
      <c r="D307" s="7" t="s">
        <v>278</v>
      </c>
      <c r="E307" s="7" t="s">
        <v>279</v>
      </c>
      <c r="F307" s="7"/>
      <c r="G307" s="8">
        <v>5270929</v>
      </c>
      <c r="H307" s="16" t="s">
        <v>4584</v>
      </c>
      <c r="I307" s="18">
        <v>0</v>
      </c>
      <c r="J307" s="19">
        <v>0</v>
      </c>
      <c r="K307" s="19">
        <v>0</v>
      </c>
      <c r="L307" s="19">
        <v>657.52599999999995</v>
      </c>
      <c r="M307" s="19">
        <v>0</v>
      </c>
      <c r="N307" s="19">
        <v>0</v>
      </c>
      <c r="O307" s="19">
        <v>0</v>
      </c>
      <c r="P307" s="19">
        <v>0</v>
      </c>
      <c r="Q307" s="19"/>
      <c r="R307" s="19"/>
      <c r="S307" s="19"/>
      <c r="T307" s="19"/>
      <c r="U307" s="25">
        <f t="shared" si="21"/>
        <v>657.52599999999995</v>
      </c>
      <c r="V307" s="18">
        <f t="shared" si="22"/>
        <v>82.190749999999994</v>
      </c>
      <c r="W307" s="39">
        <f t="shared" si="23"/>
        <v>3.8956527239532372E-5</v>
      </c>
      <c r="X307" s="35">
        <f t="shared" si="24"/>
        <v>96.778887009969282</v>
      </c>
      <c r="Y307" s="35"/>
      <c r="Z307" s="49">
        <f t="shared" si="25"/>
        <v>0</v>
      </c>
    </row>
    <row r="308" spans="1:26" x14ac:dyDescent="0.35">
      <c r="A308" s="6" t="s">
        <v>398</v>
      </c>
      <c r="B308" s="7" t="s">
        <v>416</v>
      </c>
      <c r="C308" s="7" t="s">
        <v>3194</v>
      </c>
      <c r="D308" s="7" t="s">
        <v>278</v>
      </c>
      <c r="E308" s="7" t="s">
        <v>279</v>
      </c>
      <c r="F308" s="7"/>
      <c r="G308" s="8">
        <v>5334957</v>
      </c>
      <c r="H308" s="16" t="s">
        <v>478</v>
      </c>
      <c r="I308" s="18">
        <v>0</v>
      </c>
      <c r="J308" s="19">
        <v>953.85599999999999</v>
      </c>
      <c r="K308" s="19">
        <v>2048.0549999999998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/>
      <c r="R308" s="19"/>
      <c r="S308" s="19"/>
      <c r="T308" s="19"/>
      <c r="U308" s="25">
        <f t="shared" si="21"/>
        <v>3001.9110000000001</v>
      </c>
      <c r="V308" s="18">
        <f t="shared" si="22"/>
        <v>375.23887500000001</v>
      </c>
      <c r="W308" s="39">
        <f t="shared" si="23"/>
        <v>1.7785460596562246E-4</v>
      </c>
      <c r="X308" s="35">
        <f t="shared" si="24"/>
        <v>441.84048308809673</v>
      </c>
      <c r="Y308" s="35"/>
      <c r="Z308" s="49">
        <f t="shared" si="25"/>
        <v>0</v>
      </c>
    </row>
    <row r="309" spans="1:26" x14ac:dyDescent="0.35">
      <c r="A309" s="6" t="s">
        <v>398</v>
      </c>
      <c r="B309" s="7" t="s">
        <v>416</v>
      </c>
      <c r="C309" s="7" t="s">
        <v>3194</v>
      </c>
      <c r="D309" s="7" t="s">
        <v>278</v>
      </c>
      <c r="E309" s="7" t="s">
        <v>279</v>
      </c>
      <c r="F309" s="7"/>
      <c r="G309" s="8">
        <v>5120198</v>
      </c>
      <c r="H309" s="16" t="s">
        <v>513</v>
      </c>
      <c r="I309" s="18">
        <v>1179.1659999999999</v>
      </c>
      <c r="J309" s="19">
        <v>4887.5280000000002</v>
      </c>
      <c r="K309" s="19">
        <v>1446.479</v>
      </c>
      <c r="L309" s="19">
        <v>2271.2395999999999</v>
      </c>
      <c r="M309" s="19">
        <v>646.678</v>
      </c>
      <c r="N309" s="19">
        <v>1869.7639999999999</v>
      </c>
      <c r="O309" s="19">
        <v>2472.5340000000001</v>
      </c>
      <c r="P309" s="19">
        <v>3016.7049999999999</v>
      </c>
      <c r="Q309" s="19"/>
      <c r="R309" s="19"/>
      <c r="S309" s="19"/>
      <c r="T309" s="19"/>
      <c r="U309" s="25">
        <f t="shared" si="21"/>
        <v>17790.0936</v>
      </c>
      <c r="V309" s="18">
        <f t="shared" si="22"/>
        <v>2223.7617</v>
      </c>
      <c r="W309" s="39">
        <f t="shared" si="23"/>
        <v>1.0540119568233509E-3</v>
      </c>
      <c r="X309" s="35">
        <f t="shared" si="24"/>
        <v>2618.4598911848016</v>
      </c>
      <c r="Y309" s="35"/>
      <c r="Z309" s="49">
        <f t="shared" si="25"/>
        <v>0</v>
      </c>
    </row>
    <row r="310" spans="1:26" x14ac:dyDescent="0.35">
      <c r="A310" s="6" t="s">
        <v>398</v>
      </c>
      <c r="B310" s="7" t="s">
        <v>416</v>
      </c>
      <c r="C310" s="7" t="s">
        <v>3194</v>
      </c>
      <c r="D310" s="7" t="s">
        <v>278</v>
      </c>
      <c r="E310" s="7" t="s">
        <v>279</v>
      </c>
      <c r="F310" s="7"/>
      <c r="G310" s="8">
        <v>5129618</v>
      </c>
      <c r="H310" s="16" t="s">
        <v>517</v>
      </c>
      <c r="I310" s="18">
        <v>950.17600000000004</v>
      </c>
      <c r="J310" s="19">
        <v>1941.577</v>
      </c>
      <c r="K310" s="19">
        <v>2189.5149999999999</v>
      </c>
      <c r="L310" s="19">
        <v>2395.4749999999999</v>
      </c>
      <c r="M310" s="19">
        <v>1917.84</v>
      </c>
      <c r="N310" s="19">
        <v>850.875</v>
      </c>
      <c r="O310" s="19">
        <v>423.40899999999999</v>
      </c>
      <c r="P310" s="19">
        <v>2201.4369999999999</v>
      </c>
      <c r="Q310" s="19"/>
      <c r="R310" s="19"/>
      <c r="S310" s="19"/>
      <c r="T310" s="19"/>
      <c r="U310" s="25">
        <f t="shared" si="21"/>
        <v>12870.304</v>
      </c>
      <c r="V310" s="18">
        <f t="shared" si="22"/>
        <v>1608.788</v>
      </c>
      <c r="W310" s="39">
        <f t="shared" si="23"/>
        <v>7.6252855150528269E-4</v>
      </c>
      <c r="X310" s="35">
        <f t="shared" si="24"/>
        <v>1894.3337550149436</v>
      </c>
      <c r="Y310" s="35"/>
      <c r="Z310" s="49">
        <f t="shared" si="25"/>
        <v>0</v>
      </c>
    </row>
    <row r="311" spans="1:26" x14ac:dyDescent="0.35">
      <c r="A311" s="6" t="s">
        <v>398</v>
      </c>
      <c r="B311" s="7" t="s">
        <v>416</v>
      </c>
      <c r="C311" s="7" t="s">
        <v>3194</v>
      </c>
      <c r="D311" s="7" t="s">
        <v>278</v>
      </c>
      <c r="E311" s="7" t="s">
        <v>279</v>
      </c>
      <c r="F311" s="7"/>
      <c r="G311" s="8">
        <v>5271485</v>
      </c>
      <c r="H311" s="16" t="s">
        <v>519</v>
      </c>
      <c r="I311" s="18">
        <v>1297.037</v>
      </c>
      <c r="J311" s="19">
        <v>3202.9870000000001</v>
      </c>
      <c r="K311" s="19">
        <v>964.69100000000003</v>
      </c>
      <c r="L311" s="19">
        <v>3977.9949999999999</v>
      </c>
      <c r="M311" s="19">
        <v>2371.4859999999999</v>
      </c>
      <c r="N311" s="19">
        <v>243.881</v>
      </c>
      <c r="O311" s="19">
        <v>1022.465</v>
      </c>
      <c r="P311" s="19">
        <v>2841.915</v>
      </c>
      <c r="Q311" s="19"/>
      <c r="R311" s="19"/>
      <c r="S311" s="19"/>
      <c r="T311" s="19"/>
      <c r="U311" s="25">
        <f t="shared" si="21"/>
        <v>15922.456999999999</v>
      </c>
      <c r="V311" s="18">
        <f t="shared" si="22"/>
        <v>1990.3071249999998</v>
      </c>
      <c r="W311" s="39">
        <f t="shared" si="23"/>
        <v>9.4335985168766392E-4</v>
      </c>
      <c r="X311" s="35">
        <f t="shared" si="24"/>
        <v>2343.56917737716</v>
      </c>
      <c r="Y311" s="35"/>
      <c r="Z311" s="49">
        <f t="shared" si="25"/>
        <v>0</v>
      </c>
    </row>
    <row r="312" spans="1:26" x14ac:dyDescent="0.35">
      <c r="A312" s="6" t="s">
        <v>398</v>
      </c>
      <c r="B312" s="7" t="s">
        <v>416</v>
      </c>
      <c r="C312" s="7" t="s">
        <v>3194</v>
      </c>
      <c r="D312" s="7" t="s">
        <v>278</v>
      </c>
      <c r="E312" s="7" t="s">
        <v>279</v>
      </c>
      <c r="F312" s="7"/>
      <c r="G312" s="8">
        <v>5290864</v>
      </c>
      <c r="H312" s="16" t="s">
        <v>520</v>
      </c>
      <c r="I312" s="18">
        <v>476.928</v>
      </c>
      <c r="J312" s="19">
        <v>1757.3109999999999</v>
      </c>
      <c r="K312" s="19">
        <v>1094.7570000000001</v>
      </c>
      <c r="L312" s="19">
        <v>662.94240000000002</v>
      </c>
      <c r="M312" s="19">
        <v>2402.4728</v>
      </c>
      <c r="N312" s="19">
        <v>606.99400000000003</v>
      </c>
      <c r="O312" s="19">
        <v>1571.684</v>
      </c>
      <c r="P312" s="19">
        <v>1869.596</v>
      </c>
      <c r="Q312" s="19"/>
      <c r="R312" s="19"/>
      <c r="S312" s="19"/>
      <c r="T312" s="19"/>
      <c r="U312" s="25">
        <f t="shared" si="21"/>
        <v>10442.6852</v>
      </c>
      <c r="V312" s="18">
        <f t="shared" si="22"/>
        <v>1305.33565</v>
      </c>
      <c r="W312" s="39">
        <f t="shared" si="23"/>
        <v>6.18699109157146E-4</v>
      </c>
      <c r="X312" s="35">
        <f t="shared" si="24"/>
        <v>1537.0212752826178</v>
      </c>
      <c r="Y312" s="35"/>
      <c r="Z312" s="49">
        <f t="shared" si="25"/>
        <v>0</v>
      </c>
    </row>
    <row r="313" spans="1:26" x14ac:dyDescent="0.35">
      <c r="A313" s="6" t="s">
        <v>398</v>
      </c>
      <c r="B313" s="7" t="s">
        <v>416</v>
      </c>
      <c r="C313" s="7" t="s">
        <v>3194</v>
      </c>
      <c r="D313" s="7" t="s">
        <v>278</v>
      </c>
      <c r="E313" s="7" t="s">
        <v>279</v>
      </c>
      <c r="F313" s="7"/>
      <c r="G313" s="8">
        <v>5334265</v>
      </c>
      <c r="H313" s="16" t="s">
        <v>527</v>
      </c>
      <c r="I313" s="18">
        <v>1157.6389999999999</v>
      </c>
      <c r="J313" s="19">
        <v>2124.482</v>
      </c>
      <c r="K313" s="19">
        <v>2720.6410000000001</v>
      </c>
      <c r="L313" s="19">
        <v>3303.1990000000001</v>
      </c>
      <c r="M313" s="19">
        <v>1348.9159999999999</v>
      </c>
      <c r="N313" s="19">
        <v>1855.249</v>
      </c>
      <c r="O313" s="19">
        <v>2041.9190000000001</v>
      </c>
      <c r="P313" s="19">
        <v>3193.098</v>
      </c>
      <c r="Q313" s="19"/>
      <c r="R313" s="19"/>
      <c r="S313" s="19"/>
      <c r="T313" s="19"/>
      <c r="U313" s="25">
        <f t="shared" si="21"/>
        <v>17745.143</v>
      </c>
      <c r="V313" s="18">
        <f t="shared" si="22"/>
        <v>2218.142875</v>
      </c>
      <c r="W313" s="39">
        <f t="shared" si="23"/>
        <v>1.0513487628609321E-3</v>
      </c>
      <c r="X313" s="35">
        <f t="shared" si="24"/>
        <v>2611.8437740450527</v>
      </c>
      <c r="Y313" s="35"/>
      <c r="Z313" s="49">
        <f t="shared" si="25"/>
        <v>0</v>
      </c>
    </row>
    <row r="314" spans="1:26" x14ac:dyDescent="0.35">
      <c r="A314" s="6" t="s">
        <v>398</v>
      </c>
      <c r="B314" s="7" t="s">
        <v>416</v>
      </c>
      <c r="C314" s="7" t="s">
        <v>3194</v>
      </c>
      <c r="D314" s="7" t="s">
        <v>278</v>
      </c>
      <c r="E314" s="7" t="s">
        <v>279</v>
      </c>
      <c r="F314" s="7"/>
      <c r="G314" s="8">
        <v>5330366</v>
      </c>
      <c r="H314" s="16" t="s">
        <v>535</v>
      </c>
      <c r="I314" s="18">
        <v>1063.433</v>
      </c>
      <c r="J314" s="19">
        <v>6095.8980000000001</v>
      </c>
      <c r="K314" s="19">
        <v>1299.1289999999999</v>
      </c>
      <c r="L314" s="19">
        <v>2875.8879999999999</v>
      </c>
      <c r="M314" s="19">
        <v>2274.4337999999998</v>
      </c>
      <c r="N314" s="19">
        <v>2245.962</v>
      </c>
      <c r="O314" s="19">
        <v>3920.25</v>
      </c>
      <c r="P314" s="19">
        <v>3963.5039999999999</v>
      </c>
      <c r="Q314" s="19"/>
      <c r="R314" s="19"/>
      <c r="S314" s="19"/>
      <c r="T314" s="19"/>
      <c r="U314" s="25">
        <f t="shared" si="21"/>
        <v>23738.497799999997</v>
      </c>
      <c r="V314" s="18">
        <f t="shared" si="22"/>
        <v>2967.3122249999997</v>
      </c>
      <c r="W314" s="39">
        <f t="shared" si="23"/>
        <v>1.4064378232515205E-3</v>
      </c>
      <c r="X314" s="35">
        <f t="shared" si="24"/>
        <v>3493.9841107007242</v>
      </c>
      <c r="Y314" s="35"/>
      <c r="Z314" s="49">
        <f t="shared" si="25"/>
        <v>0</v>
      </c>
    </row>
    <row r="315" spans="1:26" x14ac:dyDescent="0.35">
      <c r="A315" s="6" t="s">
        <v>398</v>
      </c>
      <c r="B315" s="7" t="s">
        <v>416</v>
      </c>
      <c r="C315" s="7" t="s">
        <v>3194</v>
      </c>
      <c r="D315" s="7" t="s">
        <v>278</v>
      </c>
      <c r="E315" s="7" t="s">
        <v>279</v>
      </c>
      <c r="F315" s="7"/>
      <c r="G315" s="8">
        <v>5279494</v>
      </c>
      <c r="H315" s="16" t="s">
        <v>558</v>
      </c>
      <c r="I315" s="18">
        <v>0</v>
      </c>
      <c r="J315" s="19">
        <v>1248.2560000000001</v>
      </c>
      <c r="K315" s="19">
        <v>1932.8789999999999</v>
      </c>
      <c r="L315" s="19">
        <v>3867.51</v>
      </c>
      <c r="M315" s="19">
        <v>179.52799999999999</v>
      </c>
      <c r="N315" s="19">
        <v>243.881</v>
      </c>
      <c r="O315" s="19">
        <v>868.50099999999998</v>
      </c>
      <c r="P315" s="19">
        <v>238.464</v>
      </c>
      <c r="Q315" s="19"/>
      <c r="R315" s="19"/>
      <c r="S315" s="19"/>
      <c r="T315" s="19"/>
      <c r="U315" s="25">
        <f t="shared" si="21"/>
        <v>8579.0190000000002</v>
      </c>
      <c r="V315" s="18">
        <f t="shared" si="22"/>
        <v>1072.377375</v>
      </c>
      <c r="W315" s="39">
        <f t="shared" si="23"/>
        <v>5.0828223881940152E-4</v>
      </c>
      <c r="X315" s="35">
        <f t="shared" si="24"/>
        <v>1262.7149503706009</v>
      </c>
      <c r="Y315" s="35"/>
      <c r="Z315" s="49">
        <f t="shared" si="25"/>
        <v>0</v>
      </c>
    </row>
    <row r="316" spans="1:26" x14ac:dyDescent="0.35">
      <c r="A316" s="6" t="s">
        <v>398</v>
      </c>
      <c r="B316" s="7" t="s">
        <v>416</v>
      </c>
      <c r="C316" s="7" t="s">
        <v>3194</v>
      </c>
      <c r="D316" s="7" t="s">
        <v>278</v>
      </c>
      <c r="E316" s="7" t="s">
        <v>279</v>
      </c>
      <c r="F316" s="7"/>
      <c r="G316" s="8">
        <v>5336294</v>
      </c>
      <c r="H316" s="16" t="s">
        <v>560</v>
      </c>
      <c r="I316" s="18">
        <v>0</v>
      </c>
      <c r="J316" s="19">
        <v>937.59100000000001</v>
      </c>
      <c r="K316" s="19">
        <v>905.07399999999996</v>
      </c>
      <c r="L316" s="19">
        <v>1017.651</v>
      </c>
      <c r="M316" s="19">
        <v>243.881</v>
      </c>
      <c r="N316" s="19">
        <v>937.59100000000001</v>
      </c>
      <c r="O316" s="19">
        <v>1136.96</v>
      </c>
      <c r="P316" s="19">
        <v>1206.2650000000001</v>
      </c>
      <c r="Q316" s="19"/>
      <c r="R316" s="19"/>
      <c r="S316" s="19"/>
      <c r="T316" s="19"/>
      <c r="U316" s="25">
        <f t="shared" si="21"/>
        <v>6385.0129999999999</v>
      </c>
      <c r="V316" s="18">
        <f t="shared" si="22"/>
        <v>798.12662499999999</v>
      </c>
      <c r="W316" s="39">
        <f t="shared" si="23"/>
        <v>3.7829368399009062E-4</v>
      </c>
      <c r="X316" s="35">
        <f t="shared" si="24"/>
        <v>939.78709843289084</v>
      </c>
      <c r="Y316" s="35"/>
      <c r="Z316" s="49">
        <f t="shared" si="25"/>
        <v>0</v>
      </c>
    </row>
    <row r="317" spans="1:26" x14ac:dyDescent="0.35">
      <c r="A317" s="6" t="s">
        <v>398</v>
      </c>
      <c r="B317" s="7" t="s">
        <v>4613</v>
      </c>
      <c r="C317" s="7" t="s">
        <v>3194</v>
      </c>
      <c r="D317" s="7" t="s">
        <v>278</v>
      </c>
      <c r="E317" s="7" t="s">
        <v>279</v>
      </c>
      <c r="F317" s="7"/>
      <c r="G317" s="8">
        <v>5301032</v>
      </c>
      <c r="H317" s="16" t="s">
        <v>4588</v>
      </c>
      <c r="I317" s="18">
        <v>0</v>
      </c>
      <c r="J317" s="19">
        <v>0</v>
      </c>
      <c r="K317" s="19">
        <v>0</v>
      </c>
      <c r="L317" s="19">
        <v>0</v>
      </c>
      <c r="M317" s="19">
        <v>180.59800000000001</v>
      </c>
      <c r="N317" s="19">
        <v>238.464</v>
      </c>
      <c r="O317" s="19">
        <v>0</v>
      </c>
      <c r="P317" s="19">
        <v>0</v>
      </c>
      <c r="Q317" s="19"/>
      <c r="R317" s="19"/>
      <c r="S317" s="19"/>
      <c r="T317" s="19"/>
      <c r="U317" s="25">
        <f t="shared" si="21"/>
        <v>419.06200000000001</v>
      </c>
      <c r="V317" s="18">
        <f t="shared" si="22"/>
        <v>52.382750000000001</v>
      </c>
      <c r="W317" s="39">
        <f t="shared" si="23"/>
        <v>2.4828220052215301E-5</v>
      </c>
      <c r="X317" s="35">
        <f t="shared" si="24"/>
        <v>61.680228535710761</v>
      </c>
      <c r="Y317" s="35"/>
      <c r="Z317" s="49">
        <f t="shared" si="25"/>
        <v>0</v>
      </c>
    </row>
    <row r="318" spans="1:26" x14ac:dyDescent="0.35">
      <c r="A318" s="6" t="s">
        <v>398</v>
      </c>
      <c r="B318" s="7" t="s">
        <v>4613</v>
      </c>
      <c r="C318" s="7" t="s">
        <v>3194</v>
      </c>
      <c r="D318" s="7" t="s">
        <v>280</v>
      </c>
      <c r="E318" s="7" t="s">
        <v>281</v>
      </c>
      <c r="F318" s="7" t="s">
        <v>563</v>
      </c>
      <c r="G318" s="8">
        <v>5301070</v>
      </c>
      <c r="H318" s="16" t="s">
        <v>3834</v>
      </c>
      <c r="I318" s="18">
        <v>0</v>
      </c>
      <c r="J318" s="19">
        <v>0</v>
      </c>
      <c r="K318" s="19">
        <v>419.06200000000001</v>
      </c>
      <c r="L318" s="19">
        <v>179.52799999999999</v>
      </c>
      <c r="M318" s="19">
        <v>590.65200000000004</v>
      </c>
      <c r="N318" s="19">
        <v>417.99200000000002</v>
      </c>
      <c r="O318" s="19">
        <v>598.59</v>
      </c>
      <c r="P318" s="19">
        <v>837.05399999999997</v>
      </c>
      <c r="Q318" s="19"/>
      <c r="R318" s="19"/>
      <c r="S318" s="19"/>
      <c r="T318" s="19"/>
      <c r="U318" s="25">
        <f t="shared" si="21"/>
        <v>3042.8780000000002</v>
      </c>
      <c r="V318" s="18">
        <f t="shared" si="22"/>
        <v>380.35975000000002</v>
      </c>
      <c r="W318" s="39">
        <f t="shared" si="23"/>
        <v>1.8028178306800613E-4</v>
      </c>
      <c r="X318" s="35">
        <f t="shared" si="24"/>
        <v>447.87026847169744</v>
      </c>
      <c r="Y318" s="35"/>
      <c r="Z318" s="49">
        <f t="shared" si="25"/>
        <v>0</v>
      </c>
    </row>
    <row r="319" spans="1:26" x14ac:dyDescent="0.35">
      <c r="A319" s="6" t="s">
        <v>398</v>
      </c>
      <c r="B319" s="7" t="s">
        <v>4613</v>
      </c>
      <c r="C319" s="7" t="s">
        <v>3194</v>
      </c>
      <c r="D319" s="7" t="s">
        <v>280</v>
      </c>
      <c r="E319" s="7" t="s">
        <v>281</v>
      </c>
      <c r="F319" s="7" t="s">
        <v>563</v>
      </c>
      <c r="G319" s="8">
        <v>5300268</v>
      </c>
      <c r="H319" s="16" t="s">
        <v>3835</v>
      </c>
      <c r="I319" s="18">
        <v>0</v>
      </c>
      <c r="J319" s="19">
        <v>0</v>
      </c>
      <c r="K319" s="19">
        <v>417.99200000000002</v>
      </c>
      <c r="L319" s="19">
        <v>419.06200000000001</v>
      </c>
      <c r="M319" s="19">
        <v>838.12300000000005</v>
      </c>
      <c r="N319" s="19">
        <v>352.18799999999999</v>
      </c>
      <c r="O319" s="19">
        <v>417.99200000000002</v>
      </c>
      <c r="P319" s="19">
        <v>598.59</v>
      </c>
      <c r="Q319" s="19"/>
      <c r="R319" s="19"/>
      <c r="S319" s="19"/>
      <c r="T319" s="19"/>
      <c r="U319" s="25">
        <f t="shared" si="21"/>
        <v>3043.9470000000006</v>
      </c>
      <c r="V319" s="18">
        <f t="shared" si="22"/>
        <v>380.49337500000007</v>
      </c>
      <c r="W319" s="39">
        <f t="shared" si="23"/>
        <v>1.8034511824808886E-4</v>
      </c>
      <c r="X319" s="35">
        <f t="shared" si="24"/>
        <v>448.02761073681501</v>
      </c>
      <c r="Y319" s="35"/>
      <c r="Z319" s="49">
        <f t="shared" si="25"/>
        <v>0</v>
      </c>
    </row>
    <row r="320" spans="1:26" x14ac:dyDescent="0.35">
      <c r="A320" s="6" t="s">
        <v>398</v>
      </c>
      <c r="B320" s="7" t="s">
        <v>4613</v>
      </c>
      <c r="C320" s="7" t="s">
        <v>3194</v>
      </c>
      <c r="D320" s="7" t="s">
        <v>280</v>
      </c>
      <c r="E320" s="7" t="s">
        <v>281</v>
      </c>
      <c r="F320" s="7" t="s">
        <v>563</v>
      </c>
      <c r="G320" s="8">
        <v>5300417</v>
      </c>
      <c r="H320" s="16" t="s">
        <v>3836</v>
      </c>
      <c r="I320" s="18">
        <v>891.84100000000001</v>
      </c>
      <c r="J320" s="19">
        <v>171.59</v>
      </c>
      <c r="K320" s="19">
        <v>901.91899999999998</v>
      </c>
      <c r="L320" s="19">
        <v>171.59</v>
      </c>
      <c r="M320" s="19">
        <v>351.11799999999999</v>
      </c>
      <c r="N320" s="19">
        <v>419.06200000000001</v>
      </c>
      <c r="O320" s="19">
        <v>837.05399999999997</v>
      </c>
      <c r="P320" s="19">
        <v>417.99200000000002</v>
      </c>
      <c r="Q320" s="19"/>
      <c r="R320" s="19"/>
      <c r="S320" s="19"/>
      <c r="T320" s="19"/>
      <c r="U320" s="25">
        <f t="shared" si="21"/>
        <v>4162.1660000000002</v>
      </c>
      <c r="V320" s="18">
        <f t="shared" si="22"/>
        <v>520.27075000000002</v>
      </c>
      <c r="W320" s="39">
        <f t="shared" si="23"/>
        <v>2.4659638273536789E-4</v>
      </c>
      <c r="X320" s="35">
        <f t="shared" si="24"/>
        <v>612.61424343788053</v>
      </c>
      <c r="Y320" s="35"/>
      <c r="Z320" s="49">
        <f t="shared" si="25"/>
        <v>0</v>
      </c>
    </row>
    <row r="321" spans="1:26" x14ac:dyDescent="0.35">
      <c r="A321" s="6" t="s">
        <v>398</v>
      </c>
      <c r="B321" s="7" t="s">
        <v>4613</v>
      </c>
      <c r="C321" s="7" t="s">
        <v>3194</v>
      </c>
      <c r="D321" s="7" t="s">
        <v>280</v>
      </c>
      <c r="E321" s="7" t="s">
        <v>281</v>
      </c>
      <c r="F321" s="7" t="s">
        <v>563</v>
      </c>
      <c r="G321" s="8">
        <v>5299218</v>
      </c>
      <c r="H321" s="16" t="s">
        <v>3837</v>
      </c>
      <c r="I321" s="18">
        <v>179.52799999999999</v>
      </c>
      <c r="J321" s="19">
        <v>303.49700000000001</v>
      </c>
      <c r="K321" s="19">
        <v>487.762</v>
      </c>
      <c r="L321" s="19">
        <v>1094.7560000000001</v>
      </c>
      <c r="M321" s="19">
        <v>179.52799999999999</v>
      </c>
      <c r="N321" s="19">
        <v>0</v>
      </c>
      <c r="O321" s="19">
        <v>179.52799999999999</v>
      </c>
      <c r="P321" s="19">
        <v>180.59800000000001</v>
      </c>
      <c r="Q321" s="19"/>
      <c r="R321" s="19"/>
      <c r="S321" s="19"/>
      <c r="T321" s="19"/>
      <c r="U321" s="25">
        <f t="shared" si="21"/>
        <v>2605.1969999999997</v>
      </c>
      <c r="V321" s="18">
        <f t="shared" si="22"/>
        <v>325.64962499999996</v>
      </c>
      <c r="W321" s="39">
        <f t="shared" si="23"/>
        <v>1.5435044073519225E-4</v>
      </c>
      <c r="X321" s="35">
        <f t="shared" si="24"/>
        <v>383.44957629312137</v>
      </c>
      <c r="Y321" s="35"/>
      <c r="Z321" s="49">
        <f t="shared" si="25"/>
        <v>0</v>
      </c>
    </row>
    <row r="322" spans="1:26" x14ac:dyDescent="0.35">
      <c r="A322" s="6" t="s">
        <v>398</v>
      </c>
      <c r="B322" s="7" t="s">
        <v>562</v>
      </c>
      <c r="C322" s="7" t="s">
        <v>3194</v>
      </c>
      <c r="D322" s="7" t="s">
        <v>280</v>
      </c>
      <c r="E322" s="7" t="s">
        <v>281</v>
      </c>
      <c r="F322" s="7" t="s">
        <v>563</v>
      </c>
      <c r="G322" s="8">
        <v>5294213</v>
      </c>
      <c r="H322" s="16" t="s">
        <v>3838</v>
      </c>
      <c r="I322" s="18">
        <v>654.61500000000001</v>
      </c>
      <c r="J322" s="19">
        <v>351.11799999999999</v>
      </c>
      <c r="K322" s="19">
        <v>668.36</v>
      </c>
      <c r="L322" s="19">
        <v>1684.338</v>
      </c>
      <c r="M322" s="19">
        <v>238.464</v>
      </c>
      <c r="N322" s="19">
        <v>419.06200000000001</v>
      </c>
      <c r="O322" s="19">
        <v>654.61500000000001</v>
      </c>
      <c r="P322" s="19">
        <v>598.59</v>
      </c>
      <c r="Q322" s="19"/>
      <c r="R322" s="19"/>
      <c r="S322" s="19"/>
      <c r="T322" s="19"/>
      <c r="U322" s="25">
        <f t="shared" si="21"/>
        <v>5269.1619999999994</v>
      </c>
      <c r="V322" s="18">
        <f t="shared" si="22"/>
        <v>658.64524999999992</v>
      </c>
      <c r="W322" s="39">
        <f t="shared" si="23"/>
        <v>3.1218271670247085E-4</v>
      </c>
      <c r="X322" s="35">
        <f t="shared" si="24"/>
        <v>775.54900313481699</v>
      </c>
      <c r="Y322" s="35"/>
      <c r="Z322" s="49">
        <f t="shared" si="25"/>
        <v>0</v>
      </c>
    </row>
    <row r="323" spans="1:26" x14ac:dyDescent="0.35">
      <c r="A323" s="6" t="s">
        <v>398</v>
      </c>
      <c r="B323" s="7" t="s">
        <v>562</v>
      </c>
      <c r="C323" s="7" t="s">
        <v>3194</v>
      </c>
      <c r="D323" s="7" t="s">
        <v>280</v>
      </c>
      <c r="E323" s="7" t="s">
        <v>281</v>
      </c>
      <c r="F323" s="7" t="s">
        <v>563</v>
      </c>
      <c r="G323" s="8">
        <v>5294635</v>
      </c>
      <c r="H323" s="16" t="s">
        <v>3839</v>
      </c>
      <c r="I323" s="18">
        <v>303.49700000000001</v>
      </c>
      <c r="J323" s="19">
        <v>0</v>
      </c>
      <c r="K323" s="19">
        <v>1077.3440000000001</v>
      </c>
      <c r="L323" s="19">
        <v>1094.7560000000001</v>
      </c>
      <c r="M323" s="19">
        <v>180.59800000000001</v>
      </c>
      <c r="N323" s="19">
        <v>303.49700000000001</v>
      </c>
      <c r="O323" s="19">
        <v>352.18799999999999</v>
      </c>
      <c r="P323" s="19">
        <v>417.99200000000002</v>
      </c>
      <c r="Q323" s="19"/>
      <c r="R323" s="19"/>
      <c r="S323" s="19"/>
      <c r="T323" s="19"/>
      <c r="U323" s="25">
        <f t="shared" ref="U323:U386" si="26">SUM(I323:T323)</f>
        <v>3729.8720000000003</v>
      </c>
      <c r="V323" s="18">
        <f t="shared" ref="V323:V386" si="27">+AVERAGE(I323:P323)</f>
        <v>466.23400000000004</v>
      </c>
      <c r="W323" s="39">
        <f t="shared" ref="W323:W386" si="28">+V323/$V$3728</f>
        <v>2.2098420468235342E-4</v>
      </c>
      <c r="X323" s="35">
        <f t="shared" ref="X323:X386" si="29">+IFERROR($W323*$X$3728,0)</f>
        <v>548.98644441383033</v>
      </c>
      <c r="Y323" s="35"/>
      <c r="Z323" s="49">
        <f t="shared" ref="Z323:Z386" si="30">+IFERROR(Y323/X323,0)</f>
        <v>0</v>
      </c>
    </row>
    <row r="324" spans="1:26" x14ac:dyDescent="0.35">
      <c r="A324" s="6" t="s">
        <v>398</v>
      </c>
      <c r="B324" s="7" t="s">
        <v>4613</v>
      </c>
      <c r="C324" s="7" t="s">
        <v>3194</v>
      </c>
      <c r="D324" s="7" t="s">
        <v>280</v>
      </c>
      <c r="E324" s="7" t="s">
        <v>281</v>
      </c>
      <c r="F324" s="7" t="s">
        <v>563</v>
      </c>
      <c r="G324" s="8">
        <v>5299083</v>
      </c>
      <c r="H324" s="16" t="s">
        <v>3840</v>
      </c>
      <c r="I324" s="18">
        <v>0</v>
      </c>
      <c r="J324" s="19">
        <v>171.59</v>
      </c>
      <c r="K324" s="19">
        <v>779.18700000000001</v>
      </c>
      <c r="L324" s="19">
        <v>0</v>
      </c>
      <c r="M324" s="19">
        <v>531.71600000000001</v>
      </c>
      <c r="N324" s="19">
        <v>770.18</v>
      </c>
      <c r="O324" s="19">
        <v>179.52799999999999</v>
      </c>
      <c r="P324" s="19">
        <v>837.05399999999997</v>
      </c>
      <c r="Q324" s="19"/>
      <c r="R324" s="19"/>
      <c r="S324" s="19"/>
      <c r="T324" s="19"/>
      <c r="U324" s="25">
        <f t="shared" si="26"/>
        <v>3269.2549999999997</v>
      </c>
      <c r="V324" s="18">
        <f t="shared" si="27"/>
        <v>408.65687499999996</v>
      </c>
      <c r="W324" s="39">
        <f t="shared" si="28"/>
        <v>1.9369397021635251E-4</v>
      </c>
      <c r="X324" s="35">
        <f t="shared" si="29"/>
        <v>481.18988488938396</v>
      </c>
      <c r="Y324" s="35"/>
      <c r="Z324" s="49">
        <f t="shared" si="30"/>
        <v>0</v>
      </c>
    </row>
    <row r="325" spans="1:26" x14ac:dyDescent="0.35">
      <c r="A325" s="6" t="s">
        <v>398</v>
      </c>
      <c r="B325" s="7" t="s">
        <v>562</v>
      </c>
      <c r="C325" s="7" t="s">
        <v>3194</v>
      </c>
      <c r="D325" s="7" t="s">
        <v>280</v>
      </c>
      <c r="E325" s="7" t="s">
        <v>281</v>
      </c>
      <c r="F325" s="7" t="s">
        <v>563</v>
      </c>
      <c r="G325" s="8">
        <v>5291856</v>
      </c>
      <c r="H325" s="16" t="s">
        <v>3841</v>
      </c>
      <c r="I325" s="18">
        <v>961.02300000000002</v>
      </c>
      <c r="J325" s="19">
        <v>0</v>
      </c>
      <c r="K325" s="19">
        <v>906.82399999999996</v>
      </c>
      <c r="L325" s="19">
        <v>1513.818</v>
      </c>
      <c r="M325" s="19">
        <v>541.96100000000001</v>
      </c>
      <c r="N325" s="19">
        <v>662.94299999999998</v>
      </c>
      <c r="O325" s="19">
        <v>1026.056</v>
      </c>
      <c r="P325" s="19">
        <v>539.654</v>
      </c>
      <c r="Q325" s="19"/>
      <c r="R325" s="19"/>
      <c r="S325" s="19"/>
      <c r="T325" s="19"/>
      <c r="U325" s="25">
        <f t="shared" si="26"/>
        <v>6152.2790000000005</v>
      </c>
      <c r="V325" s="18">
        <f t="shared" si="27"/>
        <v>769.03487500000006</v>
      </c>
      <c r="W325" s="39">
        <f t="shared" si="28"/>
        <v>3.6450486284755738E-4</v>
      </c>
      <c r="X325" s="35">
        <f t="shared" si="29"/>
        <v>905.53181804948679</v>
      </c>
      <c r="Y325" s="35"/>
      <c r="Z325" s="49">
        <f t="shared" si="30"/>
        <v>0</v>
      </c>
    </row>
    <row r="326" spans="1:26" x14ac:dyDescent="0.35">
      <c r="A326" s="6" t="s">
        <v>398</v>
      </c>
      <c r="B326" s="7" t="s">
        <v>562</v>
      </c>
      <c r="C326" s="7" t="s">
        <v>3194</v>
      </c>
      <c r="D326" s="7" t="s">
        <v>280</v>
      </c>
      <c r="E326" s="7" t="s">
        <v>281</v>
      </c>
      <c r="F326" s="7" t="s">
        <v>563</v>
      </c>
      <c r="G326" s="8">
        <v>5299540</v>
      </c>
      <c r="H326" s="16" t="s">
        <v>3842</v>
      </c>
      <c r="I326" s="18">
        <v>0</v>
      </c>
      <c r="J326" s="19">
        <v>0</v>
      </c>
      <c r="K326" s="19">
        <v>238.464</v>
      </c>
      <c r="L326" s="19">
        <v>238.464</v>
      </c>
      <c r="M326" s="19">
        <v>770.18</v>
      </c>
      <c r="N326" s="19">
        <v>180.59800000000001</v>
      </c>
      <c r="O326" s="19">
        <v>238.464</v>
      </c>
      <c r="P326" s="19">
        <v>417.99200000000002</v>
      </c>
      <c r="Q326" s="19"/>
      <c r="R326" s="19"/>
      <c r="S326" s="19"/>
      <c r="T326" s="19"/>
      <c r="U326" s="25">
        <f t="shared" si="26"/>
        <v>2084.1619999999998</v>
      </c>
      <c r="V326" s="18">
        <f t="shared" si="27"/>
        <v>260.52024999999998</v>
      </c>
      <c r="W326" s="39">
        <f t="shared" si="28"/>
        <v>1.2348061327551802E-4</v>
      </c>
      <c r="X326" s="35">
        <f t="shared" si="29"/>
        <v>306.76030865467158</v>
      </c>
      <c r="Y326" s="35"/>
      <c r="Z326" s="49">
        <f t="shared" si="30"/>
        <v>0</v>
      </c>
    </row>
    <row r="327" spans="1:26" x14ac:dyDescent="0.35">
      <c r="A327" s="6" t="s">
        <v>398</v>
      </c>
      <c r="B327" s="7" t="s">
        <v>562</v>
      </c>
      <c r="C327" s="7" t="s">
        <v>3194</v>
      </c>
      <c r="D327" s="7" t="s">
        <v>280</v>
      </c>
      <c r="E327" s="7" t="s">
        <v>281</v>
      </c>
      <c r="F327" s="7" t="s">
        <v>563</v>
      </c>
      <c r="G327" s="8">
        <v>5136784</v>
      </c>
      <c r="H327" s="16" t="s">
        <v>3843</v>
      </c>
      <c r="I327" s="18">
        <v>780.42499999999995</v>
      </c>
      <c r="J327" s="19">
        <v>238.464</v>
      </c>
      <c r="K327" s="19">
        <v>906.82399999999996</v>
      </c>
      <c r="L327" s="19">
        <v>1455.952</v>
      </c>
      <c r="M327" s="19">
        <v>303.49700000000001</v>
      </c>
      <c r="N327" s="19">
        <v>419.06200000000001</v>
      </c>
      <c r="O327" s="19">
        <v>484.09500000000003</v>
      </c>
      <c r="P327" s="19">
        <v>1263.45</v>
      </c>
      <c r="Q327" s="19"/>
      <c r="R327" s="19"/>
      <c r="S327" s="19"/>
      <c r="T327" s="19"/>
      <c r="U327" s="25">
        <f t="shared" si="26"/>
        <v>5851.7690000000002</v>
      </c>
      <c r="V327" s="18">
        <f t="shared" si="27"/>
        <v>731.47112500000003</v>
      </c>
      <c r="W327" s="39">
        <f t="shared" si="28"/>
        <v>3.4670050834180113E-4</v>
      </c>
      <c r="X327" s="35">
        <f t="shared" si="29"/>
        <v>861.30083199666774</v>
      </c>
      <c r="Y327" s="35"/>
      <c r="Z327" s="49">
        <f t="shared" si="30"/>
        <v>0</v>
      </c>
    </row>
    <row r="328" spans="1:26" x14ac:dyDescent="0.35">
      <c r="A328" s="6" t="s">
        <v>398</v>
      </c>
      <c r="B328" s="7" t="s">
        <v>562</v>
      </c>
      <c r="C328" s="7" t="s">
        <v>3194</v>
      </c>
      <c r="D328" s="7" t="s">
        <v>280</v>
      </c>
      <c r="E328" s="7" t="s">
        <v>281</v>
      </c>
      <c r="F328" s="7" t="s">
        <v>563</v>
      </c>
      <c r="G328" s="8">
        <v>5136836</v>
      </c>
      <c r="H328" s="16" t="s">
        <v>3844</v>
      </c>
      <c r="I328" s="18">
        <v>541.96100000000001</v>
      </c>
      <c r="J328" s="19">
        <v>0</v>
      </c>
      <c r="K328" s="19">
        <v>905.75400000000002</v>
      </c>
      <c r="L328" s="19">
        <v>1513.818</v>
      </c>
      <c r="M328" s="19">
        <v>487.762</v>
      </c>
      <c r="N328" s="19">
        <v>663.62300000000005</v>
      </c>
      <c r="O328" s="19">
        <v>966.44</v>
      </c>
      <c r="P328" s="19">
        <v>721.48900000000003</v>
      </c>
      <c r="Q328" s="19"/>
      <c r="R328" s="19"/>
      <c r="S328" s="19"/>
      <c r="T328" s="19"/>
      <c r="U328" s="25">
        <f t="shared" si="26"/>
        <v>5800.8469999999998</v>
      </c>
      <c r="V328" s="18">
        <f t="shared" si="27"/>
        <v>725.10587499999997</v>
      </c>
      <c r="W328" s="39">
        <f t="shared" si="28"/>
        <v>3.4368352607784276E-4</v>
      </c>
      <c r="X328" s="35">
        <f t="shared" si="29"/>
        <v>853.80580596831032</v>
      </c>
      <c r="Y328" s="35"/>
      <c r="Z328" s="49">
        <f t="shared" si="30"/>
        <v>0</v>
      </c>
    </row>
    <row r="329" spans="1:26" x14ac:dyDescent="0.35">
      <c r="A329" s="6" t="s">
        <v>398</v>
      </c>
      <c r="B329" s="7" t="s">
        <v>562</v>
      </c>
      <c r="C329" s="7" t="s">
        <v>3194</v>
      </c>
      <c r="D329" s="7" t="s">
        <v>280</v>
      </c>
      <c r="E329" s="7" t="s">
        <v>281</v>
      </c>
      <c r="F329" s="7" t="s">
        <v>563</v>
      </c>
      <c r="G329" s="8">
        <v>5136812</v>
      </c>
      <c r="H329" s="16" t="s">
        <v>3845</v>
      </c>
      <c r="I329" s="18">
        <v>722.55899999999997</v>
      </c>
      <c r="J329" s="19">
        <v>0</v>
      </c>
      <c r="K329" s="19">
        <v>1628.3130000000001</v>
      </c>
      <c r="L329" s="19">
        <v>1094.7560000000001</v>
      </c>
      <c r="M329" s="19">
        <v>662.94299999999998</v>
      </c>
      <c r="N329" s="19">
        <v>965.37</v>
      </c>
      <c r="O329" s="19">
        <v>1023.068</v>
      </c>
      <c r="P329" s="19">
        <v>1816.2449999999999</v>
      </c>
      <c r="Q329" s="19"/>
      <c r="R329" s="19"/>
      <c r="S329" s="19"/>
      <c r="T329" s="19"/>
      <c r="U329" s="25">
        <f t="shared" si="26"/>
        <v>7913.2540000000008</v>
      </c>
      <c r="V329" s="18">
        <f t="shared" si="27"/>
        <v>989.1567500000001</v>
      </c>
      <c r="W329" s="39">
        <f t="shared" si="28"/>
        <v>4.6883757449034494E-4</v>
      </c>
      <c r="X329" s="35">
        <f t="shared" si="29"/>
        <v>1164.7233945839214</v>
      </c>
      <c r="Y329" s="35"/>
      <c r="Z329" s="49">
        <f t="shared" si="30"/>
        <v>0</v>
      </c>
    </row>
    <row r="330" spans="1:26" x14ac:dyDescent="0.35">
      <c r="A330" s="6" t="s">
        <v>398</v>
      </c>
      <c r="B330" s="7" t="s">
        <v>562</v>
      </c>
      <c r="C330" s="7" t="s">
        <v>3194</v>
      </c>
      <c r="D330" s="7" t="s">
        <v>280</v>
      </c>
      <c r="E330" s="7" t="s">
        <v>281</v>
      </c>
      <c r="F330" s="7" t="s">
        <v>563</v>
      </c>
      <c r="G330" s="8">
        <v>5298994</v>
      </c>
      <c r="H330" s="16" t="s">
        <v>3846</v>
      </c>
      <c r="I330" s="18">
        <v>179.52799999999999</v>
      </c>
      <c r="J330" s="19">
        <v>522.70799999999997</v>
      </c>
      <c r="K330" s="19">
        <v>950.77800000000002</v>
      </c>
      <c r="L330" s="19">
        <v>238.464</v>
      </c>
      <c r="M330" s="19">
        <v>598.59</v>
      </c>
      <c r="N330" s="19">
        <v>829.11599999999999</v>
      </c>
      <c r="O330" s="19">
        <v>419.06200000000001</v>
      </c>
      <c r="P330" s="19">
        <v>656.45600000000002</v>
      </c>
      <c r="Q330" s="19"/>
      <c r="R330" s="19"/>
      <c r="S330" s="19"/>
      <c r="T330" s="19"/>
      <c r="U330" s="25">
        <f t="shared" si="26"/>
        <v>4394.7020000000002</v>
      </c>
      <c r="V330" s="18">
        <f t="shared" si="27"/>
        <v>549.33775000000003</v>
      </c>
      <c r="W330" s="39">
        <f t="shared" si="28"/>
        <v>2.6037347294651073E-4</v>
      </c>
      <c r="X330" s="35">
        <f t="shared" si="29"/>
        <v>646.84038091343314</v>
      </c>
      <c r="Y330" s="35"/>
      <c r="Z330" s="49">
        <f t="shared" si="30"/>
        <v>0</v>
      </c>
    </row>
    <row r="331" spans="1:26" x14ac:dyDescent="0.35">
      <c r="A331" s="6" t="s">
        <v>398</v>
      </c>
      <c r="B331" s="7" t="s">
        <v>4613</v>
      </c>
      <c r="C331" s="7" t="s">
        <v>3194</v>
      </c>
      <c r="D331" s="7" t="s">
        <v>280</v>
      </c>
      <c r="E331" s="7" t="s">
        <v>281</v>
      </c>
      <c r="F331" s="7" t="s">
        <v>563</v>
      </c>
      <c r="G331" s="8">
        <v>5299287</v>
      </c>
      <c r="H331" s="16" t="s">
        <v>3847</v>
      </c>
      <c r="I331" s="18">
        <v>0</v>
      </c>
      <c r="J331" s="19">
        <v>476.928</v>
      </c>
      <c r="K331" s="19">
        <v>589.58199999999999</v>
      </c>
      <c r="L331" s="19">
        <v>0</v>
      </c>
      <c r="M331" s="19">
        <v>828.04600000000005</v>
      </c>
      <c r="N331" s="19">
        <v>598.59</v>
      </c>
      <c r="O331" s="19">
        <v>352.18799999999999</v>
      </c>
      <c r="P331" s="19">
        <v>417.99200000000002</v>
      </c>
      <c r="Q331" s="19"/>
      <c r="R331" s="19"/>
      <c r="S331" s="19"/>
      <c r="T331" s="19"/>
      <c r="U331" s="25">
        <f t="shared" si="26"/>
        <v>3263.3260000000005</v>
      </c>
      <c r="V331" s="18">
        <f t="shared" si="27"/>
        <v>407.91575000000006</v>
      </c>
      <c r="W331" s="39">
        <f t="shared" si="28"/>
        <v>1.9334269399305009E-4</v>
      </c>
      <c r="X331" s="35">
        <f t="shared" si="29"/>
        <v>480.31721670427493</v>
      </c>
      <c r="Y331" s="35"/>
      <c r="Z331" s="49">
        <f t="shared" si="30"/>
        <v>0</v>
      </c>
    </row>
    <row r="332" spans="1:26" x14ac:dyDescent="0.35">
      <c r="A332" s="6" t="s">
        <v>398</v>
      </c>
      <c r="B332" s="7" t="s">
        <v>4613</v>
      </c>
      <c r="C332" s="7" t="s">
        <v>3194</v>
      </c>
      <c r="D332" s="7" t="s">
        <v>280</v>
      </c>
      <c r="E332" s="7" t="s">
        <v>281</v>
      </c>
      <c r="F332" s="7" t="s">
        <v>563</v>
      </c>
      <c r="G332" s="8">
        <v>5301544</v>
      </c>
      <c r="H332" s="16" t="s">
        <v>3848</v>
      </c>
      <c r="I332" s="18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531.71600000000001</v>
      </c>
      <c r="O332" s="19">
        <v>837.05399999999997</v>
      </c>
      <c r="P332" s="19">
        <v>417.99200000000002</v>
      </c>
      <c r="Q332" s="19"/>
      <c r="R332" s="19"/>
      <c r="S332" s="19"/>
      <c r="T332" s="19"/>
      <c r="U332" s="25">
        <f t="shared" si="26"/>
        <v>1786.7619999999999</v>
      </c>
      <c r="V332" s="18">
        <f t="shared" si="27"/>
        <v>223.34524999999999</v>
      </c>
      <c r="W332" s="39">
        <f t="shared" si="28"/>
        <v>1.0586051733857116E-4</v>
      </c>
      <c r="X332" s="35">
        <f t="shared" si="29"/>
        <v>262.98707231608597</v>
      </c>
      <c r="Y332" s="35"/>
      <c r="Z332" s="49">
        <f t="shared" si="30"/>
        <v>0</v>
      </c>
    </row>
    <row r="333" spans="1:26" x14ac:dyDescent="0.35">
      <c r="A333" s="6" t="s">
        <v>398</v>
      </c>
      <c r="B333" s="7" t="s">
        <v>562</v>
      </c>
      <c r="C333" s="7" t="s">
        <v>3194</v>
      </c>
      <c r="D333" s="7" t="s">
        <v>280</v>
      </c>
      <c r="E333" s="7" t="s">
        <v>281</v>
      </c>
      <c r="F333" s="7" t="s">
        <v>563</v>
      </c>
      <c r="G333" s="8">
        <v>5279999</v>
      </c>
      <c r="H333" s="16" t="s">
        <v>3849</v>
      </c>
      <c r="I333" s="18">
        <v>541.96100000000001</v>
      </c>
      <c r="J333" s="19">
        <v>0</v>
      </c>
      <c r="K333" s="19">
        <v>726.226</v>
      </c>
      <c r="L333" s="19">
        <v>1274.2840000000001</v>
      </c>
      <c r="M333" s="19">
        <v>419.06200000000001</v>
      </c>
      <c r="N333" s="19">
        <v>483.02499999999998</v>
      </c>
      <c r="O333" s="19">
        <v>722.55899999999997</v>
      </c>
      <c r="P333" s="19">
        <v>598.59</v>
      </c>
      <c r="Q333" s="19"/>
      <c r="R333" s="19"/>
      <c r="S333" s="19"/>
      <c r="T333" s="19"/>
      <c r="U333" s="25">
        <f t="shared" si="26"/>
        <v>4765.7070000000003</v>
      </c>
      <c r="V333" s="18">
        <f t="shared" si="27"/>
        <v>595.71337500000004</v>
      </c>
      <c r="W333" s="39">
        <f t="shared" si="28"/>
        <v>2.8235445375715963E-4</v>
      </c>
      <c r="X333" s="35">
        <f t="shared" si="29"/>
        <v>701.44727246621392</v>
      </c>
      <c r="Y333" s="35"/>
      <c r="Z333" s="49">
        <f t="shared" si="30"/>
        <v>0</v>
      </c>
    </row>
    <row r="334" spans="1:26" x14ac:dyDescent="0.35">
      <c r="A334" s="6" t="s">
        <v>398</v>
      </c>
      <c r="B334" s="7" t="s">
        <v>562</v>
      </c>
      <c r="C334" s="7" t="s">
        <v>3194</v>
      </c>
      <c r="D334" s="7" t="s">
        <v>280</v>
      </c>
      <c r="E334" s="7" t="s">
        <v>281</v>
      </c>
      <c r="F334" s="7" t="s">
        <v>563</v>
      </c>
      <c r="G334" s="8">
        <v>5136829</v>
      </c>
      <c r="H334" s="16" t="s">
        <v>3850</v>
      </c>
      <c r="I334" s="18">
        <v>1082.684</v>
      </c>
      <c r="J334" s="19">
        <v>179.52799999999999</v>
      </c>
      <c r="K334" s="19">
        <v>791.25900000000001</v>
      </c>
      <c r="L334" s="19">
        <v>1275.354</v>
      </c>
      <c r="M334" s="19">
        <v>837.05399999999997</v>
      </c>
      <c r="N334" s="19">
        <v>966.44</v>
      </c>
      <c r="O334" s="19">
        <v>1204.5139999999999</v>
      </c>
      <c r="P334" s="19">
        <v>1319.3989999999999</v>
      </c>
      <c r="Q334" s="19"/>
      <c r="R334" s="19"/>
      <c r="S334" s="19"/>
      <c r="T334" s="19"/>
      <c r="U334" s="25">
        <f t="shared" si="26"/>
        <v>7656.232</v>
      </c>
      <c r="V334" s="18">
        <f t="shared" si="27"/>
        <v>957.029</v>
      </c>
      <c r="W334" s="39">
        <f t="shared" si="28"/>
        <v>4.5360975909725158E-4</v>
      </c>
      <c r="X334" s="35">
        <f t="shared" si="29"/>
        <v>1126.8932508373985</v>
      </c>
      <c r="Y334" s="35"/>
      <c r="Z334" s="49">
        <f t="shared" si="30"/>
        <v>0</v>
      </c>
    </row>
    <row r="335" spans="1:26" x14ac:dyDescent="0.35">
      <c r="A335" s="6" t="s">
        <v>398</v>
      </c>
      <c r="B335" s="7" t="s">
        <v>562</v>
      </c>
      <c r="C335" s="7" t="s">
        <v>3194</v>
      </c>
      <c r="D335" s="7" t="s">
        <v>280</v>
      </c>
      <c r="E335" s="7" t="s">
        <v>281</v>
      </c>
      <c r="F335" s="7" t="s">
        <v>563</v>
      </c>
      <c r="G335" s="8">
        <v>5296183</v>
      </c>
      <c r="H335" s="16" t="s">
        <v>3851</v>
      </c>
      <c r="I335" s="18">
        <v>351.11799999999999</v>
      </c>
      <c r="J335" s="19">
        <v>419.06200000000001</v>
      </c>
      <c r="K335" s="19">
        <v>0</v>
      </c>
      <c r="L335" s="19">
        <v>238.464</v>
      </c>
      <c r="M335" s="19">
        <v>419.06200000000001</v>
      </c>
      <c r="N335" s="19">
        <v>238.464</v>
      </c>
      <c r="O335" s="19">
        <v>238.464</v>
      </c>
      <c r="P335" s="19">
        <v>419.06200000000001</v>
      </c>
      <c r="Q335" s="19"/>
      <c r="R335" s="19"/>
      <c r="S335" s="19"/>
      <c r="T335" s="19"/>
      <c r="U335" s="25">
        <f t="shared" si="26"/>
        <v>2323.6959999999999</v>
      </c>
      <c r="V335" s="18">
        <f t="shared" si="27"/>
        <v>290.46199999999999</v>
      </c>
      <c r="W335" s="39">
        <f t="shared" si="28"/>
        <v>1.3767231489004604E-4</v>
      </c>
      <c r="X335" s="35">
        <f t="shared" si="29"/>
        <v>342.01645658045089</v>
      </c>
      <c r="Y335" s="35"/>
      <c r="Z335" s="49">
        <f t="shared" si="30"/>
        <v>0</v>
      </c>
    </row>
    <row r="336" spans="1:26" x14ac:dyDescent="0.35">
      <c r="A336" s="6" t="s">
        <v>398</v>
      </c>
      <c r="B336" s="7" t="s">
        <v>4613</v>
      </c>
      <c r="C336" s="7" t="s">
        <v>3194</v>
      </c>
      <c r="D336" s="7" t="s">
        <v>280</v>
      </c>
      <c r="E336" s="7" t="s">
        <v>281</v>
      </c>
      <c r="F336" s="7" t="s">
        <v>563</v>
      </c>
      <c r="G336" s="8">
        <v>5300275</v>
      </c>
      <c r="H336" s="16" t="s">
        <v>3852</v>
      </c>
      <c r="I336" s="18">
        <v>180.59800000000001</v>
      </c>
      <c r="J336" s="19">
        <v>351.11799999999999</v>
      </c>
      <c r="K336" s="19">
        <v>238.464</v>
      </c>
      <c r="L336" s="19">
        <v>0</v>
      </c>
      <c r="M336" s="19">
        <v>419.06200000000001</v>
      </c>
      <c r="N336" s="19">
        <v>0</v>
      </c>
      <c r="O336" s="19">
        <v>0</v>
      </c>
      <c r="P336" s="19">
        <v>179.52799999999999</v>
      </c>
      <c r="Q336" s="19"/>
      <c r="R336" s="19"/>
      <c r="S336" s="19"/>
      <c r="T336" s="19"/>
      <c r="U336" s="25">
        <f t="shared" si="26"/>
        <v>1368.7700000000002</v>
      </c>
      <c r="V336" s="18">
        <f t="shared" si="27"/>
        <v>171.09625000000003</v>
      </c>
      <c r="W336" s="39">
        <f t="shared" si="28"/>
        <v>8.1095691713566818E-5</v>
      </c>
      <c r="X336" s="35">
        <f t="shared" si="29"/>
        <v>201.46433323189603</v>
      </c>
      <c r="Y336" s="35"/>
      <c r="Z336" s="49">
        <f t="shared" si="30"/>
        <v>0</v>
      </c>
    </row>
    <row r="337" spans="1:26" x14ac:dyDescent="0.35">
      <c r="A337" s="6" t="s">
        <v>398</v>
      </c>
      <c r="B337" s="7" t="s">
        <v>4613</v>
      </c>
      <c r="C337" s="7" t="s">
        <v>3194</v>
      </c>
      <c r="D337" s="7" t="s">
        <v>280</v>
      </c>
      <c r="E337" s="7" t="s">
        <v>281</v>
      </c>
      <c r="F337" s="7" t="s">
        <v>563</v>
      </c>
      <c r="G337" s="8">
        <v>5300282</v>
      </c>
      <c r="H337" s="16" t="s">
        <v>3853</v>
      </c>
      <c r="I337" s="18">
        <v>0</v>
      </c>
      <c r="J337" s="19">
        <v>179.52799999999999</v>
      </c>
      <c r="K337" s="19">
        <v>0</v>
      </c>
      <c r="L337" s="19">
        <v>0</v>
      </c>
      <c r="M337" s="19">
        <v>180.59800000000001</v>
      </c>
      <c r="N337" s="19">
        <v>179.52799999999999</v>
      </c>
      <c r="O337" s="19">
        <v>419.06200000000001</v>
      </c>
      <c r="P337" s="19">
        <v>179.52799999999999</v>
      </c>
      <c r="Q337" s="19"/>
      <c r="R337" s="19"/>
      <c r="S337" s="19"/>
      <c r="T337" s="19"/>
      <c r="U337" s="25">
        <f t="shared" si="26"/>
        <v>1138.2439999999999</v>
      </c>
      <c r="V337" s="18">
        <f t="shared" si="27"/>
        <v>142.28049999999999</v>
      </c>
      <c r="W337" s="39">
        <f t="shared" si="28"/>
        <v>6.7437688230175363E-5</v>
      </c>
      <c r="X337" s="35">
        <f t="shared" si="29"/>
        <v>167.5340404269572</v>
      </c>
      <c r="Y337" s="35"/>
      <c r="Z337" s="49">
        <f t="shared" si="30"/>
        <v>0</v>
      </c>
    </row>
    <row r="338" spans="1:26" x14ac:dyDescent="0.35">
      <c r="A338" s="6" t="s">
        <v>398</v>
      </c>
      <c r="B338" s="7" t="s">
        <v>562</v>
      </c>
      <c r="C338" s="7" t="s">
        <v>3194</v>
      </c>
      <c r="D338" s="7" t="s">
        <v>280</v>
      </c>
      <c r="E338" s="7" t="s">
        <v>281</v>
      </c>
      <c r="F338" s="7" t="s">
        <v>563</v>
      </c>
      <c r="G338" s="8">
        <v>5274956</v>
      </c>
      <c r="H338" s="16" t="s">
        <v>3854</v>
      </c>
      <c r="I338" s="18">
        <v>599.65899999999999</v>
      </c>
      <c r="J338" s="19">
        <v>901.01700000000005</v>
      </c>
      <c r="K338" s="19">
        <v>1383.752</v>
      </c>
      <c r="L338" s="19">
        <v>1333.22</v>
      </c>
      <c r="M338" s="19">
        <v>1145.9680000000001</v>
      </c>
      <c r="N338" s="19">
        <v>901.01700000000005</v>
      </c>
      <c r="O338" s="19">
        <v>966.44</v>
      </c>
      <c r="P338" s="19">
        <v>1321.1479999999999</v>
      </c>
      <c r="Q338" s="19"/>
      <c r="R338" s="19"/>
      <c r="S338" s="19"/>
      <c r="T338" s="19"/>
      <c r="U338" s="25">
        <f t="shared" si="26"/>
        <v>8552.2209999999995</v>
      </c>
      <c r="V338" s="18">
        <f t="shared" si="27"/>
        <v>1069.0276249999999</v>
      </c>
      <c r="W338" s="39">
        <f t="shared" si="28"/>
        <v>5.0669453427697273E-4</v>
      </c>
      <c r="X338" s="35">
        <f t="shared" si="29"/>
        <v>1258.7706491352228</v>
      </c>
      <c r="Y338" s="35"/>
      <c r="Z338" s="49">
        <f t="shared" si="30"/>
        <v>0</v>
      </c>
    </row>
    <row r="339" spans="1:26" x14ac:dyDescent="0.35">
      <c r="A339" s="6" t="s">
        <v>398</v>
      </c>
      <c r="B339" s="7" t="s">
        <v>562</v>
      </c>
      <c r="C339" s="7" t="s">
        <v>3194</v>
      </c>
      <c r="D339" s="7" t="s">
        <v>280</v>
      </c>
      <c r="E339" s="7" t="s">
        <v>281</v>
      </c>
      <c r="F339" s="7" t="s">
        <v>563</v>
      </c>
      <c r="G339" s="8">
        <v>5275519</v>
      </c>
      <c r="H339" s="16" t="s">
        <v>3855</v>
      </c>
      <c r="I339" s="18">
        <v>419.06200000000001</v>
      </c>
      <c r="J339" s="19">
        <v>483.02499999999998</v>
      </c>
      <c r="K339" s="19">
        <v>837.05399999999997</v>
      </c>
      <c r="L339" s="19">
        <v>2049.8040000000001</v>
      </c>
      <c r="M339" s="19">
        <v>0</v>
      </c>
      <c r="N339" s="19">
        <v>541.96100000000001</v>
      </c>
      <c r="O339" s="19">
        <v>417.99200000000002</v>
      </c>
      <c r="P339" s="19">
        <v>1623.576</v>
      </c>
      <c r="Q339" s="19"/>
      <c r="R339" s="19"/>
      <c r="S339" s="19"/>
      <c r="T339" s="19"/>
      <c r="U339" s="25">
        <f t="shared" si="26"/>
        <v>6372.4740000000002</v>
      </c>
      <c r="V339" s="18">
        <f t="shared" si="27"/>
        <v>796.55925000000002</v>
      </c>
      <c r="W339" s="39">
        <f t="shared" si="28"/>
        <v>3.7755078424915795E-4</v>
      </c>
      <c r="X339" s="35">
        <f t="shared" si="29"/>
        <v>937.94152812203174</v>
      </c>
      <c r="Y339" s="35"/>
      <c r="Z339" s="49">
        <f t="shared" si="30"/>
        <v>0</v>
      </c>
    </row>
    <row r="340" spans="1:26" x14ac:dyDescent="0.35">
      <c r="A340" s="6" t="s">
        <v>398</v>
      </c>
      <c r="B340" s="7" t="s">
        <v>562</v>
      </c>
      <c r="C340" s="7" t="s">
        <v>3194</v>
      </c>
      <c r="D340" s="7" t="s">
        <v>280</v>
      </c>
      <c r="E340" s="7" t="s">
        <v>281</v>
      </c>
      <c r="F340" s="7" t="s">
        <v>563</v>
      </c>
      <c r="G340" s="8">
        <v>5274925</v>
      </c>
      <c r="H340" s="16" t="s">
        <v>3856</v>
      </c>
      <c r="I340" s="18">
        <v>238.464</v>
      </c>
      <c r="J340" s="19">
        <v>483.02499999999998</v>
      </c>
      <c r="K340" s="19">
        <v>726.226</v>
      </c>
      <c r="L340" s="19">
        <v>1513.818</v>
      </c>
      <c r="M340" s="19">
        <v>417.99200000000002</v>
      </c>
      <c r="N340" s="19">
        <v>360.12599999999998</v>
      </c>
      <c r="O340" s="19">
        <v>243.881</v>
      </c>
      <c r="P340" s="19">
        <v>1385.1120000000001</v>
      </c>
      <c r="Q340" s="19"/>
      <c r="R340" s="19"/>
      <c r="S340" s="19"/>
      <c r="T340" s="19"/>
      <c r="U340" s="25">
        <f t="shared" si="26"/>
        <v>5368.6440000000002</v>
      </c>
      <c r="V340" s="18">
        <f t="shared" si="27"/>
        <v>671.08050000000003</v>
      </c>
      <c r="W340" s="39">
        <f t="shared" si="28"/>
        <v>3.1807673951349767E-4</v>
      </c>
      <c r="X340" s="35">
        <f t="shared" si="29"/>
        <v>790.19140090695976</v>
      </c>
      <c r="Y340" s="35"/>
      <c r="Z340" s="49">
        <f t="shared" si="30"/>
        <v>0</v>
      </c>
    </row>
    <row r="341" spans="1:26" x14ac:dyDescent="0.35">
      <c r="A341" s="6" t="s">
        <v>398</v>
      </c>
      <c r="B341" s="7" t="s">
        <v>562</v>
      </c>
      <c r="C341" s="7" t="s">
        <v>3194</v>
      </c>
      <c r="D341" s="7" t="s">
        <v>280</v>
      </c>
      <c r="E341" s="7" t="s">
        <v>281</v>
      </c>
      <c r="F341" s="7" t="s">
        <v>563</v>
      </c>
      <c r="G341" s="8">
        <v>5131983</v>
      </c>
      <c r="H341" s="16" t="s">
        <v>3857</v>
      </c>
      <c r="I341" s="18">
        <v>0</v>
      </c>
      <c r="J341" s="19">
        <v>303.49700000000001</v>
      </c>
      <c r="K341" s="19">
        <v>668.36</v>
      </c>
      <c r="L341" s="19">
        <v>1094.7560000000001</v>
      </c>
      <c r="M341" s="19">
        <v>180.59800000000001</v>
      </c>
      <c r="N341" s="19">
        <v>238.464</v>
      </c>
      <c r="O341" s="19">
        <v>419.06200000000001</v>
      </c>
      <c r="P341" s="19">
        <v>598.59</v>
      </c>
      <c r="Q341" s="19"/>
      <c r="R341" s="19"/>
      <c r="S341" s="19"/>
      <c r="T341" s="19"/>
      <c r="U341" s="25">
        <f t="shared" si="26"/>
        <v>3503.3270000000002</v>
      </c>
      <c r="V341" s="18">
        <f t="shared" si="27"/>
        <v>437.91587500000003</v>
      </c>
      <c r="W341" s="39">
        <f t="shared" si="28"/>
        <v>2.075620640164636E-4</v>
      </c>
      <c r="X341" s="35">
        <f t="shared" si="29"/>
        <v>515.64210068039085</v>
      </c>
      <c r="Y341" s="35"/>
      <c r="Z341" s="49">
        <f t="shared" si="30"/>
        <v>0</v>
      </c>
    </row>
    <row r="342" spans="1:26" x14ac:dyDescent="0.35">
      <c r="A342" s="6" t="s">
        <v>398</v>
      </c>
      <c r="B342" s="7" t="s">
        <v>562</v>
      </c>
      <c r="C342" s="7" t="s">
        <v>3194</v>
      </c>
      <c r="D342" s="7" t="s">
        <v>280</v>
      </c>
      <c r="E342" s="7" t="s">
        <v>281</v>
      </c>
      <c r="F342" s="7" t="s">
        <v>563</v>
      </c>
      <c r="G342" s="8">
        <v>5130977</v>
      </c>
      <c r="H342" s="16" t="s">
        <v>3858</v>
      </c>
      <c r="I342" s="18">
        <v>180.59800000000001</v>
      </c>
      <c r="J342" s="19">
        <v>961.02300000000002</v>
      </c>
      <c r="K342" s="19">
        <v>1618.549</v>
      </c>
      <c r="L342" s="19">
        <v>1805.4110000000001</v>
      </c>
      <c r="M342" s="19">
        <v>837.05399999999997</v>
      </c>
      <c r="N342" s="19">
        <v>959.95299999999997</v>
      </c>
      <c r="O342" s="19">
        <v>1263.45</v>
      </c>
      <c r="P342" s="19">
        <v>1500.6769999999999</v>
      </c>
      <c r="Q342" s="19"/>
      <c r="R342" s="19"/>
      <c r="S342" s="19"/>
      <c r="T342" s="19"/>
      <c r="U342" s="25">
        <f t="shared" si="26"/>
        <v>9126.7150000000001</v>
      </c>
      <c r="V342" s="18">
        <f t="shared" si="27"/>
        <v>1140.839375</v>
      </c>
      <c r="W342" s="39">
        <f t="shared" si="28"/>
        <v>5.4073165396493637E-4</v>
      </c>
      <c r="X342" s="35">
        <f t="shared" si="29"/>
        <v>1343.3283547071781</v>
      </c>
      <c r="Y342" s="35"/>
      <c r="Z342" s="49">
        <f t="shared" si="30"/>
        <v>0</v>
      </c>
    </row>
    <row r="343" spans="1:26" x14ac:dyDescent="0.35">
      <c r="A343" s="6" t="s">
        <v>398</v>
      </c>
      <c r="B343" s="7" t="s">
        <v>562</v>
      </c>
      <c r="C343" s="7" t="s">
        <v>3194</v>
      </c>
      <c r="D343" s="7" t="s">
        <v>280</v>
      </c>
      <c r="E343" s="7" t="s">
        <v>281</v>
      </c>
      <c r="F343" s="7" t="s">
        <v>563</v>
      </c>
      <c r="G343" s="8">
        <v>5275232</v>
      </c>
      <c r="H343" s="16" t="s">
        <v>3859</v>
      </c>
      <c r="I343" s="18">
        <v>779.18700000000001</v>
      </c>
      <c r="J343" s="19">
        <v>303.49700000000001</v>
      </c>
      <c r="K343" s="19">
        <v>726.226</v>
      </c>
      <c r="L343" s="19">
        <v>1094.7560000000001</v>
      </c>
      <c r="M343" s="19">
        <v>0</v>
      </c>
      <c r="N343" s="19">
        <v>598.59</v>
      </c>
      <c r="O343" s="19">
        <v>419.06200000000001</v>
      </c>
      <c r="P343" s="19">
        <v>598.59</v>
      </c>
      <c r="Q343" s="19"/>
      <c r="R343" s="19"/>
      <c r="S343" s="19"/>
      <c r="T343" s="19"/>
      <c r="U343" s="25">
        <f t="shared" si="26"/>
        <v>4519.9080000000004</v>
      </c>
      <c r="V343" s="18">
        <f t="shared" si="27"/>
        <v>564.98850000000004</v>
      </c>
      <c r="W343" s="39">
        <f t="shared" si="28"/>
        <v>2.6779156888424231E-4</v>
      </c>
      <c r="X343" s="35">
        <f t="shared" si="29"/>
        <v>665.26900172381977</v>
      </c>
      <c r="Y343" s="35"/>
      <c r="Z343" s="49">
        <f t="shared" si="30"/>
        <v>0</v>
      </c>
    </row>
    <row r="344" spans="1:26" x14ac:dyDescent="0.35">
      <c r="A344" s="6" t="s">
        <v>398</v>
      </c>
      <c r="B344" s="7" t="s">
        <v>562</v>
      </c>
      <c r="C344" s="7" t="s">
        <v>3194</v>
      </c>
      <c r="D344" s="7" t="s">
        <v>280</v>
      </c>
      <c r="E344" s="7" t="s">
        <v>281</v>
      </c>
      <c r="F344" s="7" t="s">
        <v>563</v>
      </c>
      <c r="G344" s="8">
        <v>5275377</v>
      </c>
      <c r="H344" s="16" t="s">
        <v>3860</v>
      </c>
      <c r="I344" s="18">
        <v>238.464</v>
      </c>
      <c r="J344" s="19">
        <v>303.49700000000001</v>
      </c>
      <c r="K344" s="19">
        <v>667.29</v>
      </c>
      <c r="L344" s="19">
        <v>1094.7560000000001</v>
      </c>
      <c r="M344" s="19">
        <v>179.52799999999999</v>
      </c>
      <c r="N344" s="19">
        <v>417.99200000000002</v>
      </c>
      <c r="O344" s="19">
        <v>180.59800000000001</v>
      </c>
      <c r="P344" s="19">
        <v>598.59</v>
      </c>
      <c r="Q344" s="19"/>
      <c r="R344" s="19"/>
      <c r="S344" s="19"/>
      <c r="T344" s="19"/>
      <c r="U344" s="25">
        <f t="shared" si="26"/>
        <v>3680.7150000000001</v>
      </c>
      <c r="V344" s="18">
        <f t="shared" si="27"/>
        <v>460.08937500000002</v>
      </c>
      <c r="W344" s="39">
        <f t="shared" si="28"/>
        <v>2.18071793599729E-4</v>
      </c>
      <c r="X344" s="35">
        <f t="shared" si="29"/>
        <v>541.75120238728073</v>
      </c>
      <c r="Y344" s="35"/>
      <c r="Z344" s="49">
        <f t="shared" si="30"/>
        <v>0</v>
      </c>
    </row>
    <row r="345" spans="1:26" x14ac:dyDescent="0.35">
      <c r="A345" s="6" t="s">
        <v>398</v>
      </c>
      <c r="B345" s="7" t="s">
        <v>562</v>
      </c>
      <c r="C345" s="7" t="s">
        <v>3194</v>
      </c>
      <c r="D345" s="7" t="s">
        <v>280</v>
      </c>
      <c r="E345" s="7" t="s">
        <v>281</v>
      </c>
      <c r="F345" s="7" t="s">
        <v>563</v>
      </c>
      <c r="G345" s="8">
        <v>5274873</v>
      </c>
      <c r="H345" s="16" t="s">
        <v>3861</v>
      </c>
      <c r="I345" s="18">
        <v>417.99200000000002</v>
      </c>
      <c r="J345" s="19">
        <v>483.02499999999998</v>
      </c>
      <c r="K345" s="19">
        <v>1140.5509999999999</v>
      </c>
      <c r="L345" s="19">
        <v>1205.5840000000001</v>
      </c>
      <c r="M345" s="19">
        <v>786.52200000000005</v>
      </c>
      <c r="N345" s="19">
        <v>483.02499999999998</v>
      </c>
      <c r="O345" s="19">
        <v>1016.582</v>
      </c>
      <c r="P345" s="19">
        <v>1927.0730000000001</v>
      </c>
      <c r="Q345" s="19"/>
      <c r="R345" s="19"/>
      <c r="S345" s="19"/>
      <c r="T345" s="19"/>
      <c r="U345" s="25">
        <f t="shared" si="26"/>
        <v>7460.3540000000003</v>
      </c>
      <c r="V345" s="18">
        <f t="shared" si="27"/>
        <v>932.54425000000003</v>
      </c>
      <c r="W345" s="39">
        <f t="shared" si="28"/>
        <v>4.4200455011292989E-4</v>
      </c>
      <c r="X345" s="35">
        <f t="shared" si="29"/>
        <v>1098.0626725336679</v>
      </c>
      <c r="Y345" s="35"/>
      <c r="Z345" s="49">
        <f t="shared" si="30"/>
        <v>0</v>
      </c>
    </row>
    <row r="346" spans="1:26" x14ac:dyDescent="0.35">
      <c r="A346" s="6" t="s">
        <v>398</v>
      </c>
      <c r="B346" s="7" t="s">
        <v>562</v>
      </c>
      <c r="C346" s="7" t="s">
        <v>3194</v>
      </c>
      <c r="D346" s="7" t="s">
        <v>280</v>
      </c>
      <c r="E346" s="7" t="s">
        <v>281</v>
      </c>
      <c r="F346" s="7" t="s">
        <v>563</v>
      </c>
      <c r="G346" s="8">
        <v>5274963</v>
      </c>
      <c r="H346" s="16" t="s">
        <v>3862</v>
      </c>
      <c r="I346" s="18">
        <v>419.06200000000001</v>
      </c>
      <c r="J346" s="19">
        <v>303.49700000000001</v>
      </c>
      <c r="K346" s="19">
        <v>668.36</v>
      </c>
      <c r="L346" s="19">
        <v>1094.7560000000001</v>
      </c>
      <c r="M346" s="19">
        <v>657.52599999999995</v>
      </c>
      <c r="N346" s="19">
        <v>484.09500000000003</v>
      </c>
      <c r="O346" s="19">
        <v>484.09500000000003</v>
      </c>
      <c r="P346" s="19">
        <v>598.59</v>
      </c>
      <c r="Q346" s="19"/>
      <c r="R346" s="19"/>
      <c r="S346" s="19"/>
      <c r="T346" s="19"/>
      <c r="U346" s="25">
        <f t="shared" si="26"/>
        <v>4709.9810000000007</v>
      </c>
      <c r="V346" s="18">
        <f t="shared" si="27"/>
        <v>588.74762500000008</v>
      </c>
      <c r="W346" s="39">
        <f t="shared" si="28"/>
        <v>2.7905284828916267E-4</v>
      </c>
      <c r="X346" s="35">
        <f t="shared" si="29"/>
        <v>693.24516295644924</v>
      </c>
      <c r="Y346" s="35"/>
      <c r="Z346" s="49">
        <f t="shared" si="30"/>
        <v>0</v>
      </c>
    </row>
    <row r="347" spans="1:26" x14ac:dyDescent="0.35">
      <c r="A347" s="6" t="s">
        <v>398</v>
      </c>
      <c r="B347" s="7" t="s">
        <v>562</v>
      </c>
      <c r="C347" s="7" t="s">
        <v>3194</v>
      </c>
      <c r="D347" s="7" t="s">
        <v>280</v>
      </c>
      <c r="E347" s="7" t="s">
        <v>281</v>
      </c>
      <c r="F347" s="7" t="s">
        <v>563</v>
      </c>
      <c r="G347" s="8">
        <v>5274949</v>
      </c>
      <c r="H347" s="16" t="s">
        <v>3863</v>
      </c>
      <c r="I347" s="18">
        <v>360.12599999999998</v>
      </c>
      <c r="J347" s="19">
        <v>721.48900000000003</v>
      </c>
      <c r="K347" s="19">
        <v>721.48900000000003</v>
      </c>
      <c r="L347" s="19">
        <v>484.09500000000003</v>
      </c>
      <c r="M347" s="19">
        <v>663.62300000000005</v>
      </c>
      <c r="N347" s="19">
        <v>360.12599999999998</v>
      </c>
      <c r="O347" s="19">
        <v>1204.5139999999999</v>
      </c>
      <c r="P347" s="19">
        <v>540.72400000000005</v>
      </c>
      <c r="Q347" s="19"/>
      <c r="R347" s="19"/>
      <c r="S347" s="19"/>
      <c r="T347" s="19"/>
      <c r="U347" s="25">
        <f t="shared" si="26"/>
        <v>5056.1860000000006</v>
      </c>
      <c r="V347" s="18">
        <f t="shared" si="27"/>
        <v>632.02325000000008</v>
      </c>
      <c r="W347" s="39">
        <f t="shared" si="28"/>
        <v>2.9956450031959537E-4</v>
      </c>
      <c r="X347" s="35">
        <f t="shared" si="29"/>
        <v>744.20183170762618</v>
      </c>
      <c r="Y347" s="35"/>
      <c r="Z347" s="49">
        <f t="shared" si="30"/>
        <v>0</v>
      </c>
    </row>
    <row r="348" spans="1:26" x14ac:dyDescent="0.35">
      <c r="A348" s="6" t="s">
        <v>398</v>
      </c>
      <c r="B348" s="7" t="s">
        <v>562</v>
      </c>
      <c r="C348" s="7" t="s">
        <v>3194</v>
      </c>
      <c r="D348" s="7" t="s">
        <v>280</v>
      </c>
      <c r="E348" s="7" t="s">
        <v>281</v>
      </c>
      <c r="F348" s="7" t="s">
        <v>563</v>
      </c>
      <c r="G348" s="8">
        <v>5275678</v>
      </c>
      <c r="H348" s="16" t="s">
        <v>3864</v>
      </c>
      <c r="I348" s="18">
        <v>417.99200000000002</v>
      </c>
      <c r="J348" s="19">
        <v>1141.6210000000001</v>
      </c>
      <c r="K348" s="19">
        <v>1144.2180000000001</v>
      </c>
      <c r="L348" s="19">
        <v>1094.7560000000001</v>
      </c>
      <c r="M348" s="19">
        <v>837.05399999999997</v>
      </c>
      <c r="N348" s="19">
        <v>663.62300000000005</v>
      </c>
      <c r="O348" s="19">
        <v>598.59</v>
      </c>
      <c r="P348" s="19">
        <v>1565.03</v>
      </c>
      <c r="Q348" s="19"/>
      <c r="R348" s="19"/>
      <c r="S348" s="19"/>
      <c r="T348" s="19"/>
      <c r="U348" s="25">
        <f t="shared" si="26"/>
        <v>7462.8840000000009</v>
      </c>
      <c r="V348" s="18">
        <f t="shared" si="27"/>
        <v>932.86050000000012</v>
      </c>
      <c r="W348" s="39">
        <f t="shared" si="28"/>
        <v>4.4215444534736326E-4</v>
      </c>
      <c r="X348" s="35">
        <f t="shared" si="29"/>
        <v>1098.4350541339927</v>
      </c>
      <c r="Y348" s="35"/>
      <c r="Z348" s="49">
        <f t="shared" si="30"/>
        <v>0</v>
      </c>
    </row>
    <row r="349" spans="1:26" x14ac:dyDescent="0.35">
      <c r="A349" s="6" t="s">
        <v>398</v>
      </c>
      <c r="B349" s="7" t="s">
        <v>562</v>
      </c>
      <c r="C349" s="7" t="s">
        <v>3194</v>
      </c>
      <c r="D349" s="7" t="s">
        <v>280</v>
      </c>
      <c r="E349" s="7" t="s">
        <v>281</v>
      </c>
      <c r="F349" s="7" t="s">
        <v>563</v>
      </c>
      <c r="G349" s="8">
        <v>5275623</v>
      </c>
      <c r="H349" s="16" t="s">
        <v>3865</v>
      </c>
      <c r="I349" s="18">
        <v>0</v>
      </c>
      <c r="J349" s="19">
        <v>417.99200000000002</v>
      </c>
      <c r="K349" s="19">
        <v>970.78700000000003</v>
      </c>
      <c r="L349" s="19">
        <v>971.85699999999997</v>
      </c>
      <c r="M349" s="19">
        <v>721.48900000000003</v>
      </c>
      <c r="N349" s="19">
        <v>598.59</v>
      </c>
      <c r="O349" s="19">
        <v>541.96100000000001</v>
      </c>
      <c r="P349" s="19">
        <v>598.59</v>
      </c>
      <c r="Q349" s="19"/>
      <c r="R349" s="19"/>
      <c r="S349" s="19"/>
      <c r="T349" s="19"/>
      <c r="U349" s="25">
        <f t="shared" si="26"/>
        <v>4821.2660000000005</v>
      </c>
      <c r="V349" s="18">
        <f t="shared" si="27"/>
        <v>602.65825000000007</v>
      </c>
      <c r="W349" s="39">
        <f t="shared" si="28"/>
        <v>2.8564616495474146E-4</v>
      </c>
      <c r="X349" s="35">
        <f t="shared" si="29"/>
        <v>709.62480184662911</v>
      </c>
      <c r="Y349" s="35"/>
      <c r="Z349" s="49">
        <f t="shared" si="30"/>
        <v>0</v>
      </c>
    </row>
    <row r="350" spans="1:26" x14ac:dyDescent="0.35">
      <c r="A350" s="6" t="s">
        <v>398</v>
      </c>
      <c r="B350" s="7" t="s">
        <v>562</v>
      </c>
      <c r="C350" s="7" t="s">
        <v>3194</v>
      </c>
      <c r="D350" s="7" t="s">
        <v>280</v>
      </c>
      <c r="E350" s="7" t="s">
        <v>281</v>
      </c>
      <c r="F350" s="7" t="s">
        <v>563</v>
      </c>
      <c r="G350" s="8">
        <v>5274859</v>
      </c>
      <c r="H350" s="16" t="s">
        <v>3866</v>
      </c>
      <c r="I350" s="18">
        <v>179.52799999999999</v>
      </c>
      <c r="J350" s="19">
        <v>663.62300000000005</v>
      </c>
      <c r="K350" s="19">
        <v>476.928</v>
      </c>
      <c r="L350" s="19">
        <v>1445.117</v>
      </c>
      <c r="M350" s="19">
        <v>786.52200000000005</v>
      </c>
      <c r="N350" s="19">
        <v>1205.5840000000001</v>
      </c>
      <c r="O350" s="19">
        <v>541.96100000000001</v>
      </c>
      <c r="P350" s="19">
        <v>902.08699999999999</v>
      </c>
      <c r="Q350" s="19"/>
      <c r="R350" s="19"/>
      <c r="S350" s="19"/>
      <c r="T350" s="19"/>
      <c r="U350" s="25">
        <f t="shared" si="26"/>
        <v>6201.35</v>
      </c>
      <c r="V350" s="18">
        <f t="shared" si="27"/>
        <v>775.16875000000005</v>
      </c>
      <c r="W350" s="39">
        <f t="shared" si="28"/>
        <v>3.674121786771536E-4</v>
      </c>
      <c r="X350" s="35">
        <f t="shared" si="29"/>
        <v>912.75440204535334</v>
      </c>
      <c r="Y350" s="35"/>
      <c r="Z350" s="49">
        <f t="shared" si="30"/>
        <v>0</v>
      </c>
    </row>
    <row r="351" spans="1:26" x14ac:dyDescent="0.35">
      <c r="A351" s="6" t="s">
        <v>398</v>
      </c>
      <c r="B351" s="7" t="s">
        <v>562</v>
      </c>
      <c r="C351" s="7" t="s">
        <v>3194</v>
      </c>
      <c r="D351" s="7" t="s">
        <v>280</v>
      </c>
      <c r="E351" s="7" t="s">
        <v>281</v>
      </c>
      <c r="F351" s="7" t="s">
        <v>563</v>
      </c>
      <c r="G351" s="8">
        <v>5275737</v>
      </c>
      <c r="H351" s="16" t="s">
        <v>3867</v>
      </c>
      <c r="I351" s="18">
        <v>179.52799999999999</v>
      </c>
      <c r="J351" s="19">
        <v>303.49700000000001</v>
      </c>
      <c r="K351" s="19">
        <v>1086.3520000000001</v>
      </c>
      <c r="L351" s="19">
        <v>1274.2840000000001</v>
      </c>
      <c r="M351" s="19">
        <v>419.06200000000001</v>
      </c>
      <c r="N351" s="19">
        <v>902.08699999999999</v>
      </c>
      <c r="O351" s="19">
        <v>243.881</v>
      </c>
      <c r="P351" s="19">
        <v>598.59</v>
      </c>
      <c r="Q351" s="19"/>
      <c r="R351" s="19"/>
      <c r="S351" s="19"/>
      <c r="T351" s="19"/>
      <c r="U351" s="25">
        <f t="shared" si="26"/>
        <v>5007.2809999999999</v>
      </c>
      <c r="V351" s="18">
        <f t="shared" si="27"/>
        <v>625.91012499999999</v>
      </c>
      <c r="W351" s="39">
        <f t="shared" si="28"/>
        <v>2.9666701951328603E-4</v>
      </c>
      <c r="X351" s="35">
        <f t="shared" si="29"/>
        <v>737.0036806547057</v>
      </c>
      <c r="Y351" s="35"/>
      <c r="Z351" s="49">
        <f t="shared" si="30"/>
        <v>0</v>
      </c>
    </row>
    <row r="352" spans="1:26" x14ac:dyDescent="0.35">
      <c r="A352" s="6" t="s">
        <v>398</v>
      </c>
      <c r="B352" s="7" t="s">
        <v>562</v>
      </c>
      <c r="C352" s="7" t="s">
        <v>3194</v>
      </c>
      <c r="D352" s="7" t="s">
        <v>280</v>
      </c>
      <c r="E352" s="7" t="s">
        <v>281</v>
      </c>
      <c r="F352" s="7" t="s">
        <v>563</v>
      </c>
      <c r="G352" s="8">
        <v>5275744</v>
      </c>
      <c r="H352" s="16" t="s">
        <v>3868</v>
      </c>
      <c r="I352" s="18">
        <v>0</v>
      </c>
      <c r="J352" s="19">
        <v>1082.6849999999999</v>
      </c>
      <c r="K352" s="19">
        <v>417.99200000000002</v>
      </c>
      <c r="L352" s="19">
        <v>961.02300000000002</v>
      </c>
      <c r="M352" s="19">
        <v>1385.1120000000001</v>
      </c>
      <c r="N352" s="19">
        <v>360.12599999999998</v>
      </c>
      <c r="O352" s="19">
        <v>417.99200000000002</v>
      </c>
      <c r="P352" s="19">
        <v>1017.652</v>
      </c>
      <c r="Q352" s="19"/>
      <c r="R352" s="19"/>
      <c r="S352" s="19"/>
      <c r="T352" s="19"/>
      <c r="U352" s="25">
        <f t="shared" si="26"/>
        <v>5642.5820000000003</v>
      </c>
      <c r="V352" s="18">
        <f t="shared" si="27"/>
        <v>705.32275000000004</v>
      </c>
      <c r="W352" s="39">
        <f t="shared" si="28"/>
        <v>3.3430677932780615E-4</v>
      </c>
      <c r="X352" s="35">
        <f t="shared" si="29"/>
        <v>830.51134985154431</v>
      </c>
      <c r="Y352" s="35"/>
      <c r="Z352" s="49">
        <f t="shared" si="30"/>
        <v>0</v>
      </c>
    </row>
    <row r="353" spans="1:26" x14ac:dyDescent="0.35">
      <c r="A353" s="6" t="s">
        <v>398</v>
      </c>
      <c r="B353" s="7" t="s">
        <v>562</v>
      </c>
      <c r="C353" s="7" t="s">
        <v>3194</v>
      </c>
      <c r="D353" s="7" t="s">
        <v>280</v>
      </c>
      <c r="E353" s="7" t="s">
        <v>281</v>
      </c>
      <c r="F353" s="7" t="s">
        <v>563</v>
      </c>
      <c r="G353" s="8">
        <v>5131284</v>
      </c>
      <c r="H353" s="16" t="s">
        <v>3869</v>
      </c>
      <c r="I353" s="18">
        <v>238.464</v>
      </c>
      <c r="J353" s="19">
        <v>1081.615</v>
      </c>
      <c r="K353" s="19">
        <v>1151.385</v>
      </c>
      <c r="L353" s="19">
        <v>1274.2840000000001</v>
      </c>
      <c r="M353" s="19">
        <v>604.00699999999995</v>
      </c>
      <c r="N353" s="19">
        <v>779.18799999999999</v>
      </c>
      <c r="O353" s="19">
        <v>722.55899999999997</v>
      </c>
      <c r="P353" s="19">
        <v>1559.6130000000001</v>
      </c>
      <c r="Q353" s="19"/>
      <c r="R353" s="19"/>
      <c r="S353" s="19"/>
      <c r="T353" s="19"/>
      <c r="U353" s="25">
        <f t="shared" si="26"/>
        <v>7411.1150000000007</v>
      </c>
      <c r="V353" s="18">
        <f t="shared" si="27"/>
        <v>926.38937500000009</v>
      </c>
      <c r="W353" s="39">
        <f t="shared" si="28"/>
        <v>4.3908728076579023E-4</v>
      </c>
      <c r="X353" s="35">
        <f t="shared" si="29"/>
        <v>1090.8153612220483</v>
      </c>
      <c r="Y353" s="35"/>
      <c r="Z353" s="49">
        <f t="shared" si="30"/>
        <v>0</v>
      </c>
    </row>
    <row r="354" spans="1:26" x14ac:dyDescent="0.35">
      <c r="A354" s="6" t="s">
        <v>398</v>
      </c>
      <c r="B354" s="7" t="s">
        <v>562</v>
      </c>
      <c r="C354" s="7" t="s">
        <v>3194</v>
      </c>
      <c r="D354" s="7" t="s">
        <v>280</v>
      </c>
      <c r="E354" s="7" t="s">
        <v>281</v>
      </c>
      <c r="F354" s="7" t="s">
        <v>563</v>
      </c>
      <c r="G354" s="8">
        <v>5133455</v>
      </c>
      <c r="H354" s="16" t="s">
        <v>3870</v>
      </c>
      <c r="I354" s="18">
        <v>0</v>
      </c>
      <c r="J354" s="19">
        <v>303.49700000000001</v>
      </c>
      <c r="K354" s="19">
        <v>487.762</v>
      </c>
      <c r="L354" s="19">
        <v>1937.9069999999999</v>
      </c>
      <c r="M354" s="19">
        <v>238.464</v>
      </c>
      <c r="N354" s="19">
        <v>419.06200000000001</v>
      </c>
      <c r="O354" s="19">
        <v>0</v>
      </c>
      <c r="P354" s="19">
        <v>598.59</v>
      </c>
      <c r="Q354" s="19"/>
      <c r="R354" s="19"/>
      <c r="S354" s="19"/>
      <c r="T354" s="19"/>
      <c r="U354" s="25">
        <f t="shared" si="26"/>
        <v>3985.2820000000002</v>
      </c>
      <c r="V354" s="18">
        <f t="shared" si="27"/>
        <v>498.16025000000002</v>
      </c>
      <c r="W354" s="39">
        <f t="shared" si="28"/>
        <v>2.361165137047327E-4</v>
      </c>
      <c r="X354" s="35">
        <f t="shared" si="29"/>
        <v>586.57932367824912</v>
      </c>
      <c r="Y354" s="35"/>
      <c r="Z354" s="49">
        <f t="shared" si="30"/>
        <v>0</v>
      </c>
    </row>
    <row r="355" spans="1:26" x14ac:dyDescent="0.35">
      <c r="A355" s="6" t="s">
        <v>398</v>
      </c>
      <c r="B355" s="7" t="s">
        <v>562</v>
      </c>
      <c r="C355" s="7" t="s">
        <v>3194</v>
      </c>
      <c r="D355" s="7" t="s">
        <v>280</v>
      </c>
      <c r="E355" s="7" t="s">
        <v>281</v>
      </c>
      <c r="F355" s="7" t="s">
        <v>563</v>
      </c>
      <c r="G355" s="8">
        <v>5275142</v>
      </c>
      <c r="H355" s="16" t="s">
        <v>3871</v>
      </c>
      <c r="I355" s="18">
        <v>417.99200000000002</v>
      </c>
      <c r="J355" s="19">
        <v>541.96100000000001</v>
      </c>
      <c r="K355" s="19">
        <v>476.928</v>
      </c>
      <c r="L355" s="19">
        <v>967.12</v>
      </c>
      <c r="M355" s="19">
        <v>238.464</v>
      </c>
      <c r="N355" s="19">
        <v>360.12599999999998</v>
      </c>
      <c r="O355" s="19">
        <v>417.99200000000002</v>
      </c>
      <c r="P355" s="19">
        <v>838.12400000000002</v>
      </c>
      <c r="Q355" s="19"/>
      <c r="R355" s="19"/>
      <c r="S355" s="19"/>
      <c r="T355" s="19"/>
      <c r="U355" s="25">
        <f t="shared" si="26"/>
        <v>4258.7069999999994</v>
      </c>
      <c r="V355" s="18">
        <f t="shared" si="27"/>
        <v>532.33837499999993</v>
      </c>
      <c r="W355" s="39">
        <f t="shared" si="28"/>
        <v>2.5231615974225684E-4</v>
      </c>
      <c r="X355" s="35">
        <f t="shared" si="29"/>
        <v>626.82376599794566</v>
      </c>
      <c r="Y355" s="35"/>
      <c r="Z355" s="49">
        <f t="shared" si="30"/>
        <v>0</v>
      </c>
    </row>
    <row r="356" spans="1:26" x14ac:dyDescent="0.35">
      <c r="A356" s="6" t="s">
        <v>398</v>
      </c>
      <c r="B356" s="7" t="s">
        <v>562</v>
      </c>
      <c r="C356" s="7" t="s">
        <v>3194</v>
      </c>
      <c r="D356" s="7" t="s">
        <v>280</v>
      </c>
      <c r="E356" s="7" t="s">
        <v>281</v>
      </c>
      <c r="F356" s="7" t="s">
        <v>563</v>
      </c>
      <c r="G356" s="8">
        <v>5276248</v>
      </c>
      <c r="H356" s="16" t="s">
        <v>3872</v>
      </c>
      <c r="I356" s="18">
        <v>179.52799999999999</v>
      </c>
      <c r="J356" s="19">
        <v>721.48900000000003</v>
      </c>
      <c r="K356" s="19">
        <v>667.29</v>
      </c>
      <c r="L356" s="19">
        <v>1274.2840000000001</v>
      </c>
      <c r="M356" s="19">
        <v>417.99200000000002</v>
      </c>
      <c r="N356" s="19">
        <v>541.96100000000001</v>
      </c>
      <c r="O356" s="19">
        <v>779.18799999999999</v>
      </c>
      <c r="P356" s="19">
        <v>1682.5119999999999</v>
      </c>
      <c r="Q356" s="19"/>
      <c r="R356" s="19"/>
      <c r="S356" s="19"/>
      <c r="T356" s="19"/>
      <c r="U356" s="25">
        <f t="shared" si="26"/>
        <v>6264.2440000000006</v>
      </c>
      <c r="V356" s="18">
        <f t="shared" si="27"/>
        <v>783.03050000000007</v>
      </c>
      <c r="W356" s="39">
        <f t="shared" si="28"/>
        <v>3.7113846756033569E-4</v>
      </c>
      <c r="X356" s="35">
        <f t="shared" si="29"/>
        <v>922.01154369390429</v>
      </c>
      <c r="Y356" s="35"/>
      <c r="Z356" s="49">
        <f t="shared" si="30"/>
        <v>0</v>
      </c>
    </row>
    <row r="357" spans="1:26" x14ac:dyDescent="0.35">
      <c r="A357" s="6" t="s">
        <v>398</v>
      </c>
      <c r="B357" s="7" t="s">
        <v>562</v>
      </c>
      <c r="C357" s="7" t="s">
        <v>3194</v>
      </c>
      <c r="D357" s="7" t="s">
        <v>280</v>
      </c>
      <c r="E357" s="7" t="s">
        <v>281</v>
      </c>
      <c r="F357" s="7" t="s">
        <v>563</v>
      </c>
      <c r="G357" s="8">
        <v>5275502</v>
      </c>
      <c r="H357" s="16" t="s">
        <v>3873</v>
      </c>
      <c r="I357" s="18">
        <v>417.99200000000002</v>
      </c>
      <c r="J357" s="19">
        <v>0</v>
      </c>
      <c r="K357" s="19">
        <v>1389.8489999999999</v>
      </c>
      <c r="L357" s="19">
        <v>1094.7560000000001</v>
      </c>
      <c r="M357" s="19">
        <v>1151.386</v>
      </c>
      <c r="N357" s="19">
        <v>837.05399999999997</v>
      </c>
      <c r="O357" s="19">
        <v>419.06200000000001</v>
      </c>
      <c r="P357" s="19">
        <v>1683.5820000000001</v>
      </c>
      <c r="Q357" s="19"/>
      <c r="R357" s="19"/>
      <c r="S357" s="19"/>
      <c r="T357" s="19"/>
      <c r="U357" s="25">
        <f t="shared" si="26"/>
        <v>6993.6809999999996</v>
      </c>
      <c r="V357" s="18">
        <f t="shared" si="27"/>
        <v>874.21012499999995</v>
      </c>
      <c r="W357" s="39">
        <f t="shared" si="28"/>
        <v>4.1435551503834068E-4</v>
      </c>
      <c r="X357" s="35">
        <f t="shared" si="29"/>
        <v>1029.3747521508944</v>
      </c>
      <c r="Y357" s="35"/>
      <c r="Z357" s="49">
        <f t="shared" si="30"/>
        <v>0</v>
      </c>
    </row>
    <row r="358" spans="1:26" x14ac:dyDescent="0.35">
      <c r="A358" s="6" t="s">
        <v>398</v>
      </c>
      <c r="B358" s="7" t="s">
        <v>562</v>
      </c>
      <c r="C358" s="7" t="s">
        <v>3194</v>
      </c>
      <c r="D358" s="7" t="s">
        <v>280</v>
      </c>
      <c r="E358" s="7" t="s">
        <v>281</v>
      </c>
      <c r="F358" s="7" t="s">
        <v>563</v>
      </c>
      <c r="G358" s="8">
        <v>5275706</v>
      </c>
      <c r="H358" s="16" t="s">
        <v>3874</v>
      </c>
      <c r="I358" s="18">
        <v>180.59800000000001</v>
      </c>
      <c r="J358" s="19">
        <v>663.62300000000005</v>
      </c>
      <c r="K358" s="19">
        <v>906.82399999999996</v>
      </c>
      <c r="L358" s="19">
        <v>1635.48</v>
      </c>
      <c r="M358" s="19">
        <v>417.99200000000002</v>
      </c>
      <c r="N358" s="19">
        <v>1141.6210000000001</v>
      </c>
      <c r="O358" s="19">
        <v>599.66</v>
      </c>
      <c r="P358" s="19">
        <v>901.01700000000005</v>
      </c>
      <c r="Q358" s="19"/>
      <c r="R358" s="19"/>
      <c r="S358" s="19"/>
      <c r="T358" s="19"/>
      <c r="U358" s="25">
        <f t="shared" si="26"/>
        <v>6446.8150000000005</v>
      </c>
      <c r="V358" s="18">
        <f t="shared" si="27"/>
        <v>805.85187500000006</v>
      </c>
      <c r="W358" s="39">
        <f t="shared" si="28"/>
        <v>3.819552750092406E-4</v>
      </c>
      <c r="X358" s="35">
        <f t="shared" si="29"/>
        <v>948.88351252904863</v>
      </c>
      <c r="Y358" s="35"/>
      <c r="Z358" s="49">
        <f t="shared" si="30"/>
        <v>0</v>
      </c>
    </row>
    <row r="359" spans="1:26" x14ac:dyDescent="0.35">
      <c r="A359" s="6" t="s">
        <v>398</v>
      </c>
      <c r="B359" s="7" t="s">
        <v>562</v>
      </c>
      <c r="C359" s="7" t="s">
        <v>3194</v>
      </c>
      <c r="D359" s="7" t="s">
        <v>280</v>
      </c>
      <c r="E359" s="7" t="s">
        <v>281</v>
      </c>
      <c r="F359" s="7" t="s">
        <v>563</v>
      </c>
      <c r="G359" s="8">
        <v>5132975</v>
      </c>
      <c r="H359" s="16" t="s">
        <v>3875</v>
      </c>
      <c r="I359" s="18">
        <v>417.99200000000002</v>
      </c>
      <c r="J359" s="19">
        <v>483.02499999999998</v>
      </c>
      <c r="K359" s="19">
        <v>964.69</v>
      </c>
      <c r="L359" s="19">
        <v>1635.479</v>
      </c>
      <c r="M359" s="19">
        <v>179.52799999999999</v>
      </c>
      <c r="N359" s="19">
        <v>238.464</v>
      </c>
      <c r="O359" s="19">
        <v>721.48900000000003</v>
      </c>
      <c r="P359" s="19">
        <v>844.221</v>
      </c>
      <c r="Q359" s="19"/>
      <c r="R359" s="19"/>
      <c r="S359" s="19"/>
      <c r="T359" s="19"/>
      <c r="U359" s="25">
        <f t="shared" si="26"/>
        <v>5484.887999999999</v>
      </c>
      <c r="V359" s="18">
        <f t="shared" si="27"/>
        <v>685.61099999999988</v>
      </c>
      <c r="W359" s="39">
        <f t="shared" si="28"/>
        <v>3.2496386268799135E-4</v>
      </c>
      <c r="X359" s="35">
        <f t="shared" si="29"/>
        <v>807.30093717105683</v>
      </c>
      <c r="Y359" s="35"/>
      <c r="Z359" s="49">
        <f t="shared" si="30"/>
        <v>0</v>
      </c>
    </row>
    <row r="360" spans="1:26" x14ac:dyDescent="0.35">
      <c r="A360" s="6" t="s">
        <v>398</v>
      </c>
      <c r="B360" s="7" t="s">
        <v>562</v>
      </c>
      <c r="C360" s="7" t="s">
        <v>3194</v>
      </c>
      <c r="D360" s="7" t="s">
        <v>280</v>
      </c>
      <c r="E360" s="7" t="s">
        <v>281</v>
      </c>
      <c r="F360" s="7" t="s">
        <v>563</v>
      </c>
      <c r="G360" s="8">
        <v>5275166</v>
      </c>
      <c r="H360" s="16" t="s">
        <v>3876</v>
      </c>
      <c r="I360" s="18">
        <v>598.59</v>
      </c>
      <c r="J360" s="19">
        <v>303.49700000000001</v>
      </c>
      <c r="K360" s="19">
        <v>1565.71</v>
      </c>
      <c r="L360" s="19">
        <v>1624.646</v>
      </c>
      <c r="M360" s="19">
        <v>238.464</v>
      </c>
      <c r="N360" s="19">
        <v>787.59199999999998</v>
      </c>
      <c r="O360" s="19">
        <v>1016.582</v>
      </c>
      <c r="P360" s="19">
        <v>1623.576</v>
      </c>
      <c r="Q360" s="19"/>
      <c r="R360" s="19"/>
      <c r="S360" s="19"/>
      <c r="T360" s="19"/>
      <c r="U360" s="25">
        <f t="shared" si="26"/>
        <v>7758.6570000000002</v>
      </c>
      <c r="V360" s="18">
        <f t="shared" si="27"/>
        <v>969.83212500000002</v>
      </c>
      <c r="W360" s="39">
        <f t="shared" si="28"/>
        <v>4.5967814620667251E-4</v>
      </c>
      <c r="X360" s="35">
        <f t="shared" si="29"/>
        <v>1141.9688181944248</v>
      </c>
      <c r="Y360" s="35"/>
      <c r="Z360" s="49">
        <f t="shared" si="30"/>
        <v>0</v>
      </c>
    </row>
    <row r="361" spans="1:26" x14ac:dyDescent="0.35">
      <c r="A361" s="6" t="s">
        <v>398</v>
      </c>
      <c r="B361" s="7" t="s">
        <v>562</v>
      </c>
      <c r="C361" s="7" t="s">
        <v>3194</v>
      </c>
      <c r="D361" s="7" t="s">
        <v>280</v>
      </c>
      <c r="E361" s="7" t="s">
        <v>281</v>
      </c>
      <c r="F361" s="7" t="s">
        <v>563</v>
      </c>
      <c r="G361" s="8">
        <v>5275571</v>
      </c>
      <c r="H361" s="16" t="s">
        <v>3877</v>
      </c>
      <c r="I361" s="18">
        <v>0</v>
      </c>
      <c r="J361" s="19">
        <v>722.55899999999997</v>
      </c>
      <c r="K361" s="19">
        <v>667.29</v>
      </c>
      <c r="L361" s="19">
        <v>1817.3150000000001</v>
      </c>
      <c r="M361" s="19">
        <v>905.75400000000002</v>
      </c>
      <c r="N361" s="19">
        <v>598.59</v>
      </c>
      <c r="O361" s="19">
        <v>902.08699999999999</v>
      </c>
      <c r="P361" s="19">
        <v>722.55899999999997</v>
      </c>
      <c r="Q361" s="19"/>
      <c r="R361" s="19"/>
      <c r="S361" s="19"/>
      <c r="T361" s="19"/>
      <c r="U361" s="25">
        <f t="shared" si="26"/>
        <v>6336.1539999999995</v>
      </c>
      <c r="V361" s="18">
        <f t="shared" si="27"/>
        <v>792.01924999999994</v>
      </c>
      <c r="W361" s="39">
        <f t="shared" si="28"/>
        <v>3.7539892855168009E-4</v>
      </c>
      <c r="X361" s="35">
        <f t="shared" si="29"/>
        <v>932.59571795452177</v>
      </c>
      <c r="Y361" s="35"/>
      <c r="Z361" s="49">
        <f t="shared" si="30"/>
        <v>0</v>
      </c>
    </row>
    <row r="362" spans="1:26" x14ac:dyDescent="0.35">
      <c r="A362" s="6" t="s">
        <v>398</v>
      </c>
      <c r="B362" s="7" t="s">
        <v>562</v>
      </c>
      <c r="C362" s="7" t="s">
        <v>3194</v>
      </c>
      <c r="D362" s="7" t="s">
        <v>280</v>
      </c>
      <c r="E362" s="7" t="s">
        <v>281</v>
      </c>
      <c r="F362" s="7" t="s">
        <v>563</v>
      </c>
      <c r="G362" s="8">
        <v>5275768</v>
      </c>
      <c r="H362" s="16" t="s">
        <v>3878</v>
      </c>
      <c r="I362" s="18">
        <v>476.928</v>
      </c>
      <c r="J362" s="19">
        <v>483.02499999999998</v>
      </c>
      <c r="K362" s="19">
        <v>238.464</v>
      </c>
      <c r="L362" s="19">
        <v>1147.7180000000001</v>
      </c>
      <c r="M362" s="19">
        <v>238.464</v>
      </c>
      <c r="N362" s="19">
        <v>663.62300000000005</v>
      </c>
      <c r="O362" s="19">
        <v>417.99200000000002</v>
      </c>
      <c r="P362" s="19">
        <v>903.15700000000004</v>
      </c>
      <c r="Q362" s="19"/>
      <c r="R362" s="19"/>
      <c r="S362" s="19"/>
      <c r="T362" s="19"/>
      <c r="U362" s="25">
        <f t="shared" si="26"/>
        <v>4569.3710000000001</v>
      </c>
      <c r="V362" s="18">
        <f t="shared" si="27"/>
        <v>571.17137500000001</v>
      </c>
      <c r="W362" s="39">
        <f t="shared" si="28"/>
        <v>2.7072210958810648E-4</v>
      </c>
      <c r="X362" s="35">
        <f t="shared" si="29"/>
        <v>672.54928278977627</v>
      </c>
      <c r="Y362" s="35"/>
      <c r="Z362" s="49">
        <f t="shared" si="30"/>
        <v>0</v>
      </c>
    </row>
    <row r="363" spans="1:26" x14ac:dyDescent="0.35">
      <c r="A363" s="6" t="s">
        <v>398</v>
      </c>
      <c r="B363" s="7" t="s">
        <v>562</v>
      </c>
      <c r="C363" s="7" t="s">
        <v>3194</v>
      </c>
      <c r="D363" s="7" t="s">
        <v>280</v>
      </c>
      <c r="E363" s="7" t="s">
        <v>281</v>
      </c>
      <c r="F363" s="7" t="s">
        <v>563</v>
      </c>
      <c r="G363" s="8">
        <v>5292547</v>
      </c>
      <c r="H363" s="16" t="s">
        <v>3879</v>
      </c>
      <c r="I363" s="18">
        <v>0</v>
      </c>
      <c r="J363" s="19">
        <v>417.99200000000002</v>
      </c>
      <c r="K363" s="19">
        <v>238.464</v>
      </c>
      <c r="L363" s="19">
        <v>0</v>
      </c>
      <c r="M363" s="19">
        <v>171.59</v>
      </c>
      <c r="N363" s="19">
        <v>657.52599999999995</v>
      </c>
      <c r="O363" s="19">
        <v>179.52799999999999</v>
      </c>
      <c r="P363" s="19">
        <v>360.12599999999998</v>
      </c>
      <c r="Q363" s="19"/>
      <c r="R363" s="19"/>
      <c r="S363" s="19"/>
      <c r="T363" s="19"/>
      <c r="U363" s="25">
        <f t="shared" si="26"/>
        <v>2025.2260000000001</v>
      </c>
      <c r="V363" s="18">
        <f t="shared" si="27"/>
        <v>253.15325000000001</v>
      </c>
      <c r="W363" s="39">
        <f t="shared" si="28"/>
        <v>1.1998882452588826E-4</v>
      </c>
      <c r="X363" s="35">
        <f t="shared" si="29"/>
        <v>298.08573079034454</v>
      </c>
      <c r="Y363" s="35"/>
      <c r="Z363" s="49">
        <f t="shared" si="30"/>
        <v>0</v>
      </c>
    </row>
    <row r="364" spans="1:26" x14ac:dyDescent="0.35">
      <c r="A364" s="6" t="s">
        <v>398</v>
      </c>
      <c r="B364" s="7" t="s">
        <v>562</v>
      </c>
      <c r="C364" s="7" t="s">
        <v>3194</v>
      </c>
      <c r="D364" s="7" t="s">
        <v>280</v>
      </c>
      <c r="E364" s="7" t="s">
        <v>281</v>
      </c>
      <c r="F364" s="7" t="s">
        <v>563</v>
      </c>
      <c r="G364" s="8">
        <v>5276051</v>
      </c>
      <c r="H364" s="16" t="s">
        <v>3880</v>
      </c>
      <c r="I364" s="18">
        <v>238.464</v>
      </c>
      <c r="J364" s="19">
        <v>303.49700000000001</v>
      </c>
      <c r="K364" s="19">
        <v>417.99200000000002</v>
      </c>
      <c r="L364" s="19">
        <v>786.52200000000005</v>
      </c>
      <c r="M364" s="19">
        <v>0</v>
      </c>
      <c r="N364" s="19">
        <v>598.59</v>
      </c>
      <c r="O364" s="19">
        <v>902.08699999999999</v>
      </c>
      <c r="P364" s="19">
        <v>1197.18</v>
      </c>
      <c r="Q364" s="19"/>
      <c r="R364" s="19"/>
      <c r="S364" s="19"/>
      <c r="T364" s="19"/>
      <c r="U364" s="25">
        <f t="shared" si="26"/>
        <v>4444.3320000000003</v>
      </c>
      <c r="V364" s="18">
        <f t="shared" si="27"/>
        <v>555.54150000000004</v>
      </c>
      <c r="W364" s="39">
        <f t="shared" si="28"/>
        <v>2.6331390792079008E-4</v>
      </c>
      <c r="X364" s="35">
        <f t="shared" si="29"/>
        <v>654.14524210873924</v>
      </c>
      <c r="Y364" s="35"/>
      <c r="Z364" s="49">
        <f t="shared" si="30"/>
        <v>0</v>
      </c>
    </row>
    <row r="365" spans="1:26" x14ac:dyDescent="0.35">
      <c r="A365" s="6" t="s">
        <v>398</v>
      </c>
      <c r="B365" s="7" t="s">
        <v>562</v>
      </c>
      <c r="C365" s="7" t="s">
        <v>3194</v>
      </c>
      <c r="D365" s="7" t="s">
        <v>280</v>
      </c>
      <c r="E365" s="7" t="s">
        <v>281</v>
      </c>
      <c r="F365" s="7" t="s">
        <v>563</v>
      </c>
      <c r="G365" s="8">
        <v>5299007</v>
      </c>
      <c r="H365" s="16" t="s">
        <v>3881</v>
      </c>
      <c r="I365" s="18">
        <v>179.52799999999999</v>
      </c>
      <c r="J365" s="19">
        <v>303.49700000000001</v>
      </c>
      <c r="K365" s="19">
        <v>487.762</v>
      </c>
      <c r="L365" s="19">
        <v>1274.2840000000001</v>
      </c>
      <c r="M365" s="19">
        <v>0</v>
      </c>
      <c r="N365" s="19">
        <v>419.06200000000001</v>
      </c>
      <c r="O365" s="19">
        <v>303.49700000000001</v>
      </c>
      <c r="P365" s="19">
        <v>417.99200000000002</v>
      </c>
      <c r="Q365" s="19"/>
      <c r="R365" s="19"/>
      <c r="S365" s="19"/>
      <c r="T365" s="19"/>
      <c r="U365" s="25">
        <f t="shared" si="26"/>
        <v>3385.6219999999998</v>
      </c>
      <c r="V365" s="18">
        <f t="shared" si="27"/>
        <v>423.20274999999998</v>
      </c>
      <c r="W365" s="39">
        <f t="shared" si="28"/>
        <v>2.0058838078761915E-4</v>
      </c>
      <c r="X365" s="35">
        <f t="shared" si="29"/>
        <v>498.3175250810861</v>
      </c>
      <c r="Y365" s="35"/>
      <c r="Z365" s="49">
        <f t="shared" si="30"/>
        <v>0</v>
      </c>
    </row>
    <row r="366" spans="1:26" x14ac:dyDescent="0.35">
      <c r="A366" s="6" t="s">
        <v>398</v>
      </c>
      <c r="B366" s="7" t="s">
        <v>562</v>
      </c>
      <c r="C366" s="7" t="s">
        <v>3194</v>
      </c>
      <c r="D366" s="7" t="s">
        <v>280</v>
      </c>
      <c r="E366" s="7" t="s">
        <v>281</v>
      </c>
      <c r="F366" s="7" t="s">
        <v>563</v>
      </c>
      <c r="G366" s="8">
        <v>5276037</v>
      </c>
      <c r="H366" s="16" t="s">
        <v>3882</v>
      </c>
      <c r="I366" s="18">
        <v>417.99200000000002</v>
      </c>
      <c r="J366" s="19">
        <v>893.07899999999995</v>
      </c>
      <c r="K366" s="19">
        <v>1268.02</v>
      </c>
      <c r="L366" s="19">
        <v>1094.7560000000001</v>
      </c>
      <c r="M366" s="19">
        <v>419.06200000000001</v>
      </c>
      <c r="N366" s="19">
        <v>179.52799999999999</v>
      </c>
      <c r="O366" s="19">
        <v>662.94299999999998</v>
      </c>
      <c r="P366" s="19">
        <v>1628.3130000000001</v>
      </c>
      <c r="Q366" s="19"/>
      <c r="R366" s="19"/>
      <c r="S366" s="19"/>
      <c r="T366" s="19"/>
      <c r="U366" s="25">
        <f t="shared" si="26"/>
        <v>6563.6930000000002</v>
      </c>
      <c r="V366" s="18">
        <f t="shared" si="27"/>
        <v>820.46162500000003</v>
      </c>
      <c r="W366" s="39">
        <f t="shared" si="28"/>
        <v>3.8887996086303504E-4</v>
      </c>
      <c r="X366" s="35">
        <f t="shared" si="29"/>
        <v>966.08636497283203</v>
      </c>
      <c r="Y366" s="35"/>
      <c r="Z366" s="49">
        <f t="shared" si="30"/>
        <v>0</v>
      </c>
    </row>
    <row r="367" spans="1:26" x14ac:dyDescent="0.35">
      <c r="A367" s="6" t="s">
        <v>398</v>
      </c>
      <c r="B367" s="7" t="s">
        <v>562</v>
      </c>
      <c r="C367" s="7" t="s">
        <v>3194</v>
      </c>
      <c r="D367" s="7" t="s">
        <v>280</v>
      </c>
      <c r="E367" s="7" t="s">
        <v>281</v>
      </c>
      <c r="F367" s="7" t="s">
        <v>563</v>
      </c>
      <c r="G367" s="8">
        <v>5279795</v>
      </c>
      <c r="H367" s="16" t="s">
        <v>3883</v>
      </c>
      <c r="I367" s="18">
        <v>0</v>
      </c>
      <c r="J367" s="19">
        <v>303.49700000000001</v>
      </c>
      <c r="K367" s="19">
        <v>1448.7850000000001</v>
      </c>
      <c r="L367" s="19">
        <v>1268.1869999999999</v>
      </c>
      <c r="M367" s="19">
        <v>476.928</v>
      </c>
      <c r="N367" s="19">
        <v>599.66</v>
      </c>
      <c r="O367" s="19">
        <v>895.99</v>
      </c>
      <c r="P367" s="19">
        <v>1320.079</v>
      </c>
      <c r="Q367" s="19"/>
      <c r="R367" s="19"/>
      <c r="S367" s="19"/>
      <c r="T367" s="19"/>
      <c r="U367" s="25">
        <f t="shared" si="26"/>
        <v>6313.1259999999993</v>
      </c>
      <c r="V367" s="18">
        <f t="shared" si="27"/>
        <v>789.14074999999991</v>
      </c>
      <c r="W367" s="39">
        <f t="shared" si="28"/>
        <v>3.7403458568269552E-4</v>
      </c>
      <c r="X367" s="35">
        <f t="shared" si="29"/>
        <v>929.20630945954883</v>
      </c>
      <c r="Y367" s="35"/>
      <c r="Z367" s="49">
        <f t="shared" si="30"/>
        <v>0</v>
      </c>
    </row>
    <row r="368" spans="1:26" x14ac:dyDescent="0.35">
      <c r="A368" s="6" t="s">
        <v>398</v>
      </c>
      <c r="B368" s="7" t="s">
        <v>562</v>
      </c>
      <c r="C368" s="7" t="s">
        <v>3194</v>
      </c>
      <c r="D368" s="7" t="s">
        <v>280</v>
      </c>
      <c r="E368" s="7" t="s">
        <v>281</v>
      </c>
      <c r="F368" s="7" t="s">
        <v>563</v>
      </c>
      <c r="G368" s="8">
        <v>5298804</v>
      </c>
      <c r="H368" s="16" t="s">
        <v>3884</v>
      </c>
      <c r="I368" s="18">
        <v>179.52799999999999</v>
      </c>
      <c r="J368" s="19">
        <v>0</v>
      </c>
      <c r="K368" s="19">
        <v>837.05399999999997</v>
      </c>
      <c r="L368" s="19">
        <v>171.59</v>
      </c>
      <c r="M368" s="19">
        <v>0</v>
      </c>
      <c r="N368" s="19">
        <v>0</v>
      </c>
      <c r="O368" s="19">
        <v>0</v>
      </c>
      <c r="P368" s="19">
        <v>598.59</v>
      </c>
      <c r="Q368" s="19"/>
      <c r="R368" s="19"/>
      <c r="S368" s="19"/>
      <c r="T368" s="19"/>
      <c r="U368" s="25">
        <f t="shared" si="26"/>
        <v>1786.7620000000002</v>
      </c>
      <c r="V368" s="18">
        <f t="shared" si="27"/>
        <v>223.34525000000002</v>
      </c>
      <c r="W368" s="39">
        <f t="shared" si="28"/>
        <v>1.0586051733857117E-4</v>
      </c>
      <c r="X368" s="35">
        <f t="shared" si="29"/>
        <v>262.98707231608597</v>
      </c>
      <c r="Y368" s="35"/>
      <c r="Z368" s="49">
        <f t="shared" si="30"/>
        <v>0</v>
      </c>
    </row>
    <row r="369" spans="1:26" x14ac:dyDescent="0.35">
      <c r="A369" s="6" t="s">
        <v>398</v>
      </c>
      <c r="B369" s="7" t="s">
        <v>562</v>
      </c>
      <c r="C369" s="7" t="s">
        <v>3194</v>
      </c>
      <c r="D369" s="7" t="s">
        <v>280</v>
      </c>
      <c r="E369" s="7" t="s">
        <v>281</v>
      </c>
      <c r="F369" s="7" t="s">
        <v>563</v>
      </c>
      <c r="G369" s="8">
        <v>5291638</v>
      </c>
      <c r="H369" s="16" t="s">
        <v>3885</v>
      </c>
      <c r="I369" s="18">
        <v>0</v>
      </c>
      <c r="J369" s="19">
        <v>541.96100000000001</v>
      </c>
      <c r="K369" s="19">
        <v>1087.421</v>
      </c>
      <c r="L369" s="19">
        <v>1094.7560000000001</v>
      </c>
      <c r="M369" s="19">
        <v>419.06200000000001</v>
      </c>
      <c r="N369" s="19">
        <v>0</v>
      </c>
      <c r="O369" s="19">
        <v>419.06200000000001</v>
      </c>
      <c r="P369" s="19">
        <v>417.99200000000002</v>
      </c>
      <c r="Q369" s="19"/>
      <c r="R369" s="19"/>
      <c r="S369" s="19"/>
      <c r="T369" s="19"/>
      <c r="U369" s="25">
        <f t="shared" si="26"/>
        <v>3980.2539999999999</v>
      </c>
      <c r="V369" s="18">
        <f t="shared" si="27"/>
        <v>497.53174999999999</v>
      </c>
      <c r="W369" s="39">
        <f t="shared" si="28"/>
        <v>2.3581861914396949E-4</v>
      </c>
      <c r="X369" s="35">
        <f t="shared" si="29"/>
        <v>585.83927044250458</v>
      </c>
      <c r="Y369" s="35"/>
      <c r="Z369" s="49">
        <f t="shared" si="30"/>
        <v>0</v>
      </c>
    </row>
    <row r="370" spans="1:26" x14ac:dyDescent="0.35">
      <c r="A370" s="6" t="s">
        <v>398</v>
      </c>
      <c r="B370" s="7" t="s">
        <v>562</v>
      </c>
      <c r="C370" s="7" t="s">
        <v>3194</v>
      </c>
      <c r="D370" s="7" t="s">
        <v>280</v>
      </c>
      <c r="E370" s="7" t="s">
        <v>281</v>
      </c>
      <c r="F370" s="7" t="s">
        <v>563</v>
      </c>
      <c r="G370" s="8">
        <v>5276044</v>
      </c>
      <c r="H370" s="16" t="s">
        <v>3886</v>
      </c>
      <c r="I370" s="18">
        <v>0</v>
      </c>
      <c r="J370" s="19">
        <v>303.49700000000001</v>
      </c>
      <c r="K370" s="19">
        <v>726.226</v>
      </c>
      <c r="L370" s="19">
        <v>1274.2840000000001</v>
      </c>
      <c r="M370" s="19">
        <v>238.464</v>
      </c>
      <c r="N370" s="19">
        <v>721.48900000000003</v>
      </c>
      <c r="O370" s="19">
        <v>419.06200000000001</v>
      </c>
      <c r="P370" s="19">
        <v>417.99200000000002</v>
      </c>
      <c r="Q370" s="19"/>
      <c r="R370" s="19"/>
      <c r="S370" s="19"/>
      <c r="T370" s="19"/>
      <c r="U370" s="25">
        <f t="shared" si="26"/>
        <v>4101.0140000000001</v>
      </c>
      <c r="V370" s="18">
        <f t="shared" si="27"/>
        <v>512.62675000000002</v>
      </c>
      <c r="W370" s="39">
        <f t="shared" si="28"/>
        <v>2.4297330234957041E-4</v>
      </c>
      <c r="X370" s="35">
        <f t="shared" si="29"/>
        <v>603.6135005038617</v>
      </c>
      <c r="Y370" s="35"/>
      <c r="Z370" s="49">
        <f t="shared" si="30"/>
        <v>0</v>
      </c>
    </row>
    <row r="371" spans="1:26" x14ac:dyDescent="0.35">
      <c r="A371" s="6" t="s">
        <v>398</v>
      </c>
      <c r="B371" s="7" t="s">
        <v>4613</v>
      </c>
      <c r="C371" s="7" t="s">
        <v>3194</v>
      </c>
      <c r="D371" s="7" t="s">
        <v>280</v>
      </c>
      <c r="E371" s="7" t="s">
        <v>281</v>
      </c>
      <c r="F371" s="7" t="s">
        <v>563</v>
      </c>
      <c r="G371" s="8">
        <v>5299263</v>
      </c>
      <c r="H371" s="16" t="s">
        <v>3887</v>
      </c>
      <c r="I371" s="18">
        <v>531.71600000000001</v>
      </c>
      <c r="J371" s="19">
        <v>179.52799999999999</v>
      </c>
      <c r="K371" s="19">
        <v>530.64599999999996</v>
      </c>
      <c r="L371" s="19">
        <v>0</v>
      </c>
      <c r="M371" s="19">
        <v>351.11799999999999</v>
      </c>
      <c r="N371" s="19">
        <v>180.59800000000001</v>
      </c>
      <c r="O371" s="19">
        <v>238.464</v>
      </c>
      <c r="P371" s="19">
        <v>597.52</v>
      </c>
      <c r="Q371" s="19"/>
      <c r="R371" s="19"/>
      <c r="S371" s="19"/>
      <c r="T371" s="19"/>
      <c r="U371" s="25">
        <f t="shared" si="26"/>
        <v>2609.5899999999997</v>
      </c>
      <c r="V371" s="18">
        <f t="shared" si="27"/>
        <v>326.19874999999996</v>
      </c>
      <c r="W371" s="39">
        <f t="shared" si="28"/>
        <v>1.5461071336952649E-4</v>
      </c>
      <c r="X371" s="35">
        <f t="shared" si="29"/>
        <v>384.0961661627764</v>
      </c>
      <c r="Y371" s="35"/>
      <c r="Z371" s="49">
        <f t="shared" si="30"/>
        <v>0</v>
      </c>
    </row>
    <row r="372" spans="1:26" x14ac:dyDescent="0.35">
      <c r="A372" s="6" t="s">
        <v>398</v>
      </c>
      <c r="B372" s="7" t="s">
        <v>562</v>
      </c>
      <c r="C372" s="7" t="s">
        <v>3194</v>
      </c>
      <c r="D372" s="7" t="s">
        <v>280</v>
      </c>
      <c r="E372" s="7" t="s">
        <v>281</v>
      </c>
      <c r="F372" s="7" t="s">
        <v>563</v>
      </c>
      <c r="G372" s="8">
        <v>5275557</v>
      </c>
      <c r="H372" s="16" t="s">
        <v>3888</v>
      </c>
      <c r="I372" s="18">
        <v>238.464</v>
      </c>
      <c r="J372" s="19">
        <v>483.02499999999998</v>
      </c>
      <c r="K372" s="19">
        <v>360.12599999999998</v>
      </c>
      <c r="L372" s="19">
        <v>844.221</v>
      </c>
      <c r="M372" s="19">
        <v>721.48900000000003</v>
      </c>
      <c r="N372" s="19">
        <v>722.55899999999997</v>
      </c>
      <c r="O372" s="19">
        <v>238.464</v>
      </c>
      <c r="P372" s="19">
        <v>598.59</v>
      </c>
      <c r="Q372" s="19"/>
      <c r="R372" s="19"/>
      <c r="S372" s="19"/>
      <c r="T372" s="19"/>
      <c r="U372" s="25">
        <f t="shared" si="26"/>
        <v>4206.9380000000001</v>
      </c>
      <c r="V372" s="18">
        <f t="shared" si="27"/>
        <v>525.86725000000001</v>
      </c>
      <c r="W372" s="39">
        <f t="shared" si="28"/>
        <v>2.4924899516068393E-4</v>
      </c>
      <c r="X372" s="35">
        <f t="shared" si="29"/>
        <v>619.20407308600147</v>
      </c>
      <c r="Y372" s="35"/>
      <c r="Z372" s="49">
        <f t="shared" si="30"/>
        <v>0</v>
      </c>
    </row>
    <row r="373" spans="1:26" x14ac:dyDescent="0.35">
      <c r="A373" s="6" t="s">
        <v>398</v>
      </c>
      <c r="B373" s="7" t="s">
        <v>562</v>
      </c>
      <c r="C373" s="7" t="s">
        <v>3194</v>
      </c>
      <c r="D373" s="7" t="s">
        <v>280</v>
      </c>
      <c r="E373" s="7" t="s">
        <v>281</v>
      </c>
      <c r="F373" s="7" t="s">
        <v>563</v>
      </c>
      <c r="G373" s="8">
        <v>5274901</v>
      </c>
      <c r="H373" s="16" t="s">
        <v>3889</v>
      </c>
      <c r="I373" s="18">
        <v>410.05399999999997</v>
      </c>
      <c r="J373" s="19">
        <v>654.61500000000001</v>
      </c>
      <c r="K373" s="19">
        <v>2457.4279999999999</v>
      </c>
      <c r="L373" s="19">
        <v>966.05100000000004</v>
      </c>
      <c r="M373" s="19">
        <v>3010.8270000000002</v>
      </c>
      <c r="N373" s="19">
        <v>837.05399999999997</v>
      </c>
      <c r="O373" s="19">
        <v>2279.864</v>
      </c>
      <c r="P373" s="19">
        <v>2100.5039999999999</v>
      </c>
      <c r="Q373" s="19"/>
      <c r="R373" s="19"/>
      <c r="S373" s="19"/>
      <c r="T373" s="19"/>
      <c r="U373" s="25">
        <f t="shared" si="26"/>
        <v>12716.397000000001</v>
      </c>
      <c r="V373" s="18">
        <f t="shared" si="27"/>
        <v>1589.5496250000001</v>
      </c>
      <c r="W373" s="39">
        <f t="shared" si="28"/>
        <v>7.5341000374009215E-4</v>
      </c>
      <c r="X373" s="35">
        <f t="shared" si="29"/>
        <v>1871.6807372437174</v>
      </c>
      <c r="Y373" s="35"/>
      <c r="Z373" s="49">
        <f t="shared" si="30"/>
        <v>0</v>
      </c>
    </row>
    <row r="374" spans="1:26" x14ac:dyDescent="0.35">
      <c r="A374" s="6" t="s">
        <v>398</v>
      </c>
      <c r="B374" s="7" t="s">
        <v>562</v>
      </c>
      <c r="C374" s="7" t="s">
        <v>3194</v>
      </c>
      <c r="D374" s="7" t="s">
        <v>280</v>
      </c>
      <c r="E374" s="7" t="s">
        <v>281</v>
      </c>
      <c r="F374" s="7" t="s">
        <v>563</v>
      </c>
      <c r="G374" s="8">
        <v>5275782</v>
      </c>
      <c r="H374" s="16" t="s">
        <v>3890</v>
      </c>
      <c r="I374" s="18">
        <v>531.71600000000001</v>
      </c>
      <c r="J374" s="19">
        <v>721.48900000000003</v>
      </c>
      <c r="K374" s="19">
        <v>1028.4849999999999</v>
      </c>
      <c r="L374" s="19">
        <v>360.12599999999998</v>
      </c>
      <c r="M374" s="19">
        <v>837.05399999999997</v>
      </c>
      <c r="N374" s="19">
        <v>483.02499999999998</v>
      </c>
      <c r="O374" s="19">
        <v>780.42499999999995</v>
      </c>
      <c r="P374" s="19">
        <v>360.12599999999998</v>
      </c>
      <c r="Q374" s="19"/>
      <c r="R374" s="19"/>
      <c r="S374" s="19"/>
      <c r="T374" s="19"/>
      <c r="U374" s="25">
        <f t="shared" si="26"/>
        <v>5102.4459999999999</v>
      </c>
      <c r="V374" s="18">
        <f t="shared" si="27"/>
        <v>637.80574999999999</v>
      </c>
      <c r="W374" s="39">
        <f t="shared" si="28"/>
        <v>3.0230527247172433E-4</v>
      </c>
      <c r="X374" s="35">
        <f t="shared" si="29"/>
        <v>751.01067472384318</v>
      </c>
      <c r="Y374" s="35"/>
      <c r="Z374" s="49">
        <f t="shared" si="30"/>
        <v>0</v>
      </c>
    </row>
    <row r="375" spans="1:26" x14ac:dyDescent="0.35">
      <c r="A375" s="6" t="s">
        <v>398</v>
      </c>
      <c r="B375" s="7" t="s">
        <v>562</v>
      </c>
      <c r="C375" s="7" t="s">
        <v>3194</v>
      </c>
      <c r="D375" s="7" t="s">
        <v>280</v>
      </c>
      <c r="E375" s="7" t="s">
        <v>281</v>
      </c>
      <c r="F375" s="7" t="s">
        <v>563</v>
      </c>
      <c r="G375" s="8">
        <v>5294372</v>
      </c>
      <c r="H375" s="16" t="s">
        <v>3891</v>
      </c>
      <c r="I375" s="18">
        <v>598.59</v>
      </c>
      <c r="J375" s="19">
        <v>238.464</v>
      </c>
      <c r="K375" s="19">
        <v>1385.1120000000001</v>
      </c>
      <c r="L375" s="19">
        <v>180.59800000000001</v>
      </c>
      <c r="M375" s="19">
        <v>722.55899999999997</v>
      </c>
      <c r="N375" s="19">
        <v>721.48900000000003</v>
      </c>
      <c r="O375" s="19">
        <v>180.59800000000001</v>
      </c>
      <c r="P375" s="19">
        <v>541.96100000000001</v>
      </c>
      <c r="Q375" s="19"/>
      <c r="R375" s="19"/>
      <c r="S375" s="19"/>
      <c r="T375" s="19"/>
      <c r="U375" s="25">
        <f t="shared" si="26"/>
        <v>4569.3710000000001</v>
      </c>
      <c r="V375" s="18">
        <f t="shared" si="27"/>
        <v>571.17137500000001</v>
      </c>
      <c r="W375" s="39">
        <f t="shared" si="28"/>
        <v>2.7072210958810648E-4</v>
      </c>
      <c r="X375" s="35">
        <f t="shared" si="29"/>
        <v>672.54928278977627</v>
      </c>
      <c r="Y375" s="35"/>
      <c r="Z375" s="49">
        <f t="shared" si="30"/>
        <v>0</v>
      </c>
    </row>
    <row r="376" spans="1:26" x14ac:dyDescent="0.35">
      <c r="A376" s="6" t="s">
        <v>398</v>
      </c>
      <c r="B376" s="7" t="s">
        <v>562</v>
      </c>
      <c r="C376" s="7" t="s">
        <v>3194</v>
      </c>
      <c r="D376" s="7" t="s">
        <v>280</v>
      </c>
      <c r="E376" s="7" t="s">
        <v>281</v>
      </c>
      <c r="F376" s="7" t="s">
        <v>563</v>
      </c>
      <c r="G376" s="8">
        <v>5274842</v>
      </c>
      <c r="H376" s="16" t="s">
        <v>3892</v>
      </c>
      <c r="I376" s="18">
        <v>598.59</v>
      </c>
      <c r="J376" s="19">
        <v>961.02300000000002</v>
      </c>
      <c r="K376" s="19">
        <v>2466.4360000000001</v>
      </c>
      <c r="L376" s="19">
        <v>726.90599999999995</v>
      </c>
      <c r="M376" s="19">
        <v>359.05599999999998</v>
      </c>
      <c r="N376" s="19">
        <v>1565.71</v>
      </c>
      <c r="O376" s="19">
        <v>1862.04</v>
      </c>
      <c r="P376" s="19">
        <v>1804.174</v>
      </c>
      <c r="Q376" s="19"/>
      <c r="R376" s="19"/>
      <c r="S376" s="19"/>
      <c r="T376" s="19"/>
      <c r="U376" s="25">
        <f t="shared" si="26"/>
        <v>10343.934999999998</v>
      </c>
      <c r="V376" s="18">
        <f t="shared" si="27"/>
        <v>1292.9918749999997</v>
      </c>
      <c r="W376" s="39">
        <f t="shared" si="28"/>
        <v>6.1284844339456112E-4</v>
      </c>
      <c r="X376" s="35">
        <f t="shared" si="29"/>
        <v>1522.4865885204028</v>
      </c>
      <c r="Y376" s="35"/>
      <c r="Z376" s="49">
        <f t="shared" si="30"/>
        <v>0</v>
      </c>
    </row>
    <row r="377" spans="1:26" x14ac:dyDescent="0.35">
      <c r="A377" s="6" t="s">
        <v>398</v>
      </c>
      <c r="B377" s="7" t="s">
        <v>562</v>
      </c>
      <c r="C377" s="7" t="s">
        <v>3194</v>
      </c>
      <c r="D377" s="7" t="s">
        <v>280</v>
      </c>
      <c r="E377" s="7" t="s">
        <v>281</v>
      </c>
      <c r="F377" s="7" t="s">
        <v>563</v>
      </c>
      <c r="G377" s="8">
        <v>5337345</v>
      </c>
      <c r="H377" s="16" t="s">
        <v>3893</v>
      </c>
      <c r="I377" s="18">
        <v>598.59</v>
      </c>
      <c r="J377" s="19">
        <v>903.15599999999995</v>
      </c>
      <c r="K377" s="19">
        <v>1915.4680000000001</v>
      </c>
      <c r="L377" s="19">
        <v>1090.019</v>
      </c>
      <c r="M377" s="19">
        <v>598.59</v>
      </c>
      <c r="N377" s="19">
        <v>902.08699999999999</v>
      </c>
      <c r="O377" s="19">
        <v>959.95299999999997</v>
      </c>
      <c r="P377" s="19">
        <v>1379.0150000000001</v>
      </c>
      <c r="Q377" s="19"/>
      <c r="R377" s="19"/>
      <c r="S377" s="19"/>
      <c r="T377" s="19"/>
      <c r="U377" s="25">
        <f t="shared" si="26"/>
        <v>8346.8779999999988</v>
      </c>
      <c r="V377" s="18">
        <f t="shared" si="27"/>
        <v>1043.3597499999998</v>
      </c>
      <c r="W377" s="39">
        <f t="shared" si="28"/>
        <v>4.9452855122391129E-4</v>
      </c>
      <c r="X377" s="35">
        <f t="shared" si="29"/>
        <v>1228.5469515243478</v>
      </c>
      <c r="Y377" s="35"/>
      <c r="Z377" s="49">
        <f t="shared" si="30"/>
        <v>0</v>
      </c>
    </row>
    <row r="378" spans="1:26" x14ac:dyDescent="0.35">
      <c r="A378" s="6" t="s">
        <v>398</v>
      </c>
      <c r="B378" s="7" t="s">
        <v>562</v>
      </c>
      <c r="C378" s="7" t="s">
        <v>3194</v>
      </c>
      <c r="D378" s="7" t="s">
        <v>280</v>
      </c>
      <c r="E378" s="7" t="s">
        <v>281</v>
      </c>
      <c r="F378" s="7" t="s">
        <v>563</v>
      </c>
      <c r="G378" s="8">
        <v>5275900</v>
      </c>
      <c r="H378" s="16" t="s">
        <v>3894</v>
      </c>
      <c r="I378" s="18">
        <v>0</v>
      </c>
      <c r="J378" s="19">
        <v>303.49700000000001</v>
      </c>
      <c r="K378" s="19">
        <v>0</v>
      </c>
      <c r="L378" s="19">
        <v>303.49700000000001</v>
      </c>
      <c r="M378" s="19">
        <v>360.12599999999998</v>
      </c>
      <c r="N378" s="19">
        <v>902.08699999999999</v>
      </c>
      <c r="O378" s="19">
        <v>180.59800000000001</v>
      </c>
      <c r="P378" s="19">
        <v>179.52799999999999</v>
      </c>
      <c r="Q378" s="19"/>
      <c r="R378" s="19"/>
      <c r="S378" s="19"/>
      <c r="T378" s="19"/>
      <c r="U378" s="25">
        <f t="shared" si="26"/>
        <v>2229.3329999999996</v>
      </c>
      <c r="V378" s="18">
        <f t="shared" si="27"/>
        <v>278.66662499999995</v>
      </c>
      <c r="W378" s="39">
        <f t="shared" si="28"/>
        <v>1.3208157812845183E-4</v>
      </c>
      <c r="X378" s="35">
        <f t="shared" si="29"/>
        <v>328.12750600675236</v>
      </c>
      <c r="Y378" s="35"/>
      <c r="Z378" s="49">
        <f t="shared" si="30"/>
        <v>0</v>
      </c>
    </row>
    <row r="379" spans="1:26" x14ac:dyDescent="0.35">
      <c r="A379" s="6" t="s">
        <v>398</v>
      </c>
      <c r="B379" s="7" t="s">
        <v>562</v>
      </c>
      <c r="C379" s="7" t="s">
        <v>3194</v>
      </c>
      <c r="D379" s="7" t="s">
        <v>280</v>
      </c>
      <c r="E379" s="7" t="s">
        <v>281</v>
      </c>
      <c r="F379" s="7" t="s">
        <v>563</v>
      </c>
      <c r="G379" s="8">
        <v>5275896</v>
      </c>
      <c r="H379" s="16" t="s">
        <v>3895</v>
      </c>
      <c r="I379" s="18">
        <v>540.72400000000005</v>
      </c>
      <c r="J379" s="19">
        <v>780.42499999999995</v>
      </c>
      <c r="K379" s="19">
        <v>1628.3130000000001</v>
      </c>
      <c r="L379" s="19">
        <v>791.25900000000001</v>
      </c>
      <c r="M379" s="19">
        <v>0</v>
      </c>
      <c r="N379" s="19">
        <v>360.12599999999998</v>
      </c>
      <c r="O379" s="19">
        <v>238.464</v>
      </c>
      <c r="P379" s="19">
        <v>598.59</v>
      </c>
      <c r="Q379" s="19"/>
      <c r="R379" s="19"/>
      <c r="S379" s="19"/>
      <c r="T379" s="19"/>
      <c r="U379" s="25">
        <f t="shared" si="26"/>
        <v>4937.9009999999998</v>
      </c>
      <c r="V379" s="18">
        <f t="shared" si="27"/>
        <v>617.23762499999998</v>
      </c>
      <c r="W379" s="39">
        <f t="shared" si="28"/>
        <v>2.9255645375637489E-4</v>
      </c>
      <c r="X379" s="35">
        <f t="shared" si="29"/>
        <v>726.79188799441295</v>
      </c>
      <c r="Y379" s="35"/>
      <c r="Z379" s="49">
        <f t="shared" si="30"/>
        <v>0</v>
      </c>
    </row>
    <row r="380" spans="1:26" x14ac:dyDescent="0.35">
      <c r="A380" s="6" t="s">
        <v>398</v>
      </c>
      <c r="B380" s="7" t="s">
        <v>562</v>
      </c>
      <c r="C380" s="7" t="s">
        <v>3194</v>
      </c>
      <c r="D380" s="7" t="s">
        <v>280</v>
      </c>
      <c r="E380" s="7" t="s">
        <v>281</v>
      </c>
      <c r="F380" s="7" t="s">
        <v>563</v>
      </c>
      <c r="G380" s="8">
        <v>5275685</v>
      </c>
      <c r="H380" s="16" t="s">
        <v>3896</v>
      </c>
      <c r="I380" s="18">
        <v>179.52799999999999</v>
      </c>
      <c r="J380" s="19">
        <v>410.05399999999997</v>
      </c>
      <c r="K380" s="19">
        <v>894.92</v>
      </c>
      <c r="L380" s="19">
        <v>171.59</v>
      </c>
      <c r="M380" s="19">
        <v>419.06200000000001</v>
      </c>
      <c r="N380" s="19">
        <v>657.52599999999995</v>
      </c>
      <c r="O380" s="19">
        <v>590.65200000000004</v>
      </c>
      <c r="P380" s="19">
        <v>417.99200000000002</v>
      </c>
      <c r="Q380" s="19"/>
      <c r="R380" s="19"/>
      <c r="S380" s="19"/>
      <c r="T380" s="19"/>
      <c r="U380" s="25">
        <f t="shared" si="26"/>
        <v>3741.3240000000001</v>
      </c>
      <c r="V380" s="18">
        <f t="shared" si="27"/>
        <v>467.66550000000001</v>
      </c>
      <c r="W380" s="39">
        <f t="shared" si="28"/>
        <v>2.2166270279489514E-4</v>
      </c>
      <c r="X380" s="35">
        <f t="shared" si="29"/>
        <v>550.67202310431276</v>
      </c>
      <c r="Y380" s="35"/>
      <c r="Z380" s="49">
        <f t="shared" si="30"/>
        <v>0</v>
      </c>
    </row>
    <row r="381" spans="1:26" x14ac:dyDescent="0.35">
      <c r="A381" s="6" t="s">
        <v>398</v>
      </c>
      <c r="B381" s="7" t="s">
        <v>562</v>
      </c>
      <c r="C381" s="7" t="s">
        <v>3194</v>
      </c>
      <c r="D381" s="7" t="s">
        <v>280</v>
      </c>
      <c r="E381" s="7" t="s">
        <v>281</v>
      </c>
      <c r="F381" s="7" t="s">
        <v>563</v>
      </c>
      <c r="G381" s="8">
        <v>5275692</v>
      </c>
      <c r="H381" s="16" t="s">
        <v>3897</v>
      </c>
      <c r="I381" s="18">
        <v>419.06200000000001</v>
      </c>
      <c r="J381" s="19">
        <v>722.55899999999997</v>
      </c>
      <c r="K381" s="19">
        <v>726.226</v>
      </c>
      <c r="L381" s="19">
        <v>2467.674</v>
      </c>
      <c r="M381" s="19">
        <v>0</v>
      </c>
      <c r="N381" s="19">
        <v>0</v>
      </c>
      <c r="O381" s="19">
        <v>722.55899999999997</v>
      </c>
      <c r="P381" s="19">
        <v>360.12599999999998</v>
      </c>
      <c r="Q381" s="19"/>
      <c r="R381" s="19"/>
      <c r="S381" s="19"/>
      <c r="T381" s="19"/>
      <c r="U381" s="25">
        <f t="shared" si="26"/>
        <v>5418.206000000001</v>
      </c>
      <c r="V381" s="18">
        <f t="shared" si="27"/>
        <v>677.27575000000013</v>
      </c>
      <c r="W381" s="39">
        <f t="shared" si="28"/>
        <v>3.2101314568305707E-4</v>
      </c>
      <c r="X381" s="35">
        <f t="shared" si="29"/>
        <v>797.48625342684204</v>
      </c>
      <c r="Y381" s="35"/>
      <c r="Z381" s="49">
        <f t="shared" si="30"/>
        <v>0</v>
      </c>
    </row>
    <row r="382" spans="1:26" x14ac:dyDescent="0.35">
      <c r="A382" s="6" t="s">
        <v>398</v>
      </c>
      <c r="B382" s="7" t="s">
        <v>562</v>
      </c>
      <c r="C382" s="7" t="s">
        <v>3194</v>
      </c>
      <c r="D382" s="7" t="s">
        <v>280</v>
      </c>
      <c r="E382" s="7" t="s">
        <v>281</v>
      </c>
      <c r="F382" s="7" t="s">
        <v>563</v>
      </c>
      <c r="G382" s="8">
        <v>5278163</v>
      </c>
      <c r="H382" s="16" t="s">
        <v>3898</v>
      </c>
      <c r="I382" s="18">
        <v>0</v>
      </c>
      <c r="J382" s="19">
        <v>238.464</v>
      </c>
      <c r="K382" s="19">
        <v>1151.385</v>
      </c>
      <c r="L382" s="19">
        <v>606.99400000000003</v>
      </c>
      <c r="M382" s="19">
        <v>1197.18</v>
      </c>
      <c r="N382" s="19">
        <v>967.12</v>
      </c>
      <c r="O382" s="19">
        <v>483.02499999999998</v>
      </c>
      <c r="P382" s="19">
        <v>902.08699999999999</v>
      </c>
      <c r="Q382" s="19"/>
      <c r="R382" s="19"/>
      <c r="S382" s="19"/>
      <c r="T382" s="19"/>
      <c r="U382" s="25">
        <f t="shared" si="26"/>
        <v>5546.2549999999992</v>
      </c>
      <c r="V382" s="18">
        <f t="shared" si="27"/>
        <v>693.2818749999999</v>
      </c>
      <c r="W382" s="39">
        <f t="shared" si="28"/>
        <v>3.2859968120635928E-4</v>
      </c>
      <c r="X382" s="35">
        <f t="shared" si="29"/>
        <v>816.33332518178304</v>
      </c>
      <c r="Y382" s="35"/>
      <c r="Z382" s="49">
        <f t="shared" si="30"/>
        <v>0</v>
      </c>
    </row>
    <row r="383" spans="1:26" x14ac:dyDescent="0.35">
      <c r="A383" s="6" t="s">
        <v>398</v>
      </c>
      <c r="B383" s="7" t="s">
        <v>562</v>
      </c>
      <c r="C383" s="7" t="s">
        <v>3194</v>
      </c>
      <c r="D383" s="7" t="s">
        <v>280</v>
      </c>
      <c r="E383" s="7" t="s">
        <v>281</v>
      </c>
      <c r="F383" s="7" t="s">
        <v>563</v>
      </c>
      <c r="G383" s="8">
        <v>5274866</v>
      </c>
      <c r="H383" s="16" t="s">
        <v>3899</v>
      </c>
      <c r="I383" s="18">
        <v>179.52799999999999</v>
      </c>
      <c r="J383" s="19">
        <v>303.49700000000001</v>
      </c>
      <c r="K383" s="19">
        <v>905.75400000000002</v>
      </c>
      <c r="L383" s="19">
        <v>1454.8820000000001</v>
      </c>
      <c r="M383" s="19">
        <v>180.59800000000001</v>
      </c>
      <c r="N383" s="19">
        <v>598.59</v>
      </c>
      <c r="O383" s="19">
        <v>1379.0150000000001</v>
      </c>
      <c r="P383" s="19">
        <v>1140.5509999999999</v>
      </c>
      <c r="Q383" s="19"/>
      <c r="R383" s="19"/>
      <c r="S383" s="19"/>
      <c r="T383" s="19"/>
      <c r="U383" s="25">
        <f t="shared" si="26"/>
        <v>6142.4150000000009</v>
      </c>
      <c r="V383" s="18">
        <f t="shared" si="27"/>
        <v>767.80187500000011</v>
      </c>
      <c r="W383" s="39">
        <f t="shared" si="28"/>
        <v>3.6392044917465206E-4</v>
      </c>
      <c r="X383" s="35">
        <f t="shared" si="29"/>
        <v>904.07997136742961</v>
      </c>
      <c r="Y383" s="35"/>
      <c r="Z383" s="49">
        <f t="shared" si="30"/>
        <v>0</v>
      </c>
    </row>
    <row r="384" spans="1:26" x14ac:dyDescent="0.35">
      <c r="A384" s="6" t="s">
        <v>398</v>
      </c>
      <c r="B384" s="7" t="s">
        <v>562</v>
      </c>
      <c r="C384" s="7" t="s">
        <v>3194</v>
      </c>
      <c r="D384" s="7" t="s">
        <v>280</v>
      </c>
      <c r="E384" s="7" t="s">
        <v>281</v>
      </c>
      <c r="F384" s="7" t="s">
        <v>563</v>
      </c>
      <c r="G384" s="8">
        <v>5275713</v>
      </c>
      <c r="H384" s="16" t="s">
        <v>3900</v>
      </c>
      <c r="I384" s="18">
        <v>1139.3140000000001</v>
      </c>
      <c r="J384" s="19">
        <v>959.95299999999997</v>
      </c>
      <c r="K384" s="19">
        <v>2385.8200000000002</v>
      </c>
      <c r="L384" s="19">
        <v>1024.306</v>
      </c>
      <c r="M384" s="19">
        <v>1509.7619999999999</v>
      </c>
      <c r="N384" s="19">
        <v>1803.105</v>
      </c>
      <c r="O384" s="19">
        <v>2112.4079999999999</v>
      </c>
      <c r="P384" s="19">
        <v>2413.7649999999999</v>
      </c>
      <c r="Q384" s="19"/>
      <c r="R384" s="19"/>
      <c r="S384" s="19"/>
      <c r="T384" s="19"/>
      <c r="U384" s="25">
        <f t="shared" si="26"/>
        <v>13348.432999999999</v>
      </c>
      <c r="V384" s="18">
        <f t="shared" si="27"/>
        <v>1668.5541249999999</v>
      </c>
      <c r="W384" s="39">
        <f t="shared" si="28"/>
        <v>7.9085632168092641E-4</v>
      </c>
      <c r="X384" s="35">
        <f t="shared" si="29"/>
        <v>1964.7078428338123</v>
      </c>
      <c r="Y384" s="35"/>
      <c r="Z384" s="49">
        <f t="shared" si="30"/>
        <v>0</v>
      </c>
    </row>
    <row r="385" spans="1:26" x14ac:dyDescent="0.35">
      <c r="A385" s="6" t="s">
        <v>398</v>
      </c>
      <c r="B385" s="7" t="s">
        <v>562</v>
      </c>
      <c r="C385" s="7" t="s">
        <v>3194</v>
      </c>
      <c r="D385" s="7" t="s">
        <v>280</v>
      </c>
      <c r="E385" s="7" t="s">
        <v>281</v>
      </c>
      <c r="F385" s="7" t="s">
        <v>563</v>
      </c>
      <c r="G385" s="8">
        <v>5293612</v>
      </c>
      <c r="H385" s="16" t="s">
        <v>3901</v>
      </c>
      <c r="I385" s="18">
        <v>0</v>
      </c>
      <c r="J385" s="19">
        <v>0</v>
      </c>
      <c r="K385" s="19">
        <v>606.99400000000003</v>
      </c>
      <c r="L385" s="19">
        <v>179.52799999999999</v>
      </c>
      <c r="M385" s="19">
        <v>303.49700000000001</v>
      </c>
      <c r="N385" s="19">
        <v>360.12599999999998</v>
      </c>
      <c r="O385" s="19">
        <v>541.96100000000001</v>
      </c>
      <c r="P385" s="19">
        <v>598.59</v>
      </c>
      <c r="Q385" s="19"/>
      <c r="R385" s="19"/>
      <c r="S385" s="19"/>
      <c r="T385" s="19"/>
      <c r="U385" s="25">
        <f t="shared" si="26"/>
        <v>2590.6959999999999</v>
      </c>
      <c r="V385" s="18">
        <f t="shared" si="27"/>
        <v>323.83699999999999</v>
      </c>
      <c r="W385" s="39">
        <f t="shared" si="28"/>
        <v>1.5349129812866345E-4</v>
      </c>
      <c r="X385" s="35">
        <f t="shared" si="29"/>
        <v>381.31522625900629</v>
      </c>
      <c r="Y385" s="35"/>
      <c r="Z385" s="49">
        <f t="shared" si="30"/>
        <v>0</v>
      </c>
    </row>
    <row r="386" spans="1:26" x14ac:dyDescent="0.35">
      <c r="A386" s="6" t="s">
        <v>398</v>
      </c>
      <c r="B386" s="7" t="s">
        <v>562</v>
      </c>
      <c r="C386" s="7" t="s">
        <v>3194</v>
      </c>
      <c r="D386" s="7" t="s">
        <v>280</v>
      </c>
      <c r="E386" s="7" t="s">
        <v>281</v>
      </c>
      <c r="F386" s="7" t="s">
        <v>563</v>
      </c>
      <c r="G386" s="8">
        <v>5275810</v>
      </c>
      <c r="H386" s="16" t="s">
        <v>3902</v>
      </c>
      <c r="I386" s="18">
        <v>0</v>
      </c>
      <c r="J386" s="19">
        <v>0</v>
      </c>
      <c r="K386" s="19">
        <v>1210.3209999999999</v>
      </c>
      <c r="L386" s="19">
        <v>791.25900000000001</v>
      </c>
      <c r="M386" s="19">
        <v>0</v>
      </c>
      <c r="N386" s="19">
        <v>180.59800000000001</v>
      </c>
      <c r="O386" s="19">
        <v>238.464</v>
      </c>
      <c r="P386" s="19">
        <v>360.12599999999998</v>
      </c>
      <c r="Q386" s="19"/>
      <c r="R386" s="19"/>
      <c r="S386" s="19"/>
      <c r="T386" s="19"/>
      <c r="U386" s="25">
        <f t="shared" si="26"/>
        <v>2780.768</v>
      </c>
      <c r="V386" s="18">
        <f t="shared" si="27"/>
        <v>347.596</v>
      </c>
      <c r="W386" s="39">
        <f t="shared" si="28"/>
        <v>1.6475251828645555E-4</v>
      </c>
      <c r="X386" s="35">
        <f t="shared" si="29"/>
        <v>409.29124030523246</v>
      </c>
      <c r="Y386" s="35"/>
      <c r="Z386" s="49">
        <f t="shared" si="30"/>
        <v>0</v>
      </c>
    </row>
    <row r="387" spans="1:26" x14ac:dyDescent="0.35">
      <c r="A387" s="6" t="s">
        <v>398</v>
      </c>
      <c r="B387" s="7" t="s">
        <v>562</v>
      </c>
      <c r="C387" s="7" t="s">
        <v>3194</v>
      </c>
      <c r="D387" s="7" t="s">
        <v>280</v>
      </c>
      <c r="E387" s="7" t="s">
        <v>281</v>
      </c>
      <c r="F387" s="7" t="s">
        <v>563</v>
      </c>
      <c r="G387" s="8">
        <v>5275799</v>
      </c>
      <c r="H387" s="16" t="s">
        <v>3903</v>
      </c>
      <c r="I387" s="18">
        <v>359.05700000000002</v>
      </c>
      <c r="J387" s="19">
        <v>484.09500000000003</v>
      </c>
      <c r="K387" s="19">
        <v>667.29</v>
      </c>
      <c r="L387" s="19">
        <v>1636.7170000000001</v>
      </c>
      <c r="M387" s="19">
        <v>1265.8800000000001</v>
      </c>
      <c r="N387" s="19">
        <v>1205.5840000000001</v>
      </c>
      <c r="O387" s="19">
        <v>1693.346</v>
      </c>
      <c r="P387" s="19">
        <v>779.18700000000001</v>
      </c>
      <c r="Q387" s="19"/>
      <c r="R387" s="19"/>
      <c r="S387" s="19"/>
      <c r="T387" s="19"/>
      <c r="U387" s="25">
        <f t="shared" ref="U387:U450" si="31">SUM(I387:T387)</f>
        <v>8091.1560000000009</v>
      </c>
      <c r="V387" s="18">
        <f t="shared" ref="V387:V450" si="32">+AVERAGE(I387:P387)</f>
        <v>1011.3945000000001</v>
      </c>
      <c r="W387" s="39">
        <f t="shared" ref="W387:W450" si="33">+V387/$V$3728</f>
        <v>4.7937775709752293E-4</v>
      </c>
      <c r="X387" s="35">
        <f t="shared" ref="X387:X450" si="34">+IFERROR($W387*$X$3728,0)</f>
        <v>1190.9081501021026</v>
      </c>
      <c r="Y387" s="35"/>
      <c r="Z387" s="49">
        <f t="shared" ref="Z387:Z450" si="35">+IFERROR(Y387/X387,0)</f>
        <v>0</v>
      </c>
    </row>
    <row r="388" spans="1:26" x14ac:dyDescent="0.35">
      <c r="A388" s="6" t="s">
        <v>398</v>
      </c>
      <c r="B388" s="7" t="s">
        <v>562</v>
      </c>
      <c r="C388" s="7" t="s">
        <v>3194</v>
      </c>
      <c r="D388" s="7" t="s">
        <v>280</v>
      </c>
      <c r="E388" s="7" t="s">
        <v>281</v>
      </c>
      <c r="F388" s="7" t="s">
        <v>563</v>
      </c>
      <c r="G388" s="8">
        <v>5291645</v>
      </c>
      <c r="H388" s="16" t="s">
        <v>3904</v>
      </c>
      <c r="I388" s="18">
        <v>179.52799999999999</v>
      </c>
      <c r="J388" s="19">
        <v>541.96100000000001</v>
      </c>
      <c r="K388" s="19">
        <v>835.98400000000004</v>
      </c>
      <c r="L388" s="19">
        <v>663.62300000000005</v>
      </c>
      <c r="M388" s="19">
        <v>484.09500000000003</v>
      </c>
      <c r="N388" s="19">
        <v>417.99200000000002</v>
      </c>
      <c r="O388" s="19">
        <v>360.12599999999998</v>
      </c>
      <c r="P388" s="19">
        <v>1205.5840000000001</v>
      </c>
      <c r="Q388" s="19"/>
      <c r="R388" s="19"/>
      <c r="S388" s="19"/>
      <c r="T388" s="19"/>
      <c r="U388" s="25">
        <f t="shared" si="31"/>
        <v>4688.893</v>
      </c>
      <c r="V388" s="18">
        <f t="shared" si="32"/>
        <v>586.111625</v>
      </c>
      <c r="W388" s="39">
        <f t="shared" si="33"/>
        <v>2.77803444848953E-4</v>
      </c>
      <c r="X388" s="35">
        <f t="shared" si="34"/>
        <v>690.14129608385963</v>
      </c>
      <c r="Y388" s="35"/>
      <c r="Z388" s="49">
        <f t="shared" si="35"/>
        <v>0</v>
      </c>
    </row>
    <row r="389" spans="1:26" x14ac:dyDescent="0.35">
      <c r="A389" s="6" t="s">
        <v>398</v>
      </c>
      <c r="B389" s="7" t="s">
        <v>562</v>
      </c>
      <c r="C389" s="7" t="s">
        <v>3194</v>
      </c>
      <c r="D389" s="7" t="s">
        <v>280</v>
      </c>
      <c r="E389" s="7" t="s">
        <v>281</v>
      </c>
      <c r="F389" s="7" t="s">
        <v>563</v>
      </c>
      <c r="G389" s="8">
        <v>5275249</v>
      </c>
      <c r="H389" s="16" t="s">
        <v>3905</v>
      </c>
      <c r="I389" s="18">
        <v>419.06200000000001</v>
      </c>
      <c r="J389" s="19">
        <v>1140.5509999999999</v>
      </c>
      <c r="K389" s="19">
        <v>902.08699999999999</v>
      </c>
      <c r="L389" s="19">
        <v>541.96100000000001</v>
      </c>
      <c r="M389" s="19">
        <v>967.12</v>
      </c>
      <c r="N389" s="19">
        <v>657.52599999999995</v>
      </c>
      <c r="O389" s="19">
        <v>483.02499999999998</v>
      </c>
      <c r="P389" s="19">
        <v>1623.576</v>
      </c>
      <c r="Q389" s="19"/>
      <c r="R389" s="19"/>
      <c r="S389" s="19"/>
      <c r="T389" s="19"/>
      <c r="U389" s="25">
        <f t="shared" si="31"/>
        <v>6734.9079999999994</v>
      </c>
      <c r="V389" s="18">
        <f t="shared" si="32"/>
        <v>841.86349999999993</v>
      </c>
      <c r="W389" s="39">
        <f t="shared" si="33"/>
        <v>3.990239579237087E-4</v>
      </c>
      <c r="X389" s="35">
        <f t="shared" si="34"/>
        <v>991.28688501220961</v>
      </c>
      <c r="Y389" s="35"/>
      <c r="Z389" s="49">
        <f t="shared" si="35"/>
        <v>0</v>
      </c>
    </row>
    <row r="390" spans="1:26" x14ac:dyDescent="0.35">
      <c r="A390" s="6" t="s">
        <v>398</v>
      </c>
      <c r="B390" s="7" t="s">
        <v>562</v>
      </c>
      <c r="C390" s="7" t="s">
        <v>3194</v>
      </c>
      <c r="D390" s="7" t="s">
        <v>280</v>
      </c>
      <c r="E390" s="7" t="s">
        <v>281</v>
      </c>
      <c r="F390" s="7" t="s">
        <v>563</v>
      </c>
      <c r="G390" s="8">
        <v>5275128</v>
      </c>
      <c r="H390" s="16" t="s">
        <v>3906</v>
      </c>
      <c r="I390" s="18">
        <v>0</v>
      </c>
      <c r="J390" s="19">
        <v>303.49700000000001</v>
      </c>
      <c r="K390" s="19">
        <v>487.762</v>
      </c>
      <c r="L390" s="19">
        <v>1094.7560000000001</v>
      </c>
      <c r="M390" s="19">
        <v>360.12599999999998</v>
      </c>
      <c r="N390" s="19">
        <v>238.464</v>
      </c>
      <c r="O390" s="19">
        <v>238.464</v>
      </c>
      <c r="P390" s="19">
        <v>844.221</v>
      </c>
      <c r="Q390" s="19"/>
      <c r="R390" s="19"/>
      <c r="S390" s="19"/>
      <c r="T390" s="19"/>
      <c r="U390" s="25">
        <f t="shared" si="31"/>
        <v>3567.29</v>
      </c>
      <c r="V390" s="18">
        <f t="shared" si="32"/>
        <v>445.91125</v>
      </c>
      <c r="W390" s="39">
        <f t="shared" si="33"/>
        <v>2.1135168807972832E-4</v>
      </c>
      <c r="X390" s="35">
        <f t="shared" si="34"/>
        <v>525.05658459405913</v>
      </c>
      <c r="Y390" s="35"/>
      <c r="Z390" s="49">
        <f t="shared" si="35"/>
        <v>0</v>
      </c>
    </row>
    <row r="391" spans="1:26" x14ac:dyDescent="0.35">
      <c r="A391" s="6" t="s">
        <v>398</v>
      </c>
      <c r="B391" s="7" t="s">
        <v>562</v>
      </c>
      <c r="C391" s="7" t="s">
        <v>3194</v>
      </c>
      <c r="D391" s="7" t="s">
        <v>280</v>
      </c>
      <c r="E391" s="7" t="s">
        <v>281</v>
      </c>
      <c r="F391" s="7" t="s">
        <v>563</v>
      </c>
      <c r="G391" s="8">
        <v>5275391</v>
      </c>
      <c r="H391" s="16" t="s">
        <v>3907</v>
      </c>
      <c r="I391" s="18">
        <v>0</v>
      </c>
      <c r="J391" s="19">
        <v>179.52799999999999</v>
      </c>
      <c r="K391" s="19">
        <v>786.52200000000005</v>
      </c>
      <c r="L391" s="19">
        <v>0</v>
      </c>
      <c r="M391" s="19">
        <v>419.06200000000001</v>
      </c>
      <c r="N391" s="19">
        <v>484.09500000000003</v>
      </c>
      <c r="O391" s="19">
        <v>238.464</v>
      </c>
      <c r="P391" s="19">
        <v>681.745</v>
      </c>
      <c r="Q391" s="19"/>
      <c r="R391" s="19"/>
      <c r="S391" s="19"/>
      <c r="T391" s="19"/>
      <c r="U391" s="25">
        <f t="shared" si="31"/>
        <v>2789.4160000000002</v>
      </c>
      <c r="V391" s="18">
        <f t="shared" si="32"/>
        <v>348.67700000000002</v>
      </c>
      <c r="W391" s="39">
        <f t="shared" si="33"/>
        <v>1.652648874514277E-4</v>
      </c>
      <c r="X391" s="35">
        <f t="shared" si="34"/>
        <v>410.56410832088847</v>
      </c>
      <c r="Y391" s="35"/>
      <c r="Z391" s="49">
        <f t="shared" si="35"/>
        <v>0</v>
      </c>
    </row>
    <row r="392" spans="1:26" x14ac:dyDescent="0.35">
      <c r="A392" s="6" t="s">
        <v>398</v>
      </c>
      <c r="B392" s="7" t="s">
        <v>562</v>
      </c>
      <c r="C392" s="7" t="s">
        <v>3194</v>
      </c>
      <c r="D392" s="7" t="s">
        <v>280</v>
      </c>
      <c r="E392" s="7" t="s">
        <v>281</v>
      </c>
      <c r="F392" s="7" t="s">
        <v>563</v>
      </c>
      <c r="G392" s="8">
        <v>5275474</v>
      </c>
      <c r="H392" s="16" t="s">
        <v>3908</v>
      </c>
      <c r="I392" s="18">
        <v>417.99200000000002</v>
      </c>
      <c r="J392" s="19">
        <v>722.55899999999997</v>
      </c>
      <c r="K392" s="19">
        <v>487.762</v>
      </c>
      <c r="L392" s="19">
        <v>1094.7560000000001</v>
      </c>
      <c r="M392" s="19">
        <v>179.52799999999999</v>
      </c>
      <c r="N392" s="19">
        <v>0</v>
      </c>
      <c r="O392" s="19">
        <v>419.06200000000001</v>
      </c>
      <c r="P392" s="19">
        <v>483.02499999999998</v>
      </c>
      <c r="Q392" s="19"/>
      <c r="R392" s="19"/>
      <c r="S392" s="19"/>
      <c r="T392" s="19"/>
      <c r="U392" s="25">
        <f t="shared" si="31"/>
        <v>3804.6839999999997</v>
      </c>
      <c r="V392" s="18">
        <f t="shared" si="32"/>
        <v>475.58549999999997</v>
      </c>
      <c r="W392" s="39">
        <f t="shared" si="33"/>
        <v>2.2541660083983444E-4</v>
      </c>
      <c r="X392" s="35">
        <f t="shared" si="34"/>
        <v>559.99775361679679</v>
      </c>
      <c r="Y392" s="35"/>
      <c r="Z392" s="49">
        <f t="shared" si="35"/>
        <v>0</v>
      </c>
    </row>
    <row r="393" spans="1:26" x14ac:dyDescent="0.35">
      <c r="A393" s="6" t="s">
        <v>398</v>
      </c>
      <c r="B393" s="7" t="s">
        <v>562</v>
      </c>
      <c r="C393" s="7" t="s">
        <v>3194</v>
      </c>
      <c r="D393" s="7" t="s">
        <v>280</v>
      </c>
      <c r="E393" s="7" t="s">
        <v>281</v>
      </c>
      <c r="F393" s="7" t="s">
        <v>563</v>
      </c>
      <c r="G393" s="8">
        <v>5275588</v>
      </c>
      <c r="H393" s="16" t="s">
        <v>3909</v>
      </c>
      <c r="I393" s="18">
        <v>0</v>
      </c>
      <c r="J393" s="19">
        <v>483.02499999999998</v>
      </c>
      <c r="K393" s="19">
        <v>664.69299999999998</v>
      </c>
      <c r="L393" s="19">
        <v>1090.019</v>
      </c>
      <c r="M393" s="19">
        <v>417.99200000000002</v>
      </c>
      <c r="N393" s="19">
        <v>238.464</v>
      </c>
      <c r="O393" s="19">
        <v>837.05399999999997</v>
      </c>
      <c r="P393" s="19">
        <v>778.11800000000005</v>
      </c>
      <c r="Q393" s="19"/>
      <c r="R393" s="19"/>
      <c r="S393" s="19"/>
      <c r="T393" s="19"/>
      <c r="U393" s="25">
        <f t="shared" si="31"/>
        <v>4509.3650000000007</v>
      </c>
      <c r="V393" s="18">
        <f t="shared" si="32"/>
        <v>563.67062500000009</v>
      </c>
      <c r="W393" s="39">
        <f t="shared" si="33"/>
        <v>2.6716692641126578E-4</v>
      </c>
      <c r="X393" s="35">
        <f t="shared" si="34"/>
        <v>663.71721547392838</v>
      </c>
      <c r="Y393" s="35"/>
      <c r="Z393" s="49">
        <f t="shared" si="35"/>
        <v>0</v>
      </c>
    </row>
    <row r="394" spans="1:26" x14ac:dyDescent="0.35">
      <c r="A394" s="6" t="s">
        <v>398</v>
      </c>
      <c r="B394" s="7" t="s">
        <v>562</v>
      </c>
      <c r="C394" s="7" t="s">
        <v>3194</v>
      </c>
      <c r="D394" s="7" t="s">
        <v>280</v>
      </c>
      <c r="E394" s="7" t="s">
        <v>281</v>
      </c>
      <c r="F394" s="7" t="s">
        <v>563</v>
      </c>
      <c r="G394" s="8">
        <v>5134049</v>
      </c>
      <c r="H394" s="16" t="s">
        <v>3910</v>
      </c>
      <c r="I394" s="18">
        <v>179.52799999999999</v>
      </c>
      <c r="J394" s="19">
        <v>0</v>
      </c>
      <c r="K394" s="19">
        <v>791.25900000000001</v>
      </c>
      <c r="L394" s="19">
        <v>1275.354</v>
      </c>
      <c r="M394" s="19">
        <v>179.52799999999999</v>
      </c>
      <c r="N394" s="19">
        <v>180.59800000000001</v>
      </c>
      <c r="O394" s="19">
        <v>902.08699999999999</v>
      </c>
      <c r="P394" s="19">
        <v>662.553</v>
      </c>
      <c r="Q394" s="19"/>
      <c r="R394" s="19"/>
      <c r="S394" s="19"/>
      <c r="T394" s="19"/>
      <c r="U394" s="25">
        <f t="shared" si="31"/>
        <v>4170.9070000000002</v>
      </c>
      <c r="V394" s="18">
        <f t="shared" si="32"/>
        <v>521.36337500000002</v>
      </c>
      <c r="W394" s="39">
        <f t="shared" si="33"/>
        <v>2.4711426188326588E-4</v>
      </c>
      <c r="X394" s="35">
        <f t="shared" si="34"/>
        <v>613.90079978904259</v>
      </c>
      <c r="Y394" s="35"/>
      <c r="Z394" s="49">
        <f t="shared" si="35"/>
        <v>0</v>
      </c>
    </row>
    <row r="395" spans="1:26" x14ac:dyDescent="0.35">
      <c r="A395" s="6" t="s">
        <v>398</v>
      </c>
      <c r="B395" s="7" t="s">
        <v>562</v>
      </c>
      <c r="C395" s="7" t="s">
        <v>3194</v>
      </c>
      <c r="D395" s="7" t="s">
        <v>280</v>
      </c>
      <c r="E395" s="7" t="s">
        <v>281</v>
      </c>
      <c r="F395" s="7" t="s">
        <v>563</v>
      </c>
      <c r="G395" s="8">
        <v>5132982</v>
      </c>
      <c r="H395" s="16" t="s">
        <v>3911</v>
      </c>
      <c r="I395" s="18">
        <v>419.06200000000001</v>
      </c>
      <c r="J395" s="19">
        <v>483.02499999999998</v>
      </c>
      <c r="K395" s="19">
        <v>487.762</v>
      </c>
      <c r="L395" s="19">
        <v>1275.354</v>
      </c>
      <c r="M395" s="19">
        <v>180.59800000000001</v>
      </c>
      <c r="N395" s="19">
        <v>238.464</v>
      </c>
      <c r="O395" s="19">
        <v>0</v>
      </c>
      <c r="P395" s="19">
        <v>417.99200000000002</v>
      </c>
      <c r="Q395" s="19"/>
      <c r="R395" s="19"/>
      <c r="S395" s="19"/>
      <c r="T395" s="19"/>
      <c r="U395" s="25">
        <f t="shared" si="31"/>
        <v>3502.2570000000001</v>
      </c>
      <c r="V395" s="18">
        <f t="shared" si="32"/>
        <v>437.78212500000001</v>
      </c>
      <c r="W395" s="39">
        <f t="shared" si="33"/>
        <v>2.0749866958925267E-4</v>
      </c>
      <c r="X395" s="35">
        <f t="shared" si="34"/>
        <v>515.48461122887011</v>
      </c>
      <c r="Y395" s="35"/>
      <c r="Z395" s="49">
        <f t="shared" si="35"/>
        <v>0</v>
      </c>
    </row>
    <row r="396" spans="1:26" x14ac:dyDescent="0.35">
      <c r="A396" s="6" t="s">
        <v>398</v>
      </c>
      <c r="B396" s="7" t="s">
        <v>562</v>
      </c>
      <c r="C396" s="7" t="s">
        <v>3194</v>
      </c>
      <c r="D396" s="7" t="s">
        <v>280</v>
      </c>
      <c r="E396" s="7" t="s">
        <v>281</v>
      </c>
      <c r="F396" s="7" t="s">
        <v>563</v>
      </c>
      <c r="G396" s="8">
        <v>5275104</v>
      </c>
      <c r="H396" s="16" t="s">
        <v>3912</v>
      </c>
      <c r="I396" s="18">
        <v>179.52799999999999</v>
      </c>
      <c r="J396" s="19">
        <v>483.02499999999998</v>
      </c>
      <c r="K396" s="19">
        <v>487.762</v>
      </c>
      <c r="L396" s="19">
        <v>1275.354</v>
      </c>
      <c r="M396" s="19">
        <v>661.87300000000005</v>
      </c>
      <c r="N396" s="19">
        <v>0</v>
      </c>
      <c r="O396" s="19">
        <v>722.55899999999997</v>
      </c>
      <c r="P396" s="19">
        <v>598.59</v>
      </c>
      <c r="Q396" s="19"/>
      <c r="R396" s="19"/>
      <c r="S396" s="19"/>
      <c r="T396" s="19"/>
      <c r="U396" s="25">
        <f t="shared" si="31"/>
        <v>4408.6909999999998</v>
      </c>
      <c r="V396" s="18">
        <f t="shared" si="32"/>
        <v>551.08637499999998</v>
      </c>
      <c r="W396" s="39">
        <f t="shared" si="33"/>
        <v>2.6120228102338342E-4</v>
      </c>
      <c r="X396" s="35">
        <f t="shared" si="34"/>
        <v>648.89937150906349</v>
      </c>
      <c r="Y396" s="35"/>
      <c r="Z396" s="49">
        <f t="shared" si="35"/>
        <v>0</v>
      </c>
    </row>
    <row r="397" spans="1:26" x14ac:dyDescent="0.35">
      <c r="A397" s="6" t="s">
        <v>398</v>
      </c>
      <c r="B397" s="7" t="s">
        <v>562</v>
      </c>
      <c r="C397" s="7" t="s">
        <v>3194</v>
      </c>
      <c r="D397" s="7" t="s">
        <v>280</v>
      </c>
      <c r="E397" s="7" t="s">
        <v>281</v>
      </c>
      <c r="F397" s="7" t="s">
        <v>563</v>
      </c>
      <c r="G397" s="8">
        <v>5275111</v>
      </c>
      <c r="H397" s="16" t="s">
        <v>3913</v>
      </c>
      <c r="I397" s="18">
        <v>179.52799999999999</v>
      </c>
      <c r="J397" s="19">
        <v>303.49700000000001</v>
      </c>
      <c r="K397" s="19">
        <v>1807.8409999999999</v>
      </c>
      <c r="L397" s="19">
        <v>541.96100000000001</v>
      </c>
      <c r="M397" s="19">
        <v>902.08699999999999</v>
      </c>
      <c r="N397" s="19">
        <v>483.02499999999998</v>
      </c>
      <c r="O397" s="19">
        <v>657.52599999999995</v>
      </c>
      <c r="P397" s="19">
        <v>959.95299999999997</v>
      </c>
      <c r="Q397" s="19"/>
      <c r="R397" s="19"/>
      <c r="S397" s="19"/>
      <c r="T397" s="19"/>
      <c r="U397" s="25">
        <f t="shared" si="31"/>
        <v>5835.4179999999997</v>
      </c>
      <c r="V397" s="18">
        <f t="shared" si="32"/>
        <v>729.42724999999996</v>
      </c>
      <c r="W397" s="39">
        <f t="shared" si="33"/>
        <v>3.4573175854803846E-4</v>
      </c>
      <c r="X397" s="35">
        <f t="shared" si="34"/>
        <v>858.89418711646533</v>
      </c>
      <c r="Y397" s="35"/>
      <c r="Z397" s="49">
        <f t="shared" si="35"/>
        <v>0</v>
      </c>
    </row>
    <row r="398" spans="1:26" x14ac:dyDescent="0.35">
      <c r="A398" s="6" t="s">
        <v>398</v>
      </c>
      <c r="B398" s="7" t="s">
        <v>562</v>
      </c>
      <c r="C398" s="7" t="s">
        <v>3194</v>
      </c>
      <c r="D398" s="7" t="s">
        <v>280</v>
      </c>
      <c r="E398" s="7" t="s">
        <v>281</v>
      </c>
      <c r="F398" s="7" t="s">
        <v>563</v>
      </c>
      <c r="G398" s="8">
        <v>5275360</v>
      </c>
      <c r="H398" s="16" t="s">
        <v>3914</v>
      </c>
      <c r="I398" s="18">
        <v>0</v>
      </c>
      <c r="J398" s="19">
        <v>902.08699999999999</v>
      </c>
      <c r="K398" s="19">
        <v>417.99200000000002</v>
      </c>
      <c r="L398" s="19">
        <v>419.06200000000001</v>
      </c>
      <c r="M398" s="19">
        <v>1205.5840000000001</v>
      </c>
      <c r="N398" s="19">
        <v>540.72400000000005</v>
      </c>
      <c r="O398" s="19">
        <v>837.05399999999997</v>
      </c>
      <c r="P398" s="19">
        <v>1024.9860000000001</v>
      </c>
      <c r="Q398" s="19"/>
      <c r="R398" s="19"/>
      <c r="S398" s="19"/>
      <c r="T398" s="19"/>
      <c r="U398" s="25">
        <f t="shared" si="31"/>
        <v>5347.4890000000005</v>
      </c>
      <c r="V398" s="18">
        <f t="shared" si="32"/>
        <v>668.43612500000006</v>
      </c>
      <c r="W398" s="39">
        <f t="shared" si="33"/>
        <v>3.1682336651569636E-4</v>
      </c>
      <c r="X398" s="35">
        <f t="shared" si="34"/>
        <v>787.07767254534986</v>
      </c>
      <c r="Y398" s="35"/>
      <c r="Z398" s="49">
        <f t="shared" si="35"/>
        <v>0</v>
      </c>
    </row>
    <row r="399" spans="1:26" x14ac:dyDescent="0.35">
      <c r="A399" s="6" t="s">
        <v>398</v>
      </c>
      <c r="B399" s="7" t="s">
        <v>562</v>
      </c>
      <c r="C399" s="7" t="s">
        <v>3194</v>
      </c>
      <c r="D399" s="7" t="s">
        <v>280</v>
      </c>
      <c r="E399" s="7" t="s">
        <v>281</v>
      </c>
      <c r="F399" s="7" t="s">
        <v>563</v>
      </c>
      <c r="G399" s="8">
        <v>5330795</v>
      </c>
      <c r="H399" s="16" t="s">
        <v>3915</v>
      </c>
      <c r="I399" s="18">
        <v>598.59</v>
      </c>
      <c r="J399" s="19">
        <v>303.49700000000001</v>
      </c>
      <c r="K399" s="19">
        <v>1086.3520000000001</v>
      </c>
      <c r="L399" s="19">
        <v>1274.2840000000001</v>
      </c>
      <c r="M399" s="19">
        <v>959.78599999999994</v>
      </c>
      <c r="N399" s="19">
        <v>780.42499999999995</v>
      </c>
      <c r="O399" s="19">
        <v>541.96100000000001</v>
      </c>
      <c r="P399" s="19">
        <v>598.59</v>
      </c>
      <c r="Q399" s="19"/>
      <c r="R399" s="19"/>
      <c r="S399" s="19"/>
      <c r="T399" s="19"/>
      <c r="U399" s="25">
        <f t="shared" si="31"/>
        <v>6143.4850000000006</v>
      </c>
      <c r="V399" s="18">
        <f t="shared" si="32"/>
        <v>767.93562500000007</v>
      </c>
      <c r="W399" s="39">
        <f t="shared" si="33"/>
        <v>3.6398384360186302E-4</v>
      </c>
      <c r="X399" s="35">
        <f t="shared" si="34"/>
        <v>904.23746081895047</v>
      </c>
      <c r="Y399" s="35"/>
      <c r="Z399" s="49">
        <f t="shared" si="35"/>
        <v>0</v>
      </c>
    </row>
    <row r="400" spans="1:26" x14ac:dyDescent="0.35">
      <c r="A400" s="6" t="s">
        <v>398</v>
      </c>
      <c r="B400" s="7" t="s">
        <v>562</v>
      </c>
      <c r="C400" s="7" t="s">
        <v>3194</v>
      </c>
      <c r="D400" s="7" t="s">
        <v>280</v>
      </c>
      <c r="E400" s="7" t="s">
        <v>281</v>
      </c>
      <c r="F400" s="7" t="s">
        <v>563</v>
      </c>
      <c r="G400" s="8">
        <v>5337480</v>
      </c>
      <c r="H400" s="16" t="s">
        <v>3916</v>
      </c>
      <c r="I400" s="18">
        <v>0</v>
      </c>
      <c r="J400" s="19">
        <v>484.09500000000003</v>
      </c>
      <c r="K400" s="19">
        <v>487.762</v>
      </c>
      <c r="L400" s="19">
        <v>1094.7560000000001</v>
      </c>
      <c r="M400" s="19">
        <v>303.49700000000001</v>
      </c>
      <c r="N400" s="19">
        <v>902.08699999999999</v>
      </c>
      <c r="O400" s="19">
        <v>238.464</v>
      </c>
      <c r="P400" s="19">
        <v>967.12</v>
      </c>
      <c r="Q400" s="19"/>
      <c r="R400" s="19"/>
      <c r="S400" s="19"/>
      <c r="T400" s="19"/>
      <c r="U400" s="25">
        <f t="shared" si="31"/>
        <v>4477.7809999999999</v>
      </c>
      <c r="V400" s="18">
        <f t="shared" si="32"/>
        <v>559.72262499999999</v>
      </c>
      <c r="W400" s="39">
        <f t="shared" si="33"/>
        <v>2.652956651131066E-4</v>
      </c>
      <c r="X400" s="35">
        <f t="shared" si="34"/>
        <v>659.06848011240209</v>
      </c>
      <c r="Y400" s="35"/>
      <c r="Z400" s="49">
        <f t="shared" si="35"/>
        <v>0</v>
      </c>
    </row>
    <row r="401" spans="1:26" x14ac:dyDescent="0.35">
      <c r="A401" s="6" t="s">
        <v>398</v>
      </c>
      <c r="B401" s="7" t="s">
        <v>562</v>
      </c>
      <c r="C401" s="7" t="s">
        <v>3194</v>
      </c>
      <c r="D401" s="7" t="s">
        <v>280</v>
      </c>
      <c r="E401" s="7" t="s">
        <v>281</v>
      </c>
      <c r="F401" s="7" t="s">
        <v>563</v>
      </c>
      <c r="G401" s="8">
        <v>5275481</v>
      </c>
      <c r="H401" s="16" t="s">
        <v>3917</v>
      </c>
      <c r="I401" s="18">
        <v>238.464</v>
      </c>
      <c r="J401" s="19">
        <v>721.48900000000003</v>
      </c>
      <c r="K401" s="19">
        <v>1026.056</v>
      </c>
      <c r="L401" s="19">
        <v>1026.056</v>
      </c>
      <c r="M401" s="19">
        <v>360.12599999999998</v>
      </c>
      <c r="N401" s="19">
        <v>238.464</v>
      </c>
      <c r="O401" s="19">
        <v>1205.5840000000001</v>
      </c>
      <c r="P401" s="19">
        <v>598.59</v>
      </c>
      <c r="Q401" s="19"/>
      <c r="R401" s="19"/>
      <c r="S401" s="19"/>
      <c r="T401" s="19"/>
      <c r="U401" s="25">
        <f t="shared" si="31"/>
        <v>5414.8289999999997</v>
      </c>
      <c r="V401" s="18">
        <f t="shared" si="32"/>
        <v>676.85362499999997</v>
      </c>
      <c r="W401" s="39">
        <f t="shared" si="33"/>
        <v>3.2081306813100901E-4</v>
      </c>
      <c r="X401" s="35">
        <f t="shared" si="34"/>
        <v>796.98920494292986</v>
      </c>
      <c r="Y401" s="35"/>
      <c r="Z401" s="49">
        <f t="shared" si="35"/>
        <v>0</v>
      </c>
    </row>
    <row r="402" spans="1:26" x14ac:dyDescent="0.35">
      <c r="A402" s="6" t="s">
        <v>398</v>
      </c>
      <c r="B402" s="7" t="s">
        <v>562</v>
      </c>
      <c r="C402" s="7" t="s">
        <v>3194</v>
      </c>
      <c r="D402" s="7" t="s">
        <v>280</v>
      </c>
      <c r="E402" s="7" t="s">
        <v>281</v>
      </c>
      <c r="F402" s="7" t="s">
        <v>563</v>
      </c>
      <c r="G402" s="8">
        <v>5275872</v>
      </c>
      <c r="H402" s="16" t="s">
        <v>3918</v>
      </c>
      <c r="I402" s="18">
        <v>419.06200000000001</v>
      </c>
      <c r="J402" s="19">
        <v>483.02499999999998</v>
      </c>
      <c r="K402" s="19">
        <v>667.29</v>
      </c>
      <c r="L402" s="19">
        <v>1094.7560000000001</v>
      </c>
      <c r="M402" s="19">
        <v>837.05399999999997</v>
      </c>
      <c r="N402" s="19">
        <v>0</v>
      </c>
      <c r="O402" s="19">
        <v>303.49700000000001</v>
      </c>
      <c r="P402" s="19">
        <v>1386.182</v>
      </c>
      <c r="Q402" s="19"/>
      <c r="R402" s="19"/>
      <c r="S402" s="19"/>
      <c r="T402" s="19"/>
      <c r="U402" s="25">
        <f t="shared" si="31"/>
        <v>5190.866</v>
      </c>
      <c r="V402" s="18">
        <f t="shared" si="32"/>
        <v>648.85825</v>
      </c>
      <c r="W402" s="39">
        <f t="shared" si="33"/>
        <v>3.0754390355022077E-4</v>
      </c>
      <c r="X402" s="35">
        <f t="shared" si="34"/>
        <v>764.02489650278653</v>
      </c>
      <c r="Y402" s="35"/>
      <c r="Z402" s="49">
        <f t="shared" si="35"/>
        <v>0</v>
      </c>
    </row>
    <row r="403" spans="1:26" x14ac:dyDescent="0.35">
      <c r="A403" s="6" t="s">
        <v>398</v>
      </c>
      <c r="B403" s="7" t="s">
        <v>562</v>
      </c>
      <c r="C403" s="7" t="s">
        <v>3194</v>
      </c>
      <c r="D403" s="7" t="s">
        <v>280</v>
      </c>
      <c r="E403" s="7" t="s">
        <v>281</v>
      </c>
      <c r="F403" s="7" t="s">
        <v>563</v>
      </c>
      <c r="G403" s="8">
        <v>5293027</v>
      </c>
      <c r="H403" s="16" t="s">
        <v>3919</v>
      </c>
      <c r="I403" s="18">
        <v>0</v>
      </c>
      <c r="J403" s="19">
        <v>541.96100000000001</v>
      </c>
      <c r="K403" s="19">
        <v>902.08699999999999</v>
      </c>
      <c r="L403" s="19">
        <v>845.45799999999997</v>
      </c>
      <c r="M403" s="19">
        <v>419.06200000000001</v>
      </c>
      <c r="N403" s="19">
        <v>1205.5840000000001</v>
      </c>
      <c r="O403" s="19">
        <v>360.12599999999998</v>
      </c>
      <c r="P403" s="19">
        <v>656.45600000000002</v>
      </c>
      <c r="Q403" s="19"/>
      <c r="R403" s="19"/>
      <c r="S403" s="19"/>
      <c r="T403" s="19"/>
      <c r="U403" s="25">
        <f t="shared" si="31"/>
        <v>4930.7340000000004</v>
      </c>
      <c r="V403" s="18">
        <f t="shared" si="32"/>
        <v>616.34175000000005</v>
      </c>
      <c r="W403" s="39">
        <f t="shared" si="33"/>
        <v>2.9213182958831807E-4</v>
      </c>
      <c r="X403" s="35">
        <f t="shared" si="34"/>
        <v>725.7370030420301</v>
      </c>
      <c r="Y403" s="35"/>
      <c r="Z403" s="49">
        <f t="shared" si="35"/>
        <v>0</v>
      </c>
    </row>
    <row r="404" spans="1:26" x14ac:dyDescent="0.35">
      <c r="A404" s="6" t="s">
        <v>398</v>
      </c>
      <c r="B404" s="7" t="s">
        <v>562</v>
      </c>
      <c r="C404" s="7" t="s">
        <v>3194</v>
      </c>
      <c r="D404" s="7" t="s">
        <v>280</v>
      </c>
      <c r="E404" s="7" t="s">
        <v>281</v>
      </c>
      <c r="F404" s="7" t="s">
        <v>563</v>
      </c>
      <c r="G404" s="8">
        <v>5275315</v>
      </c>
      <c r="H404" s="16" t="s">
        <v>3920</v>
      </c>
      <c r="I404" s="18">
        <v>179.52799999999999</v>
      </c>
      <c r="J404" s="19">
        <v>541.96100000000001</v>
      </c>
      <c r="K404" s="19">
        <v>667.29</v>
      </c>
      <c r="L404" s="19">
        <v>1275.354</v>
      </c>
      <c r="M404" s="19">
        <v>179.52799999999999</v>
      </c>
      <c r="N404" s="19">
        <v>0</v>
      </c>
      <c r="O404" s="19">
        <v>179.52799999999999</v>
      </c>
      <c r="P404" s="19">
        <v>779.18799999999999</v>
      </c>
      <c r="Q404" s="19"/>
      <c r="R404" s="19"/>
      <c r="S404" s="19"/>
      <c r="T404" s="19"/>
      <c r="U404" s="25">
        <f t="shared" si="31"/>
        <v>3802.3769999999995</v>
      </c>
      <c r="V404" s="18">
        <f t="shared" si="32"/>
        <v>475.29712499999994</v>
      </c>
      <c r="W404" s="39">
        <f t="shared" si="33"/>
        <v>2.2527991771499739E-4</v>
      </c>
      <c r="X404" s="35">
        <f t="shared" si="34"/>
        <v>559.65819458440569</v>
      </c>
      <c r="Y404" s="35"/>
      <c r="Z404" s="49">
        <f t="shared" si="35"/>
        <v>0</v>
      </c>
    </row>
    <row r="405" spans="1:26" x14ac:dyDescent="0.35">
      <c r="A405" s="6" t="s">
        <v>398</v>
      </c>
      <c r="B405" s="7" t="s">
        <v>562</v>
      </c>
      <c r="C405" s="7" t="s">
        <v>3194</v>
      </c>
      <c r="D405" s="7" t="s">
        <v>280</v>
      </c>
      <c r="E405" s="7" t="s">
        <v>281</v>
      </c>
      <c r="F405" s="7" t="s">
        <v>563</v>
      </c>
      <c r="G405" s="8">
        <v>5275270</v>
      </c>
      <c r="H405" s="16" t="s">
        <v>3921</v>
      </c>
      <c r="I405" s="18">
        <v>351.11799999999999</v>
      </c>
      <c r="J405" s="19">
        <v>654.61500000000001</v>
      </c>
      <c r="K405" s="19">
        <v>667.29</v>
      </c>
      <c r="L405" s="19">
        <v>483.02499999999998</v>
      </c>
      <c r="M405" s="19">
        <v>774.55399999999997</v>
      </c>
      <c r="N405" s="19">
        <v>721.48900000000003</v>
      </c>
      <c r="O405" s="19">
        <v>721.48900000000003</v>
      </c>
      <c r="P405" s="19">
        <v>959.95299999999997</v>
      </c>
      <c r="Q405" s="19"/>
      <c r="R405" s="19"/>
      <c r="S405" s="19"/>
      <c r="T405" s="19"/>
      <c r="U405" s="25">
        <f t="shared" si="31"/>
        <v>5333.5329999999994</v>
      </c>
      <c r="V405" s="18">
        <f t="shared" si="32"/>
        <v>666.69162499999993</v>
      </c>
      <c r="W405" s="39">
        <f t="shared" si="33"/>
        <v>3.1599651359405528E-4</v>
      </c>
      <c r="X405" s="35">
        <f t="shared" si="34"/>
        <v>785.02353910102784</v>
      </c>
      <c r="Y405" s="35"/>
      <c r="Z405" s="49">
        <f t="shared" si="35"/>
        <v>0</v>
      </c>
    </row>
    <row r="406" spans="1:26" x14ac:dyDescent="0.35">
      <c r="A406" s="6" t="s">
        <v>398</v>
      </c>
      <c r="B406" s="7" t="s">
        <v>562</v>
      </c>
      <c r="C406" s="7" t="s">
        <v>3194</v>
      </c>
      <c r="D406" s="7" t="s">
        <v>280</v>
      </c>
      <c r="E406" s="7" t="s">
        <v>281</v>
      </c>
      <c r="F406" s="7" t="s">
        <v>563</v>
      </c>
      <c r="G406" s="8">
        <v>5275045</v>
      </c>
      <c r="H406" s="16" t="s">
        <v>3922</v>
      </c>
      <c r="I406" s="18">
        <v>179.52799999999999</v>
      </c>
      <c r="J406" s="19">
        <v>303.49700000000001</v>
      </c>
      <c r="K406" s="19">
        <v>487.762</v>
      </c>
      <c r="L406" s="19">
        <v>1094.7560000000001</v>
      </c>
      <c r="M406" s="19">
        <v>180.59800000000001</v>
      </c>
      <c r="N406" s="19">
        <v>419.06200000000001</v>
      </c>
      <c r="O406" s="19">
        <v>0</v>
      </c>
      <c r="P406" s="19">
        <v>179.52799999999999</v>
      </c>
      <c r="Q406" s="19"/>
      <c r="R406" s="19"/>
      <c r="S406" s="19"/>
      <c r="T406" s="19"/>
      <c r="U406" s="25">
        <f t="shared" si="31"/>
        <v>2844.7309999999998</v>
      </c>
      <c r="V406" s="18">
        <f t="shared" si="32"/>
        <v>355.59137499999997</v>
      </c>
      <c r="W406" s="39">
        <f t="shared" si="33"/>
        <v>1.6854214234972027E-4</v>
      </c>
      <c r="X406" s="35">
        <f t="shared" si="34"/>
        <v>418.70572421890074</v>
      </c>
      <c r="Y406" s="35"/>
      <c r="Z406" s="49">
        <f t="shared" si="35"/>
        <v>0</v>
      </c>
    </row>
    <row r="407" spans="1:26" x14ac:dyDescent="0.35">
      <c r="A407" s="6" t="s">
        <v>398</v>
      </c>
      <c r="B407" s="7" t="s">
        <v>562</v>
      </c>
      <c r="C407" s="7" t="s">
        <v>3194</v>
      </c>
      <c r="D407" s="7" t="s">
        <v>280</v>
      </c>
      <c r="E407" s="7" t="s">
        <v>281</v>
      </c>
      <c r="F407" s="7" t="s">
        <v>563</v>
      </c>
      <c r="G407" s="8">
        <v>5279065</v>
      </c>
      <c r="H407" s="16" t="s">
        <v>3923</v>
      </c>
      <c r="I407" s="18">
        <v>360.12599999999998</v>
      </c>
      <c r="J407" s="19">
        <v>410.05399999999997</v>
      </c>
      <c r="K407" s="19">
        <v>417.99200000000002</v>
      </c>
      <c r="L407" s="19">
        <v>171.59</v>
      </c>
      <c r="M407" s="19">
        <v>770.18</v>
      </c>
      <c r="N407" s="19">
        <v>838.12400000000002</v>
      </c>
      <c r="O407" s="19">
        <v>179.52799999999999</v>
      </c>
      <c r="P407" s="19">
        <v>417.99200000000002</v>
      </c>
      <c r="Q407" s="19"/>
      <c r="R407" s="19"/>
      <c r="S407" s="19"/>
      <c r="T407" s="19"/>
      <c r="U407" s="25">
        <f t="shared" si="31"/>
        <v>3565.5859999999998</v>
      </c>
      <c r="V407" s="18">
        <f t="shared" si="32"/>
        <v>445.69824999999997</v>
      </c>
      <c r="W407" s="39">
        <f t="shared" si="33"/>
        <v>2.1125073097321667E-4</v>
      </c>
      <c r="X407" s="35">
        <f t="shared" si="34"/>
        <v>524.80577896285217</v>
      </c>
      <c r="Y407" s="35"/>
      <c r="Z407" s="49">
        <f t="shared" si="35"/>
        <v>0</v>
      </c>
    </row>
    <row r="408" spans="1:26" x14ac:dyDescent="0.35">
      <c r="A408" s="6" t="s">
        <v>398</v>
      </c>
      <c r="B408" s="7" t="s">
        <v>562</v>
      </c>
      <c r="C408" s="7" t="s">
        <v>3194</v>
      </c>
      <c r="D408" s="7" t="s">
        <v>280</v>
      </c>
      <c r="E408" s="7" t="s">
        <v>281</v>
      </c>
      <c r="F408" s="7" t="s">
        <v>563</v>
      </c>
      <c r="G408" s="8">
        <v>5132304</v>
      </c>
      <c r="H408" s="16" t="s">
        <v>3924</v>
      </c>
      <c r="I408" s="18">
        <v>179.52799999999999</v>
      </c>
      <c r="J408" s="19">
        <v>780.42499999999995</v>
      </c>
      <c r="K408" s="19">
        <v>2046.3050000000001</v>
      </c>
      <c r="L408" s="19">
        <v>2421.3220000000001</v>
      </c>
      <c r="M408" s="19">
        <v>1138.8009999999999</v>
      </c>
      <c r="N408" s="19">
        <v>2519.5659999999998</v>
      </c>
      <c r="O408" s="19">
        <v>1920.9760000000001</v>
      </c>
      <c r="P408" s="19">
        <v>2698.9250000000002</v>
      </c>
      <c r="Q408" s="19"/>
      <c r="R408" s="19"/>
      <c r="S408" s="19"/>
      <c r="T408" s="19"/>
      <c r="U408" s="25">
        <f t="shared" si="31"/>
        <v>13705.848000000002</v>
      </c>
      <c r="V408" s="18">
        <f t="shared" si="32"/>
        <v>1713.2310000000002</v>
      </c>
      <c r="W408" s="39">
        <f t="shared" si="33"/>
        <v>8.1203213401886834E-4</v>
      </c>
      <c r="X408" s="35">
        <f t="shared" si="34"/>
        <v>2017.3144711658761</v>
      </c>
      <c r="Y408" s="35"/>
      <c r="Z408" s="49">
        <f t="shared" si="35"/>
        <v>0</v>
      </c>
    </row>
    <row r="409" spans="1:26" x14ac:dyDescent="0.35">
      <c r="A409" s="6" t="s">
        <v>398</v>
      </c>
      <c r="B409" s="7" t="s">
        <v>562</v>
      </c>
      <c r="C409" s="7" t="s">
        <v>3194</v>
      </c>
      <c r="D409" s="7" t="s">
        <v>280</v>
      </c>
      <c r="E409" s="7" t="s">
        <v>281</v>
      </c>
      <c r="F409" s="7" t="s">
        <v>563</v>
      </c>
      <c r="G409" s="8">
        <v>5275647</v>
      </c>
      <c r="H409" s="16" t="s">
        <v>3925</v>
      </c>
      <c r="I409" s="18">
        <v>238.464</v>
      </c>
      <c r="J409" s="19">
        <v>483.02499999999998</v>
      </c>
      <c r="K409" s="19">
        <v>598.59</v>
      </c>
      <c r="L409" s="19">
        <v>1147.7180000000001</v>
      </c>
      <c r="M409" s="19">
        <v>179.52799999999999</v>
      </c>
      <c r="N409" s="19">
        <v>419.06200000000001</v>
      </c>
      <c r="O409" s="19">
        <v>844.221</v>
      </c>
      <c r="P409" s="19">
        <v>902.08699999999999</v>
      </c>
      <c r="Q409" s="19"/>
      <c r="R409" s="19"/>
      <c r="S409" s="19"/>
      <c r="T409" s="19"/>
      <c r="U409" s="25">
        <f t="shared" si="31"/>
        <v>4812.6949999999997</v>
      </c>
      <c r="V409" s="18">
        <f t="shared" si="32"/>
        <v>601.58687499999996</v>
      </c>
      <c r="W409" s="39">
        <f t="shared" si="33"/>
        <v>2.8513835781864331E-4</v>
      </c>
      <c r="X409" s="35">
        <f t="shared" si="34"/>
        <v>708.36326718402631</v>
      </c>
      <c r="Y409" s="35"/>
      <c r="Z409" s="49">
        <f t="shared" si="35"/>
        <v>0</v>
      </c>
    </row>
    <row r="410" spans="1:26" x14ac:dyDescent="0.35">
      <c r="A410" s="6" t="s">
        <v>398</v>
      </c>
      <c r="B410" s="7" t="s">
        <v>562</v>
      </c>
      <c r="C410" s="7" t="s">
        <v>3194</v>
      </c>
      <c r="D410" s="7" t="s">
        <v>280</v>
      </c>
      <c r="E410" s="7" t="s">
        <v>281</v>
      </c>
      <c r="F410" s="7" t="s">
        <v>563</v>
      </c>
      <c r="G410" s="8">
        <v>5278156</v>
      </c>
      <c r="H410" s="16" t="s">
        <v>3926</v>
      </c>
      <c r="I410" s="18">
        <v>171.59</v>
      </c>
      <c r="J410" s="19">
        <v>476.928</v>
      </c>
      <c r="K410" s="19">
        <v>828.04600000000005</v>
      </c>
      <c r="L410" s="19">
        <v>410.05399999999997</v>
      </c>
      <c r="M410" s="19">
        <v>837.05399999999997</v>
      </c>
      <c r="N410" s="19">
        <v>532.78599999999994</v>
      </c>
      <c r="O410" s="19">
        <v>417.99200000000002</v>
      </c>
      <c r="P410" s="19">
        <v>1494.579</v>
      </c>
      <c r="Q410" s="19"/>
      <c r="R410" s="19"/>
      <c r="S410" s="19"/>
      <c r="T410" s="19"/>
      <c r="U410" s="25">
        <f t="shared" si="31"/>
        <v>5169.0290000000005</v>
      </c>
      <c r="V410" s="18">
        <f t="shared" si="32"/>
        <v>646.12862500000006</v>
      </c>
      <c r="W410" s="39">
        <f t="shared" si="33"/>
        <v>3.0625012401096354E-4</v>
      </c>
      <c r="X410" s="35">
        <f t="shared" si="34"/>
        <v>760.81078701413264</v>
      </c>
      <c r="Y410" s="35"/>
      <c r="Z410" s="49">
        <f t="shared" si="35"/>
        <v>0</v>
      </c>
    </row>
    <row r="411" spans="1:26" x14ac:dyDescent="0.35">
      <c r="A411" s="6" t="s">
        <v>398</v>
      </c>
      <c r="B411" s="7" t="s">
        <v>562</v>
      </c>
      <c r="C411" s="7" t="s">
        <v>3194</v>
      </c>
      <c r="D411" s="7" t="s">
        <v>280</v>
      </c>
      <c r="E411" s="7" t="s">
        <v>281</v>
      </c>
      <c r="F411" s="7" t="s">
        <v>563</v>
      </c>
      <c r="G411" s="8">
        <v>5292284</v>
      </c>
      <c r="H411" s="16" t="s">
        <v>3927</v>
      </c>
      <c r="I411" s="18">
        <v>598.59</v>
      </c>
      <c r="J411" s="19">
        <v>483.02499999999998</v>
      </c>
      <c r="K411" s="19">
        <v>1324.816</v>
      </c>
      <c r="L411" s="19">
        <v>303.49615999999992</v>
      </c>
      <c r="M411" s="19">
        <v>1205.5840000000001</v>
      </c>
      <c r="N411" s="19">
        <v>417.99200000000002</v>
      </c>
      <c r="O411" s="19">
        <v>179.52799999999999</v>
      </c>
      <c r="P411" s="19">
        <v>837.05399999999997</v>
      </c>
      <c r="Q411" s="19"/>
      <c r="R411" s="19"/>
      <c r="S411" s="19"/>
      <c r="T411" s="19"/>
      <c r="U411" s="25">
        <f t="shared" si="31"/>
        <v>5350.0851600000005</v>
      </c>
      <c r="V411" s="18">
        <f t="shared" si="32"/>
        <v>668.76064500000007</v>
      </c>
      <c r="W411" s="39">
        <f t="shared" si="33"/>
        <v>3.169771815401337E-4</v>
      </c>
      <c r="X411" s="35">
        <f t="shared" si="34"/>
        <v>787.45979199811643</v>
      </c>
      <c r="Y411" s="35"/>
      <c r="Z411" s="49">
        <f t="shared" si="35"/>
        <v>0</v>
      </c>
    </row>
    <row r="412" spans="1:26" x14ac:dyDescent="0.35">
      <c r="A412" s="6" t="s">
        <v>398</v>
      </c>
      <c r="B412" s="7" t="s">
        <v>562</v>
      </c>
      <c r="C412" s="7" t="s">
        <v>3194</v>
      </c>
      <c r="D412" s="7" t="s">
        <v>280</v>
      </c>
      <c r="E412" s="7" t="s">
        <v>281</v>
      </c>
      <c r="F412" s="7" t="s">
        <v>563</v>
      </c>
      <c r="G412" s="8">
        <v>5275616</v>
      </c>
      <c r="H412" s="16" t="s">
        <v>3928</v>
      </c>
      <c r="I412" s="18">
        <v>360.12599999999998</v>
      </c>
      <c r="J412" s="19">
        <v>541.96100000000001</v>
      </c>
      <c r="K412" s="19">
        <v>1151.385</v>
      </c>
      <c r="L412" s="19">
        <v>1872.874</v>
      </c>
      <c r="M412" s="19">
        <v>1145.9680000000001</v>
      </c>
      <c r="N412" s="19">
        <v>1145.9680000000001</v>
      </c>
      <c r="O412" s="19">
        <v>2175.6909999999998</v>
      </c>
      <c r="P412" s="19">
        <v>837.05399999999997</v>
      </c>
      <c r="Q412" s="19"/>
      <c r="R412" s="19"/>
      <c r="S412" s="19"/>
      <c r="T412" s="19"/>
      <c r="U412" s="25">
        <f t="shared" si="31"/>
        <v>9231.0269999999982</v>
      </c>
      <c r="V412" s="18">
        <f t="shared" si="32"/>
        <v>1153.8783749999998</v>
      </c>
      <c r="W412" s="39">
        <f t="shared" si="33"/>
        <v>5.4691184040533568E-4</v>
      </c>
      <c r="X412" s="35">
        <f t="shared" si="34"/>
        <v>1358.6816628072131</v>
      </c>
      <c r="Y412" s="35"/>
      <c r="Z412" s="49">
        <f t="shared" si="35"/>
        <v>0</v>
      </c>
    </row>
    <row r="413" spans="1:26" x14ac:dyDescent="0.35">
      <c r="A413" s="6" t="s">
        <v>398</v>
      </c>
      <c r="B413" s="7" t="s">
        <v>562</v>
      </c>
      <c r="C413" s="7" t="s">
        <v>3194</v>
      </c>
      <c r="D413" s="7" t="s">
        <v>280</v>
      </c>
      <c r="E413" s="7" t="s">
        <v>281</v>
      </c>
      <c r="F413" s="7" t="s">
        <v>563</v>
      </c>
      <c r="G413" s="8">
        <v>5295807</v>
      </c>
      <c r="H413" s="16" t="s">
        <v>3929</v>
      </c>
      <c r="I413" s="18">
        <v>179.52799999999999</v>
      </c>
      <c r="J413" s="19">
        <v>541.96100000000001</v>
      </c>
      <c r="K413" s="19">
        <v>1446.4780000000001</v>
      </c>
      <c r="L413" s="19">
        <v>1398.2529999999999</v>
      </c>
      <c r="M413" s="19">
        <v>834.53300000000002</v>
      </c>
      <c r="N413" s="19">
        <v>727.976</v>
      </c>
      <c r="O413" s="19">
        <v>417.99200000000002</v>
      </c>
      <c r="P413" s="19">
        <v>838.12400000000002</v>
      </c>
      <c r="Q413" s="19"/>
      <c r="R413" s="19"/>
      <c r="S413" s="19"/>
      <c r="T413" s="19"/>
      <c r="U413" s="25">
        <f t="shared" si="31"/>
        <v>6384.8450000000003</v>
      </c>
      <c r="V413" s="18">
        <f t="shared" si="32"/>
        <v>798.10562500000003</v>
      </c>
      <c r="W413" s="39">
        <f t="shared" si="33"/>
        <v>3.7828373047254723E-4</v>
      </c>
      <c r="X413" s="35">
        <f t="shared" si="34"/>
        <v>939.76237111713806</v>
      </c>
      <c r="Y413" s="35"/>
      <c r="Z413" s="49">
        <f t="shared" si="35"/>
        <v>0</v>
      </c>
    </row>
    <row r="414" spans="1:26" x14ac:dyDescent="0.35">
      <c r="A414" s="6" t="s">
        <v>398</v>
      </c>
      <c r="B414" s="7" t="s">
        <v>562</v>
      </c>
      <c r="C414" s="7" t="s">
        <v>3194</v>
      </c>
      <c r="D414" s="7" t="s">
        <v>280</v>
      </c>
      <c r="E414" s="7" t="s">
        <v>281</v>
      </c>
      <c r="F414" s="7" t="s">
        <v>563</v>
      </c>
      <c r="G414" s="8">
        <v>5290563</v>
      </c>
      <c r="H414" s="16" t="s">
        <v>3930</v>
      </c>
      <c r="I414" s="18">
        <v>0</v>
      </c>
      <c r="J414" s="19">
        <v>779.18700000000001</v>
      </c>
      <c r="K414" s="19">
        <v>351.11799999999999</v>
      </c>
      <c r="L414" s="19">
        <v>530.64700000000005</v>
      </c>
      <c r="M414" s="19">
        <v>410.05399999999997</v>
      </c>
      <c r="N414" s="19">
        <v>769.11</v>
      </c>
      <c r="O414" s="19">
        <v>419.06200000000001</v>
      </c>
      <c r="P414" s="19">
        <v>837.05399999999997</v>
      </c>
      <c r="Q414" s="19"/>
      <c r="R414" s="19"/>
      <c r="S414" s="19"/>
      <c r="T414" s="19"/>
      <c r="U414" s="25">
        <f t="shared" si="31"/>
        <v>4096.232</v>
      </c>
      <c r="V414" s="18">
        <f t="shared" si="32"/>
        <v>512.029</v>
      </c>
      <c r="W414" s="39">
        <f t="shared" si="33"/>
        <v>2.4268998258235292E-4</v>
      </c>
      <c r="X414" s="35">
        <f t="shared" si="34"/>
        <v>602.90965512332673</v>
      </c>
      <c r="Y414" s="35"/>
      <c r="Z414" s="49">
        <f t="shared" si="35"/>
        <v>0</v>
      </c>
    </row>
    <row r="415" spans="1:26" x14ac:dyDescent="0.35">
      <c r="A415" s="6" t="s">
        <v>398</v>
      </c>
      <c r="B415" s="7" t="s">
        <v>562</v>
      </c>
      <c r="C415" s="7" t="s">
        <v>3194</v>
      </c>
      <c r="D415" s="7" t="s">
        <v>280</v>
      </c>
      <c r="E415" s="7" t="s">
        <v>281</v>
      </c>
      <c r="F415" s="7" t="s">
        <v>563</v>
      </c>
      <c r="G415" s="8">
        <v>5274897</v>
      </c>
      <c r="H415" s="16" t="s">
        <v>3931</v>
      </c>
      <c r="I415" s="18">
        <v>0</v>
      </c>
      <c r="J415" s="19">
        <v>303.49700000000001</v>
      </c>
      <c r="K415" s="19">
        <v>726.226</v>
      </c>
      <c r="L415" s="19">
        <v>1513.818</v>
      </c>
      <c r="M415" s="19">
        <v>0</v>
      </c>
      <c r="N415" s="19">
        <v>238.464</v>
      </c>
      <c r="O415" s="19">
        <v>0</v>
      </c>
      <c r="P415" s="19">
        <v>779.18799999999999</v>
      </c>
      <c r="Q415" s="19"/>
      <c r="R415" s="19"/>
      <c r="S415" s="19"/>
      <c r="T415" s="19"/>
      <c r="U415" s="25">
        <f t="shared" si="31"/>
        <v>3561.1930000000002</v>
      </c>
      <c r="V415" s="18">
        <f t="shared" si="32"/>
        <v>445.14912500000003</v>
      </c>
      <c r="W415" s="39">
        <f t="shared" si="33"/>
        <v>2.1099045833888246E-4</v>
      </c>
      <c r="X415" s="35">
        <f t="shared" si="34"/>
        <v>524.15918909319714</v>
      </c>
      <c r="Y415" s="35"/>
      <c r="Z415" s="49">
        <f t="shared" si="35"/>
        <v>0</v>
      </c>
    </row>
    <row r="416" spans="1:26" x14ac:dyDescent="0.35">
      <c r="A416" s="6" t="s">
        <v>398</v>
      </c>
      <c r="B416" s="7" t="s">
        <v>562</v>
      </c>
      <c r="C416" s="7" t="s">
        <v>3194</v>
      </c>
      <c r="D416" s="7" t="s">
        <v>280</v>
      </c>
      <c r="E416" s="7" t="s">
        <v>281</v>
      </c>
      <c r="F416" s="7" t="s">
        <v>563</v>
      </c>
      <c r="G416" s="8">
        <v>5275263</v>
      </c>
      <c r="H416" s="16" t="s">
        <v>3932</v>
      </c>
      <c r="I416" s="18">
        <v>531.71600000000001</v>
      </c>
      <c r="J416" s="19">
        <v>590.65200000000004</v>
      </c>
      <c r="K416" s="19">
        <v>837.05399999999997</v>
      </c>
      <c r="L416" s="19">
        <v>0</v>
      </c>
      <c r="M416" s="19">
        <v>0</v>
      </c>
      <c r="N416" s="19">
        <v>0</v>
      </c>
      <c r="O416" s="19">
        <v>770.18</v>
      </c>
      <c r="P416" s="19">
        <v>837.05399999999997</v>
      </c>
      <c r="Q416" s="19"/>
      <c r="R416" s="19"/>
      <c r="S416" s="19"/>
      <c r="T416" s="19"/>
      <c r="U416" s="25">
        <f t="shared" si="31"/>
        <v>3566.6559999999999</v>
      </c>
      <c r="V416" s="18">
        <f t="shared" si="32"/>
        <v>445.83199999999999</v>
      </c>
      <c r="W416" s="39">
        <f t="shared" si="33"/>
        <v>2.1131412540042763E-4</v>
      </c>
      <c r="X416" s="35">
        <f t="shared" si="34"/>
        <v>524.96326841437303</v>
      </c>
      <c r="Y416" s="35"/>
      <c r="Z416" s="49">
        <f t="shared" si="35"/>
        <v>0</v>
      </c>
    </row>
    <row r="417" spans="1:26" x14ac:dyDescent="0.35">
      <c r="A417" s="6" t="s">
        <v>398</v>
      </c>
      <c r="B417" s="7" t="s">
        <v>562</v>
      </c>
      <c r="C417" s="7" t="s">
        <v>3194</v>
      </c>
      <c r="D417" s="7" t="s">
        <v>280</v>
      </c>
      <c r="E417" s="7" t="s">
        <v>281</v>
      </c>
      <c r="F417" s="7" t="s">
        <v>563</v>
      </c>
      <c r="G417" s="8">
        <v>5132951</v>
      </c>
      <c r="H417" s="16" t="s">
        <v>3933</v>
      </c>
      <c r="I417" s="18">
        <v>238.464</v>
      </c>
      <c r="J417" s="19">
        <v>722.55899999999997</v>
      </c>
      <c r="K417" s="19">
        <v>1017.652</v>
      </c>
      <c r="L417" s="19">
        <v>786.52200000000005</v>
      </c>
      <c r="M417" s="19">
        <v>303.49700000000001</v>
      </c>
      <c r="N417" s="19">
        <v>598.59</v>
      </c>
      <c r="O417" s="19">
        <v>663.62300000000005</v>
      </c>
      <c r="P417" s="19">
        <v>837.05399999999997</v>
      </c>
      <c r="Q417" s="19"/>
      <c r="R417" s="19"/>
      <c r="S417" s="19"/>
      <c r="T417" s="19"/>
      <c r="U417" s="25">
        <f t="shared" si="31"/>
        <v>5167.9610000000002</v>
      </c>
      <c r="V417" s="18">
        <f t="shared" si="32"/>
        <v>645.99512500000003</v>
      </c>
      <c r="W417" s="39">
        <f t="shared" si="33"/>
        <v>3.0618684807800904E-4</v>
      </c>
      <c r="X417" s="35">
        <f t="shared" si="34"/>
        <v>760.65359193541838</v>
      </c>
      <c r="Y417" s="35"/>
      <c r="Z417" s="49">
        <f t="shared" si="35"/>
        <v>0</v>
      </c>
    </row>
    <row r="418" spans="1:26" x14ac:dyDescent="0.35">
      <c r="A418" s="6" t="s">
        <v>398</v>
      </c>
      <c r="B418" s="7" t="s">
        <v>562</v>
      </c>
      <c r="C418" s="7" t="s">
        <v>3194</v>
      </c>
      <c r="D418" s="7" t="s">
        <v>280</v>
      </c>
      <c r="E418" s="7" t="s">
        <v>281</v>
      </c>
      <c r="F418" s="7" t="s">
        <v>563</v>
      </c>
      <c r="G418" s="8">
        <v>5275429</v>
      </c>
      <c r="H418" s="16" t="s">
        <v>3934</v>
      </c>
      <c r="I418" s="18">
        <v>180.59800000000001</v>
      </c>
      <c r="J418" s="19">
        <v>721.48900000000003</v>
      </c>
      <c r="K418" s="19">
        <v>1379.0150000000001</v>
      </c>
      <c r="L418" s="19">
        <v>1206.654</v>
      </c>
      <c r="M418" s="19">
        <v>417.99200000000002</v>
      </c>
      <c r="N418" s="19">
        <v>1386.182</v>
      </c>
      <c r="O418" s="19">
        <v>598.59</v>
      </c>
      <c r="P418" s="19">
        <v>1024.9860000000001</v>
      </c>
      <c r="Q418" s="19"/>
      <c r="R418" s="19"/>
      <c r="S418" s="19"/>
      <c r="T418" s="19"/>
      <c r="U418" s="25">
        <f t="shared" si="31"/>
        <v>6915.5060000000003</v>
      </c>
      <c r="V418" s="18">
        <f t="shared" si="32"/>
        <v>864.43825000000004</v>
      </c>
      <c r="W418" s="39">
        <f t="shared" si="33"/>
        <v>4.0972387078860699E-4</v>
      </c>
      <c r="X418" s="35">
        <f t="shared" si="34"/>
        <v>1017.8684550736621</v>
      </c>
      <c r="Y418" s="35"/>
      <c r="Z418" s="49">
        <f t="shared" si="35"/>
        <v>0</v>
      </c>
    </row>
    <row r="419" spans="1:26" x14ac:dyDescent="0.35">
      <c r="A419" s="6" t="s">
        <v>398</v>
      </c>
      <c r="B419" s="7" t="s">
        <v>562</v>
      </c>
      <c r="C419" s="7" t="s">
        <v>3194</v>
      </c>
      <c r="D419" s="7" t="s">
        <v>280</v>
      </c>
      <c r="E419" s="7" t="s">
        <v>281</v>
      </c>
      <c r="F419" s="7" t="s">
        <v>563</v>
      </c>
      <c r="G419" s="8">
        <v>5339471</v>
      </c>
      <c r="H419" s="16" t="s">
        <v>3935</v>
      </c>
      <c r="I419" s="18">
        <v>179.52799999999999</v>
      </c>
      <c r="J419" s="19">
        <v>180.59800000000001</v>
      </c>
      <c r="K419" s="19">
        <v>786.52200000000005</v>
      </c>
      <c r="L419" s="19">
        <v>303.49700000000001</v>
      </c>
      <c r="M419" s="19">
        <v>779.18799999999999</v>
      </c>
      <c r="N419" s="19">
        <v>721.48900000000003</v>
      </c>
      <c r="O419" s="19">
        <v>303.49700000000001</v>
      </c>
      <c r="P419" s="19">
        <v>902.08699999999999</v>
      </c>
      <c r="Q419" s="19"/>
      <c r="R419" s="19"/>
      <c r="S419" s="19"/>
      <c r="T419" s="19"/>
      <c r="U419" s="25">
        <f t="shared" si="31"/>
        <v>4156.4059999999999</v>
      </c>
      <c r="V419" s="18">
        <f t="shared" si="32"/>
        <v>519.55074999999999</v>
      </c>
      <c r="W419" s="39">
        <f t="shared" si="33"/>
        <v>2.4625511927673705E-4</v>
      </c>
      <c r="X419" s="35">
        <f t="shared" si="34"/>
        <v>611.76644975492741</v>
      </c>
      <c r="Y419" s="35"/>
      <c r="Z419" s="49">
        <f t="shared" si="35"/>
        <v>0</v>
      </c>
    </row>
    <row r="420" spans="1:26" x14ac:dyDescent="0.35">
      <c r="A420" s="6" t="s">
        <v>398</v>
      </c>
      <c r="B420" s="7" t="s">
        <v>562</v>
      </c>
      <c r="C420" s="7" t="s">
        <v>3194</v>
      </c>
      <c r="D420" s="7" t="s">
        <v>280</v>
      </c>
      <c r="E420" s="7" t="s">
        <v>281</v>
      </c>
      <c r="F420" s="7" t="s">
        <v>563</v>
      </c>
      <c r="G420" s="8">
        <v>5134056</v>
      </c>
      <c r="H420" s="16" t="s">
        <v>3936</v>
      </c>
      <c r="I420" s="18">
        <v>417.99200000000002</v>
      </c>
      <c r="J420" s="19">
        <v>721.48900000000003</v>
      </c>
      <c r="K420" s="19">
        <v>1627.2429999999999</v>
      </c>
      <c r="L420" s="19">
        <v>1694.4159999999999</v>
      </c>
      <c r="M420" s="19">
        <v>656.45600000000002</v>
      </c>
      <c r="N420" s="19">
        <v>1150.316</v>
      </c>
      <c r="O420" s="19">
        <v>966.44</v>
      </c>
      <c r="P420" s="19">
        <v>1255.047</v>
      </c>
      <c r="Q420" s="19"/>
      <c r="R420" s="19"/>
      <c r="S420" s="19"/>
      <c r="T420" s="19"/>
      <c r="U420" s="25">
        <f t="shared" si="31"/>
        <v>8489.3990000000013</v>
      </c>
      <c r="V420" s="18">
        <f t="shared" si="32"/>
        <v>1061.1748750000002</v>
      </c>
      <c r="W420" s="39">
        <f t="shared" si="33"/>
        <v>5.0297251118702367E-4</v>
      </c>
      <c r="X420" s="35">
        <f t="shared" si="34"/>
        <v>1249.524104907709</v>
      </c>
      <c r="Y420" s="35"/>
      <c r="Z420" s="49">
        <f t="shared" si="35"/>
        <v>0</v>
      </c>
    </row>
    <row r="421" spans="1:26" x14ac:dyDescent="0.35">
      <c r="A421" s="6" t="s">
        <v>398</v>
      </c>
      <c r="B421" s="7" t="s">
        <v>562</v>
      </c>
      <c r="C421" s="7" t="s">
        <v>3194</v>
      </c>
      <c r="D421" s="7" t="s">
        <v>280</v>
      </c>
      <c r="E421" s="7" t="s">
        <v>281</v>
      </c>
      <c r="F421" s="7" t="s">
        <v>563</v>
      </c>
      <c r="G421" s="8">
        <v>5275135</v>
      </c>
      <c r="H421" s="16" t="s">
        <v>3937</v>
      </c>
      <c r="I421" s="18">
        <v>238.464</v>
      </c>
      <c r="J421" s="19">
        <v>663.62300000000005</v>
      </c>
      <c r="K421" s="19">
        <v>902.08699999999999</v>
      </c>
      <c r="L421" s="19">
        <v>1444.048</v>
      </c>
      <c r="M421" s="19">
        <v>961.02300000000002</v>
      </c>
      <c r="N421" s="19">
        <v>662.55399999999997</v>
      </c>
      <c r="O421" s="19">
        <v>484.09500000000003</v>
      </c>
      <c r="P421" s="19">
        <v>657.52599999999995</v>
      </c>
      <c r="Q421" s="19"/>
      <c r="R421" s="19"/>
      <c r="S421" s="19"/>
      <c r="T421" s="19"/>
      <c r="U421" s="25">
        <f t="shared" si="31"/>
        <v>6013.42</v>
      </c>
      <c r="V421" s="18">
        <f t="shared" si="32"/>
        <v>751.67750000000001</v>
      </c>
      <c r="W421" s="39">
        <f t="shared" si="33"/>
        <v>3.5627786586803987E-4</v>
      </c>
      <c r="X421" s="35">
        <f t="shared" si="34"/>
        <v>885.09366127497549</v>
      </c>
      <c r="Y421" s="35"/>
      <c r="Z421" s="49">
        <f t="shared" si="35"/>
        <v>0</v>
      </c>
    </row>
    <row r="422" spans="1:26" x14ac:dyDescent="0.35">
      <c r="A422" s="6" t="s">
        <v>398</v>
      </c>
      <c r="B422" s="7" t="s">
        <v>562</v>
      </c>
      <c r="C422" s="7" t="s">
        <v>3194</v>
      </c>
      <c r="D422" s="7" t="s">
        <v>280</v>
      </c>
      <c r="E422" s="7" t="s">
        <v>281</v>
      </c>
      <c r="F422" s="7" t="s">
        <v>563</v>
      </c>
      <c r="G422" s="8">
        <v>5275173</v>
      </c>
      <c r="H422" s="16" t="s">
        <v>3938</v>
      </c>
      <c r="I422" s="18">
        <v>351.11799999999999</v>
      </c>
      <c r="J422" s="19">
        <v>721.48900000000003</v>
      </c>
      <c r="K422" s="19">
        <v>1437.47</v>
      </c>
      <c r="L422" s="19">
        <v>606.99400000000003</v>
      </c>
      <c r="M422" s="19">
        <v>843.15099999999995</v>
      </c>
      <c r="N422" s="19">
        <v>1499.6079999999999</v>
      </c>
      <c r="O422" s="19">
        <v>606.99400000000003</v>
      </c>
      <c r="P422" s="19">
        <v>1500.6780000000001</v>
      </c>
      <c r="Q422" s="19"/>
      <c r="R422" s="19"/>
      <c r="S422" s="19"/>
      <c r="T422" s="19"/>
      <c r="U422" s="25">
        <f t="shared" si="31"/>
        <v>7567.5019999999995</v>
      </c>
      <c r="V422" s="18">
        <f t="shared" si="32"/>
        <v>945.93774999999994</v>
      </c>
      <c r="W422" s="39">
        <f t="shared" si="33"/>
        <v>4.4835276140900237E-4</v>
      </c>
      <c r="X422" s="35">
        <f t="shared" si="34"/>
        <v>1113.8334012734349</v>
      </c>
      <c r="Y422" s="35"/>
      <c r="Z422" s="49">
        <f t="shared" si="35"/>
        <v>0</v>
      </c>
    </row>
    <row r="423" spans="1:26" x14ac:dyDescent="0.35">
      <c r="A423" s="6" t="s">
        <v>398</v>
      </c>
      <c r="B423" s="7" t="s">
        <v>562</v>
      </c>
      <c r="C423" s="7" t="s">
        <v>3194</v>
      </c>
      <c r="D423" s="7" t="s">
        <v>280</v>
      </c>
      <c r="E423" s="7" t="s">
        <v>281</v>
      </c>
      <c r="F423" s="7" t="s">
        <v>563</v>
      </c>
      <c r="G423" s="8">
        <v>5132342</v>
      </c>
      <c r="H423" s="16" t="s">
        <v>3939</v>
      </c>
      <c r="I423" s="18">
        <v>598.59</v>
      </c>
      <c r="J423" s="19">
        <v>541.96100000000001</v>
      </c>
      <c r="K423" s="19">
        <v>847.88800000000003</v>
      </c>
      <c r="L423" s="19">
        <v>1636.7170000000001</v>
      </c>
      <c r="M423" s="19">
        <v>238.464</v>
      </c>
      <c r="N423" s="19">
        <v>1080.9349999999999</v>
      </c>
      <c r="O423" s="19">
        <v>663.62300000000005</v>
      </c>
      <c r="P423" s="19">
        <v>541.96100000000001</v>
      </c>
      <c r="Q423" s="19"/>
      <c r="R423" s="19"/>
      <c r="S423" s="19"/>
      <c r="T423" s="19"/>
      <c r="U423" s="25">
        <f t="shared" si="31"/>
        <v>6150.1390000000001</v>
      </c>
      <c r="V423" s="18">
        <f t="shared" si="32"/>
        <v>768.76737500000002</v>
      </c>
      <c r="W423" s="39">
        <f t="shared" si="33"/>
        <v>3.6437807399313551E-4</v>
      </c>
      <c r="X423" s="35">
        <f t="shared" si="34"/>
        <v>905.21683914644518</v>
      </c>
      <c r="Y423" s="35"/>
      <c r="Z423" s="49">
        <f t="shared" si="35"/>
        <v>0</v>
      </c>
    </row>
    <row r="424" spans="1:26" x14ac:dyDescent="0.35">
      <c r="A424" s="6" t="s">
        <v>398</v>
      </c>
      <c r="B424" s="7" t="s">
        <v>562</v>
      </c>
      <c r="C424" s="7" t="s">
        <v>3194</v>
      </c>
      <c r="D424" s="7" t="s">
        <v>280</v>
      </c>
      <c r="E424" s="7" t="s">
        <v>281</v>
      </c>
      <c r="F424" s="7" t="s">
        <v>563</v>
      </c>
      <c r="G424" s="8">
        <v>5292260</v>
      </c>
      <c r="H424" s="16" t="s">
        <v>3940</v>
      </c>
      <c r="I424" s="18">
        <v>179.52799999999999</v>
      </c>
      <c r="J424" s="19">
        <v>303.49700000000001</v>
      </c>
      <c r="K424" s="19">
        <v>419.06200000000001</v>
      </c>
      <c r="L424" s="19">
        <v>786.52200000000005</v>
      </c>
      <c r="M424" s="19">
        <v>787.59199999999998</v>
      </c>
      <c r="N424" s="19">
        <v>360.12599999999998</v>
      </c>
      <c r="O424" s="19">
        <v>663.62300000000005</v>
      </c>
      <c r="P424" s="19">
        <v>967.12</v>
      </c>
      <c r="Q424" s="19"/>
      <c r="R424" s="19"/>
      <c r="S424" s="19"/>
      <c r="T424" s="19"/>
      <c r="U424" s="25">
        <f t="shared" si="31"/>
        <v>4467.0700000000006</v>
      </c>
      <c r="V424" s="18">
        <f t="shared" si="32"/>
        <v>558.38375000000008</v>
      </c>
      <c r="W424" s="39">
        <f t="shared" si="33"/>
        <v>2.6466106912258663E-4</v>
      </c>
      <c r="X424" s="35">
        <f t="shared" si="34"/>
        <v>657.49196654675791</v>
      </c>
      <c r="Y424" s="35"/>
      <c r="Z424" s="49">
        <f t="shared" si="35"/>
        <v>0</v>
      </c>
    </row>
    <row r="425" spans="1:26" x14ac:dyDescent="0.35">
      <c r="A425" s="6" t="s">
        <v>398</v>
      </c>
      <c r="B425" s="7" t="s">
        <v>562</v>
      </c>
      <c r="C425" s="7" t="s">
        <v>3194</v>
      </c>
      <c r="D425" s="7" t="s">
        <v>280</v>
      </c>
      <c r="E425" s="7" t="s">
        <v>281</v>
      </c>
      <c r="F425" s="7" t="s">
        <v>563</v>
      </c>
      <c r="G425" s="8">
        <v>5275654</v>
      </c>
      <c r="H425" s="16" t="s">
        <v>3941</v>
      </c>
      <c r="I425" s="18">
        <v>0</v>
      </c>
      <c r="J425" s="19">
        <v>483.02499999999998</v>
      </c>
      <c r="K425" s="19">
        <v>179.52799999999999</v>
      </c>
      <c r="L425" s="19">
        <v>1024.9860000000001</v>
      </c>
      <c r="M425" s="19">
        <v>303.49700000000001</v>
      </c>
      <c r="N425" s="19">
        <v>541.96100000000001</v>
      </c>
      <c r="O425" s="19">
        <v>419.06200000000001</v>
      </c>
      <c r="P425" s="19">
        <v>1140.5509999999999</v>
      </c>
      <c r="Q425" s="19"/>
      <c r="R425" s="19"/>
      <c r="S425" s="19"/>
      <c r="T425" s="19"/>
      <c r="U425" s="25">
        <f t="shared" si="31"/>
        <v>4092.61</v>
      </c>
      <c r="V425" s="18">
        <f t="shared" si="32"/>
        <v>511.57625000000002</v>
      </c>
      <c r="W425" s="39">
        <f t="shared" si="33"/>
        <v>2.4247538948388747E-4</v>
      </c>
      <c r="X425" s="35">
        <f t="shared" si="34"/>
        <v>602.37654597060862</v>
      </c>
      <c r="Y425" s="35"/>
      <c r="Z425" s="49">
        <f t="shared" si="35"/>
        <v>0</v>
      </c>
    </row>
    <row r="426" spans="1:26" x14ac:dyDescent="0.35">
      <c r="A426" s="6" t="s">
        <v>398</v>
      </c>
      <c r="B426" s="7" t="s">
        <v>562</v>
      </c>
      <c r="C426" s="7" t="s">
        <v>3194</v>
      </c>
      <c r="D426" s="7" t="s">
        <v>280</v>
      </c>
      <c r="E426" s="7" t="s">
        <v>281</v>
      </c>
      <c r="F426" s="7" t="s">
        <v>563</v>
      </c>
      <c r="G426" s="8">
        <v>5275256</v>
      </c>
      <c r="H426" s="16" t="s">
        <v>3942</v>
      </c>
      <c r="I426" s="18">
        <v>179.52799999999999</v>
      </c>
      <c r="J426" s="19">
        <v>893.07899999999995</v>
      </c>
      <c r="K426" s="19">
        <v>1496.4059999999999</v>
      </c>
      <c r="L426" s="19">
        <v>1205.5840000000001</v>
      </c>
      <c r="M426" s="19">
        <v>1444.048</v>
      </c>
      <c r="N426" s="19">
        <v>539.654</v>
      </c>
      <c r="O426" s="19">
        <v>417.99200000000002</v>
      </c>
      <c r="P426" s="19">
        <v>967.12</v>
      </c>
      <c r="Q426" s="19"/>
      <c r="R426" s="19"/>
      <c r="S426" s="19"/>
      <c r="T426" s="19"/>
      <c r="U426" s="25">
        <f t="shared" si="31"/>
        <v>7143.4109999999991</v>
      </c>
      <c r="V426" s="18">
        <f t="shared" si="32"/>
        <v>892.92637499999989</v>
      </c>
      <c r="W426" s="39">
        <f t="shared" si="33"/>
        <v>4.2322658754889568E-4</v>
      </c>
      <c r="X426" s="35">
        <f t="shared" si="34"/>
        <v>1051.4129723155763</v>
      </c>
      <c r="Y426" s="35"/>
      <c r="Z426" s="49">
        <f t="shared" si="35"/>
        <v>0</v>
      </c>
    </row>
    <row r="427" spans="1:26" x14ac:dyDescent="0.35">
      <c r="A427" s="6" t="s">
        <v>398</v>
      </c>
      <c r="B427" s="7" t="s">
        <v>562</v>
      </c>
      <c r="C427" s="7" t="s">
        <v>3194</v>
      </c>
      <c r="D427" s="7" t="s">
        <v>280</v>
      </c>
      <c r="E427" s="7" t="s">
        <v>281</v>
      </c>
      <c r="F427" s="7" t="s">
        <v>563</v>
      </c>
      <c r="G427" s="8">
        <v>5274835</v>
      </c>
      <c r="H427" s="16" t="s">
        <v>3943</v>
      </c>
      <c r="I427" s="18">
        <v>179.52799999999999</v>
      </c>
      <c r="J427" s="19">
        <v>541.96100000000001</v>
      </c>
      <c r="K427" s="19">
        <v>791.25900000000001</v>
      </c>
      <c r="L427" s="19">
        <v>1151.385</v>
      </c>
      <c r="M427" s="19">
        <v>238.464</v>
      </c>
      <c r="N427" s="19">
        <v>358.86200000000002</v>
      </c>
      <c r="O427" s="19">
        <v>598.59</v>
      </c>
      <c r="P427" s="19">
        <v>1026.056</v>
      </c>
      <c r="Q427" s="19"/>
      <c r="R427" s="19"/>
      <c r="S427" s="19"/>
      <c r="T427" s="19"/>
      <c r="U427" s="25">
        <f t="shared" si="31"/>
        <v>4886.1049999999996</v>
      </c>
      <c r="V427" s="18">
        <f t="shared" si="32"/>
        <v>610.76312499999995</v>
      </c>
      <c r="W427" s="39">
        <f t="shared" si="33"/>
        <v>2.8948768950233956E-4</v>
      </c>
      <c r="X427" s="35">
        <f t="shared" si="34"/>
        <v>719.16822104957964</v>
      </c>
      <c r="Y427" s="35"/>
      <c r="Z427" s="49">
        <f t="shared" si="35"/>
        <v>0</v>
      </c>
    </row>
    <row r="428" spans="1:26" x14ac:dyDescent="0.35">
      <c r="A428" s="6" t="s">
        <v>398</v>
      </c>
      <c r="B428" s="7" t="s">
        <v>562</v>
      </c>
      <c r="C428" s="7" t="s">
        <v>3194</v>
      </c>
      <c r="D428" s="7" t="s">
        <v>280</v>
      </c>
      <c r="E428" s="7" t="s">
        <v>281</v>
      </c>
      <c r="F428" s="7" t="s">
        <v>563</v>
      </c>
      <c r="G428" s="8">
        <v>5132335</v>
      </c>
      <c r="H428" s="16" t="s">
        <v>3944</v>
      </c>
      <c r="I428" s="18">
        <v>0</v>
      </c>
      <c r="J428" s="19">
        <v>721.48900000000003</v>
      </c>
      <c r="K428" s="19">
        <v>1324.816</v>
      </c>
      <c r="L428" s="19">
        <v>1931.81</v>
      </c>
      <c r="M428" s="19">
        <v>0</v>
      </c>
      <c r="N428" s="19">
        <v>417.99200000000002</v>
      </c>
      <c r="O428" s="19">
        <v>785.84199999999998</v>
      </c>
      <c r="P428" s="19">
        <v>1082.6849999999999</v>
      </c>
      <c r="Q428" s="19"/>
      <c r="R428" s="19"/>
      <c r="S428" s="19"/>
      <c r="T428" s="19"/>
      <c r="U428" s="25">
        <f t="shared" si="31"/>
        <v>6264.634</v>
      </c>
      <c r="V428" s="18">
        <f t="shared" si="32"/>
        <v>783.07925</v>
      </c>
      <c r="W428" s="39">
        <f t="shared" si="33"/>
        <v>3.7116157394034708E-4</v>
      </c>
      <c r="X428" s="35">
        <f t="shared" si="34"/>
        <v>922.06894639118741</v>
      </c>
      <c r="Y428" s="35"/>
      <c r="Z428" s="49">
        <f t="shared" si="35"/>
        <v>0</v>
      </c>
    </row>
    <row r="429" spans="1:26" x14ac:dyDescent="0.35">
      <c r="A429" s="6" t="s">
        <v>398</v>
      </c>
      <c r="B429" s="7" t="s">
        <v>562</v>
      </c>
      <c r="C429" s="7" t="s">
        <v>3194</v>
      </c>
      <c r="D429" s="7" t="s">
        <v>280</v>
      </c>
      <c r="E429" s="7" t="s">
        <v>281</v>
      </c>
      <c r="F429" s="7" t="s">
        <v>563</v>
      </c>
      <c r="G429" s="8">
        <v>5275858</v>
      </c>
      <c r="H429" s="16" t="s">
        <v>3945</v>
      </c>
      <c r="I429" s="18">
        <v>179.52799999999999</v>
      </c>
      <c r="J429" s="19">
        <v>721.48900000000003</v>
      </c>
      <c r="K429" s="19">
        <v>1144.2180000000001</v>
      </c>
      <c r="L429" s="19">
        <v>1519.2349999999999</v>
      </c>
      <c r="M429" s="19">
        <v>667.29</v>
      </c>
      <c r="N429" s="19">
        <v>657.52599999999995</v>
      </c>
      <c r="O429" s="19">
        <v>483.02499999999998</v>
      </c>
      <c r="P429" s="19">
        <v>1082.6849999999999</v>
      </c>
      <c r="Q429" s="19"/>
      <c r="R429" s="19"/>
      <c r="S429" s="19"/>
      <c r="T429" s="19"/>
      <c r="U429" s="25">
        <f t="shared" si="31"/>
        <v>6454.9959999999992</v>
      </c>
      <c r="V429" s="18">
        <f t="shared" si="32"/>
        <v>806.8744999999999</v>
      </c>
      <c r="W429" s="39">
        <f t="shared" si="33"/>
        <v>3.8243997576532714E-4</v>
      </c>
      <c r="X429" s="35">
        <f t="shared" si="34"/>
        <v>950.08764449436774</v>
      </c>
      <c r="Y429" s="35"/>
      <c r="Z429" s="49">
        <f t="shared" si="35"/>
        <v>0</v>
      </c>
    </row>
    <row r="430" spans="1:26" x14ac:dyDescent="0.35">
      <c r="A430" s="6" t="s">
        <v>398</v>
      </c>
      <c r="B430" s="7" t="s">
        <v>562</v>
      </c>
      <c r="C430" s="7" t="s">
        <v>3194</v>
      </c>
      <c r="D430" s="7" t="s">
        <v>280</v>
      </c>
      <c r="E430" s="7" t="s">
        <v>281</v>
      </c>
      <c r="F430" s="7" t="s">
        <v>563</v>
      </c>
      <c r="G430" s="8">
        <v>5130818</v>
      </c>
      <c r="H430" s="16" t="s">
        <v>3946</v>
      </c>
      <c r="I430" s="18">
        <v>179.52799999999999</v>
      </c>
      <c r="J430" s="19">
        <v>238.464</v>
      </c>
      <c r="K430" s="19">
        <v>1146.6479999999999</v>
      </c>
      <c r="L430" s="19">
        <v>0</v>
      </c>
      <c r="M430" s="19">
        <v>417.99200000000002</v>
      </c>
      <c r="N430" s="19">
        <v>484.09500000000003</v>
      </c>
      <c r="O430" s="19">
        <v>417.99200000000002</v>
      </c>
      <c r="P430" s="19">
        <v>779.18700000000001</v>
      </c>
      <c r="Q430" s="19"/>
      <c r="R430" s="19"/>
      <c r="S430" s="19"/>
      <c r="T430" s="19"/>
      <c r="U430" s="25">
        <f t="shared" si="31"/>
        <v>3663.9059999999999</v>
      </c>
      <c r="V430" s="18">
        <f t="shared" si="32"/>
        <v>457.98824999999999</v>
      </c>
      <c r="W430" s="39">
        <f t="shared" si="33"/>
        <v>2.170759086212349E-4</v>
      </c>
      <c r="X430" s="35">
        <f t="shared" si="34"/>
        <v>539.27714613437115</v>
      </c>
      <c r="Y430" s="35"/>
      <c r="Z430" s="49">
        <f t="shared" si="35"/>
        <v>0</v>
      </c>
    </row>
    <row r="431" spans="1:26" x14ac:dyDescent="0.35">
      <c r="A431" s="6" t="s">
        <v>398</v>
      </c>
      <c r="B431" s="7" t="s">
        <v>562</v>
      </c>
      <c r="C431" s="7" t="s">
        <v>3194</v>
      </c>
      <c r="D431" s="7" t="s">
        <v>280</v>
      </c>
      <c r="E431" s="7" t="s">
        <v>281</v>
      </c>
      <c r="F431" s="7" t="s">
        <v>563</v>
      </c>
      <c r="G431" s="8">
        <v>5274994</v>
      </c>
      <c r="H431" s="16" t="s">
        <v>3947</v>
      </c>
      <c r="I431" s="18">
        <v>179.52799999999999</v>
      </c>
      <c r="J431" s="19">
        <v>484.09500000000003</v>
      </c>
      <c r="K431" s="19">
        <v>663.62300000000005</v>
      </c>
      <c r="L431" s="19">
        <v>483.02499999999998</v>
      </c>
      <c r="M431" s="19">
        <v>484.09500000000003</v>
      </c>
      <c r="N431" s="19">
        <v>1082.6849999999999</v>
      </c>
      <c r="O431" s="19">
        <v>238.464</v>
      </c>
      <c r="P431" s="19">
        <v>1262.213</v>
      </c>
      <c r="Q431" s="19"/>
      <c r="R431" s="19"/>
      <c r="S431" s="19"/>
      <c r="T431" s="19"/>
      <c r="U431" s="25">
        <f t="shared" si="31"/>
        <v>4877.7280000000001</v>
      </c>
      <c r="V431" s="18">
        <f t="shared" si="32"/>
        <v>609.71600000000001</v>
      </c>
      <c r="W431" s="39">
        <f t="shared" si="33"/>
        <v>2.8899137630911901E-4</v>
      </c>
      <c r="X431" s="35">
        <f t="shared" si="34"/>
        <v>717.93524054921556</v>
      </c>
      <c r="Y431" s="35"/>
      <c r="Z431" s="49">
        <f t="shared" si="35"/>
        <v>0</v>
      </c>
    </row>
    <row r="432" spans="1:26" x14ac:dyDescent="0.35">
      <c r="A432" s="6" t="s">
        <v>398</v>
      </c>
      <c r="B432" s="7" t="s">
        <v>562</v>
      </c>
      <c r="C432" s="7" t="s">
        <v>3194</v>
      </c>
      <c r="D432" s="7" t="s">
        <v>280</v>
      </c>
      <c r="E432" s="7" t="s">
        <v>281</v>
      </c>
      <c r="F432" s="7" t="s">
        <v>563</v>
      </c>
      <c r="G432" s="8">
        <v>5274918</v>
      </c>
      <c r="H432" s="16" t="s">
        <v>3948</v>
      </c>
      <c r="I432" s="18">
        <v>360.12599999999998</v>
      </c>
      <c r="J432" s="19">
        <v>484.09500000000003</v>
      </c>
      <c r="K432" s="19">
        <v>835.98400000000004</v>
      </c>
      <c r="L432" s="19">
        <v>1147.7180000000001</v>
      </c>
      <c r="M432" s="19">
        <v>0</v>
      </c>
      <c r="N432" s="19">
        <v>417.99200000000002</v>
      </c>
      <c r="O432" s="19">
        <v>778.11800000000005</v>
      </c>
      <c r="P432" s="19">
        <v>1689.6790000000001</v>
      </c>
      <c r="Q432" s="19"/>
      <c r="R432" s="19"/>
      <c r="S432" s="19"/>
      <c r="T432" s="19"/>
      <c r="U432" s="25">
        <f t="shared" si="31"/>
        <v>5713.7119999999995</v>
      </c>
      <c r="V432" s="18">
        <f t="shared" si="32"/>
        <v>714.21399999999994</v>
      </c>
      <c r="W432" s="39">
        <f t="shared" si="33"/>
        <v>3.3852102755912766E-4</v>
      </c>
      <c r="X432" s="35">
        <f t="shared" si="34"/>
        <v>840.98071871759532</v>
      </c>
      <c r="Y432" s="35"/>
      <c r="Z432" s="49">
        <f t="shared" si="35"/>
        <v>0</v>
      </c>
    </row>
    <row r="433" spans="1:26" x14ac:dyDescent="0.35">
      <c r="A433" s="6" t="s">
        <v>398</v>
      </c>
      <c r="B433" s="7" t="s">
        <v>562</v>
      </c>
      <c r="C433" s="7" t="s">
        <v>3194</v>
      </c>
      <c r="D433" s="7" t="s">
        <v>280</v>
      </c>
      <c r="E433" s="7" t="s">
        <v>281</v>
      </c>
      <c r="F433" s="7" t="s">
        <v>563</v>
      </c>
      <c r="G433" s="8">
        <v>5275595</v>
      </c>
      <c r="H433" s="16" t="s">
        <v>3949</v>
      </c>
      <c r="I433" s="18">
        <v>180.59800000000001</v>
      </c>
      <c r="J433" s="19">
        <v>541.96100000000001</v>
      </c>
      <c r="K433" s="19">
        <v>847.88800000000003</v>
      </c>
      <c r="L433" s="19">
        <v>1094.7560000000001</v>
      </c>
      <c r="M433" s="19">
        <v>179.52799999999999</v>
      </c>
      <c r="N433" s="19">
        <v>419.06200000000001</v>
      </c>
      <c r="O433" s="19">
        <v>0</v>
      </c>
      <c r="P433" s="19">
        <v>598.59</v>
      </c>
      <c r="Q433" s="19"/>
      <c r="R433" s="19"/>
      <c r="S433" s="19"/>
      <c r="T433" s="19"/>
      <c r="U433" s="25">
        <f t="shared" si="31"/>
        <v>3862.3830000000003</v>
      </c>
      <c r="V433" s="18">
        <f t="shared" si="32"/>
        <v>482.79787500000003</v>
      </c>
      <c r="W433" s="39">
        <f t="shared" si="33"/>
        <v>2.2883510089183817E-4</v>
      </c>
      <c r="X433" s="35">
        <f t="shared" si="34"/>
        <v>568.4902619002537</v>
      </c>
      <c r="Y433" s="35"/>
      <c r="Z433" s="49">
        <f t="shared" si="35"/>
        <v>0</v>
      </c>
    </row>
    <row r="434" spans="1:26" x14ac:dyDescent="0.35">
      <c r="A434" s="6" t="s">
        <v>398</v>
      </c>
      <c r="B434" s="7" t="s">
        <v>4613</v>
      </c>
      <c r="C434" s="7" t="s">
        <v>3194</v>
      </c>
      <c r="D434" s="7" t="s">
        <v>280</v>
      </c>
      <c r="E434" s="7" t="s">
        <v>281</v>
      </c>
      <c r="F434" s="7" t="s">
        <v>563</v>
      </c>
      <c r="G434" s="8">
        <v>5300002</v>
      </c>
      <c r="H434" s="16" t="s">
        <v>3950</v>
      </c>
      <c r="I434" s="18">
        <v>0</v>
      </c>
      <c r="J434" s="19">
        <v>0</v>
      </c>
      <c r="K434" s="19">
        <v>960.85400000000004</v>
      </c>
      <c r="L434" s="19">
        <v>0</v>
      </c>
      <c r="M434" s="19">
        <v>171.59</v>
      </c>
      <c r="N434" s="19">
        <v>0</v>
      </c>
      <c r="O434" s="19">
        <v>238.464</v>
      </c>
      <c r="P434" s="19">
        <v>837.05399999999997</v>
      </c>
      <c r="Q434" s="19"/>
      <c r="R434" s="19"/>
      <c r="S434" s="19"/>
      <c r="T434" s="19"/>
      <c r="U434" s="25">
        <f t="shared" si="31"/>
        <v>2207.962</v>
      </c>
      <c r="V434" s="18">
        <f t="shared" si="32"/>
        <v>275.99525</v>
      </c>
      <c r="W434" s="39">
        <f t="shared" si="33"/>
        <v>1.3081540775095187E-4</v>
      </c>
      <c r="X434" s="35">
        <f t="shared" si="34"/>
        <v>324.98198538203172</v>
      </c>
      <c r="Y434" s="35"/>
      <c r="Z434" s="49">
        <f t="shared" si="35"/>
        <v>0</v>
      </c>
    </row>
    <row r="435" spans="1:26" x14ac:dyDescent="0.35">
      <c r="A435" s="6" t="s">
        <v>398</v>
      </c>
      <c r="B435" s="7" t="s">
        <v>562</v>
      </c>
      <c r="C435" s="7" t="s">
        <v>3194</v>
      </c>
      <c r="D435" s="7" t="s">
        <v>280</v>
      </c>
      <c r="E435" s="7" t="s">
        <v>281</v>
      </c>
      <c r="F435" s="7" t="s">
        <v>563</v>
      </c>
      <c r="G435" s="8">
        <v>5293771</v>
      </c>
      <c r="H435" s="16" t="s">
        <v>3951</v>
      </c>
      <c r="I435" s="18">
        <v>540.72299999999996</v>
      </c>
      <c r="J435" s="19">
        <v>0</v>
      </c>
      <c r="K435" s="19">
        <v>999.63599999999997</v>
      </c>
      <c r="L435" s="19">
        <v>476.928</v>
      </c>
      <c r="M435" s="19">
        <v>419.06200000000001</v>
      </c>
      <c r="N435" s="19">
        <v>1248.1780000000001</v>
      </c>
      <c r="O435" s="19">
        <v>0</v>
      </c>
      <c r="P435" s="19">
        <v>656.45600000000002</v>
      </c>
      <c r="Q435" s="19"/>
      <c r="R435" s="19"/>
      <c r="S435" s="19"/>
      <c r="T435" s="19"/>
      <c r="U435" s="25">
        <f t="shared" si="31"/>
        <v>4340.9830000000002</v>
      </c>
      <c r="V435" s="18">
        <f t="shared" si="32"/>
        <v>542.62287500000002</v>
      </c>
      <c r="W435" s="39">
        <f t="shared" si="33"/>
        <v>2.5719077646488042E-4</v>
      </c>
      <c r="X435" s="35">
        <f t="shared" si="34"/>
        <v>638.93367451507243</v>
      </c>
      <c r="Y435" s="35"/>
      <c r="Z435" s="49">
        <f t="shared" si="35"/>
        <v>0</v>
      </c>
    </row>
    <row r="436" spans="1:26" x14ac:dyDescent="0.35">
      <c r="A436" s="6" t="s">
        <v>398</v>
      </c>
      <c r="B436" s="7" t="s">
        <v>562</v>
      </c>
      <c r="C436" s="7" t="s">
        <v>3194</v>
      </c>
      <c r="D436" s="7" t="s">
        <v>280</v>
      </c>
      <c r="E436" s="7" t="s">
        <v>281</v>
      </c>
      <c r="F436" s="7" t="s">
        <v>563</v>
      </c>
      <c r="G436" s="8">
        <v>5293788</v>
      </c>
      <c r="H436" s="16" t="s">
        <v>3952</v>
      </c>
      <c r="I436" s="18">
        <v>0</v>
      </c>
      <c r="J436" s="19">
        <v>238.464</v>
      </c>
      <c r="K436" s="19">
        <v>894.92</v>
      </c>
      <c r="L436" s="19">
        <v>410.05399999999997</v>
      </c>
      <c r="M436" s="19">
        <v>950.77700000000004</v>
      </c>
      <c r="N436" s="19">
        <v>722.39099999999996</v>
      </c>
      <c r="O436" s="19">
        <v>959.78599999999994</v>
      </c>
      <c r="P436" s="19">
        <v>959.78499999999997</v>
      </c>
      <c r="Q436" s="19"/>
      <c r="R436" s="19"/>
      <c r="S436" s="19"/>
      <c r="T436" s="19"/>
      <c r="U436" s="25">
        <f t="shared" si="31"/>
        <v>5136.1769999999997</v>
      </c>
      <c r="V436" s="18">
        <f t="shared" si="32"/>
        <v>642.02212499999996</v>
      </c>
      <c r="W436" s="39">
        <f t="shared" si="33"/>
        <v>3.0430373735420299E-4</v>
      </c>
      <c r="X436" s="35">
        <f t="shared" si="34"/>
        <v>755.97541929323404</v>
      </c>
      <c r="Y436" s="35"/>
      <c r="Z436" s="49">
        <f t="shared" si="35"/>
        <v>0</v>
      </c>
    </row>
    <row r="437" spans="1:26" x14ac:dyDescent="0.35">
      <c r="A437" s="6" t="s">
        <v>398</v>
      </c>
      <c r="B437" s="7" t="s">
        <v>562</v>
      </c>
      <c r="C437" s="7" t="s">
        <v>3194</v>
      </c>
      <c r="D437" s="7" t="s">
        <v>280</v>
      </c>
      <c r="E437" s="7" t="s">
        <v>281</v>
      </c>
      <c r="F437" s="7" t="s">
        <v>563</v>
      </c>
      <c r="G437" s="8">
        <v>5300936</v>
      </c>
      <c r="H437" s="16" t="s">
        <v>3953</v>
      </c>
      <c r="I437" s="18">
        <v>1016.583</v>
      </c>
      <c r="J437" s="19">
        <v>0</v>
      </c>
      <c r="K437" s="19">
        <v>762.24199999999996</v>
      </c>
      <c r="L437" s="19">
        <v>0</v>
      </c>
      <c r="M437" s="19">
        <v>0</v>
      </c>
      <c r="N437" s="19">
        <v>419.06200000000001</v>
      </c>
      <c r="O437" s="19">
        <v>419.06200000000001</v>
      </c>
      <c r="P437" s="19">
        <v>417.99200000000002</v>
      </c>
      <c r="Q437" s="19"/>
      <c r="R437" s="19"/>
      <c r="S437" s="19"/>
      <c r="T437" s="19"/>
      <c r="U437" s="25">
        <f t="shared" si="31"/>
        <v>3034.9409999999998</v>
      </c>
      <c r="V437" s="18">
        <f t="shared" si="32"/>
        <v>379.36762499999998</v>
      </c>
      <c r="W437" s="39">
        <f t="shared" si="33"/>
        <v>1.7981153861120871E-4</v>
      </c>
      <c r="X437" s="35">
        <f t="shared" si="34"/>
        <v>446.70204998878091</v>
      </c>
      <c r="Y437" s="35"/>
      <c r="Z437" s="49">
        <f t="shared" si="35"/>
        <v>0</v>
      </c>
    </row>
    <row r="438" spans="1:26" x14ac:dyDescent="0.35">
      <c r="A438" s="6" t="s">
        <v>398</v>
      </c>
      <c r="B438" s="7" t="s">
        <v>562</v>
      </c>
      <c r="C438" s="7" t="s">
        <v>3194</v>
      </c>
      <c r="D438" s="7" t="s">
        <v>280</v>
      </c>
      <c r="E438" s="7" t="s">
        <v>281</v>
      </c>
      <c r="F438" s="7" t="s">
        <v>563</v>
      </c>
      <c r="G438" s="8">
        <v>5275962</v>
      </c>
      <c r="H438" s="16" t="s">
        <v>3954</v>
      </c>
      <c r="I438" s="18">
        <v>0</v>
      </c>
      <c r="J438" s="19">
        <v>598.59</v>
      </c>
      <c r="K438" s="19">
        <v>1559.6130000000001</v>
      </c>
      <c r="L438" s="19">
        <v>1444.048</v>
      </c>
      <c r="M438" s="19">
        <v>837.05399999999997</v>
      </c>
      <c r="N438" s="19">
        <v>722.55899999999997</v>
      </c>
      <c r="O438" s="19">
        <v>179.52799999999999</v>
      </c>
      <c r="P438" s="19">
        <v>1140.5509999999999</v>
      </c>
      <c r="Q438" s="19"/>
      <c r="R438" s="19"/>
      <c r="S438" s="19"/>
      <c r="T438" s="19"/>
      <c r="U438" s="25">
        <f t="shared" si="31"/>
        <v>6481.9430000000011</v>
      </c>
      <c r="V438" s="18">
        <f t="shared" si="32"/>
        <v>810.24287500000014</v>
      </c>
      <c r="W438" s="39">
        <f t="shared" si="33"/>
        <v>3.8403650812986293E-4</v>
      </c>
      <c r="X438" s="35">
        <f t="shared" si="34"/>
        <v>954.05387650383625</v>
      </c>
      <c r="Y438" s="35"/>
      <c r="Z438" s="49">
        <f t="shared" si="35"/>
        <v>0</v>
      </c>
    </row>
    <row r="439" spans="1:26" x14ac:dyDescent="0.35">
      <c r="A439" s="6" t="s">
        <v>398</v>
      </c>
      <c r="B439" s="7" t="s">
        <v>562</v>
      </c>
      <c r="C439" s="7" t="s">
        <v>3194</v>
      </c>
      <c r="D439" s="7" t="s">
        <v>280</v>
      </c>
      <c r="E439" s="7" t="s">
        <v>281</v>
      </c>
      <c r="F439" s="7" t="s">
        <v>563</v>
      </c>
      <c r="G439" s="8">
        <v>5300628</v>
      </c>
      <c r="H439" s="16" t="s">
        <v>3955</v>
      </c>
      <c r="I439" s="18">
        <v>0</v>
      </c>
      <c r="J439" s="19">
        <v>352.18799999999999</v>
      </c>
      <c r="K439" s="19">
        <v>656.45600000000002</v>
      </c>
      <c r="L439" s="19">
        <v>171.59</v>
      </c>
      <c r="M439" s="19">
        <v>0</v>
      </c>
      <c r="N439" s="19">
        <v>0</v>
      </c>
      <c r="O439" s="19">
        <v>180.59800000000001</v>
      </c>
      <c r="P439" s="19">
        <v>837.05399999999997</v>
      </c>
      <c r="Q439" s="19"/>
      <c r="R439" s="19"/>
      <c r="S439" s="19"/>
      <c r="T439" s="19"/>
      <c r="U439" s="25">
        <f t="shared" si="31"/>
        <v>2197.886</v>
      </c>
      <c r="V439" s="18">
        <f t="shared" si="32"/>
        <v>274.73575</v>
      </c>
      <c r="W439" s="39">
        <f t="shared" si="33"/>
        <v>1.3021843368686082E-4</v>
      </c>
      <c r="X439" s="35">
        <f t="shared" si="34"/>
        <v>323.49893518247694</v>
      </c>
      <c r="Y439" s="35"/>
      <c r="Z439" s="49">
        <f t="shared" si="35"/>
        <v>0</v>
      </c>
    </row>
    <row r="440" spans="1:26" x14ac:dyDescent="0.35">
      <c r="A440" s="6" t="s">
        <v>398</v>
      </c>
      <c r="B440" s="7" t="s">
        <v>562</v>
      </c>
      <c r="C440" s="7" t="s">
        <v>3194</v>
      </c>
      <c r="D440" s="7" t="s">
        <v>280</v>
      </c>
      <c r="E440" s="7" t="s">
        <v>281</v>
      </c>
      <c r="F440" s="7" t="s">
        <v>563</v>
      </c>
      <c r="G440" s="8">
        <v>5293795</v>
      </c>
      <c r="H440" s="16" t="s">
        <v>3956</v>
      </c>
      <c r="I440" s="18">
        <v>0</v>
      </c>
      <c r="J440" s="19">
        <v>410.05399999999997</v>
      </c>
      <c r="K440" s="19">
        <v>539.654</v>
      </c>
      <c r="L440" s="19">
        <v>343.18</v>
      </c>
      <c r="M440" s="19">
        <v>238.464</v>
      </c>
      <c r="N440" s="19">
        <v>0</v>
      </c>
      <c r="O440" s="19">
        <v>360.12599999999998</v>
      </c>
      <c r="P440" s="19">
        <v>656.45600000000002</v>
      </c>
      <c r="Q440" s="19"/>
      <c r="R440" s="19"/>
      <c r="S440" s="19"/>
      <c r="T440" s="19"/>
      <c r="U440" s="25">
        <f t="shared" si="31"/>
        <v>2547.9339999999997</v>
      </c>
      <c r="V440" s="18">
        <f t="shared" si="32"/>
        <v>318.49174999999997</v>
      </c>
      <c r="W440" s="39">
        <f t="shared" si="33"/>
        <v>1.509577724310988E-4</v>
      </c>
      <c r="X440" s="35">
        <f t="shared" si="34"/>
        <v>375.02124128149921</v>
      </c>
      <c r="Y440" s="35"/>
      <c r="Z440" s="49">
        <f t="shared" si="35"/>
        <v>0</v>
      </c>
    </row>
    <row r="441" spans="1:26" x14ac:dyDescent="0.35">
      <c r="A441" s="6" t="s">
        <v>398</v>
      </c>
      <c r="B441" s="7" t="s">
        <v>562</v>
      </c>
      <c r="C441" s="7" t="s">
        <v>3194</v>
      </c>
      <c r="D441" s="7" t="s">
        <v>280</v>
      </c>
      <c r="E441" s="7" t="s">
        <v>281</v>
      </c>
      <c r="F441" s="7" t="s">
        <v>563</v>
      </c>
      <c r="G441" s="8">
        <v>5293003</v>
      </c>
      <c r="H441" s="16" t="s">
        <v>3957</v>
      </c>
      <c r="I441" s="18">
        <v>352.18799999999999</v>
      </c>
      <c r="J441" s="19">
        <v>238.464</v>
      </c>
      <c r="K441" s="19">
        <v>0</v>
      </c>
      <c r="L441" s="19">
        <v>171.59</v>
      </c>
      <c r="M441" s="19">
        <v>419.06200000000001</v>
      </c>
      <c r="N441" s="19">
        <v>238.464</v>
      </c>
      <c r="O441" s="19">
        <v>589.58199999999999</v>
      </c>
      <c r="P441" s="19">
        <v>837.05399999999997</v>
      </c>
      <c r="Q441" s="19"/>
      <c r="R441" s="19"/>
      <c r="S441" s="19"/>
      <c r="T441" s="19"/>
      <c r="U441" s="25">
        <f t="shared" si="31"/>
        <v>2846.404</v>
      </c>
      <c r="V441" s="18">
        <f t="shared" si="32"/>
        <v>355.8005</v>
      </c>
      <c r="W441" s="39">
        <f t="shared" si="33"/>
        <v>1.6864126279525664E-4</v>
      </c>
      <c r="X441" s="35">
        <f t="shared" si="34"/>
        <v>418.95196707160574</v>
      </c>
      <c r="Y441" s="35"/>
      <c r="Z441" s="49">
        <f t="shared" si="35"/>
        <v>0</v>
      </c>
    </row>
    <row r="442" spans="1:26" x14ac:dyDescent="0.35">
      <c r="A442" s="6" t="s">
        <v>398</v>
      </c>
      <c r="B442" s="7" t="s">
        <v>562</v>
      </c>
      <c r="C442" s="7" t="s">
        <v>3194</v>
      </c>
      <c r="D442" s="7" t="s">
        <v>280</v>
      </c>
      <c r="E442" s="7" t="s">
        <v>281</v>
      </c>
      <c r="F442" s="7" t="s">
        <v>563</v>
      </c>
      <c r="G442" s="8">
        <v>5275948</v>
      </c>
      <c r="H442" s="16" t="s">
        <v>3958</v>
      </c>
      <c r="I442" s="18">
        <v>417.99200000000002</v>
      </c>
      <c r="J442" s="19">
        <v>657.52599999999995</v>
      </c>
      <c r="K442" s="19">
        <v>598.59</v>
      </c>
      <c r="L442" s="19">
        <v>1205.5840000000001</v>
      </c>
      <c r="M442" s="19">
        <v>1082.6849999999999</v>
      </c>
      <c r="N442" s="19">
        <v>786.52200000000005</v>
      </c>
      <c r="O442" s="19">
        <v>1140.5509999999999</v>
      </c>
      <c r="P442" s="19">
        <v>1928.143</v>
      </c>
      <c r="Q442" s="19"/>
      <c r="R442" s="19"/>
      <c r="S442" s="19"/>
      <c r="T442" s="19"/>
      <c r="U442" s="25">
        <f t="shared" si="31"/>
        <v>7817.5930000000008</v>
      </c>
      <c r="V442" s="18">
        <f t="shared" si="32"/>
        <v>977.19912500000009</v>
      </c>
      <c r="W442" s="39">
        <f t="shared" si="33"/>
        <v>4.6316993495630236E-4</v>
      </c>
      <c r="X442" s="35">
        <f t="shared" si="34"/>
        <v>1150.6433960587519</v>
      </c>
      <c r="Y442" s="35"/>
      <c r="Z442" s="49">
        <f t="shared" si="35"/>
        <v>0</v>
      </c>
    </row>
    <row r="443" spans="1:26" x14ac:dyDescent="0.35">
      <c r="A443" s="6" t="s">
        <v>398</v>
      </c>
      <c r="B443" s="7" t="s">
        <v>562</v>
      </c>
      <c r="C443" s="7" t="s">
        <v>3194</v>
      </c>
      <c r="D443" s="7" t="s">
        <v>280</v>
      </c>
      <c r="E443" s="7" t="s">
        <v>281</v>
      </c>
      <c r="F443" s="7" t="s">
        <v>563</v>
      </c>
      <c r="G443" s="8">
        <v>5298392</v>
      </c>
      <c r="H443" s="16" t="s">
        <v>3959</v>
      </c>
      <c r="I443" s="18">
        <v>531.71600000000001</v>
      </c>
      <c r="J443" s="19">
        <v>837.05399999999997</v>
      </c>
      <c r="K443" s="19">
        <v>1009.7140000000001</v>
      </c>
      <c r="L443" s="19">
        <v>0</v>
      </c>
      <c r="M443" s="19">
        <v>590.65200000000004</v>
      </c>
      <c r="N443" s="19">
        <v>180.59800000000001</v>
      </c>
      <c r="O443" s="19">
        <v>1017.652</v>
      </c>
      <c r="P443" s="19">
        <v>598.59</v>
      </c>
      <c r="Q443" s="19"/>
      <c r="R443" s="19"/>
      <c r="S443" s="19"/>
      <c r="T443" s="19"/>
      <c r="U443" s="25">
        <f t="shared" si="31"/>
        <v>4765.9760000000006</v>
      </c>
      <c r="V443" s="18">
        <f t="shared" si="32"/>
        <v>595.74700000000007</v>
      </c>
      <c r="W443" s="39">
        <f t="shared" si="33"/>
        <v>2.8237039123465469E-4</v>
      </c>
      <c r="X443" s="35">
        <f t="shared" si="34"/>
        <v>701.48686560869896</v>
      </c>
      <c r="Y443" s="35"/>
      <c r="Z443" s="49">
        <f t="shared" si="35"/>
        <v>0</v>
      </c>
    </row>
    <row r="444" spans="1:26" x14ac:dyDescent="0.35">
      <c r="A444" s="6" t="s">
        <v>398</v>
      </c>
      <c r="B444" s="7" t="s">
        <v>562</v>
      </c>
      <c r="C444" s="7" t="s">
        <v>3194</v>
      </c>
      <c r="D444" s="7" t="s">
        <v>280</v>
      </c>
      <c r="E444" s="7" t="s">
        <v>281</v>
      </c>
      <c r="F444" s="7" t="s">
        <v>563</v>
      </c>
      <c r="G444" s="8">
        <v>5291652</v>
      </c>
      <c r="H444" s="16" t="s">
        <v>3960</v>
      </c>
      <c r="I444" s="18">
        <v>180.59800000000001</v>
      </c>
      <c r="J444" s="19">
        <v>0</v>
      </c>
      <c r="K444" s="19">
        <v>171.59</v>
      </c>
      <c r="L444" s="19">
        <v>0</v>
      </c>
      <c r="M444" s="19">
        <v>180.59800000000001</v>
      </c>
      <c r="N444" s="19">
        <v>657.52599999999995</v>
      </c>
      <c r="O444" s="19">
        <v>180.59800000000001</v>
      </c>
      <c r="P444" s="19">
        <v>417.99200000000002</v>
      </c>
      <c r="Q444" s="19"/>
      <c r="R444" s="19"/>
      <c r="S444" s="19"/>
      <c r="T444" s="19"/>
      <c r="U444" s="25">
        <f t="shared" si="31"/>
        <v>1788.9019999999998</v>
      </c>
      <c r="V444" s="18">
        <f t="shared" si="32"/>
        <v>223.61274999999998</v>
      </c>
      <c r="W444" s="39">
        <f t="shared" si="33"/>
        <v>1.0598730619299304E-4</v>
      </c>
      <c r="X444" s="35">
        <f t="shared" si="34"/>
        <v>263.30205121912758</v>
      </c>
      <c r="Y444" s="35"/>
      <c r="Z444" s="49">
        <f t="shared" si="35"/>
        <v>0</v>
      </c>
    </row>
    <row r="445" spans="1:26" x14ac:dyDescent="0.35">
      <c r="A445" s="6" t="s">
        <v>398</v>
      </c>
      <c r="B445" s="7" t="s">
        <v>562</v>
      </c>
      <c r="C445" s="7" t="s">
        <v>3194</v>
      </c>
      <c r="D445" s="7" t="s">
        <v>280</v>
      </c>
      <c r="E445" s="7" t="s">
        <v>281</v>
      </c>
      <c r="F445" s="7" t="s">
        <v>563</v>
      </c>
      <c r="G445" s="8">
        <v>5275979</v>
      </c>
      <c r="H445" s="16" t="s">
        <v>3961</v>
      </c>
      <c r="I445" s="18">
        <v>179.52799999999999</v>
      </c>
      <c r="J445" s="19">
        <v>417.99200000000002</v>
      </c>
      <c r="K445" s="19">
        <v>902.08699999999999</v>
      </c>
      <c r="L445" s="19">
        <v>959.95299999999997</v>
      </c>
      <c r="M445" s="19">
        <v>1204.347</v>
      </c>
      <c r="N445" s="19">
        <v>959.95299999999997</v>
      </c>
      <c r="O445" s="19">
        <v>779.18700000000001</v>
      </c>
      <c r="P445" s="19">
        <v>1024.9860000000001</v>
      </c>
      <c r="Q445" s="19"/>
      <c r="R445" s="19"/>
      <c r="S445" s="19"/>
      <c r="T445" s="19"/>
      <c r="U445" s="25">
        <f t="shared" si="31"/>
        <v>6428.0330000000004</v>
      </c>
      <c r="V445" s="18">
        <f t="shared" si="32"/>
        <v>803.50412500000004</v>
      </c>
      <c r="W445" s="39">
        <f t="shared" si="33"/>
        <v>3.8084249544673978E-4</v>
      </c>
      <c r="X445" s="35">
        <f t="shared" si="34"/>
        <v>946.11905750244694</v>
      </c>
      <c r="Y445" s="35"/>
      <c r="Z445" s="49">
        <f t="shared" si="35"/>
        <v>0</v>
      </c>
    </row>
    <row r="446" spans="1:26" x14ac:dyDescent="0.35">
      <c r="A446" s="6" t="s">
        <v>398</v>
      </c>
      <c r="B446" s="7" t="s">
        <v>562</v>
      </c>
      <c r="C446" s="7" t="s">
        <v>3194</v>
      </c>
      <c r="D446" s="7" t="s">
        <v>280</v>
      </c>
      <c r="E446" s="7" t="s">
        <v>281</v>
      </c>
      <c r="F446" s="7" t="s">
        <v>563</v>
      </c>
      <c r="G446" s="8">
        <v>5275955</v>
      </c>
      <c r="H446" s="16" t="s">
        <v>3962</v>
      </c>
      <c r="I446" s="18">
        <v>0</v>
      </c>
      <c r="J446" s="19">
        <v>1197.18</v>
      </c>
      <c r="K446" s="19">
        <v>2170.105</v>
      </c>
      <c r="L446" s="19">
        <v>1751.212</v>
      </c>
      <c r="M446" s="19">
        <v>1807.8409999999999</v>
      </c>
      <c r="N446" s="19">
        <v>1331.9829999999999</v>
      </c>
      <c r="O446" s="19">
        <v>1508.2329999999999</v>
      </c>
      <c r="P446" s="19">
        <v>1563.7919999999999</v>
      </c>
      <c r="Q446" s="19"/>
      <c r="R446" s="19"/>
      <c r="S446" s="19"/>
      <c r="T446" s="19"/>
      <c r="U446" s="25">
        <f t="shared" si="31"/>
        <v>11330.346</v>
      </c>
      <c r="V446" s="18">
        <f t="shared" si="32"/>
        <v>1416.2932499999999</v>
      </c>
      <c r="W446" s="39">
        <f t="shared" si="33"/>
        <v>6.7129046240350443E-4</v>
      </c>
      <c r="X446" s="35">
        <f t="shared" si="34"/>
        <v>1667.6728757765584</v>
      </c>
      <c r="Y446" s="35"/>
      <c r="Z446" s="49">
        <f t="shared" si="35"/>
        <v>0</v>
      </c>
    </row>
    <row r="447" spans="1:26" x14ac:dyDescent="0.35">
      <c r="A447" s="6" t="s">
        <v>398</v>
      </c>
      <c r="B447" s="7" t="s">
        <v>562</v>
      </c>
      <c r="C447" s="7" t="s">
        <v>3194</v>
      </c>
      <c r="D447" s="7" t="s">
        <v>280</v>
      </c>
      <c r="E447" s="7" t="s">
        <v>281</v>
      </c>
      <c r="F447" s="7" t="s">
        <v>563</v>
      </c>
      <c r="G447" s="8">
        <v>5275986</v>
      </c>
      <c r="H447" s="16" t="s">
        <v>3963</v>
      </c>
      <c r="I447" s="18">
        <v>0</v>
      </c>
      <c r="J447" s="19">
        <v>419.06200000000001</v>
      </c>
      <c r="K447" s="19">
        <v>902.08699999999999</v>
      </c>
      <c r="L447" s="19">
        <v>1024.9860000000001</v>
      </c>
      <c r="M447" s="19">
        <v>419.06200000000001</v>
      </c>
      <c r="N447" s="19">
        <v>483.02499999999998</v>
      </c>
      <c r="O447" s="19">
        <v>541.96100000000001</v>
      </c>
      <c r="P447" s="19">
        <v>664.69299999999998</v>
      </c>
      <c r="Q447" s="19"/>
      <c r="R447" s="19"/>
      <c r="S447" s="19"/>
      <c r="T447" s="19"/>
      <c r="U447" s="25">
        <f t="shared" si="31"/>
        <v>4454.8760000000002</v>
      </c>
      <c r="V447" s="18">
        <f t="shared" si="32"/>
        <v>556.85950000000003</v>
      </c>
      <c r="W447" s="39">
        <f t="shared" si="33"/>
        <v>2.6393860964089486E-4</v>
      </c>
      <c r="X447" s="35">
        <f t="shared" si="34"/>
        <v>655.69717554503393</v>
      </c>
      <c r="Y447" s="35"/>
      <c r="Z447" s="49">
        <f t="shared" si="35"/>
        <v>0</v>
      </c>
    </row>
    <row r="448" spans="1:26" x14ac:dyDescent="0.35">
      <c r="A448" s="6" t="s">
        <v>398</v>
      </c>
      <c r="B448" s="7" t="s">
        <v>562</v>
      </c>
      <c r="C448" s="7" t="s">
        <v>3194</v>
      </c>
      <c r="D448" s="7" t="s">
        <v>280</v>
      </c>
      <c r="E448" s="7" t="s">
        <v>281</v>
      </c>
      <c r="F448" s="7" t="s">
        <v>563</v>
      </c>
      <c r="G448" s="8">
        <v>5291614</v>
      </c>
      <c r="H448" s="16" t="s">
        <v>3964</v>
      </c>
      <c r="I448" s="18">
        <v>238.464</v>
      </c>
      <c r="J448" s="19">
        <v>484.09500000000003</v>
      </c>
      <c r="K448" s="19">
        <v>667.29</v>
      </c>
      <c r="L448" s="19">
        <v>1751.212</v>
      </c>
      <c r="M448" s="19">
        <v>180.59800000000001</v>
      </c>
      <c r="N448" s="19">
        <v>1023.069</v>
      </c>
      <c r="O448" s="19">
        <v>780.42499999999995</v>
      </c>
      <c r="P448" s="19">
        <v>843.15099999999995</v>
      </c>
      <c r="Q448" s="19"/>
      <c r="R448" s="19"/>
      <c r="S448" s="19"/>
      <c r="T448" s="19"/>
      <c r="U448" s="25">
        <f t="shared" si="31"/>
        <v>5968.3039999999992</v>
      </c>
      <c r="V448" s="18">
        <f t="shared" si="32"/>
        <v>746.0379999999999</v>
      </c>
      <c r="W448" s="39">
        <f t="shared" si="33"/>
        <v>3.5360487243061114E-4</v>
      </c>
      <c r="X448" s="35">
        <f t="shared" si="34"/>
        <v>878.45319950412261</v>
      </c>
      <c r="Y448" s="35"/>
      <c r="Z448" s="49">
        <f t="shared" si="35"/>
        <v>0</v>
      </c>
    </row>
    <row r="449" spans="1:26" x14ac:dyDescent="0.35">
      <c r="A449" s="6" t="s">
        <v>398</v>
      </c>
      <c r="B449" s="7" t="s">
        <v>4613</v>
      </c>
      <c r="C449" s="7" t="s">
        <v>3194</v>
      </c>
      <c r="D449" s="7" t="s">
        <v>280</v>
      </c>
      <c r="E449" s="7" t="s">
        <v>281</v>
      </c>
      <c r="F449" s="7" t="s">
        <v>563</v>
      </c>
      <c r="G449" s="8">
        <v>5301409</v>
      </c>
      <c r="H449" s="16" t="s">
        <v>3965</v>
      </c>
      <c r="I449" s="18">
        <v>0</v>
      </c>
      <c r="J449" s="19">
        <v>0</v>
      </c>
      <c r="K449" s="19">
        <v>0</v>
      </c>
      <c r="L449" s="19">
        <v>0</v>
      </c>
      <c r="M449" s="19">
        <v>1188.173</v>
      </c>
      <c r="N449" s="19">
        <v>171.59</v>
      </c>
      <c r="O449" s="19">
        <v>950.77800000000002</v>
      </c>
      <c r="P449" s="19">
        <v>1017.652</v>
      </c>
      <c r="Q449" s="19"/>
      <c r="R449" s="19"/>
      <c r="S449" s="19"/>
      <c r="T449" s="19"/>
      <c r="U449" s="25">
        <f t="shared" si="31"/>
        <v>3328.1930000000002</v>
      </c>
      <c r="V449" s="18">
        <f t="shared" si="32"/>
        <v>416.02412500000003</v>
      </c>
      <c r="W449" s="39">
        <f t="shared" si="33"/>
        <v>1.971858774602388E-4</v>
      </c>
      <c r="X449" s="35">
        <f t="shared" si="34"/>
        <v>489.86475712651776</v>
      </c>
      <c r="Y449" s="35"/>
      <c r="Z449" s="49">
        <f t="shared" si="35"/>
        <v>0</v>
      </c>
    </row>
    <row r="450" spans="1:26" x14ac:dyDescent="0.35">
      <c r="A450" s="6" t="s">
        <v>398</v>
      </c>
      <c r="B450" s="7" t="s">
        <v>562</v>
      </c>
      <c r="C450" s="7" t="s">
        <v>3194</v>
      </c>
      <c r="D450" s="7" t="s">
        <v>280</v>
      </c>
      <c r="E450" s="7" t="s">
        <v>281</v>
      </c>
      <c r="F450" s="7" t="s">
        <v>563</v>
      </c>
      <c r="G450" s="8">
        <v>5276127</v>
      </c>
      <c r="H450" s="16" t="s">
        <v>3966</v>
      </c>
      <c r="I450" s="18">
        <v>179.52799999999999</v>
      </c>
      <c r="J450" s="19">
        <v>1082.6849999999999</v>
      </c>
      <c r="K450" s="19">
        <v>1321.1479999999999</v>
      </c>
      <c r="L450" s="19">
        <v>786.52200000000005</v>
      </c>
      <c r="M450" s="19">
        <v>1082.6849999999999</v>
      </c>
      <c r="N450" s="19">
        <v>360.12599999999998</v>
      </c>
      <c r="O450" s="19">
        <v>541.96100000000001</v>
      </c>
      <c r="P450" s="19">
        <v>1082.684</v>
      </c>
      <c r="Q450" s="19"/>
      <c r="R450" s="19"/>
      <c r="S450" s="19"/>
      <c r="T450" s="19"/>
      <c r="U450" s="25">
        <f t="shared" si="31"/>
        <v>6437.3389999999999</v>
      </c>
      <c r="V450" s="18">
        <f t="shared" si="32"/>
        <v>804.66737499999999</v>
      </c>
      <c r="W450" s="39">
        <f t="shared" si="33"/>
        <v>3.8139384922209022E-4</v>
      </c>
      <c r="X450" s="35">
        <f t="shared" si="34"/>
        <v>947.48877417146798</v>
      </c>
      <c r="Y450" s="35"/>
      <c r="Z450" s="49">
        <f t="shared" si="35"/>
        <v>0</v>
      </c>
    </row>
    <row r="451" spans="1:26" x14ac:dyDescent="0.35">
      <c r="A451" s="6" t="s">
        <v>398</v>
      </c>
      <c r="B451" s="7" t="s">
        <v>562</v>
      </c>
      <c r="C451" s="7" t="s">
        <v>3194</v>
      </c>
      <c r="D451" s="7" t="s">
        <v>280</v>
      </c>
      <c r="E451" s="7" t="s">
        <v>281</v>
      </c>
      <c r="F451" s="7" t="s">
        <v>563</v>
      </c>
      <c r="G451" s="8">
        <v>5274091</v>
      </c>
      <c r="H451" s="16" t="s">
        <v>3967</v>
      </c>
      <c r="I451" s="18">
        <v>0</v>
      </c>
      <c r="J451" s="19">
        <v>484.09500000000003</v>
      </c>
      <c r="K451" s="19">
        <v>419.06200000000001</v>
      </c>
      <c r="L451" s="19">
        <v>606.99400000000003</v>
      </c>
      <c r="M451" s="19">
        <v>179.52799999999999</v>
      </c>
      <c r="N451" s="19">
        <v>1263.45</v>
      </c>
      <c r="O451" s="19">
        <v>0</v>
      </c>
      <c r="P451" s="19">
        <v>1024.9860000000001</v>
      </c>
      <c r="Q451" s="19"/>
      <c r="R451" s="19"/>
      <c r="S451" s="19"/>
      <c r="T451" s="19"/>
      <c r="U451" s="25">
        <f t="shared" ref="U451:U514" si="36">SUM(I451:T451)</f>
        <v>3978.1149999999998</v>
      </c>
      <c r="V451" s="18">
        <f t="shared" ref="V451:V514" si="37">+AVERAGE(I451:P451)</f>
        <v>497.26437499999997</v>
      </c>
      <c r="W451" s="39">
        <f t="shared" ref="W451:W514" si="38">+V451/$V$3728</f>
        <v>2.3569188953667585E-4</v>
      </c>
      <c r="X451" s="35">
        <f t="shared" ref="X451:X514" si="39">+IFERROR($W451*$X$3728,0)</f>
        <v>585.52443872586628</v>
      </c>
      <c r="Y451" s="35"/>
      <c r="Z451" s="49">
        <f t="shared" ref="Z451:Z514" si="40">+IFERROR(Y451/X451,0)</f>
        <v>0</v>
      </c>
    </row>
    <row r="452" spans="1:26" x14ac:dyDescent="0.35">
      <c r="A452" s="6" t="s">
        <v>398</v>
      </c>
      <c r="B452" s="7" t="s">
        <v>562</v>
      </c>
      <c r="C452" s="7" t="s">
        <v>3194</v>
      </c>
      <c r="D452" s="7" t="s">
        <v>280</v>
      </c>
      <c r="E452" s="7" t="s">
        <v>281</v>
      </c>
      <c r="F452" s="7" t="s">
        <v>563</v>
      </c>
      <c r="G452" s="8">
        <v>5276262</v>
      </c>
      <c r="H452" s="16" t="s">
        <v>3968</v>
      </c>
      <c r="I452" s="18">
        <v>360.12599999999998</v>
      </c>
      <c r="J452" s="19">
        <v>303.49700000000001</v>
      </c>
      <c r="K452" s="19">
        <v>662.553</v>
      </c>
      <c r="L452" s="19">
        <v>721.48900000000003</v>
      </c>
      <c r="M452" s="19">
        <v>1262.213</v>
      </c>
      <c r="N452" s="19">
        <v>1141.6199999999999</v>
      </c>
      <c r="O452" s="19">
        <v>837.05399999999997</v>
      </c>
      <c r="P452" s="19">
        <v>2275.0050000000001</v>
      </c>
      <c r="Q452" s="19"/>
      <c r="R452" s="19"/>
      <c r="S452" s="19"/>
      <c r="T452" s="19"/>
      <c r="U452" s="25">
        <f t="shared" si="36"/>
        <v>7563.5569999999998</v>
      </c>
      <c r="V452" s="18">
        <f t="shared" si="37"/>
        <v>945.44462499999997</v>
      </c>
      <c r="W452" s="39">
        <f t="shared" si="38"/>
        <v>4.481190314881172E-4</v>
      </c>
      <c r="X452" s="35">
        <f t="shared" si="39"/>
        <v>1113.2527509124541</v>
      </c>
      <c r="Y452" s="35"/>
      <c r="Z452" s="49">
        <f t="shared" si="40"/>
        <v>0</v>
      </c>
    </row>
    <row r="453" spans="1:26" x14ac:dyDescent="0.35">
      <c r="A453" s="6" t="s">
        <v>398</v>
      </c>
      <c r="B453" s="7" t="s">
        <v>562</v>
      </c>
      <c r="C453" s="7" t="s">
        <v>3194</v>
      </c>
      <c r="D453" s="7" t="s">
        <v>280</v>
      </c>
      <c r="E453" s="7" t="s">
        <v>281</v>
      </c>
      <c r="F453" s="7" t="s">
        <v>563</v>
      </c>
      <c r="G453" s="8">
        <v>5298918</v>
      </c>
      <c r="H453" s="16" t="s">
        <v>3969</v>
      </c>
      <c r="I453" s="18">
        <v>0</v>
      </c>
      <c r="J453" s="19">
        <v>662.553</v>
      </c>
      <c r="K453" s="19">
        <v>778.11800000000005</v>
      </c>
      <c r="L453" s="19">
        <v>1385.1120000000001</v>
      </c>
      <c r="M453" s="19">
        <v>786.52200000000005</v>
      </c>
      <c r="N453" s="19">
        <v>967.12</v>
      </c>
      <c r="O453" s="19">
        <v>721.48900000000003</v>
      </c>
      <c r="P453" s="19">
        <v>895.99</v>
      </c>
      <c r="Q453" s="19"/>
      <c r="R453" s="19"/>
      <c r="S453" s="19"/>
      <c r="T453" s="19"/>
      <c r="U453" s="25">
        <f t="shared" si="36"/>
        <v>6196.9040000000005</v>
      </c>
      <c r="V453" s="18">
        <f t="shared" si="37"/>
        <v>774.61300000000006</v>
      </c>
      <c r="W453" s="39">
        <f t="shared" si="38"/>
        <v>3.6714876594502293E-4</v>
      </c>
      <c r="X453" s="35">
        <f t="shared" si="39"/>
        <v>912.10001129632406</v>
      </c>
      <c r="Y453" s="35"/>
      <c r="Z453" s="49">
        <f t="shared" si="40"/>
        <v>0</v>
      </c>
    </row>
    <row r="454" spans="1:26" x14ac:dyDescent="0.35">
      <c r="A454" s="6" t="s">
        <v>398</v>
      </c>
      <c r="B454" s="7" t="s">
        <v>4613</v>
      </c>
      <c r="C454" s="7" t="s">
        <v>3194</v>
      </c>
      <c r="D454" s="7" t="s">
        <v>280</v>
      </c>
      <c r="E454" s="7" t="s">
        <v>281</v>
      </c>
      <c r="F454" s="7" t="s">
        <v>563</v>
      </c>
      <c r="G454" s="8">
        <v>5300299</v>
      </c>
      <c r="H454" s="16" t="s">
        <v>3970</v>
      </c>
      <c r="I454" s="18">
        <v>530.64599999999996</v>
      </c>
      <c r="J454" s="19">
        <v>171.59</v>
      </c>
      <c r="K454" s="19">
        <v>777.048</v>
      </c>
      <c r="L454" s="19">
        <v>590.65200000000004</v>
      </c>
      <c r="M454" s="19">
        <v>530.64599999999996</v>
      </c>
      <c r="N454" s="19">
        <v>0</v>
      </c>
      <c r="O454" s="19">
        <v>531.71600000000001</v>
      </c>
      <c r="P454" s="19">
        <v>238.464</v>
      </c>
      <c r="Q454" s="19"/>
      <c r="R454" s="19"/>
      <c r="S454" s="19"/>
      <c r="T454" s="19"/>
      <c r="U454" s="25">
        <f t="shared" si="36"/>
        <v>3370.7620000000002</v>
      </c>
      <c r="V454" s="18">
        <f t="shared" si="37"/>
        <v>421.34525000000002</v>
      </c>
      <c r="W454" s="39">
        <f t="shared" si="38"/>
        <v>1.9970796846205418E-4</v>
      </c>
      <c r="X454" s="35">
        <f t="shared" si="39"/>
        <v>496.13033512818976</v>
      </c>
      <c r="Y454" s="35"/>
      <c r="Z454" s="49">
        <f t="shared" si="40"/>
        <v>0</v>
      </c>
    </row>
    <row r="455" spans="1:26" x14ac:dyDescent="0.35">
      <c r="A455" s="6" t="s">
        <v>398</v>
      </c>
      <c r="B455" s="7" t="s">
        <v>562</v>
      </c>
      <c r="C455" s="7" t="s">
        <v>3194</v>
      </c>
      <c r="D455" s="7" t="s">
        <v>280</v>
      </c>
      <c r="E455" s="7" t="s">
        <v>281</v>
      </c>
      <c r="F455" s="7" t="s">
        <v>563</v>
      </c>
      <c r="G455" s="8">
        <v>5276200</v>
      </c>
      <c r="H455" s="16" t="s">
        <v>3971</v>
      </c>
      <c r="I455" s="18">
        <v>0</v>
      </c>
      <c r="J455" s="19">
        <v>483.02499999999998</v>
      </c>
      <c r="K455" s="19">
        <v>1139.481</v>
      </c>
      <c r="L455" s="19">
        <v>967.12</v>
      </c>
      <c r="M455" s="19">
        <v>483.02499999999998</v>
      </c>
      <c r="N455" s="19">
        <v>1320.079</v>
      </c>
      <c r="O455" s="19">
        <v>1147.7180000000001</v>
      </c>
      <c r="P455" s="19">
        <v>780.42499999999995</v>
      </c>
      <c r="Q455" s="19"/>
      <c r="R455" s="19"/>
      <c r="S455" s="19"/>
      <c r="T455" s="19"/>
      <c r="U455" s="25">
        <f t="shared" si="36"/>
        <v>6320.8729999999996</v>
      </c>
      <c r="V455" s="18">
        <f t="shared" si="37"/>
        <v>790.10912499999995</v>
      </c>
      <c r="W455" s="39">
        <f t="shared" si="38"/>
        <v>3.7449357318512837E-4</v>
      </c>
      <c r="X455" s="35">
        <f t="shared" si="39"/>
        <v>930.34656252584011</v>
      </c>
      <c r="Y455" s="35"/>
      <c r="Z455" s="49">
        <f t="shared" si="40"/>
        <v>0</v>
      </c>
    </row>
    <row r="456" spans="1:26" x14ac:dyDescent="0.35">
      <c r="A456" s="6" t="s">
        <v>398</v>
      </c>
      <c r="B456" s="7" t="s">
        <v>562</v>
      </c>
      <c r="C456" s="7" t="s">
        <v>3194</v>
      </c>
      <c r="D456" s="7" t="s">
        <v>280</v>
      </c>
      <c r="E456" s="7" t="s">
        <v>281</v>
      </c>
      <c r="F456" s="7" t="s">
        <v>563</v>
      </c>
      <c r="G456" s="8">
        <v>5274084</v>
      </c>
      <c r="H456" s="16" t="s">
        <v>3972</v>
      </c>
      <c r="I456" s="18">
        <v>238.464</v>
      </c>
      <c r="J456" s="19">
        <v>483.02499999999998</v>
      </c>
      <c r="K456" s="19">
        <v>598.59</v>
      </c>
      <c r="L456" s="19">
        <v>967.12</v>
      </c>
      <c r="M456" s="19">
        <v>902.08699999999999</v>
      </c>
      <c r="N456" s="19">
        <v>1083.922</v>
      </c>
      <c r="O456" s="19">
        <v>179.52799999999999</v>
      </c>
      <c r="P456" s="19">
        <v>1141.6210000000001</v>
      </c>
      <c r="Q456" s="19"/>
      <c r="R456" s="19"/>
      <c r="S456" s="19"/>
      <c r="T456" s="19"/>
      <c r="U456" s="25">
        <f t="shared" si="36"/>
        <v>5594.3570000000009</v>
      </c>
      <c r="V456" s="18">
        <f t="shared" si="37"/>
        <v>699.29462500000011</v>
      </c>
      <c r="W456" s="39">
        <f t="shared" si="38"/>
        <v>3.3144958656869638E-4</v>
      </c>
      <c r="X456" s="35">
        <f t="shared" si="39"/>
        <v>823.41328555286157</v>
      </c>
      <c r="Y456" s="35"/>
      <c r="Z456" s="49">
        <f t="shared" si="40"/>
        <v>0</v>
      </c>
    </row>
    <row r="457" spans="1:26" x14ac:dyDescent="0.35">
      <c r="A457" s="6" t="s">
        <v>398</v>
      </c>
      <c r="B457" s="7" t="s">
        <v>562</v>
      </c>
      <c r="C457" s="7" t="s">
        <v>3194</v>
      </c>
      <c r="D457" s="7" t="s">
        <v>280</v>
      </c>
      <c r="E457" s="7" t="s">
        <v>281</v>
      </c>
      <c r="F457" s="7" t="s">
        <v>563</v>
      </c>
      <c r="G457" s="8">
        <v>5276196</v>
      </c>
      <c r="H457" s="16" t="s">
        <v>3973</v>
      </c>
      <c r="I457" s="18">
        <v>0</v>
      </c>
      <c r="J457" s="19">
        <v>1322.2180000000001</v>
      </c>
      <c r="K457" s="19">
        <v>483.02499999999998</v>
      </c>
      <c r="L457" s="19">
        <v>1024.9860000000001</v>
      </c>
      <c r="M457" s="19">
        <v>360.12599999999998</v>
      </c>
      <c r="N457" s="19">
        <v>722.55899999999997</v>
      </c>
      <c r="O457" s="19">
        <v>721.48900000000003</v>
      </c>
      <c r="P457" s="19">
        <v>1444.048</v>
      </c>
      <c r="Q457" s="19"/>
      <c r="R457" s="19"/>
      <c r="S457" s="19"/>
      <c r="T457" s="19"/>
      <c r="U457" s="25">
        <f t="shared" si="36"/>
        <v>6078.451</v>
      </c>
      <c r="V457" s="18">
        <f t="shared" si="37"/>
        <v>759.806375</v>
      </c>
      <c r="W457" s="39">
        <f t="shared" si="38"/>
        <v>3.6013076586425907E-4</v>
      </c>
      <c r="X457" s="35">
        <f t="shared" si="39"/>
        <v>894.66534026735792</v>
      </c>
      <c r="Y457" s="35"/>
      <c r="Z457" s="49">
        <f t="shared" si="40"/>
        <v>0</v>
      </c>
    </row>
    <row r="458" spans="1:26" x14ac:dyDescent="0.35">
      <c r="A458" s="6" t="s">
        <v>398</v>
      </c>
      <c r="B458" s="7" t="s">
        <v>562</v>
      </c>
      <c r="C458" s="7" t="s">
        <v>3194</v>
      </c>
      <c r="D458" s="7" t="s">
        <v>280</v>
      </c>
      <c r="E458" s="7" t="s">
        <v>281</v>
      </c>
      <c r="F458" s="7" t="s">
        <v>563</v>
      </c>
      <c r="G458" s="8">
        <v>5276189</v>
      </c>
      <c r="H458" s="16" t="s">
        <v>3974</v>
      </c>
      <c r="I458" s="18">
        <v>360.12599999999998</v>
      </c>
      <c r="J458" s="19">
        <v>541.96100000000001</v>
      </c>
      <c r="K458" s="19">
        <v>778.11800000000005</v>
      </c>
      <c r="L458" s="19">
        <v>1024.9860000000001</v>
      </c>
      <c r="M458" s="19">
        <v>902.08699999999999</v>
      </c>
      <c r="N458" s="19">
        <v>902.08699999999999</v>
      </c>
      <c r="O458" s="19">
        <v>539.654</v>
      </c>
      <c r="P458" s="19">
        <v>721.48900000000003</v>
      </c>
      <c r="Q458" s="19"/>
      <c r="R458" s="19"/>
      <c r="S458" s="19"/>
      <c r="T458" s="19"/>
      <c r="U458" s="25">
        <f t="shared" si="36"/>
        <v>5770.5079999999998</v>
      </c>
      <c r="V458" s="18">
        <f t="shared" si="37"/>
        <v>721.31349999999998</v>
      </c>
      <c r="W458" s="39">
        <f t="shared" si="38"/>
        <v>3.4188602745433564E-4</v>
      </c>
      <c r="X458" s="35">
        <f t="shared" si="39"/>
        <v>849.34031767888098</v>
      </c>
      <c r="Y458" s="35"/>
      <c r="Z458" s="49">
        <f t="shared" si="40"/>
        <v>0</v>
      </c>
    </row>
    <row r="459" spans="1:26" x14ac:dyDescent="0.35">
      <c r="A459" s="6" t="s">
        <v>398</v>
      </c>
      <c r="B459" s="7" t="s">
        <v>562</v>
      </c>
      <c r="C459" s="7" t="s">
        <v>3194</v>
      </c>
      <c r="D459" s="7" t="s">
        <v>280</v>
      </c>
      <c r="E459" s="7" t="s">
        <v>281</v>
      </c>
      <c r="F459" s="7" t="s">
        <v>563</v>
      </c>
      <c r="G459" s="8">
        <v>5276141</v>
      </c>
      <c r="H459" s="16" t="s">
        <v>3975</v>
      </c>
      <c r="I459" s="18">
        <v>598.59</v>
      </c>
      <c r="J459" s="19">
        <v>902.08699999999999</v>
      </c>
      <c r="K459" s="19">
        <v>483.02499999999998</v>
      </c>
      <c r="L459" s="19">
        <v>902.08699999999999</v>
      </c>
      <c r="M459" s="19">
        <v>1024.9860000000001</v>
      </c>
      <c r="N459" s="19">
        <v>1205.5840000000001</v>
      </c>
      <c r="O459" s="19">
        <v>417.99200000000002</v>
      </c>
      <c r="P459" s="19">
        <v>961.02300000000002</v>
      </c>
      <c r="Q459" s="19"/>
      <c r="R459" s="19"/>
      <c r="S459" s="19"/>
      <c r="T459" s="19"/>
      <c r="U459" s="25">
        <f t="shared" si="36"/>
        <v>6495.3740000000007</v>
      </c>
      <c r="V459" s="18">
        <f t="shared" si="37"/>
        <v>811.92175000000009</v>
      </c>
      <c r="W459" s="39">
        <f t="shared" si="38"/>
        <v>3.8483225630918074E-4</v>
      </c>
      <c r="X459" s="35">
        <f t="shared" si="39"/>
        <v>956.03073708643046</v>
      </c>
      <c r="Y459" s="35"/>
      <c r="Z459" s="49">
        <f t="shared" si="40"/>
        <v>0</v>
      </c>
    </row>
    <row r="460" spans="1:26" x14ac:dyDescent="0.35">
      <c r="A460" s="6" t="s">
        <v>398</v>
      </c>
      <c r="B460" s="7" t="s">
        <v>4613</v>
      </c>
      <c r="C460" s="7" t="s">
        <v>3194</v>
      </c>
      <c r="D460" s="7" t="s">
        <v>280</v>
      </c>
      <c r="E460" s="7" t="s">
        <v>281</v>
      </c>
      <c r="F460" s="7" t="s">
        <v>563</v>
      </c>
      <c r="G460" s="8">
        <v>5301108</v>
      </c>
      <c r="H460" s="16" t="s">
        <v>3976</v>
      </c>
      <c r="I460" s="18">
        <v>0</v>
      </c>
      <c r="J460" s="19">
        <v>0</v>
      </c>
      <c r="K460" s="19">
        <v>770.18</v>
      </c>
      <c r="L460" s="19">
        <v>419.06200000000001</v>
      </c>
      <c r="M460" s="19">
        <v>590.65200000000004</v>
      </c>
      <c r="N460" s="19">
        <v>179.52799999999999</v>
      </c>
      <c r="O460" s="19">
        <v>417.99200000000002</v>
      </c>
      <c r="P460" s="19">
        <v>361.19600000000003</v>
      </c>
      <c r="Q460" s="19"/>
      <c r="R460" s="19"/>
      <c r="S460" s="19"/>
      <c r="T460" s="19"/>
      <c r="U460" s="25">
        <f t="shared" si="36"/>
        <v>2738.61</v>
      </c>
      <c r="V460" s="18">
        <f t="shared" si="37"/>
        <v>342.32625000000002</v>
      </c>
      <c r="W460" s="39">
        <f t="shared" si="38"/>
        <v>1.6225477785434457E-4</v>
      </c>
      <c r="X460" s="35">
        <f t="shared" si="39"/>
        <v>403.08615591531287</v>
      </c>
      <c r="Y460" s="35"/>
      <c r="Z460" s="49">
        <f t="shared" si="40"/>
        <v>0</v>
      </c>
    </row>
    <row r="461" spans="1:26" x14ac:dyDescent="0.35">
      <c r="A461" s="6" t="s">
        <v>398</v>
      </c>
      <c r="B461" s="7" t="s">
        <v>562</v>
      </c>
      <c r="C461" s="7" t="s">
        <v>3194</v>
      </c>
      <c r="D461" s="7" t="s">
        <v>280</v>
      </c>
      <c r="E461" s="7" t="s">
        <v>281</v>
      </c>
      <c r="F461" s="7" t="s">
        <v>563</v>
      </c>
      <c r="G461" s="8">
        <v>5298406</v>
      </c>
      <c r="H461" s="16" t="s">
        <v>3977</v>
      </c>
      <c r="I461" s="18">
        <v>351.11799999999999</v>
      </c>
      <c r="J461" s="19">
        <v>238.464</v>
      </c>
      <c r="K461" s="19">
        <v>702.23599999999999</v>
      </c>
      <c r="L461" s="19">
        <v>0</v>
      </c>
      <c r="M461" s="19">
        <v>597.52</v>
      </c>
      <c r="N461" s="19">
        <v>171.59</v>
      </c>
      <c r="O461" s="19">
        <v>837.05399999999997</v>
      </c>
      <c r="P461" s="19">
        <v>837.05399999999997</v>
      </c>
      <c r="Q461" s="19"/>
      <c r="R461" s="19"/>
      <c r="S461" s="19"/>
      <c r="T461" s="19"/>
      <c r="U461" s="25">
        <f t="shared" si="36"/>
        <v>3735.0360000000001</v>
      </c>
      <c r="V461" s="18">
        <f t="shared" si="37"/>
        <v>466.87950000000001</v>
      </c>
      <c r="W461" s="39">
        <f t="shared" si="38"/>
        <v>2.2129015685255646E-4</v>
      </c>
      <c r="X461" s="35">
        <f t="shared" si="39"/>
        <v>549.74651500042228</v>
      </c>
      <c r="Y461" s="35"/>
      <c r="Z461" s="49">
        <f t="shared" si="40"/>
        <v>0</v>
      </c>
    </row>
    <row r="462" spans="1:26" x14ac:dyDescent="0.35">
      <c r="A462" s="6" t="s">
        <v>398</v>
      </c>
      <c r="B462" s="7" t="s">
        <v>4613</v>
      </c>
      <c r="C462" s="7" t="s">
        <v>3194</v>
      </c>
      <c r="D462" s="7" t="s">
        <v>280</v>
      </c>
      <c r="E462" s="7" t="s">
        <v>281</v>
      </c>
      <c r="F462" s="7" t="s">
        <v>563</v>
      </c>
      <c r="G462" s="8">
        <v>5301890</v>
      </c>
      <c r="H462" s="16" t="s">
        <v>3978</v>
      </c>
      <c r="I462" s="18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360.12599999999998</v>
      </c>
      <c r="Q462" s="19"/>
      <c r="R462" s="19"/>
      <c r="S462" s="19"/>
      <c r="T462" s="19"/>
      <c r="U462" s="25">
        <f t="shared" si="36"/>
        <v>360.12599999999998</v>
      </c>
      <c r="V462" s="18">
        <f t="shared" si="37"/>
        <v>45.015749999999997</v>
      </c>
      <c r="W462" s="39">
        <f t="shared" si="38"/>
        <v>2.1336431302585501E-5</v>
      </c>
      <c r="X462" s="35">
        <f t="shared" si="39"/>
        <v>53.005650671383634</v>
      </c>
      <c r="Y462" s="35"/>
      <c r="Z462" s="49">
        <f t="shared" si="40"/>
        <v>0</v>
      </c>
    </row>
    <row r="463" spans="1:26" x14ac:dyDescent="0.35">
      <c r="A463" s="6" t="s">
        <v>398</v>
      </c>
      <c r="B463" s="7" t="s">
        <v>562</v>
      </c>
      <c r="C463" s="7" t="s">
        <v>3194</v>
      </c>
      <c r="D463" s="7" t="s">
        <v>280</v>
      </c>
      <c r="E463" s="7" t="s">
        <v>281</v>
      </c>
      <c r="F463" s="7" t="s">
        <v>563</v>
      </c>
      <c r="G463" s="8">
        <v>5133431</v>
      </c>
      <c r="H463" s="16" t="s">
        <v>3979</v>
      </c>
      <c r="I463" s="18">
        <v>835.98500000000001</v>
      </c>
      <c r="J463" s="19">
        <v>361.19499999999999</v>
      </c>
      <c r="K463" s="19">
        <v>2169.0369999999998</v>
      </c>
      <c r="L463" s="19">
        <v>483.02499999999998</v>
      </c>
      <c r="M463" s="19">
        <v>1860.971</v>
      </c>
      <c r="N463" s="19">
        <v>663.62300000000005</v>
      </c>
      <c r="O463" s="19">
        <v>1082.684</v>
      </c>
      <c r="P463" s="19">
        <v>2516.1909999999998</v>
      </c>
      <c r="Q463" s="19"/>
      <c r="R463" s="19"/>
      <c r="S463" s="19"/>
      <c r="T463" s="19"/>
      <c r="U463" s="25">
        <f t="shared" si="36"/>
        <v>9972.7109999999993</v>
      </c>
      <c r="V463" s="18">
        <f t="shared" si="37"/>
        <v>1246.5888749999999</v>
      </c>
      <c r="W463" s="39">
        <f t="shared" si="38"/>
        <v>5.9085448746282903E-4</v>
      </c>
      <c r="X463" s="35">
        <f t="shared" si="39"/>
        <v>1467.8474631453018</v>
      </c>
      <c r="Y463" s="35"/>
      <c r="Z463" s="49">
        <f t="shared" si="40"/>
        <v>0</v>
      </c>
    </row>
    <row r="464" spans="1:26" x14ac:dyDescent="0.35">
      <c r="A464" s="6" t="s">
        <v>398</v>
      </c>
      <c r="B464" s="7" t="s">
        <v>562</v>
      </c>
      <c r="C464" s="7" t="s">
        <v>3194</v>
      </c>
      <c r="D464" s="7" t="s">
        <v>280</v>
      </c>
      <c r="E464" s="7" t="s">
        <v>281</v>
      </c>
      <c r="F464" s="7" t="s">
        <v>563</v>
      </c>
      <c r="G464" s="8">
        <v>5133424</v>
      </c>
      <c r="H464" s="16" t="s">
        <v>3980</v>
      </c>
      <c r="I464" s="18">
        <v>238.464</v>
      </c>
      <c r="J464" s="19">
        <v>303.49700000000001</v>
      </c>
      <c r="K464" s="19">
        <v>487.762</v>
      </c>
      <c r="L464" s="19">
        <v>1454.8820000000001</v>
      </c>
      <c r="M464" s="19">
        <v>238.464</v>
      </c>
      <c r="N464" s="19">
        <v>419.06200000000001</v>
      </c>
      <c r="O464" s="19">
        <v>598.59</v>
      </c>
      <c r="P464" s="19">
        <v>484.09500000000003</v>
      </c>
      <c r="Q464" s="19"/>
      <c r="R464" s="19"/>
      <c r="S464" s="19"/>
      <c r="T464" s="19"/>
      <c r="U464" s="25">
        <f t="shared" si="36"/>
        <v>4224.8159999999998</v>
      </c>
      <c r="V464" s="18">
        <f t="shared" si="37"/>
        <v>528.10199999999998</v>
      </c>
      <c r="W464" s="39">
        <f t="shared" si="38"/>
        <v>2.5030821531926072E-4</v>
      </c>
      <c r="X464" s="35">
        <f t="shared" si="39"/>
        <v>621.8354716040285</v>
      </c>
      <c r="Y464" s="35"/>
      <c r="Z464" s="49">
        <f t="shared" si="40"/>
        <v>0</v>
      </c>
    </row>
    <row r="465" spans="1:26" x14ac:dyDescent="0.35">
      <c r="A465" s="6" t="s">
        <v>398</v>
      </c>
      <c r="B465" s="7" t="s">
        <v>562</v>
      </c>
      <c r="C465" s="7" t="s">
        <v>3194</v>
      </c>
      <c r="D465" s="7" t="s">
        <v>280</v>
      </c>
      <c r="E465" s="7" t="s">
        <v>281</v>
      </c>
      <c r="F465" s="7" t="s">
        <v>563</v>
      </c>
      <c r="G465" s="8">
        <v>5136791</v>
      </c>
      <c r="H465" s="16" t="s">
        <v>3981</v>
      </c>
      <c r="I465" s="18">
        <v>901.01700000000005</v>
      </c>
      <c r="J465" s="19">
        <v>238.464</v>
      </c>
      <c r="K465" s="19">
        <v>1029.723</v>
      </c>
      <c r="L465" s="19">
        <v>1455.951</v>
      </c>
      <c r="M465" s="19">
        <v>598.59</v>
      </c>
      <c r="N465" s="19">
        <v>785.84199999999998</v>
      </c>
      <c r="O465" s="19">
        <v>1145.9680000000001</v>
      </c>
      <c r="P465" s="19">
        <v>656.45600000000002</v>
      </c>
      <c r="Q465" s="19"/>
      <c r="R465" s="19"/>
      <c r="S465" s="19"/>
      <c r="T465" s="19"/>
      <c r="U465" s="25">
        <f t="shared" si="36"/>
        <v>6812.0109999999995</v>
      </c>
      <c r="V465" s="18">
        <f t="shared" si="37"/>
        <v>851.50137499999994</v>
      </c>
      <c r="W465" s="39">
        <f t="shared" si="38"/>
        <v>4.0359208925197504E-4</v>
      </c>
      <c r="X465" s="35">
        <f t="shared" si="39"/>
        <v>1002.6353982651146</v>
      </c>
      <c r="Y465" s="35"/>
      <c r="Z465" s="49">
        <f t="shared" si="40"/>
        <v>0</v>
      </c>
    </row>
    <row r="466" spans="1:26" x14ac:dyDescent="0.35">
      <c r="A466" s="6" t="s">
        <v>398</v>
      </c>
      <c r="B466" s="7" t="s">
        <v>562</v>
      </c>
      <c r="C466" s="7" t="s">
        <v>3194</v>
      </c>
      <c r="D466" s="7" t="s">
        <v>280</v>
      </c>
      <c r="E466" s="7" t="s">
        <v>281</v>
      </c>
      <c r="F466" s="7" t="s">
        <v>563</v>
      </c>
      <c r="G466" s="8">
        <v>5136843</v>
      </c>
      <c r="H466" s="16" t="s">
        <v>3982</v>
      </c>
      <c r="I466" s="18">
        <v>722.55899999999997</v>
      </c>
      <c r="J466" s="19">
        <v>0</v>
      </c>
      <c r="K466" s="19">
        <v>1628.3130000000001</v>
      </c>
      <c r="L466" s="19">
        <v>1875.0139999999999</v>
      </c>
      <c r="M466" s="19">
        <v>417.99200000000002</v>
      </c>
      <c r="N466" s="19">
        <v>179.52799999999999</v>
      </c>
      <c r="O466" s="19">
        <v>901.40700000000004</v>
      </c>
      <c r="P466" s="19">
        <v>1024.9860000000001</v>
      </c>
      <c r="Q466" s="19"/>
      <c r="R466" s="19"/>
      <c r="S466" s="19"/>
      <c r="T466" s="19"/>
      <c r="U466" s="25">
        <f t="shared" si="36"/>
        <v>6749.7990000000009</v>
      </c>
      <c r="V466" s="18">
        <f t="shared" si="37"/>
        <v>843.72487500000011</v>
      </c>
      <c r="W466" s="39">
        <f t="shared" si="38"/>
        <v>3.9990620691024908E-4</v>
      </c>
      <c r="X466" s="35">
        <f t="shared" si="39"/>
        <v>993.47863774360837</v>
      </c>
      <c r="Y466" s="35"/>
      <c r="Z466" s="49">
        <f t="shared" si="40"/>
        <v>0</v>
      </c>
    </row>
    <row r="467" spans="1:26" x14ac:dyDescent="0.35">
      <c r="A467" s="6" t="s">
        <v>398</v>
      </c>
      <c r="B467" s="7" t="s">
        <v>562</v>
      </c>
      <c r="C467" s="7" t="s">
        <v>3194</v>
      </c>
      <c r="D467" s="7" t="s">
        <v>280</v>
      </c>
      <c r="E467" s="7" t="s">
        <v>281</v>
      </c>
      <c r="F467" s="7" t="s">
        <v>563</v>
      </c>
      <c r="G467" s="8">
        <v>5274077</v>
      </c>
      <c r="H467" s="16" t="s">
        <v>3983</v>
      </c>
      <c r="I467" s="18">
        <v>0</v>
      </c>
      <c r="J467" s="19">
        <v>303.49700000000001</v>
      </c>
      <c r="K467" s="19">
        <v>1382.682</v>
      </c>
      <c r="L467" s="19">
        <v>1693.346</v>
      </c>
      <c r="M467" s="19">
        <v>417.99200000000002</v>
      </c>
      <c r="N467" s="19">
        <v>722.55899999999997</v>
      </c>
      <c r="O467" s="19">
        <v>1324.816</v>
      </c>
      <c r="P467" s="19">
        <v>1675.1769999999999</v>
      </c>
      <c r="Q467" s="19"/>
      <c r="R467" s="19"/>
      <c r="S467" s="19"/>
      <c r="T467" s="19"/>
      <c r="U467" s="25">
        <f t="shared" si="36"/>
        <v>7520.0689999999995</v>
      </c>
      <c r="V467" s="18">
        <f t="shared" si="37"/>
        <v>940.00862499999994</v>
      </c>
      <c r="W467" s="39">
        <f t="shared" si="38"/>
        <v>4.4554249237545432E-4</v>
      </c>
      <c r="X467" s="35">
        <f t="shared" si="39"/>
        <v>1106.8519086061581</v>
      </c>
      <c r="Y467" s="35"/>
      <c r="Z467" s="49">
        <f t="shared" si="40"/>
        <v>0</v>
      </c>
    </row>
    <row r="468" spans="1:26" x14ac:dyDescent="0.35">
      <c r="A468" s="6" t="s">
        <v>398</v>
      </c>
      <c r="B468" s="7" t="s">
        <v>562</v>
      </c>
      <c r="C468" s="7" t="s">
        <v>3194</v>
      </c>
      <c r="D468" s="7" t="s">
        <v>280</v>
      </c>
      <c r="E468" s="7" t="s">
        <v>281</v>
      </c>
      <c r="F468" s="7" t="s">
        <v>563</v>
      </c>
      <c r="G468" s="8">
        <v>5274880</v>
      </c>
      <c r="H468" s="16" t="s">
        <v>3984</v>
      </c>
      <c r="I468" s="18">
        <v>179.52799999999999</v>
      </c>
      <c r="J468" s="19">
        <v>844.221</v>
      </c>
      <c r="K468" s="19">
        <v>1989.6759999999999</v>
      </c>
      <c r="L468" s="19">
        <v>1151.385</v>
      </c>
      <c r="M468" s="19">
        <v>722.55899999999997</v>
      </c>
      <c r="N468" s="19">
        <v>1204.5139999999999</v>
      </c>
      <c r="O468" s="19">
        <v>906.82399999999996</v>
      </c>
      <c r="P468" s="19">
        <v>1271.297</v>
      </c>
      <c r="Q468" s="19"/>
      <c r="R468" s="19"/>
      <c r="S468" s="19"/>
      <c r="T468" s="19"/>
      <c r="U468" s="25">
        <f t="shared" si="36"/>
        <v>8270.0040000000008</v>
      </c>
      <c r="V468" s="18">
        <f t="shared" si="37"/>
        <v>1033.7505000000001</v>
      </c>
      <c r="W468" s="39">
        <f t="shared" si="38"/>
        <v>4.8997398748801073E-4</v>
      </c>
      <c r="X468" s="35">
        <f t="shared" si="39"/>
        <v>1217.2321439577966</v>
      </c>
      <c r="Y468" s="35"/>
      <c r="Z468" s="49">
        <f t="shared" si="40"/>
        <v>0</v>
      </c>
    </row>
    <row r="469" spans="1:26" x14ac:dyDescent="0.35">
      <c r="A469" s="6" t="s">
        <v>398</v>
      </c>
      <c r="B469" s="7" t="s">
        <v>562</v>
      </c>
      <c r="C469" s="7" t="s">
        <v>3194</v>
      </c>
      <c r="D469" s="7" t="s">
        <v>280</v>
      </c>
      <c r="E469" s="7" t="s">
        <v>281</v>
      </c>
      <c r="F469" s="7" t="s">
        <v>563</v>
      </c>
      <c r="G469" s="8">
        <v>5274932</v>
      </c>
      <c r="H469" s="16" t="s">
        <v>3985</v>
      </c>
      <c r="I469" s="18">
        <v>476.928</v>
      </c>
      <c r="J469" s="19">
        <v>720.25199999999995</v>
      </c>
      <c r="K469" s="19">
        <v>791.25900000000001</v>
      </c>
      <c r="L469" s="19">
        <v>1094.7560000000001</v>
      </c>
      <c r="M469" s="19">
        <v>1150.7059999999999</v>
      </c>
      <c r="N469" s="19">
        <v>902.08699999999999</v>
      </c>
      <c r="O469" s="19">
        <v>238.464</v>
      </c>
      <c r="P469" s="19">
        <v>902.08699999999999</v>
      </c>
      <c r="Q469" s="19"/>
      <c r="R469" s="19"/>
      <c r="S469" s="19"/>
      <c r="T469" s="19"/>
      <c r="U469" s="25">
        <f t="shared" si="36"/>
        <v>6276.5389999999989</v>
      </c>
      <c r="V469" s="18">
        <f t="shared" si="37"/>
        <v>784.56737499999986</v>
      </c>
      <c r="W469" s="39">
        <f t="shared" si="38"/>
        <v>3.7186691100197903E-4</v>
      </c>
      <c r="X469" s="35">
        <f t="shared" si="39"/>
        <v>923.82120052236041</v>
      </c>
      <c r="Y469" s="35"/>
      <c r="Z469" s="49">
        <f t="shared" si="40"/>
        <v>0</v>
      </c>
    </row>
    <row r="470" spans="1:26" x14ac:dyDescent="0.35">
      <c r="A470" s="6" t="s">
        <v>398</v>
      </c>
      <c r="B470" s="7" t="s">
        <v>562</v>
      </c>
      <c r="C470" s="7" t="s">
        <v>3194</v>
      </c>
      <c r="D470" s="7" t="s">
        <v>280</v>
      </c>
      <c r="E470" s="7" t="s">
        <v>281</v>
      </c>
      <c r="F470" s="7" t="s">
        <v>563</v>
      </c>
      <c r="G470" s="8">
        <v>5274970</v>
      </c>
      <c r="H470" s="16" t="s">
        <v>3986</v>
      </c>
      <c r="I470" s="18">
        <v>238.464</v>
      </c>
      <c r="J470" s="19">
        <v>541.96100000000001</v>
      </c>
      <c r="K470" s="19">
        <v>961.02300000000002</v>
      </c>
      <c r="L470" s="19">
        <v>845.45799999999997</v>
      </c>
      <c r="M470" s="19">
        <v>598.59</v>
      </c>
      <c r="N470" s="19">
        <v>0</v>
      </c>
      <c r="O470" s="19">
        <v>598.59</v>
      </c>
      <c r="P470" s="19">
        <v>598.59</v>
      </c>
      <c r="Q470" s="19"/>
      <c r="R470" s="19"/>
      <c r="S470" s="19"/>
      <c r="T470" s="19"/>
      <c r="U470" s="25">
        <f t="shared" si="36"/>
        <v>4382.6760000000004</v>
      </c>
      <c r="V470" s="18">
        <f t="shared" si="37"/>
        <v>547.83450000000005</v>
      </c>
      <c r="W470" s="39">
        <f t="shared" si="38"/>
        <v>2.5966096698236239E-4</v>
      </c>
      <c r="X470" s="35">
        <f t="shared" si="39"/>
        <v>645.07031722746206</v>
      </c>
      <c r="Y470" s="35"/>
      <c r="Z470" s="49">
        <f t="shared" si="40"/>
        <v>0</v>
      </c>
    </row>
    <row r="471" spans="1:26" x14ac:dyDescent="0.35">
      <c r="A471" s="6" t="s">
        <v>398</v>
      </c>
      <c r="B471" s="7" t="s">
        <v>562</v>
      </c>
      <c r="C471" s="7" t="s">
        <v>3194</v>
      </c>
      <c r="D471" s="7" t="s">
        <v>280</v>
      </c>
      <c r="E471" s="7" t="s">
        <v>281</v>
      </c>
      <c r="F471" s="7" t="s">
        <v>563</v>
      </c>
      <c r="G471" s="8">
        <v>5274987</v>
      </c>
      <c r="H471" s="16" t="s">
        <v>3987</v>
      </c>
      <c r="I471" s="18">
        <v>0</v>
      </c>
      <c r="J471" s="19">
        <v>721.48900000000003</v>
      </c>
      <c r="K471" s="19">
        <v>487.762</v>
      </c>
      <c r="L471" s="19">
        <v>1512.748</v>
      </c>
      <c r="M471" s="19">
        <v>778.11800000000005</v>
      </c>
      <c r="N471" s="19">
        <v>419.06200000000001</v>
      </c>
      <c r="O471" s="19">
        <v>541.96100000000001</v>
      </c>
      <c r="P471" s="19">
        <v>179.52799999999999</v>
      </c>
      <c r="Q471" s="19"/>
      <c r="R471" s="19"/>
      <c r="S471" s="19"/>
      <c r="T471" s="19"/>
      <c r="U471" s="25">
        <f t="shared" si="36"/>
        <v>4640.6679999999997</v>
      </c>
      <c r="V471" s="18">
        <f t="shared" si="37"/>
        <v>580.08349999999996</v>
      </c>
      <c r="W471" s="39">
        <f t="shared" si="38"/>
        <v>2.7494625208984317E-4</v>
      </c>
      <c r="X471" s="35">
        <f t="shared" si="39"/>
        <v>683.04323178517677</v>
      </c>
      <c r="Y471" s="35"/>
      <c r="Z471" s="49">
        <f t="shared" si="40"/>
        <v>0</v>
      </c>
    </row>
    <row r="472" spans="1:26" x14ac:dyDescent="0.35">
      <c r="A472" s="6" t="s">
        <v>398</v>
      </c>
      <c r="B472" s="7" t="s">
        <v>562</v>
      </c>
      <c r="C472" s="7" t="s">
        <v>3194</v>
      </c>
      <c r="D472" s="7" t="s">
        <v>280</v>
      </c>
      <c r="E472" s="7" t="s">
        <v>281</v>
      </c>
      <c r="F472" s="7" t="s">
        <v>563</v>
      </c>
      <c r="G472" s="8">
        <v>5275021</v>
      </c>
      <c r="H472" s="16" t="s">
        <v>3988</v>
      </c>
      <c r="I472" s="18">
        <v>417.99200000000002</v>
      </c>
      <c r="J472" s="19">
        <v>541.96100000000001</v>
      </c>
      <c r="K472" s="19">
        <v>906.82399999999996</v>
      </c>
      <c r="L472" s="19">
        <v>1094.7560000000001</v>
      </c>
      <c r="M472" s="19">
        <v>484.09500000000003</v>
      </c>
      <c r="N472" s="19">
        <v>180.59800000000001</v>
      </c>
      <c r="O472" s="19">
        <v>902.08699999999999</v>
      </c>
      <c r="P472" s="19">
        <v>483.02499999999998</v>
      </c>
      <c r="Q472" s="19"/>
      <c r="R472" s="19"/>
      <c r="S472" s="19"/>
      <c r="T472" s="19"/>
      <c r="U472" s="25">
        <f t="shared" si="36"/>
        <v>5011.3379999999997</v>
      </c>
      <c r="V472" s="18">
        <f t="shared" si="37"/>
        <v>626.41724999999997</v>
      </c>
      <c r="W472" s="39">
        <f t="shared" si="38"/>
        <v>2.9690738511253345E-4</v>
      </c>
      <c r="X472" s="35">
        <f t="shared" si="39"/>
        <v>737.60081589285505</v>
      </c>
      <c r="Y472" s="35"/>
      <c r="Z472" s="49">
        <f t="shared" si="40"/>
        <v>0</v>
      </c>
    </row>
    <row r="473" spans="1:26" x14ac:dyDescent="0.35">
      <c r="A473" s="6" t="s">
        <v>398</v>
      </c>
      <c r="B473" s="7" t="s">
        <v>562</v>
      </c>
      <c r="C473" s="7" t="s">
        <v>3194</v>
      </c>
      <c r="D473" s="7" t="s">
        <v>280</v>
      </c>
      <c r="E473" s="7" t="s">
        <v>281</v>
      </c>
      <c r="F473" s="7" t="s">
        <v>563</v>
      </c>
      <c r="G473" s="8">
        <v>5275069</v>
      </c>
      <c r="H473" s="16" t="s">
        <v>3989</v>
      </c>
      <c r="I473" s="18">
        <v>0</v>
      </c>
      <c r="J473" s="19">
        <v>179.52799999999999</v>
      </c>
      <c r="K473" s="19">
        <v>1029.723</v>
      </c>
      <c r="L473" s="19">
        <v>1453.8119999999999</v>
      </c>
      <c r="M473" s="19">
        <v>961.02300000000002</v>
      </c>
      <c r="N473" s="19">
        <v>0</v>
      </c>
      <c r="O473" s="19">
        <v>722.55899999999997</v>
      </c>
      <c r="P473" s="19">
        <v>417.99200000000002</v>
      </c>
      <c r="Q473" s="19"/>
      <c r="R473" s="19"/>
      <c r="S473" s="19"/>
      <c r="T473" s="19"/>
      <c r="U473" s="25">
        <f t="shared" si="36"/>
        <v>4764.6370000000006</v>
      </c>
      <c r="V473" s="18">
        <f t="shared" si="37"/>
        <v>595.57962500000008</v>
      </c>
      <c r="W473" s="39">
        <f t="shared" si="38"/>
        <v>2.8229105932994867E-4</v>
      </c>
      <c r="X473" s="35">
        <f t="shared" si="39"/>
        <v>701.28978301469306</v>
      </c>
      <c r="Y473" s="35"/>
      <c r="Z473" s="49">
        <f t="shared" si="40"/>
        <v>0</v>
      </c>
    </row>
    <row r="474" spans="1:26" x14ac:dyDescent="0.35">
      <c r="A474" s="6" t="s">
        <v>398</v>
      </c>
      <c r="B474" s="7" t="s">
        <v>562</v>
      </c>
      <c r="C474" s="7" t="s">
        <v>3194</v>
      </c>
      <c r="D474" s="7" t="s">
        <v>280</v>
      </c>
      <c r="E474" s="7" t="s">
        <v>281</v>
      </c>
      <c r="F474" s="7" t="s">
        <v>563</v>
      </c>
      <c r="G474" s="8">
        <v>5275076</v>
      </c>
      <c r="H474" s="16" t="s">
        <v>3990</v>
      </c>
      <c r="I474" s="18">
        <v>0</v>
      </c>
      <c r="J474" s="19">
        <v>303.49700000000001</v>
      </c>
      <c r="K474" s="19">
        <v>598.59</v>
      </c>
      <c r="L474" s="19">
        <v>845.45799999999997</v>
      </c>
      <c r="M474" s="19">
        <v>179.52799999999999</v>
      </c>
      <c r="N474" s="19">
        <v>837.05399999999997</v>
      </c>
      <c r="O474" s="19">
        <v>179.52799999999999</v>
      </c>
      <c r="P474" s="19">
        <v>1623.576</v>
      </c>
      <c r="Q474" s="19"/>
      <c r="R474" s="19"/>
      <c r="S474" s="19"/>
      <c r="T474" s="19"/>
      <c r="U474" s="25">
        <f t="shared" si="36"/>
        <v>4567.2309999999998</v>
      </c>
      <c r="V474" s="18">
        <f t="shared" si="37"/>
        <v>570.90387499999997</v>
      </c>
      <c r="W474" s="39">
        <f t="shared" si="38"/>
        <v>2.7059532073368456E-4</v>
      </c>
      <c r="X474" s="35">
        <f t="shared" si="39"/>
        <v>672.23430388673455</v>
      </c>
      <c r="Y474" s="35"/>
      <c r="Z474" s="49">
        <f t="shared" si="40"/>
        <v>0</v>
      </c>
    </row>
    <row r="475" spans="1:26" x14ac:dyDescent="0.35">
      <c r="A475" s="6" t="s">
        <v>398</v>
      </c>
      <c r="B475" s="7" t="s">
        <v>562</v>
      </c>
      <c r="C475" s="7" t="s">
        <v>3194</v>
      </c>
      <c r="D475" s="7" t="s">
        <v>280</v>
      </c>
      <c r="E475" s="7" t="s">
        <v>281</v>
      </c>
      <c r="F475" s="7" t="s">
        <v>563</v>
      </c>
      <c r="G475" s="8">
        <v>5275083</v>
      </c>
      <c r="H475" s="16" t="s">
        <v>3991</v>
      </c>
      <c r="I475" s="18">
        <v>0</v>
      </c>
      <c r="J475" s="19">
        <v>483.02499999999998</v>
      </c>
      <c r="K475" s="19">
        <v>905.75400000000002</v>
      </c>
      <c r="L475" s="19">
        <v>903.15700000000004</v>
      </c>
      <c r="M475" s="19">
        <v>419.06200000000001</v>
      </c>
      <c r="N475" s="19">
        <v>483.02499999999998</v>
      </c>
      <c r="O475" s="19">
        <v>657.52599999999995</v>
      </c>
      <c r="P475" s="19">
        <v>419.06200000000001</v>
      </c>
      <c r="Q475" s="19"/>
      <c r="R475" s="19"/>
      <c r="S475" s="19"/>
      <c r="T475" s="19"/>
      <c r="U475" s="25">
        <f t="shared" si="36"/>
        <v>4270.6109999999999</v>
      </c>
      <c r="V475" s="18">
        <f t="shared" si="37"/>
        <v>533.82637499999998</v>
      </c>
      <c r="W475" s="39">
        <f t="shared" si="38"/>
        <v>2.5302143755676066E-4</v>
      </c>
      <c r="X475" s="35">
        <f t="shared" si="39"/>
        <v>628.57587294271548</v>
      </c>
      <c r="Y475" s="35"/>
      <c r="Z475" s="49">
        <f t="shared" si="40"/>
        <v>0</v>
      </c>
    </row>
    <row r="476" spans="1:26" x14ac:dyDescent="0.35">
      <c r="A476" s="6" t="s">
        <v>398</v>
      </c>
      <c r="B476" s="7" t="s">
        <v>562</v>
      </c>
      <c r="C476" s="7" t="s">
        <v>3194</v>
      </c>
      <c r="D476" s="7" t="s">
        <v>280</v>
      </c>
      <c r="E476" s="7" t="s">
        <v>281</v>
      </c>
      <c r="F476" s="7" t="s">
        <v>563</v>
      </c>
      <c r="G476" s="8">
        <v>5275090</v>
      </c>
      <c r="H476" s="16" t="s">
        <v>3992</v>
      </c>
      <c r="I476" s="18">
        <v>0</v>
      </c>
      <c r="J476" s="19">
        <v>541.96100000000001</v>
      </c>
      <c r="K476" s="19">
        <v>180.59800000000001</v>
      </c>
      <c r="L476" s="19">
        <v>179.52799999999999</v>
      </c>
      <c r="M476" s="19">
        <v>303.49700000000001</v>
      </c>
      <c r="N476" s="19">
        <v>0</v>
      </c>
      <c r="O476" s="19">
        <v>179.52799999999999</v>
      </c>
      <c r="P476" s="19">
        <v>598.59</v>
      </c>
      <c r="Q476" s="19"/>
      <c r="R476" s="19"/>
      <c r="S476" s="19"/>
      <c r="T476" s="19"/>
      <c r="U476" s="25">
        <f t="shared" si="36"/>
        <v>1983.7020000000002</v>
      </c>
      <c r="V476" s="18">
        <f t="shared" si="37"/>
        <v>247.96275000000003</v>
      </c>
      <c r="W476" s="39">
        <f t="shared" si="38"/>
        <v>1.1752864677307797E-4</v>
      </c>
      <c r="X476" s="35">
        <f t="shared" si="39"/>
        <v>291.97396258011111</v>
      </c>
      <c r="Y476" s="35"/>
      <c r="Z476" s="49">
        <f t="shared" si="40"/>
        <v>0</v>
      </c>
    </row>
    <row r="477" spans="1:26" x14ac:dyDescent="0.35">
      <c r="A477" s="6" t="s">
        <v>398</v>
      </c>
      <c r="B477" s="7" t="s">
        <v>562</v>
      </c>
      <c r="C477" s="7" t="s">
        <v>3194</v>
      </c>
      <c r="D477" s="7" t="s">
        <v>280</v>
      </c>
      <c r="E477" s="7" t="s">
        <v>281</v>
      </c>
      <c r="F477" s="7" t="s">
        <v>563</v>
      </c>
      <c r="G477" s="8">
        <v>5275180</v>
      </c>
      <c r="H477" s="16" t="s">
        <v>3993</v>
      </c>
      <c r="I477" s="18">
        <v>598.59</v>
      </c>
      <c r="J477" s="19">
        <v>483.02499999999998</v>
      </c>
      <c r="K477" s="19">
        <v>598.59</v>
      </c>
      <c r="L477" s="19">
        <v>606.99400000000003</v>
      </c>
      <c r="M477" s="19">
        <v>419.06200000000001</v>
      </c>
      <c r="N477" s="19">
        <v>541.96100000000001</v>
      </c>
      <c r="O477" s="19">
        <v>598.59</v>
      </c>
      <c r="P477" s="19">
        <v>1205.5840000000001</v>
      </c>
      <c r="Q477" s="19"/>
      <c r="R477" s="19"/>
      <c r="S477" s="19"/>
      <c r="T477" s="19"/>
      <c r="U477" s="25">
        <f t="shared" si="36"/>
        <v>5052.3959999999997</v>
      </c>
      <c r="V477" s="18">
        <f t="shared" si="37"/>
        <v>631.54949999999997</v>
      </c>
      <c r="W477" s="39">
        <f t="shared" si="38"/>
        <v>2.9933995370358646E-4</v>
      </c>
      <c r="X477" s="35">
        <f t="shared" si="39"/>
        <v>743.64399523915517</v>
      </c>
      <c r="Y477" s="35"/>
      <c r="Z477" s="49">
        <f t="shared" si="40"/>
        <v>0</v>
      </c>
    </row>
    <row r="478" spans="1:26" x14ac:dyDescent="0.35">
      <c r="A478" s="6" t="s">
        <v>398</v>
      </c>
      <c r="B478" s="7" t="s">
        <v>562</v>
      </c>
      <c r="C478" s="7" t="s">
        <v>3194</v>
      </c>
      <c r="D478" s="7" t="s">
        <v>280</v>
      </c>
      <c r="E478" s="7" t="s">
        <v>281</v>
      </c>
      <c r="F478" s="7" t="s">
        <v>563</v>
      </c>
      <c r="G478" s="8">
        <v>5275201</v>
      </c>
      <c r="H478" s="16" t="s">
        <v>3994</v>
      </c>
      <c r="I478" s="18">
        <v>0</v>
      </c>
      <c r="J478" s="19">
        <v>303.49700000000001</v>
      </c>
      <c r="K478" s="19">
        <v>726.226</v>
      </c>
      <c r="L478" s="19">
        <v>303.49700000000001</v>
      </c>
      <c r="M478" s="19">
        <v>419.06200000000001</v>
      </c>
      <c r="N478" s="19">
        <v>721.48900000000003</v>
      </c>
      <c r="O478" s="19">
        <v>179.52799999999999</v>
      </c>
      <c r="P478" s="19">
        <v>1205.5840000000001</v>
      </c>
      <c r="Q478" s="19"/>
      <c r="R478" s="19"/>
      <c r="S478" s="19"/>
      <c r="T478" s="19"/>
      <c r="U478" s="25">
        <f t="shared" si="36"/>
        <v>3858.8829999999998</v>
      </c>
      <c r="V478" s="18">
        <f t="shared" si="37"/>
        <v>482.36037499999998</v>
      </c>
      <c r="W478" s="39">
        <f t="shared" si="38"/>
        <v>2.2862773594301732E-4</v>
      </c>
      <c r="X478" s="35">
        <f t="shared" si="39"/>
        <v>567.97510948873708</v>
      </c>
      <c r="Y478" s="35"/>
      <c r="Z478" s="49">
        <f t="shared" si="40"/>
        <v>0</v>
      </c>
    </row>
    <row r="479" spans="1:26" x14ac:dyDescent="0.35">
      <c r="A479" s="6" t="s">
        <v>398</v>
      </c>
      <c r="B479" s="7" t="s">
        <v>562</v>
      </c>
      <c r="C479" s="7" t="s">
        <v>3194</v>
      </c>
      <c r="D479" s="7" t="s">
        <v>280</v>
      </c>
      <c r="E479" s="7" t="s">
        <v>281</v>
      </c>
      <c r="F479" s="7" t="s">
        <v>563</v>
      </c>
      <c r="G479" s="8">
        <v>5275225</v>
      </c>
      <c r="H479" s="16" t="s">
        <v>3995</v>
      </c>
      <c r="I479" s="18">
        <v>180.59800000000001</v>
      </c>
      <c r="J479" s="19">
        <v>662.55399999999997</v>
      </c>
      <c r="K479" s="19">
        <v>1383.752</v>
      </c>
      <c r="L479" s="19">
        <v>1275.354</v>
      </c>
      <c r="M479" s="19">
        <v>360.12599999999998</v>
      </c>
      <c r="N479" s="19">
        <v>303.49700000000001</v>
      </c>
      <c r="O479" s="19">
        <v>837.05399999999997</v>
      </c>
      <c r="P479" s="19">
        <v>598.59</v>
      </c>
      <c r="Q479" s="19"/>
      <c r="R479" s="19"/>
      <c r="S479" s="19"/>
      <c r="T479" s="19"/>
      <c r="U479" s="25">
        <f t="shared" si="36"/>
        <v>5601.5250000000005</v>
      </c>
      <c r="V479" s="18">
        <f t="shared" si="37"/>
        <v>700.19062500000007</v>
      </c>
      <c r="W479" s="39">
        <f t="shared" si="38"/>
        <v>3.318742699838814E-4</v>
      </c>
      <c r="X479" s="35">
        <f t="shared" si="39"/>
        <v>824.4683176916476</v>
      </c>
      <c r="Y479" s="35"/>
      <c r="Z479" s="49">
        <f t="shared" si="40"/>
        <v>0</v>
      </c>
    </row>
    <row r="480" spans="1:26" x14ac:dyDescent="0.35">
      <c r="A480" s="6" t="s">
        <v>398</v>
      </c>
      <c r="B480" s="7" t="s">
        <v>562</v>
      </c>
      <c r="C480" s="7" t="s">
        <v>3194</v>
      </c>
      <c r="D480" s="7" t="s">
        <v>280</v>
      </c>
      <c r="E480" s="7" t="s">
        <v>281</v>
      </c>
      <c r="F480" s="7" t="s">
        <v>563</v>
      </c>
      <c r="G480" s="8">
        <v>5275287</v>
      </c>
      <c r="H480" s="16" t="s">
        <v>3996</v>
      </c>
      <c r="I480" s="18">
        <v>0</v>
      </c>
      <c r="J480" s="19">
        <v>303.49700000000001</v>
      </c>
      <c r="K480" s="19">
        <v>487.762</v>
      </c>
      <c r="L480" s="19">
        <v>1333.22</v>
      </c>
      <c r="M480" s="19">
        <v>0</v>
      </c>
      <c r="N480" s="19">
        <v>598.59</v>
      </c>
      <c r="O480" s="19">
        <v>484.09500000000003</v>
      </c>
      <c r="P480" s="19">
        <v>179.52799999999999</v>
      </c>
      <c r="Q480" s="19"/>
      <c r="R480" s="19"/>
      <c r="S480" s="19"/>
      <c r="T480" s="19"/>
      <c r="U480" s="25">
        <f t="shared" si="36"/>
        <v>3386.6920000000005</v>
      </c>
      <c r="V480" s="18">
        <f t="shared" si="37"/>
        <v>423.33650000000006</v>
      </c>
      <c r="W480" s="39">
        <f t="shared" si="38"/>
        <v>2.0065177521483014E-4</v>
      </c>
      <c r="X480" s="35">
        <f t="shared" si="39"/>
        <v>498.47501453260702</v>
      </c>
      <c r="Y480" s="35"/>
      <c r="Z480" s="49">
        <f t="shared" si="40"/>
        <v>0</v>
      </c>
    </row>
    <row r="481" spans="1:26" x14ac:dyDescent="0.35">
      <c r="A481" s="6" t="s">
        <v>398</v>
      </c>
      <c r="B481" s="7" t="s">
        <v>562</v>
      </c>
      <c r="C481" s="7" t="s">
        <v>3194</v>
      </c>
      <c r="D481" s="7" t="s">
        <v>280</v>
      </c>
      <c r="E481" s="7" t="s">
        <v>281</v>
      </c>
      <c r="F481" s="7" t="s">
        <v>563</v>
      </c>
      <c r="G481" s="8">
        <v>5275294</v>
      </c>
      <c r="H481" s="16" t="s">
        <v>3997</v>
      </c>
      <c r="I481" s="18">
        <v>0</v>
      </c>
      <c r="J481" s="19">
        <v>179.52799999999999</v>
      </c>
      <c r="K481" s="19">
        <v>1210.3209999999999</v>
      </c>
      <c r="L481" s="19">
        <v>1094.7560000000001</v>
      </c>
      <c r="M481" s="19">
        <v>238.464</v>
      </c>
      <c r="N481" s="19">
        <v>360.12599999999998</v>
      </c>
      <c r="O481" s="19">
        <v>238.464</v>
      </c>
      <c r="P481" s="19">
        <v>179.52799999999999</v>
      </c>
      <c r="Q481" s="19"/>
      <c r="R481" s="19"/>
      <c r="S481" s="19"/>
      <c r="T481" s="19"/>
      <c r="U481" s="25">
        <f t="shared" si="36"/>
        <v>3501.1869999999994</v>
      </c>
      <c r="V481" s="18">
        <f t="shared" si="37"/>
        <v>437.64837499999993</v>
      </c>
      <c r="W481" s="39">
        <f t="shared" si="38"/>
        <v>2.0743527516204168E-4</v>
      </c>
      <c r="X481" s="35">
        <f t="shared" si="39"/>
        <v>515.32712177734913</v>
      </c>
      <c r="Y481" s="35"/>
      <c r="Z481" s="49">
        <f t="shared" si="40"/>
        <v>0</v>
      </c>
    </row>
    <row r="482" spans="1:26" x14ac:dyDescent="0.35">
      <c r="A482" s="6" t="s">
        <v>398</v>
      </c>
      <c r="B482" s="7" t="s">
        <v>562</v>
      </c>
      <c r="C482" s="7" t="s">
        <v>3194</v>
      </c>
      <c r="D482" s="7" t="s">
        <v>280</v>
      </c>
      <c r="E482" s="7" t="s">
        <v>281</v>
      </c>
      <c r="F482" s="7" t="s">
        <v>563</v>
      </c>
      <c r="G482" s="8">
        <v>5275339</v>
      </c>
      <c r="H482" s="16" t="s">
        <v>3998</v>
      </c>
      <c r="I482" s="18">
        <v>0</v>
      </c>
      <c r="J482" s="19">
        <v>541.96100000000001</v>
      </c>
      <c r="K482" s="19">
        <v>667.29</v>
      </c>
      <c r="L482" s="19">
        <v>1094.7560000000001</v>
      </c>
      <c r="M482" s="19">
        <v>179.52799999999999</v>
      </c>
      <c r="N482" s="19">
        <v>180.59800000000001</v>
      </c>
      <c r="O482" s="19">
        <v>476.928</v>
      </c>
      <c r="P482" s="19">
        <v>598.59</v>
      </c>
      <c r="Q482" s="19"/>
      <c r="R482" s="19"/>
      <c r="S482" s="19"/>
      <c r="T482" s="19"/>
      <c r="U482" s="25">
        <f t="shared" si="36"/>
        <v>3739.6509999999998</v>
      </c>
      <c r="V482" s="18">
        <f t="shared" si="37"/>
        <v>467.45637499999998</v>
      </c>
      <c r="W482" s="39">
        <f t="shared" si="38"/>
        <v>2.2156358234935879E-4</v>
      </c>
      <c r="X482" s="35">
        <f t="shared" si="39"/>
        <v>550.42578025160776</v>
      </c>
      <c r="Y482" s="35"/>
      <c r="Z482" s="49">
        <f t="shared" si="40"/>
        <v>0</v>
      </c>
    </row>
    <row r="483" spans="1:26" x14ac:dyDescent="0.35">
      <c r="A483" s="6" t="s">
        <v>398</v>
      </c>
      <c r="B483" s="7" t="s">
        <v>562</v>
      </c>
      <c r="C483" s="7" t="s">
        <v>3194</v>
      </c>
      <c r="D483" s="7" t="s">
        <v>280</v>
      </c>
      <c r="E483" s="7" t="s">
        <v>281</v>
      </c>
      <c r="F483" s="7" t="s">
        <v>563</v>
      </c>
      <c r="G483" s="8">
        <v>5275346</v>
      </c>
      <c r="H483" s="16" t="s">
        <v>3999</v>
      </c>
      <c r="I483" s="18">
        <v>419.06200000000001</v>
      </c>
      <c r="J483" s="19">
        <v>484.09500000000003</v>
      </c>
      <c r="K483" s="19">
        <v>726.226</v>
      </c>
      <c r="L483" s="19">
        <v>179.52799999999999</v>
      </c>
      <c r="M483" s="19">
        <v>902.08699999999999</v>
      </c>
      <c r="N483" s="19">
        <v>303.49700000000001</v>
      </c>
      <c r="O483" s="19">
        <v>419.06200000000001</v>
      </c>
      <c r="P483" s="19">
        <v>837.05399999999997</v>
      </c>
      <c r="Q483" s="19"/>
      <c r="R483" s="19"/>
      <c r="S483" s="19"/>
      <c r="T483" s="19"/>
      <c r="U483" s="25">
        <f t="shared" si="36"/>
        <v>4270.6109999999999</v>
      </c>
      <c r="V483" s="18">
        <f t="shared" si="37"/>
        <v>533.82637499999998</v>
      </c>
      <c r="W483" s="39">
        <f t="shared" si="38"/>
        <v>2.5302143755676066E-4</v>
      </c>
      <c r="X483" s="35">
        <f t="shared" si="39"/>
        <v>628.57587294271548</v>
      </c>
      <c r="Y483" s="35"/>
      <c r="Z483" s="49">
        <f t="shared" si="40"/>
        <v>0</v>
      </c>
    </row>
    <row r="484" spans="1:26" x14ac:dyDescent="0.35">
      <c r="A484" s="6" t="s">
        <v>398</v>
      </c>
      <c r="B484" s="7" t="s">
        <v>562</v>
      </c>
      <c r="C484" s="7" t="s">
        <v>3194</v>
      </c>
      <c r="D484" s="7" t="s">
        <v>280</v>
      </c>
      <c r="E484" s="7" t="s">
        <v>281</v>
      </c>
      <c r="F484" s="7" t="s">
        <v>563</v>
      </c>
      <c r="G484" s="8">
        <v>5275412</v>
      </c>
      <c r="H484" s="16" t="s">
        <v>4000</v>
      </c>
      <c r="I484" s="18">
        <v>598.59</v>
      </c>
      <c r="J484" s="19">
        <v>780.42499999999995</v>
      </c>
      <c r="K484" s="19">
        <v>483.02499999999998</v>
      </c>
      <c r="L484" s="19">
        <v>606.99400000000003</v>
      </c>
      <c r="M484" s="19">
        <v>361.19499999999999</v>
      </c>
      <c r="N484" s="19">
        <v>417.99200000000002</v>
      </c>
      <c r="O484" s="19">
        <v>419.06200000000001</v>
      </c>
      <c r="P484" s="19">
        <v>844.221</v>
      </c>
      <c r="Q484" s="19"/>
      <c r="R484" s="19"/>
      <c r="S484" s="19"/>
      <c r="T484" s="19"/>
      <c r="U484" s="25">
        <f t="shared" si="36"/>
        <v>4511.5040000000008</v>
      </c>
      <c r="V484" s="18">
        <f t="shared" si="37"/>
        <v>563.9380000000001</v>
      </c>
      <c r="W484" s="39">
        <f t="shared" si="38"/>
        <v>2.672936560185594E-4</v>
      </c>
      <c r="X484" s="35">
        <f t="shared" si="39"/>
        <v>664.03204719056669</v>
      </c>
      <c r="Y484" s="35"/>
      <c r="Z484" s="49">
        <f t="shared" si="40"/>
        <v>0</v>
      </c>
    </row>
    <row r="485" spans="1:26" x14ac:dyDescent="0.35">
      <c r="A485" s="6" t="s">
        <v>398</v>
      </c>
      <c r="B485" s="7" t="s">
        <v>562</v>
      </c>
      <c r="C485" s="7" t="s">
        <v>3194</v>
      </c>
      <c r="D485" s="7" t="s">
        <v>280</v>
      </c>
      <c r="E485" s="7" t="s">
        <v>281</v>
      </c>
      <c r="F485" s="7" t="s">
        <v>563</v>
      </c>
      <c r="G485" s="8">
        <v>5275443</v>
      </c>
      <c r="H485" s="16" t="s">
        <v>4001</v>
      </c>
      <c r="I485" s="18">
        <v>598.59</v>
      </c>
      <c r="J485" s="19">
        <v>303.49700000000001</v>
      </c>
      <c r="K485" s="19">
        <v>487.762</v>
      </c>
      <c r="L485" s="19">
        <v>1455.951</v>
      </c>
      <c r="M485" s="19">
        <v>959.95299999999997</v>
      </c>
      <c r="N485" s="19">
        <v>179.52799999999999</v>
      </c>
      <c r="O485" s="19">
        <v>0</v>
      </c>
      <c r="P485" s="19">
        <v>540.72400000000005</v>
      </c>
      <c r="Q485" s="19"/>
      <c r="R485" s="19"/>
      <c r="S485" s="19"/>
      <c r="T485" s="19"/>
      <c r="U485" s="25">
        <f t="shared" si="36"/>
        <v>4526.0050000000001</v>
      </c>
      <c r="V485" s="18">
        <f t="shared" si="37"/>
        <v>565.75062500000001</v>
      </c>
      <c r="W485" s="39">
        <f t="shared" si="38"/>
        <v>2.6815279862508817E-4</v>
      </c>
      <c r="X485" s="35">
        <f t="shared" si="39"/>
        <v>666.16639722468165</v>
      </c>
      <c r="Y485" s="35"/>
      <c r="Z485" s="49">
        <f t="shared" si="40"/>
        <v>0</v>
      </c>
    </row>
    <row r="486" spans="1:26" x14ac:dyDescent="0.35">
      <c r="A486" s="6" t="s">
        <v>398</v>
      </c>
      <c r="B486" s="7" t="s">
        <v>562</v>
      </c>
      <c r="C486" s="7" t="s">
        <v>3194</v>
      </c>
      <c r="D486" s="7" t="s">
        <v>280</v>
      </c>
      <c r="E486" s="7" t="s">
        <v>281</v>
      </c>
      <c r="F486" s="7" t="s">
        <v>563</v>
      </c>
      <c r="G486" s="8">
        <v>5275450</v>
      </c>
      <c r="H486" s="16" t="s">
        <v>4002</v>
      </c>
      <c r="I486" s="18">
        <v>0</v>
      </c>
      <c r="J486" s="19">
        <v>303.49700000000001</v>
      </c>
      <c r="K486" s="19">
        <v>905.75400000000002</v>
      </c>
      <c r="L486" s="19">
        <v>1094.7560000000001</v>
      </c>
      <c r="M486" s="19">
        <v>360.12599999999998</v>
      </c>
      <c r="N486" s="19">
        <v>1083.922</v>
      </c>
      <c r="O486" s="19">
        <v>180.59800000000001</v>
      </c>
      <c r="P486" s="19">
        <v>598.59</v>
      </c>
      <c r="Q486" s="19"/>
      <c r="R486" s="19"/>
      <c r="S486" s="19"/>
      <c r="T486" s="19"/>
      <c r="U486" s="25">
        <f t="shared" si="36"/>
        <v>4527.2429999999995</v>
      </c>
      <c r="V486" s="18">
        <f t="shared" si="37"/>
        <v>565.90537499999994</v>
      </c>
      <c r="W486" s="39">
        <f t="shared" si="38"/>
        <v>2.6822614656984246E-4</v>
      </c>
      <c r="X486" s="35">
        <f t="shared" si="39"/>
        <v>666.34861399195518</v>
      </c>
      <c r="Y486" s="35"/>
      <c r="Z486" s="49">
        <f t="shared" si="40"/>
        <v>0</v>
      </c>
    </row>
    <row r="487" spans="1:26" x14ac:dyDescent="0.35">
      <c r="A487" s="6" t="s">
        <v>398</v>
      </c>
      <c r="B487" s="7" t="s">
        <v>562</v>
      </c>
      <c r="C487" s="7" t="s">
        <v>3194</v>
      </c>
      <c r="D487" s="7" t="s">
        <v>280</v>
      </c>
      <c r="E487" s="7" t="s">
        <v>281</v>
      </c>
      <c r="F487" s="7" t="s">
        <v>563</v>
      </c>
      <c r="G487" s="8">
        <v>5275498</v>
      </c>
      <c r="H487" s="16" t="s">
        <v>4003</v>
      </c>
      <c r="I487" s="18">
        <v>598.59</v>
      </c>
      <c r="J487" s="19">
        <v>303.49700000000001</v>
      </c>
      <c r="K487" s="19">
        <v>0</v>
      </c>
      <c r="L487" s="19">
        <v>1264.52</v>
      </c>
      <c r="M487" s="19">
        <v>598.59</v>
      </c>
      <c r="N487" s="19">
        <v>0</v>
      </c>
      <c r="O487" s="19">
        <v>0</v>
      </c>
      <c r="P487" s="19">
        <v>902.08699999999999</v>
      </c>
      <c r="Q487" s="19"/>
      <c r="R487" s="19"/>
      <c r="S487" s="19"/>
      <c r="T487" s="19"/>
      <c r="U487" s="25">
        <f t="shared" si="36"/>
        <v>3667.2840000000001</v>
      </c>
      <c r="V487" s="18">
        <f t="shared" si="37"/>
        <v>458.41050000000001</v>
      </c>
      <c r="W487" s="39">
        <f t="shared" si="38"/>
        <v>2.1727604542041114E-4</v>
      </c>
      <c r="X487" s="35">
        <f t="shared" si="39"/>
        <v>539.7743418046864</v>
      </c>
      <c r="Y487" s="35"/>
      <c r="Z487" s="49">
        <f t="shared" si="40"/>
        <v>0</v>
      </c>
    </row>
    <row r="488" spans="1:26" x14ac:dyDescent="0.35">
      <c r="A488" s="6" t="s">
        <v>398</v>
      </c>
      <c r="B488" s="7" t="s">
        <v>562</v>
      </c>
      <c r="C488" s="7" t="s">
        <v>3194</v>
      </c>
      <c r="D488" s="7" t="s">
        <v>280</v>
      </c>
      <c r="E488" s="7" t="s">
        <v>281</v>
      </c>
      <c r="F488" s="7" t="s">
        <v>563</v>
      </c>
      <c r="G488" s="8">
        <v>5275533</v>
      </c>
      <c r="H488" s="16" t="s">
        <v>4004</v>
      </c>
      <c r="I488" s="18">
        <v>238.464</v>
      </c>
      <c r="J488" s="19">
        <v>1140.5509999999999</v>
      </c>
      <c r="K488" s="19">
        <v>180.59800000000001</v>
      </c>
      <c r="L488" s="19">
        <v>606.99400000000003</v>
      </c>
      <c r="M488" s="19">
        <v>476.928</v>
      </c>
      <c r="N488" s="19">
        <v>419.06200000000001</v>
      </c>
      <c r="O488" s="19">
        <v>722.55899999999997</v>
      </c>
      <c r="P488" s="19">
        <v>598.59</v>
      </c>
      <c r="Q488" s="19"/>
      <c r="R488" s="19"/>
      <c r="S488" s="19"/>
      <c r="T488" s="19"/>
      <c r="U488" s="25">
        <f t="shared" si="36"/>
        <v>4383.7460000000001</v>
      </c>
      <c r="V488" s="18">
        <f t="shared" si="37"/>
        <v>547.96825000000001</v>
      </c>
      <c r="W488" s="39">
        <f t="shared" si="38"/>
        <v>2.597243614095733E-4</v>
      </c>
      <c r="X488" s="35">
        <f t="shared" si="39"/>
        <v>645.2278066789828</v>
      </c>
      <c r="Y488" s="35"/>
      <c r="Z488" s="49">
        <f t="shared" si="40"/>
        <v>0</v>
      </c>
    </row>
    <row r="489" spans="1:26" x14ac:dyDescent="0.35">
      <c r="A489" s="6" t="s">
        <v>398</v>
      </c>
      <c r="B489" s="7" t="s">
        <v>562</v>
      </c>
      <c r="C489" s="7" t="s">
        <v>3194</v>
      </c>
      <c r="D489" s="7" t="s">
        <v>280</v>
      </c>
      <c r="E489" s="7" t="s">
        <v>281</v>
      </c>
      <c r="F489" s="7" t="s">
        <v>563</v>
      </c>
      <c r="G489" s="8">
        <v>5275540</v>
      </c>
      <c r="H489" s="16" t="s">
        <v>4005</v>
      </c>
      <c r="I489" s="18">
        <v>0</v>
      </c>
      <c r="J489" s="19">
        <v>721.48900000000003</v>
      </c>
      <c r="K489" s="19">
        <v>906.82399999999996</v>
      </c>
      <c r="L489" s="19">
        <v>1094.7560000000001</v>
      </c>
      <c r="M489" s="19">
        <v>483.02499999999998</v>
      </c>
      <c r="N489" s="19">
        <v>0</v>
      </c>
      <c r="O489" s="19">
        <v>598.59</v>
      </c>
      <c r="P489" s="19">
        <v>476.928</v>
      </c>
      <c r="Q489" s="19"/>
      <c r="R489" s="19"/>
      <c r="S489" s="19"/>
      <c r="T489" s="19"/>
      <c r="U489" s="25">
        <f t="shared" si="36"/>
        <v>4281.612000000001</v>
      </c>
      <c r="V489" s="18">
        <f t="shared" si="37"/>
        <v>535.20150000000012</v>
      </c>
      <c r="W489" s="39">
        <f t="shared" si="38"/>
        <v>2.5367321521446869E-4</v>
      </c>
      <c r="X489" s="35">
        <f t="shared" si="39"/>
        <v>630.19507056531415</v>
      </c>
      <c r="Y489" s="35"/>
      <c r="Z489" s="49">
        <f t="shared" si="40"/>
        <v>0</v>
      </c>
    </row>
    <row r="490" spans="1:26" x14ac:dyDescent="0.35">
      <c r="A490" s="6" t="s">
        <v>398</v>
      </c>
      <c r="B490" s="7" t="s">
        <v>562</v>
      </c>
      <c r="C490" s="7" t="s">
        <v>3194</v>
      </c>
      <c r="D490" s="7" t="s">
        <v>280</v>
      </c>
      <c r="E490" s="7" t="s">
        <v>281</v>
      </c>
      <c r="F490" s="7" t="s">
        <v>563</v>
      </c>
      <c r="G490" s="8">
        <v>5275564</v>
      </c>
      <c r="H490" s="16" t="s">
        <v>4006</v>
      </c>
      <c r="I490" s="18">
        <v>238.464</v>
      </c>
      <c r="J490" s="19">
        <v>721.48900000000003</v>
      </c>
      <c r="K490" s="19">
        <v>668.36</v>
      </c>
      <c r="L490" s="19">
        <v>1094.7560000000001</v>
      </c>
      <c r="M490" s="19">
        <v>0</v>
      </c>
      <c r="N490" s="19">
        <v>0</v>
      </c>
      <c r="O490" s="19">
        <v>0</v>
      </c>
      <c r="P490" s="19">
        <v>0</v>
      </c>
      <c r="Q490" s="19"/>
      <c r="R490" s="19"/>
      <c r="S490" s="19"/>
      <c r="T490" s="19"/>
      <c r="U490" s="25">
        <f t="shared" si="36"/>
        <v>2723.0690000000004</v>
      </c>
      <c r="V490" s="18">
        <f t="shared" si="37"/>
        <v>340.38362500000005</v>
      </c>
      <c r="W490" s="39">
        <f t="shared" si="38"/>
        <v>1.6133401823445188E-4</v>
      </c>
      <c r="X490" s="35">
        <f t="shared" si="39"/>
        <v>400.79873202177572</v>
      </c>
      <c r="Y490" s="35"/>
      <c r="Z490" s="49">
        <f t="shared" si="40"/>
        <v>0</v>
      </c>
    </row>
    <row r="491" spans="1:26" x14ac:dyDescent="0.35">
      <c r="A491" s="6" t="s">
        <v>398</v>
      </c>
      <c r="B491" s="7" t="s">
        <v>562</v>
      </c>
      <c r="C491" s="7" t="s">
        <v>3194</v>
      </c>
      <c r="D491" s="7" t="s">
        <v>280</v>
      </c>
      <c r="E491" s="7" t="s">
        <v>281</v>
      </c>
      <c r="F491" s="7" t="s">
        <v>563</v>
      </c>
      <c r="G491" s="8">
        <v>5275609</v>
      </c>
      <c r="H491" s="16" t="s">
        <v>4007</v>
      </c>
      <c r="I491" s="18">
        <v>238.464</v>
      </c>
      <c r="J491" s="19">
        <v>483.02499999999998</v>
      </c>
      <c r="K491" s="19">
        <v>847.88800000000003</v>
      </c>
      <c r="L491" s="19">
        <v>2474.8409999999999</v>
      </c>
      <c r="M491" s="19">
        <v>604.00699999999995</v>
      </c>
      <c r="N491" s="19">
        <v>423.40899999999999</v>
      </c>
      <c r="O491" s="19">
        <v>722.55899999999997</v>
      </c>
      <c r="P491" s="19">
        <v>424.47899999999998</v>
      </c>
      <c r="Q491" s="19"/>
      <c r="R491" s="19"/>
      <c r="S491" s="19"/>
      <c r="T491" s="19"/>
      <c r="U491" s="25">
        <f t="shared" si="36"/>
        <v>6218.6719999999996</v>
      </c>
      <c r="V491" s="18">
        <f t="shared" si="37"/>
        <v>777.33399999999995</v>
      </c>
      <c r="W491" s="39">
        <f t="shared" si="38"/>
        <v>3.6843845743243195E-4</v>
      </c>
      <c r="X491" s="35">
        <f t="shared" si="39"/>
        <v>915.30396492315083</v>
      </c>
      <c r="Y491" s="35"/>
      <c r="Z491" s="49">
        <f t="shared" si="40"/>
        <v>0</v>
      </c>
    </row>
    <row r="492" spans="1:26" x14ac:dyDescent="0.35">
      <c r="A492" s="6" t="s">
        <v>398</v>
      </c>
      <c r="B492" s="7" t="s">
        <v>562</v>
      </c>
      <c r="C492" s="7" t="s">
        <v>3194</v>
      </c>
      <c r="D492" s="7" t="s">
        <v>280</v>
      </c>
      <c r="E492" s="7" t="s">
        <v>281</v>
      </c>
      <c r="F492" s="7" t="s">
        <v>563</v>
      </c>
      <c r="G492" s="8">
        <v>5275630</v>
      </c>
      <c r="H492" s="16" t="s">
        <v>4008</v>
      </c>
      <c r="I492" s="18">
        <v>360.12599999999998</v>
      </c>
      <c r="J492" s="19">
        <v>541.96100000000001</v>
      </c>
      <c r="K492" s="19">
        <v>778.11800000000005</v>
      </c>
      <c r="L492" s="19">
        <v>967.12</v>
      </c>
      <c r="M492" s="19">
        <v>597.52</v>
      </c>
      <c r="N492" s="19">
        <v>844.221</v>
      </c>
      <c r="O492" s="19">
        <v>238.464</v>
      </c>
      <c r="P492" s="19">
        <v>966.05</v>
      </c>
      <c r="Q492" s="19"/>
      <c r="R492" s="19"/>
      <c r="S492" s="19"/>
      <c r="T492" s="19"/>
      <c r="U492" s="25">
        <f t="shared" si="36"/>
        <v>5293.58</v>
      </c>
      <c r="V492" s="18">
        <f t="shared" si="37"/>
        <v>661.69749999999999</v>
      </c>
      <c r="W492" s="39">
        <f t="shared" si="38"/>
        <v>3.1362941307970147E-4</v>
      </c>
      <c r="X492" s="35">
        <f t="shared" si="39"/>
        <v>779.14300073036384</v>
      </c>
      <c r="Y492" s="35"/>
      <c r="Z492" s="49">
        <f t="shared" si="40"/>
        <v>0</v>
      </c>
    </row>
    <row r="493" spans="1:26" x14ac:dyDescent="0.35">
      <c r="A493" s="6" t="s">
        <v>398</v>
      </c>
      <c r="B493" s="7" t="s">
        <v>562</v>
      </c>
      <c r="C493" s="7" t="s">
        <v>3194</v>
      </c>
      <c r="D493" s="7" t="s">
        <v>280</v>
      </c>
      <c r="E493" s="7" t="s">
        <v>281</v>
      </c>
      <c r="F493" s="7" t="s">
        <v>563</v>
      </c>
      <c r="G493" s="8">
        <v>5275661</v>
      </c>
      <c r="H493" s="16" t="s">
        <v>4009</v>
      </c>
      <c r="I493" s="18">
        <v>0</v>
      </c>
      <c r="J493" s="19">
        <v>663.62300000000005</v>
      </c>
      <c r="K493" s="19">
        <v>905.75400000000002</v>
      </c>
      <c r="L493" s="19">
        <v>1151.385</v>
      </c>
      <c r="M493" s="19">
        <v>780.42499999999995</v>
      </c>
      <c r="N493" s="19">
        <v>0</v>
      </c>
      <c r="O493" s="19">
        <v>238.464</v>
      </c>
      <c r="P493" s="19">
        <v>903.15700000000004</v>
      </c>
      <c r="Q493" s="19"/>
      <c r="R493" s="19"/>
      <c r="S493" s="19"/>
      <c r="T493" s="19"/>
      <c r="U493" s="25">
        <f t="shared" si="36"/>
        <v>4642.808</v>
      </c>
      <c r="V493" s="18">
        <f t="shared" si="37"/>
        <v>580.351</v>
      </c>
      <c r="W493" s="39">
        <f t="shared" si="38"/>
        <v>2.7507304094426504E-4</v>
      </c>
      <c r="X493" s="35">
        <f t="shared" si="39"/>
        <v>683.35821068821838</v>
      </c>
      <c r="Y493" s="35"/>
      <c r="Z493" s="49">
        <f t="shared" si="40"/>
        <v>0</v>
      </c>
    </row>
    <row r="494" spans="1:26" x14ac:dyDescent="0.35">
      <c r="A494" s="6" t="s">
        <v>398</v>
      </c>
      <c r="B494" s="7" t="s">
        <v>562</v>
      </c>
      <c r="C494" s="7" t="s">
        <v>3194</v>
      </c>
      <c r="D494" s="7" t="s">
        <v>280</v>
      </c>
      <c r="E494" s="7" t="s">
        <v>281</v>
      </c>
      <c r="F494" s="7" t="s">
        <v>563</v>
      </c>
      <c r="G494" s="8">
        <v>5275751</v>
      </c>
      <c r="H494" s="16" t="s">
        <v>4010</v>
      </c>
      <c r="I494" s="18">
        <v>419.06200000000001</v>
      </c>
      <c r="J494" s="19">
        <v>483.02499999999998</v>
      </c>
      <c r="K494" s="19">
        <v>726.226</v>
      </c>
      <c r="L494" s="19">
        <v>1274.2840000000001</v>
      </c>
      <c r="M494" s="19">
        <v>664.69299999999998</v>
      </c>
      <c r="N494" s="19">
        <v>179.52799999999999</v>
      </c>
      <c r="O494" s="19">
        <v>238.464</v>
      </c>
      <c r="P494" s="19">
        <v>902.08699999999999</v>
      </c>
      <c r="Q494" s="19"/>
      <c r="R494" s="19"/>
      <c r="S494" s="19"/>
      <c r="T494" s="19"/>
      <c r="U494" s="25">
        <f t="shared" si="36"/>
        <v>4887.3689999999997</v>
      </c>
      <c r="V494" s="18">
        <f t="shared" si="37"/>
        <v>610.92112499999996</v>
      </c>
      <c r="W494" s="39">
        <f t="shared" si="38"/>
        <v>2.8956257787242801E-4</v>
      </c>
      <c r="X494" s="35">
        <f t="shared" si="39"/>
        <v>719.35426466333888</v>
      </c>
      <c r="Y494" s="35"/>
      <c r="Z494" s="49">
        <f t="shared" si="40"/>
        <v>0</v>
      </c>
    </row>
    <row r="495" spans="1:26" x14ac:dyDescent="0.35">
      <c r="A495" s="6" t="s">
        <v>398</v>
      </c>
      <c r="B495" s="7" t="s">
        <v>562</v>
      </c>
      <c r="C495" s="7" t="s">
        <v>3194</v>
      </c>
      <c r="D495" s="7" t="s">
        <v>280</v>
      </c>
      <c r="E495" s="7" t="s">
        <v>281</v>
      </c>
      <c r="F495" s="7" t="s">
        <v>563</v>
      </c>
      <c r="G495" s="8">
        <v>5275775</v>
      </c>
      <c r="H495" s="16" t="s">
        <v>4011</v>
      </c>
      <c r="I495" s="18">
        <v>0</v>
      </c>
      <c r="J495" s="19">
        <v>484.09500000000003</v>
      </c>
      <c r="K495" s="19">
        <v>1086.3520000000001</v>
      </c>
      <c r="L495" s="19">
        <v>1094.7560000000001</v>
      </c>
      <c r="M495" s="19">
        <v>0</v>
      </c>
      <c r="N495" s="19">
        <v>238.464</v>
      </c>
      <c r="O495" s="19">
        <v>0</v>
      </c>
      <c r="P495" s="19">
        <v>598.59</v>
      </c>
      <c r="Q495" s="19"/>
      <c r="R495" s="19"/>
      <c r="S495" s="19"/>
      <c r="T495" s="19"/>
      <c r="U495" s="25">
        <f t="shared" si="36"/>
        <v>3502.2570000000005</v>
      </c>
      <c r="V495" s="18">
        <f t="shared" si="37"/>
        <v>437.78212500000006</v>
      </c>
      <c r="W495" s="39">
        <f t="shared" si="38"/>
        <v>2.0749866958925267E-4</v>
      </c>
      <c r="X495" s="35">
        <f t="shared" si="39"/>
        <v>515.48461122887011</v>
      </c>
      <c r="Y495" s="35"/>
      <c r="Z495" s="49">
        <f t="shared" si="40"/>
        <v>0</v>
      </c>
    </row>
    <row r="496" spans="1:26" x14ac:dyDescent="0.35">
      <c r="A496" s="6" t="s">
        <v>398</v>
      </c>
      <c r="B496" s="7" t="s">
        <v>562</v>
      </c>
      <c r="C496" s="7" t="s">
        <v>3194</v>
      </c>
      <c r="D496" s="7" t="s">
        <v>280</v>
      </c>
      <c r="E496" s="7" t="s">
        <v>281</v>
      </c>
      <c r="F496" s="7" t="s">
        <v>563</v>
      </c>
      <c r="G496" s="8">
        <v>5275803</v>
      </c>
      <c r="H496" s="16" t="s">
        <v>4012</v>
      </c>
      <c r="I496" s="18">
        <v>179.52799999999999</v>
      </c>
      <c r="J496" s="19">
        <v>721.48900000000003</v>
      </c>
      <c r="K496" s="19">
        <v>483.02499999999998</v>
      </c>
      <c r="L496" s="19">
        <v>1024.9860000000001</v>
      </c>
      <c r="M496" s="19">
        <v>417.99200000000002</v>
      </c>
      <c r="N496" s="19">
        <v>720.25099999999998</v>
      </c>
      <c r="O496" s="19">
        <v>721.48900000000003</v>
      </c>
      <c r="P496" s="19">
        <v>778.11800000000005</v>
      </c>
      <c r="Q496" s="19"/>
      <c r="R496" s="19"/>
      <c r="S496" s="19"/>
      <c r="T496" s="19"/>
      <c r="U496" s="25">
        <f t="shared" si="36"/>
        <v>5046.8780000000006</v>
      </c>
      <c r="V496" s="18">
        <f t="shared" si="37"/>
        <v>630.85975000000008</v>
      </c>
      <c r="W496" s="39">
        <f t="shared" si="38"/>
        <v>2.9901302804998843E-4</v>
      </c>
      <c r="X496" s="35">
        <f t="shared" si="39"/>
        <v>742.83182066579843</v>
      </c>
      <c r="Y496" s="35"/>
      <c r="Z496" s="49">
        <f t="shared" si="40"/>
        <v>0</v>
      </c>
    </row>
    <row r="497" spans="1:26" x14ac:dyDescent="0.35">
      <c r="A497" s="6" t="s">
        <v>398</v>
      </c>
      <c r="B497" s="7" t="s">
        <v>562</v>
      </c>
      <c r="C497" s="7" t="s">
        <v>3194</v>
      </c>
      <c r="D497" s="7" t="s">
        <v>280</v>
      </c>
      <c r="E497" s="7" t="s">
        <v>281</v>
      </c>
      <c r="F497" s="7" t="s">
        <v>563</v>
      </c>
      <c r="G497" s="8">
        <v>5275827</v>
      </c>
      <c r="H497" s="16" t="s">
        <v>4013</v>
      </c>
      <c r="I497" s="18">
        <v>360.12599999999998</v>
      </c>
      <c r="J497" s="19">
        <v>303.49700000000001</v>
      </c>
      <c r="K497" s="19">
        <v>667.29</v>
      </c>
      <c r="L497" s="19">
        <v>1513.818</v>
      </c>
      <c r="M497" s="19">
        <v>179.52799999999999</v>
      </c>
      <c r="N497" s="19">
        <v>243.881</v>
      </c>
      <c r="O497" s="19">
        <v>483.02499999999998</v>
      </c>
      <c r="P497" s="19">
        <v>599.66</v>
      </c>
      <c r="Q497" s="19"/>
      <c r="R497" s="19"/>
      <c r="S497" s="19"/>
      <c r="T497" s="19"/>
      <c r="U497" s="25">
        <f t="shared" si="36"/>
        <v>4350.8249999999998</v>
      </c>
      <c r="V497" s="18">
        <f t="shared" si="37"/>
        <v>543.85312499999998</v>
      </c>
      <c r="W497" s="39">
        <f t="shared" si="38"/>
        <v>2.5777388670096459E-4</v>
      </c>
      <c r="X497" s="35">
        <f t="shared" si="39"/>
        <v>640.3822830962572</v>
      </c>
      <c r="Y497" s="35"/>
      <c r="Z497" s="49">
        <f t="shared" si="40"/>
        <v>0</v>
      </c>
    </row>
    <row r="498" spans="1:26" x14ac:dyDescent="0.35">
      <c r="A498" s="6" t="s">
        <v>398</v>
      </c>
      <c r="B498" s="7" t="s">
        <v>562</v>
      </c>
      <c r="C498" s="7" t="s">
        <v>3194</v>
      </c>
      <c r="D498" s="7" t="s">
        <v>280</v>
      </c>
      <c r="E498" s="7" t="s">
        <v>281</v>
      </c>
      <c r="F498" s="7" t="s">
        <v>563</v>
      </c>
      <c r="G498" s="8">
        <v>5275834</v>
      </c>
      <c r="H498" s="16" t="s">
        <v>4014</v>
      </c>
      <c r="I498" s="18">
        <v>0</v>
      </c>
      <c r="J498" s="19">
        <v>483.02499999999998</v>
      </c>
      <c r="K498" s="19">
        <v>668.36</v>
      </c>
      <c r="L498" s="19">
        <v>1274.2840000000001</v>
      </c>
      <c r="M498" s="19">
        <v>238.464</v>
      </c>
      <c r="N498" s="19">
        <v>598.59</v>
      </c>
      <c r="O498" s="19">
        <v>484.09500000000003</v>
      </c>
      <c r="P498" s="19">
        <v>722.55899999999997</v>
      </c>
      <c r="Q498" s="19"/>
      <c r="R498" s="19"/>
      <c r="S498" s="19"/>
      <c r="T498" s="19"/>
      <c r="U498" s="25">
        <f t="shared" si="36"/>
        <v>4469.3770000000004</v>
      </c>
      <c r="V498" s="18">
        <f t="shared" si="37"/>
        <v>558.67212500000005</v>
      </c>
      <c r="W498" s="39">
        <f t="shared" si="38"/>
        <v>2.6479775224742369E-4</v>
      </c>
      <c r="X498" s="35">
        <f t="shared" si="39"/>
        <v>657.831525579149</v>
      </c>
      <c r="Y498" s="35"/>
      <c r="Z498" s="49">
        <f t="shared" si="40"/>
        <v>0</v>
      </c>
    </row>
    <row r="499" spans="1:26" x14ac:dyDescent="0.35">
      <c r="A499" s="6" t="s">
        <v>398</v>
      </c>
      <c r="B499" s="7" t="s">
        <v>562</v>
      </c>
      <c r="C499" s="7" t="s">
        <v>3194</v>
      </c>
      <c r="D499" s="7" t="s">
        <v>280</v>
      </c>
      <c r="E499" s="7" t="s">
        <v>281</v>
      </c>
      <c r="F499" s="7" t="s">
        <v>563</v>
      </c>
      <c r="G499" s="8">
        <v>5275841</v>
      </c>
      <c r="H499" s="16" t="s">
        <v>4015</v>
      </c>
      <c r="I499" s="18">
        <v>0</v>
      </c>
      <c r="J499" s="19">
        <v>902.08699999999999</v>
      </c>
      <c r="K499" s="19">
        <v>0</v>
      </c>
      <c r="L499" s="19">
        <v>1026.056</v>
      </c>
      <c r="M499" s="19">
        <v>358.86200000000002</v>
      </c>
      <c r="N499" s="19">
        <v>721.48900000000003</v>
      </c>
      <c r="O499" s="19">
        <v>0</v>
      </c>
      <c r="P499" s="19">
        <v>540.72400000000005</v>
      </c>
      <c r="Q499" s="19"/>
      <c r="R499" s="19"/>
      <c r="S499" s="19"/>
      <c r="T499" s="19"/>
      <c r="U499" s="25">
        <f t="shared" si="36"/>
        <v>3549.2180000000003</v>
      </c>
      <c r="V499" s="18">
        <f t="shared" si="37"/>
        <v>443.65225000000004</v>
      </c>
      <c r="W499" s="39">
        <f t="shared" si="38"/>
        <v>2.1028097397827406E-4</v>
      </c>
      <c r="X499" s="35">
        <f t="shared" si="39"/>
        <v>522.39663191379384</v>
      </c>
      <c r="Y499" s="35"/>
      <c r="Z499" s="49">
        <f t="shared" si="40"/>
        <v>0</v>
      </c>
    </row>
    <row r="500" spans="1:26" x14ac:dyDescent="0.35">
      <c r="A500" s="6" t="s">
        <v>398</v>
      </c>
      <c r="B500" s="7" t="s">
        <v>562</v>
      </c>
      <c r="C500" s="7" t="s">
        <v>3194</v>
      </c>
      <c r="D500" s="7" t="s">
        <v>280</v>
      </c>
      <c r="E500" s="7" t="s">
        <v>281</v>
      </c>
      <c r="F500" s="7" t="s">
        <v>563</v>
      </c>
      <c r="G500" s="8">
        <v>5275865</v>
      </c>
      <c r="H500" s="16" t="s">
        <v>4016</v>
      </c>
      <c r="I500" s="18">
        <v>179.52799999999999</v>
      </c>
      <c r="J500" s="19">
        <v>1139.481</v>
      </c>
      <c r="K500" s="19">
        <v>361.19600000000003</v>
      </c>
      <c r="L500" s="19">
        <v>0</v>
      </c>
      <c r="M500" s="19">
        <v>179.52799999999999</v>
      </c>
      <c r="N500" s="19">
        <v>845.45799999999997</v>
      </c>
      <c r="O500" s="19">
        <v>1140.5509999999999</v>
      </c>
      <c r="P500" s="19">
        <v>657.52599999999995</v>
      </c>
      <c r="Q500" s="19"/>
      <c r="R500" s="19"/>
      <c r="S500" s="19"/>
      <c r="T500" s="19"/>
      <c r="U500" s="25">
        <f t="shared" si="36"/>
        <v>4503.268</v>
      </c>
      <c r="V500" s="18">
        <f t="shared" si="37"/>
        <v>562.9085</v>
      </c>
      <c r="W500" s="39">
        <f t="shared" si="38"/>
        <v>2.6680569667041987E-4</v>
      </c>
      <c r="X500" s="35">
        <f t="shared" si="39"/>
        <v>662.81981997306627</v>
      </c>
      <c r="Y500" s="35"/>
      <c r="Z500" s="49">
        <f t="shared" si="40"/>
        <v>0</v>
      </c>
    </row>
    <row r="501" spans="1:26" x14ac:dyDescent="0.35">
      <c r="A501" s="6" t="s">
        <v>398</v>
      </c>
      <c r="B501" s="7" t="s">
        <v>562</v>
      </c>
      <c r="C501" s="7" t="s">
        <v>3194</v>
      </c>
      <c r="D501" s="7" t="s">
        <v>280</v>
      </c>
      <c r="E501" s="7" t="s">
        <v>281</v>
      </c>
      <c r="F501" s="7" t="s">
        <v>563</v>
      </c>
      <c r="G501" s="8">
        <v>5275917</v>
      </c>
      <c r="H501" s="16" t="s">
        <v>4017</v>
      </c>
      <c r="I501" s="18">
        <v>179.52799999999999</v>
      </c>
      <c r="J501" s="19">
        <v>180.59800000000001</v>
      </c>
      <c r="K501" s="19">
        <v>970.78700000000003</v>
      </c>
      <c r="L501" s="19">
        <v>1094.7560000000001</v>
      </c>
      <c r="M501" s="19">
        <v>179.52799999999999</v>
      </c>
      <c r="N501" s="19">
        <v>484.09500000000003</v>
      </c>
      <c r="O501" s="19">
        <v>417.99200000000002</v>
      </c>
      <c r="P501" s="19">
        <v>419.06200000000001</v>
      </c>
      <c r="Q501" s="19"/>
      <c r="R501" s="19"/>
      <c r="S501" s="19"/>
      <c r="T501" s="19"/>
      <c r="U501" s="25">
        <f t="shared" si="36"/>
        <v>3926.3459999999995</v>
      </c>
      <c r="V501" s="18">
        <f t="shared" si="37"/>
        <v>490.79324999999994</v>
      </c>
      <c r="W501" s="39">
        <f t="shared" si="38"/>
        <v>2.3262472495510285E-4</v>
      </c>
      <c r="X501" s="35">
        <f t="shared" si="39"/>
        <v>577.90474581392186</v>
      </c>
      <c r="Y501" s="35"/>
      <c r="Z501" s="49">
        <f t="shared" si="40"/>
        <v>0</v>
      </c>
    </row>
    <row r="502" spans="1:26" x14ac:dyDescent="0.35">
      <c r="A502" s="6" t="s">
        <v>398</v>
      </c>
      <c r="B502" s="7" t="s">
        <v>562</v>
      </c>
      <c r="C502" s="7" t="s">
        <v>3194</v>
      </c>
      <c r="D502" s="7" t="s">
        <v>280</v>
      </c>
      <c r="E502" s="7" t="s">
        <v>281</v>
      </c>
      <c r="F502" s="7" t="s">
        <v>563</v>
      </c>
      <c r="G502" s="8">
        <v>5275931</v>
      </c>
      <c r="H502" s="16" t="s">
        <v>4018</v>
      </c>
      <c r="I502" s="18">
        <v>417.99200000000002</v>
      </c>
      <c r="J502" s="19">
        <v>484.09500000000003</v>
      </c>
      <c r="K502" s="19">
        <v>779.18799999999999</v>
      </c>
      <c r="L502" s="19">
        <v>1327.2460000000001</v>
      </c>
      <c r="M502" s="19">
        <v>0</v>
      </c>
      <c r="N502" s="19">
        <v>360.12599999999998</v>
      </c>
      <c r="O502" s="19">
        <v>238.464</v>
      </c>
      <c r="P502" s="19">
        <v>598.59</v>
      </c>
      <c r="Q502" s="19"/>
      <c r="R502" s="19"/>
      <c r="S502" s="19"/>
      <c r="T502" s="19"/>
      <c r="U502" s="25">
        <f t="shared" si="36"/>
        <v>4205.701</v>
      </c>
      <c r="V502" s="18">
        <f t="shared" si="37"/>
        <v>525.712625</v>
      </c>
      <c r="W502" s="39">
        <f t="shared" si="38"/>
        <v>2.4917570646305784E-4</v>
      </c>
      <c r="X502" s="35">
        <f t="shared" si="39"/>
        <v>619.02200350513112</v>
      </c>
      <c r="Y502" s="35"/>
      <c r="Z502" s="49">
        <f t="shared" si="40"/>
        <v>0</v>
      </c>
    </row>
    <row r="503" spans="1:26" x14ac:dyDescent="0.35">
      <c r="A503" s="6" t="s">
        <v>398</v>
      </c>
      <c r="B503" s="7" t="s">
        <v>562</v>
      </c>
      <c r="C503" s="7" t="s">
        <v>3194</v>
      </c>
      <c r="D503" s="7" t="s">
        <v>280</v>
      </c>
      <c r="E503" s="7" t="s">
        <v>281</v>
      </c>
      <c r="F503" s="7" t="s">
        <v>563</v>
      </c>
      <c r="G503" s="8">
        <v>5276006</v>
      </c>
      <c r="H503" s="16" t="s">
        <v>4019</v>
      </c>
      <c r="I503" s="18">
        <v>0</v>
      </c>
      <c r="J503" s="19">
        <v>779.18700000000001</v>
      </c>
      <c r="K503" s="19">
        <v>1140.5509999999999</v>
      </c>
      <c r="L503" s="19">
        <v>1083.922</v>
      </c>
      <c r="M503" s="19">
        <v>483.02499999999998</v>
      </c>
      <c r="N503" s="19">
        <v>419.06200000000001</v>
      </c>
      <c r="O503" s="19">
        <v>1205.5840000000001</v>
      </c>
      <c r="P503" s="19">
        <v>419.06200000000001</v>
      </c>
      <c r="Q503" s="19"/>
      <c r="R503" s="19"/>
      <c r="S503" s="19"/>
      <c r="T503" s="19"/>
      <c r="U503" s="25">
        <f t="shared" si="36"/>
        <v>5530.393</v>
      </c>
      <c r="V503" s="18">
        <f t="shared" si="37"/>
        <v>691.299125</v>
      </c>
      <c r="W503" s="39">
        <f t="shared" si="38"/>
        <v>3.2765990325830333E-4</v>
      </c>
      <c r="X503" s="35">
        <f t="shared" si="39"/>
        <v>813.99865445278976</v>
      </c>
      <c r="Y503" s="35"/>
      <c r="Z503" s="49">
        <f t="shared" si="40"/>
        <v>0</v>
      </c>
    </row>
    <row r="504" spans="1:26" x14ac:dyDescent="0.35">
      <c r="A504" s="6" t="s">
        <v>398</v>
      </c>
      <c r="B504" s="7" t="s">
        <v>562</v>
      </c>
      <c r="C504" s="7" t="s">
        <v>3194</v>
      </c>
      <c r="D504" s="7" t="s">
        <v>280</v>
      </c>
      <c r="E504" s="7" t="s">
        <v>281</v>
      </c>
      <c r="F504" s="7" t="s">
        <v>563</v>
      </c>
      <c r="G504" s="8">
        <v>5276013</v>
      </c>
      <c r="H504" s="16" t="s">
        <v>4020</v>
      </c>
      <c r="I504" s="18">
        <v>180.59800000000001</v>
      </c>
      <c r="J504" s="19">
        <v>483.02499999999998</v>
      </c>
      <c r="K504" s="19">
        <v>487.762</v>
      </c>
      <c r="L504" s="19">
        <v>1751.212</v>
      </c>
      <c r="M504" s="19">
        <v>0</v>
      </c>
      <c r="N504" s="19">
        <v>0</v>
      </c>
      <c r="O504" s="19">
        <v>303.49700000000001</v>
      </c>
      <c r="P504" s="19">
        <v>417.99200000000002</v>
      </c>
      <c r="Q504" s="19"/>
      <c r="R504" s="19"/>
      <c r="S504" s="19"/>
      <c r="T504" s="19"/>
      <c r="U504" s="25">
        <f t="shared" si="36"/>
        <v>3624.0859999999998</v>
      </c>
      <c r="V504" s="18">
        <f t="shared" si="37"/>
        <v>453.01074999999997</v>
      </c>
      <c r="W504" s="39">
        <f t="shared" si="38"/>
        <v>2.1471668797493624E-4</v>
      </c>
      <c r="X504" s="35">
        <f t="shared" si="39"/>
        <v>533.41618355534467</v>
      </c>
      <c r="Y504" s="35"/>
      <c r="Z504" s="49">
        <f t="shared" si="40"/>
        <v>0</v>
      </c>
    </row>
    <row r="505" spans="1:26" x14ac:dyDescent="0.35">
      <c r="A505" s="6" t="s">
        <v>398</v>
      </c>
      <c r="B505" s="7" t="s">
        <v>562</v>
      </c>
      <c r="C505" s="7" t="s">
        <v>3194</v>
      </c>
      <c r="D505" s="7" t="s">
        <v>280</v>
      </c>
      <c r="E505" s="7" t="s">
        <v>281</v>
      </c>
      <c r="F505" s="7" t="s">
        <v>563</v>
      </c>
      <c r="G505" s="8">
        <v>5276020</v>
      </c>
      <c r="H505" s="16" t="s">
        <v>4021</v>
      </c>
      <c r="I505" s="18">
        <v>597.52</v>
      </c>
      <c r="J505" s="19">
        <v>238.464</v>
      </c>
      <c r="K505" s="19">
        <v>2169.0360000000001</v>
      </c>
      <c r="L505" s="19">
        <v>1094.7560000000001</v>
      </c>
      <c r="M505" s="19">
        <v>841.40099999999995</v>
      </c>
      <c r="N505" s="19">
        <v>1628.9929999999999</v>
      </c>
      <c r="O505" s="19">
        <v>598.59</v>
      </c>
      <c r="P505" s="19">
        <v>1140.5509999999999</v>
      </c>
      <c r="Q505" s="19"/>
      <c r="R505" s="19"/>
      <c r="S505" s="19"/>
      <c r="T505" s="19"/>
      <c r="U505" s="25">
        <f t="shared" si="36"/>
        <v>8309.3109999999997</v>
      </c>
      <c r="V505" s="18">
        <f t="shared" si="37"/>
        <v>1038.663875</v>
      </c>
      <c r="W505" s="39">
        <f t="shared" si="38"/>
        <v>4.9230281435752501E-4</v>
      </c>
      <c r="X505" s="35">
        <f t="shared" si="39"/>
        <v>1223.0175999119349</v>
      </c>
      <c r="Y505" s="35"/>
      <c r="Z505" s="49">
        <f t="shared" si="40"/>
        <v>0</v>
      </c>
    </row>
    <row r="506" spans="1:26" x14ac:dyDescent="0.35">
      <c r="A506" s="6" t="s">
        <v>398</v>
      </c>
      <c r="B506" s="7" t="s">
        <v>562</v>
      </c>
      <c r="C506" s="7" t="s">
        <v>3194</v>
      </c>
      <c r="D506" s="7" t="s">
        <v>280</v>
      </c>
      <c r="E506" s="7" t="s">
        <v>281</v>
      </c>
      <c r="F506" s="7" t="s">
        <v>563</v>
      </c>
      <c r="G506" s="8">
        <v>5276134</v>
      </c>
      <c r="H506" s="16" t="s">
        <v>4022</v>
      </c>
      <c r="I506" s="18">
        <v>837.05399999999997</v>
      </c>
      <c r="J506" s="19">
        <v>483.02499999999998</v>
      </c>
      <c r="K506" s="19">
        <v>359.05599999999998</v>
      </c>
      <c r="L506" s="19">
        <v>1205.5840000000001</v>
      </c>
      <c r="M506" s="19">
        <v>606.99400000000003</v>
      </c>
      <c r="N506" s="19">
        <v>1081.615</v>
      </c>
      <c r="O506" s="19">
        <v>1026.056</v>
      </c>
      <c r="P506" s="19">
        <v>417.99200000000002</v>
      </c>
      <c r="Q506" s="19"/>
      <c r="R506" s="19"/>
      <c r="S506" s="19"/>
      <c r="T506" s="19"/>
      <c r="U506" s="25">
        <f t="shared" si="36"/>
        <v>6017.3760000000002</v>
      </c>
      <c r="V506" s="18">
        <f t="shared" si="37"/>
        <v>752.17200000000003</v>
      </c>
      <c r="W506" s="39">
        <f t="shared" si="38"/>
        <v>3.5651224750733566E-4</v>
      </c>
      <c r="X506" s="35">
        <f t="shared" si="39"/>
        <v>885.67593068639258</v>
      </c>
      <c r="Y506" s="35"/>
      <c r="Z506" s="49">
        <f t="shared" si="40"/>
        <v>0</v>
      </c>
    </row>
    <row r="507" spans="1:26" x14ac:dyDescent="0.35">
      <c r="A507" s="6" t="s">
        <v>398</v>
      </c>
      <c r="B507" s="7" t="s">
        <v>562</v>
      </c>
      <c r="C507" s="7" t="s">
        <v>3194</v>
      </c>
      <c r="D507" s="7" t="s">
        <v>280</v>
      </c>
      <c r="E507" s="7" t="s">
        <v>281</v>
      </c>
      <c r="F507" s="7" t="s">
        <v>563</v>
      </c>
      <c r="G507" s="8">
        <v>5276158</v>
      </c>
      <c r="H507" s="16" t="s">
        <v>4023</v>
      </c>
      <c r="I507" s="18">
        <v>180.59800000000001</v>
      </c>
      <c r="J507" s="19">
        <v>721.48900000000003</v>
      </c>
      <c r="K507" s="19">
        <v>902.08699999999999</v>
      </c>
      <c r="L507" s="19">
        <v>1205.5840000000001</v>
      </c>
      <c r="M507" s="19">
        <v>539.654</v>
      </c>
      <c r="N507" s="19">
        <v>1205.5840000000001</v>
      </c>
      <c r="O507" s="19">
        <v>238.464</v>
      </c>
      <c r="P507" s="19">
        <v>0</v>
      </c>
      <c r="Q507" s="19"/>
      <c r="R507" s="19"/>
      <c r="S507" s="19"/>
      <c r="T507" s="19"/>
      <c r="U507" s="25">
        <f t="shared" si="36"/>
        <v>4993.46</v>
      </c>
      <c r="V507" s="18">
        <f t="shared" si="37"/>
        <v>624.1825</v>
      </c>
      <c r="W507" s="39">
        <f t="shared" si="38"/>
        <v>2.9584816495395672E-4</v>
      </c>
      <c r="X507" s="35">
        <f t="shared" si="39"/>
        <v>734.96941737482814</v>
      </c>
      <c r="Y507" s="35"/>
      <c r="Z507" s="49">
        <f t="shared" si="40"/>
        <v>0</v>
      </c>
    </row>
    <row r="508" spans="1:26" x14ac:dyDescent="0.35">
      <c r="A508" s="6" t="s">
        <v>398</v>
      </c>
      <c r="B508" s="7" t="s">
        <v>562</v>
      </c>
      <c r="C508" s="7" t="s">
        <v>3194</v>
      </c>
      <c r="D508" s="7" t="s">
        <v>280</v>
      </c>
      <c r="E508" s="7" t="s">
        <v>281</v>
      </c>
      <c r="F508" s="7" t="s">
        <v>563</v>
      </c>
      <c r="G508" s="8">
        <v>5276165</v>
      </c>
      <c r="H508" s="16" t="s">
        <v>4024</v>
      </c>
      <c r="I508" s="18">
        <v>179.52799999999999</v>
      </c>
      <c r="J508" s="19">
        <v>541.96100000000001</v>
      </c>
      <c r="K508" s="19">
        <v>667.29</v>
      </c>
      <c r="L508" s="19">
        <v>1513.818</v>
      </c>
      <c r="M508" s="19">
        <v>657.52599999999995</v>
      </c>
      <c r="N508" s="19">
        <v>1087.0319999999999</v>
      </c>
      <c r="O508" s="19">
        <v>722.55899999999997</v>
      </c>
      <c r="P508" s="19">
        <v>179.52799999999999</v>
      </c>
      <c r="Q508" s="19"/>
      <c r="R508" s="19"/>
      <c r="S508" s="19"/>
      <c r="T508" s="19"/>
      <c r="U508" s="25">
        <f t="shared" si="36"/>
        <v>5549.2420000000002</v>
      </c>
      <c r="V508" s="18">
        <f t="shared" si="37"/>
        <v>693.65525000000002</v>
      </c>
      <c r="W508" s="39">
        <f t="shared" si="38"/>
        <v>3.2877665237839585E-4</v>
      </c>
      <c r="X508" s="35">
        <f t="shared" si="39"/>
        <v>816.77297096841187</v>
      </c>
      <c r="Y508" s="35"/>
      <c r="Z508" s="49">
        <f t="shared" si="40"/>
        <v>0</v>
      </c>
    </row>
    <row r="509" spans="1:26" x14ac:dyDescent="0.35">
      <c r="A509" s="6" t="s">
        <v>398</v>
      </c>
      <c r="B509" s="7" t="s">
        <v>562</v>
      </c>
      <c r="C509" s="7" t="s">
        <v>3194</v>
      </c>
      <c r="D509" s="7" t="s">
        <v>280</v>
      </c>
      <c r="E509" s="7" t="s">
        <v>281</v>
      </c>
      <c r="F509" s="7" t="s">
        <v>563</v>
      </c>
      <c r="G509" s="8">
        <v>5276172</v>
      </c>
      <c r="H509" s="16" t="s">
        <v>4025</v>
      </c>
      <c r="I509" s="18">
        <v>0</v>
      </c>
      <c r="J509" s="19">
        <v>902.08699999999999</v>
      </c>
      <c r="K509" s="19">
        <v>179.52799999999999</v>
      </c>
      <c r="L509" s="19">
        <v>1026.056</v>
      </c>
      <c r="M509" s="19">
        <v>238.464</v>
      </c>
      <c r="N509" s="19">
        <v>721.48900000000003</v>
      </c>
      <c r="O509" s="19">
        <v>0</v>
      </c>
      <c r="P509" s="19">
        <v>419.06200000000001</v>
      </c>
      <c r="Q509" s="19"/>
      <c r="R509" s="19"/>
      <c r="S509" s="19"/>
      <c r="T509" s="19"/>
      <c r="U509" s="25">
        <f t="shared" si="36"/>
        <v>3486.6860000000001</v>
      </c>
      <c r="V509" s="18">
        <f t="shared" si="37"/>
        <v>435.83575000000002</v>
      </c>
      <c r="W509" s="39">
        <f t="shared" si="38"/>
        <v>2.0657613255551291E-4</v>
      </c>
      <c r="X509" s="35">
        <f t="shared" si="39"/>
        <v>513.19277174323418</v>
      </c>
      <c r="Y509" s="35"/>
      <c r="Z509" s="49">
        <f t="shared" si="40"/>
        <v>0</v>
      </c>
    </row>
    <row r="510" spans="1:26" x14ac:dyDescent="0.35">
      <c r="A510" s="6" t="s">
        <v>398</v>
      </c>
      <c r="B510" s="7" t="s">
        <v>562</v>
      </c>
      <c r="C510" s="7" t="s">
        <v>3194</v>
      </c>
      <c r="D510" s="7" t="s">
        <v>280</v>
      </c>
      <c r="E510" s="7" t="s">
        <v>281</v>
      </c>
      <c r="F510" s="7" t="s">
        <v>563</v>
      </c>
      <c r="G510" s="8">
        <v>5276217</v>
      </c>
      <c r="H510" s="16" t="s">
        <v>4026</v>
      </c>
      <c r="I510" s="18">
        <v>238.464</v>
      </c>
      <c r="J510" s="19">
        <v>1198.4169999999999</v>
      </c>
      <c r="K510" s="19">
        <v>837.05399999999997</v>
      </c>
      <c r="L510" s="19">
        <v>787.59199999999998</v>
      </c>
      <c r="M510" s="19">
        <v>417.99200000000002</v>
      </c>
      <c r="N510" s="19">
        <v>417.99200000000002</v>
      </c>
      <c r="O510" s="19">
        <v>1026.056</v>
      </c>
      <c r="P510" s="19">
        <v>541.96100000000001</v>
      </c>
      <c r="Q510" s="19"/>
      <c r="R510" s="19"/>
      <c r="S510" s="19"/>
      <c r="T510" s="19"/>
      <c r="U510" s="25">
        <f t="shared" si="36"/>
        <v>5465.5280000000012</v>
      </c>
      <c r="V510" s="18">
        <f t="shared" si="37"/>
        <v>683.19100000000014</v>
      </c>
      <c r="W510" s="39">
        <f t="shared" si="38"/>
        <v>3.2381683828537112E-4</v>
      </c>
      <c r="X510" s="35">
        <f t="shared" si="39"/>
        <v>804.45140840335364</v>
      </c>
      <c r="Y510" s="35"/>
      <c r="Z510" s="49">
        <f t="shared" si="40"/>
        <v>0</v>
      </c>
    </row>
    <row r="511" spans="1:26" x14ac:dyDescent="0.35">
      <c r="A511" s="6" t="s">
        <v>398</v>
      </c>
      <c r="B511" s="7" t="s">
        <v>562</v>
      </c>
      <c r="C511" s="7" t="s">
        <v>3194</v>
      </c>
      <c r="D511" s="7" t="s">
        <v>280</v>
      </c>
      <c r="E511" s="7" t="s">
        <v>281</v>
      </c>
      <c r="F511" s="7" t="s">
        <v>563</v>
      </c>
      <c r="G511" s="8">
        <v>5276224</v>
      </c>
      <c r="H511" s="16" t="s">
        <v>4027</v>
      </c>
      <c r="I511" s="18">
        <v>0</v>
      </c>
      <c r="J511" s="19">
        <v>483.02499999999998</v>
      </c>
      <c r="K511" s="19">
        <v>598.59</v>
      </c>
      <c r="L511" s="19">
        <v>1205.5840000000001</v>
      </c>
      <c r="M511" s="19">
        <v>180.59800000000001</v>
      </c>
      <c r="N511" s="19">
        <v>845.45799999999997</v>
      </c>
      <c r="O511" s="19">
        <v>598.59</v>
      </c>
      <c r="P511" s="19">
        <v>541.96100000000001</v>
      </c>
      <c r="Q511" s="19"/>
      <c r="R511" s="19"/>
      <c r="S511" s="19"/>
      <c r="T511" s="19"/>
      <c r="U511" s="25">
        <f t="shared" si="36"/>
        <v>4453.8060000000005</v>
      </c>
      <c r="V511" s="18">
        <f t="shared" si="37"/>
        <v>556.72575000000006</v>
      </c>
      <c r="W511" s="39">
        <f t="shared" si="38"/>
        <v>2.6387521521368395E-4</v>
      </c>
      <c r="X511" s="35">
        <f t="shared" si="39"/>
        <v>655.53968609351318</v>
      </c>
      <c r="Y511" s="35"/>
      <c r="Z511" s="49">
        <f t="shared" si="40"/>
        <v>0</v>
      </c>
    </row>
    <row r="512" spans="1:26" x14ac:dyDescent="0.35">
      <c r="A512" s="6" t="s">
        <v>398</v>
      </c>
      <c r="B512" s="7" t="s">
        <v>562</v>
      </c>
      <c r="C512" s="7" t="s">
        <v>3194</v>
      </c>
      <c r="D512" s="7" t="s">
        <v>280</v>
      </c>
      <c r="E512" s="7" t="s">
        <v>281</v>
      </c>
      <c r="F512" s="7" t="s">
        <v>563</v>
      </c>
      <c r="G512" s="8">
        <v>5276255</v>
      </c>
      <c r="H512" s="16" t="s">
        <v>4028</v>
      </c>
      <c r="I512" s="18">
        <v>0</v>
      </c>
      <c r="J512" s="19">
        <v>902.08699999999999</v>
      </c>
      <c r="K512" s="19">
        <v>667.29</v>
      </c>
      <c r="L512" s="19">
        <v>1872.874</v>
      </c>
      <c r="M512" s="19">
        <v>419.06200000000001</v>
      </c>
      <c r="N512" s="19">
        <v>419.06200000000001</v>
      </c>
      <c r="O512" s="19">
        <v>721.48900000000003</v>
      </c>
      <c r="P512" s="19">
        <v>721.48900000000003</v>
      </c>
      <c r="Q512" s="19"/>
      <c r="R512" s="19"/>
      <c r="S512" s="19"/>
      <c r="T512" s="19"/>
      <c r="U512" s="25">
        <f t="shared" si="36"/>
        <v>5723.3529999999992</v>
      </c>
      <c r="V512" s="18">
        <f t="shared" si="37"/>
        <v>715.41912499999989</v>
      </c>
      <c r="W512" s="39">
        <f t="shared" si="38"/>
        <v>3.3909222912243667E-4</v>
      </c>
      <c r="X512" s="35">
        <f t="shared" si="39"/>
        <v>842.39974283171864</v>
      </c>
      <c r="Y512" s="35"/>
      <c r="Z512" s="49">
        <f t="shared" si="40"/>
        <v>0</v>
      </c>
    </row>
    <row r="513" spans="1:26" x14ac:dyDescent="0.35">
      <c r="A513" s="6" t="s">
        <v>398</v>
      </c>
      <c r="B513" s="7" t="s">
        <v>562</v>
      </c>
      <c r="C513" s="7" t="s">
        <v>3194</v>
      </c>
      <c r="D513" s="7" t="s">
        <v>280</v>
      </c>
      <c r="E513" s="7" t="s">
        <v>281</v>
      </c>
      <c r="F513" s="7" t="s">
        <v>563</v>
      </c>
      <c r="G513" s="8">
        <v>5276279</v>
      </c>
      <c r="H513" s="16" t="s">
        <v>4029</v>
      </c>
      <c r="I513" s="18">
        <v>179.52799999999999</v>
      </c>
      <c r="J513" s="19">
        <v>303.49700000000001</v>
      </c>
      <c r="K513" s="19">
        <v>1086.3520000000001</v>
      </c>
      <c r="L513" s="19">
        <v>1398.2529999999999</v>
      </c>
      <c r="M513" s="19">
        <v>902.08699999999999</v>
      </c>
      <c r="N513" s="19">
        <v>662.94299999999998</v>
      </c>
      <c r="O513" s="19">
        <v>902.08699999999999</v>
      </c>
      <c r="P513" s="19">
        <v>599.66</v>
      </c>
      <c r="Q513" s="19"/>
      <c r="R513" s="19"/>
      <c r="S513" s="19"/>
      <c r="T513" s="19"/>
      <c r="U513" s="25">
        <f t="shared" si="36"/>
        <v>6034.4069999999992</v>
      </c>
      <c r="V513" s="18">
        <f t="shared" si="37"/>
        <v>754.30087499999991</v>
      </c>
      <c r="W513" s="39">
        <f t="shared" si="38"/>
        <v>3.5752128534829775E-4</v>
      </c>
      <c r="X513" s="35">
        <f t="shared" si="39"/>
        <v>888.18266232083249</v>
      </c>
      <c r="Y513" s="35"/>
      <c r="Z513" s="49">
        <f t="shared" si="40"/>
        <v>0</v>
      </c>
    </row>
    <row r="514" spans="1:26" x14ac:dyDescent="0.35">
      <c r="A514" s="6" t="s">
        <v>398</v>
      </c>
      <c r="B514" s="7" t="s">
        <v>562</v>
      </c>
      <c r="C514" s="7" t="s">
        <v>3194</v>
      </c>
      <c r="D514" s="7" t="s">
        <v>280</v>
      </c>
      <c r="E514" s="7" t="s">
        <v>281</v>
      </c>
      <c r="F514" s="7" t="s">
        <v>563</v>
      </c>
      <c r="G514" s="8">
        <v>5278149</v>
      </c>
      <c r="H514" s="16" t="s">
        <v>4030</v>
      </c>
      <c r="I514" s="18">
        <v>0</v>
      </c>
      <c r="J514" s="19">
        <v>303.49700000000001</v>
      </c>
      <c r="K514" s="19">
        <v>726.226</v>
      </c>
      <c r="L514" s="19">
        <v>1875.181</v>
      </c>
      <c r="M514" s="19">
        <v>360.12599999999998</v>
      </c>
      <c r="N514" s="19">
        <v>238.464</v>
      </c>
      <c r="O514" s="19">
        <v>541.96100000000001</v>
      </c>
      <c r="P514" s="19">
        <v>179.52799999999999</v>
      </c>
      <c r="Q514" s="19"/>
      <c r="R514" s="19"/>
      <c r="S514" s="19"/>
      <c r="T514" s="19"/>
      <c r="U514" s="25">
        <f t="shared" si="36"/>
        <v>4224.9830000000002</v>
      </c>
      <c r="V514" s="18">
        <f t="shared" si="37"/>
        <v>528.12287500000002</v>
      </c>
      <c r="W514" s="39">
        <f t="shared" si="38"/>
        <v>2.503181095896759E-4</v>
      </c>
      <c r="X514" s="35">
        <f t="shared" si="39"/>
        <v>621.86005173337799</v>
      </c>
      <c r="Y514" s="35"/>
      <c r="Z514" s="49">
        <f t="shared" si="40"/>
        <v>0</v>
      </c>
    </row>
    <row r="515" spans="1:26" x14ac:dyDescent="0.35">
      <c r="A515" s="6" t="s">
        <v>398</v>
      </c>
      <c r="B515" s="7" t="s">
        <v>562</v>
      </c>
      <c r="C515" s="7" t="s">
        <v>3194</v>
      </c>
      <c r="D515" s="7" t="s">
        <v>280</v>
      </c>
      <c r="E515" s="7" t="s">
        <v>281</v>
      </c>
      <c r="F515" s="7" t="s">
        <v>563</v>
      </c>
      <c r="G515" s="8">
        <v>5278170</v>
      </c>
      <c r="H515" s="16" t="s">
        <v>4031</v>
      </c>
      <c r="I515" s="18">
        <v>417.99200000000002</v>
      </c>
      <c r="J515" s="19">
        <v>1140.5509999999999</v>
      </c>
      <c r="K515" s="19">
        <v>487.762</v>
      </c>
      <c r="L515" s="19">
        <v>722.55899999999997</v>
      </c>
      <c r="M515" s="19">
        <v>360.12599999999998</v>
      </c>
      <c r="N515" s="19">
        <v>721.48900000000003</v>
      </c>
      <c r="O515" s="19">
        <v>419.06200000000001</v>
      </c>
      <c r="P515" s="19">
        <v>419.06200000000001</v>
      </c>
      <c r="Q515" s="19"/>
      <c r="R515" s="19"/>
      <c r="S515" s="19"/>
      <c r="T515" s="19"/>
      <c r="U515" s="25">
        <f t="shared" ref="U515:U578" si="41">SUM(I515:T515)</f>
        <v>4688.6030000000001</v>
      </c>
      <c r="V515" s="18">
        <f t="shared" ref="V515:V578" si="42">+AVERAGE(I515:P515)</f>
        <v>586.07537500000001</v>
      </c>
      <c r="W515" s="39">
        <f t="shared" ref="W515:W578" si="43">+V515/$V$3728</f>
        <v>2.7778626318176498E-4</v>
      </c>
      <c r="X515" s="35">
        <f t="shared" ref="X515:X578" si="44">+IFERROR($W515*$X$3728,0)</f>
        <v>690.09861202690536</v>
      </c>
      <c r="Y515" s="35"/>
      <c r="Z515" s="49">
        <f t="shared" ref="Z515:Z578" si="45">+IFERROR(Y515/X515,0)</f>
        <v>0</v>
      </c>
    </row>
    <row r="516" spans="1:26" x14ac:dyDescent="0.35">
      <c r="A516" s="6" t="s">
        <v>398</v>
      </c>
      <c r="B516" s="7" t="s">
        <v>562</v>
      </c>
      <c r="C516" s="7" t="s">
        <v>3194</v>
      </c>
      <c r="D516" s="7" t="s">
        <v>280</v>
      </c>
      <c r="E516" s="7" t="s">
        <v>281</v>
      </c>
      <c r="F516" s="7" t="s">
        <v>563</v>
      </c>
      <c r="G516" s="8">
        <v>5278208</v>
      </c>
      <c r="H516" s="16" t="s">
        <v>4032</v>
      </c>
      <c r="I516" s="18">
        <v>711.24400000000003</v>
      </c>
      <c r="J516" s="19">
        <v>0</v>
      </c>
      <c r="K516" s="19">
        <v>648.51800000000003</v>
      </c>
      <c r="L516" s="19">
        <v>179.52799999999999</v>
      </c>
      <c r="M516" s="19">
        <v>361.19499999999999</v>
      </c>
      <c r="N516" s="19">
        <v>657.52599999999995</v>
      </c>
      <c r="O516" s="19">
        <v>1016.582</v>
      </c>
      <c r="P516" s="19">
        <v>417.99200000000002</v>
      </c>
      <c r="Q516" s="19"/>
      <c r="R516" s="19"/>
      <c r="S516" s="19"/>
      <c r="T516" s="19"/>
      <c r="U516" s="25">
        <f t="shared" si="41"/>
        <v>3992.585</v>
      </c>
      <c r="V516" s="18">
        <f t="shared" si="42"/>
        <v>499.073125</v>
      </c>
      <c r="W516" s="39">
        <f t="shared" si="43"/>
        <v>2.365491954822294E-4</v>
      </c>
      <c r="X516" s="35">
        <f t="shared" si="44"/>
        <v>587.65422598147939</v>
      </c>
      <c r="Y516" s="35"/>
      <c r="Z516" s="49">
        <f t="shared" si="45"/>
        <v>0</v>
      </c>
    </row>
    <row r="517" spans="1:26" x14ac:dyDescent="0.35">
      <c r="A517" s="6" t="s">
        <v>398</v>
      </c>
      <c r="B517" s="7" t="s">
        <v>562</v>
      </c>
      <c r="C517" s="7" t="s">
        <v>3194</v>
      </c>
      <c r="D517" s="7" t="s">
        <v>280</v>
      </c>
      <c r="E517" s="7" t="s">
        <v>281</v>
      </c>
      <c r="F517" s="7" t="s">
        <v>563</v>
      </c>
      <c r="G517" s="8">
        <v>5278215</v>
      </c>
      <c r="H517" s="16" t="s">
        <v>4033</v>
      </c>
      <c r="I517" s="18">
        <v>0</v>
      </c>
      <c r="J517" s="19">
        <v>238.464</v>
      </c>
      <c r="K517" s="19">
        <v>352.18799999999999</v>
      </c>
      <c r="L517" s="19">
        <v>238.464</v>
      </c>
      <c r="M517" s="19">
        <v>180.59800000000001</v>
      </c>
      <c r="N517" s="19">
        <v>238.464</v>
      </c>
      <c r="O517" s="19">
        <v>419.06200000000001</v>
      </c>
      <c r="P517" s="19">
        <v>417.99200000000002</v>
      </c>
      <c r="Q517" s="19"/>
      <c r="R517" s="19"/>
      <c r="S517" s="19"/>
      <c r="T517" s="19"/>
      <c r="U517" s="25">
        <f t="shared" si="41"/>
        <v>2085.232</v>
      </c>
      <c r="V517" s="18">
        <f t="shared" si="42"/>
        <v>260.654</v>
      </c>
      <c r="W517" s="39">
        <f t="shared" si="43"/>
        <v>1.2354400770272898E-4</v>
      </c>
      <c r="X517" s="35">
        <f t="shared" si="44"/>
        <v>306.91779810619244</v>
      </c>
      <c r="Y517" s="35"/>
      <c r="Z517" s="49">
        <f t="shared" si="45"/>
        <v>0</v>
      </c>
    </row>
    <row r="518" spans="1:26" x14ac:dyDescent="0.35">
      <c r="A518" s="6" t="s">
        <v>398</v>
      </c>
      <c r="B518" s="7" t="s">
        <v>562</v>
      </c>
      <c r="C518" s="7" t="s">
        <v>3194</v>
      </c>
      <c r="D518" s="7" t="s">
        <v>280</v>
      </c>
      <c r="E518" s="7" t="s">
        <v>281</v>
      </c>
      <c r="F518" s="7" t="s">
        <v>563</v>
      </c>
      <c r="G518" s="8">
        <v>5278222</v>
      </c>
      <c r="H518" s="16" t="s">
        <v>4034</v>
      </c>
      <c r="I518" s="18">
        <v>179.52799999999999</v>
      </c>
      <c r="J518" s="19">
        <v>484.09500000000003</v>
      </c>
      <c r="K518" s="19">
        <v>487.762</v>
      </c>
      <c r="L518" s="19">
        <v>1512.748</v>
      </c>
      <c r="M518" s="19">
        <v>0</v>
      </c>
      <c r="N518" s="19">
        <v>722.55899999999997</v>
      </c>
      <c r="O518" s="19">
        <v>0</v>
      </c>
      <c r="P518" s="19">
        <v>0</v>
      </c>
      <c r="Q518" s="19"/>
      <c r="R518" s="19"/>
      <c r="S518" s="19"/>
      <c r="T518" s="19"/>
      <c r="U518" s="25">
        <f t="shared" si="41"/>
        <v>3386.692</v>
      </c>
      <c r="V518" s="18">
        <f t="shared" si="42"/>
        <v>423.3365</v>
      </c>
      <c r="W518" s="39">
        <f t="shared" si="43"/>
        <v>2.0065177521483011E-4</v>
      </c>
      <c r="X518" s="35">
        <f t="shared" si="44"/>
        <v>498.47501453260696</v>
      </c>
      <c r="Y518" s="35"/>
      <c r="Z518" s="49">
        <f t="shared" si="45"/>
        <v>0</v>
      </c>
    </row>
    <row r="519" spans="1:26" x14ac:dyDescent="0.35">
      <c r="A519" s="6" t="s">
        <v>398</v>
      </c>
      <c r="B519" s="7" t="s">
        <v>562</v>
      </c>
      <c r="C519" s="7" t="s">
        <v>3194</v>
      </c>
      <c r="D519" s="7" t="s">
        <v>280</v>
      </c>
      <c r="E519" s="7" t="s">
        <v>281</v>
      </c>
      <c r="F519" s="7" t="s">
        <v>563</v>
      </c>
      <c r="G519" s="8">
        <v>5278620</v>
      </c>
      <c r="H519" s="16" t="s">
        <v>4035</v>
      </c>
      <c r="I519" s="18">
        <v>352.18799999999999</v>
      </c>
      <c r="J519" s="19">
        <v>0</v>
      </c>
      <c r="K519" s="19">
        <v>1122.367</v>
      </c>
      <c r="L519" s="19">
        <v>522.70799999999997</v>
      </c>
      <c r="M519" s="19">
        <v>589.58199999999999</v>
      </c>
      <c r="N519" s="19">
        <v>180.59800000000001</v>
      </c>
      <c r="O519" s="19">
        <v>837.05399999999997</v>
      </c>
      <c r="P519" s="19">
        <v>657.52599999999995</v>
      </c>
      <c r="Q519" s="19"/>
      <c r="R519" s="19"/>
      <c r="S519" s="19"/>
      <c r="T519" s="19"/>
      <c r="U519" s="25">
        <f t="shared" si="41"/>
        <v>4262.0230000000001</v>
      </c>
      <c r="V519" s="18">
        <f t="shared" si="42"/>
        <v>532.75287500000002</v>
      </c>
      <c r="W519" s="39">
        <f t="shared" si="43"/>
        <v>2.5251262321948257E-4</v>
      </c>
      <c r="X519" s="35">
        <f t="shared" si="44"/>
        <v>627.31183611125698</v>
      </c>
      <c r="Y519" s="35"/>
      <c r="Z519" s="49">
        <f t="shared" si="45"/>
        <v>0</v>
      </c>
    </row>
    <row r="520" spans="1:26" x14ac:dyDescent="0.35">
      <c r="A520" s="6" t="s">
        <v>398</v>
      </c>
      <c r="B520" s="7" t="s">
        <v>562</v>
      </c>
      <c r="C520" s="7" t="s">
        <v>3194</v>
      </c>
      <c r="D520" s="7" t="s">
        <v>280</v>
      </c>
      <c r="E520" s="7" t="s">
        <v>281</v>
      </c>
      <c r="F520" s="7" t="s">
        <v>563</v>
      </c>
      <c r="G520" s="8">
        <v>5278800</v>
      </c>
      <c r="H520" s="16" t="s">
        <v>4036</v>
      </c>
      <c r="I520" s="18">
        <v>0</v>
      </c>
      <c r="J520" s="19">
        <v>238.464</v>
      </c>
      <c r="K520" s="19">
        <v>770.18</v>
      </c>
      <c r="L520" s="19">
        <v>179.52799999999999</v>
      </c>
      <c r="M520" s="19">
        <v>770.18</v>
      </c>
      <c r="N520" s="19">
        <v>119.232</v>
      </c>
      <c r="O520" s="19">
        <v>837.05399999999997</v>
      </c>
      <c r="P520" s="19">
        <v>179.52799999999999</v>
      </c>
      <c r="Q520" s="19"/>
      <c r="R520" s="19"/>
      <c r="S520" s="19"/>
      <c r="T520" s="19"/>
      <c r="U520" s="25">
        <f t="shared" si="41"/>
        <v>3094.1659999999997</v>
      </c>
      <c r="V520" s="18">
        <f t="shared" si="42"/>
        <v>386.77074999999996</v>
      </c>
      <c r="W520" s="39">
        <f t="shared" si="43"/>
        <v>1.8332044978089829E-4</v>
      </c>
      <c r="X520" s="35">
        <f t="shared" si="44"/>
        <v>455.41916472365904</v>
      </c>
      <c r="Y520" s="35"/>
      <c r="Z520" s="49">
        <f t="shared" si="45"/>
        <v>0</v>
      </c>
    </row>
    <row r="521" spans="1:26" x14ac:dyDescent="0.35">
      <c r="A521" s="6" t="s">
        <v>398</v>
      </c>
      <c r="B521" s="7" t="s">
        <v>562</v>
      </c>
      <c r="C521" s="7" t="s">
        <v>3194</v>
      </c>
      <c r="D521" s="7" t="s">
        <v>280</v>
      </c>
      <c r="E521" s="7" t="s">
        <v>281</v>
      </c>
      <c r="F521" s="7" t="s">
        <v>563</v>
      </c>
      <c r="G521" s="8">
        <v>5279221</v>
      </c>
      <c r="H521" s="16" t="s">
        <v>4037</v>
      </c>
      <c r="I521" s="18">
        <v>180.59800000000001</v>
      </c>
      <c r="J521" s="19">
        <v>541.96100000000001</v>
      </c>
      <c r="K521" s="19">
        <v>487.762</v>
      </c>
      <c r="L521" s="19">
        <v>1094.7560000000001</v>
      </c>
      <c r="M521" s="19">
        <v>598.59</v>
      </c>
      <c r="N521" s="19">
        <v>238.464</v>
      </c>
      <c r="O521" s="19">
        <v>180.59800000000001</v>
      </c>
      <c r="P521" s="19">
        <v>902.08699999999999</v>
      </c>
      <c r="Q521" s="19"/>
      <c r="R521" s="19"/>
      <c r="S521" s="19"/>
      <c r="T521" s="19"/>
      <c r="U521" s="25">
        <f t="shared" si="41"/>
        <v>4224.8160000000007</v>
      </c>
      <c r="V521" s="18">
        <f t="shared" si="42"/>
        <v>528.10200000000009</v>
      </c>
      <c r="W521" s="39">
        <f t="shared" si="43"/>
        <v>2.5030821531926077E-4</v>
      </c>
      <c r="X521" s="35">
        <f t="shared" si="44"/>
        <v>621.83547160402861</v>
      </c>
      <c r="Y521" s="35"/>
      <c r="Z521" s="49">
        <f t="shared" si="45"/>
        <v>0</v>
      </c>
    </row>
    <row r="522" spans="1:26" x14ac:dyDescent="0.35">
      <c r="A522" s="6" t="s">
        <v>398</v>
      </c>
      <c r="B522" s="7" t="s">
        <v>562</v>
      </c>
      <c r="C522" s="7" t="s">
        <v>3194</v>
      </c>
      <c r="D522" s="7" t="s">
        <v>280</v>
      </c>
      <c r="E522" s="7" t="s">
        <v>281</v>
      </c>
      <c r="F522" s="7" t="s">
        <v>563</v>
      </c>
      <c r="G522" s="8">
        <v>5279238</v>
      </c>
      <c r="H522" s="16" t="s">
        <v>4038</v>
      </c>
      <c r="I522" s="18">
        <v>0</v>
      </c>
      <c r="J522" s="19">
        <v>171.59</v>
      </c>
      <c r="K522" s="19">
        <v>0</v>
      </c>
      <c r="L522" s="19">
        <v>0</v>
      </c>
      <c r="M522" s="19">
        <v>352.18799999999999</v>
      </c>
      <c r="N522" s="19">
        <v>0</v>
      </c>
      <c r="O522" s="19">
        <v>598.59</v>
      </c>
      <c r="P522" s="19">
        <v>417.99200000000002</v>
      </c>
      <c r="Q522" s="19"/>
      <c r="R522" s="19"/>
      <c r="S522" s="19"/>
      <c r="T522" s="19"/>
      <c r="U522" s="25">
        <f t="shared" si="41"/>
        <v>1540.36</v>
      </c>
      <c r="V522" s="18">
        <f t="shared" si="42"/>
        <v>192.54499999999999</v>
      </c>
      <c r="W522" s="39">
        <f t="shared" si="43"/>
        <v>9.1261906447328444E-5</v>
      </c>
      <c r="X522" s="35">
        <f t="shared" si="44"/>
        <v>226.72004817250766</v>
      </c>
      <c r="Y522" s="35"/>
      <c r="Z522" s="49">
        <f t="shared" si="45"/>
        <v>0</v>
      </c>
    </row>
    <row r="523" spans="1:26" x14ac:dyDescent="0.35">
      <c r="A523" s="6" t="s">
        <v>398</v>
      </c>
      <c r="B523" s="7" t="s">
        <v>562</v>
      </c>
      <c r="C523" s="7" t="s">
        <v>3194</v>
      </c>
      <c r="D523" s="7" t="s">
        <v>280</v>
      </c>
      <c r="E523" s="7" t="s">
        <v>281</v>
      </c>
      <c r="F523" s="7" t="s">
        <v>563</v>
      </c>
      <c r="G523" s="8">
        <v>5279245</v>
      </c>
      <c r="H523" s="16" t="s">
        <v>4039</v>
      </c>
      <c r="I523" s="18">
        <v>180.59800000000001</v>
      </c>
      <c r="J523" s="19">
        <v>0</v>
      </c>
      <c r="K523" s="19">
        <v>410.05399999999997</v>
      </c>
      <c r="L523" s="19">
        <v>0</v>
      </c>
      <c r="M523" s="19">
        <v>0</v>
      </c>
      <c r="N523" s="19">
        <v>180.59800000000001</v>
      </c>
      <c r="O523" s="19">
        <v>360.12599999999998</v>
      </c>
      <c r="P523" s="19">
        <v>657.52599999999995</v>
      </c>
      <c r="Q523" s="19"/>
      <c r="R523" s="19"/>
      <c r="S523" s="19"/>
      <c r="T523" s="19"/>
      <c r="U523" s="25">
        <f t="shared" si="41"/>
        <v>1788.902</v>
      </c>
      <c r="V523" s="18">
        <f t="shared" si="42"/>
        <v>223.61275000000001</v>
      </c>
      <c r="W523" s="39">
        <f t="shared" si="43"/>
        <v>1.0598730619299305E-4</v>
      </c>
      <c r="X523" s="35">
        <f t="shared" si="44"/>
        <v>263.30205121912758</v>
      </c>
      <c r="Y523" s="35"/>
      <c r="Z523" s="49">
        <f t="shared" si="45"/>
        <v>0</v>
      </c>
    </row>
    <row r="524" spans="1:26" x14ac:dyDescent="0.35">
      <c r="A524" s="6" t="s">
        <v>398</v>
      </c>
      <c r="B524" s="7" t="s">
        <v>562</v>
      </c>
      <c r="C524" s="7" t="s">
        <v>3194</v>
      </c>
      <c r="D524" s="7" t="s">
        <v>280</v>
      </c>
      <c r="E524" s="7" t="s">
        <v>281</v>
      </c>
      <c r="F524" s="7" t="s">
        <v>563</v>
      </c>
      <c r="G524" s="8">
        <v>5279252</v>
      </c>
      <c r="H524" s="16" t="s">
        <v>4040</v>
      </c>
      <c r="I524" s="18">
        <v>171.59</v>
      </c>
      <c r="J524" s="19">
        <v>238.464</v>
      </c>
      <c r="K524" s="19">
        <v>238.464</v>
      </c>
      <c r="L524" s="19">
        <v>180.59800000000001</v>
      </c>
      <c r="M524" s="19">
        <v>589.58199999999999</v>
      </c>
      <c r="N524" s="19">
        <v>0</v>
      </c>
      <c r="O524" s="19">
        <v>770.18</v>
      </c>
      <c r="P524" s="19">
        <v>417.99200000000002</v>
      </c>
      <c r="Q524" s="19"/>
      <c r="R524" s="19"/>
      <c r="S524" s="19"/>
      <c r="T524" s="19"/>
      <c r="U524" s="25">
        <f t="shared" si="41"/>
        <v>2606.87</v>
      </c>
      <c r="V524" s="18">
        <f t="shared" si="42"/>
        <v>325.85874999999999</v>
      </c>
      <c r="W524" s="39">
        <f t="shared" si="43"/>
        <v>1.5444956118072862E-4</v>
      </c>
      <c r="X524" s="35">
        <f t="shared" si="44"/>
        <v>383.69581914582636</v>
      </c>
      <c r="Y524" s="35"/>
      <c r="Z524" s="49">
        <f t="shared" si="45"/>
        <v>0</v>
      </c>
    </row>
    <row r="525" spans="1:26" x14ac:dyDescent="0.35">
      <c r="A525" s="6" t="s">
        <v>398</v>
      </c>
      <c r="B525" s="7" t="s">
        <v>562</v>
      </c>
      <c r="C525" s="7" t="s">
        <v>3194</v>
      </c>
      <c r="D525" s="7" t="s">
        <v>280</v>
      </c>
      <c r="E525" s="7" t="s">
        <v>281</v>
      </c>
      <c r="F525" s="7" t="s">
        <v>563</v>
      </c>
      <c r="G525" s="8">
        <v>5290006</v>
      </c>
      <c r="H525" s="16" t="s">
        <v>4041</v>
      </c>
      <c r="I525" s="18">
        <v>483.02499999999998</v>
      </c>
      <c r="J525" s="19">
        <v>0</v>
      </c>
      <c r="K525" s="19">
        <v>791.25900000000001</v>
      </c>
      <c r="L525" s="19">
        <v>1094.7560000000001</v>
      </c>
      <c r="M525" s="19">
        <v>179.52799999999999</v>
      </c>
      <c r="N525" s="19">
        <v>726.226</v>
      </c>
      <c r="O525" s="19">
        <v>541.96100000000001</v>
      </c>
      <c r="P525" s="19">
        <v>419.06200000000001</v>
      </c>
      <c r="Q525" s="19"/>
      <c r="R525" s="19"/>
      <c r="S525" s="19"/>
      <c r="T525" s="19"/>
      <c r="U525" s="25">
        <f t="shared" si="41"/>
        <v>4235.817</v>
      </c>
      <c r="V525" s="18">
        <f t="shared" si="42"/>
        <v>529.477125</v>
      </c>
      <c r="W525" s="39">
        <f t="shared" si="43"/>
        <v>2.509599929769687E-4</v>
      </c>
      <c r="X525" s="35">
        <f t="shared" si="44"/>
        <v>623.45466922662695</v>
      </c>
      <c r="Y525" s="35"/>
      <c r="Z525" s="49">
        <f t="shared" si="45"/>
        <v>0</v>
      </c>
    </row>
    <row r="526" spans="1:26" x14ac:dyDescent="0.35">
      <c r="A526" s="6" t="s">
        <v>398</v>
      </c>
      <c r="B526" s="7" t="s">
        <v>562</v>
      </c>
      <c r="C526" s="7" t="s">
        <v>3194</v>
      </c>
      <c r="D526" s="7" t="s">
        <v>280</v>
      </c>
      <c r="E526" s="7" t="s">
        <v>281</v>
      </c>
      <c r="F526" s="7" t="s">
        <v>563</v>
      </c>
      <c r="G526" s="8">
        <v>5290774</v>
      </c>
      <c r="H526" s="16" t="s">
        <v>4042</v>
      </c>
      <c r="I526" s="18">
        <v>0</v>
      </c>
      <c r="J526" s="19">
        <v>265.56</v>
      </c>
      <c r="K526" s="19">
        <v>487.762</v>
      </c>
      <c r="L526" s="19">
        <v>1692.2760000000001</v>
      </c>
      <c r="M526" s="19">
        <v>419.06200000000001</v>
      </c>
      <c r="N526" s="19">
        <v>0</v>
      </c>
      <c r="O526" s="19">
        <v>419.06200000000001</v>
      </c>
      <c r="P526" s="19">
        <v>662.553</v>
      </c>
      <c r="Q526" s="19"/>
      <c r="R526" s="19"/>
      <c r="S526" s="19"/>
      <c r="T526" s="19"/>
      <c r="U526" s="25">
        <f t="shared" si="41"/>
        <v>3946.2749999999996</v>
      </c>
      <c r="V526" s="18">
        <f t="shared" si="42"/>
        <v>493.28437499999995</v>
      </c>
      <c r="W526" s="39">
        <f t="shared" si="43"/>
        <v>2.3380546097368865E-4</v>
      </c>
      <c r="X526" s="35">
        <f t="shared" si="44"/>
        <v>580.83802364509768</v>
      </c>
      <c r="Y526" s="35"/>
      <c r="Z526" s="49">
        <f t="shared" si="45"/>
        <v>0</v>
      </c>
    </row>
    <row r="527" spans="1:26" x14ac:dyDescent="0.35">
      <c r="A527" s="6" t="s">
        <v>398</v>
      </c>
      <c r="B527" s="7" t="s">
        <v>562</v>
      </c>
      <c r="C527" s="7" t="s">
        <v>3194</v>
      </c>
      <c r="D527" s="7" t="s">
        <v>280</v>
      </c>
      <c r="E527" s="7" t="s">
        <v>281</v>
      </c>
      <c r="F527" s="7" t="s">
        <v>563</v>
      </c>
      <c r="G527" s="8">
        <v>5290895</v>
      </c>
      <c r="H527" s="16" t="s">
        <v>4043</v>
      </c>
      <c r="I527" s="18">
        <v>0</v>
      </c>
      <c r="J527" s="19">
        <v>303.49700000000001</v>
      </c>
      <c r="K527" s="19">
        <v>726.226</v>
      </c>
      <c r="L527" s="19">
        <v>1274.2840000000001</v>
      </c>
      <c r="M527" s="19">
        <v>419.06200000000001</v>
      </c>
      <c r="N527" s="19">
        <v>482.34500000000003</v>
      </c>
      <c r="O527" s="19">
        <v>721.48900000000003</v>
      </c>
      <c r="P527" s="19">
        <v>599.66</v>
      </c>
      <c r="Q527" s="19"/>
      <c r="R527" s="19"/>
      <c r="S527" s="19"/>
      <c r="T527" s="19"/>
      <c r="U527" s="25">
        <f t="shared" si="41"/>
        <v>4526.5630000000001</v>
      </c>
      <c r="V527" s="18">
        <f t="shared" si="42"/>
        <v>565.82037500000001</v>
      </c>
      <c r="W527" s="39">
        <f t="shared" si="43"/>
        <v>2.6818585852264305E-4</v>
      </c>
      <c r="X527" s="35">
        <f t="shared" si="44"/>
        <v>666.24852723771778</v>
      </c>
      <c r="Y527" s="35"/>
      <c r="Z527" s="49">
        <f t="shared" si="45"/>
        <v>0</v>
      </c>
    </row>
    <row r="528" spans="1:26" x14ac:dyDescent="0.35">
      <c r="A528" s="6" t="s">
        <v>398</v>
      </c>
      <c r="B528" s="7" t="s">
        <v>562</v>
      </c>
      <c r="C528" s="7" t="s">
        <v>3194</v>
      </c>
      <c r="D528" s="7" t="s">
        <v>280</v>
      </c>
      <c r="E528" s="7" t="s">
        <v>281</v>
      </c>
      <c r="F528" s="7" t="s">
        <v>563</v>
      </c>
      <c r="G528" s="8">
        <v>5291593</v>
      </c>
      <c r="H528" s="16" t="s">
        <v>4044</v>
      </c>
      <c r="I528" s="18">
        <v>0</v>
      </c>
      <c r="J528" s="19">
        <v>722.55899999999997</v>
      </c>
      <c r="K528" s="19">
        <v>721.48900000000003</v>
      </c>
      <c r="L528" s="19">
        <v>967.12</v>
      </c>
      <c r="M528" s="19">
        <v>0</v>
      </c>
      <c r="N528" s="19">
        <v>419.06200000000001</v>
      </c>
      <c r="O528" s="19">
        <v>417.99200000000002</v>
      </c>
      <c r="P528" s="19">
        <v>721.48900000000003</v>
      </c>
      <c r="Q528" s="19"/>
      <c r="R528" s="19"/>
      <c r="S528" s="19"/>
      <c r="T528" s="19"/>
      <c r="U528" s="25">
        <f t="shared" si="41"/>
        <v>3969.7110000000002</v>
      </c>
      <c r="V528" s="18">
        <f t="shared" si="42"/>
        <v>496.21387500000003</v>
      </c>
      <c r="W528" s="39">
        <f t="shared" si="43"/>
        <v>2.3519397667099296E-4</v>
      </c>
      <c r="X528" s="35">
        <f t="shared" si="44"/>
        <v>584.28748419261331</v>
      </c>
      <c r="Y528" s="35"/>
      <c r="Z528" s="49">
        <f t="shared" si="45"/>
        <v>0</v>
      </c>
    </row>
    <row r="529" spans="1:26" x14ac:dyDescent="0.35">
      <c r="A529" s="6" t="s">
        <v>398</v>
      </c>
      <c r="B529" s="7" t="s">
        <v>562</v>
      </c>
      <c r="C529" s="7" t="s">
        <v>3194</v>
      </c>
      <c r="D529" s="7" t="s">
        <v>280</v>
      </c>
      <c r="E529" s="7" t="s">
        <v>281</v>
      </c>
      <c r="F529" s="7" t="s">
        <v>563</v>
      </c>
      <c r="G529" s="8">
        <v>5291621</v>
      </c>
      <c r="H529" s="16" t="s">
        <v>4045</v>
      </c>
      <c r="I529" s="18">
        <v>179.52799999999999</v>
      </c>
      <c r="J529" s="19">
        <v>303.49700000000001</v>
      </c>
      <c r="K529" s="19">
        <v>970.78700000000003</v>
      </c>
      <c r="L529" s="19">
        <v>1094.7560000000001</v>
      </c>
      <c r="M529" s="19">
        <v>179.52799999999999</v>
      </c>
      <c r="N529" s="19">
        <v>0</v>
      </c>
      <c r="O529" s="19">
        <v>541.96100000000001</v>
      </c>
      <c r="P529" s="19">
        <v>540.72400000000005</v>
      </c>
      <c r="Q529" s="19"/>
      <c r="R529" s="19"/>
      <c r="S529" s="19"/>
      <c r="T529" s="19"/>
      <c r="U529" s="25">
        <f t="shared" si="41"/>
        <v>3810.7809999999999</v>
      </c>
      <c r="V529" s="18">
        <f t="shared" si="42"/>
        <v>476.34762499999999</v>
      </c>
      <c r="W529" s="39">
        <f t="shared" si="43"/>
        <v>2.2577783058068035E-4</v>
      </c>
      <c r="X529" s="35">
        <f t="shared" si="44"/>
        <v>560.89514911765889</v>
      </c>
      <c r="Y529" s="35"/>
      <c r="Z529" s="49">
        <f t="shared" si="45"/>
        <v>0</v>
      </c>
    </row>
    <row r="530" spans="1:26" x14ac:dyDescent="0.35">
      <c r="A530" s="6" t="s">
        <v>398</v>
      </c>
      <c r="B530" s="7" t="s">
        <v>562</v>
      </c>
      <c r="C530" s="7" t="s">
        <v>3194</v>
      </c>
      <c r="D530" s="7" t="s">
        <v>280</v>
      </c>
      <c r="E530" s="7" t="s">
        <v>281</v>
      </c>
      <c r="F530" s="7" t="s">
        <v>563</v>
      </c>
      <c r="G530" s="8">
        <v>5291669</v>
      </c>
      <c r="H530" s="16" t="s">
        <v>4046</v>
      </c>
      <c r="I530" s="18">
        <v>179.52799999999999</v>
      </c>
      <c r="J530" s="19">
        <v>780.42499999999995</v>
      </c>
      <c r="K530" s="19">
        <v>487.762</v>
      </c>
      <c r="L530" s="19">
        <v>1094.7560000000001</v>
      </c>
      <c r="M530" s="19">
        <v>238.464</v>
      </c>
      <c r="N530" s="19">
        <v>179.52799999999999</v>
      </c>
      <c r="O530" s="19">
        <v>657.52599999999995</v>
      </c>
      <c r="P530" s="19">
        <v>360.12599999999998</v>
      </c>
      <c r="Q530" s="19"/>
      <c r="R530" s="19"/>
      <c r="S530" s="19"/>
      <c r="T530" s="19"/>
      <c r="U530" s="25">
        <f t="shared" si="41"/>
        <v>3978.1149999999998</v>
      </c>
      <c r="V530" s="18">
        <f t="shared" si="42"/>
        <v>497.26437499999997</v>
      </c>
      <c r="W530" s="39">
        <f t="shared" si="43"/>
        <v>2.3569188953667585E-4</v>
      </c>
      <c r="X530" s="35">
        <f t="shared" si="44"/>
        <v>585.52443872586628</v>
      </c>
      <c r="Y530" s="35"/>
      <c r="Z530" s="49">
        <f t="shared" si="45"/>
        <v>0</v>
      </c>
    </row>
    <row r="531" spans="1:26" x14ac:dyDescent="0.35">
      <c r="A531" s="6" t="s">
        <v>398</v>
      </c>
      <c r="B531" s="7" t="s">
        <v>562</v>
      </c>
      <c r="C531" s="7" t="s">
        <v>3194</v>
      </c>
      <c r="D531" s="7" t="s">
        <v>280</v>
      </c>
      <c r="E531" s="7" t="s">
        <v>281</v>
      </c>
      <c r="F531" s="7" t="s">
        <v>563</v>
      </c>
      <c r="G531" s="8">
        <v>5292291</v>
      </c>
      <c r="H531" s="16" t="s">
        <v>4047</v>
      </c>
      <c r="I531" s="18">
        <v>179.52799999999999</v>
      </c>
      <c r="J531" s="19">
        <v>410.05399999999997</v>
      </c>
      <c r="K531" s="19">
        <v>238.464</v>
      </c>
      <c r="L531" s="19">
        <v>476.928</v>
      </c>
      <c r="M531" s="19">
        <v>352.18799999999999</v>
      </c>
      <c r="N531" s="19">
        <v>419.06200000000001</v>
      </c>
      <c r="O531" s="19">
        <v>598.59</v>
      </c>
      <c r="P531" s="19">
        <v>1075.518</v>
      </c>
      <c r="Q531" s="19"/>
      <c r="R531" s="19"/>
      <c r="S531" s="19"/>
      <c r="T531" s="19"/>
      <c r="U531" s="25">
        <f t="shared" si="41"/>
        <v>3750.3320000000003</v>
      </c>
      <c r="V531" s="18">
        <f t="shared" si="42"/>
        <v>468.79150000000004</v>
      </c>
      <c r="W531" s="39">
        <f t="shared" si="43"/>
        <v>2.2219640092603174E-4</v>
      </c>
      <c r="X531" s="35">
        <f t="shared" si="44"/>
        <v>551.99787822515327</v>
      </c>
      <c r="Y531" s="35"/>
      <c r="Z531" s="49">
        <f t="shared" si="45"/>
        <v>0</v>
      </c>
    </row>
    <row r="532" spans="1:26" x14ac:dyDescent="0.35">
      <c r="A532" s="6" t="s">
        <v>398</v>
      </c>
      <c r="B532" s="7" t="s">
        <v>562</v>
      </c>
      <c r="C532" s="7" t="s">
        <v>3194</v>
      </c>
      <c r="D532" s="7" t="s">
        <v>280</v>
      </c>
      <c r="E532" s="7" t="s">
        <v>281</v>
      </c>
      <c r="F532" s="7" t="s">
        <v>563</v>
      </c>
      <c r="G532" s="8">
        <v>5292398</v>
      </c>
      <c r="H532" s="16" t="s">
        <v>4048</v>
      </c>
      <c r="I532" s="18">
        <v>171.59</v>
      </c>
      <c r="J532" s="19">
        <v>656.45600000000002</v>
      </c>
      <c r="K532" s="19">
        <v>0</v>
      </c>
      <c r="L532" s="19">
        <v>238.464</v>
      </c>
      <c r="M532" s="19">
        <v>829.11599999999999</v>
      </c>
      <c r="N532" s="19">
        <v>0</v>
      </c>
      <c r="O532" s="19">
        <v>360.12599999999998</v>
      </c>
      <c r="P532" s="19">
        <v>238.464</v>
      </c>
      <c r="Q532" s="19"/>
      <c r="R532" s="19"/>
      <c r="S532" s="19"/>
      <c r="T532" s="19"/>
      <c r="U532" s="25">
        <f t="shared" si="41"/>
        <v>2494.2159999999999</v>
      </c>
      <c r="V532" s="18">
        <f t="shared" si="42"/>
        <v>311.77699999999999</v>
      </c>
      <c r="W532" s="39">
        <f t="shared" si="43"/>
        <v>1.4777513519659676E-4</v>
      </c>
      <c r="X532" s="35">
        <f t="shared" si="44"/>
        <v>367.1146820695418</v>
      </c>
      <c r="Y532" s="35"/>
      <c r="Z532" s="49">
        <f t="shared" si="45"/>
        <v>0</v>
      </c>
    </row>
    <row r="533" spans="1:26" x14ac:dyDescent="0.35">
      <c r="A533" s="6" t="s">
        <v>398</v>
      </c>
      <c r="B533" s="7" t="s">
        <v>562</v>
      </c>
      <c r="C533" s="7" t="s">
        <v>3194</v>
      </c>
      <c r="D533" s="7" t="s">
        <v>280</v>
      </c>
      <c r="E533" s="7" t="s">
        <v>281</v>
      </c>
      <c r="F533" s="7" t="s">
        <v>563</v>
      </c>
      <c r="G533" s="8">
        <v>5292402</v>
      </c>
      <c r="H533" s="16" t="s">
        <v>4049</v>
      </c>
      <c r="I533" s="18">
        <v>0</v>
      </c>
      <c r="J533" s="19">
        <v>769.11</v>
      </c>
      <c r="K533" s="19">
        <v>238.464</v>
      </c>
      <c r="L533" s="19">
        <v>0</v>
      </c>
      <c r="M533" s="19">
        <v>0</v>
      </c>
      <c r="N533" s="19">
        <v>419.06200000000001</v>
      </c>
      <c r="O533" s="19">
        <v>657.52599999999995</v>
      </c>
      <c r="P533" s="19">
        <v>179.52799999999999</v>
      </c>
      <c r="Q533" s="19"/>
      <c r="R533" s="19"/>
      <c r="S533" s="19"/>
      <c r="T533" s="19"/>
      <c r="U533" s="25">
        <f t="shared" si="41"/>
        <v>2263.6899999999996</v>
      </c>
      <c r="V533" s="18">
        <f t="shared" si="42"/>
        <v>282.96124999999995</v>
      </c>
      <c r="W533" s="39">
        <f t="shared" si="43"/>
        <v>1.3411713171320529E-4</v>
      </c>
      <c r="X533" s="35">
        <f t="shared" si="44"/>
        <v>333.18438926460294</v>
      </c>
      <c r="Y533" s="35"/>
      <c r="Z533" s="49">
        <f t="shared" si="45"/>
        <v>0</v>
      </c>
    </row>
    <row r="534" spans="1:26" x14ac:dyDescent="0.35">
      <c r="A534" s="6" t="s">
        <v>398</v>
      </c>
      <c r="B534" s="7" t="s">
        <v>562</v>
      </c>
      <c r="C534" s="7" t="s">
        <v>3194</v>
      </c>
      <c r="D534" s="7" t="s">
        <v>280</v>
      </c>
      <c r="E534" s="7" t="s">
        <v>281</v>
      </c>
      <c r="F534" s="7" t="s">
        <v>563</v>
      </c>
      <c r="G534" s="8">
        <v>5292969</v>
      </c>
      <c r="H534" s="16" t="s">
        <v>4050</v>
      </c>
      <c r="I534" s="18">
        <v>361.19499999999999</v>
      </c>
      <c r="J534" s="19">
        <v>581.64400000000001</v>
      </c>
      <c r="K534" s="19">
        <v>417.99200000000002</v>
      </c>
      <c r="L534" s="19">
        <v>0</v>
      </c>
      <c r="M534" s="19">
        <v>417.99200000000002</v>
      </c>
      <c r="N534" s="19">
        <v>180.59800000000001</v>
      </c>
      <c r="O534" s="19">
        <v>417.99200000000002</v>
      </c>
      <c r="P534" s="19">
        <v>0</v>
      </c>
      <c r="Q534" s="19"/>
      <c r="R534" s="19"/>
      <c r="S534" s="19"/>
      <c r="T534" s="19"/>
      <c r="U534" s="25">
        <f t="shared" si="41"/>
        <v>2377.413</v>
      </c>
      <c r="V534" s="18">
        <f t="shared" si="42"/>
        <v>297.176625</v>
      </c>
      <c r="W534" s="39">
        <f t="shared" si="43"/>
        <v>1.4085489287741989E-4</v>
      </c>
      <c r="X534" s="35">
        <f t="shared" si="44"/>
        <v>349.92286860600512</v>
      </c>
      <c r="Y534" s="35"/>
      <c r="Z534" s="49">
        <f t="shared" si="45"/>
        <v>0</v>
      </c>
    </row>
    <row r="535" spans="1:26" x14ac:dyDescent="0.35">
      <c r="A535" s="6" t="s">
        <v>398</v>
      </c>
      <c r="B535" s="7" t="s">
        <v>562</v>
      </c>
      <c r="C535" s="7" t="s">
        <v>3194</v>
      </c>
      <c r="D535" s="7" t="s">
        <v>280</v>
      </c>
      <c r="E535" s="7" t="s">
        <v>281</v>
      </c>
      <c r="F535" s="7" t="s">
        <v>563</v>
      </c>
      <c r="G535" s="8">
        <v>5294206</v>
      </c>
      <c r="H535" s="16" t="s">
        <v>4051</v>
      </c>
      <c r="I535" s="18">
        <v>663.62300000000005</v>
      </c>
      <c r="J535" s="19">
        <v>0</v>
      </c>
      <c r="K535" s="19">
        <v>905.75400000000002</v>
      </c>
      <c r="L535" s="19">
        <v>1094.7560000000001</v>
      </c>
      <c r="M535" s="19">
        <v>0</v>
      </c>
      <c r="N535" s="19">
        <v>0</v>
      </c>
      <c r="O535" s="19">
        <v>360.12599999999998</v>
      </c>
      <c r="P535" s="19">
        <v>238.464</v>
      </c>
      <c r="Q535" s="19"/>
      <c r="R535" s="19"/>
      <c r="S535" s="19"/>
      <c r="T535" s="19"/>
      <c r="U535" s="25">
        <f t="shared" si="41"/>
        <v>3262.723</v>
      </c>
      <c r="V535" s="18">
        <f t="shared" si="42"/>
        <v>407.84037499999999</v>
      </c>
      <c r="W535" s="39">
        <f t="shared" si="43"/>
        <v>1.9330696797472462E-4</v>
      </c>
      <c r="X535" s="35">
        <f t="shared" si="44"/>
        <v>480.22846330309068</v>
      </c>
      <c r="Y535" s="35"/>
      <c r="Z535" s="49">
        <f t="shared" si="45"/>
        <v>0</v>
      </c>
    </row>
    <row r="536" spans="1:26" x14ac:dyDescent="0.35">
      <c r="A536" s="6" t="s">
        <v>398</v>
      </c>
      <c r="B536" s="7" t="s">
        <v>562</v>
      </c>
      <c r="C536" s="7" t="s">
        <v>3194</v>
      </c>
      <c r="D536" s="7" t="s">
        <v>280</v>
      </c>
      <c r="E536" s="7" t="s">
        <v>281</v>
      </c>
      <c r="F536" s="7" t="s">
        <v>563</v>
      </c>
      <c r="G536" s="8">
        <v>5294358</v>
      </c>
      <c r="H536" s="16" t="s">
        <v>4052</v>
      </c>
      <c r="I536" s="18">
        <v>844.221</v>
      </c>
      <c r="J536" s="19">
        <v>0</v>
      </c>
      <c r="K536" s="19">
        <v>1077.3440000000001</v>
      </c>
      <c r="L536" s="19">
        <v>2045.5329999999999</v>
      </c>
      <c r="M536" s="19">
        <v>351.11799999999999</v>
      </c>
      <c r="N536" s="19">
        <v>417.99200000000002</v>
      </c>
      <c r="O536" s="19">
        <v>1557.0920000000001</v>
      </c>
      <c r="P536" s="19">
        <v>238.464</v>
      </c>
      <c r="Q536" s="19"/>
      <c r="R536" s="19"/>
      <c r="S536" s="19"/>
      <c r="T536" s="19"/>
      <c r="U536" s="25">
        <f t="shared" si="41"/>
        <v>6531.764000000001</v>
      </c>
      <c r="V536" s="18">
        <f t="shared" si="42"/>
        <v>816.47050000000013</v>
      </c>
      <c r="W536" s="39">
        <f t="shared" si="43"/>
        <v>3.8698825930563502E-4</v>
      </c>
      <c r="X536" s="35">
        <f t="shared" si="44"/>
        <v>961.38685030217073</v>
      </c>
      <c r="Y536" s="35"/>
      <c r="Z536" s="49">
        <f t="shared" si="45"/>
        <v>0</v>
      </c>
    </row>
    <row r="537" spans="1:26" x14ac:dyDescent="0.35">
      <c r="A537" s="6" t="s">
        <v>398</v>
      </c>
      <c r="B537" s="7" t="s">
        <v>562</v>
      </c>
      <c r="C537" s="7" t="s">
        <v>3194</v>
      </c>
      <c r="D537" s="7" t="s">
        <v>280</v>
      </c>
      <c r="E537" s="7" t="s">
        <v>281</v>
      </c>
      <c r="F537" s="7" t="s">
        <v>563</v>
      </c>
      <c r="G537" s="8">
        <v>5294365</v>
      </c>
      <c r="H537" s="16" t="s">
        <v>4053</v>
      </c>
      <c r="I537" s="18">
        <v>484.09500000000003</v>
      </c>
      <c r="J537" s="19">
        <v>351.11799999999999</v>
      </c>
      <c r="K537" s="19">
        <v>726.226</v>
      </c>
      <c r="L537" s="19">
        <v>1094.7560000000001</v>
      </c>
      <c r="M537" s="19">
        <v>179.52799999999999</v>
      </c>
      <c r="N537" s="19">
        <v>829.11599999999999</v>
      </c>
      <c r="O537" s="19">
        <v>0</v>
      </c>
      <c r="P537" s="19">
        <v>179.52799999999999</v>
      </c>
      <c r="Q537" s="19"/>
      <c r="R537" s="19"/>
      <c r="S537" s="19"/>
      <c r="T537" s="19"/>
      <c r="U537" s="25">
        <f t="shared" si="41"/>
        <v>3844.3669999999993</v>
      </c>
      <c r="V537" s="18">
        <f t="shared" si="42"/>
        <v>480.54587499999991</v>
      </c>
      <c r="W537" s="39">
        <f t="shared" si="43"/>
        <v>2.2776770462956496E-4</v>
      </c>
      <c r="X537" s="35">
        <f t="shared" si="44"/>
        <v>565.83855165857244</v>
      </c>
      <c r="Y537" s="35"/>
      <c r="Z537" s="49">
        <f t="shared" si="45"/>
        <v>0</v>
      </c>
    </row>
    <row r="538" spans="1:26" x14ac:dyDescent="0.35">
      <c r="A538" s="6" t="s">
        <v>398</v>
      </c>
      <c r="B538" s="7" t="s">
        <v>562</v>
      </c>
      <c r="C538" s="7" t="s">
        <v>3194</v>
      </c>
      <c r="D538" s="7" t="s">
        <v>280</v>
      </c>
      <c r="E538" s="7" t="s">
        <v>281</v>
      </c>
      <c r="F538" s="7" t="s">
        <v>563</v>
      </c>
      <c r="G538" s="8">
        <v>5294628</v>
      </c>
      <c r="H538" s="16" t="s">
        <v>4054</v>
      </c>
      <c r="I538" s="18">
        <v>0</v>
      </c>
      <c r="J538" s="19">
        <v>419.06200000000001</v>
      </c>
      <c r="K538" s="19">
        <v>0</v>
      </c>
      <c r="L538" s="19">
        <v>0</v>
      </c>
      <c r="M538" s="19">
        <v>590.65200000000004</v>
      </c>
      <c r="N538" s="19">
        <v>476.928</v>
      </c>
      <c r="O538" s="19">
        <v>180.59800000000001</v>
      </c>
      <c r="P538" s="19">
        <v>0</v>
      </c>
      <c r="Q538" s="19"/>
      <c r="R538" s="19"/>
      <c r="S538" s="19"/>
      <c r="T538" s="19"/>
      <c r="U538" s="25">
        <f t="shared" si="41"/>
        <v>1667.24</v>
      </c>
      <c r="V538" s="18">
        <f t="shared" si="42"/>
        <v>208.405</v>
      </c>
      <c r="W538" s="39">
        <f t="shared" si="43"/>
        <v>9.8779182077724613E-5</v>
      </c>
      <c r="X538" s="35">
        <f t="shared" si="44"/>
        <v>245.39505902200244</v>
      </c>
      <c r="Y538" s="35"/>
      <c r="Z538" s="49">
        <f t="shared" si="45"/>
        <v>0</v>
      </c>
    </row>
    <row r="539" spans="1:26" x14ac:dyDescent="0.35">
      <c r="A539" s="6" t="s">
        <v>398</v>
      </c>
      <c r="B539" s="7" t="s">
        <v>562</v>
      </c>
      <c r="C539" s="7" t="s">
        <v>3194</v>
      </c>
      <c r="D539" s="7" t="s">
        <v>280</v>
      </c>
      <c r="E539" s="7" t="s">
        <v>281</v>
      </c>
      <c r="F539" s="7" t="s">
        <v>563</v>
      </c>
      <c r="G539" s="8">
        <v>5294666</v>
      </c>
      <c r="H539" s="16" t="s">
        <v>4055</v>
      </c>
      <c r="I539" s="18">
        <v>303.49700000000001</v>
      </c>
      <c r="J539" s="19">
        <v>179.52799999999999</v>
      </c>
      <c r="K539" s="19">
        <v>487.762</v>
      </c>
      <c r="L539" s="19">
        <v>1083.922</v>
      </c>
      <c r="M539" s="19">
        <v>419.06200000000001</v>
      </c>
      <c r="N539" s="19">
        <v>907.50400000000002</v>
      </c>
      <c r="O539" s="19">
        <v>0</v>
      </c>
      <c r="P539" s="19">
        <v>598.59</v>
      </c>
      <c r="Q539" s="19"/>
      <c r="R539" s="19"/>
      <c r="S539" s="19"/>
      <c r="T539" s="19"/>
      <c r="U539" s="25">
        <f t="shared" si="41"/>
        <v>3979.8649999999998</v>
      </c>
      <c r="V539" s="18">
        <f t="shared" si="42"/>
        <v>497.48312499999997</v>
      </c>
      <c r="W539" s="39">
        <f t="shared" si="43"/>
        <v>2.3579557201108627E-4</v>
      </c>
      <c r="X539" s="35">
        <f t="shared" si="44"/>
        <v>585.78201493162464</v>
      </c>
      <c r="Y539" s="35"/>
      <c r="Z539" s="49">
        <f t="shared" si="45"/>
        <v>0</v>
      </c>
    </row>
    <row r="540" spans="1:26" x14ac:dyDescent="0.35">
      <c r="A540" s="6" t="s">
        <v>398</v>
      </c>
      <c r="B540" s="7" t="s">
        <v>562</v>
      </c>
      <c r="C540" s="7" t="s">
        <v>3194</v>
      </c>
      <c r="D540" s="7" t="s">
        <v>280</v>
      </c>
      <c r="E540" s="7" t="s">
        <v>281</v>
      </c>
      <c r="F540" s="7" t="s">
        <v>563</v>
      </c>
      <c r="G540" s="8">
        <v>5294701</v>
      </c>
      <c r="H540" s="16" t="s">
        <v>4056</v>
      </c>
      <c r="I540" s="18">
        <v>303.49700000000001</v>
      </c>
      <c r="J540" s="19">
        <v>238.464</v>
      </c>
      <c r="K540" s="19">
        <v>975.524</v>
      </c>
      <c r="L540" s="19">
        <v>958.11199999999997</v>
      </c>
      <c r="M540" s="19">
        <v>599.66</v>
      </c>
      <c r="N540" s="19">
        <v>238.464</v>
      </c>
      <c r="O540" s="19">
        <v>180.59800000000001</v>
      </c>
      <c r="P540" s="19">
        <v>1263.45</v>
      </c>
      <c r="Q540" s="19"/>
      <c r="R540" s="19"/>
      <c r="S540" s="19"/>
      <c r="T540" s="19"/>
      <c r="U540" s="25">
        <f t="shared" si="41"/>
        <v>4757.7690000000002</v>
      </c>
      <c r="V540" s="18">
        <f t="shared" si="42"/>
        <v>594.72112500000003</v>
      </c>
      <c r="W540" s="39">
        <f t="shared" si="43"/>
        <v>2.8188415005323398E-4</v>
      </c>
      <c r="X540" s="35">
        <f t="shared" si="44"/>
        <v>700.27890679689415</v>
      </c>
      <c r="Y540" s="35"/>
      <c r="Z540" s="49">
        <f t="shared" si="45"/>
        <v>0</v>
      </c>
    </row>
    <row r="541" spans="1:26" x14ac:dyDescent="0.35">
      <c r="A541" s="6" t="s">
        <v>398</v>
      </c>
      <c r="B541" s="7" t="s">
        <v>562</v>
      </c>
      <c r="C541" s="7" t="s">
        <v>3194</v>
      </c>
      <c r="D541" s="7" t="s">
        <v>280</v>
      </c>
      <c r="E541" s="7" t="s">
        <v>281</v>
      </c>
      <c r="F541" s="7" t="s">
        <v>563</v>
      </c>
      <c r="G541" s="8">
        <v>5295001</v>
      </c>
      <c r="H541" s="16" t="s">
        <v>4057</v>
      </c>
      <c r="I541" s="18">
        <v>0</v>
      </c>
      <c r="J541" s="19">
        <v>541.96100000000001</v>
      </c>
      <c r="K541" s="19">
        <v>839.95</v>
      </c>
      <c r="L541" s="19">
        <v>1274.2840000000001</v>
      </c>
      <c r="M541" s="19">
        <v>180.59800000000001</v>
      </c>
      <c r="N541" s="19">
        <v>0</v>
      </c>
      <c r="O541" s="19">
        <v>598.59</v>
      </c>
      <c r="P541" s="19">
        <v>0</v>
      </c>
      <c r="Q541" s="19"/>
      <c r="R541" s="19"/>
      <c r="S541" s="19"/>
      <c r="T541" s="19"/>
      <c r="U541" s="25">
        <f t="shared" si="41"/>
        <v>3435.3830000000003</v>
      </c>
      <c r="V541" s="18">
        <f t="shared" si="42"/>
        <v>429.42287500000003</v>
      </c>
      <c r="W541" s="39">
        <f t="shared" si="43"/>
        <v>2.0353657713569724E-4</v>
      </c>
      <c r="X541" s="35">
        <f t="shared" si="44"/>
        <v>505.64166769522319</v>
      </c>
      <c r="Y541" s="35"/>
      <c r="Z541" s="49">
        <f t="shared" si="45"/>
        <v>0</v>
      </c>
    </row>
    <row r="542" spans="1:26" x14ac:dyDescent="0.35">
      <c r="A542" s="6" t="s">
        <v>398</v>
      </c>
      <c r="B542" s="7" t="s">
        <v>562</v>
      </c>
      <c r="C542" s="7" t="s">
        <v>3194</v>
      </c>
      <c r="D542" s="7" t="s">
        <v>280</v>
      </c>
      <c r="E542" s="7" t="s">
        <v>281</v>
      </c>
      <c r="F542" s="7" t="s">
        <v>563</v>
      </c>
      <c r="G542" s="8">
        <v>5295447</v>
      </c>
      <c r="H542" s="16" t="s">
        <v>4058</v>
      </c>
      <c r="I542" s="18">
        <v>303.49700000000001</v>
      </c>
      <c r="J542" s="19">
        <v>0</v>
      </c>
      <c r="K542" s="19">
        <v>838.88</v>
      </c>
      <c r="L542" s="19">
        <v>1333.22</v>
      </c>
      <c r="M542" s="19">
        <v>598.59</v>
      </c>
      <c r="N542" s="19">
        <v>483.02499999999998</v>
      </c>
      <c r="O542" s="19">
        <v>238.464</v>
      </c>
      <c r="P542" s="19">
        <v>484.09500000000003</v>
      </c>
      <c r="Q542" s="19"/>
      <c r="R542" s="19"/>
      <c r="S542" s="19"/>
      <c r="T542" s="19"/>
      <c r="U542" s="25">
        <f t="shared" si="41"/>
        <v>4279.7709999999997</v>
      </c>
      <c r="V542" s="18">
        <f t="shared" si="42"/>
        <v>534.97137499999997</v>
      </c>
      <c r="W542" s="39">
        <f t="shared" si="43"/>
        <v>2.5356414125138885E-4</v>
      </c>
      <c r="X542" s="35">
        <f t="shared" si="44"/>
        <v>629.92410039685615</v>
      </c>
      <c r="Y542" s="35"/>
      <c r="Z542" s="49">
        <f t="shared" si="45"/>
        <v>0</v>
      </c>
    </row>
    <row r="543" spans="1:26" x14ac:dyDescent="0.35">
      <c r="A543" s="6" t="s">
        <v>398</v>
      </c>
      <c r="B543" s="7" t="s">
        <v>562</v>
      </c>
      <c r="C543" s="7" t="s">
        <v>3194</v>
      </c>
      <c r="D543" s="7" t="s">
        <v>280</v>
      </c>
      <c r="E543" s="7" t="s">
        <v>281</v>
      </c>
      <c r="F543" s="7" t="s">
        <v>563</v>
      </c>
      <c r="G543" s="8">
        <v>5295454</v>
      </c>
      <c r="H543" s="16" t="s">
        <v>4059</v>
      </c>
      <c r="I543" s="18">
        <v>303.49700000000001</v>
      </c>
      <c r="J543" s="19">
        <v>589.58199999999999</v>
      </c>
      <c r="K543" s="19">
        <v>1019.478</v>
      </c>
      <c r="L543" s="19">
        <v>1513.818</v>
      </c>
      <c r="M543" s="19">
        <v>1064.6690000000001</v>
      </c>
      <c r="N543" s="19">
        <v>180.59800000000001</v>
      </c>
      <c r="O543" s="19">
        <v>1073.6769999999999</v>
      </c>
      <c r="P543" s="19">
        <v>606.99400000000003</v>
      </c>
      <c r="Q543" s="19"/>
      <c r="R543" s="19"/>
      <c r="S543" s="19"/>
      <c r="T543" s="19"/>
      <c r="U543" s="25">
        <f t="shared" si="41"/>
        <v>6352.3129999999992</v>
      </c>
      <c r="V543" s="18">
        <f t="shared" si="42"/>
        <v>794.0391249999999</v>
      </c>
      <c r="W543" s="39">
        <f t="shared" si="43"/>
        <v>3.7635630289682172E-4</v>
      </c>
      <c r="X543" s="35">
        <f t="shared" si="44"/>
        <v>934.97410304529251</v>
      </c>
      <c r="Y543" s="35"/>
      <c r="Z543" s="49">
        <f t="shared" si="45"/>
        <v>0</v>
      </c>
    </row>
    <row r="544" spans="1:26" x14ac:dyDescent="0.35">
      <c r="A544" s="6" t="s">
        <v>398</v>
      </c>
      <c r="B544" s="7" t="s">
        <v>562</v>
      </c>
      <c r="C544" s="7" t="s">
        <v>3194</v>
      </c>
      <c r="D544" s="7" t="s">
        <v>280</v>
      </c>
      <c r="E544" s="7" t="s">
        <v>281</v>
      </c>
      <c r="F544" s="7" t="s">
        <v>563</v>
      </c>
      <c r="G544" s="8">
        <v>5295672</v>
      </c>
      <c r="H544" s="16" t="s">
        <v>4060</v>
      </c>
      <c r="I544" s="18">
        <v>352.18799999999999</v>
      </c>
      <c r="J544" s="19">
        <v>483.02499999999998</v>
      </c>
      <c r="K544" s="19">
        <v>487.762</v>
      </c>
      <c r="L544" s="19">
        <v>1512.748</v>
      </c>
      <c r="M544" s="19">
        <v>179.52799999999999</v>
      </c>
      <c r="N544" s="19">
        <v>419.06200000000001</v>
      </c>
      <c r="O544" s="19">
        <v>722.55899999999997</v>
      </c>
      <c r="P544" s="19">
        <v>598.59</v>
      </c>
      <c r="Q544" s="19"/>
      <c r="R544" s="19"/>
      <c r="S544" s="19"/>
      <c r="T544" s="19"/>
      <c r="U544" s="25">
        <f t="shared" si="41"/>
        <v>4755.4619999999995</v>
      </c>
      <c r="V544" s="18">
        <f t="shared" si="42"/>
        <v>594.43274999999994</v>
      </c>
      <c r="W544" s="39">
        <f t="shared" si="43"/>
        <v>2.8174746692839688E-4</v>
      </c>
      <c r="X544" s="35">
        <f t="shared" si="44"/>
        <v>699.93934776450283</v>
      </c>
      <c r="Y544" s="35"/>
      <c r="Z544" s="49">
        <f t="shared" si="45"/>
        <v>0</v>
      </c>
    </row>
    <row r="545" spans="1:26" x14ac:dyDescent="0.35">
      <c r="A545" s="6" t="s">
        <v>398</v>
      </c>
      <c r="B545" s="7" t="s">
        <v>562</v>
      </c>
      <c r="C545" s="7" t="s">
        <v>3194</v>
      </c>
      <c r="D545" s="7" t="s">
        <v>280</v>
      </c>
      <c r="E545" s="7" t="s">
        <v>281</v>
      </c>
      <c r="F545" s="7" t="s">
        <v>563</v>
      </c>
      <c r="G545" s="8">
        <v>5295689</v>
      </c>
      <c r="H545" s="16" t="s">
        <v>4061</v>
      </c>
      <c r="I545" s="18">
        <v>171.59</v>
      </c>
      <c r="J545" s="19">
        <v>1436.8810000000001</v>
      </c>
      <c r="K545" s="19">
        <v>3059.0970000000002</v>
      </c>
      <c r="L545" s="19">
        <v>1266.346</v>
      </c>
      <c r="M545" s="19">
        <v>417.99200000000002</v>
      </c>
      <c r="N545" s="19">
        <v>180.59800000000001</v>
      </c>
      <c r="O545" s="19">
        <v>0</v>
      </c>
      <c r="P545" s="19">
        <v>1140.5509999999999</v>
      </c>
      <c r="Q545" s="19"/>
      <c r="R545" s="19"/>
      <c r="S545" s="19"/>
      <c r="T545" s="19"/>
      <c r="U545" s="25">
        <f t="shared" si="41"/>
        <v>7673.0550000000003</v>
      </c>
      <c r="V545" s="18">
        <f t="shared" si="42"/>
        <v>959.13187500000004</v>
      </c>
      <c r="W545" s="39">
        <f t="shared" si="43"/>
        <v>4.5460647353554094E-4</v>
      </c>
      <c r="X545" s="35">
        <f t="shared" si="44"/>
        <v>1129.369367699954</v>
      </c>
      <c r="Y545" s="35"/>
      <c r="Z545" s="49">
        <f t="shared" si="45"/>
        <v>0</v>
      </c>
    </row>
    <row r="546" spans="1:26" x14ac:dyDescent="0.35">
      <c r="A546" s="6" t="s">
        <v>398</v>
      </c>
      <c r="B546" s="7" t="s">
        <v>562</v>
      </c>
      <c r="C546" s="7" t="s">
        <v>3194</v>
      </c>
      <c r="D546" s="7" t="s">
        <v>280</v>
      </c>
      <c r="E546" s="7" t="s">
        <v>281</v>
      </c>
      <c r="F546" s="7" t="s">
        <v>563</v>
      </c>
      <c r="G546" s="8">
        <v>5297573</v>
      </c>
      <c r="H546" s="16" t="s">
        <v>4062</v>
      </c>
      <c r="I546" s="18">
        <v>179.52799999999999</v>
      </c>
      <c r="J546" s="19">
        <v>722.55899999999997</v>
      </c>
      <c r="K546" s="19">
        <v>487.762</v>
      </c>
      <c r="L546" s="19">
        <v>1634.41</v>
      </c>
      <c r="M546" s="19">
        <v>238.464</v>
      </c>
      <c r="N546" s="19">
        <v>722.55899999999997</v>
      </c>
      <c r="O546" s="19">
        <v>238.464</v>
      </c>
      <c r="P546" s="19">
        <v>361.19600000000003</v>
      </c>
      <c r="Q546" s="19"/>
      <c r="R546" s="19"/>
      <c r="S546" s="19"/>
      <c r="T546" s="19"/>
      <c r="U546" s="25">
        <f t="shared" si="41"/>
        <v>4584.942</v>
      </c>
      <c r="V546" s="18">
        <f t="shared" si="42"/>
        <v>573.11775</v>
      </c>
      <c r="W546" s="39">
        <f t="shared" si="43"/>
        <v>2.7164464662184621E-4</v>
      </c>
      <c r="X546" s="35">
        <f t="shared" si="44"/>
        <v>674.84112227541209</v>
      </c>
      <c r="Y546" s="35"/>
      <c r="Z546" s="49">
        <f t="shared" si="45"/>
        <v>0</v>
      </c>
    </row>
    <row r="547" spans="1:26" x14ac:dyDescent="0.35">
      <c r="A547" s="6" t="s">
        <v>398</v>
      </c>
      <c r="B547" s="7" t="s">
        <v>562</v>
      </c>
      <c r="C547" s="7" t="s">
        <v>3194</v>
      </c>
      <c r="D547" s="7" t="s">
        <v>280</v>
      </c>
      <c r="E547" s="7" t="s">
        <v>281</v>
      </c>
      <c r="F547" s="7" t="s">
        <v>563</v>
      </c>
      <c r="G547" s="8">
        <v>5297898</v>
      </c>
      <c r="H547" s="16" t="s">
        <v>4063</v>
      </c>
      <c r="I547" s="18">
        <v>0</v>
      </c>
      <c r="J547" s="19">
        <v>180.59800000000001</v>
      </c>
      <c r="K547" s="19">
        <v>171.59</v>
      </c>
      <c r="L547" s="19">
        <v>0</v>
      </c>
      <c r="M547" s="19">
        <v>0</v>
      </c>
      <c r="N547" s="19">
        <v>0</v>
      </c>
      <c r="O547" s="19">
        <v>419.06200000000001</v>
      </c>
      <c r="P547" s="19">
        <v>179.52799999999999</v>
      </c>
      <c r="Q547" s="19"/>
      <c r="R547" s="19"/>
      <c r="S547" s="19"/>
      <c r="T547" s="19"/>
      <c r="U547" s="25">
        <f t="shared" si="41"/>
        <v>950.77800000000002</v>
      </c>
      <c r="V547" s="18">
        <f t="shared" si="42"/>
        <v>118.84725</v>
      </c>
      <c r="W547" s="39">
        <f t="shared" si="43"/>
        <v>5.6330866088562451E-5</v>
      </c>
      <c r="X547" s="35">
        <f t="shared" si="44"/>
        <v>139.94159414770607</v>
      </c>
      <c r="Y547" s="35"/>
      <c r="Z547" s="49">
        <f t="shared" si="45"/>
        <v>0</v>
      </c>
    </row>
    <row r="548" spans="1:26" x14ac:dyDescent="0.35">
      <c r="A548" s="6" t="s">
        <v>398</v>
      </c>
      <c r="B548" s="7" t="s">
        <v>562</v>
      </c>
      <c r="C548" s="7" t="s">
        <v>3194</v>
      </c>
      <c r="D548" s="7" t="s">
        <v>280</v>
      </c>
      <c r="E548" s="7" t="s">
        <v>281</v>
      </c>
      <c r="F548" s="7" t="s">
        <v>563</v>
      </c>
      <c r="G548" s="8">
        <v>5298046</v>
      </c>
      <c r="H548" s="16" t="s">
        <v>4064</v>
      </c>
      <c r="I548" s="18">
        <v>892.91099999999994</v>
      </c>
      <c r="J548" s="19">
        <v>715.39200000000005</v>
      </c>
      <c r="K548" s="19">
        <v>171.59</v>
      </c>
      <c r="L548" s="19">
        <v>0</v>
      </c>
      <c r="M548" s="19">
        <v>476.928</v>
      </c>
      <c r="N548" s="19">
        <v>360.12599999999998</v>
      </c>
      <c r="O548" s="19">
        <v>531.71600000000001</v>
      </c>
      <c r="P548" s="19">
        <v>179.52799999999999</v>
      </c>
      <c r="Q548" s="19"/>
      <c r="R548" s="19"/>
      <c r="S548" s="19"/>
      <c r="T548" s="19"/>
      <c r="U548" s="25">
        <f t="shared" si="41"/>
        <v>3328.1909999999998</v>
      </c>
      <c r="V548" s="18">
        <f t="shared" si="42"/>
        <v>416.02387499999998</v>
      </c>
      <c r="W548" s="39">
        <f t="shared" si="43"/>
        <v>1.9718575896598232E-4</v>
      </c>
      <c r="X548" s="35">
        <f t="shared" si="44"/>
        <v>489.86446275371117</v>
      </c>
      <c r="Y548" s="35"/>
      <c r="Z548" s="49">
        <f t="shared" si="45"/>
        <v>0</v>
      </c>
    </row>
    <row r="549" spans="1:26" x14ac:dyDescent="0.35">
      <c r="A549" s="6" t="s">
        <v>398</v>
      </c>
      <c r="B549" s="7" t="s">
        <v>562</v>
      </c>
      <c r="C549" s="7" t="s">
        <v>3194</v>
      </c>
      <c r="D549" s="7" t="s">
        <v>280</v>
      </c>
      <c r="E549" s="7" t="s">
        <v>281</v>
      </c>
      <c r="F549" s="7" t="s">
        <v>563</v>
      </c>
      <c r="G549" s="8">
        <v>5298271</v>
      </c>
      <c r="H549" s="16" t="s">
        <v>4065</v>
      </c>
      <c r="I549" s="18">
        <v>361.19499999999999</v>
      </c>
      <c r="J549" s="19">
        <v>0</v>
      </c>
      <c r="K549" s="19">
        <v>417.99200000000002</v>
      </c>
      <c r="L549" s="19">
        <v>0</v>
      </c>
      <c r="M549" s="19">
        <v>171.59</v>
      </c>
      <c r="N549" s="19">
        <v>1017.652</v>
      </c>
      <c r="O549" s="19">
        <v>360.12599999999998</v>
      </c>
      <c r="P549" s="19">
        <v>417.99200000000002</v>
      </c>
      <c r="Q549" s="19"/>
      <c r="R549" s="19"/>
      <c r="S549" s="19"/>
      <c r="T549" s="19"/>
      <c r="U549" s="25">
        <f t="shared" si="41"/>
        <v>2746.5470000000005</v>
      </c>
      <c r="V549" s="18">
        <f t="shared" si="42"/>
        <v>343.31837500000006</v>
      </c>
      <c r="W549" s="39">
        <f t="shared" si="43"/>
        <v>1.6272502231114199E-4</v>
      </c>
      <c r="X549" s="35">
        <f t="shared" si="44"/>
        <v>404.25437439822934</v>
      </c>
      <c r="Y549" s="35"/>
      <c r="Z549" s="49">
        <f t="shared" si="45"/>
        <v>0</v>
      </c>
    </row>
    <row r="550" spans="1:26" x14ac:dyDescent="0.35">
      <c r="A550" s="6" t="s">
        <v>398</v>
      </c>
      <c r="B550" s="7" t="s">
        <v>562</v>
      </c>
      <c r="C550" s="7" t="s">
        <v>3194</v>
      </c>
      <c r="D550" s="7" t="s">
        <v>280</v>
      </c>
      <c r="E550" s="7" t="s">
        <v>281</v>
      </c>
      <c r="F550" s="7" t="s">
        <v>563</v>
      </c>
      <c r="G550" s="8">
        <v>5298565</v>
      </c>
      <c r="H550" s="16" t="s">
        <v>4066</v>
      </c>
      <c r="I550" s="18">
        <v>360.12599999999998</v>
      </c>
      <c r="J550" s="19">
        <v>590.65200000000004</v>
      </c>
      <c r="K550" s="19">
        <v>417.99200000000002</v>
      </c>
      <c r="L550" s="19">
        <v>0</v>
      </c>
      <c r="M550" s="19">
        <v>770.18</v>
      </c>
      <c r="N550" s="19">
        <v>590.65200000000004</v>
      </c>
      <c r="O550" s="19">
        <v>778.11800000000005</v>
      </c>
      <c r="P550" s="19">
        <v>238.464</v>
      </c>
      <c r="Q550" s="19"/>
      <c r="R550" s="19"/>
      <c r="S550" s="19"/>
      <c r="T550" s="19"/>
      <c r="U550" s="25">
        <f t="shared" si="41"/>
        <v>3746.1839999999997</v>
      </c>
      <c r="V550" s="18">
        <f t="shared" si="42"/>
        <v>468.27299999999997</v>
      </c>
      <c r="W550" s="39">
        <f t="shared" si="43"/>
        <v>2.219506438381149E-4</v>
      </c>
      <c r="X550" s="35">
        <f t="shared" si="44"/>
        <v>551.3873490243044</v>
      </c>
      <c r="Y550" s="35"/>
      <c r="Z550" s="49">
        <f t="shared" si="45"/>
        <v>0</v>
      </c>
    </row>
    <row r="551" spans="1:26" x14ac:dyDescent="0.35">
      <c r="A551" s="6" t="s">
        <v>398</v>
      </c>
      <c r="B551" s="7" t="s">
        <v>562</v>
      </c>
      <c r="C551" s="7" t="s">
        <v>3194</v>
      </c>
      <c r="D551" s="7" t="s">
        <v>280</v>
      </c>
      <c r="E551" s="7" t="s">
        <v>281</v>
      </c>
      <c r="F551" s="7" t="s">
        <v>563</v>
      </c>
      <c r="G551" s="8">
        <v>5298624</v>
      </c>
      <c r="H551" s="16" t="s">
        <v>4067</v>
      </c>
      <c r="I551" s="18">
        <v>351.11799999999999</v>
      </c>
      <c r="J551" s="19">
        <v>180.59800000000001</v>
      </c>
      <c r="K551" s="19">
        <v>238.464</v>
      </c>
      <c r="L551" s="19">
        <v>238.464</v>
      </c>
      <c r="M551" s="19">
        <v>590.65200000000004</v>
      </c>
      <c r="N551" s="19">
        <v>238.464</v>
      </c>
      <c r="O551" s="19">
        <v>837.05399999999997</v>
      </c>
      <c r="P551" s="19">
        <v>417.99200000000002</v>
      </c>
      <c r="Q551" s="19"/>
      <c r="R551" s="19"/>
      <c r="S551" s="19"/>
      <c r="T551" s="19"/>
      <c r="U551" s="25">
        <f t="shared" si="41"/>
        <v>3092.806</v>
      </c>
      <c r="V551" s="18">
        <f t="shared" si="42"/>
        <v>386.60075000000001</v>
      </c>
      <c r="W551" s="39">
        <f t="shared" si="43"/>
        <v>1.8323987368649934E-4</v>
      </c>
      <c r="X551" s="35">
        <f t="shared" si="44"/>
        <v>455.21899121518396</v>
      </c>
      <c r="Y551" s="35"/>
      <c r="Z551" s="49">
        <f t="shared" si="45"/>
        <v>0</v>
      </c>
    </row>
    <row r="552" spans="1:26" x14ac:dyDescent="0.35">
      <c r="A552" s="6" t="s">
        <v>398</v>
      </c>
      <c r="B552" s="7" t="s">
        <v>562</v>
      </c>
      <c r="C552" s="7" t="s">
        <v>3194</v>
      </c>
      <c r="D552" s="7" t="s">
        <v>280</v>
      </c>
      <c r="E552" s="7" t="s">
        <v>281</v>
      </c>
      <c r="F552" s="7" t="s">
        <v>563</v>
      </c>
      <c r="G552" s="8">
        <v>5299045</v>
      </c>
      <c r="H552" s="16" t="s">
        <v>4068</v>
      </c>
      <c r="I552" s="18">
        <v>360.12599999999998</v>
      </c>
      <c r="J552" s="19">
        <v>419.06200000000001</v>
      </c>
      <c r="K552" s="19">
        <v>531.71600000000001</v>
      </c>
      <c r="L552" s="19">
        <v>179.52799999999999</v>
      </c>
      <c r="M552" s="19">
        <v>589.58199999999999</v>
      </c>
      <c r="N552" s="19">
        <v>419.06200000000001</v>
      </c>
      <c r="O552" s="19">
        <v>589.58199999999999</v>
      </c>
      <c r="P552" s="19">
        <v>1017.652</v>
      </c>
      <c r="Q552" s="19"/>
      <c r="R552" s="19"/>
      <c r="S552" s="19"/>
      <c r="T552" s="19"/>
      <c r="U552" s="25">
        <f t="shared" si="41"/>
        <v>4106.3099999999995</v>
      </c>
      <c r="V552" s="18">
        <f t="shared" si="42"/>
        <v>513.28874999999994</v>
      </c>
      <c r="W552" s="39">
        <f t="shared" si="43"/>
        <v>2.432870751407004E-4</v>
      </c>
      <c r="X552" s="35">
        <f t="shared" si="44"/>
        <v>604.39299969568799</v>
      </c>
      <c r="Y552" s="35"/>
      <c r="Z552" s="49">
        <f t="shared" si="45"/>
        <v>0</v>
      </c>
    </row>
    <row r="553" spans="1:26" x14ac:dyDescent="0.35">
      <c r="A553" s="6" t="s">
        <v>398</v>
      </c>
      <c r="B553" s="7" t="s">
        <v>562</v>
      </c>
      <c r="C553" s="7" t="s">
        <v>3194</v>
      </c>
      <c r="D553" s="7" t="s">
        <v>280</v>
      </c>
      <c r="E553" s="7" t="s">
        <v>281</v>
      </c>
      <c r="F553" s="7" t="s">
        <v>563</v>
      </c>
      <c r="G553" s="8">
        <v>5300071</v>
      </c>
      <c r="H553" s="16" t="s">
        <v>4069</v>
      </c>
      <c r="I553" s="18">
        <v>0</v>
      </c>
      <c r="J553" s="19">
        <v>303.49700000000001</v>
      </c>
      <c r="K553" s="19">
        <v>726.226</v>
      </c>
      <c r="L553" s="19">
        <v>722.55899999999997</v>
      </c>
      <c r="M553" s="19">
        <v>360.12599999999998</v>
      </c>
      <c r="N553" s="19">
        <v>786.52200000000005</v>
      </c>
      <c r="O553" s="19">
        <v>419.06200000000001</v>
      </c>
      <c r="P553" s="19">
        <v>598.59</v>
      </c>
      <c r="Q553" s="19"/>
      <c r="R553" s="19"/>
      <c r="S553" s="19"/>
      <c r="T553" s="19"/>
      <c r="U553" s="25">
        <f t="shared" si="41"/>
        <v>3916.5819999999999</v>
      </c>
      <c r="V553" s="18">
        <f t="shared" si="42"/>
        <v>489.57274999999998</v>
      </c>
      <c r="W553" s="39">
        <f t="shared" si="43"/>
        <v>2.3204623599502102E-4</v>
      </c>
      <c r="X553" s="35">
        <f t="shared" si="44"/>
        <v>576.46761777219388</v>
      </c>
      <c r="Y553" s="35"/>
      <c r="Z553" s="49">
        <f t="shared" si="45"/>
        <v>0</v>
      </c>
    </row>
    <row r="554" spans="1:26" x14ac:dyDescent="0.35">
      <c r="A554" s="6" t="s">
        <v>398</v>
      </c>
      <c r="B554" s="7" t="s">
        <v>562</v>
      </c>
      <c r="C554" s="7" t="s">
        <v>3194</v>
      </c>
      <c r="D554" s="7" t="s">
        <v>280</v>
      </c>
      <c r="E554" s="7" t="s">
        <v>281</v>
      </c>
      <c r="F554" s="7" t="s">
        <v>563</v>
      </c>
      <c r="G554" s="8">
        <v>5300161</v>
      </c>
      <c r="H554" s="16" t="s">
        <v>4070</v>
      </c>
      <c r="I554" s="18">
        <v>0</v>
      </c>
      <c r="J554" s="19">
        <v>483.02499999999998</v>
      </c>
      <c r="K554" s="19">
        <v>541.96100000000001</v>
      </c>
      <c r="L554" s="19">
        <v>967.12</v>
      </c>
      <c r="M554" s="19">
        <v>360.12599999999998</v>
      </c>
      <c r="N554" s="19">
        <v>721.48900000000003</v>
      </c>
      <c r="O554" s="19">
        <v>541.96100000000001</v>
      </c>
      <c r="P554" s="19">
        <v>1083.7539999999999</v>
      </c>
      <c r="Q554" s="19"/>
      <c r="R554" s="19"/>
      <c r="S554" s="19"/>
      <c r="T554" s="19"/>
      <c r="U554" s="25">
        <f t="shared" si="41"/>
        <v>4699.4359999999997</v>
      </c>
      <c r="V554" s="18">
        <f t="shared" si="42"/>
        <v>587.42949999999996</v>
      </c>
      <c r="W554" s="39">
        <f t="shared" si="43"/>
        <v>2.7842808732192958E-4</v>
      </c>
      <c r="X554" s="35">
        <f t="shared" si="44"/>
        <v>691.69308233375114</v>
      </c>
      <c r="Y554" s="35"/>
      <c r="Z554" s="49">
        <f t="shared" si="45"/>
        <v>0</v>
      </c>
    </row>
    <row r="555" spans="1:26" x14ac:dyDescent="0.35">
      <c r="A555" s="6" t="s">
        <v>398</v>
      </c>
      <c r="B555" s="7" t="s">
        <v>562</v>
      </c>
      <c r="C555" s="7" t="s">
        <v>3194</v>
      </c>
      <c r="D555" s="7" t="s">
        <v>280</v>
      </c>
      <c r="E555" s="7" t="s">
        <v>281</v>
      </c>
      <c r="F555" s="7" t="s">
        <v>563</v>
      </c>
      <c r="G555" s="8">
        <v>5300521</v>
      </c>
      <c r="H555" s="16" t="s">
        <v>4071</v>
      </c>
      <c r="I555" s="18">
        <v>0</v>
      </c>
      <c r="J555" s="19">
        <v>0</v>
      </c>
      <c r="K555" s="19">
        <v>179.52799999999999</v>
      </c>
      <c r="L555" s="19">
        <v>0</v>
      </c>
      <c r="M555" s="19">
        <v>531.71600000000001</v>
      </c>
      <c r="N555" s="19">
        <v>419.06200000000001</v>
      </c>
      <c r="O555" s="19">
        <v>0</v>
      </c>
      <c r="P555" s="19">
        <v>419.06200000000001</v>
      </c>
      <c r="Q555" s="19"/>
      <c r="R555" s="19"/>
      <c r="S555" s="19"/>
      <c r="T555" s="19"/>
      <c r="U555" s="25">
        <f t="shared" si="41"/>
        <v>1549.3679999999999</v>
      </c>
      <c r="V555" s="18">
        <f t="shared" si="42"/>
        <v>193.67099999999999</v>
      </c>
      <c r="W555" s="39">
        <f t="shared" si="43"/>
        <v>9.1795604578465021E-5</v>
      </c>
      <c r="X555" s="35">
        <f t="shared" si="44"/>
        <v>228.0459032933482</v>
      </c>
      <c r="Y555" s="35"/>
      <c r="Z555" s="49">
        <f t="shared" si="45"/>
        <v>0</v>
      </c>
    </row>
    <row r="556" spans="1:26" x14ac:dyDescent="0.35">
      <c r="A556" s="6" t="s">
        <v>398</v>
      </c>
      <c r="B556" s="7" t="s">
        <v>562</v>
      </c>
      <c r="C556" s="7" t="s">
        <v>3194</v>
      </c>
      <c r="D556" s="7" t="s">
        <v>280</v>
      </c>
      <c r="E556" s="7" t="s">
        <v>281</v>
      </c>
      <c r="F556" s="7" t="s">
        <v>563</v>
      </c>
      <c r="G556" s="8">
        <v>5300538</v>
      </c>
      <c r="H556" s="16" t="s">
        <v>4072</v>
      </c>
      <c r="I556" s="18">
        <v>0</v>
      </c>
      <c r="J556" s="19">
        <v>303.49700000000001</v>
      </c>
      <c r="K556" s="19">
        <v>541.96100000000001</v>
      </c>
      <c r="L556" s="19">
        <v>1024.9860000000001</v>
      </c>
      <c r="M556" s="19">
        <v>179.52799999999999</v>
      </c>
      <c r="N556" s="19">
        <v>419.06200000000001</v>
      </c>
      <c r="O556" s="19">
        <v>238.464</v>
      </c>
      <c r="P556" s="19">
        <v>360.12599999999998</v>
      </c>
      <c r="Q556" s="19"/>
      <c r="R556" s="19"/>
      <c r="S556" s="19"/>
      <c r="T556" s="19"/>
      <c r="U556" s="25">
        <f t="shared" si="41"/>
        <v>3067.6239999999998</v>
      </c>
      <c r="V556" s="18">
        <f t="shared" si="42"/>
        <v>383.45299999999997</v>
      </c>
      <c r="W556" s="39">
        <f t="shared" si="43"/>
        <v>1.8174791250329759E-4</v>
      </c>
      <c r="X556" s="35">
        <f t="shared" si="44"/>
        <v>451.51254320752332</v>
      </c>
      <c r="Y556" s="35"/>
      <c r="Z556" s="49">
        <f t="shared" si="45"/>
        <v>0</v>
      </c>
    </row>
    <row r="557" spans="1:26" x14ac:dyDescent="0.35">
      <c r="A557" s="6" t="s">
        <v>398</v>
      </c>
      <c r="B557" s="7" t="s">
        <v>562</v>
      </c>
      <c r="C557" s="7" t="s">
        <v>3194</v>
      </c>
      <c r="D557" s="7" t="s">
        <v>280</v>
      </c>
      <c r="E557" s="7" t="s">
        <v>281</v>
      </c>
      <c r="F557" s="7" t="s">
        <v>563</v>
      </c>
      <c r="G557" s="8">
        <v>5300552</v>
      </c>
      <c r="H557" s="16" t="s">
        <v>4073</v>
      </c>
      <c r="I557" s="18">
        <v>180.59800000000001</v>
      </c>
      <c r="J557" s="19">
        <v>541.96100000000001</v>
      </c>
      <c r="K557" s="19">
        <v>1087.421</v>
      </c>
      <c r="L557" s="19">
        <v>483.02499999999998</v>
      </c>
      <c r="M557" s="19">
        <v>0</v>
      </c>
      <c r="N557" s="19">
        <v>303.49700000000001</v>
      </c>
      <c r="O557" s="19">
        <v>837.05399999999997</v>
      </c>
      <c r="P557" s="19">
        <v>598.59</v>
      </c>
      <c r="Q557" s="19"/>
      <c r="R557" s="19"/>
      <c r="S557" s="19"/>
      <c r="T557" s="19"/>
      <c r="U557" s="25">
        <f t="shared" si="41"/>
        <v>4032.1460000000002</v>
      </c>
      <c r="V557" s="18">
        <f t="shared" si="42"/>
        <v>504.01825000000002</v>
      </c>
      <c r="W557" s="39">
        <f t="shared" si="43"/>
        <v>2.3889307112231534E-4</v>
      </c>
      <c r="X557" s="35">
        <f t="shared" si="44"/>
        <v>593.47706728205367</v>
      </c>
      <c r="Y557" s="35"/>
      <c r="Z557" s="49">
        <f t="shared" si="45"/>
        <v>0</v>
      </c>
    </row>
    <row r="558" spans="1:26" x14ac:dyDescent="0.35">
      <c r="A558" s="6" t="s">
        <v>398</v>
      </c>
      <c r="B558" s="7" t="s">
        <v>562</v>
      </c>
      <c r="C558" s="7" t="s">
        <v>3194</v>
      </c>
      <c r="D558" s="7" t="s">
        <v>280</v>
      </c>
      <c r="E558" s="7" t="s">
        <v>281</v>
      </c>
      <c r="F558" s="7" t="s">
        <v>563</v>
      </c>
      <c r="G558" s="8">
        <v>5300635</v>
      </c>
      <c r="H558" s="16" t="s">
        <v>4074</v>
      </c>
      <c r="I558" s="18">
        <v>180.59800000000001</v>
      </c>
      <c r="J558" s="19">
        <v>541.96100000000001</v>
      </c>
      <c r="K558" s="19">
        <v>1081.616</v>
      </c>
      <c r="L558" s="19">
        <v>1445.1179999999999</v>
      </c>
      <c r="M558" s="19">
        <v>303.49700000000001</v>
      </c>
      <c r="N558" s="19">
        <v>1140.5509999999999</v>
      </c>
      <c r="O558" s="19">
        <v>1082.6849999999999</v>
      </c>
      <c r="P558" s="19">
        <v>179.52799999999999</v>
      </c>
      <c r="Q558" s="19"/>
      <c r="R558" s="19"/>
      <c r="S558" s="19"/>
      <c r="T558" s="19"/>
      <c r="U558" s="25">
        <f t="shared" si="41"/>
        <v>5955.5540000000001</v>
      </c>
      <c r="V558" s="18">
        <f t="shared" si="42"/>
        <v>744.44425000000001</v>
      </c>
      <c r="W558" s="39">
        <f t="shared" si="43"/>
        <v>3.5284947154562099E-4</v>
      </c>
      <c r="X558" s="35">
        <f t="shared" si="44"/>
        <v>876.57657286216909</v>
      </c>
      <c r="Y558" s="35"/>
      <c r="Z558" s="49">
        <f t="shared" si="45"/>
        <v>0</v>
      </c>
    </row>
    <row r="559" spans="1:26" x14ac:dyDescent="0.35">
      <c r="A559" s="6" t="s">
        <v>398</v>
      </c>
      <c r="B559" s="7" t="s">
        <v>562</v>
      </c>
      <c r="C559" s="7" t="s">
        <v>3194</v>
      </c>
      <c r="D559" s="7" t="s">
        <v>280</v>
      </c>
      <c r="E559" s="7" t="s">
        <v>281</v>
      </c>
      <c r="F559" s="7" t="s">
        <v>563</v>
      </c>
      <c r="G559" s="8">
        <v>5300680</v>
      </c>
      <c r="H559" s="16" t="s">
        <v>4075</v>
      </c>
      <c r="I559" s="18">
        <v>238.464</v>
      </c>
      <c r="J559" s="19">
        <v>180.59800000000001</v>
      </c>
      <c r="K559" s="19">
        <v>966.05100000000004</v>
      </c>
      <c r="L559" s="19">
        <v>787.59199999999998</v>
      </c>
      <c r="M559" s="19">
        <v>483.02499999999998</v>
      </c>
      <c r="N559" s="19">
        <v>0</v>
      </c>
      <c r="O559" s="19">
        <v>484.09500000000003</v>
      </c>
      <c r="P559" s="19">
        <v>238.464</v>
      </c>
      <c r="Q559" s="19"/>
      <c r="R559" s="19"/>
      <c r="S559" s="19"/>
      <c r="T559" s="19"/>
      <c r="U559" s="25">
        <f t="shared" si="41"/>
        <v>3378.2889999999998</v>
      </c>
      <c r="V559" s="18">
        <f t="shared" si="42"/>
        <v>422.28612499999997</v>
      </c>
      <c r="W559" s="39">
        <f t="shared" si="43"/>
        <v>2.001539215962754E-4</v>
      </c>
      <c r="X559" s="35">
        <f t="shared" si="44"/>
        <v>497.23820718575706</v>
      </c>
      <c r="Y559" s="35"/>
      <c r="Z559" s="49">
        <f t="shared" si="45"/>
        <v>0</v>
      </c>
    </row>
    <row r="560" spans="1:26" x14ac:dyDescent="0.35">
      <c r="A560" s="6" t="s">
        <v>398</v>
      </c>
      <c r="B560" s="7" t="s">
        <v>562</v>
      </c>
      <c r="C560" s="7" t="s">
        <v>3194</v>
      </c>
      <c r="D560" s="7" t="s">
        <v>280</v>
      </c>
      <c r="E560" s="7" t="s">
        <v>281</v>
      </c>
      <c r="F560" s="7" t="s">
        <v>563</v>
      </c>
      <c r="G560" s="8">
        <v>5300912</v>
      </c>
      <c r="H560" s="16" t="s">
        <v>4076</v>
      </c>
      <c r="I560" s="18">
        <v>0</v>
      </c>
      <c r="J560" s="19">
        <v>1016.583</v>
      </c>
      <c r="K560" s="19">
        <v>590.65200000000004</v>
      </c>
      <c r="L560" s="19">
        <v>238.464</v>
      </c>
      <c r="M560" s="19">
        <v>419.06200000000001</v>
      </c>
      <c r="N560" s="19">
        <v>417.99200000000002</v>
      </c>
      <c r="O560" s="19">
        <v>1009.7140000000001</v>
      </c>
      <c r="P560" s="19">
        <v>417.99200000000002</v>
      </c>
      <c r="Q560" s="19"/>
      <c r="R560" s="19"/>
      <c r="S560" s="19"/>
      <c r="T560" s="19"/>
      <c r="U560" s="25">
        <f t="shared" si="41"/>
        <v>4110.4589999999998</v>
      </c>
      <c r="V560" s="18">
        <f t="shared" si="42"/>
        <v>513.80737499999998</v>
      </c>
      <c r="W560" s="39">
        <f t="shared" si="43"/>
        <v>2.4353289147574544E-4</v>
      </c>
      <c r="X560" s="35">
        <f t="shared" si="44"/>
        <v>605.00367608294016</v>
      </c>
      <c r="Y560" s="35"/>
      <c r="Z560" s="49">
        <f t="shared" si="45"/>
        <v>0</v>
      </c>
    </row>
    <row r="561" spans="1:26" x14ac:dyDescent="0.35">
      <c r="A561" s="6" t="s">
        <v>398</v>
      </c>
      <c r="B561" s="7" t="s">
        <v>562</v>
      </c>
      <c r="C561" s="7" t="s">
        <v>3194</v>
      </c>
      <c r="D561" s="7" t="s">
        <v>280</v>
      </c>
      <c r="E561" s="7" t="s">
        <v>281</v>
      </c>
      <c r="F561" s="7" t="s">
        <v>563</v>
      </c>
      <c r="G561" s="8">
        <v>5300929</v>
      </c>
      <c r="H561" s="16" t="s">
        <v>4077</v>
      </c>
      <c r="I561" s="18">
        <v>0</v>
      </c>
      <c r="J561" s="19">
        <v>770.18</v>
      </c>
      <c r="K561" s="19">
        <v>238.464</v>
      </c>
      <c r="L561" s="19">
        <v>179.52799999999999</v>
      </c>
      <c r="M561" s="19">
        <v>351.11799999999999</v>
      </c>
      <c r="N561" s="19">
        <v>238.464</v>
      </c>
      <c r="O561" s="19">
        <v>360.12599999999998</v>
      </c>
      <c r="P561" s="19">
        <v>0</v>
      </c>
      <c r="Q561" s="19"/>
      <c r="R561" s="19"/>
      <c r="S561" s="19"/>
      <c r="T561" s="19"/>
      <c r="U561" s="25">
        <f t="shared" si="41"/>
        <v>2137.88</v>
      </c>
      <c r="V561" s="18">
        <f t="shared" si="42"/>
        <v>267.23500000000001</v>
      </c>
      <c r="W561" s="39">
        <f t="shared" si="43"/>
        <v>1.2666325051002009E-4</v>
      </c>
      <c r="X561" s="35">
        <f t="shared" si="44"/>
        <v>314.66686786662905</v>
      </c>
      <c r="Y561" s="35"/>
      <c r="Z561" s="49">
        <f t="shared" si="45"/>
        <v>0</v>
      </c>
    </row>
    <row r="562" spans="1:26" x14ac:dyDescent="0.35">
      <c r="A562" s="6" t="s">
        <v>398</v>
      </c>
      <c r="B562" s="7" t="s">
        <v>562</v>
      </c>
      <c r="C562" s="7" t="s">
        <v>3194</v>
      </c>
      <c r="D562" s="7" t="s">
        <v>280</v>
      </c>
      <c r="E562" s="7" t="s">
        <v>281</v>
      </c>
      <c r="F562" s="7" t="s">
        <v>563</v>
      </c>
      <c r="G562" s="8">
        <v>5300967</v>
      </c>
      <c r="H562" s="16" t="s">
        <v>4078</v>
      </c>
      <c r="I562" s="18">
        <v>0</v>
      </c>
      <c r="J562" s="19">
        <v>590.65200000000004</v>
      </c>
      <c r="K562" s="19">
        <v>657.52599999999995</v>
      </c>
      <c r="L562" s="19">
        <v>179.52799999999999</v>
      </c>
      <c r="M562" s="19">
        <v>0</v>
      </c>
      <c r="N562" s="19">
        <v>410.05399999999997</v>
      </c>
      <c r="O562" s="19">
        <v>417.99200000000002</v>
      </c>
      <c r="P562" s="19">
        <v>0</v>
      </c>
      <c r="Q562" s="19"/>
      <c r="R562" s="19"/>
      <c r="S562" s="19"/>
      <c r="T562" s="19"/>
      <c r="U562" s="25">
        <f t="shared" si="41"/>
        <v>2255.752</v>
      </c>
      <c r="V562" s="18">
        <f t="shared" si="42"/>
        <v>281.96899999999999</v>
      </c>
      <c r="W562" s="39">
        <f t="shared" si="43"/>
        <v>1.3364682800927967E-4</v>
      </c>
      <c r="X562" s="35">
        <f t="shared" si="44"/>
        <v>332.01602359528323</v>
      </c>
      <c r="Y562" s="35"/>
      <c r="Z562" s="49">
        <f t="shared" si="45"/>
        <v>0</v>
      </c>
    </row>
    <row r="563" spans="1:26" x14ac:dyDescent="0.35">
      <c r="A563" s="6" t="s">
        <v>398</v>
      </c>
      <c r="B563" s="7" t="s">
        <v>562</v>
      </c>
      <c r="C563" s="7" t="s">
        <v>3194</v>
      </c>
      <c r="D563" s="7" t="s">
        <v>280</v>
      </c>
      <c r="E563" s="7" t="s">
        <v>281</v>
      </c>
      <c r="F563" s="7" t="s">
        <v>563</v>
      </c>
      <c r="G563" s="8">
        <v>5300974</v>
      </c>
      <c r="H563" s="16" t="s">
        <v>4079</v>
      </c>
      <c r="I563" s="18">
        <v>0</v>
      </c>
      <c r="J563" s="19">
        <v>1016.583</v>
      </c>
      <c r="K563" s="19">
        <v>1600.366</v>
      </c>
      <c r="L563" s="19">
        <v>0</v>
      </c>
      <c r="M563" s="19">
        <v>0</v>
      </c>
      <c r="N563" s="19">
        <v>0</v>
      </c>
      <c r="O563" s="19">
        <v>180.59800000000001</v>
      </c>
      <c r="P563" s="19">
        <v>417.99200000000002</v>
      </c>
      <c r="Q563" s="19"/>
      <c r="R563" s="19"/>
      <c r="S563" s="19"/>
      <c r="T563" s="19"/>
      <c r="U563" s="25">
        <f t="shared" si="41"/>
        <v>3215.5390000000002</v>
      </c>
      <c r="V563" s="18">
        <f t="shared" si="42"/>
        <v>401.94237500000003</v>
      </c>
      <c r="W563" s="39">
        <f t="shared" si="43"/>
        <v>1.9051145147610697E-4</v>
      </c>
      <c r="X563" s="35">
        <f t="shared" si="44"/>
        <v>473.28362005023325</v>
      </c>
      <c r="Y563" s="35"/>
      <c r="Z563" s="49">
        <f t="shared" si="45"/>
        <v>0</v>
      </c>
    </row>
    <row r="564" spans="1:26" x14ac:dyDescent="0.35">
      <c r="A564" s="6" t="s">
        <v>398</v>
      </c>
      <c r="B564" s="7" t="s">
        <v>562</v>
      </c>
      <c r="C564" s="7" t="s">
        <v>3194</v>
      </c>
      <c r="D564" s="7" t="s">
        <v>280</v>
      </c>
      <c r="E564" s="7" t="s">
        <v>281</v>
      </c>
      <c r="F564" s="7" t="s">
        <v>563</v>
      </c>
      <c r="G564" s="8">
        <v>5300981</v>
      </c>
      <c r="H564" s="16" t="s">
        <v>4080</v>
      </c>
      <c r="I564" s="18">
        <v>0</v>
      </c>
      <c r="J564" s="19">
        <v>770.18</v>
      </c>
      <c r="K564" s="19">
        <v>0</v>
      </c>
      <c r="L564" s="19">
        <v>0</v>
      </c>
      <c r="M564" s="19">
        <v>531.71600000000001</v>
      </c>
      <c r="N564" s="19">
        <v>0</v>
      </c>
      <c r="O564" s="19">
        <v>419.06200000000001</v>
      </c>
      <c r="P564" s="19">
        <v>417.99200000000002</v>
      </c>
      <c r="Q564" s="19"/>
      <c r="R564" s="19"/>
      <c r="S564" s="19"/>
      <c r="T564" s="19"/>
      <c r="U564" s="25">
        <f t="shared" si="41"/>
        <v>2138.9500000000003</v>
      </c>
      <c r="V564" s="18">
        <f t="shared" si="42"/>
        <v>267.36875000000003</v>
      </c>
      <c r="W564" s="39">
        <f t="shared" si="43"/>
        <v>1.2672664493723105E-4</v>
      </c>
      <c r="X564" s="35">
        <f t="shared" si="44"/>
        <v>314.82435731814991</v>
      </c>
      <c r="Y564" s="35"/>
      <c r="Z564" s="49">
        <f t="shared" si="45"/>
        <v>0</v>
      </c>
    </row>
    <row r="565" spans="1:26" x14ac:dyDescent="0.35">
      <c r="A565" s="6" t="s">
        <v>398</v>
      </c>
      <c r="B565" s="7" t="s">
        <v>562</v>
      </c>
      <c r="C565" s="7" t="s">
        <v>3194</v>
      </c>
      <c r="D565" s="7" t="s">
        <v>280</v>
      </c>
      <c r="E565" s="7" t="s">
        <v>281</v>
      </c>
      <c r="F565" s="7" t="s">
        <v>563</v>
      </c>
      <c r="G565" s="8">
        <v>5336720</v>
      </c>
      <c r="H565" s="16" t="s">
        <v>4081</v>
      </c>
      <c r="I565" s="18">
        <v>0</v>
      </c>
      <c r="J565" s="19">
        <v>0</v>
      </c>
      <c r="K565" s="19">
        <v>484.09500000000003</v>
      </c>
      <c r="L565" s="19">
        <v>606.99400000000003</v>
      </c>
      <c r="M565" s="19">
        <v>179.52799999999999</v>
      </c>
      <c r="N565" s="19">
        <v>0</v>
      </c>
      <c r="O565" s="19">
        <v>180.59800000000001</v>
      </c>
      <c r="P565" s="19">
        <v>845.45799999999997</v>
      </c>
      <c r="Q565" s="19"/>
      <c r="R565" s="19"/>
      <c r="S565" s="19"/>
      <c r="T565" s="19"/>
      <c r="U565" s="25">
        <f t="shared" si="41"/>
        <v>2296.6729999999998</v>
      </c>
      <c r="V565" s="18">
        <f t="shared" si="42"/>
        <v>287.08412499999997</v>
      </c>
      <c r="W565" s="39">
        <f t="shared" si="43"/>
        <v>1.3607127974376456E-4</v>
      </c>
      <c r="X565" s="35">
        <f t="shared" si="44"/>
        <v>338.03903840433259</v>
      </c>
      <c r="Y565" s="35"/>
      <c r="Z565" s="49">
        <f t="shared" si="45"/>
        <v>0</v>
      </c>
    </row>
    <row r="566" spans="1:26" x14ac:dyDescent="0.35">
      <c r="A566" s="6" t="s">
        <v>398</v>
      </c>
      <c r="B566" s="7" t="s">
        <v>562</v>
      </c>
      <c r="C566" s="7" t="s">
        <v>3194</v>
      </c>
      <c r="D566" s="7" t="s">
        <v>280</v>
      </c>
      <c r="E566" s="7" t="s">
        <v>281</v>
      </c>
      <c r="F566" s="7" t="s">
        <v>563</v>
      </c>
      <c r="G566" s="8">
        <v>5336737</v>
      </c>
      <c r="H566" s="16" t="s">
        <v>4082</v>
      </c>
      <c r="I566" s="18">
        <v>238.464</v>
      </c>
      <c r="J566" s="19">
        <v>483.02499999999998</v>
      </c>
      <c r="K566" s="19">
        <v>238.464</v>
      </c>
      <c r="L566" s="19">
        <v>360.12599999999998</v>
      </c>
      <c r="M566" s="19">
        <v>303.49700000000001</v>
      </c>
      <c r="N566" s="19">
        <v>541.96100000000001</v>
      </c>
      <c r="O566" s="19">
        <v>417.99200000000002</v>
      </c>
      <c r="P566" s="19">
        <v>180.59800000000001</v>
      </c>
      <c r="Q566" s="19"/>
      <c r="R566" s="19"/>
      <c r="S566" s="19"/>
      <c r="T566" s="19"/>
      <c r="U566" s="25">
        <f t="shared" si="41"/>
        <v>2764.1270000000004</v>
      </c>
      <c r="V566" s="18">
        <f t="shared" si="42"/>
        <v>345.51587500000005</v>
      </c>
      <c r="W566" s="39">
        <f t="shared" si="43"/>
        <v>1.6376658682550489E-4</v>
      </c>
      <c r="X566" s="35">
        <f t="shared" si="44"/>
        <v>406.84191136807584</v>
      </c>
      <c r="Y566" s="35"/>
      <c r="Z566" s="49">
        <f t="shared" si="45"/>
        <v>0</v>
      </c>
    </row>
    <row r="567" spans="1:26" x14ac:dyDescent="0.35">
      <c r="A567" s="6" t="s">
        <v>398</v>
      </c>
      <c r="B567" s="7" t="s">
        <v>562</v>
      </c>
      <c r="C567" s="7" t="s">
        <v>3194</v>
      </c>
      <c r="D567" s="7" t="s">
        <v>280</v>
      </c>
      <c r="E567" s="7" t="s">
        <v>281</v>
      </c>
      <c r="F567" s="7" t="s">
        <v>563</v>
      </c>
      <c r="G567" s="8">
        <v>5337172</v>
      </c>
      <c r="H567" s="16" t="s">
        <v>4083</v>
      </c>
      <c r="I567" s="18">
        <v>238.464</v>
      </c>
      <c r="J567" s="19">
        <v>180.59800000000001</v>
      </c>
      <c r="K567" s="19">
        <v>1029.723</v>
      </c>
      <c r="L567" s="19">
        <v>1275.354</v>
      </c>
      <c r="M567" s="19">
        <v>417.99200000000002</v>
      </c>
      <c r="N567" s="19">
        <v>0</v>
      </c>
      <c r="O567" s="19">
        <v>180.59800000000001</v>
      </c>
      <c r="P567" s="19">
        <v>656.45600000000002</v>
      </c>
      <c r="Q567" s="19"/>
      <c r="R567" s="19"/>
      <c r="S567" s="19"/>
      <c r="T567" s="19"/>
      <c r="U567" s="25">
        <f t="shared" si="41"/>
        <v>3979.1850000000004</v>
      </c>
      <c r="V567" s="18">
        <f t="shared" si="42"/>
        <v>497.39812500000005</v>
      </c>
      <c r="W567" s="39">
        <f t="shared" si="43"/>
        <v>2.3575528396388684E-4</v>
      </c>
      <c r="X567" s="35">
        <f t="shared" si="44"/>
        <v>585.68192817738714</v>
      </c>
      <c r="Y567" s="35"/>
      <c r="Z567" s="49">
        <f t="shared" si="45"/>
        <v>0</v>
      </c>
    </row>
    <row r="568" spans="1:26" x14ac:dyDescent="0.35">
      <c r="A568" s="6" t="s">
        <v>398</v>
      </c>
      <c r="B568" s="7" t="s">
        <v>4613</v>
      </c>
      <c r="C568" s="7" t="s">
        <v>3194</v>
      </c>
      <c r="D568" s="7" t="s">
        <v>280</v>
      </c>
      <c r="E568" s="7" t="s">
        <v>281</v>
      </c>
      <c r="F568" s="7" t="s">
        <v>563</v>
      </c>
      <c r="G568" s="8">
        <v>5299052</v>
      </c>
      <c r="H568" s="16" t="s">
        <v>4084</v>
      </c>
      <c r="I568" s="18">
        <v>171.59</v>
      </c>
      <c r="J568" s="19">
        <v>0</v>
      </c>
      <c r="K568" s="19">
        <v>238.464</v>
      </c>
      <c r="L568" s="19">
        <v>0</v>
      </c>
      <c r="M568" s="19">
        <v>179.52799999999999</v>
      </c>
      <c r="N568" s="19">
        <v>419.06200000000001</v>
      </c>
      <c r="O568" s="19">
        <v>238.464</v>
      </c>
      <c r="P568" s="19">
        <v>0</v>
      </c>
      <c r="Q568" s="19"/>
      <c r="R568" s="19"/>
      <c r="S568" s="19"/>
      <c r="T568" s="19"/>
      <c r="U568" s="25">
        <f t="shared" si="41"/>
        <v>1247.1079999999999</v>
      </c>
      <c r="V568" s="18">
        <f t="shared" si="42"/>
        <v>155.88849999999999</v>
      </c>
      <c r="W568" s="39">
        <f t="shared" si="43"/>
        <v>7.3887567598298378E-5</v>
      </c>
      <c r="X568" s="35">
        <f t="shared" si="44"/>
        <v>183.5573410347709</v>
      </c>
      <c r="Y568" s="35"/>
      <c r="Z568" s="49">
        <f t="shared" si="45"/>
        <v>0</v>
      </c>
    </row>
    <row r="569" spans="1:26" x14ac:dyDescent="0.35">
      <c r="A569" s="6" t="s">
        <v>398</v>
      </c>
      <c r="B569" s="7" t="s">
        <v>4613</v>
      </c>
      <c r="C569" s="7" t="s">
        <v>3194</v>
      </c>
      <c r="D569" s="7" t="s">
        <v>280</v>
      </c>
      <c r="E569" s="7" t="s">
        <v>281</v>
      </c>
      <c r="F569" s="7" t="s">
        <v>563</v>
      </c>
      <c r="G569" s="8">
        <v>5299270</v>
      </c>
      <c r="H569" s="16" t="s">
        <v>4085</v>
      </c>
      <c r="I569" s="18">
        <v>179.52799999999999</v>
      </c>
      <c r="J569" s="19">
        <v>359.05700000000002</v>
      </c>
      <c r="K569" s="19">
        <v>180.59800000000001</v>
      </c>
      <c r="L569" s="19">
        <v>351.11799999999999</v>
      </c>
      <c r="M569" s="19">
        <v>171.59</v>
      </c>
      <c r="N569" s="19">
        <v>419.06200000000001</v>
      </c>
      <c r="O569" s="19">
        <v>598.59</v>
      </c>
      <c r="P569" s="19">
        <v>179.52799999999999</v>
      </c>
      <c r="Q569" s="19"/>
      <c r="R569" s="19"/>
      <c r="S569" s="19"/>
      <c r="T569" s="19"/>
      <c r="U569" s="25">
        <f t="shared" si="41"/>
        <v>2439.0709999999999</v>
      </c>
      <c r="V569" s="18">
        <f t="shared" si="42"/>
        <v>304.88387499999999</v>
      </c>
      <c r="W569" s="39">
        <f t="shared" si="43"/>
        <v>1.4450795231010403E-4</v>
      </c>
      <c r="X569" s="35">
        <f t="shared" si="44"/>
        <v>358.99808786008884</v>
      </c>
      <c r="Y569" s="35"/>
      <c r="Z569" s="49">
        <f t="shared" si="45"/>
        <v>0</v>
      </c>
    </row>
    <row r="570" spans="1:26" x14ac:dyDescent="0.35">
      <c r="A570" s="6" t="s">
        <v>398</v>
      </c>
      <c r="B570" s="7" t="s">
        <v>4613</v>
      </c>
      <c r="C570" s="7" t="s">
        <v>3194</v>
      </c>
      <c r="D570" s="7" t="s">
        <v>280</v>
      </c>
      <c r="E570" s="7" t="s">
        <v>281</v>
      </c>
      <c r="F570" s="7" t="s">
        <v>563</v>
      </c>
      <c r="G570" s="8">
        <v>5300033</v>
      </c>
      <c r="H570" s="16" t="s">
        <v>4086</v>
      </c>
      <c r="I570" s="18">
        <v>360.12599999999998</v>
      </c>
      <c r="J570" s="19">
        <v>410.05399999999997</v>
      </c>
      <c r="K570" s="19">
        <v>770.18</v>
      </c>
      <c r="L570" s="19">
        <v>476.928</v>
      </c>
      <c r="M570" s="19">
        <v>949.70799999999997</v>
      </c>
      <c r="N570" s="19">
        <v>410.05399999999997</v>
      </c>
      <c r="O570" s="19">
        <v>417.99200000000002</v>
      </c>
      <c r="P570" s="19">
        <v>1016.582</v>
      </c>
      <c r="Q570" s="19"/>
      <c r="R570" s="19"/>
      <c r="S570" s="19"/>
      <c r="T570" s="19"/>
      <c r="U570" s="25">
        <f t="shared" si="41"/>
        <v>4811.6240000000007</v>
      </c>
      <c r="V570" s="18">
        <f t="shared" si="42"/>
        <v>601.45300000000009</v>
      </c>
      <c r="W570" s="39">
        <f t="shared" si="43"/>
        <v>2.850749041443042E-4</v>
      </c>
      <c r="X570" s="35">
        <f t="shared" si="44"/>
        <v>708.20563054610238</v>
      </c>
      <c r="Y570" s="35"/>
      <c r="Z570" s="49">
        <f t="shared" si="45"/>
        <v>0</v>
      </c>
    </row>
    <row r="571" spans="1:26" x14ac:dyDescent="0.35">
      <c r="A571" s="6" t="s">
        <v>398</v>
      </c>
      <c r="B571" s="7" t="s">
        <v>4613</v>
      </c>
      <c r="C571" s="7" t="s">
        <v>3194</v>
      </c>
      <c r="D571" s="7" t="s">
        <v>280</v>
      </c>
      <c r="E571" s="7" t="s">
        <v>281</v>
      </c>
      <c r="F571" s="7" t="s">
        <v>563</v>
      </c>
      <c r="G571" s="8">
        <v>5300251</v>
      </c>
      <c r="H571" s="16" t="s">
        <v>4087</v>
      </c>
      <c r="I571" s="18">
        <v>0</v>
      </c>
      <c r="J571" s="19">
        <v>417.99200000000002</v>
      </c>
      <c r="K571" s="19">
        <v>417.99200000000002</v>
      </c>
      <c r="L571" s="19">
        <v>0</v>
      </c>
      <c r="M571" s="19">
        <v>0</v>
      </c>
      <c r="N571" s="19">
        <v>180.59800000000001</v>
      </c>
      <c r="O571" s="19">
        <v>238.464</v>
      </c>
      <c r="P571" s="19">
        <v>360.12599999999998</v>
      </c>
      <c r="Q571" s="19"/>
      <c r="R571" s="19"/>
      <c r="S571" s="19"/>
      <c r="T571" s="19"/>
      <c r="U571" s="25">
        <f t="shared" si="41"/>
        <v>1615.172</v>
      </c>
      <c r="V571" s="18">
        <f t="shared" si="42"/>
        <v>201.8965</v>
      </c>
      <c r="W571" s="39">
        <f t="shared" si="43"/>
        <v>9.5694302604809519E-5</v>
      </c>
      <c r="X571" s="35">
        <f t="shared" si="44"/>
        <v>237.73135737547429</v>
      </c>
      <c r="Y571" s="35"/>
      <c r="Z571" s="49">
        <f t="shared" si="45"/>
        <v>0</v>
      </c>
    </row>
    <row r="572" spans="1:26" x14ac:dyDescent="0.35">
      <c r="A572" s="6" t="s">
        <v>398</v>
      </c>
      <c r="B572" s="7" t="s">
        <v>4613</v>
      </c>
      <c r="C572" s="7" t="s">
        <v>3194</v>
      </c>
      <c r="D572" s="7" t="s">
        <v>280</v>
      </c>
      <c r="E572" s="7" t="s">
        <v>281</v>
      </c>
      <c r="F572" s="7" t="s">
        <v>563</v>
      </c>
      <c r="G572" s="8">
        <v>5301056</v>
      </c>
      <c r="H572" s="16" t="s">
        <v>4088</v>
      </c>
      <c r="I572" s="18">
        <v>0</v>
      </c>
      <c r="J572" s="19">
        <v>0</v>
      </c>
      <c r="K572" s="19">
        <v>1188.173</v>
      </c>
      <c r="L572" s="19">
        <v>0</v>
      </c>
      <c r="M572" s="19">
        <v>180.59800000000001</v>
      </c>
      <c r="N572" s="19">
        <v>0</v>
      </c>
      <c r="O572" s="19">
        <v>171.59</v>
      </c>
      <c r="P572" s="19">
        <v>476.928</v>
      </c>
      <c r="Q572" s="19"/>
      <c r="R572" s="19"/>
      <c r="S572" s="19"/>
      <c r="T572" s="19"/>
      <c r="U572" s="25">
        <f t="shared" si="41"/>
        <v>2017.2889999999998</v>
      </c>
      <c r="V572" s="18">
        <f t="shared" si="42"/>
        <v>252.16112499999997</v>
      </c>
      <c r="W572" s="39">
        <f t="shared" si="43"/>
        <v>1.1951858006909083E-4</v>
      </c>
      <c r="X572" s="35">
        <f t="shared" si="44"/>
        <v>296.91751230742801</v>
      </c>
      <c r="Y572" s="35"/>
      <c r="Z572" s="49">
        <f t="shared" si="45"/>
        <v>0</v>
      </c>
    </row>
    <row r="573" spans="1:26" x14ac:dyDescent="0.35">
      <c r="A573" s="6" t="s">
        <v>398</v>
      </c>
      <c r="B573" s="7" t="s">
        <v>4613</v>
      </c>
      <c r="C573" s="7" t="s">
        <v>3194</v>
      </c>
      <c r="D573" s="7" t="s">
        <v>280</v>
      </c>
      <c r="E573" s="7" t="s">
        <v>281</v>
      </c>
      <c r="F573" s="7" t="s">
        <v>563</v>
      </c>
      <c r="G573" s="8">
        <v>5301094</v>
      </c>
      <c r="H573" s="16" t="s">
        <v>4089</v>
      </c>
      <c r="I573" s="18">
        <v>0</v>
      </c>
      <c r="J573" s="19">
        <v>0</v>
      </c>
      <c r="K573" s="19">
        <v>770.18</v>
      </c>
      <c r="L573" s="19">
        <v>238.464</v>
      </c>
      <c r="M573" s="19">
        <v>0</v>
      </c>
      <c r="N573" s="19">
        <v>180.59800000000001</v>
      </c>
      <c r="O573" s="19">
        <v>417.99200000000002</v>
      </c>
      <c r="P573" s="19">
        <v>419.06200000000001</v>
      </c>
      <c r="Q573" s="19"/>
      <c r="R573" s="19"/>
      <c r="S573" s="19"/>
      <c r="T573" s="19"/>
      <c r="U573" s="25">
        <f t="shared" si="41"/>
        <v>2026.2959999999998</v>
      </c>
      <c r="V573" s="18">
        <f t="shared" si="42"/>
        <v>253.28699999999998</v>
      </c>
      <c r="W573" s="39">
        <f t="shared" si="43"/>
        <v>1.2005221895309918E-4</v>
      </c>
      <c r="X573" s="35">
        <f t="shared" si="44"/>
        <v>298.24322024186529</v>
      </c>
      <c r="Y573" s="35"/>
      <c r="Z573" s="49">
        <f t="shared" si="45"/>
        <v>0</v>
      </c>
    </row>
    <row r="574" spans="1:26" x14ac:dyDescent="0.35">
      <c r="A574" s="6" t="s">
        <v>398</v>
      </c>
      <c r="B574" s="7" t="s">
        <v>4613</v>
      </c>
      <c r="C574" s="7" t="s">
        <v>3194</v>
      </c>
      <c r="D574" s="7" t="s">
        <v>280</v>
      </c>
      <c r="E574" s="7" t="s">
        <v>281</v>
      </c>
      <c r="F574" s="7" t="s">
        <v>563</v>
      </c>
      <c r="G574" s="8">
        <v>5301115</v>
      </c>
      <c r="H574" s="16" t="s">
        <v>4090</v>
      </c>
      <c r="I574" s="18">
        <v>0</v>
      </c>
      <c r="J574" s="19">
        <v>0</v>
      </c>
      <c r="K574" s="19">
        <v>950.77700000000004</v>
      </c>
      <c r="L574" s="19">
        <v>417.99200000000002</v>
      </c>
      <c r="M574" s="19">
        <v>410.05399999999997</v>
      </c>
      <c r="N574" s="19">
        <v>360.12599999999998</v>
      </c>
      <c r="O574" s="19">
        <v>238.464</v>
      </c>
      <c r="P574" s="19">
        <v>360.12599999999998</v>
      </c>
      <c r="Q574" s="19"/>
      <c r="R574" s="19"/>
      <c r="S574" s="19"/>
      <c r="T574" s="19"/>
      <c r="U574" s="25">
        <f t="shared" si="41"/>
        <v>2737.5389999999998</v>
      </c>
      <c r="V574" s="18">
        <f t="shared" si="42"/>
        <v>342.19237499999997</v>
      </c>
      <c r="W574" s="39">
        <f t="shared" si="43"/>
        <v>1.6219132418000536E-4</v>
      </c>
      <c r="X574" s="35">
        <f t="shared" si="44"/>
        <v>402.92851927738866</v>
      </c>
      <c r="Y574" s="35"/>
      <c r="Z574" s="49">
        <f t="shared" si="45"/>
        <v>0</v>
      </c>
    </row>
    <row r="575" spans="1:26" x14ac:dyDescent="0.35">
      <c r="A575" s="6" t="s">
        <v>398</v>
      </c>
      <c r="B575" s="7" t="s">
        <v>4613</v>
      </c>
      <c r="C575" s="7" t="s">
        <v>3194</v>
      </c>
      <c r="D575" s="7" t="s">
        <v>280</v>
      </c>
      <c r="E575" s="7" t="s">
        <v>281</v>
      </c>
      <c r="F575" s="7" t="s">
        <v>563</v>
      </c>
      <c r="G575" s="8">
        <v>5301122</v>
      </c>
      <c r="H575" s="16" t="s">
        <v>4091</v>
      </c>
      <c r="I575" s="18">
        <v>0</v>
      </c>
      <c r="J575" s="19">
        <v>0</v>
      </c>
      <c r="K575" s="19">
        <v>770.18</v>
      </c>
      <c r="L575" s="19">
        <v>0</v>
      </c>
      <c r="M575" s="19">
        <v>599.66</v>
      </c>
      <c r="N575" s="19">
        <v>351.11799999999999</v>
      </c>
      <c r="O575" s="19">
        <v>419.06200000000001</v>
      </c>
      <c r="P575" s="19">
        <v>0</v>
      </c>
      <c r="Q575" s="19"/>
      <c r="R575" s="19"/>
      <c r="S575" s="19"/>
      <c r="T575" s="19"/>
      <c r="U575" s="25">
        <f t="shared" si="41"/>
        <v>2140.02</v>
      </c>
      <c r="V575" s="18">
        <f t="shared" si="42"/>
        <v>267.5025</v>
      </c>
      <c r="W575" s="39">
        <f t="shared" si="43"/>
        <v>1.2679003936444196E-4</v>
      </c>
      <c r="X575" s="35">
        <f t="shared" si="44"/>
        <v>314.98184676967065</v>
      </c>
      <c r="Y575" s="35"/>
      <c r="Z575" s="49">
        <f t="shared" si="45"/>
        <v>0</v>
      </c>
    </row>
    <row r="576" spans="1:26" x14ac:dyDescent="0.35">
      <c r="A576" s="6" t="s">
        <v>398</v>
      </c>
      <c r="B576" s="7" t="s">
        <v>4613</v>
      </c>
      <c r="C576" s="7" t="s">
        <v>3194</v>
      </c>
      <c r="D576" s="7" t="s">
        <v>280</v>
      </c>
      <c r="E576" s="7" t="s">
        <v>281</v>
      </c>
      <c r="F576" s="7" t="s">
        <v>563</v>
      </c>
      <c r="G576" s="8">
        <v>5301139</v>
      </c>
      <c r="H576" s="16" t="s">
        <v>4092</v>
      </c>
      <c r="I576" s="18">
        <v>0</v>
      </c>
      <c r="J576" s="19">
        <v>0</v>
      </c>
      <c r="K576" s="19">
        <v>1016.583</v>
      </c>
      <c r="L576" s="19">
        <v>352.18799999999999</v>
      </c>
      <c r="M576" s="19">
        <v>171.59</v>
      </c>
      <c r="N576" s="19">
        <v>238.464</v>
      </c>
      <c r="O576" s="19">
        <v>657.52599999999995</v>
      </c>
      <c r="P576" s="19">
        <v>656.45600000000002</v>
      </c>
      <c r="Q576" s="19"/>
      <c r="R576" s="19"/>
      <c r="S576" s="19"/>
      <c r="T576" s="19"/>
      <c r="U576" s="25">
        <f t="shared" si="41"/>
        <v>3092.8069999999998</v>
      </c>
      <c r="V576" s="18">
        <f t="shared" si="42"/>
        <v>386.60087499999997</v>
      </c>
      <c r="W576" s="39">
        <f t="shared" si="43"/>
        <v>1.8323993293362757E-4</v>
      </c>
      <c r="X576" s="35">
        <f t="shared" si="44"/>
        <v>455.21913840158726</v>
      </c>
      <c r="Y576" s="35"/>
      <c r="Z576" s="49">
        <f t="shared" si="45"/>
        <v>0</v>
      </c>
    </row>
    <row r="577" spans="1:26" x14ac:dyDescent="0.35">
      <c r="A577" s="6" t="s">
        <v>398</v>
      </c>
      <c r="B577" s="7" t="s">
        <v>562</v>
      </c>
      <c r="C577" s="7" t="s">
        <v>3194</v>
      </c>
      <c r="D577" s="7" t="s">
        <v>280</v>
      </c>
      <c r="E577" s="7" t="s">
        <v>281</v>
      </c>
      <c r="F577" s="7" t="s">
        <v>563</v>
      </c>
      <c r="G577" s="8">
        <v>5301627</v>
      </c>
      <c r="H577" s="16" t="s">
        <v>4093</v>
      </c>
      <c r="I577" s="18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1016.583</v>
      </c>
      <c r="O577" s="19">
        <v>352.18799999999999</v>
      </c>
      <c r="P577" s="19">
        <v>0</v>
      </c>
      <c r="Q577" s="19"/>
      <c r="R577" s="19"/>
      <c r="S577" s="19"/>
      <c r="T577" s="19"/>
      <c r="U577" s="25">
        <f t="shared" si="41"/>
        <v>1368.771</v>
      </c>
      <c r="V577" s="18">
        <f t="shared" si="42"/>
        <v>171.09637499999999</v>
      </c>
      <c r="W577" s="39">
        <f t="shared" si="43"/>
        <v>8.1095750960695045E-5</v>
      </c>
      <c r="X577" s="35">
        <f t="shared" si="44"/>
        <v>201.4644804182993</v>
      </c>
      <c r="Y577" s="35"/>
      <c r="Z577" s="49">
        <f t="shared" si="45"/>
        <v>0</v>
      </c>
    </row>
    <row r="578" spans="1:26" x14ac:dyDescent="0.35">
      <c r="A578" s="6" t="s">
        <v>398</v>
      </c>
      <c r="B578" s="7" t="s">
        <v>562</v>
      </c>
      <c r="C578" s="7" t="s">
        <v>3194</v>
      </c>
      <c r="D578" s="7" t="s">
        <v>280</v>
      </c>
      <c r="E578" s="7" t="s">
        <v>281</v>
      </c>
      <c r="F578" s="7" t="s">
        <v>563</v>
      </c>
      <c r="G578" s="8">
        <v>5301599</v>
      </c>
      <c r="H578" s="16" t="s">
        <v>4094</v>
      </c>
      <c r="I578" s="18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837.05399999999997</v>
      </c>
      <c r="O578" s="19">
        <v>770.18</v>
      </c>
      <c r="P578" s="19">
        <v>1075.518</v>
      </c>
      <c r="Q578" s="19"/>
      <c r="R578" s="19"/>
      <c r="S578" s="19"/>
      <c r="T578" s="19"/>
      <c r="U578" s="25">
        <f t="shared" si="41"/>
        <v>2682.752</v>
      </c>
      <c r="V578" s="18">
        <f t="shared" si="42"/>
        <v>335.34399999999999</v>
      </c>
      <c r="W578" s="39">
        <f t="shared" si="43"/>
        <v>1.5894535176542063E-4</v>
      </c>
      <c r="X578" s="35">
        <f t="shared" si="44"/>
        <v>394.86461780031379</v>
      </c>
      <c r="Y578" s="35"/>
      <c r="Z578" s="49">
        <f t="shared" si="45"/>
        <v>0</v>
      </c>
    </row>
    <row r="579" spans="1:26" x14ac:dyDescent="0.35">
      <c r="A579" s="6" t="s">
        <v>398</v>
      </c>
      <c r="B579" s="7" t="s">
        <v>4613</v>
      </c>
      <c r="C579" s="7" t="s">
        <v>3194</v>
      </c>
      <c r="D579" s="7" t="s">
        <v>280</v>
      </c>
      <c r="E579" s="7" t="s">
        <v>281</v>
      </c>
      <c r="F579" s="7" t="s">
        <v>563</v>
      </c>
      <c r="G579" s="8">
        <v>5301430</v>
      </c>
      <c r="H579" s="16" t="s">
        <v>4095</v>
      </c>
      <c r="I579" s="18">
        <v>0</v>
      </c>
      <c r="J579" s="19">
        <v>0</v>
      </c>
      <c r="K579" s="19">
        <v>0</v>
      </c>
      <c r="L579" s="19">
        <v>0</v>
      </c>
      <c r="M579" s="19">
        <v>1188.173</v>
      </c>
      <c r="N579" s="19">
        <v>0</v>
      </c>
      <c r="O579" s="19">
        <v>171.59</v>
      </c>
      <c r="P579" s="19">
        <v>180.59800000000001</v>
      </c>
      <c r="Q579" s="19"/>
      <c r="R579" s="19"/>
      <c r="S579" s="19"/>
      <c r="T579" s="19"/>
      <c r="U579" s="25">
        <f t="shared" ref="U579:U642" si="46">SUM(I579:T579)</f>
        <v>1540.3609999999999</v>
      </c>
      <c r="V579" s="18">
        <f t="shared" ref="V579:V642" si="47">+AVERAGE(I579:P579)</f>
        <v>192.54512499999998</v>
      </c>
      <c r="W579" s="39">
        <f t="shared" ref="W579:W642" si="48">+V579/$V$3728</f>
        <v>9.1261965694456685E-5</v>
      </c>
      <c r="X579" s="35">
        <f t="shared" ref="X579:X642" si="49">+IFERROR($W579*$X$3728,0)</f>
        <v>226.72019535891096</v>
      </c>
      <c r="Y579" s="35"/>
      <c r="Z579" s="49">
        <f t="shared" ref="Z579:Z642" si="50">+IFERROR(Y579/X579,0)</f>
        <v>0</v>
      </c>
    </row>
    <row r="580" spans="1:26" x14ac:dyDescent="0.35">
      <c r="A580" s="6" t="s">
        <v>398</v>
      </c>
      <c r="B580" s="7" t="s">
        <v>562</v>
      </c>
      <c r="C580" s="7" t="s">
        <v>3194</v>
      </c>
      <c r="D580" s="7" t="s">
        <v>280</v>
      </c>
      <c r="E580" s="7" t="s">
        <v>281</v>
      </c>
      <c r="F580" s="7" t="s">
        <v>563</v>
      </c>
      <c r="G580" s="8">
        <v>5275308</v>
      </c>
      <c r="H580" s="16" t="s">
        <v>4096</v>
      </c>
      <c r="I580" s="18">
        <v>598.59</v>
      </c>
      <c r="J580" s="19">
        <v>959.95299999999997</v>
      </c>
      <c r="K580" s="19">
        <v>779.18799999999999</v>
      </c>
      <c r="L580" s="19">
        <v>1024.9860000000001</v>
      </c>
      <c r="M580" s="19">
        <v>722.55899999999997</v>
      </c>
      <c r="N580" s="19">
        <v>959.95299999999997</v>
      </c>
      <c r="O580" s="19">
        <v>1081.615</v>
      </c>
      <c r="P580" s="19">
        <v>483.02499999999998</v>
      </c>
      <c r="Q580" s="19"/>
      <c r="R580" s="19"/>
      <c r="S580" s="19"/>
      <c r="T580" s="19"/>
      <c r="U580" s="25">
        <f t="shared" si="46"/>
        <v>6609.8690000000006</v>
      </c>
      <c r="V580" s="18">
        <f t="shared" si="47"/>
        <v>826.23362500000007</v>
      </c>
      <c r="W580" s="39">
        <f t="shared" si="48"/>
        <v>3.9161575625639236E-4</v>
      </c>
      <c r="X580" s="35">
        <f t="shared" si="49"/>
        <v>972.88284433117281</v>
      </c>
      <c r="Y580" s="35"/>
      <c r="Z580" s="49">
        <f t="shared" si="50"/>
        <v>0</v>
      </c>
    </row>
    <row r="581" spans="1:26" x14ac:dyDescent="0.35">
      <c r="A581" s="6" t="s">
        <v>398</v>
      </c>
      <c r="B581" s="7" t="s">
        <v>562</v>
      </c>
      <c r="C581" s="7" t="s">
        <v>3194</v>
      </c>
      <c r="D581" s="7" t="s">
        <v>280</v>
      </c>
      <c r="E581" s="7" t="s">
        <v>281</v>
      </c>
      <c r="F581" s="7" t="s">
        <v>563</v>
      </c>
      <c r="G581" s="8">
        <v>5130984</v>
      </c>
      <c r="H581" s="16" t="s">
        <v>4097</v>
      </c>
      <c r="I581" s="18">
        <v>958.71600000000001</v>
      </c>
      <c r="J581" s="19">
        <v>902.08699999999999</v>
      </c>
      <c r="K581" s="19">
        <v>1263.45</v>
      </c>
      <c r="L581" s="19">
        <v>1805.2429999999999</v>
      </c>
      <c r="M581" s="19">
        <v>483.02499999999998</v>
      </c>
      <c r="N581" s="19">
        <v>902.08699999999999</v>
      </c>
      <c r="O581" s="19">
        <v>1082.6849999999999</v>
      </c>
      <c r="P581" s="19">
        <v>902.08699999999999</v>
      </c>
      <c r="Q581" s="19"/>
      <c r="R581" s="19"/>
      <c r="S581" s="19"/>
      <c r="T581" s="19"/>
      <c r="U581" s="25">
        <f t="shared" si="46"/>
        <v>8299.3799999999974</v>
      </c>
      <c r="V581" s="18">
        <f t="shared" si="47"/>
        <v>1037.4224999999997</v>
      </c>
      <c r="W581" s="39">
        <f t="shared" si="48"/>
        <v>4.9171443112702782E-4</v>
      </c>
      <c r="X581" s="35">
        <f t="shared" si="49"/>
        <v>1221.5558917408569</v>
      </c>
      <c r="Y581" s="35"/>
      <c r="Z581" s="49">
        <f t="shared" si="50"/>
        <v>0</v>
      </c>
    </row>
    <row r="582" spans="1:26" x14ac:dyDescent="0.35">
      <c r="A582" s="6" t="s">
        <v>398</v>
      </c>
      <c r="B582" s="7" t="s">
        <v>562</v>
      </c>
      <c r="C582" s="7" t="s">
        <v>3194</v>
      </c>
      <c r="D582" s="7" t="s">
        <v>280</v>
      </c>
      <c r="E582" s="7" t="s">
        <v>281</v>
      </c>
      <c r="F582" s="7" t="s">
        <v>563</v>
      </c>
      <c r="G582" s="8">
        <v>5275353</v>
      </c>
      <c r="H582" s="16" t="s">
        <v>4098</v>
      </c>
      <c r="I582" s="18">
        <v>360.12599999999998</v>
      </c>
      <c r="J582" s="19">
        <v>1026.057</v>
      </c>
      <c r="K582" s="19">
        <v>1197.1790000000001</v>
      </c>
      <c r="L582" s="19">
        <v>483.02499999999998</v>
      </c>
      <c r="M582" s="19">
        <v>721.48900000000003</v>
      </c>
      <c r="N582" s="19">
        <v>837.05399999999997</v>
      </c>
      <c r="O582" s="19">
        <v>1385.1120000000001</v>
      </c>
      <c r="P582" s="19">
        <v>837.05399999999997</v>
      </c>
      <c r="Q582" s="19"/>
      <c r="R582" s="19"/>
      <c r="S582" s="19"/>
      <c r="T582" s="19"/>
      <c r="U582" s="25">
        <f t="shared" si="46"/>
        <v>6847.0960000000005</v>
      </c>
      <c r="V582" s="18">
        <f t="shared" si="47"/>
        <v>855.88700000000006</v>
      </c>
      <c r="W582" s="39">
        <f t="shared" si="48"/>
        <v>4.0567077474608332E-4</v>
      </c>
      <c r="X582" s="35">
        <f t="shared" si="49"/>
        <v>1007.799433224561</v>
      </c>
      <c r="Y582" s="35"/>
      <c r="Z582" s="49">
        <f t="shared" si="50"/>
        <v>0</v>
      </c>
    </row>
    <row r="583" spans="1:26" x14ac:dyDescent="0.35">
      <c r="A583" s="6" t="s">
        <v>398</v>
      </c>
      <c r="B583" s="7" t="s">
        <v>562</v>
      </c>
      <c r="C583" s="7" t="s">
        <v>3194</v>
      </c>
      <c r="D583" s="7" t="s">
        <v>280</v>
      </c>
      <c r="E583" s="7" t="s">
        <v>281</v>
      </c>
      <c r="F583" s="7" t="s">
        <v>563</v>
      </c>
      <c r="G583" s="8">
        <v>5275436</v>
      </c>
      <c r="H583" s="16" t="s">
        <v>4099</v>
      </c>
      <c r="I583" s="18">
        <v>180.59800000000001</v>
      </c>
      <c r="J583" s="19">
        <v>483.02499999999998</v>
      </c>
      <c r="K583" s="19">
        <v>667.29</v>
      </c>
      <c r="L583" s="19">
        <v>0</v>
      </c>
      <c r="M583" s="19">
        <v>419.06200000000001</v>
      </c>
      <c r="N583" s="19">
        <v>722.55899999999997</v>
      </c>
      <c r="O583" s="19">
        <v>598.59</v>
      </c>
      <c r="P583" s="19">
        <v>902.08699999999999</v>
      </c>
      <c r="Q583" s="19"/>
      <c r="R583" s="19"/>
      <c r="S583" s="19"/>
      <c r="T583" s="19"/>
      <c r="U583" s="25">
        <f t="shared" si="46"/>
        <v>3973.2109999999998</v>
      </c>
      <c r="V583" s="18">
        <f t="shared" si="47"/>
        <v>496.65137499999997</v>
      </c>
      <c r="W583" s="39">
        <f t="shared" si="48"/>
        <v>2.3540134161981375E-4</v>
      </c>
      <c r="X583" s="35">
        <f t="shared" si="49"/>
        <v>584.80263660412982</v>
      </c>
      <c r="Y583" s="35"/>
      <c r="Z583" s="49">
        <f t="shared" si="50"/>
        <v>0</v>
      </c>
    </row>
    <row r="584" spans="1:26" x14ac:dyDescent="0.35">
      <c r="A584" s="6" t="s">
        <v>398</v>
      </c>
      <c r="B584" s="7" t="s">
        <v>562</v>
      </c>
      <c r="C584" s="7" t="s">
        <v>3194</v>
      </c>
      <c r="D584" s="7" t="s">
        <v>280</v>
      </c>
      <c r="E584" s="7" t="s">
        <v>281</v>
      </c>
      <c r="F584" s="7" t="s">
        <v>563</v>
      </c>
      <c r="G584" s="8">
        <v>5275924</v>
      </c>
      <c r="H584" s="16" t="s">
        <v>4100</v>
      </c>
      <c r="I584" s="18">
        <v>0</v>
      </c>
      <c r="J584" s="19">
        <v>721.48900000000003</v>
      </c>
      <c r="K584" s="19">
        <v>360.12599999999998</v>
      </c>
      <c r="L584" s="19">
        <v>238.464</v>
      </c>
      <c r="M584" s="19">
        <v>483.02499999999998</v>
      </c>
      <c r="N584" s="19">
        <v>721.48900000000003</v>
      </c>
      <c r="O584" s="19">
        <v>484.09500000000003</v>
      </c>
      <c r="P584" s="19">
        <v>598.59</v>
      </c>
      <c r="Q584" s="19"/>
      <c r="R584" s="19"/>
      <c r="S584" s="19"/>
      <c r="T584" s="19"/>
      <c r="U584" s="25">
        <f t="shared" si="46"/>
        <v>3607.2780000000002</v>
      </c>
      <c r="V584" s="18">
        <f t="shared" si="47"/>
        <v>450.90975000000003</v>
      </c>
      <c r="W584" s="39">
        <f t="shared" si="48"/>
        <v>2.1372086224357041E-4</v>
      </c>
      <c r="X584" s="35">
        <f t="shared" si="49"/>
        <v>530.94227448883851</v>
      </c>
      <c r="Y584" s="35"/>
      <c r="Z584" s="49">
        <f t="shared" si="50"/>
        <v>0</v>
      </c>
    </row>
    <row r="585" spans="1:26" x14ac:dyDescent="0.35">
      <c r="A585" s="6" t="s">
        <v>398</v>
      </c>
      <c r="B585" s="7" t="s">
        <v>562</v>
      </c>
      <c r="C585" s="7" t="s">
        <v>3194</v>
      </c>
      <c r="D585" s="7" t="s">
        <v>280</v>
      </c>
      <c r="E585" s="7" t="s">
        <v>281</v>
      </c>
      <c r="F585" s="7" t="s">
        <v>563</v>
      </c>
      <c r="G585" s="8">
        <v>5133002</v>
      </c>
      <c r="H585" s="16" t="s">
        <v>4101</v>
      </c>
      <c r="I585" s="18">
        <v>179.52799999999999</v>
      </c>
      <c r="J585" s="19">
        <v>303.49700000000001</v>
      </c>
      <c r="K585" s="19">
        <v>541.96100000000001</v>
      </c>
      <c r="L585" s="19">
        <v>1083.922</v>
      </c>
      <c r="M585" s="19">
        <v>179.52799999999999</v>
      </c>
      <c r="N585" s="19">
        <v>0</v>
      </c>
      <c r="O585" s="19">
        <v>902.08699999999999</v>
      </c>
      <c r="P585" s="19">
        <v>598.59</v>
      </c>
      <c r="Q585" s="19"/>
      <c r="R585" s="19"/>
      <c r="S585" s="19"/>
      <c r="T585" s="19"/>
      <c r="U585" s="25">
        <f t="shared" si="46"/>
        <v>3789.1129999999998</v>
      </c>
      <c r="V585" s="18">
        <f t="shared" si="47"/>
        <v>473.63912499999998</v>
      </c>
      <c r="W585" s="39">
        <f t="shared" si="48"/>
        <v>2.2449406380609471E-4</v>
      </c>
      <c r="X585" s="35">
        <f t="shared" si="49"/>
        <v>557.70591413116097</v>
      </c>
      <c r="Y585" s="35"/>
      <c r="Z585" s="49">
        <f t="shared" si="50"/>
        <v>0</v>
      </c>
    </row>
    <row r="586" spans="1:26" x14ac:dyDescent="0.35">
      <c r="A586" s="6" t="s">
        <v>398</v>
      </c>
      <c r="B586" s="7" t="s">
        <v>562</v>
      </c>
      <c r="C586" s="7" t="s">
        <v>3194</v>
      </c>
      <c r="D586" s="7" t="s">
        <v>280</v>
      </c>
      <c r="E586" s="7" t="s">
        <v>281</v>
      </c>
      <c r="F586" s="7" t="s">
        <v>563</v>
      </c>
      <c r="G586" s="8">
        <v>5275467</v>
      </c>
      <c r="H586" s="16" t="s">
        <v>4102</v>
      </c>
      <c r="I586" s="18">
        <v>417.99200000000002</v>
      </c>
      <c r="J586" s="19">
        <v>238.464</v>
      </c>
      <c r="K586" s="19">
        <v>1140.5509999999999</v>
      </c>
      <c r="L586" s="19">
        <v>1140.5509999999999</v>
      </c>
      <c r="M586" s="19">
        <v>419.06200000000001</v>
      </c>
      <c r="N586" s="19">
        <v>786.52200000000005</v>
      </c>
      <c r="O586" s="19">
        <v>417.99200000000002</v>
      </c>
      <c r="P586" s="19">
        <v>360.12599999999998</v>
      </c>
      <c r="Q586" s="19"/>
      <c r="R586" s="19"/>
      <c r="S586" s="19"/>
      <c r="T586" s="19"/>
      <c r="U586" s="25">
        <f t="shared" si="46"/>
        <v>4921.26</v>
      </c>
      <c r="V586" s="18">
        <f t="shared" si="47"/>
        <v>615.15750000000003</v>
      </c>
      <c r="W586" s="39">
        <f t="shared" si="48"/>
        <v>2.915705222954242E-4</v>
      </c>
      <c r="X586" s="35">
        <f t="shared" si="49"/>
        <v>724.34255905725615</v>
      </c>
      <c r="Y586" s="35"/>
      <c r="Z586" s="49">
        <f t="shared" si="50"/>
        <v>0</v>
      </c>
    </row>
    <row r="587" spans="1:26" x14ac:dyDescent="0.35">
      <c r="A587" s="6" t="s">
        <v>398</v>
      </c>
      <c r="B587" s="7" t="s">
        <v>562</v>
      </c>
      <c r="C587" s="7" t="s">
        <v>3194</v>
      </c>
      <c r="D587" s="7" t="s">
        <v>280</v>
      </c>
      <c r="E587" s="7" t="s">
        <v>281</v>
      </c>
      <c r="F587" s="7" t="s">
        <v>563</v>
      </c>
      <c r="G587" s="8">
        <v>5292277</v>
      </c>
      <c r="H587" s="16" t="s">
        <v>4103</v>
      </c>
      <c r="I587" s="18">
        <v>0</v>
      </c>
      <c r="J587" s="19">
        <v>180.59800000000001</v>
      </c>
      <c r="K587" s="19">
        <v>721.48900000000003</v>
      </c>
      <c r="L587" s="19">
        <v>902.08699999999999</v>
      </c>
      <c r="M587" s="19">
        <v>483.02499999999998</v>
      </c>
      <c r="N587" s="19">
        <v>902.08699999999999</v>
      </c>
      <c r="O587" s="19">
        <v>179.52799999999999</v>
      </c>
      <c r="P587" s="19">
        <v>478.19099999999997</v>
      </c>
      <c r="Q587" s="19"/>
      <c r="R587" s="19"/>
      <c r="S587" s="19"/>
      <c r="T587" s="19"/>
      <c r="U587" s="25">
        <f t="shared" si="46"/>
        <v>3847.0049999999997</v>
      </c>
      <c r="V587" s="18">
        <f t="shared" si="47"/>
        <v>480.87562499999996</v>
      </c>
      <c r="W587" s="39">
        <f t="shared" si="48"/>
        <v>2.2792399855384765E-4</v>
      </c>
      <c r="X587" s="35">
        <f t="shared" si="49"/>
        <v>566.22682939045274</v>
      </c>
      <c r="Y587" s="35"/>
      <c r="Z587" s="49">
        <f t="shared" si="50"/>
        <v>0</v>
      </c>
    </row>
    <row r="588" spans="1:26" x14ac:dyDescent="0.35">
      <c r="A588" s="6" t="s">
        <v>398</v>
      </c>
      <c r="B588" s="7" t="s">
        <v>4613</v>
      </c>
      <c r="C588" s="7" t="s">
        <v>3194</v>
      </c>
      <c r="D588" s="7" t="s">
        <v>280</v>
      </c>
      <c r="E588" s="7" t="s">
        <v>281</v>
      </c>
      <c r="F588" s="7" t="s">
        <v>563</v>
      </c>
      <c r="G588" s="8">
        <v>5301551</v>
      </c>
      <c r="H588" s="16" t="s">
        <v>4104</v>
      </c>
      <c r="I588" s="18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1016.583</v>
      </c>
      <c r="O588" s="19">
        <v>1009.7140000000001</v>
      </c>
      <c r="P588" s="19">
        <v>1017.652</v>
      </c>
      <c r="Q588" s="19"/>
      <c r="R588" s="19"/>
      <c r="S588" s="19"/>
      <c r="T588" s="19"/>
      <c r="U588" s="25">
        <f t="shared" si="46"/>
        <v>3043.9490000000001</v>
      </c>
      <c r="V588" s="18">
        <f t="shared" si="47"/>
        <v>380.49362500000001</v>
      </c>
      <c r="W588" s="39">
        <f t="shared" si="48"/>
        <v>1.8034523674234531E-4</v>
      </c>
      <c r="X588" s="35">
        <f t="shared" si="49"/>
        <v>448.02790510962154</v>
      </c>
      <c r="Y588" s="35"/>
      <c r="Z588" s="49">
        <f t="shared" si="50"/>
        <v>0</v>
      </c>
    </row>
    <row r="589" spans="1:26" x14ac:dyDescent="0.35">
      <c r="A589" s="6" t="s">
        <v>398</v>
      </c>
      <c r="B589" s="7" t="s">
        <v>562</v>
      </c>
      <c r="C589" s="7" t="s">
        <v>3194</v>
      </c>
      <c r="D589" s="7" t="s">
        <v>280</v>
      </c>
      <c r="E589" s="7" t="s">
        <v>281</v>
      </c>
      <c r="F589" s="7" t="s">
        <v>563</v>
      </c>
      <c r="G589" s="8">
        <v>5291676</v>
      </c>
      <c r="H589" s="16" t="s">
        <v>4105</v>
      </c>
      <c r="I589" s="18">
        <v>179.52799999999999</v>
      </c>
      <c r="J589" s="19">
        <v>541.96100000000001</v>
      </c>
      <c r="K589" s="19">
        <v>598.59</v>
      </c>
      <c r="L589" s="19">
        <v>780.42499999999995</v>
      </c>
      <c r="M589" s="19">
        <v>598.59</v>
      </c>
      <c r="N589" s="19">
        <v>787.59199999999998</v>
      </c>
      <c r="O589" s="19">
        <v>238.464</v>
      </c>
      <c r="P589" s="19">
        <v>1205.5840000000001</v>
      </c>
      <c r="Q589" s="19"/>
      <c r="R589" s="19"/>
      <c r="S589" s="19"/>
      <c r="T589" s="19"/>
      <c r="U589" s="25">
        <f t="shared" si="46"/>
        <v>4930.7340000000004</v>
      </c>
      <c r="V589" s="18">
        <f t="shared" si="47"/>
        <v>616.34175000000005</v>
      </c>
      <c r="W589" s="39">
        <f t="shared" si="48"/>
        <v>2.9213182958831807E-4</v>
      </c>
      <c r="X589" s="35">
        <f t="shared" si="49"/>
        <v>725.7370030420301</v>
      </c>
      <c r="Y589" s="35"/>
      <c r="Z589" s="49">
        <f t="shared" si="50"/>
        <v>0</v>
      </c>
    </row>
    <row r="590" spans="1:26" x14ac:dyDescent="0.35">
      <c r="A590" s="6" t="s">
        <v>398</v>
      </c>
      <c r="B590" s="7" t="s">
        <v>562</v>
      </c>
      <c r="C590" s="7" t="s">
        <v>3194</v>
      </c>
      <c r="D590" s="7" t="s">
        <v>280</v>
      </c>
      <c r="E590" s="7" t="s">
        <v>281</v>
      </c>
      <c r="F590" s="7" t="s">
        <v>563</v>
      </c>
      <c r="G590" s="8">
        <v>5275720</v>
      </c>
      <c r="H590" s="16" t="s">
        <v>4106</v>
      </c>
      <c r="I590" s="18">
        <v>0</v>
      </c>
      <c r="J590" s="19">
        <v>1189.241</v>
      </c>
      <c r="K590" s="19">
        <v>1561.4390000000001</v>
      </c>
      <c r="L590" s="19">
        <v>721.48900000000003</v>
      </c>
      <c r="M590" s="19">
        <v>238.464</v>
      </c>
      <c r="N590" s="19">
        <v>1386.182</v>
      </c>
      <c r="O590" s="19">
        <v>541.96100000000001</v>
      </c>
      <c r="P590" s="19">
        <v>1205.5840000000001</v>
      </c>
      <c r="Q590" s="19"/>
      <c r="R590" s="19"/>
      <c r="S590" s="19"/>
      <c r="T590" s="19"/>
      <c r="U590" s="25">
        <f t="shared" si="46"/>
        <v>6844.3600000000006</v>
      </c>
      <c r="V590" s="18">
        <f t="shared" si="47"/>
        <v>855.54500000000007</v>
      </c>
      <c r="W590" s="39">
        <f t="shared" si="48"/>
        <v>4.0550867460323369E-4</v>
      </c>
      <c r="X590" s="35">
        <f t="shared" si="49"/>
        <v>1007.3967312251583</v>
      </c>
      <c r="Y590" s="35"/>
      <c r="Z590" s="49">
        <f t="shared" si="50"/>
        <v>0</v>
      </c>
    </row>
    <row r="591" spans="1:26" x14ac:dyDescent="0.35">
      <c r="A591" s="6" t="s">
        <v>398</v>
      </c>
      <c r="B591" s="7" t="s">
        <v>562</v>
      </c>
      <c r="C591" s="7" t="s">
        <v>3194</v>
      </c>
      <c r="D591" s="7" t="s">
        <v>280</v>
      </c>
      <c r="E591" s="7" t="s">
        <v>281</v>
      </c>
      <c r="F591" s="7" t="s">
        <v>563</v>
      </c>
      <c r="G591" s="8">
        <v>5275889</v>
      </c>
      <c r="H591" s="16" t="s">
        <v>4107</v>
      </c>
      <c r="I591" s="18">
        <v>0</v>
      </c>
      <c r="J591" s="19">
        <v>0</v>
      </c>
      <c r="K591" s="19">
        <v>1204.5139999999999</v>
      </c>
      <c r="L591" s="19">
        <v>238.464</v>
      </c>
      <c r="M591" s="19">
        <v>0</v>
      </c>
      <c r="N591" s="19">
        <v>1205.5840000000001</v>
      </c>
      <c r="O591" s="19">
        <v>419.06200000000001</v>
      </c>
      <c r="P591" s="19">
        <v>598.59</v>
      </c>
      <c r="Q591" s="19"/>
      <c r="R591" s="19"/>
      <c r="S591" s="19"/>
      <c r="T591" s="19"/>
      <c r="U591" s="25">
        <f t="shared" si="46"/>
        <v>3666.2139999999999</v>
      </c>
      <c r="V591" s="18">
        <f t="shared" si="47"/>
        <v>458.27674999999999</v>
      </c>
      <c r="W591" s="39">
        <f t="shared" si="48"/>
        <v>2.1721265099320018E-4</v>
      </c>
      <c r="X591" s="35">
        <f t="shared" si="49"/>
        <v>539.61685235316554</v>
      </c>
      <c r="Y591" s="35"/>
      <c r="Z591" s="49">
        <f t="shared" si="50"/>
        <v>0</v>
      </c>
    </row>
    <row r="592" spans="1:26" x14ac:dyDescent="0.35">
      <c r="A592" s="6" t="s">
        <v>398</v>
      </c>
      <c r="B592" s="7" t="s">
        <v>562</v>
      </c>
      <c r="C592" s="7" t="s">
        <v>3194</v>
      </c>
      <c r="D592" s="7" t="s">
        <v>280</v>
      </c>
      <c r="E592" s="7" t="s">
        <v>281</v>
      </c>
      <c r="F592" s="7" t="s">
        <v>563</v>
      </c>
      <c r="G592" s="8">
        <v>5275197</v>
      </c>
      <c r="H592" s="16" t="s">
        <v>4108</v>
      </c>
      <c r="I592" s="18">
        <v>0</v>
      </c>
      <c r="J592" s="19">
        <v>721.48900000000003</v>
      </c>
      <c r="K592" s="19">
        <v>779.18799999999999</v>
      </c>
      <c r="L592" s="19">
        <v>786.52200000000005</v>
      </c>
      <c r="M592" s="19">
        <v>484.09500000000003</v>
      </c>
      <c r="N592" s="19">
        <v>597.52</v>
      </c>
      <c r="O592" s="19">
        <v>419.06200000000001</v>
      </c>
      <c r="P592" s="19">
        <v>1024.9860000000001</v>
      </c>
      <c r="Q592" s="19"/>
      <c r="R592" s="19"/>
      <c r="S592" s="19"/>
      <c r="T592" s="19"/>
      <c r="U592" s="25">
        <f t="shared" si="46"/>
        <v>4812.8620000000001</v>
      </c>
      <c r="V592" s="18">
        <f t="shared" si="47"/>
        <v>601.60775000000001</v>
      </c>
      <c r="W592" s="39">
        <f t="shared" si="48"/>
        <v>2.8514825208905849E-4</v>
      </c>
      <c r="X592" s="35">
        <f t="shared" si="49"/>
        <v>708.38784731337591</v>
      </c>
      <c r="Y592" s="35"/>
      <c r="Z592" s="49">
        <f t="shared" si="50"/>
        <v>0</v>
      </c>
    </row>
    <row r="593" spans="1:26" x14ac:dyDescent="0.35">
      <c r="A593" s="6" t="s">
        <v>398</v>
      </c>
      <c r="B593" s="7" t="s">
        <v>562</v>
      </c>
      <c r="C593" s="7" t="s">
        <v>3194</v>
      </c>
      <c r="D593" s="7" t="s">
        <v>280</v>
      </c>
      <c r="E593" s="7" t="s">
        <v>281</v>
      </c>
      <c r="F593" s="7" t="s">
        <v>563</v>
      </c>
      <c r="G593" s="8">
        <v>5301575</v>
      </c>
      <c r="H593" s="16" t="s">
        <v>4109</v>
      </c>
      <c r="I593" s="18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1188.173</v>
      </c>
      <c r="O593" s="19">
        <v>180.59800000000001</v>
      </c>
      <c r="P593" s="19">
        <v>0</v>
      </c>
      <c r="Q593" s="19"/>
      <c r="R593" s="19"/>
      <c r="S593" s="19"/>
      <c r="T593" s="19"/>
      <c r="U593" s="25">
        <f t="shared" si="46"/>
        <v>1368.771</v>
      </c>
      <c r="V593" s="18">
        <f t="shared" si="47"/>
        <v>171.09637499999999</v>
      </c>
      <c r="W593" s="39">
        <f t="shared" si="48"/>
        <v>8.1095750960695045E-5</v>
      </c>
      <c r="X593" s="35">
        <f t="shared" si="49"/>
        <v>201.4644804182993</v>
      </c>
      <c r="Y593" s="35"/>
      <c r="Z593" s="49">
        <f t="shared" si="50"/>
        <v>0</v>
      </c>
    </row>
    <row r="594" spans="1:26" x14ac:dyDescent="0.35">
      <c r="A594" s="6" t="s">
        <v>398</v>
      </c>
      <c r="B594" s="7" t="s">
        <v>562</v>
      </c>
      <c r="C594" s="7" t="s">
        <v>3194</v>
      </c>
      <c r="D594" s="7" t="s">
        <v>280</v>
      </c>
      <c r="E594" s="7" t="s">
        <v>281</v>
      </c>
      <c r="F594" s="7" t="s">
        <v>563</v>
      </c>
      <c r="G594" s="8">
        <v>5299481</v>
      </c>
      <c r="H594" s="16" t="s">
        <v>4110</v>
      </c>
      <c r="I594" s="18">
        <v>417.99200000000002</v>
      </c>
      <c r="J594" s="19">
        <v>541.96100000000001</v>
      </c>
      <c r="K594" s="19">
        <v>598.59</v>
      </c>
      <c r="L594" s="19">
        <v>606.99400000000003</v>
      </c>
      <c r="M594" s="19">
        <v>180.59800000000001</v>
      </c>
      <c r="N594" s="19">
        <v>786.52200000000005</v>
      </c>
      <c r="O594" s="19">
        <v>179.52799999999999</v>
      </c>
      <c r="P594" s="19">
        <v>967.12</v>
      </c>
      <c r="Q594" s="19"/>
      <c r="R594" s="19"/>
      <c r="S594" s="19"/>
      <c r="T594" s="19"/>
      <c r="U594" s="25">
        <f t="shared" si="46"/>
        <v>4279.3050000000003</v>
      </c>
      <c r="V594" s="18">
        <f t="shared" si="47"/>
        <v>534.91312500000004</v>
      </c>
      <c r="W594" s="39">
        <f t="shared" si="48"/>
        <v>2.5353653208963158E-4</v>
      </c>
      <c r="X594" s="35">
        <f t="shared" si="49"/>
        <v>629.85551153292283</v>
      </c>
      <c r="Y594" s="35"/>
      <c r="Z594" s="49">
        <f t="shared" si="50"/>
        <v>0</v>
      </c>
    </row>
    <row r="595" spans="1:26" x14ac:dyDescent="0.35">
      <c r="A595" s="6" t="s">
        <v>398</v>
      </c>
      <c r="B595" s="7" t="s">
        <v>4613</v>
      </c>
      <c r="C595" s="7" t="s">
        <v>3194</v>
      </c>
      <c r="D595" s="7" t="s">
        <v>280</v>
      </c>
      <c r="E595" s="7" t="s">
        <v>281</v>
      </c>
      <c r="F595" s="7" t="s">
        <v>563</v>
      </c>
      <c r="G595" s="8">
        <v>5301537</v>
      </c>
      <c r="H595" s="16" t="s">
        <v>4111</v>
      </c>
      <c r="I595" s="18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1188.173</v>
      </c>
      <c r="O595" s="19">
        <v>419.06200000000001</v>
      </c>
      <c r="P595" s="19">
        <v>417.99200000000002</v>
      </c>
      <c r="Q595" s="19"/>
      <c r="R595" s="19"/>
      <c r="S595" s="19"/>
      <c r="T595" s="19"/>
      <c r="U595" s="25">
        <f t="shared" si="46"/>
        <v>2025.2270000000001</v>
      </c>
      <c r="V595" s="18">
        <f t="shared" si="47"/>
        <v>253.15337500000001</v>
      </c>
      <c r="W595" s="39">
        <f t="shared" si="48"/>
        <v>1.1998888377301648E-4</v>
      </c>
      <c r="X595" s="35">
        <f t="shared" si="49"/>
        <v>298.08587797674778</v>
      </c>
      <c r="Y595" s="35"/>
      <c r="Z595" s="49">
        <f t="shared" si="50"/>
        <v>0</v>
      </c>
    </row>
    <row r="596" spans="1:26" x14ac:dyDescent="0.35">
      <c r="A596" s="6" t="s">
        <v>398</v>
      </c>
      <c r="B596" s="7" t="s">
        <v>562</v>
      </c>
      <c r="C596" s="7" t="s">
        <v>3194</v>
      </c>
      <c r="D596" s="7" t="s">
        <v>280</v>
      </c>
      <c r="E596" s="7" t="s">
        <v>281</v>
      </c>
      <c r="F596" s="7" t="s">
        <v>563</v>
      </c>
      <c r="G596" s="8">
        <v>5275218</v>
      </c>
      <c r="H596" s="16" t="s">
        <v>4112</v>
      </c>
      <c r="I596" s="18">
        <v>419.06200000000001</v>
      </c>
      <c r="J596" s="19">
        <v>1141.6199999999999</v>
      </c>
      <c r="K596" s="19">
        <v>1693.346</v>
      </c>
      <c r="L596" s="19">
        <v>1379.0150000000001</v>
      </c>
      <c r="M596" s="19">
        <v>179.52799999999999</v>
      </c>
      <c r="N596" s="19">
        <v>1385.1120000000001</v>
      </c>
      <c r="O596" s="19">
        <v>180.59800000000001</v>
      </c>
      <c r="P596" s="19">
        <v>959.95299999999997</v>
      </c>
      <c r="Q596" s="19"/>
      <c r="R596" s="19"/>
      <c r="S596" s="19"/>
      <c r="T596" s="19"/>
      <c r="U596" s="25">
        <f t="shared" si="46"/>
        <v>7338.2340000000004</v>
      </c>
      <c r="V596" s="18">
        <f t="shared" si="47"/>
        <v>917.27925000000005</v>
      </c>
      <c r="W596" s="39">
        <f t="shared" si="48"/>
        <v>4.3476929081293005E-4</v>
      </c>
      <c r="X596" s="35">
        <f t="shared" si="49"/>
        <v>1080.0882689638356</v>
      </c>
      <c r="Y596" s="35"/>
      <c r="Z596" s="49">
        <f t="shared" si="50"/>
        <v>0</v>
      </c>
    </row>
    <row r="597" spans="1:26" x14ac:dyDescent="0.35">
      <c r="A597" s="6" t="s">
        <v>398</v>
      </c>
      <c r="B597" s="7" t="s">
        <v>562</v>
      </c>
      <c r="C597" s="7" t="s">
        <v>3194</v>
      </c>
      <c r="D597" s="7" t="s">
        <v>280</v>
      </c>
      <c r="E597" s="7" t="s">
        <v>281</v>
      </c>
      <c r="F597" s="7" t="s">
        <v>563</v>
      </c>
      <c r="G597" s="8">
        <v>5301821</v>
      </c>
      <c r="H597" s="16" t="s">
        <v>4113</v>
      </c>
      <c r="I597" s="18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598.59</v>
      </c>
      <c r="P597" s="19">
        <v>664.69299999999998</v>
      </c>
      <c r="Q597" s="19"/>
      <c r="R597" s="19"/>
      <c r="S597" s="19"/>
      <c r="T597" s="19"/>
      <c r="U597" s="25">
        <f t="shared" si="46"/>
        <v>1263.2829999999999</v>
      </c>
      <c r="V597" s="18">
        <f t="shared" si="47"/>
        <v>157.91037499999999</v>
      </c>
      <c r="W597" s="39">
        <f t="shared" si="48"/>
        <v>7.4845889897491775E-5</v>
      </c>
      <c r="X597" s="35">
        <f t="shared" si="49"/>
        <v>185.93808110799426</v>
      </c>
      <c r="Y597" s="35"/>
      <c r="Z597" s="49">
        <f t="shared" si="50"/>
        <v>0</v>
      </c>
    </row>
    <row r="598" spans="1:26" x14ac:dyDescent="0.35">
      <c r="A598" s="6" t="s">
        <v>398</v>
      </c>
      <c r="B598" s="7" t="s">
        <v>4613</v>
      </c>
      <c r="C598" s="7" t="s">
        <v>3194</v>
      </c>
      <c r="D598" s="7" t="s">
        <v>280</v>
      </c>
      <c r="E598" s="7" t="s">
        <v>281</v>
      </c>
      <c r="F598" s="7" t="s">
        <v>563</v>
      </c>
      <c r="G598" s="8">
        <v>5301302</v>
      </c>
      <c r="H598" s="16" t="s">
        <v>4114</v>
      </c>
      <c r="I598" s="18">
        <v>0</v>
      </c>
      <c r="J598" s="19">
        <v>0</v>
      </c>
      <c r="K598" s="19">
        <v>0</v>
      </c>
      <c r="L598" s="19">
        <v>1016.583</v>
      </c>
      <c r="M598" s="19">
        <v>352.18799999999999</v>
      </c>
      <c r="N598" s="19">
        <v>238.464</v>
      </c>
      <c r="O598" s="19">
        <v>657.52599999999995</v>
      </c>
      <c r="P598" s="19">
        <v>180.59800000000001</v>
      </c>
      <c r="Q598" s="19"/>
      <c r="R598" s="19"/>
      <c r="S598" s="19"/>
      <c r="T598" s="19"/>
      <c r="U598" s="25">
        <f t="shared" si="46"/>
        <v>2445.3589999999999</v>
      </c>
      <c r="V598" s="18">
        <f t="shared" si="47"/>
        <v>305.66987499999999</v>
      </c>
      <c r="W598" s="39">
        <f t="shared" si="48"/>
        <v>1.448804982524427E-4</v>
      </c>
      <c r="X598" s="35">
        <f t="shared" si="49"/>
        <v>359.92359596397932</v>
      </c>
      <c r="Y598" s="35"/>
      <c r="Z598" s="49">
        <f t="shared" si="50"/>
        <v>0</v>
      </c>
    </row>
    <row r="599" spans="1:26" x14ac:dyDescent="0.35">
      <c r="A599" s="6" t="s">
        <v>398</v>
      </c>
      <c r="B599" s="7" t="s">
        <v>562</v>
      </c>
      <c r="C599" s="7" t="s">
        <v>3194</v>
      </c>
      <c r="D599" s="7" t="s">
        <v>280</v>
      </c>
      <c r="E599" s="7" t="s">
        <v>281</v>
      </c>
      <c r="F599" s="7" t="s">
        <v>563</v>
      </c>
      <c r="G599" s="8">
        <v>5336713</v>
      </c>
      <c r="H599" s="16" t="s">
        <v>4115</v>
      </c>
      <c r="I599" s="18">
        <v>1196.1099999999999</v>
      </c>
      <c r="J599" s="19">
        <v>303.49700000000001</v>
      </c>
      <c r="K599" s="19">
        <v>845.45799999999997</v>
      </c>
      <c r="L599" s="19">
        <v>0</v>
      </c>
      <c r="M599" s="19">
        <v>598.59</v>
      </c>
      <c r="N599" s="19">
        <v>483.02499999999998</v>
      </c>
      <c r="O599" s="19">
        <v>722.55899999999997</v>
      </c>
      <c r="P599" s="19">
        <v>779.18799999999999</v>
      </c>
      <c r="Q599" s="19"/>
      <c r="R599" s="19"/>
      <c r="S599" s="19"/>
      <c r="T599" s="19"/>
      <c r="U599" s="25">
        <f t="shared" si="46"/>
        <v>4928.4270000000006</v>
      </c>
      <c r="V599" s="18">
        <f t="shared" si="47"/>
        <v>616.05337500000007</v>
      </c>
      <c r="W599" s="39">
        <f t="shared" si="48"/>
        <v>2.9199514646348107E-4</v>
      </c>
      <c r="X599" s="35">
        <f t="shared" si="49"/>
        <v>725.39744400963912</v>
      </c>
      <c r="Y599" s="35"/>
      <c r="Z599" s="49">
        <f t="shared" si="50"/>
        <v>0</v>
      </c>
    </row>
    <row r="600" spans="1:26" x14ac:dyDescent="0.35">
      <c r="A600" s="6" t="s">
        <v>398</v>
      </c>
      <c r="B600" s="7" t="s">
        <v>4613</v>
      </c>
      <c r="C600" s="7" t="s">
        <v>3194</v>
      </c>
      <c r="D600" s="7" t="s">
        <v>280</v>
      </c>
      <c r="E600" s="7" t="s">
        <v>281</v>
      </c>
      <c r="F600" s="7" t="s">
        <v>563</v>
      </c>
      <c r="G600" s="8">
        <v>5301447</v>
      </c>
      <c r="H600" s="16" t="s">
        <v>4116</v>
      </c>
      <c r="I600" s="18">
        <v>0</v>
      </c>
      <c r="J600" s="19">
        <v>0</v>
      </c>
      <c r="K600" s="19">
        <v>0</v>
      </c>
      <c r="L600" s="19">
        <v>0</v>
      </c>
      <c r="M600" s="19">
        <v>1188.173</v>
      </c>
      <c r="N600" s="19">
        <v>0</v>
      </c>
      <c r="O600" s="19">
        <v>180.59800000000001</v>
      </c>
      <c r="P600" s="19">
        <v>238.464</v>
      </c>
      <c r="Q600" s="19"/>
      <c r="R600" s="19"/>
      <c r="S600" s="19"/>
      <c r="T600" s="19"/>
      <c r="U600" s="25">
        <f t="shared" si="46"/>
        <v>1607.2349999999999</v>
      </c>
      <c r="V600" s="18">
        <f t="shared" si="47"/>
        <v>200.90437499999999</v>
      </c>
      <c r="W600" s="39">
        <f t="shared" si="48"/>
        <v>9.5224058148012116E-5</v>
      </c>
      <c r="X600" s="35">
        <f t="shared" si="49"/>
        <v>236.56313889255782</v>
      </c>
      <c r="Y600" s="35"/>
      <c r="Z600" s="49">
        <f t="shared" si="50"/>
        <v>0</v>
      </c>
    </row>
    <row r="601" spans="1:26" x14ac:dyDescent="0.35">
      <c r="A601" s="6" t="s">
        <v>398</v>
      </c>
      <c r="B601" s="7" t="s">
        <v>562</v>
      </c>
      <c r="C601" s="7" t="s">
        <v>3194</v>
      </c>
      <c r="D601" s="7" t="s">
        <v>280</v>
      </c>
      <c r="E601" s="7" t="s">
        <v>281</v>
      </c>
      <c r="F601" s="7" t="s">
        <v>563</v>
      </c>
      <c r="G601" s="8">
        <v>5301641</v>
      </c>
      <c r="H601" s="16" t="s">
        <v>4117</v>
      </c>
      <c r="I601" s="18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902.08699999999999</v>
      </c>
      <c r="O601" s="19">
        <v>180.59800000000001</v>
      </c>
      <c r="P601" s="19">
        <v>417.99200000000002</v>
      </c>
      <c r="Q601" s="19"/>
      <c r="R601" s="19"/>
      <c r="S601" s="19"/>
      <c r="T601" s="19"/>
      <c r="U601" s="25">
        <f t="shared" si="46"/>
        <v>1500.6769999999999</v>
      </c>
      <c r="V601" s="18">
        <f t="shared" si="47"/>
        <v>187.58462499999999</v>
      </c>
      <c r="W601" s="39">
        <f t="shared" si="48"/>
        <v>8.8910802657597913E-5</v>
      </c>
      <c r="X601" s="35">
        <f t="shared" si="49"/>
        <v>220.87925013073198</v>
      </c>
      <c r="Y601" s="35"/>
      <c r="Z601" s="49">
        <f t="shared" si="50"/>
        <v>0</v>
      </c>
    </row>
    <row r="602" spans="1:26" x14ac:dyDescent="0.35">
      <c r="A602" s="6" t="s">
        <v>398</v>
      </c>
      <c r="B602" s="7" t="s">
        <v>562</v>
      </c>
      <c r="C602" s="7" t="s">
        <v>3194</v>
      </c>
      <c r="D602" s="7" t="s">
        <v>280</v>
      </c>
      <c r="E602" s="7" t="s">
        <v>281</v>
      </c>
      <c r="F602" s="7" t="s">
        <v>563</v>
      </c>
      <c r="G602" s="8">
        <v>5132999</v>
      </c>
      <c r="H602" s="16" t="s">
        <v>4118</v>
      </c>
      <c r="I602" s="18">
        <v>417.99200000000002</v>
      </c>
      <c r="J602" s="19">
        <v>541.96100000000001</v>
      </c>
      <c r="K602" s="19">
        <v>901.01700000000005</v>
      </c>
      <c r="L602" s="19">
        <v>967.12</v>
      </c>
      <c r="M602" s="19">
        <v>1263.45</v>
      </c>
      <c r="N602" s="19">
        <v>0</v>
      </c>
      <c r="O602" s="19">
        <v>1205.5840000000001</v>
      </c>
      <c r="P602" s="19">
        <v>419.06200000000001</v>
      </c>
      <c r="Q602" s="19"/>
      <c r="R602" s="19"/>
      <c r="S602" s="19"/>
      <c r="T602" s="19"/>
      <c r="U602" s="25">
        <f t="shared" si="46"/>
        <v>5716.1859999999997</v>
      </c>
      <c r="V602" s="18">
        <f t="shared" si="47"/>
        <v>714.52324999999996</v>
      </c>
      <c r="W602" s="39">
        <f t="shared" si="48"/>
        <v>3.386676049543799E-4</v>
      </c>
      <c r="X602" s="35">
        <f t="shared" si="49"/>
        <v>841.34485787933602</v>
      </c>
      <c r="Y602" s="35"/>
      <c r="Z602" s="49">
        <f t="shared" si="50"/>
        <v>0</v>
      </c>
    </row>
    <row r="603" spans="1:26" x14ac:dyDescent="0.35">
      <c r="A603" s="6" t="s">
        <v>398</v>
      </c>
      <c r="B603" s="7" t="s">
        <v>562</v>
      </c>
      <c r="C603" s="7" t="s">
        <v>3194</v>
      </c>
      <c r="D603" s="7" t="s">
        <v>280</v>
      </c>
      <c r="E603" s="7" t="s">
        <v>281</v>
      </c>
      <c r="F603" s="7" t="s">
        <v>563</v>
      </c>
      <c r="G603" s="8">
        <v>5331642</v>
      </c>
      <c r="H603" s="16" t="s">
        <v>4119</v>
      </c>
      <c r="I603" s="18">
        <v>179.52799999999999</v>
      </c>
      <c r="J603" s="19">
        <v>483.02499999999998</v>
      </c>
      <c r="K603" s="19">
        <v>1265.8800000000001</v>
      </c>
      <c r="L603" s="19">
        <v>0</v>
      </c>
      <c r="M603" s="19">
        <v>360.12599999999998</v>
      </c>
      <c r="N603" s="19">
        <v>902.08699999999999</v>
      </c>
      <c r="O603" s="19">
        <v>419.06200000000001</v>
      </c>
      <c r="P603" s="19">
        <v>721.48900000000003</v>
      </c>
      <c r="Q603" s="19"/>
      <c r="R603" s="19"/>
      <c r="S603" s="19"/>
      <c r="T603" s="19"/>
      <c r="U603" s="25">
        <f t="shared" si="46"/>
        <v>4331.1970000000001</v>
      </c>
      <c r="V603" s="18">
        <f t="shared" si="47"/>
        <v>541.39962500000001</v>
      </c>
      <c r="W603" s="39">
        <f t="shared" si="48"/>
        <v>2.5661098406797739E-4</v>
      </c>
      <c r="X603" s="35">
        <f t="shared" si="49"/>
        <v>637.4933083724718</v>
      </c>
      <c r="Y603" s="35"/>
      <c r="Z603" s="49">
        <f t="shared" si="50"/>
        <v>0</v>
      </c>
    </row>
    <row r="604" spans="1:26" x14ac:dyDescent="0.35">
      <c r="A604" s="6" t="s">
        <v>398</v>
      </c>
      <c r="B604" s="7" t="s">
        <v>4613</v>
      </c>
      <c r="C604" s="7" t="s">
        <v>3194</v>
      </c>
      <c r="D604" s="7" t="s">
        <v>280</v>
      </c>
      <c r="E604" s="7" t="s">
        <v>281</v>
      </c>
      <c r="F604" s="7" t="s">
        <v>563</v>
      </c>
      <c r="G604" s="8">
        <v>5301869</v>
      </c>
      <c r="H604" s="16" t="s">
        <v>4120</v>
      </c>
      <c r="I604" s="18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419.06200000000001</v>
      </c>
      <c r="P604" s="19">
        <v>1017.652</v>
      </c>
      <c r="Q604" s="19"/>
      <c r="R604" s="19"/>
      <c r="S604" s="19"/>
      <c r="T604" s="19"/>
      <c r="U604" s="25">
        <f t="shared" si="46"/>
        <v>1436.7139999999999</v>
      </c>
      <c r="V604" s="18">
        <f t="shared" si="47"/>
        <v>179.58924999999999</v>
      </c>
      <c r="W604" s="39">
        <f t="shared" si="48"/>
        <v>8.512117859433317E-5</v>
      </c>
      <c r="X604" s="35">
        <f t="shared" si="49"/>
        <v>211.46476621706367</v>
      </c>
      <c r="Y604" s="35"/>
      <c r="Z604" s="49">
        <f t="shared" si="50"/>
        <v>0</v>
      </c>
    </row>
    <row r="605" spans="1:26" x14ac:dyDescent="0.35">
      <c r="A605" s="6" t="s">
        <v>398</v>
      </c>
      <c r="B605" s="7" t="s">
        <v>4613</v>
      </c>
      <c r="C605" s="7" t="s">
        <v>3194</v>
      </c>
      <c r="D605" s="7" t="s">
        <v>280</v>
      </c>
      <c r="E605" s="7" t="s">
        <v>281</v>
      </c>
      <c r="F605" s="7" t="s">
        <v>563</v>
      </c>
      <c r="G605" s="8">
        <v>5301852</v>
      </c>
      <c r="H605" s="16" t="s">
        <v>4121</v>
      </c>
      <c r="I605" s="18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419.06200000000001</v>
      </c>
      <c r="P605" s="19">
        <v>417.99200000000002</v>
      </c>
      <c r="Q605" s="19"/>
      <c r="R605" s="19"/>
      <c r="S605" s="19"/>
      <c r="T605" s="19"/>
      <c r="U605" s="25">
        <f t="shared" si="46"/>
        <v>837.05400000000009</v>
      </c>
      <c r="V605" s="18">
        <f t="shared" si="47"/>
        <v>104.63175000000001</v>
      </c>
      <c r="W605" s="39">
        <f t="shared" si="48"/>
        <v>4.9593045677219661E-5</v>
      </c>
      <c r="X605" s="35">
        <f t="shared" si="49"/>
        <v>123.20296761990072</v>
      </c>
      <c r="Y605" s="35"/>
      <c r="Z605" s="49">
        <f t="shared" si="50"/>
        <v>0</v>
      </c>
    </row>
    <row r="606" spans="1:26" x14ac:dyDescent="0.35">
      <c r="A606" s="6" t="s">
        <v>398</v>
      </c>
      <c r="B606" s="7" t="s">
        <v>562</v>
      </c>
      <c r="C606" s="7" t="s">
        <v>3194</v>
      </c>
      <c r="D606" s="7" t="s">
        <v>280</v>
      </c>
      <c r="E606" s="7" t="s">
        <v>281</v>
      </c>
      <c r="F606" s="7" t="s">
        <v>563</v>
      </c>
      <c r="G606" s="8">
        <v>5298288</v>
      </c>
      <c r="H606" s="16" t="s">
        <v>4122</v>
      </c>
      <c r="I606" s="18">
        <v>179.52799999999999</v>
      </c>
      <c r="J606" s="19">
        <v>303.49700000000001</v>
      </c>
      <c r="K606" s="19">
        <v>359.05599999999998</v>
      </c>
      <c r="L606" s="19">
        <v>483.02499999999998</v>
      </c>
      <c r="M606" s="19">
        <v>303.49700000000001</v>
      </c>
      <c r="N606" s="19">
        <v>657.52599999999995</v>
      </c>
      <c r="O606" s="19">
        <v>303.49700000000001</v>
      </c>
      <c r="P606" s="19">
        <v>541.96100000000001</v>
      </c>
      <c r="Q606" s="19"/>
      <c r="R606" s="19"/>
      <c r="S606" s="19"/>
      <c r="T606" s="19"/>
      <c r="U606" s="25">
        <f t="shared" si="46"/>
        <v>3131.5869999999995</v>
      </c>
      <c r="V606" s="18">
        <f t="shared" si="47"/>
        <v>391.44837499999994</v>
      </c>
      <c r="W606" s="39">
        <f t="shared" si="48"/>
        <v>1.8553753656656231E-4</v>
      </c>
      <c r="X606" s="35">
        <f t="shared" si="49"/>
        <v>460.9270271211916</v>
      </c>
      <c r="Y606" s="35"/>
      <c r="Z606" s="49">
        <f t="shared" si="50"/>
        <v>0</v>
      </c>
    </row>
    <row r="607" spans="1:26" x14ac:dyDescent="0.35">
      <c r="A607" s="6" t="s">
        <v>398</v>
      </c>
      <c r="B607" s="7" t="s">
        <v>562</v>
      </c>
      <c r="C607" s="7" t="s">
        <v>3194</v>
      </c>
      <c r="D607" s="7" t="s">
        <v>280</v>
      </c>
      <c r="E607" s="7" t="s">
        <v>281</v>
      </c>
      <c r="F607" s="7" t="s">
        <v>563</v>
      </c>
      <c r="G607" s="8">
        <v>5301603</v>
      </c>
      <c r="H607" s="16" t="s">
        <v>4123</v>
      </c>
      <c r="I607" s="18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1008.644</v>
      </c>
      <c r="O607" s="19">
        <v>0</v>
      </c>
      <c r="P607" s="19">
        <v>180.59800000000001</v>
      </c>
      <c r="Q607" s="19"/>
      <c r="R607" s="19"/>
      <c r="S607" s="19"/>
      <c r="T607" s="19"/>
      <c r="U607" s="25">
        <f t="shared" si="46"/>
        <v>1189.242</v>
      </c>
      <c r="V607" s="18">
        <f t="shared" si="47"/>
        <v>148.65525</v>
      </c>
      <c r="W607" s="39">
        <f t="shared" si="48"/>
        <v>7.0459173275879523E-5</v>
      </c>
      <c r="X607" s="35">
        <f t="shared" si="49"/>
        <v>175.04025262196458</v>
      </c>
      <c r="Y607" s="35"/>
      <c r="Z607" s="49">
        <f t="shared" si="50"/>
        <v>0</v>
      </c>
    </row>
    <row r="608" spans="1:26" x14ac:dyDescent="0.35">
      <c r="A608" s="6" t="s">
        <v>398</v>
      </c>
      <c r="B608" s="7" t="s">
        <v>562</v>
      </c>
      <c r="C608" s="7" t="s">
        <v>3194</v>
      </c>
      <c r="D608" s="7" t="s">
        <v>280</v>
      </c>
      <c r="E608" s="7" t="s">
        <v>281</v>
      </c>
      <c r="F608" s="7" t="s">
        <v>563</v>
      </c>
      <c r="G608" s="8">
        <v>5270400</v>
      </c>
      <c r="H608" s="16" t="s">
        <v>4124</v>
      </c>
      <c r="I608" s="18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238.464</v>
      </c>
      <c r="O608" s="19">
        <v>0</v>
      </c>
      <c r="P608" s="19">
        <v>419.06200000000001</v>
      </c>
      <c r="Q608" s="19"/>
      <c r="R608" s="19"/>
      <c r="S608" s="19"/>
      <c r="T608" s="19"/>
      <c r="U608" s="25">
        <f t="shared" si="46"/>
        <v>657.52600000000007</v>
      </c>
      <c r="V608" s="18">
        <f t="shared" si="47"/>
        <v>82.190750000000008</v>
      </c>
      <c r="W608" s="39">
        <f t="shared" si="48"/>
        <v>3.8956527239532379E-5</v>
      </c>
      <c r="X608" s="35">
        <f t="shared" si="49"/>
        <v>96.778887009969296</v>
      </c>
      <c r="Y608" s="35"/>
      <c r="Z608" s="49">
        <f t="shared" si="50"/>
        <v>0</v>
      </c>
    </row>
    <row r="609" spans="1:26" x14ac:dyDescent="0.35">
      <c r="A609" s="6" t="s">
        <v>398</v>
      </c>
      <c r="B609" s="7" t="s">
        <v>4613</v>
      </c>
      <c r="C609" s="7" t="s">
        <v>3194</v>
      </c>
      <c r="D609" s="7" t="s">
        <v>280</v>
      </c>
      <c r="E609" s="7" t="s">
        <v>281</v>
      </c>
      <c r="F609" s="7" t="s">
        <v>563</v>
      </c>
      <c r="G609" s="8">
        <v>5299076</v>
      </c>
      <c r="H609" s="16" t="s">
        <v>4125</v>
      </c>
      <c r="I609" s="18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180.59800000000001</v>
      </c>
      <c r="O609" s="19">
        <v>0</v>
      </c>
      <c r="P609" s="19">
        <v>360.12599999999998</v>
      </c>
      <c r="Q609" s="19"/>
      <c r="R609" s="19"/>
      <c r="S609" s="19"/>
      <c r="T609" s="19"/>
      <c r="U609" s="25">
        <f t="shared" si="46"/>
        <v>540.72399999999993</v>
      </c>
      <c r="V609" s="18">
        <f t="shared" si="47"/>
        <v>67.590499999999992</v>
      </c>
      <c r="W609" s="39">
        <f t="shared" si="48"/>
        <v>3.203634416748372E-5</v>
      </c>
      <c r="X609" s="35">
        <f t="shared" si="49"/>
        <v>79.587220732835846</v>
      </c>
      <c r="Y609" s="35"/>
      <c r="Z609" s="49">
        <f t="shared" si="50"/>
        <v>0</v>
      </c>
    </row>
    <row r="610" spans="1:26" x14ac:dyDescent="0.35">
      <c r="A610" s="6" t="s">
        <v>398</v>
      </c>
      <c r="B610" s="7" t="s">
        <v>562</v>
      </c>
      <c r="C610" s="7" t="s">
        <v>3194</v>
      </c>
      <c r="D610" s="7" t="s">
        <v>280</v>
      </c>
      <c r="E610" s="7" t="s">
        <v>281</v>
      </c>
      <c r="F610" s="7" t="s">
        <v>563</v>
      </c>
      <c r="G610" s="8">
        <v>5298693</v>
      </c>
      <c r="H610" s="16" t="s">
        <v>4126</v>
      </c>
      <c r="I610" s="18">
        <v>0</v>
      </c>
      <c r="J610" s="19">
        <v>541.96100000000001</v>
      </c>
      <c r="K610" s="19">
        <v>360.12599999999998</v>
      </c>
      <c r="L610" s="19">
        <v>0</v>
      </c>
      <c r="M610" s="19">
        <v>303.49700000000001</v>
      </c>
      <c r="N610" s="19">
        <v>303.49700000000001</v>
      </c>
      <c r="O610" s="19">
        <v>0</v>
      </c>
      <c r="P610" s="19">
        <v>721.48900000000003</v>
      </c>
      <c r="Q610" s="19"/>
      <c r="R610" s="19"/>
      <c r="S610" s="19"/>
      <c r="T610" s="19"/>
      <c r="U610" s="25">
        <f t="shared" si="46"/>
        <v>2230.5700000000002</v>
      </c>
      <c r="V610" s="18">
        <f t="shared" si="47"/>
        <v>278.82125000000002</v>
      </c>
      <c r="W610" s="39">
        <f t="shared" si="48"/>
        <v>1.3215486682607795E-4</v>
      </c>
      <c r="X610" s="35">
        <f t="shared" si="49"/>
        <v>328.3095755876227</v>
      </c>
      <c r="Y610" s="35"/>
      <c r="Z610" s="49">
        <f t="shared" si="50"/>
        <v>0</v>
      </c>
    </row>
    <row r="611" spans="1:26" x14ac:dyDescent="0.35">
      <c r="A611" s="6" t="s">
        <v>398</v>
      </c>
      <c r="B611" s="7" t="s">
        <v>4613</v>
      </c>
      <c r="C611" s="7" t="s">
        <v>3194</v>
      </c>
      <c r="D611" s="7" t="s">
        <v>280</v>
      </c>
      <c r="E611" s="7" t="s">
        <v>281</v>
      </c>
      <c r="F611" s="7" t="s">
        <v>563</v>
      </c>
      <c r="G611" s="8">
        <v>5302062</v>
      </c>
      <c r="H611" s="16" t="s">
        <v>4127</v>
      </c>
      <c r="I611" s="18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238.464</v>
      </c>
      <c r="Q611" s="19"/>
      <c r="R611" s="19"/>
      <c r="S611" s="19"/>
      <c r="T611" s="19"/>
      <c r="U611" s="25">
        <f t="shared" si="46"/>
        <v>238.464</v>
      </c>
      <c r="V611" s="18">
        <f t="shared" si="47"/>
        <v>29.808</v>
      </c>
      <c r="W611" s="39">
        <f t="shared" si="48"/>
        <v>1.4128307187317076E-5</v>
      </c>
      <c r="X611" s="35">
        <f t="shared" si="49"/>
        <v>35.098658474258528</v>
      </c>
      <c r="Y611" s="35"/>
      <c r="Z611" s="49">
        <f t="shared" si="50"/>
        <v>0</v>
      </c>
    </row>
    <row r="612" spans="1:26" x14ac:dyDescent="0.35">
      <c r="A612" s="6" t="s">
        <v>398</v>
      </c>
      <c r="B612" s="7" t="s">
        <v>562</v>
      </c>
      <c r="C612" s="7" t="s">
        <v>3194</v>
      </c>
      <c r="D612" s="7" t="s">
        <v>280</v>
      </c>
      <c r="E612" s="7" t="s">
        <v>281</v>
      </c>
      <c r="F612" s="7" t="s">
        <v>563</v>
      </c>
      <c r="G612" s="8">
        <v>5331019</v>
      </c>
      <c r="H612" s="16" t="s">
        <v>4128</v>
      </c>
      <c r="I612" s="18">
        <v>238.464</v>
      </c>
      <c r="J612" s="19">
        <v>303.49700000000001</v>
      </c>
      <c r="K612" s="19">
        <v>1017.651</v>
      </c>
      <c r="L612" s="19">
        <v>483.02499999999998</v>
      </c>
      <c r="M612" s="19">
        <v>483.02499999999998</v>
      </c>
      <c r="N612" s="19">
        <v>722.55899999999997</v>
      </c>
      <c r="O612" s="19">
        <v>0</v>
      </c>
      <c r="P612" s="19">
        <v>722.55899999999997</v>
      </c>
      <c r="Q612" s="19"/>
      <c r="R612" s="19"/>
      <c r="S612" s="19"/>
      <c r="T612" s="19"/>
      <c r="U612" s="25">
        <f t="shared" si="46"/>
        <v>3970.7800000000007</v>
      </c>
      <c r="V612" s="18">
        <f t="shared" si="47"/>
        <v>496.34750000000008</v>
      </c>
      <c r="W612" s="39">
        <f t="shared" si="48"/>
        <v>2.3525731185107567E-4</v>
      </c>
      <c r="X612" s="35">
        <f t="shared" si="49"/>
        <v>584.44482645773076</v>
      </c>
      <c r="Y612" s="35"/>
      <c r="Z612" s="49">
        <f t="shared" si="50"/>
        <v>0</v>
      </c>
    </row>
    <row r="613" spans="1:26" x14ac:dyDescent="0.35">
      <c r="A613" s="6" t="s">
        <v>398</v>
      </c>
      <c r="B613" s="7" t="s">
        <v>4613</v>
      </c>
      <c r="C613" s="7" t="s">
        <v>3194</v>
      </c>
      <c r="D613" s="7" t="s">
        <v>280</v>
      </c>
      <c r="E613" s="7" t="s">
        <v>281</v>
      </c>
      <c r="F613" s="7" t="s">
        <v>563</v>
      </c>
      <c r="G613" s="8">
        <v>5302055</v>
      </c>
      <c r="H613" s="16" t="s">
        <v>4129</v>
      </c>
      <c r="I613" s="18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778.11900000000003</v>
      </c>
      <c r="Q613" s="19"/>
      <c r="R613" s="19"/>
      <c r="S613" s="19"/>
      <c r="T613" s="19"/>
      <c r="U613" s="25">
        <f t="shared" si="46"/>
        <v>778.11900000000003</v>
      </c>
      <c r="V613" s="18">
        <f t="shared" si="47"/>
        <v>97.264875000000004</v>
      </c>
      <c r="W613" s="39">
        <f t="shared" si="48"/>
        <v>4.6101316174718098E-5</v>
      </c>
      <c r="X613" s="35">
        <f t="shared" si="49"/>
        <v>114.52853694197688</v>
      </c>
      <c r="Y613" s="35"/>
      <c r="Z613" s="49">
        <f t="shared" si="50"/>
        <v>0</v>
      </c>
    </row>
    <row r="614" spans="1:26" x14ac:dyDescent="0.35">
      <c r="A614" s="6" t="s">
        <v>398</v>
      </c>
      <c r="B614" s="7" t="s">
        <v>4613</v>
      </c>
      <c r="C614" s="7" t="s">
        <v>3194</v>
      </c>
      <c r="D614" s="7" t="s">
        <v>280</v>
      </c>
      <c r="E614" s="7" t="s">
        <v>281</v>
      </c>
      <c r="F614" s="7" t="s">
        <v>563</v>
      </c>
      <c r="G614" s="8">
        <v>5302079</v>
      </c>
      <c r="H614" s="16" t="s">
        <v>4130</v>
      </c>
      <c r="I614" s="18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1205.5840000000001</v>
      </c>
      <c r="Q614" s="19"/>
      <c r="R614" s="19"/>
      <c r="S614" s="19"/>
      <c r="T614" s="19"/>
      <c r="U614" s="25">
        <f t="shared" si="46"/>
        <v>1205.5840000000001</v>
      </c>
      <c r="V614" s="18">
        <f t="shared" si="47"/>
        <v>150.69800000000001</v>
      </c>
      <c r="W614" s="39">
        <f t="shared" si="48"/>
        <v>7.1427389845488091E-5</v>
      </c>
      <c r="X614" s="35">
        <f t="shared" si="49"/>
        <v>177.44557282453746</v>
      </c>
      <c r="Y614" s="35"/>
      <c r="Z614" s="49">
        <f t="shared" si="50"/>
        <v>0</v>
      </c>
    </row>
    <row r="615" spans="1:26" x14ac:dyDescent="0.35">
      <c r="A615" s="6" t="s">
        <v>398</v>
      </c>
      <c r="B615" s="7" t="s">
        <v>416</v>
      </c>
      <c r="C615" s="7" t="s">
        <v>3194</v>
      </c>
      <c r="D615" s="7" t="s">
        <v>280</v>
      </c>
      <c r="E615" s="7" t="s">
        <v>281</v>
      </c>
      <c r="F615" s="7"/>
      <c r="G615" s="8">
        <v>5120565</v>
      </c>
      <c r="H615" s="16" t="s">
        <v>430</v>
      </c>
      <c r="I615" s="18">
        <v>12961.231</v>
      </c>
      <c r="J615" s="19">
        <v>22199.278999999999</v>
      </c>
      <c r="K615" s="19">
        <v>29925.483</v>
      </c>
      <c r="L615" s="19">
        <v>20150.439999999999</v>
      </c>
      <c r="M615" s="19">
        <v>27975.727999999999</v>
      </c>
      <c r="N615" s="19">
        <v>11462.103999999999</v>
      </c>
      <c r="O615" s="19">
        <v>18486.912</v>
      </c>
      <c r="P615" s="19">
        <v>21557.171999999999</v>
      </c>
      <c r="Q615" s="19"/>
      <c r="R615" s="19"/>
      <c r="S615" s="19"/>
      <c r="T615" s="19"/>
      <c r="U615" s="25">
        <f t="shared" si="46"/>
        <v>164718.34899999999</v>
      </c>
      <c r="V615" s="18">
        <f t="shared" si="47"/>
        <v>20589.793624999998</v>
      </c>
      <c r="W615" s="39">
        <f t="shared" si="48"/>
        <v>9.7590891457817637E-3</v>
      </c>
      <c r="X615" s="35">
        <f t="shared" si="49"/>
        <v>24244.301345254313</v>
      </c>
      <c r="Y615" s="35"/>
      <c r="Z615" s="49">
        <f t="shared" si="50"/>
        <v>0</v>
      </c>
    </row>
    <row r="616" spans="1:26" x14ac:dyDescent="0.35">
      <c r="A616" s="6" t="s">
        <v>398</v>
      </c>
      <c r="B616" s="7" t="s">
        <v>416</v>
      </c>
      <c r="C616" s="7" t="s">
        <v>3194</v>
      </c>
      <c r="D616" s="7" t="s">
        <v>280</v>
      </c>
      <c r="E616" s="7" t="s">
        <v>281</v>
      </c>
      <c r="F616" s="7"/>
      <c r="G616" s="8">
        <v>5170179</v>
      </c>
      <c r="H616" s="16" t="s">
        <v>461</v>
      </c>
      <c r="I616" s="18">
        <v>1820.9839999999999</v>
      </c>
      <c r="J616" s="19">
        <v>2919.24</v>
      </c>
      <c r="K616" s="19">
        <v>1152.454</v>
      </c>
      <c r="L616" s="19">
        <v>1141.452</v>
      </c>
      <c r="M616" s="19">
        <v>0</v>
      </c>
      <c r="N616" s="19">
        <v>1348.008</v>
      </c>
      <c r="O616" s="19">
        <v>303.49700000000001</v>
      </c>
      <c r="P616" s="19">
        <v>3294.1469999999999</v>
      </c>
      <c r="Q616" s="19"/>
      <c r="R616" s="19"/>
      <c r="S616" s="19"/>
      <c r="T616" s="19"/>
      <c r="U616" s="25">
        <f t="shared" si="46"/>
        <v>11979.781999999999</v>
      </c>
      <c r="V616" s="18">
        <f t="shared" si="47"/>
        <v>1497.4727499999999</v>
      </c>
      <c r="W616" s="39">
        <f t="shared" si="48"/>
        <v>7.0976768037561949E-4</v>
      </c>
      <c r="X616" s="35">
        <f t="shared" si="49"/>
        <v>1763.2610247839077</v>
      </c>
      <c r="Y616" s="35"/>
      <c r="Z616" s="49">
        <f t="shared" si="50"/>
        <v>0</v>
      </c>
    </row>
    <row r="617" spans="1:26" x14ac:dyDescent="0.35">
      <c r="A617" s="6" t="s">
        <v>398</v>
      </c>
      <c r="B617" s="7" t="s">
        <v>416</v>
      </c>
      <c r="C617" s="7" t="s">
        <v>3194</v>
      </c>
      <c r="D617" s="7" t="s">
        <v>280</v>
      </c>
      <c r="E617" s="7" t="s">
        <v>281</v>
      </c>
      <c r="F617" s="7"/>
      <c r="G617" s="8">
        <v>5170290</v>
      </c>
      <c r="H617" s="16" t="s">
        <v>464</v>
      </c>
      <c r="I617" s="18">
        <v>303.49700000000001</v>
      </c>
      <c r="J617" s="19">
        <v>2070.2829999999999</v>
      </c>
      <c r="K617" s="19">
        <v>4721.8779999999997</v>
      </c>
      <c r="L617" s="19">
        <v>3403.3609999999999</v>
      </c>
      <c r="M617" s="19">
        <v>910.49099999999999</v>
      </c>
      <c r="N617" s="19">
        <v>1274.2850000000001</v>
      </c>
      <c r="O617" s="19">
        <v>1601.4079999999999</v>
      </c>
      <c r="P617" s="19">
        <v>4719.5119999999997</v>
      </c>
      <c r="Q617" s="19"/>
      <c r="R617" s="19"/>
      <c r="S617" s="19"/>
      <c r="T617" s="19"/>
      <c r="U617" s="25">
        <f t="shared" si="46"/>
        <v>19004.715</v>
      </c>
      <c r="V617" s="18">
        <f t="shared" si="47"/>
        <v>2375.589375</v>
      </c>
      <c r="W617" s="39">
        <f t="shared" si="48"/>
        <v>1.1259747866655455E-3</v>
      </c>
      <c r="X617" s="35">
        <f t="shared" si="49"/>
        <v>2797.2356464104359</v>
      </c>
      <c r="Y617" s="35"/>
      <c r="Z617" s="49">
        <f t="shared" si="50"/>
        <v>0</v>
      </c>
    </row>
    <row r="618" spans="1:26" x14ac:dyDescent="0.35">
      <c r="A618" s="6" t="s">
        <v>398</v>
      </c>
      <c r="B618" s="7" t="s">
        <v>416</v>
      </c>
      <c r="C618" s="7" t="s">
        <v>3194</v>
      </c>
      <c r="D618" s="7" t="s">
        <v>280</v>
      </c>
      <c r="E618" s="7" t="s">
        <v>281</v>
      </c>
      <c r="F618" s="7"/>
      <c r="G618" s="8">
        <v>5170328</v>
      </c>
      <c r="H618" s="16" t="s">
        <v>465</v>
      </c>
      <c r="I618" s="18">
        <v>1091.0899999999999</v>
      </c>
      <c r="J618" s="19">
        <v>1152.454</v>
      </c>
      <c r="K618" s="19">
        <v>1457.008</v>
      </c>
      <c r="L618" s="19">
        <v>605.07600000000002</v>
      </c>
      <c r="M618" s="19">
        <v>303.49700000000001</v>
      </c>
      <c r="N618" s="19">
        <v>1063.2829999999999</v>
      </c>
      <c r="O618" s="19">
        <v>908.57299999999998</v>
      </c>
      <c r="P618" s="19">
        <v>1214.6690000000001</v>
      </c>
      <c r="Q618" s="19"/>
      <c r="R618" s="19"/>
      <c r="S618" s="19"/>
      <c r="T618" s="19"/>
      <c r="U618" s="25">
        <f t="shared" si="46"/>
        <v>7795.65</v>
      </c>
      <c r="V618" s="18">
        <f t="shared" si="47"/>
        <v>974.45624999999995</v>
      </c>
      <c r="W618" s="39">
        <f t="shared" si="48"/>
        <v>4.6186987522145218E-4</v>
      </c>
      <c r="X618" s="35">
        <f t="shared" si="49"/>
        <v>1147.413684811349</v>
      </c>
      <c r="Y618" s="35"/>
      <c r="Z618" s="49">
        <f t="shared" si="50"/>
        <v>0</v>
      </c>
    </row>
    <row r="619" spans="1:26" x14ac:dyDescent="0.35">
      <c r="A619" s="6" t="s">
        <v>398</v>
      </c>
      <c r="B619" s="7" t="s">
        <v>416</v>
      </c>
      <c r="C619" s="7" t="s">
        <v>3194</v>
      </c>
      <c r="D619" s="7" t="s">
        <v>280</v>
      </c>
      <c r="E619" s="7" t="s">
        <v>281</v>
      </c>
      <c r="F619" s="7"/>
      <c r="G619" s="8">
        <v>5331282</v>
      </c>
      <c r="H619" s="16" t="s">
        <v>473</v>
      </c>
      <c r="I619" s="18">
        <v>2605.4659999999999</v>
      </c>
      <c r="J619" s="19">
        <v>1766.7850000000001</v>
      </c>
      <c r="K619" s="19">
        <v>1066.51</v>
      </c>
      <c r="L619" s="19">
        <v>1623.797</v>
      </c>
      <c r="M619" s="19">
        <v>1426.396</v>
      </c>
      <c r="N619" s="19">
        <v>2567.1680000000001</v>
      </c>
      <c r="O619" s="19">
        <v>1366.78</v>
      </c>
      <c r="P619" s="19">
        <v>1452.454</v>
      </c>
      <c r="Q619" s="19"/>
      <c r="R619" s="19"/>
      <c r="S619" s="19"/>
      <c r="T619" s="19"/>
      <c r="U619" s="25">
        <f t="shared" si="46"/>
        <v>13875.356000000002</v>
      </c>
      <c r="V619" s="18">
        <f t="shared" si="47"/>
        <v>1734.4195000000002</v>
      </c>
      <c r="W619" s="39">
        <f t="shared" si="48"/>
        <v>8.2207499623164568E-4</v>
      </c>
      <c r="X619" s="35">
        <f t="shared" si="49"/>
        <v>2042.2637440148369</v>
      </c>
      <c r="Y619" s="35"/>
      <c r="Z619" s="49">
        <f t="shared" si="50"/>
        <v>0</v>
      </c>
    </row>
    <row r="620" spans="1:26" x14ac:dyDescent="0.35">
      <c r="A620" s="6" t="s">
        <v>398</v>
      </c>
      <c r="B620" s="7" t="s">
        <v>416</v>
      </c>
      <c r="C620" s="7" t="s">
        <v>3194</v>
      </c>
      <c r="D620" s="7" t="s">
        <v>280</v>
      </c>
      <c r="E620" s="7" t="s">
        <v>281</v>
      </c>
      <c r="F620" s="7"/>
      <c r="G620" s="8">
        <v>5334940</v>
      </c>
      <c r="H620" s="16" t="s">
        <v>477</v>
      </c>
      <c r="I620" s="18">
        <v>1473.163</v>
      </c>
      <c r="J620" s="19">
        <v>2862.2689999999998</v>
      </c>
      <c r="K620" s="19">
        <v>1002.9880000000001</v>
      </c>
      <c r="L620" s="19">
        <v>606.995</v>
      </c>
      <c r="M620" s="19">
        <v>4195.8969999999999</v>
      </c>
      <c r="N620" s="19">
        <v>1095.4829999999999</v>
      </c>
      <c r="O620" s="19">
        <v>606.99400000000003</v>
      </c>
      <c r="P620" s="19">
        <v>2084.433</v>
      </c>
      <c r="Q620" s="19"/>
      <c r="R620" s="19"/>
      <c r="S620" s="19"/>
      <c r="T620" s="19"/>
      <c r="U620" s="25">
        <f t="shared" si="46"/>
        <v>13928.222000000002</v>
      </c>
      <c r="V620" s="18">
        <f t="shared" si="47"/>
        <v>1741.0277500000002</v>
      </c>
      <c r="W620" s="39">
        <f t="shared" si="48"/>
        <v>8.2520715491289187E-4</v>
      </c>
      <c r="X620" s="35">
        <f t="shared" si="49"/>
        <v>2050.0449004111906</v>
      </c>
      <c r="Y620" s="35"/>
      <c r="Z620" s="49">
        <f t="shared" si="50"/>
        <v>0</v>
      </c>
    </row>
    <row r="621" spans="1:26" x14ac:dyDescent="0.35">
      <c r="A621" s="6" t="s">
        <v>398</v>
      </c>
      <c r="B621" s="7" t="s">
        <v>416</v>
      </c>
      <c r="C621" s="7" t="s">
        <v>3194</v>
      </c>
      <c r="D621" s="7" t="s">
        <v>280</v>
      </c>
      <c r="E621" s="7" t="s">
        <v>281</v>
      </c>
      <c r="F621" s="7"/>
      <c r="G621" s="8">
        <v>5338375</v>
      </c>
      <c r="H621" s="16" t="s">
        <v>484</v>
      </c>
      <c r="I621" s="18">
        <v>0</v>
      </c>
      <c r="J621" s="19">
        <v>2880.9169999999999</v>
      </c>
      <c r="K621" s="19">
        <v>5090.6809999999996</v>
      </c>
      <c r="L621" s="19">
        <v>3179.23</v>
      </c>
      <c r="M621" s="19">
        <v>5292.8360000000002</v>
      </c>
      <c r="N621" s="19">
        <v>3349.123</v>
      </c>
      <c r="O621" s="19">
        <v>1475.8589999999999</v>
      </c>
      <c r="P621" s="19">
        <v>5231.5950000000003</v>
      </c>
      <c r="Q621" s="19"/>
      <c r="R621" s="19"/>
      <c r="S621" s="19"/>
      <c r="T621" s="19"/>
      <c r="U621" s="25">
        <f t="shared" si="46"/>
        <v>26500.241000000002</v>
      </c>
      <c r="V621" s="18">
        <f t="shared" si="47"/>
        <v>3312.5301250000002</v>
      </c>
      <c r="W621" s="39">
        <f t="shared" si="48"/>
        <v>1.5700631767727401E-3</v>
      </c>
      <c r="X621" s="35">
        <f t="shared" si="49"/>
        <v>3900.4751591206364</v>
      </c>
      <c r="Y621" s="35"/>
      <c r="Z621" s="49">
        <f t="shared" si="50"/>
        <v>0</v>
      </c>
    </row>
    <row r="622" spans="1:26" x14ac:dyDescent="0.35">
      <c r="A622" s="6" t="s">
        <v>398</v>
      </c>
      <c r="B622" s="7" t="s">
        <v>4613</v>
      </c>
      <c r="C622" s="7" t="s">
        <v>3194</v>
      </c>
      <c r="D622" s="7" t="s">
        <v>280</v>
      </c>
      <c r="E622" s="7" t="s">
        <v>281</v>
      </c>
      <c r="F622" s="7"/>
      <c r="G622" s="8">
        <v>5301423</v>
      </c>
      <c r="H622" s="16" t="s">
        <v>4596</v>
      </c>
      <c r="I622" s="18">
        <v>0</v>
      </c>
      <c r="J622" s="19">
        <v>0</v>
      </c>
      <c r="K622" s="19">
        <v>0</v>
      </c>
      <c r="L622" s="19">
        <v>0</v>
      </c>
      <c r="M622" s="19">
        <v>770.18</v>
      </c>
      <c r="N622" s="19">
        <v>0</v>
      </c>
      <c r="O622" s="19">
        <v>0</v>
      </c>
      <c r="P622" s="19">
        <v>0</v>
      </c>
      <c r="Q622" s="19"/>
      <c r="R622" s="19"/>
      <c r="S622" s="19"/>
      <c r="T622" s="19"/>
      <c r="U622" s="25">
        <f t="shared" si="46"/>
        <v>770.18</v>
      </c>
      <c r="V622" s="18">
        <f t="shared" si="47"/>
        <v>96.272499999999994</v>
      </c>
      <c r="W622" s="39">
        <f t="shared" si="48"/>
        <v>4.5630953223664222E-5</v>
      </c>
      <c r="X622" s="35">
        <f t="shared" si="49"/>
        <v>113.36002408625383</v>
      </c>
      <c r="Y622" s="35"/>
      <c r="Z622" s="49">
        <f t="shared" si="50"/>
        <v>0</v>
      </c>
    </row>
    <row r="623" spans="1:26" x14ac:dyDescent="0.35">
      <c r="A623" s="6" t="s">
        <v>398</v>
      </c>
      <c r="B623" s="7" t="s">
        <v>562</v>
      </c>
      <c r="C623" s="7" t="s">
        <v>3194</v>
      </c>
      <c r="D623" s="7" t="s">
        <v>296</v>
      </c>
      <c r="E623" s="7" t="s">
        <v>297</v>
      </c>
      <c r="F623" s="7" t="s">
        <v>563</v>
      </c>
      <c r="G623" s="8">
        <v>5272882</v>
      </c>
      <c r="H623" s="16" t="s">
        <v>3195</v>
      </c>
      <c r="I623" s="18">
        <v>1560.5139999999999</v>
      </c>
      <c r="J623" s="19">
        <v>2336.4940000000001</v>
      </c>
      <c r="K623" s="19">
        <v>9503.6730000000007</v>
      </c>
      <c r="L623" s="19">
        <v>1558.375</v>
      </c>
      <c r="M623" s="19">
        <v>1257.769</v>
      </c>
      <c r="N623" s="19">
        <v>2043.1949999999999</v>
      </c>
      <c r="O623" s="19">
        <v>5286.54</v>
      </c>
      <c r="P623" s="19">
        <v>4209.1480000000001</v>
      </c>
      <c r="Q623" s="19"/>
      <c r="R623" s="19"/>
      <c r="S623" s="19"/>
      <c r="T623" s="19"/>
      <c r="U623" s="25">
        <f t="shared" si="46"/>
        <v>27755.708000000002</v>
      </c>
      <c r="V623" s="18">
        <f t="shared" si="47"/>
        <v>3469.4635000000003</v>
      </c>
      <c r="W623" s="39">
        <f t="shared" si="48"/>
        <v>1.6444459911159508E-3</v>
      </c>
      <c r="X623" s="35">
        <f t="shared" si="49"/>
        <v>4085.2628313005125</v>
      </c>
      <c r="Y623" s="35"/>
      <c r="Z623" s="49">
        <f t="shared" si="50"/>
        <v>0</v>
      </c>
    </row>
    <row r="624" spans="1:26" x14ac:dyDescent="0.35">
      <c r="A624" s="6" t="s">
        <v>398</v>
      </c>
      <c r="B624" s="7" t="s">
        <v>562</v>
      </c>
      <c r="C624" s="7" t="s">
        <v>3194</v>
      </c>
      <c r="D624" s="7" t="s">
        <v>296</v>
      </c>
      <c r="E624" s="7" t="s">
        <v>297</v>
      </c>
      <c r="F624" s="7" t="s">
        <v>563</v>
      </c>
      <c r="G624" s="8">
        <v>5336889</v>
      </c>
      <c r="H624" s="16" t="s">
        <v>3196</v>
      </c>
      <c r="I624" s="18">
        <v>2037.442</v>
      </c>
      <c r="J624" s="19">
        <v>2454.5329999999999</v>
      </c>
      <c r="K624" s="19">
        <v>10741.637000000001</v>
      </c>
      <c r="L624" s="19">
        <v>238.464</v>
      </c>
      <c r="M624" s="19">
        <v>1079.309</v>
      </c>
      <c r="N624" s="19">
        <v>2167.8440000000001</v>
      </c>
      <c r="O624" s="19">
        <v>2344.386</v>
      </c>
      <c r="P624" s="19">
        <v>541.96100000000001</v>
      </c>
      <c r="Q624" s="19"/>
      <c r="R624" s="19"/>
      <c r="S624" s="19"/>
      <c r="T624" s="19"/>
      <c r="U624" s="25">
        <f t="shared" si="46"/>
        <v>21605.576000000001</v>
      </c>
      <c r="V624" s="18">
        <f t="shared" si="47"/>
        <v>2700.6970000000001</v>
      </c>
      <c r="W624" s="39">
        <f t="shared" si="48"/>
        <v>1.2800683318527129E-3</v>
      </c>
      <c r="X624" s="35">
        <f t="shared" si="49"/>
        <v>3180.0470224588898</v>
      </c>
      <c r="Y624" s="35"/>
      <c r="Z624" s="49">
        <f t="shared" si="50"/>
        <v>0</v>
      </c>
    </row>
    <row r="625" spans="1:26" x14ac:dyDescent="0.35">
      <c r="A625" s="6" t="s">
        <v>398</v>
      </c>
      <c r="B625" s="7" t="s">
        <v>562</v>
      </c>
      <c r="C625" s="7" t="s">
        <v>3194</v>
      </c>
      <c r="D625" s="7" t="s">
        <v>296</v>
      </c>
      <c r="E625" s="7" t="s">
        <v>297</v>
      </c>
      <c r="F625" s="7" t="s">
        <v>563</v>
      </c>
      <c r="G625" s="8">
        <v>5276293</v>
      </c>
      <c r="H625" s="16" t="s">
        <v>3197</v>
      </c>
      <c r="I625" s="18">
        <v>4233.5789999999997</v>
      </c>
      <c r="J625" s="19">
        <v>419.06200000000001</v>
      </c>
      <c r="K625" s="19">
        <v>476.928</v>
      </c>
      <c r="L625" s="19">
        <v>238.464</v>
      </c>
      <c r="M625" s="19">
        <v>180.59800000000001</v>
      </c>
      <c r="N625" s="19">
        <v>1747.6559999999999</v>
      </c>
      <c r="O625" s="19">
        <v>780.25699999999995</v>
      </c>
      <c r="P625" s="19">
        <v>2869.1509999999998</v>
      </c>
      <c r="Q625" s="19"/>
      <c r="R625" s="19"/>
      <c r="S625" s="19"/>
      <c r="T625" s="19"/>
      <c r="U625" s="25">
        <f t="shared" si="46"/>
        <v>10945.695</v>
      </c>
      <c r="V625" s="18">
        <f t="shared" si="47"/>
        <v>1368.211875</v>
      </c>
      <c r="W625" s="39">
        <f t="shared" si="48"/>
        <v>6.4850099528096733E-4</v>
      </c>
      <c r="X625" s="35">
        <f t="shared" si="49"/>
        <v>1611.0574785644762</v>
      </c>
      <c r="Y625" s="35"/>
      <c r="Z625" s="49">
        <f t="shared" si="50"/>
        <v>0</v>
      </c>
    </row>
    <row r="626" spans="1:26" x14ac:dyDescent="0.35">
      <c r="A626" s="6" t="s">
        <v>398</v>
      </c>
      <c r="B626" s="7" t="s">
        <v>562</v>
      </c>
      <c r="C626" s="7" t="s">
        <v>3194</v>
      </c>
      <c r="D626" s="7" t="s">
        <v>296</v>
      </c>
      <c r="E626" s="7" t="s">
        <v>297</v>
      </c>
      <c r="F626" s="7" t="s">
        <v>563</v>
      </c>
      <c r="G626" s="8">
        <v>5279276</v>
      </c>
      <c r="H626" s="16" t="s">
        <v>3198</v>
      </c>
      <c r="I626" s="18">
        <v>2287.31</v>
      </c>
      <c r="J626" s="19">
        <v>0</v>
      </c>
      <c r="K626" s="19">
        <v>715.39200000000005</v>
      </c>
      <c r="L626" s="19">
        <v>1047.557</v>
      </c>
      <c r="M626" s="19">
        <v>361.19600000000003</v>
      </c>
      <c r="N626" s="19">
        <v>0</v>
      </c>
      <c r="O626" s="19">
        <v>1079.309</v>
      </c>
      <c r="P626" s="19">
        <v>1197.181</v>
      </c>
      <c r="Q626" s="19"/>
      <c r="R626" s="19"/>
      <c r="S626" s="19"/>
      <c r="T626" s="19"/>
      <c r="U626" s="25">
        <f t="shared" si="46"/>
        <v>6687.9449999999997</v>
      </c>
      <c r="V626" s="18">
        <f t="shared" si="47"/>
        <v>835.99312499999996</v>
      </c>
      <c r="W626" s="39">
        <f t="shared" si="48"/>
        <v>3.9624153504043088E-4</v>
      </c>
      <c r="X626" s="35">
        <f t="shared" si="49"/>
        <v>984.3745699544794</v>
      </c>
      <c r="Y626" s="35"/>
      <c r="Z626" s="49">
        <f t="shared" si="50"/>
        <v>0</v>
      </c>
    </row>
    <row r="627" spans="1:26" x14ac:dyDescent="0.35">
      <c r="A627" s="6" t="s">
        <v>398</v>
      </c>
      <c r="B627" s="7" t="s">
        <v>562</v>
      </c>
      <c r="C627" s="7" t="s">
        <v>3194</v>
      </c>
      <c r="D627" s="7" t="s">
        <v>296</v>
      </c>
      <c r="E627" s="7" t="s">
        <v>297</v>
      </c>
      <c r="F627" s="7" t="s">
        <v>563</v>
      </c>
      <c r="G627" s="8">
        <v>5336519</v>
      </c>
      <c r="H627" s="16" t="s">
        <v>3199</v>
      </c>
      <c r="I627" s="18">
        <v>419.06200000000001</v>
      </c>
      <c r="J627" s="19">
        <v>0</v>
      </c>
      <c r="K627" s="19">
        <v>359.05700000000002</v>
      </c>
      <c r="L627" s="19">
        <v>303.49700000000001</v>
      </c>
      <c r="M627" s="19">
        <v>0</v>
      </c>
      <c r="N627" s="19">
        <v>541.96100000000001</v>
      </c>
      <c r="O627" s="19">
        <v>0</v>
      </c>
      <c r="P627" s="19">
        <v>597.52099999999996</v>
      </c>
      <c r="Q627" s="19"/>
      <c r="R627" s="19"/>
      <c r="S627" s="19"/>
      <c r="T627" s="19"/>
      <c r="U627" s="25">
        <f t="shared" si="46"/>
        <v>2221.098</v>
      </c>
      <c r="V627" s="18">
        <f t="shared" si="47"/>
        <v>277.63724999999999</v>
      </c>
      <c r="W627" s="39">
        <f t="shared" si="48"/>
        <v>1.3159367802744056E-4</v>
      </c>
      <c r="X627" s="35">
        <f t="shared" si="49"/>
        <v>326.91542597565535</v>
      </c>
      <c r="Y627" s="35"/>
      <c r="Z627" s="49">
        <f t="shared" si="50"/>
        <v>0</v>
      </c>
    </row>
    <row r="628" spans="1:26" x14ac:dyDescent="0.35">
      <c r="A628" s="6" t="s">
        <v>398</v>
      </c>
      <c r="B628" s="7" t="s">
        <v>562</v>
      </c>
      <c r="C628" s="7" t="s">
        <v>3194</v>
      </c>
      <c r="D628" s="7" t="s">
        <v>296</v>
      </c>
      <c r="E628" s="7" t="s">
        <v>297</v>
      </c>
      <c r="F628" s="7" t="s">
        <v>563</v>
      </c>
      <c r="G628" s="8">
        <v>5271056</v>
      </c>
      <c r="H628" s="16" t="s">
        <v>3200</v>
      </c>
      <c r="I628" s="18">
        <v>6701.4849999999997</v>
      </c>
      <c r="J628" s="19">
        <v>1077.17</v>
      </c>
      <c r="K628" s="19">
        <v>2989.1590000000001</v>
      </c>
      <c r="L628" s="19">
        <v>4517.6620000000003</v>
      </c>
      <c r="M628" s="19">
        <v>1605.2270000000001</v>
      </c>
      <c r="N628" s="19">
        <v>238.464</v>
      </c>
      <c r="O628" s="19">
        <v>3424.4870000000001</v>
      </c>
      <c r="P628" s="19">
        <v>1498.3710000000001</v>
      </c>
      <c r="Q628" s="19"/>
      <c r="R628" s="19"/>
      <c r="S628" s="19"/>
      <c r="T628" s="19"/>
      <c r="U628" s="25">
        <f t="shared" si="46"/>
        <v>22052.025000000001</v>
      </c>
      <c r="V628" s="18">
        <f t="shared" si="47"/>
        <v>2756.5031250000002</v>
      </c>
      <c r="W628" s="39">
        <f t="shared" si="48"/>
        <v>1.3065191530058872E-3</v>
      </c>
      <c r="X628" s="35">
        <f t="shared" si="49"/>
        <v>3245.7582450215173</v>
      </c>
      <c r="Y628" s="35"/>
      <c r="Z628" s="49">
        <f t="shared" si="50"/>
        <v>0</v>
      </c>
    </row>
    <row r="629" spans="1:26" x14ac:dyDescent="0.35">
      <c r="A629" s="6" t="s">
        <v>398</v>
      </c>
      <c r="B629" s="7" t="s">
        <v>562</v>
      </c>
      <c r="C629" s="7" t="s">
        <v>3194</v>
      </c>
      <c r="D629" s="7" t="s">
        <v>296</v>
      </c>
      <c r="E629" s="7" t="s">
        <v>297</v>
      </c>
      <c r="F629" s="7" t="s">
        <v>563</v>
      </c>
      <c r="G629" s="8">
        <v>5338472</v>
      </c>
      <c r="H629" s="16" t="s">
        <v>3201</v>
      </c>
      <c r="I629" s="18">
        <v>0</v>
      </c>
      <c r="J629" s="19">
        <v>484.09500000000003</v>
      </c>
      <c r="K629" s="19">
        <v>971.85699999999997</v>
      </c>
      <c r="L629" s="19">
        <v>0</v>
      </c>
      <c r="M629" s="19">
        <v>0</v>
      </c>
      <c r="N629" s="19">
        <v>0</v>
      </c>
      <c r="O629" s="19">
        <v>487.762</v>
      </c>
      <c r="P629" s="19">
        <v>1255.047</v>
      </c>
      <c r="Q629" s="19"/>
      <c r="R629" s="19"/>
      <c r="S629" s="19"/>
      <c r="T629" s="19"/>
      <c r="U629" s="25">
        <f t="shared" si="46"/>
        <v>3198.761</v>
      </c>
      <c r="V629" s="18">
        <f t="shared" si="47"/>
        <v>399.845125</v>
      </c>
      <c r="W629" s="39">
        <f t="shared" si="48"/>
        <v>1.8951740315858813E-4</v>
      </c>
      <c r="X629" s="35">
        <f t="shared" si="49"/>
        <v>470.8141265758257</v>
      </c>
      <c r="Y629" s="35"/>
      <c r="Z629" s="49">
        <f t="shared" si="50"/>
        <v>0</v>
      </c>
    </row>
    <row r="630" spans="1:26" x14ac:dyDescent="0.35">
      <c r="A630" s="6" t="s">
        <v>398</v>
      </c>
      <c r="B630" s="7" t="s">
        <v>562</v>
      </c>
      <c r="C630" s="7" t="s">
        <v>3194</v>
      </c>
      <c r="D630" s="7" t="s">
        <v>296</v>
      </c>
      <c r="E630" s="7" t="s">
        <v>297</v>
      </c>
      <c r="F630" s="7" t="s">
        <v>563</v>
      </c>
      <c r="G630" s="8">
        <v>5139338</v>
      </c>
      <c r="H630" s="16" t="s">
        <v>3202</v>
      </c>
      <c r="I630" s="18">
        <v>702.23800000000006</v>
      </c>
      <c r="J630" s="19">
        <v>0</v>
      </c>
      <c r="K630" s="19">
        <v>596.16</v>
      </c>
      <c r="L630" s="19">
        <v>0</v>
      </c>
      <c r="M630" s="19">
        <v>0</v>
      </c>
      <c r="N630" s="19">
        <v>0</v>
      </c>
      <c r="O630" s="19">
        <v>597.52099999999996</v>
      </c>
      <c r="P630" s="19">
        <v>720.25199999999995</v>
      </c>
      <c r="Q630" s="19"/>
      <c r="R630" s="19"/>
      <c r="S630" s="19"/>
      <c r="T630" s="19"/>
      <c r="U630" s="25">
        <f t="shared" si="46"/>
        <v>2616.1710000000003</v>
      </c>
      <c r="V630" s="18">
        <f t="shared" si="47"/>
        <v>327.02137500000003</v>
      </c>
      <c r="W630" s="39">
        <f t="shared" si="48"/>
        <v>1.5500061872043792E-4</v>
      </c>
      <c r="X630" s="35">
        <f t="shared" si="49"/>
        <v>385.0647998828311</v>
      </c>
      <c r="Y630" s="35"/>
      <c r="Z630" s="49">
        <f t="shared" si="50"/>
        <v>0</v>
      </c>
    </row>
    <row r="631" spans="1:26" x14ac:dyDescent="0.35">
      <c r="A631" s="6" t="s">
        <v>398</v>
      </c>
      <c r="B631" s="7" t="s">
        <v>562</v>
      </c>
      <c r="C631" s="7" t="s">
        <v>3194</v>
      </c>
      <c r="D631" s="7" t="s">
        <v>296</v>
      </c>
      <c r="E631" s="7" t="s">
        <v>297</v>
      </c>
      <c r="F631" s="7" t="s">
        <v>563</v>
      </c>
      <c r="G631" s="8">
        <v>5134184</v>
      </c>
      <c r="H631" s="16" t="s">
        <v>3203</v>
      </c>
      <c r="I631" s="18">
        <v>1585.0740000000001</v>
      </c>
      <c r="J631" s="19">
        <v>715.39200000000005</v>
      </c>
      <c r="K631" s="19">
        <v>238.464</v>
      </c>
      <c r="L631" s="19">
        <v>0</v>
      </c>
      <c r="M631" s="19">
        <v>361.19499999999999</v>
      </c>
      <c r="N631" s="19">
        <v>343.18099999999998</v>
      </c>
      <c r="O631" s="19">
        <v>180.59800000000001</v>
      </c>
      <c r="P631" s="19">
        <v>778.11900000000003</v>
      </c>
      <c r="Q631" s="19"/>
      <c r="R631" s="19"/>
      <c r="S631" s="19"/>
      <c r="T631" s="19"/>
      <c r="U631" s="25">
        <f t="shared" si="46"/>
        <v>4202.0230000000001</v>
      </c>
      <c r="V631" s="18">
        <f t="shared" si="47"/>
        <v>525.25287500000002</v>
      </c>
      <c r="W631" s="39">
        <f t="shared" si="48"/>
        <v>2.4895779552541123E-4</v>
      </c>
      <c r="X631" s="35">
        <f t="shared" si="49"/>
        <v>618.48065191382875</v>
      </c>
      <c r="Y631" s="35"/>
      <c r="Z631" s="49">
        <f t="shared" si="50"/>
        <v>0</v>
      </c>
    </row>
    <row r="632" spans="1:26" x14ac:dyDescent="0.35">
      <c r="A632" s="6" t="s">
        <v>398</v>
      </c>
      <c r="B632" s="7" t="s">
        <v>562</v>
      </c>
      <c r="C632" s="7" t="s">
        <v>3194</v>
      </c>
      <c r="D632" s="7" t="s">
        <v>296</v>
      </c>
      <c r="E632" s="7" t="s">
        <v>297</v>
      </c>
      <c r="F632" s="7" t="s">
        <v>563</v>
      </c>
      <c r="G632" s="8">
        <v>5332032</v>
      </c>
      <c r="H632" s="16" t="s">
        <v>3204</v>
      </c>
      <c r="I632" s="18">
        <v>238.464</v>
      </c>
      <c r="J632" s="19">
        <v>359.05700000000002</v>
      </c>
      <c r="K632" s="19">
        <v>541.96100000000001</v>
      </c>
      <c r="L632" s="19">
        <v>0</v>
      </c>
      <c r="M632" s="19">
        <v>303.49700000000001</v>
      </c>
      <c r="N632" s="19">
        <v>0</v>
      </c>
      <c r="O632" s="19">
        <v>180.59799999999998</v>
      </c>
      <c r="P632" s="19">
        <v>2632.8249999999998</v>
      </c>
      <c r="Q632" s="19"/>
      <c r="R632" s="19"/>
      <c r="S632" s="19"/>
      <c r="T632" s="19"/>
      <c r="U632" s="25">
        <f t="shared" si="46"/>
        <v>4256.402</v>
      </c>
      <c r="V632" s="18">
        <f t="shared" si="47"/>
        <v>532.05025000000001</v>
      </c>
      <c r="W632" s="39">
        <f t="shared" si="48"/>
        <v>2.521795951116763E-4</v>
      </c>
      <c r="X632" s="35">
        <f t="shared" si="49"/>
        <v>626.48450133836116</v>
      </c>
      <c r="Y632" s="35"/>
      <c r="Z632" s="49">
        <f t="shared" si="50"/>
        <v>0</v>
      </c>
    </row>
    <row r="633" spans="1:26" x14ac:dyDescent="0.35">
      <c r="A633" s="6" t="s">
        <v>398</v>
      </c>
      <c r="B633" s="7" t="s">
        <v>562</v>
      </c>
      <c r="C633" s="7" t="s">
        <v>3194</v>
      </c>
      <c r="D633" s="7" t="s">
        <v>296</v>
      </c>
      <c r="E633" s="7" t="s">
        <v>297</v>
      </c>
      <c r="F633" s="7" t="s">
        <v>563</v>
      </c>
      <c r="G633" s="8">
        <v>5279027</v>
      </c>
      <c r="H633" s="16" t="s">
        <v>3205</v>
      </c>
      <c r="I633" s="18">
        <v>778.11900000000003</v>
      </c>
      <c r="J633" s="19">
        <v>238.464</v>
      </c>
      <c r="K633" s="19">
        <v>1992.107</v>
      </c>
      <c r="L633" s="19">
        <v>895.99</v>
      </c>
      <c r="M633" s="19">
        <v>359.05700000000002</v>
      </c>
      <c r="N633" s="19">
        <v>845.45799999999997</v>
      </c>
      <c r="O633" s="19">
        <v>484.09500000000003</v>
      </c>
      <c r="P633" s="19">
        <v>843.15200000000004</v>
      </c>
      <c r="Q633" s="19"/>
      <c r="R633" s="19"/>
      <c r="S633" s="19"/>
      <c r="T633" s="19"/>
      <c r="U633" s="25">
        <f t="shared" si="46"/>
        <v>6436.442</v>
      </c>
      <c r="V633" s="18">
        <f t="shared" si="47"/>
        <v>804.55525</v>
      </c>
      <c r="W633" s="39">
        <f t="shared" si="48"/>
        <v>3.8134070454806386E-4</v>
      </c>
      <c r="X633" s="35">
        <f t="shared" si="49"/>
        <v>947.35674796771639</v>
      </c>
      <c r="Y633" s="35"/>
      <c r="Z633" s="49">
        <f t="shared" si="50"/>
        <v>0</v>
      </c>
    </row>
    <row r="634" spans="1:26" x14ac:dyDescent="0.35">
      <c r="A634" s="6" t="s">
        <v>398</v>
      </c>
      <c r="B634" s="7" t="s">
        <v>562</v>
      </c>
      <c r="C634" s="7" t="s">
        <v>3194</v>
      </c>
      <c r="D634" s="7" t="s">
        <v>296</v>
      </c>
      <c r="E634" s="7" t="s">
        <v>297</v>
      </c>
      <c r="F634" s="7" t="s">
        <v>563</v>
      </c>
      <c r="G634" s="8">
        <v>5133552</v>
      </c>
      <c r="H634" s="16" t="s">
        <v>3206</v>
      </c>
      <c r="I634" s="18">
        <v>0</v>
      </c>
      <c r="J634" s="19">
        <v>419.06200000000001</v>
      </c>
      <c r="K634" s="19">
        <v>0</v>
      </c>
      <c r="L634" s="19">
        <v>476.928</v>
      </c>
      <c r="M634" s="19">
        <v>180.59800000000001</v>
      </c>
      <c r="N634" s="19">
        <v>0</v>
      </c>
      <c r="O634" s="19">
        <v>960.85500000000002</v>
      </c>
      <c r="P634" s="19">
        <v>898.71199999999999</v>
      </c>
      <c r="Q634" s="19"/>
      <c r="R634" s="19"/>
      <c r="S634" s="19"/>
      <c r="T634" s="19"/>
      <c r="U634" s="25">
        <f t="shared" si="46"/>
        <v>2936.1549999999997</v>
      </c>
      <c r="V634" s="18">
        <f t="shared" si="47"/>
        <v>367.01937499999997</v>
      </c>
      <c r="W634" s="39">
        <f t="shared" si="48"/>
        <v>1.7395875180143322E-4</v>
      </c>
      <c r="X634" s="35">
        <f t="shared" si="49"/>
        <v>432.16209395332862</v>
      </c>
      <c r="Y634" s="35"/>
      <c r="Z634" s="49">
        <f t="shared" si="50"/>
        <v>0</v>
      </c>
    </row>
    <row r="635" spans="1:26" x14ac:dyDescent="0.35">
      <c r="A635" s="6" t="s">
        <v>398</v>
      </c>
      <c r="B635" s="7" t="s">
        <v>562</v>
      </c>
      <c r="C635" s="7" t="s">
        <v>3194</v>
      </c>
      <c r="D635" s="7" t="s">
        <v>296</v>
      </c>
      <c r="E635" s="7" t="s">
        <v>297</v>
      </c>
      <c r="F635" s="7" t="s">
        <v>563</v>
      </c>
      <c r="G635" s="8">
        <v>5279432</v>
      </c>
      <c r="H635" s="16" t="s">
        <v>3207</v>
      </c>
      <c r="I635" s="18">
        <v>419.06200000000001</v>
      </c>
      <c r="J635" s="19">
        <v>780.42499999999995</v>
      </c>
      <c r="K635" s="19">
        <v>1094.7560000000001</v>
      </c>
      <c r="L635" s="19">
        <v>0</v>
      </c>
      <c r="M635" s="19">
        <v>539.65499999999997</v>
      </c>
      <c r="N635" s="19">
        <v>0</v>
      </c>
      <c r="O635" s="19">
        <v>547.37800000000004</v>
      </c>
      <c r="P635" s="19">
        <v>539.65499999999997</v>
      </c>
      <c r="Q635" s="19"/>
      <c r="R635" s="19"/>
      <c r="S635" s="19"/>
      <c r="T635" s="19"/>
      <c r="U635" s="25">
        <f t="shared" si="46"/>
        <v>3920.9310000000005</v>
      </c>
      <c r="V635" s="18">
        <f t="shared" si="47"/>
        <v>490.11637500000006</v>
      </c>
      <c r="W635" s="39">
        <f t="shared" si="48"/>
        <v>2.3230390175571299E-4</v>
      </c>
      <c r="X635" s="35">
        <f t="shared" si="49"/>
        <v>577.1077314401042</v>
      </c>
      <c r="Y635" s="35"/>
      <c r="Z635" s="49">
        <f t="shared" si="50"/>
        <v>0</v>
      </c>
    </row>
    <row r="636" spans="1:26" x14ac:dyDescent="0.35">
      <c r="A636" s="6" t="s">
        <v>398</v>
      </c>
      <c r="B636" s="7" t="s">
        <v>562</v>
      </c>
      <c r="C636" s="7" t="s">
        <v>3194</v>
      </c>
      <c r="D636" s="7" t="s">
        <v>296</v>
      </c>
      <c r="E636" s="7" t="s">
        <v>297</v>
      </c>
      <c r="F636" s="7" t="s">
        <v>563</v>
      </c>
      <c r="G636" s="8">
        <v>5277247</v>
      </c>
      <c r="H636" s="16" t="s">
        <v>3208</v>
      </c>
      <c r="I636" s="18">
        <v>0</v>
      </c>
      <c r="J636" s="19">
        <v>1199.4870000000001</v>
      </c>
      <c r="K636" s="19">
        <v>1094.7560000000001</v>
      </c>
      <c r="L636" s="19">
        <v>0</v>
      </c>
      <c r="M636" s="19">
        <v>180.59800000000001</v>
      </c>
      <c r="N636" s="19">
        <v>0</v>
      </c>
      <c r="O636" s="19">
        <v>243.881</v>
      </c>
      <c r="P636" s="19">
        <v>1385.1130000000001</v>
      </c>
      <c r="Q636" s="19"/>
      <c r="R636" s="19"/>
      <c r="S636" s="19"/>
      <c r="T636" s="19"/>
      <c r="U636" s="25">
        <f t="shared" si="46"/>
        <v>4103.835</v>
      </c>
      <c r="V636" s="18">
        <f t="shared" si="47"/>
        <v>512.979375</v>
      </c>
      <c r="W636" s="39">
        <f t="shared" si="48"/>
        <v>2.4314043849831999E-4</v>
      </c>
      <c r="X636" s="35">
        <f t="shared" si="49"/>
        <v>604.02871334754411</v>
      </c>
      <c r="Y636" s="35"/>
      <c r="Z636" s="49">
        <f t="shared" si="50"/>
        <v>0</v>
      </c>
    </row>
    <row r="637" spans="1:26" x14ac:dyDescent="0.35">
      <c r="A637" s="6" t="s">
        <v>398</v>
      </c>
      <c r="B637" s="7" t="s">
        <v>562</v>
      </c>
      <c r="C637" s="7" t="s">
        <v>3194</v>
      </c>
      <c r="D637" s="7" t="s">
        <v>296</v>
      </c>
      <c r="E637" s="7" t="s">
        <v>297</v>
      </c>
      <c r="F637" s="7" t="s">
        <v>563</v>
      </c>
      <c r="G637" s="8">
        <v>5129009</v>
      </c>
      <c r="H637" s="16" t="s">
        <v>3209</v>
      </c>
      <c r="I637" s="18">
        <v>0</v>
      </c>
      <c r="J637" s="19">
        <v>0</v>
      </c>
      <c r="K637" s="19">
        <v>541.96100000000001</v>
      </c>
      <c r="L637" s="19">
        <v>487.762</v>
      </c>
      <c r="M637" s="19">
        <v>180.59800000000001</v>
      </c>
      <c r="N637" s="19">
        <v>0</v>
      </c>
      <c r="O637" s="19">
        <v>846.81899999999996</v>
      </c>
      <c r="P637" s="19">
        <v>1264.52</v>
      </c>
      <c r="Q637" s="19"/>
      <c r="R637" s="19"/>
      <c r="S637" s="19"/>
      <c r="T637" s="19"/>
      <c r="U637" s="25">
        <f t="shared" si="46"/>
        <v>3321.66</v>
      </c>
      <c r="V637" s="18">
        <f t="shared" si="47"/>
        <v>415.20749999999998</v>
      </c>
      <c r="W637" s="39">
        <f t="shared" si="48"/>
        <v>1.9679881597148266E-4</v>
      </c>
      <c r="X637" s="35">
        <f t="shared" si="49"/>
        <v>488.90318835382112</v>
      </c>
      <c r="Y637" s="35"/>
      <c r="Z637" s="49">
        <f t="shared" si="50"/>
        <v>0</v>
      </c>
    </row>
    <row r="638" spans="1:26" x14ac:dyDescent="0.35">
      <c r="A638" s="6" t="s">
        <v>398</v>
      </c>
      <c r="B638" s="7" t="s">
        <v>562</v>
      </c>
      <c r="C638" s="7" t="s">
        <v>3194</v>
      </c>
      <c r="D638" s="7" t="s">
        <v>296</v>
      </c>
      <c r="E638" s="7" t="s">
        <v>297</v>
      </c>
      <c r="F638" s="7" t="s">
        <v>563</v>
      </c>
      <c r="G638" s="8">
        <v>5271087</v>
      </c>
      <c r="H638" s="16" t="s">
        <v>3210</v>
      </c>
      <c r="I638" s="18">
        <v>838.12300000000005</v>
      </c>
      <c r="J638" s="19">
        <v>303.49700000000001</v>
      </c>
      <c r="K638" s="19">
        <v>850.875</v>
      </c>
      <c r="L638" s="19">
        <v>720.80899999999997</v>
      </c>
      <c r="M638" s="19">
        <v>180.59800000000001</v>
      </c>
      <c r="N638" s="19">
        <v>0</v>
      </c>
      <c r="O638" s="19">
        <v>602.93799999999999</v>
      </c>
      <c r="P638" s="19">
        <v>541.96100000000001</v>
      </c>
      <c r="Q638" s="19"/>
      <c r="R638" s="19"/>
      <c r="S638" s="19"/>
      <c r="T638" s="19"/>
      <c r="U638" s="25">
        <f t="shared" si="46"/>
        <v>4038.8010000000004</v>
      </c>
      <c r="V638" s="18">
        <f t="shared" si="47"/>
        <v>504.85012500000005</v>
      </c>
      <c r="W638" s="39">
        <f t="shared" si="48"/>
        <v>2.3928736076071609E-4</v>
      </c>
      <c r="X638" s="35">
        <f t="shared" si="49"/>
        <v>594.45659279595179</v>
      </c>
      <c r="Y638" s="35"/>
      <c r="Z638" s="49">
        <f t="shared" si="50"/>
        <v>0</v>
      </c>
    </row>
    <row r="639" spans="1:26" x14ac:dyDescent="0.35">
      <c r="A639" s="6" t="s">
        <v>398</v>
      </c>
      <c r="B639" s="7" t="s">
        <v>562</v>
      </c>
      <c r="C639" s="7" t="s">
        <v>3194</v>
      </c>
      <c r="D639" s="7" t="s">
        <v>296</v>
      </c>
      <c r="E639" s="7" t="s">
        <v>297</v>
      </c>
      <c r="F639" s="7" t="s">
        <v>563</v>
      </c>
      <c r="G639" s="8">
        <v>5135297</v>
      </c>
      <c r="H639" s="16" t="s">
        <v>3211</v>
      </c>
      <c r="I639" s="18">
        <v>476.928</v>
      </c>
      <c r="J639" s="19">
        <v>1197.18</v>
      </c>
      <c r="K639" s="19">
        <v>1269.548</v>
      </c>
      <c r="L639" s="19">
        <v>0</v>
      </c>
      <c r="M639" s="19">
        <v>419.06200000000001</v>
      </c>
      <c r="N639" s="19">
        <v>303.49700000000001</v>
      </c>
      <c r="O639" s="19">
        <v>662.55399999999997</v>
      </c>
      <c r="P639" s="19">
        <v>484.09500000000003</v>
      </c>
      <c r="Q639" s="19"/>
      <c r="R639" s="19"/>
      <c r="S639" s="19"/>
      <c r="T639" s="19"/>
      <c r="U639" s="25">
        <f t="shared" si="46"/>
        <v>4812.8639999999996</v>
      </c>
      <c r="V639" s="18">
        <f t="shared" si="47"/>
        <v>601.60799999999995</v>
      </c>
      <c r="W639" s="39">
        <f t="shared" si="48"/>
        <v>2.8514837058331494E-4</v>
      </c>
      <c r="X639" s="35">
        <f t="shared" si="49"/>
        <v>708.38814168618251</v>
      </c>
      <c r="Y639" s="35"/>
      <c r="Z639" s="49">
        <f t="shared" si="50"/>
        <v>0</v>
      </c>
    </row>
    <row r="640" spans="1:26" x14ac:dyDescent="0.35">
      <c r="A640" s="6" t="s">
        <v>398</v>
      </c>
      <c r="B640" s="7" t="s">
        <v>562</v>
      </c>
      <c r="C640" s="7" t="s">
        <v>3194</v>
      </c>
      <c r="D640" s="7" t="s">
        <v>296</v>
      </c>
      <c r="E640" s="7" t="s">
        <v>297</v>
      </c>
      <c r="F640" s="7" t="s">
        <v>563</v>
      </c>
      <c r="G640" s="8">
        <v>5337013</v>
      </c>
      <c r="H640" s="16" t="s">
        <v>3212</v>
      </c>
      <c r="I640" s="18">
        <v>1197.18</v>
      </c>
      <c r="J640" s="19">
        <v>303.49700000000001</v>
      </c>
      <c r="K640" s="19">
        <v>541.96100000000001</v>
      </c>
      <c r="L640" s="19">
        <v>597.52099999999996</v>
      </c>
      <c r="M640" s="19">
        <v>361.19499999999999</v>
      </c>
      <c r="N640" s="19">
        <v>303.49712</v>
      </c>
      <c r="O640" s="19">
        <v>359.05700000000002</v>
      </c>
      <c r="P640" s="19">
        <v>845.45799999999997</v>
      </c>
      <c r="Q640" s="19"/>
      <c r="R640" s="19"/>
      <c r="S640" s="19"/>
      <c r="T640" s="19"/>
      <c r="U640" s="25">
        <f t="shared" si="46"/>
        <v>4509.3661199999997</v>
      </c>
      <c r="V640" s="18">
        <f t="shared" si="47"/>
        <v>563.67076499999996</v>
      </c>
      <c r="W640" s="39">
        <f t="shared" si="48"/>
        <v>2.6716699276804935E-4</v>
      </c>
      <c r="X640" s="35">
        <f t="shared" si="49"/>
        <v>663.71738032269991</v>
      </c>
      <c r="Y640" s="35"/>
      <c r="Z640" s="49">
        <f t="shared" si="50"/>
        <v>0</v>
      </c>
    </row>
    <row r="641" spans="1:26" x14ac:dyDescent="0.35">
      <c r="A641" s="6" t="s">
        <v>398</v>
      </c>
      <c r="B641" s="7" t="s">
        <v>562</v>
      </c>
      <c r="C641" s="7" t="s">
        <v>3194</v>
      </c>
      <c r="D641" s="7" t="s">
        <v>296</v>
      </c>
      <c r="E641" s="7" t="s">
        <v>297</v>
      </c>
      <c r="F641" s="7" t="s">
        <v>563</v>
      </c>
      <c r="G641" s="8">
        <v>5339059</v>
      </c>
      <c r="H641" s="16" t="s">
        <v>3213</v>
      </c>
      <c r="I641" s="18">
        <v>958.71600000000001</v>
      </c>
      <c r="J641" s="19">
        <v>238.464</v>
      </c>
      <c r="K641" s="19">
        <v>845.45799999999997</v>
      </c>
      <c r="L641" s="19">
        <v>419.06200000000001</v>
      </c>
      <c r="M641" s="19">
        <v>303.49700000000001</v>
      </c>
      <c r="N641" s="19">
        <v>541.96100000000001</v>
      </c>
      <c r="O641" s="19">
        <v>1262.213</v>
      </c>
      <c r="P641" s="19">
        <v>1081.616</v>
      </c>
      <c r="Q641" s="19"/>
      <c r="R641" s="19"/>
      <c r="S641" s="19"/>
      <c r="T641" s="19"/>
      <c r="U641" s="25">
        <f t="shared" si="46"/>
        <v>5650.9869999999992</v>
      </c>
      <c r="V641" s="18">
        <f t="shared" si="47"/>
        <v>706.3733749999999</v>
      </c>
      <c r="W641" s="39">
        <f t="shared" si="48"/>
        <v>3.3480475144061727E-4</v>
      </c>
      <c r="X641" s="35">
        <f t="shared" si="49"/>
        <v>831.74845157120058</v>
      </c>
      <c r="Y641" s="35"/>
      <c r="Z641" s="49">
        <f t="shared" si="50"/>
        <v>0</v>
      </c>
    </row>
    <row r="642" spans="1:26" x14ac:dyDescent="0.35">
      <c r="A642" s="6" t="s">
        <v>398</v>
      </c>
      <c r="B642" s="7" t="s">
        <v>562</v>
      </c>
      <c r="C642" s="7" t="s">
        <v>3194</v>
      </c>
      <c r="D642" s="7" t="s">
        <v>296</v>
      </c>
      <c r="E642" s="7" t="s">
        <v>297</v>
      </c>
      <c r="F642" s="7" t="s">
        <v>563</v>
      </c>
      <c r="G642" s="8">
        <v>5129739</v>
      </c>
      <c r="H642" s="16" t="s">
        <v>3214</v>
      </c>
      <c r="I642" s="18">
        <v>238.464</v>
      </c>
      <c r="J642" s="19">
        <v>778.11900000000003</v>
      </c>
      <c r="K642" s="19">
        <v>238.464</v>
      </c>
      <c r="L642" s="19">
        <v>419.06200000000001</v>
      </c>
      <c r="M642" s="19">
        <v>900.85</v>
      </c>
      <c r="N642" s="19">
        <v>0</v>
      </c>
      <c r="O642" s="19">
        <v>0</v>
      </c>
      <c r="P642" s="19">
        <v>958.71600000000001</v>
      </c>
      <c r="Q642" s="19"/>
      <c r="R642" s="19"/>
      <c r="S642" s="19"/>
      <c r="T642" s="19"/>
      <c r="U642" s="25">
        <f t="shared" si="46"/>
        <v>3533.6749999999997</v>
      </c>
      <c r="V642" s="18">
        <f t="shared" si="47"/>
        <v>441.70937499999997</v>
      </c>
      <c r="W642" s="39">
        <f t="shared" si="48"/>
        <v>2.0936009586412484E-4</v>
      </c>
      <c r="X642" s="35">
        <f t="shared" si="49"/>
        <v>520.10891364744998</v>
      </c>
      <c r="Y642" s="35"/>
      <c r="Z642" s="49">
        <f t="shared" si="50"/>
        <v>0</v>
      </c>
    </row>
    <row r="643" spans="1:26" x14ac:dyDescent="0.35">
      <c r="A643" s="6" t="s">
        <v>398</v>
      </c>
      <c r="B643" s="7" t="s">
        <v>562</v>
      </c>
      <c r="C643" s="7" t="s">
        <v>3194</v>
      </c>
      <c r="D643" s="7" t="s">
        <v>296</v>
      </c>
      <c r="E643" s="7" t="s">
        <v>297</v>
      </c>
      <c r="F643" s="7" t="s">
        <v>563</v>
      </c>
      <c r="G643" s="8">
        <v>5271568</v>
      </c>
      <c r="H643" s="16" t="s">
        <v>3215</v>
      </c>
      <c r="I643" s="18">
        <v>778.11900000000003</v>
      </c>
      <c r="J643" s="19">
        <v>303.49700000000001</v>
      </c>
      <c r="K643" s="19">
        <v>961.02300000000002</v>
      </c>
      <c r="L643" s="19">
        <v>1320.08</v>
      </c>
      <c r="M643" s="19">
        <v>484.09500000000003</v>
      </c>
      <c r="N643" s="19">
        <v>541.96100000000001</v>
      </c>
      <c r="O643" s="19">
        <v>1623.577</v>
      </c>
      <c r="P643" s="19">
        <v>778.11900000000003</v>
      </c>
      <c r="Q643" s="19"/>
      <c r="R643" s="19"/>
      <c r="S643" s="19"/>
      <c r="T643" s="19"/>
      <c r="U643" s="25">
        <f t="shared" ref="U643:U706" si="51">SUM(I643:T643)</f>
        <v>6790.4710000000005</v>
      </c>
      <c r="V643" s="18">
        <f t="shared" ref="V643:V706" si="52">+AVERAGE(I643:P643)</f>
        <v>848.80887500000006</v>
      </c>
      <c r="W643" s="39">
        <f t="shared" ref="W643:W706" si="53">+V643/$V$3728</f>
        <v>4.0231590610980349E-4</v>
      </c>
      <c r="X643" s="35">
        <f t="shared" ref="X643:X706" si="54">+IFERROR($W643*$X$3728,0)</f>
        <v>999.4650031382381</v>
      </c>
      <c r="Y643" s="35"/>
      <c r="Z643" s="49">
        <f t="shared" ref="Z643:Z706" si="55">+IFERROR(Y643/X643,0)</f>
        <v>0</v>
      </c>
    </row>
    <row r="644" spans="1:26" x14ac:dyDescent="0.35">
      <c r="A644" s="6" t="s">
        <v>398</v>
      </c>
      <c r="B644" s="7" t="s">
        <v>562</v>
      </c>
      <c r="C644" s="7" t="s">
        <v>3194</v>
      </c>
      <c r="D644" s="7" t="s">
        <v>296</v>
      </c>
      <c r="E644" s="7" t="s">
        <v>297</v>
      </c>
      <c r="F644" s="7" t="s">
        <v>563</v>
      </c>
      <c r="G644" s="8">
        <v>5274811</v>
      </c>
      <c r="H644" s="16" t="s">
        <v>3216</v>
      </c>
      <c r="I644" s="18">
        <v>2503.9380000000001</v>
      </c>
      <c r="J644" s="19">
        <v>238.464</v>
      </c>
      <c r="K644" s="19">
        <v>1179.1659999999999</v>
      </c>
      <c r="L644" s="19">
        <v>838.12300000000005</v>
      </c>
      <c r="M644" s="19">
        <v>0</v>
      </c>
      <c r="N644" s="19">
        <v>343.18099999999998</v>
      </c>
      <c r="O644" s="19">
        <v>1422.49</v>
      </c>
      <c r="P644" s="19">
        <v>1199.319</v>
      </c>
      <c r="Q644" s="19"/>
      <c r="R644" s="19"/>
      <c r="S644" s="19"/>
      <c r="T644" s="19"/>
      <c r="U644" s="25">
        <f t="shared" si="51"/>
        <v>7724.6810000000005</v>
      </c>
      <c r="V644" s="18">
        <f t="shared" si="52"/>
        <v>965.58512500000006</v>
      </c>
      <c r="W644" s="39">
        <f t="shared" si="53"/>
        <v>4.5766516577777638E-4</v>
      </c>
      <c r="X644" s="35">
        <f t="shared" si="54"/>
        <v>1136.9680129562278</v>
      </c>
      <c r="Y644" s="35"/>
      <c r="Z644" s="49">
        <f t="shared" si="55"/>
        <v>0</v>
      </c>
    </row>
    <row r="645" spans="1:26" x14ac:dyDescent="0.35">
      <c r="A645" s="6" t="s">
        <v>398</v>
      </c>
      <c r="B645" s="7" t="s">
        <v>562</v>
      </c>
      <c r="C645" s="7" t="s">
        <v>3194</v>
      </c>
      <c r="D645" s="7" t="s">
        <v>296</v>
      </c>
      <c r="E645" s="7" t="s">
        <v>297</v>
      </c>
      <c r="F645" s="7" t="s">
        <v>563</v>
      </c>
      <c r="G645" s="8">
        <v>5128695</v>
      </c>
      <c r="H645" s="16" t="s">
        <v>3217</v>
      </c>
      <c r="I645" s="18">
        <v>778.11900000000003</v>
      </c>
      <c r="J645" s="19">
        <v>476.928</v>
      </c>
      <c r="K645" s="19">
        <v>1914.308</v>
      </c>
      <c r="L645" s="19">
        <v>0</v>
      </c>
      <c r="M645" s="19">
        <v>720.25300000000004</v>
      </c>
      <c r="N645" s="19">
        <v>303.49700000000001</v>
      </c>
      <c r="O645" s="19">
        <v>662.55399999999997</v>
      </c>
      <c r="P645" s="19">
        <v>1026.056</v>
      </c>
      <c r="Q645" s="19"/>
      <c r="R645" s="19"/>
      <c r="S645" s="19"/>
      <c r="T645" s="19"/>
      <c r="U645" s="25">
        <f t="shared" si="51"/>
        <v>5881.7150000000001</v>
      </c>
      <c r="V645" s="18">
        <f t="shared" si="52"/>
        <v>735.21437500000002</v>
      </c>
      <c r="W645" s="39">
        <f t="shared" si="53"/>
        <v>3.4847472284391215E-4</v>
      </c>
      <c r="X645" s="35">
        <f t="shared" si="54"/>
        <v>865.70847602960418</v>
      </c>
      <c r="Y645" s="35"/>
      <c r="Z645" s="49">
        <f t="shared" si="55"/>
        <v>0</v>
      </c>
    </row>
    <row r="646" spans="1:26" x14ac:dyDescent="0.35">
      <c r="A646" s="6" t="s">
        <v>398</v>
      </c>
      <c r="B646" s="7" t="s">
        <v>562</v>
      </c>
      <c r="C646" s="7" t="s">
        <v>3194</v>
      </c>
      <c r="D646" s="7" t="s">
        <v>296</v>
      </c>
      <c r="E646" s="7" t="s">
        <v>297</v>
      </c>
      <c r="F646" s="7" t="s">
        <v>563</v>
      </c>
      <c r="G646" s="8">
        <v>5130081</v>
      </c>
      <c r="H646" s="16" t="s">
        <v>3218</v>
      </c>
      <c r="I646" s="18">
        <v>657.52599999999995</v>
      </c>
      <c r="J646" s="19">
        <v>0</v>
      </c>
      <c r="K646" s="19">
        <v>1146.6489999999999</v>
      </c>
      <c r="L646" s="19">
        <v>361.19499999999999</v>
      </c>
      <c r="M646" s="19">
        <v>0</v>
      </c>
      <c r="N646" s="19">
        <v>0</v>
      </c>
      <c r="O646" s="19">
        <v>359.05700000000002</v>
      </c>
      <c r="P646" s="19">
        <v>903.15599999999995</v>
      </c>
      <c r="Q646" s="19"/>
      <c r="R646" s="19"/>
      <c r="S646" s="19"/>
      <c r="T646" s="19"/>
      <c r="U646" s="25">
        <f t="shared" si="51"/>
        <v>3427.5829999999996</v>
      </c>
      <c r="V646" s="18">
        <f t="shared" si="52"/>
        <v>428.44787499999995</v>
      </c>
      <c r="W646" s="39">
        <f t="shared" si="53"/>
        <v>2.0307444953546793E-4</v>
      </c>
      <c r="X646" s="35">
        <f t="shared" si="54"/>
        <v>504.49361374955748</v>
      </c>
      <c r="Y646" s="35"/>
      <c r="Z646" s="49">
        <f t="shared" si="55"/>
        <v>0</v>
      </c>
    </row>
    <row r="647" spans="1:26" x14ac:dyDescent="0.35">
      <c r="A647" s="6" t="s">
        <v>398</v>
      </c>
      <c r="B647" s="7" t="s">
        <v>562</v>
      </c>
      <c r="C647" s="7" t="s">
        <v>3194</v>
      </c>
      <c r="D647" s="7" t="s">
        <v>296</v>
      </c>
      <c r="E647" s="7" t="s">
        <v>297</v>
      </c>
      <c r="F647" s="7" t="s">
        <v>563</v>
      </c>
      <c r="G647" s="8">
        <v>5334528</v>
      </c>
      <c r="H647" s="16" t="s">
        <v>3219</v>
      </c>
      <c r="I647" s="18">
        <v>1197.18</v>
      </c>
      <c r="J647" s="19">
        <v>541.96100000000001</v>
      </c>
      <c r="K647" s="19">
        <v>1880.598</v>
      </c>
      <c r="L647" s="19">
        <v>238.464</v>
      </c>
      <c r="M647" s="19">
        <v>0</v>
      </c>
      <c r="N647" s="19">
        <v>0</v>
      </c>
      <c r="O647" s="19">
        <v>846.81899999999996</v>
      </c>
      <c r="P647" s="19">
        <v>722.55899999999997</v>
      </c>
      <c r="Q647" s="19"/>
      <c r="R647" s="19"/>
      <c r="S647" s="19"/>
      <c r="T647" s="19"/>
      <c r="U647" s="25">
        <f t="shared" si="51"/>
        <v>5427.5810000000001</v>
      </c>
      <c r="V647" s="18">
        <f t="shared" si="52"/>
        <v>678.44762500000002</v>
      </c>
      <c r="W647" s="39">
        <f t="shared" si="53"/>
        <v>3.2156858751025566E-4</v>
      </c>
      <c r="X647" s="35">
        <f t="shared" si="54"/>
        <v>798.86612595769009</v>
      </c>
      <c r="Y647" s="35"/>
      <c r="Z647" s="49">
        <f t="shared" si="55"/>
        <v>0</v>
      </c>
    </row>
    <row r="648" spans="1:26" x14ac:dyDescent="0.35">
      <c r="A648" s="6" t="s">
        <v>398</v>
      </c>
      <c r="B648" s="7" t="s">
        <v>562</v>
      </c>
      <c r="C648" s="7" t="s">
        <v>3194</v>
      </c>
      <c r="D648" s="7" t="s">
        <v>296</v>
      </c>
      <c r="E648" s="7" t="s">
        <v>297</v>
      </c>
      <c r="F648" s="7" t="s">
        <v>563</v>
      </c>
      <c r="G648" s="8">
        <v>5333318</v>
      </c>
      <c r="H648" s="16" t="s">
        <v>3220</v>
      </c>
      <c r="I648" s="18">
        <v>238.464</v>
      </c>
      <c r="J648" s="19">
        <v>662.55399999999997</v>
      </c>
      <c r="K648" s="19">
        <v>238.464</v>
      </c>
      <c r="L648" s="19">
        <v>0</v>
      </c>
      <c r="M648" s="19">
        <v>180.59800000000001</v>
      </c>
      <c r="N648" s="19">
        <v>541.96100000000001</v>
      </c>
      <c r="O648" s="19">
        <v>0</v>
      </c>
      <c r="P648" s="19">
        <v>778.11900000000003</v>
      </c>
      <c r="Q648" s="19"/>
      <c r="R648" s="19"/>
      <c r="S648" s="19"/>
      <c r="T648" s="19"/>
      <c r="U648" s="25">
        <f t="shared" si="51"/>
        <v>2640.16</v>
      </c>
      <c r="V648" s="18">
        <f t="shared" si="52"/>
        <v>330.02</v>
      </c>
      <c r="W648" s="39">
        <f t="shared" si="53"/>
        <v>1.5642189807965585E-4</v>
      </c>
      <c r="X648" s="35">
        <f t="shared" si="54"/>
        <v>388.59565451136609</v>
      </c>
      <c r="Y648" s="35"/>
      <c r="Z648" s="49">
        <f t="shared" si="55"/>
        <v>0</v>
      </c>
    </row>
    <row r="649" spans="1:26" x14ac:dyDescent="0.35">
      <c r="A649" s="6" t="s">
        <v>398</v>
      </c>
      <c r="B649" s="7" t="s">
        <v>562</v>
      </c>
      <c r="C649" s="7" t="s">
        <v>3194</v>
      </c>
      <c r="D649" s="7" t="s">
        <v>296</v>
      </c>
      <c r="E649" s="7" t="s">
        <v>297</v>
      </c>
      <c r="F649" s="7" t="s">
        <v>563</v>
      </c>
      <c r="G649" s="8">
        <v>5274769</v>
      </c>
      <c r="H649" s="16" t="s">
        <v>3221</v>
      </c>
      <c r="I649" s="18">
        <v>0</v>
      </c>
      <c r="J649" s="19">
        <v>0</v>
      </c>
      <c r="K649" s="19">
        <v>0</v>
      </c>
      <c r="L649" s="19">
        <v>720.80899999999997</v>
      </c>
      <c r="M649" s="19">
        <v>0</v>
      </c>
      <c r="N649" s="19">
        <v>0</v>
      </c>
      <c r="O649" s="19">
        <v>0</v>
      </c>
      <c r="P649" s="19">
        <v>778.11900000000003</v>
      </c>
      <c r="Q649" s="19"/>
      <c r="R649" s="19"/>
      <c r="S649" s="19"/>
      <c r="T649" s="19"/>
      <c r="U649" s="25">
        <f t="shared" si="51"/>
        <v>1498.9279999999999</v>
      </c>
      <c r="V649" s="18">
        <f t="shared" si="52"/>
        <v>187.36599999999999</v>
      </c>
      <c r="W649" s="39">
        <f t="shared" si="53"/>
        <v>8.8807179430315731E-5</v>
      </c>
      <c r="X649" s="35">
        <f t="shared" si="54"/>
        <v>220.62182111137693</v>
      </c>
      <c r="Y649" s="35"/>
      <c r="Z649" s="49">
        <f t="shared" si="55"/>
        <v>0</v>
      </c>
    </row>
    <row r="650" spans="1:26" x14ac:dyDescent="0.35">
      <c r="A650" s="6" t="s">
        <v>398</v>
      </c>
      <c r="B650" s="7" t="s">
        <v>562</v>
      </c>
      <c r="C650" s="7" t="s">
        <v>3194</v>
      </c>
      <c r="D650" s="7" t="s">
        <v>296</v>
      </c>
      <c r="E650" s="7" t="s">
        <v>297</v>
      </c>
      <c r="F650" s="7" t="s">
        <v>563</v>
      </c>
      <c r="G650" s="8">
        <v>5295146</v>
      </c>
      <c r="H650" s="16" t="s">
        <v>3222</v>
      </c>
      <c r="I650" s="18">
        <v>722.39</v>
      </c>
      <c r="J650" s="19">
        <v>0</v>
      </c>
      <c r="K650" s="19">
        <v>1867.069</v>
      </c>
      <c r="L650" s="19">
        <v>0</v>
      </c>
      <c r="M650" s="19">
        <v>180.59800000000001</v>
      </c>
      <c r="N650" s="19">
        <v>359.05700000000002</v>
      </c>
      <c r="O650" s="19">
        <v>780.42499999999995</v>
      </c>
      <c r="P650" s="19">
        <v>722.55899999999997</v>
      </c>
      <c r="Q650" s="19"/>
      <c r="R650" s="19"/>
      <c r="S650" s="19"/>
      <c r="T650" s="19"/>
      <c r="U650" s="25">
        <f t="shared" si="51"/>
        <v>4632.098</v>
      </c>
      <c r="V650" s="18">
        <f t="shared" si="52"/>
        <v>579.01224999999999</v>
      </c>
      <c r="W650" s="39">
        <f t="shared" si="53"/>
        <v>2.7443850420087333E-4</v>
      </c>
      <c r="X650" s="35">
        <f t="shared" si="54"/>
        <v>681.7818443089775</v>
      </c>
      <c r="Y650" s="35"/>
      <c r="Z650" s="49">
        <f t="shared" si="55"/>
        <v>0</v>
      </c>
    </row>
    <row r="651" spans="1:26" x14ac:dyDescent="0.35">
      <c r="A651" s="6" t="s">
        <v>398</v>
      </c>
      <c r="B651" s="7" t="s">
        <v>562</v>
      </c>
      <c r="C651" s="7" t="s">
        <v>3194</v>
      </c>
      <c r="D651" s="7" t="s">
        <v>296</v>
      </c>
      <c r="E651" s="7" t="s">
        <v>297</v>
      </c>
      <c r="F651" s="7" t="s">
        <v>563</v>
      </c>
      <c r="G651" s="8">
        <v>5335901</v>
      </c>
      <c r="H651" s="16" t="s">
        <v>3223</v>
      </c>
      <c r="I651" s="18">
        <v>0</v>
      </c>
      <c r="J651" s="19">
        <v>722.55899999999997</v>
      </c>
      <c r="K651" s="19">
        <v>482.34500000000003</v>
      </c>
      <c r="L651" s="19">
        <v>964.69</v>
      </c>
      <c r="M651" s="19">
        <v>180.59800000000001</v>
      </c>
      <c r="N651" s="19">
        <v>243.881</v>
      </c>
      <c r="O651" s="19">
        <v>0</v>
      </c>
      <c r="P651" s="19">
        <v>1081.616</v>
      </c>
      <c r="Q651" s="19"/>
      <c r="R651" s="19"/>
      <c r="S651" s="19"/>
      <c r="T651" s="19"/>
      <c r="U651" s="25">
        <f t="shared" si="51"/>
        <v>3675.6889999999999</v>
      </c>
      <c r="V651" s="18">
        <f t="shared" si="52"/>
        <v>459.46112499999998</v>
      </c>
      <c r="W651" s="39">
        <f t="shared" si="53"/>
        <v>2.1777401753322228E-4</v>
      </c>
      <c r="X651" s="35">
        <f t="shared" si="54"/>
        <v>541.01144352434278</v>
      </c>
      <c r="Y651" s="35"/>
      <c r="Z651" s="49">
        <f t="shared" si="55"/>
        <v>0</v>
      </c>
    </row>
    <row r="652" spans="1:26" x14ac:dyDescent="0.35">
      <c r="A652" s="6" t="s">
        <v>398</v>
      </c>
      <c r="B652" s="7" t="s">
        <v>562</v>
      </c>
      <c r="C652" s="7" t="s">
        <v>3194</v>
      </c>
      <c r="D652" s="7" t="s">
        <v>296</v>
      </c>
      <c r="E652" s="7" t="s">
        <v>297</v>
      </c>
      <c r="F652" s="7" t="s">
        <v>563</v>
      </c>
      <c r="G652" s="8">
        <v>5335385</v>
      </c>
      <c r="H652" s="16" t="s">
        <v>3224</v>
      </c>
      <c r="I652" s="18">
        <v>778.11900000000003</v>
      </c>
      <c r="J652" s="19">
        <v>303.49700000000001</v>
      </c>
      <c r="K652" s="19">
        <v>1091.0889999999999</v>
      </c>
      <c r="L652" s="19">
        <v>419.06200000000001</v>
      </c>
      <c r="M652" s="19">
        <v>180.59800000000001</v>
      </c>
      <c r="N652" s="19">
        <v>238.464</v>
      </c>
      <c r="O652" s="19">
        <v>843.15200000000004</v>
      </c>
      <c r="P652" s="19">
        <v>419.06200000000001</v>
      </c>
      <c r="Q652" s="19"/>
      <c r="R652" s="19"/>
      <c r="S652" s="19"/>
      <c r="T652" s="19"/>
      <c r="U652" s="25">
        <f t="shared" si="51"/>
        <v>4273.0429999999997</v>
      </c>
      <c r="V652" s="18">
        <f t="shared" si="52"/>
        <v>534.13037499999996</v>
      </c>
      <c r="W652" s="39">
        <f t="shared" si="53"/>
        <v>2.5316552657262699E-4</v>
      </c>
      <c r="X652" s="35">
        <f t="shared" si="54"/>
        <v>628.93383027551795</v>
      </c>
      <c r="Y652" s="35"/>
      <c r="Z652" s="49">
        <f t="shared" si="55"/>
        <v>0</v>
      </c>
    </row>
    <row r="653" spans="1:26" x14ac:dyDescent="0.35">
      <c r="A653" s="6" t="s">
        <v>398</v>
      </c>
      <c r="B653" s="7" t="s">
        <v>562</v>
      </c>
      <c r="C653" s="7" t="s">
        <v>3194</v>
      </c>
      <c r="D653" s="7" t="s">
        <v>296</v>
      </c>
      <c r="E653" s="7" t="s">
        <v>297</v>
      </c>
      <c r="F653" s="7" t="s">
        <v>563</v>
      </c>
      <c r="G653" s="8">
        <v>5132681</v>
      </c>
      <c r="H653" s="16" t="s">
        <v>3225</v>
      </c>
      <c r="I653" s="18">
        <v>5.9999999980209391E-4</v>
      </c>
      <c r="J653" s="19">
        <v>1765.671</v>
      </c>
      <c r="K653" s="19">
        <v>238.464</v>
      </c>
      <c r="L653" s="19">
        <v>0</v>
      </c>
      <c r="M653" s="19">
        <v>180.59800000000001</v>
      </c>
      <c r="N653" s="19">
        <v>343.18099999999998</v>
      </c>
      <c r="O653" s="19">
        <v>0</v>
      </c>
      <c r="P653" s="19">
        <v>780.25699999999995</v>
      </c>
      <c r="Q653" s="19"/>
      <c r="R653" s="19"/>
      <c r="S653" s="19"/>
      <c r="T653" s="19"/>
      <c r="U653" s="25">
        <f t="shared" si="51"/>
        <v>3308.1716000000001</v>
      </c>
      <c r="V653" s="18">
        <f t="shared" si="52"/>
        <v>413.52145000000002</v>
      </c>
      <c r="W653" s="39">
        <f t="shared" si="53"/>
        <v>1.9599966700700413E-4</v>
      </c>
      <c r="X653" s="35">
        <f t="shared" si="54"/>
        <v>486.91787927167792</v>
      </c>
      <c r="Y653" s="35"/>
      <c r="Z653" s="49">
        <f t="shared" si="55"/>
        <v>0</v>
      </c>
    </row>
    <row r="654" spans="1:26" x14ac:dyDescent="0.35">
      <c r="A654" s="6" t="s">
        <v>398</v>
      </c>
      <c r="B654" s="7" t="s">
        <v>562</v>
      </c>
      <c r="C654" s="7" t="s">
        <v>3194</v>
      </c>
      <c r="D654" s="7" t="s">
        <v>296</v>
      </c>
      <c r="E654" s="7" t="s">
        <v>297</v>
      </c>
      <c r="F654" s="7" t="s">
        <v>563</v>
      </c>
      <c r="G654" s="8">
        <v>5301696</v>
      </c>
      <c r="H654" s="16" t="s">
        <v>3226</v>
      </c>
      <c r="I654" s="18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2137.8820000000001</v>
      </c>
      <c r="P654" s="19">
        <v>960.85400000000004</v>
      </c>
      <c r="Q654" s="19"/>
      <c r="R654" s="19"/>
      <c r="S654" s="19"/>
      <c r="T654" s="19"/>
      <c r="U654" s="25">
        <f t="shared" si="51"/>
        <v>3098.7359999999999</v>
      </c>
      <c r="V654" s="18">
        <f t="shared" si="52"/>
        <v>387.34199999999998</v>
      </c>
      <c r="W654" s="39">
        <f t="shared" si="53"/>
        <v>1.8359120915693004E-4</v>
      </c>
      <c r="X654" s="35">
        <f t="shared" si="54"/>
        <v>456.09180658669641</v>
      </c>
      <c r="Y654" s="35"/>
      <c r="Z654" s="49">
        <f t="shared" si="55"/>
        <v>0</v>
      </c>
    </row>
    <row r="655" spans="1:26" x14ac:dyDescent="0.35">
      <c r="A655" s="6" t="s">
        <v>398</v>
      </c>
      <c r="B655" s="7" t="s">
        <v>562</v>
      </c>
      <c r="C655" s="7" t="s">
        <v>3194</v>
      </c>
      <c r="D655" s="7" t="s">
        <v>296</v>
      </c>
      <c r="E655" s="7" t="s">
        <v>297</v>
      </c>
      <c r="F655" s="7" t="s">
        <v>563</v>
      </c>
      <c r="G655" s="8">
        <v>5290044</v>
      </c>
      <c r="H655" s="16" t="s">
        <v>3227</v>
      </c>
      <c r="I655" s="18">
        <v>0</v>
      </c>
      <c r="J655" s="19">
        <v>1197.18</v>
      </c>
      <c r="K655" s="19">
        <v>0</v>
      </c>
      <c r="L655" s="19">
        <v>0</v>
      </c>
      <c r="M655" s="19">
        <v>0</v>
      </c>
      <c r="N655" s="19">
        <v>343.18099999999998</v>
      </c>
      <c r="O655" s="19">
        <v>0</v>
      </c>
      <c r="P655" s="19">
        <v>1197.18</v>
      </c>
      <c r="Q655" s="19"/>
      <c r="R655" s="19"/>
      <c r="S655" s="19"/>
      <c r="T655" s="19"/>
      <c r="U655" s="25">
        <f t="shared" si="51"/>
        <v>2737.5410000000002</v>
      </c>
      <c r="V655" s="18">
        <f t="shared" si="52"/>
        <v>342.19262500000002</v>
      </c>
      <c r="W655" s="39">
        <f t="shared" si="53"/>
        <v>1.6219144267426186E-4</v>
      </c>
      <c r="X655" s="35">
        <f t="shared" si="54"/>
        <v>402.92881365019537</v>
      </c>
      <c r="Y655" s="35"/>
      <c r="Z655" s="49">
        <f t="shared" si="55"/>
        <v>0</v>
      </c>
    </row>
    <row r="656" spans="1:26" x14ac:dyDescent="0.35">
      <c r="A656" s="6" t="s">
        <v>398</v>
      </c>
      <c r="B656" s="7" t="s">
        <v>562</v>
      </c>
      <c r="C656" s="7" t="s">
        <v>3194</v>
      </c>
      <c r="D656" s="7" t="s">
        <v>296</v>
      </c>
      <c r="E656" s="7" t="s">
        <v>297</v>
      </c>
      <c r="F656" s="7" t="s">
        <v>563</v>
      </c>
      <c r="G656" s="8">
        <v>5274468</v>
      </c>
      <c r="H656" s="16" t="s">
        <v>3228</v>
      </c>
      <c r="I656" s="18">
        <v>0</v>
      </c>
      <c r="J656" s="19">
        <v>180.59800000000001</v>
      </c>
      <c r="K656" s="19">
        <v>0</v>
      </c>
      <c r="L656" s="19">
        <v>0</v>
      </c>
      <c r="M656" s="19">
        <v>0</v>
      </c>
      <c r="N656" s="19">
        <v>0</v>
      </c>
      <c r="O656" s="19">
        <v>238.464</v>
      </c>
      <c r="P656" s="19">
        <v>539.65499999999997</v>
      </c>
      <c r="Q656" s="19"/>
      <c r="R656" s="19"/>
      <c r="S656" s="19"/>
      <c r="T656" s="19"/>
      <c r="U656" s="25">
        <f t="shared" si="51"/>
        <v>958.71699999999998</v>
      </c>
      <c r="V656" s="18">
        <f t="shared" si="52"/>
        <v>119.839625</v>
      </c>
      <c r="W656" s="39">
        <f t="shared" si="53"/>
        <v>5.6801229039616321E-5</v>
      </c>
      <c r="X656" s="35">
        <f t="shared" si="54"/>
        <v>141.11010700342911</v>
      </c>
      <c r="Y656" s="35"/>
      <c r="Z656" s="49">
        <f t="shared" si="55"/>
        <v>0</v>
      </c>
    </row>
    <row r="657" spans="1:26" x14ac:dyDescent="0.35">
      <c r="A657" s="6" t="s">
        <v>398</v>
      </c>
      <c r="B657" s="7" t="s">
        <v>562</v>
      </c>
      <c r="C657" s="7" t="s">
        <v>3194</v>
      </c>
      <c r="D657" s="7" t="s">
        <v>296</v>
      </c>
      <c r="E657" s="7" t="s">
        <v>297</v>
      </c>
      <c r="F657" s="7" t="s">
        <v>563</v>
      </c>
      <c r="G657" s="8">
        <v>5274354</v>
      </c>
      <c r="H657" s="16" t="s">
        <v>3229</v>
      </c>
      <c r="I657" s="18">
        <v>1076.588</v>
      </c>
      <c r="J657" s="19">
        <v>359.05700000000002</v>
      </c>
      <c r="K657" s="19">
        <v>901.01800000000003</v>
      </c>
      <c r="L657" s="19">
        <v>0</v>
      </c>
      <c r="M657" s="19">
        <v>541.79300000000001</v>
      </c>
      <c r="N657" s="19">
        <v>0</v>
      </c>
      <c r="O657" s="19">
        <v>484.09500000000003</v>
      </c>
      <c r="P657" s="19">
        <v>778.11900000000003</v>
      </c>
      <c r="Q657" s="19"/>
      <c r="R657" s="19"/>
      <c r="S657" s="19"/>
      <c r="T657" s="19"/>
      <c r="U657" s="25">
        <f t="shared" si="51"/>
        <v>4140.67</v>
      </c>
      <c r="V657" s="18">
        <f t="shared" si="52"/>
        <v>517.58375000000001</v>
      </c>
      <c r="W657" s="39">
        <f t="shared" si="53"/>
        <v>2.4532280646683859E-4</v>
      </c>
      <c r="X657" s="35">
        <f t="shared" si="54"/>
        <v>609.45032451274858</v>
      </c>
      <c r="Y657" s="35"/>
      <c r="Z657" s="49">
        <f t="shared" si="55"/>
        <v>0</v>
      </c>
    </row>
    <row r="658" spans="1:26" x14ac:dyDescent="0.35">
      <c r="A658" s="6" t="s">
        <v>398</v>
      </c>
      <c r="B658" s="7" t="s">
        <v>562</v>
      </c>
      <c r="C658" s="7" t="s">
        <v>3194</v>
      </c>
      <c r="D658" s="7" t="s">
        <v>296</v>
      </c>
      <c r="E658" s="7" t="s">
        <v>297</v>
      </c>
      <c r="F658" s="7" t="s">
        <v>563</v>
      </c>
      <c r="G658" s="8">
        <v>5278433</v>
      </c>
      <c r="H658" s="16" t="s">
        <v>3230</v>
      </c>
      <c r="I658" s="18">
        <v>838.12300000000005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359.05700000000002</v>
      </c>
      <c r="Q658" s="19"/>
      <c r="R658" s="19"/>
      <c r="S658" s="19"/>
      <c r="T658" s="19"/>
      <c r="U658" s="25">
        <f t="shared" si="51"/>
        <v>1197.18</v>
      </c>
      <c r="V658" s="18">
        <f t="shared" si="52"/>
        <v>149.64750000000001</v>
      </c>
      <c r="W658" s="39">
        <f t="shared" si="53"/>
        <v>7.0929476979805165E-5</v>
      </c>
      <c r="X658" s="35">
        <f t="shared" si="54"/>
        <v>176.20861829128435</v>
      </c>
      <c r="Y658" s="35"/>
      <c r="Z658" s="49">
        <f t="shared" si="55"/>
        <v>0</v>
      </c>
    </row>
    <row r="659" spans="1:26" x14ac:dyDescent="0.35">
      <c r="A659" s="6" t="s">
        <v>398</v>
      </c>
      <c r="B659" s="7" t="s">
        <v>562</v>
      </c>
      <c r="C659" s="7" t="s">
        <v>3194</v>
      </c>
      <c r="D659" s="7" t="s">
        <v>296</v>
      </c>
      <c r="E659" s="7" t="s">
        <v>297</v>
      </c>
      <c r="F659" s="7" t="s">
        <v>563</v>
      </c>
      <c r="G659" s="8">
        <v>5279456</v>
      </c>
      <c r="H659" s="16" t="s">
        <v>3231</v>
      </c>
      <c r="I659" s="18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359.05700000000002</v>
      </c>
      <c r="Q659" s="19"/>
      <c r="R659" s="19"/>
      <c r="S659" s="19"/>
      <c r="T659" s="19"/>
      <c r="U659" s="25">
        <f t="shared" si="51"/>
        <v>359.05700000000002</v>
      </c>
      <c r="V659" s="18">
        <f t="shared" si="52"/>
        <v>44.882125000000002</v>
      </c>
      <c r="W659" s="39">
        <f t="shared" si="53"/>
        <v>2.1273096122502801E-5</v>
      </c>
      <c r="X659" s="35">
        <f t="shared" si="54"/>
        <v>52.848308406266128</v>
      </c>
      <c r="Y659" s="35"/>
      <c r="Z659" s="49">
        <f t="shared" si="55"/>
        <v>0</v>
      </c>
    </row>
    <row r="660" spans="1:26" x14ac:dyDescent="0.35">
      <c r="A660" s="6" t="s">
        <v>398</v>
      </c>
      <c r="B660" s="7" t="s">
        <v>562</v>
      </c>
      <c r="C660" s="7" t="s">
        <v>3194</v>
      </c>
      <c r="D660" s="7" t="s">
        <v>296</v>
      </c>
      <c r="E660" s="7" t="s">
        <v>297</v>
      </c>
      <c r="F660" s="7" t="s">
        <v>563</v>
      </c>
      <c r="G660" s="8">
        <v>5337608</v>
      </c>
      <c r="H660" s="16" t="s">
        <v>3232</v>
      </c>
      <c r="I660" s="18">
        <v>0</v>
      </c>
      <c r="J660" s="19">
        <v>5031.63</v>
      </c>
      <c r="K660" s="19">
        <v>8492.5069999999996</v>
      </c>
      <c r="L660" s="19">
        <v>3230.902</v>
      </c>
      <c r="M660" s="19">
        <v>361.19600000000003</v>
      </c>
      <c r="N660" s="19">
        <v>3983.4119999999998</v>
      </c>
      <c r="O660" s="19">
        <v>6073.3779999999997</v>
      </c>
      <c r="P660" s="19">
        <v>3244.4319999999998</v>
      </c>
      <c r="Q660" s="19"/>
      <c r="R660" s="19"/>
      <c r="S660" s="19"/>
      <c r="T660" s="19"/>
      <c r="U660" s="25">
        <f t="shared" si="51"/>
        <v>30417.456999999999</v>
      </c>
      <c r="V660" s="18">
        <f t="shared" si="52"/>
        <v>3802.1821249999998</v>
      </c>
      <c r="W660" s="39">
        <f t="shared" si="53"/>
        <v>1.8021469754470616E-3</v>
      </c>
      <c r="X660" s="35">
        <f t="shared" si="54"/>
        <v>4477.0360930725155</v>
      </c>
      <c r="Y660" s="35"/>
      <c r="Z660" s="49">
        <f t="shared" si="55"/>
        <v>0</v>
      </c>
    </row>
    <row r="661" spans="1:26" x14ac:dyDescent="0.35">
      <c r="A661" s="6" t="s">
        <v>398</v>
      </c>
      <c r="B661" s="7" t="s">
        <v>562</v>
      </c>
      <c r="C661" s="7" t="s">
        <v>3194</v>
      </c>
      <c r="D661" s="7" t="s">
        <v>296</v>
      </c>
      <c r="E661" s="7" t="s">
        <v>297</v>
      </c>
      <c r="F661" s="7" t="s">
        <v>563</v>
      </c>
      <c r="G661" s="8">
        <v>5331220</v>
      </c>
      <c r="H661" s="16" t="s">
        <v>3233</v>
      </c>
      <c r="I661" s="18">
        <v>0</v>
      </c>
      <c r="J661" s="19">
        <v>1377.778</v>
      </c>
      <c r="K661" s="19">
        <v>541.96100000000001</v>
      </c>
      <c r="L661" s="19">
        <v>0</v>
      </c>
      <c r="M661" s="19">
        <v>359.05700000000002</v>
      </c>
      <c r="N661" s="19">
        <v>0</v>
      </c>
      <c r="O661" s="19">
        <v>1262.2139999999999</v>
      </c>
      <c r="P661" s="19">
        <v>303.49700000000001</v>
      </c>
      <c r="Q661" s="19"/>
      <c r="R661" s="19"/>
      <c r="S661" s="19"/>
      <c r="T661" s="19"/>
      <c r="U661" s="25">
        <f t="shared" si="51"/>
        <v>3844.5070000000001</v>
      </c>
      <c r="V661" s="18">
        <f t="shared" si="52"/>
        <v>480.56337500000001</v>
      </c>
      <c r="W661" s="39">
        <f t="shared" si="53"/>
        <v>2.2777599922751783E-4</v>
      </c>
      <c r="X661" s="35">
        <f t="shared" si="54"/>
        <v>565.85915775503327</v>
      </c>
      <c r="Y661" s="35"/>
      <c r="Z661" s="49">
        <f t="shared" si="55"/>
        <v>0</v>
      </c>
    </row>
    <row r="662" spans="1:26" x14ac:dyDescent="0.35">
      <c r="A662" s="6" t="s">
        <v>398</v>
      </c>
      <c r="B662" s="7" t="s">
        <v>562</v>
      </c>
      <c r="C662" s="7" t="s">
        <v>3194</v>
      </c>
      <c r="D662" s="7" t="s">
        <v>296</v>
      </c>
      <c r="E662" s="7" t="s">
        <v>297</v>
      </c>
      <c r="F662" s="7" t="s">
        <v>563</v>
      </c>
      <c r="G662" s="8">
        <v>5130939</v>
      </c>
      <c r="H662" s="16" t="s">
        <v>3234</v>
      </c>
      <c r="I662" s="18">
        <v>0</v>
      </c>
      <c r="J662" s="19">
        <v>1197.18</v>
      </c>
      <c r="K662" s="19">
        <v>606.99400000000003</v>
      </c>
      <c r="L662" s="19">
        <v>0</v>
      </c>
      <c r="M662" s="19">
        <v>720.25199999999995</v>
      </c>
      <c r="N662" s="19">
        <v>0</v>
      </c>
      <c r="O662" s="19">
        <v>238.464</v>
      </c>
      <c r="P662" s="19">
        <v>303.49700000000001</v>
      </c>
      <c r="Q662" s="19"/>
      <c r="R662" s="19"/>
      <c r="S662" s="19"/>
      <c r="T662" s="19"/>
      <c r="U662" s="25">
        <f t="shared" si="51"/>
        <v>3066.3869999999997</v>
      </c>
      <c r="V662" s="18">
        <f t="shared" si="52"/>
        <v>383.29837499999996</v>
      </c>
      <c r="W662" s="39">
        <f t="shared" si="53"/>
        <v>1.8167462380567147E-4</v>
      </c>
      <c r="X662" s="35">
        <f t="shared" si="54"/>
        <v>451.33047362665297</v>
      </c>
      <c r="Y662" s="35"/>
      <c r="Z662" s="49">
        <f t="shared" si="55"/>
        <v>0</v>
      </c>
    </row>
    <row r="663" spans="1:26" x14ac:dyDescent="0.35">
      <c r="A663" s="6" t="s">
        <v>398</v>
      </c>
      <c r="B663" s="7" t="s">
        <v>562</v>
      </c>
      <c r="C663" s="7" t="s">
        <v>3194</v>
      </c>
      <c r="D663" s="7" t="s">
        <v>296</v>
      </c>
      <c r="E663" s="7" t="s">
        <v>297</v>
      </c>
      <c r="F663" s="7" t="s">
        <v>563</v>
      </c>
      <c r="G663" s="8">
        <v>5336979</v>
      </c>
      <c r="H663" s="16" t="s">
        <v>3235</v>
      </c>
      <c r="I663" s="18">
        <v>359.05700000000002</v>
      </c>
      <c r="J663" s="19">
        <v>3531.1210000000001</v>
      </c>
      <c r="K663" s="19">
        <v>5744.7790000000005</v>
      </c>
      <c r="L663" s="19">
        <v>2991.8820000000001</v>
      </c>
      <c r="M663" s="19">
        <v>1329.385</v>
      </c>
      <c r="N663" s="19">
        <v>1495.817</v>
      </c>
      <c r="O663" s="19">
        <v>2692.8290000000002</v>
      </c>
      <c r="P663" s="19">
        <v>2339.3829999999998</v>
      </c>
      <c r="Q663" s="19"/>
      <c r="R663" s="19"/>
      <c r="S663" s="19"/>
      <c r="T663" s="19"/>
      <c r="U663" s="25">
        <f t="shared" si="51"/>
        <v>20484.253000000004</v>
      </c>
      <c r="V663" s="18">
        <f t="shared" si="52"/>
        <v>2560.5316250000005</v>
      </c>
      <c r="W663" s="39">
        <f t="shared" si="53"/>
        <v>1.2136331642793941E-3</v>
      </c>
      <c r="X663" s="35">
        <f t="shared" si="54"/>
        <v>3015.0035231620113</v>
      </c>
      <c r="Y663" s="35"/>
      <c r="Z663" s="49">
        <f t="shared" si="55"/>
        <v>0</v>
      </c>
    </row>
    <row r="664" spans="1:26" x14ac:dyDescent="0.35">
      <c r="A664" s="6" t="s">
        <v>398</v>
      </c>
      <c r="B664" s="7" t="s">
        <v>562</v>
      </c>
      <c r="C664" s="7" t="s">
        <v>3194</v>
      </c>
      <c r="D664" s="7" t="s">
        <v>296</v>
      </c>
      <c r="E664" s="7" t="s">
        <v>297</v>
      </c>
      <c r="F664" s="7" t="s">
        <v>563</v>
      </c>
      <c r="G664" s="8">
        <v>5270822</v>
      </c>
      <c r="H664" s="16" t="s">
        <v>3236</v>
      </c>
      <c r="I664" s="18">
        <v>599.65899999999999</v>
      </c>
      <c r="J664" s="19">
        <v>1197.18</v>
      </c>
      <c r="K664" s="19">
        <v>662.55399999999997</v>
      </c>
      <c r="L664" s="19">
        <v>0</v>
      </c>
      <c r="M664" s="19">
        <v>0</v>
      </c>
      <c r="N664" s="19">
        <v>0</v>
      </c>
      <c r="O664" s="19">
        <v>843.15200000000004</v>
      </c>
      <c r="P664" s="19">
        <v>1018.721</v>
      </c>
      <c r="Q664" s="19"/>
      <c r="R664" s="19"/>
      <c r="S664" s="19"/>
      <c r="T664" s="19"/>
      <c r="U664" s="25">
        <f t="shared" si="51"/>
        <v>4321.2659999999996</v>
      </c>
      <c r="V664" s="18">
        <f t="shared" si="52"/>
        <v>540.15824999999995</v>
      </c>
      <c r="W664" s="39">
        <f t="shared" si="53"/>
        <v>2.5602260083748031E-4</v>
      </c>
      <c r="X664" s="35">
        <f t="shared" si="54"/>
        <v>636.0316002013941</v>
      </c>
      <c r="Y664" s="35"/>
      <c r="Z664" s="49">
        <f t="shared" si="55"/>
        <v>0</v>
      </c>
    </row>
    <row r="665" spans="1:26" x14ac:dyDescent="0.35">
      <c r="A665" s="6" t="s">
        <v>398</v>
      </c>
      <c r="B665" s="7" t="s">
        <v>562</v>
      </c>
      <c r="C665" s="7" t="s">
        <v>3194</v>
      </c>
      <c r="D665" s="7" t="s">
        <v>296</v>
      </c>
      <c r="E665" s="7" t="s">
        <v>297</v>
      </c>
      <c r="F665" s="7" t="s">
        <v>563</v>
      </c>
      <c r="G665" s="8">
        <v>5273414</v>
      </c>
      <c r="H665" s="16" t="s">
        <v>3237</v>
      </c>
      <c r="I665" s="18">
        <v>0</v>
      </c>
      <c r="J665" s="19">
        <v>419.06200000000001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597.52099999999996</v>
      </c>
      <c r="Q665" s="19"/>
      <c r="R665" s="19"/>
      <c r="S665" s="19"/>
      <c r="T665" s="19"/>
      <c r="U665" s="25">
        <f t="shared" si="51"/>
        <v>1016.583</v>
      </c>
      <c r="V665" s="18">
        <f t="shared" si="52"/>
        <v>127.072875</v>
      </c>
      <c r="W665" s="39">
        <f t="shared" si="53"/>
        <v>6.0229623362035176E-5</v>
      </c>
      <c r="X665" s="35">
        <f t="shared" si="54"/>
        <v>149.62719541623542</v>
      </c>
      <c r="Y665" s="35"/>
      <c r="Z665" s="49">
        <f t="shared" si="55"/>
        <v>0</v>
      </c>
    </row>
    <row r="666" spans="1:26" x14ac:dyDescent="0.35">
      <c r="A666" s="6" t="s">
        <v>398</v>
      </c>
      <c r="B666" s="7" t="s">
        <v>562</v>
      </c>
      <c r="C666" s="7" t="s">
        <v>3194</v>
      </c>
      <c r="D666" s="7" t="s">
        <v>296</v>
      </c>
      <c r="E666" s="7" t="s">
        <v>297</v>
      </c>
      <c r="F666" s="7" t="s">
        <v>563</v>
      </c>
      <c r="G666" s="8">
        <v>5334490</v>
      </c>
      <c r="H666" s="16" t="s">
        <v>3238</v>
      </c>
      <c r="I666" s="18">
        <v>599.65899999999999</v>
      </c>
      <c r="J666" s="19">
        <v>484.09500000000003</v>
      </c>
      <c r="K666" s="19">
        <v>4906.0990000000002</v>
      </c>
      <c r="L666" s="19">
        <v>662.55399999999997</v>
      </c>
      <c r="M666" s="19">
        <v>180.59800000000001</v>
      </c>
      <c r="N666" s="19">
        <v>0</v>
      </c>
      <c r="O666" s="19">
        <v>0</v>
      </c>
      <c r="P666" s="19">
        <v>791.25900000000001</v>
      </c>
      <c r="Q666" s="19"/>
      <c r="R666" s="19"/>
      <c r="S666" s="19"/>
      <c r="T666" s="19"/>
      <c r="U666" s="25">
        <f t="shared" si="51"/>
        <v>7624.2640000000001</v>
      </c>
      <c r="V666" s="18">
        <f t="shared" si="52"/>
        <v>953.03300000000002</v>
      </c>
      <c r="W666" s="39">
        <f t="shared" si="53"/>
        <v>4.5171574690185037E-4</v>
      </c>
      <c r="X666" s="35">
        <f t="shared" si="54"/>
        <v>1122.1879958970085</v>
      </c>
      <c r="Y666" s="35"/>
      <c r="Z666" s="49">
        <f t="shared" si="55"/>
        <v>0</v>
      </c>
    </row>
    <row r="667" spans="1:26" x14ac:dyDescent="0.35">
      <c r="A667" s="6" t="s">
        <v>398</v>
      </c>
      <c r="B667" s="7" t="s">
        <v>562</v>
      </c>
      <c r="C667" s="7" t="s">
        <v>3194</v>
      </c>
      <c r="D667" s="7" t="s">
        <v>296</v>
      </c>
      <c r="E667" s="7" t="s">
        <v>297</v>
      </c>
      <c r="F667" s="7" t="s">
        <v>563</v>
      </c>
      <c r="G667" s="8">
        <v>5272446</v>
      </c>
      <c r="H667" s="16" t="s">
        <v>3239</v>
      </c>
      <c r="I667" s="18">
        <v>238.464</v>
      </c>
      <c r="J667" s="19">
        <v>0</v>
      </c>
      <c r="K667" s="19">
        <v>1333.22</v>
      </c>
      <c r="L667" s="19">
        <v>0</v>
      </c>
      <c r="M667" s="19">
        <v>0</v>
      </c>
      <c r="N667" s="19">
        <v>0</v>
      </c>
      <c r="O667" s="19">
        <v>0</v>
      </c>
      <c r="P667" s="19">
        <v>180.59800000000001</v>
      </c>
      <c r="Q667" s="19"/>
      <c r="R667" s="19"/>
      <c r="S667" s="19"/>
      <c r="T667" s="19"/>
      <c r="U667" s="25">
        <f t="shared" si="51"/>
        <v>1752.2819999999999</v>
      </c>
      <c r="V667" s="18">
        <f t="shared" si="52"/>
        <v>219.03524999999999</v>
      </c>
      <c r="W667" s="39">
        <f t="shared" si="53"/>
        <v>1.0381767635704485E-4</v>
      </c>
      <c r="X667" s="35">
        <f t="shared" si="54"/>
        <v>257.9120851306306</v>
      </c>
      <c r="Y667" s="35"/>
      <c r="Z667" s="49">
        <f t="shared" si="55"/>
        <v>0</v>
      </c>
    </row>
    <row r="668" spans="1:26" x14ac:dyDescent="0.35">
      <c r="A668" s="6" t="s">
        <v>398</v>
      </c>
      <c r="B668" s="7" t="s">
        <v>562</v>
      </c>
      <c r="C668" s="7" t="s">
        <v>3194</v>
      </c>
      <c r="D668" s="7" t="s">
        <v>296</v>
      </c>
      <c r="E668" s="7" t="s">
        <v>297</v>
      </c>
      <c r="F668" s="7" t="s">
        <v>563</v>
      </c>
      <c r="G668" s="8">
        <v>5335707</v>
      </c>
      <c r="H668" s="16" t="s">
        <v>3240</v>
      </c>
      <c r="I668" s="18">
        <v>1076.588</v>
      </c>
      <c r="J668" s="19">
        <v>303.49700000000001</v>
      </c>
      <c r="K668" s="19">
        <v>6738.3059999999996</v>
      </c>
      <c r="L668" s="19">
        <v>419.06200000000001</v>
      </c>
      <c r="M668" s="19">
        <v>361.19499999999999</v>
      </c>
      <c r="N668" s="19">
        <v>1436.201</v>
      </c>
      <c r="O668" s="19">
        <v>2219.1799999999998</v>
      </c>
      <c r="P668" s="19">
        <v>2153.7579999999998</v>
      </c>
      <c r="Q668" s="19"/>
      <c r="R668" s="19"/>
      <c r="S668" s="19"/>
      <c r="T668" s="19"/>
      <c r="U668" s="25">
        <f t="shared" si="51"/>
        <v>14707.786999999998</v>
      </c>
      <c r="V668" s="18">
        <f t="shared" si="52"/>
        <v>1838.4733749999998</v>
      </c>
      <c r="W668" s="39">
        <f t="shared" si="53"/>
        <v>8.7139414243503691E-4</v>
      </c>
      <c r="X668" s="35">
        <f t="shared" si="54"/>
        <v>2164.7862688923251</v>
      </c>
      <c r="Y668" s="35"/>
      <c r="Z668" s="49">
        <f t="shared" si="55"/>
        <v>0</v>
      </c>
    </row>
    <row r="669" spans="1:26" x14ac:dyDescent="0.35">
      <c r="A669" s="6" t="s">
        <v>398</v>
      </c>
      <c r="B669" s="7" t="s">
        <v>562</v>
      </c>
      <c r="C669" s="7" t="s">
        <v>3194</v>
      </c>
      <c r="D669" s="7" t="s">
        <v>296</v>
      </c>
      <c r="E669" s="7" t="s">
        <v>297</v>
      </c>
      <c r="F669" s="7" t="s">
        <v>563</v>
      </c>
      <c r="G669" s="8">
        <v>5333325</v>
      </c>
      <c r="H669" s="16" t="s">
        <v>3241</v>
      </c>
      <c r="I669" s="18">
        <v>838.12400000000002</v>
      </c>
      <c r="J669" s="19">
        <v>303.49700000000001</v>
      </c>
      <c r="K669" s="19">
        <v>7768.03</v>
      </c>
      <c r="L669" s="19">
        <v>1390.9190000000001</v>
      </c>
      <c r="M669" s="19">
        <v>1325.328</v>
      </c>
      <c r="N669" s="19">
        <v>2352.1109999999999</v>
      </c>
      <c r="O669" s="19">
        <v>3018.3580000000002</v>
      </c>
      <c r="P669" s="19">
        <v>1317.7739999999999</v>
      </c>
      <c r="Q669" s="19"/>
      <c r="R669" s="19"/>
      <c r="S669" s="19"/>
      <c r="T669" s="19"/>
      <c r="U669" s="25">
        <f t="shared" si="51"/>
        <v>18314.141</v>
      </c>
      <c r="V669" s="18">
        <f t="shared" si="52"/>
        <v>2289.267625</v>
      </c>
      <c r="W669" s="39">
        <f t="shared" si="53"/>
        <v>1.0850602603321186E-3</v>
      </c>
      <c r="X669" s="35">
        <f t="shared" si="54"/>
        <v>2695.592543144523</v>
      </c>
      <c r="Y669" s="35"/>
      <c r="Z669" s="49">
        <f t="shared" si="55"/>
        <v>0</v>
      </c>
    </row>
    <row r="670" spans="1:26" x14ac:dyDescent="0.35">
      <c r="A670" s="6" t="s">
        <v>398</v>
      </c>
      <c r="B670" s="7" t="s">
        <v>562</v>
      </c>
      <c r="C670" s="7" t="s">
        <v>3194</v>
      </c>
      <c r="D670" s="7" t="s">
        <v>296</v>
      </c>
      <c r="E670" s="7" t="s">
        <v>297</v>
      </c>
      <c r="F670" s="7" t="s">
        <v>563</v>
      </c>
      <c r="G670" s="8">
        <v>5334504</v>
      </c>
      <c r="H670" s="16" t="s">
        <v>3242</v>
      </c>
      <c r="I670" s="18">
        <v>780.25699999999995</v>
      </c>
      <c r="J670" s="19">
        <v>1148.9559999999999</v>
      </c>
      <c r="K670" s="19">
        <v>3090.5329999999999</v>
      </c>
      <c r="L670" s="19">
        <v>0</v>
      </c>
      <c r="M670" s="19">
        <v>361.19600000000003</v>
      </c>
      <c r="N670" s="19">
        <v>2227.4609999999998</v>
      </c>
      <c r="O670" s="19">
        <v>2760.973</v>
      </c>
      <c r="P670" s="19">
        <v>2045.749</v>
      </c>
      <c r="Q670" s="19"/>
      <c r="R670" s="19"/>
      <c r="S670" s="19"/>
      <c r="T670" s="19"/>
      <c r="U670" s="25">
        <f t="shared" si="51"/>
        <v>12415.124999999998</v>
      </c>
      <c r="V670" s="18">
        <f t="shared" si="52"/>
        <v>1551.8906249999998</v>
      </c>
      <c r="W670" s="39">
        <f t="shared" si="53"/>
        <v>7.3556050292262099E-4</v>
      </c>
      <c r="X670" s="35">
        <f t="shared" si="54"/>
        <v>1827.3375951515904</v>
      </c>
      <c r="Y670" s="35"/>
      <c r="Z670" s="49">
        <f t="shared" si="55"/>
        <v>0</v>
      </c>
    </row>
    <row r="671" spans="1:26" x14ac:dyDescent="0.35">
      <c r="A671" s="6" t="s">
        <v>398</v>
      </c>
      <c r="B671" s="7" t="s">
        <v>562</v>
      </c>
      <c r="C671" s="7" t="s">
        <v>3194</v>
      </c>
      <c r="D671" s="7" t="s">
        <v>296</v>
      </c>
      <c r="E671" s="7" t="s">
        <v>297</v>
      </c>
      <c r="F671" s="7" t="s">
        <v>563</v>
      </c>
      <c r="G671" s="8">
        <v>5274271</v>
      </c>
      <c r="H671" s="16" t="s">
        <v>3243</v>
      </c>
      <c r="I671" s="18">
        <v>238.464</v>
      </c>
      <c r="J671" s="19">
        <v>238.464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359.05700000000002</v>
      </c>
      <c r="Q671" s="19"/>
      <c r="R671" s="19"/>
      <c r="S671" s="19"/>
      <c r="T671" s="19"/>
      <c r="U671" s="25">
        <f t="shared" si="51"/>
        <v>835.98500000000001</v>
      </c>
      <c r="V671" s="18">
        <f t="shared" si="52"/>
        <v>104.498125</v>
      </c>
      <c r="W671" s="39">
        <f t="shared" si="53"/>
        <v>4.9529710497136954E-5</v>
      </c>
      <c r="X671" s="35">
        <f t="shared" si="54"/>
        <v>123.0456253547832</v>
      </c>
      <c r="Y671" s="35"/>
      <c r="Z671" s="49">
        <f t="shared" si="55"/>
        <v>0</v>
      </c>
    </row>
    <row r="672" spans="1:26" x14ac:dyDescent="0.35">
      <c r="A672" s="6" t="s">
        <v>398</v>
      </c>
      <c r="B672" s="7" t="s">
        <v>562</v>
      </c>
      <c r="C672" s="7" t="s">
        <v>3194</v>
      </c>
      <c r="D672" s="7" t="s">
        <v>296</v>
      </c>
      <c r="E672" s="7" t="s">
        <v>297</v>
      </c>
      <c r="F672" s="7" t="s">
        <v>563</v>
      </c>
      <c r="G672" s="8">
        <v>5336993</v>
      </c>
      <c r="H672" s="16" t="s">
        <v>3244</v>
      </c>
      <c r="I672" s="18">
        <v>419.06200000000001</v>
      </c>
      <c r="J672" s="19">
        <v>720.25199999999995</v>
      </c>
      <c r="K672" s="19">
        <v>1089.3389999999999</v>
      </c>
      <c r="L672" s="19">
        <v>657.52599999999995</v>
      </c>
      <c r="M672" s="19">
        <v>359.05700000000002</v>
      </c>
      <c r="N672" s="19">
        <v>0</v>
      </c>
      <c r="O672" s="19">
        <v>0</v>
      </c>
      <c r="P672" s="19">
        <v>243.881</v>
      </c>
      <c r="Q672" s="19"/>
      <c r="R672" s="19"/>
      <c r="S672" s="19"/>
      <c r="T672" s="19"/>
      <c r="U672" s="25">
        <f t="shared" si="51"/>
        <v>3489.1169999999997</v>
      </c>
      <c r="V672" s="18">
        <f t="shared" si="52"/>
        <v>436.13962499999997</v>
      </c>
      <c r="W672" s="39">
        <f t="shared" si="53"/>
        <v>2.0672016232425102E-4</v>
      </c>
      <c r="X672" s="35">
        <f t="shared" si="54"/>
        <v>513.55058188963324</v>
      </c>
      <c r="Y672" s="35"/>
      <c r="Z672" s="49">
        <f t="shared" si="55"/>
        <v>0</v>
      </c>
    </row>
    <row r="673" spans="1:26" x14ac:dyDescent="0.35">
      <c r="A673" s="6" t="s">
        <v>398</v>
      </c>
      <c r="B673" s="7" t="s">
        <v>562</v>
      </c>
      <c r="C673" s="7" t="s">
        <v>3194</v>
      </c>
      <c r="D673" s="7" t="s">
        <v>296</v>
      </c>
      <c r="E673" s="7" t="s">
        <v>297</v>
      </c>
      <c r="F673" s="7" t="s">
        <v>563</v>
      </c>
      <c r="G673" s="8">
        <v>5271018</v>
      </c>
      <c r="H673" s="16" t="s">
        <v>3245</v>
      </c>
      <c r="I673" s="18">
        <v>238.464</v>
      </c>
      <c r="J673" s="19">
        <v>1139.3140000000001</v>
      </c>
      <c r="K673" s="19">
        <v>5029.3869999999997</v>
      </c>
      <c r="L673" s="19">
        <v>1315.0509999999999</v>
      </c>
      <c r="M673" s="19">
        <v>180.59800000000001</v>
      </c>
      <c r="N673" s="19">
        <v>715.39200000000005</v>
      </c>
      <c r="O673" s="19">
        <v>1796.84</v>
      </c>
      <c r="P673" s="19">
        <v>1018.889</v>
      </c>
      <c r="Q673" s="19"/>
      <c r="R673" s="19"/>
      <c r="S673" s="19"/>
      <c r="T673" s="19"/>
      <c r="U673" s="25">
        <f t="shared" si="51"/>
        <v>11433.934999999999</v>
      </c>
      <c r="V673" s="18">
        <f t="shared" si="52"/>
        <v>1429.2418749999999</v>
      </c>
      <c r="W673" s="39">
        <f t="shared" si="53"/>
        <v>6.7742781317019034E-4</v>
      </c>
      <c r="X673" s="35">
        <f t="shared" si="54"/>
        <v>1682.919768107015</v>
      </c>
      <c r="Y673" s="35"/>
      <c r="Z673" s="49">
        <f t="shared" si="55"/>
        <v>0</v>
      </c>
    </row>
    <row r="674" spans="1:26" x14ac:dyDescent="0.35">
      <c r="A674" s="6" t="s">
        <v>398</v>
      </c>
      <c r="B674" s="7" t="s">
        <v>562</v>
      </c>
      <c r="C674" s="7" t="s">
        <v>3194</v>
      </c>
      <c r="D674" s="7" t="s">
        <v>296</v>
      </c>
      <c r="E674" s="7" t="s">
        <v>297</v>
      </c>
      <c r="F674" s="7" t="s">
        <v>563</v>
      </c>
      <c r="G674" s="8">
        <v>5273137</v>
      </c>
      <c r="H674" s="16" t="s">
        <v>3246</v>
      </c>
      <c r="I674" s="18">
        <v>599.65899999999999</v>
      </c>
      <c r="J674" s="19">
        <v>1377.778</v>
      </c>
      <c r="K674" s="19">
        <v>3030.9169999999999</v>
      </c>
      <c r="L674" s="19">
        <v>547.37800000000004</v>
      </c>
      <c r="M674" s="19">
        <v>1027.4179999999999</v>
      </c>
      <c r="N674" s="19">
        <v>785.84199999999998</v>
      </c>
      <c r="O674" s="19">
        <v>597.52099999999996</v>
      </c>
      <c r="P674" s="19">
        <v>1267.6310000000001</v>
      </c>
      <c r="Q674" s="19"/>
      <c r="R674" s="19"/>
      <c r="S674" s="19"/>
      <c r="T674" s="19"/>
      <c r="U674" s="25">
        <f t="shared" si="51"/>
        <v>9234.1439999999984</v>
      </c>
      <c r="V674" s="18">
        <f t="shared" si="52"/>
        <v>1154.2679999999998</v>
      </c>
      <c r="W674" s="39">
        <f t="shared" si="53"/>
        <v>5.4709651370404269E-4</v>
      </c>
      <c r="X674" s="35">
        <f t="shared" si="54"/>
        <v>1359.1404428262695</v>
      </c>
      <c r="Y674" s="35"/>
      <c r="Z674" s="49">
        <f t="shared" si="55"/>
        <v>0</v>
      </c>
    </row>
    <row r="675" spans="1:26" x14ac:dyDescent="0.35">
      <c r="A675" s="6" t="s">
        <v>398</v>
      </c>
      <c r="B675" s="7" t="s">
        <v>562</v>
      </c>
      <c r="C675" s="7" t="s">
        <v>3194</v>
      </c>
      <c r="D675" s="7" t="s">
        <v>296</v>
      </c>
      <c r="E675" s="7" t="s">
        <v>297</v>
      </c>
      <c r="F675" s="7" t="s">
        <v>563</v>
      </c>
      <c r="G675" s="8">
        <v>5273784</v>
      </c>
      <c r="H675" s="16" t="s">
        <v>3247</v>
      </c>
      <c r="I675" s="18">
        <v>419.06200000000001</v>
      </c>
      <c r="J675" s="19">
        <v>0</v>
      </c>
      <c r="K675" s="19">
        <v>482.34500000000003</v>
      </c>
      <c r="L675" s="19">
        <v>0</v>
      </c>
      <c r="M675" s="19">
        <v>0</v>
      </c>
      <c r="N675" s="19">
        <v>0</v>
      </c>
      <c r="O675" s="19">
        <v>0</v>
      </c>
      <c r="P675" s="19">
        <v>1081.616</v>
      </c>
      <c r="Q675" s="19"/>
      <c r="R675" s="19"/>
      <c r="S675" s="19"/>
      <c r="T675" s="19"/>
      <c r="U675" s="25">
        <f t="shared" si="51"/>
        <v>1983.0230000000001</v>
      </c>
      <c r="V675" s="18">
        <f t="shared" si="52"/>
        <v>247.87787500000002</v>
      </c>
      <c r="W675" s="39">
        <f t="shared" si="53"/>
        <v>1.1748841797300672E-4</v>
      </c>
      <c r="X675" s="35">
        <f t="shared" si="54"/>
        <v>291.87402301227684</v>
      </c>
      <c r="Y675" s="35"/>
      <c r="Z675" s="49">
        <f t="shared" si="55"/>
        <v>0</v>
      </c>
    </row>
    <row r="676" spans="1:26" x14ac:dyDescent="0.35">
      <c r="A676" s="6" t="s">
        <v>398</v>
      </c>
      <c r="B676" s="7" t="s">
        <v>562</v>
      </c>
      <c r="C676" s="7" t="s">
        <v>3194</v>
      </c>
      <c r="D676" s="7" t="s">
        <v>296</v>
      </c>
      <c r="E676" s="7" t="s">
        <v>297</v>
      </c>
      <c r="F676" s="7" t="s">
        <v>563</v>
      </c>
      <c r="G676" s="8">
        <v>5333332</v>
      </c>
      <c r="H676" s="16" t="s">
        <v>3248</v>
      </c>
      <c r="I676" s="18">
        <v>419.06200000000001</v>
      </c>
      <c r="J676" s="19">
        <v>0</v>
      </c>
      <c r="K676" s="19">
        <v>850.875</v>
      </c>
      <c r="L676" s="19">
        <v>0</v>
      </c>
      <c r="M676" s="19">
        <v>0</v>
      </c>
      <c r="N676" s="19">
        <v>0</v>
      </c>
      <c r="O676" s="19">
        <v>180.59800000000001</v>
      </c>
      <c r="P676" s="19">
        <v>359.05700000000002</v>
      </c>
      <c r="Q676" s="19"/>
      <c r="R676" s="19"/>
      <c r="S676" s="19"/>
      <c r="T676" s="19"/>
      <c r="U676" s="25">
        <f t="shared" si="51"/>
        <v>1809.5919999999999</v>
      </c>
      <c r="V676" s="18">
        <f t="shared" si="52"/>
        <v>226.19899999999998</v>
      </c>
      <c r="W676" s="39">
        <f t="shared" si="53"/>
        <v>1.072131292761653E-4</v>
      </c>
      <c r="X676" s="35">
        <f t="shared" si="54"/>
        <v>266.34733790320735</v>
      </c>
      <c r="Y676" s="35"/>
      <c r="Z676" s="49">
        <f t="shared" si="55"/>
        <v>0</v>
      </c>
    </row>
    <row r="677" spans="1:26" x14ac:dyDescent="0.35">
      <c r="A677" s="6" t="s">
        <v>398</v>
      </c>
      <c r="B677" s="7" t="s">
        <v>562</v>
      </c>
      <c r="C677" s="7" t="s">
        <v>3194</v>
      </c>
      <c r="D677" s="7" t="s">
        <v>296</v>
      </c>
      <c r="E677" s="7" t="s">
        <v>297</v>
      </c>
      <c r="F677" s="7" t="s">
        <v>563</v>
      </c>
      <c r="G677" s="8">
        <v>5272422</v>
      </c>
      <c r="H677" s="16" t="s">
        <v>3249</v>
      </c>
      <c r="I677" s="18">
        <v>238.464</v>
      </c>
      <c r="J677" s="19">
        <v>0</v>
      </c>
      <c r="K677" s="19">
        <v>1817.3150000000001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/>
      <c r="R677" s="19"/>
      <c r="S677" s="19"/>
      <c r="T677" s="19"/>
      <c r="U677" s="25">
        <f t="shared" si="51"/>
        <v>2055.779</v>
      </c>
      <c r="V677" s="18">
        <f t="shared" si="52"/>
        <v>256.972375</v>
      </c>
      <c r="W677" s="39">
        <f t="shared" si="53"/>
        <v>1.2179900203483759E-4</v>
      </c>
      <c r="X677" s="35">
        <f t="shared" si="54"/>
        <v>302.5827169700782</v>
      </c>
      <c r="Y677" s="35"/>
      <c r="Z677" s="49">
        <f t="shared" si="55"/>
        <v>0</v>
      </c>
    </row>
    <row r="678" spans="1:26" x14ac:dyDescent="0.35">
      <c r="A678" s="6" t="s">
        <v>398</v>
      </c>
      <c r="B678" s="7" t="s">
        <v>562</v>
      </c>
      <c r="C678" s="7" t="s">
        <v>3194</v>
      </c>
      <c r="D678" s="7" t="s">
        <v>296</v>
      </c>
      <c r="E678" s="7" t="s">
        <v>297</v>
      </c>
      <c r="F678" s="7" t="s">
        <v>563</v>
      </c>
      <c r="G678" s="8">
        <v>5336346</v>
      </c>
      <c r="H678" s="16" t="s">
        <v>3250</v>
      </c>
      <c r="I678" s="18">
        <v>657.52599999999995</v>
      </c>
      <c r="J678" s="19">
        <v>0</v>
      </c>
      <c r="K678" s="19">
        <v>1154.3720000000001</v>
      </c>
      <c r="L678" s="19">
        <v>0</v>
      </c>
      <c r="M678" s="19">
        <v>0</v>
      </c>
      <c r="N678" s="19">
        <v>0</v>
      </c>
      <c r="O678" s="19">
        <v>0</v>
      </c>
      <c r="P678" s="19">
        <v>359.05700000000002</v>
      </c>
      <c r="Q678" s="19"/>
      <c r="R678" s="19"/>
      <c r="S678" s="19"/>
      <c r="T678" s="19"/>
      <c r="U678" s="25">
        <f t="shared" si="51"/>
        <v>2170.9549999999999</v>
      </c>
      <c r="V678" s="18">
        <f t="shared" si="52"/>
        <v>271.36937499999999</v>
      </c>
      <c r="W678" s="39">
        <f t="shared" si="53"/>
        <v>1.286228492763769E-4</v>
      </c>
      <c r="X678" s="35">
        <f t="shared" si="54"/>
        <v>319.53505815546129</v>
      </c>
      <c r="Y678" s="35"/>
      <c r="Z678" s="49">
        <f t="shared" si="55"/>
        <v>0</v>
      </c>
    </row>
    <row r="679" spans="1:26" x14ac:dyDescent="0.35">
      <c r="A679" s="6" t="s">
        <v>398</v>
      </c>
      <c r="B679" s="7" t="s">
        <v>562</v>
      </c>
      <c r="C679" s="7" t="s">
        <v>3194</v>
      </c>
      <c r="D679" s="7" t="s">
        <v>296</v>
      </c>
      <c r="E679" s="7" t="s">
        <v>297</v>
      </c>
      <c r="F679" s="7" t="s">
        <v>563</v>
      </c>
      <c r="G679" s="8">
        <v>5277531</v>
      </c>
      <c r="H679" s="16" t="s">
        <v>3251</v>
      </c>
      <c r="I679" s="18">
        <v>238.464</v>
      </c>
      <c r="J679" s="19">
        <v>606.995</v>
      </c>
      <c r="K679" s="19">
        <v>0</v>
      </c>
      <c r="L679" s="19">
        <v>0</v>
      </c>
      <c r="M679" s="19">
        <v>180.59800000000001</v>
      </c>
      <c r="N679" s="19">
        <v>0</v>
      </c>
      <c r="O679" s="19">
        <v>238.464</v>
      </c>
      <c r="P679" s="19">
        <v>0</v>
      </c>
      <c r="Q679" s="19"/>
      <c r="R679" s="19"/>
      <c r="S679" s="19"/>
      <c r="T679" s="19"/>
      <c r="U679" s="25">
        <f t="shared" si="51"/>
        <v>1264.521</v>
      </c>
      <c r="V679" s="18">
        <f t="shared" si="52"/>
        <v>158.06512499999999</v>
      </c>
      <c r="W679" s="39">
        <f t="shared" si="53"/>
        <v>7.4919237842246107E-5</v>
      </c>
      <c r="X679" s="35">
        <f t="shared" si="54"/>
        <v>186.12029787526782</v>
      </c>
      <c r="Y679" s="35"/>
      <c r="Z679" s="49">
        <f t="shared" si="55"/>
        <v>0</v>
      </c>
    </row>
    <row r="680" spans="1:26" x14ac:dyDescent="0.35">
      <c r="A680" s="6" t="s">
        <v>398</v>
      </c>
      <c r="B680" s="7" t="s">
        <v>562</v>
      </c>
      <c r="C680" s="7" t="s">
        <v>3194</v>
      </c>
      <c r="D680" s="7" t="s">
        <v>296</v>
      </c>
      <c r="E680" s="7" t="s">
        <v>297</v>
      </c>
      <c r="F680" s="7" t="s">
        <v>563</v>
      </c>
      <c r="G680" s="8">
        <v>5272460</v>
      </c>
      <c r="H680" s="16" t="s">
        <v>3252</v>
      </c>
      <c r="I680" s="18">
        <v>419.06200000000001</v>
      </c>
      <c r="J680" s="19">
        <v>0</v>
      </c>
      <c r="K680" s="19">
        <v>1204.5150000000001</v>
      </c>
      <c r="L680" s="19">
        <v>0</v>
      </c>
      <c r="M680" s="19">
        <v>0</v>
      </c>
      <c r="N680" s="19">
        <v>0</v>
      </c>
      <c r="O680" s="19">
        <v>0</v>
      </c>
      <c r="P680" s="19">
        <v>359.05700000000002</v>
      </c>
      <c r="Q680" s="19"/>
      <c r="R680" s="19"/>
      <c r="S680" s="19"/>
      <c r="T680" s="19"/>
      <c r="U680" s="25">
        <f t="shared" si="51"/>
        <v>1982.6340000000002</v>
      </c>
      <c r="V680" s="18">
        <f t="shared" si="52"/>
        <v>247.82925000000003</v>
      </c>
      <c r="W680" s="39">
        <f t="shared" si="53"/>
        <v>1.1746537084012349E-4</v>
      </c>
      <c r="X680" s="35">
        <f t="shared" si="54"/>
        <v>291.81676750139684</v>
      </c>
      <c r="Y680" s="35"/>
      <c r="Z680" s="49">
        <f t="shared" si="55"/>
        <v>0</v>
      </c>
    </row>
    <row r="681" spans="1:26" x14ac:dyDescent="0.35">
      <c r="A681" s="6" t="s">
        <v>398</v>
      </c>
      <c r="B681" s="7" t="s">
        <v>562</v>
      </c>
      <c r="C681" s="7" t="s">
        <v>3194</v>
      </c>
      <c r="D681" s="7" t="s">
        <v>296</v>
      </c>
      <c r="E681" s="7" t="s">
        <v>297</v>
      </c>
      <c r="F681" s="7" t="s">
        <v>563</v>
      </c>
      <c r="G681" s="8">
        <v>5272439</v>
      </c>
      <c r="H681" s="16" t="s">
        <v>3253</v>
      </c>
      <c r="I681" s="18">
        <v>419.06200000000001</v>
      </c>
      <c r="J681" s="19">
        <v>238.464</v>
      </c>
      <c r="K681" s="19">
        <v>238.464</v>
      </c>
      <c r="L681" s="19">
        <v>0</v>
      </c>
      <c r="M681" s="19">
        <v>0</v>
      </c>
      <c r="N681" s="19">
        <v>0</v>
      </c>
      <c r="O681" s="19">
        <v>0</v>
      </c>
      <c r="P681" s="19">
        <v>484.09500000000003</v>
      </c>
      <c r="Q681" s="19"/>
      <c r="R681" s="19"/>
      <c r="S681" s="19"/>
      <c r="T681" s="19"/>
      <c r="U681" s="25">
        <f t="shared" si="51"/>
        <v>1380.085</v>
      </c>
      <c r="V681" s="18">
        <f t="shared" si="52"/>
        <v>172.510625</v>
      </c>
      <c r="W681" s="39">
        <f t="shared" si="53"/>
        <v>8.1766072969540433E-5</v>
      </c>
      <c r="X681" s="35">
        <f t="shared" si="54"/>
        <v>203.1297473851277</v>
      </c>
      <c r="Y681" s="35"/>
      <c r="Z681" s="49">
        <f t="shared" si="55"/>
        <v>0</v>
      </c>
    </row>
    <row r="682" spans="1:26" x14ac:dyDescent="0.35">
      <c r="A682" s="6" t="s">
        <v>398</v>
      </c>
      <c r="B682" s="7" t="s">
        <v>562</v>
      </c>
      <c r="C682" s="7" t="s">
        <v>3194</v>
      </c>
      <c r="D682" s="7" t="s">
        <v>296</v>
      </c>
      <c r="E682" s="7" t="s">
        <v>297</v>
      </c>
      <c r="F682" s="7" t="s">
        <v>563</v>
      </c>
      <c r="G682" s="8">
        <v>5335361</v>
      </c>
      <c r="H682" s="16" t="s">
        <v>3254</v>
      </c>
      <c r="I682" s="18">
        <v>238.464</v>
      </c>
      <c r="J682" s="19">
        <v>0</v>
      </c>
      <c r="K682" s="19">
        <v>1334.97</v>
      </c>
      <c r="L682" s="19">
        <v>0</v>
      </c>
      <c r="M682" s="19">
        <v>0</v>
      </c>
      <c r="N682" s="19">
        <v>0</v>
      </c>
      <c r="O682" s="19">
        <v>238.464</v>
      </c>
      <c r="P682" s="19">
        <v>0</v>
      </c>
      <c r="Q682" s="19"/>
      <c r="R682" s="19"/>
      <c r="S682" s="19"/>
      <c r="T682" s="19"/>
      <c r="U682" s="25">
        <f t="shared" si="51"/>
        <v>1811.8979999999999</v>
      </c>
      <c r="V682" s="18">
        <f t="shared" si="52"/>
        <v>226.48724999999999</v>
      </c>
      <c r="W682" s="39">
        <f t="shared" si="53"/>
        <v>1.0734975315387411E-4</v>
      </c>
      <c r="X682" s="35">
        <f t="shared" si="54"/>
        <v>266.6867497491952</v>
      </c>
      <c r="Y682" s="35"/>
      <c r="Z682" s="49">
        <f t="shared" si="55"/>
        <v>0</v>
      </c>
    </row>
    <row r="683" spans="1:26" x14ac:dyDescent="0.35">
      <c r="A683" s="6" t="s">
        <v>398</v>
      </c>
      <c r="B683" s="7" t="s">
        <v>562</v>
      </c>
      <c r="C683" s="7" t="s">
        <v>3194</v>
      </c>
      <c r="D683" s="7" t="s">
        <v>296</v>
      </c>
      <c r="E683" s="7" t="s">
        <v>297</v>
      </c>
      <c r="F683" s="7" t="s">
        <v>563</v>
      </c>
      <c r="G683" s="8">
        <v>5296439</v>
      </c>
      <c r="H683" s="16" t="s">
        <v>3255</v>
      </c>
      <c r="I683" s="18">
        <v>419.06200000000001</v>
      </c>
      <c r="J683" s="19">
        <v>0</v>
      </c>
      <c r="K683" s="19">
        <v>476.928</v>
      </c>
      <c r="L683" s="19">
        <v>0</v>
      </c>
      <c r="M683" s="19">
        <v>180.59800000000001</v>
      </c>
      <c r="N683" s="19">
        <v>0</v>
      </c>
      <c r="O683" s="19">
        <v>359.05700000000002</v>
      </c>
      <c r="P683" s="19">
        <v>0</v>
      </c>
      <c r="Q683" s="19"/>
      <c r="R683" s="19"/>
      <c r="S683" s="19"/>
      <c r="T683" s="19"/>
      <c r="U683" s="25">
        <f t="shared" si="51"/>
        <v>1435.645</v>
      </c>
      <c r="V683" s="18">
        <f t="shared" si="52"/>
        <v>179.455625</v>
      </c>
      <c r="W683" s="39">
        <f t="shared" si="53"/>
        <v>8.5057843414250477E-5</v>
      </c>
      <c r="X683" s="35">
        <f t="shared" si="54"/>
        <v>211.30742395194616</v>
      </c>
      <c r="Y683" s="35"/>
      <c r="Z683" s="49">
        <f t="shared" si="55"/>
        <v>0</v>
      </c>
    </row>
    <row r="684" spans="1:26" x14ac:dyDescent="0.35">
      <c r="A684" s="6" t="s">
        <v>398</v>
      </c>
      <c r="B684" s="7" t="s">
        <v>562</v>
      </c>
      <c r="C684" s="7" t="s">
        <v>3194</v>
      </c>
      <c r="D684" s="7" t="s">
        <v>296</v>
      </c>
      <c r="E684" s="7" t="s">
        <v>297</v>
      </c>
      <c r="F684" s="7" t="s">
        <v>563</v>
      </c>
      <c r="G684" s="8">
        <v>5298503</v>
      </c>
      <c r="H684" s="16" t="s">
        <v>3256</v>
      </c>
      <c r="I684" s="18">
        <v>238.464</v>
      </c>
      <c r="J684" s="19">
        <v>0</v>
      </c>
      <c r="K684" s="19">
        <v>722.55899999999997</v>
      </c>
      <c r="L684" s="19">
        <v>0</v>
      </c>
      <c r="M684" s="19">
        <v>0</v>
      </c>
      <c r="N684" s="19">
        <v>0</v>
      </c>
      <c r="O684" s="19">
        <v>419.06200000000001</v>
      </c>
      <c r="P684" s="19">
        <v>778.11900000000003</v>
      </c>
      <c r="Q684" s="19"/>
      <c r="R684" s="19"/>
      <c r="S684" s="19"/>
      <c r="T684" s="19"/>
      <c r="U684" s="25">
        <f t="shared" si="51"/>
        <v>2158.2040000000002</v>
      </c>
      <c r="V684" s="18">
        <f t="shared" si="52"/>
        <v>269.77550000000002</v>
      </c>
      <c r="W684" s="39">
        <f t="shared" si="53"/>
        <v>1.2786738914425852E-4</v>
      </c>
      <c r="X684" s="35">
        <f t="shared" si="54"/>
        <v>317.65828432710458</v>
      </c>
      <c r="Y684" s="35"/>
      <c r="Z684" s="49">
        <f t="shared" si="55"/>
        <v>0</v>
      </c>
    </row>
    <row r="685" spans="1:26" x14ac:dyDescent="0.35">
      <c r="A685" s="6" t="s">
        <v>398</v>
      </c>
      <c r="B685" s="7" t="s">
        <v>562</v>
      </c>
      <c r="C685" s="7" t="s">
        <v>3194</v>
      </c>
      <c r="D685" s="7" t="s">
        <v>296</v>
      </c>
      <c r="E685" s="7" t="s">
        <v>297</v>
      </c>
      <c r="F685" s="7" t="s">
        <v>563</v>
      </c>
      <c r="G685" s="8">
        <v>5279951</v>
      </c>
      <c r="H685" s="16" t="s">
        <v>3257</v>
      </c>
      <c r="I685" s="18">
        <v>180.59800000000001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/>
      <c r="R685" s="19"/>
      <c r="S685" s="19"/>
      <c r="T685" s="19"/>
      <c r="U685" s="25">
        <f t="shared" si="51"/>
        <v>180.59800000000001</v>
      </c>
      <c r="V685" s="18">
        <f t="shared" si="52"/>
        <v>22.574750000000002</v>
      </c>
      <c r="W685" s="39">
        <f t="shared" si="53"/>
        <v>1.0699912864898222E-5</v>
      </c>
      <c r="X685" s="35">
        <f t="shared" si="54"/>
        <v>26.581570061452222</v>
      </c>
      <c r="Y685" s="35"/>
      <c r="Z685" s="49">
        <f t="shared" si="55"/>
        <v>0</v>
      </c>
    </row>
    <row r="686" spans="1:26" x14ac:dyDescent="0.35">
      <c r="A686" s="6" t="s">
        <v>398</v>
      </c>
      <c r="B686" s="7" t="s">
        <v>562</v>
      </c>
      <c r="C686" s="7" t="s">
        <v>3194</v>
      </c>
      <c r="D686" s="7" t="s">
        <v>296</v>
      </c>
      <c r="E686" s="7" t="s">
        <v>297</v>
      </c>
      <c r="F686" s="7" t="s">
        <v>563</v>
      </c>
      <c r="G686" s="8">
        <v>5332461</v>
      </c>
      <c r="H686" s="16" t="s">
        <v>3258</v>
      </c>
      <c r="I686" s="18">
        <v>180.59800000000001</v>
      </c>
      <c r="J686" s="19">
        <v>0</v>
      </c>
      <c r="K686" s="19">
        <v>1398.2529999999999</v>
      </c>
      <c r="L686" s="19">
        <v>0</v>
      </c>
      <c r="M686" s="19">
        <v>0</v>
      </c>
      <c r="N686" s="19">
        <v>0</v>
      </c>
      <c r="O686" s="19">
        <v>359.05700000000002</v>
      </c>
      <c r="P686" s="19">
        <v>0</v>
      </c>
      <c r="Q686" s="19"/>
      <c r="R686" s="19"/>
      <c r="S686" s="19"/>
      <c r="T686" s="19"/>
      <c r="U686" s="25">
        <f t="shared" si="51"/>
        <v>1937.9079999999999</v>
      </c>
      <c r="V686" s="18">
        <f t="shared" si="52"/>
        <v>242.23849999999999</v>
      </c>
      <c r="W686" s="39">
        <f t="shared" si="53"/>
        <v>1.1481548378270624E-4</v>
      </c>
      <c r="X686" s="35">
        <f t="shared" si="54"/>
        <v>285.23370842782725</v>
      </c>
      <c r="Y686" s="35"/>
      <c r="Z686" s="49">
        <f t="shared" si="55"/>
        <v>0</v>
      </c>
    </row>
    <row r="687" spans="1:26" x14ac:dyDescent="0.35">
      <c r="A687" s="6" t="s">
        <v>398</v>
      </c>
      <c r="B687" s="7" t="s">
        <v>562</v>
      </c>
      <c r="C687" s="7" t="s">
        <v>3194</v>
      </c>
      <c r="D687" s="7" t="s">
        <v>296</v>
      </c>
      <c r="E687" s="7" t="s">
        <v>297</v>
      </c>
      <c r="F687" s="7" t="s">
        <v>563</v>
      </c>
      <c r="G687" s="8">
        <v>5338894</v>
      </c>
      <c r="H687" s="16" t="s">
        <v>3259</v>
      </c>
      <c r="I687" s="18">
        <v>180.59800000000001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662.55399999999997</v>
      </c>
      <c r="Q687" s="19"/>
      <c r="R687" s="19"/>
      <c r="S687" s="19"/>
      <c r="T687" s="19"/>
      <c r="U687" s="25">
        <f t="shared" si="51"/>
        <v>843.15200000000004</v>
      </c>
      <c r="V687" s="18">
        <f t="shared" si="52"/>
        <v>105.39400000000001</v>
      </c>
      <c r="W687" s="39">
        <f t="shared" si="53"/>
        <v>4.9954334665193774E-5</v>
      </c>
      <c r="X687" s="35">
        <f t="shared" si="54"/>
        <v>124.10051030716599</v>
      </c>
      <c r="Y687" s="35"/>
      <c r="Z687" s="49">
        <f t="shared" si="55"/>
        <v>0</v>
      </c>
    </row>
    <row r="688" spans="1:26" x14ac:dyDescent="0.35">
      <c r="A688" s="6" t="s">
        <v>398</v>
      </c>
      <c r="B688" s="7" t="s">
        <v>562</v>
      </c>
      <c r="C688" s="7" t="s">
        <v>3194</v>
      </c>
      <c r="D688" s="7" t="s">
        <v>296</v>
      </c>
      <c r="E688" s="7" t="s">
        <v>297</v>
      </c>
      <c r="F688" s="7" t="s">
        <v>563</v>
      </c>
      <c r="G688" s="8">
        <v>5335880</v>
      </c>
      <c r="H688" s="16" t="s">
        <v>3260</v>
      </c>
      <c r="I688" s="18">
        <v>180.59800000000001</v>
      </c>
      <c r="J688" s="19">
        <v>0</v>
      </c>
      <c r="K688" s="19">
        <v>1209.932</v>
      </c>
      <c r="L688" s="19">
        <v>0</v>
      </c>
      <c r="M688" s="19">
        <v>0</v>
      </c>
      <c r="N688" s="19">
        <v>238.464</v>
      </c>
      <c r="O688" s="19">
        <v>778.11900000000003</v>
      </c>
      <c r="P688" s="19">
        <v>0</v>
      </c>
      <c r="Q688" s="19"/>
      <c r="R688" s="19"/>
      <c r="S688" s="19"/>
      <c r="T688" s="19"/>
      <c r="U688" s="25">
        <f t="shared" si="51"/>
        <v>2407.1129999999998</v>
      </c>
      <c r="V688" s="18">
        <f t="shared" si="52"/>
        <v>300.88912499999998</v>
      </c>
      <c r="W688" s="39">
        <f t="shared" si="53"/>
        <v>1.4261453258598516E-4</v>
      </c>
      <c r="X688" s="35">
        <f t="shared" si="54"/>
        <v>354.294304783732</v>
      </c>
      <c r="Y688" s="35"/>
      <c r="Z688" s="49">
        <f t="shared" si="55"/>
        <v>0</v>
      </c>
    </row>
    <row r="689" spans="1:26" x14ac:dyDescent="0.35">
      <c r="A689" s="6" t="s">
        <v>398</v>
      </c>
      <c r="B689" s="7" t="s">
        <v>562</v>
      </c>
      <c r="C689" s="7" t="s">
        <v>3194</v>
      </c>
      <c r="D689" s="7" t="s">
        <v>296</v>
      </c>
      <c r="E689" s="7" t="s">
        <v>297</v>
      </c>
      <c r="F689" s="7" t="s">
        <v>563</v>
      </c>
      <c r="G689" s="8">
        <v>5132207</v>
      </c>
      <c r="H689" s="16" t="s">
        <v>3261</v>
      </c>
      <c r="I689" s="18">
        <v>1241.893</v>
      </c>
      <c r="J689" s="19">
        <v>419.06200000000001</v>
      </c>
      <c r="K689" s="19">
        <v>419.06200000000001</v>
      </c>
      <c r="L689" s="19">
        <v>0</v>
      </c>
      <c r="M689" s="19">
        <v>0</v>
      </c>
      <c r="N689" s="19">
        <v>343.18099999999998</v>
      </c>
      <c r="O689" s="19">
        <v>359.05700000000002</v>
      </c>
      <c r="P689" s="19">
        <v>597.52099999999996</v>
      </c>
      <c r="Q689" s="19"/>
      <c r="R689" s="19"/>
      <c r="S689" s="19"/>
      <c r="T689" s="19"/>
      <c r="U689" s="25">
        <f t="shared" si="51"/>
        <v>3379.7759999999998</v>
      </c>
      <c r="V689" s="18">
        <f t="shared" si="52"/>
        <v>422.47199999999998</v>
      </c>
      <c r="W689" s="39">
        <f t="shared" si="53"/>
        <v>2.0024202207596014E-4</v>
      </c>
      <c r="X689" s="35">
        <f t="shared" si="54"/>
        <v>497.45707336745005</v>
      </c>
      <c r="Y689" s="35"/>
      <c r="Z689" s="49">
        <f t="shared" si="55"/>
        <v>0</v>
      </c>
    </row>
    <row r="690" spans="1:26" x14ac:dyDescent="0.35">
      <c r="A690" s="6" t="s">
        <v>398</v>
      </c>
      <c r="B690" s="7" t="s">
        <v>562</v>
      </c>
      <c r="C690" s="7" t="s">
        <v>3194</v>
      </c>
      <c r="D690" s="7" t="s">
        <v>296</v>
      </c>
      <c r="E690" s="7" t="s">
        <v>297</v>
      </c>
      <c r="F690" s="7" t="s">
        <v>563</v>
      </c>
      <c r="G690" s="8">
        <v>5138294</v>
      </c>
      <c r="H690" s="16" t="s">
        <v>3262</v>
      </c>
      <c r="I690" s="18">
        <v>3188.16</v>
      </c>
      <c r="J690" s="19">
        <v>238.464</v>
      </c>
      <c r="K690" s="19">
        <v>895.99</v>
      </c>
      <c r="L690" s="19">
        <v>1163.29</v>
      </c>
      <c r="M690" s="19">
        <v>1083.585</v>
      </c>
      <c r="N690" s="19">
        <v>1297.037</v>
      </c>
      <c r="O690" s="19">
        <v>2033.165</v>
      </c>
      <c r="P690" s="19">
        <v>1674.1079999999999</v>
      </c>
      <c r="Q690" s="19"/>
      <c r="R690" s="19"/>
      <c r="S690" s="19"/>
      <c r="T690" s="19"/>
      <c r="U690" s="25">
        <f t="shared" si="51"/>
        <v>11573.798999999999</v>
      </c>
      <c r="V690" s="18">
        <f t="shared" si="52"/>
        <v>1446.7248749999999</v>
      </c>
      <c r="W690" s="39">
        <f t="shared" si="53"/>
        <v>6.8571435351358356E-4</v>
      </c>
      <c r="X690" s="35">
        <f t="shared" si="54"/>
        <v>1703.5058472168332</v>
      </c>
      <c r="Y690" s="35"/>
      <c r="Z690" s="49">
        <f t="shared" si="55"/>
        <v>0</v>
      </c>
    </row>
    <row r="691" spans="1:26" x14ac:dyDescent="0.35">
      <c r="A691" s="6" t="s">
        <v>398</v>
      </c>
      <c r="B691" s="7" t="s">
        <v>562</v>
      </c>
      <c r="C691" s="7" t="s">
        <v>3194</v>
      </c>
      <c r="D691" s="7" t="s">
        <v>296</v>
      </c>
      <c r="E691" s="7" t="s">
        <v>297</v>
      </c>
      <c r="F691" s="7" t="s">
        <v>563</v>
      </c>
      <c r="G691" s="8">
        <v>5292080</v>
      </c>
      <c r="H691" s="16" t="s">
        <v>3263</v>
      </c>
      <c r="I691" s="18">
        <v>882.83600000000001</v>
      </c>
      <c r="J691" s="19">
        <v>419.06200000000001</v>
      </c>
      <c r="K691" s="19">
        <v>0</v>
      </c>
      <c r="L691" s="19">
        <v>0</v>
      </c>
      <c r="M691" s="19">
        <v>0</v>
      </c>
      <c r="N691" s="19">
        <v>0</v>
      </c>
      <c r="O691" s="19">
        <v>778.11900000000003</v>
      </c>
      <c r="P691" s="19">
        <v>0</v>
      </c>
      <c r="Q691" s="19"/>
      <c r="R691" s="19"/>
      <c r="S691" s="19"/>
      <c r="T691" s="19"/>
      <c r="U691" s="25">
        <f t="shared" si="51"/>
        <v>2080.0170000000003</v>
      </c>
      <c r="V691" s="18">
        <f t="shared" si="52"/>
        <v>260.00212500000004</v>
      </c>
      <c r="W691" s="39">
        <f t="shared" si="53"/>
        <v>1.2323503392898597E-4</v>
      </c>
      <c r="X691" s="35">
        <f t="shared" si="54"/>
        <v>306.15022101303271</v>
      </c>
      <c r="Y691" s="35"/>
      <c r="Z691" s="49">
        <f t="shared" si="55"/>
        <v>0</v>
      </c>
    </row>
    <row r="692" spans="1:26" x14ac:dyDescent="0.35">
      <c r="A692" s="6" t="s">
        <v>398</v>
      </c>
      <c r="B692" s="7" t="s">
        <v>562</v>
      </c>
      <c r="C692" s="7" t="s">
        <v>3194</v>
      </c>
      <c r="D692" s="7" t="s">
        <v>296</v>
      </c>
      <c r="E692" s="7" t="s">
        <v>297</v>
      </c>
      <c r="F692" s="7" t="s">
        <v>563</v>
      </c>
      <c r="G692" s="8">
        <v>5290501</v>
      </c>
      <c r="H692" s="16" t="s">
        <v>3264</v>
      </c>
      <c r="I692" s="18">
        <v>1422.491</v>
      </c>
      <c r="J692" s="19">
        <v>238.464</v>
      </c>
      <c r="K692" s="19">
        <v>0</v>
      </c>
      <c r="L692" s="19">
        <v>0</v>
      </c>
      <c r="M692" s="19">
        <v>0</v>
      </c>
      <c r="N692" s="19">
        <v>0</v>
      </c>
      <c r="O692" s="19">
        <v>238.464</v>
      </c>
      <c r="P692" s="19">
        <v>0</v>
      </c>
      <c r="Q692" s="19"/>
      <c r="R692" s="19"/>
      <c r="S692" s="19"/>
      <c r="T692" s="19"/>
      <c r="U692" s="25">
        <f t="shared" si="51"/>
        <v>1899.4189999999999</v>
      </c>
      <c r="V692" s="18">
        <f t="shared" si="52"/>
        <v>237.42737499999998</v>
      </c>
      <c r="W692" s="39">
        <f t="shared" si="53"/>
        <v>1.1253512106408772E-4</v>
      </c>
      <c r="X692" s="35">
        <f t="shared" si="54"/>
        <v>279.56865095158037</v>
      </c>
      <c r="Y692" s="35"/>
      <c r="Z692" s="49">
        <f t="shared" si="55"/>
        <v>0</v>
      </c>
    </row>
    <row r="693" spans="1:26" x14ac:dyDescent="0.35">
      <c r="A693" s="6" t="s">
        <v>398</v>
      </c>
      <c r="B693" s="7" t="s">
        <v>562</v>
      </c>
      <c r="C693" s="7" t="s">
        <v>3194</v>
      </c>
      <c r="D693" s="7" t="s">
        <v>296</v>
      </c>
      <c r="E693" s="7" t="s">
        <v>297</v>
      </c>
      <c r="F693" s="7" t="s">
        <v>563</v>
      </c>
      <c r="G693" s="8">
        <v>5336263</v>
      </c>
      <c r="H693" s="16" t="s">
        <v>3265</v>
      </c>
      <c r="I693" s="18">
        <v>778.11900000000003</v>
      </c>
      <c r="J693" s="19">
        <v>238.464</v>
      </c>
      <c r="K693" s="19">
        <v>657.52599999999995</v>
      </c>
      <c r="L693" s="19">
        <v>0</v>
      </c>
      <c r="M693" s="19">
        <v>0</v>
      </c>
      <c r="N693" s="19">
        <v>0</v>
      </c>
      <c r="O693" s="19">
        <v>359.05700000000002</v>
      </c>
      <c r="P693" s="19">
        <v>238.464</v>
      </c>
      <c r="Q693" s="19"/>
      <c r="R693" s="19"/>
      <c r="S693" s="19"/>
      <c r="T693" s="19"/>
      <c r="U693" s="25">
        <f t="shared" si="51"/>
        <v>2271.63</v>
      </c>
      <c r="V693" s="18">
        <f t="shared" si="52"/>
        <v>283.95375000000001</v>
      </c>
      <c r="W693" s="39">
        <f t="shared" si="53"/>
        <v>1.3458755391138744E-4</v>
      </c>
      <c r="X693" s="35">
        <f t="shared" si="54"/>
        <v>334.35304930672936</v>
      </c>
      <c r="Y693" s="35"/>
      <c r="Z693" s="49">
        <f t="shared" si="55"/>
        <v>0</v>
      </c>
    </row>
    <row r="694" spans="1:26" x14ac:dyDescent="0.35">
      <c r="A694" s="6" t="s">
        <v>398</v>
      </c>
      <c r="B694" s="7" t="s">
        <v>562</v>
      </c>
      <c r="C694" s="7" t="s">
        <v>3194</v>
      </c>
      <c r="D694" s="7" t="s">
        <v>296</v>
      </c>
      <c r="E694" s="7" t="s">
        <v>297</v>
      </c>
      <c r="F694" s="7" t="s">
        <v>563</v>
      </c>
      <c r="G694" s="8">
        <v>5136120</v>
      </c>
      <c r="H694" s="16" t="s">
        <v>3266</v>
      </c>
      <c r="I694" s="18">
        <v>238.464</v>
      </c>
      <c r="J694" s="19">
        <v>303.49700000000001</v>
      </c>
      <c r="K694" s="19">
        <v>726.226</v>
      </c>
      <c r="L694" s="19">
        <v>720.80899999999997</v>
      </c>
      <c r="M694" s="19">
        <v>180.59800000000001</v>
      </c>
      <c r="N694" s="19">
        <v>0</v>
      </c>
      <c r="O694" s="19">
        <v>0</v>
      </c>
      <c r="P694" s="19">
        <v>0</v>
      </c>
      <c r="Q694" s="19"/>
      <c r="R694" s="19"/>
      <c r="S694" s="19"/>
      <c r="T694" s="19"/>
      <c r="U694" s="25">
        <f t="shared" si="51"/>
        <v>2169.5940000000001</v>
      </c>
      <c r="V694" s="18">
        <f t="shared" si="52"/>
        <v>271.19925000000001</v>
      </c>
      <c r="W694" s="39">
        <f t="shared" si="53"/>
        <v>1.2854221393484972E-4</v>
      </c>
      <c r="X694" s="35">
        <f t="shared" si="54"/>
        <v>319.33473746058297</v>
      </c>
      <c r="Y694" s="35"/>
      <c r="Z694" s="49">
        <f t="shared" si="55"/>
        <v>0</v>
      </c>
    </row>
    <row r="695" spans="1:26" x14ac:dyDescent="0.35">
      <c r="A695" s="6" t="s">
        <v>398</v>
      </c>
      <c r="B695" s="7" t="s">
        <v>562</v>
      </c>
      <c r="C695" s="7" t="s">
        <v>3194</v>
      </c>
      <c r="D695" s="7" t="s">
        <v>296</v>
      </c>
      <c r="E695" s="7" t="s">
        <v>297</v>
      </c>
      <c r="F695" s="7" t="s">
        <v>563</v>
      </c>
      <c r="G695" s="8">
        <v>5334324</v>
      </c>
      <c r="H695" s="16" t="s">
        <v>3267</v>
      </c>
      <c r="I695" s="18">
        <v>778.11900000000003</v>
      </c>
      <c r="J695" s="19">
        <v>778.11900000000003</v>
      </c>
      <c r="K695" s="19">
        <v>1204.5150000000001</v>
      </c>
      <c r="L695" s="19">
        <v>0</v>
      </c>
      <c r="M695" s="19">
        <v>1079.31</v>
      </c>
      <c r="N695" s="19">
        <v>303.49700000000001</v>
      </c>
      <c r="O695" s="19">
        <v>180.59800000000001</v>
      </c>
      <c r="P695" s="19">
        <v>845.45799999999997</v>
      </c>
      <c r="Q695" s="19"/>
      <c r="R695" s="19"/>
      <c r="S695" s="19"/>
      <c r="T695" s="19"/>
      <c r="U695" s="25">
        <f t="shared" si="51"/>
        <v>5169.616</v>
      </c>
      <c r="V695" s="18">
        <f t="shared" si="52"/>
        <v>646.202</v>
      </c>
      <c r="W695" s="39">
        <f t="shared" si="53"/>
        <v>3.0628490207523719E-4</v>
      </c>
      <c r="X695" s="35">
        <f t="shared" si="54"/>
        <v>760.89718543286415</v>
      </c>
      <c r="Y695" s="35"/>
      <c r="Z695" s="49">
        <f t="shared" si="55"/>
        <v>0</v>
      </c>
    </row>
    <row r="696" spans="1:26" x14ac:dyDescent="0.35">
      <c r="A696" s="6" t="s">
        <v>398</v>
      </c>
      <c r="B696" s="7" t="s">
        <v>562</v>
      </c>
      <c r="C696" s="7" t="s">
        <v>3194</v>
      </c>
      <c r="D696" s="7" t="s">
        <v>296</v>
      </c>
      <c r="E696" s="7" t="s">
        <v>297</v>
      </c>
      <c r="F696" s="7" t="s">
        <v>563</v>
      </c>
      <c r="G696" s="8">
        <v>5331611</v>
      </c>
      <c r="H696" s="16" t="s">
        <v>3268</v>
      </c>
      <c r="I696" s="18">
        <v>838.12300000000005</v>
      </c>
      <c r="J696" s="19">
        <v>303.49700000000001</v>
      </c>
      <c r="K696" s="19">
        <v>0</v>
      </c>
      <c r="L696" s="19">
        <v>597.52099999999996</v>
      </c>
      <c r="M696" s="19">
        <v>0</v>
      </c>
      <c r="N696" s="19">
        <v>303.49700000000001</v>
      </c>
      <c r="O696" s="19">
        <v>0</v>
      </c>
      <c r="P696" s="19">
        <v>597.52099999999996</v>
      </c>
      <c r="Q696" s="19"/>
      <c r="R696" s="19"/>
      <c r="S696" s="19"/>
      <c r="T696" s="19"/>
      <c r="U696" s="25">
        <f t="shared" si="51"/>
        <v>2640.1590000000001</v>
      </c>
      <c r="V696" s="18">
        <f t="shared" si="52"/>
        <v>330.01987500000001</v>
      </c>
      <c r="W696" s="39">
        <f t="shared" si="53"/>
        <v>1.5642183883252762E-4</v>
      </c>
      <c r="X696" s="35">
        <f t="shared" si="54"/>
        <v>388.5955073249628</v>
      </c>
      <c r="Y696" s="35"/>
      <c r="Z696" s="49">
        <f t="shared" si="55"/>
        <v>0</v>
      </c>
    </row>
    <row r="697" spans="1:26" x14ac:dyDescent="0.35">
      <c r="A697" s="6" t="s">
        <v>398</v>
      </c>
      <c r="B697" s="7" t="s">
        <v>562</v>
      </c>
      <c r="C697" s="7" t="s">
        <v>3194</v>
      </c>
      <c r="D697" s="7" t="s">
        <v>296</v>
      </c>
      <c r="E697" s="7" t="s">
        <v>297</v>
      </c>
      <c r="F697" s="7" t="s">
        <v>563</v>
      </c>
      <c r="G697" s="8">
        <v>5272024</v>
      </c>
      <c r="H697" s="16" t="s">
        <v>3269</v>
      </c>
      <c r="I697" s="18">
        <v>958.71600000000001</v>
      </c>
      <c r="J697" s="19">
        <v>780.42499999999995</v>
      </c>
      <c r="K697" s="19">
        <v>541.96100000000001</v>
      </c>
      <c r="L697" s="19">
        <v>657.52599999999995</v>
      </c>
      <c r="M697" s="19">
        <v>180.59800000000001</v>
      </c>
      <c r="N697" s="19">
        <v>541.96100000000001</v>
      </c>
      <c r="O697" s="19">
        <v>1023.75</v>
      </c>
      <c r="P697" s="19">
        <v>238.464</v>
      </c>
      <c r="Q697" s="19"/>
      <c r="R697" s="19"/>
      <c r="S697" s="19"/>
      <c r="T697" s="19"/>
      <c r="U697" s="25">
        <f t="shared" si="51"/>
        <v>4923.4009999999998</v>
      </c>
      <c r="V697" s="18">
        <f t="shared" si="52"/>
        <v>615.42512499999998</v>
      </c>
      <c r="W697" s="39">
        <f t="shared" si="53"/>
        <v>2.9169737039697432E-4</v>
      </c>
      <c r="X697" s="35">
        <f t="shared" si="54"/>
        <v>724.65768514670106</v>
      </c>
      <c r="Y697" s="35"/>
      <c r="Z697" s="49">
        <f t="shared" si="55"/>
        <v>0</v>
      </c>
    </row>
    <row r="698" spans="1:26" x14ac:dyDescent="0.35">
      <c r="A698" s="6" t="s">
        <v>398</v>
      </c>
      <c r="B698" s="7" t="s">
        <v>562</v>
      </c>
      <c r="C698" s="7" t="s">
        <v>3194</v>
      </c>
      <c r="D698" s="7" t="s">
        <v>296</v>
      </c>
      <c r="E698" s="7" t="s">
        <v>297</v>
      </c>
      <c r="F698" s="7" t="s">
        <v>563</v>
      </c>
      <c r="G698" s="8">
        <v>5335866</v>
      </c>
      <c r="H698" s="16" t="s">
        <v>3270</v>
      </c>
      <c r="I698" s="18">
        <v>238.464</v>
      </c>
      <c r="J698" s="19">
        <v>0</v>
      </c>
      <c r="K698" s="19">
        <v>791.25900000000001</v>
      </c>
      <c r="L698" s="19">
        <v>720.80899999999997</v>
      </c>
      <c r="M698" s="19">
        <v>0</v>
      </c>
      <c r="N698" s="19">
        <v>0</v>
      </c>
      <c r="O698" s="19">
        <v>597.52099999999996</v>
      </c>
      <c r="P698" s="19">
        <v>0</v>
      </c>
      <c r="Q698" s="19"/>
      <c r="R698" s="19"/>
      <c r="S698" s="19"/>
      <c r="T698" s="19"/>
      <c r="U698" s="25">
        <f t="shared" si="51"/>
        <v>2348.0529999999999</v>
      </c>
      <c r="V698" s="18">
        <f t="shared" si="52"/>
        <v>293.50662499999999</v>
      </c>
      <c r="W698" s="39">
        <f t="shared" si="53"/>
        <v>1.3911539719245431E-4</v>
      </c>
      <c r="X698" s="35">
        <f t="shared" si="54"/>
        <v>345.60147580539694</v>
      </c>
      <c r="Y698" s="35"/>
      <c r="Z698" s="49">
        <f t="shared" si="55"/>
        <v>0</v>
      </c>
    </row>
    <row r="699" spans="1:26" x14ac:dyDescent="0.35">
      <c r="A699" s="6" t="s">
        <v>398</v>
      </c>
      <c r="B699" s="7" t="s">
        <v>562</v>
      </c>
      <c r="C699" s="7" t="s">
        <v>3194</v>
      </c>
      <c r="D699" s="7" t="s">
        <v>296</v>
      </c>
      <c r="E699" s="7" t="s">
        <v>297</v>
      </c>
      <c r="F699" s="7" t="s">
        <v>563</v>
      </c>
      <c r="G699" s="8">
        <v>5129722</v>
      </c>
      <c r="H699" s="16" t="s">
        <v>3271</v>
      </c>
      <c r="I699" s="18">
        <v>238.464</v>
      </c>
      <c r="J699" s="19">
        <v>778.11900000000003</v>
      </c>
      <c r="K699" s="19">
        <v>0</v>
      </c>
      <c r="L699" s="19">
        <v>419.06200000000001</v>
      </c>
      <c r="M699" s="19">
        <v>359.05700000000002</v>
      </c>
      <c r="N699" s="19">
        <v>0</v>
      </c>
      <c r="O699" s="19">
        <v>539.65499999999997</v>
      </c>
      <c r="P699" s="19">
        <v>0</v>
      </c>
      <c r="Q699" s="19"/>
      <c r="R699" s="19"/>
      <c r="S699" s="19"/>
      <c r="T699" s="19"/>
      <c r="U699" s="25">
        <f t="shared" si="51"/>
        <v>2334.357</v>
      </c>
      <c r="V699" s="18">
        <f t="shared" si="52"/>
        <v>291.794625</v>
      </c>
      <c r="W699" s="39">
        <f t="shared" si="53"/>
        <v>1.3830394852415429E-4</v>
      </c>
      <c r="X699" s="35">
        <f t="shared" si="54"/>
        <v>343.58561082593064</v>
      </c>
      <c r="Y699" s="35"/>
      <c r="Z699" s="49">
        <f t="shared" si="55"/>
        <v>0</v>
      </c>
    </row>
    <row r="700" spans="1:26" x14ac:dyDescent="0.35">
      <c r="A700" s="6" t="s">
        <v>398</v>
      </c>
      <c r="B700" s="7" t="s">
        <v>562</v>
      </c>
      <c r="C700" s="7" t="s">
        <v>3194</v>
      </c>
      <c r="D700" s="7" t="s">
        <v>296</v>
      </c>
      <c r="E700" s="7" t="s">
        <v>297</v>
      </c>
      <c r="F700" s="7" t="s">
        <v>563</v>
      </c>
      <c r="G700" s="8">
        <v>5145322</v>
      </c>
      <c r="H700" s="16" t="s">
        <v>3272</v>
      </c>
      <c r="I700" s="18">
        <v>3116.7510000000002</v>
      </c>
      <c r="J700" s="19">
        <v>1690.749</v>
      </c>
      <c r="K700" s="19">
        <v>6416.8069999999998</v>
      </c>
      <c r="L700" s="19">
        <v>2331.634</v>
      </c>
      <c r="M700" s="19">
        <v>968.19</v>
      </c>
      <c r="N700" s="19">
        <v>303.49700000000001</v>
      </c>
      <c r="O700" s="19">
        <v>1744.002</v>
      </c>
      <c r="P700" s="19">
        <v>835.98500000000001</v>
      </c>
      <c r="Q700" s="19"/>
      <c r="R700" s="19"/>
      <c r="S700" s="19"/>
      <c r="T700" s="19"/>
      <c r="U700" s="25">
        <f t="shared" si="51"/>
        <v>17407.615000000002</v>
      </c>
      <c r="V700" s="18">
        <f t="shared" si="52"/>
        <v>2175.9518750000002</v>
      </c>
      <c r="W700" s="39">
        <f t="shared" si="53"/>
        <v>1.0313511981621904E-3</v>
      </c>
      <c r="X700" s="35">
        <f t="shared" si="54"/>
        <v>2562.1642417152275</v>
      </c>
      <c r="Y700" s="35"/>
      <c r="Z700" s="49">
        <f t="shared" si="55"/>
        <v>0</v>
      </c>
    </row>
    <row r="701" spans="1:26" x14ac:dyDescent="0.35">
      <c r="A701" s="6" t="s">
        <v>398</v>
      </c>
      <c r="B701" s="7" t="s">
        <v>562</v>
      </c>
      <c r="C701" s="7" t="s">
        <v>3194</v>
      </c>
      <c r="D701" s="7" t="s">
        <v>296</v>
      </c>
      <c r="E701" s="7" t="s">
        <v>297</v>
      </c>
      <c r="F701" s="7" t="s">
        <v>563</v>
      </c>
      <c r="G701" s="8">
        <v>5330456</v>
      </c>
      <c r="H701" s="16" t="s">
        <v>3273</v>
      </c>
      <c r="I701" s="18">
        <v>1121.3</v>
      </c>
      <c r="J701" s="19">
        <v>0</v>
      </c>
      <c r="K701" s="19">
        <v>1209.932</v>
      </c>
      <c r="L701" s="19">
        <v>243.881</v>
      </c>
      <c r="M701" s="19">
        <v>0</v>
      </c>
      <c r="N701" s="19">
        <v>0</v>
      </c>
      <c r="O701" s="19">
        <v>0</v>
      </c>
      <c r="P701" s="19">
        <v>0</v>
      </c>
      <c r="Q701" s="19"/>
      <c r="R701" s="19"/>
      <c r="S701" s="19"/>
      <c r="T701" s="19"/>
      <c r="U701" s="25">
        <f t="shared" si="51"/>
        <v>2575.1129999999998</v>
      </c>
      <c r="V701" s="18">
        <f t="shared" si="52"/>
        <v>321.88912499999998</v>
      </c>
      <c r="W701" s="39">
        <f t="shared" si="53"/>
        <v>1.5256805012938489E-4</v>
      </c>
      <c r="X701" s="35">
        <f t="shared" si="54"/>
        <v>379.02162053653092</v>
      </c>
      <c r="Y701" s="35"/>
      <c r="Z701" s="49">
        <f t="shared" si="55"/>
        <v>0</v>
      </c>
    </row>
    <row r="702" spans="1:26" x14ac:dyDescent="0.35">
      <c r="A702" s="6" t="s">
        <v>398</v>
      </c>
      <c r="B702" s="7" t="s">
        <v>562</v>
      </c>
      <c r="C702" s="7" t="s">
        <v>3194</v>
      </c>
      <c r="D702" s="7" t="s">
        <v>296</v>
      </c>
      <c r="E702" s="7" t="s">
        <v>297</v>
      </c>
      <c r="F702" s="7" t="s">
        <v>563</v>
      </c>
      <c r="G702" s="8">
        <v>5334760</v>
      </c>
      <c r="H702" s="16" t="s">
        <v>3274</v>
      </c>
      <c r="I702" s="18">
        <v>1255.047</v>
      </c>
      <c r="J702" s="19">
        <v>0</v>
      </c>
      <c r="K702" s="19">
        <v>0</v>
      </c>
      <c r="L702" s="19">
        <v>0</v>
      </c>
      <c r="M702" s="19">
        <v>484.09500000000003</v>
      </c>
      <c r="N702" s="19">
        <v>303.49700000000001</v>
      </c>
      <c r="O702" s="19">
        <v>0</v>
      </c>
      <c r="P702" s="19">
        <v>419.06200000000001</v>
      </c>
      <c r="Q702" s="19"/>
      <c r="R702" s="19"/>
      <c r="S702" s="19"/>
      <c r="T702" s="19"/>
      <c r="U702" s="25">
        <f t="shared" si="51"/>
        <v>2461.701</v>
      </c>
      <c r="V702" s="18">
        <f t="shared" si="52"/>
        <v>307.712625</v>
      </c>
      <c r="W702" s="39">
        <f t="shared" si="53"/>
        <v>1.4584871482205129E-4</v>
      </c>
      <c r="X702" s="35">
        <f t="shared" si="54"/>
        <v>362.32891616655223</v>
      </c>
      <c r="Y702" s="35"/>
      <c r="Z702" s="49">
        <f t="shared" si="55"/>
        <v>0</v>
      </c>
    </row>
    <row r="703" spans="1:26" x14ac:dyDescent="0.35">
      <c r="A703" s="6" t="s">
        <v>398</v>
      </c>
      <c r="B703" s="7" t="s">
        <v>562</v>
      </c>
      <c r="C703" s="7" t="s">
        <v>3194</v>
      </c>
      <c r="D703" s="7" t="s">
        <v>296</v>
      </c>
      <c r="E703" s="7" t="s">
        <v>297</v>
      </c>
      <c r="F703" s="7" t="s">
        <v>563</v>
      </c>
      <c r="G703" s="8">
        <v>5132221</v>
      </c>
      <c r="H703" s="16" t="s">
        <v>3275</v>
      </c>
      <c r="I703" s="18">
        <v>657.52599999999995</v>
      </c>
      <c r="J703" s="19">
        <v>303.49700000000001</v>
      </c>
      <c r="K703" s="19">
        <v>1089.3389999999999</v>
      </c>
      <c r="L703" s="19">
        <v>959.27300000000002</v>
      </c>
      <c r="M703" s="19">
        <v>424.47899999999998</v>
      </c>
      <c r="N703" s="19">
        <v>303.49700000000001</v>
      </c>
      <c r="O703" s="19">
        <v>720.80899999999997</v>
      </c>
      <c r="P703" s="19">
        <v>720.25199999999995</v>
      </c>
      <c r="Q703" s="19"/>
      <c r="R703" s="19"/>
      <c r="S703" s="19"/>
      <c r="T703" s="19"/>
      <c r="U703" s="25">
        <f t="shared" si="51"/>
        <v>5178.6720000000005</v>
      </c>
      <c r="V703" s="18">
        <f t="shared" si="52"/>
        <v>647.33400000000006</v>
      </c>
      <c r="W703" s="39">
        <f t="shared" si="53"/>
        <v>3.0682144406852905E-4</v>
      </c>
      <c r="X703" s="35">
        <f t="shared" si="54"/>
        <v>762.23010550106267</v>
      </c>
      <c r="Y703" s="35"/>
      <c r="Z703" s="49">
        <f t="shared" si="55"/>
        <v>0</v>
      </c>
    </row>
    <row r="704" spans="1:26" x14ac:dyDescent="0.35">
      <c r="A704" s="6" t="s">
        <v>398</v>
      </c>
      <c r="B704" s="7" t="s">
        <v>562</v>
      </c>
      <c r="C704" s="7" t="s">
        <v>3194</v>
      </c>
      <c r="D704" s="7" t="s">
        <v>296</v>
      </c>
      <c r="E704" s="7" t="s">
        <v>297</v>
      </c>
      <c r="F704" s="7" t="s">
        <v>563</v>
      </c>
      <c r="G704" s="8">
        <v>5132162</v>
      </c>
      <c r="H704" s="16" t="s">
        <v>3276</v>
      </c>
      <c r="I704" s="18">
        <v>238.464</v>
      </c>
      <c r="J704" s="19">
        <v>484.09500000000003</v>
      </c>
      <c r="K704" s="19">
        <v>238.464</v>
      </c>
      <c r="L704" s="19">
        <v>1016.583</v>
      </c>
      <c r="M704" s="19">
        <v>0</v>
      </c>
      <c r="N704" s="19">
        <v>541.96100000000001</v>
      </c>
      <c r="O704" s="19">
        <v>539.65499999999997</v>
      </c>
      <c r="P704" s="19">
        <v>1262.2139999999999</v>
      </c>
      <c r="Q704" s="19"/>
      <c r="R704" s="19"/>
      <c r="S704" s="19"/>
      <c r="T704" s="19"/>
      <c r="U704" s="25">
        <f t="shared" si="51"/>
        <v>4321.4359999999997</v>
      </c>
      <c r="V704" s="18">
        <f t="shared" si="52"/>
        <v>540.17949999999996</v>
      </c>
      <c r="W704" s="39">
        <f t="shared" si="53"/>
        <v>2.560326728492802E-4</v>
      </c>
      <c r="X704" s="35">
        <f t="shared" si="54"/>
        <v>636.05662188995359</v>
      </c>
      <c r="Y704" s="35"/>
      <c r="Z704" s="49">
        <f t="shared" si="55"/>
        <v>0</v>
      </c>
    </row>
    <row r="705" spans="1:26" x14ac:dyDescent="0.35">
      <c r="A705" s="6" t="s">
        <v>398</v>
      </c>
      <c r="B705" s="7" t="s">
        <v>562</v>
      </c>
      <c r="C705" s="7" t="s">
        <v>3194</v>
      </c>
      <c r="D705" s="7" t="s">
        <v>296</v>
      </c>
      <c r="E705" s="7" t="s">
        <v>297</v>
      </c>
      <c r="F705" s="7" t="s">
        <v>563</v>
      </c>
      <c r="G705" s="8">
        <v>5298880</v>
      </c>
      <c r="H705" s="16" t="s">
        <v>3277</v>
      </c>
      <c r="I705" s="18">
        <v>238.464</v>
      </c>
      <c r="J705" s="19">
        <v>722.55899999999997</v>
      </c>
      <c r="K705" s="19">
        <v>0</v>
      </c>
      <c r="L705" s="19">
        <v>722.55899999999997</v>
      </c>
      <c r="M705" s="19">
        <v>718.11400000000003</v>
      </c>
      <c r="N705" s="19">
        <v>541.96100000000001</v>
      </c>
      <c r="O705" s="19">
        <v>0</v>
      </c>
      <c r="P705" s="19">
        <v>238.464</v>
      </c>
      <c r="Q705" s="19"/>
      <c r="R705" s="19"/>
      <c r="S705" s="19"/>
      <c r="T705" s="19"/>
      <c r="U705" s="25">
        <f t="shared" si="51"/>
        <v>3182.1210000000001</v>
      </c>
      <c r="V705" s="18">
        <f t="shared" si="52"/>
        <v>397.76512500000001</v>
      </c>
      <c r="W705" s="39">
        <f t="shared" si="53"/>
        <v>1.8853153094476569E-4</v>
      </c>
      <c r="X705" s="35">
        <f t="shared" si="54"/>
        <v>468.36494482507231</v>
      </c>
      <c r="Y705" s="35"/>
      <c r="Z705" s="49">
        <f t="shared" si="55"/>
        <v>0</v>
      </c>
    </row>
    <row r="706" spans="1:26" x14ac:dyDescent="0.35">
      <c r="A706" s="6" t="s">
        <v>398</v>
      </c>
      <c r="B706" s="7" t="s">
        <v>562</v>
      </c>
      <c r="C706" s="7" t="s">
        <v>3194</v>
      </c>
      <c r="D706" s="7" t="s">
        <v>296</v>
      </c>
      <c r="E706" s="7" t="s">
        <v>297</v>
      </c>
      <c r="F706" s="7" t="s">
        <v>563</v>
      </c>
      <c r="G706" s="8">
        <v>5337082</v>
      </c>
      <c r="H706" s="16" t="s">
        <v>3278</v>
      </c>
      <c r="I706" s="18">
        <v>895.99</v>
      </c>
      <c r="J706" s="19">
        <v>484.09500000000003</v>
      </c>
      <c r="K706" s="19">
        <v>975.52599999999995</v>
      </c>
      <c r="L706" s="19">
        <v>0</v>
      </c>
      <c r="M706" s="19">
        <v>0</v>
      </c>
      <c r="N706" s="19">
        <v>0</v>
      </c>
      <c r="O706" s="19">
        <v>964.69</v>
      </c>
      <c r="P706" s="19">
        <v>662.55399999999997</v>
      </c>
      <c r="Q706" s="19"/>
      <c r="R706" s="19"/>
      <c r="S706" s="19"/>
      <c r="T706" s="19"/>
      <c r="U706" s="25">
        <f t="shared" si="51"/>
        <v>3982.855</v>
      </c>
      <c r="V706" s="18">
        <f t="shared" si="52"/>
        <v>497.856875</v>
      </c>
      <c r="W706" s="39">
        <f t="shared" si="53"/>
        <v>2.3597272092450749E-4</v>
      </c>
      <c r="X706" s="35">
        <f t="shared" si="54"/>
        <v>586.22210227746314</v>
      </c>
      <c r="Y706" s="35"/>
      <c r="Z706" s="49">
        <f t="shared" si="55"/>
        <v>0</v>
      </c>
    </row>
    <row r="707" spans="1:26" x14ac:dyDescent="0.35">
      <c r="A707" s="6" t="s">
        <v>398</v>
      </c>
      <c r="B707" s="7" t="s">
        <v>562</v>
      </c>
      <c r="C707" s="7" t="s">
        <v>3194</v>
      </c>
      <c r="D707" s="7" t="s">
        <v>296</v>
      </c>
      <c r="E707" s="7" t="s">
        <v>297</v>
      </c>
      <c r="F707" s="7" t="s">
        <v>563</v>
      </c>
      <c r="G707" s="8">
        <v>5133891</v>
      </c>
      <c r="H707" s="16" t="s">
        <v>3279</v>
      </c>
      <c r="I707" s="18">
        <v>599.65899999999999</v>
      </c>
      <c r="J707" s="19">
        <v>541.96100000000001</v>
      </c>
      <c r="K707" s="19">
        <v>1571.684</v>
      </c>
      <c r="L707" s="19">
        <v>0</v>
      </c>
      <c r="M707" s="19">
        <v>0</v>
      </c>
      <c r="N707" s="19">
        <v>0</v>
      </c>
      <c r="O707" s="19">
        <v>731.64400000000001</v>
      </c>
      <c r="P707" s="19">
        <v>359.05700000000002</v>
      </c>
      <c r="Q707" s="19"/>
      <c r="R707" s="19"/>
      <c r="S707" s="19"/>
      <c r="T707" s="19"/>
      <c r="U707" s="25">
        <f t="shared" ref="U707:U770" si="56">SUM(I707:T707)</f>
        <v>3804.0050000000001</v>
      </c>
      <c r="V707" s="18">
        <f t="shared" ref="V707:V770" si="57">+AVERAGE(I707:P707)</f>
        <v>475.50062500000001</v>
      </c>
      <c r="W707" s="39">
        <f t="shared" ref="W707:W770" si="58">+V707/$V$3728</f>
        <v>2.2537637203976323E-4</v>
      </c>
      <c r="X707" s="35">
        <f t="shared" ref="X707:X770" si="59">+IFERROR($W707*$X$3728,0)</f>
        <v>559.89781404896269</v>
      </c>
      <c r="Y707" s="35"/>
      <c r="Z707" s="49">
        <f t="shared" ref="Z707:Z770" si="60">+IFERROR(Y707/X707,0)</f>
        <v>0</v>
      </c>
    </row>
    <row r="708" spans="1:26" x14ac:dyDescent="0.35">
      <c r="A708" s="6" t="s">
        <v>398</v>
      </c>
      <c r="B708" s="7" t="s">
        <v>562</v>
      </c>
      <c r="C708" s="7" t="s">
        <v>3194</v>
      </c>
      <c r="D708" s="7" t="s">
        <v>296</v>
      </c>
      <c r="E708" s="7" t="s">
        <v>297</v>
      </c>
      <c r="F708" s="7" t="s">
        <v>563</v>
      </c>
      <c r="G708" s="8">
        <v>5295212</v>
      </c>
      <c r="H708" s="16" t="s">
        <v>3280</v>
      </c>
      <c r="I708" s="18">
        <v>180.59800000000001</v>
      </c>
      <c r="J708" s="19">
        <v>597.52099999999996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/>
      <c r="R708" s="19"/>
      <c r="S708" s="19"/>
      <c r="T708" s="19"/>
      <c r="U708" s="25">
        <f t="shared" si="56"/>
        <v>778.11899999999991</v>
      </c>
      <c r="V708" s="18">
        <f t="shared" si="57"/>
        <v>97.264874999999989</v>
      </c>
      <c r="W708" s="39">
        <f t="shared" si="58"/>
        <v>4.6101316174718091E-5</v>
      </c>
      <c r="X708" s="35">
        <f t="shared" si="59"/>
        <v>114.52853694197687</v>
      </c>
      <c r="Y708" s="35"/>
      <c r="Z708" s="49">
        <f t="shared" si="60"/>
        <v>0</v>
      </c>
    </row>
    <row r="709" spans="1:26" x14ac:dyDescent="0.35">
      <c r="A709" s="6" t="s">
        <v>398</v>
      </c>
      <c r="B709" s="7" t="s">
        <v>562</v>
      </c>
      <c r="C709" s="7" t="s">
        <v>3194</v>
      </c>
      <c r="D709" s="7" t="s">
        <v>296</v>
      </c>
      <c r="E709" s="7" t="s">
        <v>297</v>
      </c>
      <c r="F709" s="7" t="s">
        <v>563</v>
      </c>
      <c r="G709" s="8">
        <v>5333882</v>
      </c>
      <c r="H709" s="16" t="s">
        <v>3281</v>
      </c>
      <c r="I709" s="18">
        <v>238.464</v>
      </c>
      <c r="J709" s="19">
        <v>720.25199999999995</v>
      </c>
      <c r="K709" s="19">
        <v>541.96100000000001</v>
      </c>
      <c r="L709" s="19">
        <v>0</v>
      </c>
      <c r="M709" s="19">
        <v>0</v>
      </c>
      <c r="N709" s="19">
        <v>0</v>
      </c>
      <c r="O709" s="19">
        <v>0</v>
      </c>
      <c r="P709" s="19">
        <v>180.59800000000001</v>
      </c>
      <c r="Q709" s="19"/>
      <c r="R709" s="19"/>
      <c r="S709" s="19"/>
      <c r="T709" s="19"/>
      <c r="U709" s="25">
        <f t="shared" si="56"/>
        <v>1681.2749999999999</v>
      </c>
      <c r="V709" s="18">
        <f t="shared" si="57"/>
        <v>210.15937499999998</v>
      </c>
      <c r="W709" s="39">
        <f t="shared" si="58"/>
        <v>9.9610715522496128E-5</v>
      </c>
      <c r="X709" s="35">
        <f t="shared" si="59"/>
        <v>247.46082019218417</v>
      </c>
      <c r="Y709" s="35"/>
      <c r="Z709" s="49">
        <f t="shared" si="60"/>
        <v>0</v>
      </c>
    </row>
    <row r="710" spans="1:26" x14ac:dyDescent="0.35">
      <c r="A710" s="6" t="s">
        <v>398</v>
      </c>
      <c r="B710" s="7" t="s">
        <v>562</v>
      </c>
      <c r="C710" s="7" t="s">
        <v>3194</v>
      </c>
      <c r="D710" s="7" t="s">
        <v>296</v>
      </c>
      <c r="E710" s="7" t="s">
        <v>297</v>
      </c>
      <c r="F710" s="7" t="s">
        <v>563</v>
      </c>
      <c r="G710" s="8">
        <v>5330214</v>
      </c>
      <c r="H710" s="16" t="s">
        <v>3282</v>
      </c>
      <c r="I710" s="18">
        <v>419.06200000000001</v>
      </c>
      <c r="J710" s="19">
        <v>359.05700000000002</v>
      </c>
      <c r="K710" s="19">
        <v>780.42499999999995</v>
      </c>
      <c r="L710" s="19">
        <v>0</v>
      </c>
      <c r="M710" s="19">
        <v>0</v>
      </c>
      <c r="N710" s="19">
        <v>0</v>
      </c>
      <c r="O710" s="19">
        <v>419.06200000000001</v>
      </c>
      <c r="P710" s="19">
        <v>539.65499999999997</v>
      </c>
      <c r="Q710" s="19"/>
      <c r="R710" s="19"/>
      <c r="S710" s="19"/>
      <c r="T710" s="19"/>
      <c r="U710" s="25">
        <f t="shared" si="56"/>
        <v>2517.2609999999995</v>
      </c>
      <c r="V710" s="18">
        <f t="shared" si="57"/>
        <v>314.65762499999994</v>
      </c>
      <c r="W710" s="39">
        <f t="shared" si="58"/>
        <v>1.4914048526676129E-4</v>
      </c>
      <c r="X710" s="35">
        <f t="shared" si="59"/>
        <v>370.50659273337061</v>
      </c>
      <c r="Y710" s="35"/>
      <c r="Z710" s="49">
        <f t="shared" si="60"/>
        <v>0</v>
      </c>
    </row>
    <row r="711" spans="1:26" x14ac:dyDescent="0.35">
      <c r="A711" s="6" t="s">
        <v>398</v>
      </c>
      <c r="B711" s="7" t="s">
        <v>562</v>
      </c>
      <c r="C711" s="7" t="s">
        <v>3194</v>
      </c>
      <c r="D711" s="7" t="s">
        <v>296</v>
      </c>
      <c r="E711" s="7" t="s">
        <v>297</v>
      </c>
      <c r="F711" s="7" t="s">
        <v>563</v>
      </c>
      <c r="G711" s="8">
        <v>5331154</v>
      </c>
      <c r="H711" s="16" t="s">
        <v>3283</v>
      </c>
      <c r="I711" s="18">
        <v>2.1385999999999767</v>
      </c>
      <c r="J711" s="19">
        <v>1204.5160000000001</v>
      </c>
      <c r="K711" s="19">
        <v>1094.7560000000001</v>
      </c>
      <c r="L711" s="19">
        <v>419.06200000000001</v>
      </c>
      <c r="M711" s="19">
        <v>0</v>
      </c>
      <c r="N711" s="19">
        <v>0</v>
      </c>
      <c r="O711" s="19">
        <v>0</v>
      </c>
      <c r="P711" s="19">
        <v>901.01800000000003</v>
      </c>
      <c r="Q711" s="19"/>
      <c r="R711" s="19"/>
      <c r="S711" s="19"/>
      <c r="T711" s="19"/>
      <c r="U711" s="25">
        <f t="shared" si="56"/>
        <v>3621.4906000000001</v>
      </c>
      <c r="V711" s="18">
        <f t="shared" si="57"/>
        <v>452.68632500000001</v>
      </c>
      <c r="W711" s="39">
        <f t="shared" si="58"/>
        <v>2.1456291797831636E-4</v>
      </c>
      <c r="X711" s="35">
        <f t="shared" si="59"/>
        <v>533.03417596424458</v>
      </c>
      <c r="Y711" s="35"/>
      <c r="Z711" s="49">
        <f t="shared" si="60"/>
        <v>0</v>
      </c>
    </row>
    <row r="712" spans="1:26" x14ac:dyDescent="0.35">
      <c r="A712" s="6" t="s">
        <v>398</v>
      </c>
      <c r="B712" s="7" t="s">
        <v>562</v>
      </c>
      <c r="C712" s="7" t="s">
        <v>3194</v>
      </c>
      <c r="D712" s="7" t="s">
        <v>296</v>
      </c>
      <c r="E712" s="7" t="s">
        <v>297</v>
      </c>
      <c r="F712" s="7" t="s">
        <v>563</v>
      </c>
      <c r="G712" s="8">
        <v>5334715</v>
      </c>
      <c r="H712" s="16" t="s">
        <v>3284</v>
      </c>
      <c r="I712" s="18">
        <v>0</v>
      </c>
      <c r="J712" s="19">
        <v>1197.18</v>
      </c>
      <c r="K712" s="19">
        <v>541.96100000000001</v>
      </c>
      <c r="L712" s="19">
        <v>0</v>
      </c>
      <c r="M712" s="19">
        <v>720.25300000000004</v>
      </c>
      <c r="N712" s="19">
        <v>303.49700000000001</v>
      </c>
      <c r="O712" s="19">
        <v>1442.8109999999999</v>
      </c>
      <c r="P712" s="19">
        <v>238.464</v>
      </c>
      <c r="Q712" s="19"/>
      <c r="R712" s="19"/>
      <c r="S712" s="19"/>
      <c r="T712" s="19"/>
      <c r="U712" s="25">
        <f t="shared" si="56"/>
        <v>4444.1660000000002</v>
      </c>
      <c r="V712" s="18">
        <f t="shared" si="57"/>
        <v>555.52075000000002</v>
      </c>
      <c r="W712" s="39">
        <f t="shared" si="58"/>
        <v>2.6330407289750315E-4</v>
      </c>
      <c r="X712" s="35">
        <f t="shared" si="59"/>
        <v>654.12080916579305</v>
      </c>
      <c r="Y712" s="35"/>
      <c r="Z712" s="49">
        <f t="shared" si="60"/>
        <v>0</v>
      </c>
    </row>
    <row r="713" spans="1:26" x14ac:dyDescent="0.35">
      <c r="A713" s="6" t="s">
        <v>398</v>
      </c>
      <c r="B713" s="7" t="s">
        <v>562</v>
      </c>
      <c r="C713" s="7" t="s">
        <v>3194</v>
      </c>
      <c r="D713" s="7" t="s">
        <v>296</v>
      </c>
      <c r="E713" s="7" t="s">
        <v>297</v>
      </c>
      <c r="F713" s="7" t="s">
        <v>563</v>
      </c>
      <c r="G713" s="8">
        <v>5273694</v>
      </c>
      <c r="H713" s="16" t="s">
        <v>3285</v>
      </c>
      <c r="I713" s="18">
        <v>0</v>
      </c>
      <c r="J713" s="19">
        <v>835.98500000000001</v>
      </c>
      <c r="K713" s="19">
        <v>541.96100000000001</v>
      </c>
      <c r="L713" s="19">
        <v>0</v>
      </c>
      <c r="M713" s="19">
        <v>0</v>
      </c>
      <c r="N713" s="19">
        <v>0</v>
      </c>
      <c r="O713" s="19">
        <v>1204.5150000000001</v>
      </c>
      <c r="P713" s="19">
        <v>238.464</v>
      </c>
      <c r="Q713" s="19"/>
      <c r="R713" s="19"/>
      <c r="S713" s="19"/>
      <c r="T713" s="19"/>
      <c r="U713" s="25">
        <f t="shared" si="56"/>
        <v>2820.9250000000002</v>
      </c>
      <c r="V713" s="18">
        <f t="shared" si="57"/>
        <v>352.61562500000002</v>
      </c>
      <c r="W713" s="39">
        <f t="shared" si="58"/>
        <v>1.6713170521496926E-4</v>
      </c>
      <c r="X713" s="35">
        <f t="shared" si="59"/>
        <v>415.20180470216786</v>
      </c>
      <c r="Y713" s="35"/>
      <c r="Z713" s="49">
        <f t="shared" si="60"/>
        <v>0</v>
      </c>
    </row>
    <row r="714" spans="1:26" x14ac:dyDescent="0.35">
      <c r="A714" s="6" t="s">
        <v>398</v>
      </c>
      <c r="B714" s="7" t="s">
        <v>562</v>
      </c>
      <c r="C714" s="7" t="s">
        <v>3194</v>
      </c>
      <c r="D714" s="7" t="s">
        <v>296</v>
      </c>
      <c r="E714" s="7" t="s">
        <v>297</v>
      </c>
      <c r="F714" s="7" t="s">
        <v>563</v>
      </c>
      <c r="G714" s="8">
        <v>5333875</v>
      </c>
      <c r="H714" s="16" t="s">
        <v>3286</v>
      </c>
      <c r="I714" s="18">
        <v>1018.721</v>
      </c>
      <c r="J714" s="19">
        <v>1320.08</v>
      </c>
      <c r="K714" s="19">
        <v>8114.8919999999998</v>
      </c>
      <c r="L714" s="19">
        <v>3408.221</v>
      </c>
      <c r="M714" s="19">
        <v>541.79300000000001</v>
      </c>
      <c r="N714" s="19">
        <v>2449.6729999999998</v>
      </c>
      <c r="O714" s="19">
        <v>6664.9250000000002</v>
      </c>
      <c r="P714" s="19">
        <v>1915.2940000000001</v>
      </c>
      <c r="Q714" s="19"/>
      <c r="R714" s="19"/>
      <c r="S714" s="19"/>
      <c r="T714" s="19"/>
      <c r="U714" s="25">
        <f t="shared" si="56"/>
        <v>25433.598999999998</v>
      </c>
      <c r="V714" s="18">
        <f t="shared" si="57"/>
        <v>3179.1998749999998</v>
      </c>
      <c r="W714" s="39">
        <f t="shared" si="58"/>
        <v>1.5068677014184128E-3</v>
      </c>
      <c r="X714" s="35">
        <f t="shared" si="59"/>
        <v>3743.4799595420827</v>
      </c>
      <c r="Y714" s="35"/>
      <c r="Z714" s="49">
        <f t="shared" si="60"/>
        <v>0</v>
      </c>
    </row>
    <row r="715" spans="1:26" x14ac:dyDescent="0.35">
      <c r="A715" s="6" t="s">
        <v>398</v>
      </c>
      <c r="B715" s="7" t="s">
        <v>562</v>
      </c>
      <c r="C715" s="7" t="s">
        <v>3194</v>
      </c>
      <c r="D715" s="7" t="s">
        <v>296</v>
      </c>
      <c r="E715" s="7" t="s">
        <v>297</v>
      </c>
      <c r="F715" s="7" t="s">
        <v>563</v>
      </c>
      <c r="G715" s="8">
        <v>5276985</v>
      </c>
      <c r="H715" s="16" t="s">
        <v>3287</v>
      </c>
      <c r="I715" s="18">
        <v>361.19499999999999</v>
      </c>
      <c r="J715" s="19">
        <v>7584.5159999999996</v>
      </c>
      <c r="K715" s="19">
        <v>1878.682</v>
      </c>
      <c r="L715" s="19">
        <v>599.65899999999999</v>
      </c>
      <c r="M715" s="19">
        <v>1029.5429999999999</v>
      </c>
      <c r="N715" s="19">
        <v>953.85599999999999</v>
      </c>
      <c r="O715" s="19">
        <v>2934.0149999999999</v>
      </c>
      <c r="P715" s="19">
        <v>2028.1949999999999</v>
      </c>
      <c r="Q715" s="19"/>
      <c r="R715" s="19"/>
      <c r="S715" s="19"/>
      <c r="T715" s="19"/>
      <c r="U715" s="25">
        <f t="shared" si="56"/>
        <v>17369.661</v>
      </c>
      <c r="V715" s="18">
        <f t="shared" si="57"/>
        <v>2171.207625</v>
      </c>
      <c r="W715" s="39">
        <f t="shared" si="58"/>
        <v>1.0291025326571773E-3</v>
      </c>
      <c r="X715" s="35">
        <f t="shared" si="59"/>
        <v>2556.5779289647407</v>
      </c>
      <c r="Y715" s="35"/>
      <c r="Z715" s="49">
        <f t="shared" si="60"/>
        <v>0</v>
      </c>
    </row>
    <row r="716" spans="1:26" x14ac:dyDescent="0.35">
      <c r="A716" s="6" t="s">
        <v>398</v>
      </c>
      <c r="B716" s="7" t="s">
        <v>562</v>
      </c>
      <c r="C716" s="7" t="s">
        <v>3194</v>
      </c>
      <c r="D716" s="7" t="s">
        <v>296</v>
      </c>
      <c r="E716" s="7" t="s">
        <v>297</v>
      </c>
      <c r="F716" s="7" t="s">
        <v>563</v>
      </c>
      <c r="G716" s="8">
        <v>5136258</v>
      </c>
      <c r="H716" s="16" t="s">
        <v>3288</v>
      </c>
      <c r="I716" s="18">
        <v>476.928</v>
      </c>
      <c r="J716" s="19">
        <v>720.25199999999995</v>
      </c>
      <c r="K716" s="19">
        <v>0</v>
      </c>
      <c r="L716" s="19">
        <v>539.65499999999997</v>
      </c>
      <c r="M716" s="19">
        <v>243.881</v>
      </c>
      <c r="N716" s="19">
        <v>0</v>
      </c>
      <c r="O716" s="19">
        <v>361.19600000000003</v>
      </c>
      <c r="P716" s="19">
        <v>1197.18</v>
      </c>
      <c r="Q716" s="19"/>
      <c r="R716" s="19"/>
      <c r="S716" s="19"/>
      <c r="T716" s="19"/>
      <c r="U716" s="25">
        <f t="shared" si="56"/>
        <v>3539.0919999999996</v>
      </c>
      <c r="V716" s="18">
        <f t="shared" si="57"/>
        <v>442.38649999999996</v>
      </c>
      <c r="W716" s="39">
        <f t="shared" si="58"/>
        <v>2.0968103755777124E-4</v>
      </c>
      <c r="X716" s="35">
        <f t="shared" si="59"/>
        <v>520.90622239407435</v>
      </c>
      <c r="Y716" s="35"/>
      <c r="Z716" s="49">
        <f t="shared" si="60"/>
        <v>0</v>
      </c>
    </row>
    <row r="717" spans="1:26" x14ac:dyDescent="0.35">
      <c r="A717" s="6" t="s">
        <v>398</v>
      </c>
      <c r="B717" s="7" t="s">
        <v>562</v>
      </c>
      <c r="C717" s="7" t="s">
        <v>3194</v>
      </c>
      <c r="D717" s="7" t="s">
        <v>296</v>
      </c>
      <c r="E717" s="7" t="s">
        <v>297</v>
      </c>
      <c r="F717" s="7" t="s">
        <v>563</v>
      </c>
      <c r="G717" s="8">
        <v>5130261</v>
      </c>
      <c r="H717" s="16" t="s">
        <v>3289</v>
      </c>
      <c r="I717" s="18">
        <v>0</v>
      </c>
      <c r="J717" s="19">
        <v>2035.3030000000001</v>
      </c>
      <c r="K717" s="19">
        <v>303.49700000000001</v>
      </c>
      <c r="L717" s="19">
        <v>0</v>
      </c>
      <c r="M717" s="19">
        <v>0</v>
      </c>
      <c r="N717" s="19">
        <v>0</v>
      </c>
      <c r="O717" s="19">
        <v>0</v>
      </c>
      <c r="P717" s="19">
        <v>419.06200000000001</v>
      </c>
      <c r="Q717" s="19"/>
      <c r="R717" s="19"/>
      <c r="S717" s="19"/>
      <c r="T717" s="19"/>
      <c r="U717" s="25">
        <f t="shared" si="56"/>
        <v>2757.8620000000001</v>
      </c>
      <c r="V717" s="18">
        <f t="shared" si="57"/>
        <v>344.73275000000001</v>
      </c>
      <c r="W717" s="39">
        <f t="shared" si="58"/>
        <v>1.6339540356711559E-4</v>
      </c>
      <c r="X717" s="35">
        <f t="shared" si="59"/>
        <v>405.91978855146101</v>
      </c>
      <c r="Y717" s="35"/>
      <c r="Z717" s="49">
        <f t="shared" si="60"/>
        <v>0</v>
      </c>
    </row>
    <row r="718" spans="1:26" x14ac:dyDescent="0.35">
      <c r="A718" s="6" t="s">
        <v>398</v>
      </c>
      <c r="B718" s="7" t="s">
        <v>562</v>
      </c>
      <c r="C718" s="7" t="s">
        <v>3194</v>
      </c>
      <c r="D718" s="7" t="s">
        <v>296</v>
      </c>
      <c r="E718" s="7" t="s">
        <v>297</v>
      </c>
      <c r="F718" s="7" t="s">
        <v>563</v>
      </c>
      <c r="G718" s="8">
        <v>5337802</v>
      </c>
      <c r="H718" s="16" t="s">
        <v>3290</v>
      </c>
      <c r="I718" s="18">
        <v>180.59800000000001</v>
      </c>
      <c r="J718" s="19">
        <v>835.98500000000001</v>
      </c>
      <c r="K718" s="19">
        <v>910.49099999999999</v>
      </c>
      <c r="L718" s="19">
        <v>2644.605</v>
      </c>
      <c r="M718" s="19">
        <v>484.09500000000003</v>
      </c>
      <c r="N718" s="19">
        <v>3849.288</v>
      </c>
      <c r="O718" s="19">
        <v>5147.1940000000004</v>
      </c>
      <c r="P718" s="19">
        <v>2814.0050000000001</v>
      </c>
      <c r="Q718" s="19"/>
      <c r="R718" s="19"/>
      <c r="S718" s="19"/>
      <c r="T718" s="19"/>
      <c r="U718" s="25">
        <f t="shared" si="56"/>
        <v>16866.261000000002</v>
      </c>
      <c r="V718" s="18">
        <f t="shared" si="57"/>
        <v>2108.2826250000003</v>
      </c>
      <c r="W718" s="39">
        <f t="shared" si="58"/>
        <v>9.9927752830391908E-4</v>
      </c>
      <c r="X718" s="35">
        <f t="shared" si="59"/>
        <v>2482.4842935483189</v>
      </c>
      <c r="Y718" s="35"/>
      <c r="Z718" s="49">
        <f t="shared" si="60"/>
        <v>0</v>
      </c>
    </row>
    <row r="719" spans="1:26" x14ac:dyDescent="0.35">
      <c r="A719" s="6" t="s">
        <v>398</v>
      </c>
      <c r="B719" s="7" t="s">
        <v>562</v>
      </c>
      <c r="C719" s="7" t="s">
        <v>3194</v>
      </c>
      <c r="D719" s="7" t="s">
        <v>296</v>
      </c>
      <c r="E719" s="7" t="s">
        <v>297</v>
      </c>
      <c r="F719" s="7" t="s">
        <v>563</v>
      </c>
      <c r="G719" s="8">
        <v>5331244</v>
      </c>
      <c r="H719" s="16" t="s">
        <v>3291</v>
      </c>
      <c r="I719" s="18">
        <v>238.464</v>
      </c>
      <c r="J719" s="19">
        <v>359.05700000000002</v>
      </c>
      <c r="K719" s="19">
        <v>541.96100000000001</v>
      </c>
      <c r="L719" s="19">
        <v>180.59800000000001</v>
      </c>
      <c r="M719" s="19">
        <v>0</v>
      </c>
      <c r="N719" s="19">
        <v>0</v>
      </c>
      <c r="O719" s="19">
        <v>476.928</v>
      </c>
      <c r="P719" s="19">
        <v>180.59800000000001</v>
      </c>
      <c r="Q719" s="19"/>
      <c r="R719" s="19"/>
      <c r="S719" s="19"/>
      <c r="T719" s="19"/>
      <c r="U719" s="25">
        <f t="shared" si="56"/>
        <v>1977.6059999999998</v>
      </c>
      <c r="V719" s="18">
        <f t="shared" si="57"/>
        <v>247.20074999999997</v>
      </c>
      <c r="W719" s="39">
        <f t="shared" si="58"/>
        <v>1.171674762793603E-4</v>
      </c>
      <c r="X719" s="35">
        <f t="shared" si="59"/>
        <v>291.0767142656523</v>
      </c>
      <c r="Y719" s="35"/>
      <c r="Z719" s="49">
        <f t="shared" si="60"/>
        <v>0</v>
      </c>
    </row>
    <row r="720" spans="1:26" x14ac:dyDescent="0.35">
      <c r="A720" s="6" t="s">
        <v>398</v>
      </c>
      <c r="B720" s="7" t="s">
        <v>562</v>
      </c>
      <c r="C720" s="7" t="s">
        <v>3194</v>
      </c>
      <c r="D720" s="7" t="s">
        <v>296</v>
      </c>
      <c r="E720" s="7" t="s">
        <v>297</v>
      </c>
      <c r="F720" s="7" t="s">
        <v>563</v>
      </c>
      <c r="G720" s="8">
        <v>5296581</v>
      </c>
      <c r="H720" s="16" t="s">
        <v>3292</v>
      </c>
      <c r="I720" s="18">
        <v>180.59800000000001</v>
      </c>
      <c r="J720" s="19">
        <v>702.23800000000006</v>
      </c>
      <c r="K720" s="19">
        <v>0</v>
      </c>
      <c r="L720" s="19">
        <v>0</v>
      </c>
      <c r="M720" s="19">
        <v>0</v>
      </c>
      <c r="N720" s="19">
        <v>0</v>
      </c>
      <c r="O720" s="19">
        <v>476.928</v>
      </c>
      <c r="P720" s="19">
        <v>238.464</v>
      </c>
      <c r="Q720" s="19"/>
      <c r="R720" s="19"/>
      <c r="S720" s="19"/>
      <c r="T720" s="19"/>
      <c r="U720" s="25">
        <f t="shared" si="56"/>
        <v>1598.2280000000001</v>
      </c>
      <c r="V720" s="18">
        <f t="shared" si="57"/>
        <v>199.77850000000001</v>
      </c>
      <c r="W720" s="39">
        <f t="shared" si="58"/>
        <v>9.469041926400378E-5</v>
      </c>
      <c r="X720" s="35">
        <f t="shared" si="59"/>
        <v>235.23743095812057</v>
      </c>
      <c r="Y720" s="35"/>
      <c r="Z720" s="49">
        <f t="shared" si="60"/>
        <v>0</v>
      </c>
    </row>
    <row r="721" spans="1:26" x14ac:dyDescent="0.35">
      <c r="A721" s="6" t="s">
        <v>398</v>
      </c>
      <c r="B721" s="7" t="s">
        <v>562</v>
      </c>
      <c r="C721" s="7" t="s">
        <v>3194</v>
      </c>
      <c r="D721" s="7" t="s">
        <v>296</v>
      </c>
      <c r="E721" s="7" t="s">
        <v>297</v>
      </c>
      <c r="F721" s="7" t="s">
        <v>563</v>
      </c>
      <c r="G721" s="8">
        <v>5335129</v>
      </c>
      <c r="H721" s="16" t="s">
        <v>3293</v>
      </c>
      <c r="I721" s="18">
        <v>419.06200000000001</v>
      </c>
      <c r="J721" s="19">
        <v>778.11900000000003</v>
      </c>
      <c r="K721" s="19">
        <v>845.45799999999997</v>
      </c>
      <c r="L721" s="19">
        <v>0</v>
      </c>
      <c r="M721" s="19">
        <v>0</v>
      </c>
      <c r="N721" s="19">
        <v>0</v>
      </c>
      <c r="O721" s="19">
        <v>0</v>
      </c>
      <c r="P721" s="19">
        <v>419.06200000000001</v>
      </c>
      <c r="Q721" s="19"/>
      <c r="R721" s="19"/>
      <c r="S721" s="19"/>
      <c r="T721" s="19"/>
      <c r="U721" s="25">
        <f t="shared" si="56"/>
        <v>2461.701</v>
      </c>
      <c r="V721" s="18">
        <f t="shared" si="57"/>
        <v>307.712625</v>
      </c>
      <c r="W721" s="39">
        <f t="shared" si="58"/>
        <v>1.4584871482205129E-4</v>
      </c>
      <c r="X721" s="35">
        <f t="shared" si="59"/>
        <v>362.32891616655223</v>
      </c>
      <c r="Y721" s="35"/>
      <c r="Z721" s="49">
        <f t="shared" si="60"/>
        <v>0</v>
      </c>
    </row>
    <row r="722" spans="1:26" x14ac:dyDescent="0.35">
      <c r="A722" s="6" t="s">
        <v>398</v>
      </c>
      <c r="B722" s="7" t="s">
        <v>562</v>
      </c>
      <c r="C722" s="7" t="s">
        <v>3194</v>
      </c>
      <c r="D722" s="7" t="s">
        <v>296</v>
      </c>
      <c r="E722" s="7" t="s">
        <v>297</v>
      </c>
      <c r="F722" s="7" t="s">
        <v>563</v>
      </c>
      <c r="G722" s="8">
        <v>5333190</v>
      </c>
      <c r="H722" s="16" t="s">
        <v>3294</v>
      </c>
      <c r="I722" s="18">
        <v>0</v>
      </c>
      <c r="J722" s="19">
        <v>720.25199999999995</v>
      </c>
      <c r="K722" s="19">
        <v>541.96100000000001</v>
      </c>
      <c r="L722" s="19">
        <v>0</v>
      </c>
      <c r="M722" s="19">
        <v>0</v>
      </c>
      <c r="N722" s="19">
        <v>0</v>
      </c>
      <c r="O722" s="19">
        <v>359.05700000000002</v>
      </c>
      <c r="P722" s="19">
        <v>0</v>
      </c>
      <c r="Q722" s="19"/>
      <c r="R722" s="19"/>
      <c r="S722" s="19"/>
      <c r="T722" s="19"/>
      <c r="U722" s="25">
        <f t="shared" si="56"/>
        <v>1621.27</v>
      </c>
      <c r="V722" s="18">
        <f t="shared" si="57"/>
        <v>202.65875</v>
      </c>
      <c r="W722" s="39">
        <f t="shared" si="58"/>
        <v>9.6055591592783632E-5</v>
      </c>
      <c r="X722" s="35">
        <f t="shared" si="59"/>
        <v>238.62890006273958</v>
      </c>
      <c r="Y722" s="35"/>
      <c r="Z722" s="49">
        <f t="shared" si="60"/>
        <v>0</v>
      </c>
    </row>
    <row r="723" spans="1:26" x14ac:dyDescent="0.35">
      <c r="A723" s="6" t="s">
        <v>398</v>
      </c>
      <c r="B723" s="7" t="s">
        <v>562</v>
      </c>
      <c r="C723" s="7" t="s">
        <v>3194</v>
      </c>
      <c r="D723" s="7" t="s">
        <v>296</v>
      </c>
      <c r="E723" s="7" t="s">
        <v>297</v>
      </c>
      <c r="F723" s="7" t="s">
        <v>563</v>
      </c>
      <c r="G723" s="8">
        <v>5336128</v>
      </c>
      <c r="H723" s="16" t="s">
        <v>3295</v>
      </c>
      <c r="I723" s="18">
        <v>238.464</v>
      </c>
      <c r="J723" s="19">
        <v>720.25199999999995</v>
      </c>
      <c r="K723" s="19">
        <v>606.99400000000003</v>
      </c>
      <c r="L723" s="19">
        <v>0</v>
      </c>
      <c r="M723" s="19">
        <v>180.59800000000001</v>
      </c>
      <c r="N723" s="19">
        <v>0</v>
      </c>
      <c r="O723" s="19">
        <v>1262.213</v>
      </c>
      <c r="P723" s="19">
        <v>238.464</v>
      </c>
      <c r="Q723" s="19"/>
      <c r="R723" s="19"/>
      <c r="S723" s="19"/>
      <c r="T723" s="19"/>
      <c r="U723" s="25">
        <f t="shared" si="56"/>
        <v>3246.9849999999997</v>
      </c>
      <c r="V723" s="18">
        <f t="shared" si="57"/>
        <v>405.87312499999996</v>
      </c>
      <c r="W723" s="39">
        <f t="shared" si="58"/>
        <v>1.923745366705697E-4</v>
      </c>
      <c r="X723" s="35">
        <f t="shared" si="59"/>
        <v>477.91204368810526</v>
      </c>
      <c r="Y723" s="35"/>
      <c r="Z723" s="49">
        <f t="shared" si="60"/>
        <v>0</v>
      </c>
    </row>
    <row r="724" spans="1:26" x14ac:dyDescent="0.35">
      <c r="A724" s="6" t="s">
        <v>398</v>
      </c>
      <c r="B724" s="7" t="s">
        <v>562</v>
      </c>
      <c r="C724" s="7" t="s">
        <v>3194</v>
      </c>
      <c r="D724" s="7" t="s">
        <v>296</v>
      </c>
      <c r="E724" s="7" t="s">
        <v>297</v>
      </c>
      <c r="F724" s="7" t="s">
        <v>563</v>
      </c>
      <c r="G724" s="8">
        <v>5136272</v>
      </c>
      <c r="H724" s="16" t="s">
        <v>3296</v>
      </c>
      <c r="I724" s="18">
        <v>419.06200000000001</v>
      </c>
      <c r="J724" s="19">
        <v>359.05700000000002</v>
      </c>
      <c r="K724" s="19">
        <v>541.96100000000001</v>
      </c>
      <c r="L724" s="19">
        <v>0</v>
      </c>
      <c r="M724" s="19">
        <v>0</v>
      </c>
      <c r="N724" s="19">
        <v>0</v>
      </c>
      <c r="O724" s="19">
        <v>0</v>
      </c>
      <c r="P724" s="19">
        <v>238.464</v>
      </c>
      <c r="Q724" s="19"/>
      <c r="R724" s="19"/>
      <c r="S724" s="19"/>
      <c r="T724" s="19"/>
      <c r="U724" s="25">
        <f t="shared" si="56"/>
        <v>1558.5439999999999</v>
      </c>
      <c r="V724" s="18">
        <f t="shared" si="57"/>
        <v>194.81799999999998</v>
      </c>
      <c r="W724" s="39">
        <f t="shared" si="58"/>
        <v>9.2339256227144995E-5</v>
      </c>
      <c r="X724" s="35">
        <f t="shared" si="59"/>
        <v>229.39648572994156</v>
      </c>
      <c r="Y724" s="35"/>
      <c r="Z724" s="49">
        <f t="shared" si="60"/>
        <v>0</v>
      </c>
    </row>
    <row r="725" spans="1:26" x14ac:dyDescent="0.35">
      <c r="A725" s="6" t="s">
        <v>398</v>
      </c>
      <c r="B725" s="7" t="s">
        <v>562</v>
      </c>
      <c r="C725" s="7" t="s">
        <v>3194</v>
      </c>
      <c r="D725" s="7" t="s">
        <v>296</v>
      </c>
      <c r="E725" s="7" t="s">
        <v>297</v>
      </c>
      <c r="F725" s="7" t="s">
        <v>563</v>
      </c>
      <c r="G725" s="8">
        <v>5276338</v>
      </c>
      <c r="H725" s="16" t="s">
        <v>3297</v>
      </c>
      <c r="I725" s="18">
        <v>0</v>
      </c>
      <c r="J725" s="19">
        <v>1197.18</v>
      </c>
      <c r="K725" s="19">
        <v>780.42499999999995</v>
      </c>
      <c r="L725" s="19">
        <v>0</v>
      </c>
      <c r="M725" s="19">
        <v>0</v>
      </c>
      <c r="N725" s="19">
        <v>845.45799999999997</v>
      </c>
      <c r="O725" s="19">
        <v>1199.4870000000001</v>
      </c>
      <c r="P725" s="19">
        <v>303.49700000000001</v>
      </c>
      <c r="Q725" s="19"/>
      <c r="R725" s="19"/>
      <c r="S725" s="19"/>
      <c r="T725" s="19"/>
      <c r="U725" s="25">
        <f t="shared" si="56"/>
        <v>4326.0470000000005</v>
      </c>
      <c r="V725" s="18">
        <f t="shared" si="57"/>
        <v>540.75587500000006</v>
      </c>
      <c r="W725" s="39">
        <f t="shared" si="58"/>
        <v>2.5630586135756965E-4</v>
      </c>
      <c r="X725" s="35">
        <f t="shared" si="59"/>
        <v>636.73529839552612</v>
      </c>
      <c r="Y725" s="35"/>
      <c r="Z725" s="49">
        <f t="shared" si="60"/>
        <v>0</v>
      </c>
    </row>
    <row r="726" spans="1:26" x14ac:dyDescent="0.35">
      <c r="A726" s="6" t="s">
        <v>398</v>
      </c>
      <c r="B726" s="7" t="s">
        <v>562</v>
      </c>
      <c r="C726" s="7" t="s">
        <v>3194</v>
      </c>
      <c r="D726" s="7" t="s">
        <v>296</v>
      </c>
      <c r="E726" s="7" t="s">
        <v>297</v>
      </c>
      <c r="F726" s="7" t="s">
        <v>563</v>
      </c>
      <c r="G726" s="8">
        <v>5130887</v>
      </c>
      <c r="H726" s="16" t="s">
        <v>3298</v>
      </c>
      <c r="I726" s="18">
        <v>419.06200000000001</v>
      </c>
      <c r="J726" s="19">
        <v>359.05700000000002</v>
      </c>
      <c r="K726" s="19">
        <v>484.09500000000003</v>
      </c>
      <c r="L726" s="19">
        <v>0</v>
      </c>
      <c r="M726" s="19">
        <v>361.19600000000003</v>
      </c>
      <c r="N726" s="19">
        <v>0</v>
      </c>
      <c r="O726" s="19">
        <v>361.19499999999999</v>
      </c>
      <c r="P726" s="19">
        <v>238.464</v>
      </c>
      <c r="Q726" s="19"/>
      <c r="R726" s="19"/>
      <c r="S726" s="19"/>
      <c r="T726" s="19"/>
      <c r="U726" s="25">
        <f t="shared" si="56"/>
        <v>2223.069</v>
      </c>
      <c r="V726" s="18">
        <f t="shared" si="57"/>
        <v>277.88362499999999</v>
      </c>
      <c r="W726" s="39">
        <f t="shared" si="58"/>
        <v>1.3171045411719079E-4</v>
      </c>
      <c r="X726" s="35">
        <f t="shared" si="59"/>
        <v>327.20553037654082</v>
      </c>
      <c r="Y726" s="35"/>
      <c r="Z726" s="49">
        <f t="shared" si="60"/>
        <v>0</v>
      </c>
    </row>
    <row r="727" spans="1:26" x14ac:dyDescent="0.35">
      <c r="A727" s="6" t="s">
        <v>398</v>
      </c>
      <c r="B727" s="7" t="s">
        <v>562</v>
      </c>
      <c r="C727" s="7" t="s">
        <v>3194</v>
      </c>
      <c r="D727" s="7" t="s">
        <v>296</v>
      </c>
      <c r="E727" s="7" t="s">
        <v>297</v>
      </c>
      <c r="F727" s="7" t="s">
        <v>563</v>
      </c>
      <c r="G727" s="8">
        <v>5333899</v>
      </c>
      <c r="H727" s="16" t="s">
        <v>3299</v>
      </c>
      <c r="I727" s="18">
        <v>0</v>
      </c>
      <c r="J727" s="19">
        <v>2394.36</v>
      </c>
      <c r="K727" s="19">
        <v>303.49700000000001</v>
      </c>
      <c r="L727" s="19">
        <v>0</v>
      </c>
      <c r="M727" s="19">
        <v>0</v>
      </c>
      <c r="N727" s="19">
        <v>0</v>
      </c>
      <c r="O727" s="19">
        <v>662.55399999999997</v>
      </c>
      <c r="P727" s="19">
        <v>1197.181</v>
      </c>
      <c r="Q727" s="19"/>
      <c r="R727" s="19"/>
      <c r="S727" s="19"/>
      <c r="T727" s="19"/>
      <c r="U727" s="25">
        <f t="shared" si="56"/>
        <v>4557.5920000000006</v>
      </c>
      <c r="V727" s="18">
        <f t="shared" si="57"/>
        <v>569.69900000000007</v>
      </c>
      <c r="W727" s="39">
        <f t="shared" si="58"/>
        <v>2.7002423766463206E-4</v>
      </c>
      <c r="X727" s="35">
        <f t="shared" si="59"/>
        <v>670.81557414541783</v>
      </c>
      <c r="Y727" s="35"/>
      <c r="Z727" s="49">
        <f t="shared" si="60"/>
        <v>0</v>
      </c>
    </row>
    <row r="728" spans="1:26" x14ac:dyDescent="0.35">
      <c r="A728" s="6" t="s">
        <v>398</v>
      </c>
      <c r="B728" s="7" t="s">
        <v>562</v>
      </c>
      <c r="C728" s="7" t="s">
        <v>3194</v>
      </c>
      <c r="D728" s="7" t="s">
        <v>296</v>
      </c>
      <c r="E728" s="7" t="s">
        <v>297</v>
      </c>
      <c r="F728" s="7" t="s">
        <v>563</v>
      </c>
      <c r="G728" s="8">
        <v>5297933</v>
      </c>
      <c r="H728" s="16" t="s">
        <v>3300</v>
      </c>
      <c r="I728" s="18">
        <v>238.464</v>
      </c>
      <c r="J728" s="19">
        <v>720.25199999999995</v>
      </c>
      <c r="K728" s="19">
        <v>0</v>
      </c>
      <c r="L728" s="19">
        <v>0</v>
      </c>
      <c r="M728" s="19">
        <v>359.05700000000002</v>
      </c>
      <c r="N728" s="19">
        <v>606.99400000000003</v>
      </c>
      <c r="O728" s="19">
        <v>303.49700000000001</v>
      </c>
      <c r="P728" s="19">
        <v>0</v>
      </c>
      <c r="Q728" s="19"/>
      <c r="R728" s="19"/>
      <c r="S728" s="19"/>
      <c r="T728" s="19"/>
      <c r="U728" s="25">
        <f t="shared" si="56"/>
        <v>2228.2639999999997</v>
      </c>
      <c r="V728" s="18">
        <f t="shared" si="57"/>
        <v>278.53299999999996</v>
      </c>
      <c r="W728" s="39">
        <f t="shared" si="58"/>
        <v>1.3201824294836913E-4</v>
      </c>
      <c r="X728" s="35">
        <f t="shared" si="59"/>
        <v>327.97016374163479</v>
      </c>
      <c r="Y728" s="35"/>
      <c r="Z728" s="49">
        <f t="shared" si="60"/>
        <v>0</v>
      </c>
    </row>
    <row r="729" spans="1:26" x14ac:dyDescent="0.35">
      <c r="A729" s="6" t="s">
        <v>398</v>
      </c>
      <c r="B729" s="7" t="s">
        <v>562</v>
      </c>
      <c r="C729" s="7" t="s">
        <v>3194</v>
      </c>
      <c r="D729" s="7" t="s">
        <v>296</v>
      </c>
      <c r="E729" s="7" t="s">
        <v>297</v>
      </c>
      <c r="F729" s="7" t="s">
        <v>563</v>
      </c>
      <c r="G729" s="8">
        <v>5299858</v>
      </c>
      <c r="H729" s="16" t="s">
        <v>3301</v>
      </c>
      <c r="I729" s="18">
        <v>599.66</v>
      </c>
      <c r="J729" s="19">
        <v>702.23800000000006</v>
      </c>
      <c r="K729" s="19">
        <v>303.49700000000001</v>
      </c>
      <c r="L729" s="19">
        <v>0</v>
      </c>
      <c r="M729" s="19">
        <v>0</v>
      </c>
      <c r="N729" s="19">
        <v>0</v>
      </c>
      <c r="O729" s="19">
        <v>0</v>
      </c>
      <c r="P729" s="19">
        <v>778.11900000000003</v>
      </c>
      <c r="Q729" s="19"/>
      <c r="R729" s="19"/>
      <c r="S729" s="19"/>
      <c r="T729" s="19"/>
      <c r="U729" s="25">
        <f t="shared" si="56"/>
        <v>2383.5140000000001</v>
      </c>
      <c r="V729" s="18">
        <f t="shared" si="57"/>
        <v>297.93925000000002</v>
      </c>
      <c r="W729" s="39">
        <f t="shared" si="58"/>
        <v>1.4121635960677871E-4</v>
      </c>
      <c r="X729" s="35">
        <f t="shared" si="59"/>
        <v>350.8208528524803</v>
      </c>
      <c r="Y729" s="35"/>
      <c r="Z729" s="49">
        <f t="shared" si="60"/>
        <v>0</v>
      </c>
    </row>
    <row r="730" spans="1:26" x14ac:dyDescent="0.35">
      <c r="A730" s="6" t="s">
        <v>398</v>
      </c>
      <c r="B730" s="7" t="s">
        <v>562</v>
      </c>
      <c r="C730" s="7" t="s">
        <v>3194</v>
      </c>
      <c r="D730" s="7" t="s">
        <v>296</v>
      </c>
      <c r="E730" s="7" t="s">
        <v>297</v>
      </c>
      <c r="F730" s="7" t="s">
        <v>563</v>
      </c>
      <c r="G730" s="8">
        <v>5132148</v>
      </c>
      <c r="H730" s="16" t="s">
        <v>3302</v>
      </c>
      <c r="I730" s="18">
        <v>1502.6479999999999</v>
      </c>
      <c r="J730" s="19">
        <v>2273.7669999999998</v>
      </c>
      <c r="K730" s="19">
        <v>7924.82</v>
      </c>
      <c r="L730" s="19">
        <v>419.06200000000001</v>
      </c>
      <c r="M730" s="19">
        <v>0</v>
      </c>
      <c r="N730" s="19">
        <v>0</v>
      </c>
      <c r="O730" s="19">
        <v>359.05700000000002</v>
      </c>
      <c r="P730" s="19">
        <v>0</v>
      </c>
      <c r="Q730" s="19"/>
      <c r="R730" s="19"/>
      <c r="S730" s="19"/>
      <c r="T730" s="19"/>
      <c r="U730" s="25">
        <f t="shared" si="56"/>
        <v>12479.354000000001</v>
      </c>
      <c r="V730" s="18">
        <f t="shared" si="57"/>
        <v>1559.9192500000001</v>
      </c>
      <c r="W730" s="39">
        <f t="shared" si="58"/>
        <v>7.3936588672199636E-4</v>
      </c>
      <c r="X730" s="35">
        <f t="shared" si="59"/>
        <v>1836.7912306485348</v>
      </c>
      <c r="Y730" s="35"/>
      <c r="Z730" s="49">
        <f t="shared" si="60"/>
        <v>0</v>
      </c>
    </row>
    <row r="731" spans="1:26" x14ac:dyDescent="0.35">
      <c r="A731" s="6" t="s">
        <v>398</v>
      </c>
      <c r="B731" s="7" t="s">
        <v>562</v>
      </c>
      <c r="C731" s="7" t="s">
        <v>3194</v>
      </c>
      <c r="D731" s="7" t="s">
        <v>296</v>
      </c>
      <c r="E731" s="7" t="s">
        <v>297</v>
      </c>
      <c r="F731" s="7" t="s">
        <v>563</v>
      </c>
      <c r="G731" s="8">
        <v>5271032</v>
      </c>
      <c r="H731" s="16" t="s">
        <v>3303</v>
      </c>
      <c r="I731" s="18">
        <v>180.59800000000001</v>
      </c>
      <c r="J731" s="19">
        <v>898.71199999999999</v>
      </c>
      <c r="K731" s="19">
        <v>606.99400000000003</v>
      </c>
      <c r="L731" s="19">
        <v>0</v>
      </c>
      <c r="M731" s="19">
        <v>0</v>
      </c>
      <c r="N731" s="19">
        <v>0</v>
      </c>
      <c r="O731" s="19">
        <v>0</v>
      </c>
      <c r="P731" s="19">
        <v>180.59800000000001</v>
      </c>
      <c r="Q731" s="19"/>
      <c r="R731" s="19"/>
      <c r="S731" s="19"/>
      <c r="T731" s="19"/>
      <c r="U731" s="25">
        <f t="shared" si="56"/>
        <v>1866.902</v>
      </c>
      <c r="V731" s="18">
        <f t="shared" si="57"/>
        <v>233.36275000000001</v>
      </c>
      <c r="W731" s="39">
        <f t="shared" si="58"/>
        <v>1.1060858219528578E-4</v>
      </c>
      <c r="X731" s="35">
        <f t="shared" si="59"/>
        <v>274.78259067578421</v>
      </c>
      <c r="Y731" s="35"/>
      <c r="Z731" s="49">
        <f t="shared" si="60"/>
        <v>0</v>
      </c>
    </row>
    <row r="732" spans="1:26" x14ac:dyDescent="0.35">
      <c r="A732" s="6" t="s">
        <v>398</v>
      </c>
      <c r="B732" s="7" t="s">
        <v>562</v>
      </c>
      <c r="C732" s="7" t="s">
        <v>3194</v>
      </c>
      <c r="D732" s="7" t="s">
        <v>296</v>
      </c>
      <c r="E732" s="7" t="s">
        <v>297</v>
      </c>
      <c r="F732" s="7" t="s">
        <v>563</v>
      </c>
      <c r="G732" s="8">
        <v>5298468</v>
      </c>
      <c r="H732" s="16" t="s">
        <v>3304</v>
      </c>
      <c r="I732" s="18">
        <v>361.19499999999999</v>
      </c>
      <c r="J732" s="19">
        <v>4978.0010000000002</v>
      </c>
      <c r="K732" s="19">
        <v>2195.7489999999998</v>
      </c>
      <c r="L732" s="19">
        <v>597.52099999999996</v>
      </c>
      <c r="M732" s="19">
        <v>523.779</v>
      </c>
      <c r="N732" s="19">
        <v>0</v>
      </c>
      <c r="O732" s="19">
        <v>1676.2460000000001</v>
      </c>
      <c r="P732" s="19">
        <v>838.12300000000005</v>
      </c>
      <c r="Q732" s="19"/>
      <c r="R732" s="19"/>
      <c r="S732" s="19"/>
      <c r="T732" s="19"/>
      <c r="U732" s="25">
        <f t="shared" si="56"/>
        <v>11170.613999999998</v>
      </c>
      <c r="V732" s="18">
        <f t="shared" si="57"/>
        <v>1396.3267499999997</v>
      </c>
      <c r="W732" s="39">
        <f t="shared" si="58"/>
        <v>6.6182680011634765E-4</v>
      </c>
      <c r="X732" s="35">
        <f t="shared" si="59"/>
        <v>1644.162497206165</v>
      </c>
      <c r="Y732" s="35"/>
      <c r="Z732" s="49">
        <f t="shared" si="60"/>
        <v>0</v>
      </c>
    </row>
    <row r="733" spans="1:26" x14ac:dyDescent="0.35">
      <c r="A733" s="6" t="s">
        <v>398</v>
      </c>
      <c r="B733" s="7" t="s">
        <v>562</v>
      </c>
      <c r="C733" s="7" t="s">
        <v>3194</v>
      </c>
      <c r="D733" s="7" t="s">
        <v>296</v>
      </c>
      <c r="E733" s="7" t="s">
        <v>297</v>
      </c>
      <c r="F733" s="7" t="s">
        <v>563</v>
      </c>
      <c r="G733" s="8">
        <v>5136241</v>
      </c>
      <c r="H733" s="16" t="s">
        <v>3305</v>
      </c>
      <c r="I733" s="18">
        <v>180.59800000000001</v>
      </c>
      <c r="J733" s="19">
        <v>835.98500000000001</v>
      </c>
      <c r="K733" s="19">
        <v>303.49700000000001</v>
      </c>
      <c r="L733" s="19">
        <v>0</v>
      </c>
      <c r="M733" s="19">
        <v>180.59800000000001</v>
      </c>
      <c r="N733" s="19">
        <v>0</v>
      </c>
      <c r="O733" s="19">
        <v>0</v>
      </c>
      <c r="P733" s="19">
        <v>238.464</v>
      </c>
      <c r="Q733" s="19"/>
      <c r="R733" s="19"/>
      <c r="S733" s="19"/>
      <c r="T733" s="19"/>
      <c r="U733" s="25">
        <f t="shared" si="56"/>
        <v>1739.1420000000001</v>
      </c>
      <c r="V733" s="18">
        <f t="shared" si="57"/>
        <v>217.39275000000001</v>
      </c>
      <c r="W733" s="39">
        <f t="shared" si="58"/>
        <v>1.0303916909204322E-4</v>
      </c>
      <c r="X733" s="35">
        <f t="shared" si="59"/>
        <v>255.97805579139381</v>
      </c>
      <c r="Y733" s="35"/>
      <c r="Z733" s="49">
        <f t="shared" si="60"/>
        <v>0</v>
      </c>
    </row>
    <row r="734" spans="1:26" x14ac:dyDescent="0.35">
      <c r="A734" s="6" t="s">
        <v>398</v>
      </c>
      <c r="B734" s="7" t="s">
        <v>562</v>
      </c>
      <c r="C734" s="7" t="s">
        <v>3194</v>
      </c>
      <c r="D734" s="7" t="s">
        <v>296</v>
      </c>
      <c r="E734" s="7" t="s">
        <v>297</v>
      </c>
      <c r="F734" s="7" t="s">
        <v>563</v>
      </c>
      <c r="G734" s="8">
        <v>5299173</v>
      </c>
      <c r="H734" s="16" t="s">
        <v>3306</v>
      </c>
      <c r="I734" s="18">
        <v>238.464</v>
      </c>
      <c r="J734" s="19">
        <v>662.55399999999997</v>
      </c>
      <c r="K734" s="19">
        <v>0</v>
      </c>
      <c r="L734" s="19">
        <v>0</v>
      </c>
      <c r="M734" s="19">
        <v>0</v>
      </c>
      <c r="N734" s="19">
        <v>0</v>
      </c>
      <c r="O734" s="19">
        <v>1.9999999995343388E-4</v>
      </c>
      <c r="P734" s="19">
        <v>0</v>
      </c>
      <c r="Q734" s="19"/>
      <c r="R734" s="19"/>
      <c r="S734" s="19"/>
      <c r="T734" s="19"/>
      <c r="U734" s="25">
        <f t="shared" si="56"/>
        <v>901.01819999999998</v>
      </c>
      <c r="V734" s="18">
        <f t="shared" si="57"/>
        <v>112.627275</v>
      </c>
      <c r="W734" s="39">
        <f t="shared" si="58"/>
        <v>5.3382740837038273E-5</v>
      </c>
      <c r="X734" s="35">
        <f t="shared" si="59"/>
        <v>132.61762815725294</v>
      </c>
      <c r="Y734" s="35"/>
      <c r="Z734" s="49">
        <f t="shared" si="60"/>
        <v>0</v>
      </c>
    </row>
    <row r="735" spans="1:26" x14ac:dyDescent="0.35">
      <c r="A735" s="6" t="s">
        <v>398</v>
      </c>
      <c r="B735" s="7" t="s">
        <v>562</v>
      </c>
      <c r="C735" s="7" t="s">
        <v>3194</v>
      </c>
      <c r="D735" s="7" t="s">
        <v>296</v>
      </c>
      <c r="E735" s="7" t="s">
        <v>297</v>
      </c>
      <c r="F735" s="7" t="s">
        <v>563</v>
      </c>
      <c r="G735" s="8">
        <v>5336201</v>
      </c>
      <c r="H735" s="16" t="s">
        <v>3307</v>
      </c>
      <c r="I735" s="18">
        <v>238.464</v>
      </c>
      <c r="J735" s="19">
        <v>720.25199999999995</v>
      </c>
      <c r="K735" s="19">
        <v>662.55399999999997</v>
      </c>
      <c r="L735" s="19">
        <v>0</v>
      </c>
      <c r="M735" s="19">
        <v>662.55399999999997</v>
      </c>
      <c r="N735" s="19">
        <v>0</v>
      </c>
      <c r="O735" s="19">
        <v>1206.654</v>
      </c>
      <c r="P735" s="19">
        <v>303.49700000000001</v>
      </c>
      <c r="Q735" s="19"/>
      <c r="R735" s="19"/>
      <c r="S735" s="19"/>
      <c r="T735" s="19"/>
      <c r="U735" s="25">
        <f t="shared" si="56"/>
        <v>3793.9749999999999</v>
      </c>
      <c r="V735" s="18">
        <f t="shared" si="57"/>
        <v>474.24687499999999</v>
      </c>
      <c r="W735" s="39">
        <f t="shared" si="58"/>
        <v>2.2478212334357096E-4</v>
      </c>
      <c r="X735" s="35">
        <f t="shared" si="59"/>
        <v>558.4215344239592</v>
      </c>
      <c r="Y735" s="35"/>
      <c r="Z735" s="49">
        <f t="shared" si="60"/>
        <v>0</v>
      </c>
    </row>
    <row r="736" spans="1:26" x14ac:dyDescent="0.35">
      <c r="A736" s="6" t="s">
        <v>398</v>
      </c>
      <c r="B736" s="7" t="s">
        <v>562</v>
      </c>
      <c r="C736" s="7" t="s">
        <v>3194</v>
      </c>
      <c r="D736" s="7" t="s">
        <v>296</v>
      </c>
      <c r="E736" s="7" t="s">
        <v>297</v>
      </c>
      <c r="F736" s="7" t="s">
        <v>563</v>
      </c>
      <c r="G736" s="8">
        <v>5335378</v>
      </c>
      <c r="H736" s="16" t="s">
        <v>3308</v>
      </c>
      <c r="I736" s="18">
        <v>419.06200000000001</v>
      </c>
      <c r="J736" s="19">
        <v>359.05700000000002</v>
      </c>
      <c r="K736" s="19">
        <v>303.49700000000001</v>
      </c>
      <c r="L736" s="19">
        <v>0</v>
      </c>
      <c r="M736" s="19">
        <v>0</v>
      </c>
      <c r="N736" s="19">
        <v>0</v>
      </c>
      <c r="O736" s="19">
        <v>0</v>
      </c>
      <c r="P736" s="19">
        <v>476.928</v>
      </c>
      <c r="Q736" s="19"/>
      <c r="R736" s="19"/>
      <c r="S736" s="19"/>
      <c r="T736" s="19"/>
      <c r="U736" s="25">
        <f t="shared" si="56"/>
        <v>1558.5439999999999</v>
      </c>
      <c r="V736" s="18">
        <f t="shared" si="57"/>
        <v>194.81799999999998</v>
      </c>
      <c r="W736" s="39">
        <f t="shared" si="58"/>
        <v>9.2339256227144995E-5</v>
      </c>
      <c r="X736" s="35">
        <f t="shared" si="59"/>
        <v>229.39648572994156</v>
      </c>
      <c r="Y736" s="35"/>
      <c r="Z736" s="49">
        <f t="shared" si="60"/>
        <v>0</v>
      </c>
    </row>
    <row r="737" spans="1:26" x14ac:dyDescent="0.35">
      <c r="A737" s="6" t="s">
        <v>398</v>
      </c>
      <c r="B737" s="7" t="s">
        <v>562</v>
      </c>
      <c r="C737" s="7" t="s">
        <v>3194</v>
      </c>
      <c r="D737" s="7" t="s">
        <v>296</v>
      </c>
      <c r="E737" s="7" t="s">
        <v>297</v>
      </c>
      <c r="F737" s="7" t="s">
        <v>563</v>
      </c>
      <c r="G737" s="8">
        <v>5336135</v>
      </c>
      <c r="H737" s="16" t="s">
        <v>3309</v>
      </c>
      <c r="I737" s="18">
        <v>838.12300000000005</v>
      </c>
      <c r="J737" s="19">
        <v>1197.18</v>
      </c>
      <c r="K737" s="19">
        <v>303.49700000000001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/>
      <c r="R737" s="19"/>
      <c r="S737" s="19"/>
      <c r="T737" s="19"/>
      <c r="U737" s="25">
        <f t="shared" si="56"/>
        <v>2338.8000000000002</v>
      </c>
      <c r="V737" s="18">
        <f t="shared" si="57"/>
        <v>292.35000000000002</v>
      </c>
      <c r="W737" s="39">
        <f t="shared" si="58"/>
        <v>1.385671835149003E-4</v>
      </c>
      <c r="X737" s="35">
        <f t="shared" si="59"/>
        <v>344.23956001575027</v>
      </c>
      <c r="Y737" s="35"/>
      <c r="Z737" s="49">
        <f t="shared" si="60"/>
        <v>0</v>
      </c>
    </row>
    <row r="738" spans="1:26" x14ac:dyDescent="0.35">
      <c r="A738" s="6" t="s">
        <v>398</v>
      </c>
      <c r="B738" s="7" t="s">
        <v>562</v>
      </c>
      <c r="C738" s="7" t="s">
        <v>3194</v>
      </c>
      <c r="D738" s="7" t="s">
        <v>296</v>
      </c>
      <c r="E738" s="7" t="s">
        <v>297</v>
      </c>
      <c r="F738" s="7" t="s">
        <v>563</v>
      </c>
      <c r="G738" s="8">
        <v>5133507</v>
      </c>
      <c r="H738" s="16" t="s">
        <v>3310</v>
      </c>
      <c r="I738" s="18">
        <v>419.06200000000001</v>
      </c>
      <c r="J738" s="19">
        <v>359.05700000000002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541.96100000000001</v>
      </c>
      <c r="Q738" s="19"/>
      <c r="R738" s="19"/>
      <c r="S738" s="19"/>
      <c r="T738" s="19"/>
      <c r="U738" s="25">
        <f t="shared" si="56"/>
        <v>1320.08</v>
      </c>
      <c r="V738" s="18">
        <f t="shared" si="57"/>
        <v>165.01</v>
      </c>
      <c r="W738" s="39">
        <f t="shared" si="58"/>
        <v>7.8210949039827924E-5</v>
      </c>
      <c r="X738" s="35">
        <f t="shared" si="59"/>
        <v>194.29782725568305</v>
      </c>
      <c r="Y738" s="35"/>
      <c r="Z738" s="49">
        <f t="shared" si="60"/>
        <v>0</v>
      </c>
    </row>
    <row r="739" spans="1:26" x14ac:dyDescent="0.35">
      <c r="A739" s="6" t="s">
        <v>398</v>
      </c>
      <c r="B739" s="7" t="s">
        <v>562</v>
      </c>
      <c r="C739" s="7" t="s">
        <v>3194</v>
      </c>
      <c r="D739" s="7" t="s">
        <v>296</v>
      </c>
      <c r="E739" s="7" t="s">
        <v>297</v>
      </c>
      <c r="F739" s="7" t="s">
        <v>563</v>
      </c>
      <c r="G739" s="8">
        <v>5336917</v>
      </c>
      <c r="H739" s="16" t="s">
        <v>3311</v>
      </c>
      <c r="I739" s="18">
        <v>180.59800000000001</v>
      </c>
      <c r="J739" s="19">
        <v>835.98500000000001</v>
      </c>
      <c r="K739" s="19">
        <v>606.99400000000003</v>
      </c>
      <c r="L739" s="19">
        <v>0</v>
      </c>
      <c r="M739" s="19">
        <v>0</v>
      </c>
      <c r="N739" s="19">
        <v>0</v>
      </c>
      <c r="O739" s="19">
        <v>0</v>
      </c>
      <c r="P739" s="19">
        <v>238.464</v>
      </c>
      <c r="Q739" s="19"/>
      <c r="R739" s="19"/>
      <c r="S739" s="19"/>
      <c r="T739" s="19"/>
      <c r="U739" s="25">
        <f t="shared" si="56"/>
        <v>1862.0410000000002</v>
      </c>
      <c r="V739" s="18">
        <f t="shared" si="57"/>
        <v>232.75512500000002</v>
      </c>
      <c r="W739" s="39">
        <f t="shared" si="58"/>
        <v>1.1032058190493777E-4</v>
      </c>
      <c r="X739" s="35">
        <f t="shared" si="59"/>
        <v>274.06711756938927</v>
      </c>
      <c r="Y739" s="35"/>
      <c r="Z739" s="49">
        <f t="shared" si="60"/>
        <v>0</v>
      </c>
    </row>
    <row r="740" spans="1:26" x14ac:dyDescent="0.35">
      <c r="A740" s="6" t="s">
        <v>398</v>
      </c>
      <c r="B740" s="7" t="s">
        <v>562</v>
      </c>
      <c r="C740" s="7" t="s">
        <v>3194</v>
      </c>
      <c r="D740" s="7" t="s">
        <v>296</v>
      </c>
      <c r="E740" s="7" t="s">
        <v>297</v>
      </c>
      <c r="F740" s="7" t="s">
        <v>563</v>
      </c>
      <c r="G740" s="8">
        <v>5271025</v>
      </c>
      <c r="H740" s="16" t="s">
        <v>3312</v>
      </c>
      <c r="I740" s="18">
        <v>0</v>
      </c>
      <c r="J740" s="19">
        <v>1671.97</v>
      </c>
      <c r="K740" s="19">
        <v>303.49700000000001</v>
      </c>
      <c r="L740" s="19">
        <v>0</v>
      </c>
      <c r="M740" s="19">
        <v>0</v>
      </c>
      <c r="N740" s="19">
        <v>0</v>
      </c>
      <c r="O740" s="19">
        <v>0</v>
      </c>
      <c r="P740" s="19">
        <v>419.06200000000001</v>
      </c>
      <c r="Q740" s="19"/>
      <c r="R740" s="19"/>
      <c r="S740" s="19"/>
      <c r="T740" s="19"/>
      <c r="U740" s="25">
        <f t="shared" si="56"/>
        <v>2394.529</v>
      </c>
      <c r="V740" s="18">
        <f t="shared" si="57"/>
        <v>299.316125</v>
      </c>
      <c r="W740" s="39">
        <f t="shared" si="58"/>
        <v>1.4186896672428197E-4</v>
      </c>
      <c r="X740" s="35">
        <f t="shared" si="59"/>
        <v>352.44211108472479</v>
      </c>
      <c r="Y740" s="35"/>
      <c r="Z740" s="49">
        <f t="shared" si="60"/>
        <v>0</v>
      </c>
    </row>
    <row r="741" spans="1:26" x14ac:dyDescent="0.35">
      <c r="A741" s="6" t="s">
        <v>398</v>
      </c>
      <c r="B741" s="7" t="s">
        <v>562</v>
      </c>
      <c r="C741" s="7" t="s">
        <v>3194</v>
      </c>
      <c r="D741" s="7" t="s">
        <v>296</v>
      </c>
      <c r="E741" s="7" t="s">
        <v>297</v>
      </c>
      <c r="F741" s="7" t="s">
        <v>563</v>
      </c>
      <c r="G741" s="8">
        <v>5336924</v>
      </c>
      <c r="H741" s="16" t="s">
        <v>3313</v>
      </c>
      <c r="I741" s="18">
        <v>419.06200000000001</v>
      </c>
      <c r="J741" s="19">
        <v>359.05700000000002</v>
      </c>
      <c r="K741" s="19">
        <v>547.37800000000004</v>
      </c>
      <c r="L741" s="19">
        <v>0</v>
      </c>
      <c r="M741" s="19">
        <v>361.19600000000003</v>
      </c>
      <c r="N741" s="19">
        <v>0</v>
      </c>
      <c r="O741" s="19">
        <v>913.2</v>
      </c>
      <c r="P741" s="19">
        <v>0</v>
      </c>
      <c r="Q741" s="19"/>
      <c r="R741" s="19"/>
      <c r="S741" s="19"/>
      <c r="T741" s="19"/>
      <c r="U741" s="25">
        <f t="shared" si="56"/>
        <v>2599.893</v>
      </c>
      <c r="V741" s="18">
        <f t="shared" si="57"/>
        <v>324.986625</v>
      </c>
      <c r="W741" s="39">
        <f t="shared" si="58"/>
        <v>1.5403619396703636E-4</v>
      </c>
      <c r="X741" s="35">
        <f t="shared" si="59"/>
        <v>382.66889961006876</v>
      </c>
      <c r="Y741" s="35"/>
      <c r="Z741" s="49">
        <f t="shared" si="60"/>
        <v>0</v>
      </c>
    </row>
    <row r="742" spans="1:26" x14ac:dyDescent="0.35">
      <c r="A742" s="6" t="s">
        <v>398</v>
      </c>
      <c r="B742" s="7" t="s">
        <v>562</v>
      </c>
      <c r="C742" s="7" t="s">
        <v>3194</v>
      </c>
      <c r="D742" s="7" t="s">
        <v>296</v>
      </c>
      <c r="E742" s="7" t="s">
        <v>297</v>
      </c>
      <c r="F742" s="7" t="s">
        <v>563</v>
      </c>
      <c r="G742" s="8">
        <v>5137219</v>
      </c>
      <c r="H742" s="16" t="s">
        <v>3314</v>
      </c>
      <c r="I742" s="18">
        <v>0</v>
      </c>
      <c r="J742" s="19">
        <v>1614.104</v>
      </c>
      <c r="K742" s="19">
        <v>1094.7560000000001</v>
      </c>
      <c r="L742" s="19">
        <v>722.55899999999997</v>
      </c>
      <c r="M742" s="19">
        <v>539.65499999999997</v>
      </c>
      <c r="N742" s="19">
        <v>1631.3</v>
      </c>
      <c r="O742" s="19">
        <v>720.80912000000001</v>
      </c>
      <c r="P742" s="19">
        <v>599.66</v>
      </c>
      <c r="Q742" s="19"/>
      <c r="R742" s="19"/>
      <c r="S742" s="19"/>
      <c r="T742" s="19"/>
      <c r="U742" s="25">
        <f t="shared" si="56"/>
        <v>6922.8431199999995</v>
      </c>
      <c r="V742" s="18">
        <f t="shared" si="57"/>
        <v>865.35538999999994</v>
      </c>
      <c r="W742" s="39">
        <f t="shared" si="58"/>
        <v>4.1015857407811901E-4</v>
      </c>
      <c r="X742" s="35">
        <f t="shared" si="59"/>
        <v>1018.9483793769725</v>
      </c>
      <c r="Y742" s="35"/>
      <c r="Z742" s="49">
        <f t="shared" si="60"/>
        <v>0</v>
      </c>
    </row>
    <row r="743" spans="1:26" x14ac:dyDescent="0.35">
      <c r="A743" s="6" t="s">
        <v>398</v>
      </c>
      <c r="B743" s="7" t="s">
        <v>562</v>
      </c>
      <c r="C743" s="7" t="s">
        <v>3194</v>
      </c>
      <c r="D743" s="7" t="s">
        <v>296</v>
      </c>
      <c r="E743" s="7" t="s">
        <v>297</v>
      </c>
      <c r="F743" s="7" t="s">
        <v>563</v>
      </c>
      <c r="G743" s="8">
        <v>5296408</v>
      </c>
      <c r="H743" s="16" t="s">
        <v>3315</v>
      </c>
      <c r="I743" s="18">
        <v>343.18099999999998</v>
      </c>
      <c r="J743" s="19">
        <v>718.11400000000003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/>
      <c r="R743" s="19"/>
      <c r="S743" s="19"/>
      <c r="T743" s="19"/>
      <c r="U743" s="25">
        <f t="shared" si="56"/>
        <v>1061.2950000000001</v>
      </c>
      <c r="V743" s="18">
        <f t="shared" si="57"/>
        <v>132.66187500000001</v>
      </c>
      <c r="W743" s="39">
        <f t="shared" si="58"/>
        <v>6.2878680959657128E-5</v>
      </c>
      <c r="X743" s="35">
        <f t="shared" si="59"/>
        <v>156.20819388015889</v>
      </c>
      <c r="Y743" s="35"/>
      <c r="Z743" s="49">
        <f t="shared" si="60"/>
        <v>0</v>
      </c>
    </row>
    <row r="744" spans="1:26" x14ac:dyDescent="0.35">
      <c r="A744" s="6" t="s">
        <v>398</v>
      </c>
      <c r="B744" s="7" t="s">
        <v>562</v>
      </c>
      <c r="C744" s="7" t="s">
        <v>3194</v>
      </c>
      <c r="D744" s="7" t="s">
        <v>296</v>
      </c>
      <c r="E744" s="7" t="s">
        <v>297</v>
      </c>
      <c r="F744" s="7" t="s">
        <v>563</v>
      </c>
      <c r="G744" s="8">
        <v>5137226</v>
      </c>
      <c r="H744" s="16" t="s">
        <v>3316</v>
      </c>
      <c r="I744" s="18">
        <v>419.06200000000001</v>
      </c>
      <c r="J744" s="19">
        <v>359.05700000000002</v>
      </c>
      <c r="K744" s="19">
        <v>606.99400000000003</v>
      </c>
      <c r="L744" s="19">
        <v>0</v>
      </c>
      <c r="M744" s="19">
        <v>180.59800000000001</v>
      </c>
      <c r="N744" s="19">
        <v>0</v>
      </c>
      <c r="O744" s="19">
        <v>0</v>
      </c>
      <c r="P744" s="19">
        <v>484.09500000000003</v>
      </c>
      <c r="Q744" s="19"/>
      <c r="R744" s="19"/>
      <c r="S744" s="19"/>
      <c r="T744" s="19"/>
      <c r="U744" s="25">
        <f t="shared" si="56"/>
        <v>2049.806</v>
      </c>
      <c r="V744" s="18">
        <f t="shared" si="57"/>
        <v>256.22575000000001</v>
      </c>
      <c r="W744" s="39">
        <f t="shared" si="58"/>
        <v>1.2144511893789281E-4</v>
      </c>
      <c r="X744" s="35">
        <f t="shared" si="59"/>
        <v>301.70357258322429</v>
      </c>
      <c r="Y744" s="35"/>
      <c r="Z744" s="49">
        <f t="shared" si="60"/>
        <v>0</v>
      </c>
    </row>
    <row r="745" spans="1:26" x14ac:dyDescent="0.35">
      <c r="A745" s="6" t="s">
        <v>398</v>
      </c>
      <c r="B745" s="7" t="s">
        <v>562</v>
      </c>
      <c r="C745" s="7" t="s">
        <v>3194</v>
      </c>
      <c r="D745" s="7" t="s">
        <v>296</v>
      </c>
      <c r="E745" s="7" t="s">
        <v>297</v>
      </c>
      <c r="F745" s="7" t="s">
        <v>563</v>
      </c>
      <c r="G745" s="8">
        <v>5293944</v>
      </c>
      <c r="H745" s="16" t="s">
        <v>3317</v>
      </c>
      <c r="I745" s="18">
        <v>0</v>
      </c>
      <c r="J745" s="19">
        <v>882.83600000000001</v>
      </c>
      <c r="K745" s="19">
        <v>1179.1659999999999</v>
      </c>
      <c r="L745" s="19">
        <v>0</v>
      </c>
      <c r="M745" s="19">
        <v>343.18099999999998</v>
      </c>
      <c r="N745" s="19">
        <v>0</v>
      </c>
      <c r="O745" s="19">
        <v>778.11900000000003</v>
      </c>
      <c r="P745" s="19">
        <v>778.11900000000003</v>
      </c>
      <c r="Q745" s="19"/>
      <c r="R745" s="19"/>
      <c r="S745" s="19"/>
      <c r="T745" s="19"/>
      <c r="U745" s="25">
        <f t="shared" si="56"/>
        <v>3961.4210000000003</v>
      </c>
      <c r="V745" s="18">
        <f t="shared" si="57"/>
        <v>495.17762500000003</v>
      </c>
      <c r="W745" s="39">
        <f t="shared" si="58"/>
        <v>2.3470281797792876E-4</v>
      </c>
      <c r="X745" s="35">
        <f t="shared" si="59"/>
        <v>583.06730890933522</v>
      </c>
      <c r="Y745" s="35"/>
      <c r="Z745" s="49">
        <f t="shared" si="60"/>
        <v>0</v>
      </c>
    </row>
    <row r="746" spans="1:26" x14ac:dyDescent="0.35">
      <c r="A746" s="6" t="s">
        <v>398</v>
      </c>
      <c r="B746" s="7" t="s">
        <v>562</v>
      </c>
      <c r="C746" s="7" t="s">
        <v>3194</v>
      </c>
      <c r="D746" s="7" t="s">
        <v>296</v>
      </c>
      <c r="E746" s="7" t="s">
        <v>297</v>
      </c>
      <c r="F746" s="7" t="s">
        <v>563</v>
      </c>
      <c r="G746" s="8">
        <v>5334106</v>
      </c>
      <c r="H746" s="16" t="s">
        <v>3318</v>
      </c>
      <c r="I746" s="18">
        <v>180.59800000000001</v>
      </c>
      <c r="J746" s="19">
        <v>1375.64</v>
      </c>
      <c r="K746" s="19">
        <v>303.49700000000001</v>
      </c>
      <c r="L746" s="19">
        <v>0</v>
      </c>
      <c r="M746" s="19">
        <v>0</v>
      </c>
      <c r="N746" s="19">
        <v>0</v>
      </c>
      <c r="O746" s="19">
        <v>0</v>
      </c>
      <c r="P746" s="19">
        <v>664.69200000000001</v>
      </c>
      <c r="Q746" s="19"/>
      <c r="R746" s="19"/>
      <c r="S746" s="19"/>
      <c r="T746" s="19"/>
      <c r="U746" s="25">
        <f t="shared" si="56"/>
        <v>2524.4270000000001</v>
      </c>
      <c r="V746" s="18">
        <f t="shared" si="57"/>
        <v>315.55337500000002</v>
      </c>
      <c r="W746" s="39">
        <f t="shared" si="58"/>
        <v>1.4956505018768991E-4</v>
      </c>
      <c r="X746" s="35">
        <f t="shared" si="59"/>
        <v>371.56133049935022</v>
      </c>
      <c r="Y746" s="35"/>
      <c r="Z746" s="49">
        <f t="shared" si="60"/>
        <v>0</v>
      </c>
    </row>
    <row r="747" spans="1:26" x14ac:dyDescent="0.35">
      <c r="A747" s="6" t="s">
        <v>398</v>
      </c>
      <c r="B747" s="7" t="s">
        <v>562</v>
      </c>
      <c r="C747" s="7" t="s">
        <v>3194</v>
      </c>
      <c r="D747" s="7" t="s">
        <v>296</v>
      </c>
      <c r="E747" s="7" t="s">
        <v>297</v>
      </c>
      <c r="F747" s="7" t="s">
        <v>563</v>
      </c>
      <c r="G747" s="8">
        <v>5339073</v>
      </c>
      <c r="H747" s="16" t="s">
        <v>3319</v>
      </c>
      <c r="I747" s="18">
        <v>180.59800000000001</v>
      </c>
      <c r="J747" s="19">
        <v>476.928</v>
      </c>
      <c r="K747" s="19">
        <v>487.762</v>
      </c>
      <c r="L747" s="19">
        <v>0</v>
      </c>
      <c r="M747" s="19">
        <v>0</v>
      </c>
      <c r="N747" s="19">
        <v>0</v>
      </c>
      <c r="O747" s="19">
        <v>0</v>
      </c>
      <c r="P747" s="19">
        <v>303.49700000000001</v>
      </c>
      <c r="Q747" s="19"/>
      <c r="R747" s="19"/>
      <c r="S747" s="19"/>
      <c r="T747" s="19"/>
      <c r="U747" s="25">
        <f t="shared" si="56"/>
        <v>1448.7850000000001</v>
      </c>
      <c r="V747" s="18">
        <f t="shared" si="57"/>
        <v>181.09812500000001</v>
      </c>
      <c r="W747" s="39">
        <f t="shared" si="58"/>
        <v>8.5836350679252099E-5</v>
      </c>
      <c r="X747" s="35">
        <f t="shared" si="59"/>
        <v>213.24145329118295</v>
      </c>
      <c r="Y747" s="35"/>
      <c r="Z747" s="49">
        <f t="shared" si="60"/>
        <v>0</v>
      </c>
    </row>
    <row r="748" spans="1:26" x14ac:dyDescent="0.35">
      <c r="A748" s="6" t="s">
        <v>398</v>
      </c>
      <c r="B748" s="7" t="s">
        <v>562</v>
      </c>
      <c r="C748" s="7" t="s">
        <v>3194</v>
      </c>
      <c r="D748" s="7" t="s">
        <v>296</v>
      </c>
      <c r="E748" s="7" t="s">
        <v>297</v>
      </c>
      <c r="F748" s="7" t="s">
        <v>563</v>
      </c>
      <c r="G748" s="8">
        <v>5332544</v>
      </c>
      <c r="H748" s="16" t="s">
        <v>3320</v>
      </c>
      <c r="I748" s="18">
        <v>419.06200000000001</v>
      </c>
      <c r="J748" s="19">
        <v>0</v>
      </c>
      <c r="K748" s="19">
        <v>303.49700000000001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/>
      <c r="R748" s="19"/>
      <c r="S748" s="19"/>
      <c r="T748" s="19"/>
      <c r="U748" s="25">
        <f t="shared" si="56"/>
        <v>722.55899999999997</v>
      </c>
      <c r="V748" s="18">
        <f t="shared" si="57"/>
        <v>90.319874999999996</v>
      </c>
      <c r="W748" s="39">
        <f t="shared" si="58"/>
        <v>4.2809545730008048E-5</v>
      </c>
      <c r="X748" s="35">
        <f t="shared" si="59"/>
        <v>106.35086037515839</v>
      </c>
      <c r="Y748" s="35"/>
      <c r="Z748" s="49">
        <f t="shared" si="60"/>
        <v>0</v>
      </c>
    </row>
    <row r="749" spans="1:26" x14ac:dyDescent="0.35">
      <c r="A749" s="6" t="s">
        <v>398</v>
      </c>
      <c r="B749" s="7" t="s">
        <v>562</v>
      </c>
      <c r="C749" s="7" t="s">
        <v>3194</v>
      </c>
      <c r="D749" s="7" t="s">
        <v>296</v>
      </c>
      <c r="E749" s="7" t="s">
        <v>297</v>
      </c>
      <c r="F749" s="7" t="s">
        <v>563</v>
      </c>
      <c r="G749" s="8">
        <v>5134520</v>
      </c>
      <c r="H749" s="16" t="s">
        <v>3321</v>
      </c>
      <c r="I749" s="18">
        <v>0</v>
      </c>
      <c r="J749" s="19">
        <v>1018.721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778.11900000000003</v>
      </c>
      <c r="Q749" s="19"/>
      <c r="R749" s="19"/>
      <c r="S749" s="19"/>
      <c r="T749" s="19"/>
      <c r="U749" s="25">
        <f t="shared" si="56"/>
        <v>1796.8400000000001</v>
      </c>
      <c r="V749" s="18">
        <f t="shared" si="57"/>
        <v>224.60500000000002</v>
      </c>
      <c r="W749" s="39">
        <f t="shared" si="58"/>
        <v>1.064576098969187E-4</v>
      </c>
      <c r="X749" s="35">
        <f t="shared" si="59"/>
        <v>264.47041688844735</v>
      </c>
      <c r="Y749" s="35"/>
      <c r="Z749" s="49">
        <f t="shared" si="60"/>
        <v>0</v>
      </c>
    </row>
    <row r="750" spans="1:26" x14ac:dyDescent="0.35">
      <c r="A750" s="6" t="s">
        <v>398</v>
      </c>
      <c r="B750" s="7" t="s">
        <v>562</v>
      </c>
      <c r="C750" s="7" t="s">
        <v>3194</v>
      </c>
      <c r="D750" s="7" t="s">
        <v>296</v>
      </c>
      <c r="E750" s="7" t="s">
        <v>297</v>
      </c>
      <c r="F750" s="7" t="s">
        <v>563</v>
      </c>
      <c r="G750" s="8">
        <v>5137572</v>
      </c>
      <c r="H750" s="16" t="s">
        <v>3322</v>
      </c>
      <c r="I750" s="18">
        <v>238.464</v>
      </c>
      <c r="J750" s="19">
        <v>361.19499999999999</v>
      </c>
      <c r="K750" s="19">
        <v>1139.482</v>
      </c>
      <c r="L750" s="19">
        <v>0</v>
      </c>
      <c r="M750" s="19">
        <v>0</v>
      </c>
      <c r="N750" s="19">
        <v>0</v>
      </c>
      <c r="O750" s="19">
        <v>0</v>
      </c>
      <c r="P750" s="19">
        <v>476.928</v>
      </c>
      <c r="Q750" s="19"/>
      <c r="R750" s="19"/>
      <c r="S750" s="19"/>
      <c r="T750" s="19"/>
      <c r="U750" s="25">
        <f t="shared" si="56"/>
        <v>2216.069</v>
      </c>
      <c r="V750" s="18">
        <f t="shared" si="57"/>
        <v>277.00862499999999</v>
      </c>
      <c r="W750" s="39">
        <f t="shared" si="58"/>
        <v>1.3129572421954915E-4</v>
      </c>
      <c r="X750" s="35">
        <f t="shared" si="59"/>
        <v>326.17522555350763</v>
      </c>
      <c r="Y750" s="35"/>
      <c r="Z750" s="49">
        <f t="shared" si="60"/>
        <v>0</v>
      </c>
    </row>
    <row r="751" spans="1:26" x14ac:dyDescent="0.35">
      <c r="A751" s="6" t="s">
        <v>398</v>
      </c>
      <c r="B751" s="7" t="s">
        <v>562</v>
      </c>
      <c r="C751" s="7" t="s">
        <v>3194</v>
      </c>
      <c r="D751" s="7" t="s">
        <v>296</v>
      </c>
      <c r="E751" s="7" t="s">
        <v>297</v>
      </c>
      <c r="F751" s="7" t="s">
        <v>563</v>
      </c>
      <c r="G751" s="8">
        <v>5270095</v>
      </c>
      <c r="H751" s="16" t="s">
        <v>3323</v>
      </c>
      <c r="I751" s="18">
        <v>419.06200000000001</v>
      </c>
      <c r="J751" s="19">
        <v>0</v>
      </c>
      <c r="K751" s="19">
        <v>487.762</v>
      </c>
      <c r="L751" s="19">
        <v>0</v>
      </c>
      <c r="M751" s="19">
        <v>0</v>
      </c>
      <c r="N751" s="19">
        <v>0</v>
      </c>
      <c r="O751" s="19">
        <v>0</v>
      </c>
      <c r="P751" s="19">
        <v>539.65499999999997</v>
      </c>
      <c r="Q751" s="19"/>
      <c r="R751" s="19"/>
      <c r="S751" s="19"/>
      <c r="T751" s="19"/>
      <c r="U751" s="25">
        <f t="shared" si="56"/>
        <v>1446.479</v>
      </c>
      <c r="V751" s="18">
        <f t="shared" si="57"/>
        <v>180.80987500000001</v>
      </c>
      <c r="W751" s="39">
        <f t="shared" si="58"/>
        <v>8.5699726801543287E-5</v>
      </c>
      <c r="X751" s="35">
        <f t="shared" si="59"/>
        <v>212.90204144519512</v>
      </c>
      <c r="Y751" s="35"/>
      <c r="Z751" s="49">
        <f t="shared" si="60"/>
        <v>0</v>
      </c>
    </row>
    <row r="752" spans="1:26" x14ac:dyDescent="0.35">
      <c r="A752" s="6" t="s">
        <v>398</v>
      </c>
      <c r="B752" s="7" t="s">
        <v>562</v>
      </c>
      <c r="C752" s="7" t="s">
        <v>3194</v>
      </c>
      <c r="D752" s="7" t="s">
        <v>296</v>
      </c>
      <c r="E752" s="7" t="s">
        <v>297</v>
      </c>
      <c r="F752" s="7" t="s">
        <v>563</v>
      </c>
      <c r="G752" s="8">
        <v>5131488</v>
      </c>
      <c r="H752" s="16" t="s">
        <v>3324</v>
      </c>
      <c r="I752" s="18">
        <v>419.06200000000001</v>
      </c>
      <c r="J752" s="19">
        <v>0</v>
      </c>
      <c r="K752" s="19">
        <v>482.34500000000003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/>
      <c r="R752" s="19"/>
      <c r="S752" s="19"/>
      <c r="T752" s="19"/>
      <c r="U752" s="25">
        <f t="shared" si="56"/>
        <v>901.40700000000004</v>
      </c>
      <c r="V752" s="18">
        <f t="shared" si="57"/>
        <v>112.675875</v>
      </c>
      <c r="W752" s="39">
        <f t="shared" si="58"/>
        <v>5.3405776120495862E-5</v>
      </c>
      <c r="X752" s="35">
        <f t="shared" si="59"/>
        <v>132.6748542308523</v>
      </c>
      <c r="Y752" s="35"/>
      <c r="Z752" s="49">
        <f t="shared" si="60"/>
        <v>0</v>
      </c>
    </row>
    <row r="753" spans="1:26" x14ac:dyDescent="0.35">
      <c r="A753" s="6" t="s">
        <v>398</v>
      </c>
      <c r="B753" s="7" t="s">
        <v>562</v>
      </c>
      <c r="C753" s="7" t="s">
        <v>3194</v>
      </c>
      <c r="D753" s="7" t="s">
        <v>296</v>
      </c>
      <c r="E753" s="7" t="s">
        <v>297</v>
      </c>
      <c r="F753" s="7" t="s">
        <v>563</v>
      </c>
      <c r="G753" s="8">
        <v>5277081</v>
      </c>
      <c r="H753" s="16" t="s">
        <v>3325</v>
      </c>
      <c r="I753" s="18">
        <v>419.06200000000001</v>
      </c>
      <c r="J753" s="19">
        <v>0</v>
      </c>
      <c r="K753" s="19">
        <v>243.881</v>
      </c>
      <c r="L753" s="19">
        <v>0</v>
      </c>
      <c r="M753" s="19">
        <v>0</v>
      </c>
      <c r="N753" s="19">
        <v>0</v>
      </c>
      <c r="O753" s="19">
        <v>0</v>
      </c>
      <c r="P753" s="19">
        <v>539.65499999999997</v>
      </c>
      <c r="Q753" s="19"/>
      <c r="R753" s="19"/>
      <c r="S753" s="19"/>
      <c r="T753" s="19"/>
      <c r="U753" s="25">
        <f t="shared" si="56"/>
        <v>1202.598</v>
      </c>
      <c r="V753" s="18">
        <f t="shared" si="57"/>
        <v>150.32474999999999</v>
      </c>
      <c r="W753" s="39">
        <f t="shared" si="58"/>
        <v>7.1250477920579804E-5</v>
      </c>
      <c r="X753" s="35">
        <f t="shared" si="59"/>
        <v>177.0060742243121</v>
      </c>
      <c r="Y753" s="35"/>
      <c r="Z753" s="49">
        <f t="shared" si="60"/>
        <v>0</v>
      </c>
    </row>
    <row r="754" spans="1:26" x14ac:dyDescent="0.35">
      <c r="A754" s="6" t="s">
        <v>398</v>
      </c>
      <c r="B754" s="7" t="s">
        <v>562</v>
      </c>
      <c r="C754" s="7" t="s">
        <v>3194</v>
      </c>
      <c r="D754" s="7" t="s">
        <v>296</v>
      </c>
      <c r="E754" s="7" t="s">
        <v>297</v>
      </c>
      <c r="F754" s="7" t="s">
        <v>563</v>
      </c>
      <c r="G754" s="8">
        <v>5291524</v>
      </c>
      <c r="H754" s="16" t="s">
        <v>3326</v>
      </c>
      <c r="I754" s="18">
        <v>0</v>
      </c>
      <c r="J754" s="19">
        <v>1676.2460000000001</v>
      </c>
      <c r="K754" s="19">
        <v>3772.0340000000001</v>
      </c>
      <c r="L754" s="19">
        <v>0</v>
      </c>
      <c r="M754" s="19">
        <v>0</v>
      </c>
      <c r="N754" s="19">
        <v>0</v>
      </c>
      <c r="O754" s="19">
        <v>0</v>
      </c>
      <c r="P754" s="19">
        <v>1195.0419999999999</v>
      </c>
      <c r="Q754" s="19"/>
      <c r="R754" s="19"/>
      <c r="S754" s="19"/>
      <c r="T754" s="19"/>
      <c r="U754" s="25">
        <f t="shared" si="56"/>
        <v>6643.3220000000001</v>
      </c>
      <c r="V754" s="18">
        <f t="shared" si="57"/>
        <v>830.41525000000001</v>
      </c>
      <c r="W754" s="39">
        <f t="shared" si="58"/>
        <v>3.9359775043722178E-4</v>
      </c>
      <c r="X754" s="35">
        <f t="shared" si="59"/>
        <v>977.80667108044872</v>
      </c>
      <c r="Y754" s="35"/>
      <c r="Z754" s="49">
        <f t="shared" si="60"/>
        <v>0</v>
      </c>
    </row>
    <row r="755" spans="1:26" x14ac:dyDescent="0.35">
      <c r="A755" s="6" t="s">
        <v>398</v>
      </c>
      <c r="B755" s="7" t="s">
        <v>562</v>
      </c>
      <c r="C755" s="7" t="s">
        <v>3194</v>
      </c>
      <c r="D755" s="7" t="s">
        <v>296</v>
      </c>
      <c r="E755" s="7" t="s">
        <v>297</v>
      </c>
      <c r="F755" s="7" t="s">
        <v>563</v>
      </c>
      <c r="G755" s="8">
        <v>5334694</v>
      </c>
      <c r="H755" s="16" t="s">
        <v>3327</v>
      </c>
      <c r="I755" s="18">
        <v>1076.588</v>
      </c>
      <c r="J755" s="19">
        <v>657.52599999999995</v>
      </c>
      <c r="K755" s="19">
        <v>6004.9120000000003</v>
      </c>
      <c r="L755" s="19">
        <v>964.13300000000004</v>
      </c>
      <c r="M755" s="19">
        <v>361.19600000000003</v>
      </c>
      <c r="N755" s="19">
        <v>2530.9580000000001</v>
      </c>
      <c r="O755" s="19">
        <v>5461.3040000000001</v>
      </c>
      <c r="P755" s="19">
        <v>4731.0209999999997</v>
      </c>
      <c r="Q755" s="19"/>
      <c r="R755" s="19"/>
      <c r="S755" s="19"/>
      <c r="T755" s="19"/>
      <c r="U755" s="25">
        <f t="shared" si="56"/>
        <v>21787.637999999999</v>
      </c>
      <c r="V755" s="18">
        <f t="shared" si="57"/>
        <v>2723.4547499999999</v>
      </c>
      <c r="W755" s="39">
        <f t="shared" si="58"/>
        <v>1.2908549825133464E-3</v>
      </c>
      <c r="X755" s="35">
        <f t="shared" si="59"/>
        <v>3206.8440734147594</v>
      </c>
      <c r="Y755" s="35"/>
      <c r="Z755" s="49">
        <f t="shared" si="60"/>
        <v>0</v>
      </c>
    </row>
    <row r="756" spans="1:26" x14ac:dyDescent="0.35">
      <c r="A756" s="6" t="s">
        <v>398</v>
      </c>
      <c r="B756" s="7" t="s">
        <v>562</v>
      </c>
      <c r="C756" s="7" t="s">
        <v>3194</v>
      </c>
      <c r="D756" s="7" t="s">
        <v>296</v>
      </c>
      <c r="E756" s="7" t="s">
        <v>297</v>
      </c>
      <c r="F756" s="7" t="s">
        <v>563</v>
      </c>
      <c r="G756" s="8">
        <v>5276345</v>
      </c>
      <c r="H756" s="16" t="s">
        <v>3328</v>
      </c>
      <c r="I756" s="18">
        <v>238.464</v>
      </c>
      <c r="J756" s="19">
        <v>0</v>
      </c>
      <c r="K756" s="19">
        <v>238.464</v>
      </c>
      <c r="L756" s="19">
        <v>0</v>
      </c>
      <c r="M756" s="19">
        <v>0</v>
      </c>
      <c r="N756" s="19">
        <v>0</v>
      </c>
      <c r="O756" s="19">
        <v>238.464</v>
      </c>
      <c r="P756" s="19">
        <v>778.11900000000003</v>
      </c>
      <c r="Q756" s="19"/>
      <c r="R756" s="19"/>
      <c r="S756" s="19"/>
      <c r="T756" s="19"/>
      <c r="U756" s="25">
        <f t="shared" si="56"/>
        <v>1493.511</v>
      </c>
      <c r="V756" s="18">
        <f t="shared" si="57"/>
        <v>186.688875</v>
      </c>
      <c r="W756" s="39">
        <f t="shared" si="58"/>
        <v>8.8486237736669333E-5</v>
      </c>
      <c r="X756" s="35">
        <f t="shared" si="59"/>
        <v>219.82451236475248</v>
      </c>
      <c r="Y756" s="35"/>
      <c r="Z756" s="49">
        <f t="shared" si="60"/>
        <v>0</v>
      </c>
    </row>
    <row r="757" spans="1:26" x14ac:dyDescent="0.35">
      <c r="A757" s="6" t="s">
        <v>398</v>
      </c>
      <c r="B757" s="7" t="s">
        <v>562</v>
      </c>
      <c r="C757" s="7" t="s">
        <v>3194</v>
      </c>
      <c r="D757" s="7" t="s">
        <v>296</v>
      </c>
      <c r="E757" s="7" t="s">
        <v>297</v>
      </c>
      <c r="F757" s="7" t="s">
        <v>563</v>
      </c>
      <c r="G757" s="8">
        <v>5137202</v>
      </c>
      <c r="H757" s="16" t="s">
        <v>3329</v>
      </c>
      <c r="I757" s="18">
        <v>419.06200000000001</v>
      </c>
      <c r="J757" s="19">
        <v>419.06200000000001</v>
      </c>
      <c r="K757" s="19">
        <v>487.762</v>
      </c>
      <c r="L757" s="19">
        <v>0</v>
      </c>
      <c r="M757" s="19">
        <v>0</v>
      </c>
      <c r="N757" s="19">
        <v>0</v>
      </c>
      <c r="O757" s="19">
        <v>0</v>
      </c>
      <c r="P757" s="19">
        <v>597.52099999999996</v>
      </c>
      <c r="Q757" s="19"/>
      <c r="R757" s="19"/>
      <c r="S757" s="19"/>
      <c r="T757" s="19"/>
      <c r="U757" s="25">
        <f t="shared" si="56"/>
        <v>1923.4069999999999</v>
      </c>
      <c r="V757" s="18">
        <f t="shared" si="57"/>
        <v>240.42587499999999</v>
      </c>
      <c r="W757" s="39">
        <f t="shared" si="58"/>
        <v>1.1395634117617743E-4</v>
      </c>
      <c r="X757" s="35">
        <f t="shared" si="59"/>
        <v>283.09935839371218</v>
      </c>
      <c r="Y757" s="35"/>
      <c r="Z757" s="49">
        <f t="shared" si="60"/>
        <v>0</v>
      </c>
    </row>
    <row r="758" spans="1:26" x14ac:dyDescent="0.35">
      <c r="A758" s="6" t="s">
        <v>398</v>
      </c>
      <c r="B758" s="7" t="s">
        <v>562</v>
      </c>
      <c r="C758" s="7" t="s">
        <v>3194</v>
      </c>
      <c r="D758" s="7" t="s">
        <v>296</v>
      </c>
      <c r="E758" s="7" t="s">
        <v>297</v>
      </c>
      <c r="F758" s="7" t="s">
        <v>563</v>
      </c>
      <c r="G758" s="8">
        <v>5336948</v>
      </c>
      <c r="H758" s="16" t="s">
        <v>3330</v>
      </c>
      <c r="I758" s="18">
        <v>419.06200000000001</v>
      </c>
      <c r="J758" s="19">
        <v>0</v>
      </c>
      <c r="K758" s="19">
        <v>1204.5150000000001</v>
      </c>
      <c r="L758" s="19">
        <v>0</v>
      </c>
      <c r="M758" s="19">
        <v>180.59800000000001</v>
      </c>
      <c r="N758" s="19">
        <v>0</v>
      </c>
      <c r="O758" s="19">
        <v>0</v>
      </c>
      <c r="P758" s="19">
        <v>238.464</v>
      </c>
      <c r="Q758" s="19"/>
      <c r="R758" s="19"/>
      <c r="S758" s="19"/>
      <c r="T758" s="19"/>
      <c r="U758" s="25">
        <f t="shared" si="56"/>
        <v>2042.6390000000001</v>
      </c>
      <c r="V758" s="18">
        <f t="shared" si="57"/>
        <v>255.32987500000002</v>
      </c>
      <c r="W758" s="39">
        <f t="shared" si="58"/>
        <v>1.2102049476983599E-4</v>
      </c>
      <c r="X758" s="35">
        <f t="shared" si="59"/>
        <v>300.64868763084144</v>
      </c>
      <c r="Y758" s="35"/>
      <c r="Z758" s="49">
        <f t="shared" si="60"/>
        <v>0</v>
      </c>
    </row>
    <row r="759" spans="1:26" x14ac:dyDescent="0.35">
      <c r="A759" s="6" t="s">
        <v>398</v>
      </c>
      <c r="B759" s="7" t="s">
        <v>562</v>
      </c>
      <c r="C759" s="7" t="s">
        <v>3194</v>
      </c>
      <c r="D759" s="7" t="s">
        <v>296</v>
      </c>
      <c r="E759" s="7" t="s">
        <v>297</v>
      </c>
      <c r="F759" s="7" t="s">
        <v>563</v>
      </c>
      <c r="G759" s="8">
        <v>5130157</v>
      </c>
      <c r="H759" s="16" t="s">
        <v>3331</v>
      </c>
      <c r="I759" s="18">
        <v>0</v>
      </c>
      <c r="J759" s="19">
        <v>838.12300000000005</v>
      </c>
      <c r="K759" s="19">
        <v>788.56399999999996</v>
      </c>
      <c r="L759" s="19">
        <v>720.80899999999997</v>
      </c>
      <c r="M759" s="19">
        <v>0</v>
      </c>
      <c r="N759" s="19">
        <v>0</v>
      </c>
      <c r="O759" s="19">
        <v>2535.8180000000002</v>
      </c>
      <c r="P759" s="19">
        <v>1262.77</v>
      </c>
      <c r="Q759" s="19"/>
      <c r="R759" s="19"/>
      <c r="S759" s="19"/>
      <c r="T759" s="19"/>
      <c r="U759" s="25">
        <f t="shared" si="56"/>
        <v>6146.0840000000007</v>
      </c>
      <c r="V759" s="18">
        <f t="shared" si="57"/>
        <v>768.26050000000009</v>
      </c>
      <c r="W759" s="39">
        <f t="shared" si="58"/>
        <v>3.6413782688814454E-4</v>
      </c>
      <c r="X759" s="35">
        <f t="shared" si="59"/>
        <v>904.61999828110243</v>
      </c>
      <c r="Y759" s="35"/>
      <c r="Z759" s="49">
        <f t="shared" si="60"/>
        <v>0</v>
      </c>
    </row>
    <row r="760" spans="1:26" x14ac:dyDescent="0.35">
      <c r="A760" s="6" t="s">
        <v>398</v>
      </c>
      <c r="B760" s="7" t="s">
        <v>562</v>
      </c>
      <c r="C760" s="7" t="s">
        <v>3194</v>
      </c>
      <c r="D760" s="7" t="s">
        <v>296</v>
      </c>
      <c r="E760" s="7" t="s">
        <v>297</v>
      </c>
      <c r="F760" s="7" t="s">
        <v>563</v>
      </c>
      <c r="G760" s="8">
        <v>5276978</v>
      </c>
      <c r="H760" s="16" t="s">
        <v>3332</v>
      </c>
      <c r="I760" s="18">
        <v>0</v>
      </c>
      <c r="J760" s="19">
        <v>476.928</v>
      </c>
      <c r="K760" s="19">
        <v>722.55899999999997</v>
      </c>
      <c r="L760" s="19">
        <v>0</v>
      </c>
      <c r="M760" s="19">
        <v>0</v>
      </c>
      <c r="N760" s="19">
        <v>0</v>
      </c>
      <c r="O760" s="19">
        <v>238.464</v>
      </c>
      <c r="P760" s="19">
        <v>238.464</v>
      </c>
      <c r="Q760" s="19"/>
      <c r="R760" s="19"/>
      <c r="S760" s="19"/>
      <c r="T760" s="19"/>
      <c r="U760" s="25">
        <f t="shared" si="56"/>
        <v>1676.415</v>
      </c>
      <c r="V760" s="18">
        <f t="shared" si="57"/>
        <v>209.551875</v>
      </c>
      <c r="W760" s="39">
        <f t="shared" si="58"/>
        <v>9.9322774479276361E-5</v>
      </c>
      <c r="X760" s="35">
        <f t="shared" si="59"/>
        <v>246.74549427219253</v>
      </c>
      <c r="Y760" s="35"/>
      <c r="Z760" s="49">
        <f t="shared" si="60"/>
        <v>0</v>
      </c>
    </row>
    <row r="761" spans="1:26" x14ac:dyDescent="0.35">
      <c r="A761" s="6" t="s">
        <v>398</v>
      </c>
      <c r="B761" s="7" t="s">
        <v>562</v>
      </c>
      <c r="C761" s="7" t="s">
        <v>3194</v>
      </c>
      <c r="D761" s="7" t="s">
        <v>296</v>
      </c>
      <c r="E761" s="7" t="s">
        <v>297</v>
      </c>
      <c r="F761" s="7" t="s">
        <v>563</v>
      </c>
      <c r="G761" s="8">
        <v>5297016</v>
      </c>
      <c r="H761" s="16" t="s">
        <v>3333</v>
      </c>
      <c r="I761" s="18">
        <v>419.06200000000001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238.464</v>
      </c>
      <c r="Q761" s="19"/>
      <c r="R761" s="19"/>
      <c r="S761" s="19"/>
      <c r="T761" s="19"/>
      <c r="U761" s="25">
        <f t="shared" si="56"/>
        <v>657.52600000000007</v>
      </c>
      <c r="V761" s="18">
        <f t="shared" si="57"/>
        <v>82.190750000000008</v>
      </c>
      <c r="W761" s="39">
        <f t="shared" si="58"/>
        <v>3.8956527239532379E-5</v>
      </c>
      <c r="X761" s="35">
        <f t="shared" si="59"/>
        <v>96.778887009969296</v>
      </c>
      <c r="Y761" s="35"/>
      <c r="Z761" s="49">
        <f t="shared" si="60"/>
        <v>0</v>
      </c>
    </row>
    <row r="762" spans="1:26" x14ac:dyDescent="0.35">
      <c r="A762" s="6" t="s">
        <v>398</v>
      </c>
      <c r="B762" s="7" t="s">
        <v>562</v>
      </c>
      <c r="C762" s="7" t="s">
        <v>3194</v>
      </c>
      <c r="D762" s="7" t="s">
        <v>296</v>
      </c>
      <c r="E762" s="7" t="s">
        <v>297</v>
      </c>
      <c r="F762" s="7" t="s">
        <v>563</v>
      </c>
      <c r="G762" s="8">
        <v>5279667</v>
      </c>
      <c r="H762" s="16" t="s">
        <v>3334</v>
      </c>
      <c r="I762" s="18">
        <v>419.06200000000001</v>
      </c>
      <c r="J762" s="19">
        <v>0</v>
      </c>
      <c r="K762" s="19">
        <v>901.01800000000003</v>
      </c>
      <c r="L762" s="19">
        <v>0</v>
      </c>
      <c r="M762" s="19">
        <v>484.09500000000003</v>
      </c>
      <c r="N762" s="19">
        <v>303.49700000000001</v>
      </c>
      <c r="O762" s="19">
        <v>778.11900000000003</v>
      </c>
      <c r="P762" s="19">
        <v>0</v>
      </c>
      <c r="Q762" s="19"/>
      <c r="R762" s="19"/>
      <c r="S762" s="19"/>
      <c r="T762" s="19"/>
      <c r="U762" s="25">
        <f t="shared" si="56"/>
        <v>2885.7910000000002</v>
      </c>
      <c r="V762" s="18">
        <f t="shared" si="57"/>
        <v>360.72387500000002</v>
      </c>
      <c r="W762" s="39">
        <f t="shared" si="58"/>
        <v>1.7097482943502975E-4</v>
      </c>
      <c r="X762" s="35">
        <f t="shared" si="59"/>
        <v>424.74919793800746</v>
      </c>
      <c r="Y762" s="35"/>
      <c r="Z762" s="49">
        <f t="shared" si="60"/>
        <v>0</v>
      </c>
    </row>
    <row r="763" spans="1:26" x14ac:dyDescent="0.35">
      <c r="A763" s="6" t="s">
        <v>398</v>
      </c>
      <c r="B763" s="7" t="s">
        <v>562</v>
      </c>
      <c r="C763" s="7" t="s">
        <v>3194</v>
      </c>
      <c r="D763" s="7" t="s">
        <v>296</v>
      </c>
      <c r="E763" s="7" t="s">
        <v>297</v>
      </c>
      <c r="F763" s="7" t="s">
        <v>563</v>
      </c>
      <c r="G763" s="8">
        <v>5271108</v>
      </c>
      <c r="H763" s="16" t="s">
        <v>3335</v>
      </c>
      <c r="I763" s="18">
        <v>419.06200000000001</v>
      </c>
      <c r="J763" s="19">
        <v>0</v>
      </c>
      <c r="K763" s="19">
        <v>487.762</v>
      </c>
      <c r="L763" s="19">
        <v>0</v>
      </c>
      <c r="M763" s="19">
        <v>0</v>
      </c>
      <c r="N763" s="19">
        <v>0</v>
      </c>
      <c r="O763" s="19">
        <v>419.06200000000001</v>
      </c>
      <c r="P763" s="19">
        <v>238.464</v>
      </c>
      <c r="Q763" s="19"/>
      <c r="R763" s="19"/>
      <c r="S763" s="19"/>
      <c r="T763" s="19"/>
      <c r="U763" s="25">
        <f t="shared" si="56"/>
        <v>1564.35</v>
      </c>
      <c r="V763" s="18">
        <f t="shared" si="57"/>
        <v>195.54374999999999</v>
      </c>
      <c r="W763" s="39">
        <f t="shared" si="58"/>
        <v>9.2683245053674638E-5</v>
      </c>
      <c r="X763" s="35">
        <f t="shared" si="59"/>
        <v>230.25104998744604</v>
      </c>
      <c r="Y763" s="35"/>
      <c r="Z763" s="49">
        <f t="shared" si="60"/>
        <v>0</v>
      </c>
    </row>
    <row r="764" spans="1:26" x14ac:dyDescent="0.35">
      <c r="A764" s="6" t="s">
        <v>398</v>
      </c>
      <c r="B764" s="7" t="s">
        <v>562</v>
      </c>
      <c r="C764" s="7" t="s">
        <v>3194</v>
      </c>
      <c r="D764" s="7" t="s">
        <v>296</v>
      </c>
      <c r="E764" s="7" t="s">
        <v>297</v>
      </c>
      <c r="F764" s="7" t="s">
        <v>563</v>
      </c>
      <c r="G764" s="8">
        <v>5332267</v>
      </c>
      <c r="H764" s="16" t="s">
        <v>3336</v>
      </c>
      <c r="I764" s="18">
        <v>419.06200000000001</v>
      </c>
      <c r="J764" s="19">
        <v>0</v>
      </c>
      <c r="K764" s="19">
        <v>2184.0970000000002</v>
      </c>
      <c r="L764" s="19">
        <v>238.464</v>
      </c>
      <c r="M764" s="19">
        <v>668.36099999999999</v>
      </c>
      <c r="N764" s="19">
        <v>1024.306</v>
      </c>
      <c r="O764" s="19">
        <v>838.12300000000005</v>
      </c>
      <c r="P764" s="19">
        <v>1315.634</v>
      </c>
      <c r="Q764" s="19"/>
      <c r="R764" s="19"/>
      <c r="S764" s="19"/>
      <c r="T764" s="19"/>
      <c r="U764" s="25">
        <f t="shared" si="56"/>
        <v>6688.0470000000005</v>
      </c>
      <c r="V764" s="18">
        <f t="shared" si="57"/>
        <v>836.00587500000006</v>
      </c>
      <c r="W764" s="39">
        <f t="shared" si="58"/>
        <v>3.9624757824751082E-4</v>
      </c>
      <c r="X764" s="35">
        <f t="shared" si="59"/>
        <v>984.38958296761507</v>
      </c>
      <c r="Y764" s="35"/>
      <c r="Z764" s="49">
        <f t="shared" si="60"/>
        <v>0</v>
      </c>
    </row>
    <row r="765" spans="1:26" x14ac:dyDescent="0.35">
      <c r="A765" s="6" t="s">
        <v>398</v>
      </c>
      <c r="B765" s="7" t="s">
        <v>562</v>
      </c>
      <c r="C765" s="7" t="s">
        <v>3194</v>
      </c>
      <c r="D765" s="7" t="s">
        <v>296</v>
      </c>
      <c r="E765" s="7" t="s">
        <v>297</v>
      </c>
      <c r="F765" s="7" t="s">
        <v>563</v>
      </c>
      <c r="G765" s="8">
        <v>5277102</v>
      </c>
      <c r="H765" s="16" t="s">
        <v>3337</v>
      </c>
      <c r="I765" s="18">
        <v>419.06200000000001</v>
      </c>
      <c r="J765" s="19">
        <v>419.06200000000001</v>
      </c>
      <c r="K765" s="19">
        <v>487.762</v>
      </c>
      <c r="L765" s="19">
        <v>0</v>
      </c>
      <c r="M765" s="19">
        <v>0</v>
      </c>
      <c r="N765" s="19">
        <v>0</v>
      </c>
      <c r="O765" s="19">
        <v>238.464</v>
      </c>
      <c r="P765" s="19">
        <v>778.11900000000003</v>
      </c>
      <c r="Q765" s="19"/>
      <c r="R765" s="19"/>
      <c r="S765" s="19"/>
      <c r="T765" s="19"/>
      <c r="U765" s="25">
        <f t="shared" si="56"/>
        <v>2342.4690000000001</v>
      </c>
      <c r="V765" s="18">
        <f t="shared" si="57"/>
        <v>292.80862500000001</v>
      </c>
      <c r="W765" s="39">
        <f t="shared" si="58"/>
        <v>1.3878456122839273E-4</v>
      </c>
      <c r="X765" s="35">
        <f t="shared" si="59"/>
        <v>344.77958692942292</v>
      </c>
      <c r="Y765" s="35"/>
      <c r="Z765" s="49">
        <f t="shared" si="60"/>
        <v>0</v>
      </c>
    </row>
    <row r="766" spans="1:26" x14ac:dyDescent="0.35">
      <c r="A766" s="6" t="s">
        <v>398</v>
      </c>
      <c r="B766" s="7" t="s">
        <v>562</v>
      </c>
      <c r="C766" s="7" t="s">
        <v>3194</v>
      </c>
      <c r="D766" s="7" t="s">
        <v>296</v>
      </c>
      <c r="E766" s="7" t="s">
        <v>297</v>
      </c>
      <c r="F766" s="7" t="s">
        <v>563</v>
      </c>
      <c r="G766" s="8">
        <v>5277074</v>
      </c>
      <c r="H766" s="16" t="s">
        <v>3338</v>
      </c>
      <c r="I766" s="18">
        <v>419.06200000000001</v>
      </c>
      <c r="J766" s="19">
        <v>419.06200000000001</v>
      </c>
      <c r="K766" s="19">
        <v>0</v>
      </c>
      <c r="L766" s="19">
        <v>0</v>
      </c>
      <c r="M766" s="19">
        <v>0</v>
      </c>
      <c r="N766" s="19">
        <v>0</v>
      </c>
      <c r="O766" s="19">
        <v>238.464</v>
      </c>
      <c r="P766" s="19">
        <v>597.52099999999996</v>
      </c>
      <c r="Q766" s="19"/>
      <c r="R766" s="19"/>
      <c r="S766" s="19"/>
      <c r="T766" s="19"/>
      <c r="U766" s="25">
        <f t="shared" si="56"/>
        <v>1674.1089999999999</v>
      </c>
      <c r="V766" s="18">
        <f t="shared" si="57"/>
        <v>209.26362499999999</v>
      </c>
      <c r="W766" s="39">
        <f t="shared" si="58"/>
        <v>9.9186150601567548E-5</v>
      </c>
      <c r="X766" s="35">
        <f t="shared" si="59"/>
        <v>246.4060824262047</v>
      </c>
      <c r="Y766" s="35"/>
      <c r="Z766" s="49">
        <f t="shared" si="60"/>
        <v>0</v>
      </c>
    </row>
    <row r="767" spans="1:26" x14ac:dyDescent="0.35">
      <c r="A767" s="6" t="s">
        <v>398</v>
      </c>
      <c r="B767" s="7" t="s">
        <v>562</v>
      </c>
      <c r="C767" s="7" t="s">
        <v>3194</v>
      </c>
      <c r="D767" s="7" t="s">
        <v>296</v>
      </c>
      <c r="E767" s="7" t="s">
        <v>297</v>
      </c>
      <c r="F767" s="7" t="s">
        <v>563</v>
      </c>
      <c r="G767" s="8">
        <v>5139411</v>
      </c>
      <c r="H767" s="16" t="s">
        <v>3339</v>
      </c>
      <c r="I767" s="18">
        <v>476.928</v>
      </c>
      <c r="J767" s="19">
        <v>361.19499999999999</v>
      </c>
      <c r="K767" s="19">
        <v>541.96100000000001</v>
      </c>
      <c r="L767" s="19">
        <v>0</v>
      </c>
      <c r="M767" s="19">
        <v>243.881</v>
      </c>
      <c r="N767" s="19">
        <v>0</v>
      </c>
      <c r="O767" s="19">
        <v>0</v>
      </c>
      <c r="P767" s="19">
        <v>956.57799999999997</v>
      </c>
      <c r="Q767" s="19"/>
      <c r="R767" s="19"/>
      <c r="S767" s="19"/>
      <c r="T767" s="19"/>
      <c r="U767" s="25">
        <f t="shared" si="56"/>
        <v>2580.5430000000001</v>
      </c>
      <c r="V767" s="18">
        <f t="shared" si="57"/>
        <v>322.56787500000002</v>
      </c>
      <c r="W767" s="39">
        <f t="shared" si="58"/>
        <v>1.5288976203569837E-4</v>
      </c>
      <c r="X767" s="35">
        <f t="shared" si="59"/>
        <v>379.82084270639825</v>
      </c>
      <c r="Y767" s="35"/>
      <c r="Z767" s="49">
        <f t="shared" si="60"/>
        <v>0</v>
      </c>
    </row>
    <row r="768" spans="1:26" x14ac:dyDescent="0.35">
      <c r="A768" s="6" t="s">
        <v>398</v>
      </c>
      <c r="B768" s="7" t="s">
        <v>562</v>
      </c>
      <c r="C768" s="7" t="s">
        <v>3194</v>
      </c>
      <c r="D768" s="7" t="s">
        <v>296</v>
      </c>
      <c r="E768" s="7" t="s">
        <v>297</v>
      </c>
      <c r="F768" s="7" t="s">
        <v>563</v>
      </c>
      <c r="G768" s="8">
        <v>5274112</v>
      </c>
      <c r="H768" s="16" t="s">
        <v>3340</v>
      </c>
      <c r="I768" s="18">
        <v>0</v>
      </c>
      <c r="J768" s="19">
        <v>1437.7819999999999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359.05700000000002</v>
      </c>
      <c r="Q768" s="19"/>
      <c r="R768" s="19"/>
      <c r="S768" s="19"/>
      <c r="T768" s="19"/>
      <c r="U768" s="25">
        <f t="shared" si="56"/>
        <v>1796.8389999999999</v>
      </c>
      <c r="V768" s="18">
        <f t="shared" si="57"/>
        <v>224.60487499999999</v>
      </c>
      <c r="W768" s="39">
        <f t="shared" si="58"/>
        <v>1.0645755064979044E-4</v>
      </c>
      <c r="X768" s="35">
        <f t="shared" si="59"/>
        <v>264.47026970204399</v>
      </c>
      <c r="Y768" s="35"/>
      <c r="Z768" s="49">
        <f t="shared" si="60"/>
        <v>0</v>
      </c>
    </row>
    <row r="769" spans="1:26" x14ac:dyDescent="0.35">
      <c r="A769" s="6" t="s">
        <v>398</v>
      </c>
      <c r="B769" s="7" t="s">
        <v>562</v>
      </c>
      <c r="C769" s="7" t="s">
        <v>3194</v>
      </c>
      <c r="D769" s="7" t="s">
        <v>296</v>
      </c>
      <c r="E769" s="7" t="s">
        <v>297</v>
      </c>
      <c r="F769" s="7" t="s">
        <v>563</v>
      </c>
      <c r="G769" s="8">
        <v>5272055</v>
      </c>
      <c r="H769" s="16" t="s">
        <v>3341</v>
      </c>
      <c r="I769" s="18">
        <v>419.06200000000001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/>
      <c r="R769" s="19"/>
      <c r="S769" s="19"/>
      <c r="T769" s="19"/>
      <c r="U769" s="25">
        <f t="shared" si="56"/>
        <v>419.06200000000001</v>
      </c>
      <c r="V769" s="18">
        <f t="shared" si="57"/>
        <v>52.382750000000001</v>
      </c>
      <c r="W769" s="39">
        <f t="shared" si="58"/>
        <v>2.4828220052215301E-5</v>
      </c>
      <c r="X769" s="35">
        <f t="shared" si="59"/>
        <v>61.680228535710761</v>
      </c>
      <c r="Y769" s="35"/>
      <c r="Z769" s="49">
        <f t="shared" si="60"/>
        <v>0</v>
      </c>
    </row>
    <row r="770" spans="1:26" x14ac:dyDescent="0.35">
      <c r="A770" s="6" t="s">
        <v>398</v>
      </c>
      <c r="B770" s="7" t="s">
        <v>562</v>
      </c>
      <c r="C770" s="7" t="s">
        <v>3194</v>
      </c>
      <c r="D770" s="7" t="s">
        <v>296</v>
      </c>
      <c r="E770" s="7" t="s">
        <v>297</v>
      </c>
      <c r="F770" s="7" t="s">
        <v>563</v>
      </c>
      <c r="G770" s="8">
        <v>5145339</v>
      </c>
      <c r="H770" s="16" t="s">
        <v>3342</v>
      </c>
      <c r="I770" s="18">
        <v>238.464</v>
      </c>
      <c r="J770" s="19">
        <v>361.19499999999999</v>
      </c>
      <c r="K770" s="19">
        <v>662.55399999999997</v>
      </c>
      <c r="L770" s="19">
        <v>0</v>
      </c>
      <c r="M770" s="19">
        <v>0</v>
      </c>
      <c r="N770" s="19">
        <v>0</v>
      </c>
      <c r="O770" s="19">
        <v>0</v>
      </c>
      <c r="P770" s="19">
        <v>238.464</v>
      </c>
      <c r="Q770" s="19"/>
      <c r="R770" s="19"/>
      <c r="S770" s="19"/>
      <c r="T770" s="19"/>
      <c r="U770" s="25">
        <f t="shared" si="56"/>
        <v>1500.6769999999999</v>
      </c>
      <c r="V770" s="18">
        <f t="shared" si="57"/>
        <v>187.58462499999999</v>
      </c>
      <c r="W770" s="39">
        <f t="shared" si="58"/>
        <v>8.8910802657597913E-5</v>
      </c>
      <c r="X770" s="35">
        <f t="shared" si="59"/>
        <v>220.87925013073198</v>
      </c>
      <c r="Y770" s="35"/>
      <c r="Z770" s="49">
        <f t="shared" si="60"/>
        <v>0</v>
      </c>
    </row>
    <row r="771" spans="1:26" x14ac:dyDescent="0.35">
      <c r="A771" s="6" t="s">
        <v>398</v>
      </c>
      <c r="B771" s="7" t="s">
        <v>562</v>
      </c>
      <c r="C771" s="7" t="s">
        <v>3194</v>
      </c>
      <c r="D771" s="7" t="s">
        <v>296</v>
      </c>
      <c r="E771" s="7" t="s">
        <v>297</v>
      </c>
      <c r="F771" s="7" t="s">
        <v>563</v>
      </c>
      <c r="G771" s="8">
        <v>5293252</v>
      </c>
      <c r="H771" s="16" t="s">
        <v>3343</v>
      </c>
      <c r="I771" s="18">
        <v>238.464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/>
      <c r="R771" s="19"/>
      <c r="S771" s="19"/>
      <c r="T771" s="19"/>
      <c r="U771" s="25">
        <f t="shared" ref="U771:U834" si="61">SUM(I771:T771)</f>
        <v>238.464</v>
      </c>
      <c r="V771" s="18">
        <f t="shared" ref="V771:V834" si="62">+AVERAGE(I771:P771)</f>
        <v>29.808</v>
      </c>
      <c r="W771" s="39">
        <f t="shared" ref="W771:W834" si="63">+V771/$V$3728</f>
        <v>1.4128307187317076E-5</v>
      </c>
      <c r="X771" s="35">
        <f t="shared" ref="X771:X834" si="64">+IFERROR($W771*$X$3728,0)</f>
        <v>35.098658474258528</v>
      </c>
      <c r="Y771" s="35"/>
      <c r="Z771" s="49">
        <f t="shared" ref="Z771:Z834" si="65">+IFERROR(Y771/X771,0)</f>
        <v>0</v>
      </c>
    </row>
    <row r="772" spans="1:26" x14ac:dyDescent="0.35">
      <c r="A772" s="6" t="s">
        <v>398</v>
      </c>
      <c r="B772" s="7" t="s">
        <v>562</v>
      </c>
      <c r="C772" s="7" t="s">
        <v>3194</v>
      </c>
      <c r="D772" s="7" t="s">
        <v>296</v>
      </c>
      <c r="E772" s="7" t="s">
        <v>297</v>
      </c>
      <c r="F772" s="7" t="s">
        <v>563</v>
      </c>
      <c r="G772" s="8">
        <v>5139196</v>
      </c>
      <c r="H772" s="16" t="s">
        <v>3344</v>
      </c>
      <c r="I772" s="18">
        <v>419.06200000000001</v>
      </c>
      <c r="J772" s="19">
        <v>0</v>
      </c>
      <c r="K772" s="19">
        <v>541.96100000000001</v>
      </c>
      <c r="L772" s="19">
        <v>0</v>
      </c>
      <c r="M772" s="19">
        <v>0</v>
      </c>
      <c r="N772" s="19">
        <v>0</v>
      </c>
      <c r="O772" s="19">
        <v>0</v>
      </c>
      <c r="P772" s="19">
        <v>778.11900000000003</v>
      </c>
      <c r="Q772" s="19"/>
      <c r="R772" s="19"/>
      <c r="S772" s="19"/>
      <c r="T772" s="19"/>
      <c r="U772" s="25">
        <f t="shared" si="61"/>
        <v>1739.1420000000001</v>
      </c>
      <c r="V772" s="18">
        <f t="shared" si="62"/>
        <v>217.39275000000001</v>
      </c>
      <c r="W772" s="39">
        <f t="shared" si="63"/>
        <v>1.0303916909204322E-4</v>
      </c>
      <c r="X772" s="35">
        <f t="shared" si="64"/>
        <v>255.97805579139381</v>
      </c>
      <c r="Y772" s="35"/>
      <c r="Z772" s="49">
        <f t="shared" si="65"/>
        <v>0</v>
      </c>
    </row>
    <row r="773" spans="1:26" x14ac:dyDescent="0.35">
      <c r="A773" s="6" t="s">
        <v>398</v>
      </c>
      <c r="B773" s="7" t="s">
        <v>562</v>
      </c>
      <c r="C773" s="7" t="s">
        <v>3194</v>
      </c>
      <c r="D773" s="7" t="s">
        <v>296</v>
      </c>
      <c r="E773" s="7" t="s">
        <v>297</v>
      </c>
      <c r="F773" s="7" t="s">
        <v>563</v>
      </c>
      <c r="G773" s="8">
        <v>5139798</v>
      </c>
      <c r="H773" s="16" t="s">
        <v>3345</v>
      </c>
      <c r="I773" s="18">
        <v>2275.9059999999999</v>
      </c>
      <c r="J773" s="19">
        <v>1257.1849999999999</v>
      </c>
      <c r="K773" s="19">
        <v>2787.0349999999999</v>
      </c>
      <c r="L773" s="19">
        <v>2105.9229999999998</v>
      </c>
      <c r="M773" s="19">
        <v>2126.2310000000002</v>
      </c>
      <c r="N773" s="19">
        <v>3024.1390000000001</v>
      </c>
      <c r="O773" s="19">
        <v>2456.672</v>
      </c>
      <c r="P773" s="19">
        <v>2519.9810000000002</v>
      </c>
      <c r="Q773" s="19"/>
      <c r="R773" s="19"/>
      <c r="S773" s="19"/>
      <c r="T773" s="19"/>
      <c r="U773" s="25">
        <f t="shared" si="61"/>
        <v>18553.072</v>
      </c>
      <c r="V773" s="18">
        <f t="shared" si="62"/>
        <v>2319.134</v>
      </c>
      <c r="W773" s="39">
        <f t="shared" si="63"/>
        <v>1.0992162359283212E-3</v>
      </c>
      <c r="X773" s="35">
        <f t="shared" si="64"/>
        <v>2730.7599376691182</v>
      </c>
      <c r="Y773" s="35"/>
      <c r="Z773" s="49">
        <f t="shared" si="65"/>
        <v>0</v>
      </c>
    </row>
    <row r="774" spans="1:26" x14ac:dyDescent="0.35">
      <c r="A774" s="6" t="s">
        <v>398</v>
      </c>
      <c r="B774" s="7" t="s">
        <v>562</v>
      </c>
      <c r="C774" s="7" t="s">
        <v>3194</v>
      </c>
      <c r="D774" s="7" t="s">
        <v>296</v>
      </c>
      <c r="E774" s="7" t="s">
        <v>297</v>
      </c>
      <c r="F774" s="7" t="s">
        <v>563</v>
      </c>
      <c r="G774" s="8">
        <v>5272031</v>
      </c>
      <c r="H774" s="16" t="s">
        <v>3346</v>
      </c>
      <c r="I774" s="18">
        <v>238.464</v>
      </c>
      <c r="J774" s="19">
        <v>238.464</v>
      </c>
      <c r="K774" s="19">
        <v>0</v>
      </c>
      <c r="L774" s="19">
        <v>0</v>
      </c>
      <c r="M774" s="19">
        <v>0</v>
      </c>
      <c r="N774" s="19">
        <v>0</v>
      </c>
      <c r="O774" s="19">
        <v>238.464</v>
      </c>
      <c r="P774" s="19">
        <v>359.05700000000002</v>
      </c>
      <c r="Q774" s="19"/>
      <c r="R774" s="19"/>
      <c r="S774" s="19"/>
      <c r="T774" s="19"/>
      <c r="U774" s="25">
        <f t="shared" si="61"/>
        <v>1074.4490000000001</v>
      </c>
      <c r="V774" s="18">
        <f t="shared" si="62"/>
        <v>134.30612500000001</v>
      </c>
      <c r="W774" s="39">
        <f t="shared" si="63"/>
        <v>6.3658017684454032E-5</v>
      </c>
      <c r="X774" s="35">
        <f t="shared" si="64"/>
        <v>158.14428382904174</v>
      </c>
      <c r="Y774" s="35"/>
      <c r="Z774" s="49">
        <f t="shared" si="65"/>
        <v>0</v>
      </c>
    </row>
    <row r="775" spans="1:26" x14ac:dyDescent="0.35">
      <c r="A775" s="6" t="s">
        <v>398</v>
      </c>
      <c r="B775" s="7" t="s">
        <v>562</v>
      </c>
      <c r="C775" s="7" t="s">
        <v>3194</v>
      </c>
      <c r="D775" s="7" t="s">
        <v>296</v>
      </c>
      <c r="E775" s="7" t="s">
        <v>297</v>
      </c>
      <c r="F775" s="7" t="s">
        <v>563</v>
      </c>
      <c r="G775" s="8">
        <v>5332520</v>
      </c>
      <c r="H775" s="16" t="s">
        <v>3347</v>
      </c>
      <c r="I775" s="18">
        <v>180.59800000000001</v>
      </c>
      <c r="J775" s="19">
        <v>715.39200000000005</v>
      </c>
      <c r="K775" s="19">
        <v>303.49700000000001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19"/>
      <c r="R775" s="19"/>
      <c r="S775" s="19"/>
      <c r="T775" s="19"/>
      <c r="U775" s="25">
        <f t="shared" si="61"/>
        <v>1199.4870000000001</v>
      </c>
      <c r="V775" s="18">
        <f t="shared" si="62"/>
        <v>149.93587500000001</v>
      </c>
      <c r="W775" s="39">
        <f t="shared" si="63"/>
        <v>7.1066160104642204E-5</v>
      </c>
      <c r="X775" s="35">
        <f t="shared" si="64"/>
        <v>176.54817732367545</v>
      </c>
      <c r="Y775" s="35"/>
      <c r="Z775" s="49">
        <f t="shared" si="65"/>
        <v>0</v>
      </c>
    </row>
    <row r="776" spans="1:26" x14ac:dyDescent="0.35">
      <c r="A776" s="6" t="s">
        <v>398</v>
      </c>
      <c r="B776" s="7" t="s">
        <v>562</v>
      </c>
      <c r="C776" s="7" t="s">
        <v>3194</v>
      </c>
      <c r="D776" s="7" t="s">
        <v>296</v>
      </c>
      <c r="E776" s="7" t="s">
        <v>297</v>
      </c>
      <c r="F776" s="7" t="s">
        <v>563</v>
      </c>
      <c r="G776" s="8">
        <v>5337781</v>
      </c>
      <c r="H776" s="16" t="s">
        <v>3348</v>
      </c>
      <c r="I776" s="18">
        <v>419.06200000000001</v>
      </c>
      <c r="J776" s="19">
        <v>419.06200000000001</v>
      </c>
      <c r="K776" s="19">
        <v>901.01800000000003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19"/>
      <c r="R776" s="19"/>
      <c r="S776" s="19"/>
      <c r="T776" s="19"/>
      <c r="U776" s="25">
        <f t="shared" si="61"/>
        <v>1739.1420000000001</v>
      </c>
      <c r="V776" s="18">
        <f t="shared" si="62"/>
        <v>217.39275000000001</v>
      </c>
      <c r="W776" s="39">
        <f t="shared" si="63"/>
        <v>1.0303916909204322E-4</v>
      </c>
      <c r="X776" s="35">
        <f t="shared" si="64"/>
        <v>255.97805579139381</v>
      </c>
      <c r="Y776" s="35"/>
      <c r="Z776" s="49">
        <f t="shared" si="65"/>
        <v>0</v>
      </c>
    </row>
    <row r="777" spans="1:26" x14ac:dyDescent="0.35">
      <c r="A777" s="6" t="s">
        <v>398</v>
      </c>
      <c r="B777" s="7" t="s">
        <v>562</v>
      </c>
      <c r="C777" s="7" t="s">
        <v>3194</v>
      </c>
      <c r="D777" s="7" t="s">
        <v>296</v>
      </c>
      <c r="E777" s="7" t="s">
        <v>297</v>
      </c>
      <c r="F777" s="7" t="s">
        <v>563</v>
      </c>
      <c r="G777" s="8">
        <v>5291472</v>
      </c>
      <c r="H777" s="16" t="s">
        <v>3349</v>
      </c>
      <c r="I777" s="18">
        <v>180.59800000000001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19"/>
      <c r="R777" s="19"/>
      <c r="S777" s="19"/>
      <c r="T777" s="19"/>
      <c r="U777" s="25">
        <f t="shared" si="61"/>
        <v>180.59800000000001</v>
      </c>
      <c r="V777" s="18">
        <f t="shared" si="62"/>
        <v>22.574750000000002</v>
      </c>
      <c r="W777" s="39">
        <f t="shared" si="63"/>
        <v>1.0699912864898222E-5</v>
      </c>
      <c r="X777" s="35">
        <f t="shared" si="64"/>
        <v>26.581570061452222</v>
      </c>
      <c r="Y777" s="35"/>
      <c r="Z777" s="49">
        <f t="shared" si="65"/>
        <v>0</v>
      </c>
    </row>
    <row r="778" spans="1:26" x14ac:dyDescent="0.35">
      <c r="A778" s="6" t="s">
        <v>398</v>
      </c>
      <c r="B778" s="7" t="s">
        <v>562</v>
      </c>
      <c r="C778" s="7" t="s">
        <v>3194</v>
      </c>
      <c r="D778" s="7" t="s">
        <v>296</v>
      </c>
      <c r="E778" s="7" t="s">
        <v>297</v>
      </c>
      <c r="F778" s="7" t="s">
        <v>563</v>
      </c>
      <c r="G778" s="8">
        <v>5272048</v>
      </c>
      <c r="H778" s="16" t="s">
        <v>3350</v>
      </c>
      <c r="I778" s="18">
        <v>180.59800000000001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/>
      <c r="R778" s="19"/>
      <c r="S778" s="19"/>
      <c r="T778" s="19"/>
      <c r="U778" s="25">
        <f t="shared" si="61"/>
        <v>180.59800000000001</v>
      </c>
      <c r="V778" s="18">
        <f t="shared" si="62"/>
        <v>22.574750000000002</v>
      </c>
      <c r="W778" s="39">
        <f t="shared" si="63"/>
        <v>1.0699912864898222E-5</v>
      </c>
      <c r="X778" s="35">
        <f t="shared" si="64"/>
        <v>26.581570061452222</v>
      </c>
      <c r="Y778" s="35"/>
      <c r="Z778" s="49">
        <f t="shared" si="65"/>
        <v>0</v>
      </c>
    </row>
    <row r="779" spans="1:26" x14ac:dyDescent="0.35">
      <c r="A779" s="6" t="s">
        <v>398</v>
      </c>
      <c r="B779" s="7" t="s">
        <v>562</v>
      </c>
      <c r="C779" s="7" t="s">
        <v>3194</v>
      </c>
      <c r="D779" s="7" t="s">
        <v>296</v>
      </c>
      <c r="E779" s="7" t="s">
        <v>297</v>
      </c>
      <c r="F779" s="7" t="s">
        <v>563</v>
      </c>
      <c r="G779" s="8">
        <v>5271070</v>
      </c>
      <c r="H779" s="16" t="s">
        <v>3351</v>
      </c>
      <c r="I779" s="18">
        <v>702.23800000000006</v>
      </c>
      <c r="J779" s="19">
        <v>180.59800000000001</v>
      </c>
      <c r="K779" s="19">
        <v>238.464</v>
      </c>
      <c r="L779" s="19">
        <v>0</v>
      </c>
      <c r="M779" s="19">
        <v>0</v>
      </c>
      <c r="N779" s="19">
        <v>0</v>
      </c>
      <c r="O779" s="19">
        <v>882.83600000000001</v>
      </c>
      <c r="P779" s="19">
        <v>0</v>
      </c>
      <c r="Q779" s="19"/>
      <c r="R779" s="19"/>
      <c r="S779" s="19"/>
      <c r="T779" s="19"/>
      <c r="U779" s="25">
        <f t="shared" si="61"/>
        <v>2004.136</v>
      </c>
      <c r="V779" s="18">
        <f t="shared" si="62"/>
        <v>250.517</v>
      </c>
      <c r="W779" s="39">
        <f t="shared" si="63"/>
        <v>1.1873930259142218E-4</v>
      </c>
      <c r="X779" s="35">
        <f t="shared" si="64"/>
        <v>294.98156954494851</v>
      </c>
      <c r="Y779" s="35"/>
      <c r="Z779" s="49">
        <f t="shared" si="65"/>
        <v>0</v>
      </c>
    </row>
    <row r="780" spans="1:26" x14ac:dyDescent="0.35">
      <c r="A780" s="6" t="s">
        <v>398</v>
      </c>
      <c r="B780" s="7" t="s">
        <v>562</v>
      </c>
      <c r="C780" s="7" t="s">
        <v>3194</v>
      </c>
      <c r="D780" s="7" t="s">
        <v>296</v>
      </c>
      <c r="E780" s="7" t="s">
        <v>297</v>
      </c>
      <c r="F780" s="7" t="s">
        <v>563</v>
      </c>
      <c r="G780" s="8">
        <v>5277887</v>
      </c>
      <c r="H780" s="16" t="s">
        <v>3352</v>
      </c>
      <c r="I780" s="18">
        <v>1063.433</v>
      </c>
      <c r="J780" s="19">
        <v>238.464</v>
      </c>
      <c r="K780" s="19">
        <v>0</v>
      </c>
      <c r="L780" s="19">
        <v>0</v>
      </c>
      <c r="M780" s="19">
        <v>882.83600000000001</v>
      </c>
      <c r="N780" s="19">
        <v>0</v>
      </c>
      <c r="O780" s="19">
        <v>720.25199999999995</v>
      </c>
      <c r="P780" s="19">
        <v>597.52099999999996</v>
      </c>
      <c r="Q780" s="19"/>
      <c r="R780" s="19"/>
      <c r="S780" s="19"/>
      <c r="T780" s="19"/>
      <c r="U780" s="25">
        <f t="shared" si="61"/>
        <v>3502.5060000000003</v>
      </c>
      <c r="V780" s="18">
        <f t="shared" si="62"/>
        <v>437.81325000000004</v>
      </c>
      <c r="W780" s="39">
        <f t="shared" si="63"/>
        <v>2.0751342212418306E-4</v>
      </c>
      <c r="X780" s="35">
        <f t="shared" si="64"/>
        <v>515.52126064328945</v>
      </c>
      <c r="Y780" s="35"/>
      <c r="Z780" s="49">
        <f t="shared" si="65"/>
        <v>0</v>
      </c>
    </row>
    <row r="781" spans="1:26" x14ac:dyDescent="0.35">
      <c r="A781" s="6" t="s">
        <v>398</v>
      </c>
      <c r="B781" s="7" t="s">
        <v>562</v>
      </c>
      <c r="C781" s="7" t="s">
        <v>3194</v>
      </c>
      <c r="D781" s="7" t="s">
        <v>296</v>
      </c>
      <c r="E781" s="7" t="s">
        <v>297</v>
      </c>
      <c r="F781" s="7" t="s">
        <v>563</v>
      </c>
      <c r="G781" s="8">
        <v>5278329</v>
      </c>
      <c r="H781" s="16" t="s">
        <v>3353</v>
      </c>
      <c r="I781" s="18">
        <v>882.83600000000001</v>
      </c>
      <c r="J781" s="19">
        <v>180.59800000000001</v>
      </c>
      <c r="K781" s="19">
        <v>0</v>
      </c>
      <c r="L781" s="19">
        <v>0</v>
      </c>
      <c r="M781" s="19">
        <v>0</v>
      </c>
      <c r="N781" s="19">
        <v>0</v>
      </c>
      <c r="O781" s="19">
        <v>1121.3</v>
      </c>
      <c r="P781" s="19">
        <v>0</v>
      </c>
      <c r="Q781" s="19"/>
      <c r="R781" s="19"/>
      <c r="S781" s="19"/>
      <c r="T781" s="19"/>
      <c r="U781" s="25">
        <f t="shared" si="61"/>
        <v>2184.7339999999999</v>
      </c>
      <c r="V781" s="18">
        <f t="shared" si="62"/>
        <v>273.09174999999999</v>
      </c>
      <c r="W781" s="39">
        <f t="shared" si="63"/>
        <v>1.2943921545632039E-4</v>
      </c>
      <c r="X781" s="35">
        <f t="shared" si="64"/>
        <v>321.56313960640074</v>
      </c>
      <c r="Y781" s="35"/>
      <c r="Z781" s="49">
        <f t="shared" si="65"/>
        <v>0</v>
      </c>
    </row>
    <row r="782" spans="1:26" x14ac:dyDescent="0.35">
      <c r="A782" s="6" t="s">
        <v>398</v>
      </c>
      <c r="B782" s="7" t="s">
        <v>562</v>
      </c>
      <c r="C782" s="7" t="s">
        <v>3194</v>
      </c>
      <c r="D782" s="7" t="s">
        <v>296</v>
      </c>
      <c r="E782" s="7" t="s">
        <v>297</v>
      </c>
      <c r="F782" s="7" t="s">
        <v>563</v>
      </c>
      <c r="G782" s="8">
        <v>5297438</v>
      </c>
      <c r="H782" s="16" t="s">
        <v>3354</v>
      </c>
      <c r="I782" s="18">
        <v>1061.2950000000001</v>
      </c>
      <c r="J782" s="19">
        <v>238.464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359.05700000000002</v>
      </c>
      <c r="Q782" s="19"/>
      <c r="R782" s="19"/>
      <c r="S782" s="19"/>
      <c r="T782" s="19"/>
      <c r="U782" s="25">
        <f t="shared" si="61"/>
        <v>1658.816</v>
      </c>
      <c r="V782" s="18">
        <f t="shared" si="62"/>
        <v>207.352</v>
      </c>
      <c r="W782" s="39">
        <f t="shared" si="63"/>
        <v>9.8280084269477004E-5</v>
      </c>
      <c r="X782" s="35">
        <f t="shared" si="64"/>
        <v>244.15516076068354</v>
      </c>
      <c r="Y782" s="35"/>
      <c r="Z782" s="49">
        <f t="shared" si="65"/>
        <v>0</v>
      </c>
    </row>
    <row r="783" spans="1:26" x14ac:dyDescent="0.35">
      <c r="A783" s="6" t="s">
        <v>398</v>
      </c>
      <c r="B783" s="7" t="s">
        <v>562</v>
      </c>
      <c r="C783" s="7" t="s">
        <v>3194</v>
      </c>
      <c r="D783" s="7" t="s">
        <v>296</v>
      </c>
      <c r="E783" s="7" t="s">
        <v>297</v>
      </c>
      <c r="F783" s="7" t="s">
        <v>563</v>
      </c>
      <c r="G783" s="8">
        <v>5299616</v>
      </c>
      <c r="H783" s="16" t="s">
        <v>3355</v>
      </c>
      <c r="I783" s="18">
        <v>702.23800000000006</v>
      </c>
      <c r="J783" s="19">
        <v>359.05700000000002</v>
      </c>
      <c r="K783" s="19">
        <v>238.464</v>
      </c>
      <c r="L783" s="19">
        <v>0</v>
      </c>
      <c r="M783" s="19">
        <v>0</v>
      </c>
      <c r="N783" s="19">
        <v>0</v>
      </c>
      <c r="O783" s="19">
        <v>238.464</v>
      </c>
      <c r="P783" s="19">
        <v>0</v>
      </c>
      <c r="Q783" s="19"/>
      <c r="R783" s="19"/>
      <c r="S783" s="19"/>
      <c r="T783" s="19"/>
      <c r="U783" s="25">
        <f t="shared" si="61"/>
        <v>1538.223</v>
      </c>
      <c r="V783" s="18">
        <f t="shared" si="62"/>
        <v>192.27787499999999</v>
      </c>
      <c r="W783" s="39">
        <f t="shared" si="63"/>
        <v>9.1135295334291284E-5</v>
      </c>
      <c r="X783" s="35">
        <f t="shared" si="64"/>
        <v>226.40551082867597</v>
      </c>
      <c r="Y783" s="35"/>
      <c r="Z783" s="49">
        <f t="shared" si="65"/>
        <v>0</v>
      </c>
    </row>
    <row r="784" spans="1:26" x14ac:dyDescent="0.35">
      <c r="A784" s="6" t="s">
        <v>398</v>
      </c>
      <c r="B784" s="7" t="s">
        <v>562</v>
      </c>
      <c r="C784" s="7" t="s">
        <v>3194</v>
      </c>
      <c r="D784" s="7" t="s">
        <v>296</v>
      </c>
      <c r="E784" s="7" t="s">
        <v>297</v>
      </c>
      <c r="F784" s="7" t="s">
        <v>563</v>
      </c>
      <c r="G784" s="8">
        <v>5277825</v>
      </c>
      <c r="H784" s="16" t="s">
        <v>3356</v>
      </c>
      <c r="I784" s="18">
        <v>882.83600000000001</v>
      </c>
      <c r="J784" s="19">
        <v>238.464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597.52099999999996</v>
      </c>
      <c r="Q784" s="19"/>
      <c r="R784" s="19"/>
      <c r="S784" s="19"/>
      <c r="T784" s="19"/>
      <c r="U784" s="25">
        <f t="shared" si="61"/>
        <v>1718.8209999999999</v>
      </c>
      <c r="V784" s="18">
        <f t="shared" si="62"/>
        <v>214.85262499999999</v>
      </c>
      <c r="W784" s="39">
        <f t="shared" si="63"/>
        <v>1.018352081991895E-4</v>
      </c>
      <c r="X784" s="35">
        <f t="shared" si="64"/>
        <v>252.98708089012817</v>
      </c>
      <c r="Y784" s="35"/>
      <c r="Z784" s="49">
        <f t="shared" si="65"/>
        <v>0</v>
      </c>
    </row>
    <row r="785" spans="1:26" x14ac:dyDescent="0.35">
      <c r="A785" s="6" t="s">
        <v>398</v>
      </c>
      <c r="B785" s="7" t="s">
        <v>562</v>
      </c>
      <c r="C785" s="7" t="s">
        <v>3194</v>
      </c>
      <c r="D785" s="7" t="s">
        <v>296</v>
      </c>
      <c r="E785" s="7" t="s">
        <v>297</v>
      </c>
      <c r="F785" s="7" t="s">
        <v>563</v>
      </c>
      <c r="G785" s="8">
        <v>5277849</v>
      </c>
      <c r="H785" s="16" t="s">
        <v>3357</v>
      </c>
      <c r="I785" s="18">
        <v>1422.49</v>
      </c>
      <c r="J785" s="19">
        <v>0</v>
      </c>
      <c r="K785" s="19">
        <v>476.928</v>
      </c>
      <c r="L785" s="19">
        <v>0</v>
      </c>
      <c r="M785" s="19">
        <v>722.39</v>
      </c>
      <c r="N785" s="19">
        <v>0</v>
      </c>
      <c r="O785" s="19">
        <v>359.05700000000002</v>
      </c>
      <c r="P785" s="19">
        <v>419.06200000000001</v>
      </c>
      <c r="Q785" s="19"/>
      <c r="R785" s="19"/>
      <c r="S785" s="19"/>
      <c r="T785" s="19"/>
      <c r="U785" s="25">
        <f t="shared" si="61"/>
        <v>3399.9269999999997</v>
      </c>
      <c r="V785" s="18">
        <f t="shared" si="62"/>
        <v>424.99087499999996</v>
      </c>
      <c r="W785" s="39">
        <f t="shared" si="63"/>
        <v>2.0143591095701398E-4</v>
      </c>
      <c r="X785" s="35">
        <f t="shared" si="64"/>
        <v>500.4230265801562</v>
      </c>
      <c r="Y785" s="35"/>
      <c r="Z785" s="49">
        <f t="shared" si="65"/>
        <v>0</v>
      </c>
    </row>
    <row r="786" spans="1:26" x14ac:dyDescent="0.35">
      <c r="A786" s="6" t="s">
        <v>398</v>
      </c>
      <c r="B786" s="7" t="s">
        <v>562</v>
      </c>
      <c r="C786" s="7" t="s">
        <v>3194</v>
      </c>
      <c r="D786" s="7" t="s">
        <v>296</v>
      </c>
      <c r="E786" s="7" t="s">
        <v>297</v>
      </c>
      <c r="F786" s="7" t="s">
        <v>563</v>
      </c>
      <c r="G786" s="8">
        <v>5274264</v>
      </c>
      <c r="H786" s="16" t="s">
        <v>3358</v>
      </c>
      <c r="I786" s="18">
        <v>882.83600000000001</v>
      </c>
      <c r="J786" s="19">
        <v>238.464</v>
      </c>
      <c r="K786" s="19">
        <v>238.464</v>
      </c>
      <c r="L786" s="19">
        <v>958.71600000000001</v>
      </c>
      <c r="M786" s="19">
        <v>0</v>
      </c>
      <c r="N786" s="19">
        <v>0</v>
      </c>
      <c r="O786" s="19">
        <v>702.23800000000006</v>
      </c>
      <c r="P786" s="19">
        <v>476.928</v>
      </c>
      <c r="Q786" s="19"/>
      <c r="R786" s="19"/>
      <c r="S786" s="19"/>
      <c r="T786" s="19"/>
      <c r="U786" s="25">
        <f t="shared" si="61"/>
        <v>3497.6459999999997</v>
      </c>
      <c r="V786" s="18">
        <f t="shared" si="62"/>
        <v>437.20574999999997</v>
      </c>
      <c r="W786" s="39">
        <f t="shared" si="63"/>
        <v>2.0722548108096324E-4</v>
      </c>
      <c r="X786" s="35">
        <f t="shared" si="64"/>
        <v>514.80593472329758</v>
      </c>
      <c r="Y786" s="35"/>
      <c r="Z786" s="49">
        <f t="shared" si="65"/>
        <v>0</v>
      </c>
    </row>
    <row r="787" spans="1:26" x14ac:dyDescent="0.35">
      <c r="A787" s="6" t="s">
        <v>398</v>
      </c>
      <c r="B787" s="7" t="s">
        <v>562</v>
      </c>
      <c r="C787" s="7" t="s">
        <v>3194</v>
      </c>
      <c r="D787" s="7" t="s">
        <v>296</v>
      </c>
      <c r="E787" s="7" t="s">
        <v>297</v>
      </c>
      <c r="F787" s="7" t="s">
        <v>563</v>
      </c>
      <c r="G787" s="8">
        <v>5279681</v>
      </c>
      <c r="H787" s="16" t="s">
        <v>3359</v>
      </c>
      <c r="I787" s="18">
        <v>7.9999999990104697E-4</v>
      </c>
      <c r="J787" s="19">
        <v>702.23800000000006</v>
      </c>
      <c r="K787" s="19">
        <v>238.464</v>
      </c>
      <c r="L787" s="19">
        <v>0</v>
      </c>
      <c r="M787" s="19">
        <v>0</v>
      </c>
      <c r="N787" s="19">
        <v>0</v>
      </c>
      <c r="O787" s="19">
        <v>0</v>
      </c>
      <c r="P787" s="19">
        <v>597.52099999999996</v>
      </c>
      <c r="Q787" s="19"/>
      <c r="R787" s="19"/>
      <c r="S787" s="19"/>
      <c r="T787" s="19"/>
      <c r="U787" s="25">
        <f t="shared" si="61"/>
        <v>1538.2238</v>
      </c>
      <c r="V787" s="18">
        <f t="shared" si="62"/>
        <v>192.277975</v>
      </c>
      <c r="W787" s="39">
        <f t="shared" si="63"/>
        <v>9.1135342731993868E-5</v>
      </c>
      <c r="X787" s="35">
        <f t="shared" si="64"/>
        <v>226.40562857779858</v>
      </c>
      <c r="Y787" s="35"/>
      <c r="Z787" s="49">
        <f t="shared" si="65"/>
        <v>0</v>
      </c>
    </row>
    <row r="788" spans="1:26" x14ac:dyDescent="0.35">
      <c r="A788" s="6" t="s">
        <v>398</v>
      </c>
      <c r="B788" s="7" t="s">
        <v>562</v>
      </c>
      <c r="C788" s="7" t="s">
        <v>3194</v>
      </c>
      <c r="D788" s="7" t="s">
        <v>296</v>
      </c>
      <c r="E788" s="7" t="s">
        <v>297</v>
      </c>
      <c r="F788" s="7" t="s">
        <v>563</v>
      </c>
      <c r="G788" s="8">
        <v>5279968</v>
      </c>
      <c r="H788" s="16" t="s">
        <v>3360</v>
      </c>
      <c r="I788" s="18">
        <v>882.83600000000001</v>
      </c>
      <c r="J788" s="19">
        <v>0</v>
      </c>
      <c r="K788" s="19">
        <v>238.464</v>
      </c>
      <c r="L788" s="19">
        <v>0</v>
      </c>
      <c r="M788" s="19">
        <v>0</v>
      </c>
      <c r="N788" s="19">
        <v>0</v>
      </c>
      <c r="O788" s="19">
        <v>0</v>
      </c>
      <c r="P788" s="19">
        <v>778.11900000000003</v>
      </c>
      <c r="Q788" s="19"/>
      <c r="R788" s="19"/>
      <c r="S788" s="19"/>
      <c r="T788" s="19"/>
      <c r="U788" s="25">
        <f t="shared" si="61"/>
        <v>1899.4189999999999</v>
      </c>
      <c r="V788" s="18">
        <f t="shared" si="62"/>
        <v>237.42737499999998</v>
      </c>
      <c r="W788" s="39">
        <f t="shared" si="63"/>
        <v>1.1253512106408772E-4</v>
      </c>
      <c r="X788" s="35">
        <f t="shared" si="64"/>
        <v>279.56865095158037</v>
      </c>
      <c r="Y788" s="35"/>
      <c r="Z788" s="49">
        <f t="shared" si="65"/>
        <v>0</v>
      </c>
    </row>
    <row r="789" spans="1:26" x14ac:dyDescent="0.35">
      <c r="A789" s="6" t="s">
        <v>398</v>
      </c>
      <c r="B789" s="7" t="s">
        <v>562</v>
      </c>
      <c r="C789" s="7" t="s">
        <v>3194</v>
      </c>
      <c r="D789" s="7" t="s">
        <v>296</v>
      </c>
      <c r="E789" s="7" t="s">
        <v>297</v>
      </c>
      <c r="F789" s="7" t="s">
        <v>563</v>
      </c>
      <c r="G789" s="8">
        <v>5139857</v>
      </c>
      <c r="H789" s="16" t="s">
        <v>3361</v>
      </c>
      <c r="I789" s="18">
        <v>1063.433</v>
      </c>
      <c r="J789" s="19">
        <v>238.464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597.52099999999996</v>
      </c>
      <c r="Q789" s="19"/>
      <c r="R789" s="19"/>
      <c r="S789" s="19"/>
      <c r="T789" s="19"/>
      <c r="U789" s="25">
        <f t="shared" si="61"/>
        <v>1899.4179999999999</v>
      </c>
      <c r="V789" s="18">
        <f t="shared" si="62"/>
        <v>237.42724999999999</v>
      </c>
      <c r="W789" s="39">
        <f t="shared" si="63"/>
        <v>1.1253506181695949E-4</v>
      </c>
      <c r="X789" s="35">
        <f t="shared" si="64"/>
        <v>279.56850376517713</v>
      </c>
      <c r="Y789" s="35"/>
      <c r="Z789" s="49">
        <f t="shared" si="65"/>
        <v>0</v>
      </c>
    </row>
    <row r="790" spans="1:26" x14ac:dyDescent="0.35">
      <c r="A790" s="6" t="s">
        <v>398</v>
      </c>
      <c r="B790" s="7" t="s">
        <v>562</v>
      </c>
      <c r="C790" s="7" t="s">
        <v>3194</v>
      </c>
      <c r="D790" s="7" t="s">
        <v>296</v>
      </c>
      <c r="E790" s="7" t="s">
        <v>297</v>
      </c>
      <c r="F790" s="7" t="s">
        <v>563</v>
      </c>
      <c r="G790" s="8">
        <v>5277344</v>
      </c>
      <c r="H790" s="16" t="s">
        <v>3362</v>
      </c>
      <c r="I790" s="18">
        <v>882.83600000000001</v>
      </c>
      <c r="J790" s="19">
        <v>0</v>
      </c>
      <c r="K790" s="19">
        <v>180.59800000000001</v>
      </c>
      <c r="L790" s="19">
        <v>0</v>
      </c>
      <c r="M790" s="19">
        <v>0</v>
      </c>
      <c r="N790" s="19">
        <v>0</v>
      </c>
      <c r="O790" s="19">
        <v>702.23800000000006</v>
      </c>
      <c r="P790" s="19">
        <v>0</v>
      </c>
      <c r="Q790" s="19"/>
      <c r="R790" s="19"/>
      <c r="S790" s="19"/>
      <c r="T790" s="19"/>
      <c r="U790" s="25">
        <f t="shared" si="61"/>
        <v>1765.672</v>
      </c>
      <c r="V790" s="18">
        <f t="shared" si="62"/>
        <v>220.709</v>
      </c>
      <c r="W790" s="39">
        <f t="shared" si="63"/>
        <v>1.0461099540410509E-4</v>
      </c>
      <c r="X790" s="35">
        <f t="shared" si="64"/>
        <v>259.88291107068994</v>
      </c>
      <c r="Y790" s="35"/>
      <c r="Z790" s="49">
        <f t="shared" si="65"/>
        <v>0</v>
      </c>
    </row>
    <row r="791" spans="1:26" x14ac:dyDescent="0.35">
      <c r="A791" s="6" t="s">
        <v>398</v>
      </c>
      <c r="B791" s="7" t="s">
        <v>562</v>
      </c>
      <c r="C791" s="7" t="s">
        <v>3194</v>
      </c>
      <c r="D791" s="7" t="s">
        <v>296</v>
      </c>
      <c r="E791" s="7" t="s">
        <v>297</v>
      </c>
      <c r="F791" s="7" t="s">
        <v>563</v>
      </c>
      <c r="G791" s="8">
        <v>5274385</v>
      </c>
      <c r="H791" s="16" t="s">
        <v>3363</v>
      </c>
      <c r="I791" s="18">
        <v>882.83600000000001</v>
      </c>
      <c r="J791" s="19">
        <v>238.464</v>
      </c>
      <c r="K791" s="19">
        <v>953.85599999999999</v>
      </c>
      <c r="L791" s="19">
        <v>0</v>
      </c>
      <c r="M791" s="19">
        <v>539.65499999999997</v>
      </c>
      <c r="N791" s="19">
        <v>238.464</v>
      </c>
      <c r="O791" s="19">
        <v>835.98500000000001</v>
      </c>
      <c r="P791" s="19">
        <v>359.05700000000002</v>
      </c>
      <c r="Q791" s="19"/>
      <c r="R791" s="19"/>
      <c r="S791" s="19"/>
      <c r="T791" s="19"/>
      <c r="U791" s="25">
        <f t="shared" si="61"/>
        <v>4048.317</v>
      </c>
      <c r="V791" s="18">
        <f t="shared" si="62"/>
        <v>506.039625</v>
      </c>
      <c r="W791" s="39">
        <f t="shared" si="63"/>
        <v>2.3985115643299578E-4</v>
      </c>
      <c r="X791" s="35">
        <f t="shared" si="64"/>
        <v>595.85721860966385</v>
      </c>
      <c r="Y791" s="35"/>
      <c r="Z791" s="49">
        <f t="shared" si="65"/>
        <v>0</v>
      </c>
    </row>
    <row r="792" spans="1:26" x14ac:dyDescent="0.35">
      <c r="A792" s="6" t="s">
        <v>398</v>
      </c>
      <c r="B792" s="7" t="s">
        <v>562</v>
      </c>
      <c r="C792" s="7" t="s">
        <v>3194</v>
      </c>
      <c r="D792" s="7" t="s">
        <v>296</v>
      </c>
      <c r="E792" s="7" t="s">
        <v>297</v>
      </c>
      <c r="F792" s="7" t="s">
        <v>563</v>
      </c>
      <c r="G792" s="8">
        <v>5279823</v>
      </c>
      <c r="H792" s="16" t="s">
        <v>3364</v>
      </c>
      <c r="I792" s="18">
        <v>882.83600000000001</v>
      </c>
      <c r="J792" s="19">
        <v>0</v>
      </c>
      <c r="K792" s="19">
        <v>715.39200000000005</v>
      </c>
      <c r="L792" s="19">
        <v>599.65899999999999</v>
      </c>
      <c r="M792" s="19">
        <v>702.23800000000006</v>
      </c>
      <c r="N792" s="19">
        <v>0</v>
      </c>
      <c r="O792" s="19">
        <v>359.05700000000002</v>
      </c>
      <c r="P792" s="19">
        <v>597.52099999999996</v>
      </c>
      <c r="Q792" s="19"/>
      <c r="R792" s="19"/>
      <c r="S792" s="19"/>
      <c r="T792" s="19"/>
      <c r="U792" s="25">
        <f t="shared" si="61"/>
        <v>3856.7029999999995</v>
      </c>
      <c r="V792" s="18">
        <f t="shared" si="62"/>
        <v>482.08787499999994</v>
      </c>
      <c r="W792" s="39">
        <f t="shared" si="63"/>
        <v>2.2849857720346603E-4</v>
      </c>
      <c r="X792" s="35">
        <f t="shared" si="64"/>
        <v>567.65424312956372</v>
      </c>
      <c r="Y792" s="35"/>
      <c r="Z792" s="49">
        <f t="shared" si="65"/>
        <v>0</v>
      </c>
    </row>
    <row r="793" spans="1:26" x14ac:dyDescent="0.35">
      <c r="A793" s="6" t="s">
        <v>398</v>
      </c>
      <c r="B793" s="7" t="s">
        <v>562</v>
      </c>
      <c r="C793" s="7" t="s">
        <v>3194</v>
      </c>
      <c r="D793" s="7" t="s">
        <v>296</v>
      </c>
      <c r="E793" s="7" t="s">
        <v>297</v>
      </c>
      <c r="F793" s="7" t="s">
        <v>563</v>
      </c>
      <c r="G793" s="8">
        <v>5277742</v>
      </c>
      <c r="H793" s="16" t="s">
        <v>3365</v>
      </c>
      <c r="I793" s="18">
        <v>882.83600000000001</v>
      </c>
      <c r="J793" s="19">
        <v>835.98500000000001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238.464</v>
      </c>
      <c r="Q793" s="19"/>
      <c r="R793" s="19"/>
      <c r="S793" s="19"/>
      <c r="T793" s="19"/>
      <c r="U793" s="25">
        <f t="shared" si="61"/>
        <v>1957.2849999999999</v>
      </c>
      <c r="V793" s="18">
        <f t="shared" si="62"/>
        <v>244.66062499999998</v>
      </c>
      <c r="W793" s="39">
        <f t="shared" si="63"/>
        <v>1.1596351538650657E-4</v>
      </c>
      <c r="X793" s="35">
        <f t="shared" si="64"/>
        <v>288.08573936438671</v>
      </c>
      <c r="Y793" s="35"/>
      <c r="Z793" s="49">
        <f t="shared" si="65"/>
        <v>0</v>
      </c>
    </row>
    <row r="794" spans="1:26" x14ac:dyDescent="0.35">
      <c r="A794" s="6" t="s">
        <v>398</v>
      </c>
      <c r="B794" s="7" t="s">
        <v>562</v>
      </c>
      <c r="C794" s="7" t="s">
        <v>3194</v>
      </c>
      <c r="D794" s="7" t="s">
        <v>296</v>
      </c>
      <c r="E794" s="7" t="s">
        <v>297</v>
      </c>
      <c r="F794" s="7" t="s">
        <v>563</v>
      </c>
      <c r="G794" s="8">
        <v>5279757</v>
      </c>
      <c r="H794" s="16" t="s">
        <v>3366</v>
      </c>
      <c r="I794" s="18">
        <v>882.83600000000001</v>
      </c>
      <c r="J794" s="19">
        <v>778.11900000000003</v>
      </c>
      <c r="K794" s="19">
        <v>180.59800000000001</v>
      </c>
      <c r="L794" s="19">
        <v>0</v>
      </c>
      <c r="M794" s="19">
        <v>0</v>
      </c>
      <c r="N794" s="19">
        <v>343.18099999999998</v>
      </c>
      <c r="O794" s="19">
        <v>882.83600000000001</v>
      </c>
      <c r="P794" s="19">
        <v>238.464</v>
      </c>
      <c r="Q794" s="19"/>
      <c r="R794" s="19"/>
      <c r="S794" s="19"/>
      <c r="T794" s="19"/>
      <c r="U794" s="25">
        <f t="shared" si="61"/>
        <v>3306.0339999999997</v>
      </c>
      <c r="V794" s="18">
        <f t="shared" si="62"/>
        <v>413.25424999999996</v>
      </c>
      <c r="W794" s="39">
        <f t="shared" si="63"/>
        <v>1.9587302034569E-4</v>
      </c>
      <c r="X794" s="35">
        <f t="shared" si="64"/>
        <v>486.60325361600417</v>
      </c>
      <c r="Y794" s="35"/>
      <c r="Z794" s="49">
        <f t="shared" si="65"/>
        <v>0</v>
      </c>
    </row>
    <row r="795" spans="1:26" x14ac:dyDescent="0.35">
      <c r="A795" s="6" t="s">
        <v>398</v>
      </c>
      <c r="B795" s="7" t="s">
        <v>562</v>
      </c>
      <c r="C795" s="7" t="s">
        <v>3194</v>
      </c>
      <c r="D795" s="7" t="s">
        <v>296</v>
      </c>
      <c r="E795" s="7" t="s">
        <v>297</v>
      </c>
      <c r="F795" s="7" t="s">
        <v>563</v>
      </c>
      <c r="G795" s="8">
        <v>5278336</v>
      </c>
      <c r="H795" s="16" t="s">
        <v>3367</v>
      </c>
      <c r="I795" s="18">
        <v>359.05700000000002</v>
      </c>
      <c r="J795" s="19">
        <v>0</v>
      </c>
      <c r="K795" s="19">
        <v>0</v>
      </c>
      <c r="L795" s="19">
        <v>0</v>
      </c>
      <c r="M795" s="19">
        <v>0</v>
      </c>
      <c r="N795" s="19">
        <v>343.18099999999998</v>
      </c>
      <c r="O795" s="19">
        <v>0</v>
      </c>
      <c r="P795" s="19">
        <v>0</v>
      </c>
      <c r="Q795" s="19"/>
      <c r="R795" s="19"/>
      <c r="S795" s="19"/>
      <c r="T795" s="19"/>
      <c r="U795" s="25">
        <f t="shared" si="61"/>
        <v>702.23800000000006</v>
      </c>
      <c r="V795" s="18">
        <f t="shared" si="62"/>
        <v>87.779750000000007</v>
      </c>
      <c r="W795" s="39">
        <f t="shared" si="63"/>
        <v>4.160558483715433E-5</v>
      </c>
      <c r="X795" s="35">
        <f t="shared" si="64"/>
        <v>103.35988547389277</v>
      </c>
      <c r="Y795" s="35"/>
      <c r="Z795" s="49">
        <f t="shared" si="65"/>
        <v>0</v>
      </c>
    </row>
    <row r="796" spans="1:26" x14ac:dyDescent="0.35">
      <c r="A796" s="6" t="s">
        <v>398</v>
      </c>
      <c r="B796" s="7" t="s">
        <v>562</v>
      </c>
      <c r="C796" s="7" t="s">
        <v>3194</v>
      </c>
      <c r="D796" s="7" t="s">
        <v>296</v>
      </c>
      <c r="E796" s="7" t="s">
        <v>297</v>
      </c>
      <c r="F796" s="7" t="s">
        <v>563</v>
      </c>
      <c r="G796" s="8">
        <v>5277140</v>
      </c>
      <c r="H796" s="16" t="s">
        <v>3368</v>
      </c>
      <c r="I796" s="18">
        <v>702.23800000000006</v>
      </c>
      <c r="J796" s="19">
        <v>0</v>
      </c>
      <c r="K796" s="19">
        <v>238.464</v>
      </c>
      <c r="L796" s="19">
        <v>0</v>
      </c>
      <c r="M796" s="19">
        <v>523.779</v>
      </c>
      <c r="N796" s="19">
        <v>0</v>
      </c>
      <c r="O796" s="19">
        <v>0</v>
      </c>
      <c r="P796" s="19">
        <v>1197.18</v>
      </c>
      <c r="Q796" s="19"/>
      <c r="R796" s="19"/>
      <c r="S796" s="19"/>
      <c r="T796" s="19"/>
      <c r="U796" s="25">
        <f t="shared" si="61"/>
        <v>2661.6610000000001</v>
      </c>
      <c r="V796" s="18">
        <f t="shared" si="62"/>
        <v>332.70762500000001</v>
      </c>
      <c r="W796" s="39">
        <f t="shared" si="63"/>
        <v>1.5769577058382631E-4</v>
      </c>
      <c r="X796" s="35">
        <f t="shared" si="64"/>
        <v>391.76030936851447</v>
      </c>
      <c r="Y796" s="35"/>
      <c r="Z796" s="49">
        <f t="shared" si="65"/>
        <v>0</v>
      </c>
    </row>
    <row r="797" spans="1:26" x14ac:dyDescent="0.35">
      <c r="A797" s="6" t="s">
        <v>398</v>
      </c>
      <c r="B797" s="7" t="s">
        <v>562</v>
      </c>
      <c r="C797" s="7" t="s">
        <v>3194</v>
      </c>
      <c r="D797" s="7" t="s">
        <v>296</v>
      </c>
      <c r="E797" s="7" t="s">
        <v>297</v>
      </c>
      <c r="F797" s="7" t="s">
        <v>563</v>
      </c>
      <c r="G797" s="8">
        <v>5276888</v>
      </c>
      <c r="H797" s="16" t="s">
        <v>3369</v>
      </c>
      <c r="I797" s="18">
        <v>702.23800000000006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597.52099999999996</v>
      </c>
      <c r="Q797" s="19"/>
      <c r="R797" s="19"/>
      <c r="S797" s="19"/>
      <c r="T797" s="19"/>
      <c r="U797" s="25">
        <f t="shared" si="61"/>
        <v>1299.759</v>
      </c>
      <c r="V797" s="18">
        <f t="shared" si="62"/>
        <v>162.469875</v>
      </c>
      <c r="W797" s="39">
        <f t="shared" si="63"/>
        <v>7.7006988146974199E-5</v>
      </c>
      <c r="X797" s="35">
        <f t="shared" si="64"/>
        <v>191.3068523544174</v>
      </c>
      <c r="Y797" s="35"/>
      <c r="Z797" s="49">
        <f t="shared" si="65"/>
        <v>0</v>
      </c>
    </row>
    <row r="798" spans="1:26" x14ac:dyDescent="0.35">
      <c r="A798" s="6" t="s">
        <v>398</v>
      </c>
      <c r="B798" s="7" t="s">
        <v>562</v>
      </c>
      <c r="C798" s="7" t="s">
        <v>3194</v>
      </c>
      <c r="D798" s="7" t="s">
        <v>296</v>
      </c>
      <c r="E798" s="7" t="s">
        <v>297</v>
      </c>
      <c r="F798" s="7" t="s">
        <v>563</v>
      </c>
      <c r="G798" s="8">
        <v>5277223</v>
      </c>
      <c r="H798" s="16" t="s">
        <v>3370</v>
      </c>
      <c r="I798" s="18">
        <v>882.83600000000001</v>
      </c>
      <c r="J798" s="19">
        <v>238.464</v>
      </c>
      <c r="K798" s="19">
        <v>238.464</v>
      </c>
      <c r="L798" s="19">
        <v>0</v>
      </c>
      <c r="M798" s="19">
        <v>0</v>
      </c>
      <c r="N798" s="19">
        <v>0</v>
      </c>
      <c r="O798" s="19">
        <v>0</v>
      </c>
      <c r="P798" s="19">
        <v>657.52599999999995</v>
      </c>
      <c r="Q798" s="19"/>
      <c r="R798" s="19"/>
      <c r="S798" s="19"/>
      <c r="T798" s="19"/>
      <c r="U798" s="25">
        <f t="shared" si="61"/>
        <v>2017.29</v>
      </c>
      <c r="V798" s="18">
        <f t="shared" si="62"/>
        <v>252.16125</v>
      </c>
      <c r="W798" s="39">
        <f t="shared" si="63"/>
        <v>1.1951863931621908E-4</v>
      </c>
      <c r="X798" s="35">
        <f t="shared" si="64"/>
        <v>296.91765949383137</v>
      </c>
      <c r="Y798" s="35"/>
      <c r="Z798" s="49">
        <f t="shared" si="65"/>
        <v>0</v>
      </c>
    </row>
    <row r="799" spans="1:26" x14ac:dyDescent="0.35">
      <c r="A799" s="6" t="s">
        <v>398</v>
      </c>
      <c r="B799" s="7" t="s">
        <v>562</v>
      </c>
      <c r="C799" s="7" t="s">
        <v>3194</v>
      </c>
      <c r="D799" s="7" t="s">
        <v>296</v>
      </c>
      <c r="E799" s="7" t="s">
        <v>297</v>
      </c>
      <c r="F799" s="7" t="s">
        <v>563</v>
      </c>
      <c r="G799" s="8">
        <v>5298143</v>
      </c>
      <c r="H799" s="16" t="s">
        <v>3371</v>
      </c>
      <c r="I799" s="18">
        <v>882.83600000000001</v>
      </c>
      <c r="J799" s="19">
        <v>0</v>
      </c>
      <c r="K799" s="19">
        <v>238.464</v>
      </c>
      <c r="L799" s="19">
        <v>0</v>
      </c>
      <c r="M799" s="19">
        <v>0</v>
      </c>
      <c r="N799" s="19">
        <v>0</v>
      </c>
      <c r="O799" s="19">
        <v>0</v>
      </c>
      <c r="P799" s="19">
        <v>597.52099999999996</v>
      </c>
      <c r="Q799" s="19"/>
      <c r="R799" s="19"/>
      <c r="S799" s="19"/>
      <c r="T799" s="19"/>
      <c r="U799" s="25">
        <f t="shared" si="61"/>
        <v>1718.8209999999999</v>
      </c>
      <c r="V799" s="18">
        <f t="shared" si="62"/>
        <v>214.85262499999999</v>
      </c>
      <c r="W799" s="39">
        <f t="shared" si="63"/>
        <v>1.018352081991895E-4</v>
      </c>
      <c r="X799" s="35">
        <f t="shared" si="64"/>
        <v>252.98708089012817</v>
      </c>
      <c r="Y799" s="35"/>
      <c r="Z799" s="49">
        <f t="shared" si="65"/>
        <v>0</v>
      </c>
    </row>
    <row r="800" spans="1:26" x14ac:dyDescent="0.35">
      <c r="A800" s="6" t="s">
        <v>398</v>
      </c>
      <c r="B800" s="7" t="s">
        <v>562</v>
      </c>
      <c r="C800" s="7" t="s">
        <v>3194</v>
      </c>
      <c r="D800" s="7" t="s">
        <v>296</v>
      </c>
      <c r="E800" s="7" t="s">
        <v>297</v>
      </c>
      <c r="F800" s="7" t="s">
        <v>563</v>
      </c>
      <c r="G800" s="8">
        <v>5276819</v>
      </c>
      <c r="H800" s="16" t="s">
        <v>3372</v>
      </c>
      <c r="I800" s="18">
        <v>702.23800000000006</v>
      </c>
      <c r="J800" s="19">
        <v>0</v>
      </c>
      <c r="K800" s="19">
        <v>476.928</v>
      </c>
      <c r="L800" s="19">
        <v>702.23800000000006</v>
      </c>
      <c r="M800" s="19">
        <v>0</v>
      </c>
      <c r="N800" s="19">
        <v>0</v>
      </c>
      <c r="O800" s="19">
        <v>0</v>
      </c>
      <c r="P800" s="19">
        <v>597.52099999999996</v>
      </c>
      <c r="Q800" s="19"/>
      <c r="R800" s="19"/>
      <c r="S800" s="19"/>
      <c r="T800" s="19"/>
      <c r="U800" s="25">
        <f t="shared" si="61"/>
        <v>2478.9250000000002</v>
      </c>
      <c r="V800" s="18">
        <f t="shared" si="62"/>
        <v>309.86562500000002</v>
      </c>
      <c r="W800" s="39">
        <f t="shared" si="63"/>
        <v>1.4686918735876269E-4</v>
      </c>
      <c r="X800" s="35">
        <f t="shared" si="64"/>
        <v>364.86405477682729</v>
      </c>
      <c r="Y800" s="35"/>
      <c r="Z800" s="49">
        <f t="shared" si="65"/>
        <v>0</v>
      </c>
    </row>
    <row r="801" spans="1:26" x14ac:dyDescent="0.35">
      <c r="A801" s="6" t="s">
        <v>398</v>
      </c>
      <c r="B801" s="7" t="s">
        <v>562</v>
      </c>
      <c r="C801" s="7" t="s">
        <v>3194</v>
      </c>
      <c r="D801" s="7" t="s">
        <v>296</v>
      </c>
      <c r="E801" s="7" t="s">
        <v>297</v>
      </c>
      <c r="F801" s="7" t="s">
        <v>563</v>
      </c>
      <c r="G801" s="8">
        <v>5298202</v>
      </c>
      <c r="H801" s="16" t="s">
        <v>3373</v>
      </c>
      <c r="I801" s="18">
        <v>882.83600000000001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657.52599999999995</v>
      </c>
      <c r="Q801" s="19"/>
      <c r="R801" s="19"/>
      <c r="S801" s="19"/>
      <c r="T801" s="19"/>
      <c r="U801" s="25">
        <f t="shared" si="61"/>
        <v>1540.3620000000001</v>
      </c>
      <c r="V801" s="18">
        <f t="shared" si="62"/>
        <v>192.54525000000001</v>
      </c>
      <c r="W801" s="39">
        <f t="shared" si="63"/>
        <v>9.1262024941584925E-5</v>
      </c>
      <c r="X801" s="35">
        <f t="shared" si="64"/>
        <v>226.72034254531428</v>
      </c>
      <c r="Y801" s="35"/>
      <c r="Z801" s="49">
        <f t="shared" si="65"/>
        <v>0</v>
      </c>
    </row>
    <row r="802" spans="1:26" x14ac:dyDescent="0.35">
      <c r="A802" s="6" t="s">
        <v>398</v>
      </c>
      <c r="B802" s="7" t="s">
        <v>562</v>
      </c>
      <c r="C802" s="7" t="s">
        <v>3194</v>
      </c>
      <c r="D802" s="7" t="s">
        <v>296</v>
      </c>
      <c r="E802" s="7" t="s">
        <v>297</v>
      </c>
      <c r="F802" s="7" t="s">
        <v>563</v>
      </c>
      <c r="G802" s="8">
        <v>5276826</v>
      </c>
      <c r="H802" s="16" t="s">
        <v>3374</v>
      </c>
      <c r="I802" s="18">
        <v>1061.2950000000001</v>
      </c>
      <c r="J802" s="19">
        <v>835.98500000000001</v>
      </c>
      <c r="K802" s="19">
        <v>0</v>
      </c>
      <c r="L802" s="19">
        <v>361.19499999999999</v>
      </c>
      <c r="M802" s="19">
        <v>0</v>
      </c>
      <c r="N802" s="19">
        <v>0</v>
      </c>
      <c r="O802" s="19">
        <v>0</v>
      </c>
      <c r="P802" s="19">
        <v>599.65899999999999</v>
      </c>
      <c r="Q802" s="19"/>
      <c r="R802" s="19"/>
      <c r="S802" s="19"/>
      <c r="T802" s="19"/>
      <c r="U802" s="25">
        <f t="shared" si="61"/>
        <v>2858.1340000000005</v>
      </c>
      <c r="V802" s="18">
        <f t="shared" si="62"/>
        <v>357.26675000000006</v>
      </c>
      <c r="W802" s="39">
        <f t="shared" si="63"/>
        <v>1.693362316094476E-4</v>
      </c>
      <c r="X802" s="35">
        <f t="shared" si="64"/>
        <v>420.67846358220299</v>
      </c>
      <c r="Y802" s="35"/>
      <c r="Z802" s="49">
        <f t="shared" si="65"/>
        <v>0</v>
      </c>
    </row>
    <row r="803" spans="1:26" x14ac:dyDescent="0.35">
      <c r="A803" s="6" t="s">
        <v>398</v>
      </c>
      <c r="B803" s="7" t="s">
        <v>562</v>
      </c>
      <c r="C803" s="7" t="s">
        <v>3194</v>
      </c>
      <c r="D803" s="7" t="s">
        <v>296</v>
      </c>
      <c r="E803" s="7" t="s">
        <v>297</v>
      </c>
      <c r="F803" s="7" t="s">
        <v>563</v>
      </c>
      <c r="G803" s="8">
        <v>5278343</v>
      </c>
      <c r="H803" s="16" t="s">
        <v>3375</v>
      </c>
      <c r="I803" s="18">
        <v>882.83600000000001</v>
      </c>
      <c r="J803" s="19">
        <v>359.05700000000002</v>
      </c>
      <c r="K803" s="19">
        <v>0</v>
      </c>
      <c r="L803" s="19">
        <v>0</v>
      </c>
      <c r="M803" s="19">
        <v>343.18099999999998</v>
      </c>
      <c r="N803" s="19">
        <v>0</v>
      </c>
      <c r="O803" s="19">
        <v>539.65499999999997</v>
      </c>
      <c r="P803" s="19">
        <v>0</v>
      </c>
      <c r="Q803" s="19"/>
      <c r="R803" s="19"/>
      <c r="S803" s="19"/>
      <c r="T803" s="19"/>
      <c r="U803" s="25">
        <f t="shared" si="61"/>
        <v>2124.7290000000003</v>
      </c>
      <c r="V803" s="18">
        <f t="shared" si="62"/>
        <v>265.59112500000003</v>
      </c>
      <c r="W803" s="39">
        <f t="shared" si="63"/>
        <v>1.2588409152660792E-4</v>
      </c>
      <c r="X803" s="35">
        <f t="shared" si="64"/>
        <v>312.73121947695614</v>
      </c>
      <c r="Y803" s="35"/>
      <c r="Z803" s="49">
        <f t="shared" si="65"/>
        <v>0</v>
      </c>
    </row>
    <row r="804" spans="1:26" x14ac:dyDescent="0.35">
      <c r="A804" s="6" t="s">
        <v>398</v>
      </c>
      <c r="B804" s="7" t="s">
        <v>562</v>
      </c>
      <c r="C804" s="7" t="s">
        <v>3194</v>
      </c>
      <c r="D804" s="7" t="s">
        <v>296</v>
      </c>
      <c r="E804" s="7" t="s">
        <v>297</v>
      </c>
      <c r="F804" s="7" t="s">
        <v>563</v>
      </c>
      <c r="G804" s="8">
        <v>5278457</v>
      </c>
      <c r="H804" s="16" t="s">
        <v>3376</v>
      </c>
      <c r="I804" s="18">
        <v>882.83600000000001</v>
      </c>
      <c r="J804" s="19">
        <v>476.928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597.52099999999996</v>
      </c>
      <c r="Q804" s="19"/>
      <c r="R804" s="19"/>
      <c r="S804" s="19"/>
      <c r="T804" s="19"/>
      <c r="U804" s="25">
        <f t="shared" si="61"/>
        <v>1957.2850000000001</v>
      </c>
      <c r="V804" s="18">
        <f t="shared" si="62"/>
        <v>244.66062500000001</v>
      </c>
      <c r="W804" s="39">
        <f t="shared" si="63"/>
        <v>1.1596351538650658E-4</v>
      </c>
      <c r="X804" s="35">
        <f t="shared" si="64"/>
        <v>288.08573936438671</v>
      </c>
      <c r="Y804" s="35"/>
      <c r="Z804" s="49">
        <f t="shared" si="65"/>
        <v>0</v>
      </c>
    </row>
    <row r="805" spans="1:26" x14ac:dyDescent="0.35">
      <c r="A805" s="6" t="s">
        <v>398</v>
      </c>
      <c r="B805" s="7" t="s">
        <v>562</v>
      </c>
      <c r="C805" s="7" t="s">
        <v>3194</v>
      </c>
      <c r="D805" s="7" t="s">
        <v>296</v>
      </c>
      <c r="E805" s="7" t="s">
        <v>297</v>
      </c>
      <c r="F805" s="7" t="s">
        <v>563</v>
      </c>
      <c r="G805" s="8">
        <v>5277759</v>
      </c>
      <c r="H805" s="16" t="s">
        <v>3377</v>
      </c>
      <c r="I805" s="18">
        <v>702.23800000000006</v>
      </c>
      <c r="J805" s="19">
        <v>476.928</v>
      </c>
      <c r="K805" s="19">
        <v>0</v>
      </c>
      <c r="L805" s="19">
        <v>0</v>
      </c>
      <c r="M805" s="19">
        <v>0</v>
      </c>
      <c r="N805" s="19">
        <v>702.23800000000006</v>
      </c>
      <c r="O805" s="19">
        <v>0</v>
      </c>
      <c r="P805" s="19">
        <v>238.464</v>
      </c>
      <c r="Q805" s="19"/>
      <c r="R805" s="19"/>
      <c r="S805" s="19"/>
      <c r="T805" s="19"/>
      <c r="U805" s="25">
        <f t="shared" si="61"/>
        <v>2119.8680000000004</v>
      </c>
      <c r="V805" s="18">
        <f t="shared" si="62"/>
        <v>264.98350000000005</v>
      </c>
      <c r="W805" s="39">
        <f t="shared" si="63"/>
        <v>1.255960912362599E-4</v>
      </c>
      <c r="X805" s="35">
        <f t="shared" si="64"/>
        <v>312.01574637056115</v>
      </c>
      <c r="Y805" s="35"/>
      <c r="Z805" s="49">
        <f t="shared" si="65"/>
        <v>0</v>
      </c>
    </row>
    <row r="806" spans="1:26" x14ac:dyDescent="0.35">
      <c r="A806" s="6" t="s">
        <v>398</v>
      </c>
      <c r="B806" s="7" t="s">
        <v>562</v>
      </c>
      <c r="C806" s="7" t="s">
        <v>3194</v>
      </c>
      <c r="D806" s="7" t="s">
        <v>296</v>
      </c>
      <c r="E806" s="7" t="s">
        <v>297</v>
      </c>
      <c r="F806" s="7" t="s">
        <v>563</v>
      </c>
      <c r="G806" s="8">
        <v>5277780</v>
      </c>
      <c r="H806" s="16" t="s">
        <v>3378</v>
      </c>
      <c r="I806" s="18">
        <v>882.83600000000001</v>
      </c>
      <c r="J806" s="19">
        <v>0</v>
      </c>
      <c r="K806" s="19">
        <v>0</v>
      </c>
      <c r="L806" s="19">
        <v>0</v>
      </c>
      <c r="M806" s="19">
        <v>0</v>
      </c>
      <c r="N806" s="19">
        <v>359.05700000000002</v>
      </c>
      <c r="O806" s="19">
        <v>419.06200000000001</v>
      </c>
      <c r="P806" s="19">
        <v>419.06200000000001</v>
      </c>
      <c r="Q806" s="19"/>
      <c r="R806" s="19"/>
      <c r="S806" s="19"/>
      <c r="T806" s="19"/>
      <c r="U806" s="25">
        <f t="shared" si="61"/>
        <v>2080.0169999999998</v>
      </c>
      <c r="V806" s="18">
        <f t="shared" si="62"/>
        <v>260.00212499999998</v>
      </c>
      <c r="W806" s="39">
        <f t="shared" si="63"/>
        <v>1.2323503392898594E-4</v>
      </c>
      <c r="X806" s="35">
        <f t="shared" si="64"/>
        <v>306.15022101303259</v>
      </c>
      <c r="Y806" s="35"/>
      <c r="Z806" s="49">
        <f t="shared" si="65"/>
        <v>0</v>
      </c>
    </row>
    <row r="807" spans="1:26" x14ac:dyDescent="0.35">
      <c r="A807" s="6" t="s">
        <v>398</v>
      </c>
      <c r="B807" s="7" t="s">
        <v>562</v>
      </c>
      <c r="C807" s="7" t="s">
        <v>3194</v>
      </c>
      <c r="D807" s="7" t="s">
        <v>296</v>
      </c>
      <c r="E807" s="7" t="s">
        <v>297</v>
      </c>
      <c r="F807" s="7" t="s">
        <v>563</v>
      </c>
      <c r="G807" s="8">
        <v>5278703</v>
      </c>
      <c r="H807" s="16" t="s">
        <v>3379</v>
      </c>
      <c r="I807" s="18">
        <v>882.83600000000001</v>
      </c>
      <c r="J807" s="19">
        <v>0</v>
      </c>
      <c r="K807" s="19">
        <v>238.464</v>
      </c>
      <c r="L807" s="19">
        <v>0</v>
      </c>
      <c r="M807" s="19">
        <v>0</v>
      </c>
      <c r="N807" s="19">
        <v>0</v>
      </c>
      <c r="O807" s="19">
        <v>0</v>
      </c>
      <c r="P807" s="19">
        <v>597.52099999999996</v>
      </c>
      <c r="Q807" s="19"/>
      <c r="R807" s="19"/>
      <c r="S807" s="19"/>
      <c r="T807" s="19"/>
      <c r="U807" s="25">
        <f t="shared" si="61"/>
        <v>1718.8209999999999</v>
      </c>
      <c r="V807" s="18">
        <f t="shared" si="62"/>
        <v>214.85262499999999</v>
      </c>
      <c r="W807" s="39">
        <f t="shared" si="63"/>
        <v>1.018352081991895E-4</v>
      </c>
      <c r="X807" s="35">
        <f t="shared" si="64"/>
        <v>252.98708089012817</v>
      </c>
      <c r="Y807" s="35"/>
      <c r="Z807" s="49">
        <f t="shared" si="65"/>
        <v>0</v>
      </c>
    </row>
    <row r="808" spans="1:26" x14ac:dyDescent="0.35">
      <c r="A808" s="6" t="s">
        <v>398</v>
      </c>
      <c r="B808" s="7" t="s">
        <v>562</v>
      </c>
      <c r="C808" s="7" t="s">
        <v>3194</v>
      </c>
      <c r="D808" s="7" t="s">
        <v>296</v>
      </c>
      <c r="E808" s="7" t="s">
        <v>297</v>
      </c>
      <c r="F808" s="7" t="s">
        <v>563</v>
      </c>
      <c r="G808" s="8">
        <v>5139345</v>
      </c>
      <c r="H808" s="16" t="s">
        <v>3380</v>
      </c>
      <c r="I808" s="18">
        <v>1241.893</v>
      </c>
      <c r="J808" s="19">
        <v>0</v>
      </c>
      <c r="K808" s="19">
        <v>476.928</v>
      </c>
      <c r="L808" s="19">
        <v>419.06200000000001</v>
      </c>
      <c r="M808" s="19">
        <v>180.59800000000001</v>
      </c>
      <c r="N808" s="19">
        <v>343.18099999999998</v>
      </c>
      <c r="O808" s="19">
        <v>0</v>
      </c>
      <c r="P808" s="19">
        <v>599.65899999999999</v>
      </c>
      <c r="Q808" s="19"/>
      <c r="R808" s="19"/>
      <c r="S808" s="19"/>
      <c r="T808" s="19"/>
      <c r="U808" s="25">
        <f t="shared" si="61"/>
        <v>3261.3209999999999</v>
      </c>
      <c r="V808" s="18">
        <f t="shared" si="62"/>
        <v>407.66512499999999</v>
      </c>
      <c r="W808" s="39">
        <f t="shared" si="63"/>
        <v>1.9322390350093983E-4</v>
      </c>
      <c r="X808" s="35">
        <f t="shared" si="64"/>
        <v>480.02210796567744</v>
      </c>
      <c r="Y808" s="35"/>
      <c r="Z808" s="49">
        <f t="shared" si="65"/>
        <v>0</v>
      </c>
    </row>
    <row r="809" spans="1:26" x14ac:dyDescent="0.35">
      <c r="A809" s="6" t="s">
        <v>398</v>
      </c>
      <c r="B809" s="7" t="s">
        <v>562</v>
      </c>
      <c r="C809" s="7" t="s">
        <v>3194</v>
      </c>
      <c r="D809" s="7" t="s">
        <v>296</v>
      </c>
      <c r="E809" s="7" t="s">
        <v>297</v>
      </c>
      <c r="F809" s="7" t="s">
        <v>563</v>
      </c>
      <c r="G809" s="8">
        <v>5279290</v>
      </c>
      <c r="H809" s="16" t="s">
        <v>3381</v>
      </c>
      <c r="I809" s="18">
        <v>1783.6849999999999</v>
      </c>
      <c r="J809" s="19">
        <v>238.464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599.66</v>
      </c>
      <c r="Q809" s="19"/>
      <c r="R809" s="19"/>
      <c r="S809" s="19"/>
      <c r="T809" s="19"/>
      <c r="U809" s="25">
        <f t="shared" si="61"/>
        <v>2621.8089999999997</v>
      </c>
      <c r="V809" s="18">
        <f t="shared" si="62"/>
        <v>327.72612499999997</v>
      </c>
      <c r="W809" s="39">
        <f t="shared" si="63"/>
        <v>1.5533465402942412E-4</v>
      </c>
      <c r="X809" s="35">
        <f t="shared" si="64"/>
        <v>385.89463682458268</v>
      </c>
      <c r="Y809" s="35"/>
      <c r="Z809" s="49">
        <f t="shared" si="65"/>
        <v>0</v>
      </c>
    </row>
    <row r="810" spans="1:26" x14ac:dyDescent="0.35">
      <c r="A810" s="6" t="s">
        <v>398</v>
      </c>
      <c r="B810" s="7" t="s">
        <v>562</v>
      </c>
      <c r="C810" s="7" t="s">
        <v>3194</v>
      </c>
      <c r="D810" s="7" t="s">
        <v>296</v>
      </c>
      <c r="E810" s="7" t="s">
        <v>297</v>
      </c>
      <c r="F810" s="7" t="s">
        <v>563</v>
      </c>
      <c r="G810" s="8">
        <v>5279335</v>
      </c>
      <c r="H810" s="16" t="s">
        <v>3382</v>
      </c>
      <c r="I810" s="18">
        <v>882.83600000000001</v>
      </c>
      <c r="J810" s="19">
        <v>0</v>
      </c>
      <c r="K810" s="19">
        <v>238.464</v>
      </c>
      <c r="L810" s="19">
        <v>0</v>
      </c>
      <c r="M810" s="19">
        <v>0</v>
      </c>
      <c r="N810" s="19">
        <v>359.05700000000002</v>
      </c>
      <c r="O810" s="19">
        <v>0</v>
      </c>
      <c r="P810" s="19">
        <v>238.464</v>
      </c>
      <c r="Q810" s="19"/>
      <c r="R810" s="19"/>
      <c r="S810" s="19"/>
      <c r="T810" s="19"/>
      <c r="U810" s="25">
        <f t="shared" si="61"/>
        <v>1718.8209999999999</v>
      </c>
      <c r="V810" s="18">
        <f t="shared" si="62"/>
        <v>214.85262499999999</v>
      </c>
      <c r="W810" s="39">
        <f t="shared" si="63"/>
        <v>1.018352081991895E-4</v>
      </c>
      <c r="X810" s="35">
        <f t="shared" si="64"/>
        <v>252.98708089012817</v>
      </c>
      <c r="Y810" s="35"/>
      <c r="Z810" s="49">
        <f t="shared" si="65"/>
        <v>0</v>
      </c>
    </row>
    <row r="811" spans="1:26" x14ac:dyDescent="0.35">
      <c r="A811" s="6" t="s">
        <v>398</v>
      </c>
      <c r="B811" s="7" t="s">
        <v>562</v>
      </c>
      <c r="C811" s="7" t="s">
        <v>3194</v>
      </c>
      <c r="D811" s="7" t="s">
        <v>296</v>
      </c>
      <c r="E811" s="7" t="s">
        <v>297</v>
      </c>
      <c r="F811" s="7" t="s">
        <v>563</v>
      </c>
      <c r="G811" s="8">
        <v>5293359</v>
      </c>
      <c r="H811" s="16" t="s">
        <v>3383</v>
      </c>
      <c r="I811" s="18">
        <v>2648.5050000000001</v>
      </c>
      <c r="J811" s="19">
        <v>180.59800000000001</v>
      </c>
      <c r="K811" s="19">
        <v>715.39200000000005</v>
      </c>
      <c r="L811" s="19">
        <v>0</v>
      </c>
      <c r="M811" s="19">
        <v>722.39099999999996</v>
      </c>
      <c r="N811" s="19">
        <v>715.39200000000005</v>
      </c>
      <c r="O811" s="19">
        <v>958.71699999999998</v>
      </c>
      <c r="P811" s="19">
        <v>1134.454</v>
      </c>
      <c r="Q811" s="19"/>
      <c r="R811" s="19"/>
      <c r="S811" s="19"/>
      <c r="T811" s="19"/>
      <c r="U811" s="25">
        <f t="shared" si="61"/>
        <v>7075.4489999999987</v>
      </c>
      <c r="V811" s="18">
        <f t="shared" si="62"/>
        <v>884.43112499999984</v>
      </c>
      <c r="W811" s="39">
        <f t="shared" si="63"/>
        <v>4.1920003421982104E-4</v>
      </c>
      <c r="X811" s="35">
        <f t="shared" si="64"/>
        <v>1041.4098899751493</v>
      </c>
      <c r="Y811" s="35"/>
      <c r="Z811" s="49">
        <f t="shared" si="65"/>
        <v>0</v>
      </c>
    </row>
    <row r="812" spans="1:26" x14ac:dyDescent="0.35">
      <c r="A812" s="6" t="s">
        <v>398</v>
      </c>
      <c r="B812" s="7" t="s">
        <v>562</v>
      </c>
      <c r="C812" s="7" t="s">
        <v>3194</v>
      </c>
      <c r="D812" s="7" t="s">
        <v>296</v>
      </c>
      <c r="E812" s="7" t="s">
        <v>297</v>
      </c>
      <c r="F812" s="7" t="s">
        <v>563</v>
      </c>
      <c r="G812" s="8">
        <v>5274790</v>
      </c>
      <c r="H812" s="16" t="s">
        <v>3384</v>
      </c>
      <c r="I812" s="18">
        <v>882.83600000000001</v>
      </c>
      <c r="J812" s="19">
        <v>0</v>
      </c>
      <c r="K812" s="19">
        <v>238.464</v>
      </c>
      <c r="L812" s="19">
        <v>0</v>
      </c>
      <c r="M812" s="19">
        <v>0</v>
      </c>
      <c r="N812" s="19">
        <v>0</v>
      </c>
      <c r="O812" s="19">
        <v>0</v>
      </c>
      <c r="P812" s="19">
        <v>597.52099999999996</v>
      </c>
      <c r="Q812" s="19"/>
      <c r="R812" s="19"/>
      <c r="S812" s="19"/>
      <c r="T812" s="19"/>
      <c r="U812" s="25">
        <f t="shared" si="61"/>
        <v>1718.8209999999999</v>
      </c>
      <c r="V812" s="18">
        <f t="shared" si="62"/>
        <v>214.85262499999999</v>
      </c>
      <c r="W812" s="39">
        <f t="shared" si="63"/>
        <v>1.018352081991895E-4</v>
      </c>
      <c r="X812" s="35">
        <f t="shared" si="64"/>
        <v>252.98708089012817</v>
      </c>
      <c r="Y812" s="35"/>
      <c r="Z812" s="49">
        <f t="shared" si="65"/>
        <v>0</v>
      </c>
    </row>
    <row r="813" spans="1:26" x14ac:dyDescent="0.35">
      <c r="A813" s="6" t="s">
        <v>398</v>
      </c>
      <c r="B813" s="7" t="s">
        <v>562</v>
      </c>
      <c r="C813" s="7" t="s">
        <v>3194</v>
      </c>
      <c r="D813" s="7" t="s">
        <v>296</v>
      </c>
      <c r="E813" s="7" t="s">
        <v>297</v>
      </c>
      <c r="F813" s="7" t="s">
        <v>563</v>
      </c>
      <c r="G813" s="8">
        <v>5274745</v>
      </c>
      <c r="H813" s="16" t="s">
        <v>3385</v>
      </c>
      <c r="I813" s="18">
        <v>882.83600000000001</v>
      </c>
      <c r="J813" s="19">
        <v>597.52099999999996</v>
      </c>
      <c r="K813" s="19">
        <v>0</v>
      </c>
      <c r="L813" s="19">
        <v>0</v>
      </c>
      <c r="M813" s="19">
        <v>0</v>
      </c>
      <c r="N813" s="19">
        <v>0</v>
      </c>
      <c r="O813" s="19">
        <v>180.59800000000001</v>
      </c>
      <c r="P813" s="19">
        <v>0</v>
      </c>
      <c r="Q813" s="19"/>
      <c r="R813" s="19"/>
      <c r="S813" s="19"/>
      <c r="T813" s="19"/>
      <c r="U813" s="25">
        <f t="shared" si="61"/>
        <v>1660.9549999999999</v>
      </c>
      <c r="V813" s="18">
        <f t="shared" si="62"/>
        <v>207.61937499999999</v>
      </c>
      <c r="W813" s="39">
        <f t="shared" si="63"/>
        <v>9.8406813876770644E-5</v>
      </c>
      <c r="X813" s="35">
        <f t="shared" si="64"/>
        <v>244.46999247732185</v>
      </c>
      <c r="Y813" s="35"/>
      <c r="Z813" s="49">
        <f t="shared" si="65"/>
        <v>0</v>
      </c>
    </row>
    <row r="814" spans="1:26" x14ac:dyDescent="0.35">
      <c r="A814" s="6" t="s">
        <v>398</v>
      </c>
      <c r="B814" s="7" t="s">
        <v>562</v>
      </c>
      <c r="C814" s="7" t="s">
        <v>3194</v>
      </c>
      <c r="D814" s="7" t="s">
        <v>296</v>
      </c>
      <c r="E814" s="7" t="s">
        <v>297</v>
      </c>
      <c r="F814" s="7" t="s">
        <v>563</v>
      </c>
      <c r="G814" s="8">
        <v>5277382</v>
      </c>
      <c r="H814" s="16" t="s">
        <v>3386</v>
      </c>
      <c r="I814" s="18">
        <v>882.83600000000001</v>
      </c>
      <c r="J814" s="19">
        <v>476.928</v>
      </c>
      <c r="K814" s="19">
        <v>0</v>
      </c>
      <c r="L814" s="19">
        <v>0</v>
      </c>
      <c r="M814" s="19">
        <v>0</v>
      </c>
      <c r="N814" s="19">
        <v>0</v>
      </c>
      <c r="O814" s="19">
        <v>180.59800000000001</v>
      </c>
      <c r="P814" s="19">
        <v>0</v>
      </c>
      <c r="Q814" s="19"/>
      <c r="R814" s="19"/>
      <c r="S814" s="19"/>
      <c r="T814" s="19"/>
      <c r="U814" s="25">
        <f t="shared" si="61"/>
        <v>1540.3620000000001</v>
      </c>
      <c r="V814" s="18">
        <f t="shared" si="62"/>
        <v>192.54525000000001</v>
      </c>
      <c r="W814" s="39">
        <f t="shared" si="63"/>
        <v>9.1262024941584925E-5</v>
      </c>
      <c r="X814" s="35">
        <f t="shared" si="64"/>
        <v>226.72034254531428</v>
      </c>
      <c r="Y814" s="35"/>
      <c r="Z814" s="49">
        <f t="shared" si="65"/>
        <v>0</v>
      </c>
    </row>
    <row r="815" spans="1:26" x14ac:dyDescent="0.35">
      <c r="A815" s="6" t="s">
        <v>398</v>
      </c>
      <c r="B815" s="7" t="s">
        <v>562</v>
      </c>
      <c r="C815" s="7" t="s">
        <v>3194</v>
      </c>
      <c r="D815" s="7" t="s">
        <v>296</v>
      </c>
      <c r="E815" s="7" t="s">
        <v>297</v>
      </c>
      <c r="F815" s="7" t="s">
        <v>563</v>
      </c>
      <c r="G815" s="8">
        <v>5277548</v>
      </c>
      <c r="H815" s="16" t="s">
        <v>3387</v>
      </c>
      <c r="I815" s="18">
        <v>702.23800000000006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19"/>
      <c r="R815" s="19"/>
      <c r="S815" s="19"/>
      <c r="T815" s="19"/>
      <c r="U815" s="25">
        <f t="shared" si="61"/>
        <v>702.23800000000006</v>
      </c>
      <c r="V815" s="18">
        <f t="shared" si="62"/>
        <v>87.779750000000007</v>
      </c>
      <c r="W815" s="39">
        <f t="shared" si="63"/>
        <v>4.160558483715433E-5</v>
      </c>
      <c r="X815" s="35">
        <f t="shared" si="64"/>
        <v>103.35988547389277</v>
      </c>
      <c r="Y815" s="35"/>
      <c r="Z815" s="49">
        <f t="shared" si="65"/>
        <v>0</v>
      </c>
    </row>
    <row r="816" spans="1:26" x14ac:dyDescent="0.35">
      <c r="A816" s="6" t="s">
        <v>398</v>
      </c>
      <c r="B816" s="7" t="s">
        <v>562</v>
      </c>
      <c r="C816" s="7" t="s">
        <v>3194</v>
      </c>
      <c r="D816" s="7" t="s">
        <v>296</v>
      </c>
      <c r="E816" s="7" t="s">
        <v>297</v>
      </c>
      <c r="F816" s="7" t="s">
        <v>563</v>
      </c>
      <c r="G816" s="8">
        <v>5277562</v>
      </c>
      <c r="H816" s="16" t="s">
        <v>3388</v>
      </c>
      <c r="I816" s="18">
        <v>882.83600000000001</v>
      </c>
      <c r="J816" s="19">
        <v>0</v>
      </c>
      <c r="K816" s="19">
        <v>238.464</v>
      </c>
      <c r="L816" s="19">
        <v>180.59800000000001</v>
      </c>
      <c r="M816" s="19">
        <v>0</v>
      </c>
      <c r="N816" s="19">
        <v>0</v>
      </c>
      <c r="O816" s="19">
        <v>0</v>
      </c>
      <c r="P816" s="19">
        <v>238.464</v>
      </c>
      <c r="Q816" s="19"/>
      <c r="R816" s="19"/>
      <c r="S816" s="19"/>
      <c r="T816" s="19"/>
      <c r="U816" s="25">
        <f t="shared" si="61"/>
        <v>1540.3619999999999</v>
      </c>
      <c r="V816" s="18">
        <f t="shared" si="62"/>
        <v>192.54524999999998</v>
      </c>
      <c r="W816" s="39">
        <f t="shared" si="63"/>
        <v>9.1262024941584911E-5</v>
      </c>
      <c r="X816" s="35">
        <f t="shared" si="64"/>
        <v>226.72034254531422</v>
      </c>
      <c r="Y816" s="35"/>
      <c r="Z816" s="49">
        <f t="shared" si="65"/>
        <v>0</v>
      </c>
    </row>
    <row r="817" spans="1:26" x14ac:dyDescent="0.35">
      <c r="A817" s="6" t="s">
        <v>398</v>
      </c>
      <c r="B817" s="7" t="s">
        <v>562</v>
      </c>
      <c r="C817" s="7" t="s">
        <v>3194</v>
      </c>
      <c r="D817" s="7" t="s">
        <v>296</v>
      </c>
      <c r="E817" s="7" t="s">
        <v>297</v>
      </c>
      <c r="F817" s="7" t="s">
        <v>563</v>
      </c>
      <c r="G817" s="8">
        <v>5333297</v>
      </c>
      <c r="H817" s="16" t="s">
        <v>3389</v>
      </c>
      <c r="I817" s="18">
        <v>882.83600000000001</v>
      </c>
      <c r="J817" s="19">
        <v>0</v>
      </c>
      <c r="K817" s="19">
        <v>238.464</v>
      </c>
      <c r="L817" s="19">
        <v>361.19499999999999</v>
      </c>
      <c r="M817" s="19">
        <v>0</v>
      </c>
      <c r="N817" s="19">
        <v>0</v>
      </c>
      <c r="O817" s="19">
        <v>0</v>
      </c>
      <c r="P817" s="19">
        <v>597.52099999999996</v>
      </c>
      <c r="Q817" s="19"/>
      <c r="R817" s="19"/>
      <c r="S817" s="19"/>
      <c r="T817" s="19"/>
      <c r="U817" s="25">
        <f t="shared" si="61"/>
        <v>2080.0159999999996</v>
      </c>
      <c r="V817" s="18">
        <f t="shared" si="62"/>
        <v>260.00199999999995</v>
      </c>
      <c r="W817" s="39">
        <f t="shared" si="63"/>
        <v>1.2323497468185769E-4</v>
      </c>
      <c r="X817" s="35">
        <f t="shared" si="64"/>
        <v>306.1500738266293</v>
      </c>
      <c r="Y817" s="35"/>
      <c r="Z817" s="49">
        <f t="shared" si="65"/>
        <v>0</v>
      </c>
    </row>
    <row r="818" spans="1:26" x14ac:dyDescent="0.35">
      <c r="A818" s="6" t="s">
        <v>398</v>
      </c>
      <c r="B818" s="7" t="s">
        <v>562</v>
      </c>
      <c r="C818" s="7" t="s">
        <v>3194</v>
      </c>
      <c r="D818" s="7" t="s">
        <v>296</v>
      </c>
      <c r="E818" s="7" t="s">
        <v>297</v>
      </c>
      <c r="F818" s="7" t="s">
        <v>563</v>
      </c>
      <c r="G818" s="8">
        <v>5276376</v>
      </c>
      <c r="H818" s="16" t="s">
        <v>3390</v>
      </c>
      <c r="I818" s="18">
        <v>1045.4190000000001</v>
      </c>
      <c r="J818" s="19">
        <v>953.85599999999999</v>
      </c>
      <c r="K818" s="19">
        <v>0</v>
      </c>
      <c r="L818" s="19">
        <v>0</v>
      </c>
      <c r="M818" s="19">
        <v>180.59800000000001</v>
      </c>
      <c r="N818" s="19">
        <v>0</v>
      </c>
      <c r="O818" s="19">
        <v>0</v>
      </c>
      <c r="P818" s="19">
        <v>835.98500000000001</v>
      </c>
      <c r="Q818" s="19"/>
      <c r="R818" s="19"/>
      <c r="S818" s="19"/>
      <c r="T818" s="19"/>
      <c r="U818" s="25">
        <f t="shared" si="61"/>
        <v>3015.8580000000002</v>
      </c>
      <c r="V818" s="18">
        <f t="shared" si="62"/>
        <v>376.98225000000002</v>
      </c>
      <c r="W818" s="39">
        <f t="shared" si="63"/>
        <v>1.7868092566310936E-4</v>
      </c>
      <c r="X818" s="35">
        <f t="shared" si="64"/>
        <v>443.89329185478897</v>
      </c>
      <c r="Y818" s="35"/>
      <c r="Z818" s="49">
        <f t="shared" si="65"/>
        <v>0</v>
      </c>
    </row>
    <row r="819" spans="1:26" x14ac:dyDescent="0.35">
      <c r="A819" s="6" t="s">
        <v>398</v>
      </c>
      <c r="B819" s="7" t="s">
        <v>562</v>
      </c>
      <c r="C819" s="7" t="s">
        <v>3194</v>
      </c>
      <c r="D819" s="7" t="s">
        <v>296</v>
      </c>
      <c r="E819" s="7" t="s">
        <v>297</v>
      </c>
      <c r="F819" s="7" t="s">
        <v>563</v>
      </c>
      <c r="G819" s="8">
        <v>5276459</v>
      </c>
      <c r="H819" s="16" t="s">
        <v>3391</v>
      </c>
      <c r="I819" s="18">
        <v>1422.491</v>
      </c>
      <c r="J819" s="19">
        <v>476.928</v>
      </c>
      <c r="K819" s="19">
        <v>715.39200000000005</v>
      </c>
      <c r="L819" s="19">
        <v>180.59800000000001</v>
      </c>
      <c r="M819" s="19">
        <v>686.36199999999997</v>
      </c>
      <c r="N819" s="19">
        <v>0</v>
      </c>
      <c r="O819" s="19">
        <v>0</v>
      </c>
      <c r="P819" s="19">
        <v>238.464</v>
      </c>
      <c r="Q819" s="19"/>
      <c r="R819" s="19"/>
      <c r="S819" s="19"/>
      <c r="T819" s="19"/>
      <c r="U819" s="25">
        <f t="shared" si="61"/>
        <v>3720.2349999999997</v>
      </c>
      <c r="V819" s="18">
        <f t="shared" si="62"/>
        <v>465.02937499999996</v>
      </c>
      <c r="W819" s="39">
        <f t="shared" si="63"/>
        <v>2.204132401075573E-4</v>
      </c>
      <c r="X819" s="35">
        <f t="shared" si="64"/>
        <v>547.56800904531997</v>
      </c>
      <c r="Y819" s="35"/>
      <c r="Z819" s="49">
        <f t="shared" si="65"/>
        <v>0</v>
      </c>
    </row>
    <row r="820" spans="1:26" x14ac:dyDescent="0.35">
      <c r="A820" s="6" t="s">
        <v>398</v>
      </c>
      <c r="B820" s="7" t="s">
        <v>562</v>
      </c>
      <c r="C820" s="7" t="s">
        <v>3194</v>
      </c>
      <c r="D820" s="7" t="s">
        <v>296</v>
      </c>
      <c r="E820" s="7" t="s">
        <v>297</v>
      </c>
      <c r="F820" s="7" t="s">
        <v>563</v>
      </c>
      <c r="G820" s="8">
        <v>5277216</v>
      </c>
      <c r="H820" s="16" t="s">
        <v>3392</v>
      </c>
      <c r="I820" s="18">
        <v>882.83600000000001</v>
      </c>
      <c r="J820" s="19">
        <v>238.464</v>
      </c>
      <c r="K820" s="19">
        <v>0</v>
      </c>
      <c r="L820" s="19">
        <v>0</v>
      </c>
      <c r="M820" s="19">
        <v>0</v>
      </c>
      <c r="N820" s="19">
        <v>0</v>
      </c>
      <c r="O820" s="19">
        <v>476.928</v>
      </c>
      <c r="P820" s="19">
        <v>0</v>
      </c>
      <c r="Q820" s="19"/>
      <c r="R820" s="19"/>
      <c r="S820" s="19"/>
      <c r="T820" s="19"/>
      <c r="U820" s="25">
        <f t="shared" si="61"/>
        <v>1598.2280000000001</v>
      </c>
      <c r="V820" s="18">
        <f t="shared" si="62"/>
        <v>199.77850000000001</v>
      </c>
      <c r="W820" s="39">
        <f t="shared" si="63"/>
        <v>9.469041926400378E-5</v>
      </c>
      <c r="X820" s="35">
        <f t="shared" si="64"/>
        <v>235.23743095812057</v>
      </c>
      <c r="Y820" s="35"/>
      <c r="Z820" s="49">
        <f t="shared" si="65"/>
        <v>0</v>
      </c>
    </row>
    <row r="821" spans="1:26" x14ac:dyDescent="0.35">
      <c r="A821" s="6" t="s">
        <v>398</v>
      </c>
      <c r="B821" s="7" t="s">
        <v>562</v>
      </c>
      <c r="C821" s="7" t="s">
        <v>3194</v>
      </c>
      <c r="D821" s="7" t="s">
        <v>296</v>
      </c>
      <c r="E821" s="7" t="s">
        <v>297</v>
      </c>
      <c r="F821" s="7" t="s">
        <v>563</v>
      </c>
      <c r="G821" s="8">
        <v>5137738</v>
      </c>
      <c r="H821" s="16" t="s">
        <v>3393</v>
      </c>
      <c r="I821" s="18">
        <v>539.65499999999997</v>
      </c>
      <c r="J821" s="19">
        <v>597.52099999999996</v>
      </c>
      <c r="K821" s="19">
        <v>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19"/>
      <c r="R821" s="19"/>
      <c r="S821" s="19"/>
      <c r="T821" s="19"/>
      <c r="U821" s="25">
        <f t="shared" si="61"/>
        <v>1137.1759999999999</v>
      </c>
      <c r="V821" s="18">
        <f t="shared" si="62"/>
        <v>142.14699999999999</v>
      </c>
      <c r="W821" s="39">
        <f t="shared" si="63"/>
        <v>6.7374412297220896E-5</v>
      </c>
      <c r="X821" s="35">
        <f t="shared" si="64"/>
        <v>167.37684534824299</v>
      </c>
      <c r="Y821" s="35"/>
      <c r="Z821" s="49">
        <f t="shared" si="65"/>
        <v>0</v>
      </c>
    </row>
    <row r="822" spans="1:26" x14ac:dyDescent="0.35">
      <c r="A822" s="6" t="s">
        <v>398</v>
      </c>
      <c r="B822" s="7" t="s">
        <v>562</v>
      </c>
      <c r="C822" s="7" t="s">
        <v>3194</v>
      </c>
      <c r="D822" s="7" t="s">
        <v>296</v>
      </c>
      <c r="E822" s="7" t="s">
        <v>297</v>
      </c>
      <c r="F822" s="7" t="s">
        <v>563</v>
      </c>
      <c r="G822" s="8">
        <v>5137752</v>
      </c>
      <c r="H822" s="16" t="s">
        <v>3394</v>
      </c>
      <c r="I822" s="18">
        <v>720.25199999999995</v>
      </c>
      <c r="J822" s="19">
        <v>419.06200000000001</v>
      </c>
      <c r="K822" s="19">
        <v>359.05700000000002</v>
      </c>
      <c r="L822" s="19">
        <v>343.18099999999998</v>
      </c>
      <c r="M822" s="19">
        <v>0</v>
      </c>
      <c r="N822" s="19">
        <v>0</v>
      </c>
      <c r="O822" s="19">
        <v>702.23800000000006</v>
      </c>
      <c r="P822" s="19">
        <v>238.464</v>
      </c>
      <c r="Q822" s="19"/>
      <c r="R822" s="19"/>
      <c r="S822" s="19"/>
      <c r="T822" s="19"/>
      <c r="U822" s="25">
        <f t="shared" si="61"/>
        <v>2782.2539999999999</v>
      </c>
      <c r="V822" s="18">
        <f t="shared" si="62"/>
        <v>347.78174999999999</v>
      </c>
      <c r="W822" s="39">
        <f t="shared" si="63"/>
        <v>1.6484055951901204E-4</v>
      </c>
      <c r="X822" s="35">
        <f t="shared" si="64"/>
        <v>409.5099593005221</v>
      </c>
      <c r="Y822" s="35"/>
      <c r="Z822" s="49">
        <f t="shared" si="65"/>
        <v>0</v>
      </c>
    </row>
    <row r="823" spans="1:26" x14ac:dyDescent="0.35">
      <c r="A823" s="6" t="s">
        <v>398</v>
      </c>
      <c r="B823" s="7" t="s">
        <v>562</v>
      </c>
      <c r="C823" s="7" t="s">
        <v>3194</v>
      </c>
      <c r="D823" s="7" t="s">
        <v>296</v>
      </c>
      <c r="E823" s="7" t="s">
        <v>297</v>
      </c>
      <c r="F823" s="7" t="s">
        <v>563</v>
      </c>
      <c r="G823" s="8">
        <v>5139826</v>
      </c>
      <c r="H823" s="16" t="s">
        <v>3395</v>
      </c>
      <c r="I823" s="18">
        <v>1063.433</v>
      </c>
      <c r="J823" s="19">
        <v>0</v>
      </c>
      <c r="K823" s="19">
        <v>476.928</v>
      </c>
      <c r="L823" s="19">
        <v>0</v>
      </c>
      <c r="M823" s="19">
        <v>0</v>
      </c>
      <c r="N823" s="19">
        <v>0</v>
      </c>
      <c r="O823" s="19">
        <v>0</v>
      </c>
      <c r="P823" s="19">
        <v>238.464</v>
      </c>
      <c r="Q823" s="19"/>
      <c r="R823" s="19"/>
      <c r="S823" s="19"/>
      <c r="T823" s="19"/>
      <c r="U823" s="25">
        <f t="shared" si="61"/>
        <v>1778.8249999999998</v>
      </c>
      <c r="V823" s="18">
        <f t="shared" si="62"/>
        <v>222.35312499999998</v>
      </c>
      <c r="W823" s="39">
        <f t="shared" si="63"/>
        <v>1.0539027288177376E-4</v>
      </c>
      <c r="X823" s="35">
        <f t="shared" si="64"/>
        <v>261.8188538331695</v>
      </c>
      <c r="Y823" s="35"/>
      <c r="Z823" s="49">
        <f t="shared" si="65"/>
        <v>0</v>
      </c>
    </row>
    <row r="824" spans="1:26" x14ac:dyDescent="0.35">
      <c r="A824" s="6" t="s">
        <v>398</v>
      </c>
      <c r="B824" s="7" t="s">
        <v>562</v>
      </c>
      <c r="C824" s="7" t="s">
        <v>3194</v>
      </c>
      <c r="D824" s="7" t="s">
        <v>296</v>
      </c>
      <c r="E824" s="7" t="s">
        <v>297</v>
      </c>
      <c r="F824" s="7" t="s">
        <v>563</v>
      </c>
      <c r="G824" s="8">
        <v>5290020</v>
      </c>
      <c r="H824" s="16" t="s">
        <v>3396</v>
      </c>
      <c r="I824" s="18">
        <v>882.83600000000001</v>
      </c>
      <c r="J824" s="19">
        <v>359.05700000000002</v>
      </c>
      <c r="K824" s="19">
        <v>238.464</v>
      </c>
      <c r="L824" s="19">
        <v>0</v>
      </c>
      <c r="M824" s="19">
        <v>0</v>
      </c>
      <c r="N824" s="19">
        <v>0</v>
      </c>
      <c r="O824" s="19">
        <v>180.59800000000001</v>
      </c>
      <c r="P824" s="19">
        <v>419.06200000000001</v>
      </c>
      <c r="Q824" s="19"/>
      <c r="R824" s="19"/>
      <c r="S824" s="19"/>
      <c r="T824" s="19"/>
      <c r="U824" s="25">
        <f t="shared" si="61"/>
        <v>2080.0169999999998</v>
      </c>
      <c r="V824" s="18">
        <f t="shared" si="62"/>
        <v>260.00212499999998</v>
      </c>
      <c r="W824" s="39">
        <f t="shared" si="63"/>
        <v>1.2323503392898594E-4</v>
      </c>
      <c r="X824" s="35">
        <f t="shared" si="64"/>
        <v>306.15022101303259</v>
      </c>
      <c r="Y824" s="35"/>
      <c r="Z824" s="49">
        <f t="shared" si="65"/>
        <v>0</v>
      </c>
    </row>
    <row r="825" spans="1:26" x14ac:dyDescent="0.35">
      <c r="A825" s="6" t="s">
        <v>398</v>
      </c>
      <c r="B825" s="7" t="s">
        <v>562</v>
      </c>
      <c r="C825" s="7" t="s">
        <v>3194</v>
      </c>
      <c r="D825" s="7" t="s">
        <v>296</v>
      </c>
      <c r="E825" s="7" t="s">
        <v>297</v>
      </c>
      <c r="F825" s="7" t="s">
        <v>563</v>
      </c>
      <c r="G825" s="8">
        <v>5277579</v>
      </c>
      <c r="H825" s="16" t="s">
        <v>3397</v>
      </c>
      <c r="I825" s="18">
        <v>523.779</v>
      </c>
      <c r="J825" s="19">
        <v>0</v>
      </c>
      <c r="K825" s="19">
        <v>0</v>
      </c>
      <c r="L825" s="19">
        <v>0</v>
      </c>
      <c r="M825" s="19">
        <v>0</v>
      </c>
      <c r="N825" s="19">
        <v>238.464</v>
      </c>
      <c r="O825" s="19">
        <v>0</v>
      </c>
      <c r="P825" s="19">
        <v>419.06200000000001</v>
      </c>
      <c r="Q825" s="19"/>
      <c r="R825" s="19"/>
      <c r="S825" s="19"/>
      <c r="T825" s="19"/>
      <c r="U825" s="25">
        <f t="shared" si="61"/>
        <v>1181.3049999999998</v>
      </c>
      <c r="V825" s="18">
        <f t="shared" si="62"/>
        <v>147.66312499999998</v>
      </c>
      <c r="W825" s="39">
        <f t="shared" si="63"/>
        <v>6.998892881908212E-5</v>
      </c>
      <c r="X825" s="35">
        <f t="shared" si="64"/>
        <v>173.87203413904814</v>
      </c>
      <c r="Y825" s="35"/>
      <c r="Z825" s="49">
        <f t="shared" si="65"/>
        <v>0</v>
      </c>
    </row>
    <row r="826" spans="1:26" x14ac:dyDescent="0.35">
      <c r="A826" s="6" t="s">
        <v>398</v>
      </c>
      <c r="B826" s="7" t="s">
        <v>562</v>
      </c>
      <c r="C826" s="7" t="s">
        <v>3194</v>
      </c>
      <c r="D826" s="7" t="s">
        <v>296</v>
      </c>
      <c r="E826" s="7" t="s">
        <v>297</v>
      </c>
      <c r="F826" s="7" t="s">
        <v>563</v>
      </c>
      <c r="G826" s="8">
        <v>5277375</v>
      </c>
      <c r="H826" s="16" t="s">
        <v>3398</v>
      </c>
      <c r="I826" s="18">
        <v>686.36199999999997</v>
      </c>
      <c r="J826" s="19">
        <v>835.98500000000001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238.464</v>
      </c>
      <c r="Q826" s="19"/>
      <c r="R826" s="19"/>
      <c r="S826" s="19"/>
      <c r="T826" s="19"/>
      <c r="U826" s="25">
        <f t="shared" si="61"/>
        <v>1760.8109999999999</v>
      </c>
      <c r="V826" s="18">
        <f t="shared" si="62"/>
        <v>220.10137499999999</v>
      </c>
      <c r="W826" s="39">
        <f t="shared" si="63"/>
        <v>1.0432299511375708E-4</v>
      </c>
      <c r="X826" s="35">
        <f t="shared" si="64"/>
        <v>259.167437964295</v>
      </c>
      <c r="Y826" s="35"/>
      <c r="Z826" s="49">
        <f t="shared" si="65"/>
        <v>0</v>
      </c>
    </row>
    <row r="827" spans="1:26" x14ac:dyDescent="0.35">
      <c r="A827" s="6" t="s">
        <v>398</v>
      </c>
      <c r="B827" s="7" t="s">
        <v>562</v>
      </c>
      <c r="C827" s="7" t="s">
        <v>3194</v>
      </c>
      <c r="D827" s="7" t="s">
        <v>296</v>
      </c>
      <c r="E827" s="7" t="s">
        <v>297</v>
      </c>
      <c r="F827" s="7" t="s">
        <v>563</v>
      </c>
      <c r="G827" s="8">
        <v>5277524</v>
      </c>
      <c r="H827" s="16" t="s">
        <v>3399</v>
      </c>
      <c r="I827" s="18">
        <v>523.779</v>
      </c>
      <c r="J827" s="19">
        <v>0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238.464</v>
      </c>
      <c r="Q827" s="19"/>
      <c r="R827" s="19"/>
      <c r="S827" s="19"/>
      <c r="T827" s="19"/>
      <c r="U827" s="25">
        <f t="shared" si="61"/>
        <v>762.24299999999994</v>
      </c>
      <c r="V827" s="18">
        <f t="shared" si="62"/>
        <v>95.280374999999992</v>
      </c>
      <c r="W827" s="39">
        <f t="shared" si="63"/>
        <v>4.516070876686682E-5</v>
      </c>
      <c r="X827" s="35">
        <f t="shared" si="64"/>
        <v>112.19180560333737</v>
      </c>
      <c r="Y827" s="35"/>
      <c r="Z827" s="49">
        <f t="shared" si="65"/>
        <v>0</v>
      </c>
    </row>
    <row r="828" spans="1:26" x14ac:dyDescent="0.35">
      <c r="A828" s="6" t="s">
        <v>398</v>
      </c>
      <c r="B828" s="7" t="s">
        <v>562</v>
      </c>
      <c r="C828" s="7" t="s">
        <v>3194</v>
      </c>
      <c r="D828" s="7" t="s">
        <v>296</v>
      </c>
      <c r="E828" s="7" t="s">
        <v>297</v>
      </c>
      <c r="F828" s="7" t="s">
        <v>563</v>
      </c>
      <c r="G828" s="8">
        <v>5277586</v>
      </c>
      <c r="H828" s="16" t="s">
        <v>3400</v>
      </c>
      <c r="I828" s="18">
        <v>343.18099999999998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180.59800000000001</v>
      </c>
      <c r="Q828" s="19"/>
      <c r="R828" s="19"/>
      <c r="S828" s="19"/>
      <c r="T828" s="19"/>
      <c r="U828" s="25">
        <f t="shared" si="61"/>
        <v>523.779</v>
      </c>
      <c r="V828" s="18">
        <f t="shared" si="62"/>
        <v>65.472375</v>
      </c>
      <c r="W828" s="39">
        <f t="shared" si="63"/>
        <v>3.1032401579549748E-5</v>
      </c>
      <c r="X828" s="35">
        <f t="shared" si="64"/>
        <v>77.093147129078858</v>
      </c>
      <c r="Y828" s="35"/>
      <c r="Z828" s="49">
        <f t="shared" si="65"/>
        <v>0</v>
      </c>
    </row>
    <row r="829" spans="1:26" x14ac:dyDescent="0.35">
      <c r="A829" s="6" t="s">
        <v>398</v>
      </c>
      <c r="B829" s="7" t="s">
        <v>562</v>
      </c>
      <c r="C829" s="7" t="s">
        <v>3194</v>
      </c>
      <c r="D829" s="7" t="s">
        <v>296</v>
      </c>
      <c r="E829" s="7" t="s">
        <v>297</v>
      </c>
      <c r="F829" s="7" t="s">
        <v>563</v>
      </c>
      <c r="G829" s="8">
        <v>5277863</v>
      </c>
      <c r="H829" s="16" t="s">
        <v>3401</v>
      </c>
      <c r="I829" s="18">
        <v>523.779</v>
      </c>
      <c r="J829" s="19">
        <v>0</v>
      </c>
      <c r="K829" s="19">
        <v>238.464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/>
      <c r="R829" s="19"/>
      <c r="S829" s="19"/>
      <c r="T829" s="19"/>
      <c r="U829" s="25">
        <f t="shared" si="61"/>
        <v>762.24299999999994</v>
      </c>
      <c r="V829" s="18">
        <f t="shared" si="62"/>
        <v>95.280374999999992</v>
      </c>
      <c r="W829" s="39">
        <f t="shared" si="63"/>
        <v>4.516070876686682E-5</v>
      </c>
      <c r="X829" s="35">
        <f t="shared" si="64"/>
        <v>112.19180560333737</v>
      </c>
      <c r="Y829" s="35"/>
      <c r="Z829" s="49">
        <f t="shared" si="65"/>
        <v>0</v>
      </c>
    </row>
    <row r="830" spans="1:26" x14ac:dyDescent="0.35">
      <c r="A830" s="6" t="s">
        <v>398</v>
      </c>
      <c r="B830" s="7" t="s">
        <v>562</v>
      </c>
      <c r="C830" s="7" t="s">
        <v>3194</v>
      </c>
      <c r="D830" s="7" t="s">
        <v>296</v>
      </c>
      <c r="E830" s="7" t="s">
        <v>297</v>
      </c>
      <c r="F830" s="7" t="s">
        <v>563</v>
      </c>
      <c r="G830" s="8">
        <v>5133877</v>
      </c>
      <c r="H830" s="16" t="s">
        <v>3402</v>
      </c>
      <c r="I830" s="18">
        <v>419.06200000000001</v>
      </c>
      <c r="J830" s="19">
        <v>303.49700000000001</v>
      </c>
      <c r="K830" s="19">
        <v>1333.221</v>
      </c>
      <c r="L830" s="19">
        <v>0</v>
      </c>
      <c r="M830" s="19">
        <v>0</v>
      </c>
      <c r="N830" s="19">
        <v>0</v>
      </c>
      <c r="O830" s="19">
        <v>722.55899999999997</v>
      </c>
      <c r="P830" s="19">
        <v>359.05700000000002</v>
      </c>
      <c r="Q830" s="19"/>
      <c r="R830" s="19"/>
      <c r="S830" s="19"/>
      <c r="T830" s="19"/>
      <c r="U830" s="25">
        <f t="shared" si="61"/>
        <v>3137.3959999999997</v>
      </c>
      <c r="V830" s="18">
        <f t="shared" si="62"/>
        <v>392.17449999999997</v>
      </c>
      <c r="W830" s="39">
        <f t="shared" si="63"/>
        <v>1.8588170313447666E-4</v>
      </c>
      <c r="X830" s="35">
        <f t="shared" si="64"/>
        <v>461.78203293790597</v>
      </c>
      <c r="Y830" s="35"/>
      <c r="Z830" s="49">
        <f t="shared" si="65"/>
        <v>0</v>
      </c>
    </row>
    <row r="831" spans="1:26" x14ac:dyDescent="0.35">
      <c r="A831" s="6" t="s">
        <v>398</v>
      </c>
      <c r="B831" s="7" t="s">
        <v>562</v>
      </c>
      <c r="C831" s="7" t="s">
        <v>3194</v>
      </c>
      <c r="D831" s="7" t="s">
        <v>296</v>
      </c>
      <c r="E831" s="7" t="s">
        <v>297</v>
      </c>
      <c r="F831" s="7" t="s">
        <v>563</v>
      </c>
      <c r="G831" s="8">
        <v>5333709</v>
      </c>
      <c r="H831" s="16" t="s">
        <v>3403</v>
      </c>
      <c r="I831" s="18">
        <v>238.464</v>
      </c>
      <c r="J831" s="19">
        <v>303.49700000000001</v>
      </c>
      <c r="K831" s="19">
        <v>0</v>
      </c>
      <c r="L831" s="19">
        <v>597.52099999999996</v>
      </c>
      <c r="M831" s="19">
        <v>0</v>
      </c>
      <c r="N831" s="19">
        <v>-2.800000000279397E-4</v>
      </c>
      <c r="O831" s="19">
        <v>0</v>
      </c>
      <c r="P831" s="19">
        <v>303.49700000000001</v>
      </c>
      <c r="Q831" s="19"/>
      <c r="R831" s="19"/>
      <c r="S831" s="19"/>
      <c r="T831" s="19"/>
      <c r="U831" s="25">
        <f t="shared" si="61"/>
        <v>1442.9787200000001</v>
      </c>
      <c r="V831" s="18">
        <f t="shared" si="62"/>
        <v>180.37234000000001</v>
      </c>
      <c r="W831" s="39">
        <f t="shared" si="63"/>
        <v>8.549234526352655E-5</v>
      </c>
      <c r="X831" s="35">
        <f t="shared" si="64"/>
        <v>212.38684782148553</v>
      </c>
      <c r="Y831" s="35"/>
      <c r="Z831" s="49">
        <f t="shared" si="65"/>
        <v>0</v>
      </c>
    </row>
    <row r="832" spans="1:26" x14ac:dyDescent="0.35">
      <c r="A832" s="6" t="s">
        <v>398</v>
      </c>
      <c r="B832" s="7" t="s">
        <v>562</v>
      </c>
      <c r="C832" s="7" t="s">
        <v>3194</v>
      </c>
      <c r="D832" s="7" t="s">
        <v>296</v>
      </c>
      <c r="E832" s="7" t="s">
        <v>297</v>
      </c>
      <c r="F832" s="7" t="s">
        <v>563</v>
      </c>
      <c r="G832" s="8">
        <v>5271582</v>
      </c>
      <c r="H832" s="16" t="s">
        <v>3404</v>
      </c>
      <c r="I832" s="18">
        <v>238.464</v>
      </c>
      <c r="J832" s="19">
        <v>0</v>
      </c>
      <c r="K832" s="19">
        <v>0</v>
      </c>
      <c r="L832" s="19">
        <v>0</v>
      </c>
      <c r="M832" s="19">
        <v>180.59800000000001</v>
      </c>
      <c r="N832" s="19">
        <v>0</v>
      </c>
      <c r="O832" s="19">
        <v>1205.876</v>
      </c>
      <c r="P832" s="19">
        <v>0</v>
      </c>
      <c r="Q832" s="19"/>
      <c r="R832" s="19"/>
      <c r="S832" s="19"/>
      <c r="T832" s="19"/>
      <c r="U832" s="25">
        <f t="shared" si="61"/>
        <v>1624.9380000000001</v>
      </c>
      <c r="V832" s="18">
        <f t="shared" si="62"/>
        <v>203.11725000000001</v>
      </c>
      <c r="W832" s="39">
        <f t="shared" si="63"/>
        <v>9.6272910059147875E-5</v>
      </c>
      <c r="X832" s="35">
        <f t="shared" si="64"/>
        <v>239.16877979000904</v>
      </c>
      <c r="Y832" s="35"/>
      <c r="Z832" s="49">
        <f t="shared" si="65"/>
        <v>0</v>
      </c>
    </row>
    <row r="833" spans="1:26" x14ac:dyDescent="0.35">
      <c r="A833" s="6" t="s">
        <v>398</v>
      </c>
      <c r="B833" s="7" t="s">
        <v>562</v>
      </c>
      <c r="C833" s="7" t="s">
        <v>3194</v>
      </c>
      <c r="D833" s="7" t="s">
        <v>296</v>
      </c>
      <c r="E833" s="7" t="s">
        <v>297</v>
      </c>
      <c r="F833" s="7" t="s">
        <v>563</v>
      </c>
      <c r="G833" s="8">
        <v>5292592</v>
      </c>
      <c r="H833" s="16" t="s">
        <v>3405</v>
      </c>
      <c r="I833" s="18">
        <v>2454.3649999999998</v>
      </c>
      <c r="J833" s="19">
        <v>1437.951</v>
      </c>
      <c r="K833" s="19">
        <v>5679.7460000000001</v>
      </c>
      <c r="L833" s="19">
        <v>1560.682</v>
      </c>
      <c r="M833" s="19">
        <v>0</v>
      </c>
      <c r="N833" s="19">
        <v>303.49700000000001</v>
      </c>
      <c r="O833" s="19">
        <v>662.55399999999997</v>
      </c>
      <c r="P833" s="19">
        <v>0</v>
      </c>
      <c r="Q833" s="19"/>
      <c r="R833" s="19"/>
      <c r="S833" s="19"/>
      <c r="T833" s="19"/>
      <c r="U833" s="25">
        <f t="shared" si="61"/>
        <v>12098.795</v>
      </c>
      <c r="V833" s="18">
        <f t="shared" si="62"/>
        <v>1512.349375</v>
      </c>
      <c r="W833" s="39">
        <f t="shared" si="63"/>
        <v>7.1681885884819475E-4</v>
      </c>
      <c r="X833" s="35">
        <f t="shared" si="64"/>
        <v>1780.7781201987166</v>
      </c>
      <c r="Y833" s="35"/>
      <c r="Z833" s="49">
        <f t="shared" si="65"/>
        <v>0</v>
      </c>
    </row>
    <row r="834" spans="1:26" x14ac:dyDescent="0.35">
      <c r="A834" s="6" t="s">
        <v>398</v>
      </c>
      <c r="B834" s="7" t="s">
        <v>562</v>
      </c>
      <c r="C834" s="7" t="s">
        <v>3194</v>
      </c>
      <c r="D834" s="7" t="s">
        <v>296</v>
      </c>
      <c r="E834" s="7" t="s">
        <v>297</v>
      </c>
      <c r="F834" s="7" t="s">
        <v>563</v>
      </c>
      <c r="G834" s="8">
        <v>5331455</v>
      </c>
      <c r="H834" s="16" t="s">
        <v>3406</v>
      </c>
      <c r="I834" s="18">
        <v>1016.583</v>
      </c>
      <c r="J834" s="19">
        <v>1081.616</v>
      </c>
      <c r="K834" s="19">
        <v>1264.52</v>
      </c>
      <c r="L834" s="19">
        <v>0</v>
      </c>
      <c r="M834" s="19">
        <v>0</v>
      </c>
      <c r="N834" s="19">
        <v>0</v>
      </c>
      <c r="O834" s="19">
        <v>0</v>
      </c>
      <c r="P834" s="19">
        <v>541.96100000000001</v>
      </c>
      <c r="Q834" s="19"/>
      <c r="R834" s="19"/>
      <c r="S834" s="19"/>
      <c r="T834" s="19"/>
      <c r="U834" s="25">
        <f t="shared" si="61"/>
        <v>3904.6800000000003</v>
      </c>
      <c r="V834" s="18">
        <f t="shared" si="62"/>
        <v>488.08500000000004</v>
      </c>
      <c r="W834" s="39">
        <f t="shared" si="63"/>
        <v>2.3134107667477374E-4</v>
      </c>
      <c r="X834" s="35">
        <f t="shared" si="64"/>
        <v>574.71580520023065</v>
      </c>
      <c r="Y834" s="35"/>
      <c r="Z834" s="49">
        <f t="shared" si="65"/>
        <v>0</v>
      </c>
    </row>
    <row r="835" spans="1:26" x14ac:dyDescent="0.35">
      <c r="A835" s="6" t="s">
        <v>398</v>
      </c>
      <c r="B835" s="7" t="s">
        <v>562</v>
      </c>
      <c r="C835" s="7" t="s">
        <v>3194</v>
      </c>
      <c r="D835" s="7" t="s">
        <v>296</v>
      </c>
      <c r="E835" s="7" t="s">
        <v>297</v>
      </c>
      <c r="F835" s="7" t="s">
        <v>563</v>
      </c>
      <c r="G835" s="8">
        <v>5330636</v>
      </c>
      <c r="H835" s="16" t="s">
        <v>3407</v>
      </c>
      <c r="I835" s="18">
        <v>476.928</v>
      </c>
      <c r="J835" s="19">
        <v>359.05700000000002</v>
      </c>
      <c r="K835" s="19">
        <v>180.59800000000001</v>
      </c>
      <c r="L835" s="19">
        <v>0</v>
      </c>
      <c r="M835" s="19">
        <v>0</v>
      </c>
      <c r="N835" s="19">
        <v>0</v>
      </c>
      <c r="O835" s="19">
        <v>359.05700000000002</v>
      </c>
      <c r="P835" s="19">
        <v>0</v>
      </c>
      <c r="Q835" s="19"/>
      <c r="R835" s="19"/>
      <c r="S835" s="19"/>
      <c r="T835" s="19"/>
      <c r="U835" s="25">
        <f t="shared" ref="U835:U898" si="66">SUM(I835:T835)</f>
        <v>1375.64</v>
      </c>
      <c r="V835" s="18">
        <f t="shared" ref="V835:V898" si="67">+AVERAGE(I835:P835)</f>
        <v>171.95500000000001</v>
      </c>
      <c r="W835" s="39">
        <f t="shared" ref="W835:W898" si="68">+V835/$V$3728</f>
        <v>8.1502719484537981E-5</v>
      </c>
      <c r="X835" s="35">
        <f t="shared" ref="X835:X898" si="69">+IFERROR($W835*$X$3728,0)</f>
        <v>202.47550382250157</v>
      </c>
      <c r="Y835" s="35"/>
      <c r="Z835" s="49">
        <f t="shared" ref="Z835:Z898" si="70">+IFERROR(Y835/X835,0)</f>
        <v>0</v>
      </c>
    </row>
    <row r="836" spans="1:26" x14ac:dyDescent="0.35">
      <c r="A836" s="6" t="s">
        <v>398</v>
      </c>
      <c r="B836" s="7" t="s">
        <v>562</v>
      </c>
      <c r="C836" s="7" t="s">
        <v>3194</v>
      </c>
      <c r="D836" s="7" t="s">
        <v>296</v>
      </c>
      <c r="E836" s="7" t="s">
        <v>297</v>
      </c>
      <c r="F836" s="7" t="s">
        <v>563</v>
      </c>
      <c r="G836" s="8">
        <v>5331448</v>
      </c>
      <c r="H836" s="16" t="s">
        <v>3408</v>
      </c>
      <c r="I836" s="18">
        <v>238.464</v>
      </c>
      <c r="J836" s="19">
        <v>0</v>
      </c>
      <c r="K836" s="19">
        <v>0</v>
      </c>
      <c r="L836" s="19">
        <v>180.59800000000001</v>
      </c>
      <c r="M836" s="19">
        <v>0</v>
      </c>
      <c r="N836" s="19">
        <v>303.49700000000001</v>
      </c>
      <c r="O836" s="19">
        <v>359.05700000000002</v>
      </c>
      <c r="P836" s="19">
        <v>780.42499999999995</v>
      </c>
      <c r="Q836" s="19"/>
      <c r="R836" s="19"/>
      <c r="S836" s="19"/>
      <c r="T836" s="19"/>
      <c r="U836" s="25">
        <f t="shared" si="66"/>
        <v>1862.0409999999999</v>
      </c>
      <c r="V836" s="18">
        <f t="shared" si="67"/>
        <v>232.75512499999999</v>
      </c>
      <c r="W836" s="39">
        <f t="shared" si="68"/>
        <v>1.1032058190493776E-4</v>
      </c>
      <c r="X836" s="35">
        <f t="shared" si="69"/>
        <v>274.06711756938921</v>
      </c>
      <c r="Y836" s="35"/>
      <c r="Z836" s="49">
        <f t="shared" si="70"/>
        <v>0</v>
      </c>
    </row>
    <row r="837" spans="1:26" x14ac:dyDescent="0.35">
      <c r="A837" s="6" t="s">
        <v>398</v>
      </c>
      <c r="B837" s="7" t="s">
        <v>562</v>
      </c>
      <c r="C837" s="7" t="s">
        <v>3194</v>
      </c>
      <c r="D837" s="7" t="s">
        <v>296</v>
      </c>
      <c r="E837" s="7" t="s">
        <v>297</v>
      </c>
      <c r="F837" s="7" t="s">
        <v>563</v>
      </c>
      <c r="G837" s="8">
        <v>5277209</v>
      </c>
      <c r="H837" s="16" t="s">
        <v>3409</v>
      </c>
      <c r="I837" s="18">
        <v>419.06200000000001</v>
      </c>
      <c r="J837" s="19">
        <v>419.06200000000001</v>
      </c>
      <c r="K837" s="19">
        <v>966.05100000000004</v>
      </c>
      <c r="L837" s="19">
        <v>0</v>
      </c>
      <c r="M837" s="19">
        <v>0</v>
      </c>
      <c r="N837" s="19">
        <v>303.49700000000001</v>
      </c>
      <c r="O837" s="19">
        <v>180.59800000000001</v>
      </c>
      <c r="P837" s="19">
        <v>901.01800000000003</v>
      </c>
      <c r="Q837" s="19"/>
      <c r="R837" s="19"/>
      <c r="S837" s="19"/>
      <c r="T837" s="19"/>
      <c r="U837" s="25">
        <f t="shared" si="66"/>
        <v>3189.288</v>
      </c>
      <c r="V837" s="18">
        <f t="shared" si="67"/>
        <v>398.661</v>
      </c>
      <c r="W837" s="39">
        <f t="shared" si="68"/>
        <v>1.8895615511282251E-4</v>
      </c>
      <c r="X837" s="35">
        <f t="shared" si="69"/>
        <v>469.41982977745511</v>
      </c>
      <c r="Y837" s="35"/>
      <c r="Z837" s="49">
        <f t="shared" si="70"/>
        <v>0</v>
      </c>
    </row>
    <row r="838" spans="1:26" x14ac:dyDescent="0.35">
      <c r="A838" s="6" t="s">
        <v>398</v>
      </c>
      <c r="B838" s="7" t="s">
        <v>562</v>
      </c>
      <c r="C838" s="7" t="s">
        <v>3194</v>
      </c>
      <c r="D838" s="7" t="s">
        <v>296</v>
      </c>
      <c r="E838" s="7" t="s">
        <v>297</v>
      </c>
      <c r="F838" s="7" t="s">
        <v>563</v>
      </c>
      <c r="G838" s="8">
        <v>5300787</v>
      </c>
      <c r="H838" s="16" t="s">
        <v>3410</v>
      </c>
      <c r="I838" s="18">
        <v>778.11900000000003</v>
      </c>
      <c r="J838" s="19">
        <v>0</v>
      </c>
      <c r="K838" s="19">
        <v>722.55899999999997</v>
      </c>
      <c r="L838" s="19">
        <v>359.05700000000002</v>
      </c>
      <c r="M838" s="19">
        <v>303.49700000000001</v>
      </c>
      <c r="N838" s="19">
        <v>0</v>
      </c>
      <c r="O838" s="19">
        <v>0</v>
      </c>
      <c r="P838" s="19">
        <v>597.52099999999996</v>
      </c>
      <c r="Q838" s="19"/>
      <c r="R838" s="19"/>
      <c r="S838" s="19"/>
      <c r="T838" s="19"/>
      <c r="U838" s="25">
        <f t="shared" si="66"/>
        <v>2760.7529999999997</v>
      </c>
      <c r="V838" s="18">
        <f t="shared" si="67"/>
        <v>345.09412499999996</v>
      </c>
      <c r="W838" s="39">
        <f t="shared" si="68"/>
        <v>1.6356668701484155E-4</v>
      </c>
      <c r="X838" s="35">
        <f t="shared" si="69"/>
        <v>406.34530444337366</v>
      </c>
      <c r="Y838" s="35"/>
      <c r="Z838" s="49">
        <f t="shared" si="70"/>
        <v>0</v>
      </c>
    </row>
    <row r="839" spans="1:26" x14ac:dyDescent="0.35">
      <c r="A839" s="6" t="s">
        <v>398</v>
      </c>
      <c r="B839" s="7" t="s">
        <v>562</v>
      </c>
      <c r="C839" s="7" t="s">
        <v>3194</v>
      </c>
      <c r="D839" s="7" t="s">
        <v>296</v>
      </c>
      <c r="E839" s="7" t="s">
        <v>297</v>
      </c>
      <c r="F839" s="7" t="s">
        <v>563</v>
      </c>
      <c r="G839" s="8">
        <v>5139200</v>
      </c>
      <c r="H839" s="16" t="s">
        <v>3411</v>
      </c>
      <c r="I839" s="18">
        <v>838.12300000000005</v>
      </c>
      <c r="J839" s="19">
        <v>0</v>
      </c>
      <c r="K839" s="19">
        <v>0</v>
      </c>
      <c r="L839" s="19">
        <v>0</v>
      </c>
      <c r="M839" s="19">
        <v>0</v>
      </c>
      <c r="N839" s="19">
        <v>0</v>
      </c>
      <c r="O839" s="19">
        <v>903.15599999999995</v>
      </c>
      <c r="P839" s="19">
        <v>2331.634</v>
      </c>
      <c r="Q839" s="19"/>
      <c r="R839" s="19"/>
      <c r="S839" s="19"/>
      <c r="T839" s="19"/>
      <c r="U839" s="25">
        <f t="shared" si="66"/>
        <v>4072.913</v>
      </c>
      <c r="V839" s="18">
        <f t="shared" si="67"/>
        <v>509.114125</v>
      </c>
      <c r="W839" s="39">
        <f t="shared" si="68"/>
        <v>2.413083987990521E-4</v>
      </c>
      <c r="X839" s="35">
        <f t="shared" si="69"/>
        <v>599.47741538499622</v>
      </c>
      <c r="Y839" s="35"/>
      <c r="Z839" s="49">
        <f t="shared" si="70"/>
        <v>0</v>
      </c>
    </row>
    <row r="840" spans="1:26" x14ac:dyDescent="0.35">
      <c r="A840" s="6" t="s">
        <v>398</v>
      </c>
      <c r="B840" s="7" t="s">
        <v>562</v>
      </c>
      <c r="C840" s="7" t="s">
        <v>3194</v>
      </c>
      <c r="D840" s="7" t="s">
        <v>296</v>
      </c>
      <c r="E840" s="7" t="s">
        <v>297</v>
      </c>
      <c r="F840" s="7" t="s">
        <v>563</v>
      </c>
      <c r="G840" s="8">
        <v>5139864</v>
      </c>
      <c r="H840" s="16" t="s">
        <v>3412</v>
      </c>
      <c r="I840" s="18">
        <v>476.928</v>
      </c>
      <c r="J840" s="19">
        <v>0</v>
      </c>
      <c r="K840" s="19">
        <v>0</v>
      </c>
      <c r="L840" s="19">
        <v>1567.6279999999999</v>
      </c>
      <c r="M840" s="19">
        <v>0</v>
      </c>
      <c r="N840" s="19">
        <v>0</v>
      </c>
      <c r="O840" s="19">
        <v>243.881</v>
      </c>
      <c r="P840" s="19">
        <v>597.52099999999996</v>
      </c>
      <c r="Q840" s="19"/>
      <c r="R840" s="19"/>
      <c r="S840" s="19"/>
      <c r="T840" s="19"/>
      <c r="U840" s="25">
        <f t="shared" si="66"/>
        <v>2885.9579999999996</v>
      </c>
      <c r="V840" s="18">
        <f t="shared" si="67"/>
        <v>360.74474999999995</v>
      </c>
      <c r="W840" s="39">
        <f t="shared" si="68"/>
        <v>1.7098472370544488E-4</v>
      </c>
      <c r="X840" s="35">
        <f t="shared" si="69"/>
        <v>424.77377806735689</v>
      </c>
      <c r="Y840" s="35"/>
      <c r="Z840" s="49">
        <f t="shared" si="70"/>
        <v>0</v>
      </c>
    </row>
    <row r="841" spans="1:26" x14ac:dyDescent="0.35">
      <c r="A841" s="6" t="s">
        <v>398</v>
      </c>
      <c r="B841" s="7" t="s">
        <v>562</v>
      </c>
      <c r="C841" s="7" t="s">
        <v>3194</v>
      </c>
      <c r="D841" s="7" t="s">
        <v>296</v>
      </c>
      <c r="E841" s="7" t="s">
        <v>297</v>
      </c>
      <c r="F841" s="7" t="s">
        <v>563</v>
      </c>
      <c r="G841" s="8">
        <v>5277645</v>
      </c>
      <c r="H841" s="16" t="s">
        <v>3413</v>
      </c>
      <c r="I841" s="18">
        <v>361.19499999999999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359.05700000000002</v>
      </c>
      <c r="Q841" s="19"/>
      <c r="R841" s="19"/>
      <c r="S841" s="19"/>
      <c r="T841" s="19"/>
      <c r="U841" s="25">
        <f t="shared" si="66"/>
        <v>720.25199999999995</v>
      </c>
      <c r="V841" s="18">
        <f t="shared" si="67"/>
        <v>90.031499999999994</v>
      </c>
      <c r="W841" s="39">
        <f t="shared" si="68"/>
        <v>4.2672862605171002E-5</v>
      </c>
      <c r="X841" s="35">
        <f t="shared" si="69"/>
        <v>106.01130134276727</v>
      </c>
      <c r="Y841" s="35"/>
      <c r="Z841" s="49">
        <f t="shared" si="70"/>
        <v>0</v>
      </c>
    </row>
    <row r="842" spans="1:26" x14ac:dyDescent="0.35">
      <c r="A842" s="6" t="s">
        <v>398</v>
      </c>
      <c r="B842" s="7" t="s">
        <v>562</v>
      </c>
      <c r="C842" s="7" t="s">
        <v>3194</v>
      </c>
      <c r="D842" s="7" t="s">
        <v>296</v>
      </c>
      <c r="E842" s="7" t="s">
        <v>297</v>
      </c>
      <c r="F842" s="7" t="s">
        <v>563</v>
      </c>
      <c r="G842" s="8">
        <v>5333723</v>
      </c>
      <c r="H842" s="16" t="s">
        <v>3414</v>
      </c>
      <c r="I842" s="18">
        <v>1079.31</v>
      </c>
      <c r="J842" s="19">
        <v>238.464</v>
      </c>
      <c r="K842" s="19">
        <v>0</v>
      </c>
      <c r="L842" s="19">
        <v>343.18099999999998</v>
      </c>
      <c r="M842" s="19">
        <v>0</v>
      </c>
      <c r="N842" s="19">
        <v>0</v>
      </c>
      <c r="O842" s="19">
        <v>0</v>
      </c>
      <c r="P842" s="19">
        <v>419.06200000000001</v>
      </c>
      <c r="Q842" s="19"/>
      <c r="R842" s="19"/>
      <c r="S842" s="19"/>
      <c r="T842" s="19"/>
      <c r="U842" s="25">
        <f t="shared" si="66"/>
        <v>2080.0169999999998</v>
      </c>
      <c r="V842" s="18">
        <f t="shared" si="67"/>
        <v>260.00212499999998</v>
      </c>
      <c r="W842" s="39">
        <f t="shared" si="68"/>
        <v>1.2323503392898594E-4</v>
      </c>
      <c r="X842" s="35">
        <f t="shared" si="69"/>
        <v>306.15022101303259</v>
      </c>
      <c r="Y842" s="35"/>
      <c r="Z842" s="49">
        <f t="shared" si="70"/>
        <v>0</v>
      </c>
    </row>
    <row r="843" spans="1:26" x14ac:dyDescent="0.35">
      <c r="A843" s="6" t="s">
        <v>398</v>
      </c>
      <c r="B843" s="7" t="s">
        <v>562</v>
      </c>
      <c r="C843" s="7" t="s">
        <v>3194</v>
      </c>
      <c r="D843" s="7" t="s">
        <v>296</v>
      </c>
      <c r="E843" s="7" t="s">
        <v>297</v>
      </c>
      <c r="F843" s="7" t="s">
        <v>563</v>
      </c>
      <c r="G843" s="8">
        <v>5291036</v>
      </c>
      <c r="H843" s="16" t="s">
        <v>3415</v>
      </c>
      <c r="I843" s="18">
        <v>539.65499999999997</v>
      </c>
      <c r="J843" s="19">
        <v>0</v>
      </c>
      <c r="K843" s="19">
        <v>820.10900000000004</v>
      </c>
      <c r="L843" s="19">
        <v>0</v>
      </c>
      <c r="M843" s="19">
        <v>0</v>
      </c>
      <c r="N843" s="19">
        <v>0</v>
      </c>
      <c r="O843" s="19">
        <v>835.98500000000001</v>
      </c>
      <c r="P843" s="19">
        <v>180.59800000000001</v>
      </c>
      <c r="Q843" s="19"/>
      <c r="R843" s="19"/>
      <c r="S843" s="19"/>
      <c r="T843" s="19"/>
      <c r="U843" s="25">
        <f t="shared" si="66"/>
        <v>2376.3470000000002</v>
      </c>
      <c r="V843" s="18">
        <f t="shared" si="67"/>
        <v>297.04337500000003</v>
      </c>
      <c r="W843" s="39">
        <f t="shared" si="68"/>
        <v>1.4079173543872189E-4</v>
      </c>
      <c r="X843" s="35">
        <f t="shared" si="69"/>
        <v>349.76596790009751</v>
      </c>
      <c r="Y843" s="35"/>
      <c r="Z843" s="49">
        <f t="shared" si="70"/>
        <v>0</v>
      </c>
    </row>
    <row r="844" spans="1:26" x14ac:dyDescent="0.35">
      <c r="A844" s="6" t="s">
        <v>398</v>
      </c>
      <c r="B844" s="7" t="s">
        <v>562</v>
      </c>
      <c r="C844" s="7" t="s">
        <v>3194</v>
      </c>
      <c r="D844" s="7" t="s">
        <v>296</v>
      </c>
      <c r="E844" s="7" t="s">
        <v>297</v>
      </c>
      <c r="F844" s="7" t="s">
        <v>563</v>
      </c>
      <c r="G844" s="8">
        <v>5135273</v>
      </c>
      <c r="H844" s="16" t="s">
        <v>3416</v>
      </c>
      <c r="I844" s="18">
        <v>359.05700000000002</v>
      </c>
      <c r="J844" s="19">
        <v>238.464</v>
      </c>
      <c r="K844" s="19">
        <v>0</v>
      </c>
      <c r="L844" s="19">
        <v>343.18099999999998</v>
      </c>
      <c r="M844" s="19">
        <v>0</v>
      </c>
      <c r="N844" s="19">
        <v>359.05700000000002</v>
      </c>
      <c r="O844" s="19">
        <v>476.928</v>
      </c>
      <c r="P844" s="19">
        <v>0</v>
      </c>
      <c r="Q844" s="19"/>
      <c r="R844" s="19"/>
      <c r="S844" s="19"/>
      <c r="T844" s="19"/>
      <c r="U844" s="25">
        <f t="shared" si="66"/>
        <v>1776.6869999999999</v>
      </c>
      <c r="V844" s="18">
        <f t="shared" si="67"/>
        <v>222.08587499999999</v>
      </c>
      <c r="W844" s="39">
        <f t="shared" si="68"/>
        <v>1.0526360252160836E-4</v>
      </c>
      <c r="X844" s="35">
        <f t="shared" si="69"/>
        <v>261.50416930293449</v>
      </c>
      <c r="Y844" s="35"/>
      <c r="Z844" s="49">
        <f t="shared" si="70"/>
        <v>0</v>
      </c>
    </row>
    <row r="845" spans="1:26" x14ac:dyDescent="0.35">
      <c r="A845" s="6" t="s">
        <v>398</v>
      </c>
      <c r="B845" s="7" t="s">
        <v>562</v>
      </c>
      <c r="C845" s="7" t="s">
        <v>3194</v>
      </c>
      <c r="D845" s="7" t="s">
        <v>296</v>
      </c>
      <c r="E845" s="7" t="s">
        <v>297</v>
      </c>
      <c r="F845" s="7" t="s">
        <v>563</v>
      </c>
      <c r="G845" s="8">
        <v>5332056</v>
      </c>
      <c r="H845" s="16" t="s">
        <v>3417</v>
      </c>
      <c r="I845" s="18">
        <v>1801.6990000000001</v>
      </c>
      <c r="J845" s="19">
        <v>238.464</v>
      </c>
      <c r="K845" s="19">
        <v>2835.26</v>
      </c>
      <c r="L845" s="19">
        <v>1943.547</v>
      </c>
      <c r="M845" s="19">
        <v>1408.7529999999999</v>
      </c>
      <c r="N845" s="19">
        <v>1430.7840000000001</v>
      </c>
      <c r="O845" s="19">
        <v>2798.13</v>
      </c>
      <c r="P845" s="19">
        <v>0</v>
      </c>
      <c r="Q845" s="19"/>
      <c r="R845" s="19"/>
      <c r="S845" s="19"/>
      <c r="T845" s="19"/>
      <c r="U845" s="25">
        <f t="shared" si="66"/>
        <v>12456.637000000002</v>
      </c>
      <c r="V845" s="18">
        <f t="shared" si="67"/>
        <v>1557.0796250000003</v>
      </c>
      <c r="W845" s="39">
        <f t="shared" si="68"/>
        <v>7.380199697098927E-4</v>
      </c>
      <c r="X845" s="35">
        <f t="shared" si="69"/>
        <v>1833.4475971249851</v>
      </c>
      <c r="Y845" s="35"/>
      <c r="Z845" s="49">
        <f t="shared" si="70"/>
        <v>0</v>
      </c>
    </row>
    <row r="846" spans="1:26" x14ac:dyDescent="0.35">
      <c r="A846" s="6" t="s">
        <v>398</v>
      </c>
      <c r="B846" s="7" t="s">
        <v>562</v>
      </c>
      <c r="C846" s="7" t="s">
        <v>3194</v>
      </c>
      <c r="D846" s="7" t="s">
        <v>296</v>
      </c>
      <c r="E846" s="7" t="s">
        <v>297</v>
      </c>
      <c r="F846" s="7" t="s">
        <v>563</v>
      </c>
      <c r="G846" s="8">
        <v>5271575</v>
      </c>
      <c r="H846" s="16" t="s">
        <v>3418</v>
      </c>
      <c r="I846" s="18">
        <v>778.11900000000003</v>
      </c>
      <c r="J846" s="19">
        <v>303.49700000000001</v>
      </c>
      <c r="K846" s="19">
        <v>541.96100000000001</v>
      </c>
      <c r="L846" s="19">
        <v>238.464</v>
      </c>
      <c r="M846" s="19">
        <v>539.65499999999997</v>
      </c>
      <c r="N846" s="19">
        <v>0</v>
      </c>
      <c r="O846" s="19">
        <v>1146.6489999999999</v>
      </c>
      <c r="P846" s="19">
        <v>597.52099999999996</v>
      </c>
      <c r="Q846" s="19"/>
      <c r="R846" s="19"/>
      <c r="S846" s="19"/>
      <c r="T846" s="19"/>
      <c r="U846" s="25">
        <f t="shared" si="66"/>
        <v>4145.866</v>
      </c>
      <c r="V846" s="18">
        <f t="shared" si="67"/>
        <v>518.23325</v>
      </c>
      <c r="W846" s="39">
        <f t="shared" si="68"/>
        <v>2.4563065454514518E-4</v>
      </c>
      <c r="X846" s="35">
        <f t="shared" si="69"/>
        <v>610.2151050642459</v>
      </c>
      <c r="Y846" s="35"/>
      <c r="Z846" s="49">
        <f t="shared" si="70"/>
        <v>0</v>
      </c>
    </row>
    <row r="847" spans="1:26" x14ac:dyDescent="0.35">
      <c r="A847" s="6" t="s">
        <v>398</v>
      </c>
      <c r="B847" s="7" t="s">
        <v>562</v>
      </c>
      <c r="C847" s="7" t="s">
        <v>3194</v>
      </c>
      <c r="D847" s="7" t="s">
        <v>296</v>
      </c>
      <c r="E847" s="7" t="s">
        <v>297</v>
      </c>
      <c r="F847" s="7" t="s">
        <v>563</v>
      </c>
      <c r="G847" s="8">
        <v>5139833</v>
      </c>
      <c r="H847" s="16" t="s">
        <v>3419</v>
      </c>
      <c r="I847" s="18">
        <v>720.25199999999995</v>
      </c>
      <c r="J847" s="19">
        <v>238.464</v>
      </c>
      <c r="K847" s="19">
        <v>581.64499999999998</v>
      </c>
      <c r="L847" s="19">
        <v>657.52599999999995</v>
      </c>
      <c r="M847" s="19">
        <v>0</v>
      </c>
      <c r="N847" s="19">
        <v>0</v>
      </c>
      <c r="O847" s="19">
        <v>0</v>
      </c>
      <c r="P847" s="19">
        <v>0</v>
      </c>
      <c r="Q847" s="19"/>
      <c r="R847" s="19"/>
      <c r="S847" s="19"/>
      <c r="T847" s="19"/>
      <c r="U847" s="25">
        <f t="shared" si="66"/>
        <v>2197.8869999999997</v>
      </c>
      <c r="V847" s="18">
        <f t="shared" si="67"/>
        <v>274.73587499999996</v>
      </c>
      <c r="W847" s="39">
        <f t="shared" si="68"/>
        <v>1.3021849293398904E-4</v>
      </c>
      <c r="X847" s="35">
        <f t="shared" si="69"/>
        <v>323.49908236888024</v>
      </c>
      <c r="Y847" s="35"/>
      <c r="Z847" s="49">
        <f t="shared" si="70"/>
        <v>0</v>
      </c>
    </row>
    <row r="848" spans="1:26" x14ac:dyDescent="0.35">
      <c r="A848" s="6" t="s">
        <v>398</v>
      </c>
      <c r="B848" s="7" t="s">
        <v>562</v>
      </c>
      <c r="C848" s="7" t="s">
        <v>3194</v>
      </c>
      <c r="D848" s="7" t="s">
        <v>296</v>
      </c>
      <c r="E848" s="7" t="s">
        <v>297</v>
      </c>
      <c r="F848" s="7" t="s">
        <v>563</v>
      </c>
      <c r="G848" s="8">
        <v>5279283</v>
      </c>
      <c r="H848" s="16" t="s">
        <v>3420</v>
      </c>
      <c r="I848" s="18">
        <v>778.11900000000003</v>
      </c>
      <c r="J848" s="19">
        <v>1081.616</v>
      </c>
      <c r="K848" s="19">
        <v>581.64499999999998</v>
      </c>
      <c r="L848" s="19">
        <v>0</v>
      </c>
      <c r="M848" s="19">
        <v>0</v>
      </c>
      <c r="N848" s="19">
        <v>0</v>
      </c>
      <c r="O848" s="19">
        <v>1327.2470000000001</v>
      </c>
      <c r="P848" s="19">
        <v>1139.482</v>
      </c>
      <c r="Q848" s="19"/>
      <c r="R848" s="19"/>
      <c r="S848" s="19"/>
      <c r="T848" s="19"/>
      <c r="U848" s="25">
        <f t="shared" si="66"/>
        <v>4908.1090000000004</v>
      </c>
      <c r="V848" s="18">
        <f t="shared" si="67"/>
        <v>613.51362500000005</v>
      </c>
      <c r="W848" s="39">
        <f t="shared" si="68"/>
        <v>2.9079136331201203E-4</v>
      </c>
      <c r="X848" s="35">
        <f t="shared" si="69"/>
        <v>722.40691066758325</v>
      </c>
      <c r="Y848" s="35"/>
      <c r="Z848" s="49">
        <f t="shared" si="70"/>
        <v>0</v>
      </c>
    </row>
    <row r="849" spans="1:26" x14ac:dyDescent="0.35">
      <c r="A849" s="6" t="s">
        <v>398</v>
      </c>
      <c r="B849" s="7" t="s">
        <v>562</v>
      </c>
      <c r="C849" s="7" t="s">
        <v>3194</v>
      </c>
      <c r="D849" s="7" t="s">
        <v>296</v>
      </c>
      <c r="E849" s="7" t="s">
        <v>297</v>
      </c>
      <c r="F849" s="7" t="s">
        <v>563</v>
      </c>
      <c r="G849" s="8">
        <v>5276594</v>
      </c>
      <c r="H849" s="16" t="s">
        <v>3421</v>
      </c>
      <c r="I849" s="18">
        <v>539.65499999999997</v>
      </c>
      <c r="J849" s="19">
        <v>238.464</v>
      </c>
      <c r="K849" s="19">
        <v>1063.433</v>
      </c>
      <c r="L849" s="19">
        <v>419.06200000000001</v>
      </c>
      <c r="M849" s="19">
        <v>0</v>
      </c>
      <c r="N849" s="19">
        <v>343.18099999999998</v>
      </c>
      <c r="O849" s="19">
        <v>835.98500000000001</v>
      </c>
      <c r="P849" s="19">
        <v>0</v>
      </c>
      <c r="Q849" s="19"/>
      <c r="R849" s="19"/>
      <c r="S849" s="19"/>
      <c r="T849" s="19"/>
      <c r="U849" s="25">
        <f t="shared" si="66"/>
        <v>3439.78</v>
      </c>
      <c r="V849" s="18">
        <f t="shared" si="67"/>
        <v>429.97250000000003</v>
      </c>
      <c r="W849" s="39">
        <f t="shared" si="68"/>
        <v>2.0379708675854441E-4</v>
      </c>
      <c r="X849" s="35">
        <f t="shared" si="69"/>
        <v>506.28884631049135</v>
      </c>
      <c r="Y849" s="35"/>
      <c r="Z849" s="49">
        <f t="shared" si="70"/>
        <v>0</v>
      </c>
    </row>
    <row r="850" spans="1:26" x14ac:dyDescent="0.35">
      <c r="A850" s="6" t="s">
        <v>398</v>
      </c>
      <c r="B850" s="7" t="s">
        <v>562</v>
      </c>
      <c r="C850" s="7" t="s">
        <v>3194</v>
      </c>
      <c r="D850" s="7" t="s">
        <v>296</v>
      </c>
      <c r="E850" s="7" t="s">
        <v>297</v>
      </c>
      <c r="F850" s="7" t="s">
        <v>563</v>
      </c>
      <c r="G850" s="8">
        <v>5272958</v>
      </c>
      <c r="H850" s="16" t="s">
        <v>3422</v>
      </c>
      <c r="I850" s="18">
        <v>238.464</v>
      </c>
      <c r="J850" s="19">
        <v>303.49700000000001</v>
      </c>
      <c r="K850" s="19">
        <v>726.226</v>
      </c>
      <c r="L850" s="19">
        <v>722.55899999999997</v>
      </c>
      <c r="M850" s="19">
        <v>359.05700000000002</v>
      </c>
      <c r="N850" s="19">
        <v>0</v>
      </c>
      <c r="O850" s="19">
        <v>0</v>
      </c>
      <c r="P850" s="19">
        <v>1204.5150000000001</v>
      </c>
      <c r="Q850" s="19"/>
      <c r="R850" s="19"/>
      <c r="S850" s="19"/>
      <c r="T850" s="19"/>
      <c r="U850" s="25">
        <f t="shared" si="66"/>
        <v>3554.3180000000002</v>
      </c>
      <c r="V850" s="18">
        <f t="shared" si="67"/>
        <v>444.28975000000003</v>
      </c>
      <c r="W850" s="39">
        <f t="shared" si="68"/>
        <v>2.1058313433227011E-4</v>
      </c>
      <c r="X850" s="35">
        <f t="shared" si="69"/>
        <v>523.14728257057516</v>
      </c>
      <c r="Y850" s="35"/>
      <c r="Z850" s="49">
        <f t="shared" si="70"/>
        <v>0</v>
      </c>
    </row>
    <row r="851" spans="1:26" x14ac:dyDescent="0.35">
      <c r="A851" s="6" t="s">
        <v>398</v>
      </c>
      <c r="B851" s="7" t="s">
        <v>562</v>
      </c>
      <c r="C851" s="7" t="s">
        <v>3194</v>
      </c>
      <c r="D851" s="7" t="s">
        <v>296</v>
      </c>
      <c r="E851" s="7" t="s">
        <v>297</v>
      </c>
      <c r="F851" s="7" t="s">
        <v>563</v>
      </c>
      <c r="G851" s="8">
        <v>5136573</v>
      </c>
      <c r="H851" s="16" t="s">
        <v>3423</v>
      </c>
      <c r="I851" s="18">
        <v>238.464</v>
      </c>
      <c r="J851" s="19">
        <v>484.09500000000003</v>
      </c>
      <c r="K851" s="19">
        <v>0</v>
      </c>
      <c r="L851" s="19">
        <v>0</v>
      </c>
      <c r="M851" s="19">
        <v>539.65499999999997</v>
      </c>
      <c r="N851" s="19">
        <v>0</v>
      </c>
      <c r="O851" s="19">
        <v>0</v>
      </c>
      <c r="P851" s="19">
        <v>238.464</v>
      </c>
      <c r="Q851" s="19"/>
      <c r="R851" s="19"/>
      <c r="S851" s="19"/>
      <c r="T851" s="19"/>
      <c r="U851" s="25">
        <f t="shared" si="66"/>
        <v>1500.6779999999999</v>
      </c>
      <c r="V851" s="18">
        <f t="shared" si="67"/>
        <v>187.58474999999999</v>
      </c>
      <c r="W851" s="39">
        <f t="shared" si="68"/>
        <v>8.8910861904726139E-5</v>
      </c>
      <c r="X851" s="35">
        <f t="shared" si="69"/>
        <v>220.87939731713524</v>
      </c>
      <c r="Y851" s="35"/>
      <c r="Z851" s="49">
        <f t="shared" si="70"/>
        <v>0</v>
      </c>
    </row>
    <row r="852" spans="1:26" x14ac:dyDescent="0.35">
      <c r="A852" s="6" t="s">
        <v>398</v>
      </c>
      <c r="B852" s="7" t="s">
        <v>562</v>
      </c>
      <c r="C852" s="7" t="s">
        <v>3194</v>
      </c>
      <c r="D852" s="7" t="s">
        <v>296</v>
      </c>
      <c r="E852" s="7" t="s">
        <v>297</v>
      </c>
      <c r="F852" s="7" t="s">
        <v>563</v>
      </c>
      <c r="G852" s="8">
        <v>5272965</v>
      </c>
      <c r="H852" s="16" t="s">
        <v>3424</v>
      </c>
      <c r="I852" s="18">
        <v>419.06200000000001</v>
      </c>
      <c r="J852" s="19">
        <v>0</v>
      </c>
      <c r="K852" s="19">
        <v>606.99400000000003</v>
      </c>
      <c r="L852" s="19">
        <v>1504.345</v>
      </c>
      <c r="M852" s="19">
        <v>0</v>
      </c>
      <c r="N852" s="19">
        <v>0</v>
      </c>
      <c r="O852" s="19">
        <v>243.881</v>
      </c>
      <c r="P852" s="19">
        <v>238.464</v>
      </c>
      <c r="Q852" s="19"/>
      <c r="R852" s="19"/>
      <c r="S852" s="19"/>
      <c r="T852" s="19"/>
      <c r="U852" s="25">
        <f t="shared" si="66"/>
        <v>3012.7459999999996</v>
      </c>
      <c r="V852" s="18">
        <f t="shared" si="67"/>
        <v>376.59324999999995</v>
      </c>
      <c r="W852" s="39">
        <f t="shared" si="68"/>
        <v>1.7849654860004348E-4</v>
      </c>
      <c r="X852" s="35">
        <f t="shared" si="69"/>
        <v>443.43524776774893</v>
      </c>
      <c r="Y852" s="35"/>
      <c r="Z852" s="49">
        <f t="shared" si="70"/>
        <v>0</v>
      </c>
    </row>
    <row r="853" spans="1:26" x14ac:dyDescent="0.35">
      <c r="A853" s="6" t="s">
        <v>398</v>
      </c>
      <c r="B853" s="7" t="s">
        <v>562</v>
      </c>
      <c r="C853" s="7" t="s">
        <v>3194</v>
      </c>
      <c r="D853" s="7" t="s">
        <v>296</v>
      </c>
      <c r="E853" s="7" t="s">
        <v>297</v>
      </c>
      <c r="F853" s="7" t="s">
        <v>563</v>
      </c>
      <c r="G853" s="8">
        <v>5139352</v>
      </c>
      <c r="H853" s="16" t="s">
        <v>3425</v>
      </c>
      <c r="I853" s="18">
        <v>838.12300000000005</v>
      </c>
      <c r="J853" s="19">
        <v>541.96100000000001</v>
      </c>
      <c r="K853" s="19">
        <v>1094.7560000000001</v>
      </c>
      <c r="L853" s="19">
        <v>0</v>
      </c>
      <c r="M853" s="19">
        <v>238.464</v>
      </c>
      <c r="N853" s="19">
        <v>547.37800000000004</v>
      </c>
      <c r="O853" s="19">
        <v>0</v>
      </c>
      <c r="P853" s="19">
        <v>359.05700000000002</v>
      </c>
      <c r="Q853" s="19"/>
      <c r="R853" s="19"/>
      <c r="S853" s="19"/>
      <c r="T853" s="19"/>
      <c r="U853" s="25">
        <f t="shared" si="66"/>
        <v>3619.7390000000005</v>
      </c>
      <c r="V853" s="18">
        <f t="shared" si="67"/>
        <v>452.46737500000006</v>
      </c>
      <c r="W853" s="39">
        <f t="shared" si="68"/>
        <v>2.144591407085008E-4</v>
      </c>
      <c r="X853" s="35">
        <f t="shared" si="69"/>
        <v>532.77636426024105</v>
      </c>
      <c r="Y853" s="35"/>
      <c r="Z853" s="49">
        <f t="shared" si="70"/>
        <v>0</v>
      </c>
    </row>
    <row r="854" spans="1:26" x14ac:dyDescent="0.35">
      <c r="A854" s="6" t="s">
        <v>398</v>
      </c>
      <c r="B854" s="7" t="s">
        <v>562</v>
      </c>
      <c r="C854" s="7" t="s">
        <v>3194</v>
      </c>
      <c r="D854" s="7" t="s">
        <v>296</v>
      </c>
      <c r="E854" s="7" t="s">
        <v>297</v>
      </c>
      <c r="F854" s="7" t="s">
        <v>563</v>
      </c>
      <c r="G854" s="8">
        <v>5272017</v>
      </c>
      <c r="H854" s="16" t="s">
        <v>3426</v>
      </c>
      <c r="I854" s="18">
        <v>180.59800000000001</v>
      </c>
      <c r="J854" s="19">
        <v>835.98500000000001</v>
      </c>
      <c r="K854" s="19">
        <v>0</v>
      </c>
      <c r="L854" s="19">
        <v>0</v>
      </c>
      <c r="M854" s="19">
        <v>0</v>
      </c>
      <c r="N854" s="19">
        <v>0</v>
      </c>
      <c r="O854" s="19">
        <v>343.18099999999998</v>
      </c>
      <c r="P854" s="19">
        <v>0</v>
      </c>
      <c r="Q854" s="19"/>
      <c r="R854" s="19"/>
      <c r="S854" s="19"/>
      <c r="T854" s="19"/>
      <c r="U854" s="25">
        <f t="shared" si="66"/>
        <v>1359.7640000000001</v>
      </c>
      <c r="V854" s="18">
        <f t="shared" si="67"/>
        <v>169.97050000000002</v>
      </c>
      <c r="W854" s="39">
        <f t="shared" si="68"/>
        <v>8.0562112076686709E-5</v>
      </c>
      <c r="X854" s="35">
        <f t="shared" si="69"/>
        <v>200.13877248386206</v>
      </c>
      <c r="Y854" s="35"/>
      <c r="Z854" s="49">
        <f t="shared" si="70"/>
        <v>0</v>
      </c>
    </row>
    <row r="855" spans="1:26" x14ac:dyDescent="0.35">
      <c r="A855" s="6" t="s">
        <v>398</v>
      </c>
      <c r="B855" s="7" t="s">
        <v>562</v>
      </c>
      <c r="C855" s="7" t="s">
        <v>3194</v>
      </c>
      <c r="D855" s="7" t="s">
        <v>296</v>
      </c>
      <c r="E855" s="7" t="s">
        <v>297</v>
      </c>
      <c r="F855" s="7" t="s">
        <v>563</v>
      </c>
      <c r="G855" s="8">
        <v>5292765</v>
      </c>
      <c r="H855" s="16" t="s">
        <v>3427</v>
      </c>
      <c r="I855" s="18">
        <v>0</v>
      </c>
      <c r="J855" s="19">
        <v>359.05700000000002</v>
      </c>
      <c r="K855" s="19">
        <v>820.10900000000004</v>
      </c>
      <c r="L855" s="19">
        <v>0</v>
      </c>
      <c r="M855" s="19">
        <v>0</v>
      </c>
      <c r="N855" s="19">
        <v>0</v>
      </c>
      <c r="O855" s="19">
        <v>238.464</v>
      </c>
      <c r="P855" s="19">
        <v>1317.7739999999999</v>
      </c>
      <c r="Q855" s="19"/>
      <c r="R855" s="19"/>
      <c r="S855" s="19"/>
      <c r="T855" s="19"/>
      <c r="U855" s="25">
        <f t="shared" si="66"/>
        <v>2735.404</v>
      </c>
      <c r="V855" s="18">
        <f t="shared" si="67"/>
        <v>341.9255</v>
      </c>
      <c r="W855" s="39">
        <f t="shared" si="68"/>
        <v>1.6206483156122468E-4</v>
      </c>
      <c r="X855" s="35">
        <f t="shared" si="69"/>
        <v>402.61427630636359</v>
      </c>
      <c r="Y855" s="35"/>
      <c r="Z855" s="49">
        <f t="shared" si="70"/>
        <v>0</v>
      </c>
    </row>
    <row r="856" spans="1:26" x14ac:dyDescent="0.35">
      <c r="A856" s="6" t="s">
        <v>398</v>
      </c>
      <c r="B856" s="7" t="s">
        <v>562</v>
      </c>
      <c r="C856" s="7" t="s">
        <v>3194</v>
      </c>
      <c r="D856" s="7" t="s">
        <v>296</v>
      </c>
      <c r="E856" s="7" t="s">
        <v>297</v>
      </c>
      <c r="F856" s="7" t="s">
        <v>563</v>
      </c>
      <c r="G856" s="8">
        <v>5139404</v>
      </c>
      <c r="H856" s="16" t="s">
        <v>3428</v>
      </c>
      <c r="I856" s="18">
        <v>0</v>
      </c>
      <c r="J856" s="19">
        <v>419.06200000000001</v>
      </c>
      <c r="K856" s="19">
        <v>303.49700000000001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/>
      <c r="R856" s="19"/>
      <c r="S856" s="19"/>
      <c r="T856" s="19"/>
      <c r="U856" s="25">
        <f t="shared" si="66"/>
        <v>722.55899999999997</v>
      </c>
      <c r="V856" s="18">
        <f t="shared" si="67"/>
        <v>90.319874999999996</v>
      </c>
      <c r="W856" s="39">
        <f t="shared" si="68"/>
        <v>4.2809545730008048E-5</v>
      </c>
      <c r="X856" s="35">
        <f t="shared" si="69"/>
        <v>106.35086037515839</v>
      </c>
      <c r="Y856" s="35"/>
      <c r="Z856" s="49">
        <f t="shared" si="70"/>
        <v>0</v>
      </c>
    </row>
    <row r="857" spans="1:26" x14ac:dyDescent="0.35">
      <c r="A857" s="6" t="s">
        <v>398</v>
      </c>
      <c r="B857" s="7" t="s">
        <v>562</v>
      </c>
      <c r="C857" s="7" t="s">
        <v>3194</v>
      </c>
      <c r="D857" s="7" t="s">
        <v>296</v>
      </c>
      <c r="E857" s="7" t="s">
        <v>297</v>
      </c>
      <c r="F857" s="7" t="s">
        <v>563</v>
      </c>
      <c r="G857" s="8">
        <v>5297144</v>
      </c>
      <c r="H857" s="16" t="s">
        <v>3429</v>
      </c>
      <c r="I857" s="18">
        <v>0</v>
      </c>
      <c r="J857" s="19">
        <v>597.52099999999996</v>
      </c>
      <c r="K857" s="19">
        <v>0</v>
      </c>
      <c r="L857" s="19">
        <v>0</v>
      </c>
      <c r="M857" s="19">
        <v>0</v>
      </c>
      <c r="N857" s="19">
        <v>0</v>
      </c>
      <c r="O857" s="19">
        <v>702.23800000000006</v>
      </c>
      <c r="P857" s="19">
        <v>0</v>
      </c>
      <c r="Q857" s="19"/>
      <c r="R857" s="19"/>
      <c r="S857" s="19"/>
      <c r="T857" s="19"/>
      <c r="U857" s="25">
        <f t="shared" si="66"/>
        <v>1299.759</v>
      </c>
      <c r="V857" s="18">
        <f t="shared" si="67"/>
        <v>162.469875</v>
      </c>
      <c r="W857" s="39">
        <f t="shared" si="68"/>
        <v>7.7006988146974199E-5</v>
      </c>
      <c r="X857" s="35">
        <f t="shared" si="69"/>
        <v>191.3068523544174</v>
      </c>
      <c r="Y857" s="35"/>
      <c r="Z857" s="49">
        <f t="shared" si="70"/>
        <v>0</v>
      </c>
    </row>
    <row r="858" spans="1:26" x14ac:dyDescent="0.35">
      <c r="A858" s="6" t="s">
        <v>398</v>
      </c>
      <c r="B858" s="7" t="s">
        <v>562</v>
      </c>
      <c r="C858" s="7" t="s">
        <v>3194</v>
      </c>
      <c r="D858" s="7" t="s">
        <v>296</v>
      </c>
      <c r="E858" s="7" t="s">
        <v>297</v>
      </c>
      <c r="F858" s="7" t="s">
        <v>563</v>
      </c>
      <c r="G858" s="8">
        <v>5277403</v>
      </c>
      <c r="H858" s="16" t="s">
        <v>3430</v>
      </c>
      <c r="I858" s="18">
        <v>0</v>
      </c>
      <c r="J858" s="19">
        <v>597.52099999999996</v>
      </c>
      <c r="K858" s="19">
        <v>1299.759</v>
      </c>
      <c r="L858" s="19">
        <v>0</v>
      </c>
      <c r="M858" s="19">
        <v>361.19499999999999</v>
      </c>
      <c r="N858" s="19">
        <v>238.464</v>
      </c>
      <c r="O858" s="19">
        <v>0</v>
      </c>
      <c r="P858" s="19">
        <v>0</v>
      </c>
      <c r="Q858" s="19"/>
      <c r="R858" s="19"/>
      <c r="S858" s="19"/>
      <c r="T858" s="19"/>
      <c r="U858" s="25">
        <f t="shared" si="66"/>
        <v>2496.9389999999999</v>
      </c>
      <c r="V858" s="18">
        <f t="shared" si="67"/>
        <v>312.11737499999998</v>
      </c>
      <c r="W858" s="39">
        <f t="shared" si="68"/>
        <v>1.4793646512677936E-4</v>
      </c>
      <c r="X858" s="35">
        <f t="shared" si="69"/>
        <v>367.51547064570178</v>
      </c>
      <c r="Y858" s="35"/>
      <c r="Z858" s="49">
        <f t="shared" si="70"/>
        <v>0</v>
      </c>
    </row>
    <row r="859" spans="1:26" x14ac:dyDescent="0.35">
      <c r="A859" s="6" t="s">
        <v>398</v>
      </c>
      <c r="B859" s="7" t="s">
        <v>562</v>
      </c>
      <c r="C859" s="7" t="s">
        <v>3194</v>
      </c>
      <c r="D859" s="7" t="s">
        <v>296</v>
      </c>
      <c r="E859" s="7" t="s">
        <v>297</v>
      </c>
      <c r="F859" s="7" t="s">
        <v>563</v>
      </c>
      <c r="G859" s="8">
        <v>5300192</v>
      </c>
      <c r="H859" s="16" t="s">
        <v>3431</v>
      </c>
      <c r="I859" s="18">
        <v>0</v>
      </c>
      <c r="J859" s="19">
        <v>778.11900000000003</v>
      </c>
      <c r="K859" s="19">
        <v>343.18099999999998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19"/>
      <c r="R859" s="19"/>
      <c r="S859" s="19"/>
      <c r="T859" s="19"/>
      <c r="U859" s="25">
        <f t="shared" si="66"/>
        <v>1121.3</v>
      </c>
      <c r="V859" s="18">
        <f t="shared" si="67"/>
        <v>140.16249999999999</v>
      </c>
      <c r="W859" s="39">
        <f t="shared" si="68"/>
        <v>6.6433804889369624E-5</v>
      </c>
      <c r="X859" s="35">
        <f t="shared" si="69"/>
        <v>165.04011400960351</v>
      </c>
      <c r="Y859" s="35"/>
      <c r="Z859" s="49">
        <f t="shared" si="70"/>
        <v>0</v>
      </c>
    </row>
    <row r="860" spans="1:26" x14ac:dyDescent="0.35">
      <c r="A860" s="6" t="s">
        <v>398</v>
      </c>
      <c r="B860" s="7" t="s">
        <v>562</v>
      </c>
      <c r="C860" s="7" t="s">
        <v>3194</v>
      </c>
      <c r="D860" s="7" t="s">
        <v>296</v>
      </c>
      <c r="E860" s="7" t="s">
        <v>297</v>
      </c>
      <c r="F860" s="7" t="s">
        <v>563</v>
      </c>
      <c r="G860" s="8">
        <v>5290549</v>
      </c>
      <c r="H860" s="16" t="s">
        <v>3432</v>
      </c>
      <c r="I860" s="18">
        <v>0</v>
      </c>
      <c r="J860" s="19">
        <v>1016.583</v>
      </c>
      <c r="K860" s="19">
        <v>762.24300000000005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/>
      <c r="R860" s="19"/>
      <c r="S860" s="19"/>
      <c r="T860" s="19"/>
      <c r="U860" s="25">
        <f t="shared" si="66"/>
        <v>1778.826</v>
      </c>
      <c r="V860" s="18">
        <f t="shared" si="67"/>
        <v>222.35325</v>
      </c>
      <c r="W860" s="39">
        <f t="shared" si="68"/>
        <v>1.05390332128902E-4</v>
      </c>
      <c r="X860" s="35">
        <f t="shared" si="69"/>
        <v>261.8190010195728</v>
      </c>
      <c r="Y860" s="35"/>
      <c r="Z860" s="49">
        <f t="shared" si="70"/>
        <v>0</v>
      </c>
    </row>
    <row r="861" spans="1:26" x14ac:dyDescent="0.35">
      <c r="A861" s="6" t="s">
        <v>398</v>
      </c>
      <c r="B861" s="7" t="s">
        <v>562</v>
      </c>
      <c r="C861" s="7" t="s">
        <v>3194</v>
      </c>
      <c r="D861" s="7" t="s">
        <v>296</v>
      </c>
      <c r="E861" s="7" t="s">
        <v>297</v>
      </c>
      <c r="F861" s="7" t="s">
        <v>563</v>
      </c>
      <c r="G861" s="8">
        <v>5139321</v>
      </c>
      <c r="H861" s="16" t="s">
        <v>3433</v>
      </c>
      <c r="I861" s="18">
        <v>0</v>
      </c>
      <c r="J861" s="19">
        <v>1320.08</v>
      </c>
      <c r="K861" s="19">
        <v>238.464</v>
      </c>
      <c r="L861" s="19">
        <v>539.65499999999997</v>
      </c>
      <c r="M861" s="19">
        <v>0</v>
      </c>
      <c r="N861" s="19">
        <v>303.49700000000001</v>
      </c>
      <c r="O861" s="19">
        <v>303.49700000000001</v>
      </c>
      <c r="P861" s="19">
        <v>238.464</v>
      </c>
      <c r="Q861" s="19"/>
      <c r="R861" s="19"/>
      <c r="S861" s="19"/>
      <c r="T861" s="19"/>
      <c r="U861" s="25">
        <f t="shared" si="66"/>
        <v>2943.6569999999992</v>
      </c>
      <c r="V861" s="18">
        <f t="shared" si="67"/>
        <v>367.95712499999991</v>
      </c>
      <c r="W861" s="39">
        <f t="shared" si="68"/>
        <v>1.7440322375744855E-4</v>
      </c>
      <c r="X861" s="35">
        <f t="shared" si="69"/>
        <v>433.26628635081363</v>
      </c>
      <c r="Y861" s="35"/>
      <c r="Z861" s="49">
        <f t="shared" si="70"/>
        <v>0</v>
      </c>
    </row>
    <row r="862" spans="1:26" x14ac:dyDescent="0.35">
      <c r="A862" s="6" t="s">
        <v>398</v>
      </c>
      <c r="B862" s="7" t="s">
        <v>562</v>
      </c>
      <c r="C862" s="7" t="s">
        <v>3194</v>
      </c>
      <c r="D862" s="7" t="s">
        <v>296</v>
      </c>
      <c r="E862" s="7" t="s">
        <v>297</v>
      </c>
      <c r="F862" s="7" t="s">
        <v>563</v>
      </c>
      <c r="G862" s="8">
        <v>5139840</v>
      </c>
      <c r="H862" s="16" t="s">
        <v>3434</v>
      </c>
      <c r="I862" s="18">
        <v>0</v>
      </c>
      <c r="J862" s="19">
        <v>1081.616</v>
      </c>
      <c r="K862" s="19">
        <v>361.19499999999999</v>
      </c>
      <c r="L862" s="19">
        <v>238.464</v>
      </c>
      <c r="M862" s="19">
        <v>0</v>
      </c>
      <c r="N862" s="19">
        <v>303.49700000000001</v>
      </c>
      <c r="O862" s="19">
        <v>359.05700000000002</v>
      </c>
      <c r="P862" s="19">
        <v>541.96100000000001</v>
      </c>
      <c r="Q862" s="19"/>
      <c r="R862" s="19"/>
      <c r="S862" s="19"/>
      <c r="T862" s="19"/>
      <c r="U862" s="25">
        <f t="shared" si="66"/>
        <v>2885.79</v>
      </c>
      <c r="V862" s="18">
        <f t="shared" si="67"/>
        <v>360.72375</v>
      </c>
      <c r="W862" s="39">
        <f t="shared" si="68"/>
        <v>1.7097477018790153E-4</v>
      </c>
      <c r="X862" s="35">
        <f t="shared" si="69"/>
        <v>424.74905075160416</v>
      </c>
      <c r="Y862" s="35"/>
      <c r="Z862" s="49">
        <f t="shared" si="70"/>
        <v>0</v>
      </c>
    </row>
    <row r="863" spans="1:26" x14ac:dyDescent="0.35">
      <c r="A863" s="6" t="s">
        <v>398</v>
      </c>
      <c r="B863" s="7" t="s">
        <v>562</v>
      </c>
      <c r="C863" s="7" t="s">
        <v>3194</v>
      </c>
      <c r="D863" s="7" t="s">
        <v>296</v>
      </c>
      <c r="E863" s="7" t="s">
        <v>297</v>
      </c>
      <c r="F863" s="7" t="s">
        <v>563</v>
      </c>
      <c r="G863" s="8">
        <v>5290068</v>
      </c>
      <c r="H863" s="16" t="s">
        <v>3435</v>
      </c>
      <c r="I863" s="18">
        <v>0</v>
      </c>
      <c r="J863" s="19">
        <v>597.52099999999996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359.05700000000002</v>
      </c>
      <c r="Q863" s="19"/>
      <c r="R863" s="19"/>
      <c r="S863" s="19"/>
      <c r="T863" s="19"/>
      <c r="U863" s="25">
        <f t="shared" si="66"/>
        <v>956.57799999999997</v>
      </c>
      <c r="V863" s="18">
        <f t="shared" si="67"/>
        <v>119.57225</v>
      </c>
      <c r="W863" s="39">
        <f t="shared" si="68"/>
        <v>5.6674499432322674E-5</v>
      </c>
      <c r="X863" s="35">
        <f t="shared" si="69"/>
        <v>140.79527528679077</v>
      </c>
      <c r="Y863" s="35"/>
      <c r="Z863" s="49">
        <f t="shared" si="70"/>
        <v>0</v>
      </c>
    </row>
    <row r="864" spans="1:26" x14ac:dyDescent="0.35">
      <c r="A864" s="6" t="s">
        <v>398</v>
      </c>
      <c r="B864" s="7" t="s">
        <v>562</v>
      </c>
      <c r="C864" s="7" t="s">
        <v>3194</v>
      </c>
      <c r="D864" s="7" t="s">
        <v>296</v>
      </c>
      <c r="E864" s="7" t="s">
        <v>297</v>
      </c>
      <c r="F864" s="7" t="s">
        <v>563</v>
      </c>
      <c r="G864" s="8">
        <v>5293373</v>
      </c>
      <c r="H864" s="16" t="s">
        <v>3436</v>
      </c>
      <c r="I864" s="18">
        <v>0</v>
      </c>
      <c r="J864" s="19">
        <v>778.11900000000003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9">
        <v>359.05700000000002</v>
      </c>
      <c r="Q864" s="19"/>
      <c r="R864" s="19"/>
      <c r="S864" s="19"/>
      <c r="T864" s="19"/>
      <c r="U864" s="25">
        <f t="shared" si="66"/>
        <v>1137.1759999999999</v>
      </c>
      <c r="V864" s="18">
        <f t="shared" si="67"/>
        <v>142.14699999999999</v>
      </c>
      <c r="W864" s="39">
        <f t="shared" si="68"/>
        <v>6.7374412297220896E-5</v>
      </c>
      <c r="X864" s="35">
        <f t="shared" si="69"/>
        <v>167.37684534824299</v>
      </c>
      <c r="Y864" s="35"/>
      <c r="Z864" s="49">
        <f t="shared" si="70"/>
        <v>0</v>
      </c>
    </row>
    <row r="865" spans="1:26" x14ac:dyDescent="0.35">
      <c r="A865" s="6" t="s">
        <v>398</v>
      </c>
      <c r="B865" s="7" t="s">
        <v>562</v>
      </c>
      <c r="C865" s="7" t="s">
        <v>3194</v>
      </c>
      <c r="D865" s="7" t="s">
        <v>296</v>
      </c>
      <c r="E865" s="7" t="s">
        <v>297</v>
      </c>
      <c r="F865" s="7" t="s">
        <v>563</v>
      </c>
      <c r="G865" s="8">
        <v>5333301</v>
      </c>
      <c r="H865" s="16" t="s">
        <v>3437</v>
      </c>
      <c r="I865" s="18">
        <v>0</v>
      </c>
      <c r="J865" s="19">
        <v>778.11900000000003</v>
      </c>
      <c r="K865" s="19">
        <v>0</v>
      </c>
      <c r="L865" s="19">
        <v>0</v>
      </c>
      <c r="M865" s="19">
        <v>0</v>
      </c>
      <c r="N865" s="19">
        <v>0</v>
      </c>
      <c r="O865" s="19">
        <v>359.05700000000002</v>
      </c>
      <c r="P865" s="19">
        <v>238.464</v>
      </c>
      <c r="Q865" s="19"/>
      <c r="R865" s="19"/>
      <c r="S865" s="19"/>
      <c r="T865" s="19"/>
      <c r="U865" s="25">
        <f t="shared" si="66"/>
        <v>1375.6399999999999</v>
      </c>
      <c r="V865" s="18">
        <f t="shared" si="67"/>
        <v>171.95499999999998</v>
      </c>
      <c r="W865" s="39">
        <f t="shared" si="68"/>
        <v>8.1502719484537967E-5</v>
      </c>
      <c r="X865" s="35">
        <f t="shared" si="69"/>
        <v>202.47550382250151</v>
      </c>
      <c r="Y865" s="35"/>
      <c r="Z865" s="49">
        <f t="shared" si="70"/>
        <v>0</v>
      </c>
    </row>
    <row r="866" spans="1:26" x14ac:dyDescent="0.35">
      <c r="A866" s="6" t="s">
        <v>398</v>
      </c>
      <c r="B866" s="7" t="s">
        <v>562</v>
      </c>
      <c r="C866" s="7" t="s">
        <v>3194</v>
      </c>
      <c r="D866" s="7" t="s">
        <v>296</v>
      </c>
      <c r="E866" s="7" t="s">
        <v>297</v>
      </c>
      <c r="F866" s="7" t="s">
        <v>563</v>
      </c>
      <c r="G866" s="8">
        <v>5139819</v>
      </c>
      <c r="H866" s="16" t="s">
        <v>3438</v>
      </c>
      <c r="I866" s="18">
        <v>0</v>
      </c>
      <c r="J866" s="19">
        <v>778.11900000000003</v>
      </c>
      <c r="K866" s="19">
        <v>343.18099999999998</v>
      </c>
      <c r="L866" s="19">
        <v>0</v>
      </c>
      <c r="M866" s="19">
        <v>0</v>
      </c>
      <c r="N866" s="19">
        <v>0</v>
      </c>
      <c r="O866" s="19">
        <v>0</v>
      </c>
      <c r="P866" s="19">
        <v>1375.64</v>
      </c>
      <c r="Q866" s="19"/>
      <c r="R866" s="19"/>
      <c r="S866" s="19"/>
      <c r="T866" s="19"/>
      <c r="U866" s="25">
        <f t="shared" si="66"/>
        <v>2496.94</v>
      </c>
      <c r="V866" s="18">
        <f t="shared" si="67"/>
        <v>312.11750000000001</v>
      </c>
      <c r="W866" s="39">
        <f t="shared" si="68"/>
        <v>1.4793652437390759E-4</v>
      </c>
      <c r="X866" s="35">
        <f t="shared" si="69"/>
        <v>367.51561783210502</v>
      </c>
      <c r="Y866" s="35"/>
      <c r="Z866" s="49">
        <f t="shared" si="70"/>
        <v>0</v>
      </c>
    </row>
    <row r="867" spans="1:26" x14ac:dyDescent="0.35">
      <c r="A867" s="6" t="s">
        <v>398</v>
      </c>
      <c r="B867" s="7" t="s">
        <v>562</v>
      </c>
      <c r="C867" s="7" t="s">
        <v>3194</v>
      </c>
      <c r="D867" s="7" t="s">
        <v>296</v>
      </c>
      <c r="E867" s="7" t="s">
        <v>297</v>
      </c>
      <c r="F867" s="7" t="s">
        <v>563</v>
      </c>
      <c r="G867" s="8">
        <v>5299339</v>
      </c>
      <c r="H867" s="16" t="s">
        <v>3439</v>
      </c>
      <c r="I867" s="18">
        <v>0</v>
      </c>
      <c r="J867" s="19">
        <v>778.11900000000003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19"/>
      <c r="R867" s="19"/>
      <c r="S867" s="19"/>
      <c r="T867" s="19"/>
      <c r="U867" s="25">
        <f t="shared" si="66"/>
        <v>778.11900000000003</v>
      </c>
      <c r="V867" s="18">
        <f t="shared" si="67"/>
        <v>97.264875000000004</v>
      </c>
      <c r="W867" s="39">
        <f t="shared" si="68"/>
        <v>4.6101316174718098E-5</v>
      </c>
      <c r="X867" s="35">
        <f t="shared" si="69"/>
        <v>114.52853694197688</v>
      </c>
      <c r="Y867" s="35"/>
      <c r="Z867" s="49">
        <f t="shared" si="70"/>
        <v>0</v>
      </c>
    </row>
    <row r="868" spans="1:26" x14ac:dyDescent="0.35">
      <c r="A868" s="6" t="s">
        <v>398</v>
      </c>
      <c r="B868" s="7" t="s">
        <v>562</v>
      </c>
      <c r="C868" s="7" t="s">
        <v>3194</v>
      </c>
      <c r="D868" s="7" t="s">
        <v>296</v>
      </c>
      <c r="E868" s="7" t="s">
        <v>297</v>
      </c>
      <c r="F868" s="7" t="s">
        <v>563</v>
      </c>
      <c r="G868" s="8">
        <v>5135640</v>
      </c>
      <c r="H868" s="16" t="s">
        <v>3440</v>
      </c>
      <c r="I868" s="18">
        <v>0</v>
      </c>
      <c r="J868" s="19">
        <v>597.52099999999996</v>
      </c>
      <c r="K868" s="19">
        <v>0</v>
      </c>
      <c r="L868" s="19">
        <v>0</v>
      </c>
      <c r="M868" s="19">
        <v>0</v>
      </c>
      <c r="N868" s="19">
        <v>0</v>
      </c>
      <c r="O868" s="19">
        <v>0</v>
      </c>
      <c r="P868" s="19">
        <v>238.464</v>
      </c>
      <c r="Q868" s="19"/>
      <c r="R868" s="19"/>
      <c r="S868" s="19"/>
      <c r="T868" s="19"/>
      <c r="U868" s="25">
        <f t="shared" si="66"/>
        <v>835.9849999999999</v>
      </c>
      <c r="V868" s="18">
        <f t="shared" si="67"/>
        <v>104.49812499999999</v>
      </c>
      <c r="W868" s="39">
        <f t="shared" si="68"/>
        <v>4.9529710497136947E-5</v>
      </c>
      <c r="X868" s="35">
        <f t="shared" si="69"/>
        <v>123.04562535478317</v>
      </c>
      <c r="Y868" s="35"/>
      <c r="Z868" s="49">
        <f t="shared" si="70"/>
        <v>0</v>
      </c>
    </row>
    <row r="869" spans="1:26" x14ac:dyDescent="0.35">
      <c r="A869" s="6" t="s">
        <v>398</v>
      </c>
      <c r="B869" s="7" t="s">
        <v>562</v>
      </c>
      <c r="C869" s="7" t="s">
        <v>3194</v>
      </c>
      <c r="D869" s="7" t="s">
        <v>296</v>
      </c>
      <c r="E869" s="7" t="s">
        <v>297</v>
      </c>
      <c r="F869" s="7" t="s">
        <v>563</v>
      </c>
      <c r="G869" s="8">
        <v>5270088</v>
      </c>
      <c r="H869" s="16" t="s">
        <v>3441</v>
      </c>
      <c r="I869" s="18">
        <v>0</v>
      </c>
      <c r="J869" s="19">
        <v>419.06200000000001</v>
      </c>
      <c r="K869" s="19">
        <v>343.18099999999998</v>
      </c>
      <c r="L869" s="19">
        <v>0</v>
      </c>
      <c r="M869" s="19">
        <v>0</v>
      </c>
      <c r="N869" s="19">
        <v>0</v>
      </c>
      <c r="O869" s="19">
        <v>0</v>
      </c>
      <c r="P869" s="19">
        <v>956.57799999999997</v>
      </c>
      <c r="Q869" s="19"/>
      <c r="R869" s="19"/>
      <c r="S869" s="19"/>
      <c r="T869" s="19"/>
      <c r="U869" s="25">
        <f t="shared" si="66"/>
        <v>1718.8209999999999</v>
      </c>
      <c r="V869" s="18">
        <f t="shared" si="67"/>
        <v>214.85262499999999</v>
      </c>
      <c r="W869" s="39">
        <f t="shared" si="68"/>
        <v>1.018352081991895E-4</v>
      </c>
      <c r="X869" s="35">
        <f t="shared" si="69"/>
        <v>252.98708089012817</v>
      </c>
      <c r="Y869" s="35"/>
      <c r="Z869" s="49">
        <f t="shared" si="70"/>
        <v>0</v>
      </c>
    </row>
    <row r="870" spans="1:26" x14ac:dyDescent="0.35">
      <c r="A870" s="6" t="s">
        <v>398</v>
      </c>
      <c r="B870" s="7" t="s">
        <v>562</v>
      </c>
      <c r="C870" s="7" t="s">
        <v>3194</v>
      </c>
      <c r="D870" s="7" t="s">
        <v>296</v>
      </c>
      <c r="E870" s="7" t="s">
        <v>297</v>
      </c>
      <c r="F870" s="7" t="s">
        <v>563</v>
      </c>
      <c r="G870" s="8">
        <v>5276556</v>
      </c>
      <c r="H870" s="16" t="s">
        <v>3442</v>
      </c>
      <c r="I870" s="18">
        <v>0</v>
      </c>
      <c r="J870" s="19">
        <v>1141.6199999999999</v>
      </c>
      <c r="K870" s="19">
        <v>482.34500000000003</v>
      </c>
      <c r="L870" s="19">
        <v>476.928</v>
      </c>
      <c r="M870" s="19">
        <v>361.19600000000003</v>
      </c>
      <c r="N870" s="19">
        <v>0</v>
      </c>
      <c r="O870" s="19">
        <v>361.19499999999999</v>
      </c>
      <c r="P870" s="19">
        <v>901.01800000000003</v>
      </c>
      <c r="Q870" s="19"/>
      <c r="R870" s="19"/>
      <c r="S870" s="19"/>
      <c r="T870" s="19"/>
      <c r="U870" s="25">
        <f t="shared" si="66"/>
        <v>3724.3020000000001</v>
      </c>
      <c r="V870" s="18">
        <f t="shared" si="67"/>
        <v>465.53775000000002</v>
      </c>
      <c r="W870" s="39">
        <f t="shared" si="68"/>
        <v>2.2065419817808712E-4</v>
      </c>
      <c r="X870" s="35">
        <f t="shared" si="69"/>
        <v>548.1666161475024</v>
      </c>
      <c r="Y870" s="35"/>
      <c r="Z870" s="49">
        <f t="shared" si="70"/>
        <v>0</v>
      </c>
    </row>
    <row r="871" spans="1:26" x14ac:dyDescent="0.35">
      <c r="A871" s="6" t="s">
        <v>398</v>
      </c>
      <c r="B871" s="7" t="s">
        <v>562</v>
      </c>
      <c r="C871" s="7" t="s">
        <v>3194</v>
      </c>
      <c r="D871" s="7" t="s">
        <v>296</v>
      </c>
      <c r="E871" s="7" t="s">
        <v>297</v>
      </c>
      <c r="F871" s="7" t="s">
        <v>563</v>
      </c>
      <c r="G871" s="8">
        <v>5277029</v>
      </c>
      <c r="H871" s="16" t="s">
        <v>3443</v>
      </c>
      <c r="I871" s="18">
        <v>0</v>
      </c>
      <c r="J871" s="19">
        <v>238.464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/>
      <c r="R871" s="19"/>
      <c r="S871" s="19"/>
      <c r="T871" s="19"/>
      <c r="U871" s="25">
        <f t="shared" si="66"/>
        <v>238.464</v>
      </c>
      <c r="V871" s="18">
        <f t="shared" si="67"/>
        <v>29.808</v>
      </c>
      <c r="W871" s="39">
        <f t="shared" si="68"/>
        <v>1.4128307187317076E-5</v>
      </c>
      <c r="X871" s="35">
        <f t="shared" si="69"/>
        <v>35.098658474258528</v>
      </c>
      <c r="Y871" s="35"/>
      <c r="Z871" s="49">
        <f t="shared" si="70"/>
        <v>0</v>
      </c>
    </row>
    <row r="872" spans="1:26" x14ac:dyDescent="0.35">
      <c r="A872" s="6" t="s">
        <v>398</v>
      </c>
      <c r="B872" s="7" t="s">
        <v>562</v>
      </c>
      <c r="C872" s="7" t="s">
        <v>3194</v>
      </c>
      <c r="D872" s="7" t="s">
        <v>296</v>
      </c>
      <c r="E872" s="7" t="s">
        <v>297</v>
      </c>
      <c r="F872" s="7" t="s">
        <v>563</v>
      </c>
      <c r="G872" s="8">
        <v>5134191</v>
      </c>
      <c r="H872" s="16" t="s">
        <v>3444</v>
      </c>
      <c r="I872" s="18">
        <v>0</v>
      </c>
      <c r="J872" s="19">
        <v>419.06200000000001</v>
      </c>
      <c r="K872" s="19">
        <v>238.464</v>
      </c>
      <c r="L872" s="19">
        <v>238.464</v>
      </c>
      <c r="M872" s="19">
        <v>0</v>
      </c>
      <c r="N872" s="19">
        <v>0</v>
      </c>
      <c r="O872" s="19">
        <v>419.06200000000001</v>
      </c>
      <c r="P872" s="19">
        <v>835.98500000000001</v>
      </c>
      <c r="Q872" s="19"/>
      <c r="R872" s="19"/>
      <c r="S872" s="19"/>
      <c r="T872" s="19"/>
      <c r="U872" s="25">
        <f t="shared" si="66"/>
        <v>2151.0370000000003</v>
      </c>
      <c r="V872" s="18">
        <f t="shared" si="67"/>
        <v>268.87962500000003</v>
      </c>
      <c r="W872" s="39">
        <f t="shared" si="68"/>
        <v>1.2744276497620173E-4</v>
      </c>
      <c r="X872" s="35">
        <f t="shared" si="69"/>
        <v>316.60339937472185</v>
      </c>
      <c r="Y872" s="35"/>
      <c r="Z872" s="49">
        <f t="shared" si="70"/>
        <v>0</v>
      </c>
    </row>
    <row r="873" spans="1:26" x14ac:dyDescent="0.35">
      <c r="A873" s="6" t="s">
        <v>398</v>
      </c>
      <c r="B873" s="7" t="s">
        <v>562</v>
      </c>
      <c r="C873" s="7" t="s">
        <v>3194</v>
      </c>
      <c r="D873" s="7" t="s">
        <v>296</v>
      </c>
      <c r="E873" s="7" t="s">
        <v>297</v>
      </c>
      <c r="F873" s="7" t="s">
        <v>563</v>
      </c>
      <c r="G873" s="8">
        <v>5290134</v>
      </c>
      <c r="H873" s="16" t="s">
        <v>3445</v>
      </c>
      <c r="I873" s="18">
        <v>0</v>
      </c>
      <c r="J873" s="19">
        <v>419.06200000000001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9">
        <v>0</v>
      </c>
      <c r="Q873" s="19"/>
      <c r="R873" s="19"/>
      <c r="S873" s="19"/>
      <c r="T873" s="19"/>
      <c r="U873" s="25">
        <f t="shared" si="66"/>
        <v>419.06200000000001</v>
      </c>
      <c r="V873" s="18">
        <f t="shared" si="67"/>
        <v>52.382750000000001</v>
      </c>
      <c r="W873" s="39">
        <f t="shared" si="68"/>
        <v>2.4828220052215301E-5</v>
      </c>
      <c r="X873" s="35">
        <f t="shared" si="69"/>
        <v>61.680228535710761</v>
      </c>
      <c r="Y873" s="35"/>
      <c r="Z873" s="49">
        <f t="shared" si="70"/>
        <v>0</v>
      </c>
    </row>
    <row r="874" spans="1:26" x14ac:dyDescent="0.35">
      <c r="A874" s="6" t="s">
        <v>398</v>
      </c>
      <c r="B874" s="7" t="s">
        <v>562</v>
      </c>
      <c r="C874" s="7" t="s">
        <v>3194</v>
      </c>
      <c r="D874" s="7" t="s">
        <v>296</v>
      </c>
      <c r="E874" s="7" t="s">
        <v>297</v>
      </c>
      <c r="F874" s="7" t="s">
        <v>563</v>
      </c>
      <c r="G874" s="8">
        <v>5295416</v>
      </c>
      <c r="H874" s="16" t="s">
        <v>3446</v>
      </c>
      <c r="I874" s="18">
        <v>0</v>
      </c>
      <c r="J874" s="19">
        <v>238.464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/>
      <c r="R874" s="19"/>
      <c r="S874" s="19"/>
      <c r="T874" s="19"/>
      <c r="U874" s="25">
        <f t="shared" si="66"/>
        <v>238.464</v>
      </c>
      <c r="V874" s="18">
        <f t="shared" si="67"/>
        <v>29.808</v>
      </c>
      <c r="W874" s="39">
        <f t="shared" si="68"/>
        <v>1.4128307187317076E-5</v>
      </c>
      <c r="X874" s="35">
        <f t="shared" si="69"/>
        <v>35.098658474258528</v>
      </c>
      <c r="Y874" s="35"/>
      <c r="Z874" s="49">
        <f t="shared" si="70"/>
        <v>0</v>
      </c>
    </row>
    <row r="875" spans="1:26" x14ac:dyDescent="0.35">
      <c r="A875" s="6" t="s">
        <v>398</v>
      </c>
      <c r="B875" s="7" t="s">
        <v>562</v>
      </c>
      <c r="C875" s="7" t="s">
        <v>3194</v>
      </c>
      <c r="D875" s="7" t="s">
        <v>296</v>
      </c>
      <c r="E875" s="7" t="s">
        <v>297</v>
      </c>
      <c r="F875" s="7" t="s">
        <v>563</v>
      </c>
      <c r="G875" s="8">
        <v>5337383</v>
      </c>
      <c r="H875" s="16" t="s">
        <v>3447</v>
      </c>
      <c r="I875" s="18">
        <v>0</v>
      </c>
      <c r="J875" s="19">
        <v>238.464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657.52599999999995</v>
      </c>
      <c r="Q875" s="19"/>
      <c r="R875" s="19"/>
      <c r="S875" s="19"/>
      <c r="T875" s="19"/>
      <c r="U875" s="25">
        <f t="shared" si="66"/>
        <v>895.99</v>
      </c>
      <c r="V875" s="18">
        <f t="shared" si="67"/>
        <v>111.99875</v>
      </c>
      <c r="W875" s="39">
        <f t="shared" si="68"/>
        <v>5.308483442684945E-5</v>
      </c>
      <c r="X875" s="35">
        <f t="shared" si="69"/>
        <v>131.87754548422782</v>
      </c>
      <c r="Y875" s="35"/>
      <c r="Z875" s="49">
        <f t="shared" si="70"/>
        <v>0</v>
      </c>
    </row>
    <row r="876" spans="1:26" x14ac:dyDescent="0.35">
      <c r="A876" s="6" t="s">
        <v>398</v>
      </c>
      <c r="B876" s="7" t="s">
        <v>562</v>
      </c>
      <c r="C876" s="7" t="s">
        <v>3194</v>
      </c>
      <c r="D876" s="7" t="s">
        <v>296</v>
      </c>
      <c r="E876" s="7" t="s">
        <v>297</v>
      </c>
      <c r="F876" s="7" t="s">
        <v>563</v>
      </c>
      <c r="G876" s="8">
        <v>5139314</v>
      </c>
      <c r="H876" s="16" t="s">
        <v>3448</v>
      </c>
      <c r="I876" s="18">
        <v>0</v>
      </c>
      <c r="J876" s="19">
        <v>722.55899999999997</v>
      </c>
      <c r="K876" s="19">
        <v>964.69</v>
      </c>
      <c r="L876" s="19">
        <v>0</v>
      </c>
      <c r="M876" s="19">
        <v>0</v>
      </c>
      <c r="N876" s="19">
        <v>0</v>
      </c>
      <c r="O876" s="19">
        <v>359.05700000000002</v>
      </c>
      <c r="P876" s="19">
        <v>541.96100000000001</v>
      </c>
      <c r="Q876" s="19"/>
      <c r="R876" s="19"/>
      <c r="S876" s="19"/>
      <c r="T876" s="19"/>
      <c r="U876" s="25">
        <f t="shared" si="66"/>
        <v>2588.2669999999998</v>
      </c>
      <c r="V876" s="18">
        <f t="shared" si="67"/>
        <v>323.53337499999998</v>
      </c>
      <c r="W876" s="39">
        <f t="shared" si="68"/>
        <v>1.5334738685418179E-4</v>
      </c>
      <c r="X876" s="35">
        <f t="shared" si="69"/>
        <v>380.95771048541377</v>
      </c>
      <c r="Y876" s="35"/>
      <c r="Z876" s="49">
        <f t="shared" si="70"/>
        <v>0</v>
      </c>
    </row>
    <row r="877" spans="1:26" x14ac:dyDescent="0.35">
      <c r="A877" s="6" t="s">
        <v>398</v>
      </c>
      <c r="B877" s="7" t="s">
        <v>562</v>
      </c>
      <c r="C877" s="7" t="s">
        <v>3194</v>
      </c>
      <c r="D877" s="7" t="s">
        <v>296</v>
      </c>
      <c r="E877" s="7" t="s">
        <v>297</v>
      </c>
      <c r="F877" s="7" t="s">
        <v>563</v>
      </c>
      <c r="G877" s="8">
        <v>5138315</v>
      </c>
      <c r="H877" s="16" t="s">
        <v>3449</v>
      </c>
      <c r="I877" s="18">
        <v>0</v>
      </c>
      <c r="J877" s="19">
        <v>541.96100000000001</v>
      </c>
      <c r="K877" s="19">
        <v>1453.8130000000001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19"/>
      <c r="R877" s="19"/>
      <c r="S877" s="19"/>
      <c r="T877" s="19"/>
      <c r="U877" s="25">
        <f t="shared" si="66"/>
        <v>1995.7740000000001</v>
      </c>
      <c r="V877" s="18">
        <f t="shared" si="67"/>
        <v>249.47175000000001</v>
      </c>
      <c r="W877" s="39">
        <f t="shared" si="68"/>
        <v>1.1824387810512511E-4</v>
      </c>
      <c r="X877" s="35">
        <f t="shared" si="69"/>
        <v>293.7507968406336</v>
      </c>
      <c r="Y877" s="35"/>
      <c r="Z877" s="49">
        <f t="shared" si="70"/>
        <v>0</v>
      </c>
    </row>
    <row r="878" spans="1:26" x14ac:dyDescent="0.35">
      <c r="A878" s="6" t="s">
        <v>398</v>
      </c>
      <c r="B878" s="7" t="s">
        <v>562</v>
      </c>
      <c r="C878" s="7" t="s">
        <v>3194</v>
      </c>
      <c r="D878" s="7" t="s">
        <v>296</v>
      </c>
      <c r="E878" s="7" t="s">
        <v>297</v>
      </c>
      <c r="F878" s="7" t="s">
        <v>563</v>
      </c>
      <c r="G878" s="8">
        <v>5130496</v>
      </c>
      <c r="H878" s="16" t="s">
        <v>3450</v>
      </c>
      <c r="I878" s="18">
        <v>0</v>
      </c>
      <c r="J878" s="19">
        <v>722.55899999999997</v>
      </c>
      <c r="K878" s="19">
        <v>0</v>
      </c>
      <c r="L878" s="19">
        <v>238.464</v>
      </c>
      <c r="M878" s="19">
        <v>539.65499999999997</v>
      </c>
      <c r="N878" s="19">
        <v>606.99400000000003</v>
      </c>
      <c r="O878" s="19">
        <v>359.05700000000002</v>
      </c>
      <c r="P878" s="19">
        <v>722.55899999999997</v>
      </c>
      <c r="Q878" s="19"/>
      <c r="R878" s="19"/>
      <c r="S878" s="19"/>
      <c r="T878" s="19"/>
      <c r="U878" s="25">
        <f t="shared" si="66"/>
        <v>3189.2880000000005</v>
      </c>
      <c r="V878" s="18">
        <f t="shared" si="67"/>
        <v>398.66100000000006</v>
      </c>
      <c r="W878" s="39">
        <f t="shared" si="68"/>
        <v>1.8895615511282254E-4</v>
      </c>
      <c r="X878" s="35">
        <f t="shared" si="69"/>
        <v>469.41982977745516</v>
      </c>
      <c r="Y878" s="35"/>
      <c r="Z878" s="49">
        <f t="shared" si="70"/>
        <v>0</v>
      </c>
    </row>
    <row r="879" spans="1:26" x14ac:dyDescent="0.35">
      <c r="A879" s="6" t="s">
        <v>398</v>
      </c>
      <c r="B879" s="7" t="s">
        <v>562</v>
      </c>
      <c r="C879" s="7" t="s">
        <v>3194</v>
      </c>
      <c r="D879" s="7" t="s">
        <v>296</v>
      </c>
      <c r="E879" s="7" t="s">
        <v>297</v>
      </c>
      <c r="F879" s="7" t="s">
        <v>563</v>
      </c>
      <c r="G879" s="8">
        <v>5296723</v>
      </c>
      <c r="H879" s="16" t="s">
        <v>3451</v>
      </c>
      <c r="I879" s="18">
        <v>0</v>
      </c>
      <c r="J879" s="19">
        <v>597.52099999999996</v>
      </c>
      <c r="K879" s="19">
        <v>180.59800000000001</v>
      </c>
      <c r="L879" s="19">
        <v>0</v>
      </c>
      <c r="M879" s="19">
        <v>0</v>
      </c>
      <c r="N879" s="19">
        <v>0</v>
      </c>
      <c r="O879" s="19">
        <v>718.11400000000003</v>
      </c>
      <c r="P879" s="19">
        <v>838.12300000000005</v>
      </c>
      <c r="Q879" s="19"/>
      <c r="R879" s="19"/>
      <c r="S879" s="19"/>
      <c r="T879" s="19"/>
      <c r="U879" s="25">
        <f t="shared" si="66"/>
        <v>2334.3559999999998</v>
      </c>
      <c r="V879" s="18">
        <f t="shared" si="67"/>
        <v>291.79449999999997</v>
      </c>
      <c r="W879" s="39">
        <f t="shared" si="68"/>
        <v>1.3830388927702603E-4</v>
      </c>
      <c r="X879" s="35">
        <f t="shared" si="69"/>
        <v>343.58546363952729</v>
      </c>
      <c r="Y879" s="35"/>
      <c r="Z879" s="49">
        <f t="shared" si="70"/>
        <v>0</v>
      </c>
    </row>
    <row r="880" spans="1:26" x14ac:dyDescent="0.35">
      <c r="A880" s="6" t="s">
        <v>398</v>
      </c>
      <c r="B880" s="7" t="s">
        <v>562</v>
      </c>
      <c r="C880" s="7" t="s">
        <v>3194</v>
      </c>
      <c r="D880" s="7" t="s">
        <v>296</v>
      </c>
      <c r="E880" s="7" t="s">
        <v>297</v>
      </c>
      <c r="F880" s="7" t="s">
        <v>563</v>
      </c>
      <c r="G880" s="8">
        <v>5137745</v>
      </c>
      <c r="H880" s="16" t="s">
        <v>3452</v>
      </c>
      <c r="I880" s="18">
        <v>0</v>
      </c>
      <c r="J880" s="19">
        <v>1016.583</v>
      </c>
      <c r="K880" s="19">
        <v>940.702</v>
      </c>
      <c r="L880" s="19">
        <v>0</v>
      </c>
      <c r="M880" s="19">
        <v>0</v>
      </c>
      <c r="N880" s="19">
        <v>0</v>
      </c>
      <c r="O880" s="19">
        <v>0</v>
      </c>
      <c r="P880" s="19">
        <v>835.98500000000001</v>
      </c>
      <c r="Q880" s="19"/>
      <c r="R880" s="19"/>
      <c r="S880" s="19"/>
      <c r="T880" s="19"/>
      <c r="U880" s="25">
        <f t="shared" si="66"/>
        <v>2793.27</v>
      </c>
      <c r="V880" s="18">
        <f t="shared" si="67"/>
        <v>349.15875</v>
      </c>
      <c r="W880" s="39">
        <f t="shared" si="68"/>
        <v>1.6549322588364353E-4</v>
      </c>
      <c r="X880" s="35">
        <f t="shared" si="69"/>
        <v>411.13136471916988</v>
      </c>
      <c r="Y880" s="35"/>
      <c r="Z880" s="49">
        <f t="shared" si="70"/>
        <v>0</v>
      </c>
    </row>
    <row r="881" spans="1:26" x14ac:dyDescent="0.35">
      <c r="A881" s="6" t="s">
        <v>398</v>
      </c>
      <c r="B881" s="7" t="s">
        <v>562</v>
      </c>
      <c r="C881" s="7" t="s">
        <v>3194</v>
      </c>
      <c r="D881" s="7" t="s">
        <v>296</v>
      </c>
      <c r="E881" s="7" t="s">
        <v>297</v>
      </c>
      <c r="F881" s="7" t="s">
        <v>563</v>
      </c>
      <c r="G881" s="8">
        <v>5291517</v>
      </c>
      <c r="H881" s="16" t="s">
        <v>3453</v>
      </c>
      <c r="I881" s="18">
        <v>0</v>
      </c>
      <c r="J881" s="19">
        <v>180.59800000000001</v>
      </c>
      <c r="K881" s="19">
        <v>303.49700000000001</v>
      </c>
      <c r="L881" s="19">
        <v>0</v>
      </c>
      <c r="M881" s="19">
        <v>0</v>
      </c>
      <c r="N881" s="19">
        <v>0</v>
      </c>
      <c r="O881" s="19">
        <v>599.66</v>
      </c>
      <c r="P881" s="19">
        <v>1137.1759999999999</v>
      </c>
      <c r="Q881" s="19"/>
      <c r="R881" s="19"/>
      <c r="S881" s="19"/>
      <c r="T881" s="19"/>
      <c r="U881" s="25">
        <f t="shared" si="66"/>
        <v>2220.931</v>
      </c>
      <c r="V881" s="18">
        <f t="shared" si="67"/>
        <v>277.61637500000001</v>
      </c>
      <c r="W881" s="39">
        <f t="shared" si="68"/>
        <v>1.315837837570254E-4</v>
      </c>
      <c r="X881" s="35">
        <f t="shared" si="69"/>
        <v>326.89084584630587</v>
      </c>
      <c r="Y881" s="35"/>
      <c r="Z881" s="49">
        <f t="shared" si="70"/>
        <v>0</v>
      </c>
    </row>
    <row r="882" spans="1:26" x14ac:dyDescent="0.35">
      <c r="A882" s="6" t="s">
        <v>398</v>
      </c>
      <c r="B882" s="7" t="s">
        <v>562</v>
      </c>
      <c r="C882" s="7" t="s">
        <v>3194</v>
      </c>
      <c r="D882" s="7" t="s">
        <v>296</v>
      </c>
      <c r="E882" s="7" t="s">
        <v>297</v>
      </c>
      <c r="F882" s="7" t="s">
        <v>563</v>
      </c>
      <c r="G882" s="8">
        <v>5277188</v>
      </c>
      <c r="H882" s="16" t="s">
        <v>3454</v>
      </c>
      <c r="I882" s="18">
        <v>0</v>
      </c>
      <c r="J882" s="19">
        <v>238.464</v>
      </c>
      <c r="K882" s="19">
        <v>0</v>
      </c>
      <c r="L882" s="19">
        <v>0</v>
      </c>
      <c r="M882" s="19">
        <v>0</v>
      </c>
      <c r="N882" s="19">
        <v>243.881</v>
      </c>
      <c r="O882" s="19">
        <v>0</v>
      </c>
      <c r="P882" s="19">
        <v>956.57799999999997</v>
      </c>
      <c r="Q882" s="19"/>
      <c r="R882" s="19"/>
      <c r="S882" s="19"/>
      <c r="T882" s="19"/>
      <c r="U882" s="25">
        <f t="shared" si="66"/>
        <v>1438.923</v>
      </c>
      <c r="V882" s="18">
        <f t="shared" si="67"/>
        <v>179.865375</v>
      </c>
      <c r="W882" s="39">
        <f t="shared" si="68"/>
        <v>8.5252055500603235E-5</v>
      </c>
      <c r="X882" s="35">
        <f t="shared" si="69"/>
        <v>211.78990098193233</v>
      </c>
      <c r="Y882" s="35"/>
      <c r="Z882" s="49">
        <f t="shared" si="70"/>
        <v>0</v>
      </c>
    </row>
    <row r="883" spans="1:26" x14ac:dyDescent="0.35">
      <c r="A883" s="6" t="s">
        <v>398</v>
      </c>
      <c r="B883" s="7" t="s">
        <v>562</v>
      </c>
      <c r="C883" s="7" t="s">
        <v>3194</v>
      </c>
      <c r="D883" s="7" t="s">
        <v>296</v>
      </c>
      <c r="E883" s="7" t="s">
        <v>297</v>
      </c>
      <c r="F883" s="7" t="s">
        <v>563</v>
      </c>
      <c r="G883" s="8">
        <v>5279560</v>
      </c>
      <c r="H883" s="16" t="s">
        <v>3455</v>
      </c>
      <c r="I883" s="18">
        <v>0</v>
      </c>
      <c r="J883" s="19">
        <v>238.464</v>
      </c>
      <c r="K883" s="19">
        <v>0</v>
      </c>
      <c r="L883" s="19">
        <v>0</v>
      </c>
      <c r="M883" s="19">
        <v>343.18099999999998</v>
      </c>
      <c r="N883" s="19">
        <v>0</v>
      </c>
      <c r="O883" s="19">
        <v>0</v>
      </c>
      <c r="P883" s="19">
        <v>0</v>
      </c>
      <c r="Q883" s="19"/>
      <c r="R883" s="19"/>
      <c r="S883" s="19"/>
      <c r="T883" s="19"/>
      <c r="U883" s="25">
        <f t="shared" si="66"/>
        <v>581.64499999999998</v>
      </c>
      <c r="V883" s="18">
        <f t="shared" si="67"/>
        <v>72.705624999999998</v>
      </c>
      <c r="W883" s="39">
        <f t="shared" si="68"/>
        <v>3.4460795901968604E-5</v>
      </c>
      <c r="X883" s="35">
        <f t="shared" si="69"/>
        <v>85.61023554188516</v>
      </c>
      <c r="Y883" s="35"/>
      <c r="Z883" s="49">
        <f t="shared" si="70"/>
        <v>0</v>
      </c>
    </row>
    <row r="884" spans="1:26" x14ac:dyDescent="0.35">
      <c r="A884" s="6" t="s">
        <v>398</v>
      </c>
      <c r="B884" s="7" t="s">
        <v>562</v>
      </c>
      <c r="C884" s="7" t="s">
        <v>3194</v>
      </c>
      <c r="D884" s="7" t="s">
        <v>296</v>
      </c>
      <c r="E884" s="7" t="s">
        <v>297</v>
      </c>
      <c r="F884" s="7" t="s">
        <v>563</v>
      </c>
      <c r="G884" s="8">
        <v>5290532</v>
      </c>
      <c r="H884" s="16" t="s">
        <v>3456</v>
      </c>
      <c r="I884" s="18">
        <v>0</v>
      </c>
      <c r="J884" s="19">
        <v>1262.213</v>
      </c>
      <c r="K884" s="19">
        <v>238.464</v>
      </c>
      <c r="L884" s="19">
        <v>0</v>
      </c>
      <c r="M884" s="19">
        <v>898.71199999999999</v>
      </c>
      <c r="N884" s="19">
        <v>606.99400000000003</v>
      </c>
      <c r="O884" s="19">
        <v>0</v>
      </c>
      <c r="P884" s="19">
        <v>901.01800000000003</v>
      </c>
      <c r="Q884" s="19"/>
      <c r="R884" s="19"/>
      <c r="S884" s="19"/>
      <c r="T884" s="19"/>
      <c r="U884" s="25">
        <f t="shared" si="66"/>
        <v>3907.4010000000003</v>
      </c>
      <c r="V884" s="18">
        <f t="shared" si="67"/>
        <v>488.42512500000004</v>
      </c>
      <c r="W884" s="39">
        <f t="shared" si="68"/>
        <v>2.315022881106999E-4</v>
      </c>
      <c r="X884" s="35">
        <f t="shared" si="69"/>
        <v>575.11629940358409</v>
      </c>
      <c r="Y884" s="35"/>
      <c r="Z884" s="49">
        <f t="shared" si="70"/>
        <v>0</v>
      </c>
    </row>
    <row r="885" spans="1:26" x14ac:dyDescent="0.35">
      <c r="A885" s="6" t="s">
        <v>398</v>
      </c>
      <c r="B885" s="7" t="s">
        <v>562</v>
      </c>
      <c r="C885" s="7" t="s">
        <v>3194</v>
      </c>
      <c r="D885" s="7" t="s">
        <v>296</v>
      </c>
      <c r="E885" s="7" t="s">
        <v>297</v>
      </c>
      <c r="F885" s="7" t="s">
        <v>563</v>
      </c>
      <c r="G885" s="8">
        <v>5330764</v>
      </c>
      <c r="H885" s="16" t="s">
        <v>3457</v>
      </c>
      <c r="I885" s="18">
        <v>0</v>
      </c>
      <c r="J885" s="19">
        <v>303.49700000000001</v>
      </c>
      <c r="K885" s="19">
        <v>487.762</v>
      </c>
      <c r="L885" s="19">
        <v>964.69</v>
      </c>
      <c r="M885" s="19">
        <v>303.49700000000001</v>
      </c>
      <c r="N885" s="19">
        <v>0</v>
      </c>
      <c r="O885" s="19">
        <v>243.881</v>
      </c>
      <c r="P885" s="19">
        <v>1442.979</v>
      </c>
      <c r="Q885" s="19"/>
      <c r="R885" s="19"/>
      <c r="S885" s="19"/>
      <c r="T885" s="19"/>
      <c r="U885" s="25">
        <f t="shared" si="66"/>
        <v>3746.3059999999996</v>
      </c>
      <c r="V885" s="18">
        <f t="shared" si="67"/>
        <v>468.28824999999995</v>
      </c>
      <c r="W885" s="39">
        <f t="shared" si="68"/>
        <v>2.2195787198775951E-4</v>
      </c>
      <c r="X885" s="35">
        <f t="shared" si="69"/>
        <v>551.40530576550577</v>
      </c>
      <c r="Y885" s="35"/>
      <c r="Z885" s="49">
        <f t="shared" si="70"/>
        <v>0</v>
      </c>
    </row>
    <row r="886" spans="1:26" x14ac:dyDescent="0.35">
      <c r="A886" s="6" t="s">
        <v>398</v>
      </c>
      <c r="B886" s="7" t="s">
        <v>562</v>
      </c>
      <c r="C886" s="7" t="s">
        <v>3194</v>
      </c>
      <c r="D886" s="7" t="s">
        <v>296</v>
      </c>
      <c r="E886" s="7" t="s">
        <v>297</v>
      </c>
      <c r="F886" s="7" t="s">
        <v>563</v>
      </c>
      <c r="G886" s="8">
        <v>5130102</v>
      </c>
      <c r="H886" s="16" t="s">
        <v>3458</v>
      </c>
      <c r="I886" s="18">
        <v>0</v>
      </c>
      <c r="J886" s="19">
        <v>303.49700000000001</v>
      </c>
      <c r="K886" s="19">
        <v>1453.8130000000001</v>
      </c>
      <c r="L886" s="19">
        <v>0</v>
      </c>
      <c r="M886" s="19">
        <v>0</v>
      </c>
      <c r="N886" s="19">
        <v>0</v>
      </c>
      <c r="O886" s="19">
        <v>0</v>
      </c>
      <c r="P886" s="19">
        <v>597.52099999999996</v>
      </c>
      <c r="Q886" s="19"/>
      <c r="R886" s="19"/>
      <c r="S886" s="19"/>
      <c r="T886" s="19"/>
      <c r="U886" s="25">
        <f t="shared" si="66"/>
        <v>2354.8310000000001</v>
      </c>
      <c r="V886" s="18">
        <f t="shared" si="67"/>
        <v>294.35387500000002</v>
      </c>
      <c r="W886" s="39">
        <f t="shared" si="68"/>
        <v>1.3951697422762792E-4</v>
      </c>
      <c r="X886" s="35">
        <f t="shared" si="69"/>
        <v>346.59910524689974</v>
      </c>
      <c r="Y886" s="35"/>
      <c r="Z886" s="49">
        <f t="shared" si="70"/>
        <v>0</v>
      </c>
    </row>
    <row r="887" spans="1:26" x14ac:dyDescent="0.35">
      <c r="A887" s="6" t="s">
        <v>398</v>
      </c>
      <c r="B887" s="7" t="s">
        <v>562</v>
      </c>
      <c r="C887" s="7" t="s">
        <v>3194</v>
      </c>
      <c r="D887" s="7" t="s">
        <v>296</v>
      </c>
      <c r="E887" s="7" t="s">
        <v>297</v>
      </c>
      <c r="F887" s="7" t="s">
        <v>563</v>
      </c>
      <c r="G887" s="8">
        <v>5270815</v>
      </c>
      <c r="H887" s="16" t="s">
        <v>3459</v>
      </c>
      <c r="I887" s="18">
        <v>0</v>
      </c>
      <c r="J887" s="19">
        <v>303.49700000000001</v>
      </c>
      <c r="K887" s="19">
        <v>0</v>
      </c>
      <c r="L887" s="19">
        <v>964.69</v>
      </c>
      <c r="M887" s="19">
        <v>0</v>
      </c>
      <c r="N887" s="19">
        <v>0</v>
      </c>
      <c r="O887" s="19">
        <v>0</v>
      </c>
      <c r="P887" s="19">
        <v>238.464</v>
      </c>
      <c r="Q887" s="19"/>
      <c r="R887" s="19"/>
      <c r="S887" s="19"/>
      <c r="T887" s="19"/>
      <c r="U887" s="25">
        <f t="shared" si="66"/>
        <v>1506.6510000000001</v>
      </c>
      <c r="V887" s="18">
        <f t="shared" si="67"/>
        <v>188.33137500000001</v>
      </c>
      <c r="W887" s="39">
        <f t="shared" si="68"/>
        <v>8.9264745001670955E-5</v>
      </c>
      <c r="X887" s="35">
        <f t="shared" si="69"/>
        <v>221.75854170398927</v>
      </c>
      <c r="Y887" s="35"/>
      <c r="Z887" s="49">
        <f t="shared" si="70"/>
        <v>0</v>
      </c>
    </row>
    <row r="888" spans="1:26" x14ac:dyDescent="0.35">
      <c r="A888" s="6" t="s">
        <v>398</v>
      </c>
      <c r="B888" s="7" t="s">
        <v>562</v>
      </c>
      <c r="C888" s="7" t="s">
        <v>3194</v>
      </c>
      <c r="D888" s="7" t="s">
        <v>296</v>
      </c>
      <c r="E888" s="7" t="s">
        <v>297</v>
      </c>
      <c r="F888" s="7" t="s">
        <v>563</v>
      </c>
      <c r="G888" s="8">
        <v>5332070</v>
      </c>
      <c r="H888" s="16" t="s">
        <v>3460</v>
      </c>
      <c r="I888" s="18">
        <v>0</v>
      </c>
      <c r="J888" s="19">
        <v>664.69200000000001</v>
      </c>
      <c r="K888" s="19">
        <v>0</v>
      </c>
      <c r="L888" s="19">
        <v>958.71600000000001</v>
      </c>
      <c r="M888" s="19">
        <v>303.49700000000001</v>
      </c>
      <c r="N888" s="19">
        <v>0</v>
      </c>
      <c r="O888" s="19">
        <v>238.464</v>
      </c>
      <c r="P888" s="19">
        <v>901.01800000000003</v>
      </c>
      <c r="Q888" s="19"/>
      <c r="R888" s="19"/>
      <c r="S888" s="19"/>
      <c r="T888" s="19"/>
      <c r="U888" s="25">
        <f t="shared" si="66"/>
        <v>3066.3870000000002</v>
      </c>
      <c r="V888" s="18">
        <f t="shared" si="67"/>
        <v>383.29837500000002</v>
      </c>
      <c r="W888" s="39">
        <f t="shared" si="68"/>
        <v>1.816746238056715E-4</v>
      </c>
      <c r="X888" s="35">
        <f t="shared" si="69"/>
        <v>451.33047362665309</v>
      </c>
      <c r="Y888" s="35"/>
      <c r="Z888" s="49">
        <f t="shared" si="70"/>
        <v>0</v>
      </c>
    </row>
    <row r="889" spans="1:26" x14ac:dyDescent="0.35">
      <c r="A889" s="6" t="s">
        <v>398</v>
      </c>
      <c r="B889" s="7" t="s">
        <v>562</v>
      </c>
      <c r="C889" s="7" t="s">
        <v>3194</v>
      </c>
      <c r="D889" s="7" t="s">
        <v>296</v>
      </c>
      <c r="E889" s="7" t="s">
        <v>297</v>
      </c>
      <c r="F889" s="7" t="s">
        <v>563</v>
      </c>
      <c r="G889" s="8">
        <v>5136265</v>
      </c>
      <c r="H889" s="16" t="s">
        <v>3461</v>
      </c>
      <c r="I889" s="18">
        <v>0</v>
      </c>
      <c r="J889" s="19">
        <v>180.59800000000001</v>
      </c>
      <c r="K889" s="19">
        <v>1144.8989999999999</v>
      </c>
      <c r="L889" s="19">
        <v>0</v>
      </c>
      <c r="M889" s="19">
        <v>0</v>
      </c>
      <c r="N889" s="19">
        <v>0</v>
      </c>
      <c r="O889" s="19">
        <v>841.40200000000004</v>
      </c>
      <c r="P889" s="19">
        <v>0</v>
      </c>
      <c r="Q889" s="19"/>
      <c r="R889" s="19"/>
      <c r="S889" s="19"/>
      <c r="T889" s="19"/>
      <c r="U889" s="25">
        <f t="shared" si="66"/>
        <v>2166.8989999999999</v>
      </c>
      <c r="V889" s="18">
        <f t="shared" si="67"/>
        <v>270.86237499999999</v>
      </c>
      <c r="W889" s="39">
        <f t="shared" si="68"/>
        <v>1.2838254292425768E-4</v>
      </c>
      <c r="X889" s="35">
        <f t="shared" si="69"/>
        <v>318.93807010371518</v>
      </c>
      <c r="Y889" s="35"/>
      <c r="Z889" s="49">
        <f t="shared" si="70"/>
        <v>0</v>
      </c>
    </row>
    <row r="890" spans="1:26" x14ac:dyDescent="0.35">
      <c r="A890" s="6" t="s">
        <v>398</v>
      </c>
      <c r="B890" s="7" t="s">
        <v>562</v>
      </c>
      <c r="C890" s="7" t="s">
        <v>3194</v>
      </c>
      <c r="D890" s="7" t="s">
        <v>296</v>
      </c>
      <c r="E890" s="7" t="s">
        <v>297</v>
      </c>
      <c r="F890" s="7" t="s">
        <v>563</v>
      </c>
      <c r="G890" s="8">
        <v>5296598</v>
      </c>
      <c r="H890" s="16" t="s">
        <v>3462</v>
      </c>
      <c r="I890" s="18">
        <v>0</v>
      </c>
      <c r="J890" s="19">
        <v>778.11900000000003</v>
      </c>
      <c r="K890" s="19">
        <v>0</v>
      </c>
      <c r="L890" s="19">
        <v>0</v>
      </c>
      <c r="M890" s="19">
        <v>0</v>
      </c>
      <c r="N890" s="19">
        <v>343.18099999999998</v>
      </c>
      <c r="O890" s="19">
        <v>0</v>
      </c>
      <c r="P890" s="19">
        <v>0</v>
      </c>
      <c r="Q890" s="19"/>
      <c r="R890" s="19"/>
      <c r="S890" s="19"/>
      <c r="T890" s="19"/>
      <c r="U890" s="25">
        <f t="shared" si="66"/>
        <v>1121.3</v>
      </c>
      <c r="V890" s="18">
        <f t="shared" si="67"/>
        <v>140.16249999999999</v>
      </c>
      <c r="W890" s="39">
        <f t="shared" si="68"/>
        <v>6.6433804889369624E-5</v>
      </c>
      <c r="X890" s="35">
        <f t="shared" si="69"/>
        <v>165.04011400960351</v>
      </c>
      <c r="Y890" s="35"/>
      <c r="Z890" s="49">
        <f t="shared" si="70"/>
        <v>0</v>
      </c>
    </row>
    <row r="891" spans="1:26" x14ac:dyDescent="0.35">
      <c r="A891" s="6" t="s">
        <v>398</v>
      </c>
      <c r="B891" s="7" t="s">
        <v>562</v>
      </c>
      <c r="C891" s="7" t="s">
        <v>3194</v>
      </c>
      <c r="D891" s="7" t="s">
        <v>296</v>
      </c>
      <c r="E891" s="7" t="s">
        <v>297</v>
      </c>
      <c r="F891" s="7" t="s">
        <v>563</v>
      </c>
      <c r="G891" s="8">
        <v>5277856</v>
      </c>
      <c r="H891" s="16" t="s">
        <v>3463</v>
      </c>
      <c r="I891" s="18">
        <v>0</v>
      </c>
      <c r="J891" s="19">
        <v>359.05700000000002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/>
      <c r="R891" s="19"/>
      <c r="S891" s="19"/>
      <c r="T891" s="19"/>
      <c r="U891" s="25">
        <f t="shared" si="66"/>
        <v>359.05700000000002</v>
      </c>
      <c r="V891" s="18">
        <f t="shared" si="67"/>
        <v>44.882125000000002</v>
      </c>
      <c r="W891" s="39">
        <f t="shared" si="68"/>
        <v>2.1273096122502801E-5</v>
      </c>
      <c r="X891" s="35">
        <f t="shared" si="69"/>
        <v>52.848308406266128</v>
      </c>
      <c r="Y891" s="35"/>
      <c r="Z891" s="49">
        <f t="shared" si="70"/>
        <v>0</v>
      </c>
    </row>
    <row r="892" spans="1:26" x14ac:dyDescent="0.35">
      <c r="A892" s="6" t="s">
        <v>398</v>
      </c>
      <c r="B892" s="7" t="s">
        <v>562</v>
      </c>
      <c r="C892" s="7" t="s">
        <v>3194</v>
      </c>
      <c r="D892" s="7" t="s">
        <v>296</v>
      </c>
      <c r="E892" s="7" t="s">
        <v>297</v>
      </c>
      <c r="F892" s="7" t="s">
        <v>563</v>
      </c>
      <c r="G892" s="8">
        <v>5277735</v>
      </c>
      <c r="H892" s="16" t="s">
        <v>3464</v>
      </c>
      <c r="I892" s="18">
        <v>0</v>
      </c>
      <c r="J892" s="19">
        <v>597.52099999999996</v>
      </c>
      <c r="K892" s="19">
        <v>0</v>
      </c>
      <c r="L892" s="19">
        <v>820.10900000000004</v>
      </c>
      <c r="M892" s="19">
        <v>0</v>
      </c>
      <c r="N892" s="19">
        <v>0</v>
      </c>
      <c r="O892" s="19">
        <v>359.05700000000002</v>
      </c>
      <c r="P892" s="19">
        <v>238.464</v>
      </c>
      <c r="Q892" s="19"/>
      <c r="R892" s="19"/>
      <c r="S892" s="19"/>
      <c r="T892" s="19"/>
      <c r="U892" s="25">
        <f t="shared" si="66"/>
        <v>2015.1510000000001</v>
      </c>
      <c r="V892" s="18">
        <f t="shared" si="67"/>
        <v>251.89387500000001</v>
      </c>
      <c r="W892" s="39">
        <f t="shared" si="68"/>
        <v>1.1939190970892544E-4</v>
      </c>
      <c r="X892" s="35">
        <f t="shared" si="69"/>
        <v>296.60282777719306</v>
      </c>
      <c r="Y892" s="35"/>
      <c r="Z892" s="49">
        <f t="shared" si="70"/>
        <v>0</v>
      </c>
    </row>
    <row r="893" spans="1:26" x14ac:dyDescent="0.35">
      <c r="A893" s="6" t="s">
        <v>398</v>
      </c>
      <c r="B893" s="7" t="s">
        <v>562</v>
      </c>
      <c r="C893" s="7" t="s">
        <v>3194</v>
      </c>
      <c r="D893" s="7" t="s">
        <v>296</v>
      </c>
      <c r="E893" s="7" t="s">
        <v>297</v>
      </c>
      <c r="F893" s="7" t="s">
        <v>563</v>
      </c>
      <c r="G893" s="8">
        <v>5279487</v>
      </c>
      <c r="H893" s="16" t="s">
        <v>3465</v>
      </c>
      <c r="I893" s="18">
        <v>0</v>
      </c>
      <c r="J893" s="19">
        <v>597.52099999999996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  <c r="P893" s="19">
        <v>238.464</v>
      </c>
      <c r="Q893" s="19"/>
      <c r="R893" s="19"/>
      <c r="S893" s="19"/>
      <c r="T893" s="19"/>
      <c r="U893" s="25">
        <f t="shared" si="66"/>
        <v>835.9849999999999</v>
      </c>
      <c r="V893" s="18">
        <f t="shared" si="67"/>
        <v>104.49812499999999</v>
      </c>
      <c r="W893" s="39">
        <f t="shared" si="68"/>
        <v>4.9529710497136947E-5</v>
      </c>
      <c r="X893" s="35">
        <f t="shared" si="69"/>
        <v>123.04562535478317</v>
      </c>
      <c r="Y893" s="35"/>
      <c r="Z893" s="49">
        <f t="shared" si="70"/>
        <v>0</v>
      </c>
    </row>
    <row r="894" spans="1:26" x14ac:dyDescent="0.35">
      <c r="A894" s="6" t="s">
        <v>398</v>
      </c>
      <c r="B894" s="7" t="s">
        <v>562</v>
      </c>
      <c r="C894" s="7" t="s">
        <v>3194</v>
      </c>
      <c r="D894" s="7" t="s">
        <v>296</v>
      </c>
      <c r="E894" s="7" t="s">
        <v>297</v>
      </c>
      <c r="F894" s="7" t="s">
        <v>563</v>
      </c>
      <c r="G894" s="8">
        <v>5290338</v>
      </c>
      <c r="H894" s="16" t="s">
        <v>3466</v>
      </c>
      <c r="I894" s="18">
        <v>0</v>
      </c>
      <c r="J894" s="19">
        <v>597.52099999999996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/>
      <c r="R894" s="19"/>
      <c r="S894" s="19"/>
      <c r="T894" s="19"/>
      <c r="U894" s="25">
        <f t="shared" si="66"/>
        <v>597.52099999999996</v>
      </c>
      <c r="V894" s="18">
        <f t="shared" si="67"/>
        <v>74.690124999999995</v>
      </c>
      <c r="W894" s="39">
        <f t="shared" si="68"/>
        <v>3.5401403309819876E-5</v>
      </c>
      <c r="X894" s="35">
        <f t="shared" si="69"/>
        <v>87.946966880524656</v>
      </c>
      <c r="Y894" s="35"/>
      <c r="Z894" s="49">
        <f t="shared" si="70"/>
        <v>0</v>
      </c>
    </row>
    <row r="895" spans="1:26" x14ac:dyDescent="0.35">
      <c r="A895" s="6" t="s">
        <v>398</v>
      </c>
      <c r="B895" s="7" t="s">
        <v>562</v>
      </c>
      <c r="C895" s="7" t="s">
        <v>3194</v>
      </c>
      <c r="D895" s="7" t="s">
        <v>296</v>
      </c>
      <c r="E895" s="7" t="s">
        <v>297</v>
      </c>
      <c r="F895" s="7" t="s">
        <v>563</v>
      </c>
      <c r="G895" s="8">
        <v>5278758</v>
      </c>
      <c r="H895" s="16" t="s">
        <v>3467</v>
      </c>
      <c r="I895" s="18">
        <v>0</v>
      </c>
      <c r="J895" s="19">
        <v>539.65499999999997</v>
      </c>
      <c r="K895" s="19">
        <v>238.464</v>
      </c>
      <c r="L895" s="19">
        <v>0</v>
      </c>
      <c r="M895" s="19">
        <v>0</v>
      </c>
      <c r="N895" s="19">
        <v>343.18099999999998</v>
      </c>
      <c r="O895" s="19">
        <v>0</v>
      </c>
      <c r="P895" s="19">
        <v>597.52099999999996</v>
      </c>
      <c r="Q895" s="19"/>
      <c r="R895" s="19"/>
      <c r="S895" s="19"/>
      <c r="T895" s="19"/>
      <c r="U895" s="25">
        <f t="shared" si="66"/>
        <v>1718.8209999999999</v>
      </c>
      <c r="V895" s="18">
        <f t="shared" si="67"/>
        <v>214.85262499999999</v>
      </c>
      <c r="W895" s="39">
        <f t="shared" si="68"/>
        <v>1.018352081991895E-4</v>
      </c>
      <c r="X895" s="35">
        <f t="shared" si="69"/>
        <v>252.98708089012817</v>
      </c>
      <c r="Y895" s="35"/>
      <c r="Z895" s="49">
        <f t="shared" si="70"/>
        <v>0</v>
      </c>
    </row>
    <row r="896" spans="1:26" x14ac:dyDescent="0.35">
      <c r="A896" s="6" t="s">
        <v>398</v>
      </c>
      <c r="B896" s="7" t="s">
        <v>562</v>
      </c>
      <c r="C896" s="7" t="s">
        <v>3194</v>
      </c>
      <c r="D896" s="7" t="s">
        <v>296</v>
      </c>
      <c r="E896" s="7" t="s">
        <v>297</v>
      </c>
      <c r="F896" s="7" t="s">
        <v>563</v>
      </c>
      <c r="G896" s="8">
        <v>5299896</v>
      </c>
      <c r="H896" s="16" t="s">
        <v>3468</v>
      </c>
      <c r="I896" s="18">
        <v>0</v>
      </c>
      <c r="J896" s="19">
        <v>539.65499999999997</v>
      </c>
      <c r="K896" s="19">
        <v>238.464</v>
      </c>
      <c r="L896" s="19">
        <v>0</v>
      </c>
      <c r="M896" s="19">
        <v>0</v>
      </c>
      <c r="N896" s="19">
        <v>0</v>
      </c>
      <c r="O896" s="19">
        <v>0</v>
      </c>
      <c r="P896" s="19">
        <v>0</v>
      </c>
      <c r="Q896" s="19"/>
      <c r="R896" s="19"/>
      <c r="S896" s="19"/>
      <c r="T896" s="19"/>
      <c r="U896" s="25">
        <f t="shared" si="66"/>
        <v>778.11899999999991</v>
      </c>
      <c r="V896" s="18">
        <f t="shared" si="67"/>
        <v>97.264874999999989</v>
      </c>
      <c r="W896" s="39">
        <f t="shared" si="68"/>
        <v>4.6101316174718091E-5</v>
      </c>
      <c r="X896" s="35">
        <f t="shared" si="69"/>
        <v>114.52853694197687</v>
      </c>
      <c r="Y896" s="35"/>
      <c r="Z896" s="49">
        <f t="shared" si="70"/>
        <v>0</v>
      </c>
    </row>
    <row r="897" spans="1:26" x14ac:dyDescent="0.35">
      <c r="A897" s="6" t="s">
        <v>398</v>
      </c>
      <c r="B897" s="7" t="s">
        <v>562</v>
      </c>
      <c r="C897" s="7" t="s">
        <v>3194</v>
      </c>
      <c r="D897" s="7" t="s">
        <v>296</v>
      </c>
      <c r="E897" s="7" t="s">
        <v>297</v>
      </c>
      <c r="F897" s="7" t="s">
        <v>563</v>
      </c>
      <c r="G897" s="8">
        <v>5297836</v>
      </c>
      <c r="H897" s="16" t="s">
        <v>3469</v>
      </c>
      <c r="I897" s="18">
        <v>0</v>
      </c>
      <c r="J897" s="19">
        <v>778.11900000000003</v>
      </c>
      <c r="K897" s="19">
        <v>343.18099999999998</v>
      </c>
      <c r="L897" s="19">
        <v>0</v>
      </c>
      <c r="M897" s="19">
        <v>0</v>
      </c>
      <c r="N897" s="19">
        <v>0</v>
      </c>
      <c r="O897" s="19">
        <v>702.23800000000006</v>
      </c>
      <c r="P897" s="19">
        <v>238.464</v>
      </c>
      <c r="Q897" s="19"/>
      <c r="R897" s="19"/>
      <c r="S897" s="19"/>
      <c r="T897" s="19"/>
      <c r="U897" s="25">
        <f t="shared" si="66"/>
        <v>2062.002</v>
      </c>
      <c r="V897" s="18">
        <f t="shared" si="67"/>
        <v>257.75024999999999</v>
      </c>
      <c r="W897" s="39">
        <f t="shared" si="68"/>
        <v>1.2216769691384102E-4</v>
      </c>
      <c r="X897" s="35">
        <f t="shared" si="69"/>
        <v>303.4986579577548</v>
      </c>
      <c r="Y897" s="35"/>
      <c r="Z897" s="49">
        <f t="shared" si="70"/>
        <v>0</v>
      </c>
    </row>
    <row r="898" spans="1:26" x14ac:dyDescent="0.35">
      <c r="A898" s="6" t="s">
        <v>398</v>
      </c>
      <c r="B898" s="7" t="s">
        <v>562</v>
      </c>
      <c r="C898" s="7" t="s">
        <v>3194</v>
      </c>
      <c r="D898" s="7" t="s">
        <v>296</v>
      </c>
      <c r="E898" s="7" t="s">
        <v>297</v>
      </c>
      <c r="F898" s="7" t="s">
        <v>563</v>
      </c>
      <c r="G898" s="8">
        <v>5292156</v>
      </c>
      <c r="H898" s="16" t="s">
        <v>3470</v>
      </c>
      <c r="I898" s="18">
        <v>0</v>
      </c>
      <c r="J898" s="19">
        <v>238.464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9">
        <v>238.464</v>
      </c>
      <c r="Q898" s="19"/>
      <c r="R898" s="19"/>
      <c r="S898" s="19"/>
      <c r="T898" s="19"/>
      <c r="U898" s="25">
        <f t="shared" si="66"/>
        <v>476.928</v>
      </c>
      <c r="V898" s="18">
        <f t="shared" si="67"/>
        <v>59.616</v>
      </c>
      <c r="W898" s="39">
        <f t="shared" si="68"/>
        <v>2.8256614374634153E-5</v>
      </c>
      <c r="X898" s="35">
        <f t="shared" si="69"/>
        <v>70.197316948517056</v>
      </c>
      <c r="Y898" s="35"/>
      <c r="Z898" s="49">
        <f t="shared" si="70"/>
        <v>0</v>
      </c>
    </row>
    <row r="899" spans="1:26" x14ac:dyDescent="0.35">
      <c r="A899" s="6" t="s">
        <v>398</v>
      </c>
      <c r="B899" s="7" t="s">
        <v>562</v>
      </c>
      <c r="C899" s="7" t="s">
        <v>3194</v>
      </c>
      <c r="D899" s="7" t="s">
        <v>296</v>
      </c>
      <c r="E899" s="7" t="s">
        <v>297</v>
      </c>
      <c r="F899" s="7" t="s">
        <v>563</v>
      </c>
      <c r="G899" s="8">
        <v>5274686</v>
      </c>
      <c r="H899" s="16" t="s">
        <v>3471</v>
      </c>
      <c r="I899" s="18">
        <v>0</v>
      </c>
      <c r="J899" s="19">
        <v>238.464</v>
      </c>
      <c r="K899" s="19">
        <v>0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/>
      <c r="R899" s="19"/>
      <c r="S899" s="19"/>
      <c r="T899" s="19"/>
      <c r="U899" s="25">
        <f t="shared" ref="U899:U962" si="71">SUM(I899:T899)</f>
        <v>238.464</v>
      </c>
      <c r="V899" s="18">
        <f t="shared" ref="V899:V962" si="72">+AVERAGE(I899:P899)</f>
        <v>29.808</v>
      </c>
      <c r="W899" s="39">
        <f t="shared" ref="W899:W962" si="73">+V899/$V$3728</f>
        <v>1.4128307187317076E-5</v>
      </c>
      <c r="X899" s="35">
        <f t="shared" ref="X899:X962" si="74">+IFERROR($W899*$X$3728,0)</f>
        <v>35.098658474258528</v>
      </c>
      <c r="Y899" s="35"/>
      <c r="Z899" s="49">
        <f t="shared" ref="Z899:Z962" si="75">+IFERROR(Y899/X899,0)</f>
        <v>0</v>
      </c>
    </row>
    <row r="900" spans="1:26" x14ac:dyDescent="0.35">
      <c r="A900" s="6" t="s">
        <v>398</v>
      </c>
      <c r="B900" s="7" t="s">
        <v>562</v>
      </c>
      <c r="C900" s="7" t="s">
        <v>3194</v>
      </c>
      <c r="D900" s="7" t="s">
        <v>296</v>
      </c>
      <c r="E900" s="7" t="s">
        <v>297</v>
      </c>
      <c r="F900" s="7" t="s">
        <v>563</v>
      </c>
      <c r="G900" s="8">
        <v>5296446</v>
      </c>
      <c r="H900" s="16" t="s">
        <v>3472</v>
      </c>
      <c r="I900" s="18">
        <v>0</v>
      </c>
      <c r="J900" s="19">
        <v>238.464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/>
      <c r="R900" s="19"/>
      <c r="S900" s="19"/>
      <c r="T900" s="19"/>
      <c r="U900" s="25">
        <f t="shared" si="71"/>
        <v>238.464</v>
      </c>
      <c r="V900" s="18">
        <f t="shared" si="72"/>
        <v>29.808</v>
      </c>
      <c r="W900" s="39">
        <f t="shared" si="73"/>
        <v>1.4128307187317076E-5</v>
      </c>
      <c r="X900" s="35">
        <f t="shared" si="74"/>
        <v>35.098658474258528</v>
      </c>
      <c r="Y900" s="35"/>
      <c r="Z900" s="49">
        <f t="shared" si="75"/>
        <v>0</v>
      </c>
    </row>
    <row r="901" spans="1:26" x14ac:dyDescent="0.35">
      <c r="A901" s="6" t="s">
        <v>398</v>
      </c>
      <c r="B901" s="7" t="s">
        <v>562</v>
      </c>
      <c r="C901" s="7" t="s">
        <v>3194</v>
      </c>
      <c r="D901" s="7" t="s">
        <v>296</v>
      </c>
      <c r="E901" s="7" t="s">
        <v>297</v>
      </c>
      <c r="F901" s="7" t="s">
        <v>563</v>
      </c>
      <c r="G901" s="8">
        <v>5136113</v>
      </c>
      <c r="H901" s="16" t="s">
        <v>3473</v>
      </c>
      <c r="I901" s="18">
        <v>0</v>
      </c>
      <c r="J901" s="19">
        <v>238.464</v>
      </c>
      <c r="K901" s="19">
        <v>0</v>
      </c>
      <c r="L901" s="19">
        <v>0</v>
      </c>
      <c r="M901" s="19">
        <v>0</v>
      </c>
      <c r="N901" s="19">
        <v>0</v>
      </c>
      <c r="O901" s="19">
        <v>0</v>
      </c>
      <c r="P901" s="19">
        <v>597.52099999999996</v>
      </c>
      <c r="Q901" s="19"/>
      <c r="R901" s="19"/>
      <c r="S901" s="19"/>
      <c r="T901" s="19"/>
      <c r="U901" s="25">
        <f t="shared" si="71"/>
        <v>835.9849999999999</v>
      </c>
      <c r="V901" s="18">
        <f t="shared" si="72"/>
        <v>104.49812499999999</v>
      </c>
      <c r="W901" s="39">
        <f t="shared" si="73"/>
        <v>4.9529710497136947E-5</v>
      </c>
      <c r="X901" s="35">
        <f t="shared" si="74"/>
        <v>123.04562535478317</v>
      </c>
      <c r="Y901" s="35"/>
      <c r="Z901" s="49">
        <f t="shared" si="75"/>
        <v>0</v>
      </c>
    </row>
    <row r="902" spans="1:26" x14ac:dyDescent="0.35">
      <c r="A902" s="6" t="s">
        <v>398</v>
      </c>
      <c r="B902" s="7" t="s">
        <v>562</v>
      </c>
      <c r="C902" s="7" t="s">
        <v>3194</v>
      </c>
      <c r="D902" s="7" t="s">
        <v>296</v>
      </c>
      <c r="E902" s="7" t="s">
        <v>297</v>
      </c>
      <c r="F902" s="7" t="s">
        <v>563</v>
      </c>
      <c r="G902" s="8">
        <v>5278305</v>
      </c>
      <c r="H902" s="16" t="s">
        <v>3474</v>
      </c>
      <c r="I902" s="18">
        <v>0</v>
      </c>
      <c r="J902" s="19">
        <v>476.928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/>
      <c r="R902" s="19"/>
      <c r="S902" s="19"/>
      <c r="T902" s="19"/>
      <c r="U902" s="25">
        <f t="shared" si="71"/>
        <v>476.928</v>
      </c>
      <c r="V902" s="18">
        <f t="shared" si="72"/>
        <v>59.616</v>
      </c>
      <c r="W902" s="39">
        <f t="shared" si="73"/>
        <v>2.8256614374634153E-5</v>
      </c>
      <c r="X902" s="35">
        <f t="shared" si="74"/>
        <v>70.197316948517056</v>
      </c>
      <c r="Y902" s="35"/>
      <c r="Z902" s="49">
        <f t="shared" si="75"/>
        <v>0</v>
      </c>
    </row>
    <row r="903" spans="1:26" x14ac:dyDescent="0.35">
      <c r="A903" s="6" t="s">
        <v>398</v>
      </c>
      <c r="B903" s="7" t="s">
        <v>562</v>
      </c>
      <c r="C903" s="7" t="s">
        <v>3194</v>
      </c>
      <c r="D903" s="7" t="s">
        <v>296</v>
      </c>
      <c r="E903" s="7" t="s">
        <v>297</v>
      </c>
      <c r="F903" s="7" t="s">
        <v>563</v>
      </c>
      <c r="G903" s="8">
        <v>5133884</v>
      </c>
      <c r="H903" s="16" t="s">
        <v>3475</v>
      </c>
      <c r="I903" s="18">
        <v>0</v>
      </c>
      <c r="J903" s="19">
        <v>476.928</v>
      </c>
      <c r="K903" s="19">
        <v>0</v>
      </c>
      <c r="L903" s="19">
        <v>0</v>
      </c>
      <c r="M903" s="19">
        <v>424.47899999999998</v>
      </c>
      <c r="N903" s="19">
        <v>0</v>
      </c>
      <c r="O903" s="19">
        <v>303.49700000000001</v>
      </c>
      <c r="P903" s="19">
        <v>419.06200000000001</v>
      </c>
      <c r="Q903" s="19"/>
      <c r="R903" s="19"/>
      <c r="S903" s="19"/>
      <c r="T903" s="19"/>
      <c r="U903" s="25">
        <f t="shared" si="71"/>
        <v>1623.9659999999999</v>
      </c>
      <c r="V903" s="18">
        <f t="shared" si="72"/>
        <v>202.99574999999999</v>
      </c>
      <c r="W903" s="39">
        <f t="shared" si="73"/>
        <v>9.6215321850503903E-5</v>
      </c>
      <c r="X903" s="35">
        <f t="shared" si="74"/>
        <v>239.02571460601067</v>
      </c>
      <c r="Y903" s="35"/>
      <c r="Z903" s="49">
        <f t="shared" si="75"/>
        <v>0</v>
      </c>
    </row>
    <row r="904" spans="1:26" x14ac:dyDescent="0.35">
      <c r="A904" s="6" t="s">
        <v>398</v>
      </c>
      <c r="B904" s="7" t="s">
        <v>562</v>
      </c>
      <c r="C904" s="7" t="s">
        <v>3194</v>
      </c>
      <c r="D904" s="7" t="s">
        <v>296</v>
      </c>
      <c r="E904" s="7" t="s">
        <v>297</v>
      </c>
      <c r="F904" s="7" t="s">
        <v>563</v>
      </c>
      <c r="G904" s="8">
        <v>5297812</v>
      </c>
      <c r="H904" s="16" t="s">
        <v>3476</v>
      </c>
      <c r="I904" s="18">
        <v>0</v>
      </c>
      <c r="J904" s="19">
        <v>0</v>
      </c>
      <c r="K904" s="19">
        <v>1083.922</v>
      </c>
      <c r="L904" s="19">
        <v>0</v>
      </c>
      <c r="M904" s="19">
        <v>0</v>
      </c>
      <c r="N904" s="19">
        <v>0</v>
      </c>
      <c r="O904" s="19">
        <v>0</v>
      </c>
      <c r="P904" s="19">
        <v>539.65499999999997</v>
      </c>
      <c r="Q904" s="19"/>
      <c r="R904" s="19"/>
      <c r="S904" s="19"/>
      <c r="T904" s="19"/>
      <c r="U904" s="25">
        <f t="shared" si="71"/>
        <v>1623.577</v>
      </c>
      <c r="V904" s="18">
        <f t="shared" si="72"/>
        <v>202.947125</v>
      </c>
      <c r="W904" s="39">
        <f t="shared" si="73"/>
        <v>9.6192274717620685E-5</v>
      </c>
      <c r="X904" s="35">
        <f t="shared" si="74"/>
        <v>238.9684590951307</v>
      </c>
      <c r="Y904" s="35"/>
      <c r="Z904" s="49">
        <f t="shared" si="75"/>
        <v>0</v>
      </c>
    </row>
    <row r="905" spans="1:26" x14ac:dyDescent="0.35">
      <c r="A905" s="6" t="s">
        <v>398</v>
      </c>
      <c r="B905" s="7" t="s">
        <v>562</v>
      </c>
      <c r="C905" s="7" t="s">
        <v>3194</v>
      </c>
      <c r="D905" s="7" t="s">
        <v>296</v>
      </c>
      <c r="E905" s="7" t="s">
        <v>297</v>
      </c>
      <c r="F905" s="7" t="s">
        <v>563</v>
      </c>
      <c r="G905" s="8">
        <v>5300642</v>
      </c>
      <c r="H905" s="16" t="s">
        <v>3477</v>
      </c>
      <c r="I905" s="18">
        <v>0</v>
      </c>
      <c r="J905" s="19">
        <v>0</v>
      </c>
      <c r="K905" s="19">
        <v>1081.616</v>
      </c>
      <c r="L905" s="19">
        <v>0</v>
      </c>
      <c r="M905" s="19">
        <v>0</v>
      </c>
      <c r="N905" s="19">
        <v>0</v>
      </c>
      <c r="O905" s="19">
        <v>0</v>
      </c>
      <c r="P905" s="19">
        <v>238.464</v>
      </c>
      <c r="Q905" s="19"/>
      <c r="R905" s="19"/>
      <c r="S905" s="19"/>
      <c r="T905" s="19"/>
      <c r="U905" s="25">
        <f t="shared" si="71"/>
        <v>1320.08</v>
      </c>
      <c r="V905" s="18">
        <f t="shared" si="72"/>
        <v>165.01</v>
      </c>
      <c r="W905" s="39">
        <f t="shared" si="73"/>
        <v>7.8210949039827924E-5</v>
      </c>
      <c r="X905" s="35">
        <f t="shared" si="74"/>
        <v>194.29782725568305</v>
      </c>
      <c r="Y905" s="35"/>
      <c r="Z905" s="49">
        <f t="shared" si="75"/>
        <v>0</v>
      </c>
    </row>
    <row r="906" spans="1:26" x14ac:dyDescent="0.35">
      <c r="A906" s="6" t="s">
        <v>398</v>
      </c>
      <c r="B906" s="7" t="s">
        <v>562</v>
      </c>
      <c r="C906" s="7" t="s">
        <v>3194</v>
      </c>
      <c r="D906" s="7" t="s">
        <v>296</v>
      </c>
      <c r="E906" s="7" t="s">
        <v>297</v>
      </c>
      <c r="F906" s="7" t="s">
        <v>563</v>
      </c>
      <c r="G906" s="8">
        <v>5332492</v>
      </c>
      <c r="H906" s="16" t="s">
        <v>3478</v>
      </c>
      <c r="I906" s="18">
        <v>0</v>
      </c>
      <c r="J906" s="19">
        <v>0</v>
      </c>
      <c r="K906" s="19">
        <v>1154.3720000000001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/>
      <c r="R906" s="19"/>
      <c r="S906" s="19"/>
      <c r="T906" s="19"/>
      <c r="U906" s="25">
        <f t="shared" si="71"/>
        <v>1154.3720000000001</v>
      </c>
      <c r="V906" s="18">
        <f t="shared" si="72"/>
        <v>144.29650000000001</v>
      </c>
      <c r="W906" s="39">
        <f t="shared" si="73"/>
        <v>6.8393225914341739E-5</v>
      </c>
      <c r="X906" s="35">
        <f t="shared" si="74"/>
        <v>169.90786273922592</v>
      </c>
      <c r="Y906" s="35"/>
      <c r="Z906" s="49">
        <f t="shared" si="75"/>
        <v>0</v>
      </c>
    </row>
    <row r="907" spans="1:26" x14ac:dyDescent="0.35">
      <c r="A907" s="6" t="s">
        <v>398</v>
      </c>
      <c r="B907" s="7" t="s">
        <v>562</v>
      </c>
      <c r="C907" s="7" t="s">
        <v>3194</v>
      </c>
      <c r="D907" s="7" t="s">
        <v>296</v>
      </c>
      <c r="E907" s="7" t="s">
        <v>297</v>
      </c>
      <c r="F907" s="7" t="s">
        <v>563</v>
      </c>
      <c r="G907" s="8">
        <v>5296387</v>
      </c>
      <c r="H907" s="16" t="s">
        <v>3479</v>
      </c>
      <c r="I907" s="18">
        <v>0</v>
      </c>
      <c r="J907" s="19">
        <v>0</v>
      </c>
      <c r="K907" s="19">
        <v>303.49700000000001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/>
      <c r="R907" s="19"/>
      <c r="S907" s="19"/>
      <c r="T907" s="19"/>
      <c r="U907" s="25">
        <f t="shared" si="71"/>
        <v>303.49700000000001</v>
      </c>
      <c r="V907" s="18">
        <f t="shared" si="72"/>
        <v>37.937125000000002</v>
      </c>
      <c r="W907" s="39">
        <f t="shared" si="73"/>
        <v>1.7981325677792754E-5</v>
      </c>
      <c r="X907" s="35">
        <f t="shared" si="74"/>
        <v>44.670631839447644</v>
      </c>
      <c r="Y907" s="35"/>
      <c r="Z907" s="49">
        <f t="shared" si="75"/>
        <v>0</v>
      </c>
    </row>
    <row r="908" spans="1:26" x14ac:dyDescent="0.35">
      <c r="A908" s="6" t="s">
        <v>398</v>
      </c>
      <c r="B908" s="7" t="s">
        <v>562</v>
      </c>
      <c r="C908" s="7" t="s">
        <v>3194</v>
      </c>
      <c r="D908" s="7" t="s">
        <v>296</v>
      </c>
      <c r="E908" s="7" t="s">
        <v>297</v>
      </c>
      <c r="F908" s="7" t="s">
        <v>563</v>
      </c>
      <c r="G908" s="8">
        <v>5279584</v>
      </c>
      <c r="H908" s="16" t="s">
        <v>3480</v>
      </c>
      <c r="I908" s="18">
        <v>0</v>
      </c>
      <c r="J908" s="19">
        <v>0</v>
      </c>
      <c r="K908" s="19">
        <v>1146.6489999999999</v>
      </c>
      <c r="L908" s="19">
        <v>0</v>
      </c>
      <c r="M908" s="19">
        <v>0</v>
      </c>
      <c r="N908" s="19">
        <v>303.49700000000001</v>
      </c>
      <c r="O908" s="19">
        <v>780.42499999999995</v>
      </c>
      <c r="P908" s="19">
        <v>0</v>
      </c>
      <c r="Q908" s="19"/>
      <c r="R908" s="19"/>
      <c r="S908" s="19"/>
      <c r="T908" s="19"/>
      <c r="U908" s="25">
        <f t="shared" si="71"/>
        <v>2230.5709999999999</v>
      </c>
      <c r="V908" s="18">
        <f t="shared" si="72"/>
        <v>278.82137499999999</v>
      </c>
      <c r="W908" s="39">
        <f t="shared" si="73"/>
        <v>1.3215492607320618E-4</v>
      </c>
      <c r="X908" s="35">
        <f t="shared" si="74"/>
        <v>328.30972277402594</v>
      </c>
      <c r="Y908" s="35"/>
      <c r="Z908" s="49">
        <f t="shared" si="75"/>
        <v>0</v>
      </c>
    </row>
    <row r="909" spans="1:26" x14ac:dyDescent="0.35">
      <c r="A909" s="6" t="s">
        <v>398</v>
      </c>
      <c r="B909" s="7" t="s">
        <v>562</v>
      </c>
      <c r="C909" s="7" t="s">
        <v>3194</v>
      </c>
      <c r="D909" s="7" t="s">
        <v>296</v>
      </c>
      <c r="E909" s="7" t="s">
        <v>297</v>
      </c>
      <c r="F909" s="7" t="s">
        <v>563</v>
      </c>
      <c r="G909" s="8">
        <v>5297805</v>
      </c>
      <c r="H909" s="16" t="s">
        <v>3481</v>
      </c>
      <c r="I909" s="18">
        <v>0</v>
      </c>
      <c r="J909" s="19">
        <v>0</v>
      </c>
      <c r="K909" s="19">
        <v>785.84199999999998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/>
      <c r="R909" s="19"/>
      <c r="S909" s="19"/>
      <c r="T909" s="19"/>
      <c r="U909" s="25">
        <f t="shared" si="71"/>
        <v>785.84199999999998</v>
      </c>
      <c r="V909" s="18">
        <f t="shared" si="72"/>
        <v>98.230249999999998</v>
      </c>
      <c r="W909" s="39">
        <f t="shared" si="73"/>
        <v>4.6558881746073309E-5</v>
      </c>
      <c r="X909" s="35">
        <f t="shared" si="74"/>
        <v>115.66525753458917</v>
      </c>
      <c r="Y909" s="35"/>
      <c r="Z909" s="49">
        <f t="shared" si="75"/>
        <v>0</v>
      </c>
    </row>
    <row r="910" spans="1:26" x14ac:dyDescent="0.35">
      <c r="A910" s="6" t="s">
        <v>398</v>
      </c>
      <c r="B910" s="7" t="s">
        <v>562</v>
      </c>
      <c r="C910" s="7" t="s">
        <v>3194</v>
      </c>
      <c r="D910" s="7" t="s">
        <v>296</v>
      </c>
      <c r="E910" s="7" t="s">
        <v>297</v>
      </c>
      <c r="F910" s="7" t="s">
        <v>563</v>
      </c>
      <c r="G910" s="8">
        <v>5291953</v>
      </c>
      <c r="H910" s="16" t="s">
        <v>3482</v>
      </c>
      <c r="I910" s="18">
        <v>0</v>
      </c>
      <c r="J910" s="19">
        <v>0</v>
      </c>
      <c r="K910" s="19">
        <v>1154.3720000000001</v>
      </c>
      <c r="L910" s="19">
        <v>0</v>
      </c>
      <c r="M910" s="19">
        <v>0</v>
      </c>
      <c r="N910" s="19">
        <v>0</v>
      </c>
      <c r="O910" s="19">
        <v>0</v>
      </c>
      <c r="P910" s="19">
        <v>359.05700000000002</v>
      </c>
      <c r="Q910" s="19"/>
      <c r="R910" s="19"/>
      <c r="S910" s="19"/>
      <c r="T910" s="19"/>
      <c r="U910" s="25">
        <f t="shared" si="71"/>
        <v>1513.4290000000001</v>
      </c>
      <c r="V910" s="18">
        <f t="shared" si="72"/>
        <v>189.17862500000001</v>
      </c>
      <c r="W910" s="39">
        <f t="shared" si="73"/>
        <v>8.9666322036844543E-5</v>
      </c>
      <c r="X910" s="35">
        <f t="shared" si="74"/>
        <v>222.75617114549206</v>
      </c>
      <c r="Y910" s="35"/>
      <c r="Z910" s="49">
        <f t="shared" si="75"/>
        <v>0</v>
      </c>
    </row>
    <row r="911" spans="1:26" x14ac:dyDescent="0.35">
      <c r="A911" s="6" t="s">
        <v>398</v>
      </c>
      <c r="B911" s="7" t="s">
        <v>562</v>
      </c>
      <c r="C911" s="7" t="s">
        <v>3194</v>
      </c>
      <c r="D911" s="7" t="s">
        <v>296</v>
      </c>
      <c r="E911" s="7" t="s">
        <v>297</v>
      </c>
      <c r="F911" s="7" t="s">
        <v>563</v>
      </c>
      <c r="G911" s="8">
        <v>5139802</v>
      </c>
      <c r="H911" s="16" t="s">
        <v>3483</v>
      </c>
      <c r="I911" s="18">
        <v>0</v>
      </c>
      <c r="J911" s="19">
        <v>0</v>
      </c>
      <c r="K911" s="19">
        <v>2971.69</v>
      </c>
      <c r="L911" s="19">
        <v>1573.4349999999999</v>
      </c>
      <c r="M911" s="19">
        <v>1092.8399999999999</v>
      </c>
      <c r="N911" s="19">
        <v>303.49700000000001</v>
      </c>
      <c r="O911" s="19">
        <v>838.12300000000005</v>
      </c>
      <c r="P911" s="19">
        <v>1204.347</v>
      </c>
      <c r="Q911" s="19"/>
      <c r="R911" s="19"/>
      <c r="S911" s="19"/>
      <c r="T911" s="19"/>
      <c r="U911" s="25">
        <f t="shared" si="71"/>
        <v>7983.9320000000007</v>
      </c>
      <c r="V911" s="18">
        <f t="shared" si="72"/>
        <v>997.99150000000009</v>
      </c>
      <c r="W911" s="39">
        <f t="shared" si="73"/>
        <v>4.7302504301970452E-4</v>
      </c>
      <c r="X911" s="35">
        <f t="shared" si="74"/>
        <v>1175.1262351956852</v>
      </c>
      <c r="Y911" s="35"/>
      <c r="Z911" s="49">
        <f t="shared" si="75"/>
        <v>0</v>
      </c>
    </row>
    <row r="912" spans="1:26" x14ac:dyDescent="0.35">
      <c r="A912" s="6" t="s">
        <v>398</v>
      </c>
      <c r="B912" s="7" t="s">
        <v>562</v>
      </c>
      <c r="C912" s="7" t="s">
        <v>3194</v>
      </c>
      <c r="D912" s="7" t="s">
        <v>296</v>
      </c>
      <c r="E912" s="7" t="s">
        <v>297</v>
      </c>
      <c r="F912" s="7" t="s">
        <v>563</v>
      </c>
      <c r="G912" s="8">
        <v>5277870</v>
      </c>
      <c r="H912" s="16" t="s">
        <v>3484</v>
      </c>
      <c r="I912" s="18">
        <v>0</v>
      </c>
      <c r="J912" s="19">
        <v>0</v>
      </c>
      <c r="K912" s="19">
        <v>238.464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/>
      <c r="R912" s="19"/>
      <c r="S912" s="19"/>
      <c r="T912" s="19"/>
      <c r="U912" s="25">
        <f t="shared" si="71"/>
        <v>238.464</v>
      </c>
      <c r="V912" s="18">
        <f t="shared" si="72"/>
        <v>29.808</v>
      </c>
      <c r="W912" s="39">
        <f t="shared" si="73"/>
        <v>1.4128307187317076E-5</v>
      </c>
      <c r="X912" s="35">
        <f t="shared" si="74"/>
        <v>35.098658474258528</v>
      </c>
      <c r="Y912" s="35"/>
      <c r="Z912" s="49">
        <f t="shared" si="75"/>
        <v>0</v>
      </c>
    </row>
    <row r="913" spans="1:26" x14ac:dyDescent="0.35">
      <c r="A913" s="6" t="s">
        <v>398</v>
      </c>
      <c r="B913" s="7" t="s">
        <v>562</v>
      </c>
      <c r="C913" s="7" t="s">
        <v>3194</v>
      </c>
      <c r="D913" s="7" t="s">
        <v>296</v>
      </c>
      <c r="E913" s="7" t="s">
        <v>297</v>
      </c>
      <c r="F913" s="7" t="s">
        <v>563</v>
      </c>
      <c r="G913" s="8">
        <v>5277797</v>
      </c>
      <c r="H913" s="16" t="s">
        <v>3485</v>
      </c>
      <c r="I913" s="18">
        <v>0</v>
      </c>
      <c r="J913" s="19">
        <v>0</v>
      </c>
      <c r="K913" s="19">
        <v>238.464</v>
      </c>
      <c r="L913" s="19">
        <v>0</v>
      </c>
      <c r="M913" s="19">
        <v>0</v>
      </c>
      <c r="N913" s="19">
        <v>0</v>
      </c>
      <c r="O913" s="19">
        <v>0</v>
      </c>
      <c r="P913" s="19">
        <v>419.06200000000001</v>
      </c>
      <c r="Q913" s="19"/>
      <c r="R913" s="19"/>
      <c r="S913" s="19"/>
      <c r="T913" s="19"/>
      <c r="U913" s="25">
        <f t="shared" si="71"/>
        <v>657.52600000000007</v>
      </c>
      <c r="V913" s="18">
        <f t="shared" si="72"/>
        <v>82.190750000000008</v>
      </c>
      <c r="W913" s="39">
        <f t="shared" si="73"/>
        <v>3.8956527239532379E-5</v>
      </c>
      <c r="X913" s="35">
        <f t="shared" si="74"/>
        <v>96.778887009969296</v>
      </c>
      <c r="Y913" s="35"/>
      <c r="Z913" s="49">
        <f t="shared" si="75"/>
        <v>0</v>
      </c>
    </row>
    <row r="914" spans="1:26" x14ac:dyDescent="0.35">
      <c r="A914" s="6" t="s">
        <v>398</v>
      </c>
      <c r="B914" s="7" t="s">
        <v>562</v>
      </c>
      <c r="C914" s="7" t="s">
        <v>3194</v>
      </c>
      <c r="D914" s="7" t="s">
        <v>296</v>
      </c>
      <c r="E914" s="7" t="s">
        <v>297</v>
      </c>
      <c r="F914" s="7" t="s">
        <v>563</v>
      </c>
      <c r="G914" s="8">
        <v>5278312</v>
      </c>
      <c r="H914" s="16" t="s">
        <v>3486</v>
      </c>
      <c r="I914" s="18">
        <v>0</v>
      </c>
      <c r="J914" s="19">
        <v>0</v>
      </c>
      <c r="K914" s="19">
        <v>238.464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/>
      <c r="R914" s="19"/>
      <c r="S914" s="19"/>
      <c r="T914" s="19"/>
      <c r="U914" s="25">
        <f t="shared" si="71"/>
        <v>238.464</v>
      </c>
      <c r="V914" s="18">
        <f t="shared" si="72"/>
        <v>29.808</v>
      </c>
      <c r="W914" s="39">
        <f t="shared" si="73"/>
        <v>1.4128307187317076E-5</v>
      </c>
      <c r="X914" s="35">
        <f t="shared" si="74"/>
        <v>35.098658474258528</v>
      </c>
      <c r="Y914" s="35"/>
      <c r="Z914" s="49">
        <f t="shared" si="75"/>
        <v>0</v>
      </c>
    </row>
    <row r="915" spans="1:26" x14ac:dyDescent="0.35">
      <c r="A915" s="6" t="s">
        <v>398</v>
      </c>
      <c r="B915" s="7" t="s">
        <v>562</v>
      </c>
      <c r="C915" s="7" t="s">
        <v>3194</v>
      </c>
      <c r="D915" s="7" t="s">
        <v>296</v>
      </c>
      <c r="E915" s="7" t="s">
        <v>297</v>
      </c>
      <c r="F915" s="7" t="s">
        <v>563</v>
      </c>
      <c r="G915" s="8">
        <v>5273085</v>
      </c>
      <c r="H915" s="16" t="s">
        <v>3487</v>
      </c>
      <c r="I915" s="18">
        <v>0</v>
      </c>
      <c r="J915" s="19">
        <v>0</v>
      </c>
      <c r="K915" s="19">
        <v>966.05100000000004</v>
      </c>
      <c r="L915" s="19">
        <v>498.16</v>
      </c>
      <c r="M915" s="19">
        <v>180.59800000000001</v>
      </c>
      <c r="N915" s="19">
        <v>0</v>
      </c>
      <c r="O915" s="19">
        <v>0</v>
      </c>
      <c r="P915" s="19">
        <v>1204.5150000000001</v>
      </c>
      <c r="Q915" s="19"/>
      <c r="R915" s="19"/>
      <c r="S915" s="19"/>
      <c r="T915" s="19"/>
      <c r="U915" s="25">
        <f t="shared" si="71"/>
        <v>2849.3240000000001</v>
      </c>
      <c r="V915" s="18">
        <f t="shared" si="72"/>
        <v>356.16550000000001</v>
      </c>
      <c r="W915" s="39">
        <f t="shared" si="73"/>
        <v>1.6881426440970145E-4</v>
      </c>
      <c r="X915" s="35">
        <f t="shared" si="74"/>
        <v>419.38175136921393</v>
      </c>
      <c r="Y915" s="35"/>
      <c r="Z915" s="49">
        <f t="shared" si="75"/>
        <v>0</v>
      </c>
    </row>
    <row r="916" spans="1:26" x14ac:dyDescent="0.35">
      <c r="A916" s="6" t="s">
        <v>398</v>
      </c>
      <c r="B916" s="7" t="s">
        <v>562</v>
      </c>
      <c r="C916" s="7" t="s">
        <v>3194</v>
      </c>
      <c r="D916" s="7" t="s">
        <v>296</v>
      </c>
      <c r="E916" s="7" t="s">
        <v>297</v>
      </c>
      <c r="F916" s="7" t="s">
        <v>563</v>
      </c>
      <c r="G916" s="8">
        <v>5138287</v>
      </c>
      <c r="H916" s="16" t="s">
        <v>3488</v>
      </c>
      <c r="I916" s="18">
        <v>0</v>
      </c>
      <c r="J916" s="19">
        <v>0</v>
      </c>
      <c r="K916" s="19">
        <v>303.49700000000001</v>
      </c>
      <c r="L916" s="19">
        <v>0</v>
      </c>
      <c r="M916" s="19">
        <v>0</v>
      </c>
      <c r="N916" s="19">
        <v>0</v>
      </c>
      <c r="O916" s="19">
        <v>359.05700000000002</v>
      </c>
      <c r="P916" s="19">
        <v>0</v>
      </c>
      <c r="Q916" s="19"/>
      <c r="R916" s="19"/>
      <c r="S916" s="19"/>
      <c r="T916" s="19"/>
      <c r="U916" s="25">
        <f t="shared" si="71"/>
        <v>662.55400000000009</v>
      </c>
      <c r="V916" s="18">
        <f t="shared" si="72"/>
        <v>82.819250000000011</v>
      </c>
      <c r="W916" s="39">
        <f t="shared" si="73"/>
        <v>3.9254421800295559E-5</v>
      </c>
      <c r="X916" s="35">
        <f t="shared" si="74"/>
        <v>97.518940245713779</v>
      </c>
      <c r="Y916" s="35"/>
      <c r="Z916" s="49">
        <f t="shared" si="75"/>
        <v>0</v>
      </c>
    </row>
    <row r="917" spans="1:26" x14ac:dyDescent="0.35">
      <c r="A917" s="6" t="s">
        <v>398</v>
      </c>
      <c r="B917" s="7" t="s">
        <v>562</v>
      </c>
      <c r="C917" s="7" t="s">
        <v>3194</v>
      </c>
      <c r="D917" s="7" t="s">
        <v>296</v>
      </c>
      <c r="E917" s="7" t="s">
        <v>297</v>
      </c>
      <c r="F917" s="7" t="s">
        <v>563</v>
      </c>
      <c r="G917" s="8">
        <v>5138308</v>
      </c>
      <c r="H917" s="16" t="s">
        <v>3489</v>
      </c>
      <c r="I917" s="18">
        <v>0</v>
      </c>
      <c r="J917" s="19">
        <v>0</v>
      </c>
      <c r="K917" s="19">
        <v>1992.107</v>
      </c>
      <c r="L917" s="19">
        <v>180.59800000000001</v>
      </c>
      <c r="M917" s="19">
        <v>0</v>
      </c>
      <c r="N917" s="19">
        <v>0</v>
      </c>
      <c r="O917" s="19">
        <v>0</v>
      </c>
      <c r="P917" s="19">
        <v>662.55399999999997</v>
      </c>
      <c r="Q917" s="19"/>
      <c r="R917" s="19"/>
      <c r="S917" s="19"/>
      <c r="T917" s="19"/>
      <c r="U917" s="25">
        <f t="shared" si="71"/>
        <v>2835.259</v>
      </c>
      <c r="V917" s="18">
        <f t="shared" si="72"/>
        <v>354.407375</v>
      </c>
      <c r="W917" s="39">
        <f t="shared" si="73"/>
        <v>1.6798095355108288E-4</v>
      </c>
      <c r="X917" s="35">
        <f t="shared" si="74"/>
        <v>417.31157460693339</v>
      </c>
      <c r="Y917" s="35"/>
      <c r="Z917" s="49">
        <f t="shared" si="75"/>
        <v>0</v>
      </c>
    </row>
    <row r="918" spans="1:26" x14ac:dyDescent="0.35">
      <c r="A918" s="6" t="s">
        <v>398</v>
      </c>
      <c r="B918" s="7" t="s">
        <v>562</v>
      </c>
      <c r="C918" s="7" t="s">
        <v>3194</v>
      </c>
      <c r="D918" s="7" t="s">
        <v>296</v>
      </c>
      <c r="E918" s="7" t="s">
        <v>297</v>
      </c>
      <c r="F918" s="7" t="s">
        <v>563</v>
      </c>
      <c r="G918" s="8">
        <v>5299180</v>
      </c>
      <c r="H918" s="16" t="s">
        <v>3490</v>
      </c>
      <c r="I918" s="18">
        <v>0</v>
      </c>
      <c r="J918" s="19">
        <v>0</v>
      </c>
      <c r="K918" s="19">
        <v>662.55399999999997</v>
      </c>
      <c r="L918" s="19">
        <v>0</v>
      </c>
      <c r="M918" s="19">
        <v>0</v>
      </c>
      <c r="N918" s="19">
        <v>0</v>
      </c>
      <c r="O918" s="19">
        <v>0</v>
      </c>
      <c r="P918" s="19">
        <v>1377.778</v>
      </c>
      <c r="Q918" s="19"/>
      <c r="R918" s="19"/>
      <c r="S918" s="19"/>
      <c r="T918" s="19"/>
      <c r="U918" s="25">
        <f t="shared" si="71"/>
        <v>2040.3319999999999</v>
      </c>
      <c r="V918" s="18">
        <f t="shared" si="72"/>
        <v>255.04149999999998</v>
      </c>
      <c r="W918" s="39">
        <f t="shared" si="73"/>
        <v>1.2088381164499893E-4</v>
      </c>
      <c r="X918" s="35">
        <f t="shared" si="74"/>
        <v>300.30912859845034</v>
      </c>
      <c r="Y918" s="35"/>
      <c r="Z918" s="49">
        <f t="shared" si="75"/>
        <v>0</v>
      </c>
    </row>
    <row r="919" spans="1:26" x14ac:dyDescent="0.35">
      <c r="A919" s="6" t="s">
        <v>398</v>
      </c>
      <c r="B919" s="7" t="s">
        <v>562</v>
      </c>
      <c r="C919" s="7" t="s">
        <v>3194</v>
      </c>
      <c r="D919" s="7" t="s">
        <v>296</v>
      </c>
      <c r="E919" s="7" t="s">
        <v>297</v>
      </c>
      <c r="F919" s="7" t="s">
        <v>563</v>
      </c>
      <c r="G919" s="8">
        <v>5330065</v>
      </c>
      <c r="H919" s="16" t="s">
        <v>3491</v>
      </c>
      <c r="I919" s="18">
        <v>0</v>
      </c>
      <c r="J919" s="19">
        <v>0</v>
      </c>
      <c r="K919" s="19">
        <v>303.49700000000001</v>
      </c>
      <c r="L919" s="19">
        <v>838.12300000000005</v>
      </c>
      <c r="M919" s="19">
        <v>0</v>
      </c>
      <c r="N919" s="19">
        <v>0</v>
      </c>
      <c r="O919" s="19">
        <v>0</v>
      </c>
      <c r="P919" s="19">
        <v>419.06200000000001</v>
      </c>
      <c r="Q919" s="19"/>
      <c r="R919" s="19"/>
      <c r="S919" s="19"/>
      <c r="T919" s="19"/>
      <c r="U919" s="25">
        <f t="shared" si="71"/>
        <v>1560.6820000000002</v>
      </c>
      <c r="V919" s="18">
        <f t="shared" si="72"/>
        <v>195.08525000000003</v>
      </c>
      <c r="W919" s="39">
        <f t="shared" si="73"/>
        <v>9.2465926587310422E-5</v>
      </c>
      <c r="X919" s="35">
        <f t="shared" si="74"/>
        <v>229.71117026017663</v>
      </c>
      <c r="Y919" s="35"/>
      <c r="Z919" s="49">
        <f t="shared" si="75"/>
        <v>0</v>
      </c>
    </row>
    <row r="920" spans="1:26" x14ac:dyDescent="0.35">
      <c r="A920" s="6" t="s">
        <v>398</v>
      </c>
      <c r="B920" s="7" t="s">
        <v>562</v>
      </c>
      <c r="C920" s="7" t="s">
        <v>3194</v>
      </c>
      <c r="D920" s="7" t="s">
        <v>296</v>
      </c>
      <c r="E920" s="7" t="s">
        <v>297</v>
      </c>
      <c r="F920" s="7" t="s">
        <v>563</v>
      </c>
      <c r="G920" s="8">
        <v>5332513</v>
      </c>
      <c r="H920" s="16" t="s">
        <v>3492</v>
      </c>
      <c r="I920" s="18">
        <v>0</v>
      </c>
      <c r="J920" s="19">
        <v>0</v>
      </c>
      <c r="K920" s="19">
        <v>238.464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/>
      <c r="R920" s="19"/>
      <c r="S920" s="19"/>
      <c r="T920" s="19"/>
      <c r="U920" s="25">
        <f t="shared" si="71"/>
        <v>238.464</v>
      </c>
      <c r="V920" s="18">
        <f t="shared" si="72"/>
        <v>29.808</v>
      </c>
      <c r="W920" s="39">
        <f t="shared" si="73"/>
        <v>1.4128307187317076E-5</v>
      </c>
      <c r="X920" s="35">
        <f t="shared" si="74"/>
        <v>35.098658474258528</v>
      </c>
      <c r="Y920" s="35"/>
      <c r="Z920" s="49">
        <f t="shared" si="75"/>
        <v>0</v>
      </c>
    </row>
    <row r="921" spans="1:26" x14ac:dyDescent="0.35">
      <c r="A921" s="6" t="s">
        <v>398</v>
      </c>
      <c r="B921" s="7" t="s">
        <v>562</v>
      </c>
      <c r="C921" s="7" t="s">
        <v>3194</v>
      </c>
      <c r="D921" s="7" t="s">
        <v>296</v>
      </c>
      <c r="E921" s="7" t="s">
        <v>297</v>
      </c>
      <c r="F921" s="7" t="s">
        <v>563</v>
      </c>
      <c r="G921" s="8">
        <v>5132096</v>
      </c>
      <c r="H921" s="16" t="s">
        <v>3493</v>
      </c>
      <c r="I921" s="18">
        <v>0</v>
      </c>
      <c r="J921" s="19">
        <v>0</v>
      </c>
      <c r="K921" s="19">
        <v>0</v>
      </c>
      <c r="L921" s="19">
        <v>602.93799999999999</v>
      </c>
      <c r="M921" s="19">
        <v>180.59800000000001</v>
      </c>
      <c r="N921" s="19">
        <v>0</v>
      </c>
      <c r="O921" s="19">
        <v>0</v>
      </c>
      <c r="P921" s="19">
        <v>778.11900000000003</v>
      </c>
      <c r="Q921" s="19"/>
      <c r="R921" s="19"/>
      <c r="S921" s="19"/>
      <c r="T921" s="19"/>
      <c r="U921" s="25">
        <f t="shared" si="71"/>
        <v>1561.6550000000002</v>
      </c>
      <c r="V921" s="18">
        <f t="shared" si="72"/>
        <v>195.20687500000003</v>
      </c>
      <c r="W921" s="39">
        <f t="shared" si="73"/>
        <v>9.2523574043082608E-5</v>
      </c>
      <c r="X921" s="35">
        <f t="shared" si="74"/>
        <v>229.85438263057824</v>
      </c>
      <c r="Y921" s="35"/>
      <c r="Z921" s="49">
        <f t="shared" si="75"/>
        <v>0</v>
      </c>
    </row>
    <row r="922" spans="1:26" x14ac:dyDescent="0.35">
      <c r="A922" s="6" t="s">
        <v>398</v>
      </c>
      <c r="B922" s="7" t="s">
        <v>562</v>
      </c>
      <c r="C922" s="7" t="s">
        <v>3194</v>
      </c>
      <c r="D922" s="7" t="s">
        <v>296</v>
      </c>
      <c r="E922" s="7" t="s">
        <v>297</v>
      </c>
      <c r="F922" s="7" t="s">
        <v>563</v>
      </c>
      <c r="G922" s="8">
        <v>5277704</v>
      </c>
      <c r="H922" s="16" t="s">
        <v>3494</v>
      </c>
      <c r="I922" s="18">
        <v>0</v>
      </c>
      <c r="J922" s="19">
        <v>0</v>
      </c>
      <c r="K922" s="19">
        <v>0</v>
      </c>
      <c r="L922" s="19">
        <v>727.976</v>
      </c>
      <c r="M922" s="19">
        <v>0</v>
      </c>
      <c r="N922" s="19">
        <v>0</v>
      </c>
      <c r="O922" s="19">
        <v>419.06200000000001</v>
      </c>
      <c r="P922" s="19">
        <v>597.52099999999996</v>
      </c>
      <c r="Q922" s="19"/>
      <c r="R922" s="19"/>
      <c r="S922" s="19"/>
      <c r="T922" s="19"/>
      <c r="U922" s="25">
        <f t="shared" si="71"/>
        <v>1744.559</v>
      </c>
      <c r="V922" s="18">
        <f t="shared" si="72"/>
        <v>218.069875</v>
      </c>
      <c r="W922" s="39">
        <f t="shared" si="73"/>
        <v>1.0336011078568964E-4</v>
      </c>
      <c r="X922" s="35">
        <f t="shared" si="74"/>
        <v>256.77536453801827</v>
      </c>
      <c r="Y922" s="35"/>
      <c r="Z922" s="49">
        <f t="shared" si="75"/>
        <v>0</v>
      </c>
    </row>
    <row r="923" spans="1:26" x14ac:dyDescent="0.35">
      <c r="A923" s="6" t="s">
        <v>398</v>
      </c>
      <c r="B923" s="7" t="s">
        <v>562</v>
      </c>
      <c r="C923" s="7" t="s">
        <v>3194</v>
      </c>
      <c r="D923" s="7" t="s">
        <v>296</v>
      </c>
      <c r="E923" s="7" t="s">
        <v>297</v>
      </c>
      <c r="F923" s="7" t="s">
        <v>563</v>
      </c>
      <c r="G923" s="8">
        <v>5130164</v>
      </c>
      <c r="H923" s="16" t="s">
        <v>3495</v>
      </c>
      <c r="I923" s="18">
        <v>0</v>
      </c>
      <c r="J923" s="19">
        <v>0</v>
      </c>
      <c r="K923" s="19">
        <v>0</v>
      </c>
      <c r="L923" s="19">
        <v>720.80899999999997</v>
      </c>
      <c r="M923" s="19">
        <v>487.76299999999998</v>
      </c>
      <c r="N923" s="19">
        <v>1327.8030000000001</v>
      </c>
      <c r="O923" s="19">
        <v>2638.241</v>
      </c>
      <c r="P923" s="19">
        <v>303.49700000000001</v>
      </c>
      <c r="Q923" s="19"/>
      <c r="R923" s="19"/>
      <c r="S923" s="19"/>
      <c r="T923" s="19"/>
      <c r="U923" s="25">
        <f t="shared" si="71"/>
        <v>5478.1130000000003</v>
      </c>
      <c r="V923" s="18">
        <f t="shared" si="72"/>
        <v>684.76412500000004</v>
      </c>
      <c r="W923" s="39">
        <f t="shared" si="73"/>
        <v>3.2456246339420254E-4</v>
      </c>
      <c r="X923" s="35">
        <f t="shared" si="74"/>
        <v>806.30374928876404</v>
      </c>
      <c r="Y923" s="35"/>
      <c r="Z923" s="49">
        <f t="shared" si="75"/>
        <v>0</v>
      </c>
    </row>
    <row r="924" spans="1:26" x14ac:dyDescent="0.35">
      <c r="A924" s="6" t="s">
        <v>398</v>
      </c>
      <c r="B924" s="7" t="s">
        <v>562</v>
      </c>
      <c r="C924" s="7" t="s">
        <v>3194</v>
      </c>
      <c r="D924" s="7" t="s">
        <v>296</v>
      </c>
      <c r="E924" s="7" t="s">
        <v>297</v>
      </c>
      <c r="F924" s="7" t="s">
        <v>563</v>
      </c>
      <c r="G924" s="8">
        <v>5330650</v>
      </c>
      <c r="H924" s="16" t="s">
        <v>3496</v>
      </c>
      <c r="I924" s="18">
        <v>895.99</v>
      </c>
      <c r="J924" s="19">
        <v>541.96100000000001</v>
      </c>
      <c r="K924" s="19">
        <v>1488.08</v>
      </c>
      <c r="L924" s="19">
        <v>901.40700000000004</v>
      </c>
      <c r="M924" s="19">
        <v>1202.2090000000001</v>
      </c>
      <c r="N924" s="19">
        <v>0</v>
      </c>
      <c r="O924" s="19">
        <v>2283.8249999999998</v>
      </c>
      <c r="P924" s="19">
        <v>1445.117</v>
      </c>
      <c r="Q924" s="19"/>
      <c r="R924" s="19"/>
      <c r="S924" s="19"/>
      <c r="T924" s="19"/>
      <c r="U924" s="25">
        <f t="shared" si="71"/>
        <v>8758.5889999999999</v>
      </c>
      <c r="V924" s="18">
        <f t="shared" si="72"/>
        <v>1094.823625</v>
      </c>
      <c r="W924" s="39">
        <f t="shared" si="73"/>
        <v>5.1892124563647469E-4</v>
      </c>
      <c r="X924" s="35">
        <f t="shared" si="74"/>
        <v>1289.1452128094706</v>
      </c>
      <c r="Y924" s="35"/>
      <c r="Z924" s="49">
        <f t="shared" si="75"/>
        <v>0</v>
      </c>
    </row>
    <row r="925" spans="1:26" x14ac:dyDescent="0.35">
      <c r="A925" s="6" t="s">
        <v>398</v>
      </c>
      <c r="B925" s="7" t="s">
        <v>562</v>
      </c>
      <c r="C925" s="7" t="s">
        <v>3194</v>
      </c>
      <c r="D925" s="7" t="s">
        <v>296</v>
      </c>
      <c r="E925" s="7" t="s">
        <v>297</v>
      </c>
      <c r="F925" s="7" t="s">
        <v>563</v>
      </c>
      <c r="G925" s="8">
        <v>5276947</v>
      </c>
      <c r="H925" s="16" t="s">
        <v>3497</v>
      </c>
      <c r="I925" s="18">
        <v>778.11900000000003</v>
      </c>
      <c r="J925" s="19">
        <v>303.49700000000001</v>
      </c>
      <c r="K925" s="19">
        <v>1146.6489999999999</v>
      </c>
      <c r="L925" s="19">
        <v>180.59800000000001</v>
      </c>
      <c r="M925" s="19">
        <v>359.05700000000002</v>
      </c>
      <c r="N925" s="19">
        <v>303.49700000000001</v>
      </c>
      <c r="O925" s="19">
        <v>718.11400000000003</v>
      </c>
      <c r="P925" s="19">
        <v>1026.056</v>
      </c>
      <c r="Q925" s="19"/>
      <c r="R925" s="19"/>
      <c r="S925" s="19"/>
      <c r="T925" s="19"/>
      <c r="U925" s="25">
        <f t="shared" si="71"/>
        <v>4815.5869999999995</v>
      </c>
      <c r="V925" s="18">
        <f t="shared" si="72"/>
        <v>601.94837499999994</v>
      </c>
      <c r="W925" s="39">
        <f t="shared" si="73"/>
        <v>2.8530970051349755E-4</v>
      </c>
      <c r="X925" s="35">
        <f t="shared" si="74"/>
        <v>708.78893026234243</v>
      </c>
      <c r="Y925" s="35"/>
      <c r="Z925" s="49">
        <f t="shared" si="75"/>
        <v>0</v>
      </c>
    </row>
    <row r="926" spans="1:26" x14ac:dyDescent="0.35">
      <c r="A926" s="6" t="s">
        <v>398</v>
      </c>
      <c r="B926" s="7" t="s">
        <v>562</v>
      </c>
      <c r="C926" s="7" t="s">
        <v>3194</v>
      </c>
      <c r="D926" s="7" t="s">
        <v>296</v>
      </c>
      <c r="E926" s="7" t="s">
        <v>297</v>
      </c>
      <c r="F926" s="7" t="s">
        <v>563</v>
      </c>
      <c r="G926" s="8">
        <v>5271063</v>
      </c>
      <c r="H926" s="16" t="s">
        <v>3498</v>
      </c>
      <c r="I926" s="18">
        <v>1016.583</v>
      </c>
      <c r="J926" s="19">
        <v>0</v>
      </c>
      <c r="K926" s="19">
        <v>303.49700000000001</v>
      </c>
      <c r="L926" s="19">
        <v>419.06200000000001</v>
      </c>
      <c r="M926" s="19">
        <v>361.19499999999999</v>
      </c>
      <c r="N926" s="19">
        <v>303.49700000000001</v>
      </c>
      <c r="O926" s="19">
        <v>843.15200000000004</v>
      </c>
      <c r="P926" s="19">
        <v>541.96100000000001</v>
      </c>
      <c r="Q926" s="19"/>
      <c r="R926" s="19"/>
      <c r="S926" s="19"/>
      <c r="T926" s="19"/>
      <c r="U926" s="25">
        <f t="shared" si="71"/>
        <v>3788.9470000000001</v>
      </c>
      <c r="V926" s="18">
        <f t="shared" si="72"/>
        <v>473.61837500000001</v>
      </c>
      <c r="W926" s="39">
        <f t="shared" si="73"/>
        <v>2.244842287828078E-4</v>
      </c>
      <c r="X926" s="35">
        <f t="shared" si="74"/>
        <v>557.68148118821478</v>
      </c>
      <c r="Y926" s="35"/>
      <c r="Z926" s="49">
        <f t="shared" si="75"/>
        <v>0</v>
      </c>
    </row>
    <row r="927" spans="1:26" x14ac:dyDescent="0.35">
      <c r="A927" s="6" t="s">
        <v>398</v>
      </c>
      <c r="B927" s="7" t="s">
        <v>562</v>
      </c>
      <c r="C927" s="7" t="s">
        <v>3194</v>
      </c>
      <c r="D927" s="7" t="s">
        <v>296</v>
      </c>
      <c r="E927" s="7" t="s">
        <v>297</v>
      </c>
      <c r="F927" s="7" t="s">
        <v>563</v>
      </c>
      <c r="G927" s="8">
        <v>5335897</v>
      </c>
      <c r="H927" s="16" t="s">
        <v>3499</v>
      </c>
      <c r="I927" s="18">
        <v>0</v>
      </c>
      <c r="J927" s="19">
        <v>1081.616</v>
      </c>
      <c r="K927" s="19">
        <v>238.464</v>
      </c>
      <c r="L927" s="19">
        <v>238.464</v>
      </c>
      <c r="M927" s="19">
        <v>0</v>
      </c>
      <c r="N927" s="19">
        <v>845.45799999999997</v>
      </c>
      <c r="O927" s="19">
        <v>720.25199999999995</v>
      </c>
      <c r="P927" s="19">
        <v>476.928</v>
      </c>
      <c r="Q927" s="19"/>
      <c r="R927" s="19"/>
      <c r="S927" s="19"/>
      <c r="T927" s="19"/>
      <c r="U927" s="25">
        <f t="shared" si="71"/>
        <v>3601.1819999999998</v>
      </c>
      <c r="V927" s="18">
        <f t="shared" si="72"/>
        <v>450.14774999999997</v>
      </c>
      <c r="W927" s="39">
        <f t="shared" si="73"/>
        <v>2.1335969174985273E-4</v>
      </c>
      <c r="X927" s="35">
        <f t="shared" si="74"/>
        <v>530.0450261743797</v>
      </c>
      <c r="Y927" s="35"/>
      <c r="Z927" s="49">
        <f t="shared" si="75"/>
        <v>0</v>
      </c>
    </row>
    <row r="928" spans="1:26" x14ac:dyDescent="0.35">
      <c r="A928" s="6" t="s">
        <v>398</v>
      </c>
      <c r="B928" s="7" t="s">
        <v>562</v>
      </c>
      <c r="C928" s="7" t="s">
        <v>3194</v>
      </c>
      <c r="D928" s="7" t="s">
        <v>296</v>
      </c>
      <c r="E928" s="7" t="s">
        <v>297</v>
      </c>
      <c r="F928" s="7" t="s">
        <v>563</v>
      </c>
      <c r="G928" s="8">
        <v>5332049</v>
      </c>
      <c r="H928" s="16" t="s">
        <v>3500</v>
      </c>
      <c r="I928" s="18">
        <v>2273.7669999999998</v>
      </c>
      <c r="J928" s="19">
        <v>303.49700000000001</v>
      </c>
      <c r="K928" s="19">
        <v>1194.056</v>
      </c>
      <c r="L928" s="19">
        <v>359.05700000000002</v>
      </c>
      <c r="M928" s="19">
        <v>722.39</v>
      </c>
      <c r="N928" s="19">
        <v>303.49700000000001</v>
      </c>
      <c r="O928" s="19">
        <v>1023.749</v>
      </c>
      <c r="P928" s="19">
        <v>845.45799999999997</v>
      </c>
      <c r="Q928" s="19"/>
      <c r="R928" s="19"/>
      <c r="S928" s="19"/>
      <c r="T928" s="19"/>
      <c r="U928" s="25">
        <f t="shared" si="71"/>
        <v>7025.4709999999995</v>
      </c>
      <c r="V928" s="18">
        <f t="shared" si="72"/>
        <v>878.18387499999994</v>
      </c>
      <c r="W928" s="39">
        <f t="shared" si="73"/>
        <v>4.1623898124491614E-4</v>
      </c>
      <c r="X928" s="35">
        <f t="shared" si="74"/>
        <v>1034.0538079114983</v>
      </c>
      <c r="Y928" s="35"/>
      <c r="Z928" s="49">
        <f t="shared" si="75"/>
        <v>0</v>
      </c>
    </row>
    <row r="929" spans="1:26" x14ac:dyDescent="0.35">
      <c r="A929" s="6" t="s">
        <v>398</v>
      </c>
      <c r="B929" s="7" t="s">
        <v>562</v>
      </c>
      <c r="C929" s="7" t="s">
        <v>3194</v>
      </c>
      <c r="D929" s="7" t="s">
        <v>296</v>
      </c>
      <c r="E929" s="7" t="s">
        <v>297</v>
      </c>
      <c r="F929" s="7" t="s">
        <v>563</v>
      </c>
      <c r="G929" s="8">
        <v>5332063</v>
      </c>
      <c r="H929" s="16" t="s">
        <v>3501</v>
      </c>
      <c r="I929" s="18">
        <v>238.464</v>
      </c>
      <c r="J929" s="19">
        <v>662.55399999999997</v>
      </c>
      <c r="K929" s="19">
        <v>419.06200000000001</v>
      </c>
      <c r="L929" s="19">
        <v>0</v>
      </c>
      <c r="M929" s="19">
        <v>361.19499999999999</v>
      </c>
      <c r="N929" s="19">
        <v>303.49700000000001</v>
      </c>
      <c r="O929" s="19">
        <v>718.11400000000003</v>
      </c>
      <c r="P929" s="19">
        <v>238.464</v>
      </c>
      <c r="Q929" s="19"/>
      <c r="R929" s="19"/>
      <c r="S929" s="19"/>
      <c r="T929" s="19"/>
      <c r="U929" s="25">
        <f t="shared" si="71"/>
        <v>2941.35</v>
      </c>
      <c r="V929" s="18">
        <f t="shared" si="72"/>
        <v>367.66874999999999</v>
      </c>
      <c r="W929" s="39">
        <f t="shared" si="73"/>
        <v>1.7426654063261156E-4</v>
      </c>
      <c r="X929" s="35">
        <f t="shared" si="74"/>
        <v>432.92672731842259</v>
      </c>
      <c r="Y929" s="35"/>
      <c r="Z929" s="49">
        <f t="shared" si="75"/>
        <v>0</v>
      </c>
    </row>
    <row r="930" spans="1:26" x14ac:dyDescent="0.35">
      <c r="A930" s="6" t="s">
        <v>398</v>
      </c>
      <c r="B930" s="7" t="s">
        <v>562</v>
      </c>
      <c r="C930" s="7" t="s">
        <v>3194</v>
      </c>
      <c r="D930" s="7" t="s">
        <v>296</v>
      </c>
      <c r="E930" s="7" t="s">
        <v>297</v>
      </c>
      <c r="F930" s="7" t="s">
        <v>563</v>
      </c>
      <c r="G930" s="8">
        <v>5301492</v>
      </c>
      <c r="H930" s="16" t="s">
        <v>3502</v>
      </c>
      <c r="I930" s="18">
        <v>0</v>
      </c>
      <c r="J930" s="19">
        <v>0</v>
      </c>
      <c r="K930" s="19">
        <v>0</v>
      </c>
      <c r="L930" s="19">
        <v>0</v>
      </c>
      <c r="M930" s="19">
        <v>0</v>
      </c>
      <c r="N930" s="19">
        <v>303.49700000000001</v>
      </c>
      <c r="O930" s="19">
        <v>662.55399999999997</v>
      </c>
      <c r="P930" s="19">
        <v>238.464</v>
      </c>
      <c r="Q930" s="19"/>
      <c r="R930" s="19"/>
      <c r="S930" s="19"/>
      <c r="T930" s="19"/>
      <c r="U930" s="25">
        <f t="shared" si="71"/>
        <v>1204.5149999999999</v>
      </c>
      <c r="V930" s="18">
        <f t="shared" si="72"/>
        <v>150.56437499999998</v>
      </c>
      <c r="W930" s="39">
        <f t="shared" si="73"/>
        <v>7.1364054665405371E-5</v>
      </c>
      <c r="X930" s="35">
        <f t="shared" si="74"/>
        <v>177.2882305594199</v>
      </c>
      <c r="Y930" s="35"/>
      <c r="Z930" s="49">
        <f t="shared" si="75"/>
        <v>0</v>
      </c>
    </row>
    <row r="931" spans="1:26" x14ac:dyDescent="0.35">
      <c r="A931" s="6" t="s">
        <v>398</v>
      </c>
      <c r="B931" s="7" t="s">
        <v>562</v>
      </c>
      <c r="C931" s="7" t="s">
        <v>3194</v>
      </c>
      <c r="D931" s="7" t="s">
        <v>296</v>
      </c>
      <c r="E931" s="7" t="s">
        <v>297</v>
      </c>
      <c r="F931" s="7" t="s">
        <v>563</v>
      </c>
      <c r="G931" s="8">
        <v>5334777</v>
      </c>
      <c r="H931" s="16" t="s">
        <v>3503</v>
      </c>
      <c r="I931" s="18">
        <v>778.11900000000003</v>
      </c>
      <c r="J931" s="19">
        <v>541.96100000000001</v>
      </c>
      <c r="K931" s="19">
        <v>238.464</v>
      </c>
      <c r="L931" s="19">
        <v>0</v>
      </c>
      <c r="M931" s="19">
        <v>0</v>
      </c>
      <c r="N931" s="19">
        <v>541.96100000000001</v>
      </c>
      <c r="O931" s="19">
        <v>662.55399999999997</v>
      </c>
      <c r="P931" s="19">
        <v>238.464</v>
      </c>
      <c r="Q931" s="19"/>
      <c r="R931" s="19"/>
      <c r="S931" s="19"/>
      <c r="T931" s="19"/>
      <c r="U931" s="25">
        <f t="shared" si="71"/>
        <v>3001.5230000000001</v>
      </c>
      <c r="V931" s="18">
        <f t="shared" si="72"/>
        <v>375.19037500000002</v>
      </c>
      <c r="W931" s="39">
        <f t="shared" si="73"/>
        <v>1.7783161807986746E-4</v>
      </c>
      <c r="X931" s="35">
        <f t="shared" si="74"/>
        <v>441.78337476362009</v>
      </c>
      <c r="Y931" s="35"/>
      <c r="Z931" s="49">
        <f t="shared" si="75"/>
        <v>0</v>
      </c>
    </row>
    <row r="932" spans="1:26" x14ac:dyDescent="0.35">
      <c r="A932" s="6" t="s">
        <v>398</v>
      </c>
      <c r="B932" s="7" t="s">
        <v>562</v>
      </c>
      <c r="C932" s="7" t="s">
        <v>3194</v>
      </c>
      <c r="D932" s="7" t="s">
        <v>296</v>
      </c>
      <c r="E932" s="7" t="s">
        <v>297</v>
      </c>
      <c r="F932" s="7" t="s">
        <v>563</v>
      </c>
      <c r="G932" s="8">
        <v>5291140</v>
      </c>
      <c r="H932" s="16" t="s">
        <v>3504</v>
      </c>
      <c r="I932" s="18">
        <v>778.11900000000003</v>
      </c>
      <c r="J932" s="19">
        <v>303.49700000000001</v>
      </c>
      <c r="K932" s="19">
        <v>541.96100000000001</v>
      </c>
      <c r="L932" s="19">
        <v>419.06200000000001</v>
      </c>
      <c r="M932" s="19">
        <v>0</v>
      </c>
      <c r="N932" s="19">
        <v>0</v>
      </c>
      <c r="O932" s="19">
        <v>787.59199999999998</v>
      </c>
      <c r="P932" s="19">
        <v>958.71600000000001</v>
      </c>
      <c r="Q932" s="19"/>
      <c r="R932" s="19"/>
      <c r="S932" s="19"/>
      <c r="T932" s="19"/>
      <c r="U932" s="25">
        <f t="shared" si="71"/>
        <v>3788.9470000000001</v>
      </c>
      <c r="V932" s="18">
        <f t="shared" si="72"/>
        <v>473.61837500000001</v>
      </c>
      <c r="W932" s="39">
        <f t="shared" si="73"/>
        <v>2.244842287828078E-4</v>
      </c>
      <c r="X932" s="35">
        <f t="shared" si="74"/>
        <v>557.68148118821478</v>
      </c>
      <c r="Y932" s="35"/>
      <c r="Z932" s="49">
        <f t="shared" si="75"/>
        <v>0</v>
      </c>
    </row>
    <row r="933" spans="1:26" x14ac:dyDescent="0.35">
      <c r="A933" s="6" t="s">
        <v>398</v>
      </c>
      <c r="B933" s="7" t="s">
        <v>4634</v>
      </c>
      <c r="C933" s="7" t="s">
        <v>3194</v>
      </c>
      <c r="D933" s="7" t="s">
        <v>296</v>
      </c>
      <c r="E933" s="7" t="s">
        <v>297</v>
      </c>
      <c r="F933" s="7" t="s">
        <v>563</v>
      </c>
      <c r="G933" s="8">
        <v>5301326</v>
      </c>
      <c r="H933" s="16" t="s">
        <v>3505</v>
      </c>
      <c r="I933" s="18">
        <v>0</v>
      </c>
      <c r="J933" s="19">
        <v>0</v>
      </c>
      <c r="K933" s="19">
        <v>0</v>
      </c>
      <c r="L933" s="19">
        <v>0</v>
      </c>
      <c r="M933" s="19">
        <v>1506.7750000000001</v>
      </c>
      <c r="N933" s="19">
        <v>0</v>
      </c>
      <c r="O933" s="19">
        <v>303.49700000000001</v>
      </c>
      <c r="P933" s="19">
        <v>597.52099999999996</v>
      </c>
      <c r="Q933" s="19"/>
      <c r="R933" s="19"/>
      <c r="S933" s="19"/>
      <c r="T933" s="19"/>
      <c r="U933" s="25">
        <f t="shared" si="71"/>
        <v>2407.7930000000001</v>
      </c>
      <c r="V933" s="18">
        <f t="shared" si="72"/>
        <v>300.97412500000002</v>
      </c>
      <c r="W933" s="39">
        <f t="shared" si="73"/>
        <v>1.4265482063318468E-4</v>
      </c>
      <c r="X933" s="35">
        <f t="shared" si="74"/>
        <v>354.39439153796963</v>
      </c>
      <c r="Y933" s="35"/>
      <c r="Z933" s="49">
        <f t="shared" si="75"/>
        <v>0</v>
      </c>
    </row>
    <row r="934" spans="1:26" x14ac:dyDescent="0.35">
      <c r="A934" s="6" t="s">
        <v>398</v>
      </c>
      <c r="B934" s="7" t="s">
        <v>562</v>
      </c>
      <c r="C934" s="7" t="s">
        <v>3194</v>
      </c>
      <c r="D934" s="7" t="s">
        <v>296</v>
      </c>
      <c r="E934" s="7" t="s">
        <v>297</v>
      </c>
      <c r="F934" s="7" t="s">
        <v>563</v>
      </c>
      <c r="G934" s="8">
        <v>5334331</v>
      </c>
      <c r="H934" s="16" t="s">
        <v>3506</v>
      </c>
      <c r="I934" s="18">
        <v>1558.375</v>
      </c>
      <c r="J934" s="19">
        <v>0</v>
      </c>
      <c r="K934" s="19">
        <v>0</v>
      </c>
      <c r="L934" s="19">
        <v>303.49700000000001</v>
      </c>
      <c r="M934" s="19">
        <v>359.05700000000002</v>
      </c>
      <c r="N934" s="19">
        <v>0</v>
      </c>
      <c r="O934" s="19">
        <v>484.09500000000003</v>
      </c>
      <c r="P934" s="19">
        <v>238.464</v>
      </c>
      <c r="Q934" s="19"/>
      <c r="R934" s="19"/>
      <c r="S934" s="19"/>
      <c r="T934" s="19"/>
      <c r="U934" s="25">
        <f t="shared" si="71"/>
        <v>2943.4880000000003</v>
      </c>
      <c r="V934" s="18">
        <f t="shared" si="72"/>
        <v>367.93600000000004</v>
      </c>
      <c r="W934" s="39">
        <f t="shared" si="73"/>
        <v>1.74393210992777E-4</v>
      </c>
      <c r="X934" s="35">
        <f t="shared" si="74"/>
        <v>433.24141184865772</v>
      </c>
      <c r="Y934" s="35"/>
      <c r="Z934" s="49">
        <f t="shared" si="75"/>
        <v>0</v>
      </c>
    </row>
    <row r="935" spans="1:26" x14ac:dyDescent="0.35">
      <c r="A935" s="6" t="s">
        <v>398</v>
      </c>
      <c r="B935" s="7" t="s">
        <v>562</v>
      </c>
      <c r="C935" s="7" t="s">
        <v>3194</v>
      </c>
      <c r="D935" s="7" t="s">
        <v>296</v>
      </c>
      <c r="E935" s="7" t="s">
        <v>297</v>
      </c>
      <c r="F935" s="7" t="s">
        <v>563</v>
      </c>
      <c r="G935" s="8">
        <v>5301184</v>
      </c>
      <c r="H935" s="16" t="s">
        <v>3507</v>
      </c>
      <c r="I935" s="18">
        <v>0</v>
      </c>
      <c r="J935" s="19">
        <v>0</v>
      </c>
      <c r="K935" s="19">
        <v>0</v>
      </c>
      <c r="L935" s="19">
        <v>835.98500000000001</v>
      </c>
      <c r="M935" s="19">
        <v>664.69299999999998</v>
      </c>
      <c r="N935" s="19">
        <v>547.37800000000004</v>
      </c>
      <c r="O935" s="19">
        <v>846.82</v>
      </c>
      <c r="P935" s="19">
        <v>961.02300000000002</v>
      </c>
      <c r="Q935" s="19"/>
      <c r="R935" s="19"/>
      <c r="S935" s="19"/>
      <c r="T935" s="19"/>
      <c r="U935" s="25">
        <f t="shared" si="71"/>
        <v>3855.8990000000003</v>
      </c>
      <c r="V935" s="18">
        <f t="shared" si="72"/>
        <v>481.98737500000004</v>
      </c>
      <c r="W935" s="39">
        <f t="shared" si="73"/>
        <v>2.2845094251236554E-4</v>
      </c>
      <c r="X935" s="35">
        <f t="shared" si="74"/>
        <v>567.53590526131836</v>
      </c>
      <c r="Y935" s="35"/>
      <c r="Z935" s="49">
        <f t="shared" si="75"/>
        <v>0</v>
      </c>
    </row>
    <row r="936" spans="1:26" x14ac:dyDescent="0.35">
      <c r="A936" s="6" t="s">
        <v>398</v>
      </c>
      <c r="B936" s="7" t="s">
        <v>562</v>
      </c>
      <c r="C936" s="7" t="s">
        <v>3194</v>
      </c>
      <c r="D936" s="7" t="s">
        <v>296</v>
      </c>
      <c r="E936" s="7" t="s">
        <v>297</v>
      </c>
      <c r="F936" s="7" t="s">
        <v>563</v>
      </c>
      <c r="G936" s="8">
        <v>5298226</v>
      </c>
      <c r="H936" s="16" t="s">
        <v>3508</v>
      </c>
      <c r="I936" s="18">
        <v>0</v>
      </c>
      <c r="J936" s="19">
        <v>0</v>
      </c>
      <c r="K936" s="19">
        <v>0</v>
      </c>
      <c r="L936" s="19">
        <v>0</v>
      </c>
      <c r="M936" s="19">
        <v>523.779</v>
      </c>
      <c r="N936" s="19">
        <v>0</v>
      </c>
      <c r="O936" s="19">
        <v>359.05700000000002</v>
      </c>
      <c r="P936" s="19">
        <v>238.464</v>
      </c>
      <c r="Q936" s="19"/>
      <c r="R936" s="19"/>
      <c r="S936" s="19"/>
      <c r="T936" s="19"/>
      <c r="U936" s="25">
        <f t="shared" si="71"/>
        <v>1121.3</v>
      </c>
      <c r="V936" s="18">
        <f t="shared" si="72"/>
        <v>140.16249999999999</v>
      </c>
      <c r="W936" s="39">
        <f t="shared" si="73"/>
        <v>6.6433804889369624E-5</v>
      </c>
      <c r="X936" s="35">
        <f t="shared" si="74"/>
        <v>165.04011400960351</v>
      </c>
      <c r="Y936" s="35"/>
      <c r="Z936" s="49">
        <f t="shared" si="75"/>
        <v>0</v>
      </c>
    </row>
    <row r="937" spans="1:26" x14ac:dyDescent="0.35">
      <c r="A937" s="6" t="s">
        <v>398</v>
      </c>
      <c r="B937" s="7" t="s">
        <v>562</v>
      </c>
      <c r="C937" s="7" t="s">
        <v>3194</v>
      </c>
      <c r="D937" s="7" t="s">
        <v>296</v>
      </c>
      <c r="E937" s="7" t="s">
        <v>297</v>
      </c>
      <c r="F937" s="7" t="s">
        <v>563</v>
      </c>
      <c r="G937" s="8">
        <v>5130140</v>
      </c>
      <c r="H937" s="16" t="s">
        <v>3509</v>
      </c>
      <c r="I937" s="18">
        <v>419.06200000000001</v>
      </c>
      <c r="J937" s="19">
        <v>0</v>
      </c>
      <c r="K937" s="19">
        <v>1264.52</v>
      </c>
      <c r="L937" s="19">
        <v>539.65499999999997</v>
      </c>
      <c r="M937" s="19">
        <v>845.29</v>
      </c>
      <c r="N937" s="19">
        <v>303.49700000000001</v>
      </c>
      <c r="O937" s="19">
        <v>238.464</v>
      </c>
      <c r="P937" s="19">
        <v>361.19600000000003</v>
      </c>
      <c r="Q937" s="19"/>
      <c r="R937" s="19"/>
      <c r="S937" s="19"/>
      <c r="T937" s="19"/>
      <c r="U937" s="25">
        <f t="shared" si="71"/>
        <v>3971.6839999999997</v>
      </c>
      <c r="V937" s="18">
        <f t="shared" si="72"/>
        <v>496.46049999999997</v>
      </c>
      <c r="W937" s="39">
        <f t="shared" si="73"/>
        <v>2.3531087125499965E-4</v>
      </c>
      <c r="X937" s="35">
        <f t="shared" si="74"/>
        <v>584.57788296630531</v>
      </c>
      <c r="Y937" s="35"/>
      <c r="Z937" s="49">
        <f t="shared" si="75"/>
        <v>0</v>
      </c>
    </row>
    <row r="938" spans="1:26" x14ac:dyDescent="0.35">
      <c r="A938" s="6" t="s">
        <v>398</v>
      </c>
      <c r="B938" s="7" t="s">
        <v>562</v>
      </c>
      <c r="C938" s="7" t="s">
        <v>3194</v>
      </c>
      <c r="D938" s="7" t="s">
        <v>296</v>
      </c>
      <c r="E938" s="7" t="s">
        <v>297</v>
      </c>
      <c r="F938" s="7" t="s">
        <v>563</v>
      </c>
      <c r="G938" s="8">
        <v>5277555</v>
      </c>
      <c r="H938" s="16" t="s">
        <v>3510</v>
      </c>
      <c r="I938" s="18">
        <v>0</v>
      </c>
      <c r="J938" s="19">
        <v>0</v>
      </c>
      <c r="K938" s="19">
        <v>0</v>
      </c>
      <c r="L938" s="19">
        <v>0</v>
      </c>
      <c r="M938" s="19">
        <v>0</v>
      </c>
      <c r="N938" s="19">
        <v>0</v>
      </c>
      <c r="O938" s="19">
        <v>180.59800000000001</v>
      </c>
      <c r="P938" s="19">
        <v>180.59800000000001</v>
      </c>
      <c r="Q938" s="19"/>
      <c r="R938" s="19"/>
      <c r="S938" s="19"/>
      <c r="T938" s="19"/>
      <c r="U938" s="25">
        <f t="shared" si="71"/>
        <v>361.19600000000003</v>
      </c>
      <c r="V938" s="18">
        <f t="shared" si="72"/>
        <v>45.149500000000003</v>
      </c>
      <c r="W938" s="39">
        <f t="shared" si="73"/>
        <v>2.1399825729796445E-5</v>
      </c>
      <c r="X938" s="35">
        <f t="shared" si="74"/>
        <v>53.163140122904444</v>
      </c>
      <c r="Y938" s="35"/>
      <c r="Z938" s="49">
        <f t="shared" si="75"/>
        <v>0</v>
      </c>
    </row>
    <row r="939" spans="1:26" x14ac:dyDescent="0.35">
      <c r="A939" s="6" t="s">
        <v>398</v>
      </c>
      <c r="B939" s="7" t="s">
        <v>562</v>
      </c>
      <c r="C939" s="7" t="s">
        <v>3194</v>
      </c>
      <c r="D939" s="7" t="s">
        <v>296</v>
      </c>
      <c r="E939" s="7" t="s">
        <v>297</v>
      </c>
      <c r="F939" s="7" t="s">
        <v>563</v>
      </c>
      <c r="G939" s="8">
        <v>5337798</v>
      </c>
      <c r="H939" s="16" t="s">
        <v>3511</v>
      </c>
      <c r="I939" s="18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9">
        <v>597.52099999999996</v>
      </c>
      <c r="Q939" s="19"/>
      <c r="R939" s="19"/>
      <c r="S939" s="19"/>
      <c r="T939" s="19"/>
      <c r="U939" s="25">
        <f t="shared" si="71"/>
        <v>597.52099999999996</v>
      </c>
      <c r="V939" s="18">
        <f t="shared" si="72"/>
        <v>74.690124999999995</v>
      </c>
      <c r="W939" s="39">
        <f t="shared" si="73"/>
        <v>3.5401403309819876E-5</v>
      </c>
      <c r="X939" s="35">
        <f t="shared" si="74"/>
        <v>87.946966880524656</v>
      </c>
      <c r="Y939" s="35"/>
      <c r="Z939" s="49">
        <f t="shared" si="75"/>
        <v>0</v>
      </c>
    </row>
    <row r="940" spans="1:26" x14ac:dyDescent="0.35">
      <c r="A940" s="6" t="s">
        <v>398</v>
      </c>
      <c r="B940" s="7" t="s">
        <v>562</v>
      </c>
      <c r="C940" s="7" t="s">
        <v>3194</v>
      </c>
      <c r="D940" s="7" t="s">
        <v>296</v>
      </c>
      <c r="E940" s="7" t="s">
        <v>297</v>
      </c>
      <c r="F940" s="7" t="s">
        <v>563</v>
      </c>
      <c r="G940" s="8">
        <v>5278464</v>
      </c>
      <c r="H940" s="16" t="s">
        <v>3512</v>
      </c>
      <c r="I940" s="18">
        <v>0</v>
      </c>
      <c r="J940" s="19">
        <v>0</v>
      </c>
      <c r="K940" s="19">
        <v>0</v>
      </c>
      <c r="L940" s="19">
        <v>238.464</v>
      </c>
      <c r="M940" s="19">
        <v>0</v>
      </c>
      <c r="N940" s="19">
        <v>0</v>
      </c>
      <c r="O940" s="19">
        <v>0</v>
      </c>
      <c r="P940" s="19">
        <v>597.52099999999996</v>
      </c>
      <c r="Q940" s="19"/>
      <c r="R940" s="19"/>
      <c r="S940" s="19"/>
      <c r="T940" s="19"/>
      <c r="U940" s="25">
        <f t="shared" si="71"/>
        <v>835.9849999999999</v>
      </c>
      <c r="V940" s="18">
        <f t="shared" si="72"/>
        <v>104.49812499999999</v>
      </c>
      <c r="W940" s="39">
        <f t="shared" si="73"/>
        <v>4.9529710497136947E-5</v>
      </c>
      <c r="X940" s="35">
        <f t="shared" si="74"/>
        <v>123.04562535478317</v>
      </c>
      <c r="Y940" s="35"/>
      <c r="Z940" s="49">
        <f t="shared" si="75"/>
        <v>0</v>
      </c>
    </row>
    <row r="941" spans="1:26" x14ac:dyDescent="0.35">
      <c r="A941" s="6" t="s">
        <v>398</v>
      </c>
      <c r="B941" s="7" t="s">
        <v>4613</v>
      </c>
      <c r="C941" s="7" t="s">
        <v>3194</v>
      </c>
      <c r="D941" s="7" t="s">
        <v>296</v>
      </c>
      <c r="E941" s="7" t="s">
        <v>297</v>
      </c>
      <c r="F941" s="7" t="s">
        <v>563</v>
      </c>
      <c r="G941" s="8">
        <v>5301997</v>
      </c>
      <c r="H941" s="16" t="s">
        <v>3513</v>
      </c>
      <c r="I941" s="18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778.11900000000003</v>
      </c>
      <c r="Q941" s="19"/>
      <c r="R941" s="19"/>
      <c r="S941" s="19"/>
      <c r="T941" s="19"/>
      <c r="U941" s="25">
        <f t="shared" si="71"/>
        <v>778.11900000000003</v>
      </c>
      <c r="V941" s="18">
        <f t="shared" si="72"/>
        <v>97.264875000000004</v>
      </c>
      <c r="W941" s="39">
        <f t="shared" si="73"/>
        <v>4.6101316174718098E-5</v>
      </c>
      <c r="X941" s="35">
        <f t="shared" si="74"/>
        <v>114.52853694197688</v>
      </c>
      <c r="Y941" s="35"/>
      <c r="Z941" s="49">
        <f t="shared" si="75"/>
        <v>0</v>
      </c>
    </row>
    <row r="942" spans="1:26" x14ac:dyDescent="0.35">
      <c r="A942" s="6" t="s">
        <v>398</v>
      </c>
      <c r="B942" s="7" t="s">
        <v>562</v>
      </c>
      <c r="C942" s="7" t="s">
        <v>3194</v>
      </c>
      <c r="D942" s="7" t="s">
        <v>296</v>
      </c>
      <c r="E942" s="7" t="s">
        <v>297</v>
      </c>
      <c r="F942" s="7" t="s">
        <v>563</v>
      </c>
      <c r="G942" s="8">
        <v>5298752</v>
      </c>
      <c r="H942" s="16" t="s">
        <v>3514</v>
      </c>
      <c r="I942" s="18">
        <v>359.05700000000002</v>
      </c>
      <c r="J942" s="19">
        <v>0</v>
      </c>
      <c r="K942" s="19">
        <v>901.01800000000003</v>
      </c>
      <c r="L942" s="19">
        <v>0</v>
      </c>
      <c r="M942" s="19">
        <v>0</v>
      </c>
      <c r="N942" s="19">
        <v>303.49700000000001</v>
      </c>
      <c r="O942" s="19">
        <v>0</v>
      </c>
      <c r="P942" s="19">
        <v>901.01800000000003</v>
      </c>
      <c r="Q942" s="19"/>
      <c r="R942" s="19"/>
      <c r="S942" s="19"/>
      <c r="T942" s="19"/>
      <c r="U942" s="25">
        <f t="shared" si="71"/>
        <v>2464.59</v>
      </c>
      <c r="V942" s="18">
        <f t="shared" si="72"/>
        <v>308.07375000000002</v>
      </c>
      <c r="W942" s="39">
        <f t="shared" si="73"/>
        <v>1.4601987977552083E-4</v>
      </c>
      <c r="X942" s="35">
        <f t="shared" si="74"/>
        <v>362.75413768565841</v>
      </c>
      <c r="Y942" s="35"/>
      <c r="Z942" s="49">
        <f t="shared" si="75"/>
        <v>0</v>
      </c>
    </row>
    <row r="943" spans="1:26" x14ac:dyDescent="0.35">
      <c r="A943" s="6" t="s">
        <v>398</v>
      </c>
      <c r="B943" s="7" t="s">
        <v>562</v>
      </c>
      <c r="C943" s="7" t="s">
        <v>3194</v>
      </c>
      <c r="D943" s="7" t="s">
        <v>296</v>
      </c>
      <c r="E943" s="7" t="s">
        <v>297</v>
      </c>
      <c r="F943" s="7" t="s">
        <v>563</v>
      </c>
      <c r="G943" s="8">
        <v>5292073</v>
      </c>
      <c r="H943" s="16" t="s">
        <v>3515</v>
      </c>
      <c r="I943" s="18">
        <v>1556.2380000000001</v>
      </c>
      <c r="J943" s="19">
        <v>606.995</v>
      </c>
      <c r="K943" s="19">
        <v>419.06200000000001</v>
      </c>
      <c r="L943" s="19">
        <v>0</v>
      </c>
      <c r="M943" s="19">
        <v>180.59800000000001</v>
      </c>
      <c r="N943" s="19">
        <v>303.49700000000001</v>
      </c>
      <c r="O943" s="19">
        <v>0</v>
      </c>
      <c r="P943" s="19">
        <v>1442.979</v>
      </c>
      <c r="Q943" s="19"/>
      <c r="R943" s="19"/>
      <c r="S943" s="19"/>
      <c r="T943" s="19"/>
      <c r="U943" s="25">
        <f t="shared" si="71"/>
        <v>4509.3689999999997</v>
      </c>
      <c r="V943" s="18">
        <f t="shared" si="72"/>
        <v>563.67112499999996</v>
      </c>
      <c r="W943" s="39">
        <f t="shared" si="73"/>
        <v>2.6716716339977864E-4</v>
      </c>
      <c r="X943" s="35">
        <f t="shared" si="74"/>
        <v>663.71780421954134</v>
      </c>
      <c r="Y943" s="35"/>
      <c r="Z943" s="49">
        <f t="shared" si="75"/>
        <v>0</v>
      </c>
    </row>
    <row r="944" spans="1:26" x14ac:dyDescent="0.35">
      <c r="A944" s="6" t="s">
        <v>398</v>
      </c>
      <c r="B944" s="7" t="s">
        <v>562</v>
      </c>
      <c r="C944" s="7" t="s">
        <v>3194</v>
      </c>
      <c r="D944" s="7" t="s">
        <v>296</v>
      </c>
      <c r="E944" s="7" t="s">
        <v>297</v>
      </c>
      <c r="F944" s="7" t="s">
        <v>563</v>
      </c>
      <c r="G944" s="8">
        <v>5273566</v>
      </c>
      <c r="H944" s="16" t="s">
        <v>3516</v>
      </c>
      <c r="I944" s="18">
        <v>0</v>
      </c>
      <c r="J944" s="19">
        <v>0</v>
      </c>
      <c r="K944" s="19">
        <v>0</v>
      </c>
      <c r="L944" s="19">
        <v>0</v>
      </c>
      <c r="M944" s="19">
        <v>243.881</v>
      </c>
      <c r="N944" s="19">
        <v>0</v>
      </c>
      <c r="O944" s="19">
        <v>0</v>
      </c>
      <c r="P944" s="19">
        <v>238.464</v>
      </c>
      <c r="Q944" s="19"/>
      <c r="R944" s="19"/>
      <c r="S944" s="19"/>
      <c r="T944" s="19"/>
      <c r="U944" s="25">
        <f t="shared" si="71"/>
        <v>482.34500000000003</v>
      </c>
      <c r="V944" s="18">
        <f t="shared" si="72"/>
        <v>60.293125000000003</v>
      </c>
      <c r="W944" s="39">
        <f t="shared" si="73"/>
        <v>2.8577556068280561E-5</v>
      </c>
      <c r="X944" s="35">
        <f t="shared" si="74"/>
        <v>70.994625695141536</v>
      </c>
      <c r="Y944" s="35"/>
      <c r="Z944" s="49">
        <f t="shared" si="75"/>
        <v>0</v>
      </c>
    </row>
    <row r="945" spans="1:26" x14ac:dyDescent="0.35">
      <c r="A945" s="6" t="s">
        <v>398</v>
      </c>
      <c r="B945" s="7" t="s">
        <v>562</v>
      </c>
      <c r="C945" s="7" t="s">
        <v>3194</v>
      </c>
      <c r="D945" s="7" t="s">
        <v>296</v>
      </c>
      <c r="E945" s="7" t="s">
        <v>297</v>
      </c>
      <c r="F945" s="7" t="s">
        <v>563</v>
      </c>
      <c r="G945" s="8">
        <v>5296927</v>
      </c>
      <c r="H945" s="16" t="s">
        <v>3517</v>
      </c>
      <c r="I945" s="18">
        <v>0</v>
      </c>
      <c r="J945" s="19">
        <v>0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597.52099999999996</v>
      </c>
      <c r="Q945" s="19"/>
      <c r="R945" s="19"/>
      <c r="S945" s="19"/>
      <c r="T945" s="19"/>
      <c r="U945" s="25">
        <f t="shared" si="71"/>
        <v>597.52099999999996</v>
      </c>
      <c r="V945" s="18">
        <f t="shared" si="72"/>
        <v>74.690124999999995</v>
      </c>
      <c r="W945" s="39">
        <f t="shared" si="73"/>
        <v>3.5401403309819876E-5</v>
      </c>
      <c r="X945" s="35">
        <f t="shared" si="74"/>
        <v>87.946966880524656</v>
      </c>
      <c r="Y945" s="35"/>
      <c r="Z945" s="49">
        <f t="shared" si="75"/>
        <v>0</v>
      </c>
    </row>
    <row r="946" spans="1:26" x14ac:dyDescent="0.35">
      <c r="A946" s="6" t="s">
        <v>398</v>
      </c>
      <c r="B946" s="7" t="s">
        <v>562</v>
      </c>
      <c r="C946" s="7" t="s">
        <v>3194</v>
      </c>
      <c r="D946" s="7" t="s">
        <v>296</v>
      </c>
      <c r="E946" s="7" t="s">
        <v>297</v>
      </c>
      <c r="F946" s="7" t="s">
        <v>563</v>
      </c>
      <c r="G946" s="8">
        <v>5131343</v>
      </c>
      <c r="H946" s="16" t="s">
        <v>3518</v>
      </c>
      <c r="I946" s="18">
        <v>0</v>
      </c>
      <c r="J946" s="19">
        <v>0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778.11900000000003</v>
      </c>
      <c r="Q946" s="19"/>
      <c r="R946" s="19"/>
      <c r="S946" s="19"/>
      <c r="T946" s="19"/>
      <c r="U946" s="25">
        <f t="shared" si="71"/>
        <v>778.11900000000003</v>
      </c>
      <c r="V946" s="18">
        <f t="shared" si="72"/>
        <v>97.264875000000004</v>
      </c>
      <c r="W946" s="39">
        <f t="shared" si="73"/>
        <v>4.6101316174718098E-5</v>
      </c>
      <c r="X946" s="35">
        <f t="shared" si="74"/>
        <v>114.52853694197688</v>
      </c>
      <c r="Y946" s="35"/>
      <c r="Z946" s="49">
        <f t="shared" si="75"/>
        <v>0</v>
      </c>
    </row>
    <row r="947" spans="1:26" x14ac:dyDescent="0.35">
      <c r="A947" s="6" t="s">
        <v>398</v>
      </c>
      <c r="B947" s="7" t="s">
        <v>562</v>
      </c>
      <c r="C947" s="7" t="s">
        <v>3194</v>
      </c>
      <c r="D947" s="7" t="s">
        <v>296</v>
      </c>
      <c r="E947" s="7" t="s">
        <v>297</v>
      </c>
      <c r="F947" s="7" t="s">
        <v>563</v>
      </c>
      <c r="G947" s="8">
        <v>5290051</v>
      </c>
      <c r="H947" s="16" t="s">
        <v>3519</v>
      </c>
      <c r="I947" s="18">
        <v>0</v>
      </c>
      <c r="J947" s="19">
        <v>0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958.71699999999998</v>
      </c>
      <c r="Q947" s="19"/>
      <c r="R947" s="19"/>
      <c r="S947" s="19"/>
      <c r="T947" s="19"/>
      <c r="U947" s="25">
        <f t="shared" si="71"/>
        <v>958.71699999999998</v>
      </c>
      <c r="V947" s="18">
        <f t="shared" si="72"/>
        <v>119.839625</v>
      </c>
      <c r="W947" s="39">
        <f t="shared" si="73"/>
        <v>5.6801229039616321E-5</v>
      </c>
      <c r="X947" s="35">
        <f t="shared" si="74"/>
        <v>141.11010700342911</v>
      </c>
      <c r="Y947" s="35"/>
      <c r="Z947" s="49">
        <f t="shared" si="75"/>
        <v>0</v>
      </c>
    </row>
    <row r="948" spans="1:26" x14ac:dyDescent="0.35">
      <c r="A948" s="6" t="s">
        <v>398</v>
      </c>
      <c r="B948" s="7" t="s">
        <v>562</v>
      </c>
      <c r="C948" s="7" t="s">
        <v>3194</v>
      </c>
      <c r="D948" s="7" t="s">
        <v>296</v>
      </c>
      <c r="E948" s="7" t="s">
        <v>297</v>
      </c>
      <c r="F948" s="7" t="s">
        <v>563</v>
      </c>
      <c r="G948" s="8">
        <v>5297829</v>
      </c>
      <c r="H948" s="16" t="s">
        <v>3520</v>
      </c>
      <c r="I948" s="18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9">
        <v>238.464</v>
      </c>
      <c r="Q948" s="19"/>
      <c r="R948" s="19"/>
      <c r="S948" s="19"/>
      <c r="T948" s="19"/>
      <c r="U948" s="25">
        <f t="shared" si="71"/>
        <v>238.464</v>
      </c>
      <c r="V948" s="18">
        <f t="shared" si="72"/>
        <v>29.808</v>
      </c>
      <c r="W948" s="39">
        <f t="shared" si="73"/>
        <v>1.4128307187317076E-5</v>
      </c>
      <c r="X948" s="35">
        <f t="shared" si="74"/>
        <v>35.098658474258528</v>
      </c>
      <c r="Y948" s="35"/>
      <c r="Z948" s="49">
        <f t="shared" si="75"/>
        <v>0</v>
      </c>
    </row>
    <row r="949" spans="1:26" x14ac:dyDescent="0.35">
      <c r="A949" s="6" t="s">
        <v>398</v>
      </c>
      <c r="B949" s="7" t="s">
        <v>562</v>
      </c>
      <c r="C949" s="7" t="s">
        <v>3194</v>
      </c>
      <c r="D949" s="7" t="s">
        <v>296</v>
      </c>
      <c r="E949" s="7" t="s">
        <v>297</v>
      </c>
      <c r="F949" s="7" t="s">
        <v>563</v>
      </c>
      <c r="G949" s="8">
        <v>5278789</v>
      </c>
      <c r="H949" s="16" t="s">
        <v>3521</v>
      </c>
      <c r="I949" s="18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419.06200000000001</v>
      </c>
      <c r="Q949" s="19"/>
      <c r="R949" s="19"/>
      <c r="S949" s="19"/>
      <c r="T949" s="19"/>
      <c r="U949" s="25">
        <f t="shared" si="71"/>
        <v>419.06200000000001</v>
      </c>
      <c r="V949" s="18">
        <f t="shared" si="72"/>
        <v>52.382750000000001</v>
      </c>
      <c r="W949" s="39">
        <f t="shared" si="73"/>
        <v>2.4828220052215301E-5</v>
      </c>
      <c r="X949" s="35">
        <f t="shared" si="74"/>
        <v>61.680228535710761</v>
      </c>
      <c r="Y949" s="35"/>
      <c r="Z949" s="49">
        <f t="shared" si="75"/>
        <v>0</v>
      </c>
    </row>
    <row r="950" spans="1:26" x14ac:dyDescent="0.35">
      <c r="A950" s="6" t="s">
        <v>398</v>
      </c>
      <c r="B950" s="7" t="s">
        <v>562</v>
      </c>
      <c r="C950" s="7" t="s">
        <v>3194</v>
      </c>
      <c r="D950" s="7" t="s">
        <v>296</v>
      </c>
      <c r="E950" s="7" t="s">
        <v>297</v>
      </c>
      <c r="F950" s="7" t="s">
        <v>563</v>
      </c>
      <c r="G950" s="8">
        <v>5297445</v>
      </c>
      <c r="H950" s="16" t="s">
        <v>3522</v>
      </c>
      <c r="I950" s="18">
        <v>0</v>
      </c>
      <c r="J950" s="19">
        <v>0</v>
      </c>
      <c r="K950" s="19">
        <v>0</v>
      </c>
      <c r="L950" s="19">
        <v>476.928</v>
      </c>
      <c r="M950" s="19">
        <v>0</v>
      </c>
      <c r="N950" s="19">
        <v>0</v>
      </c>
      <c r="O950" s="19">
        <v>0</v>
      </c>
      <c r="P950" s="19">
        <v>359.05700000000002</v>
      </c>
      <c r="Q950" s="19"/>
      <c r="R950" s="19"/>
      <c r="S950" s="19"/>
      <c r="T950" s="19"/>
      <c r="U950" s="25">
        <f t="shared" si="71"/>
        <v>835.98500000000001</v>
      </c>
      <c r="V950" s="18">
        <f t="shared" si="72"/>
        <v>104.498125</v>
      </c>
      <c r="W950" s="39">
        <f t="shared" si="73"/>
        <v>4.9529710497136954E-5</v>
      </c>
      <c r="X950" s="35">
        <f t="shared" si="74"/>
        <v>123.0456253547832</v>
      </c>
      <c r="Y950" s="35"/>
      <c r="Z950" s="49">
        <f t="shared" si="75"/>
        <v>0</v>
      </c>
    </row>
    <row r="951" spans="1:26" x14ac:dyDescent="0.35">
      <c r="A951" s="6" t="s">
        <v>398</v>
      </c>
      <c r="B951" s="7" t="s">
        <v>562</v>
      </c>
      <c r="C951" s="7" t="s">
        <v>3194</v>
      </c>
      <c r="D951" s="7" t="s">
        <v>296</v>
      </c>
      <c r="E951" s="7" t="s">
        <v>297</v>
      </c>
      <c r="F951" s="7" t="s">
        <v>563</v>
      </c>
      <c r="G951" s="8">
        <v>5279380</v>
      </c>
      <c r="H951" s="16" t="s">
        <v>3523</v>
      </c>
      <c r="I951" s="18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0</v>
      </c>
      <c r="O951" s="19">
        <v>0</v>
      </c>
      <c r="P951" s="19">
        <v>238.464</v>
      </c>
      <c r="Q951" s="19"/>
      <c r="R951" s="19"/>
      <c r="S951" s="19"/>
      <c r="T951" s="19"/>
      <c r="U951" s="25">
        <f t="shared" si="71"/>
        <v>238.464</v>
      </c>
      <c r="V951" s="18">
        <f t="shared" si="72"/>
        <v>29.808</v>
      </c>
      <c r="W951" s="39">
        <f t="shared" si="73"/>
        <v>1.4128307187317076E-5</v>
      </c>
      <c r="X951" s="35">
        <f t="shared" si="74"/>
        <v>35.098658474258528</v>
      </c>
      <c r="Y951" s="35"/>
      <c r="Z951" s="49">
        <f t="shared" si="75"/>
        <v>0</v>
      </c>
    </row>
    <row r="952" spans="1:26" x14ac:dyDescent="0.35">
      <c r="A952" s="6" t="s">
        <v>398</v>
      </c>
      <c r="B952" s="7" t="s">
        <v>562</v>
      </c>
      <c r="C952" s="7" t="s">
        <v>3194</v>
      </c>
      <c r="D952" s="7" t="s">
        <v>296</v>
      </c>
      <c r="E952" s="7" t="s">
        <v>297</v>
      </c>
      <c r="F952" s="7" t="s">
        <v>563</v>
      </c>
      <c r="G952" s="8">
        <v>5278350</v>
      </c>
      <c r="H952" s="16" t="s">
        <v>3524</v>
      </c>
      <c r="I952" s="18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238.464</v>
      </c>
      <c r="Q952" s="19"/>
      <c r="R952" s="19"/>
      <c r="S952" s="19"/>
      <c r="T952" s="19"/>
      <c r="U952" s="25">
        <f t="shared" si="71"/>
        <v>238.464</v>
      </c>
      <c r="V952" s="18">
        <f t="shared" si="72"/>
        <v>29.808</v>
      </c>
      <c r="W952" s="39">
        <f t="shared" si="73"/>
        <v>1.4128307187317076E-5</v>
      </c>
      <c r="X952" s="35">
        <f t="shared" si="74"/>
        <v>35.098658474258528</v>
      </c>
      <c r="Y952" s="35"/>
      <c r="Z952" s="49">
        <f t="shared" si="75"/>
        <v>0</v>
      </c>
    </row>
    <row r="953" spans="1:26" x14ac:dyDescent="0.35">
      <c r="A953" s="6" t="s">
        <v>398</v>
      </c>
      <c r="B953" s="7" t="s">
        <v>562</v>
      </c>
      <c r="C953" s="7" t="s">
        <v>3194</v>
      </c>
      <c r="D953" s="7" t="s">
        <v>296</v>
      </c>
      <c r="E953" s="7" t="s">
        <v>297</v>
      </c>
      <c r="F953" s="7" t="s">
        <v>563</v>
      </c>
      <c r="G953" s="8">
        <v>5298112</v>
      </c>
      <c r="H953" s="16" t="s">
        <v>3525</v>
      </c>
      <c r="I953" s="18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180.59800000000001</v>
      </c>
      <c r="Q953" s="19"/>
      <c r="R953" s="19"/>
      <c r="S953" s="19"/>
      <c r="T953" s="19"/>
      <c r="U953" s="25">
        <f t="shared" si="71"/>
        <v>180.59800000000001</v>
      </c>
      <c r="V953" s="18">
        <f t="shared" si="72"/>
        <v>22.574750000000002</v>
      </c>
      <c r="W953" s="39">
        <f t="shared" si="73"/>
        <v>1.0699912864898222E-5</v>
      </c>
      <c r="X953" s="35">
        <f t="shared" si="74"/>
        <v>26.581570061452222</v>
      </c>
      <c r="Y953" s="35"/>
      <c r="Z953" s="49">
        <f t="shared" si="75"/>
        <v>0</v>
      </c>
    </row>
    <row r="954" spans="1:26" x14ac:dyDescent="0.35">
      <c r="A954" s="6" t="s">
        <v>398</v>
      </c>
      <c r="B954" s="7" t="s">
        <v>562</v>
      </c>
      <c r="C954" s="7" t="s">
        <v>3194</v>
      </c>
      <c r="D954" s="7" t="s">
        <v>296</v>
      </c>
      <c r="E954" s="7" t="s">
        <v>297</v>
      </c>
      <c r="F954" s="7" t="s">
        <v>563</v>
      </c>
      <c r="G954" s="8">
        <v>5277652</v>
      </c>
      <c r="H954" s="16" t="s">
        <v>3526</v>
      </c>
      <c r="I954" s="18">
        <v>0</v>
      </c>
      <c r="J954" s="19">
        <v>0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238.464</v>
      </c>
      <c r="Q954" s="19"/>
      <c r="R954" s="19"/>
      <c r="S954" s="19"/>
      <c r="T954" s="19"/>
      <c r="U954" s="25">
        <f t="shared" si="71"/>
        <v>238.464</v>
      </c>
      <c r="V954" s="18">
        <f t="shared" si="72"/>
        <v>29.808</v>
      </c>
      <c r="W954" s="39">
        <f t="shared" si="73"/>
        <v>1.4128307187317076E-5</v>
      </c>
      <c r="X954" s="35">
        <f t="shared" si="74"/>
        <v>35.098658474258528</v>
      </c>
      <c r="Y954" s="35"/>
      <c r="Z954" s="49">
        <f t="shared" si="75"/>
        <v>0</v>
      </c>
    </row>
    <row r="955" spans="1:26" x14ac:dyDescent="0.35">
      <c r="A955" s="6" t="s">
        <v>398</v>
      </c>
      <c r="B955" s="7" t="s">
        <v>562</v>
      </c>
      <c r="C955" s="7" t="s">
        <v>3194</v>
      </c>
      <c r="D955" s="7" t="s">
        <v>296</v>
      </c>
      <c r="E955" s="7" t="s">
        <v>297</v>
      </c>
      <c r="F955" s="7" t="s">
        <v>563</v>
      </c>
      <c r="G955" s="8">
        <v>5273386</v>
      </c>
      <c r="H955" s="16" t="s">
        <v>3527</v>
      </c>
      <c r="I955" s="18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539.65499999999997</v>
      </c>
      <c r="Q955" s="19"/>
      <c r="R955" s="19"/>
      <c r="S955" s="19"/>
      <c r="T955" s="19"/>
      <c r="U955" s="25">
        <f t="shared" si="71"/>
        <v>539.65499999999997</v>
      </c>
      <c r="V955" s="18">
        <f t="shared" si="72"/>
        <v>67.456874999999997</v>
      </c>
      <c r="W955" s="39">
        <f t="shared" si="73"/>
        <v>3.197300898740102E-5</v>
      </c>
      <c r="X955" s="35">
        <f t="shared" si="74"/>
        <v>79.429878467718339</v>
      </c>
      <c r="Y955" s="35"/>
      <c r="Z955" s="49">
        <f t="shared" si="75"/>
        <v>0</v>
      </c>
    </row>
    <row r="956" spans="1:26" x14ac:dyDescent="0.35">
      <c r="A956" s="6" t="s">
        <v>398</v>
      </c>
      <c r="B956" s="7" t="s">
        <v>562</v>
      </c>
      <c r="C956" s="7" t="s">
        <v>3194</v>
      </c>
      <c r="D956" s="7" t="s">
        <v>296</v>
      </c>
      <c r="E956" s="7" t="s">
        <v>297</v>
      </c>
      <c r="F956" s="7" t="s">
        <v>563</v>
      </c>
      <c r="G956" s="8">
        <v>5332506</v>
      </c>
      <c r="H956" s="16" t="s">
        <v>3528</v>
      </c>
      <c r="I956" s="18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9">
        <v>359.05700000000002</v>
      </c>
      <c r="Q956" s="19"/>
      <c r="R956" s="19"/>
      <c r="S956" s="19"/>
      <c r="T956" s="19"/>
      <c r="U956" s="25">
        <f t="shared" si="71"/>
        <v>359.05700000000002</v>
      </c>
      <c r="V956" s="18">
        <f t="shared" si="72"/>
        <v>44.882125000000002</v>
      </c>
      <c r="W956" s="39">
        <f t="shared" si="73"/>
        <v>2.1273096122502801E-5</v>
      </c>
      <c r="X956" s="35">
        <f t="shared" si="74"/>
        <v>52.848308406266128</v>
      </c>
      <c r="Y956" s="35"/>
      <c r="Z956" s="49">
        <f t="shared" si="75"/>
        <v>0</v>
      </c>
    </row>
    <row r="957" spans="1:26" x14ac:dyDescent="0.35">
      <c r="A957" s="6" t="s">
        <v>398</v>
      </c>
      <c r="B957" s="7" t="s">
        <v>562</v>
      </c>
      <c r="C957" s="7" t="s">
        <v>3194</v>
      </c>
      <c r="D957" s="7" t="s">
        <v>296</v>
      </c>
      <c r="E957" s="7" t="s">
        <v>297</v>
      </c>
      <c r="F957" s="7" t="s">
        <v>563</v>
      </c>
      <c r="G957" s="8">
        <v>5276563</v>
      </c>
      <c r="H957" s="16" t="s">
        <v>3529</v>
      </c>
      <c r="I957" s="18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180.59800000000001</v>
      </c>
      <c r="Q957" s="19"/>
      <c r="R957" s="19"/>
      <c r="S957" s="19"/>
      <c r="T957" s="19"/>
      <c r="U957" s="25">
        <f t="shared" si="71"/>
        <v>180.59800000000001</v>
      </c>
      <c r="V957" s="18">
        <f t="shared" si="72"/>
        <v>22.574750000000002</v>
      </c>
      <c r="W957" s="39">
        <f t="shared" si="73"/>
        <v>1.0699912864898222E-5</v>
      </c>
      <c r="X957" s="35">
        <f t="shared" si="74"/>
        <v>26.581570061452222</v>
      </c>
      <c r="Y957" s="35"/>
      <c r="Z957" s="49">
        <f t="shared" si="75"/>
        <v>0</v>
      </c>
    </row>
    <row r="958" spans="1:26" x14ac:dyDescent="0.35">
      <c r="A958" s="6" t="s">
        <v>398</v>
      </c>
      <c r="B958" s="7" t="s">
        <v>562</v>
      </c>
      <c r="C958" s="7" t="s">
        <v>3194</v>
      </c>
      <c r="D958" s="7" t="s">
        <v>296</v>
      </c>
      <c r="E958" s="7" t="s">
        <v>297</v>
      </c>
      <c r="F958" s="7"/>
      <c r="G958" s="8">
        <v>5330041</v>
      </c>
      <c r="H958" s="16" t="s">
        <v>4595</v>
      </c>
      <c r="I958" s="18">
        <v>0</v>
      </c>
      <c r="J958" s="19">
        <v>0</v>
      </c>
      <c r="K958" s="19">
        <v>0</v>
      </c>
      <c r="L958" s="19">
        <v>0</v>
      </c>
      <c r="M958" s="19">
        <v>180.59800000000001</v>
      </c>
      <c r="N958" s="19">
        <v>0</v>
      </c>
      <c r="O958" s="19">
        <v>0</v>
      </c>
      <c r="P958" s="19">
        <v>0</v>
      </c>
      <c r="Q958" s="19"/>
      <c r="R958" s="19"/>
      <c r="S958" s="19"/>
      <c r="T958" s="19"/>
      <c r="U958" s="25">
        <f t="shared" si="71"/>
        <v>180.59800000000001</v>
      </c>
      <c r="V958" s="18">
        <f t="shared" si="72"/>
        <v>22.574750000000002</v>
      </c>
      <c r="W958" s="39">
        <f t="shared" si="73"/>
        <v>1.0699912864898222E-5</v>
      </c>
      <c r="X958" s="35">
        <f t="shared" si="74"/>
        <v>26.581570061452222</v>
      </c>
      <c r="Y958" s="35"/>
      <c r="Z958" s="49">
        <f t="shared" si="75"/>
        <v>0</v>
      </c>
    </row>
    <row r="959" spans="1:26" x14ac:dyDescent="0.35">
      <c r="A959" s="6" t="s">
        <v>398</v>
      </c>
      <c r="B959" s="7" t="s">
        <v>416</v>
      </c>
      <c r="C959" s="7" t="s">
        <v>3194</v>
      </c>
      <c r="D959" s="7" t="s">
        <v>296</v>
      </c>
      <c r="E959" s="7" t="s">
        <v>297</v>
      </c>
      <c r="F959" s="7"/>
      <c r="G959" s="8">
        <v>5331659</v>
      </c>
      <c r="H959" s="16" t="s">
        <v>474</v>
      </c>
      <c r="I959" s="18">
        <v>1396.6669999999999</v>
      </c>
      <c r="J959" s="19">
        <v>1919.9079999999999</v>
      </c>
      <c r="K959" s="19">
        <v>3001.0390000000002</v>
      </c>
      <c r="L959" s="19">
        <v>5578.7160000000003</v>
      </c>
      <c r="M959" s="19">
        <v>2337.9389999999999</v>
      </c>
      <c r="N959" s="19">
        <v>902.98800000000006</v>
      </c>
      <c r="O959" s="19">
        <v>2591.9349999999999</v>
      </c>
      <c r="P959" s="19">
        <v>1185.2629999999999</v>
      </c>
      <c r="Q959" s="19"/>
      <c r="R959" s="19"/>
      <c r="S959" s="19"/>
      <c r="T959" s="19"/>
      <c r="U959" s="25">
        <f t="shared" si="71"/>
        <v>18914.454999999998</v>
      </c>
      <c r="V959" s="18">
        <f t="shared" si="72"/>
        <v>2364.3068749999998</v>
      </c>
      <c r="W959" s="39">
        <f t="shared" si="73"/>
        <v>1.1206271408710975E-3</v>
      </c>
      <c r="X959" s="35">
        <f t="shared" si="74"/>
        <v>2783.9506016494379</v>
      </c>
      <c r="Y959" s="35"/>
      <c r="Z959" s="49">
        <f t="shared" si="75"/>
        <v>0</v>
      </c>
    </row>
    <row r="960" spans="1:26" x14ac:dyDescent="0.35">
      <c r="A960" s="6" t="s">
        <v>398</v>
      </c>
      <c r="B960" s="7" t="s">
        <v>416</v>
      </c>
      <c r="C960" s="7" t="s">
        <v>3194</v>
      </c>
      <c r="D960" s="7" t="s">
        <v>296</v>
      </c>
      <c r="E960" s="7" t="s">
        <v>297</v>
      </c>
      <c r="F960" s="7"/>
      <c r="G960" s="8">
        <v>5120181</v>
      </c>
      <c r="H960" s="16" t="s">
        <v>512</v>
      </c>
      <c r="I960" s="18">
        <v>1870.8024399999995</v>
      </c>
      <c r="J960" s="19">
        <v>4816.2420000000002</v>
      </c>
      <c r="K960" s="19">
        <v>6465.7129999999997</v>
      </c>
      <c r="L960" s="19">
        <v>3417.9940000000001</v>
      </c>
      <c r="M960" s="19">
        <v>1377.0050000000001</v>
      </c>
      <c r="N960" s="19">
        <v>930.33299999999997</v>
      </c>
      <c r="O960" s="19">
        <v>3011.7689999999998</v>
      </c>
      <c r="P960" s="19">
        <v>3682.7</v>
      </c>
      <c r="Q960" s="19"/>
      <c r="R960" s="19"/>
      <c r="S960" s="19"/>
      <c r="T960" s="19"/>
      <c r="U960" s="25">
        <f t="shared" si="71"/>
        <v>25572.558440000001</v>
      </c>
      <c r="V960" s="18">
        <f t="shared" si="72"/>
        <v>3196.5698050000001</v>
      </c>
      <c r="W960" s="39">
        <f t="shared" si="73"/>
        <v>1.5151006491794905E-3</v>
      </c>
      <c r="X960" s="35">
        <f t="shared" si="74"/>
        <v>3763.9328997189414</v>
      </c>
      <c r="Y960" s="35"/>
      <c r="Z960" s="49">
        <f t="shared" si="75"/>
        <v>0</v>
      </c>
    </row>
    <row r="961" spans="1:26" x14ac:dyDescent="0.35">
      <c r="A961" s="6" t="s">
        <v>398</v>
      </c>
      <c r="B961" s="7" t="s">
        <v>416</v>
      </c>
      <c r="C961" s="7" t="s">
        <v>3194</v>
      </c>
      <c r="D961" s="7" t="s">
        <v>296</v>
      </c>
      <c r="E961" s="7" t="s">
        <v>297</v>
      </c>
      <c r="F961" s="7"/>
      <c r="G961" s="8">
        <v>5338465</v>
      </c>
      <c r="H961" s="16" t="s">
        <v>536</v>
      </c>
      <c r="I961" s="18">
        <v>1365.893</v>
      </c>
      <c r="J961" s="19">
        <v>1865.7809999999999</v>
      </c>
      <c r="K961" s="19">
        <v>1405.577</v>
      </c>
      <c r="L961" s="19">
        <v>1369.327</v>
      </c>
      <c r="M961" s="19">
        <v>1769.1759999999999</v>
      </c>
      <c r="N961" s="19">
        <v>1970.904</v>
      </c>
      <c r="O961" s="19">
        <v>669.31899999999996</v>
      </c>
      <c r="P961" s="19">
        <v>9017.0130000000008</v>
      </c>
      <c r="Q961" s="19"/>
      <c r="R961" s="19"/>
      <c r="S961" s="19"/>
      <c r="T961" s="19"/>
      <c r="U961" s="25">
        <f t="shared" si="71"/>
        <v>19432.990000000002</v>
      </c>
      <c r="V961" s="18">
        <f t="shared" si="72"/>
        <v>2429.1237500000002</v>
      </c>
      <c r="W961" s="39">
        <f t="shared" si="73"/>
        <v>1.1513488505101857E-3</v>
      </c>
      <c r="X961" s="35">
        <f t="shared" si="74"/>
        <v>2860.2719032796622</v>
      </c>
      <c r="Y961" s="35"/>
      <c r="Z961" s="49">
        <f t="shared" si="75"/>
        <v>0</v>
      </c>
    </row>
    <row r="962" spans="1:26" x14ac:dyDescent="0.35">
      <c r="A962" s="6" t="s">
        <v>398</v>
      </c>
      <c r="B962" s="7" t="s">
        <v>416</v>
      </c>
      <c r="C962" s="7" t="s">
        <v>3194</v>
      </c>
      <c r="D962" s="7" t="s">
        <v>296</v>
      </c>
      <c r="E962" s="7" t="s">
        <v>297</v>
      </c>
      <c r="F962" s="7"/>
      <c r="G962" s="8">
        <v>5336571</v>
      </c>
      <c r="H962" s="16" t="s">
        <v>545</v>
      </c>
      <c r="I962" s="18">
        <v>953.85599999999999</v>
      </c>
      <c r="J962" s="19">
        <v>2715.904</v>
      </c>
      <c r="K962" s="19">
        <v>2643.8150000000001</v>
      </c>
      <c r="L962" s="19">
        <v>2398.636</v>
      </c>
      <c r="M962" s="19">
        <v>1005.735</v>
      </c>
      <c r="N962" s="19">
        <v>323.339</v>
      </c>
      <c r="O962" s="19">
        <v>2030.722</v>
      </c>
      <c r="P962" s="19">
        <v>1826.6210000000001</v>
      </c>
      <c r="Q962" s="19"/>
      <c r="R962" s="19"/>
      <c r="S962" s="19"/>
      <c r="T962" s="19"/>
      <c r="U962" s="25">
        <f t="shared" si="71"/>
        <v>13898.628000000001</v>
      </c>
      <c r="V962" s="18">
        <f t="shared" si="72"/>
        <v>1737.3285000000001</v>
      </c>
      <c r="W962" s="39">
        <f t="shared" si="73"/>
        <v>8.2345379539991936E-4</v>
      </c>
      <c r="X962" s="35">
        <f t="shared" si="74"/>
        <v>2045.6890659922124</v>
      </c>
      <c r="Y962" s="35"/>
      <c r="Z962" s="49">
        <f t="shared" si="75"/>
        <v>0</v>
      </c>
    </row>
    <row r="963" spans="1:26" x14ac:dyDescent="0.35">
      <c r="A963" s="6" t="s">
        <v>398</v>
      </c>
      <c r="B963" s="7" t="s">
        <v>416</v>
      </c>
      <c r="C963" s="7" t="s">
        <v>3194</v>
      </c>
      <c r="D963" s="7" t="s">
        <v>296</v>
      </c>
      <c r="E963" s="7" t="s">
        <v>297</v>
      </c>
      <c r="F963" s="7"/>
      <c r="G963" s="8">
        <v>5270853</v>
      </c>
      <c r="H963" s="16" t="s">
        <v>554</v>
      </c>
      <c r="I963" s="18">
        <v>0</v>
      </c>
      <c r="J963" s="19">
        <v>3505.5340000000001</v>
      </c>
      <c r="K963" s="19">
        <v>2841.232</v>
      </c>
      <c r="L963" s="19">
        <v>4724.5290000000005</v>
      </c>
      <c r="M963" s="19">
        <v>1820.258</v>
      </c>
      <c r="N963" s="19">
        <v>1338.6369999999999</v>
      </c>
      <c r="O963" s="19">
        <v>1726.5440000000001</v>
      </c>
      <c r="P963" s="19">
        <v>3789.1990000000001</v>
      </c>
      <c r="Q963" s="19"/>
      <c r="R963" s="19"/>
      <c r="S963" s="19"/>
      <c r="T963" s="19"/>
      <c r="U963" s="25">
        <f t="shared" ref="U963:U1026" si="76">SUM(I963:T963)</f>
        <v>19745.933000000001</v>
      </c>
      <c r="V963" s="18">
        <f t="shared" ref="V963:V1026" si="77">+AVERAGE(I963:P963)</f>
        <v>2468.2416250000001</v>
      </c>
      <c r="W963" s="39">
        <f t="shared" ref="W963:W1026" si="78">+V963/$V$3728</f>
        <v>1.1698898245612816E-3</v>
      </c>
      <c r="X963" s="35">
        <f t="shared" ref="X963:X1026" si="79">+IFERROR($W963*$X$3728,0)</f>
        <v>2906.3328578845912</v>
      </c>
      <c r="Y963" s="35"/>
      <c r="Z963" s="49">
        <f t="shared" ref="Z963:Z1026" si="80">+IFERROR(Y963/X963,0)</f>
        <v>0</v>
      </c>
    </row>
    <row r="964" spans="1:26" x14ac:dyDescent="0.35">
      <c r="A964" s="6" t="s">
        <v>398</v>
      </c>
      <c r="B964" s="7" t="s">
        <v>416</v>
      </c>
      <c r="C964" s="7" t="s">
        <v>3194</v>
      </c>
      <c r="D964" s="7" t="s">
        <v>296</v>
      </c>
      <c r="E964" s="7" t="s">
        <v>297</v>
      </c>
      <c r="F964" s="7"/>
      <c r="G964" s="8">
        <v>5133071</v>
      </c>
      <c r="H964" s="16" t="s">
        <v>556</v>
      </c>
      <c r="I964" s="18">
        <v>0</v>
      </c>
      <c r="J964" s="19">
        <v>2320.7860000000001</v>
      </c>
      <c r="K964" s="19">
        <v>8587.375</v>
      </c>
      <c r="L964" s="19">
        <v>6055.6379999999999</v>
      </c>
      <c r="M964" s="19">
        <v>1190.001</v>
      </c>
      <c r="N964" s="19">
        <v>2938.1534399999996</v>
      </c>
      <c r="O964" s="19">
        <v>1337.336</v>
      </c>
      <c r="P964" s="19">
        <v>6981.5929999999998</v>
      </c>
      <c r="Q964" s="19"/>
      <c r="R964" s="19"/>
      <c r="S964" s="19"/>
      <c r="T964" s="19"/>
      <c r="U964" s="25">
        <f t="shared" si="76"/>
        <v>29410.882439999998</v>
      </c>
      <c r="V964" s="18">
        <f t="shared" si="77"/>
        <v>3676.3603049999997</v>
      </c>
      <c r="W964" s="39">
        <f t="shared" si="78"/>
        <v>1.742510323413134E-3</v>
      </c>
      <c r="X964" s="35">
        <f t="shared" si="79"/>
        <v>4328.882003942429</v>
      </c>
      <c r="Y964" s="35"/>
      <c r="Z964" s="49">
        <f t="shared" si="80"/>
        <v>0</v>
      </c>
    </row>
    <row r="965" spans="1:26" x14ac:dyDescent="0.35">
      <c r="A965" s="6" t="s">
        <v>398</v>
      </c>
      <c r="B965" s="7" t="s">
        <v>416</v>
      </c>
      <c r="C965" s="7" t="s">
        <v>3194</v>
      </c>
      <c r="D965" s="7" t="s">
        <v>296</v>
      </c>
      <c r="E965" s="7" t="s">
        <v>297</v>
      </c>
      <c r="F965" s="7"/>
      <c r="G965" s="8">
        <v>5129092</v>
      </c>
      <c r="H965" s="16" t="s">
        <v>557</v>
      </c>
      <c r="I965" s="18">
        <v>0</v>
      </c>
      <c r="J965" s="19">
        <v>1918.5340000000001</v>
      </c>
      <c r="K965" s="19">
        <v>1512.749</v>
      </c>
      <c r="L965" s="19">
        <v>2704.221</v>
      </c>
      <c r="M965" s="19">
        <v>0</v>
      </c>
      <c r="N965" s="19">
        <v>303.49700000000001</v>
      </c>
      <c r="O965" s="19">
        <v>2685.8180000000002</v>
      </c>
      <c r="P965" s="19">
        <v>1638.08</v>
      </c>
      <c r="Q965" s="19"/>
      <c r="R965" s="19"/>
      <c r="S965" s="19"/>
      <c r="T965" s="19"/>
      <c r="U965" s="25">
        <f t="shared" si="76"/>
        <v>10762.899000000001</v>
      </c>
      <c r="V965" s="18">
        <f t="shared" si="77"/>
        <v>1345.3623750000002</v>
      </c>
      <c r="W965" s="39">
        <f t="shared" si="78"/>
        <v>6.3767085722820965E-4</v>
      </c>
      <c r="X965" s="35">
        <f t="shared" si="79"/>
        <v>1584.1523927885917</v>
      </c>
      <c r="Y965" s="35"/>
      <c r="Z965" s="49">
        <f t="shared" si="80"/>
        <v>0</v>
      </c>
    </row>
    <row r="966" spans="1:26" x14ac:dyDescent="0.35">
      <c r="A966" s="6" t="s">
        <v>398</v>
      </c>
      <c r="B966" s="7" t="s">
        <v>416</v>
      </c>
      <c r="C966" s="7" t="s">
        <v>3194</v>
      </c>
      <c r="D966" s="7" t="s">
        <v>296</v>
      </c>
      <c r="E966" s="7" t="s">
        <v>297</v>
      </c>
      <c r="F966" s="7"/>
      <c r="G966" s="8">
        <v>5120866</v>
      </c>
      <c r="H966" s="16" t="s">
        <v>559</v>
      </c>
      <c r="I966" s="18">
        <v>0</v>
      </c>
      <c r="J966" s="19">
        <v>970.78700000000003</v>
      </c>
      <c r="K966" s="19">
        <v>727.976</v>
      </c>
      <c r="L966" s="19">
        <v>541.96115999999995</v>
      </c>
      <c r="M966" s="19">
        <v>540.72299999999996</v>
      </c>
      <c r="N966" s="19">
        <v>699.12800000000004</v>
      </c>
      <c r="O966" s="19">
        <v>846.13800000000003</v>
      </c>
      <c r="P966" s="19">
        <v>3357.1990000000001</v>
      </c>
      <c r="Q966" s="19"/>
      <c r="R966" s="19"/>
      <c r="S966" s="19"/>
      <c r="T966" s="19"/>
      <c r="U966" s="25">
        <f t="shared" si="76"/>
        <v>7683.9121599999999</v>
      </c>
      <c r="V966" s="18">
        <f t="shared" si="77"/>
        <v>960.48901999999998</v>
      </c>
      <c r="W966" s="39">
        <f t="shared" si="78"/>
        <v>4.5524972908632367E-4</v>
      </c>
      <c r="X966" s="35">
        <f t="shared" si="79"/>
        <v>1130.967394030303</v>
      </c>
      <c r="Y966" s="35"/>
      <c r="Z966" s="49">
        <f t="shared" si="80"/>
        <v>0</v>
      </c>
    </row>
    <row r="967" spans="1:26" x14ac:dyDescent="0.35">
      <c r="A967" s="6" t="s">
        <v>398</v>
      </c>
      <c r="B967" s="7" t="s">
        <v>562</v>
      </c>
      <c r="C967" s="7" t="s">
        <v>267</v>
      </c>
      <c r="D967" s="7" t="s">
        <v>284</v>
      </c>
      <c r="E967" s="7" t="s">
        <v>285</v>
      </c>
      <c r="F967" s="7" t="s">
        <v>563</v>
      </c>
      <c r="G967" s="8">
        <v>5297355</v>
      </c>
      <c r="H967" s="16" t="s">
        <v>564</v>
      </c>
      <c r="I967" s="18">
        <v>303.49700000000001</v>
      </c>
      <c r="J967" s="19">
        <v>238.464</v>
      </c>
      <c r="K967" s="19">
        <v>971.85699999999997</v>
      </c>
      <c r="L967" s="19">
        <v>1274.2840000000001</v>
      </c>
      <c r="M967" s="19">
        <v>238.464</v>
      </c>
      <c r="N967" s="19">
        <v>0</v>
      </c>
      <c r="O967" s="19">
        <v>0</v>
      </c>
      <c r="P967" s="19">
        <v>778.11800000000005</v>
      </c>
      <c r="Q967" s="19">
        <v>0</v>
      </c>
      <c r="R967" s="19">
        <v>0</v>
      </c>
      <c r="S967" s="19">
        <v>0</v>
      </c>
      <c r="T967" s="19">
        <v>0</v>
      </c>
      <c r="U967" s="25">
        <f t="shared" si="76"/>
        <v>3804.6839999999997</v>
      </c>
      <c r="V967" s="18">
        <f t="shared" si="77"/>
        <v>475.58549999999997</v>
      </c>
      <c r="W967" s="39">
        <f t="shared" si="78"/>
        <v>2.2541660083983444E-4</v>
      </c>
      <c r="X967" s="35">
        <f t="shared" si="79"/>
        <v>559.99775361679679</v>
      </c>
      <c r="Y967" s="35"/>
      <c r="Z967" s="49">
        <f t="shared" si="80"/>
        <v>0</v>
      </c>
    </row>
    <row r="968" spans="1:26" x14ac:dyDescent="0.35">
      <c r="A968" s="6" t="s">
        <v>398</v>
      </c>
      <c r="B968" s="7" t="s">
        <v>562</v>
      </c>
      <c r="C968" s="7" t="s">
        <v>267</v>
      </c>
      <c r="D968" s="7" t="s">
        <v>284</v>
      </c>
      <c r="E968" s="7" t="s">
        <v>285</v>
      </c>
      <c r="F968" s="7" t="s">
        <v>563</v>
      </c>
      <c r="G968" s="8">
        <v>5136687</v>
      </c>
      <c r="H968" s="16" t="s">
        <v>565</v>
      </c>
      <c r="I968" s="18">
        <v>541.96100000000001</v>
      </c>
      <c r="J968" s="19">
        <v>0</v>
      </c>
      <c r="K968" s="19">
        <v>1268.1869999999999</v>
      </c>
      <c r="L968" s="19">
        <v>1693.346</v>
      </c>
      <c r="M968" s="19">
        <v>238.464</v>
      </c>
      <c r="N968" s="19">
        <v>417.99200000000002</v>
      </c>
      <c r="O968" s="19">
        <v>419.06200000000001</v>
      </c>
      <c r="P968" s="19">
        <v>359.05599999999998</v>
      </c>
      <c r="Q968" s="19"/>
      <c r="R968" s="19"/>
      <c r="S968" s="19"/>
      <c r="T968" s="19"/>
      <c r="U968" s="25">
        <f t="shared" si="76"/>
        <v>4938.0679999999993</v>
      </c>
      <c r="V968" s="18">
        <f t="shared" si="77"/>
        <v>617.25849999999991</v>
      </c>
      <c r="W968" s="39">
        <f t="shared" si="78"/>
        <v>2.9256634802679002E-4</v>
      </c>
      <c r="X968" s="35">
        <f t="shared" si="79"/>
        <v>726.81646812376232</v>
      </c>
      <c r="Y968" s="35"/>
      <c r="Z968" s="49">
        <f t="shared" si="80"/>
        <v>0</v>
      </c>
    </row>
    <row r="969" spans="1:26" x14ac:dyDescent="0.35">
      <c r="A969" s="6" t="s">
        <v>398</v>
      </c>
      <c r="B969" s="7" t="s">
        <v>562</v>
      </c>
      <c r="C969" s="7" t="s">
        <v>267</v>
      </c>
      <c r="D969" s="7" t="s">
        <v>284</v>
      </c>
      <c r="E969" s="7" t="s">
        <v>285</v>
      </c>
      <c r="F969" s="7" t="s">
        <v>563</v>
      </c>
      <c r="G969" s="8">
        <v>5290653</v>
      </c>
      <c r="H969" s="16" t="s">
        <v>566</v>
      </c>
      <c r="I969" s="18">
        <v>303.49700000000001</v>
      </c>
      <c r="J969" s="19">
        <v>238.464</v>
      </c>
      <c r="K969" s="19">
        <v>1210.3209999999999</v>
      </c>
      <c r="L969" s="19">
        <v>1094.7560000000001</v>
      </c>
      <c r="M969" s="19">
        <v>419.06200000000001</v>
      </c>
      <c r="N969" s="19">
        <v>417.99200000000002</v>
      </c>
      <c r="O969" s="19">
        <v>419.06200000000001</v>
      </c>
      <c r="P969" s="19">
        <v>778.11800000000005</v>
      </c>
      <c r="Q969" s="19"/>
      <c r="R969" s="19"/>
      <c r="S969" s="19"/>
      <c r="T969" s="19"/>
      <c r="U969" s="25">
        <f t="shared" si="76"/>
        <v>4881.2720000000008</v>
      </c>
      <c r="V969" s="18">
        <f t="shared" si="77"/>
        <v>610.15900000000011</v>
      </c>
      <c r="W969" s="39">
        <f t="shared" si="78"/>
        <v>2.8920134813158221E-4</v>
      </c>
      <c r="X969" s="35">
        <f t="shared" si="79"/>
        <v>718.45686916247712</v>
      </c>
      <c r="Y969" s="35"/>
      <c r="Z969" s="49">
        <f t="shared" si="80"/>
        <v>0</v>
      </c>
    </row>
    <row r="970" spans="1:26" x14ac:dyDescent="0.35">
      <c r="A970" s="6" t="s">
        <v>398</v>
      </c>
      <c r="B970" s="7" t="s">
        <v>562</v>
      </c>
      <c r="C970" s="7" t="s">
        <v>267</v>
      </c>
      <c r="D970" s="7" t="s">
        <v>284</v>
      </c>
      <c r="E970" s="7" t="s">
        <v>285</v>
      </c>
      <c r="F970" s="7" t="s">
        <v>563</v>
      </c>
      <c r="G970" s="8">
        <v>5138841</v>
      </c>
      <c r="H970" s="16" t="s">
        <v>567</v>
      </c>
      <c r="I970" s="18">
        <v>303.49700000000001</v>
      </c>
      <c r="J970" s="19">
        <v>0</v>
      </c>
      <c r="K970" s="19">
        <v>791.25900000000001</v>
      </c>
      <c r="L970" s="19">
        <v>1513.818</v>
      </c>
      <c r="M970" s="19">
        <v>238.464</v>
      </c>
      <c r="N970" s="19">
        <v>180.59800000000001</v>
      </c>
      <c r="O970" s="19">
        <v>0</v>
      </c>
      <c r="P970" s="19">
        <v>179.52799999999999</v>
      </c>
      <c r="Q970" s="19"/>
      <c r="R970" s="19"/>
      <c r="S970" s="19"/>
      <c r="T970" s="19"/>
      <c r="U970" s="25">
        <f t="shared" si="76"/>
        <v>3207.1639999999998</v>
      </c>
      <c r="V970" s="18">
        <f t="shared" si="77"/>
        <v>400.89549999999997</v>
      </c>
      <c r="W970" s="39">
        <f t="shared" si="78"/>
        <v>1.9001525677714282E-4</v>
      </c>
      <c r="X970" s="35">
        <f t="shared" si="79"/>
        <v>472.05093392267548</v>
      </c>
      <c r="Y970" s="35"/>
      <c r="Z970" s="49">
        <f t="shared" si="80"/>
        <v>0</v>
      </c>
    </row>
    <row r="971" spans="1:26" x14ac:dyDescent="0.35">
      <c r="A971" s="6" t="s">
        <v>398</v>
      </c>
      <c r="B971" s="7" t="s">
        <v>562</v>
      </c>
      <c r="C971" s="7" t="s">
        <v>267</v>
      </c>
      <c r="D971" s="7" t="s">
        <v>284</v>
      </c>
      <c r="E971" s="7" t="s">
        <v>285</v>
      </c>
      <c r="F971" s="7" t="s">
        <v>563</v>
      </c>
      <c r="G971" s="8">
        <v>5136881</v>
      </c>
      <c r="H971" s="16" t="s">
        <v>568</v>
      </c>
      <c r="I971" s="18">
        <v>483.02499999999998</v>
      </c>
      <c r="J971" s="19">
        <v>238.464</v>
      </c>
      <c r="K971" s="19">
        <v>1209.251</v>
      </c>
      <c r="L971" s="19">
        <v>1275.354</v>
      </c>
      <c r="M971" s="19">
        <v>238.464</v>
      </c>
      <c r="N971" s="19">
        <v>0</v>
      </c>
      <c r="O971" s="19">
        <v>238.464</v>
      </c>
      <c r="P971" s="19">
        <v>360.12599999999998</v>
      </c>
      <c r="Q971" s="19"/>
      <c r="R971" s="19"/>
      <c r="S971" s="19"/>
      <c r="T971" s="19"/>
      <c r="U971" s="25">
        <f t="shared" si="76"/>
        <v>4043.1480000000001</v>
      </c>
      <c r="V971" s="18">
        <f t="shared" si="77"/>
        <v>505.39350000000002</v>
      </c>
      <c r="W971" s="39">
        <f t="shared" si="78"/>
        <v>2.3954490802715155E-4</v>
      </c>
      <c r="X971" s="35">
        <f t="shared" si="79"/>
        <v>595.09641209105541</v>
      </c>
      <c r="Y971" s="35"/>
      <c r="Z971" s="49">
        <f t="shared" si="80"/>
        <v>0</v>
      </c>
    </row>
    <row r="972" spans="1:26" x14ac:dyDescent="0.35">
      <c r="A972" s="6" t="s">
        <v>398</v>
      </c>
      <c r="B972" s="7" t="s">
        <v>562</v>
      </c>
      <c r="C972" s="7" t="s">
        <v>267</v>
      </c>
      <c r="D972" s="7" t="s">
        <v>284</v>
      </c>
      <c r="E972" s="7" t="s">
        <v>285</v>
      </c>
      <c r="F972" s="7" t="s">
        <v>563</v>
      </c>
      <c r="G972" s="8">
        <v>5291119</v>
      </c>
      <c r="H972" s="16" t="s">
        <v>569</v>
      </c>
      <c r="I972" s="18">
        <v>303.49700000000001</v>
      </c>
      <c r="J972" s="19">
        <v>0</v>
      </c>
      <c r="K972" s="19">
        <v>1029.723</v>
      </c>
      <c r="L972" s="19">
        <v>1094.7560000000001</v>
      </c>
      <c r="M972" s="19">
        <v>238.464</v>
      </c>
      <c r="N972" s="19">
        <v>0</v>
      </c>
      <c r="O972" s="19">
        <v>0</v>
      </c>
      <c r="P972" s="19">
        <v>417.99200000000002</v>
      </c>
      <c r="Q972" s="19"/>
      <c r="R972" s="19"/>
      <c r="S972" s="19"/>
      <c r="T972" s="19"/>
      <c r="U972" s="25">
        <f t="shared" si="76"/>
        <v>3084.4320000000002</v>
      </c>
      <c r="V972" s="18">
        <f t="shared" si="77"/>
        <v>385.55400000000003</v>
      </c>
      <c r="W972" s="39">
        <f t="shared" si="78"/>
        <v>1.8274373823466347E-4</v>
      </c>
      <c r="X972" s="35">
        <f t="shared" si="79"/>
        <v>453.98645227402966</v>
      </c>
      <c r="Y972" s="35"/>
      <c r="Z972" s="49">
        <f t="shared" si="80"/>
        <v>0</v>
      </c>
    </row>
    <row r="973" spans="1:26" x14ac:dyDescent="0.35">
      <c r="A973" s="6" t="s">
        <v>398</v>
      </c>
      <c r="B973" s="7" t="s">
        <v>562</v>
      </c>
      <c r="C973" s="7" t="s">
        <v>267</v>
      </c>
      <c r="D973" s="7" t="s">
        <v>284</v>
      </c>
      <c r="E973" s="7" t="s">
        <v>285</v>
      </c>
      <c r="F973" s="7" t="s">
        <v>563</v>
      </c>
      <c r="G973" s="8">
        <v>5291126</v>
      </c>
      <c r="H973" s="16" t="s">
        <v>570</v>
      </c>
      <c r="I973" s="18">
        <v>303.49700000000001</v>
      </c>
      <c r="J973" s="19">
        <v>0</v>
      </c>
      <c r="K973" s="19">
        <v>791.25900000000001</v>
      </c>
      <c r="L973" s="19">
        <v>791.25900000000001</v>
      </c>
      <c r="M973" s="19">
        <v>419.06200000000001</v>
      </c>
      <c r="N973" s="19">
        <v>180.59800000000001</v>
      </c>
      <c r="O973" s="19">
        <v>238.464</v>
      </c>
      <c r="P973" s="19">
        <v>179.52799999999999</v>
      </c>
      <c r="Q973" s="19"/>
      <c r="R973" s="19"/>
      <c r="S973" s="19"/>
      <c r="T973" s="19"/>
      <c r="U973" s="25">
        <f t="shared" si="76"/>
        <v>2903.6669999999999</v>
      </c>
      <c r="V973" s="18">
        <f t="shared" si="77"/>
        <v>362.95837499999999</v>
      </c>
      <c r="W973" s="39">
        <f t="shared" si="78"/>
        <v>1.7203393109935006E-4</v>
      </c>
      <c r="X973" s="35">
        <f t="shared" si="79"/>
        <v>427.38030208322783</v>
      </c>
      <c r="Y973" s="35"/>
      <c r="Z973" s="49">
        <f t="shared" si="80"/>
        <v>0</v>
      </c>
    </row>
    <row r="974" spans="1:26" x14ac:dyDescent="0.35">
      <c r="A974" s="6" t="s">
        <v>398</v>
      </c>
      <c r="B974" s="7" t="s">
        <v>562</v>
      </c>
      <c r="C974" s="7" t="s">
        <v>267</v>
      </c>
      <c r="D974" s="7" t="s">
        <v>284</v>
      </c>
      <c r="E974" s="7" t="s">
        <v>285</v>
      </c>
      <c r="F974" s="7" t="s">
        <v>563</v>
      </c>
      <c r="G974" s="8">
        <v>5278952</v>
      </c>
      <c r="H974" s="16" t="s">
        <v>571</v>
      </c>
      <c r="I974" s="18">
        <v>722.55899999999997</v>
      </c>
      <c r="J974" s="19">
        <v>0</v>
      </c>
      <c r="K974" s="19">
        <v>791.25900000000001</v>
      </c>
      <c r="L974" s="19">
        <v>1094.7560000000001</v>
      </c>
      <c r="M974" s="19">
        <v>238.464</v>
      </c>
      <c r="N974" s="19">
        <v>0</v>
      </c>
      <c r="O974" s="19">
        <v>0</v>
      </c>
      <c r="P974" s="19">
        <v>417.99200000000002</v>
      </c>
      <c r="Q974" s="19"/>
      <c r="R974" s="19"/>
      <c r="S974" s="19"/>
      <c r="T974" s="19"/>
      <c r="U974" s="25">
        <f t="shared" si="76"/>
        <v>3265.03</v>
      </c>
      <c r="V974" s="18">
        <f t="shared" si="77"/>
        <v>408.12875000000003</v>
      </c>
      <c r="W974" s="39">
        <f t="shared" si="78"/>
        <v>1.934436510995617E-4</v>
      </c>
      <c r="X974" s="35">
        <f t="shared" si="79"/>
        <v>480.56802233548188</v>
      </c>
      <c r="Y974" s="35"/>
      <c r="Z974" s="49">
        <f t="shared" si="80"/>
        <v>0</v>
      </c>
    </row>
    <row r="975" spans="1:26" x14ac:dyDescent="0.35">
      <c r="A975" s="6" t="s">
        <v>398</v>
      </c>
      <c r="B975" s="7" t="s">
        <v>562</v>
      </c>
      <c r="C975" s="7" t="s">
        <v>267</v>
      </c>
      <c r="D975" s="7" t="s">
        <v>284</v>
      </c>
      <c r="E975" s="7" t="s">
        <v>285</v>
      </c>
      <c r="F975" s="7" t="s">
        <v>563</v>
      </c>
      <c r="G975" s="8">
        <v>5136694</v>
      </c>
      <c r="H975" s="16" t="s">
        <v>572</v>
      </c>
      <c r="I975" s="18">
        <v>541.96100000000001</v>
      </c>
      <c r="J975" s="19">
        <v>0</v>
      </c>
      <c r="K975" s="19">
        <v>2047.374</v>
      </c>
      <c r="L975" s="19">
        <v>1094.7560000000001</v>
      </c>
      <c r="M975" s="19">
        <v>419.06200000000001</v>
      </c>
      <c r="N975" s="19">
        <v>0</v>
      </c>
      <c r="O975" s="19">
        <v>0</v>
      </c>
      <c r="P975" s="19">
        <v>417.99200000000002</v>
      </c>
      <c r="Q975" s="19"/>
      <c r="R975" s="19"/>
      <c r="S975" s="19"/>
      <c r="T975" s="19"/>
      <c r="U975" s="25">
        <f t="shared" si="76"/>
        <v>4521.1450000000004</v>
      </c>
      <c r="V975" s="18">
        <f t="shared" si="77"/>
        <v>565.14312500000005</v>
      </c>
      <c r="W975" s="39">
        <f t="shared" si="78"/>
        <v>2.678648575818684E-4</v>
      </c>
      <c r="X975" s="35">
        <f t="shared" si="79"/>
        <v>665.45107130469</v>
      </c>
      <c r="Y975" s="35"/>
      <c r="Z975" s="49">
        <f t="shared" si="80"/>
        <v>0</v>
      </c>
    </row>
    <row r="976" spans="1:26" x14ac:dyDescent="0.35">
      <c r="A976" s="6" t="s">
        <v>398</v>
      </c>
      <c r="B976" s="7" t="s">
        <v>562</v>
      </c>
      <c r="C976" s="7" t="s">
        <v>267</v>
      </c>
      <c r="D976" s="7" t="s">
        <v>284</v>
      </c>
      <c r="E976" s="7" t="s">
        <v>285</v>
      </c>
      <c r="F976" s="7" t="s">
        <v>563</v>
      </c>
      <c r="G976" s="8">
        <v>5138135</v>
      </c>
      <c r="H976" s="16" t="s">
        <v>573</v>
      </c>
      <c r="I976" s="18">
        <v>303.49700000000001</v>
      </c>
      <c r="J976" s="19">
        <v>180.59800000000001</v>
      </c>
      <c r="K976" s="19">
        <v>1209.251</v>
      </c>
      <c r="L976" s="19">
        <v>1094.7560000000001</v>
      </c>
      <c r="M976" s="19">
        <v>419.06200000000001</v>
      </c>
      <c r="N976" s="19">
        <v>0</v>
      </c>
      <c r="O976" s="19">
        <v>0</v>
      </c>
      <c r="P976" s="19">
        <v>179.52799999999999</v>
      </c>
      <c r="Q976" s="19"/>
      <c r="R976" s="19"/>
      <c r="S976" s="19"/>
      <c r="T976" s="19"/>
      <c r="U976" s="25">
        <f t="shared" si="76"/>
        <v>3386.6919999999996</v>
      </c>
      <c r="V976" s="18">
        <f t="shared" si="77"/>
        <v>423.33649999999994</v>
      </c>
      <c r="W976" s="39">
        <f t="shared" si="78"/>
        <v>2.0065177521483009E-4</v>
      </c>
      <c r="X976" s="35">
        <f t="shared" si="79"/>
        <v>498.47501453260691</v>
      </c>
      <c r="Y976" s="35"/>
      <c r="Z976" s="49">
        <f t="shared" si="80"/>
        <v>0</v>
      </c>
    </row>
    <row r="977" spans="1:26" x14ac:dyDescent="0.35">
      <c r="A977" s="6" t="s">
        <v>398</v>
      </c>
      <c r="B977" s="7" t="s">
        <v>562</v>
      </c>
      <c r="C977" s="7" t="s">
        <v>267</v>
      </c>
      <c r="D977" s="7" t="s">
        <v>284</v>
      </c>
      <c r="E977" s="7" t="s">
        <v>285</v>
      </c>
      <c r="F977" s="7" t="s">
        <v>563</v>
      </c>
      <c r="G977" s="8">
        <v>5291908</v>
      </c>
      <c r="H977" s="16" t="s">
        <v>574</v>
      </c>
      <c r="I977" s="18">
        <v>722.55899999999997</v>
      </c>
      <c r="J977" s="19">
        <v>0</v>
      </c>
      <c r="K977" s="19">
        <v>791.25900000000001</v>
      </c>
      <c r="L977" s="19">
        <v>970.78700000000003</v>
      </c>
      <c r="M977" s="19">
        <v>238.464</v>
      </c>
      <c r="N977" s="19">
        <v>180.59800000000001</v>
      </c>
      <c r="O977" s="19">
        <v>0</v>
      </c>
      <c r="P977" s="19">
        <v>179.52799999999999</v>
      </c>
      <c r="Q977" s="19"/>
      <c r="R977" s="19"/>
      <c r="S977" s="19"/>
      <c r="T977" s="19"/>
      <c r="U977" s="25">
        <f t="shared" si="76"/>
        <v>3083.1949999999997</v>
      </c>
      <c r="V977" s="18">
        <f t="shared" si="77"/>
        <v>385.39937499999996</v>
      </c>
      <c r="W977" s="39">
        <f t="shared" si="78"/>
        <v>1.8267044953703733E-4</v>
      </c>
      <c r="X977" s="35">
        <f t="shared" si="79"/>
        <v>453.8043826931592</v>
      </c>
      <c r="Y977" s="35"/>
      <c r="Z977" s="49">
        <f t="shared" si="80"/>
        <v>0</v>
      </c>
    </row>
    <row r="978" spans="1:26" x14ac:dyDescent="0.35">
      <c r="A978" s="6" t="s">
        <v>398</v>
      </c>
      <c r="B978" s="7" t="s">
        <v>562</v>
      </c>
      <c r="C978" s="7" t="s">
        <v>267</v>
      </c>
      <c r="D978" s="7" t="s">
        <v>284</v>
      </c>
      <c r="E978" s="7" t="s">
        <v>285</v>
      </c>
      <c r="F978" s="7" t="s">
        <v>563</v>
      </c>
      <c r="G978" s="8">
        <v>5136580</v>
      </c>
      <c r="H978" s="16" t="s">
        <v>575</v>
      </c>
      <c r="I978" s="18">
        <v>303.49700000000001</v>
      </c>
      <c r="J978" s="19">
        <v>0</v>
      </c>
      <c r="K978" s="19">
        <v>791.25900000000001</v>
      </c>
      <c r="L978" s="19">
        <v>1094.7560000000001</v>
      </c>
      <c r="M978" s="19">
        <v>238.464</v>
      </c>
      <c r="N978" s="19">
        <v>0</v>
      </c>
      <c r="O978" s="19">
        <v>0</v>
      </c>
      <c r="P978" s="19">
        <v>179.52799999999999</v>
      </c>
      <c r="Q978" s="19"/>
      <c r="R978" s="19"/>
      <c r="S978" s="19"/>
      <c r="T978" s="19"/>
      <c r="U978" s="25">
        <f t="shared" si="76"/>
        <v>2607.5039999999999</v>
      </c>
      <c r="V978" s="18">
        <f t="shared" si="77"/>
        <v>325.93799999999999</v>
      </c>
      <c r="W978" s="39">
        <f t="shared" si="78"/>
        <v>1.544871238600293E-4</v>
      </c>
      <c r="X978" s="35">
        <f t="shared" si="79"/>
        <v>383.78913532551252</v>
      </c>
      <c r="Y978" s="35"/>
      <c r="Z978" s="49">
        <f t="shared" si="80"/>
        <v>0</v>
      </c>
    </row>
    <row r="979" spans="1:26" x14ac:dyDescent="0.35">
      <c r="A979" s="6" t="s">
        <v>398</v>
      </c>
      <c r="B979" s="7" t="s">
        <v>562</v>
      </c>
      <c r="C979" s="7" t="s">
        <v>267</v>
      </c>
      <c r="D979" s="7" t="s">
        <v>284</v>
      </c>
      <c r="E979" s="7" t="s">
        <v>285</v>
      </c>
      <c r="F979" s="7" t="s">
        <v>563</v>
      </c>
      <c r="G979" s="8">
        <v>5272875</v>
      </c>
      <c r="H979" s="16" t="s">
        <v>576</v>
      </c>
      <c r="I979" s="18">
        <v>303.49700000000001</v>
      </c>
      <c r="J979" s="19">
        <v>0</v>
      </c>
      <c r="K979" s="19">
        <v>1878.681</v>
      </c>
      <c r="L979" s="19">
        <v>606.99400000000003</v>
      </c>
      <c r="M979" s="19">
        <v>726.226</v>
      </c>
      <c r="N979" s="19">
        <v>0</v>
      </c>
      <c r="O979" s="19">
        <v>0</v>
      </c>
      <c r="P979" s="19">
        <v>360.12599999999998</v>
      </c>
      <c r="Q979" s="19"/>
      <c r="R979" s="19"/>
      <c r="S979" s="19"/>
      <c r="T979" s="19"/>
      <c r="U979" s="25">
        <f t="shared" si="76"/>
        <v>3875.5240000000003</v>
      </c>
      <c r="V979" s="18">
        <f t="shared" si="77"/>
        <v>484.44050000000004</v>
      </c>
      <c r="W979" s="39">
        <f t="shared" si="78"/>
        <v>2.2961366740396804E-4</v>
      </c>
      <c r="X979" s="35">
        <f t="shared" si="79"/>
        <v>570.42443842589387</v>
      </c>
      <c r="Y979" s="35"/>
      <c r="Z979" s="49">
        <f t="shared" si="80"/>
        <v>0</v>
      </c>
    </row>
    <row r="980" spans="1:26" x14ac:dyDescent="0.35">
      <c r="A980" s="6" t="s">
        <v>398</v>
      </c>
      <c r="B980" s="7" t="s">
        <v>562</v>
      </c>
      <c r="C980" s="7" t="s">
        <v>267</v>
      </c>
      <c r="D980" s="7" t="s">
        <v>284</v>
      </c>
      <c r="E980" s="7" t="s">
        <v>285</v>
      </c>
      <c r="F980" s="7" t="s">
        <v>563</v>
      </c>
      <c r="G980" s="8">
        <v>5299502</v>
      </c>
      <c r="H980" s="16" t="s">
        <v>577</v>
      </c>
      <c r="I980" s="18">
        <v>902.08699999999999</v>
      </c>
      <c r="J980" s="19">
        <v>0</v>
      </c>
      <c r="K980" s="19">
        <v>1569.377</v>
      </c>
      <c r="L980" s="19">
        <v>1512.748</v>
      </c>
      <c r="M980" s="19">
        <v>1197.18</v>
      </c>
      <c r="N980" s="19">
        <v>359.05599999999998</v>
      </c>
      <c r="O980" s="19">
        <v>360.12599999999998</v>
      </c>
      <c r="P980" s="19">
        <v>722.55899999999997</v>
      </c>
      <c r="Q980" s="19"/>
      <c r="R980" s="19"/>
      <c r="S980" s="19"/>
      <c r="T980" s="19"/>
      <c r="U980" s="25">
        <f t="shared" si="76"/>
        <v>6623.1329999999998</v>
      </c>
      <c r="V980" s="18">
        <f t="shared" si="77"/>
        <v>827.89162499999998</v>
      </c>
      <c r="W980" s="39">
        <f t="shared" si="78"/>
        <v>3.9240161016529504E-4</v>
      </c>
      <c r="X980" s="35">
        <f t="shared" si="79"/>
        <v>974.83512478441753</v>
      </c>
      <c r="Y980" s="35"/>
      <c r="Z980" s="49">
        <f t="shared" si="80"/>
        <v>0</v>
      </c>
    </row>
    <row r="981" spans="1:26" x14ac:dyDescent="0.35">
      <c r="A981" s="6" t="s">
        <v>398</v>
      </c>
      <c r="B981" s="7" t="s">
        <v>562</v>
      </c>
      <c r="C981" s="7" t="s">
        <v>267</v>
      </c>
      <c r="D981" s="7" t="s">
        <v>284</v>
      </c>
      <c r="E981" s="7" t="s">
        <v>285</v>
      </c>
      <c r="F981" s="7" t="s">
        <v>563</v>
      </c>
      <c r="G981" s="8">
        <v>5294116</v>
      </c>
      <c r="H981" s="16" t="s">
        <v>578</v>
      </c>
      <c r="I981" s="18">
        <v>352.18799999999999</v>
      </c>
      <c r="J981" s="19">
        <v>238.464</v>
      </c>
      <c r="K981" s="19">
        <v>648.51800000000003</v>
      </c>
      <c r="L981" s="19">
        <v>0</v>
      </c>
      <c r="M981" s="19">
        <v>959.18200000000002</v>
      </c>
      <c r="N981" s="19">
        <v>238.464</v>
      </c>
      <c r="O981" s="19">
        <v>539.654</v>
      </c>
      <c r="P981" s="19">
        <v>722.55899999999997</v>
      </c>
      <c r="Q981" s="19"/>
      <c r="R981" s="19"/>
      <c r="S981" s="19"/>
      <c r="T981" s="19"/>
      <c r="U981" s="25">
        <f t="shared" si="76"/>
        <v>3699.0289999999995</v>
      </c>
      <c r="V981" s="18">
        <f t="shared" si="77"/>
        <v>462.37862499999994</v>
      </c>
      <c r="W981" s="39">
        <f t="shared" si="78"/>
        <v>2.1915684550621601E-4</v>
      </c>
      <c r="X981" s="35">
        <f t="shared" si="79"/>
        <v>544.44677417714229</v>
      </c>
      <c r="Y981" s="35"/>
      <c r="Z981" s="49">
        <f t="shared" si="80"/>
        <v>0</v>
      </c>
    </row>
    <row r="982" spans="1:26" x14ac:dyDescent="0.35">
      <c r="A982" s="6" t="s">
        <v>398</v>
      </c>
      <c r="B982" s="7" t="s">
        <v>562</v>
      </c>
      <c r="C982" s="7" t="s">
        <v>267</v>
      </c>
      <c r="D982" s="7" t="s">
        <v>284</v>
      </c>
      <c r="E982" s="7" t="s">
        <v>285</v>
      </c>
      <c r="F982" s="7" t="s">
        <v>563</v>
      </c>
      <c r="G982" s="8">
        <v>5294673</v>
      </c>
      <c r="H982" s="16" t="s">
        <v>579</v>
      </c>
      <c r="I982" s="18">
        <v>351.11799999999999</v>
      </c>
      <c r="J982" s="19">
        <v>419.06200000000001</v>
      </c>
      <c r="K982" s="19">
        <v>351.11799999999999</v>
      </c>
      <c r="L982" s="19">
        <v>590.65200000000004</v>
      </c>
      <c r="M982" s="19">
        <v>417.99200000000002</v>
      </c>
      <c r="N982" s="19">
        <v>530.64599999999996</v>
      </c>
      <c r="O982" s="19">
        <v>0</v>
      </c>
      <c r="P982" s="19">
        <v>179.52799999999999</v>
      </c>
      <c r="Q982" s="19"/>
      <c r="R982" s="19"/>
      <c r="S982" s="19"/>
      <c r="T982" s="19"/>
      <c r="U982" s="25">
        <f t="shared" si="76"/>
        <v>2840.1159999999995</v>
      </c>
      <c r="V982" s="18">
        <f t="shared" si="77"/>
        <v>355.01449999999994</v>
      </c>
      <c r="W982" s="39">
        <f t="shared" si="78"/>
        <v>1.6826871685291794E-4</v>
      </c>
      <c r="X982" s="35">
        <f t="shared" si="79"/>
        <v>418.0264589677152</v>
      </c>
      <c r="Y982" s="35"/>
      <c r="Z982" s="49">
        <f t="shared" si="80"/>
        <v>0</v>
      </c>
    </row>
    <row r="983" spans="1:26" x14ac:dyDescent="0.35">
      <c r="A983" s="6" t="s">
        <v>398</v>
      </c>
      <c r="B983" s="7" t="s">
        <v>562</v>
      </c>
      <c r="C983" s="7" t="s">
        <v>267</v>
      </c>
      <c r="D983" s="7" t="s">
        <v>284</v>
      </c>
      <c r="E983" s="7" t="s">
        <v>285</v>
      </c>
      <c r="F983" s="7" t="s">
        <v>563</v>
      </c>
      <c r="G983" s="8">
        <v>5137600</v>
      </c>
      <c r="H983" s="16" t="s">
        <v>580</v>
      </c>
      <c r="I983" s="18">
        <v>303.49700000000001</v>
      </c>
      <c r="J983" s="19">
        <v>0</v>
      </c>
      <c r="K983" s="19">
        <v>1210.3209999999999</v>
      </c>
      <c r="L983" s="19">
        <v>1094.7560000000001</v>
      </c>
      <c r="M983" s="19">
        <v>838.12400000000002</v>
      </c>
      <c r="N983" s="19">
        <v>0</v>
      </c>
      <c r="O983" s="19">
        <v>0</v>
      </c>
      <c r="P983" s="19">
        <v>958.71600000000001</v>
      </c>
      <c r="Q983" s="19"/>
      <c r="R983" s="19"/>
      <c r="S983" s="19"/>
      <c r="T983" s="19"/>
      <c r="U983" s="25">
        <f t="shared" si="76"/>
        <v>4405.4140000000007</v>
      </c>
      <c r="V983" s="18">
        <f t="shared" si="77"/>
        <v>550.67675000000008</v>
      </c>
      <c r="W983" s="39">
        <f t="shared" si="78"/>
        <v>2.6100812818415894E-4</v>
      </c>
      <c r="X983" s="35">
        <f t="shared" si="79"/>
        <v>648.41704166548072</v>
      </c>
      <c r="Y983" s="35"/>
      <c r="Z983" s="49">
        <f t="shared" si="80"/>
        <v>0</v>
      </c>
    </row>
    <row r="984" spans="1:26" x14ac:dyDescent="0.35">
      <c r="A984" s="6" t="s">
        <v>398</v>
      </c>
      <c r="B984" s="7" t="s">
        <v>562</v>
      </c>
      <c r="C984" s="7" t="s">
        <v>267</v>
      </c>
      <c r="D984" s="7" t="s">
        <v>284</v>
      </c>
      <c r="E984" s="7" t="s">
        <v>285</v>
      </c>
      <c r="F984" s="7" t="s">
        <v>563</v>
      </c>
      <c r="G984" s="8">
        <v>5271883</v>
      </c>
      <c r="H984" s="16" t="s">
        <v>581</v>
      </c>
      <c r="I984" s="18">
        <v>780.42499999999995</v>
      </c>
      <c r="J984" s="19">
        <v>417.99200000000002</v>
      </c>
      <c r="K984" s="19">
        <v>1275.354</v>
      </c>
      <c r="L984" s="19">
        <v>1454.8820000000001</v>
      </c>
      <c r="M984" s="19">
        <v>1506.0940000000001</v>
      </c>
      <c r="N984" s="19">
        <v>1693.346</v>
      </c>
      <c r="O984" s="19">
        <v>902.08699999999999</v>
      </c>
      <c r="P984" s="19">
        <v>1684.942</v>
      </c>
      <c r="Q984" s="19"/>
      <c r="R984" s="19"/>
      <c r="S984" s="19"/>
      <c r="T984" s="19"/>
      <c r="U984" s="25">
        <f t="shared" si="76"/>
        <v>9715.1219999999994</v>
      </c>
      <c r="V984" s="18">
        <f t="shared" si="77"/>
        <v>1214.3902499999999</v>
      </c>
      <c r="W984" s="39">
        <f t="shared" si="78"/>
        <v>5.7559307894802672E-4</v>
      </c>
      <c r="X984" s="35">
        <f t="shared" si="79"/>
        <v>1429.9338647081131</v>
      </c>
      <c r="Y984" s="35"/>
      <c r="Z984" s="49">
        <f t="shared" si="80"/>
        <v>0</v>
      </c>
    </row>
    <row r="985" spans="1:26" x14ac:dyDescent="0.35">
      <c r="A985" s="6" t="s">
        <v>398</v>
      </c>
      <c r="B985" s="7" t="s">
        <v>562</v>
      </c>
      <c r="C985" s="7" t="s">
        <v>267</v>
      </c>
      <c r="D985" s="7" t="s">
        <v>284</v>
      </c>
      <c r="E985" s="7" t="s">
        <v>285</v>
      </c>
      <c r="F985" s="7" t="s">
        <v>563</v>
      </c>
      <c r="G985" s="8">
        <v>5295049</v>
      </c>
      <c r="H985" s="16" t="s">
        <v>582</v>
      </c>
      <c r="I985" s="18">
        <v>0</v>
      </c>
      <c r="J985" s="19">
        <v>0</v>
      </c>
      <c r="K985" s="19">
        <v>589.58199999999999</v>
      </c>
      <c r="L985" s="19">
        <v>180.59800000000001</v>
      </c>
      <c r="M985" s="19">
        <v>238.464</v>
      </c>
      <c r="N985" s="19">
        <v>179.52799999999999</v>
      </c>
      <c r="O985" s="19">
        <v>417.99200000000002</v>
      </c>
      <c r="P985" s="19">
        <v>720.25199999999995</v>
      </c>
      <c r="Q985" s="19"/>
      <c r="R985" s="19"/>
      <c r="S985" s="19"/>
      <c r="T985" s="19"/>
      <c r="U985" s="25">
        <f t="shared" si="76"/>
        <v>2326.4160000000002</v>
      </c>
      <c r="V985" s="18">
        <f t="shared" si="77"/>
        <v>290.80200000000002</v>
      </c>
      <c r="W985" s="39">
        <f t="shared" si="78"/>
        <v>1.3783346707884397E-4</v>
      </c>
      <c r="X985" s="35">
        <f t="shared" si="79"/>
        <v>342.41680359740104</v>
      </c>
      <c r="Y985" s="35"/>
      <c r="Z985" s="49">
        <f t="shared" si="80"/>
        <v>0</v>
      </c>
    </row>
    <row r="986" spans="1:26" x14ac:dyDescent="0.35">
      <c r="A986" s="6" t="s">
        <v>398</v>
      </c>
      <c r="B986" s="7" t="s">
        <v>562</v>
      </c>
      <c r="C986" s="7" t="s">
        <v>267</v>
      </c>
      <c r="D986" s="7" t="s">
        <v>284</v>
      </c>
      <c r="E986" s="7" t="s">
        <v>285</v>
      </c>
      <c r="F986" s="7" t="s">
        <v>563</v>
      </c>
      <c r="G986" s="8">
        <v>5291704</v>
      </c>
      <c r="H986" s="16" t="s">
        <v>583</v>
      </c>
      <c r="I986" s="18">
        <v>303.49700000000001</v>
      </c>
      <c r="J986" s="19">
        <v>476.928</v>
      </c>
      <c r="K986" s="19">
        <v>970.78700000000003</v>
      </c>
      <c r="L986" s="19">
        <v>971.85699999999997</v>
      </c>
      <c r="M986" s="19">
        <v>835.98400000000004</v>
      </c>
      <c r="N986" s="19">
        <v>843.54100000000005</v>
      </c>
      <c r="O986" s="19">
        <v>419.06200000000001</v>
      </c>
      <c r="P986" s="19">
        <v>721.48900000000003</v>
      </c>
      <c r="Q986" s="19"/>
      <c r="R986" s="19"/>
      <c r="S986" s="19"/>
      <c r="T986" s="19"/>
      <c r="U986" s="25">
        <f t="shared" si="76"/>
        <v>5543.1450000000004</v>
      </c>
      <c r="V986" s="18">
        <f t="shared" si="77"/>
        <v>692.89312500000005</v>
      </c>
      <c r="W986" s="39">
        <f t="shared" si="78"/>
        <v>3.2841542263754999E-4</v>
      </c>
      <c r="X986" s="35">
        <f t="shared" si="79"/>
        <v>815.87557546754988</v>
      </c>
      <c r="Y986" s="35"/>
      <c r="Z986" s="49">
        <f t="shared" si="80"/>
        <v>0</v>
      </c>
    </row>
    <row r="987" spans="1:26" x14ac:dyDescent="0.35">
      <c r="A987" s="6" t="s">
        <v>398</v>
      </c>
      <c r="B987" s="7" t="s">
        <v>562</v>
      </c>
      <c r="C987" s="7" t="s">
        <v>267</v>
      </c>
      <c r="D987" s="7" t="s">
        <v>284</v>
      </c>
      <c r="E987" s="7" t="s">
        <v>285</v>
      </c>
      <c r="F987" s="7" t="s">
        <v>563</v>
      </c>
      <c r="G987" s="8">
        <v>5290871</v>
      </c>
      <c r="H987" s="16" t="s">
        <v>584</v>
      </c>
      <c r="I987" s="18">
        <v>483.02499999999998</v>
      </c>
      <c r="J987" s="19">
        <v>0</v>
      </c>
      <c r="K987" s="19">
        <v>791.25900000000001</v>
      </c>
      <c r="L987" s="19">
        <v>1094.7560000000001</v>
      </c>
      <c r="M987" s="19">
        <v>598.59</v>
      </c>
      <c r="N987" s="19">
        <v>0</v>
      </c>
      <c r="O987" s="19">
        <v>238.464</v>
      </c>
      <c r="P987" s="19">
        <v>539.654</v>
      </c>
      <c r="Q987" s="19"/>
      <c r="R987" s="19"/>
      <c r="S987" s="19"/>
      <c r="T987" s="19"/>
      <c r="U987" s="25">
        <f t="shared" si="76"/>
        <v>3745.748</v>
      </c>
      <c r="V987" s="18">
        <f t="shared" si="77"/>
        <v>468.21850000000001</v>
      </c>
      <c r="W987" s="39">
        <f t="shared" si="78"/>
        <v>2.2192481209020468E-4</v>
      </c>
      <c r="X987" s="35">
        <f t="shared" si="79"/>
        <v>551.32317575246975</v>
      </c>
      <c r="Y987" s="35"/>
      <c r="Z987" s="49">
        <f t="shared" si="80"/>
        <v>0</v>
      </c>
    </row>
    <row r="988" spans="1:26" x14ac:dyDescent="0.35">
      <c r="A988" s="6" t="s">
        <v>398</v>
      </c>
      <c r="B988" s="7" t="s">
        <v>562</v>
      </c>
      <c r="C988" s="7" t="s">
        <v>267</v>
      </c>
      <c r="D988" s="7" t="s">
        <v>284</v>
      </c>
      <c r="E988" s="7" t="s">
        <v>285</v>
      </c>
      <c r="F988" s="7" t="s">
        <v>563</v>
      </c>
      <c r="G988" s="8">
        <v>5294130</v>
      </c>
      <c r="H988" s="16" t="s">
        <v>585</v>
      </c>
      <c r="I988" s="18">
        <v>179.52799999999999</v>
      </c>
      <c r="J988" s="19">
        <v>1009.713</v>
      </c>
      <c r="K988" s="19">
        <v>179.52799999999999</v>
      </c>
      <c r="L988" s="19">
        <v>238.464</v>
      </c>
      <c r="M988" s="19">
        <v>179.52799999999999</v>
      </c>
      <c r="N988" s="19">
        <v>238.464</v>
      </c>
      <c r="O988" s="19">
        <v>417.99200000000002</v>
      </c>
      <c r="P988" s="19">
        <v>419.06200000000001</v>
      </c>
      <c r="Q988" s="19"/>
      <c r="R988" s="19"/>
      <c r="S988" s="19"/>
      <c r="T988" s="19"/>
      <c r="U988" s="25">
        <f t="shared" si="76"/>
        <v>2862.279</v>
      </c>
      <c r="V988" s="18">
        <f t="shared" si="77"/>
        <v>357.784875</v>
      </c>
      <c r="W988" s="39">
        <f t="shared" si="78"/>
        <v>1.6958181095597967E-4</v>
      </c>
      <c r="X988" s="35">
        <f t="shared" si="79"/>
        <v>421.28855122384192</v>
      </c>
      <c r="Y988" s="35"/>
      <c r="Z988" s="49">
        <f t="shared" si="80"/>
        <v>0</v>
      </c>
    </row>
    <row r="989" spans="1:26" x14ac:dyDescent="0.35">
      <c r="A989" s="6" t="s">
        <v>398</v>
      </c>
      <c r="B989" s="7" t="s">
        <v>562</v>
      </c>
      <c r="C989" s="7" t="s">
        <v>267</v>
      </c>
      <c r="D989" s="7" t="s">
        <v>284</v>
      </c>
      <c r="E989" s="7" t="s">
        <v>285</v>
      </c>
      <c r="F989" s="7" t="s">
        <v>563</v>
      </c>
      <c r="G989" s="8">
        <v>5135581</v>
      </c>
      <c r="H989" s="16" t="s">
        <v>586</v>
      </c>
      <c r="I989" s="18">
        <v>1140.5509999999999</v>
      </c>
      <c r="J989" s="19">
        <v>712.31299999999999</v>
      </c>
      <c r="K989" s="19">
        <v>1866.777</v>
      </c>
      <c r="L989" s="19">
        <v>1274.2840000000001</v>
      </c>
      <c r="M989" s="19">
        <v>1751.0450000000001</v>
      </c>
      <c r="N989" s="19">
        <v>598.59</v>
      </c>
      <c r="O989" s="19">
        <v>1681.2750000000001</v>
      </c>
      <c r="P989" s="19">
        <v>476.928</v>
      </c>
      <c r="Q989" s="19"/>
      <c r="R989" s="19"/>
      <c r="S989" s="19"/>
      <c r="T989" s="19"/>
      <c r="U989" s="25">
        <f t="shared" si="76"/>
        <v>9501.7630000000008</v>
      </c>
      <c r="V989" s="18">
        <f t="shared" si="77"/>
        <v>1187.7203750000001</v>
      </c>
      <c r="W989" s="39">
        <f t="shared" si="78"/>
        <v>5.6295217091503747E-4</v>
      </c>
      <c r="X989" s="35">
        <f t="shared" si="79"/>
        <v>1398.530320888462</v>
      </c>
      <c r="Y989" s="35"/>
      <c r="Z989" s="49">
        <f t="shared" si="80"/>
        <v>0</v>
      </c>
    </row>
    <row r="990" spans="1:26" x14ac:dyDescent="0.35">
      <c r="A990" s="6" t="s">
        <v>398</v>
      </c>
      <c r="B990" s="7" t="s">
        <v>562</v>
      </c>
      <c r="C990" s="7" t="s">
        <v>267</v>
      </c>
      <c r="D990" s="7" t="s">
        <v>284</v>
      </c>
      <c r="E990" s="7" t="s">
        <v>285</v>
      </c>
      <c r="F990" s="7" t="s">
        <v>563</v>
      </c>
      <c r="G990" s="8">
        <v>5134911</v>
      </c>
      <c r="H990" s="16" t="s">
        <v>587</v>
      </c>
      <c r="I990" s="18">
        <v>541.96100000000001</v>
      </c>
      <c r="J990" s="19">
        <v>598.59</v>
      </c>
      <c r="K990" s="19">
        <v>1209.251</v>
      </c>
      <c r="L990" s="19">
        <v>1094.7560000000001</v>
      </c>
      <c r="M990" s="19">
        <v>779.18799999999999</v>
      </c>
      <c r="N990" s="19">
        <v>423.40899999999999</v>
      </c>
      <c r="O990" s="19">
        <v>238.464</v>
      </c>
      <c r="P990" s="19">
        <v>663.62300000000005</v>
      </c>
      <c r="Q990" s="19"/>
      <c r="R990" s="19"/>
      <c r="S990" s="19"/>
      <c r="T990" s="19"/>
      <c r="U990" s="25">
        <f t="shared" si="76"/>
        <v>5549.2420000000002</v>
      </c>
      <c r="V990" s="18">
        <f t="shared" si="77"/>
        <v>693.65525000000002</v>
      </c>
      <c r="W990" s="39">
        <f t="shared" si="78"/>
        <v>3.2877665237839585E-4</v>
      </c>
      <c r="X990" s="35">
        <f t="shared" si="79"/>
        <v>816.77297096841187</v>
      </c>
      <c r="Y990" s="35"/>
      <c r="Z990" s="49">
        <f t="shared" si="80"/>
        <v>0</v>
      </c>
    </row>
    <row r="991" spans="1:26" x14ac:dyDescent="0.35">
      <c r="A991" s="6" t="s">
        <v>398</v>
      </c>
      <c r="B991" s="7" t="s">
        <v>562</v>
      </c>
      <c r="C991" s="7" t="s">
        <v>267</v>
      </c>
      <c r="D991" s="7" t="s">
        <v>284</v>
      </c>
      <c r="E991" s="7" t="s">
        <v>285</v>
      </c>
      <c r="F991" s="7" t="s">
        <v>563</v>
      </c>
      <c r="G991" s="8">
        <v>5134087</v>
      </c>
      <c r="H991" s="16" t="s">
        <v>588</v>
      </c>
      <c r="I991" s="18">
        <v>961.02300000000002</v>
      </c>
      <c r="J991" s="19">
        <v>0</v>
      </c>
      <c r="K991" s="19">
        <v>1751.0450000000001</v>
      </c>
      <c r="L991" s="19">
        <v>1751.212</v>
      </c>
      <c r="M991" s="19">
        <v>243.881</v>
      </c>
      <c r="N991" s="19">
        <v>417.99200000000002</v>
      </c>
      <c r="O991" s="19">
        <v>958.71600000000001</v>
      </c>
      <c r="P991" s="19">
        <v>902.08699999999999</v>
      </c>
      <c r="Q991" s="19"/>
      <c r="R991" s="19"/>
      <c r="S991" s="19"/>
      <c r="T991" s="19"/>
      <c r="U991" s="25">
        <f t="shared" si="76"/>
        <v>6985.9560000000019</v>
      </c>
      <c r="V991" s="18">
        <f t="shared" si="77"/>
        <v>873.24450000000024</v>
      </c>
      <c r="W991" s="39">
        <f t="shared" si="78"/>
        <v>4.1389783097272914E-4</v>
      </c>
      <c r="X991" s="35">
        <f t="shared" si="79"/>
        <v>1028.2377371854759</v>
      </c>
      <c r="Y991" s="35"/>
      <c r="Z991" s="49">
        <f t="shared" si="80"/>
        <v>0</v>
      </c>
    </row>
    <row r="992" spans="1:26" x14ac:dyDescent="0.35">
      <c r="A992" s="6" t="s">
        <v>398</v>
      </c>
      <c r="B992" s="7" t="s">
        <v>562</v>
      </c>
      <c r="C992" s="7" t="s">
        <v>267</v>
      </c>
      <c r="D992" s="7" t="s">
        <v>284</v>
      </c>
      <c r="E992" s="7" t="s">
        <v>285</v>
      </c>
      <c r="F992" s="7" t="s">
        <v>563</v>
      </c>
      <c r="G992" s="8">
        <v>5134696</v>
      </c>
      <c r="H992" s="16" t="s">
        <v>589</v>
      </c>
      <c r="I992" s="18">
        <v>1263.2819999999999</v>
      </c>
      <c r="J992" s="19">
        <v>0</v>
      </c>
      <c r="K992" s="19">
        <v>1268.1869999999999</v>
      </c>
      <c r="L992" s="19">
        <v>970.78700000000003</v>
      </c>
      <c r="M992" s="19">
        <v>837.05399999999997</v>
      </c>
      <c r="N992" s="19">
        <v>360.12599999999998</v>
      </c>
      <c r="O992" s="19">
        <v>179.52799999999999</v>
      </c>
      <c r="P992" s="19">
        <v>598.59</v>
      </c>
      <c r="Q992" s="19"/>
      <c r="R992" s="19"/>
      <c r="S992" s="19"/>
      <c r="T992" s="19"/>
      <c r="U992" s="25">
        <f t="shared" si="76"/>
        <v>5477.554000000001</v>
      </c>
      <c r="V992" s="18">
        <f t="shared" si="77"/>
        <v>684.69425000000012</v>
      </c>
      <c r="W992" s="39">
        <f t="shared" si="78"/>
        <v>3.2452934424951951E-4</v>
      </c>
      <c r="X992" s="35">
        <f t="shared" si="79"/>
        <v>806.22147208932483</v>
      </c>
      <c r="Y992" s="35"/>
      <c r="Z992" s="49">
        <f t="shared" si="80"/>
        <v>0</v>
      </c>
    </row>
    <row r="993" spans="1:26" x14ac:dyDescent="0.35">
      <c r="A993" s="6" t="s">
        <v>398</v>
      </c>
      <c r="B993" s="7" t="s">
        <v>562</v>
      </c>
      <c r="C993" s="7" t="s">
        <v>267</v>
      </c>
      <c r="D993" s="7" t="s">
        <v>284</v>
      </c>
      <c r="E993" s="7" t="s">
        <v>285</v>
      </c>
      <c r="F993" s="7" t="s">
        <v>563</v>
      </c>
      <c r="G993" s="8">
        <v>5138654</v>
      </c>
      <c r="H993" s="16" t="s">
        <v>590</v>
      </c>
      <c r="I993" s="18">
        <v>180.59800000000001</v>
      </c>
      <c r="J993" s="19">
        <v>589.58199999999999</v>
      </c>
      <c r="K993" s="19">
        <v>950.77700000000004</v>
      </c>
      <c r="L993" s="19">
        <v>770.18</v>
      </c>
      <c r="M993" s="19">
        <v>179.52799999999999</v>
      </c>
      <c r="N993" s="19">
        <v>590.65200000000004</v>
      </c>
      <c r="O993" s="19">
        <v>837.05399999999997</v>
      </c>
      <c r="P993" s="19">
        <v>360.12599999999998</v>
      </c>
      <c r="Q993" s="19"/>
      <c r="R993" s="19"/>
      <c r="S993" s="19"/>
      <c r="T993" s="19"/>
      <c r="U993" s="25">
        <f t="shared" si="76"/>
        <v>4458.4970000000003</v>
      </c>
      <c r="V993" s="18">
        <f t="shared" si="77"/>
        <v>557.31212500000004</v>
      </c>
      <c r="W993" s="39">
        <f t="shared" si="78"/>
        <v>2.6415314349223208E-4</v>
      </c>
      <c r="X993" s="35">
        <f t="shared" si="79"/>
        <v>656.23013751134874</v>
      </c>
      <c r="Y993" s="35"/>
      <c r="Z993" s="49">
        <f t="shared" si="80"/>
        <v>0</v>
      </c>
    </row>
    <row r="994" spans="1:26" x14ac:dyDescent="0.35">
      <c r="A994" s="6" t="s">
        <v>398</v>
      </c>
      <c r="B994" s="7" t="s">
        <v>562</v>
      </c>
      <c r="C994" s="7" t="s">
        <v>267</v>
      </c>
      <c r="D994" s="7" t="s">
        <v>284</v>
      </c>
      <c r="E994" s="7" t="s">
        <v>285</v>
      </c>
      <c r="F994" s="7" t="s">
        <v>563</v>
      </c>
      <c r="G994" s="8">
        <v>5134731</v>
      </c>
      <c r="H994" s="16" t="s">
        <v>591</v>
      </c>
      <c r="I994" s="18">
        <v>360.12599999999998</v>
      </c>
      <c r="J994" s="19">
        <v>238.464</v>
      </c>
      <c r="K994" s="19">
        <v>1189.242</v>
      </c>
      <c r="L994" s="19">
        <v>0</v>
      </c>
      <c r="M994" s="19">
        <v>343.18</v>
      </c>
      <c r="N994" s="19">
        <v>0</v>
      </c>
      <c r="O994" s="19">
        <v>0</v>
      </c>
      <c r="P994" s="19">
        <v>476.928</v>
      </c>
      <c r="Q994" s="19"/>
      <c r="R994" s="19"/>
      <c r="S994" s="19"/>
      <c r="T994" s="19"/>
      <c r="U994" s="25">
        <f t="shared" si="76"/>
        <v>2607.9399999999996</v>
      </c>
      <c r="V994" s="18">
        <f t="shared" si="77"/>
        <v>325.99249999999995</v>
      </c>
      <c r="W994" s="39">
        <f t="shared" si="78"/>
        <v>1.5451295560793953E-4</v>
      </c>
      <c r="X994" s="35">
        <f t="shared" si="79"/>
        <v>383.85330859734711</v>
      </c>
      <c r="Y994" s="35"/>
      <c r="Z994" s="49">
        <f t="shared" si="80"/>
        <v>0</v>
      </c>
    </row>
    <row r="995" spans="1:26" x14ac:dyDescent="0.35">
      <c r="A995" s="6" t="s">
        <v>398</v>
      </c>
      <c r="B995" s="7" t="s">
        <v>562</v>
      </c>
      <c r="C995" s="7" t="s">
        <v>267</v>
      </c>
      <c r="D995" s="7" t="s">
        <v>284</v>
      </c>
      <c r="E995" s="7" t="s">
        <v>285</v>
      </c>
      <c r="F995" s="7" t="s">
        <v>563</v>
      </c>
      <c r="G995" s="8">
        <v>5134883</v>
      </c>
      <c r="H995" s="16" t="s">
        <v>592</v>
      </c>
      <c r="I995" s="18">
        <v>540.72400000000005</v>
      </c>
      <c r="J995" s="19">
        <v>238.464</v>
      </c>
      <c r="K995" s="19">
        <v>770.18</v>
      </c>
      <c r="L995" s="19">
        <v>589.58199999999999</v>
      </c>
      <c r="M995" s="19">
        <v>417.99200000000002</v>
      </c>
      <c r="N995" s="19">
        <v>352.18799999999999</v>
      </c>
      <c r="O995" s="19">
        <v>359.05599999999998</v>
      </c>
      <c r="P995" s="19">
        <v>597.52099999999996</v>
      </c>
      <c r="Q995" s="19"/>
      <c r="R995" s="19"/>
      <c r="S995" s="19"/>
      <c r="T995" s="19"/>
      <c r="U995" s="25">
        <f t="shared" si="76"/>
        <v>3865.7070000000003</v>
      </c>
      <c r="V995" s="18">
        <f t="shared" si="77"/>
        <v>483.21337500000004</v>
      </c>
      <c r="W995" s="39">
        <f t="shared" si="78"/>
        <v>2.2903203834608973E-4</v>
      </c>
      <c r="X995" s="35">
        <f t="shared" si="79"/>
        <v>568.97950950479128</v>
      </c>
      <c r="Y995" s="35"/>
      <c r="Z995" s="49">
        <f t="shared" si="80"/>
        <v>0</v>
      </c>
    </row>
    <row r="996" spans="1:26" x14ac:dyDescent="0.35">
      <c r="A996" s="6" t="s">
        <v>398</v>
      </c>
      <c r="B996" s="7" t="s">
        <v>562</v>
      </c>
      <c r="C996" s="7" t="s">
        <v>267</v>
      </c>
      <c r="D996" s="7" t="s">
        <v>284</v>
      </c>
      <c r="E996" s="7" t="s">
        <v>285</v>
      </c>
      <c r="F996" s="7" t="s">
        <v>563</v>
      </c>
      <c r="G996" s="8">
        <v>5134063</v>
      </c>
      <c r="H996" s="16" t="s">
        <v>593</v>
      </c>
      <c r="I996" s="18">
        <v>303.49700000000001</v>
      </c>
      <c r="J996" s="19">
        <v>180.59800000000001</v>
      </c>
      <c r="K996" s="19">
        <v>902.08699999999999</v>
      </c>
      <c r="L996" s="19">
        <v>786.52200000000005</v>
      </c>
      <c r="M996" s="19">
        <v>360.12599999999998</v>
      </c>
      <c r="N996" s="19">
        <v>179.52799999999999</v>
      </c>
      <c r="O996" s="19">
        <v>663.62300000000005</v>
      </c>
      <c r="P996" s="19">
        <v>419.06200000000001</v>
      </c>
      <c r="Q996" s="19"/>
      <c r="R996" s="19"/>
      <c r="S996" s="19"/>
      <c r="T996" s="19"/>
      <c r="U996" s="25">
        <f t="shared" si="76"/>
        <v>3795.0429999999997</v>
      </c>
      <c r="V996" s="18">
        <f t="shared" si="77"/>
        <v>474.38037499999996</v>
      </c>
      <c r="W996" s="39">
        <f t="shared" si="78"/>
        <v>2.2484539927652541E-4</v>
      </c>
      <c r="X996" s="35">
        <f t="shared" si="79"/>
        <v>558.57872950267335</v>
      </c>
      <c r="Y996" s="35"/>
      <c r="Z996" s="49">
        <f t="shared" si="80"/>
        <v>0</v>
      </c>
    </row>
    <row r="997" spans="1:26" x14ac:dyDescent="0.35">
      <c r="A997" s="6" t="s">
        <v>398</v>
      </c>
      <c r="B997" s="7" t="s">
        <v>562</v>
      </c>
      <c r="C997" s="7" t="s">
        <v>267</v>
      </c>
      <c r="D997" s="7" t="s">
        <v>284</v>
      </c>
      <c r="E997" s="7" t="s">
        <v>285</v>
      </c>
      <c r="F997" s="7" t="s">
        <v>563</v>
      </c>
      <c r="G997" s="8">
        <v>5134070</v>
      </c>
      <c r="H997" s="16" t="s">
        <v>594</v>
      </c>
      <c r="I997" s="18">
        <v>663.62300000000005</v>
      </c>
      <c r="J997" s="19">
        <v>180.59800000000001</v>
      </c>
      <c r="K997" s="19">
        <v>1558.5429999999999</v>
      </c>
      <c r="L997" s="19">
        <v>606.99400000000003</v>
      </c>
      <c r="M997" s="19">
        <v>417.99200000000002</v>
      </c>
      <c r="N997" s="19">
        <v>902.08699999999999</v>
      </c>
      <c r="O997" s="19">
        <v>778.11800000000005</v>
      </c>
      <c r="P997" s="19">
        <v>419.06200000000001</v>
      </c>
      <c r="Q997" s="19"/>
      <c r="R997" s="19"/>
      <c r="S997" s="19"/>
      <c r="T997" s="19"/>
      <c r="U997" s="25">
        <f t="shared" si="76"/>
        <v>5527.0170000000007</v>
      </c>
      <c r="V997" s="18">
        <f t="shared" si="77"/>
        <v>690.87712500000009</v>
      </c>
      <c r="W997" s="39">
        <f t="shared" si="78"/>
        <v>3.2745988495338363E-4</v>
      </c>
      <c r="X997" s="35">
        <f t="shared" si="79"/>
        <v>813.50175315528122</v>
      </c>
      <c r="Y997" s="35"/>
      <c r="Z997" s="49">
        <f t="shared" si="80"/>
        <v>0</v>
      </c>
    </row>
    <row r="998" spans="1:26" x14ac:dyDescent="0.35">
      <c r="A998" s="6" t="s">
        <v>398</v>
      </c>
      <c r="B998" s="7" t="s">
        <v>562</v>
      </c>
      <c r="C998" s="7" t="s">
        <v>267</v>
      </c>
      <c r="D998" s="7" t="s">
        <v>284</v>
      </c>
      <c r="E998" s="7" t="s">
        <v>285</v>
      </c>
      <c r="F998" s="7" t="s">
        <v>563</v>
      </c>
      <c r="G998" s="8">
        <v>5134108</v>
      </c>
      <c r="H998" s="16" t="s">
        <v>595</v>
      </c>
      <c r="I998" s="18">
        <v>303.49700000000001</v>
      </c>
      <c r="J998" s="19">
        <v>238.464</v>
      </c>
      <c r="K998" s="19">
        <v>1210.3209999999999</v>
      </c>
      <c r="L998" s="19">
        <v>1094.7560000000001</v>
      </c>
      <c r="M998" s="19">
        <v>0</v>
      </c>
      <c r="N998" s="19">
        <v>180.59800000000001</v>
      </c>
      <c r="O998" s="19">
        <v>179.52799999999999</v>
      </c>
      <c r="P998" s="19">
        <v>598.59</v>
      </c>
      <c r="Q998" s="19"/>
      <c r="R998" s="19"/>
      <c r="S998" s="19"/>
      <c r="T998" s="19"/>
      <c r="U998" s="25">
        <f t="shared" si="76"/>
        <v>3805.7539999999999</v>
      </c>
      <c r="V998" s="18">
        <f t="shared" si="77"/>
        <v>475.71924999999999</v>
      </c>
      <c r="W998" s="39">
        <f t="shared" si="78"/>
        <v>2.254799952670454E-4</v>
      </c>
      <c r="X998" s="35">
        <f t="shared" si="79"/>
        <v>560.15524306831765</v>
      </c>
      <c r="Y998" s="35"/>
      <c r="Z998" s="49">
        <f t="shared" si="80"/>
        <v>0</v>
      </c>
    </row>
    <row r="999" spans="1:26" x14ac:dyDescent="0.35">
      <c r="A999" s="6" t="s">
        <v>398</v>
      </c>
      <c r="B999" s="7" t="s">
        <v>562</v>
      </c>
      <c r="C999" s="7" t="s">
        <v>267</v>
      </c>
      <c r="D999" s="7" t="s">
        <v>284</v>
      </c>
      <c r="E999" s="7" t="s">
        <v>285</v>
      </c>
      <c r="F999" s="7" t="s">
        <v>563</v>
      </c>
      <c r="G999" s="8">
        <v>5134122</v>
      </c>
      <c r="H999" s="16" t="s">
        <v>596</v>
      </c>
      <c r="I999" s="18">
        <v>303.49700000000001</v>
      </c>
      <c r="J999" s="19">
        <v>179.52799999999999</v>
      </c>
      <c r="K999" s="19">
        <v>1755.9490000000001</v>
      </c>
      <c r="L999" s="19">
        <v>786.52200000000005</v>
      </c>
      <c r="M999" s="19">
        <v>179.52799999999999</v>
      </c>
      <c r="N999" s="19">
        <v>419.06200000000001</v>
      </c>
      <c r="O999" s="19">
        <v>539.654</v>
      </c>
      <c r="P999" s="19">
        <v>179.52799999999999</v>
      </c>
      <c r="Q999" s="19"/>
      <c r="R999" s="19"/>
      <c r="S999" s="19"/>
      <c r="T999" s="19"/>
      <c r="U999" s="25">
        <f t="shared" si="76"/>
        <v>4343.268</v>
      </c>
      <c r="V999" s="18">
        <f t="shared" si="77"/>
        <v>542.9085</v>
      </c>
      <c r="W999" s="39">
        <f t="shared" si="78"/>
        <v>2.5732615615289633E-4</v>
      </c>
      <c r="X999" s="35">
        <f t="shared" si="79"/>
        <v>639.26999544659122</v>
      </c>
      <c r="Y999" s="35"/>
      <c r="Z999" s="49">
        <f t="shared" si="80"/>
        <v>0</v>
      </c>
    </row>
    <row r="1000" spans="1:26" x14ac:dyDescent="0.35">
      <c r="A1000" s="6" t="s">
        <v>398</v>
      </c>
      <c r="B1000" s="7" t="s">
        <v>562</v>
      </c>
      <c r="C1000" s="7" t="s">
        <v>267</v>
      </c>
      <c r="D1000" s="7" t="s">
        <v>284</v>
      </c>
      <c r="E1000" s="7" t="s">
        <v>285</v>
      </c>
      <c r="F1000" s="7" t="s">
        <v>563</v>
      </c>
      <c r="G1000" s="8">
        <v>5134890</v>
      </c>
      <c r="H1000" s="16" t="s">
        <v>597</v>
      </c>
      <c r="I1000" s="18">
        <v>0</v>
      </c>
      <c r="J1000" s="19">
        <v>0</v>
      </c>
      <c r="K1000" s="19">
        <v>238.464</v>
      </c>
      <c r="L1000" s="19">
        <v>180.59800000000001</v>
      </c>
      <c r="M1000" s="19">
        <v>410.05399999999997</v>
      </c>
      <c r="N1000" s="19">
        <v>0</v>
      </c>
      <c r="O1000" s="19">
        <v>417.99200000000002</v>
      </c>
      <c r="P1000" s="19">
        <v>361.19600000000003</v>
      </c>
      <c r="Q1000" s="19"/>
      <c r="R1000" s="19"/>
      <c r="S1000" s="19"/>
      <c r="T1000" s="19"/>
      <c r="U1000" s="25">
        <f t="shared" si="76"/>
        <v>1608.3040000000001</v>
      </c>
      <c r="V1000" s="18">
        <f t="shared" si="77"/>
        <v>201.03800000000001</v>
      </c>
      <c r="W1000" s="39">
        <f t="shared" si="78"/>
        <v>9.5287393328094823E-5</v>
      </c>
      <c r="X1000" s="35">
        <f t="shared" si="79"/>
        <v>236.72048115767535</v>
      </c>
      <c r="Y1000" s="35"/>
      <c r="Z1000" s="49">
        <f t="shared" si="80"/>
        <v>0</v>
      </c>
    </row>
    <row r="1001" spans="1:26" x14ac:dyDescent="0.35">
      <c r="A1001" s="6" t="s">
        <v>398</v>
      </c>
      <c r="B1001" s="7" t="s">
        <v>562</v>
      </c>
      <c r="C1001" s="7" t="s">
        <v>267</v>
      </c>
      <c r="D1001" s="7" t="s">
        <v>284</v>
      </c>
      <c r="E1001" s="7" t="s">
        <v>285</v>
      </c>
      <c r="F1001" s="7" t="s">
        <v>563</v>
      </c>
      <c r="G1001" s="8">
        <v>5134904</v>
      </c>
      <c r="H1001" s="16" t="s">
        <v>598</v>
      </c>
      <c r="I1001" s="18">
        <v>180.59800000000001</v>
      </c>
      <c r="J1001" s="19">
        <v>179.52799999999999</v>
      </c>
      <c r="K1001" s="19">
        <v>238.464</v>
      </c>
      <c r="L1001" s="19">
        <v>0</v>
      </c>
      <c r="M1001" s="19">
        <v>0</v>
      </c>
      <c r="N1001" s="19">
        <v>419.06200000000001</v>
      </c>
      <c r="O1001" s="19">
        <v>598.59</v>
      </c>
      <c r="P1001" s="19">
        <v>0</v>
      </c>
      <c r="Q1001" s="19"/>
      <c r="R1001" s="19"/>
      <c r="S1001" s="19"/>
      <c r="T1001" s="19"/>
      <c r="U1001" s="25">
        <f t="shared" si="76"/>
        <v>1616.242</v>
      </c>
      <c r="V1001" s="18">
        <f t="shared" si="77"/>
        <v>202.03025</v>
      </c>
      <c r="W1001" s="39">
        <f t="shared" si="78"/>
        <v>9.5757697032020452E-5</v>
      </c>
      <c r="X1001" s="35">
        <f t="shared" si="79"/>
        <v>237.88884682699509</v>
      </c>
      <c r="Y1001" s="35"/>
      <c r="Z1001" s="49">
        <f t="shared" si="80"/>
        <v>0</v>
      </c>
    </row>
    <row r="1002" spans="1:26" x14ac:dyDescent="0.35">
      <c r="A1002" s="6" t="s">
        <v>398</v>
      </c>
      <c r="B1002" s="7" t="s">
        <v>562</v>
      </c>
      <c r="C1002" s="7" t="s">
        <v>267</v>
      </c>
      <c r="D1002" s="7" t="s">
        <v>284</v>
      </c>
      <c r="E1002" s="7" t="s">
        <v>285</v>
      </c>
      <c r="F1002" s="7" t="s">
        <v>563</v>
      </c>
      <c r="G1002" s="8">
        <v>5136618</v>
      </c>
      <c r="H1002" s="16" t="s">
        <v>599</v>
      </c>
      <c r="I1002" s="18">
        <v>303.49700000000001</v>
      </c>
      <c r="J1002" s="19">
        <v>0</v>
      </c>
      <c r="K1002" s="19">
        <v>2047.375</v>
      </c>
      <c r="L1002" s="19">
        <v>970.78700000000003</v>
      </c>
      <c r="M1002" s="19">
        <v>417.99200000000002</v>
      </c>
      <c r="N1002" s="19">
        <v>1145.9680000000001</v>
      </c>
      <c r="O1002" s="19">
        <v>597.52</v>
      </c>
      <c r="P1002" s="19">
        <v>1204.346</v>
      </c>
      <c r="Q1002" s="19"/>
      <c r="R1002" s="19"/>
      <c r="S1002" s="19"/>
      <c r="T1002" s="19"/>
      <c r="U1002" s="25">
        <f t="shared" si="76"/>
        <v>6687.4849999999988</v>
      </c>
      <c r="V1002" s="18">
        <f t="shared" si="77"/>
        <v>835.93562499999985</v>
      </c>
      <c r="W1002" s="39">
        <f t="shared" si="78"/>
        <v>3.9621428136144292E-4</v>
      </c>
      <c r="X1002" s="35">
        <f t="shared" si="79"/>
        <v>984.30686420896564</v>
      </c>
      <c r="Y1002" s="35"/>
      <c r="Z1002" s="49">
        <f t="shared" si="80"/>
        <v>0</v>
      </c>
    </row>
    <row r="1003" spans="1:26" x14ac:dyDescent="0.35">
      <c r="A1003" s="6" t="s">
        <v>398</v>
      </c>
      <c r="B1003" s="7" t="s">
        <v>562</v>
      </c>
      <c r="C1003" s="7" t="s">
        <v>267</v>
      </c>
      <c r="D1003" s="7" t="s">
        <v>284</v>
      </c>
      <c r="E1003" s="7" t="s">
        <v>285</v>
      </c>
      <c r="F1003" s="7" t="s">
        <v>563</v>
      </c>
      <c r="G1003" s="8">
        <v>5136625</v>
      </c>
      <c r="H1003" s="16" t="s">
        <v>600</v>
      </c>
      <c r="I1003" s="18">
        <v>541.96100000000001</v>
      </c>
      <c r="J1003" s="19">
        <v>0</v>
      </c>
      <c r="K1003" s="19">
        <v>1150.316</v>
      </c>
      <c r="L1003" s="19">
        <v>1094.7560000000001</v>
      </c>
      <c r="M1003" s="19">
        <v>1017.652</v>
      </c>
      <c r="N1003" s="19">
        <v>179.52799999999999</v>
      </c>
      <c r="O1003" s="19">
        <v>417.99200000000002</v>
      </c>
      <c r="P1003" s="19">
        <v>1205.5840000000001</v>
      </c>
      <c r="Q1003" s="19"/>
      <c r="R1003" s="19"/>
      <c r="S1003" s="19"/>
      <c r="T1003" s="19"/>
      <c r="U1003" s="25">
        <f t="shared" si="76"/>
        <v>5607.7889999999998</v>
      </c>
      <c r="V1003" s="18">
        <f t="shared" si="77"/>
        <v>700.97362499999997</v>
      </c>
      <c r="W1003" s="39">
        <f t="shared" si="78"/>
        <v>3.3224539399514239E-4</v>
      </c>
      <c r="X1003" s="35">
        <f t="shared" si="79"/>
        <v>825.39029332185896</v>
      </c>
      <c r="Y1003" s="35"/>
      <c r="Z1003" s="49">
        <f t="shared" si="80"/>
        <v>0</v>
      </c>
    </row>
    <row r="1004" spans="1:26" x14ac:dyDescent="0.35">
      <c r="A1004" s="6" t="s">
        <v>398</v>
      </c>
      <c r="B1004" s="7" t="s">
        <v>562</v>
      </c>
      <c r="C1004" s="7" t="s">
        <v>267</v>
      </c>
      <c r="D1004" s="7" t="s">
        <v>284</v>
      </c>
      <c r="E1004" s="7" t="s">
        <v>285</v>
      </c>
      <c r="F1004" s="7" t="s">
        <v>563</v>
      </c>
      <c r="G1004" s="8">
        <v>5136971</v>
      </c>
      <c r="H1004" s="16" t="s">
        <v>601</v>
      </c>
      <c r="I1004" s="18">
        <v>1082.6849999999999</v>
      </c>
      <c r="J1004" s="19">
        <v>238.464</v>
      </c>
      <c r="K1004" s="19">
        <v>1029.723</v>
      </c>
      <c r="L1004" s="19">
        <v>970.78700000000003</v>
      </c>
      <c r="M1004" s="19">
        <v>419.06200000000001</v>
      </c>
      <c r="N1004" s="19">
        <v>417.99200000000002</v>
      </c>
      <c r="O1004" s="19">
        <v>598.59</v>
      </c>
      <c r="P1004" s="19">
        <v>844.22</v>
      </c>
      <c r="Q1004" s="19"/>
      <c r="R1004" s="19"/>
      <c r="S1004" s="19"/>
      <c r="T1004" s="19"/>
      <c r="U1004" s="25">
        <f t="shared" si="76"/>
        <v>5601.5230000000001</v>
      </c>
      <c r="V1004" s="18">
        <f t="shared" si="77"/>
        <v>700.19037500000002</v>
      </c>
      <c r="W1004" s="39">
        <f t="shared" si="78"/>
        <v>3.318741514896249E-4</v>
      </c>
      <c r="X1004" s="35">
        <f t="shared" si="79"/>
        <v>824.46802331884089</v>
      </c>
      <c r="Y1004" s="35"/>
      <c r="Z1004" s="49">
        <f t="shared" si="80"/>
        <v>0</v>
      </c>
    </row>
    <row r="1005" spans="1:26" x14ac:dyDescent="0.35">
      <c r="A1005" s="6" t="s">
        <v>398</v>
      </c>
      <c r="B1005" s="7" t="s">
        <v>562</v>
      </c>
      <c r="C1005" s="7" t="s">
        <v>267</v>
      </c>
      <c r="D1005" s="7" t="s">
        <v>284</v>
      </c>
      <c r="E1005" s="7" t="s">
        <v>285</v>
      </c>
      <c r="F1005" s="7" t="s">
        <v>563</v>
      </c>
      <c r="G1005" s="8">
        <v>5137617</v>
      </c>
      <c r="H1005" s="16" t="s">
        <v>602</v>
      </c>
      <c r="I1005" s="18">
        <v>484.09500000000003</v>
      </c>
      <c r="J1005" s="19">
        <v>0</v>
      </c>
      <c r="K1005" s="19">
        <v>1209.251</v>
      </c>
      <c r="L1005" s="19">
        <v>1094.7560000000001</v>
      </c>
      <c r="M1005" s="19">
        <v>179.52799999999999</v>
      </c>
      <c r="N1005" s="19">
        <v>180.59800000000001</v>
      </c>
      <c r="O1005" s="19">
        <v>179.52799999999999</v>
      </c>
      <c r="P1005" s="19">
        <v>303.49700000000001</v>
      </c>
      <c r="Q1005" s="19"/>
      <c r="R1005" s="19"/>
      <c r="S1005" s="19"/>
      <c r="T1005" s="19"/>
      <c r="U1005" s="25">
        <f t="shared" si="76"/>
        <v>3631.2529999999992</v>
      </c>
      <c r="V1005" s="18">
        <f t="shared" si="77"/>
        <v>453.90662499999991</v>
      </c>
      <c r="W1005" s="39">
        <f t="shared" si="78"/>
        <v>2.15141312142993E-4</v>
      </c>
      <c r="X1005" s="35">
        <f t="shared" si="79"/>
        <v>534.4710685077273</v>
      </c>
      <c r="Y1005" s="35"/>
      <c r="Z1005" s="49">
        <f t="shared" si="80"/>
        <v>0</v>
      </c>
    </row>
    <row r="1006" spans="1:26" x14ac:dyDescent="0.35">
      <c r="A1006" s="6" t="s">
        <v>398</v>
      </c>
      <c r="B1006" s="7" t="s">
        <v>562</v>
      </c>
      <c r="C1006" s="7" t="s">
        <v>267</v>
      </c>
      <c r="D1006" s="7" t="s">
        <v>284</v>
      </c>
      <c r="E1006" s="7" t="s">
        <v>285</v>
      </c>
      <c r="F1006" s="7" t="s">
        <v>563</v>
      </c>
      <c r="G1006" s="8">
        <v>5137956</v>
      </c>
      <c r="H1006" s="16" t="s">
        <v>603</v>
      </c>
      <c r="I1006" s="18">
        <v>722.55899999999997</v>
      </c>
      <c r="J1006" s="19">
        <v>0</v>
      </c>
      <c r="K1006" s="19">
        <v>1390.9190000000001</v>
      </c>
      <c r="L1006" s="19">
        <v>970.78700000000003</v>
      </c>
      <c r="M1006" s="19">
        <v>238.464</v>
      </c>
      <c r="N1006" s="19">
        <v>180.59800000000001</v>
      </c>
      <c r="O1006" s="19">
        <v>417.99200000000002</v>
      </c>
      <c r="P1006" s="19">
        <v>0</v>
      </c>
      <c r="Q1006" s="19"/>
      <c r="R1006" s="19"/>
      <c r="S1006" s="19"/>
      <c r="T1006" s="19"/>
      <c r="U1006" s="25">
        <f t="shared" si="76"/>
        <v>3921.3190000000004</v>
      </c>
      <c r="V1006" s="18">
        <f t="shared" si="77"/>
        <v>490.16487500000005</v>
      </c>
      <c r="W1006" s="39">
        <f t="shared" si="78"/>
        <v>2.3232688964146798E-4</v>
      </c>
      <c r="X1006" s="35">
        <f t="shared" si="79"/>
        <v>577.16483976458085</v>
      </c>
      <c r="Y1006" s="35"/>
      <c r="Z1006" s="49">
        <f t="shared" si="80"/>
        <v>0</v>
      </c>
    </row>
    <row r="1007" spans="1:26" x14ac:dyDescent="0.35">
      <c r="A1007" s="6" t="s">
        <v>398</v>
      </c>
      <c r="B1007" s="7" t="s">
        <v>562</v>
      </c>
      <c r="C1007" s="7" t="s">
        <v>267</v>
      </c>
      <c r="D1007" s="7" t="s">
        <v>284</v>
      </c>
      <c r="E1007" s="7" t="s">
        <v>285</v>
      </c>
      <c r="F1007" s="7" t="s">
        <v>563</v>
      </c>
      <c r="G1007" s="8">
        <v>5139075</v>
      </c>
      <c r="H1007" s="16" t="s">
        <v>604</v>
      </c>
      <c r="I1007" s="18">
        <v>541.96100000000001</v>
      </c>
      <c r="J1007" s="19">
        <v>0</v>
      </c>
      <c r="K1007" s="19">
        <v>1210.3209999999999</v>
      </c>
      <c r="L1007" s="19">
        <v>791.25900000000001</v>
      </c>
      <c r="M1007" s="19">
        <v>419.06200000000001</v>
      </c>
      <c r="N1007" s="19">
        <v>361.19600000000003</v>
      </c>
      <c r="O1007" s="19">
        <v>656.45600000000002</v>
      </c>
      <c r="P1007" s="19">
        <v>483.02499999999998</v>
      </c>
      <c r="Q1007" s="19"/>
      <c r="R1007" s="19"/>
      <c r="S1007" s="19"/>
      <c r="T1007" s="19"/>
      <c r="U1007" s="25">
        <f t="shared" si="76"/>
        <v>4463.28</v>
      </c>
      <c r="V1007" s="18">
        <f t="shared" si="77"/>
        <v>557.91</v>
      </c>
      <c r="W1007" s="39">
        <f t="shared" si="78"/>
        <v>2.6443652250657777E-4</v>
      </c>
      <c r="X1007" s="35">
        <f t="shared" si="79"/>
        <v>656.9341300782869</v>
      </c>
      <c r="Y1007" s="35"/>
      <c r="Z1007" s="49">
        <f t="shared" si="80"/>
        <v>0</v>
      </c>
    </row>
    <row r="1008" spans="1:26" x14ac:dyDescent="0.35">
      <c r="A1008" s="6" t="s">
        <v>398</v>
      </c>
      <c r="B1008" s="7" t="s">
        <v>562</v>
      </c>
      <c r="C1008" s="7" t="s">
        <v>267</v>
      </c>
      <c r="D1008" s="7" t="s">
        <v>284</v>
      </c>
      <c r="E1008" s="7" t="s">
        <v>285</v>
      </c>
      <c r="F1008" s="7" t="s">
        <v>563</v>
      </c>
      <c r="G1008" s="8">
        <v>5139158</v>
      </c>
      <c r="H1008" s="16" t="s">
        <v>605</v>
      </c>
      <c r="I1008" s="18">
        <v>303.49700000000001</v>
      </c>
      <c r="J1008" s="19">
        <v>179.52799999999999</v>
      </c>
      <c r="K1008" s="19">
        <v>1447.7149999999999</v>
      </c>
      <c r="L1008" s="19">
        <v>791.25900000000001</v>
      </c>
      <c r="M1008" s="19">
        <v>539.654</v>
      </c>
      <c r="N1008" s="19">
        <v>238.464</v>
      </c>
      <c r="O1008" s="19">
        <v>360.12599999999998</v>
      </c>
      <c r="P1008" s="19">
        <v>476.928</v>
      </c>
      <c r="Q1008" s="19"/>
      <c r="R1008" s="19"/>
      <c r="S1008" s="19"/>
      <c r="T1008" s="19"/>
      <c r="U1008" s="25">
        <f t="shared" si="76"/>
        <v>4337.1709999999994</v>
      </c>
      <c r="V1008" s="18">
        <f t="shared" si="77"/>
        <v>542.14637499999992</v>
      </c>
      <c r="W1008" s="39">
        <f t="shared" si="78"/>
        <v>2.5696492641205041E-4</v>
      </c>
      <c r="X1008" s="35">
        <f t="shared" si="79"/>
        <v>638.37259994572912</v>
      </c>
      <c r="Y1008" s="35"/>
      <c r="Z1008" s="49">
        <f t="shared" si="80"/>
        <v>0</v>
      </c>
    </row>
    <row r="1009" spans="1:26" x14ac:dyDescent="0.35">
      <c r="A1009" s="6" t="s">
        <v>398</v>
      </c>
      <c r="B1009" s="7" t="s">
        <v>562</v>
      </c>
      <c r="C1009" s="7" t="s">
        <v>267</v>
      </c>
      <c r="D1009" s="7" t="s">
        <v>284</v>
      </c>
      <c r="E1009" s="7" t="s">
        <v>285</v>
      </c>
      <c r="F1009" s="7" t="s">
        <v>563</v>
      </c>
      <c r="G1009" s="8">
        <v>5272619</v>
      </c>
      <c r="H1009" s="16" t="s">
        <v>606</v>
      </c>
      <c r="I1009" s="18">
        <v>722.55899999999997</v>
      </c>
      <c r="J1009" s="19">
        <v>0</v>
      </c>
      <c r="K1009" s="19">
        <v>971.85699999999997</v>
      </c>
      <c r="L1009" s="19">
        <v>1094.7560000000001</v>
      </c>
      <c r="M1009" s="19">
        <v>238.464</v>
      </c>
      <c r="N1009" s="19">
        <v>598.59</v>
      </c>
      <c r="O1009" s="19">
        <v>0</v>
      </c>
      <c r="P1009" s="19">
        <v>360.12599999999998</v>
      </c>
      <c r="Q1009" s="19"/>
      <c r="R1009" s="19"/>
      <c r="S1009" s="19"/>
      <c r="T1009" s="19"/>
      <c r="U1009" s="25">
        <f t="shared" si="76"/>
        <v>3986.3519999999999</v>
      </c>
      <c r="V1009" s="18">
        <f t="shared" si="77"/>
        <v>498.29399999999998</v>
      </c>
      <c r="W1009" s="39">
        <f t="shared" si="78"/>
        <v>2.361799081319436E-4</v>
      </c>
      <c r="X1009" s="35">
        <f t="shared" si="79"/>
        <v>586.73681312976987</v>
      </c>
      <c r="Y1009" s="35"/>
      <c r="Z1009" s="49">
        <f t="shared" si="80"/>
        <v>0</v>
      </c>
    </row>
    <row r="1010" spans="1:26" x14ac:dyDescent="0.35">
      <c r="A1010" s="6" t="s">
        <v>398</v>
      </c>
      <c r="B1010" s="7" t="s">
        <v>562</v>
      </c>
      <c r="C1010" s="7" t="s">
        <v>267</v>
      </c>
      <c r="D1010" s="7" t="s">
        <v>284</v>
      </c>
      <c r="E1010" s="7" t="s">
        <v>285</v>
      </c>
      <c r="F1010" s="7" t="s">
        <v>563</v>
      </c>
      <c r="G1010" s="8">
        <v>5274510</v>
      </c>
      <c r="H1010" s="16" t="s">
        <v>607</v>
      </c>
      <c r="I1010" s="18">
        <v>483.02499999999998</v>
      </c>
      <c r="J1010" s="19">
        <v>0</v>
      </c>
      <c r="K1010" s="19">
        <v>1209.251</v>
      </c>
      <c r="L1010" s="19">
        <v>1094.7560000000001</v>
      </c>
      <c r="M1010" s="19">
        <v>180.59800000000001</v>
      </c>
      <c r="N1010" s="19">
        <v>303.49700000000001</v>
      </c>
      <c r="O1010" s="19">
        <v>656.45600000000002</v>
      </c>
      <c r="P1010" s="19">
        <v>0</v>
      </c>
      <c r="Q1010" s="19"/>
      <c r="R1010" s="19"/>
      <c r="S1010" s="19"/>
      <c r="T1010" s="19"/>
      <c r="U1010" s="25">
        <f t="shared" si="76"/>
        <v>3927.5830000000001</v>
      </c>
      <c r="V1010" s="18">
        <f t="shared" si="77"/>
        <v>490.94787500000001</v>
      </c>
      <c r="W1010" s="39">
        <f t="shared" si="78"/>
        <v>2.32698013652729E-4</v>
      </c>
      <c r="X1010" s="35">
        <f t="shared" si="79"/>
        <v>578.08681539479232</v>
      </c>
      <c r="Y1010" s="35"/>
      <c r="Z1010" s="49">
        <f t="shared" si="80"/>
        <v>0</v>
      </c>
    </row>
    <row r="1011" spans="1:26" x14ac:dyDescent="0.35">
      <c r="A1011" s="6" t="s">
        <v>398</v>
      </c>
      <c r="B1011" s="7" t="s">
        <v>562</v>
      </c>
      <c r="C1011" s="7" t="s">
        <v>267</v>
      </c>
      <c r="D1011" s="7" t="s">
        <v>284</v>
      </c>
      <c r="E1011" s="7" t="s">
        <v>285</v>
      </c>
      <c r="F1011" s="7" t="s">
        <v>563</v>
      </c>
      <c r="G1011" s="8">
        <v>5293034</v>
      </c>
      <c r="H1011" s="16" t="s">
        <v>608</v>
      </c>
      <c r="I1011" s="18">
        <v>484.09500000000003</v>
      </c>
      <c r="J1011" s="19">
        <v>0</v>
      </c>
      <c r="K1011" s="19">
        <v>1209.251</v>
      </c>
      <c r="L1011" s="19">
        <v>1094.7560000000001</v>
      </c>
      <c r="M1011" s="19">
        <v>238.464</v>
      </c>
      <c r="N1011" s="19">
        <v>180.59800000000001</v>
      </c>
      <c r="O1011" s="19">
        <v>417.99200000000002</v>
      </c>
      <c r="P1011" s="19">
        <v>179.52799999999999</v>
      </c>
      <c r="Q1011" s="19"/>
      <c r="R1011" s="19"/>
      <c r="S1011" s="19"/>
      <c r="T1011" s="19"/>
      <c r="U1011" s="25">
        <f t="shared" si="76"/>
        <v>3804.6839999999997</v>
      </c>
      <c r="V1011" s="18">
        <f t="shared" si="77"/>
        <v>475.58549999999997</v>
      </c>
      <c r="W1011" s="39">
        <f t="shared" si="78"/>
        <v>2.2541660083983444E-4</v>
      </c>
      <c r="X1011" s="35">
        <f t="shared" si="79"/>
        <v>559.99775361679679</v>
      </c>
      <c r="Y1011" s="35"/>
      <c r="Z1011" s="49">
        <f t="shared" si="80"/>
        <v>0</v>
      </c>
    </row>
    <row r="1012" spans="1:26" x14ac:dyDescent="0.35">
      <c r="A1012" s="6" t="s">
        <v>398</v>
      </c>
      <c r="B1012" s="7" t="s">
        <v>562</v>
      </c>
      <c r="C1012" s="7" t="s">
        <v>267</v>
      </c>
      <c r="D1012" s="7" t="s">
        <v>284</v>
      </c>
      <c r="E1012" s="7" t="s">
        <v>285</v>
      </c>
      <c r="F1012" s="7" t="s">
        <v>563</v>
      </c>
      <c r="G1012" s="8">
        <v>5293449</v>
      </c>
      <c r="H1012" s="16" t="s">
        <v>609</v>
      </c>
      <c r="I1012" s="18">
        <v>171.59</v>
      </c>
      <c r="J1012" s="19">
        <v>179.52799999999999</v>
      </c>
      <c r="K1012" s="19">
        <v>0</v>
      </c>
      <c r="L1012" s="19">
        <v>238.464</v>
      </c>
      <c r="M1012" s="19">
        <v>179.52799999999999</v>
      </c>
      <c r="N1012" s="19">
        <v>352.18799999999999</v>
      </c>
      <c r="O1012" s="19">
        <v>417.99200000000002</v>
      </c>
      <c r="P1012" s="19">
        <v>179.52799999999999</v>
      </c>
      <c r="Q1012" s="19"/>
      <c r="R1012" s="19"/>
      <c r="S1012" s="19"/>
      <c r="T1012" s="19"/>
      <c r="U1012" s="25">
        <f t="shared" si="76"/>
        <v>1718.818</v>
      </c>
      <c r="V1012" s="18">
        <f t="shared" si="77"/>
        <v>214.85225</v>
      </c>
      <c r="W1012" s="39">
        <f t="shared" si="78"/>
        <v>1.0183503045780479E-4</v>
      </c>
      <c r="X1012" s="35">
        <f t="shared" si="79"/>
        <v>252.98663933091828</v>
      </c>
      <c r="Y1012" s="35"/>
      <c r="Z1012" s="49">
        <f t="shared" si="80"/>
        <v>0</v>
      </c>
    </row>
    <row r="1013" spans="1:26" x14ac:dyDescent="0.35">
      <c r="A1013" s="6" t="s">
        <v>398</v>
      </c>
      <c r="B1013" s="7" t="s">
        <v>562</v>
      </c>
      <c r="C1013" s="7" t="s">
        <v>267</v>
      </c>
      <c r="D1013" s="7" t="s">
        <v>284</v>
      </c>
      <c r="E1013" s="7" t="s">
        <v>285</v>
      </c>
      <c r="F1013" s="7" t="s">
        <v>563</v>
      </c>
      <c r="G1013" s="8">
        <v>5293487</v>
      </c>
      <c r="H1013" s="16" t="s">
        <v>610</v>
      </c>
      <c r="I1013" s="18">
        <v>0</v>
      </c>
      <c r="J1013" s="19">
        <v>0</v>
      </c>
      <c r="K1013" s="19">
        <v>171.59</v>
      </c>
      <c r="L1013" s="19">
        <v>180.59800000000001</v>
      </c>
      <c r="M1013" s="19">
        <v>786.52200000000005</v>
      </c>
      <c r="N1013" s="19">
        <v>0</v>
      </c>
      <c r="O1013" s="19">
        <v>360.12599999999998</v>
      </c>
      <c r="P1013" s="19">
        <v>180.59800000000001</v>
      </c>
      <c r="Q1013" s="19"/>
      <c r="R1013" s="19"/>
      <c r="S1013" s="19"/>
      <c r="T1013" s="19"/>
      <c r="U1013" s="25">
        <f t="shared" si="76"/>
        <v>1679.434</v>
      </c>
      <c r="V1013" s="18">
        <f t="shared" si="77"/>
        <v>209.92925</v>
      </c>
      <c r="W1013" s="39">
        <f t="shared" si="78"/>
        <v>9.9501641559416373E-5</v>
      </c>
      <c r="X1013" s="35">
        <f t="shared" si="79"/>
        <v>247.18985002372642</v>
      </c>
      <c r="Y1013" s="35"/>
      <c r="Z1013" s="49">
        <f t="shared" si="80"/>
        <v>0</v>
      </c>
    </row>
    <row r="1014" spans="1:26" x14ac:dyDescent="0.35">
      <c r="A1014" s="6" t="s">
        <v>398</v>
      </c>
      <c r="B1014" s="7" t="s">
        <v>562</v>
      </c>
      <c r="C1014" s="7" t="s">
        <v>267</v>
      </c>
      <c r="D1014" s="7" t="s">
        <v>284</v>
      </c>
      <c r="E1014" s="7" t="s">
        <v>285</v>
      </c>
      <c r="F1014" s="7" t="s">
        <v>563</v>
      </c>
      <c r="G1014" s="8">
        <v>5293508</v>
      </c>
      <c r="H1014" s="16" t="s">
        <v>611</v>
      </c>
      <c r="I1014" s="18">
        <v>351.11799999999999</v>
      </c>
      <c r="J1014" s="19">
        <v>0</v>
      </c>
      <c r="K1014" s="19">
        <v>238.464</v>
      </c>
      <c r="L1014" s="19">
        <v>0</v>
      </c>
      <c r="M1014" s="19">
        <v>0</v>
      </c>
      <c r="N1014" s="19">
        <v>180.59800000000001</v>
      </c>
      <c r="O1014" s="19">
        <v>417.99200000000002</v>
      </c>
      <c r="P1014" s="19">
        <v>419.06200000000001</v>
      </c>
      <c r="Q1014" s="19"/>
      <c r="R1014" s="19"/>
      <c r="S1014" s="19"/>
      <c r="T1014" s="19"/>
      <c r="U1014" s="25">
        <f t="shared" si="76"/>
        <v>1607.2339999999999</v>
      </c>
      <c r="V1014" s="18">
        <f t="shared" si="77"/>
        <v>200.90424999999999</v>
      </c>
      <c r="W1014" s="39">
        <f t="shared" si="78"/>
        <v>9.5223998900883876E-5</v>
      </c>
      <c r="X1014" s="35">
        <f t="shared" si="79"/>
        <v>236.56299170615452</v>
      </c>
      <c r="Y1014" s="35"/>
      <c r="Z1014" s="49">
        <f t="shared" si="80"/>
        <v>0</v>
      </c>
    </row>
    <row r="1015" spans="1:26" x14ac:dyDescent="0.35">
      <c r="A1015" s="6" t="s">
        <v>398</v>
      </c>
      <c r="B1015" s="7" t="s">
        <v>562</v>
      </c>
      <c r="C1015" s="7" t="s">
        <v>267</v>
      </c>
      <c r="D1015" s="7" t="s">
        <v>284</v>
      </c>
      <c r="E1015" s="7" t="s">
        <v>285</v>
      </c>
      <c r="F1015" s="7" t="s">
        <v>563</v>
      </c>
      <c r="G1015" s="8">
        <v>5293577</v>
      </c>
      <c r="H1015" s="16" t="s">
        <v>612</v>
      </c>
      <c r="I1015" s="18">
        <v>0</v>
      </c>
      <c r="J1015" s="19">
        <v>0</v>
      </c>
      <c r="K1015" s="19">
        <v>171.59</v>
      </c>
      <c r="L1015" s="19">
        <v>419.06200000000001</v>
      </c>
      <c r="M1015" s="19">
        <v>352.18799999999999</v>
      </c>
      <c r="N1015" s="19">
        <v>0</v>
      </c>
      <c r="O1015" s="19">
        <v>417.99200000000002</v>
      </c>
      <c r="P1015" s="19">
        <v>238.464</v>
      </c>
      <c r="Q1015" s="19"/>
      <c r="R1015" s="19"/>
      <c r="S1015" s="19"/>
      <c r="T1015" s="19"/>
      <c r="U1015" s="25">
        <f t="shared" si="76"/>
        <v>1599.296</v>
      </c>
      <c r="V1015" s="18">
        <f t="shared" si="77"/>
        <v>199.91200000000001</v>
      </c>
      <c r="W1015" s="39">
        <f t="shared" si="78"/>
        <v>9.4753695196958247E-5</v>
      </c>
      <c r="X1015" s="35">
        <f t="shared" si="79"/>
        <v>235.39462603683481</v>
      </c>
      <c r="Y1015" s="35"/>
      <c r="Z1015" s="49">
        <f t="shared" si="80"/>
        <v>0</v>
      </c>
    </row>
    <row r="1016" spans="1:26" x14ac:dyDescent="0.35">
      <c r="A1016" s="6" t="s">
        <v>398</v>
      </c>
      <c r="B1016" s="7" t="s">
        <v>562</v>
      </c>
      <c r="C1016" s="7" t="s">
        <v>267</v>
      </c>
      <c r="D1016" s="7" t="s">
        <v>284</v>
      </c>
      <c r="E1016" s="7" t="s">
        <v>285</v>
      </c>
      <c r="F1016" s="7" t="s">
        <v>563</v>
      </c>
      <c r="G1016" s="8">
        <v>5294123</v>
      </c>
      <c r="H1016" s="16" t="s">
        <v>613</v>
      </c>
      <c r="I1016" s="18">
        <v>171.59</v>
      </c>
      <c r="J1016" s="19">
        <v>0</v>
      </c>
      <c r="K1016" s="19">
        <v>0</v>
      </c>
      <c r="L1016" s="19">
        <v>419.06200000000001</v>
      </c>
      <c r="M1016" s="19">
        <v>606.99400000000003</v>
      </c>
      <c r="N1016" s="19">
        <v>0</v>
      </c>
      <c r="O1016" s="19">
        <v>238.464</v>
      </c>
      <c r="P1016" s="19">
        <v>0</v>
      </c>
      <c r="Q1016" s="19"/>
      <c r="R1016" s="19"/>
      <c r="S1016" s="19"/>
      <c r="T1016" s="19"/>
      <c r="U1016" s="25">
        <f t="shared" si="76"/>
        <v>1436.1100000000001</v>
      </c>
      <c r="V1016" s="18">
        <f t="shared" si="77"/>
        <v>179.51375000000002</v>
      </c>
      <c r="W1016" s="39">
        <f t="shared" si="78"/>
        <v>8.5085393328879533E-5</v>
      </c>
      <c r="X1016" s="35">
        <f t="shared" si="79"/>
        <v>211.37586562947627</v>
      </c>
      <c r="Y1016" s="35"/>
      <c r="Z1016" s="49">
        <f t="shared" si="80"/>
        <v>0</v>
      </c>
    </row>
    <row r="1017" spans="1:26" x14ac:dyDescent="0.35">
      <c r="A1017" s="6" t="s">
        <v>398</v>
      </c>
      <c r="B1017" s="7" t="s">
        <v>562</v>
      </c>
      <c r="C1017" s="7" t="s">
        <v>267</v>
      </c>
      <c r="D1017" s="7" t="s">
        <v>284</v>
      </c>
      <c r="E1017" s="7" t="s">
        <v>285</v>
      </c>
      <c r="F1017" s="7" t="s">
        <v>563</v>
      </c>
      <c r="G1017" s="8">
        <v>5295032</v>
      </c>
      <c r="H1017" s="16" t="s">
        <v>614</v>
      </c>
      <c r="I1017" s="18">
        <v>179.52799999999999</v>
      </c>
      <c r="J1017" s="19">
        <v>0</v>
      </c>
      <c r="K1017" s="19">
        <v>417.99200000000002</v>
      </c>
      <c r="L1017" s="19">
        <v>0</v>
      </c>
      <c r="M1017" s="19">
        <v>0</v>
      </c>
      <c r="N1017" s="19">
        <v>171.59</v>
      </c>
      <c r="O1017" s="19">
        <v>419.06200000000001</v>
      </c>
      <c r="P1017" s="19">
        <v>0</v>
      </c>
      <c r="Q1017" s="19"/>
      <c r="R1017" s="19"/>
      <c r="S1017" s="19"/>
      <c r="T1017" s="19"/>
      <c r="U1017" s="25">
        <f t="shared" si="76"/>
        <v>1188.172</v>
      </c>
      <c r="V1017" s="18">
        <f t="shared" si="77"/>
        <v>148.5215</v>
      </c>
      <c r="W1017" s="39">
        <f t="shared" si="78"/>
        <v>7.0395778848668589E-5</v>
      </c>
      <c r="X1017" s="35">
        <f t="shared" si="79"/>
        <v>174.88276317044381</v>
      </c>
      <c r="Y1017" s="35"/>
      <c r="Z1017" s="49">
        <f t="shared" si="80"/>
        <v>0</v>
      </c>
    </row>
    <row r="1018" spans="1:26" x14ac:dyDescent="0.35">
      <c r="A1018" s="6" t="s">
        <v>398</v>
      </c>
      <c r="B1018" s="7" t="s">
        <v>562</v>
      </c>
      <c r="C1018" s="7" t="s">
        <v>267</v>
      </c>
      <c r="D1018" s="7" t="s">
        <v>284</v>
      </c>
      <c r="E1018" s="7" t="s">
        <v>285</v>
      </c>
      <c r="F1018" s="7" t="s">
        <v>563</v>
      </c>
      <c r="G1018" s="8">
        <v>5295575</v>
      </c>
      <c r="H1018" s="16" t="s">
        <v>615</v>
      </c>
      <c r="I1018" s="18">
        <v>180.59800000000001</v>
      </c>
      <c r="J1018" s="19">
        <v>648.51800000000003</v>
      </c>
      <c r="K1018" s="19">
        <v>359.05599999999998</v>
      </c>
      <c r="L1018" s="19">
        <v>361.19600000000003</v>
      </c>
      <c r="M1018" s="19">
        <v>589.58199999999999</v>
      </c>
      <c r="N1018" s="19">
        <v>531.71600000000001</v>
      </c>
      <c r="O1018" s="19">
        <v>417.99200000000002</v>
      </c>
      <c r="P1018" s="19">
        <v>721.32100000000003</v>
      </c>
      <c r="Q1018" s="19"/>
      <c r="R1018" s="19"/>
      <c r="S1018" s="19"/>
      <c r="T1018" s="19"/>
      <c r="U1018" s="25">
        <f t="shared" si="76"/>
        <v>3809.9789999999998</v>
      </c>
      <c r="V1018" s="18">
        <f t="shared" si="77"/>
        <v>476.24737499999998</v>
      </c>
      <c r="W1018" s="39">
        <f t="shared" si="78"/>
        <v>2.2573031438383626E-4</v>
      </c>
      <c r="X1018" s="35">
        <f t="shared" si="79"/>
        <v>560.77710562221989</v>
      </c>
      <c r="Y1018" s="35"/>
      <c r="Z1018" s="49">
        <f t="shared" si="80"/>
        <v>0</v>
      </c>
    </row>
    <row r="1019" spans="1:26" x14ac:dyDescent="0.35">
      <c r="A1019" s="6" t="s">
        <v>398</v>
      </c>
      <c r="B1019" s="7" t="s">
        <v>562</v>
      </c>
      <c r="C1019" s="7" t="s">
        <v>267</v>
      </c>
      <c r="D1019" s="7" t="s">
        <v>284</v>
      </c>
      <c r="E1019" s="7" t="s">
        <v>285</v>
      </c>
      <c r="F1019" s="7" t="s">
        <v>563</v>
      </c>
      <c r="G1019" s="8">
        <v>5295610</v>
      </c>
      <c r="H1019" s="16" t="s">
        <v>616</v>
      </c>
      <c r="I1019" s="18">
        <v>303.49700000000001</v>
      </c>
      <c r="J1019" s="19">
        <v>238.464</v>
      </c>
      <c r="K1019" s="19">
        <v>1279.021</v>
      </c>
      <c r="L1019" s="19">
        <v>606.99400000000003</v>
      </c>
      <c r="M1019" s="19">
        <v>419.06200000000001</v>
      </c>
      <c r="N1019" s="19">
        <v>180.59800000000001</v>
      </c>
      <c r="O1019" s="19">
        <v>417.99200000000002</v>
      </c>
      <c r="P1019" s="19">
        <v>417.99200000000002</v>
      </c>
      <c r="Q1019" s="19"/>
      <c r="R1019" s="19"/>
      <c r="S1019" s="19"/>
      <c r="T1019" s="19"/>
      <c r="U1019" s="25">
        <f t="shared" si="76"/>
        <v>3863.6200000000003</v>
      </c>
      <c r="V1019" s="18">
        <f t="shared" si="77"/>
        <v>482.95250000000004</v>
      </c>
      <c r="W1019" s="39">
        <f t="shared" si="78"/>
        <v>2.2890838958946428E-4</v>
      </c>
      <c r="X1019" s="35">
        <f t="shared" si="79"/>
        <v>568.67233148112405</v>
      </c>
      <c r="Y1019" s="35"/>
      <c r="Z1019" s="49">
        <f t="shared" si="80"/>
        <v>0</v>
      </c>
    </row>
    <row r="1020" spans="1:26" x14ac:dyDescent="0.35">
      <c r="A1020" s="6" t="s">
        <v>398</v>
      </c>
      <c r="B1020" s="7" t="s">
        <v>562</v>
      </c>
      <c r="C1020" s="7" t="s">
        <v>267</v>
      </c>
      <c r="D1020" s="7" t="s">
        <v>284</v>
      </c>
      <c r="E1020" s="7" t="s">
        <v>285</v>
      </c>
      <c r="F1020" s="7" t="s">
        <v>563</v>
      </c>
      <c r="G1020" s="8">
        <v>5295762</v>
      </c>
      <c r="H1020" s="16" t="s">
        <v>617</v>
      </c>
      <c r="I1020" s="18">
        <v>351.11799999999999</v>
      </c>
      <c r="J1020" s="19">
        <v>419.06200000000001</v>
      </c>
      <c r="K1020" s="19">
        <v>238.464</v>
      </c>
      <c r="L1020" s="19">
        <v>171.59</v>
      </c>
      <c r="M1020" s="19">
        <v>360.12599999999998</v>
      </c>
      <c r="N1020" s="19">
        <v>0</v>
      </c>
      <c r="O1020" s="19">
        <v>417.99200000000002</v>
      </c>
      <c r="P1020" s="19">
        <v>180.59800000000001</v>
      </c>
      <c r="Q1020" s="19"/>
      <c r="R1020" s="19"/>
      <c r="S1020" s="19"/>
      <c r="T1020" s="19"/>
      <c r="U1020" s="25">
        <f t="shared" si="76"/>
        <v>2138.9499999999998</v>
      </c>
      <c r="V1020" s="18">
        <f t="shared" si="77"/>
        <v>267.36874999999998</v>
      </c>
      <c r="W1020" s="39">
        <f t="shared" si="78"/>
        <v>1.2672664493723103E-4</v>
      </c>
      <c r="X1020" s="35">
        <f t="shared" si="79"/>
        <v>314.82435731814985</v>
      </c>
      <c r="Y1020" s="35"/>
      <c r="Z1020" s="49">
        <f t="shared" si="80"/>
        <v>0</v>
      </c>
    </row>
    <row r="1021" spans="1:26" x14ac:dyDescent="0.35">
      <c r="A1021" s="6" t="s">
        <v>398</v>
      </c>
      <c r="B1021" s="7" t="s">
        <v>562</v>
      </c>
      <c r="C1021" s="7" t="s">
        <v>267</v>
      </c>
      <c r="D1021" s="7" t="s">
        <v>284</v>
      </c>
      <c r="E1021" s="7" t="s">
        <v>285</v>
      </c>
      <c r="F1021" s="7" t="s">
        <v>563</v>
      </c>
      <c r="G1021" s="8">
        <v>5296055</v>
      </c>
      <c r="H1021" s="16" t="s">
        <v>618</v>
      </c>
      <c r="I1021" s="18">
        <v>0</v>
      </c>
      <c r="J1021" s="19">
        <v>657.52599999999995</v>
      </c>
      <c r="K1021" s="19">
        <v>1008.644</v>
      </c>
      <c r="L1021" s="19">
        <v>352.18799999999999</v>
      </c>
      <c r="M1021" s="19">
        <v>778.11800000000005</v>
      </c>
      <c r="N1021" s="19">
        <v>710.17499999999995</v>
      </c>
      <c r="O1021" s="19">
        <v>352.18799999999999</v>
      </c>
      <c r="P1021" s="19">
        <v>417.99200000000002</v>
      </c>
      <c r="Q1021" s="19"/>
      <c r="R1021" s="19"/>
      <c r="S1021" s="19"/>
      <c r="T1021" s="19"/>
      <c r="U1021" s="25">
        <f t="shared" si="76"/>
        <v>4276.8310000000001</v>
      </c>
      <c r="V1021" s="18">
        <f t="shared" si="77"/>
        <v>534.60387500000002</v>
      </c>
      <c r="W1021" s="39">
        <f t="shared" si="78"/>
        <v>2.533899546943794E-4</v>
      </c>
      <c r="X1021" s="35">
        <f t="shared" si="79"/>
        <v>629.49137237118225</v>
      </c>
      <c r="Y1021" s="35"/>
      <c r="Z1021" s="49">
        <f t="shared" si="80"/>
        <v>0</v>
      </c>
    </row>
    <row r="1022" spans="1:26" x14ac:dyDescent="0.35">
      <c r="A1022" s="6" t="s">
        <v>398</v>
      </c>
      <c r="B1022" s="7" t="s">
        <v>562</v>
      </c>
      <c r="C1022" s="7" t="s">
        <v>267</v>
      </c>
      <c r="D1022" s="7" t="s">
        <v>284</v>
      </c>
      <c r="E1022" s="7" t="s">
        <v>285</v>
      </c>
      <c r="F1022" s="7" t="s">
        <v>563</v>
      </c>
      <c r="G1022" s="8">
        <v>5296176</v>
      </c>
      <c r="H1022" s="16" t="s">
        <v>619</v>
      </c>
      <c r="I1022" s="18">
        <v>351.11799999999999</v>
      </c>
      <c r="J1022" s="19">
        <v>0</v>
      </c>
      <c r="K1022" s="19">
        <v>238.464</v>
      </c>
      <c r="L1022" s="19">
        <v>657.52599999999995</v>
      </c>
      <c r="M1022" s="19">
        <v>786.52200000000005</v>
      </c>
      <c r="N1022" s="19">
        <v>0</v>
      </c>
      <c r="O1022" s="19">
        <v>179.52799999999999</v>
      </c>
      <c r="P1022" s="19">
        <v>180.59800000000001</v>
      </c>
      <c r="Q1022" s="19"/>
      <c r="R1022" s="19"/>
      <c r="S1022" s="19"/>
      <c r="T1022" s="19"/>
      <c r="U1022" s="25">
        <f t="shared" si="76"/>
        <v>2393.7559999999999</v>
      </c>
      <c r="V1022" s="18">
        <f t="shared" si="77"/>
        <v>299.21949999999998</v>
      </c>
      <c r="W1022" s="39">
        <f t="shared" si="78"/>
        <v>1.4182316869415667E-4</v>
      </c>
      <c r="X1022" s="35">
        <f t="shared" si="79"/>
        <v>352.32833599498122</v>
      </c>
      <c r="Y1022" s="35"/>
      <c r="Z1022" s="49">
        <f t="shared" si="80"/>
        <v>0</v>
      </c>
    </row>
    <row r="1023" spans="1:26" x14ac:dyDescent="0.35">
      <c r="A1023" s="6" t="s">
        <v>398</v>
      </c>
      <c r="B1023" s="7" t="s">
        <v>562</v>
      </c>
      <c r="C1023" s="7" t="s">
        <v>267</v>
      </c>
      <c r="D1023" s="7" t="s">
        <v>284</v>
      </c>
      <c r="E1023" s="7" t="s">
        <v>285</v>
      </c>
      <c r="F1023" s="7" t="s">
        <v>563</v>
      </c>
      <c r="G1023" s="8">
        <v>5296851</v>
      </c>
      <c r="H1023" s="16" t="s">
        <v>620</v>
      </c>
      <c r="I1023" s="18">
        <v>303.49700000000001</v>
      </c>
      <c r="J1023" s="19">
        <v>0</v>
      </c>
      <c r="K1023" s="19">
        <v>791.25900000000001</v>
      </c>
      <c r="L1023" s="19">
        <v>1454.8820000000001</v>
      </c>
      <c r="M1023" s="19">
        <v>476.928</v>
      </c>
      <c r="N1023" s="19">
        <v>0</v>
      </c>
      <c r="O1023" s="19">
        <v>360.12599999999998</v>
      </c>
      <c r="P1023" s="19">
        <v>238.464</v>
      </c>
      <c r="Q1023" s="19"/>
      <c r="R1023" s="19"/>
      <c r="S1023" s="19"/>
      <c r="T1023" s="19"/>
      <c r="U1023" s="25">
        <f t="shared" si="76"/>
        <v>3625.1559999999999</v>
      </c>
      <c r="V1023" s="18">
        <f t="shared" si="77"/>
        <v>453.14449999999999</v>
      </c>
      <c r="W1023" s="39">
        <f t="shared" si="78"/>
        <v>2.1478008240214717E-4</v>
      </c>
      <c r="X1023" s="35">
        <f t="shared" si="79"/>
        <v>533.57367300686542</v>
      </c>
      <c r="Y1023" s="35"/>
      <c r="Z1023" s="49">
        <f t="shared" si="80"/>
        <v>0</v>
      </c>
    </row>
    <row r="1024" spans="1:26" x14ac:dyDescent="0.35">
      <c r="A1024" s="6" t="s">
        <v>398</v>
      </c>
      <c r="B1024" s="7" t="s">
        <v>416</v>
      </c>
      <c r="C1024" s="7" t="s">
        <v>267</v>
      </c>
      <c r="D1024" s="7" t="s">
        <v>284</v>
      </c>
      <c r="E1024" s="7" t="s">
        <v>285</v>
      </c>
      <c r="F1024" s="7"/>
      <c r="G1024" s="8">
        <v>5129504</v>
      </c>
      <c r="H1024" s="16" t="s">
        <v>445</v>
      </c>
      <c r="I1024" s="18">
        <v>1024.818</v>
      </c>
      <c r="J1024" s="19">
        <v>1279.0229999999999</v>
      </c>
      <c r="K1024" s="19">
        <v>5528.36</v>
      </c>
      <c r="L1024" s="19">
        <v>0</v>
      </c>
      <c r="M1024" s="19">
        <v>2783.424</v>
      </c>
      <c r="N1024" s="19">
        <v>1603.021</v>
      </c>
      <c r="O1024" s="19">
        <v>2044.8989999999999</v>
      </c>
      <c r="P1024" s="19">
        <v>3459.25</v>
      </c>
      <c r="Q1024" s="19"/>
      <c r="R1024" s="19"/>
      <c r="S1024" s="19"/>
      <c r="T1024" s="19"/>
      <c r="U1024" s="25">
        <f t="shared" si="76"/>
        <v>17722.794999999998</v>
      </c>
      <c r="V1024" s="18">
        <f t="shared" si="77"/>
        <v>2215.3493749999998</v>
      </c>
      <c r="W1024" s="39">
        <f t="shared" si="78"/>
        <v>1.0500247080391469E-3</v>
      </c>
      <c r="X1024" s="35">
        <f t="shared" si="79"/>
        <v>2608.5544523043172</v>
      </c>
      <c r="Y1024" s="35"/>
      <c r="Z1024" s="49">
        <f t="shared" si="80"/>
        <v>0</v>
      </c>
    </row>
    <row r="1025" spans="1:26" x14ac:dyDescent="0.35">
      <c r="A1025" s="6" t="s">
        <v>398</v>
      </c>
      <c r="B1025" s="7" t="s">
        <v>416</v>
      </c>
      <c r="C1025" s="7" t="s">
        <v>267</v>
      </c>
      <c r="D1025" s="7" t="s">
        <v>284</v>
      </c>
      <c r="E1025" s="7" t="s">
        <v>285</v>
      </c>
      <c r="F1025" s="7"/>
      <c r="G1025" s="8">
        <v>5135882</v>
      </c>
      <c r="H1025" s="16" t="s">
        <v>455</v>
      </c>
      <c r="I1025" s="18">
        <v>1517.4860000000001</v>
      </c>
      <c r="J1025" s="19">
        <v>5116.09</v>
      </c>
      <c r="K1025" s="19">
        <v>4119.4660000000003</v>
      </c>
      <c r="L1025" s="19">
        <v>0</v>
      </c>
      <c r="M1025" s="19">
        <v>2702.5880000000002</v>
      </c>
      <c r="N1025" s="19">
        <v>2374.4720000000002</v>
      </c>
      <c r="O1025" s="19">
        <v>1198.2260000000001</v>
      </c>
      <c r="P1025" s="19">
        <v>4562.0519999999997</v>
      </c>
      <c r="Q1025" s="19"/>
      <c r="R1025" s="19"/>
      <c r="S1025" s="19"/>
      <c r="T1025" s="19"/>
      <c r="U1025" s="25">
        <f t="shared" si="76"/>
        <v>21590.38</v>
      </c>
      <c r="V1025" s="18">
        <f t="shared" si="77"/>
        <v>2698.7975000000001</v>
      </c>
      <c r="W1025" s="39">
        <f t="shared" si="78"/>
        <v>1.2791680124920612E-3</v>
      </c>
      <c r="X1025" s="35">
        <f t="shared" si="79"/>
        <v>3177.8103778744885</v>
      </c>
      <c r="Y1025" s="35"/>
      <c r="Z1025" s="49">
        <f t="shared" si="80"/>
        <v>0</v>
      </c>
    </row>
    <row r="1026" spans="1:26" x14ac:dyDescent="0.35">
      <c r="A1026" s="6" t="s">
        <v>398</v>
      </c>
      <c r="B1026" s="7" t="s">
        <v>416</v>
      </c>
      <c r="C1026" s="7" t="s">
        <v>267</v>
      </c>
      <c r="D1026" s="7" t="s">
        <v>284</v>
      </c>
      <c r="E1026" s="7" t="s">
        <v>285</v>
      </c>
      <c r="F1026" s="7"/>
      <c r="G1026" s="8">
        <v>5170214</v>
      </c>
      <c r="H1026" s="16" t="s">
        <v>462</v>
      </c>
      <c r="I1026" s="18">
        <v>606.995</v>
      </c>
      <c r="J1026" s="19">
        <v>1675.0160000000001</v>
      </c>
      <c r="K1026" s="19">
        <v>4553.9350000000004</v>
      </c>
      <c r="L1026" s="19">
        <v>1436.713</v>
      </c>
      <c r="M1026" s="19">
        <v>4909.0330000000004</v>
      </c>
      <c r="N1026" s="19">
        <v>1755.463</v>
      </c>
      <c r="O1026" s="19">
        <v>1990.422</v>
      </c>
      <c r="P1026" s="19">
        <v>3492.31</v>
      </c>
      <c r="Q1026" s="19"/>
      <c r="R1026" s="19"/>
      <c r="S1026" s="19"/>
      <c r="T1026" s="19"/>
      <c r="U1026" s="25">
        <f t="shared" si="76"/>
        <v>20419.886999999999</v>
      </c>
      <c r="V1026" s="18">
        <f t="shared" si="77"/>
        <v>2552.4858749999999</v>
      </c>
      <c r="W1026" s="39">
        <f t="shared" si="78"/>
        <v>1.2098196636234507E-3</v>
      </c>
      <c r="X1026" s="35">
        <f t="shared" si="79"/>
        <v>3005.5297231278164</v>
      </c>
      <c r="Y1026" s="35"/>
      <c r="Z1026" s="49">
        <f t="shared" si="80"/>
        <v>0</v>
      </c>
    </row>
    <row r="1027" spans="1:26" x14ac:dyDescent="0.35">
      <c r="A1027" s="6" t="s">
        <v>398</v>
      </c>
      <c r="B1027" s="7" t="s">
        <v>416</v>
      </c>
      <c r="C1027" s="7" t="s">
        <v>267</v>
      </c>
      <c r="D1027" s="7" t="s">
        <v>284</v>
      </c>
      <c r="E1027" s="7" t="s">
        <v>285</v>
      </c>
      <c r="F1027" s="7"/>
      <c r="G1027" s="8">
        <v>5337006</v>
      </c>
      <c r="H1027" s="16" t="s">
        <v>482</v>
      </c>
      <c r="I1027" s="18">
        <v>0</v>
      </c>
      <c r="J1027" s="19">
        <v>1450.6130000000001</v>
      </c>
      <c r="K1027" s="19">
        <v>483.02499999999998</v>
      </c>
      <c r="L1027" s="19">
        <v>303.49700000000001</v>
      </c>
      <c r="M1027" s="19">
        <v>239.99700000000001</v>
      </c>
      <c r="N1027" s="19">
        <v>495.92099999999999</v>
      </c>
      <c r="O1027" s="19">
        <v>2785.9639999999999</v>
      </c>
      <c r="P1027" s="19">
        <v>1612.73</v>
      </c>
      <c r="Q1027" s="19"/>
      <c r="R1027" s="19"/>
      <c r="S1027" s="19"/>
      <c r="T1027" s="19"/>
      <c r="U1027" s="25">
        <f t="shared" ref="U1027:U1090" si="81">SUM(I1027:T1027)</f>
        <v>7371.7469999999994</v>
      </c>
      <c r="V1027" s="18">
        <f t="shared" ref="V1027:V1090" si="82">+AVERAGE(I1027:P1027)</f>
        <v>921.46837499999992</v>
      </c>
      <c r="W1027" s="39">
        <f t="shared" ref="W1027:W1090" si="83">+V1027/$V$3728</f>
        <v>4.3675483982145351E-4</v>
      </c>
      <c r="X1027" s="35">
        <f t="shared" ref="X1027:X1090" si="84">+IFERROR($W1027*$X$3728,0)</f>
        <v>1085.020926897309</v>
      </c>
      <c r="Y1027" s="35"/>
      <c r="Z1027" s="49">
        <f t="shared" ref="Z1027:Z1090" si="85">+IFERROR(Y1027/X1027,0)</f>
        <v>0</v>
      </c>
    </row>
    <row r="1028" spans="1:26" x14ac:dyDescent="0.35">
      <c r="A1028" s="6" t="s">
        <v>398</v>
      </c>
      <c r="B1028" s="7" t="s">
        <v>562</v>
      </c>
      <c r="C1028" s="7" t="s">
        <v>267</v>
      </c>
      <c r="D1028" s="7" t="s">
        <v>271</v>
      </c>
      <c r="E1028" s="7" t="s">
        <v>432</v>
      </c>
      <c r="F1028" s="7" t="s">
        <v>563</v>
      </c>
      <c r="G1028" s="8">
        <v>5137596</v>
      </c>
      <c r="H1028" s="16" t="s">
        <v>820</v>
      </c>
      <c r="I1028" s="18">
        <v>541.96100000000001</v>
      </c>
      <c r="J1028" s="19">
        <v>180.59800000000001</v>
      </c>
      <c r="K1028" s="19">
        <v>1807.8409999999999</v>
      </c>
      <c r="L1028" s="19">
        <v>791.25900000000001</v>
      </c>
      <c r="M1028" s="19">
        <v>656.45600000000002</v>
      </c>
      <c r="N1028" s="19">
        <v>179.52799999999999</v>
      </c>
      <c r="O1028" s="19">
        <v>180.59800000000001</v>
      </c>
      <c r="P1028" s="19">
        <v>786.52200000000005</v>
      </c>
      <c r="Q1028" s="19"/>
      <c r="R1028" s="19"/>
      <c r="S1028" s="19"/>
      <c r="T1028" s="19"/>
      <c r="U1028" s="25">
        <f t="shared" si="81"/>
        <v>5124.7629999999999</v>
      </c>
      <c r="V1028" s="18">
        <f t="shared" si="82"/>
        <v>640.59537499999999</v>
      </c>
      <c r="W1028" s="39">
        <f t="shared" si="83"/>
        <v>3.0362749063253416E-4</v>
      </c>
      <c r="X1028" s="35">
        <f t="shared" si="84"/>
        <v>754.29543368607665</v>
      </c>
      <c r="Y1028" s="35"/>
      <c r="Z1028" s="49">
        <f t="shared" si="85"/>
        <v>0</v>
      </c>
    </row>
    <row r="1029" spans="1:26" x14ac:dyDescent="0.35">
      <c r="A1029" s="6" t="s">
        <v>398</v>
      </c>
      <c r="B1029" s="7" t="s">
        <v>562</v>
      </c>
      <c r="C1029" s="7" t="s">
        <v>267</v>
      </c>
      <c r="D1029" s="7" t="s">
        <v>271</v>
      </c>
      <c r="E1029" s="7" t="s">
        <v>432</v>
      </c>
      <c r="F1029" s="7" t="s">
        <v>563</v>
      </c>
      <c r="G1029" s="8">
        <v>5130735</v>
      </c>
      <c r="H1029" s="16" t="s">
        <v>821</v>
      </c>
      <c r="I1029" s="18">
        <v>961.02300000000002</v>
      </c>
      <c r="J1029" s="19">
        <v>179.52799999999999</v>
      </c>
      <c r="K1029" s="19">
        <v>1570.4466</v>
      </c>
      <c r="L1029" s="19">
        <v>1094.7564</v>
      </c>
      <c r="M1029" s="19">
        <v>179.52799999999999</v>
      </c>
      <c r="N1029" s="19">
        <v>417.99200000000002</v>
      </c>
      <c r="O1029" s="19">
        <v>360.12599999999998</v>
      </c>
      <c r="P1029" s="19">
        <v>483.02499999999998</v>
      </c>
      <c r="Q1029" s="19"/>
      <c r="R1029" s="19"/>
      <c r="S1029" s="19"/>
      <c r="T1029" s="19"/>
      <c r="U1029" s="25">
        <f t="shared" si="81"/>
        <v>5246.4249999999993</v>
      </c>
      <c r="V1029" s="18">
        <f t="shared" si="82"/>
        <v>655.80312499999991</v>
      </c>
      <c r="W1029" s="39">
        <f t="shared" si="83"/>
        <v>3.1083561474780255E-4</v>
      </c>
      <c r="X1029" s="35">
        <f t="shared" si="84"/>
        <v>772.20242588320161</v>
      </c>
      <c r="Y1029" s="35"/>
      <c r="Z1029" s="49">
        <f t="shared" si="85"/>
        <v>0</v>
      </c>
    </row>
    <row r="1030" spans="1:26" x14ac:dyDescent="0.35">
      <c r="A1030" s="6" t="s">
        <v>398</v>
      </c>
      <c r="B1030" s="7" t="s">
        <v>562</v>
      </c>
      <c r="C1030" s="7" t="s">
        <v>267</v>
      </c>
      <c r="D1030" s="7" t="s">
        <v>271</v>
      </c>
      <c r="E1030" s="7" t="s">
        <v>432</v>
      </c>
      <c r="F1030" s="7" t="s">
        <v>563</v>
      </c>
      <c r="G1030" s="8">
        <v>5130849</v>
      </c>
      <c r="H1030" s="16" t="s">
        <v>822</v>
      </c>
      <c r="I1030" s="18">
        <v>780.42499999999995</v>
      </c>
      <c r="J1030" s="19">
        <v>180.59800000000001</v>
      </c>
      <c r="K1030" s="19">
        <v>959.95299999999997</v>
      </c>
      <c r="L1030" s="19">
        <v>787.59199999999998</v>
      </c>
      <c r="M1030" s="19">
        <v>476.928</v>
      </c>
      <c r="N1030" s="19">
        <v>179.52799999999999</v>
      </c>
      <c r="O1030" s="19">
        <v>599.66</v>
      </c>
      <c r="P1030" s="19">
        <v>359.05599999999998</v>
      </c>
      <c r="Q1030" s="19"/>
      <c r="R1030" s="19"/>
      <c r="S1030" s="19"/>
      <c r="T1030" s="19"/>
      <c r="U1030" s="25">
        <f t="shared" si="81"/>
        <v>4323.7399999999989</v>
      </c>
      <c r="V1030" s="18">
        <f t="shared" si="82"/>
        <v>540.46749999999986</v>
      </c>
      <c r="W1030" s="39">
        <f t="shared" si="83"/>
        <v>2.5616917823273249E-4</v>
      </c>
      <c r="X1030" s="35">
        <f t="shared" si="84"/>
        <v>636.39573936313468</v>
      </c>
      <c r="Y1030" s="35"/>
      <c r="Z1030" s="49">
        <f t="shared" si="85"/>
        <v>0</v>
      </c>
    </row>
    <row r="1031" spans="1:26" x14ac:dyDescent="0.35">
      <c r="A1031" s="6" t="s">
        <v>398</v>
      </c>
      <c r="B1031" s="7" t="s">
        <v>562</v>
      </c>
      <c r="C1031" s="7" t="s">
        <v>267</v>
      </c>
      <c r="D1031" s="7" t="s">
        <v>271</v>
      </c>
      <c r="E1031" s="7" t="s">
        <v>432</v>
      </c>
      <c r="F1031" s="7" t="s">
        <v>563</v>
      </c>
      <c r="G1031" s="8">
        <v>5129874</v>
      </c>
      <c r="H1031" s="16" t="s">
        <v>823</v>
      </c>
      <c r="I1031" s="18">
        <v>303.49700000000001</v>
      </c>
      <c r="J1031" s="19">
        <v>180.59800000000001</v>
      </c>
      <c r="K1031" s="19">
        <v>726.226</v>
      </c>
      <c r="L1031" s="19">
        <v>1094.7560000000001</v>
      </c>
      <c r="M1031" s="19">
        <v>657.52599999999995</v>
      </c>
      <c r="N1031" s="19">
        <v>0</v>
      </c>
      <c r="O1031" s="19">
        <v>180.59800000000001</v>
      </c>
      <c r="P1031" s="19">
        <v>483.02499999999998</v>
      </c>
      <c r="Q1031" s="19"/>
      <c r="R1031" s="19"/>
      <c r="S1031" s="19"/>
      <c r="T1031" s="19"/>
      <c r="U1031" s="25">
        <f t="shared" si="81"/>
        <v>3626.2260000000001</v>
      </c>
      <c r="V1031" s="18">
        <f t="shared" si="82"/>
        <v>453.27825000000001</v>
      </c>
      <c r="W1031" s="39">
        <f t="shared" si="83"/>
        <v>2.1484347682935813E-4</v>
      </c>
      <c r="X1031" s="35">
        <f t="shared" si="84"/>
        <v>533.73116245838628</v>
      </c>
      <c r="Y1031" s="35"/>
      <c r="Z1031" s="49">
        <f t="shared" si="85"/>
        <v>0</v>
      </c>
    </row>
    <row r="1032" spans="1:26" x14ac:dyDescent="0.35">
      <c r="A1032" s="6" t="s">
        <v>398</v>
      </c>
      <c r="B1032" s="7" t="s">
        <v>562</v>
      </c>
      <c r="C1032" s="7" t="s">
        <v>267</v>
      </c>
      <c r="D1032" s="7" t="s">
        <v>271</v>
      </c>
      <c r="E1032" s="7" t="s">
        <v>432</v>
      </c>
      <c r="F1032" s="7" t="s">
        <v>563</v>
      </c>
      <c r="G1032" s="8">
        <v>5272761</v>
      </c>
      <c r="H1032" s="16" t="s">
        <v>824</v>
      </c>
      <c r="I1032" s="18">
        <v>484.09500000000003</v>
      </c>
      <c r="J1032" s="19">
        <v>238.464</v>
      </c>
      <c r="K1032" s="19">
        <v>906.82399999999996</v>
      </c>
      <c r="L1032" s="19">
        <v>1626.472</v>
      </c>
      <c r="M1032" s="19">
        <v>238.464</v>
      </c>
      <c r="N1032" s="19">
        <v>238.464</v>
      </c>
      <c r="O1032" s="19">
        <v>243.881</v>
      </c>
      <c r="P1032" s="19">
        <v>902.08699999999999</v>
      </c>
      <c r="Q1032" s="19"/>
      <c r="R1032" s="19"/>
      <c r="S1032" s="19"/>
      <c r="T1032" s="19"/>
      <c r="U1032" s="25">
        <f t="shared" si="81"/>
        <v>4878.7509999999993</v>
      </c>
      <c r="V1032" s="18">
        <f t="shared" si="82"/>
        <v>609.84387499999991</v>
      </c>
      <c r="W1032" s="39">
        <f t="shared" si="83"/>
        <v>2.8905198612130285E-4</v>
      </c>
      <c r="X1032" s="35">
        <f t="shared" si="84"/>
        <v>718.08581223978149</v>
      </c>
      <c r="Y1032" s="35"/>
      <c r="Z1032" s="49">
        <f t="shared" si="85"/>
        <v>0</v>
      </c>
    </row>
    <row r="1033" spans="1:26" x14ac:dyDescent="0.35">
      <c r="A1033" s="6" t="s">
        <v>398</v>
      </c>
      <c r="B1033" s="7" t="s">
        <v>562</v>
      </c>
      <c r="C1033" s="7" t="s">
        <v>267</v>
      </c>
      <c r="D1033" s="7" t="s">
        <v>271</v>
      </c>
      <c r="E1033" s="7" t="s">
        <v>432</v>
      </c>
      <c r="F1033" s="7" t="s">
        <v>563</v>
      </c>
      <c r="G1033" s="8">
        <v>5293636</v>
      </c>
      <c r="H1033" s="16" t="s">
        <v>825</v>
      </c>
      <c r="I1033" s="18">
        <v>303.49700000000001</v>
      </c>
      <c r="J1033" s="19">
        <v>0</v>
      </c>
      <c r="K1033" s="19">
        <v>726.226</v>
      </c>
      <c r="L1033" s="19">
        <v>850.875</v>
      </c>
      <c r="M1033" s="19">
        <v>238.464</v>
      </c>
      <c r="N1033" s="19">
        <v>0</v>
      </c>
      <c r="O1033" s="19">
        <v>180.59800000000001</v>
      </c>
      <c r="P1033" s="19">
        <v>483.02499999999998</v>
      </c>
      <c r="Q1033" s="19"/>
      <c r="R1033" s="19"/>
      <c r="S1033" s="19"/>
      <c r="T1033" s="19"/>
      <c r="U1033" s="25">
        <f t="shared" si="81"/>
        <v>2782.6849999999999</v>
      </c>
      <c r="V1033" s="18">
        <f t="shared" si="82"/>
        <v>347.83562499999999</v>
      </c>
      <c r="W1033" s="39">
        <f t="shared" si="83"/>
        <v>1.6486609503128111E-4</v>
      </c>
      <c r="X1033" s="35">
        <f t="shared" si="84"/>
        <v>409.57339664034026</v>
      </c>
      <c r="Y1033" s="35"/>
      <c r="Z1033" s="49">
        <f t="shared" si="85"/>
        <v>0</v>
      </c>
    </row>
    <row r="1034" spans="1:26" x14ac:dyDescent="0.35">
      <c r="A1034" s="6" t="s">
        <v>398</v>
      </c>
      <c r="B1034" s="7" t="s">
        <v>562</v>
      </c>
      <c r="C1034" s="7" t="s">
        <v>267</v>
      </c>
      <c r="D1034" s="7" t="s">
        <v>271</v>
      </c>
      <c r="E1034" s="7" t="s">
        <v>432</v>
      </c>
      <c r="F1034" s="7" t="s">
        <v>563</v>
      </c>
      <c r="G1034" s="8">
        <v>5293560</v>
      </c>
      <c r="H1034" s="16" t="s">
        <v>826</v>
      </c>
      <c r="I1034" s="18">
        <v>0</v>
      </c>
      <c r="J1034" s="19">
        <v>238.464</v>
      </c>
      <c r="K1034" s="19">
        <v>238.464</v>
      </c>
      <c r="L1034" s="19">
        <v>180.59800000000001</v>
      </c>
      <c r="M1034" s="19">
        <v>1075.518</v>
      </c>
      <c r="N1034" s="19">
        <v>180.59800000000001</v>
      </c>
      <c r="O1034" s="19">
        <v>238.464</v>
      </c>
      <c r="P1034" s="19">
        <v>179.52799999999999</v>
      </c>
      <c r="Q1034" s="19"/>
      <c r="R1034" s="19"/>
      <c r="S1034" s="19"/>
      <c r="T1034" s="19"/>
      <c r="U1034" s="25">
        <f t="shared" si="81"/>
        <v>2331.634</v>
      </c>
      <c r="V1034" s="18">
        <f t="shared" si="82"/>
        <v>291.45425</v>
      </c>
      <c r="W1034" s="39">
        <f t="shared" si="83"/>
        <v>1.3814261859397168E-4</v>
      </c>
      <c r="X1034" s="35">
        <f t="shared" si="84"/>
        <v>343.18482224977066</v>
      </c>
      <c r="Y1034" s="35"/>
      <c r="Z1034" s="49">
        <f t="shared" si="85"/>
        <v>0</v>
      </c>
    </row>
    <row r="1035" spans="1:26" x14ac:dyDescent="0.35">
      <c r="A1035" s="6" t="s">
        <v>398</v>
      </c>
      <c r="B1035" s="7" t="s">
        <v>562</v>
      </c>
      <c r="C1035" s="7" t="s">
        <v>267</v>
      </c>
      <c r="D1035" s="7" t="s">
        <v>271</v>
      </c>
      <c r="E1035" s="7" t="s">
        <v>432</v>
      </c>
      <c r="F1035" s="7" t="s">
        <v>563</v>
      </c>
      <c r="G1035" s="8">
        <v>5294659</v>
      </c>
      <c r="H1035" s="16" t="s">
        <v>827</v>
      </c>
      <c r="I1035" s="18">
        <v>0</v>
      </c>
      <c r="J1035" s="19">
        <v>303.49700000000001</v>
      </c>
      <c r="K1035" s="19">
        <v>487.762</v>
      </c>
      <c r="L1035" s="19">
        <v>850.875</v>
      </c>
      <c r="M1035" s="19">
        <v>238.464</v>
      </c>
      <c r="N1035" s="19">
        <v>180.59800000000001</v>
      </c>
      <c r="O1035" s="19">
        <v>0</v>
      </c>
      <c r="P1035" s="19">
        <v>179.52799999999999</v>
      </c>
      <c r="Q1035" s="19"/>
      <c r="R1035" s="19"/>
      <c r="S1035" s="19"/>
      <c r="T1035" s="19"/>
      <c r="U1035" s="25">
        <f t="shared" si="81"/>
        <v>2240.7239999999997</v>
      </c>
      <c r="V1035" s="18">
        <f t="shared" si="82"/>
        <v>280.09049999999996</v>
      </c>
      <c r="W1035" s="39">
        <f t="shared" si="83"/>
        <v>1.3275646216617126E-4</v>
      </c>
      <c r="X1035" s="35">
        <f t="shared" si="84"/>
        <v>329.80410632663404</v>
      </c>
      <c r="Y1035" s="35"/>
      <c r="Z1035" s="49">
        <f t="shared" si="85"/>
        <v>0</v>
      </c>
    </row>
    <row r="1036" spans="1:26" x14ac:dyDescent="0.35">
      <c r="A1036" s="6" t="s">
        <v>398</v>
      </c>
      <c r="B1036" s="7" t="s">
        <v>562</v>
      </c>
      <c r="C1036" s="7" t="s">
        <v>267</v>
      </c>
      <c r="D1036" s="7" t="s">
        <v>271</v>
      </c>
      <c r="E1036" s="7" t="s">
        <v>432</v>
      </c>
      <c r="F1036" s="7" t="s">
        <v>563</v>
      </c>
      <c r="G1036" s="8">
        <v>5297566</v>
      </c>
      <c r="H1036" s="16" t="s">
        <v>828</v>
      </c>
      <c r="I1036" s="18">
        <v>303.49700000000001</v>
      </c>
      <c r="J1036" s="19">
        <v>180.59800000000001</v>
      </c>
      <c r="K1036" s="19">
        <v>1029.723</v>
      </c>
      <c r="L1036" s="19">
        <v>791.25900000000001</v>
      </c>
      <c r="M1036" s="19">
        <v>238.464</v>
      </c>
      <c r="N1036" s="19">
        <v>180.59800000000001</v>
      </c>
      <c r="O1036" s="19">
        <v>180.59800000000001</v>
      </c>
      <c r="P1036" s="19">
        <v>179.52799999999999</v>
      </c>
      <c r="Q1036" s="19"/>
      <c r="R1036" s="19"/>
      <c r="S1036" s="19"/>
      <c r="T1036" s="19"/>
      <c r="U1036" s="25">
        <f t="shared" si="81"/>
        <v>3084.2649999999999</v>
      </c>
      <c r="V1036" s="18">
        <f t="shared" si="82"/>
        <v>385.53312499999998</v>
      </c>
      <c r="W1036" s="39">
        <f t="shared" si="83"/>
        <v>1.8273384396424829E-4</v>
      </c>
      <c r="X1036" s="35">
        <f t="shared" si="84"/>
        <v>453.96187214468006</v>
      </c>
      <c r="Y1036" s="35"/>
      <c r="Z1036" s="49">
        <f t="shared" si="85"/>
        <v>0</v>
      </c>
    </row>
    <row r="1037" spans="1:26" x14ac:dyDescent="0.35">
      <c r="A1037" s="6" t="s">
        <v>398</v>
      </c>
      <c r="B1037" s="7" t="s">
        <v>562</v>
      </c>
      <c r="C1037" s="7" t="s">
        <v>267</v>
      </c>
      <c r="D1037" s="7" t="s">
        <v>271</v>
      </c>
      <c r="E1037" s="7" t="s">
        <v>432</v>
      </c>
      <c r="F1037" s="7" t="s">
        <v>563</v>
      </c>
      <c r="G1037" s="8">
        <v>5291797</v>
      </c>
      <c r="H1037" s="16" t="s">
        <v>829</v>
      </c>
      <c r="I1037" s="18">
        <v>722.55899999999997</v>
      </c>
      <c r="J1037" s="19">
        <v>0</v>
      </c>
      <c r="K1037" s="19">
        <v>487.762</v>
      </c>
      <c r="L1037" s="19">
        <v>1094.7560000000001</v>
      </c>
      <c r="M1037" s="19">
        <v>476.928</v>
      </c>
      <c r="N1037" s="19">
        <v>0</v>
      </c>
      <c r="O1037" s="19">
        <v>179.52799999999999</v>
      </c>
      <c r="P1037" s="19">
        <v>539.654</v>
      </c>
      <c r="Q1037" s="19"/>
      <c r="R1037" s="19"/>
      <c r="S1037" s="19"/>
      <c r="T1037" s="19"/>
      <c r="U1037" s="25">
        <f t="shared" si="81"/>
        <v>3501.1869999999999</v>
      </c>
      <c r="V1037" s="18">
        <f t="shared" si="82"/>
        <v>437.64837499999999</v>
      </c>
      <c r="W1037" s="39">
        <f t="shared" si="83"/>
        <v>2.0743527516204171E-4</v>
      </c>
      <c r="X1037" s="35">
        <f t="shared" si="84"/>
        <v>515.32712177734925</v>
      </c>
      <c r="Y1037" s="35"/>
      <c r="Z1037" s="49">
        <f t="shared" si="85"/>
        <v>0</v>
      </c>
    </row>
    <row r="1038" spans="1:26" x14ac:dyDescent="0.35">
      <c r="A1038" s="6" t="s">
        <v>398</v>
      </c>
      <c r="B1038" s="7" t="s">
        <v>562</v>
      </c>
      <c r="C1038" s="7" t="s">
        <v>267</v>
      </c>
      <c r="D1038" s="7" t="s">
        <v>271</v>
      </c>
      <c r="E1038" s="7" t="s">
        <v>432</v>
      </c>
      <c r="F1038" s="7" t="s">
        <v>563</v>
      </c>
      <c r="G1038" s="8">
        <v>5139563</v>
      </c>
      <c r="H1038" s="16" t="s">
        <v>830</v>
      </c>
      <c r="I1038" s="18">
        <v>303.49700000000001</v>
      </c>
      <c r="J1038" s="19">
        <v>303.49700000000001</v>
      </c>
      <c r="K1038" s="19">
        <v>964.69</v>
      </c>
      <c r="L1038" s="19">
        <v>791.25900000000001</v>
      </c>
      <c r="M1038" s="19">
        <v>238.464</v>
      </c>
      <c r="N1038" s="19">
        <v>0</v>
      </c>
      <c r="O1038" s="19">
        <v>180.59800000000001</v>
      </c>
      <c r="P1038" s="19">
        <v>721.48900000000003</v>
      </c>
      <c r="Q1038" s="19"/>
      <c r="R1038" s="19"/>
      <c r="S1038" s="19"/>
      <c r="T1038" s="19"/>
      <c r="U1038" s="25">
        <f t="shared" si="81"/>
        <v>3503.4940000000001</v>
      </c>
      <c r="V1038" s="18">
        <f t="shared" si="82"/>
        <v>437.93675000000002</v>
      </c>
      <c r="W1038" s="39">
        <f t="shared" si="83"/>
        <v>2.0757195828687876E-4</v>
      </c>
      <c r="X1038" s="35">
        <f t="shared" si="84"/>
        <v>515.66668080974034</v>
      </c>
      <c r="Y1038" s="35"/>
      <c r="Z1038" s="49">
        <f t="shared" si="85"/>
        <v>0</v>
      </c>
    </row>
    <row r="1039" spans="1:26" x14ac:dyDescent="0.35">
      <c r="A1039" s="6" t="s">
        <v>398</v>
      </c>
      <c r="B1039" s="7" t="s">
        <v>562</v>
      </c>
      <c r="C1039" s="7" t="s">
        <v>267</v>
      </c>
      <c r="D1039" s="7" t="s">
        <v>271</v>
      </c>
      <c r="E1039" s="7" t="s">
        <v>432</v>
      </c>
      <c r="F1039" s="7" t="s">
        <v>563</v>
      </c>
      <c r="G1039" s="8">
        <v>5296152</v>
      </c>
      <c r="H1039" s="16" t="s">
        <v>831</v>
      </c>
      <c r="I1039" s="18">
        <v>303.49700000000001</v>
      </c>
      <c r="J1039" s="19">
        <v>419.06200000000001</v>
      </c>
      <c r="K1039" s="19">
        <v>726.226</v>
      </c>
      <c r="L1039" s="19">
        <v>1089.3389999999999</v>
      </c>
      <c r="M1039" s="19">
        <v>1629.383</v>
      </c>
      <c r="N1039" s="19">
        <v>238.464</v>
      </c>
      <c r="O1039" s="19">
        <v>419.06200000000001</v>
      </c>
      <c r="P1039" s="19">
        <v>721.48900000000003</v>
      </c>
      <c r="Q1039" s="19"/>
      <c r="R1039" s="19"/>
      <c r="S1039" s="19"/>
      <c r="T1039" s="19"/>
      <c r="U1039" s="25">
        <f t="shared" si="81"/>
        <v>5546.521999999999</v>
      </c>
      <c r="V1039" s="18">
        <f t="shared" si="82"/>
        <v>693.31524999999988</v>
      </c>
      <c r="W1039" s="39">
        <f t="shared" si="83"/>
        <v>3.2861550018959789E-4</v>
      </c>
      <c r="X1039" s="35">
        <f t="shared" si="84"/>
        <v>816.37262395146161</v>
      </c>
      <c r="Y1039" s="35"/>
      <c r="Z1039" s="49">
        <f t="shared" si="85"/>
        <v>0</v>
      </c>
    </row>
    <row r="1040" spans="1:26" x14ac:dyDescent="0.35">
      <c r="A1040" s="6" t="s">
        <v>398</v>
      </c>
      <c r="B1040" s="7" t="s">
        <v>562</v>
      </c>
      <c r="C1040" s="7" t="s">
        <v>267</v>
      </c>
      <c r="D1040" s="7" t="s">
        <v>271</v>
      </c>
      <c r="E1040" s="7" t="s">
        <v>432</v>
      </c>
      <c r="F1040" s="7" t="s">
        <v>563</v>
      </c>
      <c r="G1040" s="8">
        <v>5278682</v>
      </c>
      <c r="H1040" s="16" t="s">
        <v>832</v>
      </c>
      <c r="I1040" s="18">
        <v>303.49700000000001</v>
      </c>
      <c r="J1040" s="19">
        <v>0</v>
      </c>
      <c r="K1040" s="19">
        <v>791.25900000000001</v>
      </c>
      <c r="L1040" s="19">
        <v>1094.7560000000001</v>
      </c>
      <c r="M1040" s="19">
        <v>599.66</v>
      </c>
      <c r="N1040" s="19">
        <v>0</v>
      </c>
      <c r="O1040" s="19">
        <v>179.52799999999999</v>
      </c>
      <c r="P1040" s="19">
        <v>238.464</v>
      </c>
      <c r="Q1040" s="19"/>
      <c r="R1040" s="19"/>
      <c r="S1040" s="19"/>
      <c r="T1040" s="19"/>
      <c r="U1040" s="25">
        <f t="shared" si="81"/>
        <v>3207.1639999999998</v>
      </c>
      <c r="V1040" s="18">
        <f t="shared" si="82"/>
        <v>400.89549999999997</v>
      </c>
      <c r="W1040" s="39">
        <f t="shared" si="83"/>
        <v>1.9001525677714282E-4</v>
      </c>
      <c r="X1040" s="35">
        <f t="shared" si="84"/>
        <v>472.05093392267548</v>
      </c>
      <c r="Y1040" s="35"/>
      <c r="Z1040" s="49">
        <f t="shared" si="85"/>
        <v>0</v>
      </c>
    </row>
    <row r="1041" spans="1:26" x14ac:dyDescent="0.35">
      <c r="A1041" s="6" t="s">
        <v>398</v>
      </c>
      <c r="B1041" s="7" t="s">
        <v>562</v>
      </c>
      <c r="C1041" s="7" t="s">
        <v>267</v>
      </c>
      <c r="D1041" s="7" t="s">
        <v>271</v>
      </c>
      <c r="E1041" s="7" t="s">
        <v>432</v>
      </c>
      <c r="F1041" s="7" t="s">
        <v>563</v>
      </c>
      <c r="G1041" s="8">
        <v>5298022</v>
      </c>
      <c r="H1041" s="16" t="s">
        <v>833</v>
      </c>
      <c r="I1041" s="18">
        <v>179.52799999999999</v>
      </c>
      <c r="J1041" s="19">
        <v>238.464</v>
      </c>
      <c r="K1041" s="19">
        <v>419.06200000000001</v>
      </c>
      <c r="L1041" s="19">
        <v>180.59800000000001</v>
      </c>
      <c r="M1041" s="19">
        <v>476.928</v>
      </c>
      <c r="N1041" s="19">
        <v>770.18</v>
      </c>
      <c r="O1041" s="19">
        <v>180.59800000000001</v>
      </c>
      <c r="P1041" s="19">
        <v>656.45600000000002</v>
      </c>
      <c r="Q1041" s="19"/>
      <c r="R1041" s="19"/>
      <c r="S1041" s="19"/>
      <c r="T1041" s="19"/>
      <c r="U1041" s="25">
        <f t="shared" si="81"/>
        <v>3101.8139999999999</v>
      </c>
      <c r="V1041" s="18">
        <f t="shared" si="82"/>
        <v>387.72674999999998</v>
      </c>
      <c r="W1041" s="39">
        <f t="shared" si="83"/>
        <v>1.8377357181763592E-4</v>
      </c>
      <c r="X1041" s="35">
        <f t="shared" si="84"/>
        <v>456.54484633602453</v>
      </c>
      <c r="Y1041" s="35"/>
      <c r="Z1041" s="49">
        <f t="shared" si="85"/>
        <v>0</v>
      </c>
    </row>
    <row r="1042" spans="1:26" x14ac:dyDescent="0.35">
      <c r="A1042" s="6" t="s">
        <v>398</v>
      </c>
      <c r="B1042" s="7" t="s">
        <v>562</v>
      </c>
      <c r="C1042" s="7" t="s">
        <v>267</v>
      </c>
      <c r="D1042" s="7" t="s">
        <v>271</v>
      </c>
      <c r="E1042" s="7" t="s">
        <v>432</v>
      </c>
      <c r="F1042" s="7" t="s">
        <v>563</v>
      </c>
      <c r="G1042" s="8">
        <v>5334414</v>
      </c>
      <c r="H1042" s="16" t="s">
        <v>834</v>
      </c>
      <c r="I1042" s="18">
        <v>721.48900000000003</v>
      </c>
      <c r="J1042" s="19">
        <v>180.59800000000001</v>
      </c>
      <c r="K1042" s="19">
        <v>1209.251</v>
      </c>
      <c r="L1042" s="19">
        <v>1693.346</v>
      </c>
      <c r="M1042" s="19">
        <v>238.464</v>
      </c>
      <c r="N1042" s="19">
        <v>483.02499999999998</v>
      </c>
      <c r="O1042" s="19">
        <v>1205.5840000000001</v>
      </c>
      <c r="P1042" s="19">
        <v>837.05399999999997</v>
      </c>
      <c r="Q1042" s="19"/>
      <c r="R1042" s="19"/>
      <c r="S1042" s="19"/>
      <c r="T1042" s="19"/>
      <c r="U1042" s="25">
        <f t="shared" si="81"/>
        <v>6568.8109999999997</v>
      </c>
      <c r="V1042" s="18">
        <f t="shared" si="82"/>
        <v>821.10137499999996</v>
      </c>
      <c r="W1042" s="39">
        <f t="shared" si="83"/>
        <v>3.891831876653393E-4</v>
      </c>
      <c r="X1042" s="35">
        <f t="shared" si="84"/>
        <v>966.83966498487257</v>
      </c>
      <c r="Y1042" s="35"/>
      <c r="Z1042" s="49">
        <f t="shared" si="85"/>
        <v>0</v>
      </c>
    </row>
    <row r="1043" spans="1:26" x14ac:dyDescent="0.35">
      <c r="A1043" s="6" t="s">
        <v>398</v>
      </c>
      <c r="B1043" s="7" t="s">
        <v>562</v>
      </c>
      <c r="C1043" s="7" t="s">
        <v>267</v>
      </c>
      <c r="D1043" s="7" t="s">
        <v>271</v>
      </c>
      <c r="E1043" s="7" t="s">
        <v>432</v>
      </c>
      <c r="F1043" s="7" t="s">
        <v>563</v>
      </c>
      <c r="G1043" s="8">
        <v>5334874</v>
      </c>
      <c r="H1043" s="16" t="s">
        <v>835</v>
      </c>
      <c r="I1043" s="18">
        <v>303.49700000000001</v>
      </c>
      <c r="J1043" s="19">
        <v>179.52799999999999</v>
      </c>
      <c r="K1043" s="19">
        <v>1029.723</v>
      </c>
      <c r="L1043" s="19">
        <v>1931.81</v>
      </c>
      <c r="M1043" s="19">
        <v>0</v>
      </c>
      <c r="N1043" s="19">
        <v>902.08699999999999</v>
      </c>
      <c r="O1043" s="19">
        <v>417.99200000000002</v>
      </c>
      <c r="P1043" s="19">
        <v>1206.654</v>
      </c>
      <c r="Q1043" s="19"/>
      <c r="R1043" s="19"/>
      <c r="S1043" s="19"/>
      <c r="T1043" s="19"/>
      <c r="U1043" s="25">
        <f t="shared" si="81"/>
        <v>5971.2910000000011</v>
      </c>
      <c r="V1043" s="18">
        <f t="shared" si="82"/>
        <v>746.41137500000013</v>
      </c>
      <c r="W1043" s="39">
        <f t="shared" si="83"/>
        <v>3.5378184360264776E-4</v>
      </c>
      <c r="X1043" s="35">
        <f t="shared" si="84"/>
        <v>878.89284529075144</v>
      </c>
      <c r="Y1043" s="35"/>
      <c r="Z1043" s="49">
        <f t="shared" si="85"/>
        <v>0</v>
      </c>
    </row>
    <row r="1044" spans="1:26" x14ac:dyDescent="0.35">
      <c r="A1044" s="6" t="s">
        <v>398</v>
      </c>
      <c r="B1044" s="7" t="s">
        <v>562</v>
      </c>
      <c r="C1044" s="7" t="s">
        <v>267</v>
      </c>
      <c r="D1044" s="7" t="s">
        <v>271</v>
      </c>
      <c r="E1044" s="7" t="s">
        <v>432</v>
      </c>
      <c r="F1044" s="7" t="s">
        <v>563</v>
      </c>
      <c r="G1044" s="8">
        <v>9184530</v>
      </c>
      <c r="H1044" s="16" t="s">
        <v>836</v>
      </c>
      <c r="I1044" s="18">
        <v>484.09500000000003</v>
      </c>
      <c r="J1044" s="19">
        <v>419.06200000000001</v>
      </c>
      <c r="K1044" s="19">
        <v>1628.3130000000001</v>
      </c>
      <c r="L1044" s="19">
        <v>1094.7560000000001</v>
      </c>
      <c r="M1044" s="19">
        <v>657.52599999999995</v>
      </c>
      <c r="N1044" s="19">
        <v>423.40899999999999</v>
      </c>
      <c r="O1044" s="19">
        <v>484.09500000000003</v>
      </c>
      <c r="P1044" s="19">
        <v>1449.4649999999999</v>
      </c>
      <c r="Q1044" s="19"/>
      <c r="R1044" s="19"/>
      <c r="S1044" s="19"/>
      <c r="T1044" s="19"/>
      <c r="U1044" s="25">
        <f t="shared" si="81"/>
        <v>6640.7210000000005</v>
      </c>
      <c r="V1044" s="18">
        <f t="shared" si="82"/>
        <v>830.09012500000006</v>
      </c>
      <c r="W1044" s="39">
        <f t="shared" si="83"/>
        <v>3.9344364865668381E-4</v>
      </c>
      <c r="X1044" s="35">
        <f t="shared" si="84"/>
        <v>977.42383924549029</v>
      </c>
      <c r="Y1044" s="35"/>
      <c r="Z1044" s="49">
        <f t="shared" si="85"/>
        <v>0</v>
      </c>
    </row>
    <row r="1045" spans="1:26" x14ac:dyDescent="0.35">
      <c r="A1045" s="6" t="s">
        <v>398</v>
      </c>
      <c r="B1045" s="7" t="s">
        <v>562</v>
      </c>
      <c r="C1045" s="7" t="s">
        <v>267</v>
      </c>
      <c r="D1045" s="7" t="s">
        <v>271</v>
      </c>
      <c r="E1045" s="7" t="s">
        <v>432</v>
      </c>
      <c r="F1045" s="7" t="s">
        <v>563</v>
      </c>
      <c r="G1045" s="8">
        <v>5339620</v>
      </c>
      <c r="H1045" s="16" t="s">
        <v>837</v>
      </c>
      <c r="I1045" s="18">
        <v>484.09500000000003</v>
      </c>
      <c r="J1045" s="19">
        <v>0</v>
      </c>
      <c r="K1045" s="19">
        <v>1448.7846000000002</v>
      </c>
      <c r="L1045" s="19">
        <v>483.02540000000005</v>
      </c>
      <c r="M1045" s="19">
        <v>841.88699999999994</v>
      </c>
      <c r="N1045" s="19">
        <v>901.01700000000005</v>
      </c>
      <c r="O1045" s="19">
        <v>483.02499999999998</v>
      </c>
      <c r="P1045" s="19">
        <v>778.11800000000005</v>
      </c>
      <c r="Q1045" s="19"/>
      <c r="R1045" s="19"/>
      <c r="S1045" s="19"/>
      <c r="T1045" s="19"/>
      <c r="U1045" s="25">
        <f t="shared" si="81"/>
        <v>5419.9520000000002</v>
      </c>
      <c r="V1045" s="18">
        <f t="shared" si="82"/>
        <v>677.49400000000003</v>
      </c>
      <c r="W1045" s="39">
        <f t="shared" si="83"/>
        <v>3.2111659116895453E-4</v>
      </c>
      <c r="X1045" s="35">
        <f t="shared" si="84"/>
        <v>797.74324088698711</v>
      </c>
      <c r="Y1045" s="35"/>
      <c r="Z1045" s="49">
        <f t="shared" si="85"/>
        <v>0</v>
      </c>
    </row>
    <row r="1046" spans="1:26" x14ac:dyDescent="0.35">
      <c r="A1046" s="6" t="s">
        <v>398</v>
      </c>
      <c r="B1046" s="7" t="s">
        <v>562</v>
      </c>
      <c r="C1046" s="7" t="s">
        <v>267</v>
      </c>
      <c r="D1046" s="7" t="s">
        <v>271</v>
      </c>
      <c r="E1046" s="7" t="s">
        <v>432</v>
      </c>
      <c r="F1046" s="7" t="s">
        <v>563</v>
      </c>
      <c r="G1046" s="8">
        <v>5274499</v>
      </c>
      <c r="H1046" s="16" t="s">
        <v>838</v>
      </c>
      <c r="I1046" s="18">
        <v>352.18799999999999</v>
      </c>
      <c r="J1046" s="19">
        <v>589.58199999999999</v>
      </c>
      <c r="K1046" s="19">
        <v>419.06200000000001</v>
      </c>
      <c r="L1046" s="19">
        <v>0</v>
      </c>
      <c r="M1046" s="19">
        <v>589.58199999999999</v>
      </c>
      <c r="N1046" s="19">
        <v>599.65899999999999</v>
      </c>
      <c r="O1046" s="19">
        <v>238.464</v>
      </c>
      <c r="P1046" s="19">
        <v>656.45600000000002</v>
      </c>
      <c r="Q1046" s="19"/>
      <c r="R1046" s="19"/>
      <c r="S1046" s="19"/>
      <c r="T1046" s="19"/>
      <c r="U1046" s="25">
        <f t="shared" si="81"/>
        <v>3444.9929999999999</v>
      </c>
      <c r="V1046" s="18">
        <f t="shared" si="82"/>
        <v>430.62412499999999</v>
      </c>
      <c r="W1046" s="39">
        <f t="shared" si="83"/>
        <v>2.0410594203803097E-4</v>
      </c>
      <c r="X1046" s="35">
        <f t="shared" si="84"/>
        <v>507.05612903084455</v>
      </c>
      <c r="Y1046" s="35"/>
      <c r="Z1046" s="49">
        <f t="shared" si="85"/>
        <v>0</v>
      </c>
    </row>
    <row r="1047" spans="1:26" x14ac:dyDescent="0.35">
      <c r="A1047" s="6" t="s">
        <v>398</v>
      </c>
      <c r="B1047" s="7" t="s">
        <v>562</v>
      </c>
      <c r="C1047" s="7" t="s">
        <v>267</v>
      </c>
      <c r="D1047" s="7" t="s">
        <v>271</v>
      </c>
      <c r="E1047" s="7" t="s">
        <v>432</v>
      </c>
      <c r="F1047" s="7" t="s">
        <v>563</v>
      </c>
      <c r="G1047" s="8">
        <v>5290307</v>
      </c>
      <c r="H1047" s="16" t="s">
        <v>839</v>
      </c>
      <c r="I1047" s="18">
        <v>303.49700000000001</v>
      </c>
      <c r="J1047" s="19">
        <v>238.464</v>
      </c>
      <c r="K1047" s="19">
        <v>487.762</v>
      </c>
      <c r="L1047" s="19">
        <v>1094.7560000000001</v>
      </c>
      <c r="M1047" s="19">
        <v>476.928</v>
      </c>
      <c r="N1047" s="19">
        <v>238.464</v>
      </c>
      <c r="O1047" s="19">
        <v>180.59800000000001</v>
      </c>
      <c r="P1047" s="19">
        <v>959.95299999999997</v>
      </c>
      <c r="Q1047" s="19"/>
      <c r="R1047" s="19"/>
      <c r="S1047" s="19"/>
      <c r="T1047" s="19"/>
      <c r="U1047" s="25">
        <f t="shared" si="81"/>
        <v>3980.422</v>
      </c>
      <c r="V1047" s="18">
        <f t="shared" si="82"/>
        <v>497.55275</v>
      </c>
      <c r="W1047" s="39">
        <f t="shared" si="83"/>
        <v>2.358285726615129E-4</v>
      </c>
      <c r="X1047" s="35">
        <f t="shared" si="84"/>
        <v>585.86399775825737</v>
      </c>
      <c r="Y1047" s="35"/>
      <c r="Z1047" s="49">
        <f t="shared" si="85"/>
        <v>0</v>
      </c>
    </row>
    <row r="1048" spans="1:26" x14ac:dyDescent="0.35">
      <c r="A1048" s="6" t="s">
        <v>398</v>
      </c>
      <c r="B1048" s="7" t="s">
        <v>562</v>
      </c>
      <c r="C1048" s="7" t="s">
        <v>267</v>
      </c>
      <c r="D1048" s="7" t="s">
        <v>271</v>
      </c>
      <c r="E1048" s="7" t="s">
        <v>432</v>
      </c>
      <c r="F1048" s="7" t="s">
        <v>563</v>
      </c>
      <c r="G1048" s="8">
        <v>5333792</v>
      </c>
      <c r="H1048" s="16" t="s">
        <v>840</v>
      </c>
      <c r="I1048" s="18">
        <v>1257.3530000000001</v>
      </c>
      <c r="J1048" s="19">
        <v>180.59800000000001</v>
      </c>
      <c r="K1048" s="19">
        <v>971.85699999999997</v>
      </c>
      <c r="L1048" s="19">
        <v>1268.1869999999999</v>
      </c>
      <c r="M1048" s="19">
        <v>722.55899999999997</v>
      </c>
      <c r="N1048" s="19">
        <v>303.49700000000001</v>
      </c>
      <c r="O1048" s="19">
        <v>180.59800000000001</v>
      </c>
      <c r="P1048" s="19">
        <v>843.15099999999995</v>
      </c>
      <c r="Q1048" s="19"/>
      <c r="R1048" s="19"/>
      <c r="S1048" s="19"/>
      <c r="T1048" s="19"/>
      <c r="U1048" s="25">
        <f t="shared" si="81"/>
        <v>5727.8</v>
      </c>
      <c r="V1048" s="18">
        <f t="shared" si="82"/>
        <v>715.97500000000002</v>
      </c>
      <c r="W1048" s="39">
        <f t="shared" si="83"/>
        <v>3.3935570110169569E-4</v>
      </c>
      <c r="X1048" s="35">
        <f t="shared" si="84"/>
        <v>843.05428076715157</v>
      </c>
      <c r="Y1048" s="35"/>
      <c r="Z1048" s="49">
        <f t="shared" si="85"/>
        <v>0</v>
      </c>
    </row>
    <row r="1049" spans="1:26" x14ac:dyDescent="0.35">
      <c r="A1049" s="6" t="s">
        <v>398</v>
      </c>
      <c r="B1049" s="7" t="s">
        <v>562</v>
      </c>
      <c r="C1049" s="7" t="s">
        <v>267</v>
      </c>
      <c r="D1049" s="7" t="s">
        <v>271</v>
      </c>
      <c r="E1049" s="7" t="s">
        <v>432</v>
      </c>
      <c r="F1049" s="7" t="s">
        <v>563</v>
      </c>
      <c r="G1049" s="8">
        <v>5293878</v>
      </c>
      <c r="H1049" s="16" t="s">
        <v>841</v>
      </c>
      <c r="I1049" s="18">
        <v>303.49700000000001</v>
      </c>
      <c r="J1049" s="19">
        <v>0</v>
      </c>
      <c r="K1049" s="19">
        <v>487.762</v>
      </c>
      <c r="L1049" s="19">
        <v>850.875</v>
      </c>
      <c r="M1049" s="19">
        <v>238.464</v>
      </c>
      <c r="N1049" s="19">
        <v>0</v>
      </c>
      <c r="O1049" s="19">
        <v>180.59800000000001</v>
      </c>
      <c r="P1049" s="19">
        <v>721.48900000000003</v>
      </c>
      <c r="Q1049" s="19"/>
      <c r="R1049" s="19"/>
      <c r="S1049" s="19"/>
      <c r="T1049" s="19"/>
      <c r="U1049" s="25">
        <f t="shared" si="81"/>
        <v>2782.6849999999999</v>
      </c>
      <c r="V1049" s="18">
        <f t="shared" si="82"/>
        <v>347.83562499999999</v>
      </c>
      <c r="W1049" s="39">
        <f t="shared" si="83"/>
        <v>1.6486609503128111E-4</v>
      </c>
      <c r="X1049" s="35">
        <f t="shared" si="84"/>
        <v>409.57339664034026</v>
      </c>
      <c r="Y1049" s="35"/>
      <c r="Z1049" s="49">
        <f t="shared" si="85"/>
        <v>0</v>
      </c>
    </row>
    <row r="1050" spans="1:26" x14ac:dyDescent="0.35">
      <c r="A1050" s="6" t="s">
        <v>398</v>
      </c>
      <c r="B1050" s="7" t="s">
        <v>562</v>
      </c>
      <c r="C1050" s="7" t="s">
        <v>267</v>
      </c>
      <c r="D1050" s="7" t="s">
        <v>271</v>
      </c>
      <c r="E1050" s="7" t="s">
        <v>432</v>
      </c>
      <c r="F1050" s="7" t="s">
        <v>563</v>
      </c>
      <c r="G1050" s="8">
        <v>5295551</v>
      </c>
      <c r="H1050" s="16" t="s">
        <v>842</v>
      </c>
      <c r="I1050" s="18">
        <v>721.48900000000003</v>
      </c>
      <c r="J1050" s="19">
        <v>180.59800000000001</v>
      </c>
      <c r="K1050" s="19">
        <v>487.762</v>
      </c>
      <c r="L1050" s="19">
        <v>850.875</v>
      </c>
      <c r="M1050" s="19">
        <v>476.928</v>
      </c>
      <c r="N1050" s="19">
        <v>419.06200000000001</v>
      </c>
      <c r="O1050" s="19">
        <v>419.06200000000001</v>
      </c>
      <c r="P1050" s="19">
        <v>483.02499999999998</v>
      </c>
      <c r="Q1050" s="19"/>
      <c r="R1050" s="19"/>
      <c r="S1050" s="19"/>
      <c r="T1050" s="19"/>
      <c r="U1050" s="25">
        <f t="shared" si="81"/>
        <v>4038.8009999999999</v>
      </c>
      <c r="V1050" s="18">
        <f t="shared" si="82"/>
        <v>504.85012499999999</v>
      </c>
      <c r="W1050" s="39">
        <f t="shared" si="83"/>
        <v>2.3928736076071606E-4</v>
      </c>
      <c r="X1050" s="35">
        <f t="shared" si="84"/>
        <v>594.45659279595168</v>
      </c>
      <c r="Y1050" s="35"/>
      <c r="Z1050" s="49">
        <f t="shared" si="85"/>
        <v>0</v>
      </c>
    </row>
    <row r="1051" spans="1:26" x14ac:dyDescent="0.35">
      <c r="A1051" s="6" t="s">
        <v>398</v>
      </c>
      <c r="B1051" s="7" t="s">
        <v>562</v>
      </c>
      <c r="C1051" s="7" t="s">
        <v>267</v>
      </c>
      <c r="D1051" s="7" t="s">
        <v>271</v>
      </c>
      <c r="E1051" s="7" t="s">
        <v>432</v>
      </c>
      <c r="F1051" s="7" t="s">
        <v>563</v>
      </c>
      <c r="G1051" s="8">
        <v>5330937</v>
      </c>
      <c r="H1051" s="16" t="s">
        <v>843</v>
      </c>
      <c r="I1051" s="18">
        <v>0</v>
      </c>
      <c r="J1051" s="19">
        <v>722.55899999999997</v>
      </c>
      <c r="K1051" s="19">
        <v>791.25900000000001</v>
      </c>
      <c r="L1051" s="19">
        <v>1094.7560000000001</v>
      </c>
      <c r="M1051" s="19">
        <v>419.06200000000001</v>
      </c>
      <c r="N1051" s="19">
        <v>662.94299999999998</v>
      </c>
      <c r="O1051" s="19">
        <v>238.464</v>
      </c>
      <c r="P1051" s="19">
        <v>1024.9860000000001</v>
      </c>
      <c r="Q1051" s="19"/>
      <c r="R1051" s="19"/>
      <c r="S1051" s="19"/>
      <c r="T1051" s="19"/>
      <c r="U1051" s="25">
        <f t="shared" si="81"/>
        <v>4954.0289999999995</v>
      </c>
      <c r="V1051" s="18">
        <f t="shared" si="82"/>
        <v>619.25362499999994</v>
      </c>
      <c r="W1051" s="39">
        <f t="shared" si="83"/>
        <v>2.9351199144054125E-4</v>
      </c>
      <c r="X1051" s="35">
        <f t="shared" si="84"/>
        <v>729.1657103066816</v>
      </c>
      <c r="Y1051" s="35"/>
      <c r="Z1051" s="49">
        <f t="shared" si="85"/>
        <v>0</v>
      </c>
    </row>
    <row r="1052" spans="1:26" x14ac:dyDescent="0.35">
      <c r="A1052" s="6" t="s">
        <v>398</v>
      </c>
      <c r="B1052" s="7" t="s">
        <v>562</v>
      </c>
      <c r="C1052" s="7" t="s">
        <v>267</v>
      </c>
      <c r="D1052" s="7" t="s">
        <v>271</v>
      </c>
      <c r="E1052" s="7" t="s">
        <v>432</v>
      </c>
      <c r="F1052" s="7" t="s">
        <v>563</v>
      </c>
      <c r="G1052" s="8">
        <v>5278938</v>
      </c>
      <c r="H1052" s="16" t="s">
        <v>844</v>
      </c>
      <c r="I1052" s="18">
        <v>541.96100000000001</v>
      </c>
      <c r="J1052" s="19">
        <v>180.59800000000001</v>
      </c>
      <c r="K1052" s="19">
        <v>1394.586</v>
      </c>
      <c r="L1052" s="19">
        <v>845.45799999999997</v>
      </c>
      <c r="M1052" s="19">
        <v>238.464</v>
      </c>
      <c r="N1052" s="19">
        <v>419.06200000000001</v>
      </c>
      <c r="O1052" s="19">
        <v>484.09500000000003</v>
      </c>
      <c r="P1052" s="19">
        <v>721.48900000000003</v>
      </c>
      <c r="Q1052" s="19"/>
      <c r="R1052" s="19"/>
      <c r="S1052" s="19"/>
      <c r="T1052" s="19"/>
      <c r="U1052" s="25">
        <f t="shared" si="81"/>
        <v>4825.7129999999997</v>
      </c>
      <c r="V1052" s="18">
        <f t="shared" si="82"/>
        <v>603.21412499999997</v>
      </c>
      <c r="W1052" s="39">
        <f t="shared" si="83"/>
        <v>2.8590963693400032E-4</v>
      </c>
      <c r="X1052" s="35">
        <f t="shared" si="84"/>
        <v>710.2793397820617</v>
      </c>
      <c r="Y1052" s="35"/>
      <c r="Z1052" s="49">
        <f t="shared" si="85"/>
        <v>0</v>
      </c>
    </row>
    <row r="1053" spans="1:26" x14ac:dyDescent="0.35">
      <c r="A1053" s="6" t="s">
        <v>398</v>
      </c>
      <c r="B1053" s="7" t="s">
        <v>562</v>
      </c>
      <c r="C1053" s="7" t="s">
        <v>267</v>
      </c>
      <c r="D1053" s="7" t="s">
        <v>271</v>
      </c>
      <c r="E1053" s="7" t="s">
        <v>432</v>
      </c>
      <c r="F1053" s="7" t="s">
        <v>563</v>
      </c>
      <c r="G1053" s="8">
        <v>5130728</v>
      </c>
      <c r="H1053" s="16" t="s">
        <v>845</v>
      </c>
      <c r="I1053" s="18">
        <v>303.49700000000001</v>
      </c>
      <c r="J1053" s="19">
        <v>180.59800000000001</v>
      </c>
      <c r="K1053" s="19">
        <v>791.25900000000001</v>
      </c>
      <c r="L1053" s="19">
        <v>1029.723</v>
      </c>
      <c r="M1053" s="19">
        <v>238.464</v>
      </c>
      <c r="N1053" s="19">
        <v>180.59800000000001</v>
      </c>
      <c r="O1053" s="19">
        <v>787.59199999999998</v>
      </c>
      <c r="P1053" s="19">
        <v>417.99200000000002</v>
      </c>
      <c r="Q1053" s="19"/>
      <c r="R1053" s="19"/>
      <c r="S1053" s="19"/>
      <c r="T1053" s="19"/>
      <c r="U1053" s="25">
        <f t="shared" si="81"/>
        <v>3929.7230000000004</v>
      </c>
      <c r="V1053" s="18">
        <f t="shared" si="82"/>
        <v>491.21537500000005</v>
      </c>
      <c r="W1053" s="39">
        <f t="shared" si="83"/>
        <v>2.3282480250715089E-4</v>
      </c>
      <c r="X1053" s="35">
        <f t="shared" si="84"/>
        <v>578.40179429783393</v>
      </c>
      <c r="Y1053" s="35"/>
      <c r="Z1053" s="49">
        <f t="shared" si="85"/>
        <v>0</v>
      </c>
    </row>
    <row r="1054" spans="1:26" x14ac:dyDescent="0.35">
      <c r="A1054" s="6" t="s">
        <v>398</v>
      </c>
      <c r="B1054" s="7" t="s">
        <v>562</v>
      </c>
      <c r="C1054" s="7" t="s">
        <v>267</v>
      </c>
      <c r="D1054" s="7" t="s">
        <v>271</v>
      </c>
      <c r="E1054" s="7" t="s">
        <v>432</v>
      </c>
      <c r="F1054" s="7" t="s">
        <v>563</v>
      </c>
      <c r="G1054" s="8">
        <v>5271281</v>
      </c>
      <c r="H1054" s="16" t="s">
        <v>846</v>
      </c>
      <c r="I1054" s="18">
        <v>654.61500000000001</v>
      </c>
      <c r="J1054" s="19">
        <v>0</v>
      </c>
      <c r="K1054" s="19">
        <v>487.762</v>
      </c>
      <c r="L1054" s="19">
        <v>1411.1310000000001</v>
      </c>
      <c r="M1054" s="19">
        <v>961.02300000000002</v>
      </c>
      <c r="N1054" s="19">
        <v>541.96100000000001</v>
      </c>
      <c r="O1054" s="19">
        <v>180.59800000000001</v>
      </c>
      <c r="P1054" s="19">
        <v>598.59</v>
      </c>
      <c r="Q1054" s="19"/>
      <c r="R1054" s="19"/>
      <c r="S1054" s="19"/>
      <c r="T1054" s="19"/>
      <c r="U1054" s="25">
        <f t="shared" si="81"/>
        <v>4835.68</v>
      </c>
      <c r="V1054" s="18">
        <f t="shared" si="82"/>
        <v>604.46</v>
      </c>
      <c r="W1054" s="39">
        <f t="shared" si="83"/>
        <v>2.8650015306111383E-4</v>
      </c>
      <c r="X1054" s="35">
        <f t="shared" si="84"/>
        <v>711.74634666365785</v>
      </c>
      <c r="Y1054" s="35"/>
      <c r="Z1054" s="49">
        <f t="shared" si="85"/>
        <v>0</v>
      </c>
    </row>
    <row r="1055" spans="1:26" x14ac:dyDescent="0.35">
      <c r="A1055" s="6" t="s">
        <v>398</v>
      </c>
      <c r="B1055" s="7" t="s">
        <v>562</v>
      </c>
      <c r="C1055" s="7" t="s">
        <v>267</v>
      </c>
      <c r="D1055" s="7" t="s">
        <v>271</v>
      </c>
      <c r="E1055" s="7" t="s">
        <v>432</v>
      </c>
      <c r="F1055" s="7" t="s">
        <v>563</v>
      </c>
      <c r="G1055" s="8">
        <v>5131312</v>
      </c>
      <c r="H1055" s="16" t="s">
        <v>847</v>
      </c>
      <c r="I1055" s="18">
        <v>541.96100000000001</v>
      </c>
      <c r="J1055" s="19">
        <v>238.464</v>
      </c>
      <c r="K1055" s="19">
        <v>487.762</v>
      </c>
      <c r="L1055" s="19">
        <v>1626.472</v>
      </c>
      <c r="M1055" s="19">
        <v>828.04600000000005</v>
      </c>
      <c r="N1055" s="19">
        <v>179.52799999999999</v>
      </c>
      <c r="O1055" s="19">
        <v>482.34500000000003</v>
      </c>
      <c r="P1055" s="19">
        <v>1205.5840000000001</v>
      </c>
      <c r="Q1055" s="19"/>
      <c r="R1055" s="19"/>
      <c r="S1055" s="19"/>
      <c r="T1055" s="19"/>
      <c r="U1055" s="25">
        <f t="shared" si="81"/>
        <v>5590.1619999999994</v>
      </c>
      <c r="V1055" s="18">
        <f t="shared" si="82"/>
        <v>698.77024999999992</v>
      </c>
      <c r="W1055" s="39">
        <f t="shared" si="83"/>
        <v>3.3120104486575249E-4</v>
      </c>
      <c r="X1055" s="35">
        <f t="shared" si="84"/>
        <v>822.79583859105787</v>
      </c>
      <c r="Y1055" s="35"/>
      <c r="Z1055" s="49">
        <f t="shared" si="85"/>
        <v>0</v>
      </c>
    </row>
    <row r="1056" spans="1:26" x14ac:dyDescent="0.35">
      <c r="A1056" s="6" t="s">
        <v>398</v>
      </c>
      <c r="B1056" s="7" t="s">
        <v>562</v>
      </c>
      <c r="C1056" s="7" t="s">
        <v>267</v>
      </c>
      <c r="D1056" s="7" t="s">
        <v>271</v>
      </c>
      <c r="E1056" s="7" t="s">
        <v>432</v>
      </c>
      <c r="F1056" s="7" t="s">
        <v>563</v>
      </c>
      <c r="G1056" s="8">
        <v>5278613</v>
      </c>
      <c r="H1056" s="16" t="s">
        <v>848</v>
      </c>
      <c r="I1056" s="18">
        <v>361.19499999999999</v>
      </c>
      <c r="J1056" s="19">
        <v>303.49700000000001</v>
      </c>
      <c r="K1056" s="19">
        <v>487.762</v>
      </c>
      <c r="L1056" s="19">
        <v>791.25900000000001</v>
      </c>
      <c r="M1056" s="19">
        <v>476.928</v>
      </c>
      <c r="N1056" s="19">
        <v>0</v>
      </c>
      <c r="O1056" s="19">
        <v>0</v>
      </c>
      <c r="P1056" s="19">
        <v>663.62300000000005</v>
      </c>
      <c r="Q1056" s="19"/>
      <c r="R1056" s="19"/>
      <c r="S1056" s="19"/>
      <c r="T1056" s="19"/>
      <c r="U1056" s="25">
        <f t="shared" si="81"/>
        <v>3084.2640000000001</v>
      </c>
      <c r="V1056" s="18">
        <f t="shared" si="82"/>
        <v>385.53300000000002</v>
      </c>
      <c r="W1056" s="39">
        <f t="shared" si="83"/>
        <v>1.8273378471712006E-4</v>
      </c>
      <c r="X1056" s="35">
        <f t="shared" si="84"/>
        <v>453.96172495827682</v>
      </c>
      <c r="Y1056" s="35"/>
      <c r="Z1056" s="49">
        <f t="shared" si="85"/>
        <v>0</v>
      </c>
    </row>
    <row r="1057" spans="1:26" x14ac:dyDescent="0.35">
      <c r="A1057" s="6" t="s">
        <v>398</v>
      </c>
      <c r="B1057" s="7" t="s">
        <v>562</v>
      </c>
      <c r="C1057" s="7" t="s">
        <v>267</v>
      </c>
      <c r="D1057" s="7" t="s">
        <v>271</v>
      </c>
      <c r="E1057" s="7" t="s">
        <v>432</v>
      </c>
      <c r="F1057" s="7" t="s">
        <v>563</v>
      </c>
      <c r="G1057" s="8">
        <v>5133040</v>
      </c>
      <c r="H1057" s="16" t="s">
        <v>849</v>
      </c>
      <c r="I1057" s="18">
        <v>722.55899999999997</v>
      </c>
      <c r="J1057" s="19">
        <v>419.06200000000001</v>
      </c>
      <c r="K1057" s="19">
        <v>1210.3209999999999</v>
      </c>
      <c r="L1057" s="19">
        <v>1275.354</v>
      </c>
      <c r="M1057" s="19">
        <v>476.928</v>
      </c>
      <c r="N1057" s="19">
        <v>360.12599999999998</v>
      </c>
      <c r="O1057" s="19">
        <v>419.06200000000001</v>
      </c>
      <c r="P1057" s="19">
        <v>598.59</v>
      </c>
      <c r="Q1057" s="19"/>
      <c r="R1057" s="19"/>
      <c r="S1057" s="19"/>
      <c r="T1057" s="19"/>
      <c r="U1057" s="25">
        <f t="shared" si="81"/>
        <v>5482.0020000000004</v>
      </c>
      <c r="V1057" s="18">
        <f t="shared" si="82"/>
        <v>685.25025000000005</v>
      </c>
      <c r="W1057" s="39">
        <f t="shared" si="83"/>
        <v>3.2479287547590663E-4</v>
      </c>
      <c r="X1057" s="35">
        <f t="shared" si="84"/>
        <v>806.87615721116083</v>
      </c>
      <c r="Y1057" s="35"/>
      <c r="Z1057" s="49">
        <f t="shared" si="85"/>
        <v>0</v>
      </c>
    </row>
    <row r="1058" spans="1:26" x14ac:dyDescent="0.35">
      <c r="A1058" s="6" t="s">
        <v>398</v>
      </c>
      <c r="B1058" s="7" t="s">
        <v>562</v>
      </c>
      <c r="C1058" s="7" t="s">
        <v>267</v>
      </c>
      <c r="D1058" s="7" t="s">
        <v>271</v>
      </c>
      <c r="E1058" s="7" t="s">
        <v>432</v>
      </c>
      <c r="F1058" s="7" t="s">
        <v>563</v>
      </c>
      <c r="G1058" s="8">
        <v>5290518</v>
      </c>
      <c r="H1058" s="16" t="s">
        <v>850</v>
      </c>
      <c r="I1058" s="18">
        <v>171.59</v>
      </c>
      <c r="J1058" s="19">
        <v>238.464</v>
      </c>
      <c r="K1058" s="19">
        <v>180.59800000000001</v>
      </c>
      <c r="L1058" s="19">
        <v>180.59800000000001</v>
      </c>
      <c r="M1058" s="19">
        <v>417.99200000000002</v>
      </c>
      <c r="N1058" s="19">
        <v>238.464</v>
      </c>
      <c r="O1058" s="19">
        <v>351.11799999999999</v>
      </c>
      <c r="P1058" s="19">
        <v>180.59800000000001</v>
      </c>
      <c r="Q1058" s="19"/>
      <c r="R1058" s="19"/>
      <c r="S1058" s="19"/>
      <c r="T1058" s="19"/>
      <c r="U1058" s="25">
        <f t="shared" si="81"/>
        <v>1959.4219999999998</v>
      </c>
      <c r="V1058" s="18">
        <f t="shared" si="82"/>
        <v>244.92774999999997</v>
      </c>
      <c r="W1058" s="39">
        <f t="shared" si="83"/>
        <v>1.1609012649954374E-4</v>
      </c>
      <c r="X1058" s="35">
        <f t="shared" si="84"/>
        <v>288.40027670821843</v>
      </c>
      <c r="Y1058" s="35"/>
      <c r="Z1058" s="49">
        <f t="shared" si="85"/>
        <v>0</v>
      </c>
    </row>
    <row r="1059" spans="1:26" x14ac:dyDescent="0.35">
      <c r="A1059" s="6" t="s">
        <v>398</v>
      </c>
      <c r="B1059" s="7" t="s">
        <v>562</v>
      </c>
      <c r="C1059" s="7" t="s">
        <v>267</v>
      </c>
      <c r="D1059" s="7" t="s">
        <v>271</v>
      </c>
      <c r="E1059" s="7" t="s">
        <v>432</v>
      </c>
      <c r="F1059" s="7" t="s">
        <v>563</v>
      </c>
      <c r="G1059" s="8">
        <v>5134018</v>
      </c>
      <c r="H1059" s="16" t="s">
        <v>851</v>
      </c>
      <c r="I1059" s="18">
        <v>903.15599999999995</v>
      </c>
      <c r="J1059" s="19">
        <v>179.52799999999999</v>
      </c>
      <c r="K1059" s="19">
        <v>1389.8489999999999</v>
      </c>
      <c r="L1059" s="19">
        <v>1751.212</v>
      </c>
      <c r="M1059" s="19">
        <v>180.59800000000001</v>
      </c>
      <c r="N1059" s="19">
        <v>483.02499999999998</v>
      </c>
      <c r="O1059" s="19">
        <v>598.59</v>
      </c>
      <c r="P1059" s="19">
        <v>484.09500000000003</v>
      </c>
      <c r="Q1059" s="19"/>
      <c r="R1059" s="19"/>
      <c r="S1059" s="19"/>
      <c r="T1059" s="19"/>
      <c r="U1059" s="25">
        <f t="shared" si="81"/>
        <v>5970.0529999999999</v>
      </c>
      <c r="V1059" s="18">
        <f t="shared" si="82"/>
        <v>746.25662499999999</v>
      </c>
      <c r="W1059" s="39">
        <f t="shared" si="83"/>
        <v>3.5370849565789331E-4</v>
      </c>
      <c r="X1059" s="35">
        <f t="shared" si="84"/>
        <v>878.71062852347757</v>
      </c>
      <c r="Y1059" s="35"/>
      <c r="Z1059" s="49">
        <f t="shared" si="85"/>
        <v>0</v>
      </c>
    </row>
    <row r="1060" spans="1:26" x14ac:dyDescent="0.35">
      <c r="A1060" s="6" t="s">
        <v>398</v>
      </c>
      <c r="B1060" s="7" t="s">
        <v>562</v>
      </c>
      <c r="C1060" s="7" t="s">
        <v>267</v>
      </c>
      <c r="D1060" s="7" t="s">
        <v>271</v>
      </c>
      <c r="E1060" s="7" t="s">
        <v>432</v>
      </c>
      <c r="F1060" s="7" t="s">
        <v>563</v>
      </c>
      <c r="G1060" s="8">
        <v>5272640</v>
      </c>
      <c r="H1060" s="16" t="s">
        <v>852</v>
      </c>
      <c r="I1060" s="18">
        <v>303.49700000000001</v>
      </c>
      <c r="J1060" s="19">
        <v>410.05399999999997</v>
      </c>
      <c r="K1060" s="19">
        <v>1380.8409999999999</v>
      </c>
      <c r="L1060" s="19">
        <v>970.78700000000003</v>
      </c>
      <c r="M1060" s="19">
        <v>961.02300000000002</v>
      </c>
      <c r="N1060" s="19">
        <v>598.59</v>
      </c>
      <c r="O1060" s="19">
        <v>662.94299999999998</v>
      </c>
      <c r="P1060" s="19">
        <v>902.08699999999999</v>
      </c>
      <c r="Q1060" s="19"/>
      <c r="R1060" s="19"/>
      <c r="S1060" s="19"/>
      <c r="T1060" s="19"/>
      <c r="U1060" s="25">
        <f t="shared" si="81"/>
        <v>6189.8220000000001</v>
      </c>
      <c r="V1060" s="18">
        <f t="shared" si="82"/>
        <v>773.72775000000001</v>
      </c>
      <c r="W1060" s="39">
        <f t="shared" si="83"/>
        <v>3.6672917778286606E-4</v>
      </c>
      <c r="X1060" s="35">
        <f t="shared" si="84"/>
        <v>911.05763718822095</v>
      </c>
      <c r="Y1060" s="35"/>
      <c r="Z1060" s="49">
        <f t="shared" si="85"/>
        <v>0</v>
      </c>
    </row>
    <row r="1061" spans="1:26" x14ac:dyDescent="0.35">
      <c r="A1061" s="6" t="s">
        <v>398</v>
      </c>
      <c r="B1061" s="7" t="s">
        <v>562</v>
      </c>
      <c r="C1061" s="7" t="s">
        <v>267</v>
      </c>
      <c r="D1061" s="7" t="s">
        <v>271</v>
      </c>
      <c r="E1061" s="7" t="s">
        <v>432</v>
      </c>
      <c r="F1061" s="7" t="s">
        <v>563</v>
      </c>
      <c r="G1061" s="8">
        <v>5339585</v>
      </c>
      <c r="H1061" s="16" t="s">
        <v>853</v>
      </c>
      <c r="I1061" s="18">
        <v>483.02499999999998</v>
      </c>
      <c r="J1061" s="19">
        <v>180.59800000000001</v>
      </c>
      <c r="K1061" s="19">
        <v>970.78700000000003</v>
      </c>
      <c r="L1061" s="19">
        <v>791.25900000000001</v>
      </c>
      <c r="M1061" s="19">
        <v>540.72400000000005</v>
      </c>
      <c r="N1061" s="19">
        <v>419.06200000000001</v>
      </c>
      <c r="O1061" s="19">
        <v>0</v>
      </c>
      <c r="P1061" s="19">
        <v>902.08699999999999</v>
      </c>
      <c r="Q1061" s="19"/>
      <c r="R1061" s="19"/>
      <c r="S1061" s="19"/>
      <c r="T1061" s="19"/>
      <c r="U1061" s="25">
        <f t="shared" si="81"/>
        <v>4287.5419999999995</v>
      </c>
      <c r="V1061" s="18">
        <f t="shared" si="82"/>
        <v>535.94274999999993</v>
      </c>
      <c r="W1061" s="39">
        <f t="shared" si="83"/>
        <v>2.5402455068489931E-4</v>
      </c>
      <c r="X1061" s="35">
        <f t="shared" si="84"/>
        <v>631.06788593682643</v>
      </c>
      <c r="Y1061" s="35"/>
      <c r="Z1061" s="49">
        <f t="shared" si="85"/>
        <v>0</v>
      </c>
    </row>
    <row r="1062" spans="1:26" x14ac:dyDescent="0.35">
      <c r="A1062" s="6" t="s">
        <v>398</v>
      </c>
      <c r="B1062" s="7" t="s">
        <v>562</v>
      </c>
      <c r="C1062" s="7" t="s">
        <v>267</v>
      </c>
      <c r="D1062" s="7" t="s">
        <v>271</v>
      </c>
      <c r="E1062" s="7" t="s">
        <v>432</v>
      </c>
      <c r="F1062" s="7" t="s">
        <v>563</v>
      </c>
      <c r="G1062" s="8">
        <v>5339530</v>
      </c>
      <c r="H1062" s="16" t="s">
        <v>854</v>
      </c>
      <c r="I1062" s="18">
        <v>1140.5509999999999</v>
      </c>
      <c r="J1062" s="19">
        <v>180.59800000000001</v>
      </c>
      <c r="K1062" s="19">
        <v>1389.8489999999999</v>
      </c>
      <c r="L1062" s="19">
        <v>483.02499999999998</v>
      </c>
      <c r="M1062" s="19">
        <v>0</v>
      </c>
      <c r="N1062" s="19">
        <v>417.99200000000002</v>
      </c>
      <c r="O1062" s="19">
        <v>844.221</v>
      </c>
      <c r="P1062" s="19">
        <v>1320.079</v>
      </c>
      <c r="Q1062" s="19"/>
      <c r="R1062" s="19"/>
      <c r="S1062" s="19"/>
      <c r="T1062" s="19"/>
      <c r="U1062" s="25">
        <f t="shared" si="81"/>
        <v>5776.3149999999996</v>
      </c>
      <c r="V1062" s="18">
        <f t="shared" si="82"/>
        <v>722.03937499999995</v>
      </c>
      <c r="W1062" s="39">
        <f t="shared" si="83"/>
        <v>3.4223007552799348E-4</v>
      </c>
      <c r="X1062" s="35">
        <f t="shared" si="84"/>
        <v>850.19502912278858</v>
      </c>
      <c r="Y1062" s="35"/>
      <c r="Z1062" s="49">
        <f t="shared" si="85"/>
        <v>0</v>
      </c>
    </row>
    <row r="1063" spans="1:26" x14ac:dyDescent="0.35">
      <c r="A1063" s="6" t="s">
        <v>398</v>
      </c>
      <c r="B1063" s="7" t="s">
        <v>562</v>
      </c>
      <c r="C1063" s="7" t="s">
        <v>267</v>
      </c>
      <c r="D1063" s="7" t="s">
        <v>271</v>
      </c>
      <c r="E1063" s="7" t="s">
        <v>432</v>
      </c>
      <c r="F1063" s="7" t="s">
        <v>563</v>
      </c>
      <c r="G1063" s="8">
        <v>5128415</v>
      </c>
      <c r="H1063" s="16" t="s">
        <v>855</v>
      </c>
      <c r="I1063" s="18">
        <v>484.09500000000003</v>
      </c>
      <c r="J1063" s="19">
        <v>0</v>
      </c>
      <c r="K1063" s="19">
        <v>1156.1220000000001</v>
      </c>
      <c r="L1063" s="19">
        <v>1196.576</v>
      </c>
      <c r="M1063" s="19">
        <v>715.39200000000005</v>
      </c>
      <c r="N1063" s="19">
        <v>0</v>
      </c>
      <c r="O1063" s="19">
        <v>243.881</v>
      </c>
      <c r="P1063" s="19">
        <v>598.59</v>
      </c>
      <c r="Q1063" s="19"/>
      <c r="R1063" s="19"/>
      <c r="S1063" s="19"/>
      <c r="T1063" s="19"/>
      <c r="U1063" s="25">
        <f t="shared" si="81"/>
        <v>4394.6559999999999</v>
      </c>
      <c r="V1063" s="18">
        <f t="shared" si="82"/>
        <v>549.33199999999999</v>
      </c>
      <c r="W1063" s="39">
        <f t="shared" si="83"/>
        <v>2.6037074757861192E-4</v>
      </c>
      <c r="X1063" s="35">
        <f t="shared" si="84"/>
        <v>646.83361033888173</v>
      </c>
      <c r="Y1063" s="35"/>
      <c r="Z1063" s="49">
        <f t="shared" si="85"/>
        <v>0</v>
      </c>
    </row>
    <row r="1064" spans="1:26" x14ac:dyDescent="0.35">
      <c r="A1064" s="6" t="s">
        <v>398</v>
      </c>
      <c r="B1064" s="7" t="s">
        <v>562</v>
      </c>
      <c r="C1064" s="7" t="s">
        <v>267</v>
      </c>
      <c r="D1064" s="7" t="s">
        <v>271</v>
      </c>
      <c r="E1064" s="7" t="s">
        <v>432</v>
      </c>
      <c r="F1064" s="7" t="s">
        <v>563</v>
      </c>
      <c r="G1064" s="8">
        <v>5138166</v>
      </c>
      <c r="H1064" s="16" t="s">
        <v>856</v>
      </c>
      <c r="I1064" s="18">
        <v>541.96100000000001</v>
      </c>
      <c r="J1064" s="19">
        <v>0</v>
      </c>
      <c r="K1064" s="19">
        <v>1151.385</v>
      </c>
      <c r="L1064" s="19">
        <v>1274.2840000000001</v>
      </c>
      <c r="M1064" s="19">
        <v>656.45600000000002</v>
      </c>
      <c r="N1064" s="19">
        <v>1211.001</v>
      </c>
      <c r="O1064" s="19">
        <v>419.06200000000001</v>
      </c>
      <c r="P1064" s="19">
        <v>902.08699999999999</v>
      </c>
      <c r="Q1064" s="19"/>
      <c r="R1064" s="19"/>
      <c r="S1064" s="19"/>
      <c r="T1064" s="19"/>
      <c r="U1064" s="25">
        <f t="shared" si="81"/>
        <v>6156.2360000000008</v>
      </c>
      <c r="V1064" s="18">
        <f t="shared" si="82"/>
        <v>769.5295000000001</v>
      </c>
      <c r="W1064" s="39">
        <f t="shared" si="83"/>
        <v>3.6473930373398143E-4</v>
      </c>
      <c r="X1064" s="35">
        <f t="shared" si="84"/>
        <v>906.11423464730728</v>
      </c>
      <c r="Y1064" s="35"/>
      <c r="Z1064" s="49">
        <f t="shared" si="85"/>
        <v>0</v>
      </c>
    </row>
    <row r="1065" spans="1:26" x14ac:dyDescent="0.35">
      <c r="A1065" s="6" t="s">
        <v>398</v>
      </c>
      <c r="B1065" s="7" t="s">
        <v>562</v>
      </c>
      <c r="C1065" s="7" t="s">
        <v>267</v>
      </c>
      <c r="D1065" s="7" t="s">
        <v>271</v>
      </c>
      <c r="E1065" s="7" t="s">
        <v>432</v>
      </c>
      <c r="F1065" s="7" t="s">
        <v>563</v>
      </c>
      <c r="G1065" s="8">
        <v>5135491</v>
      </c>
      <c r="H1065" s="16" t="s">
        <v>857</v>
      </c>
      <c r="I1065" s="18">
        <v>780.42499999999995</v>
      </c>
      <c r="J1065" s="19">
        <v>360.12599999999998</v>
      </c>
      <c r="K1065" s="19">
        <v>1324.816</v>
      </c>
      <c r="L1065" s="19">
        <v>1684.338</v>
      </c>
      <c r="M1065" s="19">
        <v>1076.588</v>
      </c>
      <c r="N1065" s="19">
        <v>484.09500000000003</v>
      </c>
      <c r="O1065" s="19">
        <v>0</v>
      </c>
      <c r="P1065" s="19">
        <v>1023.749</v>
      </c>
      <c r="Q1065" s="19"/>
      <c r="R1065" s="19"/>
      <c r="S1065" s="19"/>
      <c r="T1065" s="19"/>
      <c r="U1065" s="25">
        <f t="shared" si="81"/>
        <v>6734.1369999999997</v>
      </c>
      <c r="V1065" s="18">
        <f t="shared" si="82"/>
        <v>841.76712499999996</v>
      </c>
      <c r="W1065" s="39">
        <f t="shared" si="83"/>
        <v>3.9897827838783988E-4</v>
      </c>
      <c r="X1065" s="35">
        <f t="shared" si="84"/>
        <v>991.17340429527269</v>
      </c>
      <c r="Y1065" s="35"/>
      <c r="Z1065" s="49">
        <f t="shared" si="85"/>
        <v>0</v>
      </c>
    </row>
    <row r="1066" spans="1:26" x14ac:dyDescent="0.35">
      <c r="A1066" s="6" t="s">
        <v>398</v>
      </c>
      <c r="B1066" s="7" t="s">
        <v>562</v>
      </c>
      <c r="C1066" s="7" t="s">
        <v>267</v>
      </c>
      <c r="D1066" s="7" t="s">
        <v>271</v>
      </c>
      <c r="E1066" s="7" t="s">
        <v>432</v>
      </c>
      <c r="F1066" s="7" t="s">
        <v>563</v>
      </c>
      <c r="G1066" s="8">
        <v>5273241</v>
      </c>
      <c r="H1066" s="16" t="s">
        <v>858</v>
      </c>
      <c r="I1066" s="18">
        <v>483.02499999999998</v>
      </c>
      <c r="J1066" s="19">
        <v>0</v>
      </c>
      <c r="K1066" s="19">
        <v>1265.8800000000001</v>
      </c>
      <c r="L1066" s="19">
        <v>1094.7560000000001</v>
      </c>
      <c r="M1066" s="19">
        <v>482.34500000000003</v>
      </c>
      <c r="N1066" s="19">
        <v>484.09500000000003</v>
      </c>
      <c r="O1066" s="19">
        <v>785.84199999999998</v>
      </c>
      <c r="P1066" s="19">
        <v>598.59</v>
      </c>
      <c r="Q1066" s="19"/>
      <c r="R1066" s="19"/>
      <c r="S1066" s="19"/>
      <c r="T1066" s="19"/>
      <c r="U1066" s="25">
        <f t="shared" si="81"/>
        <v>5194.5330000000004</v>
      </c>
      <c r="V1066" s="18">
        <f t="shared" si="82"/>
        <v>649.31662500000004</v>
      </c>
      <c r="W1066" s="39">
        <f t="shared" si="83"/>
        <v>3.077611627694568E-4</v>
      </c>
      <c r="X1066" s="35">
        <f t="shared" si="84"/>
        <v>764.56462904365276</v>
      </c>
      <c r="Y1066" s="35"/>
      <c r="Z1066" s="49">
        <f t="shared" si="85"/>
        <v>0</v>
      </c>
    </row>
    <row r="1067" spans="1:26" x14ac:dyDescent="0.35">
      <c r="A1067" s="6" t="s">
        <v>398</v>
      </c>
      <c r="B1067" s="7" t="s">
        <v>562</v>
      </c>
      <c r="C1067" s="7" t="s">
        <v>267</v>
      </c>
      <c r="D1067" s="7" t="s">
        <v>271</v>
      </c>
      <c r="E1067" s="7" t="s">
        <v>432</v>
      </c>
      <c r="F1067" s="7" t="s">
        <v>563</v>
      </c>
      <c r="G1067" s="8">
        <v>5271814</v>
      </c>
      <c r="H1067" s="16" t="s">
        <v>859</v>
      </c>
      <c r="I1067" s="18">
        <v>902.08699999999999</v>
      </c>
      <c r="J1067" s="19">
        <v>0</v>
      </c>
      <c r="K1067" s="19">
        <v>906.82399999999996</v>
      </c>
      <c r="L1067" s="19">
        <v>1445.874</v>
      </c>
      <c r="M1067" s="19">
        <v>238.464</v>
      </c>
      <c r="N1067" s="19">
        <v>179.52799999999999</v>
      </c>
      <c r="O1067" s="19">
        <v>1204.904</v>
      </c>
      <c r="P1067" s="19">
        <v>360.12599999999998</v>
      </c>
      <c r="Q1067" s="19"/>
      <c r="R1067" s="19"/>
      <c r="S1067" s="19"/>
      <c r="T1067" s="19"/>
      <c r="U1067" s="25">
        <f t="shared" si="81"/>
        <v>5237.8069999999998</v>
      </c>
      <c r="V1067" s="18">
        <f t="shared" si="82"/>
        <v>654.72587499999997</v>
      </c>
      <c r="W1067" s="39">
        <f t="shared" si="83"/>
        <v>3.1032502299667745E-4</v>
      </c>
      <c r="X1067" s="35">
        <f t="shared" si="84"/>
        <v>770.93397345964445</v>
      </c>
      <c r="Y1067" s="35"/>
      <c r="Z1067" s="49">
        <f t="shared" si="85"/>
        <v>0</v>
      </c>
    </row>
    <row r="1068" spans="1:26" x14ac:dyDescent="0.35">
      <c r="A1068" s="6" t="s">
        <v>398</v>
      </c>
      <c r="B1068" s="7" t="s">
        <v>562</v>
      </c>
      <c r="C1068" s="7" t="s">
        <v>267</v>
      </c>
      <c r="D1068" s="7" t="s">
        <v>271</v>
      </c>
      <c r="E1068" s="7" t="s">
        <v>432</v>
      </c>
      <c r="F1068" s="7" t="s">
        <v>563</v>
      </c>
      <c r="G1068" s="8">
        <v>5290729</v>
      </c>
      <c r="H1068" s="16" t="s">
        <v>860</v>
      </c>
      <c r="I1068" s="18">
        <v>303.49700000000001</v>
      </c>
      <c r="J1068" s="19">
        <v>0</v>
      </c>
      <c r="K1068" s="19">
        <v>1389.8489999999999</v>
      </c>
      <c r="L1068" s="19">
        <v>1094.7560000000001</v>
      </c>
      <c r="M1068" s="19">
        <v>417.99200000000002</v>
      </c>
      <c r="N1068" s="19">
        <v>541.96100000000001</v>
      </c>
      <c r="O1068" s="19">
        <v>0</v>
      </c>
      <c r="P1068" s="19">
        <v>598.59</v>
      </c>
      <c r="Q1068" s="19"/>
      <c r="R1068" s="19"/>
      <c r="S1068" s="19"/>
      <c r="T1068" s="19"/>
      <c r="U1068" s="25">
        <f t="shared" si="81"/>
        <v>4346.6450000000004</v>
      </c>
      <c r="V1068" s="18">
        <f t="shared" si="82"/>
        <v>543.33062500000005</v>
      </c>
      <c r="W1068" s="39">
        <f t="shared" si="83"/>
        <v>2.5752623370494434E-4</v>
      </c>
      <c r="X1068" s="35">
        <f t="shared" si="84"/>
        <v>639.76704393050318</v>
      </c>
      <c r="Y1068" s="35"/>
      <c r="Z1068" s="49">
        <f t="shared" si="85"/>
        <v>0</v>
      </c>
    </row>
    <row r="1069" spans="1:26" x14ac:dyDescent="0.35">
      <c r="A1069" s="6" t="s">
        <v>398</v>
      </c>
      <c r="B1069" s="7" t="s">
        <v>562</v>
      </c>
      <c r="C1069" s="7" t="s">
        <v>267</v>
      </c>
      <c r="D1069" s="7" t="s">
        <v>271</v>
      </c>
      <c r="E1069" s="7" t="s">
        <v>432</v>
      </c>
      <c r="F1069" s="7" t="s">
        <v>563</v>
      </c>
      <c r="G1069" s="8">
        <v>5297476</v>
      </c>
      <c r="H1069" s="16" t="s">
        <v>861</v>
      </c>
      <c r="I1069" s="18">
        <v>722.55899999999997</v>
      </c>
      <c r="J1069" s="19">
        <v>0</v>
      </c>
      <c r="K1069" s="19">
        <v>487.762</v>
      </c>
      <c r="L1069" s="19">
        <v>1094.75488</v>
      </c>
      <c r="M1069" s="19">
        <v>780.42499999999995</v>
      </c>
      <c r="N1069" s="19">
        <v>180.59800000000001</v>
      </c>
      <c r="O1069" s="19">
        <v>0</v>
      </c>
      <c r="P1069" s="19">
        <v>902.08699999999999</v>
      </c>
      <c r="Q1069" s="19"/>
      <c r="R1069" s="19"/>
      <c r="S1069" s="19"/>
      <c r="T1069" s="19"/>
      <c r="U1069" s="25">
        <f t="shared" si="81"/>
        <v>4168.1858799999991</v>
      </c>
      <c r="V1069" s="18">
        <f t="shared" si="82"/>
        <v>521.02323499999989</v>
      </c>
      <c r="W1069" s="39">
        <f t="shared" si="83"/>
        <v>2.4695304333768425E-4</v>
      </c>
      <c r="X1069" s="35">
        <f t="shared" si="84"/>
        <v>613.50028792332057</v>
      </c>
      <c r="Y1069" s="35"/>
      <c r="Z1069" s="49">
        <f t="shared" si="85"/>
        <v>0</v>
      </c>
    </row>
    <row r="1070" spans="1:26" x14ac:dyDescent="0.35">
      <c r="A1070" s="6" t="s">
        <v>398</v>
      </c>
      <c r="B1070" s="7" t="s">
        <v>562</v>
      </c>
      <c r="C1070" s="7" t="s">
        <v>267</v>
      </c>
      <c r="D1070" s="7" t="s">
        <v>271</v>
      </c>
      <c r="E1070" s="7" t="s">
        <v>432</v>
      </c>
      <c r="F1070" s="7" t="s">
        <v>563</v>
      </c>
      <c r="G1070" s="8">
        <v>5336339</v>
      </c>
      <c r="H1070" s="16" t="s">
        <v>862</v>
      </c>
      <c r="I1070" s="18">
        <v>721.48900000000003</v>
      </c>
      <c r="J1070" s="19">
        <v>180.59800000000001</v>
      </c>
      <c r="K1070" s="19">
        <v>1140.5509999999999</v>
      </c>
      <c r="L1070" s="19">
        <v>967.12</v>
      </c>
      <c r="M1070" s="19">
        <v>598.59</v>
      </c>
      <c r="N1070" s="19">
        <v>902.08699999999999</v>
      </c>
      <c r="O1070" s="19">
        <v>786.52200000000005</v>
      </c>
      <c r="P1070" s="19">
        <v>1017.652</v>
      </c>
      <c r="Q1070" s="19"/>
      <c r="R1070" s="19"/>
      <c r="S1070" s="19"/>
      <c r="T1070" s="19"/>
      <c r="U1070" s="25">
        <f t="shared" si="81"/>
        <v>6314.6089999999995</v>
      </c>
      <c r="V1070" s="18">
        <f t="shared" si="82"/>
        <v>789.32612499999993</v>
      </c>
      <c r="W1070" s="39">
        <f t="shared" si="83"/>
        <v>3.7412244917386732E-4</v>
      </c>
      <c r="X1070" s="35">
        <f t="shared" si="84"/>
        <v>929.42458689562864</v>
      </c>
      <c r="Y1070" s="35"/>
      <c r="Z1070" s="49">
        <f t="shared" si="85"/>
        <v>0</v>
      </c>
    </row>
    <row r="1071" spans="1:26" x14ac:dyDescent="0.35">
      <c r="A1071" s="6" t="s">
        <v>398</v>
      </c>
      <c r="B1071" s="7" t="s">
        <v>562</v>
      </c>
      <c r="C1071" s="7" t="s">
        <v>267</v>
      </c>
      <c r="D1071" s="7" t="s">
        <v>271</v>
      </c>
      <c r="E1071" s="7" t="s">
        <v>432</v>
      </c>
      <c r="F1071" s="7" t="s">
        <v>563</v>
      </c>
      <c r="G1071" s="8">
        <v>5334421</v>
      </c>
      <c r="H1071" s="16" t="s">
        <v>863</v>
      </c>
      <c r="I1071" s="18">
        <v>303.49700000000001</v>
      </c>
      <c r="J1071" s="19">
        <v>419.06200000000001</v>
      </c>
      <c r="K1071" s="19">
        <v>1279.021</v>
      </c>
      <c r="L1071" s="19">
        <v>606.99400000000003</v>
      </c>
      <c r="M1071" s="19">
        <v>476.928</v>
      </c>
      <c r="N1071" s="19">
        <v>0</v>
      </c>
      <c r="O1071" s="19">
        <v>0</v>
      </c>
      <c r="P1071" s="19">
        <v>598.59</v>
      </c>
      <c r="Q1071" s="19"/>
      <c r="R1071" s="19"/>
      <c r="S1071" s="19"/>
      <c r="T1071" s="19"/>
      <c r="U1071" s="25">
        <f t="shared" si="81"/>
        <v>3684.0920000000001</v>
      </c>
      <c r="V1071" s="18">
        <f t="shared" si="82"/>
        <v>460.51150000000001</v>
      </c>
      <c r="W1071" s="39">
        <f t="shared" si="83"/>
        <v>2.1827187115177699E-4</v>
      </c>
      <c r="X1071" s="35">
        <f t="shared" si="84"/>
        <v>542.24825087119257</v>
      </c>
      <c r="Y1071" s="35"/>
      <c r="Z1071" s="49">
        <f t="shared" si="85"/>
        <v>0</v>
      </c>
    </row>
    <row r="1072" spans="1:26" x14ac:dyDescent="0.35">
      <c r="A1072" s="6" t="s">
        <v>398</v>
      </c>
      <c r="B1072" s="7" t="s">
        <v>562</v>
      </c>
      <c r="C1072" s="7" t="s">
        <v>267</v>
      </c>
      <c r="D1072" s="7" t="s">
        <v>271</v>
      </c>
      <c r="E1072" s="7" t="s">
        <v>432</v>
      </c>
      <c r="F1072" s="7" t="s">
        <v>563</v>
      </c>
      <c r="G1072" s="8">
        <v>5300590</v>
      </c>
      <c r="H1072" s="16" t="s">
        <v>864</v>
      </c>
      <c r="I1072" s="18">
        <v>0</v>
      </c>
      <c r="J1072" s="19">
        <v>303.49700000000001</v>
      </c>
      <c r="K1072" s="19">
        <v>303.49700000000001</v>
      </c>
      <c r="L1072" s="19">
        <v>179.52799999999999</v>
      </c>
      <c r="M1072" s="19">
        <v>419.06200000000001</v>
      </c>
      <c r="N1072" s="19">
        <v>0</v>
      </c>
      <c r="O1072" s="19">
        <v>180.59800000000001</v>
      </c>
      <c r="P1072" s="19">
        <v>787.59199999999998</v>
      </c>
      <c r="Q1072" s="19"/>
      <c r="R1072" s="19"/>
      <c r="S1072" s="19"/>
      <c r="T1072" s="19"/>
      <c r="U1072" s="25">
        <f t="shared" si="81"/>
        <v>2173.7739999999999</v>
      </c>
      <c r="V1072" s="18">
        <f t="shared" si="82"/>
        <v>271.72174999999999</v>
      </c>
      <c r="W1072" s="39">
        <f t="shared" si="83"/>
        <v>1.2878986693087003E-4</v>
      </c>
      <c r="X1072" s="35">
        <f t="shared" si="84"/>
        <v>319.94997662633716</v>
      </c>
      <c r="Y1072" s="35"/>
      <c r="Z1072" s="49">
        <f t="shared" si="85"/>
        <v>0</v>
      </c>
    </row>
    <row r="1073" spans="1:26" x14ac:dyDescent="0.35">
      <c r="A1073" s="6" t="s">
        <v>398</v>
      </c>
      <c r="B1073" s="7" t="s">
        <v>562</v>
      </c>
      <c r="C1073" s="7" t="s">
        <v>267</v>
      </c>
      <c r="D1073" s="7" t="s">
        <v>271</v>
      </c>
      <c r="E1073" s="7" t="s">
        <v>432</v>
      </c>
      <c r="F1073" s="7" t="s">
        <v>563</v>
      </c>
      <c r="G1073" s="8">
        <v>5134032</v>
      </c>
      <c r="H1073" s="16" t="s">
        <v>865</v>
      </c>
      <c r="I1073" s="18">
        <v>1257.3530000000001</v>
      </c>
      <c r="J1073" s="19">
        <v>180.59800000000001</v>
      </c>
      <c r="K1073" s="19">
        <v>843.15200000000004</v>
      </c>
      <c r="L1073" s="19">
        <v>2398.9740000000002</v>
      </c>
      <c r="M1073" s="19">
        <v>0</v>
      </c>
      <c r="N1073" s="19">
        <v>419.06200000000001</v>
      </c>
      <c r="O1073" s="19">
        <v>180.59800000000001</v>
      </c>
      <c r="P1073" s="19">
        <v>1624.645</v>
      </c>
      <c r="Q1073" s="19"/>
      <c r="R1073" s="19"/>
      <c r="S1073" s="19"/>
      <c r="T1073" s="19"/>
      <c r="U1073" s="25">
        <f t="shared" si="81"/>
        <v>6904.3819999999996</v>
      </c>
      <c r="V1073" s="18">
        <f t="shared" si="82"/>
        <v>863.04774999999995</v>
      </c>
      <c r="W1073" s="39">
        <f t="shared" si="83"/>
        <v>4.0906480573412612E-4</v>
      </c>
      <c r="X1073" s="35">
        <f t="shared" si="84"/>
        <v>1016.2311535234587</v>
      </c>
      <c r="Y1073" s="35"/>
      <c r="Z1073" s="49">
        <f t="shared" si="85"/>
        <v>0</v>
      </c>
    </row>
    <row r="1074" spans="1:26" x14ac:dyDescent="0.35">
      <c r="A1074" s="6" t="s">
        <v>398</v>
      </c>
      <c r="B1074" s="7" t="s">
        <v>562</v>
      </c>
      <c r="C1074" s="7" t="s">
        <v>267</v>
      </c>
      <c r="D1074" s="7" t="s">
        <v>271</v>
      </c>
      <c r="E1074" s="7" t="s">
        <v>432</v>
      </c>
      <c r="F1074" s="7" t="s">
        <v>563</v>
      </c>
      <c r="G1074" s="8">
        <v>5137589</v>
      </c>
      <c r="H1074" s="16" t="s">
        <v>866</v>
      </c>
      <c r="I1074" s="18">
        <v>541.96100000000001</v>
      </c>
      <c r="J1074" s="19">
        <v>0</v>
      </c>
      <c r="K1074" s="19">
        <v>726.226</v>
      </c>
      <c r="L1074" s="19">
        <v>1626.472</v>
      </c>
      <c r="M1074" s="19">
        <v>476.928</v>
      </c>
      <c r="N1074" s="19">
        <v>0</v>
      </c>
      <c r="O1074" s="19">
        <v>1138.03</v>
      </c>
      <c r="P1074" s="19">
        <v>0</v>
      </c>
      <c r="Q1074" s="19"/>
      <c r="R1074" s="19"/>
      <c r="S1074" s="19"/>
      <c r="T1074" s="19"/>
      <c r="U1074" s="25">
        <f t="shared" si="81"/>
        <v>4509.6169999999993</v>
      </c>
      <c r="V1074" s="18">
        <f t="shared" si="82"/>
        <v>563.70212499999991</v>
      </c>
      <c r="W1074" s="39">
        <f t="shared" si="83"/>
        <v>2.6718185668758081E-4</v>
      </c>
      <c r="X1074" s="35">
        <f t="shared" si="84"/>
        <v>663.75430644755738</v>
      </c>
      <c r="Y1074" s="35"/>
      <c r="Z1074" s="49">
        <f t="shared" si="85"/>
        <v>0</v>
      </c>
    </row>
    <row r="1075" spans="1:26" x14ac:dyDescent="0.35">
      <c r="A1075" s="6" t="s">
        <v>398</v>
      </c>
      <c r="B1075" s="7" t="s">
        <v>562</v>
      </c>
      <c r="C1075" s="7" t="s">
        <v>267</v>
      </c>
      <c r="D1075" s="7" t="s">
        <v>271</v>
      </c>
      <c r="E1075" s="7" t="s">
        <v>432</v>
      </c>
      <c r="F1075" s="7" t="s">
        <v>563</v>
      </c>
      <c r="G1075" s="8">
        <v>5138872</v>
      </c>
      <c r="H1075" s="16" t="s">
        <v>867</v>
      </c>
      <c r="I1075" s="18">
        <v>721.48900000000003</v>
      </c>
      <c r="J1075" s="19">
        <v>719.18299999999999</v>
      </c>
      <c r="K1075" s="19">
        <v>1692.2760000000001</v>
      </c>
      <c r="L1075" s="19">
        <v>1150.316</v>
      </c>
      <c r="M1075" s="19">
        <v>837.05399999999997</v>
      </c>
      <c r="N1075" s="19">
        <v>1623.577</v>
      </c>
      <c r="O1075" s="19">
        <v>1808.521</v>
      </c>
      <c r="P1075" s="19">
        <v>541.96100000000001</v>
      </c>
      <c r="Q1075" s="19"/>
      <c r="R1075" s="19"/>
      <c r="S1075" s="19"/>
      <c r="T1075" s="19"/>
      <c r="U1075" s="25">
        <f t="shared" si="81"/>
        <v>9094.3770000000004</v>
      </c>
      <c r="V1075" s="18">
        <f t="shared" si="82"/>
        <v>1136.7971250000001</v>
      </c>
      <c r="W1075" s="39">
        <f t="shared" si="83"/>
        <v>5.3881572033208835E-4</v>
      </c>
      <c r="X1075" s="35">
        <f t="shared" si="84"/>
        <v>1338.5686407975707</v>
      </c>
      <c r="Y1075" s="35"/>
      <c r="Z1075" s="49">
        <f t="shared" si="85"/>
        <v>0</v>
      </c>
    </row>
    <row r="1076" spans="1:26" x14ac:dyDescent="0.35">
      <c r="A1076" s="6" t="s">
        <v>398</v>
      </c>
      <c r="B1076" s="7" t="s">
        <v>562</v>
      </c>
      <c r="C1076" s="7" t="s">
        <v>267</v>
      </c>
      <c r="D1076" s="7" t="s">
        <v>271</v>
      </c>
      <c r="E1076" s="7" t="s">
        <v>432</v>
      </c>
      <c r="F1076" s="7" t="s">
        <v>563</v>
      </c>
      <c r="G1076" s="8">
        <v>5139099</v>
      </c>
      <c r="H1076" s="16" t="s">
        <v>868</v>
      </c>
      <c r="I1076" s="18">
        <v>541.96100000000001</v>
      </c>
      <c r="J1076" s="19">
        <v>419.06200000000001</v>
      </c>
      <c r="K1076" s="19">
        <v>1209.251</v>
      </c>
      <c r="L1076" s="19">
        <v>791.25900000000001</v>
      </c>
      <c r="M1076" s="19">
        <v>476.928</v>
      </c>
      <c r="N1076" s="19">
        <v>663.62300000000005</v>
      </c>
      <c r="O1076" s="19">
        <v>417.99200000000002</v>
      </c>
      <c r="P1076" s="19">
        <v>663.62300000000005</v>
      </c>
      <c r="Q1076" s="19"/>
      <c r="R1076" s="19"/>
      <c r="S1076" s="19"/>
      <c r="T1076" s="19"/>
      <c r="U1076" s="25">
        <f t="shared" si="81"/>
        <v>5183.6990000000005</v>
      </c>
      <c r="V1076" s="18">
        <f t="shared" si="82"/>
        <v>647.96237500000007</v>
      </c>
      <c r="W1076" s="39">
        <f t="shared" si="83"/>
        <v>3.0711927938216401E-4</v>
      </c>
      <c r="X1076" s="35">
        <f t="shared" si="84"/>
        <v>762.97001155040391</v>
      </c>
      <c r="Y1076" s="35"/>
      <c r="Z1076" s="49">
        <f t="shared" si="85"/>
        <v>0</v>
      </c>
    </row>
    <row r="1077" spans="1:26" x14ac:dyDescent="0.35">
      <c r="A1077" s="6" t="s">
        <v>398</v>
      </c>
      <c r="B1077" s="7" t="s">
        <v>562</v>
      </c>
      <c r="C1077" s="7" t="s">
        <v>267</v>
      </c>
      <c r="D1077" s="7" t="s">
        <v>271</v>
      </c>
      <c r="E1077" s="7" t="s">
        <v>432</v>
      </c>
      <c r="F1077" s="7" t="s">
        <v>563</v>
      </c>
      <c r="G1077" s="8">
        <v>5273919</v>
      </c>
      <c r="H1077" s="16" t="s">
        <v>869</v>
      </c>
      <c r="I1077" s="18">
        <v>351.11799999999999</v>
      </c>
      <c r="J1077" s="19">
        <v>410.05399999999997</v>
      </c>
      <c r="K1077" s="19">
        <v>1016.582</v>
      </c>
      <c r="L1077" s="19">
        <v>180.59800000000001</v>
      </c>
      <c r="M1077" s="19">
        <v>589.58199999999999</v>
      </c>
      <c r="N1077" s="19">
        <v>0</v>
      </c>
      <c r="O1077" s="19">
        <v>417.99200000000002</v>
      </c>
      <c r="P1077" s="19">
        <v>0</v>
      </c>
      <c r="Q1077" s="19"/>
      <c r="R1077" s="19"/>
      <c r="S1077" s="19"/>
      <c r="T1077" s="19"/>
      <c r="U1077" s="25">
        <f t="shared" si="81"/>
        <v>2965.9259999999999</v>
      </c>
      <c r="V1077" s="18">
        <f t="shared" si="82"/>
        <v>370.74074999999999</v>
      </c>
      <c r="W1077" s="39">
        <f t="shared" si="83"/>
        <v>1.7572259805610318E-4</v>
      </c>
      <c r="X1077" s="35">
        <f t="shared" si="84"/>
        <v>436.54398036568921</v>
      </c>
      <c r="Y1077" s="35"/>
      <c r="Z1077" s="49">
        <f t="shared" si="85"/>
        <v>0</v>
      </c>
    </row>
    <row r="1078" spans="1:26" x14ac:dyDescent="0.35">
      <c r="A1078" s="6" t="s">
        <v>398</v>
      </c>
      <c r="B1078" s="7" t="s">
        <v>562</v>
      </c>
      <c r="C1078" s="7" t="s">
        <v>267</v>
      </c>
      <c r="D1078" s="7" t="s">
        <v>271</v>
      </c>
      <c r="E1078" s="7" t="s">
        <v>432</v>
      </c>
      <c r="F1078" s="7" t="s">
        <v>563</v>
      </c>
      <c r="G1078" s="8">
        <v>5274503</v>
      </c>
      <c r="H1078" s="16" t="s">
        <v>870</v>
      </c>
      <c r="I1078" s="18">
        <v>531.71600000000001</v>
      </c>
      <c r="J1078" s="19">
        <v>238.464</v>
      </c>
      <c r="K1078" s="19">
        <v>410.05399999999997</v>
      </c>
      <c r="L1078" s="19">
        <v>238.464</v>
      </c>
      <c r="M1078" s="19">
        <v>417.99200000000002</v>
      </c>
      <c r="N1078" s="19">
        <v>590.65200000000004</v>
      </c>
      <c r="O1078" s="19">
        <v>179.52799999999999</v>
      </c>
      <c r="P1078" s="19">
        <v>0</v>
      </c>
      <c r="Q1078" s="19"/>
      <c r="R1078" s="19"/>
      <c r="S1078" s="19"/>
      <c r="T1078" s="19"/>
      <c r="U1078" s="25">
        <f t="shared" si="81"/>
        <v>2606.8699999999994</v>
      </c>
      <c r="V1078" s="18">
        <f t="shared" si="82"/>
        <v>325.85874999999993</v>
      </c>
      <c r="W1078" s="39">
        <f t="shared" si="83"/>
        <v>1.5444956118072859E-4</v>
      </c>
      <c r="X1078" s="35">
        <f t="shared" si="84"/>
        <v>383.69581914582631</v>
      </c>
      <c r="Y1078" s="35"/>
      <c r="Z1078" s="49">
        <f t="shared" si="85"/>
        <v>0</v>
      </c>
    </row>
    <row r="1079" spans="1:26" x14ac:dyDescent="0.35">
      <c r="A1079" s="6" t="s">
        <v>398</v>
      </c>
      <c r="B1079" s="7" t="s">
        <v>562</v>
      </c>
      <c r="C1079" s="7" t="s">
        <v>267</v>
      </c>
      <c r="D1079" s="7" t="s">
        <v>271</v>
      </c>
      <c r="E1079" s="7" t="s">
        <v>432</v>
      </c>
      <c r="F1079" s="7" t="s">
        <v>563</v>
      </c>
      <c r="G1079" s="8">
        <v>5278699</v>
      </c>
      <c r="H1079" s="16" t="s">
        <v>871</v>
      </c>
      <c r="I1079" s="18">
        <v>171.59</v>
      </c>
      <c r="J1079" s="19">
        <v>0</v>
      </c>
      <c r="K1079" s="19">
        <v>180.59800000000001</v>
      </c>
      <c r="L1079" s="19">
        <v>238.464</v>
      </c>
      <c r="M1079" s="19">
        <v>238.464</v>
      </c>
      <c r="N1079" s="19">
        <v>531.71600000000001</v>
      </c>
      <c r="O1079" s="19">
        <v>598.59</v>
      </c>
      <c r="P1079" s="19">
        <v>0</v>
      </c>
      <c r="Q1079" s="19"/>
      <c r="R1079" s="19"/>
      <c r="S1079" s="19"/>
      <c r="T1079" s="19"/>
      <c r="U1079" s="25">
        <f t="shared" si="81"/>
        <v>1959.422</v>
      </c>
      <c r="V1079" s="18">
        <f t="shared" si="82"/>
        <v>244.92775</v>
      </c>
      <c r="W1079" s="39">
        <f t="shared" si="83"/>
        <v>1.1609012649954376E-4</v>
      </c>
      <c r="X1079" s="35">
        <f t="shared" si="84"/>
        <v>288.40027670821843</v>
      </c>
      <c r="Y1079" s="35"/>
      <c r="Z1079" s="49">
        <f t="shared" si="85"/>
        <v>0</v>
      </c>
    </row>
    <row r="1080" spans="1:26" x14ac:dyDescent="0.35">
      <c r="A1080" s="6" t="s">
        <v>398</v>
      </c>
      <c r="B1080" s="7" t="s">
        <v>562</v>
      </c>
      <c r="C1080" s="7" t="s">
        <v>267</v>
      </c>
      <c r="D1080" s="7" t="s">
        <v>271</v>
      </c>
      <c r="E1080" s="7" t="s">
        <v>432</v>
      </c>
      <c r="F1080" s="7" t="s">
        <v>563</v>
      </c>
      <c r="G1080" s="8">
        <v>5278848</v>
      </c>
      <c r="H1080" s="16" t="s">
        <v>872</v>
      </c>
      <c r="I1080" s="18">
        <v>541.96100000000001</v>
      </c>
      <c r="J1080" s="19">
        <v>360.12599999999998</v>
      </c>
      <c r="K1080" s="19">
        <v>1687.249</v>
      </c>
      <c r="L1080" s="19">
        <v>1094.7560000000001</v>
      </c>
      <c r="M1080" s="19">
        <v>0</v>
      </c>
      <c r="N1080" s="19">
        <v>238.464</v>
      </c>
      <c r="O1080" s="19">
        <v>0</v>
      </c>
      <c r="P1080" s="19">
        <v>417.99200000000002</v>
      </c>
      <c r="Q1080" s="19"/>
      <c r="R1080" s="19"/>
      <c r="S1080" s="19"/>
      <c r="T1080" s="19"/>
      <c r="U1080" s="25">
        <f t="shared" si="81"/>
        <v>4340.5480000000007</v>
      </c>
      <c r="V1080" s="18">
        <f t="shared" si="82"/>
        <v>542.56850000000009</v>
      </c>
      <c r="W1080" s="39">
        <f t="shared" si="83"/>
        <v>2.5716500396409843E-4</v>
      </c>
      <c r="X1080" s="35">
        <f t="shared" si="84"/>
        <v>638.86964842964107</v>
      </c>
      <c r="Y1080" s="35"/>
      <c r="Z1080" s="49">
        <f t="shared" si="85"/>
        <v>0</v>
      </c>
    </row>
    <row r="1081" spans="1:26" x14ac:dyDescent="0.35">
      <c r="A1081" s="6" t="s">
        <v>398</v>
      </c>
      <c r="B1081" s="7" t="s">
        <v>562</v>
      </c>
      <c r="C1081" s="7" t="s">
        <v>267</v>
      </c>
      <c r="D1081" s="7" t="s">
        <v>271</v>
      </c>
      <c r="E1081" s="7" t="s">
        <v>432</v>
      </c>
      <c r="F1081" s="7" t="s">
        <v>563</v>
      </c>
      <c r="G1081" s="8">
        <v>5290314</v>
      </c>
      <c r="H1081" s="16" t="s">
        <v>873</v>
      </c>
      <c r="I1081" s="18">
        <v>303.49700000000001</v>
      </c>
      <c r="J1081" s="19">
        <v>360.12599999999998</v>
      </c>
      <c r="K1081" s="19">
        <v>1633.05</v>
      </c>
      <c r="L1081" s="19">
        <v>606.99400000000003</v>
      </c>
      <c r="M1081" s="19">
        <v>417.99200000000002</v>
      </c>
      <c r="N1081" s="19">
        <v>0</v>
      </c>
      <c r="O1081" s="19">
        <v>663.62300000000005</v>
      </c>
      <c r="P1081" s="19">
        <v>238.464</v>
      </c>
      <c r="Q1081" s="19"/>
      <c r="R1081" s="19"/>
      <c r="S1081" s="19"/>
      <c r="T1081" s="19"/>
      <c r="U1081" s="25">
        <f t="shared" si="81"/>
        <v>4223.7460000000001</v>
      </c>
      <c r="V1081" s="18">
        <f t="shared" si="82"/>
        <v>527.96825000000001</v>
      </c>
      <c r="W1081" s="39">
        <f t="shared" si="83"/>
        <v>2.5024482089204975E-4</v>
      </c>
      <c r="X1081" s="35">
        <f t="shared" si="84"/>
        <v>621.67798215250764</v>
      </c>
      <c r="Y1081" s="35"/>
      <c r="Z1081" s="49">
        <f t="shared" si="85"/>
        <v>0</v>
      </c>
    </row>
    <row r="1082" spans="1:26" x14ac:dyDescent="0.35">
      <c r="A1082" s="6" t="s">
        <v>398</v>
      </c>
      <c r="B1082" s="7" t="s">
        <v>562</v>
      </c>
      <c r="C1082" s="7" t="s">
        <v>267</v>
      </c>
      <c r="D1082" s="7" t="s">
        <v>271</v>
      </c>
      <c r="E1082" s="7" t="s">
        <v>432</v>
      </c>
      <c r="F1082" s="7" t="s">
        <v>563</v>
      </c>
      <c r="G1082" s="8">
        <v>5290622</v>
      </c>
      <c r="H1082" s="16" t="s">
        <v>874</v>
      </c>
      <c r="I1082" s="18">
        <v>180.59800000000001</v>
      </c>
      <c r="J1082" s="19">
        <v>410.05399999999997</v>
      </c>
      <c r="K1082" s="19">
        <v>419.06200000000001</v>
      </c>
      <c r="L1082" s="19">
        <v>0</v>
      </c>
      <c r="M1082" s="19">
        <v>238.464</v>
      </c>
      <c r="N1082" s="19">
        <v>352.18799999999999</v>
      </c>
      <c r="O1082" s="19">
        <v>417.99200000000002</v>
      </c>
      <c r="P1082" s="19">
        <v>0</v>
      </c>
      <c r="Q1082" s="19"/>
      <c r="R1082" s="19"/>
      <c r="S1082" s="19"/>
      <c r="T1082" s="19"/>
      <c r="U1082" s="25">
        <f t="shared" si="81"/>
        <v>2018.3579999999999</v>
      </c>
      <c r="V1082" s="18">
        <f t="shared" si="82"/>
        <v>252.29474999999999</v>
      </c>
      <c r="W1082" s="39">
        <f t="shared" si="83"/>
        <v>1.1958191524917355E-4</v>
      </c>
      <c r="X1082" s="35">
        <f t="shared" si="84"/>
        <v>297.07485457254558</v>
      </c>
      <c r="Y1082" s="35"/>
      <c r="Z1082" s="49">
        <f t="shared" si="85"/>
        <v>0</v>
      </c>
    </row>
    <row r="1083" spans="1:26" x14ac:dyDescent="0.35">
      <c r="A1083" s="6" t="s">
        <v>398</v>
      </c>
      <c r="B1083" s="7" t="s">
        <v>562</v>
      </c>
      <c r="C1083" s="7" t="s">
        <v>267</v>
      </c>
      <c r="D1083" s="7" t="s">
        <v>271</v>
      </c>
      <c r="E1083" s="7" t="s">
        <v>432</v>
      </c>
      <c r="F1083" s="7" t="s">
        <v>563</v>
      </c>
      <c r="G1083" s="8">
        <v>5290736</v>
      </c>
      <c r="H1083" s="16" t="s">
        <v>875</v>
      </c>
      <c r="I1083" s="18">
        <v>0</v>
      </c>
      <c r="J1083" s="19">
        <v>238.464</v>
      </c>
      <c r="K1083" s="19">
        <v>0</v>
      </c>
      <c r="L1083" s="19">
        <v>180.59800000000001</v>
      </c>
      <c r="M1083" s="19">
        <v>0</v>
      </c>
      <c r="N1083" s="19">
        <v>419.06200000000001</v>
      </c>
      <c r="O1083" s="19">
        <v>179.52799999999999</v>
      </c>
      <c r="P1083" s="19">
        <v>238.464</v>
      </c>
      <c r="Q1083" s="19"/>
      <c r="R1083" s="19"/>
      <c r="S1083" s="19"/>
      <c r="T1083" s="19"/>
      <c r="U1083" s="25">
        <f t="shared" si="81"/>
        <v>1256.116</v>
      </c>
      <c r="V1083" s="18">
        <f t="shared" si="82"/>
        <v>157.0145</v>
      </c>
      <c r="W1083" s="39">
        <f t="shared" si="83"/>
        <v>7.4421265729434955E-5</v>
      </c>
      <c r="X1083" s="35">
        <f t="shared" si="84"/>
        <v>184.88319615561144</v>
      </c>
      <c r="Y1083" s="35"/>
      <c r="Z1083" s="49">
        <f t="shared" si="85"/>
        <v>0</v>
      </c>
    </row>
    <row r="1084" spans="1:26" x14ac:dyDescent="0.35">
      <c r="A1084" s="6" t="s">
        <v>398</v>
      </c>
      <c r="B1084" s="7" t="s">
        <v>562</v>
      </c>
      <c r="C1084" s="7" t="s">
        <v>267</v>
      </c>
      <c r="D1084" s="7" t="s">
        <v>271</v>
      </c>
      <c r="E1084" s="7" t="s">
        <v>432</v>
      </c>
      <c r="F1084" s="7" t="s">
        <v>563</v>
      </c>
      <c r="G1084" s="8">
        <v>5290888</v>
      </c>
      <c r="H1084" s="16" t="s">
        <v>876</v>
      </c>
      <c r="I1084" s="18">
        <v>360.12599999999998</v>
      </c>
      <c r="J1084" s="19">
        <v>419.06200000000001</v>
      </c>
      <c r="K1084" s="19">
        <v>589.58199999999999</v>
      </c>
      <c r="L1084" s="19">
        <v>0</v>
      </c>
      <c r="M1084" s="19">
        <v>0</v>
      </c>
      <c r="N1084" s="19">
        <v>590.65200000000004</v>
      </c>
      <c r="O1084" s="19">
        <v>417.99200000000002</v>
      </c>
      <c r="P1084" s="19">
        <v>417.99200000000002</v>
      </c>
      <c r="Q1084" s="19"/>
      <c r="R1084" s="19"/>
      <c r="S1084" s="19"/>
      <c r="T1084" s="19"/>
      <c r="U1084" s="25">
        <f t="shared" si="81"/>
        <v>2795.4060000000004</v>
      </c>
      <c r="V1084" s="18">
        <f t="shared" si="82"/>
        <v>349.42575000000005</v>
      </c>
      <c r="W1084" s="39">
        <f t="shared" si="83"/>
        <v>1.6561977774955249E-4</v>
      </c>
      <c r="X1084" s="35">
        <f t="shared" si="84"/>
        <v>411.44575487659841</v>
      </c>
      <c r="Y1084" s="35"/>
      <c r="Z1084" s="49">
        <f t="shared" si="85"/>
        <v>0</v>
      </c>
    </row>
    <row r="1085" spans="1:26" x14ac:dyDescent="0.35">
      <c r="A1085" s="6" t="s">
        <v>398</v>
      </c>
      <c r="B1085" s="7" t="s">
        <v>562</v>
      </c>
      <c r="C1085" s="7" t="s">
        <v>267</v>
      </c>
      <c r="D1085" s="7" t="s">
        <v>271</v>
      </c>
      <c r="E1085" s="7" t="s">
        <v>432</v>
      </c>
      <c r="F1085" s="7" t="s">
        <v>563</v>
      </c>
      <c r="G1085" s="8">
        <v>5291098</v>
      </c>
      <c r="H1085" s="16" t="s">
        <v>877</v>
      </c>
      <c r="I1085" s="18">
        <v>0</v>
      </c>
      <c r="J1085" s="19">
        <v>410.05399999999997</v>
      </c>
      <c r="K1085" s="19">
        <v>0</v>
      </c>
      <c r="L1085" s="19">
        <v>0</v>
      </c>
      <c r="M1085" s="19">
        <v>419.06200000000001</v>
      </c>
      <c r="N1085" s="19">
        <v>171.59</v>
      </c>
      <c r="O1085" s="19">
        <v>419.06200000000001</v>
      </c>
      <c r="P1085" s="19">
        <v>238.464</v>
      </c>
      <c r="Q1085" s="19"/>
      <c r="R1085" s="19"/>
      <c r="S1085" s="19"/>
      <c r="T1085" s="19"/>
      <c r="U1085" s="25">
        <f t="shared" si="81"/>
        <v>1658.232</v>
      </c>
      <c r="V1085" s="18">
        <f t="shared" si="82"/>
        <v>207.279</v>
      </c>
      <c r="W1085" s="39">
        <f t="shared" si="83"/>
        <v>9.8245483946588036E-5</v>
      </c>
      <c r="X1085" s="35">
        <f t="shared" si="84"/>
        <v>244.0692039011619</v>
      </c>
      <c r="Y1085" s="35"/>
      <c r="Z1085" s="49">
        <f t="shared" si="85"/>
        <v>0</v>
      </c>
    </row>
    <row r="1086" spans="1:26" x14ac:dyDescent="0.35">
      <c r="A1086" s="6" t="s">
        <v>398</v>
      </c>
      <c r="B1086" s="7" t="s">
        <v>562</v>
      </c>
      <c r="C1086" s="7" t="s">
        <v>267</v>
      </c>
      <c r="D1086" s="7" t="s">
        <v>271</v>
      </c>
      <c r="E1086" s="7" t="s">
        <v>432</v>
      </c>
      <c r="F1086" s="7" t="s">
        <v>563</v>
      </c>
      <c r="G1086" s="8">
        <v>5291780</v>
      </c>
      <c r="H1086" s="16" t="s">
        <v>878</v>
      </c>
      <c r="I1086" s="18">
        <v>171.59</v>
      </c>
      <c r="J1086" s="19">
        <v>419.06200000000001</v>
      </c>
      <c r="K1086" s="19">
        <v>837.05399999999997</v>
      </c>
      <c r="L1086" s="19">
        <v>0</v>
      </c>
      <c r="M1086" s="19">
        <v>0</v>
      </c>
      <c r="N1086" s="19">
        <v>0</v>
      </c>
      <c r="O1086" s="19">
        <v>0</v>
      </c>
      <c r="P1086" s="19">
        <v>0</v>
      </c>
      <c r="Q1086" s="19"/>
      <c r="R1086" s="19"/>
      <c r="S1086" s="19"/>
      <c r="T1086" s="19"/>
      <c r="U1086" s="25">
        <f t="shared" si="81"/>
        <v>1427.7060000000001</v>
      </c>
      <c r="V1086" s="18">
        <f t="shared" si="82"/>
        <v>178.46325000000002</v>
      </c>
      <c r="W1086" s="39">
        <f t="shared" si="83"/>
        <v>8.4587480463196608E-5</v>
      </c>
      <c r="X1086" s="35">
        <f t="shared" si="84"/>
        <v>210.13891109622315</v>
      </c>
      <c r="Y1086" s="35"/>
      <c r="Z1086" s="49">
        <f t="shared" si="85"/>
        <v>0</v>
      </c>
    </row>
    <row r="1087" spans="1:26" x14ac:dyDescent="0.35">
      <c r="A1087" s="6" t="s">
        <v>398</v>
      </c>
      <c r="B1087" s="7" t="s">
        <v>562</v>
      </c>
      <c r="C1087" s="7" t="s">
        <v>267</v>
      </c>
      <c r="D1087" s="7" t="s">
        <v>271</v>
      </c>
      <c r="E1087" s="7" t="s">
        <v>432</v>
      </c>
      <c r="F1087" s="7" t="s">
        <v>563</v>
      </c>
      <c r="G1087" s="8">
        <v>5292893</v>
      </c>
      <c r="H1087" s="16" t="s">
        <v>879</v>
      </c>
      <c r="I1087" s="18">
        <v>531.71600000000001</v>
      </c>
      <c r="J1087" s="19">
        <v>238.464</v>
      </c>
      <c r="K1087" s="19">
        <v>0</v>
      </c>
      <c r="L1087" s="19">
        <v>180.59800000000001</v>
      </c>
      <c r="M1087" s="19">
        <v>171.59</v>
      </c>
      <c r="N1087" s="19">
        <v>0</v>
      </c>
      <c r="O1087" s="19">
        <v>0</v>
      </c>
      <c r="P1087" s="19">
        <v>179.52799999999999</v>
      </c>
      <c r="Q1087" s="19"/>
      <c r="R1087" s="19"/>
      <c r="S1087" s="19"/>
      <c r="T1087" s="19"/>
      <c r="U1087" s="25">
        <f t="shared" si="81"/>
        <v>1301.896</v>
      </c>
      <c r="V1087" s="18">
        <f t="shared" si="82"/>
        <v>162.73699999999999</v>
      </c>
      <c r="W1087" s="39">
        <f t="shared" si="83"/>
        <v>7.7133599260011373E-5</v>
      </c>
      <c r="X1087" s="35">
        <f t="shared" si="84"/>
        <v>191.62138969824915</v>
      </c>
      <c r="Y1087" s="35"/>
      <c r="Z1087" s="49">
        <f t="shared" si="85"/>
        <v>0</v>
      </c>
    </row>
    <row r="1088" spans="1:26" x14ac:dyDescent="0.35">
      <c r="A1088" s="6" t="s">
        <v>398</v>
      </c>
      <c r="B1088" s="7" t="s">
        <v>562</v>
      </c>
      <c r="C1088" s="7" t="s">
        <v>267</v>
      </c>
      <c r="D1088" s="7" t="s">
        <v>271</v>
      </c>
      <c r="E1088" s="7" t="s">
        <v>432</v>
      </c>
      <c r="F1088" s="7" t="s">
        <v>563</v>
      </c>
      <c r="G1088" s="8">
        <v>5292907</v>
      </c>
      <c r="H1088" s="16" t="s">
        <v>880</v>
      </c>
      <c r="I1088" s="18">
        <v>541.96100000000001</v>
      </c>
      <c r="J1088" s="19">
        <v>171.59</v>
      </c>
      <c r="K1088" s="19">
        <v>487.762</v>
      </c>
      <c r="L1088" s="19">
        <v>1030.403</v>
      </c>
      <c r="M1088" s="19">
        <v>476.928</v>
      </c>
      <c r="N1088" s="19">
        <v>0</v>
      </c>
      <c r="O1088" s="19">
        <v>0</v>
      </c>
      <c r="P1088" s="19">
        <v>721.48900000000003</v>
      </c>
      <c r="Q1088" s="19"/>
      <c r="R1088" s="19"/>
      <c r="S1088" s="19"/>
      <c r="T1088" s="19"/>
      <c r="U1088" s="25">
        <f t="shared" si="81"/>
        <v>3430.1330000000003</v>
      </c>
      <c r="V1088" s="18">
        <f t="shared" si="82"/>
        <v>428.76662500000003</v>
      </c>
      <c r="W1088" s="39">
        <f t="shared" si="83"/>
        <v>2.03225529712466E-4</v>
      </c>
      <c r="X1088" s="35">
        <f t="shared" si="84"/>
        <v>504.86893907794826</v>
      </c>
      <c r="Y1088" s="35"/>
      <c r="Z1088" s="49">
        <f t="shared" si="85"/>
        <v>0</v>
      </c>
    </row>
    <row r="1089" spans="1:26" x14ac:dyDescent="0.35">
      <c r="A1089" s="6" t="s">
        <v>398</v>
      </c>
      <c r="B1089" s="7" t="s">
        <v>562</v>
      </c>
      <c r="C1089" s="7" t="s">
        <v>267</v>
      </c>
      <c r="D1089" s="7" t="s">
        <v>271</v>
      </c>
      <c r="E1089" s="7" t="s">
        <v>432</v>
      </c>
      <c r="F1089" s="7" t="s">
        <v>563</v>
      </c>
      <c r="G1089" s="8">
        <v>5293470</v>
      </c>
      <c r="H1089" s="16" t="s">
        <v>881</v>
      </c>
      <c r="I1089" s="18">
        <v>0</v>
      </c>
      <c r="J1089" s="19">
        <v>410.05399999999997</v>
      </c>
      <c r="K1089" s="19">
        <v>179.52799999999999</v>
      </c>
      <c r="L1089" s="19">
        <v>180.59800000000001</v>
      </c>
      <c r="M1089" s="19">
        <v>0</v>
      </c>
      <c r="N1089" s="19">
        <v>0</v>
      </c>
      <c r="O1089" s="19">
        <v>0</v>
      </c>
      <c r="P1089" s="19">
        <v>238.464</v>
      </c>
      <c r="Q1089" s="19"/>
      <c r="R1089" s="19"/>
      <c r="S1089" s="19"/>
      <c r="T1089" s="19"/>
      <c r="U1089" s="25">
        <f t="shared" si="81"/>
        <v>1008.644</v>
      </c>
      <c r="V1089" s="18">
        <f t="shared" si="82"/>
        <v>126.0805</v>
      </c>
      <c r="W1089" s="39">
        <f t="shared" si="83"/>
        <v>5.9759260410981307E-5</v>
      </c>
      <c r="X1089" s="35">
        <f t="shared" si="84"/>
        <v>148.45868256051239</v>
      </c>
      <c r="Y1089" s="35"/>
      <c r="Z1089" s="49">
        <f t="shared" si="85"/>
        <v>0</v>
      </c>
    </row>
    <row r="1090" spans="1:26" x14ac:dyDescent="0.35">
      <c r="A1090" s="6" t="s">
        <v>398</v>
      </c>
      <c r="B1090" s="7" t="s">
        <v>562</v>
      </c>
      <c r="C1090" s="7" t="s">
        <v>267</v>
      </c>
      <c r="D1090" s="7" t="s">
        <v>271</v>
      </c>
      <c r="E1090" s="7" t="s">
        <v>432</v>
      </c>
      <c r="F1090" s="7" t="s">
        <v>563</v>
      </c>
      <c r="G1090" s="8">
        <v>5294095</v>
      </c>
      <c r="H1090" s="16" t="s">
        <v>882</v>
      </c>
      <c r="I1090" s="18">
        <v>171.59</v>
      </c>
      <c r="J1090" s="19">
        <v>238.464</v>
      </c>
      <c r="K1090" s="19">
        <v>417.99200000000002</v>
      </c>
      <c r="L1090" s="19">
        <v>180.59800000000001</v>
      </c>
      <c r="M1090" s="19">
        <v>238.464</v>
      </c>
      <c r="N1090" s="19">
        <v>0</v>
      </c>
      <c r="O1090" s="19">
        <v>180.59800000000001</v>
      </c>
      <c r="P1090" s="19">
        <v>0</v>
      </c>
      <c r="Q1090" s="19"/>
      <c r="R1090" s="19"/>
      <c r="S1090" s="19"/>
      <c r="T1090" s="19"/>
      <c r="U1090" s="25">
        <f t="shared" si="81"/>
        <v>1427.7059999999999</v>
      </c>
      <c r="V1090" s="18">
        <f t="shared" si="82"/>
        <v>178.46324999999999</v>
      </c>
      <c r="W1090" s="39">
        <f t="shared" si="83"/>
        <v>8.4587480463196594E-5</v>
      </c>
      <c r="X1090" s="35">
        <f t="shared" si="84"/>
        <v>210.1389110962231</v>
      </c>
      <c r="Y1090" s="35"/>
      <c r="Z1090" s="49">
        <f t="shared" si="85"/>
        <v>0</v>
      </c>
    </row>
    <row r="1091" spans="1:26" x14ac:dyDescent="0.35">
      <c r="A1091" s="6" t="s">
        <v>398</v>
      </c>
      <c r="B1091" s="7" t="s">
        <v>562</v>
      </c>
      <c r="C1091" s="7" t="s">
        <v>267</v>
      </c>
      <c r="D1091" s="7" t="s">
        <v>271</v>
      </c>
      <c r="E1091" s="7" t="s">
        <v>432</v>
      </c>
      <c r="F1091" s="7" t="s">
        <v>563</v>
      </c>
      <c r="G1091" s="8">
        <v>5294929</v>
      </c>
      <c r="H1091" s="16" t="s">
        <v>883</v>
      </c>
      <c r="I1091" s="18">
        <v>0</v>
      </c>
      <c r="J1091" s="19">
        <v>303.49700000000001</v>
      </c>
      <c r="K1091" s="19">
        <v>905.75400000000002</v>
      </c>
      <c r="L1091" s="19">
        <v>1094.7560000000001</v>
      </c>
      <c r="M1091" s="19">
        <v>238.464</v>
      </c>
      <c r="N1091" s="19">
        <v>0</v>
      </c>
      <c r="O1091" s="19">
        <v>303.49700000000001</v>
      </c>
      <c r="P1091" s="19">
        <v>360.12599999999998</v>
      </c>
      <c r="Q1091" s="19"/>
      <c r="R1091" s="19"/>
      <c r="S1091" s="19"/>
      <c r="T1091" s="19"/>
      <c r="U1091" s="25">
        <f t="shared" ref="U1091:U1154" si="86">SUM(I1091:T1091)</f>
        <v>3206.0940000000001</v>
      </c>
      <c r="V1091" s="18">
        <f t="shared" ref="V1091:V1154" si="87">+AVERAGE(I1091:P1091)</f>
        <v>400.76175000000001</v>
      </c>
      <c r="W1091" s="39">
        <f t="shared" ref="W1091:W1154" si="88">+V1091/$V$3728</f>
        <v>1.8995186234993188E-4</v>
      </c>
      <c r="X1091" s="35">
        <f t="shared" ref="X1091:X1154" si="89">+IFERROR($W1091*$X$3728,0)</f>
        <v>471.89344447115474</v>
      </c>
      <c r="Y1091" s="35"/>
      <c r="Z1091" s="49">
        <f t="shared" ref="Z1091:Z1154" si="90">+IFERROR(Y1091/X1091,0)</f>
        <v>0</v>
      </c>
    </row>
    <row r="1092" spans="1:26" x14ac:dyDescent="0.35">
      <c r="A1092" s="6" t="s">
        <v>398</v>
      </c>
      <c r="B1092" s="7" t="s">
        <v>562</v>
      </c>
      <c r="C1092" s="7" t="s">
        <v>267</v>
      </c>
      <c r="D1092" s="7" t="s">
        <v>271</v>
      </c>
      <c r="E1092" s="7" t="s">
        <v>432</v>
      </c>
      <c r="F1092" s="7" t="s">
        <v>563</v>
      </c>
      <c r="G1092" s="8">
        <v>5294936</v>
      </c>
      <c r="H1092" s="16" t="s">
        <v>884</v>
      </c>
      <c r="I1092" s="18">
        <v>303.49700000000001</v>
      </c>
      <c r="J1092" s="19">
        <v>0</v>
      </c>
      <c r="K1092" s="19">
        <v>1390.9179999999999</v>
      </c>
      <c r="L1092" s="19">
        <v>483.02499999999998</v>
      </c>
      <c r="M1092" s="19">
        <v>238.464</v>
      </c>
      <c r="N1092" s="19">
        <v>721.48900000000003</v>
      </c>
      <c r="O1092" s="19">
        <v>360.12599999999998</v>
      </c>
      <c r="P1092" s="19">
        <v>360.12599999999998</v>
      </c>
      <c r="Q1092" s="19"/>
      <c r="R1092" s="19"/>
      <c r="S1092" s="19"/>
      <c r="T1092" s="19"/>
      <c r="U1092" s="25">
        <f t="shared" si="86"/>
        <v>3857.6450000000004</v>
      </c>
      <c r="V1092" s="18">
        <f t="shared" si="87"/>
        <v>482.20562500000005</v>
      </c>
      <c r="W1092" s="39">
        <f t="shared" si="88"/>
        <v>2.28554387998263E-4</v>
      </c>
      <c r="X1092" s="35">
        <f t="shared" si="89"/>
        <v>567.79289272146343</v>
      </c>
      <c r="Y1092" s="35"/>
      <c r="Z1092" s="49">
        <f t="shared" si="90"/>
        <v>0</v>
      </c>
    </row>
    <row r="1093" spans="1:26" x14ac:dyDescent="0.35">
      <c r="A1093" s="6" t="s">
        <v>398</v>
      </c>
      <c r="B1093" s="7" t="s">
        <v>562</v>
      </c>
      <c r="C1093" s="7" t="s">
        <v>267</v>
      </c>
      <c r="D1093" s="7" t="s">
        <v>271</v>
      </c>
      <c r="E1093" s="7" t="s">
        <v>432</v>
      </c>
      <c r="F1093" s="7" t="s">
        <v>563</v>
      </c>
      <c r="G1093" s="8">
        <v>5295025</v>
      </c>
      <c r="H1093" s="16" t="s">
        <v>885</v>
      </c>
      <c r="I1093" s="18">
        <v>722.55899999999997</v>
      </c>
      <c r="J1093" s="19">
        <v>0</v>
      </c>
      <c r="K1093" s="19">
        <v>906.82399999999996</v>
      </c>
      <c r="L1093" s="19">
        <v>850.875</v>
      </c>
      <c r="M1093" s="19">
        <v>476.928</v>
      </c>
      <c r="N1093" s="19">
        <v>419.06200000000001</v>
      </c>
      <c r="O1093" s="19">
        <v>179.52799999999999</v>
      </c>
      <c r="P1093" s="19">
        <v>180.59800000000001</v>
      </c>
      <c r="Q1093" s="19"/>
      <c r="R1093" s="19"/>
      <c r="S1093" s="19"/>
      <c r="T1093" s="19"/>
      <c r="U1093" s="25">
        <f t="shared" si="86"/>
        <v>3736.3739999999993</v>
      </c>
      <c r="V1093" s="18">
        <f t="shared" si="87"/>
        <v>467.04674999999992</v>
      </c>
      <c r="W1093" s="39">
        <f t="shared" si="88"/>
        <v>2.2136942951013423E-4</v>
      </c>
      <c r="X1093" s="35">
        <f t="shared" si="89"/>
        <v>549.94345040802489</v>
      </c>
      <c r="Y1093" s="35"/>
      <c r="Z1093" s="49">
        <f t="shared" si="90"/>
        <v>0</v>
      </c>
    </row>
    <row r="1094" spans="1:26" x14ac:dyDescent="0.35">
      <c r="A1094" s="6" t="s">
        <v>398</v>
      </c>
      <c r="B1094" s="7" t="s">
        <v>562</v>
      </c>
      <c r="C1094" s="7" t="s">
        <v>267</v>
      </c>
      <c r="D1094" s="7" t="s">
        <v>271</v>
      </c>
      <c r="E1094" s="7" t="s">
        <v>432</v>
      </c>
      <c r="F1094" s="7" t="s">
        <v>563</v>
      </c>
      <c r="G1094" s="8">
        <v>5295537</v>
      </c>
      <c r="H1094" s="16" t="s">
        <v>886</v>
      </c>
      <c r="I1094" s="18">
        <v>0</v>
      </c>
      <c r="J1094" s="19">
        <v>0</v>
      </c>
      <c r="K1094" s="19">
        <v>238.464</v>
      </c>
      <c r="L1094" s="19">
        <v>0</v>
      </c>
      <c r="M1094" s="19">
        <v>238.464</v>
      </c>
      <c r="N1094" s="19">
        <v>352.18799999999999</v>
      </c>
      <c r="O1094" s="19">
        <v>238.464</v>
      </c>
      <c r="P1094" s="19">
        <v>0</v>
      </c>
      <c r="Q1094" s="19"/>
      <c r="R1094" s="19"/>
      <c r="S1094" s="19"/>
      <c r="T1094" s="19"/>
      <c r="U1094" s="25">
        <f t="shared" si="86"/>
        <v>1067.58</v>
      </c>
      <c r="V1094" s="18">
        <f t="shared" si="87"/>
        <v>133.44749999999999</v>
      </c>
      <c r="W1094" s="39">
        <f t="shared" si="88"/>
        <v>6.3251049160611096E-5</v>
      </c>
      <c r="X1094" s="35">
        <f t="shared" si="89"/>
        <v>157.13326042483948</v>
      </c>
      <c r="Y1094" s="35"/>
      <c r="Z1094" s="49">
        <f t="shared" si="90"/>
        <v>0</v>
      </c>
    </row>
    <row r="1095" spans="1:26" x14ac:dyDescent="0.35">
      <c r="A1095" s="6" t="s">
        <v>398</v>
      </c>
      <c r="B1095" s="7" t="s">
        <v>562</v>
      </c>
      <c r="C1095" s="7" t="s">
        <v>267</v>
      </c>
      <c r="D1095" s="7" t="s">
        <v>271</v>
      </c>
      <c r="E1095" s="7" t="s">
        <v>432</v>
      </c>
      <c r="F1095" s="7" t="s">
        <v>563</v>
      </c>
      <c r="G1095" s="8">
        <v>5295544</v>
      </c>
      <c r="H1095" s="16" t="s">
        <v>887</v>
      </c>
      <c r="I1095" s="18">
        <v>180.59800000000001</v>
      </c>
      <c r="J1095" s="19">
        <v>419.06200000000001</v>
      </c>
      <c r="K1095" s="19">
        <v>352.18799999999999</v>
      </c>
      <c r="L1095" s="19">
        <v>238.464</v>
      </c>
      <c r="M1095" s="19">
        <v>171.59</v>
      </c>
      <c r="N1095" s="19">
        <v>410.05399999999997</v>
      </c>
      <c r="O1095" s="19">
        <v>180.59800000000001</v>
      </c>
      <c r="P1095" s="19">
        <v>238.464</v>
      </c>
      <c r="Q1095" s="19"/>
      <c r="R1095" s="19"/>
      <c r="S1095" s="19"/>
      <c r="T1095" s="19"/>
      <c r="U1095" s="25">
        <f t="shared" si="86"/>
        <v>2191.018</v>
      </c>
      <c r="V1095" s="18">
        <f t="shared" si="87"/>
        <v>273.87725</v>
      </c>
      <c r="W1095" s="39">
        <f t="shared" si="88"/>
        <v>1.2981152441014613E-4</v>
      </c>
      <c r="X1095" s="35">
        <f t="shared" si="89"/>
        <v>322.48805896467803</v>
      </c>
      <c r="Y1095" s="35"/>
      <c r="Z1095" s="49">
        <f t="shared" si="90"/>
        <v>0</v>
      </c>
    </row>
    <row r="1096" spans="1:26" x14ac:dyDescent="0.35">
      <c r="A1096" s="6" t="s">
        <v>398</v>
      </c>
      <c r="B1096" s="7" t="s">
        <v>562</v>
      </c>
      <c r="C1096" s="7" t="s">
        <v>267</v>
      </c>
      <c r="D1096" s="7" t="s">
        <v>271</v>
      </c>
      <c r="E1096" s="7" t="s">
        <v>432</v>
      </c>
      <c r="F1096" s="7" t="s">
        <v>563</v>
      </c>
      <c r="G1096" s="8">
        <v>5296145</v>
      </c>
      <c r="H1096" s="16" t="s">
        <v>888</v>
      </c>
      <c r="I1096" s="18">
        <v>171.59</v>
      </c>
      <c r="J1096" s="19">
        <v>238.464</v>
      </c>
      <c r="K1096" s="19">
        <v>417.99200000000002</v>
      </c>
      <c r="L1096" s="19">
        <v>180.59800000000001</v>
      </c>
      <c r="M1096" s="19">
        <v>0</v>
      </c>
      <c r="N1096" s="19">
        <v>238.464</v>
      </c>
      <c r="O1096" s="19">
        <v>179.52799999999999</v>
      </c>
      <c r="P1096" s="19">
        <v>238.464</v>
      </c>
      <c r="Q1096" s="19"/>
      <c r="R1096" s="19"/>
      <c r="S1096" s="19"/>
      <c r="T1096" s="19"/>
      <c r="U1096" s="25">
        <f t="shared" si="86"/>
        <v>1665.1</v>
      </c>
      <c r="V1096" s="18">
        <f t="shared" si="87"/>
        <v>208.13749999999999</v>
      </c>
      <c r="W1096" s="39">
        <f t="shared" si="88"/>
        <v>9.8652393223302732E-5</v>
      </c>
      <c r="X1096" s="35">
        <f t="shared" si="89"/>
        <v>245.08008011896084</v>
      </c>
      <c r="Y1096" s="35"/>
      <c r="Z1096" s="49">
        <f t="shared" si="90"/>
        <v>0</v>
      </c>
    </row>
    <row r="1097" spans="1:26" x14ac:dyDescent="0.35">
      <c r="A1097" s="6" t="s">
        <v>398</v>
      </c>
      <c r="B1097" s="7" t="s">
        <v>562</v>
      </c>
      <c r="C1097" s="7" t="s">
        <v>267</v>
      </c>
      <c r="D1097" s="7" t="s">
        <v>271</v>
      </c>
      <c r="E1097" s="7" t="s">
        <v>432</v>
      </c>
      <c r="F1097" s="7" t="s">
        <v>563</v>
      </c>
      <c r="G1097" s="8">
        <v>5297881</v>
      </c>
      <c r="H1097" s="16" t="s">
        <v>889</v>
      </c>
      <c r="I1097" s="18">
        <v>303.49700000000001</v>
      </c>
      <c r="J1097" s="19">
        <v>238.464</v>
      </c>
      <c r="K1097" s="19">
        <v>1628.3130000000001</v>
      </c>
      <c r="L1097" s="19">
        <v>1094.7560000000001</v>
      </c>
      <c r="M1097" s="19">
        <v>179.52799999999999</v>
      </c>
      <c r="N1097" s="19">
        <v>419.06200000000001</v>
      </c>
      <c r="O1097" s="19">
        <v>419.06200000000001</v>
      </c>
      <c r="P1097" s="19">
        <v>483.02499999999998</v>
      </c>
      <c r="Q1097" s="19"/>
      <c r="R1097" s="19"/>
      <c r="S1097" s="19"/>
      <c r="T1097" s="19"/>
      <c r="U1097" s="25">
        <f t="shared" si="86"/>
        <v>4765.7070000000003</v>
      </c>
      <c r="V1097" s="18">
        <f t="shared" si="87"/>
        <v>595.71337500000004</v>
      </c>
      <c r="W1097" s="39">
        <f t="shared" si="88"/>
        <v>2.8235445375715963E-4</v>
      </c>
      <c r="X1097" s="35">
        <f t="shared" si="89"/>
        <v>701.44727246621392</v>
      </c>
      <c r="Y1097" s="35"/>
      <c r="Z1097" s="49">
        <f t="shared" si="90"/>
        <v>0</v>
      </c>
    </row>
    <row r="1098" spans="1:26" x14ac:dyDescent="0.35">
      <c r="A1098" s="6" t="s">
        <v>398</v>
      </c>
      <c r="B1098" s="7" t="s">
        <v>562</v>
      </c>
      <c r="C1098" s="7" t="s">
        <v>267</v>
      </c>
      <c r="D1098" s="7" t="s">
        <v>271</v>
      </c>
      <c r="E1098" s="7" t="s">
        <v>432</v>
      </c>
      <c r="F1098" s="7" t="s">
        <v>563</v>
      </c>
      <c r="G1098" s="8">
        <v>5335288</v>
      </c>
      <c r="H1098" s="16" t="s">
        <v>890</v>
      </c>
      <c r="I1098" s="18">
        <v>541.96100000000001</v>
      </c>
      <c r="J1098" s="19">
        <v>180.59800000000001</v>
      </c>
      <c r="K1098" s="19">
        <v>1210.3209999999999</v>
      </c>
      <c r="L1098" s="19">
        <v>483.02499999999998</v>
      </c>
      <c r="M1098" s="19">
        <v>657.52599999999995</v>
      </c>
      <c r="N1098" s="19">
        <v>541.96100000000001</v>
      </c>
      <c r="O1098" s="19">
        <v>722.55899999999997</v>
      </c>
      <c r="P1098" s="19">
        <v>360.12599999999998</v>
      </c>
      <c r="Q1098" s="19"/>
      <c r="R1098" s="19"/>
      <c r="S1098" s="19"/>
      <c r="T1098" s="19"/>
      <c r="U1098" s="25">
        <f t="shared" si="86"/>
        <v>4698.0770000000002</v>
      </c>
      <c r="V1098" s="18">
        <f t="shared" si="87"/>
        <v>587.25962500000003</v>
      </c>
      <c r="W1098" s="39">
        <f t="shared" si="88"/>
        <v>2.7834757047465886E-4</v>
      </c>
      <c r="X1098" s="35">
        <f t="shared" si="89"/>
        <v>691.4930560116793</v>
      </c>
      <c r="Y1098" s="35"/>
      <c r="Z1098" s="49">
        <f t="shared" si="90"/>
        <v>0</v>
      </c>
    </row>
    <row r="1099" spans="1:26" x14ac:dyDescent="0.35">
      <c r="A1099" s="6" t="s">
        <v>398</v>
      </c>
      <c r="B1099" s="7" t="s">
        <v>562</v>
      </c>
      <c r="C1099" s="7" t="s">
        <v>267</v>
      </c>
      <c r="D1099" s="7" t="s">
        <v>271</v>
      </c>
      <c r="E1099" s="7" t="s">
        <v>432</v>
      </c>
      <c r="F1099" s="7" t="s">
        <v>563</v>
      </c>
      <c r="G1099" s="8">
        <v>5336841</v>
      </c>
      <c r="H1099" s="16" t="s">
        <v>891</v>
      </c>
      <c r="I1099" s="18">
        <v>303.49700000000001</v>
      </c>
      <c r="J1099" s="19">
        <v>419.06200000000001</v>
      </c>
      <c r="K1099" s="19">
        <v>1389.8489999999999</v>
      </c>
      <c r="L1099" s="19">
        <v>1274.2840000000001</v>
      </c>
      <c r="M1099" s="19">
        <v>895.99</v>
      </c>
      <c r="N1099" s="19">
        <v>1209.251</v>
      </c>
      <c r="O1099" s="19">
        <v>1026.056</v>
      </c>
      <c r="P1099" s="19">
        <v>476.928</v>
      </c>
      <c r="Q1099" s="19"/>
      <c r="R1099" s="19"/>
      <c r="S1099" s="19"/>
      <c r="T1099" s="19"/>
      <c r="U1099" s="25">
        <f t="shared" si="86"/>
        <v>6994.9169999999995</v>
      </c>
      <c r="V1099" s="18">
        <f t="shared" si="87"/>
        <v>874.36462499999993</v>
      </c>
      <c r="W1099" s="39">
        <f t="shared" si="88"/>
        <v>4.1442874448883858E-4</v>
      </c>
      <c r="X1099" s="35">
        <f t="shared" si="89"/>
        <v>1029.5566745453614</v>
      </c>
      <c r="Y1099" s="35"/>
      <c r="Z1099" s="49">
        <f t="shared" si="90"/>
        <v>0</v>
      </c>
    </row>
    <row r="1100" spans="1:26" x14ac:dyDescent="0.35">
      <c r="A1100" s="6" t="s">
        <v>398</v>
      </c>
      <c r="B1100" s="7" t="s">
        <v>562</v>
      </c>
      <c r="C1100" s="7" t="s">
        <v>267</v>
      </c>
      <c r="D1100" s="7" t="s">
        <v>271</v>
      </c>
      <c r="E1100" s="7" t="s">
        <v>432</v>
      </c>
      <c r="F1100" s="7" t="s">
        <v>563</v>
      </c>
      <c r="G1100" s="8">
        <v>5338759</v>
      </c>
      <c r="H1100" s="16" t="s">
        <v>892</v>
      </c>
      <c r="I1100" s="18">
        <v>541.96100000000001</v>
      </c>
      <c r="J1100" s="19">
        <v>179.52799999999999</v>
      </c>
      <c r="K1100" s="19">
        <v>1448.7850000000001</v>
      </c>
      <c r="L1100" s="19">
        <v>970.78700000000003</v>
      </c>
      <c r="M1100" s="19">
        <v>419.06200000000001</v>
      </c>
      <c r="N1100" s="19">
        <v>179.52799999999999</v>
      </c>
      <c r="O1100" s="19">
        <v>657.52599999999995</v>
      </c>
      <c r="P1100" s="19">
        <v>598.59</v>
      </c>
      <c r="Q1100" s="19"/>
      <c r="R1100" s="19"/>
      <c r="S1100" s="19"/>
      <c r="T1100" s="19"/>
      <c r="U1100" s="25">
        <f t="shared" si="86"/>
        <v>4995.7670000000007</v>
      </c>
      <c r="V1100" s="18">
        <f t="shared" si="87"/>
        <v>624.47087500000009</v>
      </c>
      <c r="W1100" s="39">
        <f t="shared" si="88"/>
        <v>2.9598484807879377E-4</v>
      </c>
      <c r="X1100" s="35">
        <f t="shared" si="89"/>
        <v>735.30897640721935</v>
      </c>
      <c r="Y1100" s="35"/>
      <c r="Z1100" s="49">
        <f t="shared" si="90"/>
        <v>0</v>
      </c>
    </row>
    <row r="1101" spans="1:26" x14ac:dyDescent="0.35">
      <c r="A1101" s="6" t="s">
        <v>398</v>
      </c>
      <c r="B1101" s="7" t="s">
        <v>562</v>
      </c>
      <c r="C1101" s="7" t="s">
        <v>267</v>
      </c>
      <c r="D1101" s="7" t="s">
        <v>271</v>
      </c>
      <c r="E1101" s="7" t="s">
        <v>432</v>
      </c>
      <c r="F1101" s="7" t="s">
        <v>563</v>
      </c>
      <c r="G1101" s="8">
        <v>5339457</v>
      </c>
      <c r="H1101" s="16" t="s">
        <v>893</v>
      </c>
      <c r="I1101" s="18">
        <v>1141.6199999999999</v>
      </c>
      <c r="J1101" s="19">
        <v>0</v>
      </c>
      <c r="K1101" s="19">
        <v>1512.748</v>
      </c>
      <c r="L1101" s="19">
        <v>667.29</v>
      </c>
      <c r="M1101" s="19">
        <v>598.59</v>
      </c>
      <c r="N1101" s="19">
        <v>359.05599999999998</v>
      </c>
      <c r="O1101" s="19">
        <v>360.12599999999998</v>
      </c>
      <c r="P1101" s="19">
        <v>484.09500000000003</v>
      </c>
      <c r="Q1101" s="19"/>
      <c r="R1101" s="19"/>
      <c r="S1101" s="19"/>
      <c r="T1101" s="19"/>
      <c r="U1101" s="25">
        <f t="shared" si="86"/>
        <v>5123.5250000000005</v>
      </c>
      <c r="V1101" s="18">
        <f t="shared" si="87"/>
        <v>640.44062500000007</v>
      </c>
      <c r="W1101" s="39">
        <f t="shared" si="88"/>
        <v>3.0355414268777987E-4</v>
      </c>
      <c r="X1101" s="35">
        <f t="shared" si="89"/>
        <v>754.11321691880312</v>
      </c>
      <c r="Y1101" s="35"/>
      <c r="Z1101" s="49">
        <f t="shared" si="90"/>
        <v>0</v>
      </c>
    </row>
    <row r="1102" spans="1:26" x14ac:dyDescent="0.35">
      <c r="A1102" s="6" t="s">
        <v>398</v>
      </c>
      <c r="B1102" s="7" t="s">
        <v>562</v>
      </c>
      <c r="C1102" s="7" t="s">
        <v>267</v>
      </c>
      <c r="D1102" s="7" t="s">
        <v>271</v>
      </c>
      <c r="E1102" s="7" t="s">
        <v>432</v>
      </c>
      <c r="F1102" s="7" t="s">
        <v>563</v>
      </c>
      <c r="G1102" s="8">
        <v>5132944</v>
      </c>
      <c r="H1102" s="16" t="s">
        <v>894</v>
      </c>
      <c r="I1102" s="18">
        <v>483.02499999999998</v>
      </c>
      <c r="J1102" s="19">
        <v>657.52599999999995</v>
      </c>
      <c r="K1102" s="19">
        <v>1749.9739999999999</v>
      </c>
      <c r="L1102" s="19">
        <v>791.25900000000001</v>
      </c>
      <c r="M1102" s="19">
        <v>656.45600000000002</v>
      </c>
      <c r="N1102" s="19">
        <v>179.52799999999999</v>
      </c>
      <c r="O1102" s="19">
        <v>779.18799999999999</v>
      </c>
      <c r="P1102" s="19">
        <v>959.95299999999997</v>
      </c>
      <c r="Q1102" s="19"/>
      <c r="R1102" s="19"/>
      <c r="S1102" s="19"/>
      <c r="T1102" s="19"/>
      <c r="U1102" s="25">
        <f t="shared" si="86"/>
        <v>6256.9089999999997</v>
      </c>
      <c r="V1102" s="18">
        <f t="shared" si="87"/>
        <v>782.11362499999996</v>
      </c>
      <c r="W1102" s="39">
        <f t="shared" si="88"/>
        <v>3.7070388987473537E-4</v>
      </c>
      <c r="X1102" s="35">
        <f t="shared" si="89"/>
        <v>920.93193142576854</v>
      </c>
      <c r="Y1102" s="35"/>
      <c r="Z1102" s="49">
        <f t="shared" si="90"/>
        <v>0</v>
      </c>
    </row>
    <row r="1103" spans="1:26" x14ac:dyDescent="0.35">
      <c r="A1103" s="6" t="s">
        <v>398</v>
      </c>
      <c r="B1103" s="7" t="s">
        <v>562</v>
      </c>
      <c r="C1103" s="7" t="s">
        <v>267</v>
      </c>
      <c r="D1103" s="7" t="s">
        <v>271</v>
      </c>
      <c r="E1103" s="7" t="s">
        <v>432</v>
      </c>
      <c r="F1103" s="7" t="s">
        <v>563</v>
      </c>
      <c r="G1103" s="8">
        <v>5132065</v>
      </c>
      <c r="H1103" s="16" t="s">
        <v>895</v>
      </c>
      <c r="I1103" s="18">
        <v>780.42499999999995</v>
      </c>
      <c r="J1103" s="19">
        <v>541.96100000000001</v>
      </c>
      <c r="K1103" s="19">
        <v>1151.385</v>
      </c>
      <c r="L1103" s="19">
        <v>791.25900000000001</v>
      </c>
      <c r="M1103" s="19">
        <v>894.92</v>
      </c>
      <c r="N1103" s="19">
        <v>417.99200000000002</v>
      </c>
      <c r="O1103" s="19">
        <v>360.12599999999998</v>
      </c>
      <c r="P1103" s="19">
        <v>419.06200000000001</v>
      </c>
      <c r="Q1103" s="19"/>
      <c r="R1103" s="19"/>
      <c r="S1103" s="19"/>
      <c r="T1103" s="19"/>
      <c r="U1103" s="25">
        <f t="shared" si="86"/>
        <v>5357.13</v>
      </c>
      <c r="V1103" s="18">
        <f t="shared" si="87"/>
        <v>669.64125000000001</v>
      </c>
      <c r="W1103" s="39">
        <f t="shared" si="88"/>
        <v>3.1739456807900536E-4</v>
      </c>
      <c r="X1103" s="35">
        <f t="shared" si="89"/>
        <v>788.49669665947317</v>
      </c>
      <c r="Y1103" s="35"/>
      <c r="Z1103" s="49">
        <f t="shared" si="90"/>
        <v>0</v>
      </c>
    </row>
    <row r="1104" spans="1:26" x14ac:dyDescent="0.35">
      <c r="A1104" s="6" t="s">
        <v>398</v>
      </c>
      <c r="B1104" s="7" t="s">
        <v>562</v>
      </c>
      <c r="C1104" s="7" t="s">
        <v>267</v>
      </c>
      <c r="D1104" s="7" t="s">
        <v>271</v>
      </c>
      <c r="E1104" s="7" t="s">
        <v>432</v>
      </c>
      <c r="F1104" s="7" t="s">
        <v>563</v>
      </c>
      <c r="G1104" s="8">
        <v>5132432</v>
      </c>
      <c r="H1104" s="16" t="s">
        <v>896</v>
      </c>
      <c r="I1104" s="18">
        <v>541.96100000000001</v>
      </c>
      <c r="J1104" s="19">
        <v>961.02300000000002</v>
      </c>
      <c r="K1104" s="19">
        <v>1448.7850000000001</v>
      </c>
      <c r="L1104" s="19">
        <v>2589.335</v>
      </c>
      <c r="M1104" s="19">
        <v>303.49700000000001</v>
      </c>
      <c r="N1104" s="19">
        <v>726.90599999999995</v>
      </c>
      <c r="O1104" s="19">
        <v>1082.6849999999999</v>
      </c>
      <c r="P1104" s="19">
        <v>1328.4839999999999</v>
      </c>
      <c r="Q1104" s="19"/>
      <c r="R1104" s="19"/>
      <c r="S1104" s="19"/>
      <c r="T1104" s="19"/>
      <c r="U1104" s="25">
        <f t="shared" si="86"/>
        <v>8982.6760000000013</v>
      </c>
      <c r="V1104" s="18">
        <f t="shared" si="87"/>
        <v>1122.8345000000002</v>
      </c>
      <c r="W1104" s="39">
        <f t="shared" si="88"/>
        <v>5.3219775686116411E-4</v>
      </c>
      <c r="X1104" s="35">
        <f t="shared" si="89"/>
        <v>1322.1277723636222</v>
      </c>
      <c r="Y1104" s="35"/>
      <c r="Z1104" s="49">
        <f t="shared" si="90"/>
        <v>0</v>
      </c>
    </row>
    <row r="1105" spans="1:26" x14ac:dyDescent="0.35">
      <c r="A1105" s="6" t="s">
        <v>398</v>
      </c>
      <c r="B1105" s="7" t="s">
        <v>562</v>
      </c>
      <c r="C1105" s="7" t="s">
        <v>267</v>
      </c>
      <c r="D1105" s="7" t="s">
        <v>271</v>
      </c>
      <c r="E1105" s="7" t="s">
        <v>432</v>
      </c>
      <c r="F1105" s="7" t="s">
        <v>563</v>
      </c>
      <c r="G1105" s="8">
        <v>5129175</v>
      </c>
      <c r="H1105" s="16" t="s">
        <v>897</v>
      </c>
      <c r="I1105" s="18">
        <v>541.96100000000001</v>
      </c>
      <c r="J1105" s="19">
        <v>179.52799999999999</v>
      </c>
      <c r="K1105" s="19">
        <v>1140.5509999999999</v>
      </c>
      <c r="L1105" s="19">
        <v>303.49700000000001</v>
      </c>
      <c r="M1105" s="19">
        <v>179.52799999999999</v>
      </c>
      <c r="N1105" s="19">
        <v>417.99200000000002</v>
      </c>
      <c r="O1105" s="19">
        <v>360.12599999999998</v>
      </c>
      <c r="P1105" s="19">
        <v>541.96100000000001</v>
      </c>
      <c r="Q1105" s="19"/>
      <c r="R1105" s="19"/>
      <c r="S1105" s="19"/>
      <c r="T1105" s="19"/>
      <c r="U1105" s="25">
        <f t="shared" si="86"/>
        <v>3665.1440000000002</v>
      </c>
      <c r="V1105" s="18">
        <f t="shared" si="87"/>
        <v>458.14300000000003</v>
      </c>
      <c r="W1105" s="39">
        <f t="shared" si="88"/>
        <v>2.1714925656598927E-4</v>
      </c>
      <c r="X1105" s="35">
        <f t="shared" si="89"/>
        <v>539.45936290164479</v>
      </c>
      <c r="Y1105" s="35"/>
      <c r="Z1105" s="49">
        <f t="shared" si="90"/>
        <v>0</v>
      </c>
    </row>
    <row r="1106" spans="1:26" x14ac:dyDescent="0.35">
      <c r="A1106" s="6" t="s">
        <v>398</v>
      </c>
      <c r="B1106" s="7" t="s">
        <v>562</v>
      </c>
      <c r="C1106" s="7" t="s">
        <v>267</v>
      </c>
      <c r="D1106" s="7" t="s">
        <v>271</v>
      </c>
      <c r="E1106" s="7" t="s">
        <v>432</v>
      </c>
      <c r="F1106" s="7" t="s">
        <v>563</v>
      </c>
      <c r="G1106" s="8">
        <v>5131976</v>
      </c>
      <c r="H1106" s="16" t="s">
        <v>898</v>
      </c>
      <c r="I1106" s="18">
        <v>961.02300000000002</v>
      </c>
      <c r="J1106" s="19">
        <v>179.52799999999999</v>
      </c>
      <c r="K1106" s="19">
        <v>1866.777</v>
      </c>
      <c r="L1106" s="19">
        <v>1512.748</v>
      </c>
      <c r="M1106" s="19">
        <v>419.06200000000001</v>
      </c>
      <c r="N1106" s="19">
        <v>846.81799999999998</v>
      </c>
      <c r="O1106" s="19">
        <v>1449.4649999999999</v>
      </c>
      <c r="P1106" s="19">
        <v>625.28899999999999</v>
      </c>
      <c r="Q1106" s="19"/>
      <c r="R1106" s="19"/>
      <c r="S1106" s="19"/>
      <c r="T1106" s="19"/>
      <c r="U1106" s="25">
        <f t="shared" si="86"/>
        <v>7860.71</v>
      </c>
      <c r="V1106" s="18">
        <f t="shared" si="87"/>
        <v>982.58875</v>
      </c>
      <c r="W1106" s="39">
        <f t="shared" si="88"/>
        <v>4.6572449338439019E-4</v>
      </c>
      <c r="X1106" s="35">
        <f t="shared" si="89"/>
        <v>1156.9896322094269</v>
      </c>
      <c r="Y1106" s="35"/>
      <c r="Z1106" s="49">
        <f t="shared" si="90"/>
        <v>0</v>
      </c>
    </row>
    <row r="1107" spans="1:26" x14ac:dyDescent="0.35">
      <c r="A1107" s="6" t="s">
        <v>398</v>
      </c>
      <c r="B1107" s="7" t="s">
        <v>562</v>
      </c>
      <c r="C1107" s="7" t="s">
        <v>267</v>
      </c>
      <c r="D1107" s="7" t="s">
        <v>271</v>
      </c>
      <c r="E1107" s="7" t="s">
        <v>432</v>
      </c>
      <c r="F1107" s="7" t="s">
        <v>563</v>
      </c>
      <c r="G1107" s="8">
        <v>5133310</v>
      </c>
      <c r="H1107" s="16" t="s">
        <v>899</v>
      </c>
      <c r="I1107" s="18">
        <v>902.08699999999999</v>
      </c>
      <c r="J1107" s="19">
        <v>597.52</v>
      </c>
      <c r="K1107" s="19">
        <v>1390.9179999999999</v>
      </c>
      <c r="L1107" s="19">
        <v>1274.2840000000001</v>
      </c>
      <c r="M1107" s="19">
        <v>180.59800000000001</v>
      </c>
      <c r="N1107" s="19">
        <v>1140.5509999999999</v>
      </c>
      <c r="O1107" s="19">
        <v>663.62300000000005</v>
      </c>
      <c r="P1107" s="19">
        <v>902.08699999999999</v>
      </c>
      <c r="Q1107" s="19"/>
      <c r="R1107" s="19"/>
      <c r="S1107" s="19"/>
      <c r="T1107" s="19"/>
      <c r="U1107" s="25">
        <f t="shared" si="86"/>
        <v>7051.6679999999978</v>
      </c>
      <c r="V1107" s="18">
        <f t="shared" si="87"/>
        <v>881.45849999999973</v>
      </c>
      <c r="W1107" s="39">
        <f t="shared" si="88"/>
        <v>4.1779107826327584E-4</v>
      </c>
      <c r="X1107" s="35">
        <f t="shared" si="89"/>
        <v>1037.9096501184986</v>
      </c>
      <c r="Y1107" s="35"/>
      <c r="Z1107" s="49">
        <f t="shared" si="90"/>
        <v>0</v>
      </c>
    </row>
    <row r="1108" spans="1:26" x14ac:dyDescent="0.35">
      <c r="A1108" s="6" t="s">
        <v>398</v>
      </c>
      <c r="B1108" s="7" t="s">
        <v>562</v>
      </c>
      <c r="C1108" s="7" t="s">
        <v>267</v>
      </c>
      <c r="D1108" s="7" t="s">
        <v>271</v>
      </c>
      <c r="E1108" s="7" t="s">
        <v>432</v>
      </c>
      <c r="F1108" s="7" t="s">
        <v>563</v>
      </c>
      <c r="G1108" s="8">
        <v>5300244</v>
      </c>
      <c r="H1108" s="16" t="s">
        <v>900</v>
      </c>
      <c r="I1108" s="18">
        <v>303.49700000000001</v>
      </c>
      <c r="J1108" s="19">
        <v>484.09500000000003</v>
      </c>
      <c r="K1108" s="19">
        <v>1321.1486</v>
      </c>
      <c r="L1108" s="19">
        <v>1333.2203999999999</v>
      </c>
      <c r="M1108" s="19">
        <v>837.05399999999997</v>
      </c>
      <c r="N1108" s="19">
        <v>721.48900000000003</v>
      </c>
      <c r="O1108" s="19">
        <v>483.02499999999998</v>
      </c>
      <c r="P1108" s="19">
        <v>902.08699999999999</v>
      </c>
      <c r="Q1108" s="19"/>
      <c r="R1108" s="19"/>
      <c r="S1108" s="19"/>
      <c r="T1108" s="19"/>
      <c r="U1108" s="25">
        <f t="shared" si="86"/>
        <v>6385.616</v>
      </c>
      <c r="V1108" s="18">
        <f t="shared" si="87"/>
        <v>798.202</v>
      </c>
      <c r="W1108" s="39">
        <f t="shared" si="88"/>
        <v>3.7832941000841606E-4</v>
      </c>
      <c r="X1108" s="35">
        <f t="shared" si="89"/>
        <v>939.87585183407509</v>
      </c>
      <c r="Y1108" s="35"/>
      <c r="Z1108" s="49">
        <f t="shared" si="90"/>
        <v>0</v>
      </c>
    </row>
    <row r="1109" spans="1:26" x14ac:dyDescent="0.35">
      <c r="A1109" s="6" t="s">
        <v>398</v>
      </c>
      <c r="B1109" s="7" t="s">
        <v>562</v>
      </c>
      <c r="C1109" s="7" t="s">
        <v>267</v>
      </c>
      <c r="D1109" s="7" t="s">
        <v>271</v>
      </c>
      <c r="E1109" s="7" t="s">
        <v>432</v>
      </c>
      <c r="F1109" s="7" t="s">
        <v>563</v>
      </c>
      <c r="G1109" s="8">
        <v>5334597</v>
      </c>
      <c r="H1109" s="16" t="s">
        <v>901</v>
      </c>
      <c r="I1109" s="18">
        <v>541.96100000000001</v>
      </c>
      <c r="J1109" s="19">
        <v>0</v>
      </c>
      <c r="K1109" s="19">
        <v>483.02499999999998</v>
      </c>
      <c r="L1109" s="19">
        <v>1026.056</v>
      </c>
      <c r="M1109" s="19">
        <v>0</v>
      </c>
      <c r="N1109" s="19">
        <v>417.99200000000002</v>
      </c>
      <c r="O1109" s="19">
        <v>180.59800000000001</v>
      </c>
      <c r="P1109" s="19">
        <v>598.59</v>
      </c>
      <c r="Q1109" s="19"/>
      <c r="R1109" s="19"/>
      <c r="S1109" s="19"/>
      <c r="T1109" s="19"/>
      <c r="U1109" s="25">
        <f t="shared" si="86"/>
        <v>3248.2220000000002</v>
      </c>
      <c r="V1109" s="18">
        <f t="shared" si="87"/>
        <v>406.02775000000003</v>
      </c>
      <c r="W1109" s="39">
        <f t="shared" si="88"/>
        <v>1.9244782536819585E-4</v>
      </c>
      <c r="X1109" s="35">
        <f t="shared" si="89"/>
        <v>478.09411326897566</v>
      </c>
      <c r="Y1109" s="35"/>
      <c r="Z1109" s="49">
        <f t="shared" si="90"/>
        <v>0</v>
      </c>
    </row>
    <row r="1110" spans="1:26" x14ac:dyDescent="0.35">
      <c r="A1110" s="6" t="s">
        <v>398</v>
      </c>
      <c r="B1110" s="7" t="s">
        <v>562</v>
      </c>
      <c r="C1110" s="7" t="s">
        <v>267</v>
      </c>
      <c r="D1110" s="7" t="s">
        <v>271</v>
      </c>
      <c r="E1110" s="7" t="s">
        <v>432</v>
      </c>
      <c r="F1110" s="7" t="s">
        <v>563</v>
      </c>
      <c r="G1110" s="8">
        <v>5132425</v>
      </c>
      <c r="H1110" s="16" t="s">
        <v>902</v>
      </c>
      <c r="I1110" s="18">
        <v>484.09500000000003</v>
      </c>
      <c r="J1110" s="19">
        <v>0</v>
      </c>
      <c r="K1110" s="19">
        <v>1209.251</v>
      </c>
      <c r="L1110" s="19">
        <v>1209.251</v>
      </c>
      <c r="M1110" s="19">
        <v>419.06200000000001</v>
      </c>
      <c r="N1110" s="19">
        <v>0</v>
      </c>
      <c r="O1110" s="19">
        <v>663.62300000000005</v>
      </c>
      <c r="P1110" s="19">
        <v>0</v>
      </c>
      <c r="Q1110" s="19"/>
      <c r="R1110" s="19"/>
      <c r="S1110" s="19"/>
      <c r="T1110" s="19"/>
      <c r="U1110" s="25">
        <f t="shared" si="86"/>
        <v>3985.2819999999997</v>
      </c>
      <c r="V1110" s="18">
        <f t="shared" si="87"/>
        <v>498.16024999999996</v>
      </c>
      <c r="W1110" s="39">
        <f t="shared" si="88"/>
        <v>2.3611651370473267E-4</v>
      </c>
      <c r="X1110" s="35">
        <f t="shared" si="89"/>
        <v>586.57932367824901</v>
      </c>
      <c r="Y1110" s="35"/>
      <c r="Z1110" s="49">
        <f t="shared" si="90"/>
        <v>0</v>
      </c>
    </row>
    <row r="1111" spans="1:26" x14ac:dyDescent="0.35">
      <c r="A1111" s="6" t="s">
        <v>398</v>
      </c>
      <c r="B1111" s="7" t="s">
        <v>416</v>
      </c>
      <c r="C1111" s="7" t="s">
        <v>267</v>
      </c>
      <c r="D1111" s="7" t="s">
        <v>271</v>
      </c>
      <c r="E1111" s="7" t="s">
        <v>432</v>
      </c>
      <c r="F1111" s="7"/>
      <c r="G1111" s="8">
        <v>5120745</v>
      </c>
      <c r="H1111" s="16" t="s">
        <v>433</v>
      </c>
      <c r="I1111" s="18">
        <v>475.08699999999999</v>
      </c>
      <c r="J1111" s="19">
        <v>3873.971</v>
      </c>
      <c r="K1111" s="19">
        <v>2666.1550000000002</v>
      </c>
      <c r="L1111" s="19">
        <v>2901.3090000000002</v>
      </c>
      <c r="M1111" s="19">
        <v>4388.125</v>
      </c>
      <c r="N1111" s="19">
        <v>643.17200000000003</v>
      </c>
      <c r="O1111" s="19">
        <v>2166.3620000000001</v>
      </c>
      <c r="P1111" s="19">
        <v>5959.5330000000004</v>
      </c>
      <c r="Q1111" s="19"/>
      <c r="R1111" s="19"/>
      <c r="S1111" s="19"/>
      <c r="T1111" s="19"/>
      <c r="U1111" s="25">
        <f t="shared" si="86"/>
        <v>23073.714</v>
      </c>
      <c r="V1111" s="18">
        <f t="shared" si="87"/>
        <v>2884.21425</v>
      </c>
      <c r="W1111" s="39">
        <f t="shared" si="88"/>
        <v>1.3670512922046877E-3</v>
      </c>
      <c r="X1111" s="35">
        <f t="shared" si="89"/>
        <v>3396.1369742129536</v>
      </c>
      <c r="Y1111" s="35"/>
      <c r="Z1111" s="49">
        <f t="shared" si="90"/>
        <v>0</v>
      </c>
    </row>
    <row r="1112" spans="1:26" x14ac:dyDescent="0.35">
      <c r="A1112" s="6" t="s">
        <v>398</v>
      </c>
      <c r="B1112" s="7" t="s">
        <v>416</v>
      </c>
      <c r="C1112" s="7" t="s">
        <v>267</v>
      </c>
      <c r="D1112" s="7" t="s">
        <v>271</v>
      </c>
      <c r="E1112" s="7" t="s">
        <v>432</v>
      </c>
      <c r="F1112" s="7"/>
      <c r="G1112" s="8">
        <v>5129054</v>
      </c>
      <c r="H1112" s="16" t="s">
        <v>443</v>
      </c>
      <c r="I1112" s="18">
        <v>780.42499999999995</v>
      </c>
      <c r="J1112" s="19">
        <v>2935.116</v>
      </c>
      <c r="K1112" s="19">
        <v>2771.002</v>
      </c>
      <c r="L1112" s="19">
        <v>1325.885</v>
      </c>
      <c r="M1112" s="19">
        <v>1826.4010000000001</v>
      </c>
      <c r="N1112" s="19">
        <v>3586.9760000000001</v>
      </c>
      <c r="O1112" s="19">
        <v>2871.0729999999999</v>
      </c>
      <c r="P1112" s="19">
        <v>3990.1880000000001</v>
      </c>
      <c r="Q1112" s="19"/>
      <c r="R1112" s="19"/>
      <c r="S1112" s="19"/>
      <c r="T1112" s="19"/>
      <c r="U1112" s="25">
        <f t="shared" si="86"/>
        <v>20087.065999999999</v>
      </c>
      <c r="V1112" s="18">
        <f t="shared" si="87"/>
        <v>2510.8832499999999</v>
      </c>
      <c r="W1112" s="39">
        <f t="shared" si="88"/>
        <v>1.1901009751573088E-3</v>
      </c>
      <c r="X1112" s="35">
        <f t="shared" si="89"/>
        <v>2956.542997198279</v>
      </c>
      <c r="Y1112" s="35"/>
      <c r="Z1112" s="49">
        <f t="shared" si="90"/>
        <v>0</v>
      </c>
    </row>
    <row r="1113" spans="1:26" x14ac:dyDescent="0.35">
      <c r="A1113" s="6" t="s">
        <v>398</v>
      </c>
      <c r="B1113" s="7" t="s">
        <v>562</v>
      </c>
      <c r="C1113" s="7" t="s">
        <v>267</v>
      </c>
      <c r="D1113" s="7" t="s">
        <v>290</v>
      </c>
      <c r="E1113" s="7" t="s">
        <v>291</v>
      </c>
      <c r="F1113" s="7" t="s">
        <v>563</v>
      </c>
      <c r="G1113" s="8">
        <v>5270514</v>
      </c>
      <c r="H1113" s="16" t="s">
        <v>705</v>
      </c>
      <c r="I1113" s="18">
        <v>351.11799999999999</v>
      </c>
      <c r="J1113" s="19">
        <v>0</v>
      </c>
      <c r="K1113" s="19">
        <v>713.38300000000004</v>
      </c>
      <c r="L1113" s="19">
        <v>179.52799999999999</v>
      </c>
      <c r="M1113" s="19">
        <v>530.64599999999996</v>
      </c>
      <c r="N1113" s="19">
        <v>351.11799999999999</v>
      </c>
      <c r="O1113" s="19">
        <v>0</v>
      </c>
      <c r="P1113" s="19">
        <v>598.59</v>
      </c>
      <c r="Q1113" s="19"/>
      <c r="R1113" s="19"/>
      <c r="S1113" s="19"/>
      <c r="T1113" s="19"/>
      <c r="U1113" s="25">
        <f t="shared" si="86"/>
        <v>2724.3830000000003</v>
      </c>
      <c r="V1113" s="18">
        <f t="shared" si="87"/>
        <v>340.54787500000003</v>
      </c>
      <c r="W1113" s="39">
        <f t="shared" si="88"/>
        <v>1.6141186896095203E-4</v>
      </c>
      <c r="X1113" s="35">
        <f t="shared" si="89"/>
        <v>400.99213495569938</v>
      </c>
      <c r="Y1113" s="35"/>
      <c r="Z1113" s="49">
        <f t="shared" si="90"/>
        <v>0</v>
      </c>
    </row>
    <row r="1114" spans="1:26" x14ac:dyDescent="0.35">
      <c r="A1114" s="6" t="s">
        <v>398</v>
      </c>
      <c r="B1114" s="7" t="s">
        <v>562</v>
      </c>
      <c r="C1114" s="7" t="s">
        <v>267</v>
      </c>
      <c r="D1114" s="7" t="s">
        <v>290</v>
      </c>
      <c r="E1114" s="7" t="s">
        <v>291</v>
      </c>
      <c r="F1114" s="7" t="s">
        <v>563</v>
      </c>
      <c r="G1114" s="8">
        <v>5335572</v>
      </c>
      <c r="H1114" s="16" t="s">
        <v>706</v>
      </c>
      <c r="I1114" s="18">
        <v>541.96100000000001</v>
      </c>
      <c r="J1114" s="19">
        <v>0</v>
      </c>
      <c r="K1114" s="19">
        <v>1569.377</v>
      </c>
      <c r="L1114" s="19">
        <v>1094.7560000000001</v>
      </c>
      <c r="M1114" s="19">
        <v>1197.18</v>
      </c>
      <c r="N1114" s="19">
        <v>785.84199999999998</v>
      </c>
      <c r="O1114" s="19">
        <v>721.48900000000003</v>
      </c>
      <c r="P1114" s="19">
        <v>965.37</v>
      </c>
      <c r="Q1114" s="19"/>
      <c r="R1114" s="19"/>
      <c r="S1114" s="19"/>
      <c r="T1114" s="19"/>
      <c r="U1114" s="25">
        <f t="shared" si="86"/>
        <v>6875.9749999999995</v>
      </c>
      <c r="V1114" s="18">
        <f t="shared" si="87"/>
        <v>859.49687499999993</v>
      </c>
      <c r="W1114" s="39">
        <f t="shared" si="88"/>
        <v>4.0738177256236804E-4</v>
      </c>
      <c r="X1114" s="35">
        <f t="shared" si="89"/>
        <v>1012.0500293651863</v>
      </c>
      <c r="Y1114" s="35"/>
      <c r="Z1114" s="49">
        <f t="shared" si="90"/>
        <v>0</v>
      </c>
    </row>
    <row r="1115" spans="1:26" x14ac:dyDescent="0.35">
      <c r="A1115" s="6" t="s">
        <v>398</v>
      </c>
      <c r="B1115" s="7" t="s">
        <v>562</v>
      </c>
      <c r="C1115" s="7" t="s">
        <v>267</v>
      </c>
      <c r="D1115" s="7" t="s">
        <v>290</v>
      </c>
      <c r="E1115" s="7" t="s">
        <v>291</v>
      </c>
      <c r="F1115" s="7" t="s">
        <v>563</v>
      </c>
      <c r="G1115" s="8">
        <v>5339336</v>
      </c>
      <c r="H1115" s="16" t="s">
        <v>707</v>
      </c>
      <c r="I1115" s="18">
        <v>238.464</v>
      </c>
      <c r="J1115" s="19">
        <v>0</v>
      </c>
      <c r="K1115" s="19">
        <v>1094.7560000000001</v>
      </c>
      <c r="L1115" s="19">
        <v>1333.22</v>
      </c>
      <c r="M1115" s="19">
        <v>180.59800000000001</v>
      </c>
      <c r="N1115" s="19">
        <v>0</v>
      </c>
      <c r="O1115" s="19">
        <v>419.06200000000001</v>
      </c>
      <c r="P1115" s="19">
        <v>179.52799999999999</v>
      </c>
      <c r="Q1115" s="19"/>
      <c r="R1115" s="19"/>
      <c r="S1115" s="19"/>
      <c r="T1115" s="19"/>
      <c r="U1115" s="25">
        <f t="shared" si="86"/>
        <v>3445.6279999999997</v>
      </c>
      <c r="V1115" s="18">
        <f t="shared" si="87"/>
        <v>430.70349999999996</v>
      </c>
      <c r="W1115" s="39">
        <f t="shared" si="88"/>
        <v>2.0414356396445988E-4</v>
      </c>
      <c r="X1115" s="35">
        <f t="shared" si="89"/>
        <v>507.149592396934</v>
      </c>
      <c r="Y1115" s="35"/>
      <c r="Z1115" s="49">
        <f t="shared" si="90"/>
        <v>0</v>
      </c>
    </row>
    <row r="1116" spans="1:26" x14ac:dyDescent="0.35">
      <c r="A1116" s="6" t="s">
        <v>398</v>
      </c>
      <c r="B1116" s="7" t="s">
        <v>562</v>
      </c>
      <c r="C1116" s="7" t="s">
        <v>267</v>
      </c>
      <c r="D1116" s="7" t="s">
        <v>290</v>
      </c>
      <c r="E1116" s="7" t="s">
        <v>291</v>
      </c>
      <c r="F1116" s="7" t="s">
        <v>563</v>
      </c>
      <c r="G1116" s="8">
        <v>5338209</v>
      </c>
      <c r="H1116" s="16" t="s">
        <v>708</v>
      </c>
      <c r="I1116" s="18">
        <v>1140.5509999999999</v>
      </c>
      <c r="J1116" s="19">
        <v>351.11799999999999</v>
      </c>
      <c r="K1116" s="19">
        <v>2407.5010000000002</v>
      </c>
      <c r="L1116" s="19">
        <v>1751.212</v>
      </c>
      <c r="M1116" s="19">
        <v>598.59</v>
      </c>
      <c r="N1116" s="19">
        <v>1321.1489999999999</v>
      </c>
      <c r="O1116" s="19">
        <v>844.221</v>
      </c>
      <c r="P1116" s="19">
        <v>1261.143</v>
      </c>
      <c r="Q1116" s="19"/>
      <c r="R1116" s="19"/>
      <c r="S1116" s="19"/>
      <c r="T1116" s="19"/>
      <c r="U1116" s="25">
        <f t="shared" si="86"/>
        <v>9675.4849999999988</v>
      </c>
      <c r="V1116" s="18">
        <f t="shared" si="87"/>
        <v>1209.4356249999998</v>
      </c>
      <c r="W1116" s="39">
        <f t="shared" si="88"/>
        <v>5.7324470052619498E-4</v>
      </c>
      <c r="X1116" s="35">
        <f t="shared" si="89"/>
        <v>1424.0998372408887</v>
      </c>
      <c r="Y1116" s="35"/>
      <c r="Z1116" s="49">
        <f t="shared" si="90"/>
        <v>0</v>
      </c>
    </row>
    <row r="1117" spans="1:26" x14ac:dyDescent="0.35">
      <c r="A1117" s="6" t="s">
        <v>398</v>
      </c>
      <c r="B1117" s="7" t="s">
        <v>562</v>
      </c>
      <c r="C1117" s="7" t="s">
        <v>267</v>
      </c>
      <c r="D1117" s="7" t="s">
        <v>290</v>
      </c>
      <c r="E1117" s="7" t="s">
        <v>291</v>
      </c>
      <c r="F1117" s="7" t="s">
        <v>563</v>
      </c>
      <c r="G1117" s="8">
        <v>5139037</v>
      </c>
      <c r="H1117" s="16" t="s">
        <v>709</v>
      </c>
      <c r="I1117" s="18">
        <v>351.11799999999999</v>
      </c>
      <c r="J1117" s="19">
        <v>599.65899999999999</v>
      </c>
      <c r="K1117" s="19">
        <v>1607.2329999999999</v>
      </c>
      <c r="L1117" s="19">
        <v>761.17200000000003</v>
      </c>
      <c r="M1117" s="19">
        <v>589.58199999999999</v>
      </c>
      <c r="N1117" s="19">
        <v>1008.644</v>
      </c>
      <c r="O1117" s="19">
        <v>351.11799999999999</v>
      </c>
      <c r="P1117" s="19">
        <v>597.52</v>
      </c>
      <c r="Q1117" s="19"/>
      <c r="R1117" s="19"/>
      <c r="S1117" s="19"/>
      <c r="T1117" s="19"/>
      <c r="U1117" s="25">
        <f t="shared" si="86"/>
        <v>5866.0460000000003</v>
      </c>
      <c r="V1117" s="18">
        <f t="shared" si="87"/>
        <v>733.25575000000003</v>
      </c>
      <c r="W1117" s="39">
        <f t="shared" si="88"/>
        <v>3.4754637959160539E-4</v>
      </c>
      <c r="X1117" s="35">
        <f t="shared" si="89"/>
        <v>863.40221227644577</v>
      </c>
      <c r="Y1117" s="35"/>
      <c r="Z1117" s="49">
        <f t="shared" si="90"/>
        <v>0</v>
      </c>
    </row>
    <row r="1118" spans="1:26" x14ac:dyDescent="0.35">
      <c r="A1118" s="6" t="s">
        <v>398</v>
      </c>
      <c r="B1118" s="7" t="s">
        <v>562</v>
      </c>
      <c r="C1118" s="7" t="s">
        <v>267</v>
      </c>
      <c r="D1118" s="7" t="s">
        <v>290</v>
      </c>
      <c r="E1118" s="7" t="s">
        <v>291</v>
      </c>
      <c r="F1118" s="7" t="s">
        <v>563</v>
      </c>
      <c r="G1118" s="8">
        <v>5299526</v>
      </c>
      <c r="H1118" s="16" t="s">
        <v>710</v>
      </c>
      <c r="I1118" s="18">
        <v>179.52799999999999</v>
      </c>
      <c r="J1118" s="19">
        <v>0</v>
      </c>
      <c r="K1118" s="19">
        <v>180.59800000000001</v>
      </c>
      <c r="L1118" s="19">
        <v>0</v>
      </c>
      <c r="M1118" s="19">
        <v>0</v>
      </c>
      <c r="N1118" s="19">
        <v>598.59</v>
      </c>
      <c r="O1118" s="19">
        <v>0</v>
      </c>
      <c r="P1118" s="19">
        <v>417.99200000000002</v>
      </c>
      <c r="Q1118" s="19"/>
      <c r="R1118" s="19"/>
      <c r="S1118" s="19"/>
      <c r="T1118" s="19"/>
      <c r="U1118" s="25">
        <f t="shared" si="86"/>
        <v>1376.7080000000001</v>
      </c>
      <c r="V1118" s="18">
        <f t="shared" si="87"/>
        <v>172.08850000000001</v>
      </c>
      <c r="W1118" s="39">
        <f t="shared" si="88"/>
        <v>8.1565995417492447E-5</v>
      </c>
      <c r="X1118" s="35">
        <f t="shared" si="89"/>
        <v>202.63269890121578</v>
      </c>
      <c r="Y1118" s="35"/>
      <c r="Z1118" s="49">
        <f t="shared" si="90"/>
        <v>0</v>
      </c>
    </row>
    <row r="1119" spans="1:26" x14ac:dyDescent="0.35">
      <c r="A1119" s="6" t="s">
        <v>398</v>
      </c>
      <c r="B1119" s="7" t="s">
        <v>562</v>
      </c>
      <c r="C1119" s="7" t="s">
        <v>267</v>
      </c>
      <c r="D1119" s="7" t="s">
        <v>290</v>
      </c>
      <c r="E1119" s="7" t="s">
        <v>291</v>
      </c>
      <c r="F1119" s="7" t="s">
        <v>563</v>
      </c>
      <c r="G1119" s="8">
        <v>5295627</v>
      </c>
      <c r="H1119" s="16" t="s">
        <v>711</v>
      </c>
      <c r="I1119" s="18">
        <v>0</v>
      </c>
      <c r="J1119" s="19">
        <v>0</v>
      </c>
      <c r="K1119" s="19">
        <v>352.18799999999999</v>
      </c>
      <c r="L1119" s="19">
        <v>0</v>
      </c>
      <c r="M1119" s="19">
        <v>417.99200000000002</v>
      </c>
      <c r="N1119" s="19">
        <v>419.06200000000001</v>
      </c>
      <c r="O1119" s="19">
        <v>0</v>
      </c>
      <c r="P1119" s="19">
        <v>179.52799999999999</v>
      </c>
      <c r="Q1119" s="19"/>
      <c r="R1119" s="19"/>
      <c r="S1119" s="19"/>
      <c r="T1119" s="19"/>
      <c r="U1119" s="25">
        <f t="shared" si="86"/>
        <v>1368.7700000000002</v>
      </c>
      <c r="V1119" s="18">
        <f t="shared" si="87"/>
        <v>171.09625000000003</v>
      </c>
      <c r="W1119" s="39">
        <f t="shared" si="88"/>
        <v>8.1095691713566818E-5</v>
      </c>
      <c r="X1119" s="35">
        <f t="shared" si="89"/>
        <v>201.46433323189603</v>
      </c>
      <c r="Y1119" s="35"/>
      <c r="Z1119" s="49">
        <f t="shared" si="90"/>
        <v>0</v>
      </c>
    </row>
    <row r="1120" spans="1:26" x14ac:dyDescent="0.35">
      <c r="A1120" s="6" t="s">
        <v>398</v>
      </c>
      <c r="B1120" s="7" t="s">
        <v>562</v>
      </c>
      <c r="C1120" s="7" t="s">
        <v>267</v>
      </c>
      <c r="D1120" s="7" t="s">
        <v>290</v>
      </c>
      <c r="E1120" s="7" t="s">
        <v>291</v>
      </c>
      <c r="F1120" s="7" t="s">
        <v>563</v>
      </c>
      <c r="G1120" s="8">
        <v>5136739</v>
      </c>
      <c r="H1120" s="16" t="s">
        <v>712</v>
      </c>
      <c r="I1120" s="18">
        <v>530.64599999999996</v>
      </c>
      <c r="J1120" s="19">
        <v>0</v>
      </c>
      <c r="K1120" s="19">
        <v>3045.0160000000001</v>
      </c>
      <c r="L1120" s="19">
        <v>351.11799999999999</v>
      </c>
      <c r="M1120" s="19">
        <v>351.11799999999999</v>
      </c>
      <c r="N1120" s="19">
        <v>1241.8910000000001</v>
      </c>
      <c r="O1120" s="19">
        <v>770.18</v>
      </c>
      <c r="P1120" s="19">
        <v>957.64599999999996</v>
      </c>
      <c r="Q1120" s="19"/>
      <c r="R1120" s="19"/>
      <c r="S1120" s="19"/>
      <c r="T1120" s="19"/>
      <c r="U1120" s="25">
        <f t="shared" si="86"/>
        <v>7247.6150000000007</v>
      </c>
      <c r="V1120" s="18">
        <f t="shared" si="87"/>
        <v>905.95187500000009</v>
      </c>
      <c r="W1120" s="39">
        <f t="shared" si="88"/>
        <v>4.294003752994459E-4</v>
      </c>
      <c r="X1120" s="35">
        <f t="shared" si="89"/>
        <v>1066.7503842840567</v>
      </c>
      <c r="Y1120" s="35"/>
      <c r="Z1120" s="49">
        <f t="shared" si="90"/>
        <v>0</v>
      </c>
    </row>
    <row r="1121" spans="1:26" x14ac:dyDescent="0.35">
      <c r="A1121" s="6" t="s">
        <v>398</v>
      </c>
      <c r="B1121" s="7" t="s">
        <v>562</v>
      </c>
      <c r="C1121" s="7" t="s">
        <v>267</v>
      </c>
      <c r="D1121" s="7" t="s">
        <v>290</v>
      </c>
      <c r="E1121" s="7" t="s">
        <v>291</v>
      </c>
      <c r="F1121" s="7" t="s">
        <v>563</v>
      </c>
      <c r="G1121" s="8">
        <v>5139068</v>
      </c>
      <c r="H1121" s="16" t="s">
        <v>713</v>
      </c>
      <c r="I1121" s="18">
        <v>721.48900000000003</v>
      </c>
      <c r="J1121" s="19">
        <v>598.59</v>
      </c>
      <c r="K1121" s="19">
        <v>1872.874</v>
      </c>
      <c r="L1121" s="19">
        <v>1693.346</v>
      </c>
      <c r="M1121" s="19">
        <v>538.58399999999995</v>
      </c>
      <c r="N1121" s="19">
        <v>842.471</v>
      </c>
      <c r="O1121" s="19">
        <v>179.52799999999999</v>
      </c>
      <c r="P1121" s="19">
        <v>1383.194</v>
      </c>
      <c r="Q1121" s="19"/>
      <c r="R1121" s="19"/>
      <c r="S1121" s="19"/>
      <c r="T1121" s="19"/>
      <c r="U1121" s="25">
        <f t="shared" si="86"/>
        <v>7830.0760000000009</v>
      </c>
      <c r="V1121" s="18">
        <f t="shared" si="87"/>
        <v>978.75950000000012</v>
      </c>
      <c r="W1121" s="39">
        <f t="shared" si="88"/>
        <v>4.6390951685805389E-4</v>
      </c>
      <c r="X1121" s="35">
        <f t="shared" si="89"/>
        <v>1152.4807239310269</v>
      </c>
      <c r="Y1121" s="35"/>
      <c r="Z1121" s="49">
        <f t="shared" si="90"/>
        <v>0</v>
      </c>
    </row>
    <row r="1122" spans="1:26" x14ac:dyDescent="0.35">
      <c r="A1122" s="6" t="s">
        <v>398</v>
      </c>
      <c r="B1122" s="7" t="s">
        <v>562</v>
      </c>
      <c r="C1122" s="7" t="s">
        <v>267</v>
      </c>
      <c r="D1122" s="7" t="s">
        <v>290</v>
      </c>
      <c r="E1122" s="7" t="s">
        <v>291</v>
      </c>
      <c r="F1122" s="7" t="s">
        <v>563</v>
      </c>
      <c r="G1122" s="8">
        <v>5139020</v>
      </c>
      <c r="H1122" s="16" t="s">
        <v>714</v>
      </c>
      <c r="I1122" s="18">
        <v>532.78499999999997</v>
      </c>
      <c r="J1122" s="19">
        <v>476.928</v>
      </c>
      <c r="K1122" s="19">
        <v>2206.8919999999998</v>
      </c>
      <c r="L1122" s="19">
        <v>702.23800000000006</v>
      </c>
      <c r="M1122" s="19">
        <v>648.51800000000003</v>
      </c>
      <c r="N1122" s="19">
        <v>838.12400000000002</v>
      </c>
      <c r="O1122" s="19">
        <v>351.11799999999999</v>
      </c>
      <c r="P1122" s="19">
        <v>1494.579</v>
      </c>
      <c r="Q1122" s="19"/>
      <c r="R1122" s="19"/>
      <c r="S1122" s="19"/>
      <c r="T1122" s="19"/>
      <c r="U1122" s="25">
        <f t="shared" si="86"/>
        <v>7251.1819999999998</v>
      </c>
      <c r="V1122" s="18">
        <f t="shared" si="87"/>
        <v>906.39774999999997</v>
      </c>
      <c r="W1122" s="39">
        <f t="shared" si="88"/>
        <v>4.2961170980585839E-4</v>
      </c>
      <c r="X1122" s="35">
        <f t="shared" si="89"/>
        <v>1067.2753981845935</v>
      </c>
      <c r="Y1122" s="35"/>
      <c r="Z1122" s="49">
        <f t="shared" si="90"/>
        <v>0</v>
      </c>
    </row>
    <row r="1123" spans="1:26" x14ac:dyDescent="0.35">
      <c r="A1123" s="6" t="s">
        <v>398</v>
      </c>
      <c r="B1123" s="7" t="s">
        <v>562</v>
      </c>
      <c r="C1123" s="7" t="s">
        <v>267</v>
      </c>
      <c r="D1123" s="7" t="s">
        <v>290</v>
      </c>
      <c r="E1123" s="7" t="s">
        <v>291</v>
      </c>
      <c r="F1123" s="7" t="s">
        <v>563</v>
      </c>
      <c r="G1123" s="8">
        <v>5299692</v>
      </c>
      <c r="H1123" s="16" t="s">
        <v>715</v>
      </c>
      <c r="I1123" s="18">
        <v>303.49700000000001</v>
      </c>
      <c r="J1123" s="19">
        <v>238.464</v>
      </c>
      <c r="K1123" s="19">
        <v>1448.7850000000001</v>
      </c>
      <c r="L1123" s="19">
        <v>1094.7560000000001</v>
      </c>
      <c r="M1123" s="19">
        <v>180.59800000000001</v>
      </c>
      <c r="N1123" s="19">
        <v>243.881</v>
      </c>
      <c r="O1123" s="19">
        <v>180.59800000000001</v>
      </c>
      <c r="P1123" s="19">
        <v>179.52799999999999</v>
      </c>
      <c r="Q1123" s="19"/>
      <c r="R1123" s="19"/>
      <c r="S1123" s="19"/>
      <c r="T1123" s="19"/>
      <c r="U1123" s="25">
        <f t="shared" si="86"/>
        <v>3870.107</v>
      </c>
      <c r="V1123" s="18">
        <f t="shared" si="87"/>
        <v>483.763375</v>
      </c>
      <c r="W1123" s="39">
        <f t="shared" si="88"/>
        <v>2.2929272571032159E-4</v>
      </c>
      <c r="X1123" s="35">
        <f t="shared" si="89"/>
        <v>569.62712967926927</v>
      </c>
      <c r="Y1123" s="35"/>
      <c r="Z1123" s="49">
        <f t="shared" si="90"/>
        <v>0</v>
      </c>
    </row>
    <row r="1124" spans="1:26" x14ac:dyDescent="0.35">
      <c r="A1124" s="6" t="s">
        <v>398</v>
      </c>
      <c r="B1124" s="7" t="s">
        <v>562</v>
      </c>
      <c r="C1124" s="7" t="s">
        <v>267</v>
      </c>
      <c r="D1124" s="7" t="s">
        <v>290</v>
      </c>
      <c r="E1124" s="7" t="s">
        <v>291</v>
      </c>
      <c r="F1124" s="7" t="s">
        <v>563</v>
      </c>
      <c r="G1124" s="8">
        <v>5290923</v>
      </c>
      <c r="H1124" s="16" t="s">
        <v>716</v>
      </c>
      <c r="I1124" s="18">
        <v>1241.8920000000001</v>
      </c>
      <c r="J1124" s="19">
        <v>0</v>
      </c>
      <c r="K1124" s="19">
        <v>2677.5360000000001</v>
      </c>
      <c r="L1124" s="19">
        <v>0</v>
      </c>
      <c r="M1124" s="19">
        <v>0</v>
      </c>
      <c r="N1124" s="19">
        <v>352.18799999999999</v>
      </c>
      <c r="O1124" s="19">
        <v>958.71600000000001</v>
      </c>
      <c r="P1124" s="19">
        <v>656.45600000000002</v>
      </c>
      <c r="Q1124" s="19"/>
      <c r="R1124" s="19"/>
      <c r="S1124" s="19"/>
      <c r="T1124" s="19"/>
      <c r="U1124" s="25">
        <f t="shared" si="86"/>
        <v>5886.7880000000005</v>
      </c>
      <c r="V1124" s="18">
        <f t="shared" si="87"/>
        <v>735.84850000000006</v>
      </c>
      <c r="W1124" s="39">
        <f t="shared" si="88"/>
        <v>3.4877528352544586E-4</v>
      </c>
      <c r="X1124" s="35">
        <f t="shared" si="89"/>
        <v>866.45515265349673</v>
      </c>
      <c r="Y1124" s="35"/>
      <c r="Z1124" s="49">
        <f t="shared" si="90"/>
        <v>0</v>
      </c>
    </row>
    <row r="1125" spans="1:26" x14ac:dyDescent="0.35">
      <c r="A1125" s="6" t="s">
        <v>398</v>
      </c>
      <c r="B1125" s="7" t="s">
        <v>562</v>
      </c>
      <c r="C1125" s="7" t="s">
        <v>267</v>
      </c>
      <c r="D1125" s="7" t="s">
        <v>290</v>
      </c>
      <c r="E1125" s="7" t="s">
        <v>291</v>
      </c>
      <c r="F1125" s="7" t="s">
        <v>563</v>
      </c>
      <c r="G1125" s="8">
        <v>5270697</v>
      </c>
      <c r="H1125" s="16" t="s">
        <v>717</v>
      </c>
      <c r="I1125" s="18">
        <v>179.52799999999999</v>
      </c>
      <c r="J1125" s="19">
        <v>351.11799999999999</v>
      </c>
      <c r="K1125" s="19">
        <v>1255.046</v>
      </c>
      <c r="L1125" s="19">
        <v>351.11799999999999</v>
      </c>
      <c r="M1125" s="19">
        <v>769.11</v>
      </c>
      <c r="N1125" s="19">
        <v>1129.2360000000001</v>
      </c>
      <c r="O1125" s="19">
        <v>835.98400000000004</v>
      </c>
      <c r="P1125" s="19">
        <v>1255.046</v>
      </c>
      <c r="Q1125" s="19"/>
      <c r="R1125" s="19"/>
      <c r="S1125" s="19"/>
      <c r="T1125" s="19"/>
      <c r="U1125" s="25">
        <f t="shared" si="86"/>
        <v>6126.1860000000006</v>
      </c>
      <c r="V1125" s="18">
        <f t="shared" si="87"/>
        <v>765.77325000000008</v>
      </c>
      <c r="W1125" s="39">
        <f t="shared" si="88"/>
        <v>3.6295892753053402E-4</v>
      </c>
      <c r="X1125" s="35">
        <f t="shared" si="89"/>
        <v>901.69128322842869</v>
      </c>
      <c r="Y1125" s="35"/>
      <c r="Z1125" s="49">
        <f t="shared" si="90"/>
        <v>0</v>
      </c>
    </row>
    <row r="1126" spans="1:26" x14ac:dyDescent="0.35">
      <c r="A1126" s="6" t="s">
        <v>398</v>
      </c>
      <c r="B1126" s="7" t="s">
        <v>562</v>
      </c>
      <c r="C1126" s="7" t="s">
        <v>267</v>
      </c>
      <c r="D1126" s="7" t="s">
        <v>290</v>
      </c>
      <c r="E1126" s="7" t="s">
        <v>291</v>
      </c>
      <c r="F1126" s="7" t="s">
        <v>563</v>
      </c>
      <c r="G1126" s="8">
        <v>5270666</v>
      </c>
      <c r="H1126" s="16" t="s">
        <v>718</v>
      </c>
      <c r="I1126" s="18">
        <v>180.59800000000001</v>
      </c>
      <c r="J1126" s="19">
        <v>0</v>
      </c>
      <c r="K1126" s="19">
        <v>238.464</v>
      </c>
      <c r="L1126" s="19">
        <v>180.59800000000001</v>
      </c>
      <c r="M1126" s="19">
        <v>351.11799999999999</v>
      </c>
      <c r="N1126" s="19">
        <v>410.05399999999997</v>
      </c>
      <c r="O1126" s="19">
        <v>179.52799999999999</v>
      </c>
      <c r="P1126" s="19">
        <v>837.05399999999997</v>
      </c>
      <c r="Q1126" s="19"/>
      <c r="R1126" s="19"/>
      <c r="S1126" s="19"/>
      <c r="T1126" s="19"/>
      <c r="U1126" s="25">
        <f t="shared" si="86"/>
        <v>2377.4139999999998</v>
      </c>
      <c r="V1126" s="18">
        <f t="shared" si="87"/>
        <v>297.17674999999997</v>
      </c>
      <c r="W1126" s="39">
        <f t="shared" si="88"/>
        <v>1.4085495212454811E-4</v>
      </c>
      <c r="X1126" s="35">
        <f t="shared" si="89"/>
        <v>349.92301579240836</v>
      </c>
      <c r="Y1126" s="35"/>
      <c r="Z1126" s="49">
        <f t="shared" si="90"/>
        <v>0</v>
      </c>
    </row>
    <row r="1127" spans="1:26" x14ac:dyDescent="0.35">
      <c r="A1127" s="6" t="s">
        <v>398</v>
      </c>
      <c r="B1127" s="7" t="s">
        <v>562</v>
      </c>
      <c r="C1127" s="7" t="s">
        <v>267</v>
      </c>
      <c r="D1127" s="7" t="s">
        <v>290</v>
      </c>
      <c r="E1127" s="7" t="s">
        <v>291</v>
      </c>
      <c r="F1127" s="7" t="s">
        <v>563</v>
      </c>
      <c r="G1127" s="8">
        <v>5133334</v>
      </c>
      <c r="H1127" s="16" t="s">
        <v>719</v>
      </c>
      <c r="I1127" s="18">
        <v>541.96100000000001</v>
      </c>
      <c r="J1127" s="19">
        <v>360.12599999999998</v>
      </c>
      <c r="K1127" s="19">
        <v>1628.3130000000001</v>
      </c>
      <c r="L1127" s="19">
        <v>1152.4549999999999</v>
      </c>
      <c r="M1127" s="19">
        <v>238.464</v>
      </c>
      <c r="N1127" s="19">
        <v>837.05399999999997</v>
      </c>
      <c r="O1127" s="19">
        <v>598.59</v>
      </c>
      <c r="P1127" s="19">
        <v>959.95299999999997</v>
      </c>
      <c r="Q1127" s="19"/>
      <c r="R1127" s="19"/>
      <c r="S1127" s="19"/>
      <c r="T1127" s="19"/>
      <c r="U1127" s="25">
        <f t="shared" si="86"/>
        <v>6316.9159999999993</v>
      </c>
      <c r="V1127" s="18">
        <f t="shared" si="87"/>
        <v>789.61449999999991</v>
      </c>
      <c r="W1127" s="39">
        <f t="shared" si="88"/>
        <v>3.7425913229870432E-4</v>
      </c>
      <c r="X1127" s="35">
        <f t="shared" si="89"/>
        <v>929.76414592801962</v>
      </c>
      <c r="Y1127" s="35"/>
      <c r="Z1127" s="49">
        <f t="shared" si="90"/>
        <v>0</v>
      </c>
    </row>
    <row r="1128" spans="1:26" x14ac:dyDescent="0.35">
      <c r="A1128" s="6" t="s">
        <v>398</v>
      </c>
      <c r="B1128" s="7" t="s">
        <v>562</v>
      </c>
      <c r="C1128" s="7" t="s">
        <v>267</v>
      </c>
      <c r="D1128" s="7" t="s">
        <v>290</v>
      </c>
      <c r="E1128" s="7" t="s">
        <v>291</v>
      </c>
      <c r="F1128" s="7" t="s">
        <v>563</v>
      </c>
      <c r="G1128" s="8">
        <v>5272664</v>
      </c>
      <c r="H1128" s="16" t="s">
        <v>720</v>
      </c>
      <c r="I1128" s="18">
        <v>351.11799999999999</v>
      </c>
      <c r="J1128" s="19">
        <v>0</v>
      </c>
      <c r="K1128" s="19">
        <v>1367.7</v>
      </c>
      <c r="L1128" s="19">
        <v>0</v>
      </c>
      <c r="M1128" s="19">
        <v>351.11799999999999</v>
      </c>
      <c r="N1128" s="19">
        <v>597.52</v>
      </c>
      <c r="O1128" s="19">
        <v>0</v>
      </c>
      <c r="P1128" s="19">
        <v>419.06200000000001</v>
      </c>
      <c r="Q1128" s="19"/>
      <c r="R1128" s="19"/>
      <c r="S1128" s="19"/>
      <c r="T1128" s="19"/>
      <c r="U1128" s="25">
        <f t="shared" si="86"/>
        <v>3086.518</v>
      </c>
      <c r="V1128" s="18">
        <f t="shared" si="87"/>
        <v>385.81475</v>
      </c>
      <c r="W1128" s="39">
        <f t="shared" si="88"/>
        <v>1.8286732774416066E-4</v>
      </c>
      <c r="X1128" s="35">
        <f t="shared" si="89"/>
        <v>454.29348311129348</v>
      </c>
      <c r="Y1128" s="35"/>
      <c r="Z1128" s="49">
        <f t="shared" si="90"/>
        <v>0</v>
      </c>
    </row>
    <row r="1129" spans="1:26" x14ac:dyDescent="0.35">
      <c r="A1129" s="6" t="s">
        <v>398</v>
      </c>
      <c r="B1129" s="7" t="s">
        <v>562</v>
      </c>
      <c r="C1129" s="7" t="s">
        <v>267</v>
      </c>
      <c r="D1129" s="7" t="s">
        <v>290</v>
      </c>
      <c r="E1129" s="7" t="s">
        <v>291</v>
      </c>
      <c r="F1129" s="7" t="s">
        <v>563</v>
      </c>
      <c r="G1129" s="8">
        <v>5136708</v>
      </c>
      <c r="H1129" s="16" t="s">
        <v>721</v>
      </c>
      <c r="I1129" s="18">
        <v>0</v>
      </c>
      <c r="J1129" s="19">
        <v>171.59</v>
      </c>
      <c r="K1129" s="19">
        <v>893.98</v>
      </c>
      <c r="L1129" s="19">
        <v>648.51800000000003</v>
      </c>
      <c r="M1129" s="19">
        <v>1425.567</v>
      </c>
      <c r="N1129" s="19">
        <v>1180.2339999999999</v>
      </c>
      <c r="O1129" s="19">
        <v>417.99200000000002</v>
      </c>
      <c r="P1129" s="19">
        <v>720.25300000000004</v>
      </c>
      <c r="Q1129" s="19"/>
      <c r="R1129" s="19"/>
      <c r="S1129" s="19"/>
      <c r="T1129" s="19"/>
      <c r="U1129" s="25">
        <f t="shared" si="86"/>
        <v>5458.1339999999991</v>
      </c>
      <c r="V1129" s="18">
        <f t="shared" si="87"/>
        <v>682.26674999999989</v>
      </c>
      <c r="W1129" s="39">
        <f t="shared" si="88"/>
        <v>3.2337876501920497E-4</v>
      </c>
      <c r="X1129" s="35">
        <f t="shared" si="89"/>
        <v>803.36311213742363</v>
      </c>
      <c r="Y1129" s="35"/>
      <c r="Z1129" s="49">
        <f t="shared" si="90"/>
        <v>0</v>
      </c>
    </row>
    <row r="1130" spans="1:26" x14ac:dyDescent="0.35">
      <c r="A1130" s="6" t="s">
        <v>398</v>
      </c>
      <c r="B1130" s="7" t="s">
        <v>562</v>
      </c>
      <c r="C1130" s="7" t="s">
        <v>267</v>
      </c>
      <c r="D1130" s="7" t="s">
        <v>290</v>
      </c>
      <c r="E1130" s="7" t="s">
        <v>291</v>
      </c>
      <c r="F1130" s="7" t="s">
        <v>563</v>
      </c>
      <c r="G1130" s="8">
        <v>5139006</v>
      </c>
      <c r="H1130" s="16" t="s">
        <v>722</v>
      </c>
      <c r="I1130" s="18">
        <v>530.64599999999996</v>
      </c>
      <c r="J1130" s="19">
        <v>656.45600000000002</v>
      </c>
      <c r="K1130" s="19">
        <v>1788.9</v>
      </c>
      <c r="L1130" s="19">
        <v>351.11799999999999</v>
      </c>
      <c r="M1130" s="19">
        <v>1463.4090000000001</v>
      </c>
      <c r="N1130" s="19">
        <v>1436.7139999999999</v>
      </c>
      <c r="O1130" s="19">
        <v>1188.172</v>
      </c>
      <c r="P1130" s="19">
        <v>1197.18</v>
      </c>
      <c r="Q1130" s="19"/>
      <c r="R1130" s="19"/>
      <c r="S1130" s="19"/>
      <c r="T1130" s="19"/>
      <c r="U1130" s="25">
        <f t="shared" si="86"/>
        <v>8612.5950000000012</v>
      </c>
      <c r="V1130" s="18">
        <f t="shared" si="87"/>
        <v>1076.5743750000001</v>
      </c>
      <c r="W1130" s="39">
        <f t="shared" si="88"/>
        <v>5.1027152039700388E-4</v>
      </c>
      <c r="X1130" s="35">
        <f t="shared" si="89"/>
        <v>1267.6568810474819</v>
      </c>
      <c r="Y1130" s="35"/>
      <c r="Z1130" s="49">
        <f t="shared" si="90"/>
        <v>0</v>
      </c>
    </row>
    <row r="1131" spans="1:26" x14ac:dyDescent="0.35">
      <c r="A1131" s="6" t="s">
        <v>398</v>
      </c>
      <c r="B1131" s="7" t="s">
        <v>562</v>
      </c>
      <c r="C1131" s="7" t="s">
        <v>267</v>
      </c>
      <c r="D1131" s="7" t="s">
        <v>290</v>
      </c>
      <c r="E1131" s="7" t="s">
        <v>291</v>
      </c>
      <c r="F1131" s="7" t="s">
        <v>563</v>
      </c>
      <c r="G1131" s="8">
        <v>5279913</v>
      </c>
      <c r="H1131" s="16" t="s">
        <v>723</v>
      </c>
      <c r="I1131" s="18">
        <v>419.06200000000001</v>
      </c>
      <c r="J1131" s="19">
        <v>0</v>
      </c>
      <c r="K1131" s="19">
        <v>1094.7560000000001</v>
      </c>
      <c r="L1131" s="19">
        <v>1094.7560000000001</v>
      </c>
      <c r="M1131" s="19">
        <v>361.19600000000003</v>
      </c>
      <c r="N1131" s="19">
        <v>238.464</v>
      </c>
      <c r="O1131" s="19">
        <v>0</v>
      </c>
      <c r="P1131" s="19">
        <v>179.52799999999999</v>
      </c>
      <c r="Q1131" s="19"/>
      <c r="R1131" s="19"/>
      <c r="S1131" s="19"/>
      <c r="T1131" s="19"/>
      <c r="U1131" s="25">
        <f t="shared" si="86"/>
        <v>3387.7620000000002</v>
      </c>
      <c r="V1131" s="18">
        <f t="shared" si="87"/>
        <v>423.47025000000002</v>
      </c>
      <c r="W1131" s="39">
        <f t="shared" si="88"/>
        <v>2.0071516964204105E-4</v>
      </c>
      <c r="X1131" s="35">
        <f t="shared" si="89"/>
        <v>498.63250398412777</v>
      </c>
      <c r="Y1131" s="35"/>
      <c r="Z1131" s="49">
        <f t="shared" si="90"/>
        <v>0</v>
      </c>
    </row>
    <row r="1132" spans="1:26" x14ac:dyDescent="0.35">
      <c r="A1132" s="6" t="s">
        <v>398</v>
      </c>
      <c r="B1132" s="7" t="s">
        <v>562</v>
      </c>
      <c r="C1132" s="7" t="s">
        <v>267</v>
      </c>
      <c r="D1132" s="7" t="s">
        <v>290</v>
      </c>
      <c r="E1132" s="7" t="s">
        <v>291</v>
      </c>
      <c r="F1132" s="7" t="s">
        <v>563</v>
      </c>
      <c r="G1132" s="8">
        <v>5298828</v>
      </c>
      <c r="H1132" s="16" t="s">
        <v>724</v>
      </c>
      <c r="I1132" s="18">
        <v>483.02499999999998</v>
      </c>
      <c r="J1132" s="19">
        <v>0</v>
      </c>
      <c r="K1132" s="19">
        <v>1029.723</v>
      </c>
      <c r="L1132" s="19">
        <v>970.78700000000003</v>
      </c>
      <c r="M1132" s="19">
        <v>180.59800000000001</v>
      </c>
      <c r="N1132" s="19">
        <v>0</v>
      </c>
      <c r="O1132" s="19">
        <v>419.06200000000001</v>
      </c>
      <c r="P1132" s="19">
        <v>179.52799999999999</v>
      </c>
      <c r="Q1132" s="19"/>
      <c r="R1132" s="19"/>
      <c r="S1132" s="19"/>
      <c r="T1132" s="19"/>
      <c r="U1132" s="25">
        <f t="shared" si="86"/>
        <v>3262.7229999999995</v>
      </c>
      <c r="V1132" s="18">
        <f t="shared" si="87"/>
        <v>407.84037499999994</v>
      </c>
      <c r="W1132" s="39">
        <f t="shared" si="88"/>
        <v>1.9330696797472459E-4</v>
      </c>
      <c r="X1132" s="35">
        <f t="shared" si="89"/>
        <v>480.22846330309062</v>
      </c>
      <c r="Y1132" s="35"/>
      <c r="Z1132" s="49">
        <f t="shared" si="90"/>
        <v>0</v>
      </c>
    </row>
    <row r="1133" spans="1:26" x14ac:dyDescent="0.35">
      <c r="A1133" s="6" t="s">
        <v>398</v>
      </c>
      <c r="B1133" s="7" t="s">
        <v>562</v>
      </c>
      <c r="C1133" s="7" t="s">
        <v>267</v>
      </c>
      <c r="D1133" s="7" t="s">
        <v>290</v>
      </c>
      <c r="E1133" s="7" t="s">
        <v>291</v>
      </c>
      <c r="F1133" s="7" t="s">
        <v>563</v>
      </c>
      <c r="G1133" s="8">
        <v>5134959</v>
      </c>
      <c r="H1133" s="16" t="s">
        <v>725</v>
      </c>
      <c r="I1133" s="18">
        <v>902.08699999999999</v>
      </c>
      <c r="J1133" s="19">
        <v>179.52799999999999</v>
      </c>
      <c r="K1133" s="19">
        <v>1983.702</v>
      </c>
      <c r="L1133" s="19">
        <v>786.52200000000005</v>
      </c>
      <c r="M1133" s="19">
        <v>1624.646</v>
      </c>
      <c r="N1133" s="19">
        <v>1081.615</v>
      </c>
      <c r="O1133" s="19">
        <v>1081.615</v>
      </c>
      <c r="P1133" s="19">
        <v>1798.076</v>
      </c>
      <c r="Q1133" s="19"/>
      <c r="R1133" s="19"/>
      <c r="S1133" s="19"/>
      <c r="T1133" s="19"/>
      <c r="U1133" s="25">
        <f t="shared" si="86"/>
        <v>9437.7909999999993</v>
      </c>
      <c r="V1133" s="18">
        <f t="shared" si="87"/>
        <v>1179.7238749999999</v>
      </c>
      <c r="W1133" s="39">
        <f t="shared" si="88"/>
        <v>5.5916201362761844E-4</v>
      </c>
      <c r="X1133" s="35">
        <f t="shared" si="89"/>
        <v>1389.1145122971639</v>
      </c>
      <c r="Y1133" s="35"/>
      <c r="Z1133" s="49">
        <f t="shared" si="90"/>
        <v>0</v>
      </c>
    </row>
    <row r="1134" spans="1:26" x14ac:dyDescent="0.35">
      <c r="A1134" s="6" t="s">
        <v>398</v>
      </c>
      <c r="B1134" s="7" t="s">
        <v>562</v>
      </c>
      <c r="C1134" s="7" t="s">
        <v>267</v>
      </c>
      <c r="D1134" s="7" t="s">
        <v>290</v>
      </c>
      <c r="E1134" s="7" t="s">
        <v>291</v>
      </c>
      <c r="F1134" s="7" t="s">
        <v>563</v>
      </c>
      <c r="G1134" s="8">
        <v>5136061</v>
      </c>
      <c r="H1134" s="16" t="s">
        <v>726</v>
      </c>
      <c r="I1134" s="18">
        <v>484.09500000000003</v>
      </c>
      <c r="J1134" s="19">
        <v>0</v>
      </c>
      <c r="K1134" s="19">
        <v>970.78700000000003</v>
      </c>
      <c r="L1134" s="19">
        <v>1275.354</v>
      </c>
      <c r="M1134" s="19">
        <v>0</v>
      </c>
      <c r="N1134" s="19">
        <v>238.464</v>
      </c>
      <c r="O1134" s="19">
        <v>598.59</v>
      </c>
      <c r="P1134" s="19">
        <v>540.72400000000005</v>
      </c>
      <c r="Q1134" s="19"/>
      <c r="R1134" s="19"/>
      <c r="S1134" s="19"/>
      <c r="T1134" s="19"/>
      <c r="U1134" s="25">
        <f t="shared" si="86"/>
        <v>4108.0140000000001</v>
      </c>
      <c r="V1134" s="18">
        <f t="shared" si="87"/>
        <v>513.50175000000002</v>
      </c>
      <c r="W1134" s="39">
        <f t="shared" si="88"/>
        <v>2.4338803224721207E-4</v>
      </c>
      <c r="X1134" s="35">
        <f t="shared" si="89"/>
        <v>604.64380532689506</v>
      </c>
      <c r="Y1134" s="35"/>
      <c r="Z1134" s="49">
        <f t="shared" si="90"/>
        <v>0</v>
      </c>
    </row>
    <row r="1135" spans="1:26" x14ac:dyDescent="0.35">
      <c r="A1135" s="6" t="s">
        <v>398</v>
      </c>
      <c r="B1135" s="7" t="s">
        <v>562</v>
      </c>
      <c r="C1135" s="7" t="s">
        <v>267</v>
      </c>
      <c r="D1135" s="7" t="s">
        <v>290</v>
      </c>
      <c r="E1135" s="7" t="s">
        <v>291</v>
      </c>
      <c r="F1135" s="7" t="s">
        <v>563</v>
      </c>
      <c r="G1135" s="8">
        <v>5279089</v>
      </c>
      <c r="H1135" s="16" t="s">
        <v>727</v>
      </c>
      <c r="I1135" s="18">
        <v>541.96100000000001</v>
      </c>
      <c r="J1135" s="19">
        <v>0</v>
      </c>
      <c r="K1135" s="19">
        <v>1151.385</v>
      </c>
      <c r="L1135" s="19">
        <v>1094.7560000000001</v>
      </c>
      <c r="M1135" s="19">
        <v>419.06200000000001</v>
      </c>
      <c r="N1135" s="19">
        <v>179.52799999999999</v>
      </c>
      <c r="O1135" s="19">
        <v>238.464</v>
      </c>
      <c r="P1135" s="19">
        <v>663.62300000000005</v>
      </c>
      <c r="Q1135" s="19"/>
      <c r="R1135" s="19"/>
      <c r="S1135" s="19"/>
      <c r="T1135" s="19"/>
      <c r="U1135" s="25">
        <f t="shared" si="86"/>
        <v>4288.7789999999995</v>
      </c>
      <c r="V1135" s="18">
        <f t="shared" si="87"/>
        <v>536.09737499999994</v>
      </c>
      <c r="W1135" s="39">
        <f t="shared" si="88"/>
        <v>2.540978393825254E-4</v>
      </c>
      <c r="X1135" s="35">
        <f t="shared" si="89"/>
        <v>631.24995551769666</v>
      </c>
      <c r="Y1135" s="35"/>
      <c r="Z1135" s="49">
        <f t="shared" si="90"/>
        <v>0</v>
      </c>
    </row>
    <row r="1136" spans="1:26" x14ac:dyDescent="0.35">
      <c r="A1136" s="6" t="s">
        <v>398</v>
      </c>
      <c r="B1136" s="7" t="s">
        <v>562</v>
      </c>
      <c r="C1136" s="7" t="s">
        <v>267</v>
      </c>
      <c r="D1136" s="7" t="s">
        <v>290</v>
      </c>
      <c r="E1136" s="7" t="s">
        <v>291</v>
      </c>
      <c r="F1136" s="7" t="s">
        <v>563</v>
      </c>
      <c r="G1136" s="8">
        <v>5279906</v>
      </c>
      <c r="H1136" s="16" t="s">
        <v>728</v>
      </c>
      <c r="I1136" s="18">
        <v>902.08699999999999</v>
      </c>
      <c r="J1136" s="19">
        <v>0</v>
      </c>
      <c r="K1136" s="19">
        <v>970.78700000000003</v>
      </c>
      <c r="L1136" s="19">
        <v>1094.7560000000001</v>
      </c>
      <c r="M1136" s="19">
        <v>0</v>
      </c>
      <c r="N1136" s="19">
        <v>180.59800000000001</v>
      </c>
      <c r="O1136" s="19">
        <v>179.52799999999999</v>
      </c>
      <c r="P1136" s="19">
        <v>0</v>
      </c>
      <c r="Q1136" s="19"/>
      <c r="R1136" s="19"/>
      <c r="S1136" s="19"/>
      <c r="T1136" s="19"/>
      <c r="U1136" s="25">
        <f t="shared" si="86"/>
        <v>3327.7559999999999</v>
      </c>
      <c r="V1136" s="18">
        <f t="shared" si="87"/>
        <v>415.96949999999998</v>
      </c>
      <c r="W1136" s="39">
        <f t="shared" si="88"/>
        <v>1.971599864652003E-4</v>
      </c>
      <c r="X1136" s="35">
        <f t="shared" si="89"/>
        <v>489.80043666827976</v>
      </c>
      <c r="Y1136" s="35"/>
      <c r="Z1136" s="49">
        <f t="shared" si="90"/>
        <v>0</v>
      </c>
    </row>
    <row r="1137" spans="1:26" x14ac:dyDescent="0.35">
      <c r="A1137" s="6" t="s">
        <v>398</v>
      </c>
      <c r="B1137" s="7" t="s">
        <v>562</v>
      </c>
      <c r="C1137" s="7" t="s">
        <v>267</v>
      </c>
      <c r="D1137" s="7" t="s">
        <v>290</v>
      </c>
      <c r="E1137" s="7" t="s">
        <v>291</v>
      </c>
      <c r="F1137" s="7" t="s">
        <v>563</v>
      </c>
      <c r="G1137" s="8">
        <v>5133220</v>
      </c>
      <c r="H1137" s="16" t="s">
        <v>729</v>
      </c>
      <c r="I1137" s="18">
        <v>1196.577</v>
      </c>
      <c r="J1137" s="19">
        <v>238.464</v>
      </c>
      <c r="K1137" s="19">
        <v>1979.431</v>
      </c>
      <c r="L1137" s="19">
        <v>598.59</v>
      </c>
      <c r="M1137" s="19">
        <v>663.62300000000005</v>
      </c>
      <c r="N1137" s="19">
        <v>483.02499999999998</v>
      </c>
      <c r="O1137" s="19">
        <v>2163.23</v>
      </c>
      <c r="P1137" s="19">
        <v>902.08699999999999</v>
      </c>
      <c r="Q1137" s="19"/>
      <c r="R1137" s="19"/>
      <c r="S1137" s="19"/>
      <c r="T1137" s="19"/>
      <c r="U1137" s="25">
        <f t="shared" si="86"/>
        <v>8225.0269999999982</v>
      </c>
      <c r="V1137" s="18">
        <f t="shared" si="87"/>
        <v>1028.1283749999998</v>
      </c>
      <c r="W1137" s="39">
        <f t="shared" si="88"/>
        <v>4.8730922940140646E-4</v>
      </c>
      <c r="X1137" s="35">
        <f t="shared" si="89"/>
        <v>1210.6121410970006</v>
      </c>
      <c r="Y1137" s="35"/>
      <c r="Z1137" s="49">
        <f t="shared" si="90"/>
        <v>0</v>
      </c>
    </row>
    <row r="1138" spans="1:26" x14ac:dyDescent="0.35">
      <c r="A1138" s="6" t="s">
        <v>398</v>
      </c>
      <c r="B1138" s="7" t="s">
        <v>562</v>
      </c>
      <c r="C1138" s="7" t="s">
        <v>267</v>
      </c>
      <c r="D1138" s="7" t="s">
        <v>290</v>
      </c>
      <c r="E1138" s="7" t="s">
        <v>291</v>
      </c>
      <c r="F1138" s="7" t="s">
        <v>563</v>
      </c>
      <c r="G1138" s="8">
        <v>5133462</v>
      </c>
      <c r="H1138" s="16" t="s">
        <v>730</v>
      </c>
      <c r="I1138" s="18">
        <v>1380.085</v>
      </c>
      <c r="J1138" s="19">
        <v>1017.651</v>
      </c>
      <c r="K1138" s="19">
        <v>1275.354</v>
      </c>
      <c r="L1138" s="19">
        <v>1571.684</v>
      </c>
      <c r="M1138" s="19">
        <v>726.226</v>
      </c>
      <c r="N1138" s="19">
        <v>1086.3520000000001</v>
      </c>
      <c r="O1138" s="19">
        <v>727.976</v>
      </c>
      <c r="P1138" s="19">
        <v>540.72400000000005</v>
      </c>
      <c r="Q1138" s="19"/>
      <c r="R1138" s="19"/>
      <c r="S1138" s="19"/>
      <c r="T1138" s="19"/>
      <c r="U1138" s="25">
        <f t="shared" si="86"/>
        <v>8326.0519999999997</v>
      </c>
      <c r="V1138" s="18">
        <f t="shared" si="87"/>
        <v>1040.7565</v>
      </c>
      <c r="W1138" s="39">
        <f t="shared" si="88"/>
        <v>4.9329467053129913E-4</v>
      </c>
      <c r="X1138" s="35">
        <f t="shared" si="89"/>
        <v>1225.4816474894205</v>
      </c>
      <c r="Y1138" s="35"/>
      <c r="Z1138" s="49">
        <f t="shared" si="90"/>
        <v>0</v>
      </c>
    </row>
    <row r="1139" spans="1:26" x14ac:dyDescent="0.35">
      <c r="A1139" s="6" t="s">
        <v>398</v>
      </c>
      <c r="B1139" s="7" t="s">
        <v>562</v>
      </c>
      <c r="C1139" s="7" t="s">
        <v>267</v>
      </c>
      <c r="D1139" s="7" t="s">
        <v>290</v>
      </c>
      <c r="E1139" s="7" t="s">
        <v>291</v>
      </c>
      <c r="F1139" s="7" t="s">
        <v>563</v>
      </c>
      <c r="G1139" s="8">
        <v>5133486</v>
      </c>
      <c r="H1139" s="16" t="s">
        <v>731</v>
      </c>
      <c r="I1139" s="18">
        <v>541.96100000000001</v>
      </c>
      <c r="J1139" s="19">
        <v>359.05700000000002</v>
      </c>
      <c r="K1139" s="19">
        <v>1209.251</v>
      </c>
      <c r="L1139" s="19">
        <v>1275.354</v>
      </c>
      <c r="M1139" s="19">
        <v>238.464</v>
      </c>
      <c r="N1139" s="19">
        <v>243.881</v>
      </c>
      <c r="O1139" s="19">
        <v>180.59800000000001</v>
      </c>
      <c r="P1139" s="19">
        <v>303.49700000000001</v>
      </c>
      <c r="Q1139" s="19"/>
      <c r="R1139" s="19"/>
      <c r="S1139" s="19"/>
      <c r="T1139" s="19"/>
      <c r="U1139" s="25">
        <f t="shared" si="86"/>
        <v>4352.0630000000001</v>
      </c>
      <c r="V1139" s="18">
        <f t="shared" si="87"/>
        <v>544.00787500000001</v>
      </c>
      <c r="W1139" s="39">
        <f t="shared" si="88"/>
        <v>2.5784723464571894E-4</v>
      </c>
      <c r="X1139" s="35">
        <f t="shared" si="89"/>
        <v>640.56449986353084</v>
      </c>
      <c r="Y1139" s="35"/>
      <c r="Z1139" s="49">
        <f t="shared" si="90"/>
        <v>0</v>
      </c>
    </row>
    <row r="1140" spans="1:26" x14ac:dyDescent="0.35">
      <c r="A1140" s="6" t="s">
        <v>398</v>
      </c>
      <c r="B1140" s="7" t="s">
        <v>562</v>
      </c>
      <c r="C1140" s="7" t="s">
        <v>267</v>
      </c>
      <c r="D1140" s="7" t="s">
        <v>290</v>
      </c>
      <c r="E1140" s="7" t="s">
        <v>291</v>
      </c>
      <c r="F1140" s="7" t="s">
        <v>563</v>
      </c>
      <c r="G1140" s="8">
        <v>5290691</v>
      </c>
      <c r="H1140" s="16" t="s">
        <v>732</v>
      </c>
      <c r="I1140" s="18">
        <v>483.02499999999998</v>
      </c>
      <c r="J1140" s="19">
        <v>0</v>
      </c>
      <c r="K1140" s="19">
        <v>970.78700000000003</v>
      </c>
      <c r="L1140" s="19">
        <v>791.25900000000001</v>
      </c>
      <c r="M1140" s="19">
        <v>179.52799999999999</v>
      </c>
      <c r="N1140" s="19">
        <v>0</v>
      </c>
      <c r="O1140" s="19">
        <v>837.05399999999997</v>
      </c>
      <c r="P1140" s="19">
        <v>303.49700000000001</v>
      </c>
      <c r="Q1140" s="19"/>
      <c r="R1140" s="19"/>
      <c r="S1140" s="19"/>
      <c r="T1140" s="19"/>
      <c r="U1140" s="25">
        <f t="shared" si="86"/>
        <v>3565.1499999999996</v>
      </c>
      <c r="V1140" s="18">
        <f t="shared" si="87"/>
        <v>445.64374999999995</v>
      </c>
      <c r="W1140" s="39">
        <f t="shared" si="88"/>
        <v>2.1122489922530642E-4</v>
      </c>
      <c r="X1140" s="35">
        <f t="shared" si="89"/>
        <v>524.74160569101753</v>
      </c>
      <c r="Y1140" s="35"/>
      <c r="Z1140" s="49">
        <f t="shared" si="90"/>
        <v>0</v>
      </c>
    </row>
    <row r="1141" spans="1:26" x14ac:dyDescent="0.35">
      <c r="A1141" s="6" t="s">
        <v>398</v>
      </c>
      <c r="B1141" s="7" t="s">
        <v>562</v>
      </c>
      <c r="C1141" s="7" t="s">
        <v>267</v>
      </c>
      <c r="D1141" s="7" t="s">
        <v>290</v>
      </c>
      <c r="E1141" s="7" t="s">
        <v>291</v>
      </c>
      <c r="F1141" s="7" t="s">
        <v>563</v>
      </c>
      <c r="G1141" s="8">
        <v>5291759</v>
      </c>
      <c r="H1141" s="16" t="s">
        <v>733</v>
      </c>
      <c r="I1141" s="18">
        <v>0</v>
      </c>
      <c r="J1141" s="19">
        <v>351.11799999999999</v>
      </c>
      <c r="K1141" s="19">
        <v>417.99200000000002</v>
      </c>
      <c r="L1141" s="19">
        <v>171.59</v>
      </c>
      <c r="M1141" s="19">
        <v>606.99400000000003</v>
      </c>
      <c r="N1141" s="19">
        <v>417.99200000000002</v>
      </c>
      <c r="O1141" s="19">
        <v>179.52799999999999</v>
      </c>
      <c r="P1141" s="19">
        <v>0</v>
      </c>
      <c r="Q1141" s="19"/>
      <c r="R1141" s="19"/>
      <c r="S1141" s="19"/>
      <c r="T1141" s="19"/>
      <c r="U1141" s="25">
        <f t="shared" si="86"/>
        <v>2145.2139999999999</v>
      </c>
      <c r="V1141" s="18">
        <f t="shared" si="87"/>
        <v>268.15174999999999</v>
      </c>
      <c r="W1141" s="39">
        <f t="shared" si="88"/>
        <v>1.2709776894849207E-4</v>
      </c>
      <c r="X1141" s="35">
        <f t="shared" si="89"/>
        <v>315.74633294836133</v>
      </c>
      <c r="Y1141" s="35"/>
      <c r="Z1141" s="49">
        <f t="shared" si="90"/>
        <v>0</v>
      </c>
    </row>
    <row r="1142" spans="1:26" x14ac:dyDescent="0.35">
      <c r="A1142" s="6" t="s">
        <v>398</v>
      </c>
      <c r="B1142" s="7" t="s">
        <v>562</v>
      </c>
      <c r="C1142" s="7" t="s">
        <v>267</v>
      </c>
      <c r="D1142" s="7" t="s">
        <v>290</v>
      </c>
      <c r="E1142" s="7" t="s">
        <v>291</v>
      </c>
      <c r="F1142" s="7" t="s">
        <v>563</v>
      </c>
      <c r="G1142" s="8">
        <v>5295779</v>
      </c>
      <c r="H1142" s="16" t="s">
        <v>734</v>
      </c>
      <c r="I1142" s="18">
        <v>0</v>
      </c>
      <c r="J1142" s="19">
        <v>0</v>
      </c>
      <c r="K1142" s="19">
        <v>891.84199999999998</v>
      </c>
      <c r="L1142" s="19">
        <v>0</v>
      </c>
      <c r="M1142" s="19">
        <v>958.11199999999997</v>
      </c>
      <c r="N1142" s="19">
        <v>419.06200000000001</v>
      </c>
      <c r="O1142" s="19">
        <v>238.464</v>
      </c>
      <c r="P1142" s="19">
        <v>721.48900000000003</v>
      </c>
      <c r="Q1142" s="19"/>
      <c r="R1142" s="19"/>
      <c r="S1142" s="19"/>
      <c r="T1142" s="19"/>
      <c r="U1142" s="25">
        <f t="shared" si="86"/>
        <v>3228.9690000000001</v>
      </c>
      <c r="V1142" s="18">
        <f t="shared" si="87"/>
        <v>403.62112500000001</v>
      </c>
      <c r="W1142" s="39">
        <f t="shared" si="88"/>
        <v>1.9130714040829658E-4</v>
      </c>
      <c r="X1142" s="35">
        <f t="shared" si="89"/>
        <v>475.26033344642423</v>
      </c>
      <c r="Y1142" s="35"/>
      <c r="Z1142" s="49">
        <f t="shared" si="90"/>
        <v>0</v>
      </c>
    </row>
    <row r="1143" spans="1:26" x14ac:dyDescent="0.35">
      <c r="A1143" s="6" t="s">
        <v>398</v>
      </c>
      <c r="B1143" s="7" t="s">
        <v>562</v>
      </c>
      <c r="C1143" s="7" t="s">
        <v>267</v>
      </c>
      <c r="D1143" s="7" t="s">
        <v>290</v>
      </c>
      <c r="E1143" s="7" t="s">
        <v>291</v>
      </c>
      <c r="F1143" s="7" t="s">
        <v>563</v>
      </c>
      <c r="G1143" s="8">
        <v>5298932</v>
      </c>
      <c r="H1143" s="16" t="s">
        <v>735</v>
      </c>
      <c r="I1143" s="18">
        <v>484.09500000000003</v>
      </c>
      <c r="J1143" s="19">
        <v>238.464</v>
      </c>
      <c r="K1143" s="19">
        <v>791.25900000000001</v>
      </c>
      <c r="L1143" s="19">
        <v>1094.7560000000001</v>
      </c>
      <c r="M1143" s="19">
        <v>238.464</v>
      </c>
      <c r="N1143" s="19">
        <v>598.59</v>
      </c>
      <c r="O1143" s="19">
        <v>0</v>
      </c>
      <c r="P1143" s="19">
        <v>417.99200000000002</v>
      </c>
      <c r="Q1143" s="19"/>
      <c r="R1143" s="19"/>
      <c r="S1143" s="19"/>
      <c r="T1143" s="19"/>
      <c r="U1143" s="25">
        <f t="shared" si="86"/>
        <v>3863.6200000000003</v>
      </c>
      <c r="V1143" s="18">
        <f t="shared" si="87"/>
        <v>482.95250000000004</v>
      </c>
      <c r="W1143" s="39">
        <f t="shared" si="88"/>
        <v>2.2890838958946428E-4</v>
      </c>
      <c r="X1143" s="35">
        <f t="shared" si="89"/>
        <v>568.67233148112405</v>
      </c>
      <c r="Y1143" s="35"/>
      <c r="Z1143" s="49">
        <f t="shared" si="90"/>
        <v>0</v>
      </c>
    </row>
    <row r="1144" spans="1:26" x14ac:dyDescent="0.35">
      <c r="A1144" s="6" t="s">
        <v>398</v>
      </c>
      <c r="B1144" s="7" t="s">
        <v>562</v>
      </c>
      <c r="C1144" s="7" t="s">
        <v>267</v>
      </c>
      <c r="D1144" s="7" t="s">
        <v>290</v>
      </c>
      <c r="E1144" s="7" t="s">
        <v>291</v>
      </c>
      <c r="F1144" s="7" t="s">
        <v>563</v>
      </c>
      <c r="G1144" s="8">
        <v>5331071</v>
      </c>
      <c r="H1144" s="16" t="s">
        <v>736</v>
      </c>
      <c r="I1144" s="18">
        <v>484.09500000000003</v>
      </c>
      <c r="J1144" s="19">
        <v>0</v>
      </c>
      <c r="K1144" s="19">
        <v>1389.8489999999999</v>
      </c>
      <c r="L1144" s="19">
        <v>1094.7560000000001</v>
      </c>
      <c r="M1144" s="19">
        <v>0</v>
      </c>
      <c r="N1144" s="19">
        <v>0</v>
      </c>
      <c r="O1144" s="19">
        <v>598.59</v>
      </c>
      <c r="P1144" s="19">
        <v>417.99200000000002</v>
      </c>
      <c r="Q1144" s="19"/>
      <c r="R1144" s="19"/>
      <c r="S1144" s="19"/>
      <c r="T1144" s="19"/>
      <c r="U1144" s="25">
        <f t="shared" si="86"/>
        <v>3985.2820000000002</v>
      </c>
      <c r="V1144" s="18">
        <f t="shared" si="87"/>
        <v>498.16025000000002</v>
      </c>
      <c r="W1144" s="39">
        <f t="shared" si="88"/>
        <v>2.361165137047327E-4</v>
      </c>
      <c r="X1144" s="35">
        <f t="shared" si="89"/>
        <v>586.57932367824912</v>
      </c>
      <c r="Y1144" s="35"/>
      <c r="Z1144" s="49">
        <f t="shared" si="90"/>
        <v>0</v>
      </c>
    </row>
    <row r="1145" spans="1:26" x14ac:dyDescent="0.35">
      <c r="A1145" s="6" t="s">
        <v>398</v>
      </c>
      <c r="B1145" s="7" t="s">
        <v>562</v>
      </c>
      <c r="C1145" s="7" t="s">
        <v>267</v>
      </c>
      <c r="D1145" s="7" t="s">
        <v>290</v>
      </c>
      <c r="E1145" s="7" t="s">
        <v>291</v>
      </c>
      <c r="F1145" s="7" t="s">
        <v>563</v>
      </c>
      <c r="G1145" s="8">
        <v>5336038</v>
      </c>
      <c r="H1145" s="16" t="s">
        <v>737</v>
      </c>
      <c r="I1145" s="18">
        <v>834.14300000000003</v>
      </c>
      <c r="J1145" s="19">
        <v>179.52799999999999</v>
      </c>
      <c r="K1145" s="19">
        <v>2961.5329999999999</v>
      </c>
      <c r="L1145" s="19">
        <v>656.45600000000002</v>
      </c>
      <c r="M1145" s="19">
        <v>656.45600000000002</v>
      </c>
      <c r="N1145" s="19">
        <v>1867.4570000000001</v>
      </c>
      <c r="O1145" s="19">
        <v>1327.2449999999999</v>
      </c>
      <c r="P1145" s="19">
        <v>661.87300000000005</v>
      </c>
      <c r="Q1145" s="19"/>
      <c r="R1145" s="19"/>
      <c r="S1145" s="19"/>
      <c r="T1145" s="19"/>
      <c r="U1145" s="25">
        <f t="shared" si="86"/>
        <v>9144.6909999999989</v>
      </c>
      <c r="V1145" s="18">
        <f t="shared" si="87"/>
        <v>1143.0863749999999</v>
      </c>
      <c r="W1145" s="39">
        <f t="shared" si="88"/>
        <v>5.4179668034208008E-4</v>
      </c>
      <c r="X1145" s="35">
        <f t="shared" si="89"/>
        <v>1345.9741774927272</v>
      </c>
      <c r="Y1145" s="35"/>
      <c r="Z1145" s="49">
        <f t="shared" si="90"/>
        <v>0</v>
      </c>
    </row>
    <row r="1146" spans="1:26" x14ac:dyDescent="0.35">
      <c r="A1146" s="6" t="s">
        <v>398</v>
      </c>
      <c r="B1146" s="7" t="s">
        <v>562</v>
      </c>
      <c r="C1146" s="7" t="s">
        <v>267</v>
      </c>
      <c r="D1146" s="7" t="s">
        <v>290</v>
      </c>
      <c r="E1146" s="7" t="s">
        <v>291</v>
      </c>
      <c r="F1146" s="7" t="s">
        <v>563</v>
      </c>
      <c r="G1146" s="8">
        <v>5339879</v>
      </c>
      <c r="H1146" s="16" t="s">
        <v>738</v>
      </c>
      <c r="I1146" s="18">
        <v>303.49700000000001</v>
      </c>
      <c r="J1146" s="19">
        <v>0</v>
      </c>
      <c r="K1146" s="19">
        <v>1388.779</v>
      </c>
      <c r="L1146" s="19">
        <v>1094.7560000000001</v>
      </c>
      <c r="M1146" s="19">
        <v>656.45600000000002</v>
      </c>
      <c r="N1146" s="19">
        <v>360.12599999999998</v>
      </c>
      <c r="O1146" s="19">
        <v>721.48900000000003</v>
      </c>
      <c r="P1146" s="19">
        <v>417.99200000000002</v>
      </c>
      <c r="Q1146" s="19"/>
      <c r="R1146" s="19"/>
      <c r="S1146" s="19"/>
      <c r="T1146" s="19"/>
      <c r="U1146" s="25">
        <f t="shared" si="86"/>
        <v>4943.0950000000012</v>
      </c>
      <c r="V1146" s="18">
        <f t="shared" si="87"/>
        <v>617.88687500000015</v>
      </c>
      <c r="W1146" s="39">
        <f t="shared" si="88"/>
        <v>2.9286418334042508E-4</v>
      </c>
      <c r="X1146" s="35">
        <f t="shared" si="89"/>
        <v>727.55637417310379</v>
      </c>
      <c r="Y1146" s="35"/>
      <c r="Z1146" s="49">
        <f t="shared" si="90"/>
        <v>0</v>
      </c>
    </row>
    <row r="1147" spans="1:26" x14ac:dyDescent="0.35">
      <c r="A1147" s="6" t="s">
        <v>398</v>
      </c>
      <c r="B1147" s="7" t="s">
        <v>562</v>
      </c>
      <c r="C1147" s="7" t="s">
        <v>267</v>
      </c>
      <c r="D1147" s="7" t="s">
        <v>290</v>
      </c>
      <c r="E1147" s="7" t="s">
        <v>291</v>
      </c>
      <c r="F1147" s="7" t="s">
        <v>563</v>
      </c>
      <c r="G1147" s="8">
        <v>9184402</v>
      </c>
      <c r="H1147" s="16" t="s">
        <v>739</v>
      </c>
      <c r="I1147" s="18">
        <v>180.59800000000001</v>
      </c>
      <c r="J1147" s="19">
        <v>238.464</v>
      </c>
      <c r="K1147" s="19">
        <v>1873.944</v>
      </c>
      <c r="L1147" s="19">
        <v>791.25900000000001</v>
      </c>
      <c r="M1147" s="19">
        <v>1075.518</v>
      </c>
      <c r="N1147" s="19">
        <v>243.881</v>
      </c>
      <c r="O1147" s="19">
        <v>179.52799999999999</v>
      </c>
      <c r="P1147" s="19">
        <v>180.59800000000001</v>
      </c>
      <c r="Q1147" s="19"/>
      <c r="R1147" s="19"/>
      <c r="S1147" s="19"/>
      <c r="T1147" s="19"/>
      <c r="U1147" s="25">
        <f t="shared" si="86"/>
        <v>4763.79</v>
      </c>
      <c r="V1147" s="18">
        <f t="shared" si="87"/>
        <v>595.47375</v>
      </c>
      <c r="W1147" s="39">
        <f t="shared" si="88"/>
        <v>2.8224087701233402E-4</v>
      </c>
      <c r="X1147" s="35">
        <f t="shared" si="89"/>
        <v>701.16511613110595</v>
      </c>
      <c r="Y1147" s="35"/>
      <c r="Z1147" s="49">
        <f t="shared" si="90"/>
        <v>0</v>
      </c>
    </row>
    <row r="1148" spans="1:26" x14ac:dyDescent="0.35">
      <c r="A1148" s="6" t="s">
        <v>398</v>
      </c>
      <c r="B1148" s="7" t="s">
        <v>562</v>
      </c>
      <c r="C1148" s="7" t="s">
        <v>267</v>
      </c>
      <c r="D1148" s="7" t="s">
        <v>290</v>
      </c>
      <c r="E1148" s="7" t="s">
        <v>291</v>
      </c>
      <c r="F1148" s="7" t="s">
        <v>563</v>
      </c>
      <c r="G1148" s="8">
        <v>5132034</v>
      </c>
      <c r="H1148" s="16" t="s">
        <v>740</v>
      </c>
      <c r="I1148" s="18">
        <v>483.02499999999998</v>
      </c>
      <c r="J1148" s="19">
        <v>417.99200000000002</v>
      </c>
      <c r="K1148" s="19">
        <v>1029.723</v>
      </c>
      <c r="L1148" s="19">
        <v>1872.874</v>
      </c>
      <c r="M1148" s="19">
        <v>837.05399999999997</v>
      </c>
      <c r="N1148" s="19">
        <v>0</v>
      </c>
      <c r="O1148" s="19">
        <v>1197.181</v>
      </c>
      <c r="P1148" s="19">
        <v>910.49099999999999</v>
      </c>
      <c r="Q1148" s="19"/>
      <c r="R1148" s="19"/>
      <c r="S1148" s="19"/>
      <c r="T1148" s="19"/>
      <c r="U1148" s="25">
        <f t="shared" si="86"/>
        <v>6748.34</v>
      </c>
      <c r="V1148" s="18">
        <f t="shared" si="87"/>
        <v>843.54250000000002</v>
      </c>
      <c r="W1148" s="39">
        <f t="shared" si="88"/>
        <v>3.9981976535015482E-4</v>
      </c>
      <c r="X1148" s="35">
        <f t="shared" si="89"/>
        <v>993.26389278120735</v>
      </c>
      <c r="Y1148" s="35"/>
      <c r="Z1148" s="49">
        <f t="shared" si="90"/>
        <v>0</v>
      </c>
    </row>
    <row r="1149" spans="1:26" x14ac:dyDescent="0.35">
      <c r="A1149" s="6" t="s">
        <v>398</v>
      </c>
      <c r="B1149" s="7" t="s">
        <v>562</v>
      </c>
      <c r="C1149" s="7" t="s">
        <v>267</v>
      </c>
      <c r="D1149" s="7" t="s">
        <v>290</v>
      </c>
      <c r="E1149" s="7" t="s">
        <v>291</v>
      </c>
      <c r="F1149" s="7" t="s">
        <v>563</v>
      </c>
      <c r="G1149" s="8">
        <v>5139013</v>
      </c>
      <c r="H1149" s="16" t="s">
        <v>741</v>
      </c>
      <c r="I1149" s="18">
        <v>0</v>
      </c>
      <c r="J1149" s="19">
        <v>0</v>
      </c>
      <c r="K1149" s="19">
        <v>180.59800000000001</v>
      </c>
      <c r="L1149" s="19">
        <v>0</v>
      </c>
      <c r="M1149" s="19">
        <v>648.51800000000003</v>
      </c>
      <c r="N1149" s="19">
        <v>599.66</v>
      </c>
      <c r="O1149" s="19">
        <v>0</v>
      </c>
      <c r="P1149" s="19">
        <v>179.52799999999999</v>
      </c>
      <c r="Q1149" s="19"/>
      <c r="R1149" s="19"/>
      <c r="S1149" s="19"/>
      <c r="T1149" s="19"/>
      <c r="U1149" s="25">
        <f t="shared" si="86"/>
        <v>1608.3039999999999</v>
      </c>
      <c r="V1149" s="18">
        <f t="shared" si="87"/>
        <v>201.03799999999998</v>
      </c>
      <c r="W1149" s="39">
        <f t="shared" si="88"/>
        <v>9.528739332809481E-5</v>
      </c>
      <c r="X1149" s="35">
        <f t="shared" si="89"/>
        <v>236.72048115767532</v>
      </c>
      <c r="Y1149" s="35"/>
      <c r="Z1149" s="49">
        <f t="shared" si="90"/>
        <v>0</v>
      </c>
    </row>
    <row r="1150" spans="1:26" x14ac:dyDescent="0.35">
      <c r="A1150" s="6" t="s">
        <v>398</v>
      </c>
      <c r="B1150" s="7" t="s">
        <v>562</v>
      </c>
      <c r="C1150" s="7" t="s">
        <v>267</v>
      </c>
      <c r="D1150" s="7" t="s">
        <v>290</v>
      </c>
      <c r="E1150" s="7" t="s">
        <v>291</v>
      </c>
      <c r="F1150" s="7" t="s">
        <v>563</v>
      </c>
      <c r="G1150" s="8">
        <v>5139044</v>
      </c>
      <c r="H1150" s="16" t="s">
        <v>742</v>
      </c>
      <c r="I1150" s="18">
        <v>0</v>
      </c>
      <c r="J1150" s="19">
        <v>171.59</v>
      </c>
      <c r="K1150" s="19">
        <v>238.464</v>
      </c>
      <c r="L1150" s="19">
        <v>179.52799999999999</v>
      </c>
      <c r="M1150" s="19">
        <v>702.23599999999999</v>
      </c>
      <c r="N1150" s="19">
        <v>238.464</v>
      </c>
      <c r="O1150" s="19">
        <v>360.12599999999998</v>
      </c>
      <c r="P1150" s="19">
        <v>597.52</v>
      </c>
      <c r="Q1150" s="19"/>
      <c r="R1150" s="19"/>
      <c r="S1150" s="19"/>
      <c r="T1150" s="19"/>
      <c r="U1150" s="25">
        <f t="shared" si="86"/>
        <v>2487.9279999999999</v>
      </c>
      <c r="V1150" s="18">
        <f t="shared" si="87"/>
        <v>310.99099999999999</v>
      </c>
      <c r="W1150" s="39">
        <f t="shared" si="88"/>
        <v>1.4740258925425808E-4</v>
      </c>
      <c r="X1150" s="35">
        <f t="shared" si="89"/>
        <v>366.18917396565132</v>
      </c>
      <c r="Y1150" s="35"/>
      <c r="Z1150" s="49">
        <f t="shared" si="90"/>
        <v>0</v>
      </c>
    </row>
    <row r="1151" spans="1:26" x14ac:dyDescent="0.35">
      <c r="A1151" s="6" t="s">
        <v>398</v>
      </c>
      <c r="B1151" s="7" t="s">
        <v>562</v>
      </c>
      <c r="C1151" s="7" t="s">
        <v>267</v>
      </c>
      <c r="D1151" s="7" t="s">
        <v>290</v>
      </c>
      <c r="E1151" s="7" t="s">
        <v>291</v>
      </c>
      <c r="F1151" s="7" t="s">
        <v>563</v>
      </c>
      <c r="G1151" s="8">
        <v>5271319</v>
      </c>
      <c r="H1151" s="16" t="s">
        <v>743</v>
      </c>
      <c r="I1151" s="18">
        <v>360.12599999999998</v>
      </c>
      <c r="J1151" s="19">
        <v>0</v>
      </c>
      <c r="K1151" s="19">
        <v>531.71600000000001</v>
      </c>
      <c r="L1151" s="19">
        <v>238.464</v>
      </c>
      <c r="M1151" s="19">
        <v>769.11</v>
      </c>
      <c r="N1151" s="19">
        <v>419.06200000000001</v>
      </c>
      <c r="O1151" s="19">
        <v>656.45600000000002</v>
      </c>
      <c r="P1151" s="19">
        <v>360.12599999999998</v>
      </c>
      <c r="Q1151" s="19"/>
      <c r="R1151" s="19"/>
      <c r="S1151" s="19"/>
      <c r="T1151" s="19"/>
      <c r="U1151" s="25">
        <f t="shared" si="86"/>
        <v>3335.0600000000004</v>
      </c>
      <c r="V1151" s="18">
        <f t="shared" si="87"/>
        <v>416.88250000000005</v>
      </c>
      <c r="W1151" s="39">
        <f t="shared" si="88"/>
        <v>1.9759272748982529E-4</v>
      </c>
      <c r="X1151" s="35">
        <f t="shared" si="89"/>
        <v>490.87548615791349</v>
      </c>
      <c r="Y1151" s="35"/>
      <c r="Z1151" s="49">
        <f t="shared" si="90"/>
        <v>0</v>
      </c>
    </row>
    <row r="1152" spans="1:26" x14ac:dyDescent="0.35">
      <c r="A1152" s="6" t="s">
        <v>398</v>
      </c>
      <c r="B1152" s="7" t="s">
        <v>562</v>
      </c>
      <c r="C1152" s="7" t="s">
        <v>267</v>
      </c>
      <c r="D1152" s="7" t="s">
        <v>290</v>
      </c>
      <c r="E1152" s="7" t="s">
        <v>291</v>
      </c>
      <c r="F1152" s="7" t="s">
        <v>563</v>
      </c>
      <c r="G1152" s="8">
        <v>5271845</v>
      </c>
      <c r="H1152" s="16" t="s">
        <v>744</v>
      </c>
      <c r="I1152" s="18">
        <v>0</v>
      </c>
      <c r="J1152" s="19">
        <v>589.58199999999999</v>
      </c>
      <c r="K1152" s="19">
        <v>1189.241</v>
      </c>
      <c r="L1152" s="19">
        <v>0</v>
      </c>
      <c r="M1152" s="19">
        <v>179.52799999999999</v>
      </c>
      <c r="N1152" s="19">
        <v>361.19499999999999</v>
      </c>
      <c r="O1152" s="19">
        <v>360.12599999999998</v>
      </c>
      <c r="P1152" s="19">
        <v>179.52799999999999</v>
      </c>
      <c r="Q1152" s="19"/>
      <c r="R1152" s="19"/>
      <c r="S1152" s="19"/>
      <c r="T1152" s="19"/>
      <c r="U1152" s="25">
        <f t="shared" si="86"/>
        <v>2859.1999999999994</v>
      </c>
      <c r="V1152" s="18">
        <f t="shared" si="87"/>
        <v>357.39999999999992</v>
      </c>
      <c r="W1152" s="39">
        <f t="shared" si="88"/>
        <v>1.6939938904814554E-4</v>
      </c>
      <c r="X1152" s="35">
        <f t="shared" si="89"/>
        <v>420.8353642881105</v>
      </c>
      <c r="Y1152" s="35"/>
      <c r="Z1152" s="49">
        <f t="shared" si="90"/>
        <v>0</v>
      </c>
    </row>
    <row r="1153" spans="1:26" x14ac:dyDescent="0.35">
      <c r="A1153" s="6" t="s">
        <v>398</v>
      </c>
      <c r="B1153" s="7" t="s">
        <v>562</v>
      </c>
      <c r="C1153" s="7" t="s">
        <v>267</v>
      </c>
      <c r="D1153" s="7" t="s">
        <v>290</v>
      </c>
      <c r="E1153" s="7" t="s">
        <v>291</v>
      </c>
      <c r="F1153" s="7" t="s">
        <v>563</v>
      </c>
      <c r="G1153" s="8">
        <v>5272529</v>
      </c>
      <c r="H1153" s="16" t="s">
        <v>745</v>
      </c>
      <c r="I1153" s="18">
        <v>360.12599999999998</v>
      </c>
      <c r="J1153" s="19">
        <v>180.59800000000001</v>
      </c>
      <c r="K1153" s="19">
        <v>598.59</v>
      </c>
      <c r="L1153" s="19">
        <v>410.05399999999997</v>
      </c>
      <c r="M1153" s="19">
        <v>238.464</v>
      </c>
      <c r="N1153" s="19">
        <v>598.59</v>
      </c>
      <c r="O1153" s="19">
        <v>238.464</v>
      </c>
      <c r="P1153" s="19">
        <v>598.59</v>
      </c>
      <c r="Q1153" s="19"/>
      <c r="R1153" s="19"/>
      <c r="S1153" s="19"/>
      <c r="T1153" s="19"/>
      <c r="U1153" s="25">
        <f t="shared" si="86"/>
        <v>3223.4760000000001</v>
      </c>
      <c r="V1153" s="18">
        <f t="shared" si="87"/>
        <v>402.93450000000001</v>
      </c>
      <c r="W1153" s="39">
        <f t="shared" si="88"/>
        <v>1.9098169593290436E-4</v>
      </c>
      <c r="X1153" s="35">
        <f t="shared" si="89"/>
        <v>474.45183853314967</v>
      </c>
      <c r="Y1153" s="35"/>
      <c r="Z1153" s="49">
        <f t="shared" si="90"/>
        <v>0</v>
      </c>
    </row>
    <row r="1154" spans="1:26" x14ac:dyDescent="0.35">
      <c r="A1154" s="6" t="s">
        <v>398</v>
      </c>
      <c r="B1154" s="7" t="s">
        <v>562</v>
      </c>
      <c r="C1154" s="7" t="s">
        <v>267</v>
      </c>
      <c r="D1154" s="7" t="s">
        <v>290</v>
      </c>
      <c r="E1154" s="7" t="s">
        <v>291</v>
      </c>
      <c r="F1154" s="7" t="s">
        <v>563</v>
      </c>
      <c r="G1154" s="8">
        <v>5290660</v>
      </c>
      <c r="H1154" s="16" t="s">
        <v>746</v>
      </c>
      <c r="I1154" s="18">
        <v>0</v>
      </c>
      <c r="J1154" s="19">
        <v>0</v>
      </c>
      <c r="K1154" s="19">
        <v>171.59</v>
      </c>
      <c r="L1154" s="19">
        <v>180.59800000000001</v>
      </c>
      <c r="M1154" s="19">
        <v>0</v>
      </c>
      <c r="N1154" s="19">
        <v>0</v>
      </c>
      <c r="O1154" s="19">
        <v>0</v>
      </c>
      <c r="P1154" s="19">
        <v>0</v>
      </c>
      <c r="Q1154" s="19"/>
      <c r="R1154" s="19"/>
      <c r="S1154" s="19"/>
      <c r="T1154" s="19"/>
      <c r="U1154" s="25">
        <f t="shared" si="86"/>
        <v>352.18799999999999</v>
      </c>
      <c r="V1154" s="18">
        <f t="shared" si="87"/>
        <v>44.023499999999999</v>
      </c>
      <c r="W1154" s="39">
        <f t="shared" si="88"/>
        <v>2.0866127598659869E-5</v>
      </c>
      <c r="X1154" s="35">
        <f t="shared" si="89"/>
        <v>51.837285002063894</v>
      </c>
      <c r="Y1154" s="35"/>
      <c r="Z1154" s="49">
        <f t="shared" si="90"/>
        <v>0</v>
      </c>
    </row>
    <row r="1155" spans="1:26" x14ac:dyDescent="0.35">
      <c r="A1155" s="6" t="s">
        <v>398</v>
      </c>
      <c r="B1155" s="7" t="s">
        <v>562</v>
      </c>
      <c r="C1155" s="7" t="s">
        <v>267</v>
      </c>
      <c r="D1155" s="7" t="s">
        <v>290</v>
      </c>
      <c r="E1155" s="7" t="s">
        <v>291</v>
      </c>
      <c r="F1155" s="7" t="s">
        <v>563</v>
      </c>
      <c r="G1155" s="8">
        <v>5290916</v>
      </c>
      <c r="H1155" s="16" t="s">
        <v>747</v>
      </c>
      <c r="I1155" s="18">
        <v>179.52799999999999</v>
      </c>
      <c r="J1155" s="19">
        <v>171.59</v>
      </c>
      <c r="K1155" s="19">
        <v>0</v>
      </c>
      <c r="L1155" s="19">
        <v>171.59</v>
      </c>
      <c r="M1155" s="19">
        <v>179.52799999999999</v>
      </c>
      <c r="N1155" s="19">
        <v>895.99</v>
      </c>
      <c r="O1155" s="19">
        <v>0</v>
      </c>
      <c r="P1155" s="19">
        <v>179.52799999999999</v>
      </c>
      <c r="Q1155" s="19"/>
      <c r="R1155" s="19"/>
      <c r="S1155" s="19"/>
      <c r="T1155" s="19"/>
      <c r="U1155" s="25">
        <f t="shared" ref="U1155:U1218" si="91">SUM(I1155:T1155)</f>
        <v>1777.7540000000001</v>
      </c>
      <c r="V1155" s="18">
        <f t="shared" ref="V1155:V1218" si="92">+AVERAGE(I1155:P1155)</f>
        <v>222.21925000000002</v>
      </c>
      <c r="W1155" s="39">
        <f t="shared" ref="W1155:W1218" si="93">+V1155/$V$3728</f>
        <v>1.053268192074346E-4</v>
      </c>
      <c r="X1155" s="35">
        <f t="shared" ref="X1155:X1218" si="94">+IFERROR($W1155*$X$3728,0)</f>
        <v>261.6612171952454</v>
      </c>
      <c r="Y1155" s="35"/>
      <c r="Z1155" s="49">
        <f t="shared" ref="Z1155:Z1218" si="95">+IFERROR(Y1155/X1155,0)</f>
        <v>0</v>
      </c>
    </row>
    <row r="1156" spans="1:26" x14ac:dyDescent="0.35">
      <c r="A1156" s="6" t="s">
        <v>398</v>
      </c>
      <c r="B1156" s="7" t="s">
        <v>562</v>
      </c>
      <c r="C1156" s="7" t="s">
        <v>267</v>
      </c>
      <c r="D1156" s="7" t="s">
        <v>290</v>
      </c>
      <c r="E1156" s="7" t="s">
        <v>291</v>
      </c>
      <c r="F1156" s="7" t="s">
        <v>563</v>
      </c>
      <c r="G1156" s="8">
        <v>5291832</v>
      </c>
      <c r="H1156" s="16" t="s">
        <v>748</v>
      </c>
      <c r="I1156" s="18">
        <v>352.18799999999999</v>
      </c>
      <c r="J1156" s="19">
        <v>0</v>
      </c>
      <c r="K1156" s="19">
        <v>179.52799999999999</v>
      </c>
      <c r="L1156" s="19">
        <v>180.59800000000001</v>
      </c>
      <c r="M1156" s="19">
        <v>238.464</v>
      </c>
      <c r="N1156" s="19">
        <v>950.77800000000002</v>
      </c>
      <c r="O1156" s="19">
        <v>179.52799999999999</v>
      </c>
      <c r="P1156" s="19">
        <v>361.19600000000003</v>
      </c>
      <c r="Q1156" s="19"/>
      <c r="R1156" s="19"/>
      <c r="S1156" s="19"/>
      <c r="T1156" s="19"/>
      <c r="U1156" s="25">
        <f t="shared" si="91"/>
        <v>2442.2799999999997</v>
      </c>
      <c r="V1156" s="18">
        <f t="shared" si="92"/>
        <v>305.28499999999997</v>
      </c>
      <c r="W1156" s="39">
        <f t="shared" si="93"/>
        <v>1.446980763446086E-4</v>
      </c>
      <c r="X1156" s="35">
        <f t="shared" si="94"/>
        <v>359.47040902824796</v>
      </c>
      <c r="Y1156" s="35"/>
      <c r="Z1156" s="49">
        <f t="shared" si="95"/>
        <v>0</v>
      </c>
    </row>
    <row r="1157" spans="1:26" x14ac:dyDescent="0.35">
      <c r="A1157" s="6" t="s">
        <v>398</v>
      </c>
      <c r="B1157" s="7" t="s">
        <v>562</v>
      </c>
      <c r="C1157" s="7" t="s">
        <v>267</v>
      </c>
      <c r="D1157" s="7" t="s">
        <v>290</v>
      </c>
      <c r="E1157" s="7" t="s">
        <v>291</v>
      </c>
      <c r="F1157" s="7" t="s">
        <v>563</v>
      </c>
      <c r="G1157" s="8">
        <v>5296062</v>
      </c>
      <c r="H1157" s="16" t="s">
        <v>749</v>
      </c>
      <c r="I1157" s="18">
        <v>0</v>
      </c>
      <c r="J1157" s="19">
        <v>0</v>
      </c>
      <c r="K1157" s="19">
        <v>171.59</v>
      </c>
      <c r="L1157" s="19">
        <v>0</v>
      </c>
      <c r="M1157" s="19">
        <v>0</v>
      </c>
      <c r="N1157" s="19">
        <v>838.12400000000002</v>
      </c>
      <c r="O1157" s="19">
        <v>179.52799999999999</v>
      </c>
      <c r="P1157" s="19">
        <v>0</v>
      </c>
      <c r="Q1157" s="19"/>
      <c r="R1157" s="19"/>
      <c r="S1157" s="19"/>
      <c r="T1157" s="19"/>
      <c r="U1157" s="25">
        <f t="shared" si="91"/>
        <v>1189.242</v>
      </c>
      <c r="V1157" s="18">
        <f t="shared" si="92"/>
        <v>148.65525</v>
      </c>
      <c r="W1157" s="39">
        <f t="shared" si="93"/>
        <v>7.0459173275879523E-5</v>
      </c>
      <c r="X1157" s="35">
        <f t="shared" si="94"/>
        <v>175.04025262196458</v>
      </c>
      <c r="Y1157" s="35"/>
      <c r="Z1157" s="49">
        <f t="shared" si="95"/>
        <v>0</v>
      </c>
    </row>
    <row r="1158" spans="1:26" x14ac:dyDescent="0.35">
      <c r="A1158" s="6" t="s">
        <v>398</v>
      </c>
      <c r="B1158" s="7" t="s">
        <v>562</v>
      </c>
      <c r="C1158" s="7" t="s">
        <v>267</v>
      </c>
      <c r="D1158" s="7" t="s">
        <v>290</v>
      </c>
      <c r="E1158" s="7" t="s">
        <v>291</v>
      </c>
      <c r="F1158" s="7" t="s">
        <v>563</v>
      </c>
      <c r="G1158" s="8">
        <v>5296079</v>
      </c>
      <c r="H1158" s="16" t="s">
        <v>750</v>
      </c>
      <c r="I1158" s="18">
        <v>0</v>
      </c>
      <c r="J1158" s="19">
        <v>238.464</v>
      </c>
      <c r="K1158" s="19">
        <v>419.06200000000001</v>
      </c>
      <c r="L1158" s="19">
        <v>180.59800000000001</v>
      </c>
      <c r="M1158" s="19">
        <v>238.464</v>
      </c>
      <c r="N1158" s="19">
        <v>419.06200000000001</v>
      </c>
      <c r="O1158" s="19">
        <v>361.19499999999999</v>
      </c>
      <c r="P1158" s="19">
        <v>0</v>
      </c>
      <c r="Q1158" s="19"/>
      <c r="R1158" s="19"/>
      <c r="S1158" s="19"/>
      <c r="T1158" s="19"/>
      <c r="U1158" s="25">
        <f t="shared" si="91"/>
        <v>1856.845</v>
      </c>
      <c r="V1158" s="18">
        <f t="shared" si="92"/>
        <v>232.105625</v>
      </c>
      <c r="W1158" s="39">
        <f t="shared" si="93"/>
        <v>1.1001273382663118E-4</v>
      </c>
      <c r="X1158" s="35">
        <f t="shared" si="94"/>
        <v>273.30233701789194</v>
      </c>
      <c r="Y1158" s="35"/>
      <c r="Z1158" s="49">
        <f t="shared" si="95"/>
        <v>0</v>
      </c>
    </row>
    <row r="1159" spans="1:26" x14ac:dyDescent="0.35">
      <c r="A1159" s="6" t="s">
        <v>398</v>
      </c>
      <c r="B1159" s="7" t="s">
        <v>562</v>
      </c>
      <c r="C1159" s="7" t="s">
        <v>267</v>
      </c>
      <c r="D1159" s="7" t="s">
        <v>290</v>
      </c>
      <c r="E1159" s="7" t="s">
        <v>291</v>
      </c>
      <c r="F1159" s="7" t="s">
        <v>563</v>
      </c>
      <c r="G1159" s="8">
        <v>5296086</v>
      </c>
      <c r="H1159" s="16" t="s">
        <v>751</v>
      </c>
      <c r="I1159" s="18">
        <v>359.05599999999998</v>
      </c>
      <c r="J1159" s="19">
        <v>0</v>
      </c>
      <c r="K1159" s="19">
        <v>171.59</v>
      </c>
      <c r="L1159" s="19">
        <v>360.12599999999998</v>
      </c>
      <c r="M1159" s="19">
        <v>0</v>
      </c>
      <c r="N1159" s="19">
        <v>598.59</v>
      </c>
      <c r="O1159" s="19">
        <v>351.11799999999999</v>
      </c>
      <c r="P1159" s="19">
        <v>598.59</v>
      </c>
      <c r="Q1159" s="19"/>
      <c r="R1159" s="19"/>
      <c r="S1159" s="19"/>
      <c r="T1159" s="19"/>
      <c r="U1159" s="25">
        <f t="shared" si="91"/>
        <v>2439.0700000000002</v>
      </c>
      <c r="V1159" s="18">
        <f t="shared" si="92"/>
        <v>304.88375000000002</v>
      </c>
      <c r="W1159" s="39">
        <f t="shared" si="93"/>
        <v>1.4450789306297583E-4</v>
      </c>
      <c r="X1159" s="35">
        <f t="shared" si="94"/>
        <v>358.99794067368566</v>
      </c>
      <c r="Y1159" s="35"/>
      <c r="Z1159" s="49">
        <f t="shared" si="95"/>
        <v>0</v>
      </c>
    </row>
    <row r="1160" spans="1:26" x14ac:dyDescent="0.35">
      <c r="A1160" s="6" t="s">
        <v>398</v>
      </c>
      <c r="B1160" s="7" t="s">
        <v>562</v>
      </c>
      <c r="C1160" s="7" t="s">
        <v>267</v>
      </c>
      <c r="D1160" s="7" t="s">
        <v>290</v>
      </c>
      <c r="E1160" s="7" t="s">
        <v>291</v>
      </c>
      <c r="F1160" s="7" t="s">
        <v>563</v>
      </c>
      <c r="G1160" s="8">
        <v>5296138</v>
      </c>
      <c r="H1160" s="16" t="s">
        <v>752</v>
      </c>
      <c r="I1160" s="18">
        <v>180.59800000000001</v>
      </c>
      <c r="J1160" s="19">
        <v>0</v>
      </c>
      <c r="K1160" s="19">
        <v>657.52599999999995</v>
      </c>
      <c r="L1160" s="19">
        <v>0</v>
      </c>
      <c r="M1160" s="19">
        <v>351.11799999999999</v>
      </c>
      <c r="N1160" s="19">
        <v>419.06200000000001</v>
      </c>
      <c r="O1160" s="19">
        <v>656.45600000000002</v>
      </c>
      <c r="P1160" s="19">
        <v>180.59800000000001</v>
      </c>
      <c r="Q1160" s="19"/>
      <c r="R1160" s="19"/>
      <c r="S1160" s="19"/>
      <c r="T1160" s="19"/>
      <c r="U1160" s="25">
        <f t="shared" si="91"/>
        <v>2445.3580000000002</v>
      </c>
      <c r="V1160" s="18">
        <f t="shared" si="92"/>
        <v>305.66975000000002</v>
      </c>
      <c r="W1160" s="39">
        <f t="shared" si="93"/>
        <v>1.448804390053145E-4</v>
      </c>
      <c r="X1160" s="35">
        <f t="shared" si="94"/>
        <v>359.92344877757608</v>
      </c>
      <c r="Y1160" s="35"/>
      <c r="Z1160" s="49">
        <f t="shared" si="95"/>
        <v>0</v>
      </c>
    </row>
    <row r="1161" spans="1:26" x14ac:dyDescent="0.35">
      <c r="A1161" s="6" t="s">
        <v>398</v>
      </c>
      <c r="B1161" s="7" t="s">
        <v>416</v>
      </c>
      <c r="C1161" s="7" t="s">
        <v>267</v>
      </c>
      <c r="D1161" s="7" t="s">
        <v>290</v>
      </c>
      <c r="E1161" s="7" t="s">
        <v>291</v>
      </c>
      <c r="F1161" s="7"/>
      <c r="G1161" s="8">
        <v>5128730</v>
      </c>
      <c r="H1161" s="16" t="s">
        <v>442</v>
      </c>
      <c r="I1161" s="18">
        <v>778.58500000000004</v>
      </c>
      <c r="J1161" s="19">
        <v>0</v>
      </c>
      <c r="K1161" s="19">
        <v>962.84900000000005</v>
      </c>
      <c r="L1161" s="19">
        <v>917.61099999999999</v>
      </c>
      <c r="M1161" s="19">
        <v>238.92699999999999</v>
      </c>
      <c r="N1161" s="19">
        <v>1216.153</v>
      </c>
      <c r="O1161" s="19">
        <v>978.09400000000005</v>
      </c>
      <c r="P1161" s="19">
        <v>1564.6410000000001</v>
      </c>
      <c r="Q1161" s="19"/>
      <c r="R1161" s="19"/>
      <c r="S1161" s="19"/>
      <c r="T1161" s="19"/>
      <c r="U1161" s="25">
        <f t="shared" si="91"/>
        <v>6656.8600000000006</v>
      </c>
      <c r="V1161" s="18">
        <f t="shared" si="92"/>
        <v>832.10750000000007</v>
      </c>
      <c r="W1161" s="39">
        <f t="shared" si="93"/>
        <v>3.943998380592608E-4</v>
      </c>
      <c r="X1161" s="35">
        <f t="shared" si="94"/>
        <v>979.79928060819532</v>
      </c>
      <c r="Y1161" s="35"/>
      <c r="Z1161" s="49">
        <f t="shared" si="95"/>
        <v>0</v>
      </c>
    </row>
    <row r="1162" spans="1:26" x14ac:dyDescent="0.35">
      <c r="A1162" s="6" t="s">
        <v>398</v>
      </c>
      <c r="B1162" s="7" t="s">
        <v>416</v>
      </c>
      <c r="C1162" s="7" t="s">
        <v>267</v>
      </c>
      <c r="D1162" s="7" t="s">
        <v>290</v>
      </c>
      <c r="E1162" s="7" t="s">
        <v>291</v>
      </c>
      <c r="F1162" s="7"/>
      <c r="G1162" s="8">
        <v>5129715</v>
      </c>
      <c r="H1162" s="16" t="s">
        <v>449</v>
      </c>
      <c r="I1162" s="18">
        <v>2730.5430000000001</v>
      </c>
      <c r="J1162" s="19">
        <v>2861.5419999999999</v>
      </c>
      <c r="K1162" s="19">
        <v>3656.27</v>
      </c>
      <c r="L1162" s="19">
        <v>476.928</v>
      </c>
      <c r="M1162" s="19">
        <v>4252.2860000000001</v>
      </c>
      <c r="N1162" s="19">
        <v>3119.3490000000002</v>
      </c>
      <c r="O1162" s="19">
        <v>1997.797</v>
      </c>
      <c r="P1162" s="19">
        <v>8974.9680000000008</v>
      </c>
      <c r="Q1162" s="19"/>
      <c r="R1162" s="19"/>
      <c r="S1162" s="19"/>
      <c r="T1162" s="19"/>
      <c r="U1162" s="25">
        <f t="shared" si="91"/>
        <v>28069.682999999997</v>
      </c>
      <c r="V1162" s="18">
        <f t="shared" si="92"/>
        <v>3508.7103749999997</v>
      </c>
      <c r="W1162" s="39">
        <f t="shared" si="93"/>
        <v>1.6630481082033847E-3</v>
      </c>
      <c r="X1162" s="35">
        <f t="shared" si="94"/>
        <v>4131.4756822736372</v>
      </c>
      <c r="Y1162" s="35"/>
      <c r="Z1162" s="49">
        <f t="shared" si="95"/>
        <v>0</v>
      </c>
    </row>
    <row r="1163" spans="1:26" x14ac:dyDescent="0.35">
      <c r="A1163" s="6" t="s">
        <v>398</v>
      </c>
      <c r="B1163" s="7" t="s">
        <v>416</v>
      </c>
      <c r="C1163" s="7" t="s">
        <v>267</v>
      </c>
      <c r="D1163" s="7" t="s">
        <v>290</v>
      </c>
      <c r="E1163" s="7" t="s">
        <v>291</v>
      </c>
      <c r="F1163" s="7"/>
      <c r="G1163" s="8">
        <v>5170124</v>
      </c>
      <c r="H1163" s="16" t="s">
        <v>459</v>
      </c>
      <c r="I1163" s="18">
        <v>2575.0610000000001</v>
      </c>
      <c r="J1163" s="19">
        <v>1035.1410000000001</v>
      </c>
      <c r="K1163" s="19">
        <v>2633.1289999999999</v>
      </c>
      <c r="L1163" s="19">
        <v>179.52799999999999</v>
      </c>
      <c r="M1163" s="19">
        <v>2542.136</v>
      </c>
      <c r="N1163" s="19">
        <v>1429.694</v>
      </c>
      <c r="O1163" s="19">
        <v>417.99200000000002</v>
      </c>
      <c r="P1163" s="19">
        <v>1589.7439999999999</v>
      </c>
      <c r="Q1163" s="19"/>
      <c r="R1163" s="19"/>
      <c r="S1163" s="19"/>
      <c r="T1163" s="19"/>
      <c r="U1163" s="25">
        <f t="shared" si="91"/>
        <v>12402.425000000001</v>
      </c>
      <c r="V1163" s="18">
        <f t="shared" si="92"/>
        <v>1550.3031250000001</v>
      </c>
      <c r="W1163" s="39">
        <f t="shared" si="93"/>
        <v>7.3480806439404271E-4</v>
      </c>
      <c r="X1163" s="35">
        <f t="shared" si="94"/>
        <v>1825.4683278298019</v>
      </c>
      <c r="Y1163" s="35"/>
      <c r="Z1163" s="49">
        <f t="shared" si="95"/>
        <v>0</v>
      </c>
    </row>
    <row r="1164" spans="1:26" x14ac:dyDescent="0.35">
      <c r="A1164" s="6" t="s">
        <v>398</v>
      </c>
      <c r="B1164" s="7" t="s">
        <v>416</v>
      </c>
      <c r="C1164" s="7" t="s">
        <v>267</v>
      </c>
      <c r="D1164" s="7" t="s">
        <v>290</v>
      </c>
      <c r="E1164" s="7" t="s">
        <v>291</v>
      </c>
      <c r="F1164" s="7"/>
      <c r="G1164" s="8">
        <v>5270846</v>
      </c>
      <c r="H1164" s="16" t="s">
        <v>467</v>
      </c>
      <c r="I1164" s="18">
        <v>828.04600000000005</v>
      </c>
      <c r="J1164" s="19">
        <v>2361.5390000000002</v>
      </c>
      <c r="K1164" s="19">
        <v>4677.0730000000003</v>
      </c>
      <c r="L1164" s="19">
        <v>3258.7660000000001</v>
      </c>
      <c r="M1164" s="19">
        <v>3011.261</v>
      </c>
      <c r="N1164" s="19">
        <v>171.59</v>
      </c>
      <c r="O1164" s="19">
        <v>4245.741</v>
      </c>
      <c r="P1164" s="19">
        <v>2394.5279999999998</v>
      </c>
      <c r="Q1164" s="19"/>
      <c r="R1164" s="19"/>
      <c r="S1164" s="19"/>
      <c r="T1164" s="19"/>
      <c r="U1164" s="25">
        <f t="shared" si="91"/>
        <v>20948.544000000002</v>
      </c>
      <c r="V1164" s="18">
        <f t="shared" si="92"/>
        <v>2618.5680000000002</v>
      </c>
      <c r="W1164" s="39">
        <f t="shared" si="93"/>
        <v>1.2411410726945286E-3</v>
      </c>
      <c r="X1164" s="35">
        <f t="shared" si="94"/>
        <v>3083.3408455321469</v>
      </c>
      <c r="Y1164" s="35"/>
      <c r="Z1164" s="49">
        <f t="shared" si="95"/>
        <v>0</v>
      </c>
    </row>
    <row r="1165" spans="1:26" x14ac:dyDescent="0.35">
      <c r="A1165" s="6" t="s">
        <v>398</v>
      </c>
      <c r="B1165" s="7" t="s">
        <v>416</v>
      </c>
      <c r="C1165" s="7" t="s">
        <v>267</v>
      </c>
      <c r="D1165" s="7" t="s">
        <v>290</v>
      </c>
      <c r="E1165" s="7" t="s">
        <v>291</v>
      </c>
      <c r="F1165" s="7"/>
      <c r="G1165" s="8">
        <v>5292035</v>
      </c>
      <c r="H1165" s="16" t="s">
        <v>469</v>
      </c>
      <c r="I1165" s="18">
        <v>606.995</v>
      </c>
      <c r="J1165" s="19">
        <v>3827.596</v>
      </c>
      <c r="K1165" s="19">
        <v>1764.0830000000001</v>
      </c>
      <c r="L1165" s="19">
        <v>351.11799999999999</v>
      </c>
      <c r="M1165" s="19">
        <v>3972.4830000000002</v>
      </c>
      <c r="N1165" s="19">
        <v>2449.5360000000001</v>
      </c>
      <c r="O1165" s="19">
        <v>4882.8860000000004</v>
      </c>
      <c r="P1165" s="19">
        <v>5583.8149999999996</v>
      </c>
      <c r="Q1165" s="19"/>
      <c r="R1165" s="19"/>
      <c r="S1165" s="19"/>
      <c r="T1165" s="19"/>
      <c r="U1165" s="25">
        <f t="shared" si="91"/>
        <v>23438.511999999999</v>
      </c>
      <c r="V1165" s="18">
        <f t="shared" si="92"/>
        <v>2929.8139999999999</v>
      </c>
      <c r="W1165" s="39">
        <f t="shared" si="93"/>
        <v>1.388664526090385E-3</v>
      </c>
      <c r="X1165" s="35">
        <f t="shared" si="94"/>
        <v>3449.8302797605102</v>
      </c>
      <c r="Y1165" s="35"/>
      <c r="Z1165" s="49">
        <f t="shared" si="95"/>
        <v>0</v>
      </c>
    </row>
    <row r="1166" spans="1:26" x14ac:dyDescent="0.35">
      <c r="A1166" s="6" t="s">
        <v>398</v>
      </c>
      <c r="B1166" s="7" t="s">
        <v>416</v>
      </c>
      <c r="C1166" s="7" t="s">
        <v>267</v>
      </c>
      <c r="D1166" s="7" t="s">
        <v>290</v>
      </c>
      <c r="E1166" s="7" t="s">
        <v>291</v>
      </c>
      <c r="F1166" s="7"/>
      <c r="G1166" s="8">
        <v>5338441</v>
      </c>
      <c r="H1166" s="16" t="s">
        <v>485</v>
      </c>
      <c r="I1166" s="18">
        <v>606.995</v>
      </c>
      <c r="J1166" s="19">
        <v>1766.7850000000001</v>
      </c>
      <c r="K1166" s="19">
        <v>0</v>
      </c>
      <c r="L1166" s="19">
        <v>0</v>
      </c>
      <c r="M1166" s="19">
        <v>1271.298</v>
      </c>
      <c r="N1166" s="19">
        <v>1138.579</v>
      </c>
      <c r="O1166" s="19">
        <v>1611.1179999999999</v>
      </c>
      <c r="P1166" s="19">
        <v>2220.1239999999998</v>
      </c>
      <c r="Q1166" s="19"/>
      <c r="R1166" s="19"/>
      <c r="S1166" s="19"/>
      <c r="T1166" s="19"/>
      <c r="U1166" s="25">
        <f t="shared" si="91"/>
        <v>8614.8989999999994</v>
      </c>
      <c r="V1166" s="18">
        <f t="shared" si="92"/>
        <v>1076.8623749999999</v>
      </c>
      <c r="W1166" s="39">
        <f t="shared" si="93"/>
        <v>5.1040802578045618E-4</v>
      </c>
      <c r="X1166" s="35">
        <f t="shared" si="94"/>
        <v>1267.9959985206629</v>
      </c>
      <c r="Y1166" s="35"/>
      <c r="Z1166" s="49">
        <f t="shared" si="95"/>
        <v>0</v>
      </c>
    </row>
    <row r="1167" spans="1:26" x14ac:dyDescent="0.35">
      <c r="A1167" s="6" t="s">
        <v>398</v>
      </c>
      <c r="B1167" s="7" t="s">
        <v>416</v>
      </c>
      <c r="C1167" s="7" t="s">
        <v>267</v>
      </c>
      <c r="D1167" s="7" t="s">
        <v>290</v>
      </c>
      <c r="E1167" s="7" t="s">
        <v>291</v>
      </c>
      <c r="F1167" s="7"/>
      <c r="G1167" s="8">
        <v>5170027</v>
      </c>
      <c r="H1167" s="16" t="s">
        <v>4602</v>
      </c>
      <c r="I1167" s="18">
        <v>0</v>
      </c>
      <c r="J1167" s="19">
        <v>0</v>
      </c>
      <c r="K1167" s="19">
        <v>0</v>
      </c>
      <c r="L1167" s="19">
        <v>0</v>
      </c>
      <c r="M1167" s="19">
        <v>0</v>
      </c>
      <c r="N1167" s="19">
        <v>227.70099999999999</v>
      </c>
      <c r="O1167" s="19">
        <v>0</v>
      </c>
      <c r="P1167" s="19">
        <v>0</v>
      </c>
      <c r="Q1167" s="19"/>
      <c r="R1167" s="19"/>
      <c r="S1167" s="19"/>
      <c r="T1167" s="19"/>
      <c r="U1167" s="25">
        <f t="shared" si="91"/>
        <v>227.70099999999999</v>
      </c>
      <c r="V1167" s="18">
        <f t="shared" si="92"/>
        <v>28.462624999999999</v>
      </c>
      <c r="W1167" s="39">
        <f t="shared" si="93"/>
        <v>1.3490630346128916E-5</v>
      </c>
      <c r="X1167" s="35">
        <f t="shared" si="94"/>
        <v>33.514491215643211</v>
      </c>
      <c r="Y1167" s="35"/>
      <c r="Z1167" s="49">
        <f t="shared" si="95"/>
        <v>0</v>
      </c>
    </row>
    <row r="1168" spans="1:26" x14ac:dyDescent="0.35">
      <c r="A1168" s="6" t="s">
        <v>398</v>
      </c>
      <c r="B1168" s="7" t="s">
        <v>562</v>
      </c>
      <c r="C1168" s="7" t="s">
        <v>267</v>
      </c>
      <c r="D1168" s="7" t="s">
        <v>275</v>
      </c>
      <c r="E1168" s="7" t="s">
        <v>276</v>
      </c>
      <c r="F1168" s="7" t="s">
        <v>563</v>
      </c>
      <c r="G1168" s="8">
        <v>5336052</v>
      </c>
      <c r="H1168" s="16" t="s">
        <v>753</v>
      </c>
      <c r="I1168" s="18">
        <v>1140.5509999999999</v>
      </c>
      <c r="J1168" s="19">
        <v>179.52799999999999</v>
      </c>
      <c r="K1168" s="19">
        <v>1150.3150000000001</v>
      </c>
      <c r="L1168" s="19">
        <v>1635.479</v>
      </c>
      <c r="M1168" s="19">
        <v>1209.251</v>
      </c>
      <c r="N1168" s="19">
        <v>1150.3150000000001</v>
      </c>
      <c r="O1168" s="19">
        <v>1453.8119999999999</v>
      </c>
      <c r="P1168" s="19">
        <v>1872.874</v>
      </c>
      <c r="Q1168" s="19"/>
      <c r="R1168" s="19"/>
      <c r="S1168" s="19"/>
      <c r="T1168" s="19"/>
      <c r="U1168" s="25">
        <f t="shared" si="91"/>
        <v>9792.125</v>
      </c>
      <c r="V1168" s="18">
        <f t="shared" si="92"/>
        <v>1224.015625</v>
      </c>
      <c r="W1168" s="39">
        <f t="shared" si="93"/>
        <v>5.8015528556346963E-4</v>
      </c>
      <c r="X1168" s="35">
        <f t="shared" si="94"/>
        <v>1441.2676593206891</v>
      </c>
      <c r="Y1168" s="35"/>
      <c r="Z1168" s="49">
        <f t="shared" si="95"/>
        <v>0</v>
      </c>
    </row>
    <row r="1169" spans="1:26" x14ac:dyDescent="0.35">
      <c r="A1169" s="6" t="s">
        <v>398</v>
      </c>
      <c r="B1169" s="7" t="s">
        <v>562</v>
      </c>
      <c r="C1169" s="7" t="s">
        <v>267</v>
      </c>
      <c r="D1169" s="7" t="s">
        <v>275</v>
      </c>
      <c r="E1169" s="7" t="s">
        <v>276</v>
      </c>
      <c r="F1169" s="7" t="s">
        <v>563</v>
      </c>
      <c r="G1169" s="8">
        <v>5332869</v>
      </c>
      <c r="H1169" s="16" t="s">
        <v>754</v>
      </c>
      <c r="I1169" s="18">
        <v>483.02499999999998</v>
      </c>
      <c r="J1169" s="19">
        <v>0</v>
      </c>
      <c r="K1169" s="19">
        <v>726.226</v>
      </c>
      <c r="L1169" s="19">
        <v>1274.2840000000001</v>
      </c>
      <c r="M1169" s="19">
        <v>179.52799999999999</v>
      </c>
      <c r="N1169" s="19">
        <v>238.464</v>
      </c>
      <c r="O1169" s="19">
        <v>484.09500000000003</v>
      </c>
      <c r="P1169" s="19">
        <v>721.48900000000003</v>
      </c>
      <c r="Q1169" s="19"/>
      <c r="R1169" s="19"/>
      <c r="S1169" s="19"/>
      <c r="T1169" s="19"/>
      <c r="U1169" s="25">
        <f t="shared" si="91"/>
        <v>4107.110999999999</v>
      </c>
      <c r="V1169" s="18">
        <f t="shared" si="92"/>
        <v>513.38887499999987</v>
      </c>
      <c r="W1169" s="39">
        <f t="shared" si="93"/>
        <v>2.4333453209041621E-4</v>
      </c>
      <c r="X1169" s="35">
        <f t="shared" si="94"/>
        <v>604.51089600472358</v>
      </c>
      <c r="Y1169" s="35"/>
      <c r="Z1169" s="49">
        <f t="shared" si="95"/>
        <v>0</v>
      </c>
    </row>
    <row r="1170" spans="1:26" x14ac:dyDescent="0.35">
      <c r="A1170" s="6" t="s">
        <v>398</v>
      </c>
      <c r="B1170" s="7" t="s">
        <v>562</v>
      </c>
      <c r="C1170" s="7" t="s">
        <v>267</v>
      </c>
      <c r="D1170" s="7" t="s">
        <v>275</v>
      </c>
      <c r="E1170" s="7" t="s">
        <v>276</v>
      </c>
      <c r="F1170" s="7" t="s">
        <v>563</v>
      </c>
      <c r="G1170" s="8">
        <v>5298811</v>
      </c>
      <c r="H1170" s="16" t="s">
        <v>755</v>
      </c>
      <c r="I1170" s="18">
        <v>722.55899999999997</v>
      </c>
      <c r="J1170" s="19">
        <v>0</v>
      </c>
      <c r="K1170" s="19">
        <v>487.762</v>
      </c>
      <c r="L1170" s="19">
        <v>1094.7560000000001</v>
      </c>
      <c r="M1170" s="19">
        <v>238.464</v>
      </c>
      <c r="N1170" s="19">
        <v>180.59800000000001</v>
      </c>
      <c r="O1170" s="19">
        <v>0</v>
      </c>
      <c r="P1170" s="19">
        <v>721.48900000000003</v>
      </c>
      <c r="Q1170" s="19"/>
      <c r="R1170" s="19"/>
      <c r="S1170" s="19"/>
      <c r="T1170" s="19"/>
      <c r="U1170" s="25">
        <f t="shared" si="91"/>
        <v>3445.6280000000002</v>
      </c>
      <c r="V1170" s="18">
        <f t="shared" si="92"/>
        <v>430.70350000000002</v>
      </c>
      <c r="W1170" s="39">
        <f t="shared" si="93"/>
        <v>2.041435639644599E-4</v>
      </c>
      <c r="X1170" s="35">
        <f t="shared" si="94"/>
        <v>507.14959239693405</v>
      </c>
      <c r="Y1170" s="35"/>
      <c r="Z1170" s="49">
        <f t="shared" si="95"/>
        <v>0</v>
      </c>
    </row>
    <row r="1171" spans="1:26" x14ac:dyDescent="0.35">
      <c r="A1171" s="6" t="s">
        <v>398</v>
      </c>
      <c r="B1171" s="7" t="s">
        <v>562</v>
      </c>
      <c r="C1171" s="7" t="s">
        <v>267</v>
      </c>
      <c r="D1171" s="7" t="s">
        <v>275</v>
      </c>
      <c r="E1171" s="7" t="s">
        <v>276</v>
      </c>
      <c r="F1171" s="7" t="s">
        <v>563</v>
      </c>
      <c r="G1171" s="8">
        <v>5132418</v>
      </c>
      <c r="H1171" s="16" t="s">
        <v>756</v>
      </c>
      <c r="I1171" s="18">
        <v>780.42499999999995</v>
      </c>
      <c r="J1171" s="19">
        <v>179.52799999999999</v>
      </c>
      <c r="K1171" s="19">
        <v>847.88800000000003</v>
      </c>
      <c r="L1171" s="19">
        <v>1333.22</v>
      </c>
      <c r="M1171" s="19">
        <v>179.52799999999999</v>
      </c>
      <c r="N1171" s="19">
        <v>780.42499999999995</v>
      </c>
      <c r="O1171" s="19">
        <v>1086.3520000000001</v>
      </c>
      <c r="P1171" s="19">
        <v>417.99200000000002</v>
      </c>
      <c r="Q1171" s="19"/>
      <c r="R1171" s="19"/>
      <c r="S1171" s="19"/>
      <c r="T1171" s="19"/>
      <c r="U1171" s="25">
        <f t="shared" si="91"/>
        <v>5605.3579999999993</v>
      </c>
      <c r="V1171" s="18">
        <f t="shared" si="92"/>
        <v>700.66974999999991</v>
      </c>
      <c r="W1171" s="39">
        <f t="shared" si="93"/>
        <v>3.3210136422640426E-4</v>
      </c>
      <c r="X1171" s="35">
        <f t="shared" si="94"/>
        <v>825.03248317545979</v>
      </c>
      <c r="Y1171" s="35"/>
      <c r="Z1171" s="49">
        <f t="shared" si="95"/>
        <v>0</v>
      </c>
    </row>
    <row r="1172" spans="1:26" x14ac:dyDescent="0.35">
      <c r="A1172" s="6" t="s">
        <v>398</v>
      </c>
      <c r="B1172" s="7" t="s">
        <v>562</v>
      </c>
      <c r="C1172" s="7" t="s">
        <v>267</v>
      </c>
      <c r="D1172" s="7" t="s">
        <v>275</v>
      </c>
      <c r="E1172" s="7" t="s">
        <v>276</v>
      </c>
      <c r="F1172" s="7" t="s">
        <v>563</v>
      </c>
      <c r="G1172" s="8">
        <v>5133244</v>
      </c>
      <c r="H1172" s="16" t="s">
        <v>757</v>
      </c>
      <c r="I1172" s="18">
        <v>541.96100000000001</v>
      </c>
      <c r="J1172" s="19">
        <v>0</v>
      </c>
      <c r="K1172" s="19">
        <v>1086.3520000000001</v>
      </c>
      <c r="L1172" s="19">
        <v>1333.22</v>
      </c>
      <c r="M1172" s="19">
        <v>0</v>
      </c>
      <c r="N1172" s="19">
        <v>598.59</v>
      </c>
      <c r="O1172" s="19">
        <v>484.09500000000003</v>
      </c>
      <c r="P1172" s="19">
        <v>598.59</v>
      </c>
      <c r="Q1172" s="19"/>
      <c r="R1172" s="19"/>
      <c r="S1172" s="19"/>
      <c r="T1172" s="19"/>
      <c r="U1172" s="25">
        <f t="shared" si="91"/>
        <v>4642.8080000000009</v>
      </c>
      <c r="V1172" s="18">
        <f t="shared" si="92"/>
        <v>580.35100000000011</v>
      </c>
      <c r="W1172" s="39">
        <f t="shared" si="93"/>
        <v>2.750730409442651E-4</v>
      </c>
      <c r="X1172" s="35">
        <f t="shared" si="94"/>
        <v>683.35821068821849</v>
      </c>
      <c r="Y1172" s="35"/>
      <c r="Z1172" s="49">
        <f t="shared" si="95"/>
        <v>0</v>
      </c>
    </row>
    <row r="1173" spans="1:26" x14ac:dyDescent="0.35">
      <c r="A1173" s="6" t="s">
        <v>398</v>
      </c>
      <c r="B1173" s="7" t="s">
        <v>562</v>
      </c>
      <c r="C1173" s="7" t="s">
        <v>267</v>
      </c>
      <c r="D1173" s="7" t="s">
        <v>275</v>
      </c>
      <c r="E1173" s="7" t="s">
        <v>276</v>
      </c>
      <c r="F1173" s="7" t="s">
        <v>563</v>
      </c>
      <c r="G1173" s="8">
        <v>5331424</v>
      </c>
      <c r="H1173" s="16" t="s">
        <v>758</v>
      </c>
      <c r="I1173" s="18">
        <v>663.62300000000005</v>
      </c>
      <c r="J1173" s="19">
        <v>0</v>
      </c>
      <c r="K1173" s="19">
        <v>1151.385</v>
      </c>
      <c r="L1173" s="19">
        <v>1274.2840000000001</v>
      </c>
      <c r="M1173" s="19">
        <v>1738.46</v>
      </c>
      <c r="N1173" s="19">
        <v>484.09500000000003</v>
      </c>
      <c r="O1173" s="19">
        <v>1261.5329999999999</v>
      </c>
      <c r="P1173" s="19">
        <v>1693.346</v>
      </c>
      <c r="Q1173" s="19"/>
      <c r="R1173" s="19"/>
      <c r="S1173" s="19"/>
      <c r="T1173" s="19"/>
      <c r="U1173" s="25">
        <f t="shared" si="91"/>
        <v>8266.7260000000006</v>
      </c>
      <c r="V1173" s="18">
        <f t="shared" si="92"/>
        <v>1033.3407500000001</v>
      </c>
      <c r="W1173" s="39">
        <f t="shared" si="93"/>
        <v>4.8977977540165789E-4</v>
      </c>
      <c r="X1173" s="35">
        <f t="shared" si="94"/>
        <v>1216.7496669278103</v>
      </c>
      <c r="Y1173" s="35"/>
      <c r="Z1173" s="49">
        <f t="shared" si="95"/>
        <v>0</v>
      </c>
    </row>
    <row r="1174" spans="1:26" x14ac:dyDescent="0.35">
      <c r="A1174" s="6" t="s">
        <v>398</v>
      </c>
      <c r="B1174" s="7" t="s">
        <v>562</v>
      </c>
      <c r="C1174" s="7" t="s">
        <v>267</v>
      </c>
      <c r="D1174" s="7" t="s">
        <v>275</v>
      </c>
      <c r="E1174" s="7" t="s">
        <v>276</v>
      </c>
      <c r="F1174" s="7" t="s">
        <v>563</v>
      </c>
      <c r="G1174" s="8">
        <v>5298617</v>
      </c>
      <c r="H1174" s="16" t="s">
        <v>759</v>
      </c>
      <c r="I1174" s="18">
        <v>780.42499999999995</v>
      </c>
      <c r="J1174" s="19">
        <v>0</v>
      </c>
      <c r="K1174" s="19">
        <v>663.62300000000005</v>
      </c>
      <c r="L1174" s="19">
        <v>786.52200000000005</v>
      </c>
      <c r="M1174" s="19">
        <v>483.02499999999998</v>
      </c>
      <c r="N1174" s="19">
        <v>541.96100000000001</v>
      </c>
      <c r="O1174" s="19">
        <v>598.59</v>
      </c>
      <c r="P1174" s="19">
        <v>1205.5840000000001</v>
      </c>
      <c r="Q1174" s="19"/>
      <c r="R1174" s="19"/>
      <c r="S1174" s="19"/>
      <c r="T1174" s="19"/>
      <c r="U1174" s="25">
        <f t="shared" si="91"/>
        <v>5059.7300000000005</v>
      </c>
      <c r="V1174" s="18">
        <f t="shared" si="92"/>
        <v>632.46625000000006</v>
      </c>
      <c r="W1174" s="39">
        <f t="shared" si="93"/>
        <v>2.9977447214205852E-4</v>
      </c>
      <c r="X1174" s="35">
        <f t="shared" si="94"/>
        <v>744.72346032088763</v>
      </c>
      <c r="Y1174" s="35"/>
      <c r="Z1174" s="49">
        <f t="shared" si="95"/>
        <v>0</v>
      </c>
    </row>
    <row r="1175" spans="1:26" x14ac:dyDescent="0.35">
      <c r="A1175" s="6" t="s">
        <v>398</v>
      </c>
      <c r="B1175" s="7" t="s">
        <v>562</v>
      </c>
      <c r="C1175" s="7" t="s">
        <v>267</v>
      </c>
      <c r="D1175" s="7" t="s">
        <v>275</v>
      </c>
      <c r="E1175" s="7" t="s">
        <v>276</v>
      </c>
      <c r="F1175" s="7" t="s">
        <v>563</v>
      </c>
      <c r="G1175" s="8">
        <v>5298925</v>
      </c>
      <c r="H1175" s="16" t="s">
        <v>760</v>
      </c>
      <c r="I1175" s="18">
        <v>721.48900000000003</v>
      </c>
      <c r="J1175" s="19">
        <v>179.52799999999999</v>
      </c>
      <c r="K1175" s="19">
        <v>905.75400000000002</v>
      </c>
      <c r="L1175" s="19">
        <v>1455.952</v>
      </c>
      <c r="M1175" s="19">
        <v>845.45799999999997</v>
      </c>
      <c r="N1175" s="19">
        <v>179.52799999999999</v>
      </c>
      <c r="O1175" s="19">
        <v>417.99200000000002</v>
      </c>
      <c r="P1175" s="19">
        <v>598.59</v>
      </c>
      <c r="Q1175" s="19"/>
      <c r="R1175" s="19"/>
      <c r="S1175" s="19"/>
      <c r="T1175" s="19"/>
      <c r="U1175" s="25">
        <f t="shared" si="91"/>
        <v>5304.2910000000002</v>
      </c>
      <c r="V1175" s="18">
        <f t="shared" si="92"/>
        <v>663.03637500000002</v>
      </c>
      <c r="W1175" s="39">
        <f t="shared" si="93"/>
        <v>3.1426400907022143E-4</v>
      </c>
      <c r="X1175" s="35">
        <f t="shared" si="94"/>
        <v>780.71951429600801</v>
      </c>
      <c r="Y1175" s="35"/>
      <c r="Z1175" s="49">
        <f t="shared" si="95"/>
        <v>0</v>
      </c>
    </row>
    <row r="1176" spans="1:26" x14ac:dyDescent="0.35">
      <c r="A1176" s="6" t="s">
        <v>398</v>
      </c>
      <c r="B1176" s="7" t="s">
        <v>562</v>
      </c>
      <c r="C1176" s="7" t="s">
        <v>267</v>
      </c>
      <c r="D1176" s="7" t="s">
        <v>275</v>
      </c>
      <c r="E1176" s="7" t="s">
        <v>276</v>
      </c>
      <c r="F1176" s="7" t="s">
        <v>563</v>
      </c>
      <c r="G1176" s="8">
        <v>5290798</v>
      </c>
      <c r="H1176" s="16" t="s">
        <v>761</v>
      </c>
      <c r="I1176" s="18">
        <v>483.02499999999998</v>
      </c>
      <c r="J1176" s="19">
        <v>0</v>
      </c>
      <c r="K1176" s="19">
        <v>1323.7460000000001</v>
      </c>
      <c r="L1176" s="19">
        <v>1455.952</v>
      </c>
      <c r="M1176" s="19">
        <v>179.52799999999999</v>
      </c>
      <c r="N1176" s="19">
        <v>0</v>
      </c>
      <c r="O1176" s="19">
        <v>598.59</v>
      </c>
      <c r="P1176" s="19">
        <v>902.08699999999999</v>
      </c>
      <c r="Q1176" s="19"/>
      <c r="R1176" s="19"/>
      <c r="S1176" s="19"/>
      <c r="T1176" s="19"/>
      <c r="U1176" s="25">
        <f t="shared" si="91"/>
        <v>4942.9279999999999</v>
      </c>
      <c r="V1176" s="18">
        <f t="shared" si="92"/>
        <v>617.86599999999999</v>
      </c>
      <c r="W1176" s="39">
        <f t="shared" si="93"/>
        <v>2.9285428907000984E-4</v>
      </c>
      <c r="X1176" s="35">
        <f t="shared" si="94"/>
        <v>727.53179404375419</v>
      </c>
      <c r="Y1176" s="35"/>
      <c r="Z1176" s="49">
        <f t="shared" si="95"/>
        <v>0</v>
      </c>
    </row>
    <row r="1177" spans="1:26" x14ac:dyDescent="0.35">
      <c r="A1177" s="6" t="s">
        <v>398</v>
      </c>
      <c r="B1177" s="7" t="s">
        <v>562</v>
      </c>
      <c r="C1177" s="7" t="s">
        <v>267</v>
      </c>
      <c r="D1177" s="7" t="s">
        <v>275</v>
      </c>
      <c r="E1177" s="7" t="s">
        <v>276</v>
      </c>
      <c r="F1177" s="7" t="s">
        <v>563</v>
      </c>
      <c r="G1177" s="8">
        <v>5330304</v>
      </c>
      <c r="H1177" s="16" t="s">
        <v>762</v>
      </c>
      <c r="I1177" s="18">
        <v>303.49700000000001</v>
      </c>
      <c r="J1177" s="19">
        <v>238.464</v>
      </c>
      <c r="K1177" s="19">
        <v>1325.885</v>
      </c>
      <c r="L1177" s="19">
        <v>1338.6369999999999</v>
      </c>
      <c r="M1177" s="19">
        <v>476.928</v>
      </c>
      <c r="N1177" s="19">
        <v>238.464</v>
      </c>
      <c r="O1177" s="19">
        <v>902.08699999999999</v>
      </c>
      <c r="P1177" s="19">
        <v>967.12</v>
      </c>
      <c r="Q1177" s="19"/>
      <c r="R1177" s="19"/>
      <c r="S1177" s="19"/>
      <c r="T1177" s="19"/>
      <c r="U1177" s="25">
        <f t="shared" si="91"/>
        <v>5791.0819999999994</v>
      </c>
      <c r="V1177" s="18">
        <f t="shared" si="92"/>
        <v>723.88524999999993</v>
      </c>
      <c r="W1177" s="39">
        <f t="shared" si="93"/>
        <v>3.4310497787063267E-4</v>
      </c>
      <c r="X1177" s="35">
        <f t="shared" si="94"/>
        <v>852.36853074017893</v>
      </c>
      <c r="Y1177" s="35"/>
      <c r="Z1177" s="49">
        <f t="shared" si="95"/>
        <v>0</v>
      </c>
    </row>
    <row r="1178" spans="1:26" x14ac:dyDescent="0.35">
      <c r="A1178" s="6" t="s">
        <v>398</v>
      </c>
      <c r="B1178" s="7" t="s">
        <v>562</v>
      </c>
      <c r="C1178" s="7" t="s">
        <v>267</v>
      </c>
      <c r="D1178" s="7" t="s">
        <v>275</v>
      </c>
      <c r="E1178" s="7" t="s">
        <v>276</v>
      </c>
      <c r="F1178" s="7" t="s">
        <v>563</v>
      </c>
      <c r="G1178" s="8">
        <v>5291863</v>
      </c>
      <c r="H1178" s="16" t="s">
        <v>763</v>
      </c>
      <c r="I1178" s="18">
        <v>483.02499999999998</v>
      </c>
      <c r="J1178" s="19">
        <v>0</v>
      </c>
      <c r="K1178" s="19">
        <v>487.762</v>
      </c>
      <c r="L1178" s="19">
        <v>1094.7560000000001</v>
      </c>
      <c r="M1178" s="19">
        <v>179.52799999999999</v>
      </c>
      <c r="N1178" s="19">
        <v>1086.3520000000001</v>
      </c>
      <c r="O1178" s="19">
        <v>727.976</v>
      </c>
      <c r="P1178" s="19">
        <v>902.08699999999999</v>
      </c>
      <c r="Q1178" s="19"/>
      <c r="R1178" s="19"/>
      <c r="S1178" s="19"/>
      <c r="T1178" s="19"/>
      <c r="U1178" s="25">
        <f t="shared" si="91"/>
        <v>4961.4859999999999</v>
      </c>
      <c r="V1178" s="18">
        <f t="shared" si="92"/>
        <v>620.18574999999998</v>
      </c>
      <c r="W1178" s="39">
        <f t="shared" si="93"/>
        <v>2.9395379727578609E-4</v>
      </c>
      <c r="X1178" s="35">
        <f t="shared" si="94"/>
        <v>730.26327931601861</v>
      </c>
      <c r="Y1178" s="35"/>
      <c r="Z1178" s="49">
        <f t="shared" si="95"/>
        <v>0</v>
      </c>
    </row>
    <row r="1179" spans="1:26" x14ac:dyDescent="0.35">
      <c r="A1179" s="6" t="s">
        <v>398</v>
      </c>
      <c r="B1179" s="7" t="s">
        <v>562</v>
      </c>
      <c r="C1179" s="7" t="s">
        <v>267</v>
      </c>
      <c r="D1179" s="7" t="s">
        <v>275</v>
      </c>
      <c r="E1179" s="7" t="s">
        <v>276</v>
      </c>
      <c r="F1179" s="7" t="s">
        <v>563</v>
      </c>
      <c r="G1179" s="8">
        <v>5139480</v>
      </c>
      <c r="H1179" s="16" t="s">
        <v>764</v>
      </c>
      <c r="I1179" s="18">
        <v>180.59800000000001</v>
      </c>
      <c r="J1179" s="19">
        <v>179.52799999999999</v>
      </c>
      <c r="K1179" s="19">
        <v>590.65200000000004</v>
      </c>
      <c r="L1179" s="19">
        <v>0</v>
      </c>
      <c r="M1179" s="19">
        <v>0</v>
      </c>
      <c r="N1179" s="19">
        <v>589.58199999999999</v>
      </c>
      <c r="O1179" s="19">
        <v>180.59800000000001</v>
      </c>
      <c r="P1179" s="19">
        <v>597.52</v>
      </c>
      <c r="Q1179" s="19"/>
      <c r="R1179" s="19"/>
      <c r="S1179" s="19"/>
      <c r="T1179" s="19"/>
      <c r="U1179" s="25">
        <f t="shared" si="91"/>
        <v>2318.4780000000001</v>
      </c>
      <c r="V1179" s="18">
        <f t="shared" si="92"/>
        <v>289.80975000000001</v>
      </c>
      <c r="W1179" s="39">
        <f t="shared" si="93"/>
        <v>1.3736316337491832E-4</v>
      </c>
      <c r="X1179" s="35">
        <f t="shared" si="94"/>
        <v>341.24843792808127</v>
      </c>
      <c r="Y1179" s="35"/>
      <c r="Z1179" s="49">
        <f t="shared" si="95"/>
        <v>0</v>
      </c>
    </row>
    <row r="1180" spans="1:26" x14ac:dyDescent="0.35">
      <c r="A1180" s="6" t="s">
        <v>398</v>
      </c>
      <c r="B1180" s="7" t="s">
        <v>562</v>
      </c>
      <c r="C1180" s="7" t="s">
        <v>267</v>
      </c>
      <c r="D1180" s="7" t="s">
        <v>275</v>
      </c>
      <c r="E1180" s="7" t="s">
        <v>276</v>
      </c>
      <c r="F1180" s="7" t="s">
        <v>563</v>
      </c>
      <c r="G1180" s="8">
        <v>5139466</v>
      </c>
      <c r="H1180" s="16" t="s">
        <v>765</v>
      </c>
      <c r="I1180" s="18">
        <v>540.72299999999996</v>
      </c>
      <c r="J1180" s="19">
        <v>476.928</v>
      </c>
      <c r="K1180" s="19">
        <v>171.59</v>
      </c>
      <c r="L1180" s="19">
        <v>0</v>
      </c>
      <c r="M1180" s="19">
        <v>0</v>
      </c>
      <c r="N1180" s="19">
        <v>351.11799999999999</v>
      </c>
      <c r="O1180" s="19">
        <v>599.66</v>
      </c>
      <c r="P1180" s="19">
        <v>179.52799999999999</v>
      </c>
      <c r="Q1180" s="19"/>
      <c r="R1180" s="19"/>
      <c r="S1180" s="19"/>
      <c r="T1180" s="19"/>
      <c r="U1180" s="25">
        <f t="shared" si="91"/>
        <v>2319.5469999999996</v>
      </c>
      <c r="V1180" s="18">
        <f t="shared" si="92"/>
        <v>289.94337499999995</v>
      </c>
      <c r="W1180" s="39">
        <f t="shared" si="93"/>
        <v>1.37426498555001E-4</v>
      </c>
      <c r="X1180" s="35">
        <f t="shared" si="94"/>
        <v>341.40578019319872</v>
      </c>
      <c r="Y1180" s="35"/>
      <c r="Z1180" s="49">
        <f t="shared" si="95"/>
        <v>0</v>
      </c>
    </row>
    <row r="1181" spans="1:26" x14ac:dyDescent="0.35">
      <c r="A1181" s="6" t="s">
        <v>398</v>
      </c>
      <c r="B1181" s="7" t="s">
        <v>562</v>
      </c>
      <c r="C1181" s="7" t="s">
        <v>267</v>
      </c>
      <c r="D1181" s="7" t="s">
        <v>275</v>
      </c>
      <c r="E1181" s="7" t="s">
        <v>276</v>
      </c>
      <c r="F1181" s="7" t="s">
        <v>563</v>
      </c>
      <c r="G1181" s="8">
        <v>5272626</v>
      </c>
      <c r="H1181" s="16" t="s">
        <v>766</v>
      </c>
      <c r="I1181" s="18">
        <v>712.31299999999999</v>
      </c>
      <c r="J1181" s="19">
        <v>417.99200000000002</v>
      </c>
      <c r="K1181" s="19">
        <v>590.65200000000004</v>
      </c>
      <c r="L1181" s="19">
        <v>359.05700000000002</v>
      </c>
      <c r="M1181" s="19">
        <v>1008.644</v>
      </c>
      <c r="N1181" s="19">
        <v>171.59</v>
      </c>
      <c r="O1181" s="19">
        <v>0</v>
      </c>
      <c r="P1181" s="19">
        <v>598.59</v>
      </c>
      <c r="Q1181" s="19"/>
      <c r="R1181" s="19"/>
      <c r="S1181" s="19"/>
      <c r="T1181" s="19"/>
      <c r="U1181" s="25">
        <f t="shared" si="91"/>
        <v>3858.8380000000006</v>
      </c>
      <c r="V1181" s="18">
        <f t="shared" si="92"/>
        <v>482.35475000000008</v>
      </c>
      <c r="W1181" s="39">
        <f t="shared" si="93"/>
        <v>2.2862506982224682E-4</v>
      </c>
      <c r="X1181" s="35">
        <f t="shared" si="94"/>
        <v>567.96848610058908</v>
      </c>
      <c r="Y1181" s="35"/>
      <c r="Z1181" s="49">
        <f t="shared" si="95"/>
        <v>0</v>
      </c>
    </row>
    <row r="1182" spans="1:26" x14ac:dyDescent="0.35">
      <c r="A1182" s="6" t="s">
        <v>398</v>
      </c>
      <c r="B1182" s="7" t="s">
        <v>562</v>
      </c>
      <c r="C1182" s="7" t="s">
        <v>267</v>
      </c>
      <c r="D1182" s="7" t="s">
        <v>275</v>
      </c>
      <c r="E1182" s="7" t="s">
        <v>276</v>
      </c>
      <c r="F1182" s="7" t="s">
        <v>563</v>
      </c>
      <c r="G1182" s="8">
        <v>5271326</v>
      </c>
      <c r="H1182" s="16" t="s">
        <v>767</v>
      </c>
      <c r="I1182" s="18">
        <v>352.18799999999999</v>
      </c>
      <c r="J1182" s="19">
        <v>0</v>
      </c>
      <c r="K1182" s="19">
        <v>1017.652</v>
      </c>
      <c r="L1182" s="19">
        <v>0</v>
      </c>
      <c r="M1182" s="19">
        <v>0</v>
      </c>
      <c r="N1182" s="19">
        <v>761.173</v>
      </c>
      <c r="O1182" s="19">
        <v>0</v>
      </c>
      <c r="P1182" s="19">
        <v>598.59</v>
      </c>
      <c r="Q1182" s="19"/>
      <c r="R1182" s="19"/>
      <c r="S1182" s="19"/>
      <c r="T1182" s="19"/>
      <c r="U1182" s="25">
        <f t="shared" si="91"/>
        <v>2729.6030000000001</v>
      </c>
      <c r="V1182" s="18">
        <f t="shared" si="92"/>
        <v>341.20037500000001</v>
      </c>
      <c r="W1182" s="39">
        <f t="shared" si="93"/>
        <v>1.6172113897033622E-4</v>
      </c>
      <c r="X1182" s="35">
        <f t="shared" si="94"/>
        <v>401.7604479808756</v>
      </c>
      <c r="Y1182" s="35"/>
      <c r="Z1182" s="49">
        <f t="shared" si="95"/>
        <v>0</v>
      </c>
    </row>
    <row r="1183" spans="1:26" x14ac:dyDescent="0.35">
      <c r="A1183" s="6" t="s">
        <v>398</v>
      </c>
      <c r="B1183" s="7" t="s">
        <v>562</v>
      </c>
      <c r="C1183" s="7" t="s">
        <v>267</v>
      </c>
      <c r="D1183" s="7" t="s">
        <v>275</v>
      </c>
      <c r="E1183" s="7" t="s">
        <v>276</v>
      </c>
      <c r="F1183" s="7" t="s">
        <v>563</v>
      </c>
      <c r="G1183" s="8">
        <v>5139473</v>
      </c>
      <c r="H1183" s="16" t="s">
        <v>768</v>
      </c>
      <c r="I1183" s="18">
        <v>171.59</v>
      </c>
      <c r="J1183" s="19">
        <v>476.928</v>
      </c>
      <c r="K1183" s="19">
        <v>531.71600000000001</v>
      </c>
      <c r="L1183" s="19">
        <v>0</v>
      </c>
      <c r="M1183" s="19">
        <v>180.59800000000001</v>
      </c>
      <c r="N1183" s="19">
        <v>351.11799999999999</v>
      </c>
      <c r="O1183" s="19">
        <v>419.06200000000001</v>
      </c>
      <c r="P1183" s="19">
        <v>238.464</v>
      </c>
      <c r="Q1183" s="19"/>
      <c r="R1183" s="19"/>
      <c r="S1183" s="19"/>
      <c r="T1183" s="19"/>
      <c r="U1183" s="25">
        <f t="shared" si="91"/>
        <v>2369.4759999999997</v>
      </c>
      <c r="V1183" s="18">
        <f t="shared" si="92"/>
        <v>296.18449999999996</v>
      </c>
      <c r="W1183" s="39">
        <f t="shared" si="93"/>
        <v>1.4038464842062247E-4</v>
      </c>
      <c r="X1183" s="35">
        <f t="shared" si="94"/>
        <v>348.75465012308865</v>
      </c>
      <c r="Y1183" s="35"/>
      <c r="Z1183" s="49">
        <f t="shared" si="95"/>
        <v>0</v>
      </c>
    </row>
    <row r="1184" spans="1:26" x14ac:dyDescent="0.35">
      <c r="A1184" s="6" t="s">
        <v>398</v>
      </c>
      <c r="B1184" s="7" t="s">
        <v>562</v>
      </c>
      <c r="C1184" s="7" t="s">
        <v>267</v>
      </c>
      <c r="D1184" s="7" t="s">
        <v>275</v>
      </c>
      <c r="E1184" s="7" t="s">
        <v>276</v>
      </c>
      <c r="F1184" s="7" t="s">
        <v>563</v>
      </c>
      <c r="G1184" s="8">
        <v>5138111</v>
      </c>
      <c r="H1184" s="16" t="s">
        <v>769</v>
      </c>
      <c r="I1184" s="18">
        <v>541.96100000000001</v>
      </c>
      <c r="J1184" s="19">
        <v>0</v>
      </c>
      <c r="K1184" s="19">
        <v>1390.9179999999999</v>
      </c>
      <c r="L1184" s="19">
        <v>791.25900000000001</v>
      </c>
      <c r="M1184" s="19">
        <v>657.52599999999995</v>
      </c>
      <c r="N1184" s="19">
        <v>727.976</v>
      </c>
      <c r="O1184" s="19">
        <v>1080.9349999999999</v>
      </c>
      <c r="P1184" s="19">
        <v>1024.9860000000001</v>
      </c>
      <c r="Q1184" s="19"/>
      <c r="R1184" s="19"/>
      <c r="S1184" s="19"/>
      <c r="T1184" s="19"/>
      <c r="U1184" s="25">
        <f t="shared" si="91"/>
        <v>6215.5609999999988</v>
      </c>
      <c r="V1184" s="18">
        <f t="shared" si="92"/>
        <v>776.94512499999985</v>
      </c>
      <c r="W1184" s="39">
        <f t="shared" si="93"/>
        <v>3.682541396164943E-4</v>
      </c>
      <c r="X1184" s="35">
        <f t="shared" si="94"/>
        <v>914.84606802251403</v>
      </c>
      <c r="Y1184" s="35"/>
      <c r="Z1184" s="49">
        <f t="shared" si="95"/>
        <v>0</v>
      </c>
    </row>
    <row r="1185" spans="1:26" x14ac:dyDescent="0.35">
      <c r="A1185" s="6" t="s">
        <v>398</v>
      </c>
      <c r="B1185" s="7" t="s">
        <v>562</v>
      </c>
      <c r="C1185" s="7" t="s">
        <v>267</v>
      </c>
      <c r="D1185" s="7" t="s">
        <v>275</v>
      </c>
      <c r="E1185" s="7" t="s">
        <v>276</v>
      </c>
      <c r="F1185" s="7" t="s">
        <v>563</v>
      </c>
      <c r="G1185" s="8">
        <v>5139497</v>
      </c>
      <c r="H1185" s="16" t="s">
        <v>770</v>
      </c>
      <c r="I1185" s="18">
        <v>891.84199999999998</v>
      </c>
      <c r="J1185" s="19">
        <v>0</v>
      </c>
      <c r="K1185" s="19">
        <v>1066.51</v>
      </c>
      <c r="L1185" s="19">
        <v>0</v>
      </c>
      <c r="M1185" s="19">
        <v>598.59</v>
      </c>
      <c r="N1185" s="19">
        <v>589.58199999999999</v>
      </c>
      <c r="O1185" s="19">
        <v>656.45600000000002</v>
      </c>
      <c r="P1185" s="19">
        <v>835.98500000000001</v>
      </c>
      <c r="Q1185" s="19"/>
      <c r="R1185" s="19"/>
      <c r="S1185" s="19"/>
      <c r="T1185" s="19"/>
      <c r="U1185" s="25">
        <f t="shared" si="91"/>
        <v>4638.9650000000001</v>
      </c>
      <c r="V1185" s="18">
        <f t="shared" si="92"/>
        <v>579.87062500000002</v>
      </c>
      <c r="W1185" s="39">
        <f t="shared" si="93"/>
        <v>2.7484535423045981E-4</v>
      </c>
      <c r="X1185" s="35">
        <f t="shared" si="94"/>
        <v>682.79257334037311</v>
      </c>
      <c r="Y1185" s="35"/>
      <c r="Z1185" s="49">
        <f t="shared" si="95"/>
        <v>0</v>
      </c>
    </row>
    <row r="1186" spans="1:26" x14ac:dyDescent="0.35">
      <c r="A1186" s="6" t="s">
        <v>398</v>
      </c>
      <c r="B1186" s="7" t="s">
        <v>562</v>
      </c>
      <c r="C1186" s="7" t="s">
        <v>267</v>
      </c>
      <c r="D1186" s="7" t="s">
        <v>275</v>
      </c>
      <c r="E1186" s="7" t="s">
        <v>276</v>
      </c>
      <c r="F1186" s="7" t="s">
        <v>563</v>
      </c>
      <c r="G1186" s="8">
        <v>5270268</v>
      </c>
      <c r="H1186" s="16" t="s">
        <v>771</v>
      </c>
      <c r="I1186" s="18">
        <v>532.78499999999997</v>
      </c>
      <c r="J1186" s="19">
        <v>0</v>
      </c>
      <c r="K1186" s="19">
        <v>417.99200000000002</v>
      </c>
      <c r="L1186" s="19">
        <v>0</v>
      </c>
      <c r="M1186" s="19">
        <v>171.59</v>
      </c>
      <c r="N1186" s="19">
        <v>351.11799999999999</v>
      </c>
      <c r="O1186" s="19">
        <v>419.06200000000001</v>
      </c>
      <c r="P1186" s="19">
        <v>0</v>
      </c>
      <c r="Q1186" s="19"/>
      <c r="R1186" s="19"/>
      <c r="S1186" s="19"/>
      <c r="T1186" s="19"/>
      <c r="U1186" s="25">
        <f t="shared" si="91"/>
        <v>1892.547</v>
      </c>
      <c r="V1186" s="18">
        <f t="shared" si="92"/>
        <v>236.568375</v>
      </c>
      <c r="W1186" s="39">
        <f t="shared" si="93"/>
        <v>1.1212797479886009E-4</v>
      </c>
      <c r="X1186" s="35">
        <f t="shared" si="94"/>
        <v>278.55718598816827</v>
      </c>
      <c r="Y1186" s="35"/>
      <c r="Z1186" s="49">
        <f t="shared" si="95"/>
        <v>0</v>
      </c>
    </row>
    <row r="1187" spans="1:26" x14ac:dyDescent="0.35">
      <c r="A1187" s="6" t="s">
        <v>398</v>
      </c>
      <c r="B1187" s="7" t="s">
        <v>562</v>
      </c>
      <c r="C1187" s="7" t="s">
        <v>267</v>
      </c>
      <c r="D1187" s="7" t="s">
        <v>275</v>
      </c>
      <c r="E1187" s="7" t="s">
        <v>276</v>
      </c>
      <c r="F1187" s="7" t="s">
        <v>563</v>
      </c>
      <c r="G1187" s="8">
        <v>5270275</v>
      </c>
      <c r="H1187" s="16" t="s">
        <v>772</v>
      </c>
      <c r="I1187" s="18">
        <v>179.52799999999999</v>
      </c>
      <c r="J1187" s="19">
        <v>648.51800000000003</v>
      </c>
      <c r="K1187" s="19">
        <v>598.59</v>
      </c>
      <c r="L1187" s="19">
        <v>0</v>
      </c>
      <c r="M1187" s="19">
        <v>352.18799999999999</v>
      </c>
      <c r="N1187" s="19">
        <v>417.99200000000002</v>
      </c>
      <c r="O1187" s="19">
        <v>770.18</v>
      </c>
      <c r="P1187" s="19">
        <v>0</v>
      </c>
      <c r="Q1187" s="19"/>
      <c r="R1187" s="19"/>
      <c r="S1187" s="19"/>
      <c r="T1187" s="19"/>
      <c r="U1187" s="25">
        <f t="shared" si="91"/>
        <v>2966.9960000000001</v>
      </c>
      <c r="V1187" s="18">
        <f t="shared" si="92"/>
        <v>370.87450000000001</v>
      </c>
      <c r="W1187" s="39">
        <f t="shared" si="93"/>
        <v>1.7578599248331412E-4</v>
      </c>
      <c r="X1187" s="35">
        <f t="shared" si="94"/>
        <v>436.70146981721001</v>
      </c>
      <c r="Y1187" s="35"/>
      <c r="Z1187" s="49">
        <f t="shared" si="95"/>
        <v>0</v>
      </c>
    </row>
    <row r="1188" spans="1:26" x14ac:dyDescent="0.35">
      <c r="A1188" s="6" t="s">
        <v>398</v>
      </c>
      <c r="B1188" s="7" t="s">
        <v>562</v>
      </c>
      <c r="C1188" s="7" t="s">
        <v>267</v>
      </c>
      <c r="D1188" s="7" t="s">
        <v>275</v>
      </c>
      <c r="E1188" s="7" t="s">
        <v>276</v>
      </c>
      <c r="F1188" s="7" t="s">
        <v>563</v>
      </c>
      <c r="G1188" s="8">
        <v>5271333</v>
      </c>
      <c r="H1188" s="16" t="s">
        <v>773</v>
      </c>
      <c r="I1188" s="18">
        <v>0</v>
      </c>
      <c r="J1188" s="19">
        <v>0</v>
      </c>
      <c r="K1188" s="19">
        <v>476.928</v>
      </c>
      <c r="L1188" s="19">
        <v>180.59800000000001</v>
      </c>
      <c r="M1188" s="19">
        <v>0</v>
      </c>
      <c r="N1188" s="19">
        <v>770.18</v>
      </c>
      <c r="O1188" s="19">
        <v>419.06200000000001</v>
      </c>
      <c r="P1188" s="19">
        <v>180.59800000000001</v>
      </c>
      <c r="Q1188" s="19"/>
      <c r="R1188" s="19"/>
      <c r="S1188" s="19"/>
      <c r="T1188" s="19"/>
      <c r="U1188" s="25">
        <f t="shared" si="91"/>
        <v>2027.366</v>
      </c>
      <c r="V1188" s="18">
        <f t="shared" si="92"/>
        <v>253.42075</v>
      </c>
      <c r="W1188" s="39">
        <f t="shared" si="93"/>
        <v>1.2011561338031012E-4</v>
      </c>
      <c r="X1188" s="35">
        <f t="shared" si="94"/>
        <v>298.40070969338609</v>
      </c>
      <c r="Y1188" s="35"/>
      <c r="Z1188" s="49">
        <f t="shared" si="95"/>
        <v>0</v>
      </c>
    </row>
    <row r="1189" spans="1:26" x14ac:dyDescent="0.35">
      <c r="A1189" s="6" t="s">
        <v>398</v>
      </c>
      <c r="B1189" s="7" t="s">
        <v>562</v>
      </c>
      <c r="C1189" s="7" t="s">
        <v>267</v>
      </c>
      <c r="D1189" s="7" t="s">
        <v>275</v>
      </c>
      <c r="E1189" s="7" t="s">
        <v>276</v>
      </c>
      <c r="F1189" s="7" t="s">
        <v>563</v>
      </c>
      <c r="G1189" s="8">
        <v>5271461</v>
      </c>
      <c r="H1189" s="16" t="s">
        <v>774</v>
      </c>
      <c r="I1189" s="18">
        <v>1263.1130000000001</v>
      </c>
      <c r="J1189" s="19">
        <v>820.10900000000004</v>
      </c>
      <c r="K1189" s="19">
        <v>0</v>
      </c>
      <c r="L1189" s="19">
        <v>359.05599999999998</v>
      </c>
      <c r="M1189" s="19">
        <v>238.464</v>
      </c>
      <c r="N1189" s="19">
        <v>1247.1079999999999</v>
      </c>
      <c r="O1189" s="19">
        <v>179.52799999999999</v>
      </c>
      <c r="P1189" s="19">
        <v>835.98400000000004</v>
      </c>
      <c r="Q1189" s="19"/>
      <c r="R1189" s="19"/>
      <c r="S1189" s="19"/>
      <c r="T1189" s="19"/>
      <c r="U1189" s="25">
        <f t="shared" si="91"/>
        <v>4943.362000000001</v>
      </c>
      <c r="V1189" s="18">
        <f t="shared" si="92"/>
        <v>617.92025000000012</v>
      </c>
      <c r="W1189" s="39">
        <f t="shared" si="93"/>
        <v>2.928800023236637E-4</v>
      </c>
      <c r="X1189" s="35">
        <f t="shared" si="94"/>
        <v>727.59567294278236</v>
      </c>
      <c r="Y1189" s="35"/>
      <c r="Z1189" s="49">
        <f t="shared" si="95"/>
        <v>0</v>
      </c>
    </row>
    <row r="1190" spans="1:26" x14ac:dyDescent="0.35">
      <c r="A1190" s="6" t="s">
        <v>398</v>
      </c>
      <c r="B1190" s="7" t="s">
        <v>562</v>
      </c>
      <c r="C1190" s="7" t="s">
        <v>267</v>
      </c>
      <c r="D1190" s="7" t="s">
        <v>275</v>
      </c>
      <c r="E1190" s="7" t="s">
        <v>276</v>
      </c>
      <c r="F1190" s="7" t="s">
        <v>563</v>
      </c>
      <c r="G1190" s="8">
        <v>5274233</v>
      </c>
      <c r="H1190" s="16" t="s">
        <v>775</v>
      </c>
      <c r="I1190" s="18">
        <v>722.55899999999997</v>
      </c>
      <c r="J1190" s="19">
        <v>179.52799999999999</v>
      </c>
      <c r="K1190" s="19">
        <v>961.02300000000002</v>
      </c>
      <c r="L1190" s="19">
        <v>662.553</v>
      </c>
      <c r="M1190" s="19">
        <v>238.464</v>
      </c>
      <c r="N1190" s="19">
        <v>180.59800000000001</v>
      </c>
      <c r="O1190" s="19">
        <v>902.08699999999999</v>
      </c>
      <c r="P1190" s="19">
        <v>0</v>
      </c>
      <c r="Q1190" s="19"/>
      <c r="R1190" s="19"/>
      <c r="S1190" s="19"/>
      <c r="T1190" s="19"/>
      <c r="U1190" s="25">
        <f t="shared" si="91"/>
        <v>3846.8119999999999</v>
      </c>
      <c r="V1190" s="18">
        <f t="shared" si="92"/>
        <v>480.85149999999999</v>
      </c>
      <c r="W1190" s="39">
        <f t="shared" si="93"/>
        <v>2.2791256385809841E-4</v>
      </c>
      <c r="X1190" s="35">
        <f t="shared" si="94"/>
        <v>566.19842241461777</v>
      </c>
      <c r="Y1190" s="35"/>
      <c r="Z1190" s="49">
        <f t="shared" si="95"/>
        <v>0</v>
      </c>
    </row>
    <row r="1191" spans="1:26" x14ac:dyDescent="0.35">
      <c r="A1191" s="6" t="s">
        <v>398</v>
      </c>
      <c r="B1191" s="7" t="s">
        <v>562</v>
      </c>
      <c r="C1191" s="7" t="s">
        <v>267</v>
      </c>
      <c r="D1191" s="7" t="s">
        <v>275</v>
      </c>
      <c r="E1191" s="7" t="s">
        <v>276</v>
      </c>
      <c r="F1191" s="7" t="s">
        <v>563</v>
      </c>
      <c r="G1191" s="8">
        <v>5278125</v>
      </c>
      <c r="H1191" s="16" t="s">
        <v>776</v>
      </c>
      <c r="I1191" s="18">
        <v>1140.5509999999999</v>
      </c>
      <c r="J1191" s="19">
        <v>0</v>
      </c>
      <c r="K1191" s="19">
        <v>780.42499999999995</v>
      </c>
      <c r="L1191" s="19">
        <v>968.19</v>
      </c>
      <c r="M1191" s="19">
        <v>894.92</v>
      </c>
      <c r="N1191" s="19">
        <v>360.12599999999998</v>
      </c>
      <c r="O1191" s="19">
        <v>1199.4870000000001</v>
      </c>
      <c r="P1191" s="19">
        <v>657.52599999999995</v>
      </c>
      <c r="Q1191" s="19"/>
      <c r="R1191" s="19"/>
      <c r="S1191" s="19"/>
      <c r="T1191" s="19"/>
      <c r="U1191" s="25">
        <f t="shared" si="91"/>
        <v>6001.2250000000004</v>
      </c>
      <c r="V1191" s="18">
        <f t="shared" si="92"/>
        <v>750.15312500000005</v>
      </c>
      <c r="W1191" s="39">
        <f t="shared" si="93"/>
        <v>3.555553471392199E-4</v>
      </c>
      <c r="X1191" s="35">
        <f t="shared" si="94"/>
        <v>883.29872308684821</v>
      </c>
      <c r="Y1191" s="35"/>
      <c r="Z1191" s="49">
        <f t="shared" si="95"/>
        <v>0</v>
      </c>
    </row>
    <row r="1192" spans="1:26" x14ac:dyDescent="0.35">
      <c r="A1192" s="6" t="s">
        <v>398</v>
      </c>
      <c r="B1192" s="7" t="s">
        <v>562</v>
      </c>
      <c r="C1192" s="7" t="s">
        <v>267</v>
      </c>
      <c r="D1192" s="7" t="s">
        <v>275</v>
      </c>
      <c r="E1192" s="7" t="s">
        <v>276</v>
      </c>
      <c r="F1192" s="7" t="s">
        <v>563</v>
      </c>
      <c r="G1192" s="8">
        <v>5294147</v>
      </c>
      <c r="H1192" s="16" t="s">
        <v>777</v>
      </c>
      <c r="I1192" s="18">
        <v>663.62300000000005</v>
      </c>
      <c r="J1192" s="19">
        <v>179.52799999999999</v>
      </c>
      <c r="K1192" s="19">
        <v>906.82399999999996</v>
      </c>
      <c r="L1192" s="19">
        <v>1445.874</v>
      </c>
      <c r="M1192" s="19">
        <v>419.06200000000001</v>
      </c>
      <c r="N1192" s="19">
        <v>1495.336</v>
      </c>
      <c r="O1192" s="19">
        <v>835.21299999999997</v>
      </c>
      <c r="P1192" s="19">
        <v>1205.5840000000001</v>
      </c>
      <c r="Q1192" s="19"/>
      <c r="R1192" s="19"/>
      <c r="S1192" s="19"/>
      <c r="T1192" s="19"/>
      <c r="U1192" s="25">
        <f t="shared" si="91"/>
        <v>7151.0439999999999</v>
      </c>
      <c r="V1192" s="18">
        <f t="shared" si="92"/>
        <v>893.88049999999998</v>
      </c>
      <c r="W1192" s="39">
        <f t="shared" si="93"/>
        <v>4.2367882087870982E-4</v>
      </c>
      <c r="X1192" s="35">
        <f t="shared" si="94"/>
        <v>1052.5364461318925</v>
      </c>
      <c r="Y1192" s="35"/>
      <c r="Z1192" s="49">
        <f t="shared" si="95"/>
        <v>0</v>
      </c>
    </row>
    <row r="1193" spans="1:26" x14ac:dyDescent="0.35">
      <c r="A1193" s="6" t="s">
        <v>398</v>
      </c>
      <c r="B1193" s="7" t="s">
        <v>562</v>
      </c>
      <c r="C1193" s="7" t="s">
        <v>267</v>
      </c>
      <c r="D1193" s="7" t="s">
        <v>275</v>
      </c>
      <c r="E1193" s="7" t="s">
        <v>276</v>
      </c>
      <c r="F1193" s="7" t="s">
        <v>563</v>
      </c>
      <c r="G1193" s="8">
        <v>5295641</v>
      </c>
      <c r="H1193" s="16" t="s">
        <v>778</v>
      </c>
      <c r="I1193" s="18">
        <v>303.49700000000001</v>
      </c>
      <c r="J1193" s="19">
        <v>351.11799999999999</v>
      </c>
      <c r="K1193" s="19">
        <v>1010.47</v>
      </c>
      <c r="L1193" s="19">
        <v>2519.5509999999999</v>
      </c>
      <c r="M1193" s="19">
        <v>1489.1479999999999</v>
      </c>
      <c r="N1193" s="19">
        <v>0</v>
      </c>
      <c r="O1193" s="19">
        <v>594.99900000000002</v>
      </c>
      <c r="P1193" s="19">
        <v>1024.9860000000001</v>
      </c>
      <c r="Q1193" s="19"/>
      <c r="R1193" s="19"/>
      <c r="S1193" s="19"/>
      <c r="T1193" s="19"/>
      <c r="U1193" s="25">
        <f t="shared" si="91"/>
        <v>7293.7690000000002</v>
      </c>
      <c r="V1193" s="18">
        <f t="shared" si="92"/>
        <v>911.72112500000003</v>
      </c>
      <c r="W1193" s="39">
        <f t="shared" si="93"/>
        <v>4.3213486725598201E-4</v>
      </c>
      <c r="X1193" s="35">
        <f t="shared" si="94"/>
        <v>1073.543625541525</v>
      </c>
      <c r="Y1193" s="35"/>
      <c r="Z1193" s="49">
        <f t="shared" si="95"/>
        <v>0</v>
      </c>
    </row>
    <row r="1194" spans="1:26" x14ac:dyDescent="0.35">
      <c r="A1194" s="6" t="s">
        <v>398</v>
      </c>
      <c r="B1194" s="7" t="s">
        <v>562</v>
      </c>
      <c r="C1194" s="7" t="s">
        <v>267</v>
      </c>
      <c r="D1194" s="7" t="s">
        <v>275</v>
      </c>
      <c r="E1194" s="7" t="s">
        <v>276</v>
      </c>
      <c r="F1194" s="7" t="s">
        <v>563</v>
      </c>
      <c r="G1194" s="8">
        <v>5295658</v>
      </c>
      <c r="H1194" s="16" t="s">
        <v>779</v>
      </c>
      <c r="I1194" s="18">
        <v>541.96100000000001</v>
      </c>
      <c r="J1194" s="19">
        <v>0</v>
      </c>
      <c r="K1194" s="19">
        <v>1086.3520000000001</v>
      </c>
      <c r="L1194" s="19">
        <v>1094.7560000000001</v>
      </c>
      <c r="M1194" s="19">
        <v>0</v>
      </c>
      <c r="N1194" s="19">
        <v>0</v>
      </c>
      <c r="O1194" s="19">
        <v>482.34500000000003</v>
      </c>
      <c r="P1194" s="19">
        <v>360.12599999999998</v>
      </c>
      <c r="Q1194" s="19"/>
      <c r="R1194" s="19"/>
      <c r="S1194" s="19"/>
      <c r="T1194" s="19"/>
      <c r="U1194" s="25">
        <f t="shared" si="91"/>
        <v>3565.5400000000009</v>
      </c>
      <c r="V1194" s="18">
        <f t="shared" si="92"/>
        <v>445.69250000000011</v>
      </c>
      <c r="W1194" s="39">
        <f t="shared" si="93"/>
        <v>2.1124800560531798E-4</v>
      </c>
      <c r="X1194" s="35">
        <f t="shared" si="94"/>
        <v>524.79900838830099</v>
      </c>
      <c r="Y1194" s="35"/>
      <c r="Z1194" s="49">
        <f t="shared" si="95"/>
        <v>0</v>
      </c>
    </row>
    <row r="1195" spans="1:26" x14ac:dyDescent="0.35">
      <c r="A1195" s="6" t="s">
        <v>398</v>
      </c>
      <c r="B1195" s="7" t="s">
        <v>562</v>
      </c>
      <c r="C1195" s="7" t="s">
        <v>267</v>
      </c>
      <c r="D1195" s="7" t="s">
        <v>275</v>
      </c>
      <c r="E1195" s="7" t="s">
        <v>276</v>
      </c>
      <c r="F1195" s="7" t="s">
        <v>563</v>
      </c>
      <c r="G1195" s="8">
        <v>5298783</v>
      </c>
      <c r="H1195" s="16" t="s">
        <v>780</v>
      </c>
      <c r="I1195" s="18">
        <v>0</v>
      </c>
      <c r="J1195" s="19">
        <v>180.59800000000001</v>
      </c>
      <c r="K1195" s="19">
        <v>351.11799999999999</v>
      </c>
      <c r="L1195" s="19">
        <v>0</v>
      </c>
      <c r="M1195" s="19">
        <v>0</v>
      </c>
      <c r="N1195" s="19">
        <v>180.59800000000001</v>
      </c>
      <c r="O1195" s="19">
        <v>417.99200000000002</v>
      </c>
      <c r="P1195" s="19">
        <v>419.06200000000001</v>
      </c>
      <c r="Q1195" s="19"/>
      <c r="R1195" s="19"/>
      <c r="S1195" s="19"/>
      <c r="T1195" s="19"/>
      <c r="U1195" s="25">
        <f t="shared" si="91"/>
        <v>1549.3679999999999</v>
      </c>
      <c r="V1195" s="18">
        <f t="shared" si="92"/>
        <v>193.67099999999999</v>
      </c>
      <c r="W1195" s="39">
        <f t="shared" si="93"/>
        <v>9.1795604578465021E-5</v>
      </c>
      <c r="X1195" s="35">
        <f t="shared" si="94"/>
        <v>228.0459032933482</v>
      </c>
      <c r="Y1195" s="35"/>
      <c r="Z1195" s="49">
        <f t="shared" si="95"/>
        <v>0</v>
      </c>
    </row>
    <row r="1196" spans="1:26" x14ac:dyDescent="0.35">
      <c r="A1196" s="6" t="s">
        <v>398</v>
      </c>
      <c r="B1196" s="7" t="s">
        <v>562</v>
      </c>
      <c r="C1196" s="7" t="s">
        <v>267</v>
      </c>
      <c r="D1196" s="7" t="s">
        <v>275</v>
      </c>
      <c r="E1196" s="7" t="s">
        <v>276</v>
      </c>
      <c r="F1196" s="7" t="s">
        <v>563</v>
      </c>
      <c r="G1196" s="8">
        <v>5298835</v>
      </c>
      <c r="H1196" s="16" t="s">
        <v>781</v>
      </c>
      <c r="I1196" s="18">
        <v>180.59800000000001</v>
      </c>
      <c r="J1196" s="19">
        <v>0</v>
      </c>
      <c r="K1196" s="19">
        <v>238.464</v>
      </c>
      <c r="L1196" s="19">
        <v>180.59800000000001</v>
      </c>
      <c r="M1196" s="19">
        <v>238.464</v>
      </c>
      <c r="N1196" s="19">
        <v>0</v>
      </c>
      <c r="O1196" s="19">
        <v>589.58199999999999</v>
      </c>
      <c r="P1196" s="19">
        <v>598.59</v>
      </c>
      <c r="Q1196" s="19"/>
      <c r="R1196" s="19"/>
      <c r="S1196" s="19"/>
      <c r="T1196" s="19"/>
      <c r="U1196" s="25">
        <f t="shared" si="91"/>
        <v>2026.2960000000003</v>
      </c>
      <c r="V1196" s="18">
        <f t="shared" si="92"/>
        <v>253.28700000000003</v>
      </c>
      <c r="W1196" s="39">
        <f t="shared" si="93"/>
        <v>1.200522189530992E-4</v>
      </c>
      <c r="X1196" s="35">
        <f t="shared" si="94"/>
        <v>298.24322024186534</v>
      </c>
      <c r="Y1196" s="35"/>
      <c r="Z1196" s="49">
        <f t="shared" si="95"/>
        <v>0</v>
      </c>
    </row>
    <row r="1197" spans="1:26" x14ac:dyDescent="0.35">
      <c r="A1197" s="6" t="s">
        <v>398</v>
      </c>
      <c r="B1197" s="7" t="s">
        <v>562</v>
      </c>
      <c r="C1197" s="7" t="s">
        <v>267</v>
      </c>
      <c r="D1197" s="7" t="s">
        <v>275</v>
      </c>
      <c r="E1197" s="7" t="s">
        <v>276</v>
      </c>
      <c r="F1197" s="7" t="s">
        <v>563</v>
      </c>
      <c r="G1197" s="8">
        <v>5299564</v>
      </c>
      <c r="H1197" s="16" t="s">
        <v>782</v>
      </c>
      <c r="I1197" s="18">
        <v>0</v>
      </c>
      <c r="J1197" s="19">
        <v>179.52799999999999</v>
      </c>
      <c r="K1197" s="19">
        <v>0</v>
      </c>
      <c r="L1197" s="19">
        <v>0</v>
      </c>
      <c r="M1197" s="19">
        <v>180.59800000000001</v>
      </c>
      <c r="N1197" s="19">
        <v>0</v>
      </c>
      <c r="O1197" s="19">
        <v>0</v>
      </c>
      <c r="P1197" s="19">
        <v>598.59</v>
      </c>
      <c r="Q1197" s="19"/>
      <c r="R1197" s="19"/>
      <c r="S1197" s="19"/>
      <c r="T1197" s="19"/>
      <c r="U1197" s="25">
        <f t="shared" si="91"/>
        <v>958.71600000000001</v>
      </c>
      <c r="V1197" s="18">
        <f t="shared" si="92"/>
        <v>119.8395</v>
      </c>
      <c r="W1197" s="39">
        <f t="shared" si="93"/>
        <v>5.6801169792488087E-5</v>
      </c>
      <c r="X1197" s="35">
        <f t="shared" si="94"/>
        <v>141.10995981702581</v>
      </c>
      <c r="Y1197" s="35"/>
      <c r="Z1197" s="49">
        <f t="shared" si="95"/>
        <v>0</v>
      </c>
    </row>
    <row r="1198" spans="1:26" x14ac:dyDescent="0.35">
      <c r="A1198" s="6" t="s">
        <v>398</v>
      </c>
      <c r="B1198" s="7" t="s">
        <v>562</v>
      </c>
      <c r="C1198" s="7" t="s">
        <v>267</v>
      </c>
      <c r="D1198" s="7" t="s">
        <v>275</v>
      </c>
      <c r="E1198" s="7" t="s">
        <v>276</v>
      </c>
      <c r="F1198" s="7" t="s">
        <v>563</v>
      </c>
      <c r="G1198" s="8">
        <v>5330425</v>
      </c>
      <c r="H1198" s="16" t="s">
        <v>783</v>
      </c>
      <c r="I1198" s="18">
        <v>1500.6769999999999</v>
      </c>
      <c r="J1198" s="19">
        <v>179.52799999999999</v>
      </c>
      <c r="K1198" s="19">
        <v>1324.816</v>
      </c>
      <c r="L1198" s="19">
        <v>1094.7560000000001</v>
      </c>
      <c r="M1198" s="19">
        <v>604.00699999999995</v>
      </c>
      <c r="N1198" s="19">
        <v>1204.904</v>
      </c>
      <c r="O1198" s="19">
        <v>726.226</v>
      </c>
      <c r="P1198" s="19">
        <v>1566.9469999999999</v>
      </c>
      <c r="Q1198" s="19"/>
      <c r="R1198" s="19"/>
      <c r="S1198" s="19"/>
      <c r="T1198" s="19"/>
      <c r="U1198" s="25">
        <f t="shared" si="91"/>
        <v>8201.860999999999</v>
      </c>
      <c r="V1198" s="18">
        <f t="shared" si="92"/>
        <v>1025.2326249999999</v>
      </c>
      <c r="W1198" s="39">
        <f t="shared" si="93"/>
        <v>4.8593671042872558E-4</v>
      </c>
      <c r="X1198" s="35">
        <f t="shared" si="94"/>
        <v>1207.2024208783739</v>
      </c>
      <c r="Y1198" s="35"/>
      <c r="Z1198" s="49">
        <f t="shared" si="95"/>
        <v>0</v>
      </c>
    </row>
    <row r="1199" spans="1:26" x14ac:dyDescent="0.35">
      <c r="A1199" s="6" t="s">
        <v>398</v>
      </c>
      <c r="B1199" s="7" t="s">
        <v>562</v>
      </c>
      <c r="C1199" s="7" t="s">
        <v>267</v>
      </c>
      <c r="D1199" s="7" t="s">
        <v>275</v>
      </c>
      <c r="E1199" s="7" t="s">
        <v>276</v>
      </c>
      <c r="F1199" s="7" t="s">
        <v>563</v>
      </c>
      <c r="G1199" s="8">
        <v>5332935</v>
      </c>
      <c r="H1199" s="16" t="s">
        <v>784</v>
      </c>
      <c r="I1199" s="18">
        <v>721.48900000000003</v>
      </c>
      <c r="J1199" s="19">
        <v>359.05599999999998</v>
      </c>
      <c r="K1199" s="19">
        <v>1155.0519999999999</v>
      </c>
      <c r="L1199" s="19">
        <v>1386.182</v>
      </c>
      <c r="M1199" s="19">
        <v>835.98400000000004</v>
      </c>
      <c r="N1199" s="19">
        <v>417.99200000000002</v>
      </c>
      <c r="O1199" s="19">
        <v>1210.3209999999999</v>
      </c>
      <c r="P1199" s="19">
        <v>417.99200000000002</v>
      </c>
      <c r="Q1199" s="19"/>
      <c r="R1199" s="19"/>
      <c r="S1199" s="19"/>
      <c r="T1199" s="19"/>
      <c r="U1199" s="25">
        <f t="shared" si="91"/>
        <v>6504.0680000000002</v>
      </c>
      <c r="V1199" s="18">
        <f t="shared" si="92"/>
        <v>813.00850000000003</v>
      </c>
      <c r="W1199" s="39">
        <f t="shared" si="93"/>
        <v>3.8534735084205167E-4</v>
      </c>
      <c r="X1199" s="35">
        <f t="shared" si="94"/>
        <v>957.31037567663782</v>
      </c>
      <c r="Y1199" s="35"/>
      <c r="Z1199" s="49">
        <f t="shared" si="95"/>
        <v>0</v>
      </c>
    </row>
    <row r="1200" spans="1:26" x14ac:dyDescent="0.35">
      <c r="A1200" s="6" t="s">
        <v>398</v>
      </c>
      <c r="B1200" s="7" t="s">
        <v>562</v>
      </c>
      <c r="C1200" s="7" t="s">
        <v>267</v>
      </c>
      <c r="D1200" s="7" t="s">
        <v>275</v>
      </c>
      <c r="E1200" s="7" t="s">
        <v>276</v>
      </c>
      <c r="F1200" s="7" t="s">
        <v>563</v>
      </c>
      <c r="G1200" s="8">
        <v>5334438</v>
      </c>
      <c r="H1200" s="16" t="s">
        <v>785</v>
      </c>
      <c r="I1200" s="18">
        <v>721.48900000000003</v>
      </c>
      <c r="J1200" s="19">
        <v>0</v>
      </c>
      <c r="K1200" s="19">
        <v>905.75400000000002</v>
      </c>
      <c r="L1200" s="19">
        <v>1693.346</v>
      </c>
      <c r="M1200" s="19">
        <v>1140.5509999999999</v>
      </c>
      <c r="N1200" s="19">
        <v>179.52799999999999</v>
      </c>
      <c r="O1200" s="19">
        <v>1210.3209999999999</v>
      </c>
      <c r="P1200" s="19">
        <v>541.96100000000001</v>
      </c>
      <c r="Q1200" s="19"/>
      <c r="R1200" s="19"/>
      <c r="S1200" s="19"/>
      <c r="T1200" s="19"/>
      <c r="U1200" s="25">
        <f t="shared" si="91"/>
        <v>6392.95</v>
      </c>
      <c r="V1200" s="18">
        <f t="shared" si="92"/>
        <v>799.11874999999998</v>
      </c>
      <c r="W1200" s="39">
        <f t="shared" si="93"/>
        <v>3.7876392844688801E-4</v>
      </c>
      <c r="X1200" s="35">
        <f t="shared" si="94"/>
        <v>940.95531691580732</v>
      </c>
      <c r="Y1200" s="35"/>
      <c r="Z1200" s="49">
        <f t="shared" si="95"/>
        <v>0</v>
      </c>
    </row>
    <row r="1201" spans="1:26" x14ac:dyDescent="0.35">
      <c r="A1201" s="6" t="s">
        <v>398</v>
      </c>
      <c r="B1201" s="7" t="s">
        <v>562</v>
      </c>
      <c r="C1201" s="7" t="s">
        <v>267</v>
      </c>
      <c r="D1201" s="7" t="s">
        <v>275</v>
      </c>
      <c r="E1201" s="7" t="s">
        <v>276</v>
      </c>
      <c r="F1201" s="7" t="s">
        <v>563</v>
      </c>
      <c r="G1201" s="8">
        <v>5338991</v>
      </c>
      <c r="H1201" s="16" t="s">
        <v>786</v>
      </c>
      <c r="I1201" s="18">
        <v>541.96100000000001</v>
      </c>
      <c r="J1201" s="19">
        <v>179.52799999999999</v>
      </c>
      <c r="K1201" s="19">
        <v>847.88800000000003</v>
      </c>
      <c r="L1201" s="19">
        <v>1635.48</v>
      </c>
      <c r="M1201" s="19">
        <v>179.52799999999999</v>
      </c>
      <c r="N1201" s="19">
        <v>598.59</v>
      </c>
      <c r="O1201" s="19">
        <v>1029.723</v>
      </c>
      <c r="P1201" s="19">
        <v>598.59</v>
      </c>
      <c r="Q1201" s="19"/>
      <c r="R1201" s="19"/>
      <c r="S1201" s="19"/>
      <c r="T1201" s="19"/>
      <c r="U1201" s="25">
        <f t="shared" si="91"/>
        <v>5611.2880000000005</v>
      </c>
      <c r="V1201" s="18">
        <f t="shared" si="92"/>
        <v>701.41100000000006</v>
      </c>
      <c r="W1201" s="39">
        <f t="shared" si="93"/>
        <v>3.3245269969683504E-4</v>
      </c>
      <c r="X1201" s="35">
        <f t="shared" si="94"/>
        <v>825.9052985469724</v>
      </c>
      <c r="Y1201" s="35"/>
      <c r="Z1201" s="49">
        <f t="shared" si="95"/>
        <v>0</v>
      </c>
    </row>
    <row r="1202" spans="1:26" x14ac:dyDescent="0.35">
      <c r="A1202" s="6" t="s">
        <v>398</v>
      </c>
      <c r="B1202" s="7" t="s">
        <v>562</v>
      </c>
      <c r="C1202" s="7" t="s">
        <v>267</v>
      </c>
      <c r="D1202" s="7" t="s">
        <v>275</v>
      </c>
      <c r="E1202" s="7" t="s">
        <v>276</v>
      </c>
      <c r="F1202" s="7" t="s">
        <v>563</v>
      </c>
      <c r="G1202" s="8">
        <v>5339004</v>
      </c>
      <c r="H1202" s="16" t="s">
        <v>787</v>
      </c>
      <c r="I1202" s="18">
        <v>961.02300000000002</v>
      </c>
      <c r="J1202" s="19">
        <v>360.12599999999998</v>
      </c>
      <c r="K1202" s="19">
        <v>1086.3520000000001</v>
      </c>
      <c r="L1202" s="19">
        <v>1333.22</v>
      </c>
      <c r="M1202" s="19">
        <v>1507.164</v>
      </c>
      <c r="N1202" s="19">
        <v>905.75400000000002</v>
      </c>
      <c r="O1202" s="19">
        <v>1151.385</v>
      </c>
      <c r="P1202" s="19">
        <v>902.08699999999999</v>
      </c>
      <c r="Q1202" s="19"/>
      <c r="R1202" s="19"/>
      <c r="S1202" s="19"/>
      <c r="T1202" s="19"/>
      <c r="U1202" s="25">
        <f t="shared" si="91"/>
        <v>8207.1110000000008</v>
      </c>
      <c r="V1202" s="18">
        <f t="shared" si="92"/>
        <v>1025.8888750000001</v>
      </c>
      <c r="W1202" s="39">
        <f t="shared" si="93"/>
        <v>4.862477578519569E-4</v>
      </c>
      <c r="X1202" s="35">
        <f t="shared" si="94"/>
        <v>1207.975149495649</v>
      </c>
      <c r="Y1202" s="35"/>
      <c r="Z1202" s="49">
        <f t="shared" si="95"/>
        <v>0</v>
      </c>
    </row>
    <row r="1203" spans="1:26" x14ac:dyDescent="0.35">
      <c r="A1203" s="6" t="s">
        <v>398</v>
      </c>
      <c r="B1203" s="7" t="s">
        <v>562</v>
      </c>
      <c r="C1203" s="7" t="s">
        <v>267</v>
      </c>
      <c r="D1203" s="7" t="s">
        <v>275</v>
      </c>
      <c r="E1203" s="7" t="s">
        <v>276</v>
      </c>
      <c r="F1203" s="7" t="s">
        <v>563</v>
      </c>
      <c r="G1203" s="8">
        <v>9184561</v>
      </c>
      <c r="H1203" s="16" t="s">
        <v>788</v>
      </c>
      <c r="I1203" s="18">
        <v>722.55899999999997</v>
      </c>
      <c r="J1203" s="19">
        <v>0</v>
      </c>
      <c r="K1203" s="19">
        <v>905.75400000000002</v>
      </c>
      <c r="L1203" s="19">
        <v>1455.952</v>
      </c>
      <c r="M1203" s="19">
        <v>238.464</v>
      </c>
      <c r="N1203" s="19">
        <v>0</v>
      </c>
      <c r="O1203" s="19">
        <v>541.96100000000001</v>
      </c>
      <c r="P1203" s="19">
        <v>902.08699999999999</v>
      </c>
      <c r="Q1203" s="19"/>
      <c r="R1203" s="19"/>
      <c r="S1203" s="19"/>
      <c r="T1203" s="19"/>
      <c r="U1203" s="25">
        <f t="shared" si="91"/>
        <v>4766.777</v>
      </c>
      <c r="V1203" s="18">
        <f t="shared" si="92"/>
        <v>595.84712500000001</v>
      </c>
      <c r="W1203" s="39">
        <f t="shared" si="93"/>
        <v>2.8241784818437053E-4</v>
      </c>
      <c r="X1203" s="35">
        <f t="shared" si="94"/>
        <v>701.60476191773466</v>
      </c>
      <c r="Y1203" s="35"/>
      <c r="Z1203" s="49">
        <f t="shared" si="95"/>
        <v>0</v>
      </c>
    </row>
    <row r="1204" spans="1:26" x14ac:dyDescent="0.35">
      <c r="A1204" s="6" t="s">
        <v>398</v>
      </c>
      <c r="B1204" s="7" t="s">
        <v>4613</v>
      </c>
      <c r="C1204" s="7" t="s">
        <v>267</v>
      </c>
      <c r="D1204" s="7" t="s">
        <v>275</v>
      </c>
      <c r="E1204" s="7" t="s">
        <v>276</v>
      </c>
      <c r="F1204" s="7" t="s">
        <v>563</v>
      </c>
      <c r="G1204" s="8">
        <v>5300040</v>
      </c>
      <c r="H1204" s="16" t="s">
        <v>789</v>
      </c>
      <c r="I1204" s="18">
        <v>531.71600000000001</v>
      </c>
      <c r="J1204" s="19">
        <v>837.05399999999997</v>
      </c>
      <c r="K1204" s="19">
        <v>530.64599999999996</v>
      </c>
      <c r="L1204" s="19">
        <v>180.59800000000001</v>
      </c>
      <c r="M1204" s="19">
        <v>589.58199999999999</v>
      </c>
      <c r="N1204" s="19">
        <v>531.71600000000001</v>
      </c>
      <c r="O1204" s="19">
        <v>476.928</v>
      </c>
      <c r="P1204" s="19">
        <v>1017.651</v>
      </c>
      <c r="Q1204" s="19"/>
      <c r="R1204" s="19"/>
      <c r="S1204" s="19"/>
      <c r="T1204" s="19"/>
      <c r="U1204" s="25">
        <f t="shared" si="91"/>
        <v>4695.8909999999996</v>
      </c>
      <c r="V1204" s="18">
        <f t="shared" si="92"/>
        <v>586.98637499999995</v>
      </c>
      <c r="W1204" s="39">
        <f t="shared" si="93"/>
        <v>2.7821805625233818E-4</v>
      </c>
      <c r="X1204" s="35">
        <f t="shared" si="94"/>
        <v>691.17130653408628</v>
      </c>
      <c r="Y1204" s="35"/>
      <c r="Z1204" s="49">
        <f t="shared" si="95"/>
        <v>0</v>
      </c>
    </row>
    <row r="1205" spans="1:26" x14ac:dyDescent="0.35">
      <c r="A1205" s="6" t="s">
        <v>398</v>
      </c>
      <c r="B1205" s="7" t="s">
        <v>562</v>
      </c>
      <c r="C1205" s="7" t="s">
        <v>267</v>
      </c>
      <c r="D1205" s="7" t="s">
        <v>275</v>
      </c>
      <c r="E1205" s="7" t="s">
        <v>276</v>
      </c>
      <c r="F1205" s="7" t="s">
        <v>563</v>
      </c>
      <c r="G1205" s="8">
        <v>5129528</v>
      </c>
      <c r="H1205" s="16" t="s">
        <v>790</v>
      </c>
      <c r="I1205" s="18">
        <v>303.49700000000001</v>
      </c>
      <c r="J1205" s="19">
        <v>179.52799999999999</v>
      </c>
      <c r="K1205" s="19">
        <v>721.48900000000003</v>
      </c>
      <c r="L1205" s="19">
        <v>606.99400000000003</v>
      </c>
      <c r="M1205" s="19">
        <v>417.99200000000002</v>
      </c>
      <c r="N1205" s="19">
        <v>419.06200000000001</v>
      </c>
      <c r="O1205" s="19">
        <v>417.99200000000002</v>
      </c>
      <c r="P1205" s="19">
        <v>0</v>
      </c>
      <c r="Q1205" s="19"/>
      <c r="R1205" s="19"/>
      <c r="S1205" s="19"/>
      <c r="T1205" s="19"/>
      <c r="U1205" s="25">
        <f t="shared" si="91"/>
        <v>3066.5540000000005</v>
      </c>
      <c r="V1205" s="18">
        <f t="shared" si="92"/>
        <v>383.31925000000007</v>
      </c>
      <c r="W1205" s="39">
        <f t="shared" si="93"/>
        <v>1.8168451807608671E-4</v>
      </c>
      <c r="X1205" s="35">
        <f t="shared" si="94"/>
        <v>451.35505375600269</v>
      </c>
      <c r="Y1205" s="35"/>
      <c r="Z1205" s="49">
        <f t="shared" si="95"/>
        <v>0</v>
      </c>
    </row>
    <row r="1206" spans="1:26" x14ac:dyDescent="0.35">
      <c r="A1206" s="6" t="s">
        <v>398</v>
      </c>
      <c r="B1206" s="7" t="s">
        <v>562</v>
      </c>
      <c r="C1206" s="7" t="s">
        <v>267</v>
      </c>
      <c r="D1206" s="7" t="s">
        <v>275</v>
      </c>
      <c r="E1206" s="7" t="s">
        <v>276</v>
      </c>
      <c r="F1206" s="7" t="s">
        <v>563</v>
      </c>
      <c r="G1206" s="8">
        <v>5301634</v>
      </c>
      <c r="H1206" s="16" t="s">
        <v>791</v>
      </c>
      <c r="I1206" s="18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770.18</v>
      </c>
      <c r="P1206" s="19">
        <v>0</v>
      </c>
      <c r="Q1206" s="19"/>
      <c r="R1206" s="19"/>
      <c r="S1206" s="19"/>
      <c r="T1206" s="19"/>
      <c r="U1206" s="25">
        <f t="shared" si="91"/>
        <v>770.18</v>
      </c>
      <c r="V1206" s="18">
        <f t="shared" si="92"/>
        <v>96.272499999999994</v>
      </c>
      <c r="W1206" s="39">
        <f t="shared" si="93"/>
        <v>4.5630953223664222E-5</v>
      </c>
      <c r="X1206" s="35">
        <f t="shared" si="94"/>
        <v>113.36002408625383</v>
      </c>
      <c r="Y1206" s="35"/>
      <c r="Z1206" s="49">
        <f t="shared" si="95"/>
        <v>0</v>
      </c>
    </row>
    <row r="1207" spans="1:26" x14ac:dyDescent="0.35">
      <c r="A1207" s="6" t="s">
        <v>398</v>
      </c>
      <c r="B1207" s="7" t="s">
        <v>4613</v>
      </c>
      <c r="C1207" s="7" t="s">
        <v>267</v>
      </c>
      <c r="D1207" s="7" t="s">
        <v>275</v>
      </c>
      <c r="E1207" s="7" t="s">
        <v>276</v>
      </c>
      <c r="F1207" s="7" t="s">
        <v>563</v>
      </c>
      <c r="G1207" s="8">
        <v>5301904</v>
      </c>
      <c r="H1207" s="16" t="s">
        <v>792</v>
      </c>
      <c r="I1207" s="18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238.464</v>
      </c>
      <c r="Q1207" s="19"/>
      <c r="R1207" s="19"/>
      <c r="S1207" s="19"/>
      <c r="T1207" s="19"/>
      <c r="U1207" s="25">
        <f t="shared" si="91"/>
        <v>238.464</v>
      </c>
      <c r="V1207" s="18">
        <f t="shared" si="92"/>
        <v>29.808</v>
      </c>
      <c r="W1207" s="39">
        <f t="shared" si="93"/>
        <v>1.4128307187317076E-5</v>
      </c>
      <c r="X1207" s="35">
        <f t="shared" si="94"/>
        <v>35.098658474258528</v>
      </c>
      <c r="Y1207" s="35"/>
      <c r="Z1207" s="49">
        <f t="shared" si="95"/>
        <v>0</v>
      </c>
    </row>
    <row r="1208" spans="1:26" x14ac:dyDescent="0.35">
      <c r="A1208" s="6" t="s">
        <v>398</v>
      </c>
      <c r="B1208" s="7" t="s">
        <v>416</v>
      </c>
      <c r="C1208" s="7" t="s">
        <v>267</v>
      </c>
      <c r="D1208" s="7" t="s">
        <v>275</v>
      </c>
      <c r="E1208" s="7" t="s">
        <v>276</v>
      </c>
      <c r="F1208" s="7"/>
      <c r="G1208" s="8">
        <v>5100042</v>
      </c>
      <c r="H1208" s="16" t="s">
        <v>417</v>
      </c>
      <c r="I1208" s="18">
        <v>303.49700000000001</v>
      </c>
      <c r="J1208" s="19">
        <v>1057.5029999999999</v>
      </c>
      <c r="K1208" s="19">
        <v>1215.7380000000001</v>
      </c>
      <c r="L1208" s="19">
        <v>599.65899999999999</v>
      </c>
      <c r="M1208" s="19">
        <v>634.45699999999999</v>
      </c>
      <c r="N1208" s="19">
        <v>475.08699999999999</v>
      </c>
      <c r="O1208" s="19">
        <v>360.12599999999998</v>
      </c>
      <c r="P1208" s="19">
        <v>0</v>
      </c>
      <c r="Q1208" s="19"/>
      <c r="R1208" s="19"/>
      <c r="S1208" s="19"/>
      <c r="T1208" s="19"/>
      <c r="U1208" s="25">
        <f t="shared" si="91"/>
        <v>4646.0670000000009</v>
      </c>
      <c r="V1208" s="18">
        <f t="shared" si="92"/>
        <v>580.75837500000011</v>
      </c>
      <c r="W1208" s="39">
        <f t="shared" si="93"/>
        <v>2.7526612733518144E-4</v>
      </c>
      <c r="X1208" s="35">
        <f t="shared" si="94"/>
        <v>683.83789117654214</v>
      </c>
      <c r="Y1208" s="35"/>
      <c r="Z1208" s="49">
        <f t="shared" si="95"/>
        <v>0</v>
      </c>
    </row>
    <row r="1209" spans="1:26" x14ac:dyDescent="0.35">
      <c r="A1209" s="6" t="s">
        <v>398</v>
      </c>
      <c r="B1209" s="7" t="s">
        <v>416</v>
      </c>
      <c r="C1209" s="7" t="s">
        <v>267</v>
      </c>
      <c r="D1209" s="7" t="s">
        <v>275</v>
      </c>
      <c r="E1209" s="7" t="s">
        <v>276</v>
      </c>
      <c r="F1209" s="7"/>
      <c r="G1209" s="8">
        <v>5100073</v>
      </c>
      <c r="H1209" s="16" t="s">
        <v>419</v>
      </c>
      <c r="I1209" s="18">
        <v>5147.4449999999997</v>
      </c>
      <c r="J1209" s="19">
        <v>4431.835</v>
      </c>
      <c r="K1209" s="19">
        <v>7887.2039999999997</v>
      </c>
      <c r="L1209" s="19">
        <v>12598.513000000001</v>
      </c>
      <c r="M1209" s="19">
        <v>4606.9049999999997</v>
      </c>
      <c r="N1209" s="19">
        <v>4833.7749999999996</v>
      </c>
      <c r="O1209" s="19">
        <v>4143.0780000000004</v>
      </c>
      <c r="P1209" s="19">
        <v>12410.725</v>
      </c>
      <c r="Q1209" s="19"/>
      <c r="R1209" s="19"/>
      <c r="S1209" s="19"/>
      <c r="T1209" s="19"/>
      <c r="U1209" s="25">
        <f t="shared" si="91"/>
        <v>56059.479999999996</v>
      </c>
      <c r="V1209" s="18">
        <f t="shared" si="92"/>
        <v>7007.4349999999995</v>
      </c>
      <c r="W1209" s="39">
        <f t="shared" si="93"/>
        <v>3.3213632003206263E-3</v>
      </c>
      <c r="X1209" s="35">
        <f t="shared" si="94"/>
        <v>8251.1932315340109</v>
      </c>
      <c r="Y1209" s="35"/>
      <c r="Z1209" s="49">
        <f t="shared" si="95"/>
        <v>0</v>
      </c>
    </row>
    <row r="1210" spans="1:26" x14ac:dyDescent="0.35">
      <c r="A1210" s="6" t="s">
        <v>398</v>
      </c>
      <c r="B1210" s="7" t="s">
        <v>416</v>
      </c>
      <c r="C1210" s="7" t="s">
        <v>267</v>
      </c>
      <c r="D1210" s="7" t="s">
        <v>275</v>
      </c>
      <c r="E1210" s="7" t="s">
        <v>276</v>
      </c>
      <c r="F1210" s="7"/>
      <c r="G1210" s="8">
        <v>5270732</v>
      </c>
      <c r="H1210" s="16" t="s">
        <v>466</v>
      </c>
      <c r="I1210" s="18">
        <v>5539.5320000000002</v>
      </c>
      <c r="J1210" s="19">
        <v>1941.578</v>
      </c>
      <c r="K1210" s="19">
        <v>2733.5619999999999</v>
      </c>
      <c r="L1210" s="19">
        <v>575.52099999999996</v>
      </c>
      <c r="M1210" s="19">
        <v>5991.2780000000002</v>
      </c>
      <c r="N1210" s="19">
        <v>926.27599999999995</v>
      </c>
      <c r="O1210" s="19">
        <v>2481.741</v>
      </c>
      <c r="P1210" s="19">
        <v>3883.152</v>
      </c>
      <c r="Q1210" s="19"/>
      <c r="R1210" s="19"/>
      <c r="S1210" s="19"/>
      <c r="T1210" s="19"/>
      <c r="U1210" s="25">
        <f t="shared" si="91"/>
        <v>24072.640000000007</v>
      </c>
      <c r="V1210" s="18">
        <f t="shared" si="92"/>
        <v>3009.0800000000008</v>
      </c>
      <c r="W1210" s="39">
        <f t="shared" si="93"/>
        <v>1.4262347890234863E-3</v>
      </c>
      <c r="X1210" s="35">
        <f t="shared" si="94"/>
        <v>3543.1652993062899</v>
      </c>
      <c r="Y1210" s="35"/>
      <c r="Z1210" s="49">
        <f t="shared" si="95"/>
        <v>0</v>
      </c>
    </row>
    <row r="1211" spans="1:26" x14ac:dyDescent="0.35">
      <c r="A1211" s="6" t="s">
        <v>398</v>
      </c>
      <c r="B1211" s="7" t="s">
        <v>562</v>
      </c>
      <c r="C1211" s="7" t="s">
        <v>267</v>
      </c>
      <c r="D1211" s="7" t="s">
        <v>286</v>
      </c>
      <c r="E1211" s="7" t="s">
        <v>287</v>
      </c>
      <c r="F1211" s="7" t="s">
        <v>563</v>
      </c>
      <c r="G1211" s="8">
        <v>5294192</v>
      </c>
      <c r="H1211" s="16" t="s">
        <v>621</v>
      </c>
      <c r="I1211" s="18">
        <v>483.02499999999998</v>
      </c>
      <c r="J1211" s="19">
        <v>0</v>
      </c>
      <c r="K1211" s="19">
        <v>1886.0150000000001</v>
      </c>
      <c r="L1211" s="19">
        <v>0</v>
      </c>
      <c r="M1211" s="19">
        <v>410.05399999999997</v>
      </c>
      <c r="N1211" s="19">
        <v>0</v>
      </c>
      <c r="O1211" s="19">
        <v>419.06200000000001</v>
      </c>
      <c r="P1211" s="19">
        <v>179.52799999999999</v>
      </c>
      <c r="Q1211" s="19"/>
      <c r="R1211" s="19"/>
      <c r="S1211" s="19"/>
      <c r="T1211" s="19"/>
      <c r="U1211" s="25">
        <f t="shared" si="91"/>
        <v>3377.6839999999997</v>
      </c>
      <c r="V1211" s="18">
        <f t="shared" si="92"/>
        <v>422.21049999999997</v>
      </c>
      <c r="W1211" s="39">
        <f t="shared" si="93"/>
        <v>2.0011807708369351E-4</v>
      </c>
      <c r="X1211" s="35">
        <f t="shared" si="94"/>
        <v>497.14915941176633</v>
      </c>
      <c r="Y1211" s="35"/>
      <c r="Z1211" s="49">
        <f t="shared" si="95"/>
        <v>0</v>
      </c>
    </row>
    <row r="1212" spans="1:26" x14ac:dyDescent="0.35">
      <c r="A1212" s="6" t="s">
        <v>398</v>
      </c>
      <c r="B1212" s="7" t="s">
        <v>562</v>
      </c>
      <c r="C1212" s="7" t="s">
        <v>267</v>
      </c>
      <c r="D1212" s="7" t="s">
        <v>286</v>
      </c>
      <c r="E1212" s="7" t="s">
        <v>287</v>
      </c>
      <c r="F1212" s="7" t="s">
        <v>563</v>
      </c>
      <c r="G1212" s="8">
        <v>5134748</v>
      </c>
      <c r="H1212" s="16" t="s">
        <v>622</v>
      </c>
      <c r="I1212" s="18">
        <v>483.02499999999998</v>
      </c>
      <c r="J1212" s="19">
        <v>0</v>
      </c>
      <c r="K1212" s="19">
        <v>2124.4789999999998</v>
      </c>
      <c r="L1212" s="19">
        <v>657.52599999999995</v>
      </c>
      <c r="M1212" s="19">
        <v>598.59</v>
      </c>
      <c r="N1212" s="19">
        <v>180.59800000000001</v>
      </c>
      <c r="O1212" s="19">
        <v>905.75400000000002</v>
      </c>
      <c r="P1212" s="19">
        <v>599.66</v>
      </c>
      <c r="Q1212" s="19"/>
      <c r="R1212" s="19"/>
      <c r="S1212" s="19"/>
      <c r="T1212" s="19"/>
      <c r="U1212" s="25">
        <f t="shared" si="91"/>
        <v>5549.6319999999996</v>
      </c>
      <c r="V1212" s="18">
        <f t="shared" si="92"/>
        <v>693.70399999999995</v>
      </c>
      <c r="W1212" s="39">
        <f t="shared" si="93"/>
        <v>3.2879975875840729E-4</v>
      </c>
      <c r="X1212" s="35">
        <f t="shared" si="94"/>
        <v>816.83037366569511</v>
      </c>
      <c r="Y1212" s="35"/>
      <c r="Z1212" s="49">
        <f t="shared" si="95"/>
        <v>0</v>
      </c>
    </row>
    <row r="1213" spans="1:26" x14ac:dyDescent="0.35">
      <c r="A1213" s="6" t="s">
        <v>398</v>
      </c>
      <c r="B1213" s="7" t="s">
        <v>4613</v>
      </c>
      <c r="C1213" s="7" t="s">
        <v>267</v>
      </c>
      <c r="D1213" s="7" t="s">
        <v>286</v>
      </c>
      <c r="E1213" s="7" t="s">
        <v>287</v>
      </c>
      <c r="F1213" s="7" t="s">
        <v>563</v>
      </c>
      <c r="G1213" s="8">
        <v>5290684</v>
      </c>
      <c r="H1213" s="16" t="s">
        <v>623</v>
      </c>
      <c r="I1213" s="18">
        <v>351.11799999999999</v>
      </c>
      <c r="J1213" s="19">
        <v>0</v>
      </c>
      <c r="K1213" s="19">
        <v>589.58199999999999</v>
      </c>
      <c r="L1213" s="19">
        <v>0</v>
      </c>
      <c r="M1213" s="19">
        <v>770.18</v>
      </c>
      <c r="N1213" s="19">
        <v>598.59</v>
      </c>
      <c r="O1213" s="19">
        <v>0</v>
      </c>
      <c r="P1213" s="19">
        <v>958.71600000000001</v>
      </c>
      <c r="Q1213" s="19"/>
      <c r="R1213" s="19"/>
      <c r="S1213" s="19"/>
      <c r="T1213" s="19"/>
      <c r="U1213" s="25">
        <f t="shared" si="91"/>
        <v>3268.1860000000001</v>
      </c>
      <c r="V1213" s="18">
        <f t="shared" si="92"/>
        <v>408.52325000000002</v>
      </c>
      <c r="W1213" s="39">
        <f t="shared" si="93"/>
        <v>1.9363063503626983E-4</v>
      </c>
      <c r="X1213" s="35">
        <f t="shared" si="94"/>
        <v>481.03254262426651</v>
      </c>
      <c r="Y1213" s="35"/>
      <c r="Z1213" s="49">
        <f t="shared" si="95"/>
        <v>0</v>
      </c>
    </row>
    <row r="1214" spans="1:26" x14ac:dyDescent="0.35">
      <c r="A1214" s="6" t="s">
        <v>398</v>
      </c>
      <c r="B1214" s="7" t="s">
        <v>562</v>
      </c>
      <c r="C1214" s="7" t="s">
        <v>267</v>
      </c>
      <c r="D1214" s="7" t="s">
        <v>286</v>
      </c>
      <c r="E1214" s="7" t="s">
        <v>287</v>
      </c>
      <c r="F1214" s="7" t="s">
        <v>563</v>
      </c>
      <c r="G1214" s="8">
        <v>5138685</v>
      </c>
      <c r="H1214" s="16" t="s">
        <v>624</v>
      </c>
      <c r="I1214" s="18">
        <v>530.64599999999996</v>
      </c>
      <c r="J1214" s="19">
        <v>171.59</v>
      </c>
      <c r="K1214" s="19">
        <v>1130.306</v>
      </c>
      <c r="L1214" s="19">
        <v>238.464</v>
      </c>
      <c r="M1214" s="19">
        <v>1247.1079999999999</v>
      </c>
      <c r="N1214" s="19">
        <v>1008.644</v>
      </c>
      <c r="O1214" s="19">
        <v>419.06200000000001</v>
      </c>
      <c r="P1214" s="19">
        <v>538.58399999999995</v>
      </c>
      <c r="Q1214" s="19"/>
      <c r="R1214" s="19"/>
      <c r="S1214" s="19"/>
      <c r="T1214" s="19"/>
      <c r="U1214" s="25">
        <f t="shared" si="91"/>
        <v>5284.4039999999995</v>
      </c>
      <c r="V1214" s="18">
        <f t="shared" si="92"/>
        <v>660.55049999999994</v>
      </c>
      <c r="W1214" s="39">
        <f t="shared" si="93"/>
        <v>3.1308576143102148E-4</v>
      </c>
      <c r="X1214" s="35">
        <f t="shared" si="94"/>
        <v>777.79241829377042</v>
      </c>
      <c r="Y1214" s="35"/>
      <c r="Z1214" s="49">
        <f t="shared" si="95"/>
        <v>0</v>
      </c>
    </row>
    <row r="1215" spans="1:26" x14ac:dyDescent="0.35">
      <c r="A1215" s="6" t="s">
        <v>398</v>
      </c>
      <c r="B1215" s="7" t="s">
        <v>562</v>
      </c>
      <c r="C1215" s="7" t="s">
        <v>267</v>
      </c>
      <c r="D1215" s="7" t="s">
        <v>286</v>
      </c>
      <c r="E1215" s="7" t="s">
        <v>287</v>
      </c>
      <c r="F1215" s="7" t="s">
        <v>563</v>
      </c>
      <c r="G1215" s="8">
        <v>5134755</v>
      </c>
      <c r="H1215" s="16" t="s">
        <v>625</v>
      </c>
      <c r="I1215" s="18">
        <v>483.02499999999998</v>
      </c>
      <c r="J1215" s="19">
        <v>0</v>
      </c>
      <c r="K1215" s="19">
        <v>1148.9549999999999</v>
      </c>
      <c r="L1215" s="19">
        <v>0</v>
      </c>
      <c r="M1215" s="19">
        <v>598.59</v>
      </c>
      <c r="N1215" s="19">
        <v>0</v>
      </c>
      <c r="O1215" s="19">
        <v>0</v>
      </c>
      <c r="P1215" s="19">
        <v>0</v>
      </c>
      <c r="Q1215" s="19"/>
      <c r="R1215" s="19"/>
      <c r="S1215" s="19"/>
      <c r="T1215" s="19"/>
      <c r="U1215" s="25">
        <f t="shared" si="91"/>
        <v>2230.5700000000002</v>
      </c>
      <c r="V1215" s="18">
        <f t="shared" si="92"/>
        <v>278.82125000000002</v>
      </c>
      <c r="W1215" s="39">
        <f t="shared" si="93"/>
        <v>1.3215486682607795E-4</v>
      </c>
      <c r="X1215" s="35">
        <f t="shared" si="94"/>
        <v>328.3095755876227</v>
      </c>
      <c r="Y1215" s="35"/>
      <c r="Z1215" s="49">
        <f t="shared" si="95"/>
        <v>0</v>
      </c>
    </row>
    <row r="1216" spans="1:26" x14ac:dyDescent="0.35">
      <c r="A1216" s="6" t="s">
        <v>398</v>
      </c>
      <c r="B1216" s="7" t="s">
        <v>562</v>
      </c>
      <c r="C1216" s="7" t="s">
        <v>267</v>
      </c>
      <c r="D1216" s="7" t="s">
        <v>286</v>
      </c>
      <c r="E1216" s="7" t="s">
        <v>287</v>
      </c>
      <c r="F1216" s="7" t="s">
        <v>563</v>
      </c>
      <c r="G1216" s="8">
        <v>5134821</v>
      </c>
      <c r="H1216" s="16" t="s">
        <v>626</v>
      </c>
      <c r="I1216" s="18">
        <v>303.49700000000001</v>
      </c>
      <c r="J1216" s="19">
        <v>656.45600000000002</v>
      </c>
      <c r="K1216" s="19">
        <v>2426.7379999999998</v>
      </c>
      <c r="L1216" s="19">
        <v>179.52799999999999</v>
      </c>
      <c r="M1216" s="19">
        <v>598.59</v>
      </c>
      <c r="N1216" s="19">
        <v>1086.3520000000001</v>
      </c>
      <c r="O1216" s="19">
        <v>0</v>
      </c>
      <c r="P1216" s="19">
        <v>238.464</v>
      </c>
      <c r="Q1216" s="19"/>
      <c r="R1216" s="19"/>
      <c r="S1216" s="19"/>
      <c r="T1216" s="19"/>
      <c r="U1216" s="25">
        <f t="shared" si="91"/>
        <v>5489.6249999999991</v>
      </c>
      <c r="V1216" s="18">
        <f t="shared" si="92"/>
        <v>686.20312499999989</v>
      </c>
      <c r="W1216" s="39">
        <f t="shared" si="93"/>
        <v>3.2524451633443829E-4</v>
      </c>
      <c r="X1216" s="35">
        <f t="shared" si="94"/>
        <v>807.9981591634438</v>
      </c>
      <c r="Y1216" s="35"/>
      <c r="Z1216" s="49">
        <f t="shared" si="95"/>
        <v>0</v>
      </c>
    </row>
    <row r="1217" spans="1:26" x14ac:dyDescent="0.35">
      <c r="A1217" s="6" t="s">
        <v>398</v>
      </c>
      <c r="B1217" s="7" t="s">
        <v>562</v>
      </c>
      <c r="C1217" s="7" t="s">
        <v>267</v>
      </c>
      <c r="D1217" s="7" t="s">
        <v>286</v>
      </c>
      <c r="E1217" s="7" t="s">
        <v>287</v>
      </c>
      <c r="F1217" s="7" t="s">
        <v>563</v>
      </c>
      <c r="G1217" s="8">
        <v>5136777</v>
      </c>
      <c r="H1217" s="16" t="s">
        <v>627</v>
      </c>
      <c r="I1217" s="18">
        <v>484.09500000000003</v>
      </c>
      <c r="J1217" s="19">
        <v>417.99200000000002</v>
      </c>
      <c r="K1217" s="19">
        <v>2845.8</v>
      </c>
      <c r="L1217" s="19">
        <v>417.99200000000002</v>
      </c>
      <c r="M1217" s="19">
        <v>1318.33</v>
      </c>
      <c r="N1217" s="19">
        <v>1087.422</v>
      </c>
      <c r="O1217" s="19">
        <v>721.48900000000003</v>
      </c>
      <c r="P1217" s="19">
        <v>360.12599999999998</v>
      </c>
      <c r="Q1217" s="19"/>
      <c r="R1217" s="19"/>
      <c r="S1217" s="19"/>
      <c r="T1217" s="19"/>
      <c r="U1217" s="25">
        <f t="shared" si="91"/>
        <v>7653.2459999999992</v>
      </c>
      <c r="V1217" s="18">
        <f t="shared" si="92"/>
        <v>956.6557499999999</v>
      </c>
      <c r="W1217" s="39">
        <f t="shared" si="93"/>
        <v>4.5343284717234321E-4</v>
      </c>
      <c r="X1217" s="35">
        <f t="shared" si="94"/>
        <v>1126.4537522371727</v>
      </c>
      <c r="Y1217" s="35"/>
      <c r="Z1217" s="49">
        <f t="shared" si="95"/>
        <v>0</v>
      </c>
    </row>
    <row r="1218" spans="1:26" x14ac:dyDescent="0.35">
      <c r="A1218" s="6" t="s">
        <v>398</v>
      </c>
      <c r="B1218" s="7" t="s">
        <v>562</v>
      </c>
      <c r="C1218" s="7" t="s">
        <v>267</v>
      </c>
      <c r="D1218" s="7" t="s">
        <v>286</v>
      </c>
      <c r="E1218" s="7" t="s">
        <v>287</v>
      </c>
      <c r="F1218" s="7" t="s">
        <v>563</v>
      </c>
      <c r="G1218" s="8">
        <v>5138692</v>
      </c>
      <c r="H1218" s="16" t="s">
        <v>628</v>
      </c>
      <c r="I1218" s="18">
        <v>179.52799999999999</v>
      </c>
      <c r="J1218" s="19">
        <v>179.52799999999999</v>
      </c>
      <c r="K1218" s="19">
        <v>711.24400000000003</v>
      </c>
      <c r="L1218" s="19">
        <v>359.05599999999998</v>
      </c>
      <c r="M1218" s="19">
        <v>779.18799999999999</v>
      </c>
      <c r="N1218" s="19">
        <v>417.99200000000002</v>
      </c>
      <c r="O1218" s="19">
        <v>1016.582</v>
      </c>
      <c r="P1218" s="19">
        <v>837.05399999999997</v>
      </c>
      <c r="Q1218" s="19"/>
      <c r="R1218" s="19"/>
      <c r="S1218" s="19"/>
      <c r="T1218" s="19"/>
      <c r="U1218" s="25">
        <f t="shared" si="91"/>
        <v>4480.1719999999996</v>
      </c>
      <c r="V1218" s="18">
        <f t="shared" si="92"/>
        <v>560.02149999999995</v>
      </c>
      <c r="W1218" s="39">
        <f t="shared" si="93"/>
        <v>2.6543732499671529E-4</v>
      </c>
      <c r="X1218" s="35">
        <f t="shared" si="94"/>
        <v>659.42040280266951</v>
      </c>
      <c r="Y1218" s="35"/>
      <c r="Z1218" s="49">
        <f t="shared" si="95"/>
        <v>0</v>
      </c>
    </row>
    <row r="1219" spans="1:26" x14ac:dyDescent="0.35">
      <c r="A1219" s="6" t="s">
        <v>398</v>
      </c>
      <c r="B1219" s="7" t="s">
        <v>562</v>
      </c>
      <c r="C1219" s="7" t="s">
        <v>267</v>
      </c>
      <c r="D1219" s="7" t="s">
        <v>286</v>
      </c>
      <c r="E1219" s="7" t="s">
        <v>287</v>
      </c>
      <c r="F1219" s="7" t="s">
        <v>563</v>
      </c>
      <c r="G1219" s="8">
        <v>5138858</v>
      </c>
      <c r="H1219" s="16" t="s">
        <v>629</v>
      </c>
      <c r="I1219" s="18">
        <v>352.18799999999999</v>
      </c>
      <c r="J1219" s="19">
        <v>179.52799999999999</v>
      </c>
      <c r="K1219" s="19">
        <v>352.18799999999999</v>
      </c>
      <c r="L1219" s="19">
        <v>0</v>
      </c>
      <c r="M1219" s="19">
        <v>179.52799999999999</v>
      </c>
      <c r="N1219" s="19">
        <v>238.464</v>
      </c>
      <c r="O1219" s="19">
        <v>238.464</v>
      </c>
      <c r="P1219" s="19">
        <v>598.59</v>
      </c>
      <c r="Q1219" s="19"/>
      <c r="R1219" s="19"/>
      <c r="S1219" s="19"/>
      <c r="T1219" s="19"/>
      <c r="U1219" s="25">
        <f t="shared" ref="U1219:U1282" si="96">SUM(I1219:T1219)</f>
        <v>2138.9499999999998</v>
      </c>
      <c r="V1219" s="18">
        <f t="shared" ref="V1219:V1282" si="97">+AVERAGE(I1219:P1219)</f>
        <v>267.36874999999998</v>
      </c>
      <c r="W1219" s="39">
        <f t="shared" ref="W1219:W1282" si="98">+V1219/$V$3728</f>
        <v>1.2672664493723103E-4</v>
      </c>
      <c r="X1219" s="35">
        <f t="shared" ref="X1219:X1282" si="99">+IFERROR($W1219*$X$3728,0)</f>
        <v>314.82435731814985</v>
      </c>
      <c r="Y1219" s="35"/>
      <c r="Z1219" s="49">
        <f t="shared" ref="Z1219:Z1282" si="100">+IFERROR(Y1219/X1219,0)</f>
        <v>0</v>
      </c>
    </row>
    <row r="1220" spans="1:26" x14ac:dyDescent="0.35">
      <c r="A1220" s="6" t="s">
        <v>398</v>
      </c>
      <c r="B1220" s="7" t="s">
        <v>562</v>
      </c>
      <c r="C1220" s="7" t="s">
        <v>267</v>
      </c>
      <c r="D1220" s="7" t="s">
        <v>286</v>
      </c>
      <c r="E1220" s="7" t="s">
        <v>287</v>
      </c>
      <c r="F1220" s="7" t="s">
        <v>563</v>
      </c>
      <c r="G1220" s="8">
        <v>5139248</v>
      </c>
      <c r="H1220" s="16" t="s">
        <v>630</v>
      </c>
      <c r="I1220" s="18">
        <v>0</v>
      </c>
      <c r="J1220" s="19">
        <v>0</v>
      </c>
      <c r="K1220" s="19">
        <v>360.12599999999998</v>
      </c>
      <c r="L1220" s="19">
        <v>171.59</v>
      </c>
      <c r="M1220" s="19">
        <v>238.464</v>
      </c>
      <c r="N1220" s="19">
        <v>179.52799999999999</v>
      </c>
      <c r="O1220" s="19">
        <v>0</v>
      </c>
      <c r="P1220" s="19">
        <v>238.464</v>
      </c>
      <c r="Q1220" s="19"/>
      <c r="R1220" s="19"/>
      <c r="S1220" s="19"/>
      <c r="T1220" s="19"/>
      <c r="U1220" s="25">
        <f t="shared" si="96"/>
        <v>1188.172</v>
      </c>
      <c r="V1220" s="18">
        <f t="shared" si="97"/>
        <v>148.5215</v>
      </c>
      <c r="W1220" s="39">
        <f t="shared" si="98"/>
        <v>7.0395778848668589E-5</v>
      </c>
      <c r="X1220" s="35">
        <f t="shared" si="99"/>
        <v>174.88276317044381</v>
      </c>
      <c r="Y1220" s="35"/>
      <c r="Z1220" s="49">
        <f t="shared" si="100"/>
        <v>0</v>
      </c>
    </row>
    <row r="1221" spans="1:26" x14ac:dyDescent="0.35">
      <c r="A1221" s="6" t="s">
        <v>398</v>
      </c>
      <c r="B1221" s="7" t="s">
        <v>562</v>
      </c>
      <c r="C1221" s="7" t="s">
        <v>267</v>
      </c>
      <c r="D1221" s="7" t="s">
        <v>286</v>
      </c>
      <c r="E1221" s="7" t="s">
        <v>287</v>
      </c>
      <c r="F1221" s="7" t="s">
        <v>563</v>
      </c>
      <c r="G1221" s="8">
        <v>5270389</v>
      </c>
      <c r="H1221" s="16" t="s">
        <v>631</v>
      </c>
      <c r="I1221" s="18">
        <v>0</v>
      </c>
      <c r="J1221" s="19">
        <v>0</v>
      </c>
      <c r="K1221" s="19">
        <v>598.59</v>
      </c>
      <c r="L1221" s="19">
        <v>0</v>
      </c>
      <c r="M1221" s="19">
        <v>238.464</v>
      </c>
      <c r="N1221" s="19">
        <v>770.18</v>
      </c>
      <c r="O1221" s="19">
        <v>238.464</v>
      </c>
      <c r="P1221" s="19">
        <v>598.59</v>
      </c>
      <c r="Q1221" s="19"/>
      <c r="R1221" s="19"/>
      <c r="S1221" s="19"/>
      <c r="T1221" s="19"/>
      <c r="U1221" s="25">
        <f t="shared" si="96"/>
        <v>2444.288</v>
      </c>
      <c r="V1221" s="18">
        <f t="shared" si="97"/>
        <v>305.536</v>
      </c>
      <c r="W1221" s="39">
        <f t="shared" si="98"/>
        <v>1.4481704457810354E-4</v>
      </c>
      <c r="X1221" s="35">
        <f t="shared" si="99"/>
        <v>359.76595932605528</v>
      </c>
      <c r="Y1221" s="35"/>
      <c r="Z1221" s="49">
        <f t="shared" si="100"/>
        <v>0</v>
      </c>
    </row>
    <row r="1222" spans="1:26" x14ac:dyDescent="0.35">
      <c r="A1222" s="6" t="s">
        <v>398</v>
      </c>
      <c r="B1222" s="7" t="s">
        <v>562</v>
      </c>
      <c r="C1222" s="7" t="s">
        <v>267</v>
      </c>
      <c r="D1222" s="7" t="s">
        <v>286</v>
      </c>
      <c r="E1222" s="7" t="s">
        <v>287</v>
      </c>
      <c r="F1222" s="7" t="s">
        <v>563</v>
      </c>
      <c r="G1222" s="8">
        <v>5270396</v>
      </c>
      <c r="H1222" s="16" t="s">
        <v>632</v>
      </c>
      <c r="I1222" s="18">
        <v>0</v>
      </c>
      <c r="J1222" s="19">
        <v>171.59</v>
      </c>
      <c r="K1222" s="19">
        <v>656.45600000000002</v>
      </c>
      <c r="L1222" s="19">
        <v>0</v>
      </c>
      <c r="M1222" s="19">
        <v>589.58199999999999</v>
      </c>
      <c r="N1222" s="19">
        <v>180.59800000000001</v>
      </c>
      <c r="O1222" s="19">
        <v>238.464</v>
      </c>
      <c r="P1222" s="19">
        <v>360.12599999999998</v>
      </c>
      <c r="Q1222" s="19"/>
      <c r="R1222" s="19"/>
      <c r="S1222" s="19"/>
      <c r="T1222" s="19"/>
      <c r="U1222" s="25">
        <f t="shared" si="96"/>
        <v>2196.8159999999998</v>
      </c>
      <c r="V1222" s="18">
        <f t="shared" si="97"/>
        <v>274.60199999999998</v>
      </c>
      <c r="W1222" s="39">
        <f t="shared" si="98"/>
        <v>1.3015503925964988E-4</v>
      </c>
      <c r="X1222" s="35">
        <f t="shared" si="99"/>
        <v>323.34144573095614</v>
      </c>
      <c r="Y1222" s="35"/>
      <c r="Z1222" s="49">
        <f t="shared" si="100"/>
        <v>0</v>
      </c>
    </row>
    <row r="1223" spans="1:26" x14ac:dyDescent="0.35">
      <c r="A1223" s="6" t="s">
        <v>398</v>
      </c>
      <c r="B1223" s="7" t="s">
        <v>562</v>
      </c>
      <c r="C1223" s="7" t="s">
        <v>267</v>
      </c>
      <c r="D1223" s="7" t="s">
        <v>286</v>
      </c>
      <c r="E1223" s="7" t="s">
        <v>287</v>
      </c>
      <c r="F1223" s="7" t="s">
        <v>563</v>
      </c>
      <c r="G1223" s="8">
        <v>5270538</v>
      </c>
      <c r="H1223" s="16" t="s">
        <v>633</v>
      </c>
      <c r="I1223" s="18">
        <v>0</v>
      </c>
      <c r="J1223" s="19">
        <v>0</v>
      </c>
      <c r="K1223" s="19">
        <v>531.71600000000001</v>
      </c>
      <c r="L1223" s="19">
        <v>171.59</v>
      </c>
      <c r="M1223" s="19">
        <v>419.06200000000001</v>
      </c>
      <c r="N1223" s="19">
        <v>1017.652</v>
      </c>
      <c r="O1223" s="19">
        <v>0</v>
      </c>
      <c r="P1223" s="19">
        <v>417.99200000000002</v>
      </c>
      <c r="Q1223" s="19"/>
      <c r="R1223" s="19"/>
      <c r="S1223" s="19"/>
      <c r="T1223" s="19"/>
      <c r="U1223" s="25">
        <f t="shared" si="96"/>
        <v>2558.0120000000002</v>
      </c>
      <c r="V1223" s="18">
        <f t="shared" si="97"/>
        <v>319.75150000000002</v>
      </c>
      <c r="W1223" s="39">
        <f t="shared" si="98"/>
        <v>1.5155486498944634E-4</v>
      </c>
      <c r="X1223" s="35">
        <f t="shared" si="99"/>
        <v>376.50458585386065</v>
      </c>
      <c r="Y1223" s="35"/>
      <c r="Z1223" s="49">
        <f t="shared" si="100"/>
        <v>0</v>
      </c>
    </row>
    <row r="1224" spans="1:26" x14ac:dyDescent="0.35">
      <c r="A1224" s="6" t="s">
        <v>398</v>
      </c>
      <c r="B1224" s="7" t="s">
        <v>562</v>
      </c>
      <c r="C1224" s="7" t="s">
        <v>267</v>
      </c>
      <c r="D1224" s="7" t="s">
        <v>286</v>
      </c>
      <c r="E1224" s="7" t="s">
        <v>287</v>
      </c>
      <c r="F1224" s="7" t="s">
        <v>563</v>
      </c>
      <c r="G1224" s="8">
        <v>5272543</v>
      </c>
      <c r="H1224" s="16" t="s">
        <v>634</v>
      </c>
      <c r="I1224" s="18">
        <v>483.02499999999998</v>
      </c>
      <c r="J1224" s="19">
        <v>0</v>
      </c>
      <c r="K1224" s="19">
        <v>1886.0150000000001</v>
      </c>
      <c r="L1224" s="19">
        <v>417.99200000000002</v>
      </c>
      <c r="M1224" s="19">
        <v>0</v>
      </c>
      <c r="N1224" s="19">
        <v>180.59800000000001</v>
      </c>
      <c r="O1224" s="19">
        <v>598.59</v>
      </c>
      <c r="P1224" s="19">
        <v>179.52799999999999</v>
      </c>
      <c r="Q1224" s="19"/>
      <c r="R1224" s="19"/>
      <c r="S1224" s="19"/>
      <c r="T1224" s="19"/>
      <c r="U1224" s="25">
        <f t="shared" si="96"/>
        <v>3745.748</v>
      </c>
      <c r="V1224" s="18">
        <f t="shared" si="97"/>
        <v>468.21850000000001</v>
      </c>
      <c r="W1224" s="39">
        <f t="shared" si="98"/>
        <v>2.2192481209020468E-4</v>
      </c>
      <c r="X1224" s="35">
        <f t="shared" si="99"/>
        <v>551.32317575246975</v>
      </c>
      <c r="Y1224" s="35"/>
      <c r="Z1224" s="49">
        <f t="shared" si="100"/>
        <v>0</v>
      </c>
    </row>
    <row r="1225" spans="1:26" x14ac:dyDescent="0.35">
      <c r="A1225" s="6" t="s">
        <v>398</v>
      </c>
      <c r="B1225" s="7" t="s">
        <v>562</v>
      </c>
      <c r="C1225" s="7" t="s">
        <v>267</v>
      </c>
      <c r="D1225" s="7" t="s">
        <v>286</v>
      </c>
      <c r="E1225" s="7" t="s">
        <v>287</v>
      </c>
      <c r="F1225" s="7" t="s">
        <v>563</v>
      </c>
      <c r="G1225" s="8">
        <v>5278097</v>
      </c>
      <c r="H1225" s="16" t="s">
        <v>635</v>
      </c>
      <c r="I1225" s="18">
        <v>303.49700000000001</v>
      </c>
      <c r="J1225" s="19">
        <v>0</v>
      </c>
      <c r="K1225" s="19">
        <v>2000.51</v>
      </c>
      <c r="L1225" s="19">
        <v>0</v>
      </c>
      <c r="M1225" s="19">
        <v>419.06200000000001</v>
      </c>
      <c r="N1225" s="19">
        <v>0</v>
      </c>
      <c r="O1225" s="19">
        <v>180.59800000000001</v>
      </c>
      <c r="P1225" s="19">
        <v>0</v>
      </c>
      <c r="Q1225" s="19"/>
      <c r="R1225" s="19"/>
      <c r="S1225" s="19"/>
      <c r="T1225" s="19"/>
      <c r="U1225" s="25">
        <f t="shared" si="96"/>
        <v>2903.6669999999999</v>
      </c>
      <c r="V1225" s="18">
        <f t="shared" si="97"/>
        <v>362.95837499999999</v>
      </c>
      <c r="W1225" s="39">
        <f t="shared" si="98"/>
        <v>1.7203393109935006E-4</v>
      </c>
      <c r="X1225" s="35">
        <f t="shared" si="99"/>
        <v>427.38030208322783</v>
      </c>
      <c r="Y1225" s="35"/>
      <c r="Z1225" s="49">
        <f t="shared" si="100"/>
        <v>0</v>
      </c>
    </row>
    <row r="1226" spans="1:26" x14ac:dyDescent="0.35">
      <c r="A1226" s="6" t="s">
        <v>398</v>
      </c>
      <c r="B1226" s="7" t="s">
        <v>562</v>
      </c>
      <c r="C1226" s="7" t="s">
        <v>267</v>
      </c>
      <c r="D1226" s="7" t="s">
        <v>286</v>
      </c>
      <c r="E1226" s="7" t="s">
        <v>287</v>
      </c>
      <c r="F1226" s="7" t="s">
        <v>563</v>
      </c>
      <c r="G1226" s="8">
        <v>5278101</v>
      </c>
      <c r="H1226" s="16" t="s">
        <v>636</v>
      </c>
      <c r="I1226" s="18">
        <v>303.49700000000001</v>
      </c>
      <c r="J1226" s="19">
        <v>0</v>
      </c>
      <c r="K1226" s="19">
        <v>2065.5430000000001</v>
      </c>
      <c r="L1226" s="19">
        <v>179.52799999999999</v>
      </c>
      <c r="M1226" s="19">
        <v>539.65499999999997</v>
      </c>
      <c r="N1226" s="19">
        <v>238.464</v>
      </c>
      <c r="O1226" s="19">
        <v>419.06200000000001</v>
      </c>
      <c r="P1226" s="19">
        <v>179.52799999999999</v>
      </c>
      <c r="Q1226" s="19"/>
      <c r="R1226" s="19"/>
      <c r="S1226" s="19"/>
      <c r="T1226" s="19"/>
      <c r="U1226" s="25">
        <f t="shared" si="96"/>
        <v>3925.2769999999996</v>
      </c>
      <c r="V1226" s="18">
        <f t="shared" si="97"/>
        <v>490.65962499999995</v>
      </c>
      <c r="W1226" s="39">
        <f t="shared" si="98"/>
        <v>2.3256138977502017E-4</v>
      </c>
      <c r="X1226" s="35">
        <f t="shared" si="99"/>
        <v>577.74740354880441</v>
      </c>
      <c r="Y1226" s="35"/>
      <c r="Z1226" s="49">
        <f t="shared" si="100"/>
        <v>0</v>
      </c>
    </row>
    <row r="1227" spans="1:26" x14ac:dyDescent="0.35">
      <c r="A1227" s="6" t="s">
        <v>398</v>
      </c>
      <c r="B1227" s="7" t="s">
        <v>562</v>
      </c>
      <c r="C1227" s="7" t="s">
        <v>267</v>
      </c>
      <c r="D1227" s="7" t="s">
        <v>286</v>
      </c>
      <c r="E1227" s="7" t="s">
        <v>287</v>
      </c>
      <c r="F1227" s="7" t="s">
        <v>563</v>
      </c>
      <c r="G1227" s="8">
        <v>5279214</v>
      </c>
      <c r="H1227" s="16" t="s">
        <v>637</v>
      </c>
      <c r="I1227" s="18">
        <v>303.49700000000001</v>
      </c>
      <c r="J1227" s="19">
        <v>0</v>
      </c>
      <c r="K1227" s="19">
        <v>1762.046</v>
      </c>
      <c r="L1227" s="19">
        <v>0</v>
      </c>
      <c r="M1227" s="19">
        <v>0</v>
      </c>
      <c r="N1227" s="19">
        <v>0</v>
      </c>
      <c r="O1227" s="19">
        <v>598.59</v>
      </c>
      <c r="P1227" s="19">
        <v>0</v>
      </c>
      <c r="Q1227" s="19"/>
      <c r="R1227" s="19"/>
      <c r="S1227" s="19"/>
      <c r="T1227" s="19"/>
      <c r="U1227" s="25">
        <f t="shared" si="96"/>
        <v>2664.1330000000003</v>
      </c>
      <c r="V1227" s="18">
        <f t="shared" si="97"/>
        <v>333.01662500000003</v>
      </c>
      <c r="W1227" s="39">
        <f t="shared" si="98"/>
        <v>1.5784222948482207E-4</v>
      </c>
      <c r="X1227" s="35">
        <f t="shared" si="99"/>
        <v>392.12415415744857</v>
      </c>
      <c r="Y1227" s="35"/>
      <c r="Z1227" s="49">
        <f t="shared" si="100"/>
        <v>0</v>
      </c>
    </row>
    <row r="1228" spans="1:26" x14ac:dyDescent="0.35">
      <c r="A1228" s="6" t="s">
        <v>398</v>
      </c>
      <c r="B1228" s="7" t="s">
        <v>562</v>
      </c>
      <c r="C1228" s="7" t="s">
        <v>267</v>
      </c>
      <c r="D1228" s="7" t="s">
        <v>286</v>
      </c>
      <c r="E1228" s="7" t="s">
        <v>287</v>
      </c>
      <c r="F1228" s="7" t="s">
        <v>563</v>
      </c>
      <c r="G1228" s="8">
        <v>5294178</v>
      </c>
      <c r="H1228" s="16" t="s">
        <v>638</v>
      </c>
      <c r="I1228" s="18">
        <v>303.49700000000001</v>
      </c>
      <c r="J1228" s="19">
        <v>238.464</v>
      </c>
      <c r="K1228" s="19">
        <v>1638.077</v>
      </c>
      <c r="L1228" s="19">
        <v>179.52799999999999</v>
      </c>
      <c r="M1228" s="19">
        <v>599.66</v>
      </c>
      <c r="N1228" s="19">
        <v>0</v>
      </c>
      <c r="O1228" s="19">
        <v>238.464</v>
      </c>
      <c r="P1228" s="19">
        <v>179.52799999999999</v>
      </c>
      <c r="Q1228" s="19"/>
      <c r="R1228" s="19"/>
      <c r="S1228" s="19"/>
      <c r="T1228" s="19"/>
      <c r="U1228" s="25">
        <f t="shared" si="96"/>
        <v>3377.2179999999994</v>
      </c>
      <c r="V1228" s="18">
        <f t="shared" si="97"/>
        <v>422.15224999999992</v>
      </c>
      <c r="W1228" s="39">
        <f t="shared" si="98"/>
        <v>2.0009046792193621E-4</v>
      </c>
      <c r="X1228" s="35">
        <f t="shared" si="99"/>
        <v>497.08057054783296</v>
      </c>
      <c r="Y1228" s="35"/>
      <c r="Z1228" s="49">
        <f t="shared" si="100"/>
        <v>0</v>
      </c>
    </row>
    <row r="1229" spans="1:26" x14ac:dyDescent="0.35">
      <c r="A1229" s="6" t="s">
        <v>398</v>
      </c>
      <c r="B1229" s="7" t="s">
        <v>562</v>
      </c>
      <c r="C1229" s="7" t="s">
        <v>267</v>
      </c>
      <c r="D1229" s="7" t="s">
        <v>286</v>
      </c>
      <c r="E1229" s="7" t="s">
        <v>287</v>
      </c>
      <c r="F1229" s="7" t="s">
        <v>563</v>
      </c>
      <c r="G1229" s="8">
        <v>5294725</v>
      </c>
      <c r="H1229" s="16" t="s">
        <v>639</v>
      </c>
      <c r="I1229" s="18">
        <v>179.52799999999999</v>
      </c>
      <c r="J1229" s="19">
        <v>303.49700000000001</v>
      </c>
      <c r="K1229" s="19">
        <v>1886.0150000000001</v>
      </c>
      <c r="L1229" s="19">
        <v>0</v>
      </c>
      <c r="M1229" s="19">
        <v>0</v>
      </c>
      <c r="N1229" s="19">
        <v>238.464</v>
      </c>
      <c r="O1229" s="19">
        <v>180.59800000000001</v>
      </c>
      <c r="P1229" s="19">
        <v>483.02499999999998</v>
      </c>
      <c r="Q1229" s="19"/>
      <c r="R1229" s="19"/>
      <c r="S1229" s="19"/>
      <c r="T1229" s="19"/>
      <c r="U1229" s="25">
        <f t="shared" si="96"/>
        <v>3271.127</v>
      </c>
      <c r="V1229" s="18">
        <f t="shared" si="97"/>
        <v>408.89087499999999</v>
      </c>
      <c r="W1229" s="39">
        <f t="shared" si="98"/>
        <v>1.9380488084040756E-4</v>
      </c>
      <c r="X1229" s="35">
        <f t="shared" si="99"/>
        <v>481.46541783634382</v>
      </c>
      <c r="Y1229" s="35"/>
      <c r="Z1229" s="49">
        <f t="shared" si="100"/>
        <v>0</v>
      </c>
    </row>
    <row r="1230" spans="1:26" x14ac:dyDescent="0.35">
      <c r="A1230" s="6" t="s">
        <v>398</v>
      </c>
      <c r="B1230" s="7" t="s">
        <v>562</v>
      </c>
      <c r="C1230" s="7" t="s">
        <v>267</v>
      </c>
      <c r="D1230" s="7" t="s">
        <v>286</v>
      </c>
      <c r="E1230" s="7" t="s">
        <v>287</v>
      </c>
      <c r="F1230" s="7" t="s">
        <v>563</v>
      </c>
      <c r="G1230" s="8">
        <v>5294749</v>
      </c>
      <c r="H1230" s="16" t="s">
        <v>640</v>
      </c>
      <c r="I1230" s="18">
        <v>663.62300000000005</v>
      </c>
      <c r="J1230" s="19">
        <v>238.464</v>
      </c>
      <c r="K1230" s="19">
        <v>2304.0070000000001</v>
      </c>
      <c r="L1230" s="19">
        <v>0</v>
      </c>
      <c r="M1230" s="19">
        <v>0</v>
      </c>
      <c r="N1230" s="19">
        <v>0</v>
      </c>
      <c r="O1230" s="19">
        <v>419.06200000000001</v>
      </c>
      <c r="P1230" s="19">
        <v>179.52799999999999</v>
      </c>
      <c r="Q1230" s="19"/>
      <c r="R1230" s="19"/>
      <c r="S1230" s="19"/>
      <c r="T1230" s="19"/>
      <c r="U1230" s="25">
        <f t="shared" si="96"/>
        <v>3804.6839999999997</v>
      </c>
      <c r="V1230" s="18">
        <f t="shared" si="97"/>
        <v>475.58549999999997</v>
      </c>
      <c r="W1230" s="39">
        <f t="shared" si="98"/>
        <v>2.2541660083983444E-4</v>
      </c>
      <c r="X1230" s="35">
        <f t="shared" si="99"/>
        <v>559.99775361679679</v>
      </c>
      <c r="Y1230" s="35"/>
      <c r="Z1230" s="49">
        <f t="shared" si="100"/>
        <v>0</v>
      </c>
    </row>
    <row r="1231" spans="1:26" x14ac:dyDescent="0.35">
      <c r="A1231" s="6" t="s">
        <v>398</v>
      </c>
      <c r="B1231" s="7" t="s">
        <v>4613</v>
      </c>
      <c r="C1231" s="7" t="s">
        <v>267</v>
      </c>
      <c r="D1231" s="7" t="s">
        <v>286</v>
      </c>
      <c r="E1231" s="7" t="s">
        <v>287</v>
      </c>
      <c r="F1231" s="7" t="s">
        <v>563</v>
      </c>
      <c r="G1231" s="8">
        <v>5271302</v>
      </c>
      <c r="H1231" s="16" t="s">
        <v>641</v>
      </c>
      <c r="I1231" s="18">
        <v>360.12599999999998</v>
      </c>
      <c r="J1231" s="19">
        <v>476.928</v>
      </c>
      <c r="K1231" s="19">
        <v>531.71600000000001</v>
      </c>
      <c r="L1231" s="19">
        <v>419.06200000000001</v>
      </c>
      <c r="M1231" s="19">
        <v>238.464</v>
      </c>
      <c r="N1231" s="19">
        <v>180.59800000000001</v>
      </c>
      <c r="O1231" s="19">
        <v>589.58199999999999</v>
      </c>
      <c r="P1231" s="19">
        <v>598.59</v>
      </c>
      <c r="Q1231" s="19"/>
      <c r="R1231" s="19"/>
      <c r="S1231" s="19"/>
      <c r="T1231" s="19"/>
      <c r="U1231" s="25">
        <f t="shared" si="96"/>
        <v>3395.0659999999998</v>
      </c>
      <c r="V1231" s="18">
        <f t="shared" si="97"/>
        <v>424.38324999999998</v>
      </c>
      <c r="W1231" s="39">
        <f t="shared" si="98"/>
        <v>2.0114791066666598E-4</v>
      </c>
      <c r="X1231" s="35">
        <f t="shared" si="99"/>
        <v>499.70755347376127</v>
      </c>
      <c r="Y1231" s="35"/>
      <c r="Z1231" s="49">
        <f t="shared" si="100"/>
        <v>0</v>
      </c>
    </row>
    <row r="1232" spans="1:26" x14ac:dyDescent="0.35">
      <c r="A1232" s="6" t="s">
        <v>398</v>
      </c>
      <c r="B1232" s="7" t="s">
        <v>4613</v>
      </c>
      <c r="C1232" s="7" t="s">
        <v>267</v>
      </c>
      <c r="D1232" s="7" t="s">
        <v>286</v>
      </c>
      <c r="E1232" s="7" t="s">
        <v>287</v>
      </c>
      <c r="F1232" s="7" t="s">
        <v>563</v>
      </c>
      <c r="G1232" s="8">
        <v>5290677</v>
      </c>
      <c r="H1232" s="16" t="s">
        <v>642</v>
      </c>
      <c r="I1232" s="18">
        <v>351.11799999999999</v>
      </c>
      <c r="J1232" s="19">
        <v>0</v>
      </c>
      <c r="K1232" s="19">
        <v>351.11799999999999</v>
      </c>
      <c r="L1232" s="19">
        <v>171.59</v>
      </c>
      <c r="M1232" s="19">
        <v>419.06200000000001</v>
      </c>
      <c r="N1232" s="19">
        <v>0</v>
      </c>
      <c r="O1232" s="19">
        <v>419.06200000000001</v>
      </c>
      <c r="P1232" s="19">
        <v>0</v>
      </c>
      <c r="Q1232" s="19"/>
      <c r="R1232" s="19"/>
      <c r="S1232" s="19"/>
      <c r="T1232" s="19"/>
      <c r="U1232" s="25">
        <f t="shared" si="96"/>
        <v>1711.9499999999998</v>
      </c>
      <c r="V1232" s="18">
        <f t="shared" si="97"/>
        <v>213.99374999999998</v>
      </c>
      <c r="W1232" s="39">
        <f t="shared" si="98"/>
        <v>1.0142812118109008E-4</v>
      </c>
      <c r="X1232" s="35">
        <f t="shared" si="99"/>
        <v>251.97576311311931</v>
      </c>
      <c r="Y1232" s="35"/>
      <c r="Z1232" s="49">
        <f t="shared" si="100"/>
        <v>0</v>
      </c>
    </row>
    <row r="1233" spans="1:26" x14ac:dyDescent="0.35">
      <c r="A1233" s="6" t="s">
        <v>398</v>
      </c>
      <c r="B1233" s="7" t="s">
        <v>4613</v>
      </c>
      <c r="C1233" s="7" t="s">
        <v>267</v>
      </c>
      <c r="D1233" s="7" t="s">
        <v>286</v>
      </c>
      <c r="E1233" s="7" t="s">
        <v>287</v>
      </c>
      <c r="F1233" s="7" t="s">
        <v>563</v>
      </c>
      <c r="G1233" s="8">
        <v>5292945</v>
      </c>
      <c r="H1233" s="16" t="s">
        <v>643</v>
      </c>
      <c r="I1233" s="18">
        <v>0</v>
      </c>
      <c r="J1233" s="19">
        <v>0</v>
      </c>
      <c r="K1233" s="19">
        <v>171.59</v>
      </c>
      <c r="L1233" s="19">
        <v>238.464</v>
      </c>
      <c r="M1233" s="19">
        <v>179.52799999999999</v>
      </c>
      <c r="N1233" s="19">
        <v>238.464</v>
      </c>
      <c r="O1233" s="19">
        <v>0</v>
      </c>
      <c r="P1233" s="19">
        <v>179.52799999999999</v>
      </c>
      <c r="Q1233" s="19"/>
      <c r="R1233" s="19"/>
      <c r="S1233" s="19"/>
      <c r="T1233" s="19"/>
      <c r="U1233" s="25">
        <f t="shared" si="96"/>
        <v>1007.5740000000001</v>
      </c>
      <c r="V1233" s="18">
        <f t="shared" si="97"/>
        <v>125.94675000000001</v>
      </c>
      <c r="W1233" s="39">
        <f t="shared" si="98"/>
        <v>5.9695865983770367E-5</v>
      </c>
      <c r="X1233" s="35">
        <f t="shared" si="99"/>
        <v>148.30119310899158</v>
      </c>
      <c r="Y1233" s="35"/>
      <c r="Z1233" s="49">
        <f t="shared" si="100"/>
        <v>0</v>
      </c>
    </row>
    <row r="1234" spans="1:26" x14ac:dyDescent="0.35">
      <c r="A1234" s="6" t="s">
        <v>398</v>
      </c>
      <c r="B1234" s="7" t="s">
        <v>4613</v>
      </c>
      <c r="C1234" s="7" t="s">
        <v>267</v>
      </c>
      <c r="D1234" s="7" t="s">
        <v>286</v>
      </c>
      <c r="E1234" s="7" t="s">
        <v>287</v>
      </c>
      <c r="F1234" s="7" t="s">
        <v>563</v>
      </c>
      <c r="G1234" s="8">
        <v>5293463</v>
      </c>
      <c r="H1234" s="16" t="s">
        <v>644</v>
      </c>
      <c r="I1234" s="18">
        <v>0</v>
      </c>
      <c r="J1234" s="19">
        <v>238.464</v>
      </c>
      <c r="K1234" s="19">
        <v>589.58199999999999</v>
      </c>
      <c r="L1234" s="19">
        <v>180.59800000000001</v>
      </c>
      <c r="M1234" s="19">
        <v>0</v>
      </c>
      <c r="N1234" s="19">
        <v>0</v>
      </c>
      <c r="O1234" s="19">
        <v>0</v>
      </c>
      <c r="P1234" s="19">
        <v>598.59</v>
      </c>
      <c r="Q1234" s="19"/>
      <c r="R1234" s="19"/>
      <c r="S1234" s="19"/>
      <c r="T1234" s="19"/>
      <c r="U1234" s="25">
        <f t="shared" si="96"/>
        <v>1607.2339999999999</v>
      </c>
      <c r="V1234" s="18">
        <f t="shared" si="97"/>
        <v>200.90424999999999</v>
      </c>
      <c r="W1234" s="39">
        <f t="shared" si="98"/>
        <v>9.5223998900883876E-5</v>
      </c>
      <c r="X1234" s="35">
        <f t="shared" si="99"/>
        <v>236.56299170615452</v>
      </c>
      <c r="Y1234" s="35"/>
      <c r="Z1234" s="49">
        <f t="shared" si="100"/>
        <v>0</v>
      </c>
    </row>
    <row r="1235" spans="1:26" x14ac:dyDescent="0.35">
      <c r="A1235" s="6" t="s">
        <v>398</v>
      </c>
      <c r="B1235" s="7" t="s">
        <v>4613</v>
      </c>
      <c r="C1235" s="7" t="s">
        <v>267</v>
      </c>
      <c r="D1235" s="7" t="s">
        <v>286</v>
      </c>
      <c r="E1235" s="7" t="s">
        <v>287</v>
      </c>
      <c r="F1235" s="7" t="s">
        <v>563</v>
      </c>
      <c r="G1235" s="8">
        <v>5293553</v>
      </c>
      <c r="H1235" s="16" t="s">
        <v>645</v>
      </c>
      <c r="I1235" s="18">
        <v>0</v>
      </c>
      <c r="J1235" s="19">
        <v>0</v>
      </c>
      <c r="K1235" s="19">
        <v>352.18799999999999</v>
      </c>
      <c r="L1235" s="19">
        <v>0</v>
      </c>
      <c r="M1235" s="19">
        <v>180.59800000000001</v>
      </c>
      <c r="N1235" s="19">
        <v>238.464</v>
      </c>
      <c r="O1235" s="19">
        <v>238.464</v>
      </c>
      <c r="P1235" s="19">
        <v>179.52799999999999</v>
      </c>
      <c r="Q1235" s="19"/>
      <c r="R1235" s="19"/>
      <c r="S1235" s="19"/>
      <c r="T1235" s="19"/>
      <c r="U1235" s="25">
        <f t="shared" si="96"/>
        <v>1189.242</v>
      </c>
      <c r="V1235" s="18">
        <f t="shared" si="97"/>
        <v>148.65525</v>
      </c>
      <c r="W1235" s="39">
        <f t="shared" si="98"/>
        <v>7.0459173275879523E-5</v>
      </c>
      <c r="X1235" s="35">
        <f t="shared" si="99"/>
        <v>175.04025262196458</v>
      </c>
      <c r="Y1235" s="35"/>
      <c r="Z1235" s="49">
        <f t="shared" si="100"/>
        <v>0</v>
      </c>
    </row>
    <row r="1236" spans="1:26" x14ac:dyDescent="0.35">
      <c r="A1236" s="6" t="s">
        <v>398</v>
      </c>
      <c r="B1236" s="7" t="s">
        <v>4613</v>
      </c>
      <c r="C1236" s="7" t="s">
        <v>267</v>
      </c>
      <c r="D1236" s="7" t="s">
        <v>286</v>
      </c>
      <c r="E1236" s="7" t="s">
        <v>287</v>
      </c>
      <c r="F1236" s="7" t="s">
        <v>563</v>
      </c>
      <c r="G1236" s="8">
        <v>5295603</v>
      </c>
      <c r="H1236" s="16" t="s">
        <v>646</v>
      </c>
      <c r="I1236" s="18">
        <v>180.59800000000001</v>
      </c>
      <c r="J1236" s="19">
        <v>238.464</v>
      </c>
      <c r="K1236" s="19">
        <v>171.59</v>
      </c>
      <c r="L1236" s="19">
        <v>0</v>
      </c>
      <c r="M1236" s="19">
        <v>0</v>
      </c>
      <c r="N1236" s="19">
        <v>419.06200000000001</v>
      </c>
      <c r="O1236" s="19">
        <v>0</v>
      </c>
      <c r="P1236" s="19">
        <v>0</v>
      </c>
      <c r="Q1236" s="19"/>
      <c r="R1236" s="19"/>
      <c r="S1236" s="19"/>
      <c r="T1236" s="19"/>
      <c r="U1236" s="25">
        <f t="shared" si="96"/>
        <v>1009.7140000000001</v>
      </c>
      <c r="V1236" s="18">
        <f t="shared" si="97"/>
        <v>126.21425000000001</v>
      </c>
      <c r="W1236" s="39">
        <f t="shared" si="98"/>
        <v>5.9822654838192247E-5</v>
      </c>
      <c r="X1236" s="35">
        <f t="shared" si="99"/>
        <v>148.61617201203319</v>
      </c>
      <c r="Y1236" s="35"/>
      <c r="Z1236" s="49">
        <f t="shared" si="100"/>
        <v>0</v>
      </c>
    </row>
    <row r="1237" spans="1:26" x14ac:dyDescent="0.35">
      <c r="A1237" s="6" t="s">
        <v>398</v>
      </c>
      <c r="B1237" s="7" t="s">
        <v>4613</v>
      </c>
      <c r="C1237" s="7" t="s">
        <v>267</v>
      </c>
      <c r="D1237" s="7" t="s">
        <v>286</v>
      </c>
      <c r="E1237" s="7" t="s">
        <v>287</v>
      </c>
      <c r="F1237" s="7" t="s">
        <v>563</v>
      </c>
      <c r="G1237" s="8">
        <v>5296204</v>
      </c>
      <c r="H1237" s="16" t="s">
        <v>647</v>
      </c>
      <c r="I1237" s="18">
        <v>0</v>
      </c>
      <c r="J1237" s="19">
        <v>0</v>
      </c>
      <c r="K1237" s="19">
        <v>531.71600000000001</v>
      </c>
      <c r="L1237" s="19">
        <v>0</v>
      </c>
      <c r="M1237" s="19">
        <v>0</v>
      </c>
      <c r="N1237" s="19">
        <v>238.464</v>
      </c>
      <c r="O1237" s="19">
        <v>0</v>
      </c>
      <c r="P1237" s="19">
        <v>179.52799999999999</v>
      </c>
      <c r="Q1237" s="19"/>
      <c r="R1237" s="19"/>
      <c r="S1237" s="19"/>
      <c r="T1237" s="19"/>
      <c r="U1237" s="25">
        <f t="shared" si="96"/>
        <v>949.70800000000008</v>
      </c>
      <c r="V1237" s="18">
        <f t="shared" si="97"/>
        <v>118.71350000000001</v>
      </c>
      <c r="W1237" s="39">
        <f t="shared" si="98"/>
        <v>5.6267471661351518E-5</v>
      </c>
      <c r="X1237" s="35">
        <f t="shared" si="99"/>
        <v>139.7841046961853</v>
      </c>
      <c r="Y1237" s="35"/>
      <c r="Z1237" s="49">
        <f t="shared" si="100"/>
        <v>0</v>
      </c>
    </row>
    <row r="1238" spans="1:26" x14ac:dyDescent="0.35">
      <c r="A1238" s="6" t="s">
        <v>398</v>
      </c>
      <c r="B1238" s="7" t="s">
        <v>4613</v>
      </c>
      <c r="C1238" s="7" t="s">
        <v>267</v>
      </c>
      <c r="D1238" s="7" t="s">
        <v>286</v>
      </c>
      <c r="E1238" s="7" t="s">
        <v>287</v>
      </c>
      <c r="F1238" s="7" t="s">
        <v>563</v>
      </c>
      <c r="G1238" s="8">
        <v>5296211</v>
      </c>
      <c r="H1238" s="16" t="s">
        <v>648</v>
      </c>
      <c r="I1238" s="18">
        <v>0</v>
      </c>
      <c r="J1238" s="19">
        <v>0</v>
      </c>
      <c r="K1238" s="19">
        <v>238.464</v>
      </c>
      <c r="L1238" s="19">
        <v>0</v>
      </c>
      <c r="M1238" s="19">
        <v>352.18799999999999</v>
      </c>
      <c r="N1238" s="19">
        <v>238.464</v>
      </c>
      <c r="O1238" s="19">
        <v>179.52799999999999</v>
      </c>
      <c r="P1238" s="19">
        <v>0</v>
      </c>
      <c r="Q1238" s="19"/>
      <c r="R1238" s="19"/>
      <c r="S1238" s="19"/>
      <c r="T1238" s="19"/>
      <c r="U1238" s="25">
        <f t="shared" si="96"/>
        <v>1008.644</v>
      </c>
      <c r="V1238" s="18">
        <f t="shared" si="97"/>
        <v>126.0805</v>
      </c>
      <c r="W1238" s="39">
        <f t="shared" si="98"/>
        <v>5.9759260410981307E-5</v>
      </c>
      <c r="X1238" s="35">
        <f t="shared" si="99"/>
        <v>148.45868256051239</v>
      </c>
      <c r="Y1238" s="35"/>
      <c r="Z1238" s="49">
        <f t="shared" si="100"/>
        <v>0</v>
      </c>
    </row>
    <row r="1239" spans="1:26" x14ac:dyDescent="0.35">
      <c r="A1239" s="6" t="s">
        <v>398</v>
      </c>
      <c r="B1239" s="7" t="s">
        <v>562</v>
      </c>
      <c r="C1239" s="7" t="s">
        <v>267</v>
      </c>
      <c r="D1239" s="7" t="s">
        <v>286</v>
      </c>
      <c r="E1239" s="7" t="s">
        <v>287</v>
      </c>
      <c r="F1239" s="7" t="s">
        <v>563</v>
      </c>
      <c r="G1239" s="8">
        <v>5271430</v>
      </c>
      <c r="H1239" s="16" t="s">
        <v>649</v>
      </c>
      <c r="I1239" s="18">
        <v>303.49700000000001</v>
      </c>
      <c r="J1239" s="19">
        <v>0</v>
      </c>
      <c r="K1239" s="19">
        <v>2124.4789999999998</v>
      </c>
      <c r="L1239" s="19">
        <v>180.59800000000001</v>
      </c>
      <c r="M1239" s="19">
        <v>656.45600000000002</v>
      </c>
      <c r="N1239" s="19">
        <v>0</v>
      </c>
      <c r="O1239" s="19">
        <v>180.59800000000001</v>
      </c>
      <c r="P1239" s="19">
        <v>179.52799999999999</v>
      </c>
      <c r="Q1239" s="19"/>
      <c r="R1239" s="19"/>
      <c r="S1239" s="19"/>
      <c r="T1239" s="19"/>
      <c r="U1239" s="25">
        <f t="shared" si="96"/>
        <v>3625.1559999999995</v>
      </c>
      <c r="V1239" s="18">
        <f t="shared" si="97"/>
        <v>453.14449999999994</v>
      </c>
      <c r="W1239" s="39">
        <f t="shared" si="98"/>
        <v>2.1478008240214714E-4</v>
      </c>
      <c r="X1239" s="35">
        <f t="shared" si="99"/>
        <v>533.57367300686542</v>
      </c>
      <c r="Y1239" s="35"/>
      <c r="Z1239" s="49">
        <f t="shared" si="100"/>
        <v>0</v>
      </c>
    </row>
    <row r="1240" spans="1:26" x14ac:dyDescent="0.35">
      <c r="A1240" s="6" t="s">
        <v>398</v>
      </c>
      <c r="B1240" s="7" t="s">
        <v>562</v>
      </c>
      <c r="C1240" s="7" t="s">
        <v>267</v>
      </c>
      <c r="D1240" s="7" t="s">
        <v>286</v>
      </c>
      <c r="E1240" s="7" t="s">
        <v>287</v>
      </c>
      <c r="F1240" s="7" t="s">
        <v>563</v>
      </c>
      <c r="G1240" s="8">
        <v>5296882</v>
      </c>
      <c r="H1240" s="16" t="s">
        <v>650</v>
      </c>
      <c r="I1240" s="18">
        <v>303.49700000000001</v>
      </c>
      <c r="J1240" s="19">
        <v>0</v>
      </c>
      <c r="K1240" s="19">
        <v>2124.4789999999998</v>
      </c>
      <c r="L1240" s="19">
        <v>0</v>
      </c>
      <c r="M1240" s="19">
        <v>361.19600000000003</v>
      </c>
      <c r="N1240" s="19">
        <v>0</v>
      </c>
      <c r="O1240" s="19">
        <v>238.464</v>
      </c>
      <c r="P1240" s="19">
        <v>179.52799999999999</v>
      </c>
      <c r="Q1240" s="19"/>
      <c r="R1240" s="19"/>
      <c r="S1240" s="19"/>
      <c r="T1240" s="19"/>
      <c r="U1240" s="25">
        <f t="shared" si="96"/>
        <v>3207.1639999999993</v>
      </c>
      <c r="V1240" s="18">
        <f t="shared" si="97"/>
        <v>400.89549999999991</v>
      </c>
      <c r="W1240" s="39">
        <f t="shared" si="98"/>
        <v>1.9001525677714279E-4</v>
      </c>
      <c r="X1240" s="35">
        <f t="shared" si="99"/>
        <v>472.05093392267543</v>
      </c>
      <c r="Y1240" s="35"/>
      <c r="Z1240" s="49">
        <f t="shared" si="100"/>
        <v>0</v>
      </c>
    </row>
    <row r="1241" spans="1:26" x14ac:dyDescent="0.35">
      <c r="A1241" s="6" t="s">
        <v>398</v>
      </c>
      <c r="B1241" s="7" t="s">
        <v>562</v>
      </c>
      <c r="C1241" s="7" t="s">
        <v>267</v>
      </c>
      <c r="D1241" s="7" t="s">
        <v>286</v>
      </c>
      <c r="E1241" s="7" t="s">
        <v>287</v>
      </c>
      <c r="F1241" s="7" t="s">
        <v>563</v>
      </c>
      <c r="G1241" s="8">
        <v>5134146</v>
      </c>
      <c r="H1241" s="16" t="s">
        <v>651</v>
      </c>
      <c r="I1241" s="18">
        <v>541.96100000000001</v>
      </c>
      <c r="J1241" s="19">
        <v>238.464</v>
      </c>
      <c r="K1241" s="19">
        <v>2665.203</v>
      </c>
      <c r="L1241" s="19">
        <v>179.52799999999999</v>
      </c>
      <c r="M1241" s="19">
        <v>778.11900000000003</v>
      </c>
      <c r="N1241" s="19">
        <v>243.881</v>
      </c>
      <c r="O1241" s="19">
        <v>539.654</v>
      </c>
      <c r="P1241" s="19">
        <v>417.99200000000002</v>
      </c>
      <c r="Q1241" s="19"/>
      <c r="R1241" s="19"/>
      <c r="S1241" s="19"/>
      <c r="T1241" s="19"/>
      <c r="U1241" s="25">
        <f t="shared" si="96"/>
        <v>5604.8019999999997</v>
      </c>
      <c r="V1241" s="18">
        <f t="shared" si="97"/>
        <v>700.60024999999996</v>
      </c>
      <c r="W1241" s="39">
        <f t="shared" si="98"/>
        <v>3.3206842282310588E-4</v>
      </c>
      <c r="X1241" s="35">
        <f t="shared" si="99"/>
        <v>824.95064753523025</v>
      </c>
      <c r="Y1241" s="35"/>
      <c r="Z1241" s="49">
        <f t="shared" si="100"/>
        <v>0</v>
      </c>
    </row>
    <row r="1242" spans="1:26" x14ac:dyDescent="0.35">
      <c r="A1242" s="6" t="s">
        <v>398</v>
      </c>
      <c r="B1242" s="7" t="s">
        <v>562</v>
      </c>
      <c r="C1242" s="7" t="s">
        <v>267</v>
      </c>
      <c r="D1242" s="7" t="s">
        <v>286</v>
      </c>
      <c r="E1242" s="7" t="s">
        <v>287</v>
      </c>
      <c r="F1242" s="7" t="s">
        <v>563</v>
      </c>
      <c r="G1242" s="8">
        <v>5134793</v>
      </c>
      <c r="H1242" s="16" t="s">
        <v>652</v>
      </c>
      <c r="I1242" s="18">
        <v>902.08699999999999</v>
      </c>
      <c r="J1242" s="19">
        <v>656.45600000000002</v>
      </c>
      <c r="K1242" s="19">
        <v>3026.5659999999998</v>
      </c>
      <c r="L1242" s="19">
        <v>360.12599999999998</v>
      </c>
      <c r="M1242" s="19">
        <v>837.05399999999997</v>
      </c>
      <c r="N1242" s="19">
        <v>842.471</v>
      </c>
      <c r="O1242" s="19">
        <v>901.40700000000004</v>
      </c>
      <c r="P1242" s="19">
        <v>1741.28</v>
      </c>
      <c r="Q1242" s="19"/>
      <c r="R1242" s="19"/>
      <c r="S1242" s="19"/>
      <c r="T1242" s="19"/>
      <c r="U1242" s="25">
        <f t="shared" si="96"/>
        <v>9267.4470000000001</v>
      </c>
      <c r="V1242" s="18">
        <f t="shared" si="97"/>
        <v>1158.430875</v>
      </c>
      <c r="W1242" s="39">
        <f t="shared" si="98"/>
        <v>5.4906962081563708E-4</v>
      </c>
      <c r="X1242" s="35">
        <f t="shared" si="99"/>
        <v>1364.0421916150522</v>
      </c>
      <c r="Y1242" s="35"/>
      <c r="Z1242" s="49">
        <f t="shared" si="100"/>
        <v>0</v>
      </c>
    </row>
    <row r="1243" spans="1:26" x14ac:dyDescent="0.35">
      <c r="A1243" s="6" t="s">
        <v>398</v>
      </c>
      <c r="B1243" s="7" t="s">
        <v>4613</v>
      </c>
      <c r="C1243" s="7" t="s">
        <v>267</v>
      </c>
      <c r="D1243" s="7" t="s">
        <v>286</v>
      </c>
      <c r="E1243" s="7" t="s">
        <v>287</v>
      </c>
      <c r="F1243" s="7" t="s">
        <v>563</v>
      </c>
      <c r="G1243" s="8">
        <v>5292952</v>
      </c>
      <c r="H1243" s="16" t="s">
        <v>653</v>
      </c>
      <c r="I1243" s="18">
        <v>0</v>
      </c>
      <c r="J1243" s="19">
        <v>360.12599999999998</v>
      </c>
      <c r="K1243" s="19">
        <v>0</v>
      </c>
      <c r="L1243" s="19">
        <v>0</v>
      </c>
      <c r="M1243" s="19">
        <v>598.59</v>
      </c>
      <c r="N1243" s="19">
        <v>238.464</v>
      </c>
      <c r="O1243" s="19">
        <v>179.52799999999999</v>
      </c>
      <c r="P1243" s="19">
        <v>837.05399999999997</v>
      </c>
      <c r="Q1243" s="19"/>
      <c r="R1243" s="19"/>
      <c r="S1243" s="19"/>
      <c r="T1243" s="19"/>
      <c r="U1243" s="25">
        <f t="shared" si="96"/>
        <v>2213.7620000000002</v>
      </c>
      <c r="V1243" s="18">
        <f t="shared" si="97"/>
        <v>276.72025000000002</v>
      </c>
      <c r="W1243" s="39">
        <f t="shared" si="98"/>
        <v>1.311590410947121E-4</v>
      </c>
      <c r="X1243" s="35">
        <f t="shared" si="99"/>
        <v>325.83566652111648</v>
      </c>
      <c r="Y1243" s="35"/>
      <c r="Z1243" s="49">
        <f t="shared" si="100"/>
        <v>0</v>
      </c>
    </row>
    <row r="1244" spans="1:26" x14ac:dyDescent="0.35">
      <c r="A1244" s="6" t="s">
        <v>398</v>
      </c>
      <c r="B1244" s="7" t="s">
        <v>562</v>
      </c>
      <c r="C1244" s="7" t="s">
        <v>267</v>
      </c>
      <c r="D1244" s="7" t="s">
        <v>286</v>
      </c>
      <c r="E1244" s="7" t="s">
        <v>287</v>
      </c>
      <c r="F1244" s="7" t="s">
        <v>563</v>
      </c>
      <c r="G1244" s="8">
        <v>5134160</v>
      </c>
      <c r="H1244" s="16" t="s">
        <v>654</v>
      </c>
      <c r="I1244" s="18">
        <v>483.02499999999998</v>
      </c>
      <c r="J1244" s="19">
        <v>0</v>
      </c>
      <c r="K1244" s="19">
        <v>1762.046</v>
      </c>
      <c r="L1244" s="19">
        <v>476.928</v>
      </c>
      <c r="M1244" s="19">
        <v>417.99200000000002</v>
      </c>
      <c r="N1244" s="19">
        <v>1023.069</v>
      </c>
      <c r="O1244" s="19">
        <v>0</v>
      </c>
      <c r="P1244" s="19">
        <v>1082.6849999999999</v>
      </c>
      <c r="Q1244" s="19"/>
      <c r="R1244" s="19"/>
      <c r="S1244" s="19"/>
      <c r="T1244" s="19"/>
      <c r="U1244" s="25">
        <f t="shared" si="96"/>
        <v>5245.744999999999</v>
      </c>
      <c r="V1244" s="18">
        <f t="shared" si="97"/>
        <v>655.71812499999987</v>
      </c>
      <c r="W1244" s="39">
        <f t="shared" si="98"/>
        <v>3.1079532670060303E-4</v>
      </c>
      <c r="X1244" s="35">
        <f t="shared" si="99"/>
        <v>772.10233912896399</v>
      </c>
      <c r="Y1244" s="35"/>
      <c r="Z1244" s="49">
        <f t="shared" si="100"/>
        <v>0</v>
      </c>
    </row>
    <row r="1245" spans="1:26" x14ac:dyDescent="0.35">
      <c r="A1245" s="6" t="s">
        <v>398</v>
      </c>
      <c r="B1245" s="7" t="s">
        <v>416</v>
      </c>
      <c r="C1245" s="7" t="s">
        <v>267</v>
      </c>
      <c r="D1245" s="7" t="s">
        <v>286</v>
      </c>
      <c r="E1245" s="7" t="s">
        <v>287</v>
      </c>
      <c r="F1245" s="7"/>
      <c r="G1245" s="8">
        <v>5291960</v>
      </c>
      <c r="H1245" s="16" t="s">
        <v>468</v>
      </c>
      <c r="I1245" s="18">
        <v>970.78620000000012</v>
      </c>
      <c r="J1245" s="19">
        <v>755.05</v>
      </c>
      <c r="K1245" s="19">
        <v>1263.45</v>
      </c>
      <c r="L1245" s="19">
        <v>1893.2550000000001</v>
      </c>
      <c r="M1245" s="19">
        <v>1826.4010000000001</v>
      </c>
      <c r="N1245" s="19">
        <v>694.29899999999998</v>
      </c>
      <c r="O1245" s="19">
        <v>541.96100000000001</v>
      </c>
      <c r="P1245" s="19">
        <v>1996.5</v>
      </c>
      <c r="Q1245" s="19"/>
      <c r="R1245" s="19"/>
      <c r="S1245" s="19"/>
      <c r="T1245" s="19"/>
      <c r="U1245" s="25">
        <f t="shared" si="96"/>
        <v>9941.7021999999997</v>
      </c>
      <c r="V1245" s="18">
        <f t="shared" si="97"/>
        <v>1242.712775</v>
      </c>
      <c r="W1245" s="39">
        <f t="shared" si="98"/>
        <v>5.8901730511283046E-4</v>
      </c>
      <c r="X1245" s="35">
        <f t="shared" si="99"/>
        <v>1463.2833894029484</v>
      </c>
      <c r="Y1245" s="35"/>
      <c r="Z1245" s="49">
        <f t="shared" si="100"/>
        <v>0</v>
      </c>
    </row>
    <row r="1246" spans="1:26" x14ac:dyDescent="0.35">
      <c r="A1246" s="6" t="s">
        <v>398</v>
      </c>
      <c r="B1246" s="7" t="s">
        <v>416</v>
      </c>
      <c r="C1246" s="7" t="s">
        <v>267</v>
      </c>
      <c r="D1246" s="7" t="s">
        <v>286</v>
      </c>
      <c r="E1246" s="7" t="s">
        <v>287</v>
      </c>
      <c r="F1246" s="7"/>
      <c r="G1246" s="8">
        <v>5334137</v>
      </c>
      <c r="H1246" s="16" t="s">
        <v>476</v>
      </c>
      <c r="I1246" s="18">
        <v>1279.0229999999999</v>
      </c>
      <c r="J1246" s="19">
        <v>1459.6210000000001</v>
      </c>
      <c r="K1246" s="19">
        <v>2844.1</v>
      </c>
      <c r="L1246" s="19">
        <v>0</v>
      </c>
      <c r="M1246" s="19">
        <v>0</v>
      </c>
      <c r="N1246" s="19">
        <v>578.81899999999996</v>
      </c>
      <c r="O1246" s="19">
        <v>1215.4880000000001</v>
      </c>
      <c r="P1246" s="19">
        <v>762.24300000000005</v>
      </c>
      <c r="Q1246" s="19"/>
      <c r="R1246" s="19"/>
      <c r="S1246" s="19"/>
      <c r="T1246" s="19"/>
      <c r="U1246" s="25">
        <f t="shared" si="96"/>
        <v>8139.2940000000008</v>
      </c>
      <c r="V1246" s="18">
        <f t="shared" si="97"/>
        <v>1017.4117500000001</v>
      </c>
      <c r="W1246" s="39">
        <f t="shared" si="98"/>
        <v>4.8222979535647635E-4</v>
      </c>
      <c r="X1246" s="35">
        <f t="shared" si="99"/>
        <v>1197.9934091836992</v>
      </c>
      <c r="Y1246" s="35"/>
      <c r="Z1246" s="49">
        <f t="shared" si="100"/>
        <v>0</v>
      </c>
    </row>
    <row r="1247" spans="1:26" x14ac:dyDescent="0.35">
      <c r="A1247" s="6" t="s">
        <v>398</v>
      </c>
      <c r="B1247" s="7" t="s">
        <v>416</v>
      </c>
      <c r="C1247" s="7" t="s">
        <v>267</v>
      </c>
      <c r="D1247" s="7" t="s">
        <v>384</v>
      </c>
      <c r="E1247" s="7" t="s">
        <v>385</v>
      </c>
      <c r="F1247" s="7"/>
      <c r="G1247" s="8">
        <v>5100066</v>
      </c>
      <c r="H1247" s="16" t="s">
        <v>418</v>
      </c>
      <c r="I1247" s="18">
        <v>813.98500000000001</v>
      </c>
      <c r="J1247" s="19">
        <v>2764.1469999999999</v>
      </c>
      <c r="K1247" s="19">
        <v>1592.4010000000001</v>
      </c>
      <c r="L1247" s="19">
        <v>1553.5150000000001</v>
      </c>
      <c r="M1247" s="19">
        <v>243.881</v>
      </c>
      <c r="N1247" s="19">
        <v>179.52799999999999</v>
      </c>
      <c r="O1247" s="19">
        <v>358.27499999999998</v>
      </c>
      <c r="P1247" s="19">
        <v>761.173</v>
      </c>
      <c r="Q1247" s="19"/>
      <c r="R1247" s="19"/>
      <c r="S1247" s="19"/>
      <c r="T1247" s="19"/>
      <c r="U1247" s="25">
        <f t="shared" si="96"/>
        <v>8266.9050000000007</v>
      </c>
      <c r="V1247" s="18">
        <f t="shared" si="97"/>
        <v>1033.3631250000001</v>
      </c>
      <c r="W1247" s="39">
        <f t="shared" si="98"/>
        <v>4.8979038063761196E-4</v>
      </c>
      <c r="X1247" s="35">
        <f t="shared" si="99"/>
        <v>1216.7760132939995</v>
      </c>
      <c r="Y1247" s="35"/>
      <c r="Z1247" s="49">
        <f t="shared" si="100"/>
        <v>0</v>
      </c>
    </row>
    <row r="1248" spans="1:26" x14ac:dyDescent="0.35">
      <c r="A1248" s="6" t="s">
        <v>398</v>
      </c>
      <c r="B1248" s="7" t="s">
        <v>416</v>
      </c>
      <c r="C1248" s="7" t="s">
        <v>267</v>
      </c>
      <c r="D1248" s="7" t="s">
        <v>384</v>
      </c>
      <c r="E1248" s="7" t="s">
        <v>385</v>
      </c>
      <c r="F1248" s="7"/>
      <c r="G1248" s="8">
        <v>5332298</v>
      </c>
      <c r="H1248" s="16" t="s">
        <v>475</v>
      </c>
      <c r="I1248" s="18">
        <v>8706.3790000000008</v>
      </c>
      <c r="J1248" s="19">
        <v>19795.559000000001</v>
      </c>
      <c r="K1248" s="19">
        <v>7536.3440000000001</v>
      </c>
      <c r="L1248" s="19">
        <v>2555.4850000000001</v>
      </c>
      <c r="M1248" s="19">
        <v>11071.377</v>
      </c>
      <c r="N1248" s="19">
        <v>7127.4369999999999</v>
      </c>
      <c r="O1248" s="19">
        <v>4948.808</v>
      </c>
      <c r="P1248" s="19">
        <v>4011.857</v>
      </c>
      <c r="Q1248" s="19"/>
      <c r="R1248" s="19"/>
      <c r="S1248" s="19"/>
      <c r="T1248" s="19"/>
      <c r="U1248" s="25">
        <f t="shared" si="96"/>
        <v>65753.245999999999</v>
      </c>
      <c r="V1248" s="18">
        <f t="shared" si="97"/>
        <v>8219.1557499999999</v>
      </c>
      <c r="W1248" s="39">
        <f t="shared" si="98"/>
        <v>3.8956909975980769E-3</v>
      </c>
      <c r="X1248" s="35">
        <f t="shared" si="99"/>
        <v>9677.9837834134541</v>
      </c>
      <c r="Y1248" s="35"/>
      <c r="Z1248" s="49">
        <f t="shared" si="100"/>
        <v>0</v>
      </c>
    </row>
    <row r="1249" spans="1:26" x14ac:dyDescent="0.35">
      <c r="A1249" s="6" t="s">
        <v>398</v>
      </c>
      <c r="B1249" s="7" t="s">
        <v>416</v>
      </c>
      <c r="C1249" s="7" t="s">
        <v>267</v>
      </c>
      <c r="D1249" s="7" t="s">
        <v>384</v>
      </c>
      <c r="E1249" s="7" t="s">
        <v>385</v>
      </c>
      <c r="F1249" s="7"/>
      <c r="G1249" s="8">
        <v>5336173</v>
      </c>
      <c r="H1249" s="16" t="s">
        <v>481</v>
      </c>
      <c r="I1249" s="18">
        <v>6577.7579999999998</v>
      </c>
      <c r="J1249" s="19">
        <v>17229.994999999999</v>
      </c>
      <c r="K1249" s="19">
        <v>11310.173000000001</v>
      </c>
      <c r="L1249" s="19">
        <v>15997.325000000001</v>
      </c>
      <c r="M1249" s="19">
        <v>13759.929</v>
      </c>
      <c r="N1249" s="19">
        <v>22201.258999999998</v>
      </c>
      <c r="O1249" s="19">
        <v>7233.2479999999996</v>
      </c>
      <c r="P1249" s="19">
        <v>25600.048999999999</v>
      </c>
      <c r="Q1249" s="19"/>
      <c r="R1249" s="19"/>
      <c r="S1249" s="19"/>
      <c r="T1249" s="19"/>
      <c r="U1249" s="25">
        <f t="shared" si="96"/>
        <v>119909.736</v>
      </c>
      <c r="V1249" s="18">
        <f t="shared" si="97"/>
        <v>14988.717000000001</v>
      </c>
      <c r="W1249" s="39">
        <f t="shared" si="98"/>
        <v>7.1043075053596905E-3</v>
      </c>
      <c r="X1249" s="35">
        <f t="shared" si="99"/>
        <v>17649.082761349735</v>
      </c>
      <c r="Y1249" s="35"/>
      <c r="Z1249" s="49">
        <f t="shared" si="100"/>
        <v>0</v>
      </c>
    </row>
    <row r="1250" spans="1:26" x14ac:dyDescent="0.35">
      <c r="A1250" s="6" t="s">
        <v>398</v>
      </c>
      <c r="B1250" s="7" t="s">
        <v>562</v>
      </c>
      <c r="C1250" s="7" t="s">
        <v>267</v>
      </c>
      <c r="D1250" s="7" t="s">
        <v>282</v>
      </c>
      <c r="E1250" s="7" t="s">
        <v>283</v>
      </c>
      <c r="F1250" s="7" t="s">
        <v>563</v>
      </c>
      <c r="G1250" s="8">
        <v>5272550</v>
      </c>
      <c r="H1250" s="16" t="s">
        <v>793</v>
      </c>
      <c r="I1250" s="18">
        <v>0</v>
      </c>
      <c r="J1250" s="19">
        <v>303.49700000000001</v>
      </c>
      <c r="K1250" s="19">
        <v>848.95799999999997</v>
      </c>
      <c r="L1250" s="19">
        <v>1333.22</v>
      </c>
      <c r="M1250" s="19">
        <v>238.464</v>
      </c>
      <c r="N1250" s="19">
        <v>419.06200000000001</v>
      </c>
      <c r="O1250" s="19">
        <v>238.464</v>
      </c>
      <c r="P1250" s="19">
        <v>902.08699999999999</v>
      </c>
      <c r="Q1250" s="19"/>
      <c r="R1250" s="19"/>
      <c r="S1250" s="19"/>
      <c r="T1250" s="19"/>
      <c r="U1250" s="25">
        <f t="shared" si="96"/>
        <v>4283.7520000000004</v>
      </c>
      <c r="V1250" s="18">
        <f t="shared" si="97"/>
        <v>535.46900000000005</v>
      </c>
      <c r="W1250" s="39">
        <f t="shared" si="98"/>
        <v>2.538000040688905E-4</v>
      </c>
      <c r="X1250" s="35">
        <f t="shared" si="99"/>
        <v>630.51004946835553</v>
      </c>
      <c r="Y1250" s="35"/>
      <c r="Z1250" s="49">
        <f t="shared" si="100"/>
        <v>0</v>
      </c>
    </row>
    <row r="1251" spans="1:26" x14ac:dyDescent="0.35">
      <c r="A1251" s="6" t="s">
        <v>398</v>
      </c>
      <c r="B1251" s="7" t="s">
        <v>562</v>
      </c>
      <c r="C1251" s="7" t="s">
        <v>267</v>
      </c>
      <c r="D1251" s="7" t="s">
        <v>282</v>
      </c>
      <c r="E1251" s="7" t="s">
        <v>283</v>
      </c>
      <c r="F1251" s="7" t="s">
        <v>563</v>
      </c>
      <c r="G1251" s="8">
        <v>5136964</v>
      </c>
      <c r="H1251" s="16" t="s">
        <v>794</v>
      </c>
      <c r="I1251" s="18">
        <v>303.49700000000001</v>
      </c>
      <c r="J1251" s="19">
        <v>0</v>
      </c>
      <c r="K1251" s="19">
        <v>668.36</v>
      </c>
      <c r="L1251" s="19">
        <v>1454.8820000000001</v>
      </c>
      <c r="M1251" s="19">
        <v>0</v>
      </c>
      <c r="N1251" s="19">
        <v>238.464</v>
      </c>
      <c r="O1251" s="19">
        <v>303.49700000000001</v>
      </c>
      <c r="P1251" s="19">
        <v>179.52799999999999</v>
      </c>
      <c r="Q1251" s="19"/>
      <c r="R1251" s="19"/>
      <c r="S1251" s="19"/>
      <c r="T1251" s="19"/>
      <c r="U1251" s="25">
        <f t="shared" si="96"/>
        <v>3148.2279999999996</v>
      </c>
      <c r="V1251" s="18">
        <f t="shared" si="97"/>
        <v>393.52849999999995</v>
      </c>
      <c r="W1251" s="39">
        <f t="shared" si="98"/>
        <v>1.86523468027513E-4</v>
      </c>
      <c r="X1251" s="35">
        <f t="shared" si="99"/>
        <v>463.37635605834834</v>
      </c>
      <c r="Y1251" s="35"/>
      <c r="Z1251" s="49">
        <f t="shared" si="100"/>
        <v>0</v>
      </c>
    </row>
    <row r="1252" spans="1:26" x14ac:dyDescent="0.35">
      <c r="A1252" s="6" t="s">
        <v>398</v>
      </c>
      <c r="B1252" s="7" t="s">
        <v>562</v>
      </c>
      <c r="C1252" s="7" t="s">
        <v>267</v>
      </c>
      <c r="D1252" s="7" t="s">
        <v>282</v>
      </c>
      <c r="E1252" s="7" t="s">
        <v>283</v>
      </c>
      <c r="F1252" s="7" t="s">
        <v>563</v>
      </c>
      <c r="G1252" s="8">
        <v>5139570</v>
      </c>
      <c r="H1252" s="16" t="s">
        <v>795</v>
      </c>
      <c r="I1252" s="18">
        <v>663.62300000000005</v>
      </c>
      <c r="J1252" s="19">
        <v>0</v>
      </c>
      <c r="K1252" s="19">
        <v>487.762</v>
      </c>
      <c r="L1252" s="19">
        <v>1275.354</v>
      </c>
      <c r="M1252" s="19">
        <v>179.52799999999999</v>
      </c>
      <c r="N1252" s="19">
        <v>303.49700000000001</v>
      </c>
      <c r="O1252" s="19">
        <v>238.464</v>
      </c>
      <c r="P1252" s="19">
        <v>417.99200000000002</v>
      </c>
      <c r="Q1252" s="19"/>
      <c r="R1252" s="19"/>
      <c r="S1252" s="19"/>
      <c r="T1252" s="19"/>
      <c r="U1252" s="25">
        <f t="shared" si="96"/>
        <v>3566.22</v>
      </c>
      <c r="V1252" s="18">
        <f t="shared" si="97"/>
        <v>445.77749999999997</v>
      </c>
      <c r="W1252" s="39">
        <f t="shared" si="98"/>
        <v>2.1128829365251738E-4</v>
      </c>
      <c r="X1252" s="35">
        <f t="shared" si="99"/>
        <v>524.89909514253839</v>
      </c>
      <c r="Y1252" s="35"/>
      <c r="Z1252" s="49">
        <f t="shared" si="100"/>
        <v>0</v>
      </c>
    </row>
    <row r="1253" spans="1:26" x14ac:dyDescent="0.35">
      <c r="A1253" s="6" t="s">
        <v>398</v>
      </c>
      <c r="B1253" s="7" t="s">
        <v>562</v>
      </c>
      <c r="C1253" s="7" t="s">
        <v>267</v>
      </c>
      <c r="D1253" s="7" t="s">
        <v>282</v>
      </c>
      <c r="E1253" s="7" t="s">
        <v>283</v>
      </c>
      <c r="F1253" s="7" t="s">
        <v>563</v>
      </c>
      <c r="G1253" s="8">
        <v>5135017</v>
      </c>
      <c r="H1253" s="16" t="s">
        <v>796</v>
      </c>
      <c r="I1253" s="18">
        <v>0</v>
      </c>
      <c r="J1253" s="19">
        <v>303.49700000000001</v>
      </c>
      <c r="K1253" s="19">
        <v>487.762</v>
      </c>
      <c r="L1253" s="19">
        <v>1275.354</v>
      </c>
      <c r="M1253" s="19">
        <v>0</v>
      </c>
      <c r="N1253" s="19">
        <v>0</v>
      </c>
      <c r="O1253" s="19">
        <v>0</v>
      </c>
      <c r="P1253" s="19">
        <v>179.52799999999999</v>
      </c>
      <c r="Q1253" s="19"/>
      <c r="R1253" s="19"/>
      <c r="S1253" s="19"/>
      <c r="T1253" s="19"/>
      <c r="U1253" s="25">
        <f t="shared" si="96"/>
        <v>2246.1410000000001</v>
      </c>
      <c r="V1253" s="18">
        <f t="shared" si="97"/>
        <v>280.76762500000001</v>
      </c>
      <c r="W1253" s="39">
        <f t="shared" si="98"/>
        <v>1.3307740385981769E-4</v>
      </c>
      <c r="X1253" s="35">
        <f t="shared" si="99"/>
        <v>330.60141507325858</v>
      </c>
      <c r="Y1253" s="35"/>
      <c r="Z1253" s="49">
        <f t="shared" si="100"/>
        <v>0</v>
      </c>
    </row>
    <row r="1254" spans="1:26" x14ac:dyDescent="0.35">
      <c r="A1254" s="6" t="s">
        <v>398</v>
      </c>
      <c r="B1254" s="7" t="s">
        <v>562</v>
      </c>
      <c r="C1254" s="7" t="s">
        <v>267</v>
      </c>
      <c r="D1254" s="7" t="s">
        <v>282</v>
      </c>
      <c r="E1254" s="7" t="s">
        <v>283</v>
      </c>
      <c r="F1254" s="7" t="s">
        <v>563</v>
      </c>
      <c r="G1254" s="8">
        <v>5134997</v>
      </c>
      <c r="H1254" s="16" t="s">
        <v>797</v>
      </c>
      <c r="I1254" s="18">
        <v>663.62300000000005</v>
      </c>
      <c r="J1254" s="19">
        <v>656.45600000000002</v>
      </c>
      <c r="K1254" s="19">
        <v>970.78700000000003</v>
      </c>
      <c r="L1254" s="19">
        <v>1330.913</v>
      </c>
      <c r="M1254" s="19">
        <v>238.464</v>
      </c>
      <c r="N1254" s="19">
        <v>902.08699999999999</v>
      </c>
      <c r="O1254" s="19">
        <v>1202.597</v>
      </c>
      <c r="P1254" s="19">
        <v>1205.5840000000001</v>
      </c>
      <c r="Q1254" s="19"/>
      <c r="R1254" s="19"/>
      <c r="S1254" s="19"/>
      <c r="T1254" s="19"/>
      <c r="U1254" s="25">
        <f t="shared" si="96"/>
        <v>7170.5109999999995</v>
      </c>
      <c r="V1254" s="18">
        <f t="shared" si="97"/>
        <v>896.31387499999994</v>
      </c>
      <c r="W1254" s="39">
        <f t="shared" si="98"/>
        <v>4.2483218472405126E-4</v>
      </c>
      <c r="X1254" s="35">
        <f t="shared" si="99"/>
        <v>1055.4017238447482</v>
      </c>
      <c r="Y1254" s="35"/>
      <c r="Z1254" s="49">
        <f t="shared" si="100"/>
        <v>0</v>
      </c>
    </row>
    <row r="1255" spans="1:26" x14ac:dyDescent="0.35">
      <c r="A1255" s="6" t="s">
        <v>398</v>
      </c>
      <c r="B1255" s="7" t="s">
        <v>562</v>
      </c>
      <c r="C1255" s="7" t="s">
        <v>267</v>
      </c>
      <c r="D1255" s="7" t="s">
        <v>282</v>
      </c>
      <c r="E1255" s="7" t="s">
        <v>283</v>
      </c>
      <c r="F1255" s="7" t="s">
        <v>563</v>
      </c>
      <c r="G1255" s="8">
        <v>5270659</v>
      </c>
      <c r="H1255" s="16" t="s">
        <v>798</v>
      </c>
      <c r="I1255" s="18">
        <v>303.49700000000001</v>
      </c>
      <c r="J1255" s="19">
        <v>0</v>
      </c>
      <c r="K1255" s="19">
        <v>846.81799999999998</v>
      </c>
      <c r="L1255" s="19">
        <v>1094.7560000000001</v>
      </c>
      <c r="M1255" s="19">
        <v>721.48900000000003</v>
      </c>
      <c r="N1255" s="19">
        <v>417.99200000000002</v>
      </c>
      <c r="O1255" s="19">
        <v>727.976</v>
      </c>
      <c r="P1255" s="19">
        <v>959.95299999999997</v>
      </c>
      <c r="Q1255" s="19"/>
      <c r="R1255" s="19"/>
      <c r="S1255" s="19"/>
      <c r="T1255" s="19"/>
      <c r="U1255" s="25">
        <f t="shared" si="96"/>
        <v>5072.4809999999998</v>
      </c>
      <c r="V1255" s="18">
        <f t="shared" si="97"/>
        <v>634.06012499999997</v>
      </c>
      <c r="W1255" s="39">
        <f t="shared" si="98"/>
        <v>3.0052993227417687E-4</v>
      </c>
      <c r="X1255" s="35">
        <f t="shared" si="99"/>
        <v>746.60023414924433</v>
      </c>
      <c r="Y1255" s="35"/>
      <c r="Z1255" s="49">
        <f t="shared" si="100"/>
        <v>0</v>
      </c>
    </row>
    <row r="1256" spans="1:26" x14ac:dyDescent="0.35">
      <c r="A1256" s="6" t="s">
        <v>398</v>
      </c>
      <c r="B1256" s="7" t="s">
        <v>562</v>
      </c>
      <c r="C1256" s="7" t="s">
        <v>267</v>
      </c>
      <c r="D1256" s="7" t="s">
        <v>282</v>
      </c>
      <c r="E1256" s="7" t="s">
        <v>283</v>
      </c>
      <c r="F1256" s="7" t="s">
        <v>563</v>
      </c>
      <c r="G1256" s="8">
        <v>5297694</v>
      </c>
      <c r="H1256" s="16" t="s">
        <v>799</v>
      </c>
      <c r="I1256" s="18">
        <v>532.78499999999997</v>
      </c>
      <c r="J1256" s="19">
        <v>476.928</v>
      </c>
      <c r="K1256" s="19">
        <v>360.12599999999998</v>
      </c>
      <c r="L1256" s="19">
        <v>0</v>
      </c>
      <c r="M1256" s="19">
        <v>171.59</v>
      </c>
      <c r="N1256" s="19">
        <v>238.464</v>
      </c>
      <c r="O1256" s="19">
        <v>360.12599999999998</v>
      </c>
      <c r="P1256" s="19">
        <v>419.06200000000001</v>
      </c>
      <c r="Q1256" s="19"/>
      <c r="R1256" s="19"/>
      <c r="S1256" s="19"/>
      <c r="T1256" s="19"/>
      <c r="U1256" s="25">
        <f t="shared" si="96"/>
        <v>2559.0809999999997</v>
      </c>
      <c r="V1256" s="18">
        <f t="shared" si="97"/>
        <v>319.88512499999996</v>
      </c>
      <c r="W1256" s="39">
        <f t="shared" si="98"/>
        <v>1.5161820016952902E-4</v>
      </c>
      <c r="X1256" s="35">
        <f t="shared" si="99"/>
        <v>376.6619281189781</v>
      </c>
      <c r="Y1256" s="35"/>
      <c r="Z1256" s="49">
        <f t="shared" si="100"/>
        <v>0</v>
      </c>
    </row>
    <row r="1257" spans="1:26" x14ac:dyDescent="0.35">
      <c r="A1257" s="6" t="s">
        <v>398</v>
      </c>
      <c r="B1257" s="7" t="s">
        <v>562</v>
      </c>
      <c r="C1257" s="7" t="s">
        <v>267</v>
      </c>
      <c r="D1257" s="7" t="s">
        <v>282</v>
      </c>
      <c r="E1257" s="7" t="s">
        <v>283</v>
      </c>
      <c r="F1257" s="7" t="s">
        <v>563</v>
      </c>
      <c r="G1257" s="8">
        <v>5134980</v>
      </c>
      <c r="H1257" s="16" t="s">
        <v>800</v>
      </c>
      <c r="I1257" s="18">
        <v>483.02499999999998</v>
      </c>
      <c r="J1257" s="19">
        <v>0</v>
      </c>
      <c r="K1257" s="19">
        <v>905.75400000000002</v>
      </c>
      <c r="L1257" s="19">
        <v>1752.2819999999999</v>
      </c>
      <c r="M1257" s="19">
        <v>360.12599999999998</v>
      </c>
      <c r="N1257" s="19">
        <v>180.59800000000001</v>
      </c>
      <c r="O1257" s="19">
        <v>784.60500000000002</v>
      </c>
      <c r="P1257" s="19">
        <v>787.59199999999998</v>
      </c>
      <c r="Q1257" s="19"/>
      <c r="R1257" s="19"/>
      <c r="S1257" s="19"/>
      <c r="T1257" s="19"/>
      <c r="U1257" s="25">
        <f t="shared" si="96"/>
        <v>5253.9819999999991</v>
      </c>
      <c r="V1257" s="18">
        <f t="shared" si="97"/>
        <v>656.74774999999988</v>
      </c>
      <c r="W1257" s="39">
        <f t="shared" si="98"/>
        <v>3.1128334529587082E-4</v>
      </c>
      <c r="X1257" s="35">
        <f t="shared" si="99"/>
        <v>773.3147135328677</v>
      </c>
      <c r="Y1257" s="35"/>
      <c r="Z1257" s="49">
        <f t="shared" si="100"/>
        <v>0</v>
      </c>
    </row>
    <row r="1258" spans="1:26" x14ac:dyDescent="0.35">
      <c r="A1258" s="6" t="s">
        <v>398</v>
      </c>
      <c r="B1258" s="7" t="s">
        <v>562</v>
      </c>
      <c r="C1258" s="7" t="s">
        <v>267</v>
      </c>
      <c r="D1258" s="7" t="s">
        <v>282</v>
      </c>
      <c r="E1258" s="7" t="s">
        <v>283</v>
      </c>
      <c r="F1258" s="7" t="s">
        <v>563</v>
      </c>
      <c r="G1258" s="8">
        <v>5278651</v>
      </c>
      <c r="H1258" s="16" t="s">
        <v>801</v>
      </c>
      <c r="I1258" s="18">
        <v>483.02499999999998</v>
      </c>
      <c r="J1258" s="19">
        <v>476.928</v>
      </c>
      <c r="K1258" s="19">
        <v>906.82399999999996</v>
      </c>
      <c r="L1258" s="19">
        <v>1449.4649999999999</v>
      </c>
      <c r="M1258" s="19">
        <v>1449.4649999999999</v>
      </c>
      <c r="N1258" s="19">
        <v>661.87300000000005</v>
      </c>
      <c r="O1258" s="19">
        <v>961.02300000000002</v>
      </c>
      <c r="P1258" s="19">
        <v>1146.6479999999999</v>
      </c>
      <c r="Q1258" s="19"/>
      <c r="R1258" s="19"/>
      <c r="S1258" s="19"/>
      <c r="T1258" s="19"/>
      <c r="U1258" s="25">
        <f t="shared" si="96"/>
        <v>7535.2510000000002</v>
      </c>
      <c r="V1258" s="18">
        <f t="shared" si="97"/>
        <v>941.90637500000003</v>
      </c>
      <c r="W1258" s="39">
        <f t="shared" si="98"/>
        <v>4.4644198227631086E-4</v>
      </c>
      <c r="X1258" s="35">
        <f t="shared" si="99"/>
        <v>1109.086492580914</v>
      </c>
      <c r="Y1258" s="35"/>
      <c r="Z1258" s="49">
        <f t="shared" si="100"/>
        <v>0</v>
      </c>
    </row>
    <row r="1259" spans="1:26" x14ac:dyDescent="0.35">
      <c r="A1259" s="6" t="s">
        <v>398</v>
      </c>
      <c r="B1259" s="7" t="s">
        <v>562</v>
      </c>
      <c r="C1259" s="7" t="s">
        <v>267</v>
      </c>
      <c r="D1259" s="7" t="s">
        <v>282</v>
      </c>
      <c r="E1259" s="7" t="s">
        <v>283</v>
      </c>
      <c r="F1259" s="7" t="s">
        <v>563</v>
      </c>
      <c r="G1259" s="8">
        <v>5293591</v>
      </c>
      <c r="H1259" s="16" t="s">
        <v>802</v>
      </c>
      <c r="I1259" s="18">
        <v>722.55899999999997</v>
      </c>
      <c r="J1259" s="19">
        <v>0</v>
      </c>
      <c r="K1259" s="19">
        <v>487.762</v>
      </c>
      <c r="L1259" s="19">
        <v>728.93499999999995</v>
      </c>
      <c r="M1259" s="19">
        <v>0</v>
      </c>
      <c r="N1259" s="19">
        <v>902.08699999999999</v>
      </c>
      <c r="O1259" s="19">
        <v>243.881</v>
      </c>
      <c r="P1259" s="19">
        <v>483.02499999999998</v>
      </c>
      <c r="Q1259" s="19"/>
      <c r="R1259" s="19"/>
      <c r="S1259" s="19"/>
      <c r="T1259" s="19"/>
      <c r="U1259" s="25">
        <f t="shared" si="96"/>
        <v>3568.2489999999998</v>
      </c>
      <c r="V1259" s="18">
        <f t="shared" si="97"/>
        <v>446.03112499999997</v>
      </c>
      <c r="W1259" s="39">
        <f t="shared" si="98"/>
        <v>2.1140850607570522E-4</v>
      </c>
      <c r="X1259" s="35">
        <f t="shared" si="99"/>
        <v>525.19773635481465</v>
      </c>
      <c r="Y1259" s="35"/>
      <c r="Z1259" s="49">
        <f t="shared" si="100"/>
        <v>0</v>
      </c>
    </row>
    <row r="1260" spans="1:26" x14ac:dyDescent="0.35">
      <c r="A1260" s="6" t="s">
        <v>398</v>
      </c>
      <c r="B1260" s="7" t="s">
        <v>562</v>
      </c>
      <c r="C1260" s="7" t="s">
        <v>267</v>
      </c>
      <c r="D1260" s="7" t="s">
        <v>282</v>
      </c>
      <c r="E1260" s="7" t="s">
        <v>283</v>
      </c>
      <c r="F1260" s="7" t="s">
        <v>563</v>
      </c>
      <c r="G1260" s="8">
        <v>5298347</v>
      </c>
      <c r="H1260" s="16" t="s">
        <v>803</v>
      </c>
      <c r="I1260" s="18">
        <v>303.49700000000001</v>
      </c>
      <c r="J1260" s="19">
        <v>0</v>
      </c>
      <c r="K1260" s="19">
        <v>487.762</v>
      </c>
      <c r="L1260" s="19">
        <v>850.875</v>
      </c>
      <c r="M1260" s="19">
        <v>419.06200000000001</v>
      </c>
      <c r="N1260" s="19">
        <v>243.881</v>
      </c>
      <c r="O1260" s="19">
        <v>238.464</v>
      </c>
      <c r="P1260" s="19">
        <v>483.02499999999998</v>
      </c>
      <c r="Q1260" s="19"/>
      <c r="R1260" s="19"/>
      <c r="S1260" s="19"/>
      <c r="T1260" s="19"/>
      <c r="U1260" s="25">
        <f t="shared" si="96"/>
        <v>3026.5659999999998</v>
      </c>
      <c r="V1260" s="18">
        <f t="shared" si="97"/>
        <v>378.32074999999998</v>
      </c>
      <c r="W1260" s="39">
        <f t="shared" si="98"/>
        <v>1.7931534391224459E-4</v>
      </c>
      <c r="X1260" s="35">
        <f t="shared" si="99"/>
        <v>445.46936386122326</v>
      </c>
      <c r="Y1260" s="35"/>
      <c r="Z1260" s="49">
        <f t="shared" si="100"/>
        <v>0</v>
      </c>
    </row>
    <row r="1261" spans="1:26" x14ac:dyDescent="0.35">
      <c r="A1261" s="6" t="s">
        <v>398</v>
      </c>
      <c r="B1261" s="7" t="s">
        <v>562</v>
      </c>
      <c r="C1261" s="7" t="s">
        <v>267</v>
      </c>
      <c r="D1261" s="7" t="s">
        <v>282</v>
      </c>
      <c r="E1261" s="7" t="s">
        <v>283</v>
      </c>
      <c r="F1261" s="7" t="s">
        <v>563</v>
      </c>
      <c r="G1261" s="8">
        <v>5278945</v>
      </c>
      <c r="H1261" s="16" t="s">
        <v>804</v>
      </c>
      <c r="I1261" s="18">
        <v>303.49700000000001</v>
      </c>
      <c r="J1261" s="19">
        <v>180.59800000000001</v>
      </c>
      <c r="K1261" s="19">
        <v>905.75400000000002</v>
      </c>
      <c r="L1261" s="19">
        <v>1031.473</v>
      </c>
      <c r="M1261" s="19">
        <v>238.464</v>
      </c>
      <c r="N1261" s="19">
        <v>0</v>
      </c>
      <c r="O1261" s="19">
        <v>419.06200000000001</v>
      </c>
      <c r="P1261" s="19">
        <v>483.02499999999998</v>
      </c>
      <c r="Q1261" s="19"/>
      <c r="R1261" s="19"/>
      <c r="S1261" s="19"/>
      <c r="T1261" s="19"/>
      <c r="U1261" s="25">
        <f t="shared" si="96"/>
        <v>3561.873</v>
      </c>
      <c r="V1261" s="18">
        <f t="shared" si="97"/>
        <v>445.23412500000001</v>
      </c>
      <c r="W1261" s="39">
        <f t="shared" si="98"/>
        <v>2.1103074638608192E-4</v>
      </c>
      <c r="X1261" s="35">
        <f t="shared" si="99"/>
        <v>524.25927584743465</v>
      </c>
      <c r="Y1261" s="35"/>
      <c r="Z1261" s="49">
        <f t="shared" si="100"/>
        <v>0</v>
      </c>
    </row>
    <row r="1262" spans="1:26" x14ac:dyDescent="0.35">
      <c r="A1262" s="6" t="s">
        <v>398</v>
      </c>
      <c r="B1262" s="7" t="s">
        <v>562</v>
      </c>
      <c r="C1262" s="7" t="s">
        <v>267</v>
      </c>
      <c r="D1262" s="7" t="s">
        <v>282</v>
      </c>
      <c r="E1262" s="7" t="s">
        <v>283</v>
      </c>
      <c r="F1262" s="7" t="s">
        <v>563</v>
      </c>
      <c r="G1262" s="8">
        <v>5270486</v>
      </c>
      <c r="H1262" s="16" t="s">
        <v>805</v>
      </c>
      <c r="I1262" s="18">
        <v>303.49700000000001</v>
      </c>
      <c r="J1262" s="19">
        <v>0</v>
      </c>
      <c r="K1262" s="19">
        <v>847.88800000000003</v>
      </c>
      <c r="L1262" s="19">
        <v>850.875</v>
      </c>
      <c r="M1262" s="19">
        <v>0</v>
      </c>
      <c r="N1262" s="19">
        <v>1024.306</v>
      </c>
      <c r="O1262" s="19">
        <v>779.18799999999999</v>
      </c>
      <c r="P1262" s="19">
        <v>541.96100000000001</v>
      </c>
      <c r="Q1262" s="19"/>
      <c r="R1262" s="19"/>
      <c r="S1262" s="19"/>
      <c r="T1262" s="19"/>
      <c r="U1262" s="25">
        <f t="shared" si="96"/>
        <v>4347.7150000000001</v>
      </c>
      <c r="V1262" s="18">
        <f t="shared" si="97"/>
        <v>543.46437500000002</v>
      </c>
      <c r="W1262" s="39">
        <f t="shared" si="98"/>
        <v>2.5758962813215525E-4</v>
      </c>
      <c r="X1262" s="35">
        <f t="shared" si="99"/>
        <v>639.92453338202392</v>
      </c>
      <c r="Y1262" s="35"/>
      <c r="Z1262" s="49">
        <f t="shared" si="100"/>
        <v>0</v>
      </c>
    </row>
    <row r="1263" spans="1:26" x14ac:dyDescent="0.35">
      <c r="A1263" s="6" t="s">
        <v>398</v>
      </c>
      <c r="B1263" s="7" t="s">
        <v>562</v>
      </c>
      <c r="C1263" s="7" t="s">
        <v>267</v>
      </c>
      <c r="D1263" s="7" t="s">
        <v>282</v>
      </c>
      <c r="E1263" s="7" t="s">
        <v>283</v>
      </c>
      <c r="F1263" s="7" t="s">
        <v>563</v>
      </c>
      <c r="G1263" s="8">
        <v>5270462</v>
      </c>
      <c r="H1263" s="16" t="s">
        <v>806</v>
      </c>
      <c r="I1263" s="18">
        <v>1262.213</v>
      </c>
      <c r="J1263" s="19">
        <v>179.52799999999999</v>
      </c>
      <c r="K1263" s="19">
        <v>1808.9110000000001</v>
      </c>
      <c r="L1263" s="19">
        <v>1507.3309999999999</v>
      </c>
      <c r="M1263" s="19">
        <v>359.05599999999998</v>
      </c>
      <c r="N1263" s="19">
        <v>1088.1020000000001</v>
      </c>
      <c r="O1263" s="19">
        <v>1385.1120000000001</v>
      </c>
      <c r="P1263" s="19">
        <v>1022.68</v>
      </c>
      <c r="Q1263" s="19"/>
      <c r="R1263" s="19"/>
      <c r="S1263" s="19"/>
      <c r="T1263" s="19"/>
      <c r="U1263" s="25">
        <f t="shared" si="96"/>
        <v>8612.9329999999991</v>
      </c>
      <c r="V1263" s="18">
        <f t="shared" si="97"/>
        <v>1076.6166249999999</v>
      </c>
      <c r="W1263" s="39">
        <f t="shared" si="98"/>
        <v>5.1029154592634705E-4</v>
      </c>
      <c r="X1263" s="35">
        <f t="shared" si="99"/>
        <v>1267.7066300517938</v>
      </c>
      <c r="Y1263" s="35"/>
      <c r="Z1263" s="49">
        <f t="shared" si="100"/>
        <v>0</v>
      </c>
    </row>
    <row r="1264" spans="1:26" x14ac:dyDescent="0.35">
      <c r="A1264" s="6" t="s">
        <v>398</v>
      </c>
      <c r="B1264" s="7" t="s">
        <v>562</v>
      </c>
      <c r="C1264" s="7" t="s">
        <v>267</v>
      </c>
      <c r="D1264" s="7" t="s">
        <v>282</v>
      </c>
      <c r="E1264" s="7" t="s">
        <v>283</v>
      </c>
      <c r="F1264" s="7" t="s">
        <v>563</v>
      </c>
      <c r="G1264" s="8">
        <v>5270479</v>
      </c>
      <c r="H1264" s="16" t="s">
        <v>807</v>
      </c>
      <c r="I1264" s="18">
        <v>1501.7460000000001</v>
      </c>
      <c r="J1264" s="19">
        <v>1017.651</v>
      </c>
      <c r="K1264" s="19">
        <v>2235.3069999999998</v>
      </c>
      <c r="L1264" s="19">
        <v>1151.385</v>
      </c>
      <c r="M1264" s="19">
        <v>2589.3359999999998</v>
      </c>
      <c r="N1264" s="19">
        <v>778.11800000000005</v>
      </c>
      <c r="O1264" s="19">
        <v>1993.857</v>
      </c>
      <c r="P1264" s="19">
        <v>1082.0039999999999</v>
      </c>
      <c r="Q1264" s="19"/>
      <c r="R1264" s="19"/>
      <c r="S1264" s="19"/>
      <c r="T1264" s="19"/>
      <c r="U1264" s="25">
        <f t="shared" si="96"/>
        <v>12349.403999999999</v>
      </c>
      <c r="V1264" s="18">
        <f t="shared" si="97"/>
        <v>1543.6754999999998</v>
      </c>
      <c r="W1264" s="39">
        <f t="shared" si="98"/>
        <v>7.3166672240792001E-4</v>
      </c>
      <c r="X1264" s="35">
        <f t="shared" si="99"/>
        <v>1817.6643575409378</v>
      </c>
      <c r="Y1264" s="35"/>
      <c r="Z1264" s="49">
        <f t="shared" si="100"/>
        <v>0</v>
      </c>
    </row>
    <row r="1265" spans="1:26" x14ac:dyDescent="0.35">
      <c r="A1265" s="6" t="s">
        <v>398</v>
      </c>
      <c r="B1265" s="7" t="s">
        <v>562</v>
      </c>
      <c r="C1265" s="7" t="s">
        <v>267</v>
      </c>
      <c r="D1265" s="7" t="s">
        <v>282</v>
      </c>
      <c r="E1265" s="7" t="s">
        <v>283</v>
      </c>
      <c r="F1265" s="7" t="s">
        <v>563</v>
      </c>
      <c r="G1265" s="8">
        <v>5293605</v>
      </c>
      <c r="H1265" s="16" t="s">
        <v>808</v>
      </c>
      <c r="I1265" s="18">
        <v>959.95299999999997</v>
      </c>
      <c r="J1265" s="19">
        <v>417.99200000000002</v>
      </c>
      <c r="K1265" s="19">
        <v>663.62300000000005</v>
      </c>
      <c r="L1265" s="19">
        <v>844.22</v>
      </c>
      <c r="M1265" s="19">
        <v>959.95299999999997</v>
      </c>
      <c r="N1265" s="19">
        <v>360.12599999999998</v>
      </c>
      <c r="O1265" s="19">
        <v>1386.182</v>
      </c>
      <c r="P1265" s="19">
        <v>1146.6479999999999</v>
      </c>
      <c r="Q1265" s="19"/>
      <c r="R1265" s="19"/>
      <c r="S1265" s="19"/>
      <c r="T1265" s="19"/>
      <c r="U1265" s="25">
        <f t="shared" si="96"/>
        <v>6738.6970000000001</v>
      </c>
      <c r="V1265" s="18">
        <f t="shared" si="97"/>
        <v>842.33712500000001</v>
      </c>
      <c r="W1265" s="39">
        <f t="shared" si="98"/>
        <v>3.9924844529258937E-4</v>
      </c>
      <c r="X1265" s="35">
        <f t="shared" si="99"/>
        <v>991.84457429427744</v>
      </c>
      <c r="Y1265" s="35"/>
      <c r="Z1265" s="49">
        <f t="shared" si="100"/>
        <v>0</v>
      </c>
    </row>
    <row r="1266" spans="1:26" x14ac:dyDescent="0.35">
      <c r="A1266" s="6" t="s">
        <v>398</v>
      </c>
      <c r="B1266" s="7" t="s">
        <v>562</v>
      </c>
      <c r="C1266" s="7" t="s">
        <v>267</v>
      </c>
      <c r="D1266" s="7" t="s">
        <v>282</v>
      </c>
      <c r="E1266" s="7" t="s">
        <v>283</v>
      </c>
      <c r="F1266" s="7" t="s">
        <v>563</v>
      </c>
      <c r="G1266" s="8">
        <v>5134973</v>
      </c>
      <c r="H1266" s="16" t="s">
        <v>809</v>
      </c>
      <c r="I1266" s="18">
        <v>303.49700000000001</v>
      </c>
      <c r="J1266" s="19">
        <v>179.52799999999999</v>
      </c>
      <c r="K1266" s="19">
        <v>847.88800000000003</v>
      </c>
      <c r="L1266" s="19">
        <v>1094.7560000000001</v>
      </c>
      <c r="M1266" s="19">
        <v>303.49700000000001</v>
      </c>
      <c r="N1266" s="19">
        <v>360.12599999999998</v>
      </c>
      <c r="O1266" s="19">
        <v>238.464</v>
      </c>
      <c r="P1266" s="19">
        <v>417.99200000000002</v>
      </c>
      <c r="Q1266" s="19"/>
      <c r="R1266" s="19"/>
      <c r="S1266" s="19"/>
      <c r="T1266" s="19"/>
      <c r="U1266" s="25">
        <f t="shared" si="96"/>
        <v>3745.7479999999996</v>
      </c>
      <c r="V1266" s="18">
        <f t="shared" si="97"/>
        <v>468.21849999999995</v>
      </c>
      <c r="W1266" s="39">
        <f t="shared" si="98"/>
        <v>2.2192481209020465E-4</v>
      </c>
      <c r="X1266" s="35">
        <f t="shared" si="99"/>
        <v>551.32317575246975</v>
      </c>
      <c r="Y1266" s="35"/>
      <c r="Z1266" s="49">
        <f t="shared" si="100"/>
        <v>0</v>
      </c>
    </row>
    <row r="1267" spans="1:26" x14ac:dyDescent="0.35">
      <c r="A1267" s="6" t="s">
        <v>398</v>
      </c>
      <c r="B1267" s="7" t="s">
        <v>562</v>
      </c>
      <c r="C1267" s="7" t="s">
        <v>267</v>
      </c>
      <c r="D1267" s="7" t="s">
        <v>282</v>
      </c>
      <c r="E1267" s="7" t="s">
        <v>283</v>
      </c>
      <c r="F1267" s="7" t="s">
        <v>563</v>
      </c>
      <c r="G1267" s="8">
        <v>5136988</v>
      </c>
      <c r="H1267" s="16" t="s">
        <v>810</v>
      </c>
      <c r="I1267" s="18">
        <v>484.09500000000003</v>
      </c>
      <c r="J1267" s="19">
        <v>0</v>
      </c>
      <c r="K1267" s="19">
        <v>847.88800000000003</v>
      </c>
      <c r="L1267" s="19">
        <v>1094.7560000000001</v>
      </c>
      <c r="M1267" s="19">
        <v>238.464</v>
      </c>
      <c r="N1267" s="19">
        <v>0</v>
      </c>
      <c r="O1267" s="19">
        <v>419.06200000000001</v>
      </c>
      <c r="P1267" s="19">
        <v>598.59</v>
      </c>
      <c r="Q1267" s="19"/>
      <c r="R1267" s="19"/>
      <c r="S1267" s="19"/>
      <c r="T1267" s="19"/>
      <c r="U1267" s="25">
        <f t="shared" si="96"/>
        <v>3682.8550000000005</v>
      </c>
      <c r="V1267" s="18">
        <f t="shared" si="97"/>
        <v>460.35687500000006</v>
      </c>
      <c r="W1267" s="39">
        <f t="shared" si="98"/>
        <v>2.181985824541509E-4</v>
      </c>
      <c r="X1267" s="35">
        <f t="shared" si="99"/>
        <v>542.06618129032233</v>
      </c>
      <c r="Y1267" s="35"/>
      <c r="Z1267" s="49">
        <f t="shared" si="100"/>
        <v>0</v>
      </c>
    </row>
    <row r="1268" spans="1:26" x14ac:dyDescent="0.35">
      <c r="A1268" s="6" t="s">
        <v>398</v>
      </c>
      <c r="B1268" s="7" t="s">
        <v>562</v>
      </c>
      <c r="C1268" s="7" t="s">
        <v>267</v>
      </c>
      <c r="D1268" s="7" t="s">
        <v>282</v>
      </c>
      <c r="E1268" s="7" t="s">
        <v>283</v>
      </c>
      <c r="F1268" s="7" t="s">
        <v>563</v>
      </c>
      <c r="G1268" s="8">
        <v>5291915</v>
      </c>
      <c r="H1268" s="16" t="s">
        <v>811</v>
      </c>
      <c r="I1268" s="18">
        <v>303.49700000000001</v>
      </c>
      <c r="J1268" s="19">
        <v>179.52799999999999</v>
      </c>
      <c r="K1268" s="19">
        <v>667.29</v>
      </c>
      <c r="L1268" s="19">
        <v>1513.818</v>
      </c>
      <c r="M1268" s="19">
        <v>179.52799999999999</v>
      </c>
      <c r="N1268" s="19">
        <v>180.59800000000001</v>
      </c>
      <c r="O1268" s="19">
        <v>902.08699999999999</v>
      </c>
      <c r="P1268" s="19">
        <v>179.52799999999999</v>
      </c>
      <c r="Q1268" s="19"/>
      <c r="R1268" s="19"/>
      <c r="S1268" s="19"/>
      <c r="T1268" s="19"/>
      <c r="U1268" s="25">
        <f t="shared" si="96"/>
        <v>4105.8739999999998</v>
      </c>
      <c r="V1268" s="18">
        <f t="shared" si="97"/>
        <v>513.23424999999997</v>
      </c>
      <c r="W1268" s="39">
        <f t="shared" si="98"/>
        <v>2.4326124339279015E-4</v>
      </c>
      <c r="X1268" s="35">
        <f t="shared" si="99"/>
        <v>604.32882642385334</v>
      </c>
      <c r="Y1268" s="35"/>
      <c r="Z1268" s="49">
        <f t="shared" si="100"/>
        <v>0</v>
      </c>
    </row>
    <row r="1269" spans="1:26" x14ac:dyDescent="0.35">
      <c r="A1269" s="6" t="s">
        <v>398</v>
      </c>
      <c r="B1269" s="7" t="s">
        <v>562</v>
      </c>
      <c r="C1269" s="7" t="s">
        <v>267</v>
      </c>
      <c r="D1269" s="7" t="s">
        <v>282</v>
      </c>
      <c r="E1269" s="7" t="s">
        <v>283</v>
      </c>
      <c r="F1269" s="7" t="s">
        <v>563</v>
      </c>
      <c r="G1269" s="8">
        <v>5294860</v>
      </c>
      <c r="H1269" s="16" t="s">
        <v>812</v>
      </c>
      <c r="I1269" s="18">
        <v>303.49700000000001</v>
      </c>
      <c r="J1269" s="19">
        <v>0</v>
      </c>
      <c r="K1269" s="19">
        <v>487.762</v>
      </c>
      <c r="L1269" s="19">
        <v>1513.818</v>
      </c>
      <c r="M1269" s="19">
        <v>0</v>
      </c>
      <c r="N1269" s="19">
        <v>238.464</v>
      </c>
      <c r="O1269" s="19">
        <v>180.59800000000001</v>
      </c>
      <c r="P1269" s="19">
        <v>417.99200000000002</v>
      </c>
      <c r="Q1269" s="19"/>
      <c r="R1269" s="19"/>
      <c r="S1269" s="19"/>
      <c r="T1269" s="19"/>
      <c r="U1269" s="25">
        <f t="shared" si="96"/>
        <v>3142.1310000000003</v>
      </c>
      <c r="V1269" s="18">
        <f t="shared" si="97"/>
        <v>392.76637500000004</v>
      </c>
      <c r="W1269" s="39">
        <f t="shared" si="98"/>
        <v>1.8616223828666717E-4</v>
      </c>
      <c r="X1269" s="35">
        <f t="shared" si="99"/>
        <v>462.47896055748646</v>
      </c>
      <c r="Y1269" s="35"/>
      <c r="Z1269" s="49">
        <f t="shared" si="100"/>
        <v>0</v>
      </c>
    </row>
    <row r="1270" spans="1:26" x14ac:dyDescent="0.35">
      <c r="A1270" s="6" t="s">
        <v>398</v>
      </c>
      <c r="B1270" s="7" t="s">
        <v>562</v>
      </c>
      <c r="C1270" s="7" t="s">
        <v>267</v>
      </c>
      <c r="D1270" s="7" t="s">
        <v>282</v>
      </c>
      <c r="E1270" s="7" t="s">
        <v>283</v>
      </c>
      <c r="F1270" s="7" t="s">
        <v>563</v>
      </c>
      <c r="G1270" s="8">
        <v>5295665</v>
      </c>
      <c r="H1270" s="16" t="s">
        <v>813</v>
      </c>
      <c r="I1270" s="18">
        <v>180.59800000000001</v>
      </c>
      <c r="J1270" s="19">
        <v>303.49700000000001</v>
      </c>
      <c r="K1270" s="19">
        <v>975.524</v>
      </c>
      <c r="L1270" s="19">
        <v>606.99400000000003</v>
      </c>
      <c r="M1270" s="19">
        <v>179.52799999999999</v>
      </c>
      <c r="N1270" s="19">
        <v>180.59800000000001</v>
      </c>
      <c r="O1270" s="19">
        <v>238.464</v>
      </c>
      <c r="P1270" s="19">
        <v>483.02499999999998</v>
      </c>
      <c r="Q1270" s="19"/>
      <c r="R1270" s="19"/>
      <c r="S1270" s="19"/>
      <c r="T1270" s="19"/>
      <c r="U1270" s="25">
        <f t="shared" si="96"/>
        <v>3148.2280000000001</v>
      </c>
      <c r="V1270" s="18">
        <f t="shared" si="97"/>
        <v>393.52850000000001</v>
      </c>
      <c r="W1270" s="39">
        <f t="shared" si="98"/>
        <v>1.8652346802751303E-4</v>
      </c>
      <c r="X1270" s="35">
        <f t="shared" si="99"/>
        <v>463.37635605834839</v>
      </c>
      <c r="Y1270" s="35"/>
      <c r="Z1270" s="49">
        <f t="shared" si="100"/>
        <v>0</v>
      </c>
    </row>
    <row r="1271" spans="1:26" x14ac:dyDescent="0.35">
      <c r="A1271" s="6" t="s">
        <v>398</v>
      </c>
      <c r="B1271" s="7" t="s">
        <v>562</v>
      </c>
      <c r="C1271" s="7" t="s">
        <v>267</v>
      </c>
      <c r="D1271" s="7" t="s">
        <v>282</v>
      </c>
      <c r="E1271" s="7" t="s">
        <v>283</v>
      </c>
      <c r="F1271" s="7" t="s">
        <v>563</v>
      </c>
      <c r="G1271" s="8">
        <v>5270545</v>
      </c>
      <c r="H1271" s="16" t="s">
        <v>814</v>
      </c>
      <c r="I1271" s="18">
        <v>722.55899999999997</v>
      </c>
      <c r="J1271" s="19">
        <v>2034.2339999999999</v>
      </c>
      <c r="K1271" s="19">
        <v>1513.818</v>
      </c>
      <c r="L1271" s="19">
        <v>785.84199999999998</v>
      </c>
      <c r="M1271" s="19">
        <v>2588.2669999999998</v>
      </c>
      <c r="N1271" s="19">
        <v>965.37</v>
      </c>
      <c r="O1271" s="19">
        <v>1749.9749999999999</v>
      </c>
      <c r="P1271" s="19">
        <v>1021.999</v>
      </c>
      <c r="Q1271" s="19"/>
      <c r="R1271" s="19"/>
      <c r="S1271" s="19"/>
      <c r="T1271" s="19"/>
      <c r="U1271" s="25">
        <f t="shared" si="96"/>
        <v>11382.064</v>
      </c>
      <c r="V1271" s="18">
        <f t="shared" si="97"/>
        <v>1422.758</v>
      </c>
      <c r="W1271" s="39">
        <f t="shared" si="98"/>
        <v>6.7435460538153749E-4</v>
      </c>
      <c r="X1271" s="35">
        <f t="shared" si="99"/>
        <v>1675.285062181935</v>
      </c>
      <c r="Y1271" s="35"/>
      <c r="Z1271" s="49">
        <f t="shared" si="100"/>
        <v>0</v>
      </c>
    </row>
    <row r="1272" spans="1:26" x14ac:dyDescent="0.35">
      <c r="A1272" s="6" t="s">
        <v>398</v>
      </c>
      <c r="B1272" s="7" t="s">
        <v>562</v>
      </c>
      <c r="C1272" s="7" t="s">
        <v>267</v>
      </c>
      <c r="D1272" s="7" t="s">
        <v>282</v>
      </c>
      <c r="E1272" s="7" t="s">
        <v>283</v>
      </c>
      <c r="F1272" s="7" t="s">
        <v>563</v>
      </c>
      <c r="G1272" s="8">
        <v>5278118</v>
      </c>
      <c r="H1272" s="16" t="s">
        <v>815</v>
      </c>
      <c r="I1272" s="18">
        <v>722.55899999999997</v>
      </c>
      <c r="J1272" s="19">
        <v>0</v>
      </c>
      <c r="K1272" s="19">
        <v>668.36</v>
      </c>
      <c r="L1272" s="19">
        <v>1089.3389999999999</v>
      </c>
      <c r="M1272" s="19">
        <v>484.09500000000003</v>
      </c>
      <c r="N1272" s="19">
        <v>961.02300000000002</v>
      </c>
      <c r="O1272" s="19">
        <v>726.90599999999995</v>
      </c>
      <c r="P1272" s="19">
        <v>721.48900000000003</v>
      </c>
      <c r="Q1272" s="19"/>
      <c r="R1272" s="19"/>
      <c r="S1272" s="19"/>
      <c r="T1272" s="19"/>
      <c r="U1272" s="25">
        <f t="shared" si="96"/>
        <v>5373.7710000000006</v>
      </c>
      <c r="V1272" s="18">
        <f t="shared" si="97"/>
        <v>671.72137500000008</v>
      </c>
      <c r="W1272" s="39">
        <f t="shared" si="98"/>
        <v>3.1838049953995606E-4</v>
      </c>
      <c r="X1272" s="35">
        <f t="shared" si="99"/>
        <v>790.94602559662997</v>
      </c>
      <c r="Y1272" s="35"/>
      <c r="Z1272" s="49">
        <f t="shared" si="100"/>
        <v>0</v>
      </c>
    </row>
    <row r="1273" spans="1:26" x14ac:dyDescent="0.35">
      <c r="A1273" s="6" t="s">
        <v>398</v>
      </c>
      <c r="B1273" s="7" t="s">
        <v>562</v>
      </c>
      <c r="C1273" s="7" t="s">
        <v>267</v>
      </c>
      <c r="D1273" s="7" t="s">
        <v>282</v>
      </c>
      <c r="E1273" s="7" t="s">
        <v>283</v>
      </c>
      <c r="F1273" s="7" t="s">
        <v>563</v>
      </c>
      <c r="G1273" s="8">
        <v>5292990</v>
      </c>
      <c r="H1273" s="16" t="s">
        <v>816</v>
      </c>
      <c r="I1273" s="18">
        <v>1843.857</v>
      </c>
      <c r="J1273" s="19">
        <v>0</v>
      </c>
      <c r="K1273" s="19">
        <v>786.52200000000005</v>
      </c>
      <c r="L1273" s="19">
        <v>845.45799999999997</v>
      </c>
      <c r="M1273" s="19">
        <v>1140.5509999999999</v>
      </c>
      <c r="N1273" s="19">
        <v>598.59</v>
      </c>
      <c r="O1273" s="19">
        <v>1026.056</v>
      </c>
      <c r="P1273" s="19">
        <v>721.48900000000003</v>
      </c>
      <c r="Q1273" s="19"/>
      <c r="R1273" s="19"/>
      <c r="S1273" s="19"/>
      <c r="T1273" s="19"/>
      <c r="U1273" s="25">
        <f t="shared" si="96"/>
        <v>6962.5229999999992</v>
      </c>
      <c r="V1273" s="18">
        <f t="shared" si="97"/>
        <v>870.3153749999999</v>
      </c>
      <c r="W1273" s="39">
        <f t="shared" si="98"/>
        <v>4.1250949301680943E-4</v>
      </c>
      <c r="X1273" s="35">
        <f t="shared" si="99"/>
        <v>1024.7887181971698</v>
      </c>
      <c r="Y1273" s="35"/>
      <c r="Z1273" s="49">
        <f t="shared" si="100"/>
        <v>0</v>
      </c>
    </row>
    <row r="1274" spans="1:26" x14ac:dyDescent="0.35">
      <c r="A1274" s="6" t="s">
        <v>398</v>
      </c>
      <c r="B1274" s="7" t="s">
        <v>562</v>
      </c>
      <c r="C1274" s="7" t="s">
        <v>267</v>
      </c>
      <c r="D1274" s="7" t="s">
        <v>282</v>
      </c>
      <c r="E1274" s="7" t="s">
        <v>283</v>
      </c>
      <c r="F1274" s="7" t="s">
        <v>563</v>
      </c>
      <c r="G1274" s="8">
        <v>5294680</v>
      </c>
      <c r="H1274" s="16" t="s">
        <v>817</v>
      </c>
      <c r="I1274" s="18">
        <v>351.11799999999999</v>
      </c>
      <c r="J1274" s="19">
        <v>238.464</v>
      </c>
      <c r="K1274" s="19">
        <v>0</v>
      </c>
      <c r="L1274" s="19">
        <v>0</v>
      </c>
      <c r="M1274" s="19">
        <v>179.52799999999999</v>
      </c>
      <c r="N1274" s="19">
        <v>180.59800000000001</v>
      </c>
      <c r="O1274" s="19">
        <v>238.464</v>
      </c>
      <c r="P1274" s="19">
        <v>179.52799999999999</v>
      </c>
      <c r="Q1274" s="19"/>
      <c r="R1274" s="19"/>
      <c r="S1274" s="19"/>
      <c r="T1274" s="19"/>
      <c r="U1274" s="25">
        <f t="shared" si="96"/>
        <v>1367.7</v>
      </c>
      <c r="V1274" s="18">
        <f t="shared" si="97"/>
        <v>170.96250000000001</v>
      </c>
      <c r="W1274" s="39">
        <f t="shared" si="98"/>
        <v>8.1032297286355871E-5</v>
      </c>
      <c r="X1274" s="35">
        <f t="shared" si="99"/>
        <v>201.3068437803752</v>
      </c>
      <c r="Y1274" s="35"/>
      <c r="Z1274" s="49">
        <f t="shared" si="100"/>
        <v>0</v>
      </c>
    </row>
    <row r="1275" spans="1:26" x14ac:dyDescent="0.35">
      <c r="A1275" s="6" t="s">
        <v>398</v>
      </c>
      <c r="B1275" s="7" t="s">
        <v>562</v>
      </c>
      <c r="C1275" s="7" t="s">
        <v>267</v>
      </c>
      <c r="D1275" s="7" t="s">
        <v>282</v>
      </c>
      <c r="E1275" s="7" t="s">
        <v>283</v>
      </c>
      <c r="F1275" s="7" t="s">
        <v>563</v>
      </c>
      <c r="G1275" s="8">
        <v>5294697</v>
      </c>
      <c r="H1275" s="16" t="s">
        <v>818</v>
      </c>
      <c r="I1275" s="18">
        <v>352.18799999999999</v>
      </c>
      <c r="J1275" s="19">
        <v>656.45600000000002</v>
      </c>
      <c r="K1275" s="19">
        <v>0</v>
      </c>
      <c r="L1275" s="19">
        <v>171.59</v>
      </c>
      <c r="M1275" s="19">
        <v>360.12599999999998</v>
      </c>
      <c r="N1275" s="19">
        <v>171.59</v>
      </c>
      <c r="O1275" s="19">
        <v>238.464</v>
      </c>
      <c r="P1275" s="19">
        <v>360.12599999999998</v>
      </c>
      <c r="Q1275" s="19"/>
      <c r="R1275" s="19"/>
      <c r="S1275" s="19"/>
      <c r="T1275" s="19"/>
      <c r="U1275" s="25">
        <f t="shared" si="96"/>
        <v>2310.54</v>
      </c>
      <c r="V1275" s="18">
        <f t="shared" si="97"/>
        <v>288.8175</v>
      </c>
      <c r="W1275" s="39">
        <f t="shared" si="98"/>
        <v>1.3689285967099268E-4</v>
      </c>
      <c r="X1275" s="35">
        <f t="shared" si="99"/>
        <v>340.0800722587615</v>
      </c>
      <c r="Y1275" s="35"/>
      <c r="Z1275" s="49">
        <f t="shared" si="100"/>
        <v>0</v>
      </c>
    </row>
    <row r="1276" spans="1:26" x14ac:dyDescent="0.35">
      <c r="A1276" s="6" t="s">
        <v>398</v>
      </c>
      <c r="B1276" s="7" t="s">
        <v>562</v>
      </c>
      <c r="C1276" s="7" t="s">
        <v>267</v>
      </c>
      <c r="D1276" s="7" t="s">
        <v>282</v>
      </c>
      <c r="E1276" s="7" t="s">
        <v>283</v>
      </c>
      <c r="F1276" s="7" t="s">
        <v>563</v>
      </c>
      <c r="G1276" s="8">
        <v>5296190</v>
      </c>
      <c r="H1276" s="16" t="s">
        <v>819</v>
      </c>
      <c r="I1276" s="18">
        <v>171.59</v>
      </c>
      <c r="J1276" s="19">
        <v>417.99200000000002</v>
      </c>
      <c r="K1276" s="19">
        <v>419.06200000000001</v>
      </c>
      <c r="L1276" s="19">
        <v>0</v>
      </c>
      <c r="M1276" s="19">
        <v>351.11799999999999</v>
      </c>
      <c r="N1276" s="19">
        <v>419.06200000000001</v>
      </c>
      <c r="O1276" s="19">
        <v>238.464</v>
      </c>
      <c r="P1276" s="19">
        <v>417.99200000000002</v>
      </c>
      <c r="Q1276" s="19"/>
      <c r="R1276" s="19"/>
      <c r="S1276" s="19"/>
      <c r="T1276" s="19"/>
      <c r="U1276" s="25">
        <f t="shared" si="96"/>
        <v>2435.2800000000002</v>
      </c>
      <c r="V1276" s="18">
        <f t="shared" si="97"/>
        <v>304.41000000000003</v>
      </c>
      <c r="W1276" s="39">
        <f t="shared" si="98"/>
        <v>1.4428334644696697E-4</v>
      </c>
      <c r="X1276" s="35">
        <f t="shared" si="99"/>
        <v>358.44010420521471</v>
      </c>
      <c r="Y1276" s="35"/>
      <c r="Z1276" s="49">
        <f t="shared" si="100"/>
        <v>0</v>
      </c>
    </row>
    <row r="1277" spans="1:26" x14ac:dyDescent="0.35">
      <c r="A1277" s="6" t="s">
        <v>398</v>
      </c>
      <c r="B1277" s="7" t="s">
        <v>416</v>
      </c>
      <c r="C1277" s="7" t="s">
        <v>267</v>
      </c>
      <c r="D1277" s="7" t="s">
        <v>282</v>
      </c>
      <c r="E1277" s="7" t="s">
        <v>283</v>
      </c>
      <c r="F1277" s="7"/>
      <c r="G1277" s="8">
        <v>5124284</v>
      </c>
      <c r="H1277" s="16" t="s">
        <v>440</v>
      </c>
      <c r="I1277" s="18">
        <v>1793.9290000000001</v>
      </c>
      <c r="J1277" s="19">
        <v>1786.9110000000001</v>
      </c>
      <c r="K1277" s="19">
        <v>3718.721</v>
      </c>
      <c r="L1277" s="19">
        <v>657.52599999999995</v>
      </c>
      <c r="M1277" s="19">
        <v>1446.6010000000001</v>
      </c>
      <c r="N1277" s="19">
        <v>1314.182</v>
      </c>
      <c r="O1277" s="19">
        <v>2205.5830000000001</v>
      </c>
      <c r="P1277" s="19">
        <v>2206.8220000000001</v>
      </c>
      <c r="Q1277" s="19"/>
      <c r="R1277" s="19"/>
      <c r="S1277" s="19"/>
      <c r="T1277" s="19"/>
      <c r="U1277" s="25">
        <f t="shared" si="96"/>
        <v>15130.275000000001</v>
      </c>
      <c r="V1277" s="18">
        <f t="shared" si="97"/>
        <v>1891.2843750000002</v>
      </c>
      <c r="W1277" s="39">
        <f t="shared" si="98"/>
        <v>8.9642534314858383E-4</v>
      </c>
      <c r="X1277" s="35">
        <f t="shared" si="99"/>
        <v>2226.9707580457093</v>
      </c>
      <c r="Y1277" s="35"/>
      <c r="Z1277" s="49">
        <f t="shared" si="100"/>
        <v>0</v>
      </c>
    </row>
    <row r="1278" spans="1:26" x14ac:dyDescent="0.35">
      <c r="A1278" s="6" t="s">
        <v>398</v>
      </c>
      <c r="B1278" s="7" t="s">
        <v>416</v>
      </c>
      <c r="C1278" s="7" t="s">
        <v>267</v>
      </c>
      <c r="D1278" s="7" t="s">
        <v>282</v>
      </c>
      <c r="E1278" s="7" t="s">
        <v>283</v>
      </c>
      <c r="F1278" s="7"/>
      <c r="G1278" s="8">
        <v>5296543</v>
      </c>
      <c r="H1278" s="16" t="s">
        <v>471</v>
      </c>
      <c r="I1278" s="18">
        <v>2941.48</v>
      </c>
      <c r="J1278" s="19">
        <v>3988.83</v>
      </c>
      <c r="K1278" s="19">
        <v>2341.2750000000001</v>
      </c>
      <c r="L1278" s="19">
        <v>0</v>
      </c>
      <c r="M1278" s="19">
        <v>2529.116</v>
      </c>
      <c r="N1278" s="19">
        <v>1326.5650000000001</v>
      </c>
      <c r="O1278" s="19">
        <v>1810.1479999999999</v>
      </c>
      <c r="P1278" s="19">
        <v>2185.4569999999999</v>
      </c>
      <c r="Q1278" s="19"/>
      <c r="R1278" s="19"/>
      <c r="S1278" s="19"/>
      <c r="T1278" s="19"/>
      <c r="U1278" s="25">
        <f t="shared" si="96"/>
        <v>17122.870999999999</v>
      </c>
      <c r="V1278" s="18">
        <f t="shared" si="97"/>
        <v>2140.3588749999999</v>
      </c>
      <c r="W1278" s="39">
        <f t="shared" si="98"/>
        <v>1.0144809338801795E-3</v>
      </c>
      <c r="X1278" s="35">
        <f t="shared" si="99"/>
        <v>2520.2537964966855</v>
      </c>
      <c r="Y1278" s="35"/>
      <c r="Z1278" s="49">
        <f t="shared" si="100"/>
        <v>0</v>
      </c>
    </row>
    <row r="1279" spans="1:26" x14ac:dyDescent="0.35">
      <c r="A1279" s="6" t="s">
        <v>398</v>
      </c>
      <c r="B1279" s="7" t="s">
        <v>416</v>
      </c>
      <c r="C1279" s="7" t="s">
        <v>267</v>
      </c>
      <c r="D1279" s="7" t="s">
        <v>282</v>
      </c>
      <c r="E1279" s="7" t="s">
        <v>283</v>
      </c>
      <c r="F1279" s="7"/>
      <c r="G1279" s="8">
        <v>5337712</v>
      </c>
      <c r="H1279" s="16" t="s">
        <v>483</v>
      </c>
      <c r="I1279" s="18">
        <v>361.19499999999999</v>
      </c>
      <c r="J1279" s="19">
        <v>5891.7340000000004</v>
      </c>
      <c r="K1279" s="19">
        <v>4814.5479999999998</v>
      </c>
      <c r="L1279" s="19">
        <v>5167.5069999999996</v>
      </c>
      <c r="M1279" s="19">
        <v>4239.4889999999996</v>
      </c>
      <c r="N1279" s="19">
        <v>3300.6370000000002</v>
      </c>
      <c r="O1279" s="19">
        <v>1387.4190000000001</v>
      </c>
      <c r="P1279" s="19">
        <v>7318.8549999999996</v>
      </c>
      <c r="Q1279" s="19"/>
      <c r="R1279" s="19"/>
      <c r="S1279" s="19"/>
      <c r="T1279" s="19"/>
      <c r="U1279" s="25">
        <f t="shared" si="96"/>
        <v>32481.383999999998</v>
      </c>
      <c r="V1279" s="18">
        <f t="shared" si="97"/>
        <v>4060.1729999999998</v>
      </c>
      <c r="W1279" s="39">
        <f t="shared" si="98"/>
        <v>1.9244287230827542E-3</v>
      </c>
      <c r="X1279" s="35">
        <f t="shared" si="99"/>
        <v>4780.8180848566053</v>
      </c>
      <c r="Y1279" s="35"/>
      <c r="Z1279" s="49">
        <f t="shared" si="100"/>
        <v>0</v>
      </c>
    </row>
    <row r="1280" spans="1:26" x14ac:dyDescent="0.35">
      <c r="A1280" s="6" t="s">
        <v>398</v>
      </c>
      <c r="B1280" s="7" t="s">
        <v>562</v>
      </c>
      <c r="C1280" s="7" t="s">
        <v>267</v>
      </c>
      <c r="D1280" s="7" t="s">
        <v>273</v>
      </c>
      <c r="E1280" s="7" t="s">
        <v>274</v>
      </c>
      <c r="F1280" s="7" t="s">
        <v>563</v>
      </c>
      <c r="G1280" s="8">
        <v>5336159</v>
      </c>
      <c r="H1280" s="16" t="s">
        <v>977</v>
      </c>
      <c r="I1280" s="18">
        <v>303.49700000000001</v>
      </c>
      <c r="J1280" s="19">
        <v>179.52799999999999</v>
      </c>
      <c r="K1280" s="19">
        <v>1506.6510000000001</v>
      </c>
      <c r="L1280" s="19">
        <v>1513.818</v>
      </c>
      <c r="M1280" s="19">
        <v>179.52799999999999</v>
      </c>
      <c r="N1280" s="19">
        <v>657.52599999999995</v>
      </c>
      <c r="O1280" s="19">
        <v>180.59800000000001</v>
      </c>
      <c r="P1280" s="19">
        <v>1082.6849999999999</v>
      </c>
      <c r="Q1280" s="19"/>
      <c r="R1280" s="19"/>
      <c r="S1280" s="19"/>
      <c r="T1280" s="19"/>
      <c r="U1280" s="25">
        <f t="shared" si="96"/>
        <v>5603.8310000000001</v>
      </c>
      <c r="V1280" s="18">
        <f t="shared" si="97"/>
        <v>700.47887500000002</v>
      </c>
      <c r="W1280" s="39">
        <f t="shared" si="98"/>
        <v>3.320108938615902E-4</v>
      </c>
      <c r="X1280" s="35">
        <f t="shared" si="99"/>
        <v>824.8077295376354</v>
      </c>
      <c r="Y1280" s="35"/>
      <c r="Z1280" s="49">
        <f t="shared" si="100"/>
        <v>0</v>
      </c>
    </row>
    <row r="1281" spans="1:26" x14ac:dyDescent="0.35">
      <c r="A1281" s="6" t="s">
        <v>398</v>
      </c>
      <c r="B1281" s="7" t="s">
        <v>562</v>
      </c>
      <c r="C1281" s="7" t="s">
        <v>267</v>
      </c>
      <c r="D1281" s="7" t="s">
        <v>273</v>
      </c>
      <c r="E1281" s="7" t="s">
        <v>274</v>
      </c>
      <c r="F1281" s="7" t="s">
        <v>563</v>
      </c>
      <c r="G1281" s="8">
        <v>5297348</v>
      </c>
      <c r="H1281" s="16" t="s">
        <v>978</v>
      </c>
      <c r="I1281" s="18">
        <v>722.55899999999997</v>
      </c>
      <c r="J1281" s="19">
        <v>179.52799999999999</v>
      </c>
      <c r="K1281" s="19">
        <v>903.15700000000004</v>
      </c>
      <c r="L1281" s="19">
        <v>179.52799999999999</v>
      </c>
      <c r="M1281" s="19">
        <v>360.12599999999998</v>
      </c>
      <c r="N1281" s="19">
        <v>1140.5509999999999</v>
      </c>
      <c r="O1281" s="19">
        <v>598.59</v>
      </c>
      <c r="P1281" s="19">
        <v>1385.1120000000001</v>
      </c>
      <c r="Q1281" s="19"/>
      <c r="R1281" s="19"/>
      <c r="S1281" s="19"/>
      <c r="T1281" s="19"/>
      <c r="U1281" s="25">
        <f t="shared" si="96"/>
        <v>5469.1509999999998</v>
      </c>
      <c r="V1281" s="18">
        <f t="shared" si="97"/>
        <v>683.64387499999998</v>
      </c>
      <c r="W1281" s="39">
        <f t="shared" si="98"/>
        <v>3.2403149063096474E-4</v>
      </c>
      <c r="X1281" s="35">
        <f t="shared" si="99"/>
        <v>804.98466474247482</v>
      </c>
      <c r="Y1281" s="35"/>
      <c r="Z1281" s="49">
        <f t="shared" si="100"/>
        <v>0</v>
      </c>
    </row>
    <row r="1282" spans="1:26" x14ac:dyDescent="0.35">
      <c r="A1282" s="6" t="s">
        <v>398</v>
      </c>
      <c r="B1282" s="7" t="s">
        <v>562</v>
      </c>
      <c r="C1282" s="7" t="s">
        <v>267</v>
      </c>
      <c r="D1282" s="7" t="s">
        <v>273</v>
      </c>
      <c r="E1282" s="7" t="s">
        <v>274</v>
      </c>
      <c r="F1282" s="7" t="s">
        <v>563</v>
      </c>
      <c r="G1282" s="8">
        <v>5296093</v>
      </c>
      <c r="H1282" s="16" t="s">
        <v>979</v>
      </c>
      <c r="I1282" s="18">
        <v>303.49700000000001</v>
      </c>
      <c r="J1282" s="19">
        <v>179.52799999999999</v>
      </c>
      <c r="K1282" s="19">
        <v>905.75400000000002</v>
      </c>
      <c r="L1282" s="19">
        <v>971.85699999999997</v>
      </c>
      <c r="M1282" s="19">
        <v>483.02499999999998</v>
      </c>
      <c r="N1282" s="19">
        <v>419.06200000000001</v>
      </c>
      <c r="O1282" s="19">
        <v>360.12599999999998</v>
      </c>
      <c r="P1282" s="19">
        <v>541.96100000000001</v>
      </c>
      <c r="Q1282" s="19"/>
      <c r="R1282" s="19"/>
      <c r="S1282" s="19"/>
      <c r="T1282" s="19"/>
      <c r="U1282" s="25">
        <f t="shared" si="96"/>
        <v>4164.8100000000004</v>
      </c>
      <c r="V1282" s="18">
        <f t="shared" si="97"/>
        <v>520.60125000000005</v>
      </c>
      <c r="W1282" s="39">
        <f t="shared" si="98"/>
        <v>2.4675303214241997E-4</v>
      </c>
      <c r="X1282" s="35">
        <f t="shared" si="99"/>
        <v>613.00340428818049</v>
      </c>
      <c r="Y1282" s="35"/>
      <c r="Z1282" s="49">
        <f t="shared" si="100"/>
        <v>0</v>
      </c>
    </row>
    <row r="1283" spans="1:26" x14ac:dyDescent="0.35">
      <c r="A1283" s="6" t="s">
        <v>398</v>
      </c>
      <c r="B1283" s="7" t="s">
        <v>562</v>
      </c>
      <c r="C1283" s="7" t="s">
        <v>267</v>
      </c>
      <c r="D1283" s="7" t="s">
        <v>273</v>
      </c>
      <c r="E1283" s="7" t="s">
        <v>274</v>
      </c>
      <c r="F1283" s="7" t="s">
        <v>563</v>
      </c>
      <c r="G1283" s="8">
        <v>5296107</v>
      </c>
      <c r="H1283" s="16" t="s">
        <v>980</v>
      </c>
      <c r="I1283" s="18">
        <v>171.59</v>
      </c>
      <c r="J1283" s="19">
        <v>541.96100000000001</v>
      </c>
      <c r="K1283" s="19">
        <v>975.52343999999994</v>
      </c>
      <c r="L1283" s="19">
        <v>606.99400000000003</v>
      </c>
      <c r="M1283" s="19">
        <v>0</v>
      </c>
      <c r="N1283" s="19">
        <v>171.59</v>
      </c>
      <c r="O1283" s="19">
        <v>0</v>
      </c>
      <c r="P1283" s="19">
        <v>837.05399999999997</v>
      </c>
      <c r="Q1283" s="19"/>
      <c r="R1283" s="19"/>
      <c r="S1283" s="19"/>
      <c r="T1283" s="19"/>
      <c r="U1283" s="25">
        <f t="shared" ref="U1283:U1346" si="101">SUM(I1283:T1283)</f>
        <v>3304.7124400000002</v>
      </c>
      <c r="V1283" s="18">
        <f t="shared" ref="V1283:V1346" si="102">+AVERAGE(I1283:P1283)</f>
        <v>413.08905500000003</v>
      </c>
      <c r="W1283" s="39">
        <f t="shared" ref="W1283:W1346" si="103">+V1283/$V$3728</f>
        <v>1.9579472171090041E-4</v>
      </c>
      <c r="X1283" s="35">
        <f t="shared" ref="X1283:X1346" si="104">+IFERROR($W1283*$X$3728,0)</f>
        <v>486.40873795287166</v>
      </c>
      <c r="Y1283" s="35"/>
      <c r="Z1283" s="49">
        <f t="shared" ref="Z1283:Z1346" si="105">+IFERROR(Y1283/X1283,0)</f>
        <v>0</v>
      </c>
    </row>
    <row r="1284" spans="1:26" x14ac:dyDescent="0.35">
      <c r="A1284" s="6" t="s">
        <v>398</v>
      </c>
      <c r="B1284" s="7" t="s">
        <v>562</v>
      </c>
      <c r="C1284" s="7" t="s">
        <v>267</v>
      </c>
      <c r="D1284" s="7" t="s">
        <v>273</v>
      </c>
      <c r="E1284" s="7" t="s">
        <v>274</v>
      </c>
      <c r="F1284" s="7" t="s">
        <v>563</v>
      </c>
      <c r="G1284" s="8">
        <v>5337549</v>
      </c>
      <c r="H1284" s="16" t="s">
        <v>981</v>
      </c>
      <c r="I1284" s="18">
        <v>484.09500000000003</v>
      </c>
      <c r="J1284" s="19">
        <v>0</v>
      </c>
      <c r="K1284" s="19">
        <v>1029.723</v>
      </c>
      <c r="L1284" s="19">
        <v>663.62300000000005</v>
      </c>
      <c r="M1284" s="19">
        <v>663.62300000000005</v>
      </c>
      <c r="N1284" s="19">
        <v>476.928</v>
      </c>
      <c r="O1284" s="19">
        <v>484.09500000000003</v>
      </c>
      <c r="P1284" s="19">
        <v>721.48900000000003</v>
      </c>
      <c r="Q1284" s="19"/>
      <c r="R1284" s="19"/>
      <c r="S1284" s="19"/>
      <c r="T1284" s="19"/>
      <c r="U1284" s="25">
        <f t="shared" si="101"/>
        <v>4523.5759999999991</v>
      </c>
      <c r="V1284" s="18">
        <f t="shared" si="102"/>
        <v>565.44699999999989</v>
      </c>
      <c r="W1284" s="39">
        <f t="shared" si="103"/>
        <v>2.6800888735060649E-4</v>
      </c>
      <c r="X1284" s="35">
        <f t="shared" si="104"/>
        <v>665.80888145108906</v>
      </c>
      <c r="Y1284" s="35"/>
      <c r="Z1284" s="49">
        <f t="shared" si="105"/>
        <v>0</v>
      </c>
    </row>
    <row r="1285" spans="1:26" x14ac:dyDescent="0.35">
      <c r="A1285" s="6" t="s">
        <v>398</v>
      </c>
      <c r="B1285" s="7" t="s">
        <v>562</v>
      </c>
      <c r="C1285" s="7" t="s">
        <v>267</v>
      </c>
      <c r="D1285" s="7" t="s">
        <v>273</v>
      </c>
      <c r="E1285" s="7" t="s">
        <v>274</v>
      </c>
      <c r="F1285" s="7" t="s">
        <v>563</v>
      </c>
      <c r="G1285" s="8">
        <v>5336405</v>
      </c>
      <c r="H1285" s="16" t="s">
        <v>982</v>
      </c>
      <c r="I1285" s="18">
        <v>303.49700000000001</v>
      </c>
      <c r="J1285" s="19">
        <v>238.464</v>
      </c>
      <c r="K1285" s="19">
        <v>791.25900000000001</v>
      </c>
      <c r="L1285" s="19">
        <v>663.62300000000005</v>
      </c>
      <c r="M1285" s="19">
        <v>657.52599999999995</v>
      </c>
      <c r="N1285" s="19">
        <v>0</v>
      </c>
      <c r="O1285" s="19">
        <v>179.52799999999999</v>
      </c>
      <c r="P1285" s="19">
        <v>902.08699999999999</v>
      </c>
      <c r="Q1285" s="19"/>
      <c r="R1285" s="19"/>
      <c r="S1285" s="19"/>
      <c r="T1285" s="19"/>
      <c r="U1285" s="25">
        <f t="shared" si="101"/>
        <v>3735.9839999999999</v>
      </c>
      <c r="V1285" s="18">
        <f t="shared" si="102"/>
        <v>466.99799999999999</v>
      </c>
      <c r="W1285" s="39">
        <f t="shared" si="103"/>
        <v>2.2134632313012279E-4</v>
      </c>
      <c r="X1285" s="35">
        <f t="shared" si="104"/>
        <v>549.88604771074165</v>
      </c>
      <c r="Y1285" s="35"/>
      <c r="Z1285" s="49">
        <f t="shared" si="105"/>
        <v>0</v>
      </c>
    </row>
    <row r="1286" spans="1:26" x14ac:dyDescent="0.35">
      <c r="A1286" s="6" t="s">
        <v>398</v>
      </c>
      <c r="B1286" s="7" t="s">
        <v>562</v>
      </c>
      <c r="C1286" s="7" t="s">
        <v>267</v>
      </c>
      <c r="D1286" s="7" t="s">
        <v>273</v>
      </c>
      <c r="E1286" s="7" t="s">
        <v>274</v>
      </c>
      <c r="F1286" s="7" t="s">
        <v>563</v>
      </c>
      <c r="G1286" s="8">
        <v>5336391</v>
      </c>
      <c r="H1286" s="16" t="s">
        <v>983</v>
      </c>
      <c r="I1286" s="18">
        <v>303.49700000000001</v>
      </c>
      <c r="J1286" s="19">
        <v>417.99200000000002</v>
      </c>
      <c r="K1286" s="19">
        <v>791.25900000000001</v>
      </c>
      <c r="L1286" s="19">
        <v>1094.7560000000001</v>
      </c>
      <c r="M1286" s="19">
        <v>1082.6849999999999</v>
      </c>
      <c r="N1286" s="19">
        <v>482.34500000000003</v>
      </c>
      <c r="O1286" s="19">
        <v>664.69299999999998</v>
      </c>
      <c r="P1286" s="19">
        <v>959.95299999999997</v>
      </c>
      <c r="Q1286" s="19"/>
      <c r="R1286" s="19"/>
      <c r="S1286" s="19"/>
      <c r="T1286" s="19"/>
      <c r="U1286" s="25">
        <f t="shared" si="101"/>
        <v>5797.18</v>
      </c>
      <c r="V1286" s="18">
        <f t="shared" si="102"/>
        <v>724.64750000000004</v>
      </c>
      <c r="W1286" s="39">
        <f t="shared" si="103"/>
        <v>3.4346626685860683E-4</v>
      </c>
      <c r="X1286" s="35">
        <f t="shared" si="104"/>
        <v>853.26607342744444</v>
      </c>
      <c r="Y1286" s="35"/>
      <c r="Z1286" s="49">
        <f t="shared" si="105"/>
        <v>0</v>
      </c>
    </row>
    <row r="1287" spans="1:26" x14ac:dyDescent="0.35">
      <c r="A1287" s="6" t="s">
        <v>398</v>
      </c>
      <c r="B1287" s="7" t="s">
        <v>562</v>
      </c>
      <c r="C1287" s="7" t="s">
        <v>267</v>
      </c>
      <c r="D1287" s="7" t="s">
        <v>273</v>
      </c>
      <c r="E1287" s="7" t="s">
        <v>274</v>
      </c>
      <c r="F1287" s="7" t="s">
        <v>563</v>
      </c>
      <c r="G1287" s="8">
        <v>5130825</v>
      </c>
      <c r="H1287" s="16" t="s">
        <v>984</v>
      </c>
      <c r="I1287" s="18">
        <v>1673.336</v>
      </c>
      <c r="J1287" s="19">
        <v>238.464</v>
      </c>
      <c r="K1287" s="19">
        <v>1209.251</v>
      </c>
      <c r="L1287" s="19">
        <v>598.59</v>
      </c>
      <c r="M1287" s="19">
        <v>721.48900000000003</v>
      </c>
      <c r="N1287" s="19">
        <v>902.08699999999999</v>
      </c>
      <c r="O1287" s="19">
        <v>837.05399999999997</v>
      </c>
      <c r="P1287" s="19">
        <v>1263.45</v>
      </c>
      <c r="Q1287" s="19"/>
      <c r="R1287" s="19"/>
      <c r="S1287" s="19"/>
      <c r="T1287" s="19"/>
      <c r="U1287" s="25">
        <f t="shared" si="101"/>
        <v>7443.7210000000005</v>
      </c>
      <c r="V1287" s="18">
        <f t="shared" si="102"/>
        <v>930.46512500000006</v>
      </c>
      <c r="W1287" s="39">
        <f t="shared" si="103"/>
        <v>4.4101909262900507E-4</v>
      </c>
      <c r="X1287" s="35">
        <f t="shared" si="104"/>
        <v>1095.6145210877373</v>
      </c>
      <c r="Y1287" s="35"/>
      <c r="Z1287" s="49">
        <f t="shared" si="105"/>
        <v>0</v>
      </c>
    </row>
    <row r="1288" spans="1:26" x14ac:dyDescent="0.35">
      <c r="A1288" s="6" t="s">
        <v>398</v>
      </c>
      <c r="B1288" s="7" t="s">
        <v>562</v>
      </c>
      <c r="C1288" s="7" t="s">
        <v>267</v>
      </c>
      <c r="D1288" s="7" t="s">
        <v>273</v>
      </c>
      <c r="E1288" s="7" t="s">
        <v>274</v>
      </c>
      <c r="F1288" s="7" t="s">
        <v>563</v>
      </c>
      <c r="G1288" s="8">
        <v>5279920</v>
      </c>
      <c r="H1288" s="16" t="s">
        <v>985</v>
      </c>
      <c r="I1288" s="18">
        <v>303.49700000000001</v>
      </c>
      <c r="J1288" s="19">
        <v>598.59</v>
      </c>
      <c r="K1288" s="19">
        <v>726.226</v>
      </c>
      <c r="L1288" s="19">
        <v>663.62300000000005</v>
      </c>
      <c r="M1288" s="19">
        <v>1140.5509999999999</v>
      </c>
      <c r="N1288" s="19">
        <v>721.48900000000003</v>
      </c>
      <c r="O1288" s="19">
        <v>837.05399999999997</v>
      </c>
      <c r="P1288" s="19">
        <v>901.01700000000005</v>
      </c>
      <c r="Q1288" s="19"/>
      <c r="R1288" s="19"/>
      <c r="S1288" s="19"/>
      <c r="T1288" s="19"/>
      <c r="U1288" s="25">
        <f t="shared" si="101"/>
        <v>5892.0470000000005</v>
      </c>
      <c r="V1288" s="18">
        <f t="shared" si="102"/>
        <v>736.50587500000006</v>
      </c>
      <c r="W1288" s="39">
        <f t="shared" si="103"/>
        <v>3.4908686417283125E-4</v>
      </c>
      <c r="X1288" s="35">
        <f t="shared" si="104"/>
        <v>867.22920594840139</v>
      </c>
      <c r="Y1288" s="35"/>
      <c r="Z1288" s="49">
        <f t="shared" si="105"/>
        <v>0</v>
      </c>
    </row>
    <row r="1289" spans="1:26" x14ac:dyDescent="0.35">
      <c r="A1289" s="6" t="s">
        <v>398</v>
      </c>
      <c r="B1289" s="7" t="s">
        <v>4613</v>
      </c>
      <c r="C1289" s="7" t="s">
        <v>267</v>
      </c>
      <c r="D1289" s="7" t="s">
        <v>273</v>
      </c>
      <c r="E1289" s="7" t="s">
        <v>274</v>
      </c>
      <c r="F1289" s="7" t="s">
        <v>563</v>
      </c>
      <c r="G1289" s="8">
        <v>5297331</v>
      </c>
      <c r="H1289" s="16" t="s">
        <v>986</v>
      </c>
      <c r="I1289" s="18">
        <v>0</v>
      </c>
      <c r="J1289" s="19">
        <v>0</v>
      </c>
      <c r="K1289" s="19">
        <v>598.59</v>
      </c>
      <c r="L1289" s="19">
        <v>476.928</v>
      </c>
      <c r="M1289" s="19">
        <v>589.58199999999999</v>
      </c>
      <c r="N1289" s="19">
        <v>0</v>
      </c>
      <c r="O1289" s="19">
        <v>419.06200000000001</v>
      </c>
      <c r="P1289" s="19">
        <v>417.99200000000002</v>
      </c>
      <c r="Q1289" s="19"/>
      <c r="R1289" s="19"/>
      <c r="S1289" s="19"/>
      <c r="T1289" s="19"/>
      <c r="U1289" s="25">
        <f t="shared" si="101"/>
        <v>2502.154</v>
      </c>
      <c r="V1289" s="18">
        <f t="shared" si="102"/>
        <v>312.76925</v>
      </c>
      <c r="W1289" s="39">
        <f t="shared" si="103"/>
        <v>1.482454389005224E-4</v>
      </c>
      <c r="X1289" s="35">
        <f t="shared" si="104"/>
        <v>368.28304773886157</v>
      </c>
      <c r="Y1289" s="35"/>
      <c r="Z1289" s="49">
        <f t="shared" si="105"/>
        <v>0</v>
      </c>
    </row>
    <row r="1290" spans="1:26" x14ac:dyDescent="0.35">
      <c r="A1290" s="6" t="s">
        <v>398</v>
      </c>
      <c r="B1290" s="7" t="s">
        <v>4613</v>
      </c>
      <c r="C1290" s="7" t="s">
        <v>267</v>
      </c>
      <c r="D1290" s="7" t="s">
        <v>273</v>
      </c>
      <c r="E1290" s="7" t="s">
        <v>274</v>
      </c>
      <c r="F1290" s="7" t="s">
        <v>563</v>
      </c>
      <c r="G1290" s="8">
        <v>5293757</v>
      </c>
      <c r="H1290" s="16" t="s">
        <v>987</v>
      </c>
      <c r="I1290" s="18">
        <v>0</v>
      </c>
      <c r="J1290" s="19">
        <v>0</v>
      </c>
      <c r="K1290" s="19">
        <v>598.59</v>
      </c>
      <c r="L1290" s="19">
        <v>0</v>
      </c>
      <c r="M1290" s="19">
        <v>171.59</v>
      </c>
      <c r="N1290" s="19">
        <v>419.06200000000001</v>
      </c>
      <c r="O1290" s="19">
        <v>238.464</v>
      </c>
      <c r="P1290" s="19">
        <v>360.12599999999998</v>
      </c>
      <c r="Q1290" s="19"/>
      <c r="R1290" s="19"/>
      <c r="S1290" s="19"/>
      <c r="T1290" s="19"/>
      <c r="U1290" s="25">
        <f t="shared" si="101"/>
        <v>1787.8320000000001</v>
      </c>
      <c r="V1290" s="18">
        <f t="shared" si="102"/>
        <v>223.47900000000001</v>
      </c>
      <c r="W1290" s="39">
        <f t="shared" si="103"/>
        <v>1.0592391176578212E-4</v>
      </c>
      <c r="X1290" s="35">
        <f t="shared" si="104"/>
        <v>263.14456176760677</v>
      </c>
      <c r="Y1290" s="35"/>
      <c r="Z1290" s="49">
        <f t="shared" si="105"/>
        <v>0</v>
      </c>
    </row>
    <row r="1291" spans="1:26" x14ac:dyDescent="0.35">
      <c r="A1291" s="6" t="s">
        <v>398</v>
      </c>
      <c r="B1291" s="7" t="s">
        <v>4613</v>
      </c>
      <c r="C1291" s="7" t="s">
        <v>267</v>
      </c>
      <c r="D1291" s="7" t="s">
        <v>273</v>
      </c>
      <c r="E1291" s="7" t="s">
        <v>274</v>
      </c>
      <c r="F1291" s="7" t="s">
        <v>563</v>
      </c>
      <c r="G1291" s="8">
        <v>5278637</v>
      </c>
      <c r="H1291" s="16" t="s">
        <v>988</v>
      </c>
      <c r="I1291" s="18">
        <v>541.79300000000001</v>
      </c>
      <c r="J1291" s="19">
        <v>238.464</v>
      </c>
      <c r="K1291" s="19">
        <v>179.52799999999999</v>
      </c>
      <c r="L1291" s="19">
        <v>590.65200000000004</v>
      </c>
      <c r="M1291" s="19">
        <v>828.04600000000005</v>
      </c>
      <c r="N1291" s="19">
        <v>657.52599999999995</v>
      </c>
      <c r="O1291" s="19">
        <v>1189.242</v>
      </c>
      <c r="P1291" s="19">
        <v>1256.115</v>
      </c>
      <c r="Q1291" s="19"/>
      <c r="R1291" s="19"/>
      <c r="S1291" s="19"/>
      <c r="T1291" s="19"/>
      <c r="U1291" s="25">
        <f t="shared" si="101"/>
        <v>5481.366</v>
      </c>
      <c r="V1291" s="18">
        <f t="shared" si="102"/>
        <v>685.17075</v>
      </c>
      <c r="W1291" s="39">
        <f t="shared" si="103"/>
        <v>3.2475519430234941E-4</v>
      </c>
      <c r="X1291" s="35">
        <f t="shared" si="104"/>
        <v>806.78254665866791</v>
      </c>
      <c r="Y1291" s="35"/>
      <c r="Z1291" s="49">
        <f t="shared" si="105"/>
        <v>0</v>
      </c>
    </row>
    <row r="1292" spans="1:26" x14ac:dyDescent="0.35">
      <c r="A1292" s="6" t="s">
        <v>398</v>
      </c>
      <c r="B1292" s="7" t="s">
        <v>562</v>
      </c>
      <c r="C1292" s="7" t="s">
        <v>267</v>
      </c>
      <c r="D1292" s="7" t="s">
        <v>273</v>
      </c>
      <c r="E1292" s="7" t="s">
        <v>274</v>
      </c>
      <c r="F1292" s="7" t="s">
        <v>563</v>
      </c>
      <c r="G1292" s="8">
        <v>5290930</v>
      </c>
      <c r="H1292" s="16" t="s">
        <v>989</v>
      </c>
      <c r="I1292" s="18">
        <v>663.62300000000005</v>
      </c>
      <c r="J1292" s="19">
        <v>0</v>
      </c>
      <c r="K1292" s="19">
        <v>1144.2180000000001</v>
      </c>
      <c r="L1292" s="19">
        <v>180.59800000000001</v>
      </c>
      <c r="M1292" s="19">
        <v>484.09500000000003</v>
      </c>
      <c r="N1292" s="19">
        <v>360.12599999999998</v>
      </c>
      <c r="O1292" s="19">
        <v>180.59800000000001</v>
      </c>
      <c r="P1292" s="19">
        <v>360.12599999999998</v>
      </c>
      <c r="Q1292" s="19"/>
      <c r="R1292" s="19"/>
      <c r="S1292" s="19"/>
      <c r="T1292" s="19"/>
      <c r="U1292" s="25">
        <f t="shared" si="101"/>
        <v>3373.384</v>
      </c>
      <c r="V1292" s="18">
        <f t="shared" si="102"/>
        <v>421.673</v>
      </c>
      <c r="W1292" s="39">
        <f t="shared" si="103"/>
        <v>1.9986331443228508E-4</v>
      </c>
      <c r="X1292" s="35">
        <f t="shared" si="104"/>
        <v>496.51625787761736</v>
      </c>
      <c r="Y1292" s="35"/>
      <c r="Z1292" s="49">
        <f t="shared" si="105"/>
        <v>0</v>
      </c>
    </row>
    <row r="1293" spans="1:26" x14ac:dyDescent="0.35">
      <c r="A1293" s="6" t="s">
        <v>398</v>
      </c>
      <c r="B1293" s="7" t="s">
        <v>562</v>
      </c>
      <c r="C1293" s="7" t="s">
        <v>267</v>
      </c>
      <c r="D1293" s="7" t="s">
        <v>273</v>
      </c>
      <c r="E1293" s="7" t="s">
        <v>274</v>
      </c>
      <c r="F1293" s="7" t="s">
        <v>563</v>
      </c>
      <c r="G1293" s="8">
        <v>5335271</v>
      </c>
      <c r="H1293" s="16" t="s">
        <v>990</v>
      </c>
      <c r="I1293" s="18">
        <v>959.95299999999997</v>
      </c>
      <c r="J1293" s="19">
        <v>958.71500000000003</v>
      </c>
      <c r="K1293" s="19">
        <v>1268.1869999999999</v>
      </c>
      <c r="L1293" s="19">
        <v>303.49700000000001</v>
      </c>
      <c r="M1293" s="19">
        <v>0</v>
      </c>
      <c r="N1293" s="19">
        <v>0</v>
      </c>
      <c r="O1293" s="19">
        <v>417.99200000000002</v>
      </c>
      <c r="P1293" s="19">
        <v>179.52799999999999</v>
      </c>
      <c r="Q1293" s="19"/>
      <c r="R1293" s="19"/>
      <c r="S1293" s="19"/>
      <c r="T1293" s="19"/>
      <c r="U1293" s="25">
        <f t="shared" si="101"/>
        <v>4087.8719999999998</v>
      </c>
      <c r="V1293" s="18">
        <f t="shared" si="102"/>
        <v>510.98399999999998</v>
      </c>
      <c r="W1293" s="39">
        <f t="shared" si="103"/>
        <v>2.4219467659031231E-4</v>
      </c>
      <c r="X1293" s="35">
        <f t="shared" si="104"/>
        <v>601.67917679181835</v>
      </c>
      <c r="Y1293" s="35"/>
      <c r="Z1293" s="49">
        <f t="shared" si="105"/>
        <v>0</v>
      </c>
    </row>
    <row r="1294" spans="1:26" x14ac:dyDescent="0.35">
      <c r="A1294" s="6" t="s">
        <v>398</v>
      </c>
      <c r="B1294" s="7" t="s">
        <v>562</v>
      </c>
      <c r="C1294" s="7" t="s">
        <v>267</v>
      </c>
      <c r="D1294" s="7" t="s">
        <v>273</v>
      </c>
      <c r="E1294" s="7" t="s">
        <v>274</v>
      </c>
      <c r="F1294" s="7" t="s">
        <v>563</v>
      </c>
      <c r="G1294" s="8">
        <v>5336377</v>
      </c>
      <c r="H1294" s="16" t="s">
        <v>991</v>
      </c>
      <c r="I1294" s="18">
        <v>483.02499999999998</v>
      </c>
      <c r="J1294" s="19">
        <v>238.464</v>
      </c>
      <c r="K1294" s="19">
        <v>1151.385</v>
      </c>
      <c r="L1294" s="19">
        <v>1094.7560000000001</v>
      </c>
      <c r="M1294" s="19">
        <v>958.71600000000001</v>
      </c>
      <c r="N1294" s="19">
        <v>902.08699999999999</v>
      </c>
      <c r="O1294" s="19">
        <v>663.62300000000005</v>
      </c>
      <c r="P1294" s="19">
        <v>721.48900000000003</v>
      </c>
      <c r="Q1294" s="19"/>
      <c r="R1294" s="19"/>
      <c r="S1294" s="19"/>
      <c r="T1294" s="19"/>
      <c r="U1294" s="25">
        <f t="shared" si="101"/>
        <v>6213.5450000000001</v>
      </c>
      <c r="V1294" s="18">
        <f t="shared" si="102"/>
        <v>776.69312500000001</v>
      </c>
      <c r="W1294" s="39">
        <f t="shared" si="103"/>
        <v>3.6813469740597357E-4</v>
      </c>
      <c r="X1294" s="35">
        <f t="shared" si="104"/>
        <v>914.54934023348062</v>
      </c>
      <c r="Y1294" s="35"/>
      <c r="Z1294" s="49">
        <f t="shared" si="105"/>
        <v>0</v>
      </c>
    </row>
    <row r="1295" spans="1:26" x14ac:dyDescent="0.35">
      <c r="A1295" s="6" t="s">
        <v>398</v>
      </c>
      <c r="B1295" s="7" t="s">
        <v>562</v>
      </c>
      <c r="C1295" s="7" t="s">
        <v>267</v>
      </c>
      <c r="D1295" s="7" t="s">
        <v>273</v>
      </c>
      <c r="E1295" s="7" t="s">
        <v>274</v>
      </c>
      <c r="F1295" s="7" t="s">
        <v>563</v>
      </c>
      <c r="G1295" s="8">
        <v>5337200</v>
      </c>
      <c r="H1295" s="16" t="s">
        <v>992</v>
      </c>
      <c r="I1295" s="18">
        <v>483.02499999999998</v>
      </c>
      <c r="J1295" s="19">
        <v>541.96100000000001</v>
      </c>
      <c r="K1295" s="19">
        <v>1209.251</v>
      </c>
      <c r="L1295" s="19">
        <v>1140.5509999999999</v>
      </c>
      <c r="M1295" s="19">
        <v>484.09500000000003</v>
      </c>
      <c r="N1295" s="19">
        <v>721.48900000000003</v>
      </c>
      <c r="O1295" s="19">
        <v>961.02300000000002</v>
      </c>
      <c r="P1295" s="19">
        <v>837.05399999999997</v>
      </c>
      <c r="Q1295" s="19"/>
      <c r="R1295" s="19"/>
      <c r="S1295" s="19"/>
      <c r="T1295" s="19"/>
      <c r="U1295" s="25">
        <f t="shared" si="101"/>
        <v>6378.4489999999996</v>
      </c>
      <c r="V1295" s="18">
        <f t="shared" si="102"/>
        <v>797.30612499999995</v>
      </c>
      <c r="W1295" s="39">
        <f t="shared" si="103"/>
        <v>3.7790478584035918E-4</v>
      </c>
      <c r="X1295" s="35">
        <f t="shared" si="104"/>
        <v>938.82096688169213</v>
      </c>
      <c r="Y1295" s="35"/>
      <c r="Z1295" s="49">
        <f t="shared" si="105"/>
        <v>0</v>
      </c>
    </row>
    <row r="1296" spans="1:26" x14ac:dyDescent="0.35">
      <c r="A1296" s="6" t="s">
        <v>398</v>
      </c>
      <c r="B1296" s="7" t="s">
        <v>562</v>
      </c>
      <c r="C1296" s="7" t="s">
        <v>267</v>
      </c>
      <c r="D1296" s="7" t="s">
        <v>273</v>
      </c>
      <c r="E1296" s="7" t="s">
        <v>274</v>
      </c>
      <c r="F1296" s="7" t="s">
        <v>563</v>
      </c>
      <c r="G1296" s="8">
        <v>5273739</v>
      </c>
      <c r="H1296" s="16" t="s">
        <v>993</v>
      </c>
      <c r="I1296" s="18">
        <v>541.96100000000001</v>
      </c>
      <c r="J1296" s="19">
        <v>179.52799999999999</v>
      </c>
      <c r="K1296" s="19">
        <v>903.15700000000004</v>
      </c>
      <c r="L1296" s="19">
        <v>483.02499999999998</v>
      </c>
      <c r="M1296" s="19">
        <v>837.05399999999997</v>
      </c>
      <c r="N1296" s="19">
        <v>843.15200000000004</v>
      </c>
      <c r="O1296" s="19">
        <v>180.59800000000001</v>
      </c>
      <c r="P1296" s="19">
        <v>721.48900000000003</v>
      </c>
      <c r="Q1296" s="19"/>
      <c r="R1296" s="19"/>
      <c r="S1296" s="19"/>
      <c r="T1296" s="19"/>
      <c r="U1296" s="25">
        <f t="shared" si="101"/>
        <v>4689.9639999999999</v>
      </c>
      <c r="V1296" s="18">
        <f t="shared" si="102"/>
        <v>586.24549999999999</v>
      </c>
      <c r="W1296" s="39">
        <f t="shared" si="103"/>
        <v>2.7786689852329216E-4</v>
      </c>
      <c r="X1296" s="35">
        <f t="shared" si="104"/>
        <v>690.29893272178367</v>
      </c>
      <c r="Y1296" s="35"/>
      <c r="Z1296" s="49">
        <f t="shared" si="105"/>
        <v>0</v>
      </c>
    </row>
    <row r="1297" spans="1:26" x14ac:dyDescent="0.35">
      <c r="A1297" s="6" t="s">
        <v>398</v>
      </c>
      <c r="B1297" s="7" t="s">
        <v>4613</v>
      </c>
      <c r="C1297" s="7" t="s">
        <v>267</v>
      </c>
      <c r="D1297" s="7" t="s">
        <v>273</v>
      </c>
      <c r="E1297" s="7" t="s">
        <v>274</v>
      </c>
      <c r="F1297" s="7" t="s">
        <v>563</v>
      </c>
      <c r="G1297" s="8">
        <v>5332731</v>
      </c>
      <c r="H1297" s="16" t="s">
        <v>994</v>
      </c>
      <c r="I1297" s="18">
        <v>0</v>
      </c>
      <c r="J1297" s="19">
        <v>238.464</v>
      </c>
      <c r="K1297" s="19">
        <v>779.18799999999999</v>
      </c>
      <c r="L1297" s="19">
        <v>589.58199999999999</v>
      </c>
      <c r="M1297" s="19">
        <v>656.45600000000002</v>
      </c>
      <c r="N1297" s="19">
        <v>762.24199999999996</v>
      </c>
      <c r="O1297" s="19">
        <v>837.05399999999997</v>
      </c>
      <c r="P1297" s="19">
        <v>779.18799999999999</v>
      </c>
      <c r="Q1297" s="19"/>
      <c r="R1297" s="19"/>
      <c r="S1297" s="19"/>
      <c r="T1297" s="19"/>
      <c r="U1297" s="25">
        <f t="shared" si="101"/>
        <v>4642.174</v>
      </c>
      <c r="V1297" s="18">
        <f t="shared" si="102"/>
        <v>580.27175</v>
      </c>
      <c r="W1297" s="39">
        <f t="shared" si="103"/>
        <v>2.7503547826496439E-4</v>
      </c>
      <c r="X1297" s="35">
        <f t="shared" si="104"/>
        <v>683.26489450853228</v>
      </c>
      <c r="Y1297" s="35"/>
      <c r="Z1297" s="49">
        <f t="shared" si="105"/>
        <v>0</v>
      </c>
    </row>
    <row r="1298" spans="1:26" x14ac:dyDescent="0.35">
      <c r="A1298" s="6" t="s">
        <v>398</v>
      </c>
      <c r="B1298" s="7" t="s">
        <v>4613</v>
      </c>
      <c r="C1298" s="7" t="s">
        <v>267</v>
      </c>
      <c r="D1298" s="7" t="s">
        <v>273</v>
      </c>
      <c r="E1298" s="7" t="s">
        <v>274</v>
      </c>
      <c r="F1298" s="7" t="s">
        <v>563</v>
      </c>
      <c r="G1298" s="8">
        <v>5338458</v>
      </c>
      <c r="H1298" s="16" t="s">
        <v>995</v>
      </c>
      <c r="I1298" s="18">
        <v>179.52799999999999</v>
      </c>
      <c r="J1298" s="19">
        <v>417.99200000000002</v>
      </c>
      <c r="K1298" s="19">
        <v>590.65200000000004</v>
      </c>
      <c r="L1298" s="19">
        <v>419.06200000000001</v>
      </c>
      <c r="M1298" s="19">
        <v>417.99200000000002</v>
      </c>
      <c r="N1298" s="19">
        <v>590.65200000000004</v>
      </c>
      <c r="O1298" s="19">
        <v>179.52799999999999</v>
      </c>
      <c r="P1298" s="19">
        <v>1075.518</v>
      </c>
      <c r="Q1298" s="19"/>
      <c r="R1298" s="19"/>
      <c r="S1298" s="19"/>
      <c r="T1298" s="19"/>
      <c r="U1298" s="25">
        <f t="shared" si="101"/>
        <v>3870.9239999999995</v>
      </c>
      <c r="V1298" s="18">
        <f t="shared" si="102"/>
        <v>483.86549999999994</v>
      </c>
      <c r="W1298" s="39">
        <f t="shared" si="103"/>
        <v>2.2934113061408919E-4</v>
      </c>
      <c r="X1298" s="35">
        <f t="shared" si="104"/>
        <v>569.74738097075749</v>
      </c>
      <c r="Y1298" s="35"/>
      <c r="Z1298" s="49">
        <f t="shared" si="105"/>
        <v>0</v>
      </c>
    </row>
    <row r="1299" spans="1:26" x14ac:dyDescent="0.35">
      <c r="A1299" s="6" t="s">
        <v>398</v>
      </c>
      <c r="B1299" s="7" t="s">
        <v>562</v>
      </c>
      <c r="C1299" s="7" t="s">
        <v>267</v>
      </c>
      <c r="D1299" s="7" t="s">
        <v>273</v>
      </c>
      <c r="E1299" s="7" t="s">
        <v>274</v>
      </c>
      <c r="F1299" s="7" t="s">
        <v>563</v>
      </c>
      <c r="G1299" s="8">
        <v>5278080</v>
      </c>
      <c r="H1299" s="16" t="s">
        <v>996</v>
      </c>
      <c r="I1299" s="18">
        <v>1321.1479999999999</v>
      </c>
      <c r="J1299" s="19">
        <v>0</v>
      </c>
      <c r="K1299" s="19">
        <v>1989.508</v>
      </c>
      <c r="L1299" s="19">
        <v>180.59800000000001</v>
      </c>
      <c r="M1299" s="19">
        <v>1145.9680000000001</v>
      </c>
      <c r="N1299" s="19">
        <v>902.08699999999999</v>
      </c>
      <c r="O1299" s="19">
        <v>837.05399999999997</v>
      </c>
      <c r="P1299" s="19">
        <v>1445.1179999999999</v>
      </c>
      <c r="Q1299" s="19"/>
      <c r="R1299" s="19"/>
      <c r="S1299" s="19"/>
      <c r="T1299" s="19"/>
      <c r="U1299" s="25">
        <f t="shared" si="101"/>
        <v>7821.4809999999998</v>
      </c>
      <c r="V1299" s="18">
        <f t="shared" si="102"/>
        <v>977.68512499999997</v>
      </c>
      <c r="W1299" s="39">
        <f t="shared" si="103"/>
        <v>4.6340028779087808E-4</v>
      </c>
      <c r="X1299" s="35">
        <f t="shared" si="104"/>
        <v>1151.215656794745</v>
      </c>
      <c r="Y1299" s="35"/>
      <c r="Z1299" s="49">
        <f t="shared" si="105"/>
        <v>0</v>
      </c>
    </row>
    <row r="1300" spans="1:26" x14ac:dyDescent="0.35">
      <c r="A1300" s="6" t="s">
        <v>398</v>
      </c>
      <c r="B1300" s="7" t="s">
        <v>562</v>
      </c>
      <c r="C1300" s="7" t="s">
        <v>267</v>
      </c>
      <c r="D1300" s="7" t="s">
        <v>273</v>
      </c>
      <c r="E1300" s="7" t="s">
        <v>274</v>
      </c>
      <c r="F1300" s="7" t="s">
        <v>563</v>
      </c>
      <c r="G1300" s="8">
        <v>5291074</v>
      </c>
      <c r="H1300" s="16" t="s">
        <v>997</v>
      </c>
      <c r="I1300" s="18">
        <v>541.96100000000001</v>
      </c>
      <c r="J1300" s="19">
        <v>837.05399999999997</v>
      </c>
      <c r="K1300" s="19">
        <v>303.49700000000001</v>
      </c>
      <c r="L1300" s="19">
        <v>1454.8820000000001</v>
      </c>
      <c r="M1300" s="19">
        <v>1256.116</v>
      </c>
      <c r="N1300" s="19">
        <v>541.96100000000001</v>
      </c>
      <c r="O1300" s="19">
        <v>1017.652</v>
      </c>
      <c r="P1300" s="19">
        <v>1624.646</v>
      </c>
      <c r="Q1300" s="19"/>
      <c r="R1300" s="19"/>
      <c r="S1300" s="19"/>
      <c r="T1300" s="19"/>
      <c r="U1300" s="25">
        <f t="shared" si="101"/>
        <v>7577.7690000000002</v>
      </c>
      <c r="V1300" s="18">
        <f t="shared" si="102"/>
        <v>947.22112500000003</v>
      </c>
      <c r="W1300" s="39">
        <f t="shared" si="103"/>
        <v>4.4896105167458627E-4</v>
      </c>
      <c r="X1300" s="35">
        <f t="shared" si="104"/>
        <v>1115.3445640760183</v>
      </c>
      <c r="Y1300" s="35"/>
      <c r="Z1300" s="49">
        <f t="shared" si="105"/>
        <v>0</v>
      </c>
    </row>
    <row r="1301" spans="1:26" x14ac:dyDescent="0.35">
      <c r="A1301" s="6" t="s">
        <v>398</v>
      </c>
      <c r="B1301" s="7" t="s">
        <v>4613</v>
      </c>
      <c r="C1301" s="7" t="s">
        <v>267</v>
      </c>
      <c r="D1301" s="7" t="s">
        <v>273</v>
      </c>
      <c r="E1301" s="7" t="s">
        <v>274</v>
      </c>
      <c r="F1301" s="7" t="s">
        <v>563</v>
      </c>
      <c r="G1301" s="8">
        <v>5339831</v>
      </c>
      <c r="H1301" s="16" t="s">
        <v>998</v>
      </c>
      <c r="I1301" s="18">
        <v>0</v>
      </c>
      <c r="J1301" s="19">
        <v>419.06200000000001</v>
      </c>
      <c r="K1301" s="19">
        <v>476.928</v>
      </c>
      <c r="L1301" s="19">
        <v>0</v>
      </c>
      <c r="M1301" s="19">
        <v>410.05399999999997</v>
      </c>
      <c r="N1301" s="19">
        <v>531.71600000000001</v>
      </c>
      <c r="O1301" s="19">
        <v>360.12599999999998</v>
      </c>
      <c r="P1301" s="19">
        <v>417.99200000000002</v>
      </c>
      <c r="Q1301" s="19"/>
      <c r="R1301" s="19"/>
      <c r="S1301" s="19"/>
      <c r="T1301" s="19"/>
      <c r="U1301" s="25">
        <f t="shared" si="101"/>
        <v>2615.8779999999997</v>
      </c>
      <c r="V1301" s="18">
        <f t="shared" si="102"/>
        <v>326.98474999999996</v>
      </c>
      <c r="W1301" s="39">
        <f t="shared" si="103"/>
        <v>1.5498325931186517E-4</v>
      </c>
      <c r="X1301" s="35">
        <f t="shared" si="104"/>
        <v>385.02167426666688</v>
      </c>
      <c r="Y1301" s="35"/>
      <c r="Z1301" s="49">
        <f t="shared" si="105"/>
        <v>0</v>
      </c>
    </row>
    <row r="1302" spans="1:26" x14ac:dyDescent="0.35">
      <c r="A1302" s="6" t="s">
        <v>398</v>
      </c>
      <c r="B1302" s="7" t="s">
        <v>4613</v>
      </c>
      <c r="C1302" s="7" t="s">
        <v>267</v>
      </c>
      <c r="D1302" s="7" t="s">
        <v>273</v>
      </c>
      <c r="E1302" s="7" t="s">
        <v>274</v>
      </c>
      <c r="F1302" s="7" t="s">
        <v>563</v>
      </c>
      <c r="G1302" s="8">
        <v>5338230</v>
      </c>
      <c r="H1302" s="16" t="s">
        <v>999</v>
      </c>
      <c r="I1302" s="18">
        <v>0</v>
      </c>
      <c r="J1302" s="19">
        <v>419.06200000000001</v>
      </c>
      <c r="K1302" s="19">
        <v>949.70799999999997</v>
      </c>
      <c r="L1302" s="19">
        <v>419.06200000000001</v>
      </c>
      <c r="M1302" s="19">
        <v>351.11799999999999</v>
      </c>
      <c r="N1302" s="19">
        <v>589.58199999999999</v>
      </c>
      <c r="O1302" s="19">
        <v>837.05399999999997</v>
      </c>
      <c r="P1302" s="19">
        <v>598.59</v>
      </c>
      <c r="Q1302" s="19"/>
      <c r="R1302" s="19"/>
      <c r="S1302" s="19"/>
      <c r="T1302" s="19"/>
      <c r="U1302" s="25">
        <f t="shared" si="101"/>
        <v>4164.1759999999995</v>
      </c>
      <c r="V1302" s="18">
        <f t="shared" si="102"/>
        <v>520.52199999999993</v>
      </c>
      <c r="W1302" s="39">
        <f t="shared" si="103"/>
        <v>2.4671546946311926E-4</v>
      </c>
      <c r="X1302" s="35">
        <f t="shared" si="104"/>
        <v>612.91008810849428</v>
      </c>
      <c r="Y1302" s="35"/>
      <c r="Z1302" s="49">
        <f t="shared" si="105"/>
        <v>0</v>
      </c>
    </row>
    <row r="1303" spans="1:26" x14ac:dyDescent="0.35">
      <c r="A1303" s="6" t="s">
        <v>398</v>
      </c>
      <c r="B1303" s="7" t="s">
        <v>4613</v>
      </c>
      <c r="C1303" s="7" t="s">
        <v>267</v>
      </c>
      <c r="D1303" s="7" t="s">
        <v>273</v>
      </c>
      <c r="E1303" s="7" t="s">
        <v>274</v>
      </c>
      <c r="F1303" s="7" t="s">
        <v>563</v>
      </c>
      <c r="G1303" s="8">
        <v>5337217</v>
      </c>
      <c r="H1303" s="16" t="s">
        <v>1000</v>
      </c>
      <c r="I1303" s="18">
        <v>0</v>
      </c>
      <c r="J1303" s="19">
        <v>0</v>
      </c>
      <c r="K1303" s="19">
        <v>417.99200000000002</v>
      </c>
      <c r="L1303" s="19">
        <v>180.59800000000001</v>
      </c>
      <c r="M1303" s="19">
        <v>410.05399999999997</v>
      </c>
      <c r="N1303" s="19">
        <v>180.59800000000001</v>
      </c>
      <c r="O1303" s="19">
        <v>238.464</v>
      </c>
      <c r="P1303" s="19">
        <v>598.59</v>
      </c>
      <c r="Q1303" s="19"/>
      <c r="R1303" s="19"/>
      <c r="S1303" s="19"/>
      <c r="T1303" s="19"/>
      <c r="U1303" s="25">
        <f t="shared" si="101"/>
        <v>2026.2959999999998</v>
      </c>
      <c r="V1303" s="18">
        <f t="shared" si="102"/>
        <v>253.28699999999998</v>
      </c>
      <c r="W1303" s="39">
        <f t="shared" si="103"/>
        <v>1.2005221895309918E-4</v>
      </c>
      <c r="X1303" s="35">
        <f t="shared" si="104"/>
        <v>298.24322024186529</v>
      </c>
      <c r="Y1303" s="35"/>
      <c r="Z1303" s="49">
        <f t="shared" si="105"/>
        <v>0</v>
      </c>
    </row>
    <row r="1304" spans="1:26" x14ac:dyDescent="0.35">
      <c r="A1304" s="6" t="s">
        <v>398</v>
      </c>
      <c r="B1304" s="7" t="s">
        <v>562</v>
      </c>
      <c r="C1304" s="7" t="s">
        <v>267</v>
      </c>
      <c r="D1304" s="7" t="s">
        <v>273</v>
      </c>
      <c r="E1304" s="7" t="s">
        <v>274</v>
      </c>
      <c r="F1304" s="7" t="s">
        <v>563</v>
      </c>
      <c r="G1304" s="8">
        <v>5339907</v>
      </c>
      <c r="H1304" s="16" t="s">
        <v>1001</v>
      </c>
      <c r="I1304" s="18">
        <v>484.09500000000003</v>
      </c>
      <c r="J1304" s="19">
        <v>179.52799999999999</v>
      </c>
      <c r="K1304" s="19">
        <v>791.25900000000001</v>
      </c>
      <c r="L1304" s="19">
        <v>1454.8820000000001</v>
      </c>
      <c r="M1304" s="19">
        <v>419.06200000000001</v>
      </c>
      <c r="N1304" s="19">
        <v>424.47899999999998</v>
      </c>
      <c r="O1304" s="19">
        <v>1082.684</v>
      </c>
      <c r="P1304" s="19">
        <v>1447.7149999999999</v>
      </c>
      <c r="Q1304" s="19"/>
      <c r="R1304" s="19"/>
      <c r="S1304" s="19"/>
      <c r="T1304" s="19"/>
      <c r="U1304" s="25">
        <f t="shared" si="101"/>
        <v>6283.7039999999997</v>
      </c>
      <c r="V1304" s="18">
        <f t="shared" si="102"/>
        <v>785.46299999999997</v>
      </c>
      <c r="W1304" s="39">
        <f t="shared" si="103"/>
        <v>3.722914166757794E-4</v>
      </c>
      <c r="X1304" s="35">
        <f t="shared" si="104"/>
        <v>924.87579110193667</v>
      </c>
      <c r="Y1304" s="35"/>
      <c r="Z1304" s="49">
        <f t="shared" si="105"/>
        <v>0</v>
      </c>
    </row>
    <row r="1305" spans="1:26" x14ac:dyDescent="0.35">
      <c r="A1305" s="6" t="s">
        <v>398</v>
      </c>
      <c r="B1305" s="7" t="s">
        <v>562</v>
      </c>
      <c r="C1305" s="7" t="s">
        <v>267</v>
      </c>
      <c r="D1305" s="7" t="s">
        <v>273</v>
      </c>
      <c r="E1305" s="7" t="s">
        <v>274</v>
      </c>
      <c r="F1305" s="7" t="s">
        <v>563</v>
      </c>
      <c r="G1305" s="8">
        <v>5278644</v>
      </c>
      <c r="H1305" s="16" t="s">
        <v>1002</v>
      </c>
      <c r="I1305" s="18">
        <v>303.49700000000001</v>
      </c>
      <c r="J1305" s="19">
        <v>0</v>
      </c>
      <c r="K1305" s="19">
        <v>1389.8489999999999</v>
      </c>
      <c r="L1305" s="19">
        <v>791.25900000000001</v>
      </c>
      <c r="M1305" s="19">
        <v>598.59</v>
      </c>
      <c r="N1305" s="19">
        <v>180.59800000000001</v>
      </c>
      <c r="O1305" s="19">
        <v>419.06200000000001</v>
      </c>
      <c r="P1305" s="19">
        <v>483.02499999999998</v>
      </c>
      <c r="Q1305" s="19"/>
      <c r="R1305" s="19"/>
      <c r="S1305" s="19"/>
      <c r="T1305" s="19"/>
      <c r="U1305" s="25">
        <f t="shared" si="101"/>
        <v>4165.88</v>
      </c>
      <c r="V1305" s="18">
        <f t="shared" si="102"/>
        <v>520.73500000000001</v>
      </c>
      <c r="W1305" s="39">
        <f t="shared" si="103"/>
        <v>2.4681642656963093E-4</v>
      </c>
      <c r="X1305" s="35">
        <f t="shared" si="104"/>
        <v>613.16089373970135</v>
      </c>
      <c r="Y1305" s="35"/>
      <c r="Z1305" s="49">
        <f t="shared" si="105"/>
        <v>0</v>
      </c>
    </row>
    <row r="1306" spans="1:26" x14ac:dyDescent="0.35">
      <c r="A1306" s="6" t="s">
        <v>398</v>
      </c>
      <c r="B1306" s="7" t="s">
        <v>562</v>
      </c>
      <c r="C1306" s="7" t="s">
        <v>267</v>
      </c>
      <c r="D1306" s="7" t="s">
        <v>273</v>
      </c>
      <c r="E1306" s="7" t="s">
        <v>274</v>
      </c>
      <c r="F1306" s="7" t="s">
        <v>563</v>
      </c>
      <c r="G1306" s="8">
        <v>5297687</v>
      </c>
      <c r="H1306" s="16" t="s">
        <v>1003</v>
      </c>
      <c r="I1306" s="18">
        <v>483.02499999999998</v>
      </c>
      <c r="J1306" s="19">
        <v>837.05399999999997</v>
      </c>
      <c r="K1306" s="19">
        <v>791.25900000000001</v>
      </c>
      <c r="L1306" s="19">
        <v>721.48900000000003</v>
      </c>
      <c r="M1306" s="19">
        <v>959.95299999999997</v>
      </c>
      <c r="N1306" s="19">
        <v>598.59</v>
      </c>
      <c r="O1306" s="19">
        <v>657.52599999999995</v>
      </c>
      <c r="P1306" s="19">
        <v>1082.6849999999999</v>
      </c>
      <c r="Q1306" s="19"/>
      <c r="R1306" s="19"/>
      <c r="S1306" s="19"/>
      <c r="T1306" s="19"/>
      <c r="U1306" s="25">
        <f t="shared" si="101"/>
        <v>6131.5810000000001</v>
      </c>
      <c r="V1306" s="18">
        <f t="shared" si="102"/>
        <v>766.44762500000002</v>
      </c>
      <c r="W1306" s="39">
        <f t="shared" si="103"/>
        <v>3.6327856578735921E-4</v>
      </c>
      <c r="X1306" s="35">
        <f t="shared" si="104"/>
        <v>902.48535387418053</v>
      </c>
      <c r="Y1306" s="35"/>
      <c r="Z1306" s="49">
        <f t="shared" si="105"/>
        <v>0</v>
      </c>
    </row>
    <row r="1307" spans="1:26" x14ac:dyDescent="0.35">
      <c r="A1307" s="6" t="s">
        <v>398</v>
      </c>
      <c r="B1307" s="7" t="s">
        <v>562</v>
      </c>
      <c r="C1307" s="7" t="s">
        <v>267</v>
      </c>
      <c r="D1307" s="7" t="s">
        <v>273</v>
      </c>
      <c r="E1307" s="7" t="s">
        <v>274</v>
      </c>
      <c r="F1307" s="7" t="s">
        <v>563</v>
      </c>
      <c r="G1307" s="8">
        <v>5296619</v>
      </c>
      <c r="H1307" s="16" t="s">
        <v>1004</v>
      </c>
      <c r="I1307" s="18">
        <v>541.96100000000001</v>
      </c>
      <c r="J1307" s="19">
        <v>0</v>
      </c>
      <c r="K1307" s="19">
        <v>487.762</v>
      </c>
      <c r="L1307" s="19">
        <v>1454.8820000000001</v>
      </c>
      <c r="M1307" s="19">
        <v>419.06200000000001</v>
      </c>
      <c r="N1307" s="19">
        <v>0</v>
      </c>
      <c r="O1307" s="19">
        <v>179.52799999999999</v>
      </c>
      <c r="P1307" s="19">
        <v>180.59800000000001</v>
      </c>
      <c r="Q1307" s="19"/>
      <c r="R1307" s="19"/>
      <c r="S1307" s="19"/>
      <c r="T1307" s="19"/>
      <c r="U1307" s="25">
        <f t="shared" si="101"/>
        <v>3263.7929999999997</v>
      </c>
      <c r="V1307" s="18">
        <f t="shared" si="102"/>
        <v>407.97412499999996</v>
      </c>
      <c r="W1307" s="39">
        <f t="shared" si="103"/>
        <v>1.9337036240193556E-4</v>
      </c>
      <c r="X1307" s="35">
        <f t="shared" si="104"/>
        <v>480.38595275461148</v>
      </c>
      <c r="Y1307" s="35"/>
      <c r="Z1307" s="49">
        <f t="shared" si="105"/>
        <v>0</v>
      </c>
    </row>
    <row r="1308" spans="1:26" x14ac:dyDescent="0.35">
      <c r="A1308" s="6" t="s">
        <v>398</v>
      </c>
      <c r="B1308" s="7" t="s">
        <v>4613</v>
      </c>
      <c r="C1308" s="7" t="s">
        <v>267</v>
      </c>
      <c r="D1308" s="7" t="s">
        <v>273</v>
      </c>
      <c r="E1308" s="7" t="s">
        <v>274</v>
      </c>
      <c r="F1308" s="7" t="s">
        <v>563</v>
      </c>
      <c r="G1308" s="8">
        <v>5293539</v>
      </c>
      <c r="H1308" s="16" t="s">
        <v>1005</v>
      </c>
      <c r="I1308" s="18">
        <v>0</v>
      </c>
      <c r="J1308" s="19">
        <v>410.05399999999997</v>
      </c>
      <c r="K1308" s="19">
        <v>179.52799999999999</v>
      </c>
      <c r="L1308" s="19">
        <v>0</v>
      </c>
      <c r="M1308" s="19">
        <v>0</v>
      </c>
      <c r="N1308" s="19">
        <v>0</v>
      </c>
      <c r="O1308" s="19">
        <v>656.45600000000002</v>
      </c>
      <c r="P1308" s="19">
        <v>180.59800000000001</v>
      </c>
      <c r="Q1308" s="19"/>
      <c r="R1308" s="19"/>
      <c r="S1308" s="19"/>
      <c r="T1308" s="19"/>
      <c r="U1308" s="25">
        <f t="shared" si="101"/>
        <v>1426.636</v>
      </c>
      <c r="V1308" s="18">
        <f t="shared" si="102"/>
        <v>178.3295</v>
      </c>
      <c r="W1308" s="39">
        <f t="shared" si="103"/>
        <v>8.4524086035985661E-5</v>
      </c>
      <c r="X1308" s="35">
        <f t="shared" si="104"/>
        <v>209.98142164470232</v>
      </c>
      <c r="Y1308" s="35"/>
      <c r="Z1308" s="49">
        <f t="shared" si="105"/>
        <v>0</v>
      </c>
    </row>
    <row r="1309" spans="1:26" x14ac:dyDescent="0.35">
      <c r="A1309" s="6" t="s">
        <v>398</v>
      </c>
      <c r="B1309" s="7" t="s">
        <v>4613</v>
      </c>
      <c r="C1309" s="7" t="s">
        <v>267</v>
      </c>
      <c r="D1309" s="7" t="s">
        <v>273</v>
      </c>
      <c r="E1309" s="7" t="s">
        <v>274</v>
      </c>
      <c r="F1309" s="7" t="s">
        <v>563</v>
      </c>
      <c r="G1309" s="8">
        <v>5335842</v>
      </c>
      <c r="H1309" s="16" t="s">
        <v>1006</v>
      </c>
      <c r="I1309" s="18">
        <v>0</v>
      </c>
      <c r="J1309" s="19">
        <v>238.464</v>
      </c>
      <c r="K1309" s="19">
        <v>351.11799999999999</v>
      </c>
      <c r="L1309" s="19">
        <v>589.58199999999999</v>
      </c>
      <c r="M1309" s="19">
        <v>589.58199999999999</v>
      </c>
      <c r="N1309" s="19">
        <v>531.71600000000001</v>
      </c>
      <c r="O1309" s="19">
        <v>238.464</v>
      </c>
      <c r="P1309" s="19">
        <v>779.18799999999999</v>
      </c>
      <c r="Q1309" s="19"/>
      <c r="R1309" s="19"/>
      <c r="S1309" s="19"/>
      <c r="T1309" s="19"/>
      <c r="U1309" s="25">
        <f t="shared" si="101"/>
        <v>3318.114</v>
      </c>
      <c r="V1309" s="18">
        <f t="shared" si="102"/>
        <v>414.76425</v>
      </c>
      <c r="W1309" s="39">
        <f t="shared" si="103"/>
        <v>1.9658872565476304E-4</v>
      </c>
      <c r="X1309" s="35">
        <f t="shared" si="104"/>
        <v>488.38126536775309</v>
      </c>
      <c r="Y1309" s="35"/>
      <c r="Z1309" s="49">
        <f t="shared" si="105"/>
        <v>0</v>
      </c>
    </row>
    <row r="1310" spans="1:26" x14ac:dyDescent="0.35">
      <c r="A1310" s="6" t="s">
        <v>398</v>
      </c>
      <c r="B1310" s="7" t="s">
        <v>562</v>
      </c>
      <c r="C1310" s="7" t="s">
        <v>267</v>
      </c>
      <c r="D1310" s="7" t="s">
        <v>273</v>
      </c>
      <c r="E1310" s="7" t="s">
        <v>274</v>
      </c>
      <c r="F1310" s="7" t="s">
        <v>563</v>
      </c>
      <c r="G1310" s="8">
        <v>5138993</v>
      </c>
      <c r="H1310" s="16" t="s">
        <v>1007</v>
      </c>
      <c r="I1310" s="18">
        <v>483.02499999999998</v>
      </c>
      <c r="J1310" s="19">
        <v>179.52799999999999</v>
      </c>
      <c r="K1310" s="19">
        <v>1867.846</v>
      </c>
      <c r="L1310" s="19">
        <v>1512.748</v>
      </c>
      <c r="M1310" s="19">
        <v>598.59</v>
      </c>
      <c r="N1310" s="19">
        <v>598.59</v>
      </c>
      <c r="O1310" s="19">
        <v>1321.1489999999999</v>
      </c>
      <c r="P1310" s="19">
        <v>598.59</v>
      </c>
      <c r="Q1310" s="19"/>
      <c r="R1310" s="19"/>
      <c r="S1310" s="19"/>
      <c r="T1310" s="19"/>
      <c r="U1310" s="25">
        <f t="shared" si="101"/>
        <v>7160.0660000000007</v>
      </c>
      <c r="V1310" s="18">
        <f t="shared" si="102"/>
        <v>895.00825000000009</v>
      </c>
      <c r="W1310" s="39">
        <f t="shared" si="103"/>
        <v>4.242133484696417E-4</v>
      </c>
      <c r="X1310" s="35">
        <f t="shared" si="104"/>
        <v>1053.8643618623792</v>
      </c>
      <c r="Y1310" s="35"/>
      <c r="Z1310" s="49">
        <f t="shared" si="105"/>
        <v>0</v>
      </c>
    </row>
    <row r="1311" spans="1:26" x14ac:dyDescent="0.35">
      <c r="A1311" s="6" t="s">
        <v>398</v>
      </c>
      <c r="B1311" s="7" t="s">
        <v>562</v>
      </c>
      <c r="C1311" s="7" t="s">
        <v>267</v>
      </c>
      <c r="D1311" s="7" t="s">
        <v>273</v>
      </c>
      <c r="E1311" s="7" t="s">
        <v>274</v>
      </c>
      <c r="F1311" s="7" t="s">
        <v>563</v>
      </c>
      <c r="G1311" s="8">
        <v>5270701</v>
      </c>
      <c r="H1311" s="16" t="s">
        <v>1008</v>
      </c>
      <c r="I1311" s="18">
        <v>959.95299999999997</v>
      </c>
      <c r="J1311" s="19">
        <v>0</v>
      </c>
      <c r="K1311" s="19">
        <v>1945.6579999999999</v>
      </c>
      <c r="L1311" s="19">
        <v>1274.2840000000001</v>
      </c>
      <c r="M1311" s="19">
        <v>598.59</v>
      </c>
      <c r="N1311" s="19">
        <v>970.78700000000003</v>
      </c>
      <c r="O1311" s="19">
        <v>1024.1379999999999</v>
      </c>
      <c r="P1311" s="19">
        <v>0</v>
      </c>
      <c r="Q1311" s="19"/>
      <c r="R1311" s="19"/>
      <c r="S1311" s="19"/>
      <c r="T1311" s="19"/>
      <c r="U1311" s="25">
        <f t="shared" si="101"/>
        <v>6773.4100000000008</v>
      </c>
      <c r="V1311" s="18">
        <f t="shared" si="102"/>
        <v>846.6762500000001</v>
      </c>
      <c r="W1311" s="39">
        <f t="shared" si="103"/>
        <v>4.0130509085499434E-4</v>
      </c>
      <c r="X1311" s="35">
        <f t="shared" si="104"/>
        <v>996.95385591169952</v>
      </c>
      <c r="Y1311" s="35"/>
      <c r="Z1311" s="49">
        <f t="shared" si="105"/>
        <v>0</v>
      </c>
    </row>
    <row r="1312" spans="1:26" x14ac:dyDescent="0.35">
      <c r="A1312" s="6" t="s">
        <v>398</v>
      </c>
      <c r="B1312" s="7" t="s">
        <v>562</v>
      </c>
      <c r="C1312" s="7" t="s">
        <v>267</v>
      </c>
      <c r="D1312" s="7" t="s">
        <v>273</v>
      </c>
      <c r="E1312" s="7" t="s">
        <v>274</v>
      </c>
      <c r="F1312" s="7" t="s">
        <v>563</v>
      </c>
      <c r="G1312" s="8">
        <v>5271416</v>
      </c>
      <c r="H1312" s="16" t="s">
        <v>1009</v>
      </c>
      <c r="I1312" s="18">
        <v>721.48900000000003</v>
      </c>
      <c r="J1312" s="19">
        <v>180.59800000000001</v>
      </c>
      <c r="K1312" s="19">
        <v>791.25900000000001</v>
      </c>
      <c r="L1312" s="19">
        <v>1512.748</v>
      </c>
      <c r="M1312" s="19">
        <v>484.09500000000003</v>
      </c>
      <c r="N1312" s="19">
        <v>598.59</v>
      </c>
      <c r="O1312" s="19">
        <v>721.48900000000003</v>
      </c>
      <c r="P1312" s="19">
        <v>360.12599999999998</v>
      </c>
      <c r="Q1312" s="19"/>
      <c r="R1312" s="19"/>
      <c r="S1312" s="19"/>
      <c r="T1312" s="19"/>
      <c r="U1312" s="25">
        <f t="shared" si="101"/>
        <v>5370.3940000000002</v>
      </c>
      <c r="V1312" s="18">
        <f t="shared" si="102"/>
        <v>671.29925000000003</v>
      </c>
      <c r="W1312" s="39">
        <f t="shared" si="103"/>
        <v>3.1818042198790804E-4</v>
      </c>
      <c r="X1312" s="35">
        <f t="shared" si="104"/>
        <v>790.4489771127179</v>
      </c>
      <c r="Y1312" s="35"/>
      <c r="Z1312" s="49">
        <f t="shared" si="105"/>
        <v>0</v>
      </c>
    </row>
    <row r="1313" spans="1:26" x14ac:dyDescent="0.35">
      <c r="A1313" s="6" t="s">
        <v>398</v>
      </c>
      <c r="B1313" s="7" t="s">
        <v>562</v>
      </c>
      <c r="C1313" s="7" t="s">
        <v>267</v>
      </c>
      <c r="D1313" s="7" t="s">
        <v>273</v>
      </c>
      <c r="E1313" s="7" t="s">
        <v>274</v>
      </c>
      <c r="F1313" s="7" t="s">
        <v>563</v>
      </c>
      <c r="G1313" s="8">
        <v>5278675</v>
      </c>
      <c r="H1313" s="16" t="s">
        <v>1010</v>
      </c>
      <c r="I1313" s="18">
        <v>713.55100000000004</v>
      </c>
      <c r="J1313" s="19">
        <v>419.06200000000001</v>
      </c>
      <c r="K1313" s="19">
        <v>1029.723</v>
      </c>
      <c r="L1313" s="19">
        <v>360.12599999999998</v>
      </c>
      <c r="M1313" s="19">
        <v>1205.5840000000001</v>
      </c>
      <c r="N1313" s="19">
        <v>0</v>
      </c>
      <c r="O1313" s="19">
        <v>1146.6479999999999</v>
      </c>
      <c r="P1313" s="19">
        <v>179.52799999999999</v>
      </c>
      <c r="Q1313" s="19"/>
      <c r="R1313" s="19"/>
      <c r="S1313" s="19"/>
      <c r="T1313" s="19"/>
      <c r="U1313" s="25">
        <f t="shared" si="101"/>
        <v>5054.2220000000007</v>
      </c>
      <c r="V1313" s="18">
        <f t="shared" si="102"/>
        <v>631.77775000000008</v>
      </c>
      <c r="W1313" s="39">
        <f t="shared" si="103"/>
        <v>2.9944813895974276E-4</v>
      </c>
      <c r="X1313" s="35">
        <f t="shared" si="104"/>
        <v>743.91275761156373</v>
      </c>
      <c r="Y1313" s="35"/>
      <c r="Z1313" s="49">
        <f t="shared" si="105"/>
        <v>0</v>
      </c>
    </row>
    <row r="1314" spans="1:26" x14ac:dyDescent="0.35">
      <c r="A1314" s="6" t="s">
        <v>398</v>
      </c>
      <c r="B1314" s="7" t="s">
        <v>562</v>
      </c>
      <c r="C1314" s="7" t="s">
        <v>267</v>
      </c>
      <c r="D1314" s="7" t="s">
        <v>273</v>
      </c>
      <c r="E1314" s="7" t="s">
        <v>274</v>
      </c>
      <c r="F1314" s="7" t="s">
        <v>563</v>
      </c>
      <c r="G1314" s="8">
        <v>5291081</v>
      </c>
      <c r="H1314" s="16" t="s">
        <v>1011</v>
      </c>
      <c r="I1314" s="18">
        <v>303.49700000000001</v>
      </c>
      <c r="J1314" s="19">
        <v>180.59800000000001</v>
      </c>
      <c r="K1314" s="19">
        <v>791.25900000000001</v>
      </c>
      <c r="L1314" s="19">
        <v>791.25900000000001</v>
      </c>
      <c r="M1314" s="19">
        <v>238.464</v>
      </c>
      <c r="N1314" s="19">
        <v>0</v>
      </c>
      <c r="O1314" s="19">
        <v>360.12599999999998</v>
      </c>
      <c r="P1314" s="19">
        <v>0</v>
      </c>
      <c r="Q1314" s="19"/>
      <c r="R1314" s="19"/>
      <c r="S1314" s="19"/>
      <c r="T1314" s="19"/>
      <c r="U1314" s="25">
        <f t="shared" si="101"/>
        <v>2665.2030000000004</v>
      </c>
      <c r="V1314" s="18">
        <f t="shared" si="102"/>
        <v>333.15037500000005</v>
      </c>
      <c r="W1314" s="39">
        <f t="shared" si="103"/>
        <v>1.5790562391203303E-4</v>
      </c>
      <c r="X1314" s="35">
        <f t="shared" si="104"/>
        <v>392.28164360896943</v>
      </c>
      <c r="Y1314" s="35"/>
      <c r="Z1314" s="49">
        <f t="shared" si="105"/>
        <v>0</v>
      </c>
    </row>
    <row r="1315" spans="1:26" x14ac:dyDescent="0.35">
      <c r="A1315" s="6" t="s">
        <v>398</v>
      </c>
      <c r="B1315" s="7" t="s">
        <v>562</v>
      </c>
      <c r="C1315" s="7" t="s">
        <v>267</v>
      </c>
      <c r="D1315" s="7" t="s">
        <v>273</v>
      </c>
      <c r="E1315" s="7" t="s">
        <v>274</v>
      </c>
      <c r="F1315" s="7" t="s">
        <v>563</v>
      </c>
      <c r="G1315" s="8">
        <v>5292042</v>
      </c>
      <c r="H1315" s="16" t="s">
        <v>1012</v>
      </c>
      <c r="I1315" s="18">
        <v>484.09500000000003</v>
      </c>
      <c r="J1315" s="19">
        <v>0</v>
      </c>
      <c r="K1315" s="19">
        <v>1029.723</v>
      </c>
      <c r="L1315" s="19">
        <v>971.85699999999997</v>
      </c>
      <c r="M1315" s="19">
        <v>419.06200000000001</v>
      </c>
      <c r="N1315" s="19">
        <v>0</v>
      </c>
      <c r="O1315" s="19">
        <v>417.99200000000002</v>
      </c>
      <c r="P1315" s="19">
        <v>417.99200000000002</v>
      </c>
      <c r="Q1315" s="19"/>
      <c r="R1315" s="19"/>
      <c r="S1315" s="19"/>
      <c r="T1315" s="19"/>
      <c r="U1315" s="25">
        <f t="shared" si="101"/>
        <v>3740.7210000000005</v>
      </c>
      <c r="V1315" s="18">
        <f t="shared" si="102"/>
        <v>467.59012500000006</v>
      </c>
      <c r="W1315" s="39">
        <f t="shared" si="103"/>
        <v>2.2162697677656975E-4</v>
      </c>
      <c r="X1315" s="35">
        <f t="shared" si="104"/>
        <v>550.58326970312862</v>
      </c>
      <c r="Y1315" s="35"/>
      <c r="Z1315" s="49">
        <f t="shared" si="105"/>
        <v>0</v>
      </c>
    </row>
    <row r="1316" spans="1:26" x14ac:dyDescent="0.35">
      <c r="A1316" s="6" t="s">
        <v>398</v>
      </c>
      <c r="B1316" s="7" t="s">
        <v>562</v>
      </c>
      <c r="C1316" s="7" t="s">
        <v>267</v>
      </c>
      <c r="D1316" s="7" t="s">
        <v>273</v>
      </c>
      <c r="E1316" s="7" t="s">
        <v>274</v>
      </c>
      <c r="F1316" s="7" t="s">
        <v>563</v>
      </c>
      <c r="G1316" s="8">
        <v>5292848</v>
      </c>
      <c r="H1316" s="16" t="s">
        <v>1013</v>
      </c>
      <c r="I1316" s="18">
        <v>303.49700000000001</v>
      </c>
      <c r="J1316" s="19">
        <v>0</v>
      </c>
      <c r="K1316" s="19">
        <v>791.25900000000001</v>
      </c>
      <c r="L1316" s="19">
        <v>0</v>
      </c>
      <c r="M1316" s="19">
        <v>0</v>
      </c>
      <c r="N1316" s="19">
        <v>484.09500000000003</v>
      </c>
      <c r="O1316" s="19">
        <v>0</v>
      </c>
      <c r="P1316" s="19">
        <v>179.52799999999999</v>
      </c>
      <c r="Q1316" s="19"/>
      <c r="R1316" s="19"/>
      <c r="S1316" s="19"/>
      <c r="T1316" s="19"/>
      <c r="U1316" s="25">
        <f t="shared" si="101"/>
        <v>1758.3790000000001</v>
      </c>
      <c r="V1316" s="18">
        <f t="shared" si="102"/>
        <v>219.79737500000002</v>
      </c>
      <c r="W1316" s="39">
        <f t="shared" si="103"/>
        <v>1.0417890609789073E-4</v>
      </c>
      <c r="X1316" s="35">
        <f t="shared" si="104"/>
        <v>258.80948063149259</v>
      </c>
      <c r="Y1316" s="35"/>
      <c r="Z1316" s="49">
        <f t="shared" si="105"/>
        <v>0</v>
      </c>
    </row>
    <row r="1317" spans="1:26" x14ac:dyDescent="0.35">
      <c r="A1317" s="6" t="s">
        <v>398</v>
      </c>
      <c r="B1317" s="7" t="s">
        <v>562</v>
      </c>
      <c r="C1317" s="7" t="s">
        <v>267</v>
      </c>
      <c r="D1317" s="7" t="s">
        <v>273</v>
      </c>
      <c r="E1317" s="7" t="s">
        <v>274</v>
      </c>
      <c r="F1317" s="7" t="s">
        <v>563</v>
      </c>
      <c r="G1317" s="8">
        <v>5295582</v>
      </c>
      <c r="H1317" s="16" t="s">
        <v>1014</v>
      </c>
      <c r="I1317" s="18">
        <v>0</v>
      </c>
      <c r="J1317" s="19">
        <v>0</v>
      </c>
      <c r="K1317" s="19">
        <v>970.78700000000003</v>
      </c>
      <c r="L1317" s="19">
        <v>1094.7560000000001</v>
      </c>
      <c r="M1317" s="19">
        <v>419.06200000000001</v>
      </c>
      <c r="N1317" s="19">
        <v>0</v>
      </c>
      <c r="O1317" s="19">
        <v>360.12599999999998</v>
      </c>
      <c r="P1317" s="19">
        <v>0</v>
      </c>
      <c r="Q1317" s="19"/>
      <c r="R1317" s="19"/>
      <c r="S1317" s="19"/>
      <c r="T1317" s="19"/>
      <c r="U1317" s="25">
        <f t="shared" si="101"/>
        <v>2844.7309999999998</v>
      </c>
      <c r="V1317" s="18">
        <f t="shared" si="102"/>
        <v>355.59137499999997</v>
      </c>
      <c r="W1317" s="39">
        <f t="shared" si="103"/>
        <v>1.6854214234972027E-4</v>
      </c>
      <c r="X1317" s="35">
        <f t="shared" si="104"/>
        <v>418.70572421890074</v>
      </c>
      <c r="Y1317" s="35"/>
      <c r="Z1317" s="49">
        <f t="shared" si="105"/>
        <v>0</v>
      </c>
    </row>
    <row r="1318" spans="1:26" x14ac:dyDescent="0.35">
      <c r="A1318" s="6" t="s">
        <v>398</v>
      </c>
      <c r="B1318" s="7" t="s">
        <v>562</v>
      </c>
      <c r="C1318" s="7" t="s">
        <v>267</v>
      </c>
      <c r="D1318" s="7" t="s">
        <v>273</v>
      </c>
      <c r="E1318" s="7" t="s">
        <v>274</v>
      </c>
      <c r="F1318" s="7" t="s">
        <v>563</v>
      </c>
      <c r="G1318" s="8">
        <v>5296121</v>
      </c>
      <c r="H1318" s="16" t="s">
        <v>1015</v>
      </c>
      <c r="I1318" s="18">
        <v>303.49700000000001</v>
      </c>
      <c r="J1318" s="19">
        <v>180.59800000000001</v>
      </c>
      <c r="K1318" s="19">
        <v>659.35199999999998</v>
      </c>
      <c r="L1318" s="19">
        <v>1274.2840000000001</v>
      </c>
      <c r="M1318" s="19">
        <v>657.52599999999995</v>
      </c>
      <c r="N1318" s="19">
        <v>721.48900000000003</v>
      </c>
      <c r="O1318" s="19">
        <v>417.99200000000002</v>
      </c>
      <c r="P1318" s="19">
        <v>179.52799999999999</v>
      </c>
      <c r="Q1318" s="19"/>
      <c r="R1318" s="19"/>
      <c r="S1318" s="19"/>
      <c r="T1318" s="19"/>
      <c r="U1318" s="25">
        <f t="shared" si="101"/>
        <v>4394.2660000000005</v>
      </c>
      <c r="V1318" s="18">
        <f t="shared" si="102"/>
        <v>549.28325000000007</v>
      </c>
      <c r="W1318" s="39">
        <f t="shared" si="103"/>
        <v>2.6034764119860053E-4</v>
      </c>
      <c r="X1318" s="35">
        <f t="shared" si="104"/>
        <v>646.7762076415986</v>
      </c>
      <c r="Y1318" s="35"/>
      <c r="Z1318" s="49">
        <f t="shared" si="105"/>
        <v>0</v>
      </c>
    </row>
    <row r="1319" spans="1:26" x14ac:dyDescent="0.35">
      <c r="A1319" s="6" t="s">
        <v>398</v>
      </c>
      <c r="B1319" s="7" t="s">
        <v>562</v>
      </c>
      <c r="C1319" s="7" t="s">
        <v>267</v>
      </c>
      <c r="D1319" s="7" t="s">
        <v>273</v>
      </c>
      <c r="E1319" s="7" t="s">
        <v>274</v>
      </c>
      <c r="F1319" s="7" t="s">
        <v>563</v>
      </c>
      <c r="G1319" s="8">
        <v>5298053</v>
      </c>
      <c r="H1319" s="16" t="s">
        <v>1016</v>
      </c>
      <c r="I1319" s="18">
        <v>0</v>
      </c>
      <c r="J1319" s="19">
        <v>663.62300000000005</v>
      </c>
      <c r="K1319" s="19">
        <v>791.25900000000001</v>
      </c>
      <c r="L1319" s="19">
        <v>238.464</v>
      </c>
      <c r="M1319" s="19">
        <v>1206.654</v>
      </c>
      <c r="N1319" s="19">
        <v>0</v>
      </c>
      <c r="O1319" s="19">
        <v>180.59800000000001</v>
      </c>
      <c r="P1319" s="19">
        <v>179.52799999999999</v>
      </c>
      <c r="Q1319" s="19"/>
      <c r="R1319" s="19"/>
      <c r="S1319" s="19"/>
      <c r="T1319" s="19"/>
      <c r="U1319" s="25">
        <f t="shared" si="101"/>
        <v>3260.1259999999997</v>
      </c>
      <c r="V1319" s="18">
        <f t="shared" si="102"/>
        <v>407.51574999999997</v>
      </c>
      <c r="W1319" s="39">
        <f t="shared" si="103"/>
        <v>1.9315310318269955E-4</v>
      </c>
      <c r="X1319" s="35">
        <f t="shared" si="104"/>
        <v>479.84622021374531</v>
      </c>
      <c r="Y1319" s="35"/>
      <c r="Z1319" s="49">
        <f t="shared" si="105"/>
        <v>0</v>
      </c>
    </row>
    <row r="1320" spans="1:26" x14ac:dyDescent="0.35">
      <c r="A1320" s="6" t="s">
        <v>398</v>
      </c>
      <c r="B1320" s="7" t="s">
        <v>562</v>
      </c>
      <c r="C1320" s="7" t="s">
        <v>267</v>
      </c>
      <c r="D1320" s="7" t="s">
        <v>273</v>
      </c>
      <c r="E1320" s="7" t="s">
        <v>274</v>
      </c>
      <c r="F1320" s="7" t="s">
        <v>563</v>
      </c>
      <c r="G1320" s="8">
        <v>5298963</v>
      </c>
      <c r="H1320" s="16" t="s">
        <v>1017</v>
      </c>
      <c r="I1320" s="18">
        <v>0</v>
      </c>
      <c r="J1320" s="19">
        <v>303.49700000000001</v>
      </c>
      <c r="K1320" s="19">
        <v>483.02499999999998</v>
      </c>
      <c r="L1320" s="19">
        <v>0</v>
      </c>
      <c r="M1320" s="19">
        <v>179.52799999999999</v>
      </c>
      <c r="N1320" s="19">
        <v>0</v>
      </c>
      <c r="O1320" s="19">
        <v>179.52799999999999</v>
      </c>
      <c r="P1320" s="19">
        <v>721.48900000000003</v>
      </c>
      <c r="Q1320" s="19"/>
      <c r="R1320" s="19"/>
      <c r="S1320" s="19"/>
      <c r="T1320" s="19"/>
      <c r="U1320" s="25">
        <f t="shared" si="101"/>
        <v>1867.067</v>
      </c>
      <c r="V1320" s="18">
        <f t="shared" si="102"/>
        <v>233.383375</v>
      </c>
      <c r="W1320" s="39">
        <f t="shared" si="103"/>
        <v>1.1061835797144447E-4</v>
      </c>
      <c r="X1320" s="35">
        <f t="shared" si="104"/>
        <v>274.80687643232716</v>
      </c>
      <c r="Y1320" s="35"/>
      <c r="Z1320" s="49">
        <f t="shared" si="105"/>
        <v>0</v>
      </c>
    </row>
    <row r="1321" spans="1:26" x14ac:dyDescent="0.35">
      <c r="A1321" s="6" t="s">
        <v>398</v>
      </c>
      <c r="B1321" s="7" t="s">
        <v>562</v>
      </c>
      <c r="C1321" s="7" t="s">
        <v>267</v>
      </c>
      <c r="D1321" s="7" t="s">
        <v>273</v>
      </c>
      <c r="E1321" s="7" t="s">
        <v>274</v>
      </c>
      <c r="F1321" s="7" t="s">
        <v>563</v>
      </c>
      <c r="G1321" s="8">
        <v>5299571</v>
      </c>
      <c r="H1321" s="16" t="s">
        <v>1018</v>
      </c>
      <c r="I1321" s="18">
        <v>0</v>
      </c>
      <c r="J1321" s="19">
        <v>419.06200000000001</v>
      </c>
      <c r="K1321" s="19">
        <v>417.99200000000002</v>
      </c>
      <c r="L1321" s="19">
        <v>238.464</v>
      </c>
      <c r="M1321" s="19">
        <v>179.52799999999999</v>
      </c>
      <c r="N1321" s="19">
        <v>590.65200000000004</v>
      </c>
      <c r="O1321" s="19">
        <v>837.05399999999997</v>
      </c>
      <c r="P1321" s="19">
        <v>238.464</v>
      </c>
      <c r="Q1321" s="19"/>
      <c r="R1321" s="19"/>
      <c r="S1321" s="19"/>
      <c r="T1321" s="19"/>
      <c r="U1321" s="25">
        <f t="shared" si="101"/>
        <v>2921.2159999999999</v>
      </c>
      <c r="V1321" s="18">
        <f t="shared" si="102"/>
        <v>365.15199999999999</v>
      </c>
      <c r="W1321" s="39">
        <f t="shared" si="103"/>
        <v>1.7307365895273769E-4</v>
      </c>
      <c r="X1321" s="35">
        <f t="shared" si="104"/>
        <v>429.96327627457231</v>
      </c>
      <c r="Y1321" s="35"/>
      <c r="Z1321" s="49">
        <f t="shared" si="105"/>
        <v>0</v>
      </c>
    </row>
    <row r="1322" spans="1:26" x14ac:dyDescent="0.35">
      <c r="A1322" s="6" t="s">
        <v>398</v>
      </c>
      <c r="B1322" s="7" t="s">
        <v>562</v>
      </c>
      <c r="C1322" s="7" t="s">
        <v>267</v>
      </c>
      <c r="D1322" s="7" t="s">
        <v>273</v>
      </c>
      <c r="E1322" s="7" t="s">
        <v>274</v>
      </c>
      <c r="F1322" s="7" t="s">
        <v>563</v>
      </c>
      <c r="G1322" s="8">
        <v>5299678</v>
      </c>
      <c r="H1322" s="16" t="s">
        <v>1019</v>
      </c>
      <c r="I1322" s="18">
        <v>483.02499999999998</v>
      </c>
      <c r="J1322" s="19">
        <v>180.59800000000001</v>
      </c>
      <c r="K1322" s="19">
        <v>791.25900000000001</v>
      </c>
      <c r="L1322" s="19">
        <v>487.762</v>
      </c>
      <c r="M1322" s="19">
        <v>419.06200000000001</v>
      </c>
      <c r="N1322" s="19">
        <v>0</v>
      </c>
      <c r="O1322" s="19">
        <v>179.52799999999999</v>
      </c>
      <c r="P1322" s="19">
        <v>541.96100000000001</v>
      </c>
      <c r="Q1322" s="19"/>
      <c r="R1322" s="19"/>
      <c r="S1322" s="19"/>
      <c r="T1322" s="19"/>
      <c r="U1322" s="25">
        <f t="shared" si="101"/>
        <v>3083.1949999999997</v>
      </c>
      <c r="V1322" s="18">
        <f t="shared" si="102"/>
        <v>385.39937499999996</v>
      </c>
      <c r="W1322" s="39">
        <f t="shared" si="103"/>
        <v>1.8267044953703733E-4</v>
      </c>
      <c r="X1322" s="35">
        <f t="shared" si="104"/>
        <v>453.8043826931592</v>
      </c>
      <c r="Y1322" s="35"/>
      <c r="Z1322" s="49">
        <f t="shared" si="105"/>
        <v>0</v>
      </c>
    </row>
    <row r="1323" spans="1:26" x14ac:dyDescent="0.35">
      <c r="A1323" s="6" t="s">
        <v>398</v>
      </c>
      <c r="B1323" s="7" t="s">
        <v>562</v>
      </c>
      <c r="C1323" s="7" t="s">
        <v>267</v>
      </c>
      <c r="D1323" s="7" t="s">
        <v>273</v>
      </c>
      <c r="E1323" s="7" t="s">
        <v>274</v>
      </c>
      <c r="F1323" s="7" t="s">
        <v>563</v>
      </c>
      <c r="G1323" s="8">
        <v>5338683</v>
      </c>
      <c r="H1323" s="16" t="s">
        <v>1020</v>
      </c>
      <c r="I1323" s="18">
        <v>483.02499999999998</v>
      </c>
      <c r="J1323" s="19">
        <v>179.52799999999999</v>
      </c>
      <c r="K1323" s="19">
        <v>1932.88</v>
      </c>
      <c r="L1323" s="19">
        <v>0</v>
      </c>
      <c r="M1323" s="19">
        <v>837.05399999999997</v>
      </c>
      <c r="N1323" s="19">
        <v>664.69299999999998</v>
      </c>
      <c r="O1323" s="19">
        <v>662.553</v>
      </c>
      <c r="P1323" s="19">
        <v>417.99200000000002</v>
      </c>
      <c r="Q1323" s="19"/>
      <c r="R1323" s="19"/>
      <c r="S1323" s="19"/>
      <c r="T1323" s="19"/>
      <c r="U1323" s="25">
        <f t="shared" si="101"/>
        <v>5177.7250000000004</v>
      </c>
      <c r="V1323" s="18">
        <f t="shared" si="102"/>
        <v>647.21562500000005</v>
      </c>
      <c r="W1323" s="39">
        <f t="shared" si="103"/>
        <v>3.0676533703809093E-4</v>
      </c>
      <c r="X1323" s="35">
        <f t="shared" si="104"/>
        <v>762.09071997714648</v>
      </c>
      <c r="Y1323" s="35"/>
      <c r="Z1323" s="49">
        <f t="shared" si="105"/>
        <v>0</v>
      </c>
    </row>
    <row r="1324" spans="1:26" x14ac:dyDescent="0.35">
      <c r="A1324" s="6" t="s">
        <v>398</v>
      </c>
      <c r="B1324" s="7" t="s">
        <v>562</v>
      </c>
      <c r="C1324" s="7" t="s">
        <v>267</v>
      </c>
      <c r="D1324" s="7" t="s">
        <v>273</v>
      </c>
      <c r="E1324" s="7" t="s">
        <v>274</v>
      </c>
      <c r="F1324" s="7" t="s">
        <v>563</v>
      </c>
      <c r="G1324" s="8">
        <v>5339277</v>
      </c>
      <c r="H1324" s="16" t="s">
        <v>1021</v>
      </c>
      <c r="I1324" s="18">
        <v>303.49700000000001</v>
      </c>
      <c r="J1324" s="19">
        <v>238.464</v>
      </c>
      <c r="K1324" s="19">
        <v>1144.2180000000001</v>
      </c>
      <c r="L1324" s="19">
        <v>1275.354</v>
      </c>
      <c r="M1324" s="19">
        <v>180.59800000000001</v>
      </c>
      <c r="N1324" s="19">
        <v>179.52799999999999</v>
      </c>
      <c r="O1324" s="19">
        <v>179.52799999999999</v>
      </c>
      <c r="P1324" s="19">
        <v>419.06200000000001</v>
      </c>
      <c r="Q1324" s="19"/>
      <c r="R1324" s="19"/>
      <c r="S1324" s="19"/>
      <c r="T1324" s="19"/>
      <c r="U1324" s="25">
        <f t="shared" si="101"/>
        <v>3920.2489999999998</v>
      </c>
      <c r="V1324" s="18">
        <f t="shared" si="102"/>
        <v>490.03112499999997</v>
      </c>
      <c r="W1324" s="39">
        <f t="shared" si="103"/>
        <v>2.3226349521425699E-4</v>
      </c>
      <c r="X1324" s="35">
        <f t="shared" si="104"/>
        <v>577.00735031305999</v>
      </c>
      <c r="Y1324" s="35"/>
      <c r="Z1324" s="49">
        <f t="shared" si="105"/>
        <v>0</v>
      </c>
    </row>
    <row r="1325" spans="1:26" x14ac:dyDescent="0.35">
      <c r="A1325" s="6" t="s">
        <v>398</v>
      </c>
      <c r="B1325" s="7" t="s">
        <v>562</v>
      </c>
      <c r="C1325" s="7" t="s">
        <v>267</v>
      </c>
      <c r="D1325" s="7" t="s">
        <v>273</v>
      </c>
      <c r="E1325" s="7" t="s">
        <v>274</v>
      </c>
      <c r="F1325" s="7" t="s">
        <v>563</v>
      </c>
      <c r="G1325" s="8">
        <v>5339668</v>
      </c>
      <c r="H1325" s="16" t="s">
        <v>1022</v>
      </c>
      <c r="I1325" s="18">
        <v>484.09500000000003</v>
      </c>
      <c r="J1325" s="19">
        <v>0</v>
      </c>
      <c r="K1325" s="19">
        <v>1205.5840000000001</v>
      </c>
      <c r="L1325" s="19">
        <v>1026.056</v>
      </c>
      <c r="M1325" s="19">
        <v>598.59</v>
      </c>
      <c r="N1325" s="19">
        <v>360.12599999999998</v>
      </c>
      <c r="O1325" s="19">
        <v>417.99200000000002</v>
      </c>
      <c r="P1325" s="19">
        <v>303.49700000000001</v>
      </c>
      <c r="Q1325" s="19"/>
      <c r="R1325" s="19"/>
      <c r="S1325" s="19"/>
      <c r="T1325" s="19"/>
      <c r="U1325" s="25">
        <f t="shared" si="101"/>
        <v>4395.9400000000005</v>
      </c>
      <c r="V1325" s="18">
        <f t="shared" si="102"/>
        <v>549.49250000000006</v>
      </c>
      <c r="W1325" s="39">
        <f t="shared" si="103"/>
        <v>2.6044682089126507E-4</v>
      </c>
      <c r="X1325" s="35">
        <f t="shared" si="104"/>
        <v>647.02259768070678</v>
      </c>
      <c r="Y1325" s="35"/>
      <c r="Z1325" s="49">
        <f t="shared" si="105"/>
        <v>0</v>
      </c>
    </row>
    <row r="1326" spans="1:26" x14ac:dyDescent="0.35">
      <c r="A1326" s="6" t="s">
        <v>398</v>
      </c>
      <c r="B1326" s="7" t="s">
        <v>562</v>
      </c>
      <c r="C1326" s="7" t="s">
        <v>267</v>
      </c>
      <c r="D1326" s="7" t="s">
        <v>273</v>
      </c>
      <c r="E1326" s="7" t="s">
        <v>274</v>
      </c>
      <c r="F1326" s="7" t="s">
        <v>563</v>
      </c>
      <c r="G1326" s="8">
        <v>5339817</v>
      </c>
      <c r="H1326" s="16" t="s">
        <v>1023</v>
      </c>
      <c r="I1326" s="18">
        <v>303.49700000000001</v>
      </c>
      <c r="J1326" s="19">
        <v>179.52799999999999</v>
      </c>
      <c r="K1326" s="19">
        <v>722.55899999999997</v>
      </c>
      <c r="L1326" s="19">
        <v>1333.22</v>
      </c>
      <c r="M1326" s="19">
        <v>1205.5840000000001</v>
      </c>
      <c r="N1326" s="19">
        <v>360.12599999999998</v>
      </c>
      <c r="O1326" s="19">
        <v>483.02499999999998</v>
      </c>
      <c r="P1326" s="19">
        <v>419.06200000000001</v>
      </c>
      <c r="Q1326" s="19"/>
      <c r="R1326" s="19"/>
      <c r="S1326" s="19"/>
      <c r="T1326" s="19"/>
      <c r="U1326" s="25">
        <f t="shared" si="101"/>
        <v>5006.6009999999997</v>
      </c>
      <c r="V1326" s="18">
        <f t="shared" si="102"/>
        <v>625.82512499999996</v>
      </c>
      <c r="W1326" s="39">
        <f t="shared" si="103"/>
        <v>2.9662673146608652E-4</v>
      </c>
      <c r="X1326" s="35">
        <f t="shared" si="104"/>
        <v>736.90359390046808</v>
      </c>
      <c r="Y1326" s="35"/>
      <c r="Z1326" s="49">
        <f t="shared" si="105"/>
        <v>0</v>
      </c>
    </row>
    <row r="1327" spans="1:26" x14ac:dyDescent="0.35">
      <c r="A1327" s="6" t="s">
        <v>398</v>
      </c>
      <c r="B1327" s="7" t="s">
        <v>4613</v>
      </c>
      <c r="C1327" s="7" t="s">
        <v>267</v>
      </c>
      <c r="D1327" s="7" t="s">
        <v>273</v>
      </c>
      <c r="E1327" s="7" t="s">
        <v>274</v>
      </c>
      <c r="F1327" s="7" t="s">
        <v>563</v>
      </c>
      <c r="G1327" s="8">
        <v>5270372</v>
      </c>
      <c r="H1327" s="16" t="s">
        <v>1024</v>
      </c>
      <c r="I1327" s="18">
        <v>0</v>
      </c>
      <c r="J1327" s="19">
        <v>1008.644</v>
      </c>
      <c r="K1327" s="19">
        <v>0</v>
      </c>
      <c r="L1327" s="19">
        <v>598.59</v>
      </c>
      <c r="M1327" s="19">
        <v>171.59</v>
      </c>
      <c r="N1327" s="19">
        <v>179.52799999999999</v>
      </c>
      <c r="O1327" s="19">
        <v>0</v>
      </c>
      <c r="P1327" s="19">
        <v>598.59</v>
      </c>
      <c r="Q1327" s="19"/>
      <c r="R1327" s="19"/>
      <c r="S1327" s="19"/>
      <c r="T1327" s="19"/>
      <c r="U1327" s="25">
        <f t="shared" si="101"/>
        <v>2556.942</v>
      </c>
      <c r="V1327" s="18">
        <f t="shared" si="102"/>
        <v>319.61775</v>
      </c>
      <c r="W1327" s="39">
        <f t="shared" si="103"/>
        <v>1.5149147056223541E-4</v>
      </c>
      <c r="X1327" s="35">
        <f t="shared" si="104"/>
        <v>376.34709640233984</v>
      </c>
      <c r="Y1327" s="35"/>
      <c r="Z1327" s="49">
        <f t="shared" si="105"/>
        <v>0</v>
      </c>
    </row>
    <row r="1328" spans="1:26" x14ac:dyDescent="0.35">
      <c r="A1328" s="6" t="s">
        <v>398</v>
      </c>
      <c r="B1328" s="7" t="s">
        <v>4613</v>
      </c>
      <c r="C1328" s="7" t="s">
        <v>267</v>
      </c>
      <c r="D1328" s="7" t="s">
        <v>273</v>
      </c>
      <c r="E1328" s="7" t="s">
        <v>274</v>
      </c>
      <c r="F1328" s="7" t="s">
        <v>563</v>
      </c>
      <c r="G1328" s="8">
        <v>5293584</v>
      </c>
      <c r="H1328" s="16" t="s">
        <v>1025</v>
      </c>
      <c r="I1328" s="18">
        <v>0</v>
      </c>
      <c r="J1328" s="19">
        <v>419.06200000000001</v>
      </c>
      <c r="K1328" s="19">
        <v>648.51800000000003</v>
      </c>
      <c r="L1328" s="19">
        <v>598.59</v>
      </c>
      <c r="M1328" s="19">
        <v>410.05399999999997</v>
      </c>
      <c r="N1328" s="19">
        <v>770.18</v>
      </c>
      <c r="O1328" s="19">
        <v>417.99200000000002</v>
      </c>
      <c r="P1328" s="19">
        <v>657.52599999999995</v>
      </c>
      <c r="Q1328" s="19"/>
      <c r="R1328" s="19"/>
      <c r="S1328" s="19"/>
      <c r="T1328" s="19"/>
      <c r="U1328" s="25">
        <f t="shared" si="101"/>
        <v>3921.922</v>
      </c>
      <c r="V1328" s="18">
        <f t="shared" si="102"/>
        <v>490.24025</v>
      </c>
      <c r="W1328" s="39">
        <f t="shared" si="103"/>
        <v>2.3236261565979336E-4</v>
      </c>
      <c r="X1328" s="35">
        <f t="shared" si="104"/>
        <v>577.25359316576498</v>
      </c>
      <c r="Y1328" s="35"/>
      <c r="Z1328" s="49">
        <f t="shared" si="105"/>
        <v>0</v>
      </c>
    </row>
    <row r="1329" spans="1:26" x14ac:dyDescent="0.35">
      <c r="A1329" s="6" t="s">
        <v>398</v>
      </c>
      <c r="B1329" s="7" t="s">
        <v>4613</v>
      </c>
      <c r="C1329" s="7" t="s">
        <v>267</v>
      </c>
      <c r="D1329" s="7" t="s">
        <v>273</v>
      </c>
      <c r="E1329" s="7" t="s">
        <v>274</v>
      </c>
      <c r="F1329" s="7" t="s">
        <v>563</v>
      </c>
      <c r="G1329" s="8">
        <v>5294109</v>
      </c>
      <c r="H1329" s="16" t="s">
        <v>1026</v>
      </c>
      <c r="I1329" s="18">
        <v>180.59800000000001</v>
      </c>
      <c r="J1329" s="19">
        <v>410.05399999999997</v>
      </c>
      <c r="K1329" s="19">
        <v>598.59</v>
      </c>
      <c r="L1329" s="19">
        <v>419.06200000000001</v>
      </c>
      <c r="M1329" s="19">
        <v>0</v>
      </c>
      <c r="N1329" s="19">
        <v>589.58199999999999</v>
      </c>
      <c r="O1329" s="19">
        <v>419.06200000000001</v>
      </c>
      <c r="P1329" s="19">
        <v>417.99200000000002</v>
      </c>
      <c r="Q1329" s="19"/>
      <c r="R1329" s="19"/>
      <c r="S1329" s="19"/>
      <c r="T1329" s="19"/>
      <c r="U1329" s="25">
        <f t="shared" si="101"/>
        <v>3034.94</v>
      </c>
      <c r="V1329" s="18">
        <f t="shared" si="102"/>
        <v>379.36750000000001</v>
      </c>
      <c r="W1329" s="39">
        <f t="shared" si="103"/>
        <v>1.7981147936408048E-4</v>
      </c>
      <c r="X1329" s="35">
        <f t="shared" si="104"/>
        <v>446.70190280237767</v>
      </c>
      <c r="Y1329" s="35"/>
      <c r="Z1329" s="49">
        <f t="shared" si="105"/>
        <v>0</v>
      </c>
    </row>
    <row r="1330" spans="1:26" x14ac:dyDescent="0.35">
      <c r="A1330" s="6" t="s">
        <v>398</v>
      </c>
      <c r="B1330" s="7" t="s">
        <v>4613</v>
      </c>
      <c r="C1330" s="7" t="s">
        <v>267</v>
      </c>
      <c r="D1330" s="7" t="s">
        <v>273</v>
      </c>
      <c r="E1330" s="7" t="s">
        <v>274</v>
      </c>
      <c r="F1330" s="7" t="s">
        <v>563</v>
      </c>
      <c r="G1330" s="8">
        <v>5295063</v>
      </c>
      <c r="H1330" s="16" t="s">
        <v>1027</v>
      </c>
      <c r="I1330" s="18">
        <v>0</v>
      </c>
      <c r="J1330" s="19">
        <v>598.59</v>
      </c>
      <c r="K1330" s="19">
        <v>360.12599999999998</v>
      </c>
      <c r="L1330" s="19">
        <v>0</v>
      </c>
      <c r="M1330" s="19">
        <v>410.05399999999997</v>
      </c>
      <c r="N1330" s="19">
        <v>238.464</v>
      </c>
      <c r="O1330" s="19">
        <v>598.59</v>
      </c>
      <c r="P1330" s="19">
        <v>179.52799999999999</v>
      </c>
      <c r="Q1330" s="19"/>
      <c r="R1330" s="19"/>
      <c r="S1330" s="19"/>
      <c r="T1330" s="19"/>
      <c r="U1330" s="25">
        <f t="shared" si="101"/>
        <v>2385.3519999999999</v>
      </c>
      <c r="V1330" s="18">
        <f t="shared" si="102"/>
        <v>298.16899999999998</v>
      </c>
      <c r="W1330" s="39">
        <f t="shared" si="103"/>
        <v>1.4132525582847373E-4</v>
      </c>
      <c r="X1330" s="35">
        <f t="shared" si="104"/>
        <v>351.09138146172808</v>
      </c>
      <c r="Y1330" s="35"/>
      <c r="Z1330" s="49">
        <f t="shared" si="105"/>
        <v>0</v>
      </c>
    </row>
    <row r="1331" spans="1:26" x14ac:dyDescent="0.35">
      <c r="A1331" s="6" t="s">
        <v>398</v>
      </c>
      <c r="B1331" s="7" t="s">
        <v>4613</v>
      </c>
      <c r="C1331" s="7" t="s">
        <v>267</v>
      </c>
      <c r="D1331" s="7" t="s">
        <v>273</v>
      </c>
      <c r="E1331" s="7" t="s">
        <v>274</v>
      </c>
      <c r="F1331" s="7" t="s">
        <v>563</v>
      </c>
      <c r="G1331" s="8">
        <v>5297874</v>
      </c>
      <c r="H1331" s="16" t="s">
        <v>1028</v>
      </c>
      <c r="I1331" s="18">
        <v>0</v>
      </c>
      <c r="J1331" s="19">
        <v>0</v>
      </c>
      <c r="K1331" s="19">
        <v>417.99200000000002</v>
      </c>
      <c r="L1331" s="19">
        <v>352.18799999999999</v>
      </c>
      <c r="M1331" s="19">
        <v>0</v>
      </c>
      <c r="N1331" s="19">
        <v>0</v>
      </c>
      <c r="O1331" s="19">
        <v>238.464</v>
      </c>
      <c r="P1331" s="19">
        <v>419.06200000000001</v>
      </c>
      <c r="Q1331" s="19"/>
      <c r="R1331" s="19"/>
      <c r="S1331" s="19"/>
      <c r="T1331" s="19"/>
      <c r="U1331" s="25">
        <f t="shared" si="101"/>
        <v>1427.7060000000001</v>
      </c>
      <c r="V1331" s="18">
        <f t="shared" si="102"/>
        <v>178.46325000000002</v>
      </c>
      <c r="W1331" s="39">
        <f t="shared" si="103"/>
        <v>8.4587480463196608E-5</v>
      </c>
      <c r="X1331" s="35">
        <f t="shared" si="104"/>
        <v>210.13891109622315</v>
      </c>
      <c r="Y1331" s="35"/>
      <c r="Z1331" s="49">
        <f t="shared" si="105"/>
        <v>0</v>
      </c>
    </row>
    <row r="1332" spans="1:26" x14ac:dyDescent="0.35">
      <c r="A1332" s="6" t="s">
        <v>398</v>
      </c>
      <c r="B1332" s="7" t="s">
        <v>4613</v>
      </c>
      <c r="C1332" s="7" t="s">
        <v>267</v>
      </c>
      <c r="D1332" s="7" t="s">
        <v>273</v>
      </c>
      <c r="E1332" s="7" t="s">
        <v>274</v>
      </c>
      <c r="F1332" s="7" t="s">
        <v>563</v>
      </c>
      <c r="G1332" s="8">
        <v>5297995</v>
      </c>
      <c r="H1332" s="16" t="s">
        <v>1029</v>
      </c>
      <c r="I1332" s="18">
        <v>171.59</v>
      </c>
      <c r="J1332" s="19">
        <v>0</v>
      </c>
      <c r="K1332" s="19">
        <v>417.99200000000002</v>
      </c>
      <c r="L1332" s="19">
        <v>0</v>
      </c>
      <c r="M1332" s="19">
        <v>238.464</v>
      </c>
      <c r="N1332" s="19">
        <v>0</v>
      </c>
      <c r="O1332" s="19">
        <v>179.52799999999999</v>
      </c>
      <c r="P1332" s="19">
        <v>179.52799999999999</v>
      </c>
      <c r="Q1332" s="19"/>
      <c r="R1332" s="19"/>
      <c r="S1332" s="19"/>
      <c r="T1332" s="19"/>
      <c r="U1332" s="25">
        <f t="shared" si="101"/>
        <v>1187.1020000000001</v>
      </c>
      <c r="V1332" s="18">
        <f t="shared" si="102"/>
        <v>148.38775000000001</v>
      </c>
      <c r="W1332" s="39">
        <f t="shared" si="103"/>
        <v>7.0332384421457656E-5</v>
      </c>
      <c r="X1332" s="35">
        <f t="shared" si="104"/>
        <v>174.72527371892301</v>
      </c>
      <c r="Y1332" s="35"/>
      <c r="Z1332" s="49">
        <f t="shared" si="105"/>
        <v>0</v>
      </c>
    </row>
    <row r="1333" spans="1:26" x14ac:dyDescent="0.35">
      <c r="A1333" s="6" t="s">
        <v>398</v>
      </c>
      <c r="B1333" s="7" t="s">
        <v>4613</v>
      </c>
      <c r="C1333" s="7" t="s">
        <v>267</v>
      </c>
      <c r="D1333" s="7" t="s">
        <v>273</v>
      </c>
      <c r="E1333" s="7" t="s">
        <v>274</v>
      </c>
      <c r="F1333" s="7" t="s">
        <v>563</v>
      </c>
      <c r="G1333" s="8">
        <v>5298572</v>
      </c>
      <c r="H1333" s="16" t="s">
        <v>1030</v>
      </c>
      <c r="I1333" s="18">
        <v>0</v>
      </c>
      <c r="J1333" s="19">
        <v>417.99200000000002</v>
      </c>
      <c r="K1333" s="19">
        <v>351.11799999999999</v>
      </c>
      <c r="L1333" s="19">
        <v>419.06200000000001</v>
      </c>
      <c r="M1333" s="19">
        <v>0</v>
      </c>
      <c r="N1333" s="19">
        <v>0</v>
      </c>
      <c r="O1333" s="19">
        <v>419.06200000000001</v>
      </c>
      <c r="P1333" s="19">
        <v>417.99200000000002</v>
      </c>
      <c r="Q1333" s="19"/>
      <c r="R1333" s="19"/>
      <c r="S1333" s="19"/>
      <c r="T1333" s="19"/>
      <c r="U1333" s="25">
        <f t="shared" si="101"/>
        <v>2025.2259999999999</v>
      </c>
      <c r="V1333" s="18">
        <f t="shared" si="102"/>
        <v>253.15324999999999</v>
      </c>
      <c r="W1333" s="39">
        <f t="shared" si="103"/>
        <v>1.1998882452588824E-4</v>
      </c>
      <c r="X1333" s="35">
        <f t="shared" si="104"/>
        <v>298.08573079034448</v>
      </c>
      <c r="Y1333" s="35"/>
      <c r="Z1333" s="49">
        <f t="shared" si="105"/>
        <v>0</v>
      </c>
    </row>
    <row r="1334" spans="1:26" x14ac:dyDescent="0.35">
      <c r="A1334" s="6" t="s">
        <v>398</v>
      </c>
      <c r="B1334" s="7" t="s">
        <v>4613</v>
      </c>
      <c r="C1334" s="7" t="s">
        <v>267</v>
      </c>
      <c r="D1334" s="7" t="s">
        <v>273</v>
      </c>
      <c r="E1334" s="7" t="s">
        <v>274</v>
      </c>
      <c r="F1334" s="7" t="s">
        <v>563</v>
      </c>
      <c r="G1334" s="8">
        <v>5334272</v>
      </c>
      <c r="H1334" s="16" t="s">
        <v>1031</v>
      </c>
      <c r="I1334" s="18">
        <v>0</v>
      </c>
      <c r="J1334" s="19">
        <v>598.59</v>
      </c>
      <c r="K1334" s="19">
        <v>1007.574</v>
      </c>
      <c r="L1334" s="19">
        <v>360.12599999999998</v>
      </c>
      <c r="M1334" s="19">
        <v>648.51800000000003</v>
      </c>
      <c r="N1334" s="19">
        <v>949.70799999999997</v>
      </c>
      <c r="O1334" s="19">
        <v>179.52799999999999</v>
      </c>
      <c r="P1334" s="19">
        <v>598.59</v>
      </c>
      <c r="Q1334" s="19"/>
      <c r="R1334" s="19"/>
      <c r="S1334" s="19"/>
      <c r="T1334" s="19"/>
      <c r="U1334" s="25">
        <f t="shared" si="101"/>
        <v>4342.634</v>
      </c>
      <c r="V1334" s="18">
        <f t="shared" si="102"/>
        <v>542.82925</v>
      </c>
      <c r="W1334" s="39">
        <f t="shared" si="103"/>
        <v>2.5728859347359562E-4</v>
      </c>
      <c r="X1334" s="35">
        <f t="shared" si="104"/>
        <v>639.17667926690501</v>
      </c>
      <c r="Y1334" s="35"/>
      <c r="Z1334" s="49">
        <f t="shared" si="105"/>
        <v>0</v>
      </c>
    </row>
    <row r="1335" spans="1:26" x14ac:dyDescent="0.35">
      <c r="A1335" s="6" t="s">
        <v>398</v>
      </c>
      <c r="B1335" s="7" t="s">
        <v>562</v>
      </c>
      <c r="C1335" s="7" t="s">
        <v>267</v>
      </c>
      <c r="D1335" s="7" t="s">
        <v>273</v>
      </c>
      <c r="E1335" s="7" t="s">
        <v>274</v>
      </c>
      <c r="F1335" s="7" t="s">
        <v>563</v>
      </c>
      <c r="G1335" s="8">
        <v>5133400</v>
      </c>
      <c r="H1335" s="16" t="s">
        <v>1032</v>
      </c>
      <c r="I1335" s="18">
        <v>722.55899999999997</v>
      </c>
      <c r="J1335" s="19">
        <v>179.52799999999999</v>
      </c>
      <c r="K1335" s="19">
        <v>791.25900000000001</v>
      </c>
      <c r="L1335" s="19">
        <v>1454.8820000000001</v>
      </c>
      <c r="M1335" s="19">
        <v>419.06200000000001</v>
      </c>
      <c r="N1335" s="19">
        <v>179.52799999999999</v>
      </c>
      <c r="O1335" s="19">
        <v>238.464</v>
      </c>
      <c r="P1335" s="19">
        <v>721.48900000000003</v>
      </c>
      <c r="Q1335" s="19"/>
      <c r="R1335" s="19"/>
      <c r="S1335" s="19"/>
      <c r="T1335" s="19"/>
      <c r="U1335" s="25">
        <f t="shared" si="101"/>
        <v>4706.7709999999997</v>
      </c>
      <c r="V1335" s="18">
        <f t="shared" si="102"/>
        <v>588.34637499999997</v>
      </c>
      <c r="W1335" s="39">
        <f t="shared" si="103"/>
        <v>2.7886266500752978E-4</v>
      </c>
      <c r="X1335" s="35">
        <f t="shared" si="104"/>
        <v>692.77269460188666</v>
      </c>
      <c r="Y1335" s="35"/>
      <c r="Z1335" s="49">
        <f t="shared" si="105"/>
        <v>0</v>
      </c>
    </row>
    <row r="1336" spans="1:26" x14ac:dyDescent="0.35">
      <c r="A1336" s="6" t="s">
        <v>398</v>
      </c>
      <c r="B1336" s="7" t="s">
        <v>562</v>
      </c>
      <c r="C1336" s="7" t="s">
        <v>267</v>
      </c>
      <c r="D1336" s="7" t="s">
        <v>273</v>
      </c>
      <c r="E1336" s="7" t="s">
        <v>274</v>
      </c>
      <c r="F1336" s="7" t="s">
        <v>563</v>
      </c>
      <c r="G1336" s="8">
        <v>5339433</v>
      </c>
      <c r="H1336" s="16" t="s">
        <v>1033</v>
      </c>
      <c r="I1336" s="18">
        <v>663.62300000000005</v>
      </c>
      <c r="J1336" s="19">
        <v>351.11799999999999</v>
      </c>
      <c r="K1336" s="19">
        <v>1210.3209999999999</v>
      </c>
      <c r="L1336" s="19">
        <v>837.05399999999997</v>
      </c>
      <c r="M1336" s="19">
        <v>419.06200000000001</v>
      </c>
      <c r="N1336" s="19">
        <v>238.464</v>
      </c>
      <c r="O1336" s="19">
        <v>1444.048</v>
      </c>
      <c r="P1336" s="19">
        <v>0</v>
      </c>
      <c r="Q1336" s="19"/>
      <c r="R1336" s="19"/>
      <c r="S1336" s="19"/>
      <c r="T1336" s="19"/>
      <c r="U1336" s="25">
        <f t="shared" si="101"/>
        <v>5163.6899999999996</v>
      </c>
      <c r="V1336" s="18">
        <f t="shared" si="102"/>
        <v>645.46124999999995</v>
      </c>
      <c r="W1336" s="39">
        <f t="shared" si="103"/>
        <v>3.0593380359331937E-4</v>
      </c>
      <c r="X1336" s="35">
        <f t="shared" si="104"/>
        <v>760.02495880696472</v>
      </c>
      <c r="Y1336" s="35"/>
      <c r="Z1336" s="49">
        <f t="shared" si="105"/>
        <v>0</v>
      </c>
    </row>
    <row r="1337" spans="1:26" x14ac:dyDescent="0.35">
      <c r="A1337" s="6" t="s">
        <v>398</v>
      </c>
      <c r="B1337" s="7" t="s">
        <v>562</v>
      </c>
      <c r="C1337" s="7" t="s">
        <v>267</v>
      </c>
      <c r="D1337" s="7" t="s">
        <v>273</v>
      </c>
      <c r="E1337" s="7" t="s">
        <v>274</v>
      </c>
      <c r="F1337" s="7" t="s">
        <v>563</v>
      </c>
      <c r="G1337" s="8">
        <v>5130050</v>
      </c>
      <c r="H1337" s="16" t="s">
        <v>1034</v>
      </c>
      <c r="I1337" s="18">
        <v>0</v>
      </c>
      <c r="J1337" s="19">
        <v>303.49700000000001</v>
      </c>
      <c r="K1337" s="19">
        <v>1389.8489999999999</v>
      </c>
      <c r="L1337" s="19">
        <v>1274.2840000000001</v>
      </c>
      <c r="M1337" s="19">
        <v>419.06200000000001</v>
      </c>
      <c r="N1337" s="19">
        <v>303.49700000000001</v>
      </c>
      <c r="O1337" s="19">
        <v>360.12599999999998</v>
      </c>
      <c r="P1337" s="19">
        <v>598.59</v>
      </c>
      <c r="Q1337" s="19"/>
      <c r="R1337" s="19"/>
      <c r="S1337" s="19"/>
      <c r="T1337" s="19"/>
      <c r="U1337" s="25">
        <f t="shared" si="101"/>
        <v>4648.9049999999997</v>
      </c>
      <c r="V1337" s="18">
        <f t="shared" si="102"/>
        <v>581.11312499999997</v>
      </c>
      <c r="W1337" s="39">
        <f t="shared" si="103"/>
        <v>2.754342706851109E-4</v>
      </c>
      <c r="X1337" s="35">
        <f t="shared" si="104"/>
        <v>684.25560618908025</v>
      </c>
      <c r="Y1337" s="35"/>
      <c r="Z1337" s="49">
        <f t="shared" si="105"/>
        <v>0</v>
      </c>
    </row>
    <row r="1338" spans="1:26" x14ac:dyDescent="0.35">
      <c r="A1338" s="6" t="s">
        <v>398</v>
      </c>
      <c r="B1338" s="7" t="s">
        <v>562</v>
      </c>
      <c r="C1338" s="7" t="s">
        <v>267</v>
      </c>
      <c r="D1338" s="7" t="s">
        <v>273</v>
      </c>
      <c r="E1338" s="7" t="s">
        <v>274</v>
      </c>
      <c r="F1338" s="7" t="s">
        <v>563</v>
      </c>
      <c r="G1338" s="8">
        <v>5297362</v>
      </c>
      <c r="H1338" s="16" t="s">
        <v>1035</v>
      </c>
      <c r="I1338" s="18">
        <v>180.59800000000001</v>
      </c>
      <c r="J1338" s="19">
        <v>0</v>
      </c>
      <c r="K1338" s="19">
        <v>238.464</v>
      </c>
      <c r="L1338" s="19">
        <v>0</v>
      </c>
      <c r="M1338" s="19">
        <v>179.52799999999999</v>
      </c>
      <c r="N1338" s="19">
        <v>171.59</v>
      </c>
      <c r="O1338" s="19">
        <v>238.464</v>
      </c>
      <c r="P1338" s="19">
        <v>360.12599999999998</v>
      </c>
      <c r="Q1338" s="19"/>
      <c r="R1338" s="19"/>
      <c r="S1338" s="19"/>
      <c r="T1338" s="19"/>
      <c r="U1338" s="25">
        <f t="shared" si="101"/>
        <v>1368.77</v>
      </c>
      <c r="V1338" s="18">
        <f t="shared" si="102"/>
        <v>171.09625</v>
      </c>
      <c r="W1338" s="39">
        <f t="shared" si="103"/>
        <v>8.1095691713566805E-5</v>
      </c>
      <c r="X1338" s="35">
        <f t="shared" si="104"/>
        <v>201.46433323189601</v>
      </c>
      <c r="Y1338" s="35"/>
      <c r="Z1338" s="49">
        <f t="shared" si="105"/>
        <v>0</v>
      </c>
    </row>
    <row r="1339" spans="1:26" x14ac:dyDescent="0.35">
      <c r="A1339" s="6" t="s">
        <v>398</v>
      </c>
      <c r="B1339" s="7" t="s">
        <v>562</v>
      </c>
      <c r="C1339" s="7" t="s">
        <v>267</v>
      </c>
      <c r="D1339" s="7" t="s">
        <v>273</v>
      </c>
      <c r="E1339" s="7" t="s">
        <v>274</v>
      </c>
      <c r="F1339" s="7" t="s">
        <v>563</v>
      </c>
      <c r="G1339" s="8">
        <v>5297511</v>
      </c>
      <c r="H1339" s="16" t="s">
        <v>1036</v>
      </c>
      <c r="I1339" s="18">
        <v>0</v>
      </c>
      <c r="J1339" s="19">
        <v>0</v>
      </c>
      <c r="K1339" s="19">
        <v>770.18</v>
      </c>
      <c r="L1339" s="19">
        <v>180.59800000000001</v>
      </c>
      <c r="M1339" s="19">
        <v>0</v>
      </c>
      <c r="N1339" s="19">
        <v>179.52799999999999</v>
      </c>
      <c r="O1339" s="19">
        <v>238.464</v>
      </c>
      <c r="P1339" s="19">
        <v>180.59800000000001</v>
      </c>
      <c r="Q1339" s="19"/>
      <c r="R1339" s="19"/>
      <c r="S1339" s="19"/>
      <c r="T1339" s="19"/>
      <c r="U1339" s="25">
        <f t="shared" si="101"/>
        <v>1549.3679999999999</v>
      </c>
      <c r="V1339" s="18">
        <f t="shared" si="102"/>
        <v>193.67099999999999</v>
      </c>
      <c r="W1339" s="39">
        <f t="shared" si="103"/>
        <v>9.1795604578465021E-5</v>
      </c>
      <c r="X1339" s="35">
        <f t="shared" si="104"/>
        <v>228.0459032933482</v>
      </c>
      <c r="Y1339" s="35"/>
      <c r="Z1339" s="49">
        <f t="shared" si="105"/>
        <v>0</v>
      </c>
    </row>
    <row r="1340" spans="1:26" x14ac:dyDescent="0.35">
      <c r="A1340" s="6" t="s">
        <v>398</v>
      </c>
      <c r="B1340" s="7" t="s">
        <v>562</v>
      </c>
      <c r="C1340" s="7" t="s">
        <v>267</v>
      </c>
      <c r="D1340" s="7" t="s">
        <v>273</v>
      </c>
      <c r="E1340" s="7" t="s">
        <v>274</v>
      </c>
      <c r="F1340" s="7" t="s">
        <v>563</v>
      </c>
      <c r="G1340" s="8">
        <v>5298233</v>
      </c>
      <c r="H1340" s="16" t="s">
        <v>1037</v>
      </c>
      <c r="I1340" s="18">
        <v>0</v>
      </c>
      <c r="J1340" s="19">
        <v>0</v>
      </c>
      <c r="K1340" s="19">
        <v>238.464</v>
      </c>
      <c r="L1340" s="19">
        <v>0</v>
      </c>
      <c r="M1340" s="19">
        <v>171.59</v>
      </c>
      <c r="N1340" s="19">
        <v>179.52799999999999</v>
      </c>
      <c r="O1340" s="19">
        <v>0</v>
      </c>
      <c r="P1340" s="19">
        <v>0</v>
      </c>
      <c r="Q1340" s="19"/>
      <c r="R1340" s="19"/>
      <c r="S1340" s="19"/>
      <c r="T1340" s="19"/>
      <c r="U1340" s="25">
        <f t="shared" si="101"/>
        <v>589.58199999999999</v>
      </c>
      <c r="V1340" s="18">
        <f t="shared" si="102"/>
        <v>73.697749999999999</v>
      </c>
      <c r="W1340" s="39">
        <f t="shared" si="103"/>
        <v>3.4931040358766006E-5</v>
      </c>
      <c r="X1340" s="35">
        <f t="shared" si="104"/>
        <v>86.778454024801619</v>
      </c>
      <c r="Y1340" s="35"/>
      <c r="Z1340" s="49">
        <f t="shared" si="105"/>
        <v>0</v>
      </c>
    </row>
    <row r="1341" spans="1:26" x14ac:dyDescent="0.35">
      <c r="A1341" s="6" t="s">
        <v>398</v>
      </c>
      <c r="B1341" s="7" t="s">
        <v>416</v>
      </c>
      <c r="C1341" s="7" t="s">
        <v>267</v>
      </c>
      <c r="D1341" s="7" t="s">
        <v>273</v>
      </c>
      <c r="E1341" s="7" t="s">
        <v>274</v>
      </c>
      <c r="F1341" s="7"/>
      <c r="G1341" s="8">
        <v>5137233</v>
      </c>
      <c r="H1341" s="16" t="s">
        <v>456</v>
      </c>
      <c r="I1341" s="18">
        <v>1380.0840000000001</v>
      </c>
      <c r="J1341" s="19">
        <v>0</v>
      </c>
      <c r="K1341" s="19">
        <v>2458.498</v>
      </c>
      <c r="L1341" s="19">
        <v>419.06200000000001</v>
      </c>
      <c r="M1341" s="19">
        <v>0</v>
      </c>
      <c r="N1341" s="19">
        <v>423.40899999999999</v>
      </c>
      <c r="O1341" s="19">
        <v>1679.991</v>
      </c>
      <c r="P1341" s="19">
        <v>959.95299999999997</v>
      </c>
      <c r="Q1341" s="19"/>
      <c r="R1341" s="19"/>
      <c r="S1341" s="19"/>
      <c r="T1341" s="19"/>
      <c r="U1341" s="25">
        <f t="shared" si="101"/>
        <v>7320.9969999999994</v>
      </c>
      <c r="V1341" s="18">
        <f t="shared" si="102"/>
        <v>915.12462499999992</v>
      </c>
      <c r="W1341" s="39">
        <f t="shared" si="103"/>
        <v>4.3374804806355153E-4</v>
      </c>
      <c r="X1341" s="35">
        <f t="shared" si="104"/>
        <v>1077.5512169303177</v>
      </c>
      <c r="Y1341" s="35"/>
      <c r="Z1341" s="49">
        <f t="shared" si="105"/>
        <v>0</v>
      </c>
    </row>
    <row r="1342" spans="1:26" x14ac:dyDescent="0.35">
      <c r="A1342" s="6" t="s">
        <v>398</v>
      </c>
      <c r="B1342" s="7" t="s">
        <v>416</v>
      </c>
      <c r="C1342" s="7" t="s">
        <v>267</v>
      </c>
      <c r="D1342" s="7" t="s">
        <v>273</v>
      </c>
      <c r="E1342" s="7" t="s">
        <v>274</v>
      </c>
      <c r="F1342" s="7"/>
      <c r="G1342" s="8">
        <v>5170155</v>
      </c>
      <c r="H1342" s="16" t="s">
        <v>460</v>
      </c>
      <c r="I1342" s="18">
        <v>0</v>
      </c>
      <c r="J1342" s="19">
        <v>1517.4870000000001</v>
      </c>
      <c r="K1342" s="19">
        <v>3789.413</v>
      </c>
      <c r="L1342" s="19">
        <v>3865.7620000000002</v>
      </c>
      <c r="M1342" s="19">
        <v>1133.384</v>
      </c>
      <c r="N1342" s="19">
        <v>1427.7049999999999</v>
      </c>
      <c r="O1342" s="19">
        <v>1288.3920000000001</v>
      </c>
      <c r="P1342" s="19">
        <v>3010.1469999999999</v>
      </c>
      <c r="Q1342" s="19"/>
      <c r="R1342" s="19"/>
      <c r="S1342" s="19"/>
      <c r="T1342" s="19"/>
      <c r="U1342" s="25">
        <f t="shared" si="101"/>
        <v>16032.29</v>
      </c>
      <c r="V1342" s="18">
        <f t="shared" si="102"/>
        <v>2004.0362500000001</v>
      </c>
      <c r="W1342" s="39">
        <f t="shared" si="103"/>
        <v>9.4986714152304628E-4</v>
      </c>
      <c r="X1342" s="35">
        <f t="shared" si="104"/>
        <v>2359.7351016097623</v>
      </c>
      <c r="Y1342" s="35"/>
      <c r="Z1342" s="49">
        <f t="shared" si="105"/>
        <v>0</v>
      </c>
    </row>
    <row r="1343" spans="1:26" x14ac:dyDescent="0.35">
      <c r="A1343" s="6" t="s">
        <v>398</v>
      </c>
      <c r="B1343" s="7" t="s">
        <v>416</v>
      </c>
      <c r="C1343" s="7" t="s">
        <v>267</v>
      </c>
      <c r="D1343" s="7" t="s">
        <v>273</v>
      </c>
      <c r="E1343" s="7" t="s">
        <v>274</v>
      </c>
      <c r="F1343" s="7"/>
      <c r="G1343" s="8">
        <v>5338562</v>
      </c>
      <c r="H1343" s="16" t="s">
        <v>486</v>
      </c>
      <c r="I1343" s="18">
        <v>1894.558</v>
      </c>
      <c r="J1343" s="19">
        <v>3038.4720000000002</v>
      </c>
      <c r="K1343" s="19">
        <v>421.03771999999998</v>
      </c>
      <c r="L1343" s="19">
        <v>540.72299999999996</v>
      </c>
      <c r="M1343" s="19">
        <v>1813.258</v>
      </c>
      <c r="N1343" s="19">
        <v>0</v>
      </c>
      <c r="O1343" s="19">
        <v>1809.5909999999999</v>
      </c>
      <c r="P1343" s="19">
        <v>1522.904</v>
      </c>
      <c r="Q1343" s="19"/>
      <c r="R1343" s="19"/>
      <c r="S1343" s="19"/>
      <c r="T1343" s="19"/>
      <c r="U1343" s="25">
        <f t="shared" si="101"/>
        <v>11040.543720000001</v>
      </c>
      <c r="V1343" s="18">
        <f t="shared" si="102"/>
        <v>1380.0679650000002</v>
      </c>
      <c r="W1343" s="39">
        <f t="shared" si="103"/>
        <v>6.5412050955768772E-4</v>
      </c>
      <c r="X1343" s="35">
        <f t="shared" si="104"/>
        <v>1625.0179205179813</v>
      </c>
      <c r="Y1343" s="35"/>
      <c r="Z1343" s="49">
        <f t="shared" si="105"/>
        <v>0</v>
      </c>
    </row>
    <row r="1344" spans="1:26" x14ac:dyDescent="0.35">
      <c r="A1344" s="6" t="s">
        <v>398</v>
      </c>
      <c r="B1344" s="7" t="s">
        <v>562</v>
      </c>
      <c r="C1344" s="7" t="s">
        <v>267</v>
      </c>
      <c r="D1344" s="7" t="s">
        <v>268</v>
      </c>
      <c r="E1344" s="7" t="s">
        <v>269</v>
      </c>
      <c r="F1344" s="7" t="s">
        <v>563</v>
      </c>
      <c r="G1344" s="8">
        <v>5339914</v>
      </c>
      <c r="H1344" s="16" t="s">
        <v>1038</v>
      </c>
      <c r="I1344" s="18">
        <v>179.52799999999999</v>
      </c>
      <c r="J1344" s="19">
        <v>179.52799999999999</v>
      </c>
      <c r="K1344" s="19">
        <v>532.78499999999997</v>
      </c>
      <c r="L1344" s="19">
        <v>410.05399999999997</v>
      </c>
      <c r="M1344" s="19">
        <v>589.58199999999999</v>
      </c>
      <c r="N1344" s="19">
        <v>238.464</v>
      </c>
      <c r="O1344" s="19">
        <v>179.52799999999999</v>
      </c>
      <c r="P1344" s="19">
        <v>417.99200000000002</v>
      </c>
      <c r="Q1344" s="19"/>
      <c r="R1344" s="19"/>
      <c r="S1344" s="19"/>
      <c r="T1344" s="19"/>
      <c r="U1344" s="25">
        <f t="shared" si="101"/>
        <v>2727.4609999999998</v>
      </c>
      <c r="V1344" s="18">
        <f t="shared" si="102"/>
        <v>340.93262499999997</v>
      </c>
      <c r="W1344" s="39">
        <f t="shared" si="103"/>
        <v>1.6159423162165785E-4</v>
      </c>
      <c r="X1344" s="35">
        <f t="shared" si="104"/>
        <v>401.44517470502734</v>
      </c>
      <c r="Y1344" s="35"/>
      <c r="Z1344" s="49">
        <f t="shared" si="105"/>
        <v>0</v>
      </c>
    </row>
    <row r="1345" spans="1:26" x14ac:dyDescent="0.35">
      <c r="A1345" s="6" t="s">
        <v>398</v>
      </c>
      <c r="B1345" s="7" t="s">
        <v>562</v>
      </c>
      <c r="C1345" s="7" t="s">
        <v>267</v>
      </c>
      <c r="D1345" s="7" t="s">
        <v>268</v>
      </c>
      <c r="E1345" s="7" t="s">
        <v>269</v>
      </c>
      <c r="F1345" s="7" t="s">
        <v>563</v>
      </c>
      <c r="G1345" s="8">
        <v>5132920</v>
      </c>
      <c r="H1345" s="16" t="s">
        <v>1039</v>
      </c>
      <c r="I1345" s="18">
        <v>531.71600000000001</v>
      </c>
      <c r="J1345" s="19">
        <v>657.52599999999995</v>
      </c>
      <c r="K1345" s="19">
        <v>419.06200000000001</v>
      </c>
      <c r="L1345" s="19">
        <v>180.59800000000001</v>
      </c>
      <c r="M1345" s="19">
        <v>589.58199999999999</v>
      </c>
      <c r="N1345" s="19">
        <v>598.59</v>
      </c>
      <c r="O1345" s="19">
        <v>648.51800000000003</v>
      </c>
      <c r="P1345" s="19">
        <v>1674.1079999999999</v>
      </c>
      <c r="Q1345" s="19"/>
      <c r="R1345" s="19"/>
      <c r="S1345" s="19"/>
      <c r="T1345" s="19"/>
      <c r="U1345" s="25">
        <f t="shared" si="101"/>
        <v>5299.7</v>
      </c>
      <c r="V1345" s="18">
        <f t="shared" si="102"/>
        <v>662.46249999999998</v>
      </c>
      <c r="W1345" s="39">
        <f t="shared" si="103"/>
        <v>3.1399200550449673E-4</v>
      </c>
      <c r="X1345" s="35">
        <f t="shared" si="104"/>
        <v>780.04378151850142</v>
      </c>
      <c r="Y1345" s="35"/>
      <c r="Z1345" s="49">
        <f t="shared" si="105"/>
        <v>0</v>
      </c>
    </row>
    <row r="1346" spans="1:26" x14ac:dyDescent="0.35">
      <c r="A1346" s="6" t="s">
        <v>398</v>
      </c>
      <c r="B1346" s="7" t="s">
        <v>562</v>
      </c>
      <c r="C1346" s="7" t="s">
        <v>267</v>
      </c>
      <c r="D1346" s="7" t="s">
        <v>268</v>
      </c>
      <c r="E1346" s="7" t="s">
        <v>269</v>
      </c>
      <c r="F1346" s="7" t="s">
        <v>563</v>
      </c>
      <c r="G1346" s="8">
        <v>5271395</v>
      </c>
      <c r="H1346" s="16" t="s">
        <v>1040</v>
      </c>
      <c r="I1346" s="18">
        <v>180.59800000000001</v>
      </c>
      <c r="J1346" s="19">
        <v>179.52799999999999</v>
      </c>
      <c r="K1346" s="19">
        <v>171.59</v>
      </c>
      <c r="L1346" s="19">
        <v>598.59</v>
      </c>
      <c r="M1346" s="19">
        <v>351.11799999999999</v>
      </c>
      <c r="N1346" s="19">
        <v>0</v>
      </c>
      <c r="O1346" s="19">
        <v>180.59800000000001</v>
      </c>
      <c r="P1346" s="19">
        <v>179.52799999999999</v>
      </c>
      <c r="Q1346" s="19"/>
      <c r="R1346" s="19"/>
      <c r="S1346" s="19"/>
      <c r="T1346" s="19"/>
      <c r="U1346" s="25">
        <f t="shared" si="101"/>
        <v>1841.55</v>
      </c>
      <c r="V1346" s="18">
        <f t="shared" si="102"/>
        <v>230.19374999999999</v>
      </c>
      <c r="W1346" s="39">
        <f t="shared" si="103"/>
        <v>1.0910654900028417E-4</v>
      </c>
      <c r="X1346" s="35">
        <f t="shared" si="104"/>
        <v>271.05112097956425</v>
      </c>
      <c r="Y1346" s="35"/>
      <c r="Z1346" s="49">
        <f t="shared" si="105"/>
        <v>0</v>
      </c>
    </row>
    <row r="1347" spans="1:26" x14ac:dyDescent="0.35">
      <c r="A1347" s="6" t="s">
        <v>398</v>
      </c>
      <c r="B1347" s="7" t="s">
        <v>562</v>
      </c>
      <c r="C1347" s="7" t="s">
        <v>267</v>
      </c>
      <c r="D1347" s="7" t="s">
        <v>268</v>
      </c>
      <c r="E1347" s="7" t="s">
        <v>269</v>
      </c>
      <c r="F1347" s="7" t="s">
        <v>563</v>
      </c>
      <c r="G1347" s="8">
        <v>5293456</v>
      </c>
      <c r="H1347" s="16" t="s">
        <v>1041</v>
      </c>
      <c r="I1347" s="18">
        <v>180.59800000000001</v>
      </c>
      <c r="J1347" s="19">
        <v>589.58199999999999</v>
      </c>
      <c r="K1347" s="19">
        <v>771.25</v>
      </c>
      <c r="L1347" s="19">
        <v>238.464</v>
      </c>
      <c r="M1347" s="19">
        <v>179.52799999999999</v>
      </c>
      <c r="N1347" s="19">
        <v>531.71600000000001</v>
      </c>
      <c r="O1347" s="19">
        <v>1067.58</v>
      </c>
      <c r="P1347" s="19">
        <v>179.52799999999999</v>
      </c>
      <c r="Q1347" s="19"/>
      <c r="R1347" s="19"/>
      <c r="S1347" s="19"/>
      <c r="T1347" s="19"/>
      <c r="U1347" s="25">
        <f t="shared" ref="U1347:U1410" si="106">SUM(I1347:T1347)</f>
        <v>3738.2459999999996</v>
      </c>
      <c r="V1347" s="18">
        <f t="shared" ref="V1347:V1410" si="107">+AVERAGE(I1347:P1347)</f>
        <v>467.28074999999995</v>
      </c>
      <c r="W1347" s="39">
        <f t="shared" ref="W1347:W1410" si="108">+V1347/$V$3728</f>
        <v>2.2148034013418926E-4</v>
      </c>
      <c r="X1347" s="35">
        <f t="shared" ref="X1347:X1410" si="109">+IFERROR($W1347*$X$3728,0)</f>
        <v>550.21898335498463</v>
      </c>
      <c r="Y1347" s="35"/>
      <c r="Z1347" s="49">
        <f t="shared" ref="Z1347:Z1410" si="110">+IFERROR(Y1347/X1347,0)</f>
        <v>0</v>
      </c>
    </row>
    <row r="1348" spans="1:26" x14ac:dyDescent="0.35">
      <c r="A1348" s="6" t="s">
        <v>398</v>
      </c>
      <c r="B1348" s="7" t="s">
        <v>562</v>
      </c>
      <c r="C1348" s="7" t="s">
        <v>267</v>
      </c>
      <c r="D1348" s="7" t="s">
        <v>268</v>
      </c>
      <c r="E1348" s="7" t="s">
        <v>269</v>
      </c>
      <c r="F1348" s="7" t="s">
        <v>563</v>
      </c>
      <c r="G1348" s="8">
        <v>5293546</v>
      </c>
      <c r="H1348" s="16" t="s">
        <v>1042</v>
      </c>
      <c r="I1348" s="18">
        <v>360.12599999999998</v>
      </c>
      <c r="J1348" s="19">
        <v>599.65899999999999</v>
      </c>
      <c r="K1348" s="19">
        <v>1140.3820000000001</v>
      </c>
      <c r="L1348" s="19">
        <v>238.464</v>
      </c>
      <c r="M1348" s="19">
        <v>171.59</v>
      </c>
      <c r="N1348" s="19">
        <v>0</v>
      </c>
      <c r="O1348" s="19">
        <v>0</v>
      </c>
      <c r="P1348" s="19">
        <v>597.52099999999996</v>
      </c>
      <c r="Q1348" s="19"/>
      <c r="R1348" s="19"/>
      <c r="S1348" s="19"/>
      <c r="T1348" s="19"/>
      <c r="U1348" s="25">
        <f t="shared" si="106"/>
        <v>3107.7420000000002</v>
      </c>
      <c r="V1348" s="18">
        <f t="shared" si="107"/>
        <v>388.46775000000002</v>
      </c>
      <c r="W1348" s="39">
        <f t="shared" si="108"/>
        <v>1.8412478879381016E-4</v>
      </c>
      <c r="X1348" s="35">
        <f t="shared" si="109"/>
        <v>457.41736733473044</v>
      </c>
      <c r="Y1348" s="35"/>
      <c r="Z1348" s="49">
        <f t="shared" si="110"/>
        <v>0</v>
      </c>
    </row>
    <row r="1349" spans="1:26" x14ac:dyDescent="0.35">
      <c r="A1349" s="6" t="s">
        <v>398</v>
      </c>
      <c r="B1349" s="7" t="s">
        <v>562</v>
      </c>
      <c r="C1349" s="7" t="s">
        <v>267</v>
      </c>
      <c r="D1349" s="7" t="s">
        <v>268</v>
      </c>
      <c r="E1349" s="7" t="s">
        <v>269</v>
      </c>
      <c r="F1349" s="7" t="s">
        <v>563</v>
      </c>
      <c r="G1349" s="8">
        <v>5298901</v>
      </c>
      <c r="H1349" s="16" t="s">
        <v>1043</v>
      </c>
      <c r="I1349" s="18">
        <v>171.59</v>
      </c>
      <c r="J1349" s="19">
        <v>0</v>
      </c>
      <c r="K1349" s="19">
        <v>598.59</v>
      </c>
      <c r="L1349" s="19">
        <v>419.06200000000001</v>
      </c>
      <c r="M1349" s="19">
        <v>0</v>
      </c>
      <c r="N1349" s="19">
        <v>351.11799999999999</v>
      </c>
      <c r="O1349" s="19">
        <v>599.65899999999999</v>
      </c>
      <c r="P1349" s="19">
        <v>417.99200000000002</v>
      </c>
      <c r="Q1349" s="19"/>
      <c r="R1349" s="19"/>
      <c r="S1349" s="19"/>
      <c r="T1349" s="19"/>
      <c r="U1349" s="25">
        <f t="shared" si="106"/>
        <v>2558.0110000000004</v>
      </c>
      <c r="V1349" s="18">
        <f t="shared" si="107"/>
        <v>319.75137500000005</v>
      </c>
      <c r="W1349" s="39">
        <f t="shared" si="108"/>
        <v>1.5155480574231811E-4</v>
      </c>
      <c r="X1349" s="35">
        <f t="shared" si="109"/>
        <v>376.50443866745735</v>
      </c>
      <c r="Y1349" s="35"/>
      <c r="Z1349" s="49">
        <f t="shared" si="110"/>
        <v>0</v>
      </c>
    </row>
    <row r="1350" spans="1:26" x14ac:dyDescent="0.35">
      <c r="A1350" s="6" t="s">
        <v>398</v>
      </c>
      <c r="B1350" s="7" t="s">
        <v>562</v>
      </c>
      <c r="C1350" s="7" t="s">
        <v>267</v>
      </c>
      <c r="D1350" s="7" t="s">
        <v>268</v>
      </c>
      <c r="E1350" s="7" t="s">
        <v>269</v>
      </c>
      <c r="F1350" s="7" t="s">
        <v>563</v>
      </c>
      <c r="G1350" s="8">
        <v>5294590</v>
      </c>
      <c r="H1350" s="16" t="s">
        <v>1044</v>
      </c>
      <c r="I1350" s="18">
        <v>0</v>
      </c>
      <c r="J1350" s="19">
        <v>0</v>
      </c>
      <c r="K1350" s="19">
        <v>0</v>
      </c>
      <c r="L1350" s="19">
        <v>419.06200000000001</v>
      </c>
      <c r="M1350" s="19">
        <v>417.99200000000002</v>
      </c>
      <c r="N1350" s="19">
        <v>238.464</v>
      </c>
      <c r="O1350" s="19">
        <v>238.464</v>
      </c>
      <c r="P1350" s="19">
        <v>238.464</v>
      </c>
      <c r="Q1350" s="19"/>
      <c r="R1350" s="19"/>
      <c r="S1350" s="19"/>
      <c r="T1350" s="19"/>
      <c r="U1350" s="25">
        <f t="shared" si="106"/>
        <v>1552.4459999999999</v>
      </c>
      <c r="V1350" s="18">
        <f t="shared" si="107"/>
        <v>194.05574999999999</v>
      </c>
      <c r="W1350" s="39">
        <f t="shared" si="108"/>
        <v>9.1977967239170882E-5</v>
      </c>
      <c r="X1350" s="35">
        <f t="shared" si="109"/>
        <v>228.49894304267627</v>
      </c>
      <c r="Y1350" s="35"/>
      <c r="Z1350" s="49">
        <f t="shared" si="110"/>
        <v>0</v>
      </c>
    </row>
    <row r="1351" spans="1:26" x14ac:dyDescent="0.35">
      <c r="A1351" s="6" t="s">
        <v>398</v>
      </c>
      <c r="B1351" s="7" t="s">
        <v>562</v>
      </c>
      <c r="C1351" s="7" t="s">
        <v>267</v>
      </c>
      <c r="D1351" s="7" t="s">
        <v>268</v>
      </c>
      <c r="E1351" s="7" t="s">
        <v>269</v>
      </c>
      <c r="F1351" s="7" t="s">
        <v>563</v>
      </c>
      <c r="G1351" s="8">
        <v>5132366</v>
      </c>
      <c r="H1351" s="16" t="s">
        <v>1045</v>
      </c>
      <c r="I1351" s="18">
        <v>891.84100000000001</v>
      </c>
      <c r="J1351" s="19">
        <v>656.45600000000002</v>
      </c>
      <c r="K1351" s="19">
        <v>352.18799999999999</v>
      </c>
      <c r="L1351" s="19">
        <v>1008.644</v>
      </c>
      <c r="M1351" s="19">
        <v>1007.574</v>
      </c>
      <c r="N1351" s="19">
        <v>1188.172</v>
      </c>
      <c r="O1351" s="19">
        <v>1008.644</v>
      </c>
      <c r="P1351" s="19">
        <v>1016.582</v>
      </c>
      <c r="Q1351" s="19"/>
      <c r="R1351" s="19"/>
      <c r="S1351" s="19"/>
      <c r="T1351" s="19"/>
      <c r="U1351" s="25">
        <f t="shared" si="106"/>
        <v>7130.1010000000006</v>
      </c>
      <c r="V1351" s="18">
        <f t="shared" si="107"/>
        <v>891.26262500000007</v>
      </c>
      <c r="W1351" s="39">
        <f t="shared" si="108"/>
        <v>4.2243800827209424E-4</v>
      </c>
      <c r="X1351" s="35">
        <f t="shared" si="109"/>
        <v>1049.4539212877803</v>
      </c>
      <c r="Y1351" s="35"/>
      <c r="Z1351" s="49">
        <f t="shared" si="110"/>
        <v>0</v>
      </c>
    </row>
    <row r="1352" spans="1:26" x14ac:dyDescent="0.35">
      <c r="A1352" s="6" t="s">
        <v>398</v>
      </c>
      <c r="B1352" s="7" t="s">
        <v>562</v>
      </c>
      <c r="C1352" s="7" t="s">
        <v>267</v>
      </c>
      <c r="D1352" s="7" t="s">
        <v>268</v>
      </c>
      <c r="E1352" s="7" t="s">
        <v>269</v>
      </c>
      <c r="F1352" s="7" t="s">
        <v>563</v>
      </c>
      <c r="G1352" s="8">
        <v>5131703</v>
      </c>
      <c r="H1352" s="16" t="s">
        <v>1046</v>
      </c>
      <c r="I1352" s="18">
        <v>303.49700000000001</v>
      </c>
      <c r="J1352" s="19">
        <v>179.52799999999999</v>
      </c>
      <c r="K1352" s="19">
        <v>1628.3130000000001</v>
      </c>
      <c r="L1352" s="19">
        <v>2112.4070000000002</v>
      </c>
      <c r="M1352" s="19">
        <v>0</v>
      </c>
      <c r="N1352" s="19">
        <v>0</v>
      </c>
      <c r="O1352" s="19">
        <v>598.59</v>
      </c>
      <c r="P1352" s="19">
        <v>598.59</v>
      </c>
      <c r="Q1352" s="19"/>
      <c r="R1352" s="19"/>
      <c r="S1352" s="19"/>
      <c r="T1352" s="19"/>
      <c r="U1352" s="25">
        <f t="shared" si="106"/>
        <v>5420.9250000000011</v>
      </c>
      <c r="V1352" s="18">
        <f t="shared" si="107"/>
        <v>677.61562500000014</v>
      </c>
      <c r="W1352" s="39">
        <f t="shared" si="108"/>
        <v>3.2117423862472677E-4</v>
      </c>
      <c r="X1352" s="35">
        <f t="shared" si="109"/>
        <v>797.88645325738889</v>
      </c>
      <c r="Y1352" s="35"/>
      <c r="Z1352" s="49">
        <f t="shared" si="110"/>
        <v>0</v>
      </c>
    </row>
    <row r="1353" spans="1:26" x14ac:dyDescent="0.35">
      <c r="A1353" s="6" t="s">
        <v>398</v>
      </c>
      <c r="B1353" s="7" t="s">
        <v>562</v>
      </c>
      <c r="C1353" s="7" t="s">
        <v>267</v>
      </c>
      <c r="D1353" s="7" t="s">
        <v>268</v>
      </c>
      <c r="E1353" s="7" t="s">
        <v>269</v>
      </c>
      <c r="F1353" s="7" t="s">
        <v>563</v>
      </c>
      <c r="G1353" s="8">
        <v>5336045</v>
      </c>
      <c r="H1353" s="16" t="s">
        <v>1047</v>
      </c>
      <c r="I1353" s="18">
        <v>541.96100000000001</v>
      </c>
      <c r="J1353" s="19">
        <v>1074.4480000000001</v>
      </c>
      <c r="K1353" s="19">
        <v>1513.6489999999999</v>
      </c>
      <c r="L1353" s="19">
        <v>1274.2840000000001</v>
      </c>
      <c r="M1353" s="19">
        <v>179.52799999999999</v>
      </c>
      <c r="N1353" s="19">
        <v>243.881</v>
      </c>
      <c r="O1353" s="19">
        <v>661.87300000000005</v>
      </c>
      <c r="P1353" s="19">
        <v>1204.5139999999999</v>
      </c>
      <c r="Q1353" s="19"/>
      <c r="R1353" s="19"/>
      <c r="S1353" s="19"/>
      <c r="T1353" s="19"/>
      <c r="U1353" s="25">
        <f t="shared" si="106"/>
        <v>6694.1380000000017</v>
      </c>
      <c r="V1353" s="18">
        <f t="shared" si="107"/>
        <v>836.76725000000022</v>
      </c>
      <c r="W1353" s="39">
        <f t="shared" si="108"/>
        <v>3.9660845250558737E-4</v>
      </c>
      <c r="X1353" s="35">
        <f t="shared" si="109"/>
        <v>985.28609535005751</v>
      </c>
      <c r="Y1353" s="35"/>
      <c r="Z1353" s="49">
        <f t="shared" si="110"/>
        <v>0</v>
      </c>
    </row>
    <row r="1354" spans="1:26" x14ac:dyDescent="0.35">
      <c r="A1354" s="6" t="s">
        <v>398</v>
      </c>
      <c r="B1354" s="7" t="s">
        <v>562</v>
      </c>
      <c r="C1354" s="7" t="s">
        <v>267</v>
      </c>
      <c r="D1354" s="7" t="s">
        <v>268</v>
      </c>
      <c r="E1354" s="7" t="s">
        <v>269</v>
      </c>
      <c r="F1354" s="7" t="s">
        <v>563</v>
      </c>
      <c r="G1354" s="8">
        <v>5295056</v>
      </c>
      <c r="H1354" s="16" t="s">
        <v>1048</v>
      </c>
      <c r="I1354" s="18">
        <v>179.52799999999999</v>
      </c>
      <c r="J1354" s="19">
        <v>0</v>
      </c>
      <c r="K1354" s="19">
        <v>791.25900000000001</v>
      </c>
      <c r="L1354" s="19">
        <v>1094.7560000000001</v>
      </c>
      <c r="M1354" s="19">
        <v>419.06200000000001</v>
      </c>
      <c r="N1354" s="19">
        <v>179.52799999999999</v>
      </c>
      <c r="O1354" s="19">
        <v>0</v>
      </c>
      <c r="P1354" s="19">
        <v>902.08699999999999</v>
      </c>
      <c r="Q1354" s="19"/>
      <c r="R1354" s="19"/>
      <c r="S1354" s="19"/>
      <c r="T1354" s="19"/>
      <c r="U1354" s="25">
        <f t="shared" si="106"/>
        <v>3566.22</v>
      </c>
      <c r="V1354" s="18">
        <f t="shared" si="107"/>
        <v>445.77749999999997</v>
      </c>
      <c r="W1354" s="39">
        <f t="shared" si="108"/>
        <v>2.1128829365251738E-4</v>
      </c>
      <c r="X1354" s="35">
        <f t="shared" si="109"/>
        <v>524.89909514253839</v>
      </c>
      <c r="Y1354" s="35"/>
      <c r="Z1354" s="49">
        <f t="shared" si="110"/>
        <v>0</v>
      </c>
    </row>
    <row r="1355" spans="1:26" x14ac:dyDescent="0.35">
      <c r="A1355" s="6" t="s">
        <v>398</v>
      </c>
      <c r="B1355" s="7" t="s">
        <v>562</v>
      </c>
      <c r="C1355" s="7" t="s">
        <v>267</v>
      </c>
      <c r="D1355" s="7" t="s">
        <v>268</v>
      </c>
      <c r="E1355" s="7" t="s">
        <v>269</v>
      </c>
      <c r="F1355" s="7" t="s">
        <v>563</v>
      </c>
      <c r="G1355" s="8">
        <v>5339855</v>
      </c>
      <c r="H1355" s="16" t="s">
        <v>1049</v>
      </c>
      <c r="I1355" s="18">
        <v>663.62300000000005</v>
      </c>
      <c r="J1355" s="19">
        <v>0</v>
      </c>
      <c r="K1355" s="19">
        <v>1931.81</v>
      </c>
      <c r="L1355" s="19">
        <v>1628.3130000000001</v>
      </c>
      <c r="M1355" s="19">
        <v>0</v>
      </c>
      <c r="N1355" s="19">
        <v>604.00699999999995</v>
      </c>
      <c r="O1355" s="19">
        <v>1145.9680000000001</v>
      </c>
      <c r="P1355" s="19">
        <v>1086.3520000000001</v>
      </c>
      <c r="Q1355" s="19"/>
      <c r="R1355" s="19"/>
      <c r="S1355" s="19"/>
      <c r="T1355" s="19"/>
      <c r="U1355" s="25">
        <f t="shared" si="106"/>
        <v>7060.0729999999994</v>
      </c>
      <c r="V1355" s="18">
        <f t="shared" si="107"/>
        <v>882.50912499999993</v>
      </c>
      <c r="W1355" s="39">
        <f t="shared" si="108"/>
        <v>4.1828905037608706E-4</v>
      </c>
      <c r="X1355" s="35">
        <f t="shared" si="109"/>
        <v>1039.1467518381551</v>
      </c>
      <c r="Y1355" s="35"/>
      <c r="Z1355" s="49">
        <f t="shared" si="110"/>
        <v>0</v>
      </c>
    </row>
    <row r="1356" spans="1:26" x14ac:dyDescent="0.35">
      <c r="A1356" s="6" t="s">
        <v>398</v>
      </c>
      <c r="B1356" s="7" t="s">
        <v>562</v>
      </c>
      <c r="C1356" s="7" t="s">
        <v>267</v>
      </c>
      <c r="D1356" s="7" t="s">
        <v>268</v>
      </c>
      <c r="E1356" s="7" t="s">
        <v>269</v>
      </c>
      <c r="F1356" s="7" t="s">
        <v>563</v>
      </c>
      <c r="G1356" s="8">
        <v>5298949</v>
      </c>
      <c r="H1356" s="16" t="s">
        <v>1050</v>
      </c>
      <c r="I1356" s="18">
        <v>180.59800000000001</v>
      </c>
      <c r="J1356" s="19">
        <v>417.99200000000002</v>
      </c>
      <c r="K1356" s="19">
        <v>1448.7850000000001</v>
      </c>
      <c r="L1356" s="19">
        <v>1333.22</v>
      </c>
      <c r="M1356" s="19">
        <v>419.06200000000001</v>
      </c>
      <c r="N1356" s="19">
        <v>360.12599999999998</v>
      </c>
      <c r="O1356" s="19">
        <v>662.94299999999998</v>
      </c>
      <c r="P1356" s="19">
        <v>598.59</v>
      </c>
      <c r="Q1356" s="19"/>
      <c r="R1356" s="19"/>
      <c r="S1356" s="19"/>
      <c r="T1356" s="19"/>
      <c r="U1356" s="25">
        <f t="shared" si="106"/>
        <v>5421.3160000000007</v>
      </c>
      <c r="V1356" s="18">
        <f t="shared" si="107"/>
        <v>677.66450000000009</v>
      </c>
      <c r="W1356" s="39">
        <f t="shared" si="108"/>
        <v>3.2119740425186642E-4</v>
      </c>
      <c r="X1356" s="35">
        <f t="shared" si="109"/>
        <v>797.94400314107531</v>
      </c>
      <c r="Y1356" s="35"/>
      <c r="Z1356" s="49">
        <f t="shared" si="110"/>
        <v>0</v>
      </c>
    </row>
    <row r="1357" spans="1:26" x14ac:dyDescent="0.35">
      <c r="A1357" s="6" t="s">
        <v>398</v>
      </c>
      <c r="B1357" s="7" t="s">
        <v>4613</v>
      </c>
      <c r="C1357" s="7" t="s">
        <v>267</v>
      </c>
      <c r="D1357" s="7" t="s">
        <v>268</v>
      </c>
      <c r="E1357" s="7" t="s">
        <v>269</v>
      </c>
      <c r="F1357" s="7" t="s">
        <v>563</v>
      </c>
      <c r="G1357" s="8">
        <v>5299706</v>
      </c>
      <c r="H1357" s="16" t="s">
        <v>1051</v>
      </c>
      <c r="I1357" s="18">
        <v>360.12599999999998</v>
      </c>
      <c r="J1357" s="19">
        <v>589.58199999999999</v>
      </c>
      <c r="K1357" s="19">
        <v>238.464</v>
      </c>
      <c r="L1357" s="19">
        <v>419.06200000000001</v>
      </c>
      <c r="M1357" s="19">
        <v>351.11799999999999</v>
      </c>
      <c r="N1357" s="19">
        <v>417.99200000000002</v>
      </c>
      <c r="O1357" s="19">
        <v>417.99200000000002</v>
      </c>
      <c r="P1357" s="19">
        <v>778.11800000000005</v>
      </c>
      <c r="Q1357" s="19"/>
      <c r="R1357" s="19"/>
      <c r="S1357" s="19"/>
      <c r="T1357" s="19"/>
      <c r="U1357" s="25">
        <f t="shared" si="106"/>
        <v>3572.4540000000002</v>
      </c>
      <c r="V1357" s="18">
        <f t="shared" si="107"/>
        <v>446.55675000000002</v>
      </c>
      <c r="W1357" s="39">
        <f t="shared" si="108"/>
        <v>2.1165764024993141E-4</v>
      </c>
      <c r="X1357" s="35">
        <f t="shared" si="109"/>
        <v>525.8166551806512</v>
      </c>
      <c r="Y1357" s="35"/>
      <c r="Z1357" s="49">
        <f t="shared" si="110"/>
        <v>0</v>
      </c>
    </row>
    <row r="1358" spans="1:26" x14ac:dyDescent="0.35">
      <c r="A1358" s="6" t="s">
        <v>398</v>
      </c>
      <c r="B1358" s="7" t="s">
        <v>562</v>
      </c>
      <c r="C1358" s="7" t="s">
        <v>267</v>
      </c>
      <c r="D1358" s="7" t="s">
        <v>268</v>
      </c>
      <c r="E1358" s="7" t="s">
        <v>269</v>
      </c>
      <c r="F1358" s="7" t="s">
        <v>563</v>
      </c>
      <c r="G1358" s="8">
        <v>5337338</v>
      </c>
      <c r="H1358" s="16" t="s">
        <v>1052</v>
      </c>
      <c r="I1358" s="18">
        <v>721.48900000000003</v>
      </c>
      <c r="J1358" s="19">
        <v>476.928</v>
      </c>
      <c r="K1358" s="19">
        <v>1389.8489999999999</v>
      </c>
      <c r="L1358" s="19">
        <v>1513.818</v>
      </c>
      <c r="M1358" s="19">
        <v>661.87300000000005</v>
      </c>
      <c r="N1358" s="19">
        <v>1265.8800000000001</v>
      </c>
      <c r="O1358" s="19">
        <v>1145.9680000000001</v>
      </c>
      <c r="P1358" s="19">
        <v>902.08699999999999</v>
      </c>
      <c r="Q1358" s="19"/>
      <c r="R1358" s="19"/>
      <c r="S1358" s="19"/>
      <c r="T1358" s="19"/>
      <c r="U1358" s="25">
        <f t="shared" si="106"/>
        <v>8077.8919999999998</v>
      </c>
      <c r="V1358" s="18">
        <f t="shared" si="107"/>
        <v>1009.7365</v>
      </c>
      <c r="W1358" s="39">
        <f t="shared" si="108"/>
        <v>4.7859190318862014E-4</v>
      </c>
      <c r="X1358" s="35">
        <f t="shared" si="109"/>
        <v>1188.9558696488577</v>
      </c>
      <c r="Y1358" s="35"/>
      <c r="Z1358" s="49">
        <f t="shared" si="110"/>
        <v>0</v>
      </c>
    </row>
    <row r="1359" spans="1:26" x14ac:dyDescent="0.35">
      <c r="A1359" s="6" t="s">
        <v>398</v>
      </c>
      <c r="B1359" s="7" t="s">
        <v>562</v>
      </c>
      <c r="C1359" s="7" t="s">
        <v>267</v>
      </c>
      <c r="D1359" s="7" t="s">
        <v>268</v>
      </c>
      <c r="E1359" s="7" t="s">
        <v>269</v>
      </c>
      <c r="F1359" s="7" t="s">
        <v>563</v>
      </c>
      <c r="G1359" s="8">
        <v>5133396</v>
      </c>
      <c r="H1359" s="16" t="s">
        <v>1053</v>
      </c>
      <c r="I1359" s="18">
        <v>902.08699999999999</v>
      </c>
      <c r="J1359" s="19">
        <v>0</v>
      </c>
      <c r="K1359" s="19">
        <v>1150.316</v>
      </c>
      <c r="L1359" s="19">
        <v>1810.1479999999999</v>
      </c>
      <c r="M1359" s="19">
        <v>727.976</v>
      </c>
      <c r="N1359" s="19">
        <v>423.40899999999999</v>
      </c>
      <c r="O1359" s="19">
        <v>604.00699999999995</v>
      </c>
      <c r="P1359" s="19">
        <v>1205.5840000000001</v>
      </c>
      <c r="Q1359" s="19"/>
      <c r="R1359" s="19"/>
      <c r="S1359" s="19"/>
      <c r="T1359" s="19"/>
      <c r="U1359" s="25">
        <f t="shared" si="106"/>
        <v>6823.5269999999991</v>
      </c>
      <c r="V1359" s="18">
        <f t="shared" si="107"/>
        <v>852.94087499999989</v>
      </c>
      <c r="W1359" s="39">
        <f t="shared" si="108"/>
        <v>4.0427437918072381E-4</v>
      </c>
      <c r="X1359" s="35">
        <f t="shared" si="109"/>
        <v>1004.3303968854077</v>
      </c>
      <c r="Y1359" s="35"/>
      <c r="Z1359" s="49">
        <f t="shared" si="110"/>
        <v>0</v>
      </c>
    </row>
    <row r="1360" spans="1:26" x14ac:dyDescent="0.35">
      <c r="A1360" s="6" t="s">
        <v>398</v>
      </c>
      <c r="B1360" s="7" t="s">
        <v>562</v>
      </c>
      <c r="C1360" s="7" t="s">
        <v>267</v>
      </c>
      <c r="D1360" s="7" t="s">
        <v>268</v>
      </c>
      <c r="E1360" s="7" t="s">
        <v>269</v>
      </c>
      <c r="F1360" s="7" t="s">
        <v>563</v>
      </c>
      <c r="G1360" s="8">
        <v>5132380</v>
      </c>
      <c r="H1360" s="16" t="s">
        <v>1054</v>
      </c>
      <c r="I1360" s="18">
        <v>179.52799999999999</v>
      </c>
      <c r="J1360" s="19">
        <v>179.52799999999999</v>
      </c>
      <c r="K1360" s="19">
        <v>352.18799999999999</v>
      </c>
      <c r="L1360" s="19">
        <v>598.59</v>
      </c>
      <c r="M1360" s="19">
        <v>0</v>
      </c>
      <c r="N1360" s="19">
        <v>351.11799999999999</v>
      </c>
      <c r="O1360" s="19">
        <v>179.52799999999999</v>
      </c>
      <c r="P1360" s="19">
        <v>361.19600000000003</v>
      </c>
      <c r="Q1360" s="19"/>
      <c r="R1360" s="19"/>
      <c r="S1360" s="19"/>
      <c r="T1360" s="19"/>
      <c r="U1360" s="25">
        <f t="shared" si="106"/>
        <v>2201.6759999999999</v>
      </c>
      <c r="V1360" s="18">
        <f t="shared" si="107"/>
        <v>275.20949999999999</v>
      </c>
      <c r="W1360" s="39">
        <f t="shared" si="108"/>
        <v>1.3044298030286968E-4</v>
      </c>
      <c r="X1360" s="35">
        <f t="shared" si="109"/>
        <v>324.05677165094789</v>
      </c>
      <c r="Y1360" s="35"/>
      <c r="Z1360" s="49">
        <f t="shared" si="110"/>
        <v>0</v>
      </c>
    </row>
    <row r="1361" spans="1:26" x14ac:dyDescent="0.35">
      <c r="A1361" s="6" t="s">
        <v>398</v>
      </c>
      <c r="B1361" s="7" t="s">
        <v>562</v>
      </c>
      <c r="C1361" s="7" t="s">
        <v>267</v>
      </c>
      <c r="D1361" s="7" t="s">
        <v>268</v>
      </c>
      <c r="E1361" s="7" t="s">
        <v>269</v>
      </c>
      <c r="F1361" s="7" t="s">
        <v>563</v>
      </c>
      <c r="G1361" s="8">
        <v>5295700</v>
      </c>
      <c r="H1361" s="16" t="s">
        <v>1055</v>
      </c>
      <c r="I1361" s="18">
        <v>663.62300000000005</v>
      </c>
      <c r="J1361" s="19">
        <v>238.464</v>
      </c>
      <c r="K1361" s="19">
        <v>903.15700000000004</v>
      </c>
      <c r="L1361" s="19">
        <v>786.52200000000005</v>
      </c>
      <c r="M1361" s="19">
        <v>598.59</v>
      </c>
      <c r="N1361" s="19">
        <v>0</v>
      </c>
      <c r="O1361" s="19">
        <v>179.52799999999999</v>
      </c>
      <c r="P1361" s="19">
        <v>902.08699999999999</v>
      </c>
      <c r="Q1361" s="19"/>
      <c r="R1361" s="19"/>
      <c r="S1361" s="19"/>
      <c r="T1361" s="19"/>
      <c r="U1361" s="25">
        <f t="shared" si="106"/>
        <v>4271.9709999999995</v>
      </c>
      <c r="V1361" s="18">
        <f t="shared" si="107"/>
        <v>533.99637499999994</v>
      </c>
      <c r="W1361" s="39">
        <f t="shared" si="108"/>
        <v>2.5310201365115958E-4</v>
      </c>
      <c r="X1361" s="35">
        <f t="shared" si="109"/>
        <v>628.7760464511905</v>
      </c>
      <c r="Y1361" s="35"/>
      <c r="Z1361" s="49">
        <f t="shared" si="110"/>
        <v>0</v>
      </c>
    </row>
    <row r="1362" spans="1:26" x14ac:dyDescent="0.35">
      <c r="A1362" s="6" t="s">
        <v>398</v>
      </c>
      <c r="B1362" s="7" t="s">
        <v>4613</v>
      </c>
      <c r="C1362" s="7" t="s">
        <v>267</v>
      </c>
      <c r="D1362" s="7" t="s">
        <v>268</v>
      </c>
      <c r="E1362" s="7" t="s">
        <v>269</v>
      </c>
      <c r="F1362" s="7" t="s">
        <v>563</v>
      </c>
      <c r="G1362" s="8">
        <v>5130074</v>
      </c>
      <c r="H1362" s="16" t="s">
        <v>1056</v>
      </c>
      <c r="I1362" s="18">
        <v>179.52799999999999</v>
      </c>
      <c r="J1362" s="19">
        <v>1008.644</v>
      </c>
      <c r="K1362" s="19">
        <v>950.77700000000004</v>
      </c>
      <c r="L1362" s="19">
        <v>171.59</v>
      </c>
      <c r="M1362" s="19">
        <v>538.58399999999995</v>
      </c>
      <c r="N1362" s="19">
        <v>171.59</v>
      </c>
      <c r="O1362" s="19">
        <v>238.464</v>
      </c>
      <c r="P1362" s="19">
        <v>835.98400000000004</v>
      </c>
      <c r="Q1362" s="19"/>
      <c r="R1362" s="19"/>
      <c r="S1362" s="19"/>
      <c r="T1362" s="19"/>
      <c r="U1362" s="25">
        <f t="shared" si="106"/>
        <v>4095.1610000000001</v>
      </c>
      <c r="V1362" s="18">
        <f t="shared" si="107"/>
        <v>511.89512500000001</v>
      </c>
      <c r="W1362" s="39">
        <f t="shared" si="108"/>
        <v>2.4262652890801373E-4</v>
      </c>
      <c r="X1362" s="35">
        <f t="shared" si="109"/>
        <v>602.75201848540257</v>
      </c>
      <c r="Y1362" s="35"/>
      <c r="Z1362" s="49">
        <f t="shared" si="110"/>
        <v>0</v>
      </c>
    </row>
    <row r="1363" spans="1:26" x14ac:dyDescent="0.35">
      <c r="A1363" s="6" t="s">
        <v>398</v>
      </c>
      <c r="B1363" s="7" t="s">
        <v>562</v>
      </c>
      <c r="C1363" s="7" t="s">
        <v>267</v>
      </c>
      <c r="D1363" s="7" t="s">
        <v>268</v>
      </c>
      <c r="E1363" s="7" t="s">
        <v>269</v>
      </c>
      <c r="F1363" s="7" t="s">
        <v>563</v>
      </c>
      <c r="G1363" s="8">
        <v>5278132</v>
      </c>
      <c r="H1363" s="16" t="s">
        <v>1057</v>
      </c>
      <c r="I1363" s="18">
        <v>417.99200000000002</v>
      </c>
      <c r="J1363" s="19">
        <v>0</v>
      </c>
      <c r="K1363" s="19">
        <v>1453.8119999999999</v>
      </c>
      <c r="L1363" s="19">
        <v>1333.22</v>
      </c>
      <c r="M1363" s="19">
        <v>179.52799999999999</v>
      </c>
      <c r="N1363" s="19">
        <v>179.52799999999999</v>
      </c>
      <c r="O1363" s="19">
        <v>656.45600000000002</v>
      </c>
      <c r="P1363" s="19">
        <v>598.59</v>
      </c>
      <c r="Q1363" s="19"/>
      <c r="R1363" s="19"/>
      <c r="S1363" s="19"/>
      <c r="T1363" s="19"/>
      <c r="U1363" s="25">
        <f t="shared" si="106"/>
        <v>4819.1259999999993</v>
      </c>
      <c r="V1363" s="18">
        <f t="shared" si="107"/>
        <v>602.39074999999991</v>
      </c>
      <c r="W1363" s="39">
        <f t="shared" si="108"/>
        <v>2.8551937610031948E-4</v>
      </c>
      <c r="X1363" s="35">
        <f t="shared" si="109"/>
        <v>709.30982294358728</v>
      </c>
      <c r="Y1363" s="35"/>
      <c r="Z1363" s="49">
        <f t="shared" si="110"/>
        <v>0</v>
      </c>
    </row>
    <row r="1364" spans="1:26" x14ac:dyDescent="0.35">
      <c r="A1364" s="6" t="s">
        <v>398</v>
      </c>
      <c r="B1364" s="7" t="s">
        <v>562</v>
      </c>
      <c r="C1364" s="7" t="s">
        <v>267</v>
      </c>
      <c r="D1364" s="7" t="s">
        <v>268</v>
      </c>
      <c r="E1364" s="7" t="s">
        <v>269</v>
      </c>
      <c r="F1364" s="7" t="s">
        <v>563</v>
      </c>
      <c r="G1364" s="8">
        <v>5279937</v>
      </c>
      <c r="H1364" s="16" t="s">
        <v>1058</v>
      </c>
      <c r="I1364" s="18">
        <v>722.55899999999997</v>
      </c>
      <c r="J1364" s="19">
        <v>179.52799999999999</v>
      </c>
      <c r="K1364" s="19">
        <v>1448.7850000000001</v>
      </c>
      <c r="L1364" s="19">
        <v>1635.479</v>
      </c>
      <c r="M1364" s="19">
        <v>417.99200000000002</v>
      </c>
      <c r="N1364" s="19">
        <v>0</v>
      </c>
      <c r="O1364" s="19">
        <v>721.48900000000003</v>
      </c>
      <c r="P1364" s="19">
        <v>837.05399999999997</v>
      </c>
      <c r="Q1364" s="19"/>
      <c r="R1364" s="19"/>
      <c r="S1364" s="19"/>
      <c r="T1364" s="19"/>
      <c r="U1364" s="25">
        <f t="shared" si="106"/>
        <v>5962.8860000000004</v>
      </c>
      <c r="V1364" s="18">
        <f t="shared" si="107"/>
        <v>745.36075000000005</v>
      </c>
      <c r="W1364" s="39">
        <f t="shared" si="108"/>
        <v>3.5328387148983654E-4</v>
      </c>
      <c r="X1364" s="35">
        <f t="shared" si="109"/>
        <v>877.65574357109494</v>
      </c>
      <c r="Y1364" s="35"/>
      <c r="Z1364" s="49">
        <f t="shared" si="110"/>
        <v>0</v>
      </c>
    </row>
    <row r="1365" spans="1:26" x14ac:dyDescent="0.35">
      <c r="A1365" s="6" t="s">
        <v>398</v>
      </c>
      <c r="B1365" s="7" t="s">
        <v>562</v>
      </c>
      <c r="C1365" s="7" t="s">
        <v>267</v>
      </c>
      <c r="D1365" s="7" t="s">
        <v>268</v>
      </c>
      <c r="E1365" s="7" t="s">
        <v>269</v>
      </c>
      <c r="F1365" s="7" t="s">
        <v>563</v>
      </c>
      <c r="G1365" s="8">
        <v>5295599</v>
      </c>
      <c r="H1365" s="16" t="s">
        <v>1059</v>
      </c>
      <c r="I1365" s="18">
        <v>0</v>
      </c>
      <c r="J1365" s="19">
        <v>238.464</v>
      </c>
      <c r="K1365" s="19">
        <v>238.464</v>
      </c>
      <c r="L1365" s="19">
        <v>180.59800000000001</v>
      </c>
      <c r="M1365" s="19">
        <v>351.11799999999999</v>
      </c>
      <c r="N1365" s="19">
        <v>0</v>
      </c>
      <c r="O1365" s="19">
        <v>238.464</v>
      </c>
      <c r="P1365" s="19">
        <v>0</v>
      </c>
      <c r="Q1365" s="19"/>
      <c r="R1365" s="19"/>
      <c r="S1365" s="19"/>
      <c r="T1365" s="19"/>
      <c r="U1365" s="25">
        <f t="shared" si="106"/>
        <v>1247.1079999999999</v>
      </c>
      <c r="V1365" s="18">
        <f t="shared" si="107"/>
        <v>155.88849999999999</v>
      </c>
      <c r="W1365" s="39">
        <f t="shared" si="108"/>
        <v>7.3887567598298378E-5</v>
      </c>
      <c r="X1365" s="35">
        <f t="shared" si="109"/>
        <v>183.5573410347709</v>
      </c>
      <c r="Y1365" s="35"/>
      <c r="Z1365" s="49">
        <f t="shared" si="110"/>
        <v>0</v>
      </c>
    </row>
    <row r="1366" spans="1:26" x14ac:dyDescent="0.35">
      <c r="A1366" s="6" t="s">
        <v>398</v>
      </c>
      <c r="B1366" s="7" t="s">
        <v>562</v>
      </c>
      <c r="C1366" s="7" t="s">
        <v>267</v>
      </c>
      <c r="D1366" s="7" t="s">
        <v>268</v>
      </c>
      <c r="E1366" s="7" t="s">
        <v>269</v>
      </c>
      <c r="F1366" s="7" t="s">
        <v>563</v>
      </c>
      <c r="G1366" s="8">
        <v>5296114</v>
      </c>
      <c r="H1366" s="16" t="s">
        <v>1060</v>
      </c>
      <c r="I1366" s="18">
        <v>0</v>
      </c>
      <c r="J1366" s="19">
        <v>171.59</v>
      </c>
      <c r="K1366" s="19">
        <v>351.11799999999999</v>
      </c>
      <c r="L1366" s="19">
        <v>238.464</v>
      </c>
      <c r="M1366" s="19">
        <v>0</v>
      </c>
      <c r="N1366" s="19">
        <v>0</v>
      </c>
      <c r="O1366" s="19">
        <v>770.18</v>
      </c>
      <c r="P1366" s="19">
        <v>179.52799999999999</v>
      </c>
      <c r="Q1366" s="19"/>
      <c r="R1366" s="19"/>
      <c r="S1366" s="19"/>
      <c r="T1366" s="19"/>
      <c r="U1366" s="25">
        <f t="shared" si="106"/>
        <v>1710.8799999999999</v>
      </c>
      <c r="V1366" s="18">
        <f t="shared" si="107"/>
        <v>213.85999999999999</v>
      </c>
      <c r="W1366" s="39">
        <f t="shared" si="108"/>
        <v>1.0136472675387915E-4</v>
      </c>
      <c r="X1366" s="35">
        <f t="shared" si="109"/>
        <v>251.81827366159854</v>
      </c>
      <c r="Y1366" s="35"/>
      <c r="Z1366" s="49">
        <f t="shared" si="110"/>
        <v>0</v>
      </c>
    </row>
    <row r="1367" spans="1:26" x14ac:dyDescent="0.35">
      <c r="A1367" s="6" t="s">
        <v>398</v>
      </c>
      <c r="B1367" s="7" t="s">
        <v>562</v>
      </c>
      <c r="C1367" s="7" t="s">
        <v>267</v>
      </c>
      <c r="D1367" s="7" t="s">
        <v>268</v>
      </c>
      <c r="E1367" s="7" t="s">
        <v>269</v>
      </c>
      <c r="F1367" s="7" t="s">
        <v>563</v>
      </c>
      <c r="G1367" s="8">
        <v>5297490</v>
      </c>
      <c r="H1367" s="16" t="s">
        <v>1061</v>
      </c>
      <c r="I1367" s="18">
        <v>902.08699999999999</v>
      </c>
      <c r="J1367" s="19">
        <v>179.52799999999999</v>
      </c>
      <c r="K1367" s="19">
        <v>1029.723</v>
      </c>
      <c r="L1367" s="19">
        <v>791.25900000000001</v>
      </c>
      <c r="M1367" s="19">
        <v>179.52799999999999</v>
      </c>
      <c r="N1367" s="19">
        <v>243.881</v>
      </c>
      <c r="O1367" s="19">
        <v>662.94299999999998</v>
      </c>
      <c r="P1367" s="19">
        <v>598.59</v>
      </c>
      <c r="Q1367" s="19"/>
      <c r="R1367" s="19"/>
      <c r="S1367" s="19"/>
      <c r="T1367" s="19"/>
      <c r="U1367" s="25">
        <f t="shared" si="106"/>
        <v>4587.5389999999998</v>
      </c>
      <c r="V1367" s="18">
        <f t="shared" si="107"/>
        <v>573.44237499999997</v>
      </c>
      <c r="W1367" s="39">
        <f t="shared" si="108"/>
        <v>2.7179851141387123E-4</v>
      </c>
      <c r="X1367" s="35">
        <f t="shared" si="109"/>
        <v>675.22336536475734</v>
      </c>
      <c r="Y1367" s="35"/>
      <c r="Z1367" s="49">
        <f t="shared" si="110"/>
        <v>0</v>
      </c>
    </row>
    <row r="1368" spans="1:26" x14ac:dyDescent="0.35">
      <c r="A1368" s="6" t="s">
        <v>398</v>
      </c>
      <c r="B1368" s="7" t="s">
        <v>4613</v>
      </c>
      <c r="C1368" s="7" t="s">
        <v>267</v>
      </c>
      <c r="D1368" s="7" t="s">
        <v>268</v>
      </c>
      <c r="E1368" s="7" t="s">
        <v>269</v>
      </c>
      <c r="F1368" s="7" t="s">
        <v>563</v>
      </c>
      <c r="G1368" s="8">
        <v>9184554</v>
      </c>
      <c r="H1368" s="16" t="s">
        <v>1062</v>
      </c>
      <c r="I1368" s="18">
        <v>0</v>
      </c>
      <c r="J1368" s="19">
        <v>238.464</v>
      </c>
      <c r="K1368" s="19">
        <v>589.58199999999999</v>
      </c>
      <c r="L1368" s="19">
        <v>598.59</v>
      </c>
      <c r="M1368" s="19">
        <v>0</v>
      </c>
      <c r="N1368" s="19">
        <v>770.18</v>
      </c>
      <c r="O1368" s="19">
        <v>1017.651</v>
      </c>
      <c r="P1368" s="19">
        <v>179.52799999999999</v>
      </c>
      <c r="Q1368" s="19"/>
      <c r="R1368" s="19"/>
      <c r="S1368" s="19"/>
      <c r="T1368" s="19"/>
      <c r="U1368" s="25">
        <f t="shared" si="106"/>
        <v>3393.9949999999994</v>
      </c>
      <c r="V1368" s="18">
        <f t="shared" si="107"/>
        <v>424.24937499999993</v>
      </c>
      <c r="W1368" s="39">
        <f t="shared" si="108"/>
        <v>2.0108445699232679E-4</v>
      </c>
      <c r="X1368" s="35">
        <f t="shared" si="109"/>
        <v>499.54991683583717</v>
      </c>
      <c r="Y1368" s="35"/>
      <c r="Z1368" s="49">
        <f t="shared" si="110"/>
        <v>0</v>
      </c>
    </row>
    <row r="1369" spans="1:26" x14ac:dyDescent="0.35">
      <c r="A1369" s="6" t="s">
        <v>398</v>
      </c>
      <c r="B1369" s="7" t="s">
        <v>562</v>
      </c>
      <c r="C1369" s="7" t="s">
        <v>267</v>
      </c>
      <c r="D1369" s="7" t="s">
        <v>268</v>
      </c>
      <c r="E1369" s="7" t="s">
        <v>269</v>
      </c>
      <c r="F1369" s="7" t="s">
        <v>563</v>
      </c>
      <c r="G1369" s="8">
        <v>5131682</v>
      </c>
      <c r="H1369" s="16" t="s">
        <v>1063</v>
      </c>
      <c r="I1369" s="18">
        <v>303.49700000000001</v>
      </c>
      <c r="J1369" s="19">
        <v>238.464</v>
      </c>
      <c r="K1369" s="19">
        <v>1152.454</v>
      </c>
      <c r="L1369" s="19">
        <v>1274.2840000000001</v>
      </c>
      <c r="M1369" s="19">
        <v>238.464</v>
      </c>
      <c r="N1369" s="19">
        <v>0</v>
      </c>
      <c r="O1369" s="19">
        <v>604.00699999999995</v>
      </c>
      <c r="P1369" s="19">
        <v>419.06200000000001</v>
      </c>
      <c r="Q1369" s="19"/>
      <c r="R1369" s="19"/>
      <c r="S1369" s="19"/>
      <c r="T1369" s="19"/>
      <c r="U1369" s="25">
        <f t="shared" si="106"/>
        <v>4230.232</v>
      </c>
      <c r="V1369" s="18">
        <f t="shared" si="107"/>
        <v>528.779</v>
      </c>
      <c r="W1369" s="39">
        <f t="shared" si="108"/>
        <v>2.5062909776577886E-4</v>
      </c>
      <c r="X1369" s="35">
        <f t="shared" si="109"/>
        <v>622.63263316424957</v>
      </c>
      <c r="Y1369" s="35"/>
      <c r="Z1369" s="49">
        <f t="shared" si="110"/>
        <v>0</v>
      </c>
    </row>
    <row r="1370" spans="1:26" x14ac:dyDescent="0.35">
      <c r="A1370" s="6" t="s">
        <v>398</v>
      </c>
      <c r="B1370" s="7" t="s">
        <v>562</v>
      </c>
      <c r="C1370" s="7" t="s">
        <v>267</v>
      </c>
      <c r="D1370" s="7" t="s">
        <v>268</v>
      </c>
      <c r="E1370" s="7" t="s">
        <v>269</v>
      </c>
      <c r="F1370" s="7" t="s">
        <v>563</v>
      </c>
      <c r="G1370" s="8">
        <v>5132373</v>
      </c>
      <c r="H1370" s="16" t="s">
        <v>1064</v>
      </c>
      <c r="I1370" s="18">
        <v>351.11799999999999</v>
      </c>
      <c r="J1370" s="19">
        <v>417.99200000000002</v>
      </c>
      <c r="K1370" s="19">
        <v>410.05399999999997</v>
      </c>
      <c r="L1370" s="19">
        <v>238.464</v>
      </c>
      <c r="M1370" s="19">
        <v>179.52799999999999</v>
      </c>
      <c r="N1370" s="19">
        <v>1008.644</v>
      </c>
      <c r="O1370" s="19">
        <v>417.99200000000002</v>
      </c>
      <c r="P1370" s="19">
        <v>179.52799999999999</v>
      </c>
      <c r="Q1370" s="19"/>
      <c r="R1370" s="19"/>
      <c r="S1370" s="19"/>
      <c r="T1370" s="19"/>
      <c r="U1370" s="25">
        <f t="shared" si="106"/>
        <v>3203.32</v>
      </c>
      <c r="V1370" s="18">
        <f t="shared" si="107"/>
        <v>400.41500000000002</v>
      </c>
      <c r="W1370" s="39">
        <f t="shared" si="108"/>
        <v>1.8978751081620934E-4</v>
      </c>
      <c r="X1370" s="35">
        <f t="shared" si="109"/>
        <v>471.48514938842698</v>
      </c>
      <c r="Y1370" s="35"/>
      <c r="Z1370" s="49">
        <f t="shared" si="110"/>
        <v>0</v>
      </c>
    </row>
    <row r="1371" spans="1:26" x14ac:dyDescent="0.35">
      <c r="A1371" s="6" t="s">
        <v>398</v>
      </c>
      <c r="B1371" s="7" t="s">
        <v>562</v>
      </c>
      <c r="C1371" s="7" t="s">
        <v>267</v>
      </c>
      <c r="D1371" s="7" t="s">
        <v>268</v>
      </c>
      <c r="E1371" s="7" t="s">
        <v>269</v>
      </c>
      <c r="F1371" s="7" t="s">
        <v>563</v>
      </c>
      <c r="G1371" s="8">
        <v>5294327</v>
      </c>
      <c r="H1371" s="16" t="s">
        <v>1065</v>
      </c>
      <c r="I1371" s="18">
        <v>351.11799999999999</v>
      </c>
      <c r="J1371" s="19">
        <v>0</v>
      </c>
      <c r="K1371" s="19">
        <v>360.12599999999998</v>
      </c>
      <c r="L1371" s="19">
        <v>419.06200000000001</v>
      </c>
      <c r="M1371" s="19">
        <v>410.05399999999997</v>
      </c>
      <c r="N1371" s="19">
        <v>180.59800000000001</v>
      </c>
      <c r="O1371" s="19">
        <v>417.99200000000002</v>
      </c>
      <c r="P1371" s="19">
        <v>0</v>
      </c>
      <c r="Q1371" s="19"/>
      <c r="R1371" s="19"/>
      <c r="S1371" s="19"/>
      <c r="T1371" s="19"/>
      <c r="U1371" s="25">
        <f t="shared" si="106"/>
        <v>2138.9500000000003</v>
      </c>
      <c r="V1371" s="18">
        <f t="shared" si="107"/>
        <v>267.36875000000003</v>
      </c>
      <c r="W1371" s="39">
        <f t="shared" si="108"/>
        <v>1.2672664493723105E-4</v>
      </c>
      <c r="X1371" s="35">
        <f t="shared" si="109"/>
        <v>314.82435731814991</v>
      </c>
      <c r="Y1371" s="35"/>
      <c r="Z1371" s="49">
        <f t="shared" si="110"/>
        <v>0</v>
      </c>
    </row>
    <row r="1372" spans="1:26" x14ac:dyDescent="0.35">
      <c r="A1372" s="6" t="s">
        <v>398</v>
      </c>
      <c r="B1372" s="7" t="s">
        <v>562</v>
      </c>
      <c r="C1372" s="7" t="s">
        <v>267</v>
      </c>
      <c r="D1372" s="7" t="s">
        <v>268</v>
      </c>
      <c r="E1372" s="7" t="s">
        <v>269</v>
      </c>
      <c r="F1372" s="7" t="s">
        <v>563</v>
      </c>
      <c r="G1372" s="8">
        <v>5294334</v>
      </c>
      <c r="H1372" s="16" t="s">
        <v>1066</v>
      </c>
      <c r="I1372" s="18">
        <v>0</v>
      </c>
      <c r="J1372" s="19">
        <v>828.04600000000005</v>
      </c>
      <c r="K1372" s="19">
        <v>1131.376</v>
      </c>
      <c r="L1372" s="19">
        <v>419.06200000000001</v>
      </c>
      <c r="M1372" s="19">
        <v>1007.574</v>
      </c>
      <c r="N1372" s="19">
        <v>539.654</v>
      </c>
      <c r="O1372" s="19">
        <v>238.464</v>
      </c>
      <c r="P1372" s="19">
        <v>361.19600000000003</v>
      </c>
      <c r="Q1372" s="19"/>
      <c r="R1372" s="19"/>
      <c r="S1372" s="19"/>
      <c r="T1372" s="19"/>
      <c r="U1372" s="25">
        <f t="shared" si="106"/>
        <v>4525.3720000000003</v>
      </c>
      <c r="V1372" s="18">
        <f t="shared" si="107"/>
        <v>565.67150000000004</v>
      </c>
      <c r="W1372" s="39">
        <f t="shared" si="108"/>
        <v>2.6811529519291572E-4</v>
      </c>
      <c r="X1372" s="35">
        <f t="shared" si="109"/>
        <v>666.07322823139873</v>
      </c>
      <c r="Y1372" s="35"/>
      <c r="Z1372" s="49">
        <f t="shared" si="110"/>
        <v>0</v>
      </c>
    </row>
    <row r="1373" spans="1:26" x14ac:dyDescent="0.35">
      <c r="A1373" s="6" t="s">
        <v>398</v>
      </c>
      <c r="B1373" s="7" t="s">
        <v>562</v>
      </c>
      <c r="C1373" s="7" t="s">
        <v>267</v>
      </c>
      <c r="D1373" s="7" t="s">
        <v>268</v>
      </c>
      <c r="E1373" s="7" t="s">
        <v>269</v>
      </c>
      <c r="F1373" s="7" t="s">
        <v>563</v>
      </c>
      <c r="G1373" s="8">
        <v>5294341</v>
      </c>
      <c r="H1373" s="16" t="s">
        <v>1067</v>
      </c>
      <c r="I1373" s="18">
        <v>531.71600000000001</v>
      </c>
      <c r="J1373" s="19">
        <v>238.464</v>
      </c>
      <c r="K1373" s="19">
        <v>419.06200000000001</v>
      </c>
      <c r="L1373" s="19">
        <v>590.65200000000004</v>
      </c>
      <c r="M1373" s="19">
        <v>656.45600000000002</v>
      </c>
      <c r="N1373" s="19">
        <v>238.464</v>
      </c>
      <c r="O1373" s="19">
        <v>656.45600000000002</v>
      </c>
      <c r="P1373" s="19">
        <v>179.52799999999999</v>
      </c>
      <c r="Q1373" s="19"/>
      <c r="R1373" s="19"/>
      <c r="S1373" s="19"/>
      <c r="T1373" s="19"/>
      <c r="U1373" s="25">
        <f t="shared" si="106"/>
        <v>3510.7980000000002</v>
      </c>
      <c r="V1373" s="18">
        <f t="shared" si="107"/>
        <v>438.84975000000003</v>
      </c>
      <c r="W1373" s="39">
        <f t="shared" si="108"/>
        <v>2.0800469931150372E-4</v>
      </c>
      <c r="X1373" s="35">
        <f t="shared" si="109"/>
        <v>516.74173029937401</v>
      </c>
      <c r="Y1373" s="35"/>
      <c r="Z1373" s="49">
        <f t="shared" si="110"/>
        <v>0</v>
      </c>
    </row>
    <row r="1374" spans="1:26" x14ac:dyDescent="0.35">
      <c r="A1374" s="6" t="s">
        <v>398</v>
      </c>
      <c r="B1374" s="7" t="s">
        <v>562</v>
      </c>
      <c r="C1374" s="7" t="s">
        <v>267</v>
      </c>
      <c r="D1374" s="7" t="s">
        <v>268</v>
      </c>
      <c r="E1374" s="7" t="s">
        <v>269</v>
      </c>
      <c r="F1374" s="7" t="s">
        <v>563</v>
      </c>
      <c r="G1374" s="8">
        <v>5298776</v>
      </c>
      <c r="H1374" s="16" t="s">
        <v>1068</v>
      </c>
      <c r="I1374" s="18">
        <v>0</v>
      </c>
      <c r="J1374" s="19">
        <v>171.59</v>
      </c>
      <c r="K1374" s="19">
        <v>829.11599999999999</v>
      </c>
      <c r="L1374" s="19">
        <v>360.12599999999998</v>
      </c>
      <c r="M1374" s="19">
        <v>179.52799999999999</v>
      </c>
      <c r="N1374" s="19">
        <v>770.18</v>
      </c>
      <c r="O1374" s="19">
        <v>238.464</v>
      </c>
      <c r="P1374" s="19">
        <v>238.464</v>
      </c>
      <c r="Q1374" s="19"/>
      <c r="R1374" s="19"/>
      <c r="S1374" s="19"/>
      <c r="T1374" s="19"/>
      <c r="U1374" s="25">
        <f t="shared" si="106"/>
        <v>2787.4679999999998</v>
      </c>
      <c r="V1374" s="18">
        <f t="shared" si="107"/>
        <v>348.43349999999998</v>
      </c>
      <c r="W1374" s="39">
        <f t="shared" si="108"/>
        <v>1.6514947404562682E-4</v>
      </c>
      <c r="X1374" s="35">
        <f t="shared" si="109"/>
        <v>410.27738920727859</v>
      </c>
      <c r="Y1374" s="35"/>
      <c r="Z1374" s="49">
        <f t="shared" si="110"/>
        <v>0</v>
      </c>
    </row>
    <row r="1375" spans="1:26" x14ac:dyDescent="0.35">
      <c r="A1375" s="6" t="s">
        <v>398</v>
      </c>
      <c r="B1375" s="7" t="s">
        <v>416</v>
      </c>
      <c r="C1375" s="7" t="s">
        <v>267</v>
      </c>
      <c r="D1375" s="7" t="s">
        <v>268</v>
      </c>
      <c r="E1375" s="7" t="s">
        <v>269</v>
      </c>
      <c r="F1375" s="7"/>
      <c r="G1375" s="8">
        <v>5170238</v>
      </c>
      <c r="H1375" s="16" t="s">
        <v>463</v>
      </c>
      <c r="I1375" s="18">
        <v>910.49199999999996</v>
      </c>
      <c r="J1375" s="19">
        <v>10133.994000000001</v>
      </c>
      <c r="K1375" s="19">
        <v>4419.9160000000002</v>
      </c>
      <c r="L1375" s="19">
        <v>2993.2919999999999</v>
      </c>
      <c r="M1375" s="19">
        <v>6116.1850000000004</v>
      </c>
      <c r="N1375" s="19">
        <v>6802.7920000000004</v>
      </c>
      <c r="O1375" s="19">
        <v>5012.4080000000004</v>
      </c>
      <c r="P1375" s="19">
        <v>7734.4549999999999</v>
      </c>
      <c r="Q1375" s="19"/>
      <c r="R1375" s="19"/>
      <c r="S1375" s="19"/>
      <c r="T1375" s="19"/>
      <c r="U1375" s="25">
        <f t="shared" si="106"/>
        <v>44123.534000000007</v>
      </c>
      <c r="V1375" s="18">
        <f t="shared" si="107"/>
        <v>5515.4417500000009</v>
      </c>
      <c r="W1375" s="39">
        <f t="shared" si="108"/>
        <v>2.6141926770582961E-3</v>
      </c>
      <c r="X1375" s="35">
        <f t="shared" si="109"/>
        <v>6494.3842699247471</v>
      </c>
      <c r="Y1375" s="35"/>
      <c r="Z1375" s="49">
        <f t="shared" si="110"/>
        <v>0</v>
      </c>
    </row>
    <row r="1376" spans="1:26" x14ac:dyDescent="0.35">
      <c r="A1376" s="6" t="s">
        <v>398</v>
      </c>
      <c r="B1376" s="7" t="s">
        <v>562</v>
      </c>
      <c r="C1376" s="7" t="s">
        <v>267</v>
      </c>
      <c r="D1376" s="7" t="s">
        <v>270</v>
      </c>
      <c r="E1376" s="7" t="s">
        <v>270</v>
      </c>
      <c r="F1376" s="7" t="s">
        <v>563</v>
      </c>
      <c r="G1376" s="8">
        <v>5335949</v>
      </c>
      <c r="H1376" s="16" t="s">
        <v>903</v>
      </c>
      <c r="I1376" s="18">
        <v>721.48900000000003</v>
      </c>
      <c r="J1376" s="19">
        <v>1066.51</v>
      </c>
      <c r="K1376" s="19">
        <v>791.25900000000001</v>
      </c>
      <c r="L1376" s="19">
        <v>2293.0050000000001</v>
      </c>
      <c r="M1376" s="19">
        <v>417.99200000000002</v>
      </c>
      <c r="N1376" s="19">
        <v>360.12599999999998</v>
      </c>
      <c r="O1376" s="19">
        <v>360.12599999999998</v>
      </c>
      <c r="P1376" s="19">
        <v>1016.582</v>
      </c>
      <c r="Q1376" s="19"/>
      <c r="R1376" s="19"/>
      <c r="S1376" s="19"/>
      <c r="T1376" s="19"/>
      <c r="U1376" s="25">
        <f t="shared" si="106"/>
        <v>7027.0890000000009</v>
      </c>
      <c r="V1376" s="18">
        <f t="shared" si="107"/>
        <v>878.38612500000011</v>
      </c>
      <c r="W1376" s="39">
        <f t="shared" si="108"/>
        <v>4.1633484309839966E-4</v>
      </c>
      <c r="X1376" s="35">
        <f t="shared" si="109"/>
        <v>1034.2919555120225</v>
      </c>
      <c r="Y1376" s="35"/>
      <c r="Z1376" s="49">
        <f t="shared" si="110"/>
        <v>0</v>
      </c>
    </row>
    <row r="1377" spans="1:26" x14ac:dyDescent="0.35">
      <c r="A1377" s="6" t="s">
        <v>398</v>
      </c>
      <c r="B1377" s="7" t="s">
        <v>562</v>
      </c>
      <c r="C1377" s="7" t="s">
        <v>267</v>
      </c>
      <c r="D1377" s="7" t="s">
        <v>270</v>
      </c>
      <c r="E1377" s="7" t="s">
        <v>270</v>
      </c>
      <c r="F1377" s="7" t="s">
        <v>563</v>
      </c>
      <c r="G1377" s="8">
        <v>5292886</v>
      </c>
      <c r="H1377" s="16" t="s">
        <v>904</v>
      </c>
      <c r="I1377" s="18">
        <v>417.99200000000002</v>
      </c>
      <c r="J1377" s="19">
        <v>541.96100000000001</v>
      </c>
      <c r="K1377" s="19">
        <v>487.762</v>
      </c>
      <c r="L1377" s="19">
        <v>1275.354</v>
      </c>
      <c r="M1377" s="19">
        <v>0</v>
      </c>
      <c r="N1377" s="19">
        <v>179.52799999999999</v>
      </c>
      <c r="O1377" s="19">
        <v>0</v>
      </c>
      <c r="P1377" s="19">
        <v>598.59</v>
      </c>
      <c r="Q1377" s="19"/>
      <c r="R1377" s="19"/>
      <c r="S1377" s="19"/>
      <c r="T1377" s="19"/>
      <c r="U1377" s="25">
        <f t="shared" si="106"/>
        <v>3501.1869999999999</v>
      </c>
      <c r="V1377" s="18">
        <f t="shared" si="107"/>
        <v>437.64837499999999</v>
      </c>
      <c r="W1377" s="39">
        <f t="shared" si="108"/>
        <v>2.0743527516204171E-4</v>
      </c>
      <c r="X1377" s="35">
        <f t="shared" si="109"/>
        <v>515.32712177734925</v>
      </c>
      <c r="Y1377" s="35"/>
      <c r="Z1377" s="49">
        <f t="shared" si="110"/>
        <v>0</v>
      </c>
    </row>
    <row r="1378" spans="1:26" x14ac:dyDescent="0.35">
      <c r="A1378" s="6" t="s">
        <v>398</v>
      </c>
      <c r="B1378" s="7" t="s">
        <v>562</v>
      </c>
      <c r="C1378" s="7" t="s">
        <v>267</v>
      </c>
      <c r="D1378" s="7" t="s">
        <v>270</v>
      </c>
      <c r="E1378" s="7" t="s">
        <v>270</v>
      </c>
      <c r="F1378" s="7" t="s">
        <v>563</v>
      </c>
      <c r="G1378" s="8">
        <v>5332371</v>
      </c>
      <c r="H1378" s="16" t="s">
        <v>905</v>
      </c>
      <c r="I1378" s="18">
        <v>1198.4169999999999</v>
      </c>
      <c r="J1378" s="19">
        <v>0</v>
      </c>
      <c r="K1378" s="19">
        <v>722.55899999999997</v>
      </c>
      <c r="L1378" s="19">
        <v>844.221</v>
      </c>
      <c r="M1378" s="19">
        <v>179.52799999999999</v>
      </c>
      <c r="N1378" s="19">
        <v>419.06200000000001</v>
      </c>
      <c r="O1378" s="19">
        <v>238.464</v>
      </c>
      <c r="P1378" s="19">
        <v>656.45600000000002</v>
      </c>
      <c r="Q1378" s="19"/>
      <c r="R1378" s="19"/>
      <c r="S1378" s="19"/>
      <c r="T1378" s="19"/>
      <c r="U1378" s="25">
        <f t="shared" si="106"/>
        <v>4258.7069999999994</v>
      </c>
      <c r="V1378" s="18">
        <f t="shared" si="107"/>
        <v>532.33837499999993</v>
      </c>
      <c r="W1378" s="39">
        <f t="shared" si="108"/>
        <v>2.5231615974225684E-4</v>
      </c>
      <c r="X1378" s="35">
        <f t="shared" si="109"/>
        <v>626.82376599794566</v>
      </c>
      <c r="Y1378" s="35"/>
      <c r="Z1378" s="49">
        <f t="shared" si="110"/>
        <v>0</v>
      </c>
    </row>
    <row r="1379" spans="1:26" x14ac:dyDescent="0.35">
      <c r="A1379" s="6" t="s">
        <v>398</v>
      </c>
      <c r="B1379" s="7" t="s">
        <v>562</v>
      </c>
      <c r="C1379" s="7" t="s">
        <v>267</v>
      </c>
      <c r="D1379" s="7" t="s">
        <v>270</v>
      </c>
      <c r="E1379" s="7" t="s">
        <v>270</v>
      </c>
      <c r="F1379" s="7" t="s">
        <v>563</v>
      </c>
      <c r="G1379" s="8">
        <v>5294268</v>
      </c>
      <c r="H1379" s="16" t="s">
        <v>906</v>
      </c>
      <c r="I1379" s="18">
        <v>303.49700000000001</v>
      </c>
      <c r="J1379" s="19">
        <v>0</v>
      </c>
      <c r="K1379" s="19">
        <v>971.85699999999997</v>
      </c>
      <c r="L1379" s="19">
        <v>791.25900000000001</v>
      </c>
      <c r="M1379" s="19">
        <v>238.464</v>
      </c>
      <c r="N1379" s="19">
        <v>180.59800000000001</v>
      </c>
      <c r="O1379" s="19">
        <v>0</v>
      </c>
      <c r="P1379" s="19">
        <v>417.99200000000002</v>
      </c>
      <c r="Q1379" s="19"/>
      <c r="R1379" s="19"/>
      <c r="S1379" s="19"/>
      <c r="T1379" s="19"/>
      <c r="U1379" s="25">
        <f t="shared" si="106"/>
        <v>2903.6670000000004</v>
      </c>
      <c r="V1379" s="18">
        <f t="shared" si="107"/>
        <v>362.95837500000005</v>
      </c>
      <c r="W1379" s="39">
        <f t="shared" si="108"/>
        <v>1.7203393109935008E-4</v>
      </c>
      <c r="X1379" s="35">
        <f t="shared" si="109"/>
        <v>427.38030208322789</v>
      </c>
      <c r="Y1379" s="35"/>
      <c r="Z1379" s="49">
        <f t="shared" si="110"/>
        <v>0</v>
      </c>
    </row>
    <row r="1380" spans="1:26" x14ac:dyDescent="0.35">
      <c r="A1380" s="6" t="s">
        <v>398</v>
      </c>
      <c r="B1380" s="7" t="s">
        <v>562</v>
      </c>
      <c r="C1380" s="7" t="s">
        <v>267</v>
      </c>
      <c r="D1380" s="7" t="s">
        <v>270</v>
      </c>
      <c r="E1380" s="7" t="s">
        <v>270</v>
      </c>
      <c r="F1380" s="7" t="s">
        <v>563</v>
      </c>
      <c r="G1380" s="8">
        <v>5339893</v>
      </c>
      <c r="H1380" s="16" t="s">
        <v>907</v>
      </c>
      <c r="I1380" s="18">
        <v>721.48900000000003</v>
      </c>
      <c r="J1380" s="19">
        <v>656.45600000000002</v>
      </c>
      <c r="K1380" s="19">
        <v>1143.4469999999999</v>
      </c>
      <c r="L1380" s="19">
        <v>2113.4769999999999</v>
      </c>
      <c r="M1380" s="19">
        <v>905.75400000000002</v>
      </c>
      <c r="N1380" s="19">
        <v>656.45600000000002</v>
      </c>
      <c r="O1380" s="19">
        <v>180.59800000000001</v>
      </c>
      <c r="P1380" s="19">
        <v>1075.518</v>
      </c>
      <c r="Q1380" s="19"/>
      <c r="R1380" s="19"/>
      <c r="S1380" s="19"/>
      <c r="T1380" s="19"/>
      <c r="U1380" s="25">
        <f t="shared" si="106"/>
        <v>7453.1949999999997</v>
      </c>
      <c r="V1380" s="18">
        <f t="shared" si="107"/>
        <v>931.64937499999996</v>
      </c>
      <c r="W1380" s="39">
        <f t="shared" si="108"/>
        <v>4.4158039992189888E-4</v>
      </c>
      <c r="X1380" s="35">
        <f t="shared" si="109"/>
        <v>1097.0089650725113</v>
      </c>
      <c r="Y1380" s="35"/>
      <c r="Z1380" s="49">
        <f t="shared" si="110"/>
        <v>0</v>
      </c>
    </row>
    <row r="1381" spans="1:26" x14ac:dyDescent="0.35">
      <c r="A1381" s="6" t="s">
        <v>398</v>
      </c>
      <c r="B1381" s="7" t="s">
        <v>562</v>
      </c>
      <c r="C1381" s="7" t="s">
        <v>267</v>
      </c>
      <c r="D1381" s="7" t="s">
        <v>270</v>
      </c>
      <c r="E1381" s="7" t="s">
        <v>270</v>
      </c>
      <c r="F1381" s="7" t="s">
        <v>563</v>
      </c>
      <c r="G1381" s="8">
        <v>5291773</v>
      </c>
      <c r="H1381" s="16" t="s">
        <v>908</v>
      </c>
      <c r="I1381" s="18">
        <v>0</v>
      </c>
      <c r="J1381" s="19">
        <v>238.464</v>
      </c>
      <c r="K1381" s="19">
        <v>1008.644</v>
      </c>
      <c r="L1381" s="19">
        <v>0</v>
      </c>
      <c r="M1381" s="19">
        <v>0</v>
      </c>
      <c r="N1381" s="19">
        <v>180.59800000000001</v>
      </c>
      <c r="O1381" s="19">
        <v>0</v>
      </c>
      <c r="P1381" s="19">
        <v>417.99200000000002</v>
      </c>
      <c r="Q1381" s="19"/>
      <c r="R1381" s="19"/>
      <c r="S1381" s="19"/>
      <c r="T1381" s="19"/>
      <c r="U1381" s="25">
        <f t="shared" si="106"/>
        <v>1845.6979999999999</v>
      </c>
      <c r="V1381" s="18">
        <f t="shared" si="107"/>
        <v>230.71224999999998</v>
      </c>
      <c r="W1381" s="39">
        <f t="shared" si="108"/>
        <v>1.0935230608820096E-4</v>
      </c>
      <c r="X1381" s="35">
        <f t="shared" si="109"/>
        <v>271.66165018041306</v>
      </c>
      <c r="Y1381" s="35"/>
      <c r="Z1381" s="49">
        <f t="shared" si="110"/>
        <v>0</v>
      </c>
    </row>
    <row r="1382" spans="1:26" x14ac:dyDescent="0.35">
      <c r="A1382" s="6" t="s">
        <v>398</v>
      </c>
      <c r="B1382" s="7" t="s">
        <v>562</v>
      </c>
      <c r="C1382" s="7" t="s">
        <v>267</v>
      </c>
      <c r="D1382" s="7" t="s">
        <v>270</v>
      </c>
      <c r="E1382" s="7" t="s">
        <v>270</v>
      </c>
      <c r="F1382" s="7" t="s">
        <v>563</v>
      </c>
      <c r="G1382" s="8">
        <v>5297324</v>
      </c>
      <c r="H1382" s="16" t="s">
        <v>909</v>
      </c>
      <c r="I1382" s="18">
        <v>0</v>
      </c>
      <c r="J1382" s="19">
        <v>959.95299999999997</v>
      </c>
      <c r="K1382" s="19">
        <v>791.25900000000001</v>
      </c>
      <c r="L1382" s="19">
        <v>1275.354</v>
      </c>
      <c r="M1382" s="19">
        <v>179.52799999999999</v>
      </c>
      <c r="N1382" s="19">
        <v>0</v>
      </c>
      <c r="O1382" s="19">
        <v>180.59800000000001</v>
      </c>
      <c r="P1382" s="19">
        <v>417.99200000000002</v>
      </c>
      <c r="Q1382" s="19"/>
      <c r="R1382" s="19"/>
      <c r="S1382" s="19"/>
      <c r="T1382" s="19"/>
      <c r="U1382" s="25">
        <f t="shared" si="106"/>
        <v>3804.6839999999997</v>
      </c>
      <c r="V1382" s="18">
        <f t="shared" si="107"/>
        <v>475.58549999999997</v>
      </c>
      <c r="W1382" s="39">
        <f t="shared" si="108"/>
        <v>2.2541660083983444E-4</v>
      </c>
      <c r="X1382" s="35">
        <f t="shared" si="109"/>
        <v>559.99775361679679</v>
      </c>
      <c r="Y1382" s="35"/>
      <c r="Z1382" s="49">
        <f t="shared" si="110"/>
        <v>0</v>
      </c>
    </row>
    <row r="1383" spans="1:26" x14ac:dyDescent="0.35">
      <c r="A1383" s="6" t="s">
        <v>398</v>
      </c>
      <c r="B1383" s="7" t="s">
        <v>562</v>
      </c>
      <c r="C1383" s="7" t="s">
        <v>267</v>
      </c>
      <c r="D1383" s="7" t="s">
        <v>270</v>
      </c>
      <c r="E1383" s="7" t="s">
        <v>270</v>
      </c>
      <c r="F1383" s="7" t="s">
        <v>563</v>
      </c>
      <c r="G1383" s="8">
        <v>5290615</v>
      </c>
      <c r="H1383" s="16" t="s">
        <v>910</v>
      </c>
      <c r="I1383" s="18">
        <v>171.59</v>
      </c>
      <c r="J1383" s="19">
        <v>0</v>
      </c>
      <c r="K1383" s="19">
        <v>238.464</v>
      </c>
      <c r="L1383" s="19">
        <v>829.11599999999999</v>
      </c>
      <c r="M1383" s="19">
        <v>417.99200000000002</v>
      </c>
      <c r="N1383" s="19">
        <v>179.52799999999999</v>
      </c>
      <c r="O1383" s="19">
        <v>171.59</v>
      </c>
      <c r="P1383" s="19">
        <v>597.52</v>
      </c>
      <c r="Q1383" s="19"/>
      <c r="R1383" s="19"/>
      <c r="S1383" s="19"/>
      <c r="T1383" s="19"/>
      <c r="U1383" s="25">
        <f t="shared" si="106"/>
        <v>2605.8000000000002</v>
      </c>
      <c r="V1383" s="18">
        <f t="shared" si="107"/>
        <v>325.72500000000002</v>
      </c>
      <c r="W1383" s="39">
        <f t="shared" si="108"/>
        <v>1.5438616675351769E-4</v>
      </c>
      <c r="X1383" s="35">
        <f t="shared" si="109"/>
        <v>383.53832969430562</v>
      </c>
      <c r="Y1383" s="35"/>
      <c r="Z1383" s="49">
        <f t="shared" si="110"/>
        <v>0</v>
      </c>
    </row>
    <row r="1384" spans="1:26" x14ac:dyDescent="0.35">
      <c r="A1384" s="6" t="s">
        <v>398</v>
      </c>
      <c r="B1384" s="7" t="s">
        <v>562</v>
      </c>
      <c r="C1384" s="7" t="s">
        <v>267</v>
      </c>
      <c r="D1384" s="7" t="s">
        <v>270</v>
      </c>
      <c r="E1384" s="7" t="s">
        <v>270</v>
      </c>
      <c r="F1384" s="7" t="s">
        <v>563</v>
      </c>
      <c r="G1384" s="8">
        <v>5335295</v>
      </c>
      <c r="H1384" s="16" t="s">
        <v>911</v>
      </c>
      <c r="I1384" s="18">
        <v>1081.616</v>
      </c>
      <c r="J1384" s="19">
        <v>238.464</v>
      </c>
      <c r="K1384" s="19">
        <v>1798.8330000000001</v>
      </c>
      <c r="L1384" s="19">
        <v>1454.8820000000001</v>
      </c>
      <c r="M1384" s="19">
        <v>842.471</v>
      </c>
      <c r="N1384" s="19">
        <v>1081.615</v>
      </c>
      <c r="O1384" s="19">
        <v>657.52599999999995</v>
      </c>
      <c r="P1384" s="19">
        <v>1016.582</v>
      </c>
      <c r="Q1384" s="19"/>
      <c r="R1384" s="19"/>
      <c r="S1384" s="19"/>
      <c r="T1384" s="19"/>
      <c r="U1384" s="25">
        <f t="shared" si="106"/>
        <v>8171.9889999999996</v>
      </c>
      <c r="V1384" s="18">
        <f t="shared" si="107"/>
        <v>1021.4986249999999</v>
      </c>
      <c r="W1384" s="39">
        <f t="shared" si="108"/>
        <v>4.8416688021410398E-4</v>
      </c>
      <c r="X1384" s="35">
        <f t="shared" si="109"/>
        <v>1202.8056686392811</v>
      </c>
      <c r="Y1384" s="35"/>
      <c r="Z1384" s="49">
        <f t="shared" si="110"/>
        <v>0</v>
      </c>
    </row>
    <row r="1385" spans="1:26" x14ac:dyDescent="0.35">
      <c r="A1385" s="6" t="s">
        <v>398</v>
      </c>
      <c r="B1385" s="7" t="s">
        <v>562</v>
      </c>
      <c r="C1385" s="7" t="s">
        <v>267</v>
      </c>
      <c r="D1385" s="7" t="s">
        <v>270</v>
      </c>
      <c r="E1385" s="7" t="s">
        <v>270</v>
      </c>
      <c r="F1385" s="7" t="s">
        <v>563</v>
      </c>
      <c r="G1385" s="8">
        <v>5271821</v>
      </c>
      <c r="H1385" s="16" t="s">
        <v>912</v>
      </c>
      <c r="I1385" s="18">
        <v>360.12599999999998</v>
      </c>
      <c r="J1385" s="19">
        <v>238.464</v>
      </c>
      <c r="K1385" s="19">
        <v>410.05399999999997</v>
      </c>
      <c r="L1385" s="19">
        <v>180.59800000000001</v>
      </c>
      <c r="M1385" s="19">
        <v>351.11799999999999</v>
      </c>
      <c r="N1385" s="19">
        <v>598.59</v>
      </c>
      <c r="O1385" s="19">
        <v>1008.644</v>
      </c>
      <c r="P1385" s="19">
        <v>958.71500000000003</v>
      </c>
      <c r="Q1385" s="19"/>
      <c r="R1385" s="19"/>
      <c r="S1385" s="19"/>
      <c r="T1385" s="19"/>
      <c r="U1385" s="25">
        <f t="shared" si="106"/>
        <v>4106.3090000000002</v>
      </c>
      <c r="V1385" s="18">
        <f t="shared" si="107"/>
        <v>513.28862500000002</v>
      </c>
      <c r="W1385" s="39">
        <f t="shared" si="108"/>
        <v>2.432870158935722E-4</v>
      </c>
      <c r="X1385" s="35">
        <f t="shared" si="109"/>
        <v>604.39285250928481</v>
      </c>
      <c r="Y1385" s="35"/>
      <c r="Z1385" s="49">
        <f t="shared" si="110"/>
        <v>0</v>
      </c>
    </row>
    <row r="1386" spans="1:26" x14ac:dyDescent="0.35">
      <c r="A1386" s="6" t="s">
        <v>398</v>
      </c>
      <c r="B1386" s="7" t="s">
        <v>562</v>
      </c>
      <c r="C1386" s="7" t="s">
        <v>267</v>
      </c>
      <c r="D1386" s="7" t="s">
        <v>270</v>
      </c>
      <c r="E1386" s="7" t="s">
        <v>270</v>
      </c>
      <c r="F1386" s="7" t="s">
        <v>563</v>
      </c>
      <c r="G1386" s="8">
        <v>5332388</v>
      </c>
      <c r="H1386" s="16" t="s">
        <v>913</v>
      </c>
      <c r="I1386" s="18">
        <v>541.96100000000001</v>
      </c>
      <c r="J1386" s="19">
        <v>0</v>
      </c>
      <c r="K1386" s="19">
        <v>1209.251</v>
      </c>
      <c r="L1386" s="19">
        <v>1275.354</v>
      </c>
      <c r="M1386" s="19">
        <v>598.59</v>
      </c>
      <c r="N1386" s="19">
        <v>179.52799999999999</v>
      </c>
      <c r="O1386" s="19">
        <v>0</v>
      </c>
      <c r="P1386" s="19">
        <v>417.99200000000002</v>
      </c>
      <c r="Q1386" s="19"/>
      <c r="R1386" s="19"/>
      <c r="S1386" s="19"/>
      <c r="T1386" s="19"/>
      <c r="U1386" s="25">
        <f t="shared" si="106"/>
        <v>4222.6759999999995</v>
      </c>
      <c r="V1386" s="18">
        <f t="shared" si="107"/>
        <v>527.83449999999993</v>
      </c>
      <c r="W1386" s="39">
        <f t="shared" si="108"/>
        <v>2.5018142646483879E-4</v>
      </c>
      <c r="X1386" s="35">
        <f t="shared" si="109"/>
        <v>621.52049270098678</v>
      </c>
      <c r="Y1386" s="35"/>
      <c r="Z1386" s="49">
        <f t="shared" si="110"/>
        <v>0</v>
      </c>
    </row>
    <row r="1387" spans="1:26" x14ac:dyDescent="0.35">
      <c r="A1387" s="6" t="s">
        <v>398</v>
      </c>
      <c r="B1387" s="7" t="s">
        <v>562</v>
      </c>
      <c r="C1387" s="7" t="s">
        <v>267</v>
      </c>
      <c r="D1387" s="7" t="s">
        <v>270</v>
      </c>
      <c r="E1387" s="7" t="s">
        <v>270</v>
      </c>
      <c r="F1387" s="7" t="s">
        <v>563</v>
      </c>
      <c r="G1387" s="8">
        <v>5338261</v>
      </c>
      <c r="H1387" s="16" t="s">
        <v>914</v>
      </c>
      <c r="I1387" s="18">
        <v>959.18299999999999</v>
      </c>
      <c r="J1387" s="19">
        <v>359.05599999999998</v>
      </c>
      <c r="K1387" s="19">
        <v>1686.1790000000001</v>
      </c>
      <c r="L1387" s="19">
        <v>360.12599999999998</v>
      </c>
      <c r="M1387" s="19">
        <v>179.52799999999999</v>
      </c>
      <c r="N1387" s="19">
        <v>1623.576</v>
      </c>
      <c r="O1387" s="19">
        <v>238.464</v>
      </c>
      <c r="P1387" s="19">
        <v>837.05399999999997</v>
      </c>
      <c r="Q1387" s="19"/>
      <c r="R1387" s="19"/>
      <c r="S1387" s="19"/>
      <c r="T1387" s="19"/>
      <c r="U1387" s="25">
        <f t="shared" si="106"/>
        <v>6243.1659999999993</v>
      </c>
      <c r="V1387" s="18">
        <f t="shared" si="107"/>
        <v>780.39574999999991</v>
      </c>
      <c r="W1387" s="39">
        <f t="shared" si="108"/>
        <v>3.6988965659140834E-4</v>
      </c>
      <c r="X1387" s="35">
        <f t="shared" si="109"/>
        <v>918.90914868534753</v>
      </c>
      <c r="Y1387" s="35"/>
      <c r="Z1387" s="49">
        <f t="shared" si="110"/>
        <v>0</v>
      </c>
    </row>
    <row r="1388" spans="1:26" x14ac:dyDescent="0.35">
      <c r="A1388" s="6" t="s">
        <v>398</v>
      </c>
      <c r="B1388" s="7" t="s">
        <v>562</v>
      </c>
      <c r="C1388" s="7" t="s">
        <v>267</v>
      </c>
      <c r="D1388" s="7" t="s">
        <v>270</v>
      </c>
      <c r="E1388" s="7" t="s">
        <v>270</v>
      </c>
      <c r="F1388" s="7" t="s">
        <v>563</v>
      </c>
      <c r="G1388" s="8">
        <v>5130991</v>
      </c>
      <c r="H1388" s="16" t="s">
        <v>915</v>
      </c>
      <c r="I1388" s="18">
        <v>303.49700000000001</v>
      </c>
      <c r="J1388" s="19">
        <v>894.92</v>
      </c>
      <c r="K1388" s="19">
        <v>902.08699999999999</v>
      </c>
      <c r="L1388" s="19">
        <v>1264.52</v>
      </c>
      <c r="M1388" s="19">
        <v>417.99200000000002</v>
      </c>
      <c r="N1388" s="19">
        <v>663.62300000000005</v>
      </c>
      <c r="O1388" s="19">
        <v>179.52799999999999</v>
      </c>
      <c r="P1388" s="19">
        <v>598.59</v>
      </c>
      <c r="Q1388" s="19"/>
      <c r="R1388" s="19"/>
      <c r="S1388" s="19"/>
      <c r="T1388" s="19"/>
      <c r="U1388" s="25">
        <f t="shared" si="106"/>
        <v>5224.7570000000005</v>
      </c>
      <c r="V1388" s="18">
        <f t="shared" si="107"/>
        <v>653.09462500000006</v>
      </c>
      <c r="W1388" s="39">
        <f t="shared" si="108"/>
        <v>3.0955184797321701E-4</v>
      </c>
      <c r="X1388" s="35">
        <f t="shared" si="109"/>
        <v>769.01319089670403</v>
      </c>
      <c r="Y1388" s="35"/>
      <c r="Z1388" s="49">
        <f t="shared" si="110"/>
        <v>0</v>
      </c>
    </row>
    <row r="1389" spans="1:26" x14ac:dyDescent="0.35">
      <c r="A1389" s="6" t="s">
        <v>398</v>
      </c>
      <c r="B1389" s="7" t="s">
        <v>562</v>
      </c>
      <c r="C1389" s="7" t="s">
        <v>267</v>
      </c>
      <c r="D1389" s="7" t="s">
        <v>270</v>
      </c>
      <c r="E1389" s="7" t="s">
        <v>270</v>
      </c>
      <c r="F1389" s="7" t="s">
        <v>563</v>
      </c>
      <c r="G1389" s="8">
        <v>5332139</v>
      </c>
      <c r="H1389" s="16" t="s">
        <v>916</v>
      </c>
      <c r="I1389" s="18">
        <v>541.96100000000001</v>
      </c>
      <c r="J1389" s="19">
        <v>417.99200000000002</v>
      </c>
      <c r="K1389" s="19">
        <v>902.08699999999999</v>
      </c>
      <c r="L1389" s="19">
        <v>1026.056</v>
      </c>
      <c r="M1389" s="19">
        <v>598.59</v>
      </c>
      <c r="N1389" s="19">
        <v>360.12599999999998</v>
      </c>
      <c r="O1389" s="19">
        <v>179.52799999999999</v>
      </c>
      <c r="P1389" s="19">
        <v>417.99200000000002</v>
      </c>
      <c r="Q1389" s="19"/>
      <c r="R1389" s="19"/>
      <c r="S1389" s="19"/>
      <c r="T1389" s="19"/>
      <c r="U1389" s="25">
        <f t="shared" si="106"/>
        <v>4444.3319999999994</v>
      </c>
      <c r="V1389" s="18">
        <f t="shared" si="107"/>
        <v>555.54149999999993</v>
      </c>
      <c r="W1389" s="39">
        <f t="shared" si="108"/>
        <v>2.6331390792079003E-4</v>
      </c>
      <c r="X1389" s="35">
        <f t="shared" si="109"/>
        <v>654.14524210873913</v>
      </c>
      <c r="Y1389" s="35"/>
      <c r="Z1389" s="49">
        <f t="shared" si="110"/>
        <v>0</v>
      </c>
    </row>
    <row r="1390" spans="1:26" x14ac:dyDescent="0.35">
      <c r="A1390" s="6" t="s">
        <v>398</v>
      </c>
      <c r="B1390" s="7" t="s">
        <v>562</v>
      </c>
      <c r="C1390" s="7" t="s">
        <v>267</v>
      </c>
      <c r="D1390" s="7" t="s">
        <v>270</v>
      </c>
      <c r="E1390" s="7" t="s">
        <v>270</v>
      </c>
      <c r="F1390" s="7" t="s">
        <v>563</v>
      </c>
      <c r="G1390" s="8">
        <v>5335316</v>
      </c>
      <c r="H1390" s="16" t="s">
        <v>917</v>
      </c>
      <c r="I1390" s="18">
        <v>303.49700000000001</v>
      </c>
      <c r="J1390" s="19">
        <v>417.99200000000002</v>
      </c>
      <c r="K1390" s="19">
        <v>791.25900000000001</v>
      </c>
      <c r="L1390" s="19">
        <v>1513.818</v>
      </c>
      <c r="M1390" s="19">
        <v>238.464</v>
      </c>
      <c r="N1390" s="19">
        <v>180.59800000000001</v>
      </c>
      <c r="O1390" s="19">
        <v>0</v>
      </c>
      <c r="P1390" s="19">
        <v>417.99200000000002</v>
      </c>
      <c r="Q1390" s="19"/>
      <c r="R1390" s="19"/>
      <c r="S1390" s="19"/>
      <c r="T1390" s="19"/>
      <c r="U1390" s="25">
        <f t="shared" si="106"/>
        <v>3863.62</v>
      </c>
      <c r="V1390" s="18">
        <f t="shared" si="107"/>
        <v>482.95249999999999</v>
      </c>
      <c r="W1390" s="39">
        <f t="shared" si="108"/>
        <v>2.2890838958946426E-4</v>
      </c>
      <c r="X1390" s="35">
        <f t="shared" si="109"/>
        <v>568.67233148112393</v>
      </c>
      <c r="Y1390" s="35"/>
      <c r="Z1390" s="49">
        <f t="shared" si="110"/>
        <v>0</v>
      </c>
    </row>
    <row r="1391" spans="1:26" x14ac:dyDescent="0.35">
      <c r="A1391" s="6" t="s">
        <v>398</v>
      </c>
      <c r="B1391" s="7" t="s">
        <v>562</v>
      </c>
      <c r="C1391" s="7" t="s">
        <v>267</v>
      </c>
      <c r="D1391" s="7" t="s">
        <v>270</v>
      </c>
      <c r="E1391" s="7" t="s">
        <v>270</v>
      </c>
      <c r="F1391" s="7" t="s">
        <v>563</v>
      </c>
      <c r="G1391" s="8">
        <v>5332364</v>
      </c>
      <c r="H1391" s="16" t="s">
        <v>918</v>
      </c>
      <c r="I1391" s="18">
        <v>303.49700000000001</v>
      </c>
      <c r="J1391" s="19">
        <v>656.45600000000002</v>
      </c>
      <c r="K1391" s="19">
        <v>1274.2840000000001</v>
      </c>
      <c r="L1391" s="19">
        <v>476.928</v>
      </c>
      <c r="M1391" s="19">
        <v>180.59800000000001</v>
      </c>
      <c r="N1391" s="19">
        <v>663.62300000000005</v>
      </c>
      <c r="O1391" s="19">
        <v>360.12599999999998</v>
      </c>
      <c r="P1391" s="19">
        <v>1140.5509999999999</v>
      </c>
      <c r="Q1391" s="19"/>
      <c r="R1391" s="19"/>
      <c r="S1391" s="19"/>
      <c r="T1391" s="19"/>
      <c r="U1391" s="25">
        <f t="shared" si="106"/>
        <v>5056.0630000000001</v>
      </c>
      <c r="V1391" s="18">
        <f t="shared" si="107"/>
        <v>632.00787500000001</v>
      </c>
      <c r="W1391" s="39">
        <f t="shared" si="108"/>
        <v>2.9955721292282249E-4</v>
      </c>
      <c r="X1391" s="35">
        <f t="shared" si="109"/>
        <v>744.1837277800214</v>
      </c>
      <c r="Y1391" s="35"/>
      <c r="Z1391" s="49">
        <f t="shared" si="110"/>
        <v>0</v>
      </c>
    </row>
    <row r="1392" spans="1:26" x14ac:dyDescent="0.35">
      <c r="A1392" s="6" t="s">
        <v>398</v>
      </c>
      <c r="B1392" s="7" t="s">
        <v>562</v>
      </c>
      <c r="C1392" s="7" t="s">
        <v>267</v>
      </c>
      <c r="D1392" s="7" t="s">
        <v>270</v>
      </c>
      <c r="E1392" s="7" t="s">
        <v>270</v>
      </c>
      <c r="F1392" s="7" t="s">
        <v>563</v>
      </c>
      <c r="G1392" s="8">
        <v>5139279</v>
      </c>
      <c r="H1392" s="16" t="s">
        <v>919</v>
      </c>
      <c r="I1392" s="18">
        <v>541.96100000000001</v>
      </c>
      <c r="J1392" s="19">
        <v>656.45600000000002</v>
      </c>
      <c r="K1392" s="19">
        <v>1151.385</v>
      </c>
      <c r="L1392" s="19">
        <v>1694.415</v>
      </c>
      <c r="M1392" s="19">
        <v>417.99200000000002</v>
      </c>
      <c r="N1392" s="19">
        <v>238.464</v>
      </c>
      <c r="O1392" s="19">
        <v>721.48900000000003</v>
      </c>
      <c r="P1392" s="19">
        <v>238.464</v>
      </c>
      <c r="Q1392" s="19"/>
      <c r="R1392" s="19"/>
      <c r="S1392" s="19"/>
      <c r="T1392" s="19"/>
      <c r="U1392" s="25">
        <f t="shared" si="106"/>
        <v>5660.6260000000002</v>
      </c>
      <c r="V1392" s="18">
        <f t="shared" si="107"/>
        <v>707.57825000000003</v>
      </c>
      <c r="W1392" s="39">
        <f t="shared" si="108"/>
        <v>3.3537583450966987E-4</v>
      </c>
      <c r="X1392" s="35">
        <f t="shared" si="109"/>
        <v>833.16718131251753</v>
      </c>
      <c r="Y1392" s="35"/>
      <c r="Z1392" s="49">
        <f t="shared" si="110"/>
        <v>0</v>
      </c>
    </row>
    <row r="1393" spans="1:26" x14ac:dyDescent="0.35">
      <c r="A1393" s="6" t="s">
        <v>398</v>
      </c>
      <c r="B1393" s="7" t="s">
        <v>562</v>
      </c>
      <c r="C1393" s="7" t="s">
        <v>267</v>
      </c>
      <c r="D1393" s="7" t="s">
        <v>270</v>
      </c>
      <c r="E1393" s="7" t="s">
        <v>270</v>
      </c>
      <c r="F1393" s="7" t="s">
        <v>563</v>
      </c>
      <c r="G1393" s="8">
        <v>5333138</v>
      </c>
      <c r="H1393" s="16" t="s">
        <v>920</v>
      </c>
      <c r="I1393" s="18">
        <v>303.49700000000001</v>
      </c>
      <c r="J1393" s="19">
        <v>179.52799999999999</v>
      </c>
      <c r="K1393" s="19">
        <v>1140.5509999999999</v>
      </c>
      <c r="L1393" s="19">
        <v>1024.818</v>
      </c>
      <c r="M1393" s="19">
        <v>417.99200000000002</v>
      </c>
      <c r="N1393" s="19">
        <v>0</v>
      </c>
      <c r="O1393" s="19">
        <v>417.99200000000002</v>
      </c>
      <c r="P1393" s="19">
        <v>419.06200000000001</v>
      </c>
      <c r="Q1393" s="19"/>
      <c r="R1393" s="19"/>
      <c r="S1393" s="19"/>
      <c r="T1393" s="19"/>
      <c r="U1393" s="25">
        <f t="shared" si="106"/>
        <v>3903.4400000000005</v>
      </c>
      <c r="V1393" s="18">
        <f t="shared" si="107"/>
        <v>487.93000000000006</v>
      </c>
      <c r="W1393" s="39">
        <f t="shared" si="108"/>
        <v>2.3126761023576297E-4</v>
      </c>
      <c r="X1393" s="35">
        <f t="shared" si="109"/>
        <v>574.53329406015064</v>
      </c>
      <c r="Y1393" s="35"/>
      <c r="Z1393" s="49">
        <f t="shared" si="110"/>
        <v>0</v>
      </c>
    </row>
    <row r="1394" spans="1:26" x14ac:dyDescent="0.35">
      <c r="A1394" s="6" t="s">
        <v>398</v>
      </c>
      <c r="B1394" s="7" t="s">
        <v>562</v>
      </c>
      <c r="C1394" s="7" t="s">
        <v>267</v>
      </c>
      <c r="D1394" s="7" t="s">
        <v>270</v>
      </c>
      <c r="E1394" s="7" t="s">
        <v>270</v>
      </c>
      <c r="F1394" s="7" t="s">
        <v>563</v>
      </c>
      <c r="G1394" s="8">
        <v>5333145</v>
      </c>
      <c r="H1394" s="16" t="s">
        <v>921</v>
      </c>
      <c r="I1394" s="18">
        <v>303.49700000000001</v>
      </c>
      <c r="J1394" s="19">
        <v>0</v>
      </c>
      <c r="K1394" s="19">
        <v>1447.7149999999999</v>
      </c>
      <c r="L1394" s="19">
        <v>1694.415</v>
      </c>
      <c r="M1394" s="19">
        <v>417.99200000000002</v>
      </c>
      <c r="N1394" s="19">
        <v>0</v>
      </c>
      <c r="O1394" s="19">
        <v>238.464</v>
      </c>
      <c r="P1394" s="19">
        <v>417.99200000000002</v>
      </c>
      <c r="Q1394" s="19"/>
      <c r="R1394" s="19"/>
      <c r="S1394" s="19"/>
      <c r="T1394" s="19"/>
      <c r="U1394" s="25">
        <f t="shared" si="106"/>
        <v>4520.0750000000007</v>
      </c>
      <c r="V1394" s="18">
        <f t="shared" si="107"/>
        <v>565.00937500000009</v>
      </c>
      <c r="W1394" s="39">
        <f t="shared" si="108"/>
        <v>2.678014631546575E-4</v>
      </c>
      <c r="X1394" s="35">
        <f t="shared" si="109"/>
        <v>665.29358185316926</v>
      </c>
      <c r="Y1394" s="35"/>
      <c r="Z1394" s="49">
        <f t="shared" si="110"/>
        <v>0</v>
      </c>
    </row>
    <row r="1395" spans="1:26" x14ac:dyDescent="0.35">
      <c r="A1395" s="6" t="s">
        <v>398</v>
      </c>
      <c r="B1395" s="7" t="s">
        <v>562</v>
      </c>
      <c r="C1395" s="7" t="s">
        <v>267</v>
      </c>
      <c r="D1395" s="7" t="s">
        <v>270</v>
      </c>
      <c r="E1395" s="7" t="s">
        <v>270</v>
      </c>
      <c r="F1395" s="7" t="s">
        <v>563</v>
      </c>
      <c r="G1395" s="8">
        <v>5294161</v>
      </c>
      <c r="H1395" s="16" t="s">
        <v>922</v>
      </c>
      <c r="I1395" s="18">
        <v>484.09500000000003</v>
      </c>
      <c r="J1395" s="19">
        <v>0</v>
      </c>
      <c r="K1395" s="19">
        <v>1029.723</v>
      </c>
      <c r="L1395" s="19">
        <v>1094.7560000000001</v>
      </c>
      <c r="M1395" s="19">
        <v>419.06200000000001</v>
      </c>
      <c r="N1395" s="19">
        <v>417.99200000000002</v>
      </c>
      <c r="O1395" s="19">
        <v>179.52799999999999</v>
      </c>
      <c r="P1395" s="19">
        <v>837.05399999999997</v>
      </c>
      <c r="Q1395" s="19"/>
      <c r="R1395" s="19"/>
      <c r="S1395" s="19"/>
      <c r="T1395" s="19"/>
      <c r="U1395" s="25">
        <f t="shared" si="106"/>
        <v>4462.21</v>
      </c>
      <c r="V1395" s="18">
        <f t="shared" si="107"/>
        <v>557.77625</v>
      </c>
      <c r="W1395" s="39">
        <f t="shared" si="108"/>
        <v>2.6437312807936687E-4</v>
      </c>
      <c r="X1395" s="35">
        <f t="shared" si="109"/>
        <v>656.77664062676627</v>
      </c>
      <c r="Y1395" s="35"/>
      <c r="Z1395" s="49">
        <f t="shared" si="110"/>
        <v>0</v>
      </c>
    </row>
    <row r="1396" spans="1:26" x14ac:dyDescent="0.35">
      <c r="A1396" s="6" t="s">
        <v>398</v>
      </c>
      <c r="B1396" s="7" t="s">
        <v>562</v>
      </c>
      <c r="C1396" s="7" t="s">
        <v>267</v>
      </c>
      <c r="D1396" s="7" t="s">
        <v>270</v>
      </c>
      <c r="E1396" s="7" t="s">
        <v>270</v>
      </c>
      <c r="F1396" s="7" t="s">
        <v>563</v>
      </c>
      <c r="G1396" s="8">
        <v>5131710</v>
      </c>
      <c r="H1396" s="16" t="s">
        <v>923</v>
      </c>
      <c r="I1396" s="18">
        <v>475.08699999999999</v>
      </c>
      <c r="J1396" s="19">
        <v>656.45600000000002</v>
      </c>
      <c r="K1396" s="19">
        <v>848.95699999999999</v>
      </c>
      <c r="L1396" s="19">
        <v>1513.818</v>
      </c>
      <c r="M1396" s="19">
        <v>171.59</v>
      </c>
      <c r="N1396" s="19">
        <v>417.99200000000002</v>
      </c>
      <c r="O1396" s="19">
        <v>179.52799999999999</v>
      </c>
      <c r="P1396" s="19">
        <v>902.08699999999999</v>
      </c>
      <c r="Q1396" s="19"/>
      <c r="R1396" s="19"/>
      <c r="S1396" s="19"/>
      <c r="T1396" s="19"/>
      <c r="U1396" s="25">
        <f t="shared" si="106"/>
        <v>5165.5150000000012</v>
      </c>
      <c r="V1396" s="18">
        <f t="shared" si="107"/>
        <v>645.68937500000015</v>
      </c>
      <c r="W1396" s="39">
        <f t="shared" si="108"/>
        <v>3.0604192960234747E-4</v>
      </c>
      <c r="X1396" s="35">
        <f t="shared" si="109"/>
        <v>760.29357399296998</v>
      </c>
      <c r="Y1396" s="35"/>
      <c r="Z1396" s="49">
        <f t="shared" si="110"/>
        <v>0</v>
      </c>
    </row>
    <row r="1397" spans="1:26" x14ac:dyDescent="0.35">
      <c r="A1397" s="6" t="s">
        <v>398</v>
      </c>
      <c r="B1397" s="7" t="s">
        <v>562</v>
      </c>
      <c r="C1397" s="7" t="s">
        <v>267</v>
      </c>
      <c r="D1397" s="7" t="s">
        <v>270</v>
      </c>
      <c r="E1397" s="7" t="s">
        <v>270</v>
      </c>
      <c r="F1397" s="7" t="s">
        <v>563</v>
      </c>
      <c r="G1397" s="8">
        <v>5138197</v>
      </c>
      <c r="H1397" s="16" t="s">
        <v>924</v>
      </c>
      <c r="I1397" s="18">
        <v>303.49700000000001</v>
      </c>
      <c r="J1397" s="19">
        <v>179.52799999999999</v>
      </c>
      <c r="K1397" s="19">
        <v>905.75400000000002</v>
      </c>
      <c r="L1397" s="19">
        <v>1274.2840000000001</v>
      </c>
      <c r="M1397" s="19">
        <v>0</v>
      </c>
      <c r="N1397" s="19">
        <v>778.11800000000005</v>
      </c>
      <c r="O1397" s="19">
        <v>360.12599999999998</v>
      </c>
      <c r="P1397" s="19">
        <v>598.59</v>
      </c>
      <c r="Q1397" s="19"/>
      <c r="R1397" s="19"/>
      <c r="S1397" s="19"/>
      <c r="T1397" s="19"/>
      <c r="U1397" s="25">
        <f t="shared" si="106"/>
        <v>4399.8969999999999</v>
      </c>
      <c r="V1397" s="18">
        <f t="shared" si="107"/>
        <v>549.98712499999999</v>
      </c>
      <c r="W1397" s="39">
        <f t="shared" si="108"/>
        <v>2.6068126177768906E-4</v>
      </c>
      <c r="X1397" s="35">
        <f t="shared" si="109"/>
        <v>647.60501427852716</v>
      </c>
      <c r="Y1397" s="35"/>
      <c r="Z1397" s="49">
        <f t="shared" si="110"/>
        <v>0</v>
      </c>
    </row>
    <row r="1398" spans="1:26" x14ac:dyDescent="0.35">
      <c r="A1398" s="6" t="s">
        <v>398</v>
      </c>
      <c r="B1398" s="7" t="s">
        <v>562</v>
      </c>
      <c r="C1398" s="7" t="s">
        <v>267</v>
      </c>
      <c r="D1398" s="7" t="s">
        <v>270</v>
      </c>
      <c r="E1398" s="7" t="s">
        <v>270</v>
      </c>
      <c r="F1398" s="7" t="s">
        <v>563</v>
      </c>
      <c r="G1398" s="8">
        <v>5332184</v>
      </c>
      <c r="H1398" s="16" t="s">
        <v>925</v>
      </c>
      <c r="I1398" s="18">
        <v>303.49700000000001</v>
      </c>
      <c r="J1398" s="19">
        <v>179.52799999999999</v>
      </c>
      <c r="K1398" s="19">
        <v>1448.7850000000001</v>
      </c>
      <c r="L1398" s="19">
        <v>1570.4459999999999</v>
      </c>
      <c r="M1398" s="19">
        <v>482.34500000000003</v>
      </c>
      <c r="N1398" s="19">
        <v>179.52799999999999</v>
      </c>
      <c r="O1398" s="19">
        <v>722.55899999999997</v>
      </c>
      <c r="P1398" s="19">
        <v>778.11800000000005</v>
      </c>
      <c r="Q1398" s="19"/>
      <c r="R1398" s="19"/>
      <c r="S1398" s="19"/>
      <c r="T1398" s="19"/>
      <c r="U1398" s="25">
        <f t="shared" si="106"/>
        <v>5664.8060000000005</v>
      </c>
      <c r="V1398" s="18">
        <f t="shared" si="107"/>
        <v>708.10075000000006</v>
      </c>
      <c r="W1398" s="39">
        <f t="shared" si="108"/>
        <v>3.3562348750569018E-4</v>
      </c>
      <c r="X1398" s="35">
        <f t="shared" si="109"/>
        <v>833.78242047827166</v>
      </c>
      <c r="Y1398" s="35"/>
      <c r="Z1398" s="49">
        <f t="shared" si="110"/>
        <v>0</v>
      </c>
    </row>
    <row r="1399" spans="1:26" x14ac:dyDescent="0.35">
      <c r="A1399" s="6" t="s">
        <v>398</v>
      </c>
      <c r="B1399" s="7" t="s">
        <v>562</v>
      </c>
      <c r="C1399" s="7" t="s">
        <v>267</v>
      </c>
      <c r="D1399" s="7" t="s">
        <v>270</v>
      </c>
      <c r="E1399" s="7" t="s">
        <v>270</v>
      </c>
      <c r="F1399" s="7" t="s">
        <v>563</v>
      </c>
      <c r="G1399" s="8">
        <v>5271409</v>
      </c>
      <c r="H1399" s="16" t="s">
        <v>926</v>
      </c>
      <c r="I1399" s="18">
        <v>303.49700000000001</v>
      </c>
      <c r="J1399" s="19">
        <v>597.52099999999996</v>
      </c>
      <c r="K1399" s="19">
        <v>487.762</v>
      </c>
      <c r="L1399" s="19">
        <v>1333.22</v>
      </c>
      <c r="M1399" s="19">
        <v>844.221</v>
      </c>
      <c r="N1399" s="19">
        <v>1012.991</v>
      </c>
      <c r="O1399" s="19">
        <v>770.18</v>
      </c>
      <c r="P1399" s="19">
        <v>901.01700000000005</v>
      </c>
      <c r="Q1399" s="19"/>
      <c r="R1399" s="19"/>
      <c r="S1399" s="19"/>
      <c r="T1399" s="19"/>
      <c r="U1399" s="25">
        <f t="shared" si="106"/>
        <v>6250.4089999999997</v>
      </c>
      <c r="V1399" s="18">
        <f t="shared" si="107"/>
        <v>781.30112499999996</v>
      </c>
      <c r="W1399" s="39">
        <f t="shared" si="108"/>
        <v>3.7031878354121099E-4</v>
      </c>
      <c r="X1399" s="35">
        <f t="shared" si="109"/>
        <v>919.97521980438046</v>
      </c>
      <c r="Y1399" s="35"/>
      <c r="Z1399" s="49">
        <f t="shared" si="110"/>
        <v>0</v>
      </c>
    </row>
    <row r="1400" spans="1:26" x14ac:dyDescent="0.35">
      <c r="A1400" s="6" t="s">
        <v>398</v>
      </c>
      <c r="B1400" s="7" t="s">
        <v>562</v>
      </c>
      <c r="C1400" s="7" t="s">
        <v>267</v>
      </c>
      <c r="D1400" s="7" t="s">
        <v>270</v>
      </c>
      <c r="E1400" s="7" t="s">
        <v>270</v>
      </c>
      <c r="F1400" s="7" t="s">
        <v>563</v>
      </c>
      <c r="G1400" s="8">
        <v>5138917</v>
      </c>
      <c r="H1400" s="16" t="s">
        <v>927</v>
      </c>
      <c r="I1400" s="18">
        <v>721.48900000000003</v>
      </c>
      <c r="J1400" s="19">
        <v>0</v>
      </c>
      <c r="K1400" s="19">
        <v>668.36</v>
      </c>
      <c r="L1400" s="19">
        <v>1094.7560000000001</v>
      </c>
      <c r="M1400" s="19">
        <v>360.12599999999998</v>
      </c>
      <c r="N1400" s="19">
        <v>180.59800000000001</v>
      </c>
      <c r="O1400" s="19">
        <v>0</v>
      </c>
      <c r="P1400" s="19">
        <v>721.48900000000003</v>
      </c>
      <c r="Q1400" s="19"/>
      <c r="R1400" s="19"/>
      <c r="S1400" s="19"/>
      <c r="T1400" s="19"/>
      <c r="U1400" s="25">
        <f t="shared" si="106"/>
        <v>3746.8180000000007</v>
      </c>
      <c r="V1400" s="18">
        <f t="shared" si="107"/>
        <v>468.35225000000008</v>
      </c>
      <c r="W1400" s="39">
        <f t="shared" si="108"/>
        <v>2.2198820651741564E-4</v>
      </c>
      <c r="X1400" s="35">
        <f t="shared" si="109"/>
        <v>551.48066520399061</v>
      </c>
      <c r="Y1400" s="35"/>
      <c r="Z1400" s="49">
        <f t="shared" si="110"/>
        <v>0</v>
      </c>
    </row>
    <row r="1401" spans="1:26" x14ac:dyDescent="0.35">
      <c r="A1401" s="6" t="s">
        <v>398</v>
      </c>
      <c r="B1401" s="7" t="s">
        <v>562</v>
      </c>
      <c r="C1401" s="7" t="s">
        <v>267</v>
      </c>
      <c r="D1401" s="7" t="s">
        <v>270</v>
      </c>
      <c r="E1401" s="7" t="s">
        <v>270</v>
      </c>
      <c r="F1401" s="7" t="s">
        <v>563</v>
      </c>
      <c r="G1401" s="8">
        <v>5134852</v>
      </c>
      <c r="H1401" s="16" t="s">
        <v>928</v>
      </c>
      <c r="I1401" s="18">
        <v>721.48900000000003</v>
      </c>
      <c r="J1401" s="19">
        <v>359.05599999999998</v>
      </c>
      <c r="K1401" s="19">
        <v>2476.201</v>
      </c>
      <c r="L1401" s="19">
        <v>606.99400000000003</v>
      </c>
      <c r="M1401" s="19">
        <v>179.52799999999999</v>
      </c>
      <c r="N1401" s="19">
        <v>1209.251</v>
      </c>
      <c r="O1401" s="19">
        <v>1144.8979999999999</v>
      </c>
      <c r="P1401" s="19">
        <v>604.00699999999995</v>
      </c>
      <c r="Q1401" s="19"/>
      <c r="R1401" s="19"/>
      <c r="S1401" s="19"/>
      <c r="T1401" s="19"/>
      <c r="U1401" s="25">
        <f t="shared" si="106"/>
        <v>7301.424</v>
      </c>
      <c r="V1401" s="18">
        <f t="shared" si="107"/>
        <v>912.678</v>
      </c>
      <c r="W1401" s="39">
        <f t="shared" si="108"/>
        <v>4.3258840402261725E-4</v>
      </c>
      <c r="X1401" s="35">
        <f t="shared" si="109"/>
        <v>1074.6703374587134</v>
      </c>
      <c r="Y1401" s="35"/>
      <c r="Z1401" s="49">
        <f t="shared" si="110"/>
        <v>0</v>
      </c>
    </row>
    <row r="1402" spans="1:26" x14ac:dyDescent="0.35">
      <c r="A1402" s="6" t="s">
        <v>398</v>
      </c>
      <c r="B1402" s="7" t="s">
        <v>562</v>
      </c>
      <c r="C1402" s="7" t="s">
        <v>267</v>
      </c>
      <c r="D1402" s="7" t="s">
        <v>270</v>
      </c>
      <c r="E1402" s="7" t="s">
        <v>270</v>
      </c>
      <c r="F1402" s="7" t="s">
        <v>563</v>
      </c>
      <c r="G1402" s="8">
        <v>5134724</v>
      </c>
      <c r="H1402" s="16" t="s">
        <v>929</v>
      </c>
      <c r="I1402" s="18">
        <v>843.15200000000004</v>
      </c>
      <c r="J1402" s="19">
        <v>0</v>
      </c>
      <c r="K1402" s="19">
        <v>906.82399999999996</v>
      </c>
      <c r="L1402" s="19">
        <v>1094.7560000000001</v>
      </c>
      <c r="M1402" s="19">
        <v>598.59</v>
      </c>
      <c r="N1402" s="19">
        <v>419.06200000000001</v>
      </c>
      <c r="O1402" s="19">
        <v>721.48900000000003</v>
      </c>
      <c r="P1402" s="19">
        <v>0</v>
      </c>
      <c r="Q1402" s="19"/>
      <c r="R1402" s="19"/>
      <c r="S1402" s="19"/>
      <c r="T1402" s="19"/>
      <c r="U1402" s="25">
        <f t="shared" si="106"/>
        <v>4583.8729999999996</v>
      </c>
      <c r="V1402" s="18">
        <f t="shared" si="107"/>
        <v>572.98412499999995</v>
      </c>
      <c r="W1402" s="39">
        <f t="shared" si="108"/>
        <v>2.7158131144176345E-4</v>
      </c>
      <c r="X1402" s="35">
        <f t="shared" si="109"/>
        <v>674.68378001029441</v>
      </c>
      <c r="Y1402" s="35"/>
      <c r="Z1402" s="49">
        <f t="shared" si="110"/>
        <v>0</v>
      </c>
    </row>
    <row r="1403" spans="1:26" x14ac:dyDescent="0.35">
      <c r="A1403" s="6" t="s">
        <v>398</v>
      </c>
      <c r="B1403" s="7" t="s">
        <v>562</v>
      </c>
      <c r="C1403" s="7" t="s">
        <v>267</v>
      </c>
      <c r="D1403" s="7" t="s">
        <v>270</v>
      </c>
      <c r="E1403" s="7" t="s">
        <v>270</v>
      </c>
      <c r="F1403" s="7" t="s">
        <v>563</v>
      </c>
      <c r="G1403" s="8">
        <v>5134869</v>
      </c>
      <c r="H1403" s="16" t="s">
        <v>930</v>
      </c>
      <c r="I1403" s="18">
        <v>179.52799999999999</v>
      </c>
      <c r="J1403" s="19">
        <v>721.48900000000003</v>
      </c>
      <c r="K1403" s="19">
        <v>847.88800000000003</v>
      </c>
      <c r="L1403" s="19">
        <v>1751.212</v>
      </c>
      <c r="M1403" s="19">
        <v>487.762</v>
      </c>
      <c r="N1403" s="19">
        <v>0</v>
      </c>
      <c r="O1403" s="19">
        <v>0</v>
      </c>
      <c r="P1403" s="19">
        <v>0</v>
      </c>
      <c r="Q1403" s="19"/>
      <c r="R1403" s="19"/>
      <c r="S1403" s="19"/>
      <c r="T1403" s="19"/>
      <c r="U1403" s="25">
        <f t="shared" si="106"/>
        <v>3987.8790000000004</v>
      </c>
      <c r="V1403" s="18">
        <f t="shared" si="107"/>
        <v>498.48487500000005</v>
      </c>
      <c r="W1403" s="39">
        <f t="shared" si="108"/>
        <v>2.3627037849675777E-4</v>
      </c>
      <c r="X1403" s="35">
        <f t="shared" si="109"/>
        <v>586.96156676759449</v>
      </c>
      <c r="Y1403" s="35"/>
      <c r="Z1403" s="49">
        <f t="shared" si="110"/>
        <v>0</v>
      </c>
    </row>
    <row r="1404" spans="1:26" x14ac:dyDescent="0.35">
      <c r="A1404" s="6" t="s">
        <v>398</v>
      </c>
      <c r="B1404" s="7" t="s">
        <v>562</v>
      </c>
      <c r="C1404" s="7" t="s">
        <v>267</v>
      </c>
      <c r="D1404" s="7" t="s">
        <v>270</v>
      </c>
      <c r="E1404" s="7" t="s">
        <v>270</v>
      </c>
      <c r="F1404" s="7" t="s">
        <v>563</v>
      </c>
      <c r="G1404" s="8">
        <v>5134928</v>
      </c>
      <c r="H1404" s="16" t="s">
        <v>931</v>
      </c>
      <c r="I1404" s="18">
        <v>0</v>
      </c>
      <c r="J1404" s="19">
        <v>0</v>
      </c>
      <c r="K1404" s="19">
        <v>1275.354</v>
      </c>
      <c r="L1404" s="19">
        <v>905.75400000000002</v>
      </c>
      <c r="M1404" s="19">
        <v>419.06200000000001</v>
      </c>
      <c r="N1404" s="19">
        <v>482.34500000000003</v>
      </c>
      <c r="O1404" s="19">
        <v>483.02499999999998</v>
      </c>
      <c r="P1404" s="19">
        <v>0</v>
      </c>
      <c r="Q1404" s="19"/>
      <c r="R1404" s="19"/>
      <c r="S1404" s="19"/>
      <c r="T1404" s="19"/>
      <c r="U1404" s="25">
        <f t="shared" si="106"/>
        <v>3565.5400000000004</v>
      </c>
      <c r="V1404" s="18">
        <f t="shared" si="107"/>
        <v>445.69250000000005</v>
      </c>
      <c r="W1404" s="39">
        <f t="shared" si="108"/>
        <v>2.1124800560531795E-4</v>
      </c>
      <c r="X1404" s="35">
        <f t="shared" si="109"/>
        <v>524.79900838830088</v>
      </c>
      <c r="Y1404" s="35"/>
      <c r="Z1404" s="49">
        <f t="shared" si="110"/>
        <v>0</v>
      </c>
    </row>
    <row r="1405" spans="1:26" x14ac:dyDescent="0.35">
      <c r="A1405" s="6" t="s">
        <v>398</v>
      </c>
      <c r="B1405" s="7" t="s">
        <v>562</v>
      </c>
      <c r="C1405" s="7" t="s">
        <v>267</v>
      </c>
      <c r="D1405" s="7" t="s">
        <v>270</v>
      </c>
      <c r="E1405" s="7" t="s">
        <v>270</v>
      </c>
      <c r="F1405" s="7" t="s">
        <v>563</v>
      </c>
      <c r="G1405" s="8">
        <v>5134935</v>
      </c>
      <c r="H1405" s="16" t="s">
        <v>932</v>
      </c>
      <c r="I1405" s="18">
        <v>541.96100000000001</v>
      </c>
      <c r="J1405" s="19">
        <v>0</v>
      </c>
      <c r="K1405" s="19">
        <v>791.25900000000001</v>
      </c>
      <c r="L1405" s="19">
        <v>791.25900000000001</v>
      </c>
      <c r="M1405" s="19">
        <v>419.06200000000001</v>
      </c>
      <c r="N1405" s="19">
        <v>0</v>
      </c>
      <c r="O1405" s="19">
        <v>483.02499999999998</v>
      </c>
      <c r="P1405" s="19">
        <v>238.464</v>
      </c>
      <c r="Q1405" s="19"/>
      <c r="R1405" s="19"/>
      <c r="S1405" s="19"/>
      <c r="T1405" s="19"/>
      <c r="U1405" s="25">
        <f t="shared" si="106"/>
        <v>3265.03</v>
      </c>
      <c r="V1405" s="18">
        <f t="shared" si="107"/>
        <v>408.12875000000003</v>
      </c>
      <c r="W1405" s="39">
        <f t="shared" si="108"/>
        <v>1.934436510995617E-4</v>
      </c>
      <c r="X1405" s="35">
        <f t="shared" si="109"/>
        <v>480.56802233548188</v>
      </c>
      <c r="Y1405" s="35"/>
      <c r="Z1405" s="49">
        <f t="shared" si="110"/>
        <v>0</v>
      </c>
    </row>
    <row r="1406" spans="1:26" x14ac:dyDescent="0.35">
      <c r="A1406" s="6" t="s">
        <v>398</v>
      </c>
      <c r="B1406" s="7" t="s">
        <v>562</v>
      </c>
      <c r="C1406" s="7" t="s">
        <v>267</v>
      </c>
      <c r="D1406" s="7" t="s">
        <v>270</v>
      </c>
      <c r="E1406" s="7" t="s">
        <v>270</v>
      </c>
      <c r="F1406" s="7" t="s">
        <v>563</v>
      </c>
      <c r="G1406" s="8">
        <v>5134942</v>
      </c>
      <c r="H1406" s="16" t="s">
        <v>933</v>
      </c>
      <c r="I1406" s="18">
        <v>541.96100000000001</v>
      </c>
      <c r="J1406" s="19">
        <v>0</v>
      </c>
      <c r="K1406" s="19">
        <v>970.78700000000003</v>
      </c>
      <c r="L1406" s="19">
        <v>1094.7560000000001</v>
      </c>
      <c r="M1406" s="19">
        <v>0</v>
      </c>
      <c r="N1406" s="19">
        <v>0</v>
      </c>
      <c r="O1406" s="19">
        <v>0</v>
      </c>
      <c r="P1406" s="19">
        <v>0</v>
      </c>
      <c r="Q1406" s="19"/>
      <c r="R1406" s="19"/>
      <c r="S1406" s="19"/>
      <c r="T1406" s="19"/>
      <c r="U1406" s="25">
        <f t="shared" si="106"/>
        <v>2607.5039999999999</v>
      </c>
      <c r="V1406" s="18">
        <f t="shared" si="107"/>
        <v>325.93799999999999</v>
      </c>
      <c r="W1406" s="39">
        <f t="shared" si="108"/>
        <v>1.544871238600293E-4</v>
      </c>
      <c r="X1406" s="35">
        <f t="shared" si="109"/>
        <v>383.78913532551252</v>
      </c>
      <c r="Y1406" s="35"/>
      <c r="Z1406" s="49">
        <f t="shared" si="110"/>
        <v>0</v>
      </c>
    </row>
    <row r="1407" spans="1:26" x14ac:dyDescent="0.35">
      <c r="A1407" s="6" t="s">
        <v>398</v>
      </c>
      <c r="B1407" s="7" t="s">
        <v>562</v>
      </c>
      <c r="C1407" s="7" t="s">
        <v>267</v>
      </c>
      <c r="D1407" s="7" t="s">
        <v>270</v>
      </c>
      <c r="E1407" s="7" t="s">
        <v>270</v>
      </c>
      <c r="F1407" s="7" t="s">
        <v>563</v>
      </c>
      <c r="G1407" s="8">
        <v>5136850</v>
      </c>
      <c r="H1407" s="16" t="s">
        <v>934</v>
      </c>
      <c r="I1407" s="18">
        <v>721.48900000000003</v>
      </c>
      <c r="J1407" s="19">
        <v>359.05599999999998</v>
      </c>
      <c r="K1407" s="19">
        <v>961.02300000000002</v>
      </c>
      <c r="L1407" s="19">
        <v>1385.1120000000001</v>
      </c>
      <c r="M1407" s="19">
        <v>1140.5509999999999</v>
      </c>
      <c r="N1407" s="19">
        <v>786.52200000000005</v>
      </c>
      <c r="O1407" s="19">
        <v>1081.615</v>
      </c>
      <c r="P1407" s="19">
        <v>1442.9780000000001</v>
      </c>
      <c r="Q1407" s="19"/>
      <c r="R1407" s="19"/>
      <c r="S1407" s="19"/>
      <c r="T1407" s="19"/>
      <c r="U1407" s="25">
        <f t="shared" si="106"/>
        <v>7878.3459999999995</v>
      </c>
      <c r="V1407" s="18">
        <f t="shared" si="107"/>
        <v>984.79324999999994</v>
      </c>
      <c r="W1407" s="39">
        <f t="shared" si="108"/>
        <v>4.6676937573793416E-4</v>
      </c>
      <c r="X1407" s="35">
        <f t="shared" si="109"/>
        <v>1159.5854116178575</v>
      </c>
      <c r="Y1407" s="35"/>
      <c r="Z1407" s="49">
        <f t="shared" si="110"/>
        <v>0</v>
      </c>
    </row>
    <row r="1408" spans="1:26" x14ac:dyDescent="0.35">
      <c r="A1408" s="6" t="s">
        <v>398</v>
      </c>
      <c r="B1408" s="7" t="s">
        <v>562</v>
      </c>
      <c r="C1408" s="7" t="s">
        <v>267</v>
      </c>
      <c r="D1408" s="7" t="s">
        <v>270</v>
      </c>
      <c r="E1408" s="7" t="s">
        <v>270</v>
      </c>
      <c r="F1408" s="7" t="s">
        <v>563</v>
      </c>
      <c r="G1408" s="8">
        <v>5138630</v>
      </c>
      <c r="H1408" s="16" t="s">
        <v>935</v>
      </c>
      <c r="I1408" s="18">
        <v>959.95299999999997</v>
      </c>
      <c r="J1408" s="19">
        <v>179.52799999999999</v>
      </c>
      <c r="K1408" s="19">
        <v>1078.414</v>
      </c>
      <c r="L1408" s="19">
        <v>1094.7560000000001</v>
      </c>
      <c r="M1408" s="19">
        <v>179.52799999999999</v>
      </c>
      <c r="N1408" s="19">
        <v>419.06200000000001</v>
      </c>
      <c r="O1408" s="19">
        <v>589.58199999999999</v>
      </c>
      <c r="P1408" s="19">
        <v>961.02300000000002</v>
      </c>
      <c r="Q1408" s="19"/>
      <c r="R1408" s="19"/>
      <c r="S1408" s="19"/>
      <c r="T1408" s="19"/>
      <c r="U1408" s="25">
        <f t="shared" si="106"/>
        <v>5461.8459999999995</v>
      </c>
      <c r="V1408" s="18">
        <f t="shared" si="107"/>
        <v>682.73074999999994</v>
      </c>
      <c r="W1408" s="39">
        <f t="shared" si="108"/>
        <v>3.2359869035921156E-4</v>
      </c>
      <c r="X1408" s="35">
        <f t="shared" si="109"/>
        <v>803.90946806643797</v>
      </c>
      <c r="Y1408" s="35"/>
      <c r="Z1408" s="49">
        <f t="shared" si="110"/>
        <v>0</v>
      </c>
    </row>
    <row r="1409" spans="1:26" x14ac:dyDescent="0.35">
      <c r="A1409" s="6" t="s">
        <v>398</v>
      </c>
      <c r="B1409" s="7" t="s">
        <v>562</v>
      </c>
      <c r="C1409" s="7" t="s">
        <v>267</v>
      </c>
      <c r="D1409" s="7" t="s">
        <v>270</v>
      </c>
      <c r="E1409" s="7" t="s">
        <v>270</v>
      </c>
      <c r="F1409" s="7" t="s">
        <v>563</v>
      </c>
      <c r="G1409" s="8">
        <v>5138751</v>
      </c>
      <c r="H1409" s="16" t="s">
        <v>936</v>
      </c>
      <c r="I1409" s="18">
        <v>721.48900000000003</v>
      </c>
      <c r="J1409" s="19">
        <v>0</v>
      </c>
      <c r="K1409" s="19">
        <v>1151.385</v>
      </c>
      <c r="L1409" s="19">
        <v>1094.7560000000001</v>
      </c>
      <c r="M1409" s="19">
        <v>0</v>
      </c>
      <c r="N1409" s="19">
        <v>360.12599999999998</v>
      </c>
      <c r="O1409" s="19">
        <v>0</v>
      </c>
      <c r="P1409" s="19">
        <v>417.99200000000002</v>
      </c>
      <c r="Q1409" s="19"/>
      <c r="R1409" s="19"/>
      <c r="S1409" s="19"/>
      <c r="T1409" s="19"/>
      <c r="U1409" s="25">
        <f t="shared" si="106"/>
        <v>3745.7480000000005</v>
      </c>
      <c r="V1409" s="18">
        <f t="shared" si="107"/>
        <v>468.21850000000006</v>
      </c>
      <c r="W1409" s="39">
        <f t="shared" si="108"/>
        <v>2.2192481209020471E-4</v>
      </c>
      <c r="X1409" s="35">
        <f t="shared" si="109"/>
        <v>551.32317575246987</v>
      </c>
      <c r="Y1409" s="35"/>
      <c r="Z1409" s="49">
        <f t="shared" si="110"/>
        <v>0</v>
      </c>
    </row>
    <row r="1410" spans="1:26" x14ac:dyDescent="0.35">
      <c r="A1410" s="6" t="s">
        <v>398</v>
      </c>
      <c r="B1410" s="7" t="s">
        <v>562</v>
      </c>
      <c r="C1410" s="7" t="s">
        <v>267</v>
      </c>
      <c r="D1410" s="7" t="s">
        <v>270</v>
      </c>
      <c r="E1410" s="7" t="s">
        <v>270</v>
      </c>
      <c r="F1410" s="7" t="s">
        <v>563</v>
      </c>
      <c r="G1410" s="8">
        <v>5270327</v>
      </c>
      <c r="H1410" s="16" t="s">
        <v>937</v>
      </c>
      <c r="I1410" s="18">
        <v>475.08699999999999</v>
      </c>
      <c r="J1410" s="19">
        <v>180.59800000000001</v>
      </c>
      <c r="K1410" s="19">
        <v>1316.8779999999999</v>
      </c>
      <c r="L1410" s="19">
        <v>1094.7560000000001</v>
      </c>
      <c r="M1410" s="19">
        <v>238.464</v>
      </c>
      <c r="N1410" s="19">
        <v>531.71600000000001</v>
      </c>
      <c r="O1410" s="19">
        <v>419.06200000000001</v>
      </c>
      <c r="P1410" s="19">
        <v>721.48900000000003</v>
      </c>
      <c r="Q1410" s="19"/>
      <c r="R1410" s="19"/>
      <c r="S1410" s="19"/>
      <c r="T1410" s="19"/>
      <c r="U1410" s="25">
        <f t="shared" si="106"/>
        <v>4978.0499999999993</v>
      </c>
      <c r="V1410" s="18">
        <f t="shared" si="107"/>
        <v>622.25624999999991</v>
      </c>
      <c r="W1410" s="39">
        <f t="shared" si="108"/>
        <v>2.9493516670786265E-4</v>
      </c>
      <c r="X1410" s="35">
        <f t="shared" si="109"/>
        <v>732.7012749001218</v>
      </c>
      <c r="Y1410" s="35"/>
      <c r="Z1410" s="49">
        <f t="shared" si="110"/>
        <v>0</v>
      </c>
    </row>
    <row r="1411" spans="1:26" x14ac:dyDescent="0.35">
      <c r="A1411" s="6" t="s">
        <v>398</v>
      </c>
      <c r="B1411" s="7" t="s">
        <v>562</v>
      </c>
      <c r="C1411" s="7" t="s">
        <v>267</v>
      </c>
      <c r="D1411" s="7" t="s">
        <v>270</v>
      </c>
      <c r="E1411" s="7" t="s">
        <v>270</v>
      </c>
      <c r="F1411" s="7" t="s">
        <v>563</v>
      </c>
      <c r="G1411" s="8">
        <v>5270725</v>
      </c>
      <c r="H1411" s="16" t="s">
        <v>938</v>
      </c>
      <c r="I1411" s="18">
        <v>171.59</v>
      </c>
      <c r="J1411" s="19">
        <v>238.464</v>
      </c>
      <c r="K1411" s="19">
        <v>589.58199999999999</v>
      </c>
      <c r="L1411" s="19">
        <v>419.06200000000001</v>
      </c>
      <c r="M1411" s="19">
        <v>417.99200000000002</v>
      </c>
      <c r="N1411" s="19">
        <v>837.05399999999997</v>
      </c>
      <c r="O1411" s="19">
        <v>712.31299999999999</v>
      </c>
      <c r="P1411" s="19">
        <v>238.464</v>
      </c>
      <c r="Q1411" s="19"/>
      <c r="R1411" s="19"/>
      <c r="S1411" s="19"/>
      <c r="T1411" s="19"/>
      <c r="U1411" s="25">
        <f t="shared" ref="U1411:U1474" si="111">SUM(I1411:T1411)</f>
        <v>3624.5209999999997</v>
      </c>
      <c r="V1411" s="18">
        <f t="shared" ref="V1411:V1474" si="112">+AVERAGE(I1411:P1411)</f>
        <v>453.06512499999997</v>
      </c>
      <c r="W1411" s="39">
        <f t="shared" ref="W1411:W1474" si="113">+V1411/$V$3728</f>
        <v>2.1474246047571824E-4</v>
      </c>
      <c r="X1411" s="35">
        <f t="shared" ref="X1411:X1474" si="114">+IFERROR($W1411*$X$3728,0)</f>
        <v>533.48020964077591</v>
      </c>
      <c r="Y1411" s="35"/>
      <c r="Z1411" s="49">
        <f t="shared" ref="Z1411:Z1474" si="115">+IFERROR(Y1411/X1411,0)</f>
        <v>0</v>
      </c>
    </row>
    <row r="1412" spans="1:26" x14ac:dyDescent="0.35">
      <c r="A1412" s="6" t="s">
        <v>398</v>
      </c>
      <c r="B1412" s="7" t="s">
        <v>562</v>
      </c>
      <c r="C1412" s="7" t="s">
        <v>267</v>
      </c>
      <c r="D1412" s="7" t="s">
        <v>270</v>
      </c>
      <c r="E1412" s="7" t="s">
        <v>270</v>
      </c>
      <c r="F1412" s="7" t="s">
        <v>563</v>
      </c>
      <c r="G1412" s="8">
        <v>5271364</v>
      </c>
      <c r="H1412" s="16" t="s">
        <v>939</v>
      </c>
      <c r="I1412" s="18">
        <v>303.49700000000001</v>
      </c>
      <c r="J1412" s="19">
        <v>0</v>
      </c>
      <c r="K1412" s="19">
        <v>487.762</v>
      </c>
      <c r="L1412" s="19">
        <v>1094.7560000000001</v>
      </c>
      <c r="M1412" s="19">
        <v>419.06200000000001</v>
      </c>
      <c r="N1412" s="19">
        <v>417.99200000000002</v>
      </c>
      <c r="O1412" s="19">
        <v>1065.739</v>
      </c>
      <c r="P1412" s="19">
        <v>483.02499999999998</v>
      </c>
      <c r="Q1412" s="19"/>
      <c r="R1412" s="19"/>
      <c r="S1412" s="19"/>
      <c r="T1412" s="19"/>
      <c r="U1412" s="25">
        <f t="shared" si="111"/>
        <v>4271.8330000000005</v>
      </c>
      <c r="V1412" s="18">
        <f t="shared" si="112"/>
        <v>533.97912500000007</v>
      </c>
      <c r="W1412" s="39">
        <f t="shared" si="113"/>
        <v>2.5309383754746327E-4</v>
      </c>
      <c r="X1412" s="35">
        <f t="shared" si="114"/>
        <v>628.75573472753649</v>
      </c>
      <c r="Y1412" s="35"/>
      <c r="Z1412" s="49">
        <f t="shared" si="115"/>
        <v>0</v>
      </c>
    </row>
    <row r="1413" spans="1:26" x14ac:dyDescent="0.35">
      <c r="A1413" s="6" t="s">
        <v>398</v>
      </c>
      <c r="B1413" s="7" t="s">
        <v>562</v>
      </c>
      <c r="C1413" s="7" t="s">
        <v>267</v>
      </c>
      <c r="D1413" s="7" t="s">
        <v>270</v>
      </c>
      <c r="E1413" s="7" t="s">
        <v>270</v>
      </c>
      <c r="F1413" s="7" t="s">
        <v>563</v>
      </c>
      <c r="G1413" s="8">
        <v>5271423</v>
      </c>
      <c r="H1413" s="16" t="s">
        <v>940</v>
      </c>
      <c r="I1413" s="18">
        <v>238.464</v>
      </c>
      <c r="J1413" s="19">
        <v>484.09500000000003</v>
      </c>
      <c r="K1413" s="19">
        <v>791.25900000000001</v>
      </c>
      <c r="L1413" s="19">
        <v>1333.22</v>
      </c>
      <c r="M1413" s="19">
        <v>0</v>
      </c>
      <c r="N1413" s="19">
        <v>0</v>
      </c>
      <c r="O1413" s="19">
        <v>722.55899999999997</v>
      </c>
      <c r="P1413" s="19">
        <v>661.87300000000005</v>
      </c>
      <c r="Q1413" s="19"/>
      <c r="R1413" s="19"/>
      <c r="S1413" s="19"/>
      <c r="T1413" s="19"/>
      <c r="U1413" s="25">
        <f t="shared" si="111"/>
        <v>4231.4699999999993</v>
      </c>
      <c r="V1413" s="18">
        <f t="shared" si="112"/>
        <v>528.93374999999992</v>
      </c>
      <c r="W1413" s="39">
        <f t="shared" si="113"/>
        <v>2.5070244571053315E-4</v>
      </c>
      <c r="X1413" s="35">
        <f t="shared" si="114"/>
        <v>622.8148499315231</v>
      </c>
      <c r="Y1413" s="35"/>
      <c r="Z1413" s="49">
        <f t="shared" si="115"/>
        <v>0</v>
      </c>
    </row>
    <row r="1414" spans="1:26" x14ac:dyDescent="0.35">
      <c r="A1414" s="6" t="s">
        <v>398</v>
      </c>
      <c r="B1414" s="7" t="s">
        <v>562</v>
      </c>
      <c r="C1414" s="7" t="s">
        <v>267</v>
      </c>
      <c r="D1414" s="7" t="s">
        <v>270</v>
      </c>
      <c r="E1414" s="7" t="s">
        <v>270</v>
      </c>
      <c r="F1414" s="7" t="s">
        <v>563</v>
      </c>
      <c r="G1414" s="8">
        <v>5271807</v>
      </c>
      <c r="H1414" s="16" t="s">
        <v>941</v>
      </c>
      <c r="I1414" s="18">
        <v>171.59</v>
      </c>
      <c r="J1414" s="19">
        <v>417.99200000000002</v>
      </c>
      <c r="K1414" s="19">
        <v>180.59800000000001</v>
      </c>
      <c r="L1414" s="19">
        <v>762.24199999999996</v>
      </c>
      <c r="M1414" s="19">
        <v>179.52799999999999</v>
      </c>
      <c r="N1414" s="19">
        <v>0</v>
      </c>
      <c r="O1414" s="19">
        <v>770.18</v>
      </c>
      <c r="P1414" s="19">
        <v>0</v>
      </c>
      <c r="Q1414" s="19"/>
      <c r="R1414" s="19"/>
      <c r="S1414" s="19"/>
      <c r="T1414" s="19"/>
      <c r="U1414" s="25">
        <f t="shared" si="111"/>
        <v>2482.13</v>
      </c>
      <c r="V1414" s="18">
        <f t="shared" si="112"/>
        <v>310.26625000000001</v>
      </c>
      <c r="W1414" s="39">
        <f t="shared" si="113"/>
        <v>1.4705907440475433E-4</v>
      </c>
      <c r="X1414" s="35">
        <f t="shared" si="114"/>
        <v>365.33578719937321</v>
      </c>
      <c r="Y1414" s="35"/>
      <c r="Z1414" s="49">
        <f t="shared" si="115"/>
        <v>0</v>
      </c>
    </row>
    <row r="1415" spans="1:26" x14ac:dyDescent="0.35">
      <c r="A1415" s="6" t="s">
        <v>398</v>
      </c>
      <c r="B1415" s="7" t="s">
        <v>562</v>
      </c>
      <c r="C1415" s="7" t="s">
        <v>267</v>
      </c>
      <c r="D1415" s="7" t="s">
        <v>270</v>
      </c>
      <c r="E1415" s="7" t="s">
        <v>270</v>
      </c>
      <c r="F1415" s="7" t="s">
        <v>563</v>
      </c>
      <c r="G1415" s="8">
        <v>5271838</v>
      </c>
      <c r="H1415" s="16" t="s">
        <v>942</v>
      </c>
      <c r="I1415" s="18">
        <v>721.48900000000003</v>
      </c>
      <c r="J1415" s="19">
        <v>0</v>
      </c>
      <c r="K1415" s="19">
        <v>847.88800000000003</v>
      </c>
      <c r="L1415" s="19">
        <v>1094.7560000000001</v>
      </c>
      <c r="M1415" s="19">
        <v>540.72400000000005</v>
      </c>
      <c r="N1415" s="19">
        <v>180.59800000000001</v>
      </c>
      <c r="O1415" s="19">
        <v>1303.134</v>
      </c>
      <c r="P1415" s="19">
        <v>303.49700000000001</v>
      </c>
      <c r="Q1415" s="19"/>
      <c r="R1415" s="19"/>
      <c r="S1415" s="19"/>
      <c r="T1415" s="19"/>
      <c r="U1415" s="25">
        <f t="shared" si="111"/>
        <v>4992.0860000000002</v>
      </c>
      <c r="V1415" s="18">
        <f t="shared" si="112"/>
        <v>624.01075000000003</v>
      </c>
      <c r="W1415" s="39">
        <f t="shared" si="113"/>
        <v>2.9576675939976246E-4</v>
      </c>
      <c r="X1415" s="35">
        <f t="shared" si="114"/>
        <v>734.76718325670697</v>
      </c>
      <c r="Y1415" s="35"/>
      <c r="Z1415" s="49">
        <f t="shared" si="115"/>
        <v>0</v>
      </c>
    </row>
    <row r="1416" spans="1:26" x14ac:dyDescent="0.35">
      <c r="A1416" s="6" t="s">
        <v>398</v>
      </c>
      <c r="B1416" s="7" t="s">
        <v>562</v>
      </c>
      <c r="C1416" s="7" t="s">
        <v>267</v>
      </c>
      <c r="D1416" s="7" t="s">
        <v>270</v>
      </c>
      <c r="E1416" s="7" t="s">
        <v>270</v>
      </c>
      <c r="F1416" s="7" t="s">
        <v>563</v>
      </c>
      <c r="G1416" s="8">
        <v>5272567</v>
      </c>
      <c r="H1416" s="16" t="s">
        <v>943</v>
      </c>
      <c r="I1416" s="18">
        <v>303.49700000000001</v>
      </c>
      <c r="J1416" s="19">
        <v>656.45600000000002</v>
      </c>
      <c r="K1416" s="19">
        <v>844.22</v>
      </c>
      <c r="L1416" s="19">
        <v>1624.645</v>
      </c>
      <c r="M1416" s="19">
        <v>179.52799999999999</v>
      </c>
      <c r="N1416" s="19">
        <v>238.464</v>
      </c>
      <c r="O1416" s="19">
        <v>483.02499999999998</v>
      </c>
      <c r="P1416" s="19">
        <v>598.59</v>
      </c>
      <c r="Q1416" s="19"/>
      <c r="R1416" s="19"/>
      <c r="S1416" s="19"/>
      <c r="T1416" s="19"/>
      <c r="U1416" s="25">
        <f t="shared" si="111"/>
        <v>4928.4250000000002</v>
      </c>
      <c r="V1416" s="18">
        <f t="shared" si="112"/>
        <v>616.05312500000002</v>
      </c>
      <c r="W1416" s="39">
        <f t="shared" si="113"/>
        <v>2.9199502796922456E-4</v>
      </c>
      <c r="X1416" s="35">
        <f t="shared" si="114"/>
        <v>725.39714963683241</v>
      </c>
      <c r="Y1416" s="35"/>
      <c r="Z1416" s="49">
        <f t="shared" si="115"/>
        <v>0</v>
      </c>
    </row>
    <row r="1417" spans="1:26" x14ac:dyDescent="0.35">
      <c r="A1417" s="6" t="s">
        <v>398</v>
      </c>
      <c r="B1417" s="7" t="s">
        <v>562</v>
      </c>
      <c r="C1417" s="7" t="s">
        <v>267</v>
      </c>
      <c r="D1417" s="7" t="s">
        <v>270</v>
      </c>
      <c r="E1417" s="7" t="s">
        <v>270</v>
      </c>
      <c r="F1417" s="7" t="s">
        <v>563</v>
      </c>
      <c r="G1417" s="8">
        <v>5272989</v>
      </c>
      <c r="H1417" s="16" t="s">
        <v>944</v>
      </c>
      <c r="I1417" s="18">
        <v>171.59</v>
      </c>
      <c r="J1417" s="19">
        <v>417.99200000000002</v>
      </c>
      <c r="K1417" s="19">
        <v>360.12599999999998</v>
      </c>
      <c r="L1417" s="19">
        <v>171.59</v>
      </c>
      <c r="M1417" s="19">
        <v>0</v>
      </c>
      <c r="N1417" s="19">
        <v>0</v>
      </c>
      <c r="O1417" s="19">
        <v>419.06200000000001</v>
      </c>
      <c r="P1417" s="19">
        <v>238.464</v>
      </c>
      <c r="Q1417" s="19"/>
      <c r="R1417" s="19"/>
      <c r="S1417" s="19"/>
      <c r="T1417" s="19"/>
      <c r="U1417" s="25">
        <f t="shared" si="111"/>
        <v>1778.8240000000001</v>
      </c>
      <c r="V1417" s="18">
        <f t="shared" si="112"/>
        <v>222.35300000000001</v>
      </c>
      <c r="W1417" s="39">
        <f t="shared" si="113"/>
        <v>1.0539021363464553E-4</v>
      </c>
      <c r="X1417" s="35">
        <f t="shared" si="114"/>
        <v>261.8187066467662</v>
      </c>
      <c r="Y1417" s="35"/>
      <c r="Z1417" s="49">
        <f t="shared" si="115"/>
        <v>0</v>
      </c>
    </row>
    <row r="1418" spans="1:26" x14ac:dyDescent="0.35">
      <c r="A1418" s="6" t="s">
        <v>398</v>
      </c>
      <c r="B1418" s="7" t="s">
        <v>562</v>
      </c>
      <c r="C1418" s="7" t="s">
        <v>267</v>
      </c>
      <c r="D1418" s="7" t="s">
        <v>270</v>
      </c>
      <c r="E1418" s="7" t="s">
        <v>270</v>
      </c>
      <c r="F1418" s="7" t="s">
        <v>563</v>
      </c>
      <c r="G1418" s="8">
        <v>5273902</v>
      </c>
      <c r="H1418" s="16" t="s">
        <v>945</v>
      </c>
      <c r="I1418" s="18">
        <v>541.96100000000001</v>
      </c>
      <c r="J1418" s="19">
        <v>0</v>
      </c>
      <c r="K1418" s="19">
        <v>1140.5509999999999</v>
      </c>
      <c r="L1418" s="19">
        <v>1147.7170000000001</v>
      </c>
      <c r="M1418" s="19">
        <v>238.464</v>
      </c>
      <c r="N1418" s="19">
        <v>179.52799999999999</v>
      </c>
      <c r="O1418" s="19">
        <v>0</v>
      </c>
      <c r="P1418" s="19">
        <v>179.52799999999999</v>
      </c>
      <c r="Q1418" s="19"/>
      <c r="R1418" s="19"/>
      <c r="S1418" s="19"/>
      <c r="T1418" s="19"/>
      <c r="U1418" s="25">
        <f t="shared" si="111"/>
        <v>3427.7489999999998</v>
      </c>
      <c r="V1418" s="18">
        <f t="shared" si="112"/>
        <v>428.46862499999997</v>
      </c>
      <c r="W1418" s="39">
        <f t="shared" si="113"/>
        <v>2.0308428455875486E-4</v>
      </c>
      <c r="X1418" s="35">
        <f t="shared" si="114"/>
        <v>504.51804669250367</v>
      </c>
      <c r="Y1418" s="35"/>
      <c r="Z1418" s="49">
        <f t="shared" si="115"/>
        <v>0</v>
      </c>
    </row>
    <row r="1419" spans="1:26" x14ac:dyDescent="0.35">
      <c r="A1419" s="6" t="s">
        <v>398</v>
      </c>
      <c r="B1419" s="7" t="s">
        <v>562</v>
      </c>
      <c r="C1419" s="7" t="s">
        <v>267</v>
      </c>
      <c r="D1419" s="7" t="s">
        <v>270</v>
      </c>
      <c r="E1419" s="7" t="s">
        <v>270</v>
      </c>
      <c r="F1419" s="7" t="s">
        <v>563</v>
      </c>
      <c r="G1419" s="8">
        <v>5278668</v>
      </c>
      <c r="H1419" s="16" t="s">
        <v>946</v>
      </c>
      <c r="I1419" s="18">
        <v>303.49700000000001</v>
      </c>
      <c r="J1419" s="19">
        <v>476.928</v>
      </c>
      <c r="K1419" s="19">
        <v>303.49700000000001</v>
      </c>
      <c r="L1419" s="19">
        <v>1147.7170000000001</v>
      </c>
      <c r="M1419" s="19">
        <v>0</v>
      </c>
      <c r="N1419" s="19">
        <v>179.52799999999999</v>
      </c>
      <c r="O1419" s="19">
        <v>419.06200000000001</v>
      </c>
      <c r="P1419" s="19">
        <v>419.06200000000001</v>
      </c>
      <c r="Q1419" s="19"/>
      <c r="R1419" s="19"/>
      <c r="S1419" s="19"/>
      <c r="T1419" s="19"/>
      <c r="U1419" s="25">
        <f t="shared" si="111"/>
        <v>3249.2909999999997</v>
      </c>
      <c r="V1419" s="18">
        <f t="shared" si="112"/>
        <v>406.16137499999996</v>
      </c>
      <c r="W1419" s="39">
        <f t="shared" si="113"/>
        <v>1.9251116054827853E-4</v>
      </c>
      <c r="X1419" s="35">
        <f t="shared" si="114"/>
        <v>478.25145553409311</v>
      </c>
      <c r="Y1419" s="35"/>
      <c r="Z1419" s="49">
        <f t="shared" si="115"/>
        <v>0</v>
      </c>
    </row>
    <row r="1420" spans="1:26" x14ac:dyDescent="0.35">
      <c r="A1420" s="6" t="s">
        <v>398</v>
      </c>
      <c r="B1420" s="7" t="s">
        <v>562</v>
      </c>
      <c r="C1420" s="7" t="s">
        <v>267</v>
      </c>
      <c r="D1420" s="7" t="s">
        <v>270</v>
      </c>
      <c r="E1420" s="7" t="s">
        <v>270</v>
      </c>
      <c r="F1420" s="7" t="s">
        <v>563</v>
      </c>
      <c r="G1420" s="8">
        <v>5279193</v>
      </c>
      <c r="H1420" s="16" t="s">
        <v>947</v>
      </c>
      <c r="I1420" s="18">
        <v>171.59</v>
      </c>
      <c r="J1420" s="19">
        <v>238.464</v>
      </c>
      <c r="K1420" s="19">
        <v>179.52799999999999</v>
      </c>
      <c r="L1420" s="19">
        <v>419.06200000000001</v>
      </c>
      <c r="M1420" s="19">
        <v>0</v>
      </c>
      <c r="N1420" s="19">
        <v>180.59800000000001</v>
      </c>
      <c r="O1420" s="19">
        <v>238.464</v>
      </c>
      <c r="P1420" s="19">
        <v>419.06200000000001</v>
      </c>
      <c r="Q1420" s="19"/>
      <c r="R1420" s="19"/>
      <c r="S1420" s="19"/>
      <c r="T1420" s="19"/>
      <c r="U1420" s="25">
        <f t="shared" si="111"/>
        <v>1846.768</v>
      </c>
      <c r="V1420" s="18">
        <f t="shared" si="112"/>
        <v>230.846</v>
      </c>
      <c r="W1420" s="39">
        <f t="shared" si="113"/>
        <v>1.0941570051541191E-4</v>
      </c>
      <c r="X1420" s="35">
        <f t="shared" si="114"/>
        <v>271.81913963193392</v>
      </c>
      <c r="Y1420" s="35"/>
      <c r="Z1420" s="49">
        <f t="shared" si="115"/>
        <v>0</v>
      </c>
    </row>
    <row r="1421" spans="1:26" x14ac:dyDescent="0.35">
      <c r="A1421" s="6" t="s">
        <v>398</v>
      </c>
      <c r="B1421" s="7" t="s">
        <v>562</v>
      </c>
      <c r="C1421" s="7" t="s">
        <v>267</v>
      </c>
      <c r="D1421" s="7" t="s">
        <v>270</v>
      </c>
      <c r="E1421" s="7" t="s">
        <v>270</v>
      </c>
      <c r="F1421" s="7" t="s">
        <v>563</v>
      </c>
      <c r="G1421" s="8">
        <v>5279207</v>
      </c>
      <c r="H1421" s="16" t="s">
        <v>948</v>
      </c>
      <c r="I1421" s="18">
        <v>171.59</v>
      </c>
      <c r="J1421" s="19">
        <v>417.99200000000002</v>
      </c>
      <c r="K1421" s="19">
        <v>417.99200000000002</v>
      </c>
      <c r="L1421" s="19">
        <v>0</v>
      </c>
      <c r="M1421" s="19">
        <v>171.59</v>
      </c>
      <c r="N1421" s="19">
        <v>419.06200000000001</v>
      </c>
      <c r="O1421" s="19">
        <v>179.52799999999999</v>
      </c>
      <c r="P1421" s="19">
        <v>238.464</v>
      </c>
      <c r="Q1421" s="19"/>
      <c r="R1421" s="19"/>
      <c r="S1421" s="19"/>
      <c r="T1421" s="19"/>
      <c r="U1421" s="25">
        <f t="shared" si="111"/>
        <v>2016.2180000000001</v>
      </c>
      <c r="V1421" s="18">
        <f t="shared" si="112"/>
        <v>252.02725000000001</v>
      </c>
      <c r="W1421" s="39">
        <f t="shared" si="113"/>
        <v>1.1945512639475168E-4</v>
      </c>
      <c r="X1421" s="35">
        <f t="shared" si="114"/>
        <v>296.75987566950397</v>
      </c>
      <c r="Y1421" s="35"/>
      <c r="Z1421" s="49">
        <f t="shared" si="115"/>
        <v>0</v>
      </c>
    </row>
    <row r="1422" spans="1:26" x14ac:dyDescent="0.35">
      <c r="A1422" s="6" t="s">
        <v>398</v>
      </c>
      <c r="B1422" s="7" t="s">
        <v>562</v>
      </c>
      <c r="C1422" s="7" t="s">
        <v>267</v>
      </c>
      <c r="D1422" s="7" t="s">
        <v>270</v>
      </c>
      <c r="E1422" s="7" t="s">
        <v>270</v>
      </c>
      <c r="F1422" s="7" t="s">
        <v>563</v>
      </c>
      <c r="G1422" s="8">
        <v>5291818</v>
      </c>
      <c r="H1422" s="16" t="s">
        <v>949</v>
      </c>
      <c r="I1422" s="18">
        <v>0</v>
      </c>
      <c r="J1422" s="19">
        <v>179.52799999999999</v>
      </c>
      <c r="K1422" s="19">
        <v>0</v>
      </c>
      <c r="L1422" s="19">
        <v>180.59800000000001</v>
      </c>
      <c r="M1422" s="19">
        <v>171.59</v>
      </c>
      <c r="N1422" s="19">
        <v>779.18700000000001</v>
      </c>
      <c r="O1422" s="19">
        <v>179.52799999999999</v>
      </c>
      <c r="P1422" s="19">
        <v>0</v>
      </c>
      <c r="Q1422" s="19"/>
      <c r="R1422" s="19"/>
      <c r="S1422" s="19"/>
      <c r="T1422" s="19"/>
      <c r="U1422" s="25">
        <f t="shared" si="111"/>
        <v>1490.431</v>
      </c>
      <c r="V1422" s="18">
        <f t="shared" si="112"/>
        <v>186.30387500000001</v>
      </c>
      <c r="W1422" s="39">
        <f t="shared" si="113"/>
        <v>8.8303756581707005E-5</v>
      </c>
      <c r="X1422" s="35">
        <f t="shared" si="114"/>
        <v>219.37117824261784</v>
      </c>
      <c r="Y1422" s="35"/>
      <c r="Z1422" s="49">
        <f t="shared" si="115"/>
        <v>0</v>
      </c>
    </row>
    <row r="1423" spans="1:26" x14ac:dyDescent="0.35">
      <c r="A1423" s="6" t="s">
        <v>398</v>
      </c>
      <c r="B1423" s="7" t="s">
        <v>562</v>
      </c>
      <c r="C1423" s="7" t="s">
        <v>267</v>
      </c>
      <c r="D1423" s="7" t="s">
        <v>270</v>
      </c>
      <c r="E1423" s="7" t="s">
        <v>270</v>
      </c>
      <c r="F1423" s="7" t="s">
        <v>563</v>
      </c>
      <c r="G1423" s="8">
        <v>5292381</v>
      </c>
      <c r="H1423" s="16" t="s">
        <v>950</v>
      </c>
      <c r="I1423" s="18">
        <v>171.59</v>
      </c>
      <c r="J1423" s="19">
        <v>238.464</v>
      </c>
      <c r="K1423" s="19">
        <v>179.52799999999999</v>
      </c>
      <c r="L1423" s="19">
        <v>0</v>
      </c>
      <c r="M1423" s="19">
        <v>171.59</v>
      </c>
      <c r="N1423" s="19">
        <v>419.06200000000001</v>
      </c>
      <c r="O1423" s="19">
        <v>417.99200000000002</v>
      </c>
      <c r="P1423" s="19">
        <v>0</v>
      </c>
      <c r="Q1423" s="19"/>
      <c r="R1423" s="19"/>
      <c r="S1423" s="19"/>
      <c r="T1423" s="19"/>
      <c r="U1423" s="25">
        <f t="shared" si="111"/>
        <v>1598.2259999999999</v>
      </c>
      <c r="V1423" s="18">
        <f t="shared" si="112"/>
        <v>199.77824999999999</v>
      </c>
      <c r="W1423" s="39">
        <f t="shared" si="113"/>
        <v>9.46903007697473E-5</v>
      </c>
      <c r="X1423" s="35">
        <f t="shared" si="114"/>
        <v>235.23713658531398</v>
      </c>
      <c r="Y1423" s="35"/>
      <c r="Z1423" s="49">
        <f t="shared" si="115"/>
        <v>0</v>
      </c>
    </row>
    <row r="1424" spans="1:26" x14ac:dyDescent="0.35">
      <c r="A1424" s="6" t="s">
        <v>398</v>
      </c>
      <c r="B1424" s="7" t="s">
        <v>562</v>
      </c>
      <c r="C1424" s="7" t="s">
        <v>267</v>
      </c>
      <c r="D1424" s="7" t="s">
        <v>270</v>
      </c>
      <c r="E1424" s="7" t="s">
        <v>270</v>
      </c>
      <c r="F1424" s="7" t="s">
        <v>563</v>
      </c>
      <c r="G1424" s="8">
        <v>5292554</v>
      </c>
      <c r="H1424" s="16" t="s">
        <v>951</v>
      </c>
      <c r="I1424" s="18">
        <v>303.49700000000001</v>
      </c>
      <c r="J1424" s="19">
        <v>238.464</v>
      </c>
      <c r="K1424" s="19">
        <v>1209.251</v>
      </c>
      <c r="L1424" s="19">
        <v>971.85699999999997</v>
      </c>
      <c r="M1424" s="19">
        <v>238.464</v>
      </c>
      <c r="N1424" s="19">
        <v>0</v>
      </c>
      <c r="O1424" s="19">
        <v>179.52799999999999</v>
      </c>
      <c r="P1424" s="19">
        <v>179.52799999999999</v>
      </c>
      <c r="Q1424" s="19"/>
      <c r="R1424" s="19"/>
      <c r="S1424" s="19"/>
      <c r="T1424" s="19"/>
      <c r="U1424" s="25">
        <f t="shared" si="111"/>
        <v>3320.5889999999995</v>
      </c>
      <c r="V1424" s="18">
        <f t="shared" si="112"/>
        <v>415.07362499999994</v>
      </c>
      <c r="W1424" s="39">
        <f t="shared" si="113"/>
        <v>1.9673536229714345E-4</v>
      </c>
      <c r="X1424" s="35">
        <f t="shared" si="114"/>
        <v>488.74555171589691</v>
      </c>
      <c r="Y1424" s="35"/>
      <c r="Z1424" s="49">
        <f t="shared" si="115"/>
        <v>0</v>
      </c>
    </row>
    <row r="1425" spans="1:26" x14ac:dyDescent="0.35">
      <c r="A1425" s="6" t="s">
        <v>398</v>
      </c>
      <c r="B1425" s="7" t="s">
        <v>562</v>
      </c>
      <c r="C1425" s="7" t="s">
        <v>267</v>
      </c>
      <c r="D1425" s="7" t="s">
        <v>270</v>
      </c>
      <c r="E1425" s="7" t="s">
        <v>270</v>
      </c>
      <c r="F1425" s="7" t="s">
        <v>563</v>
      </c>
      <c r="G1425" s="8">
        <v>5292561</v>
      </c>
      <c r="H1425" s="16" t="s">
        <v>952</v>
      </c>
      <c r="I1425" s="18">
        <v>0</v>
      </c>
      <c r="J1425" s="19">
        <v>171.59</v>
      </c>
      <c r="K1425" s="19">
        <v>0</v>
      </c>
      <c r="L1425" s="19">
        <v>180.59800000000001</v>
      </c>
      <c r="M1425" s="19">
        <v>0</v>
      </c>
      <c r="N1425" s="19">
        <v>238.464</v>
      </c>
      <c r="O1425" s="19">
        <v>238.464</v>
      </c>
      <c r="P1425" s="19">
        <v>417.99200000000002</v>
      </c>
      <c r="Q1425" s="19"/>
      <c r="R1425" s="19"/>
      <c r="S1425" s="19"/>
      <c r="T1425" s="19"/>
      <c r="U1425" s="25">
        <f t="shared" si="111"/>
        <v>1247.1079999999999</v>
      </c>
      <c r="V1425" s="18">
        <f t="shared" si="112"/>
        <v>155.88849999999999</v>
      </c>
      <c r="W1425" s="39">
        <f t="shared" si="113"/>
        <v>7.3887567598298378E-5</v>
      </c>
      <c r="X1425" s="35">
        <f t="shared" si="114"/>
        <v>183.5573410347709</v>
      </c>
      <c r="Y1425" s="35"/>
      <c r="Z1425" s="49">
        <f t="shared" si="115"/>
        <v>0</v>
      </c>
    </row>
    <row r="1426" spans="1:26" x14ac:dyDescent="0.35">
      <c r="A1426" s="6" t="s">
        <v>398</v>
      </c>
      <c r="B1426" s="7" t="s">
        <v>562</v>
      </c>
      <c r="C1426" s="7" t="s">
        <v>267</v>
      </c>
      <c r="D1426" s="7" t="s">
        <v>270</v>
      </c>
      <c r="E1426" s="7" t="s">
        <v>270</v>
      </c>
      <c r="F1426" s="7" t="s">
        <v>563</v>
      </c>
      <c r="G1426" s="8">
        <v>5292855</v>
      </c>
      <c r="H1426" s="16" t="s">
        <v>953</v>
      </c>
      <c r="I1426" s="18">
        <v>303.49700000000001</v>
      </c>
      <c r="J1426" s="19">
        <v>0</v>
      </c>
      <c r="K1426" s="19">
        <v>1628.3130000000001</v>
      </c>
      <c r="L1426" s="19">
        <v>1570.4459999999999</v>
      </c>
      <c r="M1426" s="19">
        <v>417.99200000000002</v>
      </c>
      <c r="N1426" s="19">
        <v>179.52799999999999</v>
      </c>
      <c r="O1426" s="19">
        <v>0</v>
      </c>
      <c r="P1426" s="19">
        <v>179.52799999999999</v>
      </c>
      <c r="Q1426" s="19"/>
      <c r="R1426" s="19"/>
      <c r="S1426" s="19"/>
      <c r="T1426" s="19"/>
      <c r="U1426" s="25">
        <f t="shared" si="111"/>
        <v>4279.304000000001</v>
      </c>
      <c r="V1426" s="18">
        <f t="shared" si="112"/>
        <v>534.91300000000012</v>
      </c>
      <c r="W1426" s="39">
        <f t="shared" si="113"/>
        <v>2.5353647284250339E-4</v>
      </c>
      <c r="X1426" s="35">
        <f t="shared" si="114"/>
        <v>629.85536434651965</v>
      </c>
      <c r="Y1426" s="35"/>
      <c r="Z1426" s="49">
        <f t="shared" si="115"/>
        <v>0</v>
      </c>
    </row>
    <row r="1427" spans="1:26" x14ac:dyDescent="0.35">
      <c r="A1427" s="6" t="s">
        <v>398</v>
      </c>
      <c r="B1427" s="7" t="s">
        <v>562</v>
      </c>
      <c r="C1427" s="7" t="s">
        <v>267</v>
      </c>
      <c r="D1427" s="7" t="s">
        <v>270</v>
      </c>
      <c r="E1427" s="7" t="s">
        <v>270</v>
      </c>
      <c r="F1427" s="7" t="s">
        <v>563</v>
      </c>
      <c r="G1427" s="8">
        <v>5293629</v>
      </c>
      <c r="H1427" s="16" t="s">
        <v>954</v>
      </c>
      <c r="I1427" s="18">
        <v>0</v>
      </c>
      <c r="J1427" s="19">
        <v>410.05399999999997</v>
      </c>
      <c r="K1427" s="19">
        <v>419.06200000000001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/>
      <c r="R1427" s="19"/>
      <c r="S1427" s="19"/>
      <c r="T1427" s="19"/>
      <c r="U1427" s="25">
        <f t="shared" si="111"/>
        <v>829.11599999999999</v>
      </c>
      <c r="V1427" s="18">
        <f t="shared" si="112"/>
        <v>103.6395</v>
      </c>
      <c r="W1427" s="39">
        <f t="shared" si="113"/>
        <v>4.9122741973294018E-5</v>
      </c>
      <c r="X1427" s="35">
        <f t="shared" si="114"/>
        <v>122.03460195058095</v>
      </c>
      <c r="Y1427" s="35"/>
      <c r="Z1427" s="49">
        <f t="shared" si="115"/>
        <v>0</v>
      </c>
    </row>
    <row r="1428" spans="1:26" x14ac:dyDescent="0.35">
      <c r="A1428" s="6" t="s">
        <v>398</v>
      </c>
      <c r="B1428" s="7" t="s">
        <v>562</v>
      </c>
      <c r="C1428" s="7" t="s">
        <v>267</v>
      </c>
      <c r="D1428" s="7" t="s">
        <v>270</v>
      </c>
      <c r="E1428" s="7" t="s">
        <v>270</v>
      </c>
      <c r="F1428" s="7" t="s">
        <v>563</v>
      </c>
      <c r="G1428" s="8">
        <v>5293643</v>
      </c>
      <c r="H1428" s="16" t="s">
        <v>955</v>
      </c>
      <c r="I1428" s="18">
        <v>351.11799999999999</v>
      </c>
      <c r="J1428" s="19">
        <v>238.464</v>
      </c>
      <c r="K1428" s="19">
        <v>419.06200000000001</v>
      </c>
      <c r="L1428" s="19">
        <v>0</v>
      </c>
      <c r="M1428" s="19">
        <v>0</v>
      </c>
      <c r="N1428" s="19">
        <v>0</v>
      </c>
      <c r="O1428" s="19">
        <v>352.18799999999999</v>
      </c>
      <c r="P1428" s="19">
        <v>180.59800000000001</v>
      </c>
      <c r="Q1428" s="19"/>
      <c r="R1428" s="19"/>
      <c r="S1428" s="19"/>
      <c r="T1428" s="19"/>
      <c r="U1428" s="25">
        <f t="shared" si="111"/>
        <v>1541.4299999999998</v>
      </c>
      <c r="V1428" s="18">
        <f t="shared" si="112"/>
        <v>192.67874999999998</v>
      </c>
      <c r="W1428" s="39">
        <f t="shared" si="113"/>
        <v>9.1325300874539378E-5</v>
      </c>
      <c r="X1428" s="35">
        <f t="shared" si="114"/>
        <v>226.87753762402846</v>
      </c>
      <c r="Y1428" s="35"/>
      <c r="Z1428" s="49">
        <f t="shared" si="115"/>
        <v>0</v>
      </c>
    </row>
    <row r="1429" spans="1:26" x14ac:dyDescent="0.35">
      <c r="A1429" s="6" t="s">
        <v>398</v>
      </c>
      <c r="B1429" s="7" t="s">
        <v>562</v>
      </c>
      <c r="C1429" s="7" t="s">
        <v>267</v>
      </c>
      <c r="D1429" s="7" t="s">
        <v>270</v>
      </c>
      <c r="E1429" s="7" t="s">
        <v>270</v>
      </c>
      <c r="F1429" s="7" t="s">
        <v>563</v>
      </c>
      <c r="G1429" s="8">
        <v>5294154</v>
      </c>
      <c r="H1429" s="16" t="s">
        <v>956</v>
      </c>
      <c r="I1429" s="18">
        <v>0</v>
      </c>
      <c r="J1429" s="19">
        <v>483.02499999999998</v>
      </c>
      <c r="K1429" s="19">
        <v>1333.22</v>
      </c>
      <c r="L1429" s="19">
        <v>971.85699999999997</v>
      </c>
      <c r="M1429" s="19">
        <v>238.464</v>
      </c>
      <c r="N1429" s="19">
        <v>417.99200000000002</v>
      </c>
      <c r="O1429" s="19">
        <v>419.06200000000001</v>
      </c>
      <c r="P1429" s="19">
        <v>179.52799999999999</v>
      </c>
      <c r="Q1429" s="19"/>
      <c r="R1429" s="19"/>
      <c r="S1429" s="19"/>
      <c r="T1429" s="19"/>
      <c r="U1429" s="25">
        <f t="shared" si="111"/>
        <v>4043.1479999999997</v>
      </c>
      <c r="V1429" s="18">
        <f t="shared" si="112"/>
        <v>505.39349999999996</v>
      </c>
      <c r="W1429" s="39">
        <f t="shared" si="113"/>
        <v>2.3954490802715153E-4</v>
      </c>
      <c r="X1429" s="35">
        <f t="shared" si="114"/>
        <v>595.09641209105541</v>
      </c>
      <c r="Y1429" s="35"/>
      <c r="Z1429" s="49">
        <f t="shared" si="115"/>
        <v>0</v>
      </c>
    </row>
    <row r="1430" spans="1:26" x14ac:dyDescent="0.35">
      <c r="A1430" s="6" t="s">
        <v>398</v>
      </c>
      <c r="B1430" s="7" t="s">
        <v>562</v>
      </c>
      <c r="C1430" s="7" t="s">
        <v>267</v>
      </c>
      <c r="D1430" s="7" t="s">
        <v>270</v>
      </c>
      <c r="E1430" s="7" t="s">
        <v>270</v>
      </c>
      <c r="F1430" s="7" t="s">
        <v>563</v>
      </c>
      <c r="G1430" s="8">
        <v>5294642</v>
      </c>
      <c r="H1430" s="16" t="s">
        <v>957</v>
      </c>
      <c r="I1430" s="18">
        <v>0</v>
      </c>
      <c r="J1430" s="19">
        <v>0</v>
      </c>
      <c r="K1430" s="19">
        <v>180.59800000000001</v>
      </c>
      <c r="L1430" s="19">
        <v>-4.0000000002328304E-4</v>
      </c>
      <c r="M1430" s="19">
        <v>0</v>
      </c>
      <c r="N1430" s="19">
        <v>0</v>
      </c>
      <c r="O1430" s="19">
        <v>0</v>
      </c>
      <c r="P1430" s="19">
        <v>0</v>
      </c>
      <c r="Q1430" s="19"/>
      <c r="R1430" s="19"/>
      <c r="S1430" s="19"/>
      <c r="T1430" s="19"/>
      <c r="U1430" s="25">
        <f t="shared" si="111"/>
        <v>180.5976</v>
      </c>
      <c r="V1430" s="18">
        <f t="shared" si="112"/>
        <v>22.5747</v>
      </c>
      <c r="W1430" s="39">
        <f t="shared" si="113"/>
        <v>1.0699889166046927E-5</v>
      </c>
      <c r="X1430" s="35">
        <f t="shared" si="114"/>
        <v>26.581511186890904</v>
      </c>
      <c r="Y1430" s="35"/>
      <c r="Z1430" s="49">
        <f t="shared" si="115"/>
        <v>0</v>
      </c>
    </row>
    <row r="1431" spans="1:26" x14ac:dyDescent="0.35">
      <c r="A1431" s="6" t="s">
        <v>398</v>
      </c>
      <c r="B1431" s="7" t="s">
        <v>562</v>
      </c>
      <c r="C1431" s="7" t="s">
        <v>267</v>
      </c>
      <c r="D1431" s="7" t="s">
        <v>270</v>
      </c>
      <c r="E1431" s="7" t="s">
        <v>270</v>
      </c>
      <c r="F1431" s="7" t="s">
        <v>563</v>
      </c>
      <c r="G1431" s="8">
        <v>5294756</v>
      </c>
      <c r="H1431" s="16" t="s">
        <v>958</v>
      </c>
      <c r="I1431" s="18">
        <v>179.52799999999999</v>
      </c>
      <c r="J1431" s="19">
        <v>303.49700000000001</v>
      </c>
      <c r="K1431" s="19">
        <v>1029.723</v>
      </c>
      <c r="L1431" s="19">
        <v>668.36</v>
      </c>
      <c r="M1431" s="19">
        <v>179.52799999999999</v>
      </c>
      <c r="N1431" s="19">
        <v>180.59800000000001</v>
      </c>
      <c r="O1431" s="19">
        <v>179.52799999999999</v>
      </c>
      <c r="P1431" s="19">
        <v>238.464</v>
      </c>
      <c r="Q1431" s="19"/>
      <c r="R1431" s="19"/>
      <c r="S1431" s="19"/>
      <c r="T1431" s="19"/>
      <c r="U1431" s="25">
        <f t="shared" si="111"/>
        <v>2959.2259999999997</v>
      </c>
      <c r="V1431" s="18">
        <f t="shared" si="112"/>
        <v>369.90324999999996</v>
      </c>
      <c r="W1431" s="39">
        <f t="shared" si="113"/>
        <v>1.7532564229693186E-4</v>
      </c>
      <c r="X1431" s="35">
        <f t="shared" si="114"/>
        <v>435.55783146364303</v>
      </c>
      <c r="Y1431" s="35"/>
      <c r="Z1431" s="49">
        <f t="shared" si="115"/>
        <v>0</v>
      </c>
    </row>
    <row r="1432" spans="1:26" x14ac:dyDescent="0.35">
      <c r="A1432" s="6" t="s">
        <v>398</v>
      </c>
      <c r="B1432" s="7" t="s">
        <v>562</v>
      </c>
      <c r="C1432" s="7" t="s">
        <v>267</v>
      </c>
      <c r="D1432" s="7" t="s">
        <v>270</v>
      </c>
      <c r="E1432" s="7" t="s">
        <v>270</v>
      </c>
      <c r="F1432" s="7" t="s">
        <v>563</v>
      </c>
      <c r="G1432" s="8">
        <v>5294950</v>
      </c>
      <c r="H1432" s="16" t="s">
        <v>959</v>
      </c>
      <c r="I1432" s="18">
        <v>303.49700000000001</v>
      </c>
      <c r="J1432" s="19">
        <v>179.52799999999999</v>
      </c>
      <c r="K1432" s="19">
        <v>970.78700000000003</v>
      </c>
      <c r="L1432" s="19">
        <v>1513.818</v>
      </c>
      <c r="M1432" s="19">
        <v>482.34500000000003</v>
      </c>
      <c r="N1432" s="19">
        <v>0</v>
      </c>
      <c r="O1432" s="19">
        <v>417.99200000000002</v>
      </c>
      <c r="P1432" s="19">
        <v>180.59800000000001</v>
      </c>
      <c r="Q1432" s="19"/>
      <c r="R1432" s="19"/>
      <c r="S1432" s="19"/>
      <c r="T1432" s="19"/>
      <c r="U1432" s="25">
        <f t="shared" si="111"/>
        <v>4048.5650000000005</v>
      </c>
      <c r="V1432" s="18">
        <f t="shared" si="112"/>
        <v>506.07062500000006</v>
      </c>
      <c r="W1432" s="39">
        <f t="shared" si="113"/>
        <v>2.3986584972079798E-4</v>
      </c>
      <c r="X1432" s="35">
        <f t="shared" si="114"/>
        <v>595.89372083768001</v>
      </c>
      <c r="Y1432" s="35"/>
      <c r="Z1432" s="49">
        <f t="shared" si="115"/>
        <v>0</v>
      </c>
    </row>
    <row r="1433" spans="1:26" x14ac:dyDescent="0.35">
      <c r="A1433" s="6" t="s">
        <v>398</v>
      </c>
      <c r="B1433" s="7" t="s">
        <v>562</v>
      </c>
      <c r="C1433" s="7" t="s">
        <v>267</v>
      </c>
      <c r="D1433" s="7" t="s">
        <v>270</v>
      </c>
      <c r="E1433" s="7" t="s">
        <v>270</v>
      </c>
      <c r="F1433" s="7" t="s">
        <v>563</v>
      </c>
      <c r="G1433" s="8">
        <v>5295568</v>
      </c>
      <c r="H1433" s="16" t="s">
        <v>960</v>
      </c>
      <c r="I1433" s="18">
        <v>171.59</v>
      </c>
      <c r="J1433" s="19">
        <v>238.464</v>
      </c>
      <c r="K1433" s="19">
        <v>598.59</v>
      </c>
      <c r="L1433" s="19">
        <v>0</v>
      </c>
      <c r="M1433" s="19">
        <v>0</v>
      </c>
      <c r="N1433" s="19">
        <v>419.06200000000001</v>
      </c>
      <c r="O1433" s="19">
        <v>417.99200000000002</v>
      </c>
      <c r="P1433" s="19">
        <v>180.59800000000001</v>
      </c>
      <c r="Q1433" s="19"/>
      <c r="R1433" s="19"/>
      <c r="S1433" s="19"/>
      <c r="T1433" s="19"/>
      <c r="U1433" s="25">
        <f t="shared" si="111"/>
        <v>2026.296</v>
      </c>
      <c r="V1433" s="18">
        <f t="shared" si="112"/>
        <v>253.28700000000001</v>
      </c>
      <c r="W1433" s="39">
        <f t="shared" si="113"/>
        <v>1.2005221895309919E-4</v>
      </c>
      <c r="X1433" s="35">
        <f t="shared" si="114"/>
        <v>298.24322024186534</v>
      </c>
      <c r="Y1433" s="35"/>
      <c r="Z1433" s="49">
        <f t="shared" si="115"/>
        <v>0</v>
      </c>
    </row>
    <row r="1434" spans="1:26" x14ac:dyDescent="0.35">
      <c r="A1434" s="6" t="s">
        <v>398</v>
      </c>
      <c r="B1434" s="7" t="s">
        <v>562</v>
      </c>
      <c r="C1434" s="7" t="s">
        <v>267</v>
      </c>
      <c r="D1434" s="7" t="s">
        <v>270</v>
      </c>
      <c r="E1434" s="7" t="s">
        <v>270</v>
      </c>
      <c r="F1434" s="7" t="s">
        <v>563</v>
      </c>
      <c r="G1434" s="8">
        <v>5296868</v>
      </c>
      <c r="H1434" s="16" t="s">
        <v>961</v>
      </c>
      <c r="I1434" s="18">
        <v>475.08699999999999</v>
      </c>
      <c r="J1434" s="19">
        <v>0</v>
      </c>
      <c r="K1434" s="19">
        <v>902.08699999999999</v>
      </c>
      <c r="L1434" s="19">
        <v>1206.653</v>
      </c>
      <c r="M1434" s="19">
        <v>238.464</v>
      </c>
      <c r="N1434" s="19">
        <v>179.52799999999999</v>
      </c>
      <c r="O1434" s="19">
        <v>303.49700000000001</v>
      </c>
      <c r="P1434" s="19">
        <v>417.99200000000002</v>
      </c>
      <c r="Q1434" s="19"/>
      <c r="R1434" s="19"/>
      <c r="S1434" s="19"/>
      <c r="T1434" s="19"/>
      <c r="U1434" s="25">
        <f t="shared" si="111"/>
        <v>3723.308</v>
      </c>
      <c r="V1434" s="18">
        <f t="shared" si="112"/>
        <v>465.4135</v>
      </c>
      <c r="W1434" s="39">
        <f t="shared" si="113"/>
        <v>2.2059530653262198E-4</v>
      </c>
      <c r="X1434" s="35">
        <f t="shared" si="114"/>
        <v>548.02031286263161</v>
      </c>
      <c r="Y1434" s="35"/>
      <c r="Z1434" s="49">
        <f t="shared" si="115"/>
        <v>0</v>
      </c>
    </row>
    <row r="1435" spans="1:26" x14ac:dyDescent="0.35">
      <c r="A1435" s="6" t="s">
        <v>398</v>
      </c>
      <c r="B1435" s="7" t="s">
        <v>562</v>
      </c>
      <c r="C1435" s="7" t="s">
        <v>267</v>
      </c>
      <c r="D1435" s="7" t="s">
        <v>270</v>
      </c>
      <c r="E1435" s="7" t="s">
        <v>270</v>
      </c>
      <c r="F1435" s="7" t="s">
        <v>563</v>
      </c>
      <c r="G1435" s="8">
        <v>5297317</v>
      </c>
      <c r="H1435" s="16" t="s">
        <v>962</v>
      </c>
      <c r="I1435" s="18">
        <v>171.59</v>
      </c>
      <c r="J1435" s="19">
        <v>238.464</v>
      </c>
      <c r="K1435" s="19">
        <v>360.12599999999998</v>
      </c>
      <c r="L1435" s="19">
        <v>410.05399999999997</v>
      </c>
      <c r="M1435" s="19">
        <v>0</v>
      </c>
      <c r="N1435" s="19">
        <v>180.59800000000001</v>
      </c>
      <c r="O1435" s="19">
        <v>0</v>
      </c>
      <c r="P1435" s="19">
        <v>0</v>
      </c>
      <c r="Q1435" s="19"/>
      <c r="R1435" s="19"/>
      <c r="S1435" s="19"/>
      <c r="T1435" s="19"/>
      <c r="U1435" s="25">
        <f t="shared" si="111"/>
        <v>1360.8319999999999</v>
      </c>
      <c r="V1435" s="18">
        <f t="shared" si="112"/>
        <v>170.10399999999998</v>
      </c>
      <c r="W1435" s="39">
        <f t="shared" si="113"/>
        <v>8.0625388009641162E-5</v>
      </c>
      <c r="X1435" s="35">
        <f t="shared" si="114"/>
        <v>200.29596756257624</v>
      </c>
      <c r="Y1435" s="35"/>
      <c r="Z1435" s="49">
        <f t="shared" si="115"/>
        <v>0</v>
      </c>
    </row>
    <row r="1436" spans="1:26" x14ac:dyDescent="0.35">
      <c r="A1436" s="6" t="s">
        <v>398</v>
      </c>
      <c r="B1436" s="7" t="s">
        <v>562</v>
      </c>
      <c r="C1436" s="7" t="s">
        <v>267</v>
      </c>
      <c r="D1436" s="7" t="s">
        <v>270</v>
      </c>
      <c r="E1436" s="7" t="s">
        <v>270</v>
      </c>
      <c r="F1436" s="7" t="s">
        <v>563</v>
      </c>
      <c r="G1436" s="8">
        <v>5297483</v>
      </c>
      <c r="H1436" s="16" t="s">
        <v>963</v>
      </c>
      <c r="I1436" s="18">
        <v>721.48900000000003</v>
      </c>
      <c r="J1436" s="19">
        <v>0</v>
      </c>
      <c r="K1436" s="19">
        <v>971.85699999999997</v>
      </c>
      <c r="L1436" s="19">
        <v>971.85699999999997</v>
      </c>
      <c r="M1436" s="19">
        <v>238.464</v>
      </c>
      <c r="N1436" s="19">
        <v>0</v>
      </c>
      <c r="O1436" s="19">
        <v>179.52799999999999</v>
      </c>
      <c r="P1436" s="19">
        <v>419.06200000000001</v>
      </c>
      <c r="Q1436" s="19"/>
      <c r="R1436" s="19"/>
      <c r="S1436" s="19"/>
      <c r="T1436" s="19"/>
      <c r="U1436" s="25">
        <f t="shared" si="111"/>
        <v>3502.2569999999996</v>
      </c>
      <c r="V1436" s="18">
        <f t="shared" si="112"/>
        <v>437.78212499999995</v>
      </c>
      <c r="W1436" s="39">
        <f t="shared" si="113"/>
        <v>2.0749866958925264E-4</v>
      </c>
      <c r="X1436" s="35">
        <f t="shared" si="114"/>
        <v>515.48461122886999</v>
      </c>
      <c r="Y1436" s="35"/>
      <c r="Z1436" s="49">
        <f t="shared" si="115"/>
        <v>0</v>
      </c>
    </row>
    <row r="1437" spans="1:26" x14ac:dyDescent="0.35">
      <c r="A1437" s="6" t="s">
        <v>398</v>
      </c>
      <c r="B1437" s="7" t="s">
        <v>562</v>
      </c>
      <c r="C1437" s="7" t="s">
        <v>267</v>
      </c>
      <c r="D1437" s="7" t="s">
        <v>270</v>
      </c>
      <c r="E1437" s="7" t="s">
        <v>270</v>
      </c>
      <c r="F1437" s="7" t="s">
        <v>563</v>
      </c>
      <c r="G1437" s="8">
        <v>5300514</v>
      </c>
      <c r="H1437" s="16" t="s">
        <v>964</v>
      </c>
      <c r="I1437" s="18">
        <v>0</v>
      </c>
      <c r="J1437" s="19">
        <v>171.59</v>
      </c>
      <c r="K1437" s="19">
        <v>360.12599999999998</v>
      </c>
      <c r="L1437" s="19">
        <v>0</v>
      </c>
      <c r="M1437" s="19">
        <v>171.59</v>
      </c>
      <c r="N1437" s="19">
        <v>0</v>
      </c>
      <c r="O1437" s="19">
        <v>360.12599999999998</v>
      </c>
      <c r="P1437" s="19">
        <v>0</v>
      </c>
      <c r="Q1437" s="19"/>
      <c r="R1437" s="19"/>
      <c r="S1437" s="19"/>
      <c r="T1437" s="19"/>
      <c r="U1437" s="25">
        <f t="shared" si="111"/>
        <v>1063.432</v>
      </c>
      <c r="V1437" s="18">
        <f t="shared" si="112"/>
        <v>132.929</v>
      </c>
      <c r="W1437" s="39">
        <f t="shared" si="113"/>
        <v>6.3005292072694302E-5</v>
      </c>
      <c r="X1437" s="35">
        <f t="shared" si="114"/>
        <v>156.52273122399063</v>
      </c>
      <c r="Y1437" s="35"/>
      <c r="Z1437" s="49">
        <f t="shared" si="115"/>
        <v>0</v>
      </c>
    </row>
    <row r="1438" spans="1:26" x14ac:dyDescent="0.35">
      <c r="A1438" s="6" t="s">
        <v>398</v>
      </c>
      <c r="B1438" s="7" t="s">
        <v>562</v>
      </c>
      <c r="C1438" s="7" t="s">
        <v>267</v>
      </c>
      <c r="D1438" s="7" t="s">
        <v>270</v>
      </c>
      <c r="E1438" s="7" t="s">
        <v>270</v>
      </c>
      <c r="F1438" s="7" t="s">
        <v>563</v>
      </c>
      <c r="G1438" s="8">
        <v>5332122</v>
      </c>
      <c r="H1438" s="16" t="s">
        <v>965</v>
      </c>
      <c r="I1438" s="18">
        <v>0</v>
      </c>
      <c r="J1438" s="19">
        <v>959.95299999999997</v>
      </c>
      <c r="K1438" s="19">
        <v>971.85699999999997</v>
      </c>
      <c r="L1438" s="19">
        <v>1693.346</v>
      </c>
      <c r="M1438" s="19">
        <v>417.99200000000002</v>
      </c>
      <c r="N1438" s="19">
        <v>180.59800000000001</v>
      </c>
      <c r="O1438" s="19">
        <v>179.52799999999999</v>
      </c>
      <c r="P1438" s="19">
        <v>238.464</v>
      </c>
      <c r="Q1438" s="19"/>
      <c r="R1438" s="19"/>
      <c r="S1438" s="19"/>
      <c r="T1438" s="19"/>
      <c r="U1438" s="25">
        <f t="shared" si="111"/>
        <v>4641.7380000000003</v>
      </c>
      <c r="V1438" s="18">
        <f t="shared" si="112"/>
        <v>580.21725000000004</v>
      </c>
      <c r="W1438" s="39">
        <f t="shared" si="113"/>
        <v>2.7500964651705414E-4</v>
      </c>
      <c r="X1438" s="35">
        <f t="shared" si="114"/>
        <v>683.20072123669763</v>
      </c>
      <c r="Y1438" s="35"/>
      <c r="Z1438" s="49">
        <f t="shared" si="115"/>
        <v>0</v>
      </c>
    </row>
    <row r="1439" spans="1:26" x14ac:dyDescent="0.35">
      <c r="A1439" s="6" t="s">
        <v>398</v>
      </c>
      <c r="B1439" s="7" t="s">
        <v>562</v>
      </c>
      <c r="C1439" s="7" t="s">
        <v>267</v>
      </c>
      <c r="D1439" s="7" t="s">
        <v>270</v>
      </c>
      <c r="E1439" s="7" t="s">
        <v>270</v>
      </c>
      <c r="F1439" s="7" t="s">
        <v>563</v>
      </c>
      <c r="G1439" s="8">
        <v>5332146</v>
      </c>
      <c r="H1439" s="16" t="s">
        <v>966</v>
      </c>
      <c r="I1439" s="18">
        <v>952.01499999999999</v>
      </c>
      <c r="J1439" s="19">
        <v>0</v>
      </c>
      <c r="K1439" s="19">
        <v>1151.385</v>
      </c>
      <c r="L1439" s="19">
        <v>791.25900000000001</v>
      </c>
      <c r="M1439" s="19">
        <v>417.99200000000002</v>
      </c>
      <c r="N1439" s="19">
        <v>180.59800000000001</v>
      </c>
      <c r="O1439" s="19">
        <v>417.99200000000002</v>
      </c>
      <c r="P1439" s="19">
        <v>238.464</v>
      </c>
      <c r="Q1439" s="19"/>
      <c r="R1439" s="19"/>
      <c r="S1439" s="19"/>
      <c r="T1439" s="19"/>
      <c r="U1439" s="25">
        <f t="shared" si="111"/>
        <v>4149.7050000000008</v>
      </c>
      <c r="V1439" s="18">
        <f t="shared" si="112"/>
        <v>518.7131250000001</v>
      </c>
      <c r="W1439" s="39">
        <f t="shared" si="113"/>
        <v>2.4585810427043756E-4</v>
      </c>
      <c r="X1439" s="35">
        <f t="shared" si="114"/>
        <v>610.7801536664781</v>
      </c>
      <c r="Y1439" s="35"/>
      <c r="Z1439" s="49">
        <f t="shared" si="115"/>
        <v>0</v>
      </c>
    </row>
    <row r="1440" spans="1:26" x14ac:dyDescent="0.35">
      <c r="A1440" s="6" t="s">
        <v>398</v>
      </c>
      <c r="B1440" s="7" t="s">
        <v>562</v>
      </c>
      <c r="C1440" s="7" t="s">
        <v>267</v>
      </c>
      <c r="D1440" s="7" t="s">
        <v>270</v>
      </c>
      <c r="E1440" s="7" t="s">
        <v>270</v>
      </c>
      <c r="F1440" s="7" t="s">
        <v>563</v>
      </c>
      <c r="G1440" s="8">
        <v>5332153</v>
      </c>
      <c r="H1440" s="16" t="s">
        <v>967</v>
      </c>
      <c r="I1440" s="18">
        <v>484.09500000000003</v>
      </c>
      <c r="J1440" s="19">
        <v>476.928</v>
      </c>
      <c r="K1440" s="19">
        <v>663.62300000000005</v>
      </c>
      <c r="L1440" s="19">
        <v>968.18899999999996</v>
      </c>
      <c r="M1440" s="19">
        <v>238.464</v>
      </c>
      <c r="N1440" s="19">
        <v>179.52799999999999</v>
      </c>
      <c r="O1440" s="19">
        <v>179.52799999999999</v>
      </c>
      <c r="P1440" s="19">
        <v>598.59</v>
      </c>
      <c r="Q1440" s="19"/>
      <c r="R1440" s="19"/>
      <c r="S1440" s="19"/>
      <c r="T1440" s="19"/>
      <c r="U1440" s="25">
        <f t="shared" si="111"/>
        <v>3788.9449999999997</v>
      </c>
      <c r="V1440" s="18">
        <f t="shared" si="112"/>
        <v>473.61812499999996</v>
      </c>
      <c r="W1440" s="39">
        <f t="shared" si="113"/>
        <v>2.244841102885513E-4</v>
      </c>
      <c r="X1440" s="35">
        <f t="shared" si="114"/>
        <v>557.68118681540807</v>
      </c>
      <c r="Y1440" s="35"/>
      <c r="Z1440" s="49">
        <f t="shared" si="115"/>
        <v>0</v>
      </c>
    </row>
    <row r="1441" spans="1:26" x14ac:dyDescent="0.35">
      <c r="A1441" s="6" t="s">
        <v>398</v>
      </c>
      <c r="B1441" s="7" t="s">
        <v>562</v>
      </c>
      <c r="C1441" s="7" t="s">
        <v>267</v>
      </c>
      <c r="D1441" s="7" t="s">
        <v>270</v>
      </c>
      <c r="E1441" s="7" t="s">
        <v>270</v>
      </c>
      <c r="F1441" s="7" t="s">
        <v>563</v>
      </c>
      <c r="G1441" s="8">
        <v>5332177</v>
      </c>
      <c r="H1441" s="16" t="s">
        <v>968</v>
      </c>
      <c r="I1441" s="18">
        <v>664.69200000000001</v>
      </c>
      <c r="J1441" s="19">
        <v>0</v>
      </c>
      <c r="K1441" s="19">
        <v>1210.3209999999999</v>
      </c>
      <c r="L1441" s="19">
        <v>1029.723</v>
      </c>
      <c r="M1441" s="19">
        <v>238.464</v>
      </c>
      <c r="N1441" s="19">
        <v>180.59800000000001</v>
      </c>
      <c r="O1441" s="19">
        <v>179.52799999999999</v>
      </c>
      <c r="P1441" s="19">
        <v>657.52599999999995</v>
      </c>
      <c r="Q1441" s="19"/>
      <c r="R1441" s="19"/>
      <c r="S1441" s="19"/>
      <c r="T1441" s="19"/>
      <c r="U1441" s="25">
        <f t="shared" si="111"/>
        <v>4160.8519999999999</v>
      </c>
      <c r="V1441" s="18">
        <f t="shared" si="112"/>
        <v>520.10649999999998</v>
      </c>
      <c r="W1441" s="39">
        <f t="shared" si="113"/>
        <v>2.4651853200886772E-4</v>
      </c>
      <c r="X1441" s="35">
        <f t="shared" si="114"/>
        <v>612.42084050395681</v>
      </c>
      <c r="Y1441" s="35"/>
      <c r="Z1441" s="49">
        <f t="shared" si="115"/>
        <v>0</v>
      </c>
    </row>
    <row r="1442" spans="1:26" x14ac:dyDescent="0.35">
      <c r="A1442" s="6" t="s">
        <v>398</v>
      </c>
      <c r="B1442" s="7" t="s">
        <v>562</v>
      </c>
      <c r="C1442" s="7" t="s">
        <v>267</v>
      </c>
      <c r="D1442" s="7" t="s">
        <v>270</v>
      </c>
      <c r="E1442" s="7" t="s">
        <v>270</v>
      </c>
      <c r="F1442" s="7" t="s">
        <v>563</v>
      </c>
      <c r="G1442" s="8">
        <v>5333785</v>
      </c>
      <c r="H1442" s="16" t="s">
        <v>969</v>
      </c>
      <c r="I1442" s="18">
        <v>541.96100000000001</v>
      </c>
      <c r="J1442" s="19">
        <v>0</v>
      </c>
      <c r="K1442" s="19">
        <v>971.85699999999997</v>
      </c>
      <c r="L1442" s="19">
        <v>1694.415</v>
      </c>
      <c r="M1442" s="19">
        <v>0</v>
      </c>
      <c r="N1442" s="19">
        <v>417.99200000000002</v>
      </c>
      <c r="O1442" s="19">
        <v>0</v>
      </c>
      <c r="P1442" s="19">
        <v>179.52799999999999</v>
      </c>
      <c r="Q1442" s="19"/>
      <c r="R1442" s="19"/>
      <c r="S1442" s="19"/>
      <c r="T1442" s="19"/>
      <c r="U1442" s="25">
        <f t="shared" si="111"/>
        <v>3805.7530000000002</v>
      </c>
      <c r="V1442" s="18">
        <f t="shared" si="112"/>
        <v>475.71912500000002</v>
      </c>
      <c r="W1442" s="39">
        <f t="shared" si="113"/>
        <v>2.2547993601991717E-4</v>
      </c>
      <c r="X1442" s="35">
        <f t="shared" si="114"/>
        <v>560.15509588191435</v>
      </c>
      <c r="Y1442" s="35"/>
      <c r="Z1442" s="49">
        <f t="shared" si="115"/>
        <v>0</v>
      </c>
    </row>
    <row r="1443" spans="1:26" x14ac:dyDescent="0.35">
      <c r="A1443" s="6" t="s">
        <v>398</v>
      </c>
      <c r="B1443" s="7" t="s">
        <v>562</v>
      </c>
      <c r="C1443" s="7" t="s">
        <v>267</v>
      </c>
      <c r="D1443" s="7" t="s">
        <v>270</v>
      </c>
      <c r="E1443" s="7" t="s">
        <v>270</v>
      </c>
      <c r="F1443" s="7" t="s">
        <v>563</v>
      </c>
      <c r="G1443" s="8">
        <v>5334601</v>
      </c>
      <c r="H1443" s="16" t="s">
        <v>970</v>
      </c>
      <c r="I1443" s="18">
        <v>303.49700000000001</v>
      </c>
      <c r="J1443" s="19">
        <v>0</v>
      </c>
      <c r="K1443" s="19">
        <v>668.36</v>
      </c>
      <c r="L1443" s="19">
        <v>1455.951</v>
      </c>
      <c r="M1443" s="19">
        <v>0</v>
      </c>
      <c r="N1443" s="19">
        <v>179.52799999999999</v>
      </c>
      <c r="O1443" s="19">
        <v>0</v>
      </c>
      <c r="P1443" s="19">
        <v>238.464</v>
      </c>
      <c r="Q1443" s="19"/>
      <c r="R1443" s="19"/>
      <c r="S1443" s="19"/>
      <c r="T1443" s="19"/>
      <c r="U1443" s="25">
        <f t="shared" si="111"/>
        <v>2845.7999999999997</v>
      </c>
      <c r="V1443" s="18">
        <f t="shared" si="112"/>
        <v>355.72499999999997</v>
      </c>
      <c r="W1443" s="39">
        <f t="shared" si="113"/>
        <v>1.6860547752980298E-4</v>
      </c>
      <c r="X1443" s="35">
        <f t="shared" si="114"/>
        <v>418.86306648401825</v>
      </c>
      <c r="Y1443" s="35"/>
      <c r="Z1443" s="49">
        <f t="shared" si="115"/>
        <v>0</v>
      </c>
    </row>
    <row r="1444" spans="1:26" x14ac:dyDescent="0.35">
      <c r="A1444" s="6" t="s">
        <v>398</v>
      </c>
      <c r="B1444" s="7" t="s">
        <v>562</v>
      </c>
      <c r="C1444" s="7" t="s">
        <v>267</v>
      </c>
      <c r="D1444" s="7" t="s">
        <v>270</v>
      </c>
      <c r="E1444" s="7" t="s">
        <v>270</v>
      </c>
      <c r="F1444" s="7" t="s">
        <v>563</v>
      </c>
      <c r="G1444" s="8">
        <v>5334618</v>
      </c>
      <c r="H1444" s="16" t="s">
        <v>971</v>
      </c>
      <c r="I1444" s="18">
        <v>0</v>
      </c>
      <c r="J1444" s="19">
        <v>303.49700000000001</v>
      </c>
      <c r="K1444" s="19">
        <v>487.762</v>
      </c>
      <c r="L1444" s="19">
        <v>1694.415</v>
      </c>
      <c r="M1444" s="19">
        <v>238.464</v>
      </c>
      <c r="N1444" s="19">
        <v>179.52799999999999</v>
      </c>
      <c r="O1444" s="19">
        <v>419.06200000000001</v>
      </c>
      <c r="P1444" s="19">
        <v>0</v>
      </c>
      <c r="Q1444" s="19"/>
      <c r="R1444" s="19"/>
      <c r="S1444" s="19"/>
      <c r="T1444" s="19"/>
      <c r="U1444" s="25">
        <f t="shared" si="111"/>
        <v>3322.7279999999996</v>
      </c>
      <c r="V1444" s="18">
        <f t="shared" si="112"/>
        <v>415.34099999999995</v>
      </c>
      <c r="W1444" s="39">
        <f t="shared" si="113"/>
        <v>1.9686209190443712E-4</v>
      </c>
      <c r="X1444" s="35">
        <f t="shared" si="114"/>
        <v>489.06038343253528</v>
      </c>
      <c r="Y1444" s="35"/>
      <c r="Z1444" s="49">
        <f t="shared" si="115"/>
        <v>0</v>
      </c>
    </row>
    <row r="1445" spans="1:26" x14ac:dyDescent="0.35">
      <c r="A1445" s="6" t="s">
        <v>398</v>
      </c>
      <c r="B1445" s="7" t="s">
        <v>4613</v>
      </c>
      <c r="C1445" s="7" t="s">
        <v>267</v>
      </c>
      <c r="D1445" s="7" t="s">
        <v>270</v>
      </c>
      <c r="E1445" s="7" t="s">
        <v>270</v>
      </c>
      <c r="F1445" s="7" t="s">
        <v>563</v>
      </c>
      <c r="G1445" s="8">
        <v>5299986</v>
      </c>
      <c r="H1445" s="16" t="s">
        <v>972</v>
      </c>
      <c r="I1445" s="18">
        <v>179.52799999999999</v>
      </c>
      <c r="J1445" s="19">
        <v>410.05399999999997</v>
      </c>
      <c r="K1445" s="19">
        <v>360.12599999999998</v>
      </c>
      <c r="L1445" s="19">
        <v>0</v>
      </c>
      <c r="M1445" s="19">
        <v>0</v>
      </c>
      <c r="N1445" s="19">
        <v>590.65200000000004</v>
      </c>
      <c r="O1445" s="19">
        <v>417.99200000000002</v>
      </c>
      <c r="P1445" s="19">
        <v>179.52799999999999</v>
      </c>
      <c r="Q1445" s="19"/>
      <c r="R1445" s="19"/>
      <c r="S1445" s="19"/>
      <c r="T1445" s="19"/>
      <c r="U1445" s="25">
        <f t="shared" si="111"/>
        <v>2137.88</v>
      </c>
      <c r="V1445" s="18">
        <f t="shared" si="112"/>
        <v>267.23500000000001</v>
      </c>
      <c r="W1445" s="39">
        <f t="shared" si="113"/>
        <v>1.2666325051002009E-4</v>
      </c>
      <c r="X1445" s="35">
        <f t="shared" si="114"/>
        <v>314.66686786662905</v>
      </c>
      <c r="Y1445" s="35"/>
      <c r="Z1445" s="49">
        <f t="shared" si="115"/>
        <v>0</v>
      </c>
    </row>
    <row r="1446" spans="1:26" x14ac:dyDescent="0.35">
      <c r="A1446" s="6" t="s">
        <v>398</v>
      </c>
      <c r="B1446" s="7" t="s">
        <v>4613</v>
      </c>
      <c r="C1446" s="7" t="s">
        <v>267</v>
      </c>
      <c r="D1446" s="7" t="s">
        <v>270</v>
      </c>
      <c r="E1446" s="7" t="s">
        <v>270</v>
      </c>
      <c r="F1446" s="7" t="s">
        <v>563</v>
      </c>
      <c r="G1446" s="8">
        <v>5301087</v>
      </c>
      <c r="H1446" s="16" t="s">
        <v>973</v>
      </c>
      <c r="I1446" s="18">
        <v>0</v>
      </c>
      <c r="J1446" s="19">
        <v>0</v>
      </c>
      <c r="K1446" s="19">
        <v>770.18</v>
      </c>
      <c r="L1446" s="19">
        <v>0</v>
      </c>
      <c r="M1446" s="19">
        <v>0</v>
      </c>
      <c r="N1446" s="19">
        <v>171.59</v>
      </c>
      <c r="O1446" s="19">
        <v>656.45600000000002</v>
      </c>
      <c r="P1446" s="19">
        <v>179.52799999999999</v>
      </c>
      <c r="Q1446" s="19"/>
      <c r="R1446" s="19"/>
      <c r="S1446" s="19"/>
      <c r="T1446" s="19"/>
      <c r="U1446" s="25">
        <f t="shared" si="111"/>
        <v>1777.7540000000001</v>
      </c>
      <c r="V1446" s="18">
        <f t="shared" si="112"/>
        <v>222.21925000000002</v>
      </c>
      <c r="W1446" s="39">
        <f t="shared" si="113"/>
        <v>1.053268192074346E-4</v>
      </c>
      <c r="X1446" s="35">
        <f t="shared" si="114"/>
        <v>261.6612171952454</v>
      </c>
      <c r="Y1446" s="35"/>
      <c r="Z1446" s="49">
        <f t="shared" si="115"/>
        <v>0</v>
      </c>
    </row>
    <row r="1447" spans="1:26" x14ac:dyDescent="0.35">
      <c r="A1447" s="6" t="s">
        <v>398</v>
      </c>
      <c r="B1447" s="7" t="s">
        <v>562</v>
      </c>
      <c r="C1447" s="7" t="s">
        <v>267</v>
      </c>
      <c r="D1447" s="7" t="s">
        <v>270</v>
      </c>
      <c r="E1447" s="7" t="s">
        <v>270</v>
      </c>
      <c r="F1447" s="7" t="s">
        <v>563</v>
      </c>
      <c r="G1447" s="8">
        <v>5301568</v>
      </c>
      <c r="H1447" s="16" t="s">
        <v>974</v>
      </c>
      <c r="I1447" s="18">
        <v>0</v>
      </c>
      <c r="J1447" s="19">
        <v>0</v>
      </c>
      <c r="K1447" s="19">
        <v>0</v>
      </c>
      <c r="L1447" s="19">
        <v>0</v>
      </c>
      <c r="M1447" s="19">
        <v>0</v>
      </c>
      <c r="N1447" s="19">
        <v>303.49700000000001</v>
      </c>
      <c r="O1447" s="19">
        <v>902.08699999999999</v>
      </c>
      <c r="P1447" s="19">
        <v>835.98400000000004</v>
      </c>
      <c r="Q1447" s="19"/>
      <c r="R1447" s="19"/>
      <c r="S1447" s="19"/>
      <c r="T1447" s="19"/>
      <c r="U1447" s="25">
        <f t="shared" si="111"/>
        <v>2041.5680000000002</v>
      </c>
      <c r="V1447" s="18">
        <f t="shared" si="112"/>
        <v>255.19600000000003</v>
      </c>
      <c r="W1447" s="39">
        <f t="shared" si="113"/>
        <v>1.2095704109549681E-4</v>
      </c>
      <c r="X1447" s="35">
        <f t="shared" si="114"/>
        <v>300.49105099291739</v>
      </c>
      <c r="Y1447" s="35"/>
      <c r="Z1447" s="49">
        <f t="shared" si="115"/>
        <v>0</v>
      </c>
    </row>
    <row r="1448" spans="1:26" x14ac:dyDescent="0.35">
      <c r="A1448" s="6" t="s">
        <v>398</v>
      </c>
      <c r="B1448" s="7" t="s">
        <v>562</v>
      </c>
      <c r="C1448" s="7" t="s">
        <v>267</v>
      </c>
      <c r="D1448" s="7" t="s">
        <v>270</v>
      </c>
      <c r="E1448" s="7" t="s">
        <v>270</v>
      </c>
      <c r="F1448" s="7" t="s">
        <v>563</v>
      </c>
      <c r="G1448" s="8">
        <v>5131789</v>
      </c>
      <c r="H1448" s="16" t="s">
        <v>975</v>
      </c>
      <c r="I1448" s="18">
        <v>303.49700000000001</v>
      </c>
      <c r="J1448" s="19">
        <v>179.52799999999999</v>
      </c>
      <c r="K1448" s="19">
        <v>1512.748</v>
      </c>
      <c r="L1448" s="19">
        <v>1513.818</v>
      </c>
      <c r="M1448" s="19">
        <v>238.464</v>
      </c>
      <c r="N1448" s="19">
        <v>417.99200000000002</v>
      </c>
      <c r="O1448" s="19">
        <v>419.06200000000001</v>
      </c>
      <c r="P1448" s="19">
        <v>476.928</v>
      </c>
      <c r="Q1448" s="19"/>
      <c r="R1448" s="19"/>
      <c r="S1448" s="19"/>
      <c r="T1448" s="19"/>
      <c r="U1448" s="25">
        <f t="shared" si="111"/>
        <v>5062.0370000000003</v>
      </c>
      <c r="V1448" s="18">
        <f t="shared" si="112"/>
        <v>632.75462500000003</v>
      </c>
      <c r="W1448" s="39">
        <f t="shared" si="113"/>
        <v>2.9991115526689551E-4</v>
      </c>
      <c r="X1448" s="35">
        <f t="shared" si="114"/>
        <v>745.06301935327861</v>
      </c>
      <c r="Y1448" s="35"/>
      <c r="Z1448" s="49">
        <f t="shared" si="115"/>
        <v>0</v>
      </c>
    </row>
    <row r="1449" spans="1:26" x14ac:dyDescent="0.35">
      <c r="A1449" s="6" t="s">
        <v>398</v>
      </c>
      <c r="B1449" s="7" t="s">
        <v>562</v>
      </c>
      <c r="C1449" s="7" t="s">
        <v>267</v>
      </c>
      <c r="D1449" s="7" t="s">
        <v>270</v>
      </c>
      <c r="E1449" s="7" t="s">
        <v>270</v>
      </c>
      <c r="F1449" s="7" t="s">
        <v>563</v>
      </c>
      <c r="G1449" s="8">
        <v>5130690</v>
      </c>
      <c r="H1449" s="16" t="s">
        <v>976</v>
      </c>
      <c r="I1449" s="18">
        <v>722.55899999999997</v>
      </c>
      <c r="J1449" s="19">
        <v>894.92</v>
      </c>
      <c r="K1449" s="19">
        <v>1454.8820000000001</v>
      </c>
      <c r="L1449" s="19">
        <v>1867.846</v>
      </c>
      <c r="M1449" s="19">
        <v>179.52799999999999</v>
      </c>
      <c r="N1449" s="19">
        <v>417.99200000000002</v>
      </c>
      <c r="O1449" s="19">
        <v>597.52</v>
      </c>
      <c r="P1449" s="19">
        <v>180.59800000000001</v>
      </c>
      <c r="Q1449" s="19"/>
      <c r="R1449" s="19"/>
      <c r="S1449" s="19"/>
      <c r="T1449" s="19"/>
      <c r="U1449" s="25">
        <f t="shared" si="111"/>
        <v>6315.8450000000012</v>
      </c>
      <c r="V1449" s="18">
        <f t="shared" si="112"/>
        <v>789.48062500000015</v>
      </c>
      <c r="W1449" s="39">
        <f t="shared" si="113"/>
        <v>3.7419567862436527E-4</v>
      </c>
      <c r="X1449" s="35">
        <f t="shared" si="114"/>
        <v>929.60650929009591</v>
      </c>
      <c r="Y1449" s="35"/>
      <c r="Z1449" s="49">
        <f t="shared" si="115"/>
        <v>0</v>
      </c>
    </row>
    <row r="1450" spans="1:26" x14ac:dyDescent="0.35">
      <c r="A1450" s="6" t="s">
        <v>398</v>
      </c>
      <c r="B1450" s="7" t="s">
        <v>416</v>
      </c>
      <c r="C1450" s="7" t="s">
        <v>267</v>
      </c>
      <c r="D1450" s="7" t="s">
        <v>270</v>
      </c>
      <c r="E1450" s="7" t="s">
        <v>270</v>
      </c>
      <c r="F1450" s="7"/>
      <c r="G1450" s="8">
        <v>5293148</v>
      </c>
      <c r="H1450" s="16" t="s">
        <v>470</v>
      </c>
      <c r="I1450" s="18">
        <v>1050.6079999999999</v>
      </c>
      <c r="J1450" s="19">
        <v>1035.1400000000001</v>
      </c>
      <c r="K1450" s="19">
        <v>2430.7710000000002</v>
      </c>
      <c r="L1450" s="19">
        <v>3514.259</v>
      </c>
      <c r="M1450" s="19">
        <v>4294.8119999999999</v>
      </c>
      <c r="N1450" s="19">
        <v>1180.2349999999999</v>
      </c>
      <c r="O1450" s="19">
        <v>2231.9119999999998</v>
      </c>
      <c r="P1450" s="19">
        <v>2595.4319999999998</v>
      </c>
      <c r="Q1450" s="19"/>
      <c r="R1450" s="19"/>
      <c r="S1450" s="19"/>
      <c r="T1450" s="19"/>
      <c r="U1450" s="25">
        <f t="shared" si="111"/>
        <v>18333.169000000002</v>
      </c>
      <c r="V1450" s="18">
        <f t="shared" si="112"/>
        <v>2291.6461250000002</v>
      </c>
      <c r="W1450" s="39">
        <f t="shared" si="113"/>
        <v>1.0861876146881653E-3</v>
      </c>
      <c r="X1450" s="35">
        <f t="shared" si="114"/>
        <v>2698.3932060263346</v>
      </c>
      <c r="Y1450" s="35"/>
      <c r="Z1450" s="49">
        <f t="shared" si="115"/>
        <v>0</v>
      </c>
    </row>
    <row r="1451" spans="1:26" x14ac:dyDescent="0.35">
      <c r="A1451" s="6" t="s">
        <v>398</v>
      </c>
      <c r="B1451" s="7" t="s">
        <v>562</v>
      </c>
      <c r="C1451" s="7" t="s">
        <v>267</v>
      </c>
      <c r="D1451" s="7" t="s">
        <v>288</v>
      </c>
      <c r="E1451" s="7" t="s">
        <v>289</v>
      </c>
      <c r="F1451" s="7" t="s">
        <v>563</v>
      </c>
      <c r="G1451" s="8">
        <v>5136670</v>
      </c>
      <c r="H1451" s="16" t="s">
        <v>655</v>
      </c>
      <c r="I1451" s="18">
        <v>0</v>
      </c>
      <c r="J1451" s="19">
        <v>303.49700000000001</v>
      </c>
      <c r="K1451" s="19">
        <v>1151.385</v>
      </c>
      <c r="L1451" s="19">
        <v>791.25900000000001</v>
      </c>
      <c r="M1451" s="19">
        <v>476.928</v>
      </c>
      <c r="N1451" s="19">
        <v>1145.9680000000001</v>
      </c>
      <c r="O1451" s="19">
        <v>417.99200000000002</v>
      </c>
      <c r="P1451" s="19">
        <v>970.78700000000003</v>
      </c>
      <c r="Q1451" s="19"/>
      <c r="R1451" s="19"/>
      <c r="S1451" s="19"/>
      <c r="T1451" s="19"/>
      <c r="U1451" s="25">
        <f t="shared" si="111"/>
        <v>5257.8160000000007</v>
      </c>
      <c r="V1451" s="18">
        <f t="shared" si="112"/>
        <v>657.22700000000009</v>
      </c>
      <c r="W1451" s="39">
        <f t="shared" si="113"/>
        <v>3.1151049878552209E-4</v>
      </c>
      <c r="X1451" s="35">
        <f t="shared" si="114"/>
        <v>773.87902620308364</v>
      </c>
      <c r="Y1451" s="35"/>
      <c r="Z1451" s="49">
        <f t="shared" si="115"/>
        <v>0</v>
      </c>
    </row>
    <row r="1452" spans="1:26" x14ac:dyDescent="0.35">
      <c r="A1452" s="6" t="s">
        <v>398</v>
      </c>
      <c r="B1452" s="7" t="s">
        <v>562</v>
      </c>
      <c r="C1452" s="7" t="s">
        <v>267</v>
      </c>
      <c r="D1452" s="7" t="s">
        <v>288</v>
      </c>
      <c r="E1452" s="7" t="s">
        <v>289</v>
      </c>
      <c r="F1452" s="7" t="s">
        <v>563</v>
      </c>
      <c r="G1452" s="8">
        <v>5270341</v>
      </c>
      <c r="H1452" s="16" t="s">
        <v>656</v>
      </c>
      <c r="I1452" s="18">
        <v>238.464</v>
      </c>
      <c r="J1452" s="19">
        <v>303.49700000000001</v>
      </c>
      <c r="K1452" s="19">
        <v>1209.251</v>
      </c>
      <c r="L1452" s="19">
        <v>1512.748</v>
      </c>
      <c r="M1452" s="19">
        <v>360.12599999999998</v>
      </c>
      <c r="N1452" s="19">
        <v>662.94299999999998</v>
      </c>
      <c r="O1452" s="19">
        <v>722.55899999999997</v>
      </c>
      <c r="P1452" s="19">
        <v>483.02499999999998</v>
      </c>
      <c r="Q1452" s="19"/>
      <c r="R1452" s="19"/>
      <c r="S1452" s="19"/>
      <c r="T1452" s="19"/>
      <c r="U1452" s="25">
        <f t="shared" si="111"/>
        <v>5492.6130000000003</v>
      </c>
      <c r="V1452" s="18">
        <f t="shared" si="112"/>
        <v>686.57662500000004</v>
      </c>
      <c r="W1452" s="39">
        <f t="shared" si="113"/>
        <v>3.2542154675360311E-4</v>
      </c>
      <c r="X1452" s="35">
        <f t="shared" si="114"/>
        <v>808.43795213647593</v>
      </c>
      <c r="Y1452" s="35"/>
      <c r="Z1452" s="49">
        <f t="shared" si="115"/>
        <v>0</v>
      </c>
    </row>
    <row r="1453" spans="1:26" x14ac:dyDescent="0.35">
      <c r="A1453" s="6" t="s">
        <v>398</v>
      </c>
      <c r="B1453" s="7" t="s">
        <v>562</v>
      </c>
      <c r="C1453" s="7" t="s">
        <v>267</v>
      </c>
      <c r="D1453" s="7" t="s">
        <v>288</v>
      </c>
      <c r="E1453" s="7" t="s">
        <v>289</v>
      </c>
      <c r="F1453" s="7" t="s">
        <v>563</v>
      </c>
      <c r="G1453" s="8">
        <v>5270365</v>
      </c>
      <c r="H1453" s="16" t="s">
        <v>657</v>
      </c>
      <c r="I1453" s="18">
        <v>351.11799999999999</v>
      </c>
      <c r="J1453" s="19">
        <v>0</v>
      </c>
      <c r="K1453" s="19">
        <v>769.11</v>
      </c>
      <c r="L1453" s="19">
        <v>0</v>
      </c>
      <c r="M1453" s="19">
        <v>1129.2360000000001</v>
      </c>
      <c r="N1453" s="19">
        <v>417.99200000000002</v>
      </c>
      <c r="O1453" s="19">
        <v>417.99200000000002</v>
      </c>
      <c r="P1453" s="19">
        <v>778.11800000000005</v>
      </c>
      <c r="Q1453" s="19"/>
      <c r="R1453" s="19"/>
      <c r="S1453" s="19"/>
      <c r="T1453" s="19"/>
      <c r="U1453" s="25">
        <f t="shared" si="111"/>
        <v>3863.5660000000003</v>
      </c>
      <c r="V1453" s="18">
        <f t="shared" si="112"/>
        <v>482.94575000000003</v>
      </c>
      <c r="W1453" s="39">
        <f t="shared" si="113"/>
        <v>2.2890519024453961E-4</v>
      </c>
      <c r="X1453" s="35">
        <f t="shared" si="114"/>
        <v>568.66438341534638</v>
      </c>
      <c r="Y1453" s="35"/>
      <c r="Z1453" s="49">
        <f t="shared" si="115"/>
        <v>0</v>
      </c>
    </row>
    <row r="1454" spans="1:26" x14ac:dyDescent="0.35">
      <c r="A1454" s="6" t="s">
        <v>398</v>
      </c>
      <c r="B1454" s="7" t="s">
        <v>562</v>
      </c>
      <c r="C1454" s="7" t="s">
        <v>267</v>
      </c>
      <c r="D1454" s="7" t="s">
        <v>288</v>
      </c>
      <c r="E1454" s="7" t="s">
        <v>289</v>
      </c>
      <c r="F1454" s="7" t="s">
        <v>563</v>
      </c>
      <c r="G1454" s="8">
        <v>5272512</v>
      </c>
      <c r="H1454" s="16" t="s">
        <v>658</v>
      </c>
      <c r="I1454" s="18">
        <v>179.52799999999999</v>
      </c>
      <c r="J1454" s="19">
        <v>179.52799999999999</v>
      </c>
      <c r="K1454" s="19">
        <v>1417.6279999999999</v>
      </c>
      <c r="L1454" s="19">
        <v>712.31399999999996</v>
      </c>
      <c r="M1454" s="19">
        <v>1358.692</v>
      </c>
      <c r="N1454" s="19">
        <v>769.11</v>
      </c>
      <c r="O1454" s="19">
        <v>598.59</v>
      </c>
      <c r="P1454" s="19">
        <v>1016.582</v>
      </c>
      <c r="Q1454" s="19"/>
      <c r="R1454" s="19"/>
      <c r="S1454" s="19"/>
      <c r="T1454" s="19"/>
      <c r="U1454" s="25">
        <f t="shared" si="111"/>
        <v>6231.9720000000007</v>
      </c>
      <c r="V1454" s="18">
        <f t="shared" si="112"/>
        <v>778.99650000000008</v>
      </c>
      <c r="W1454" s="39">
        <f t="shared" si="113"/>
        <v>3.6922644423795117E-4</v>
      </c>
      <c r="X1454" s="35">
        <f t="shared" si="114"/>
        <v>917.26154408691423</v>
      </c>
      <c r="Y1454" s="35"/>
      <c r="Z1454" s="49">
        <f t="shared" si="115"/>
        <v>0</v>
      </c>
    </row>
    <row r="1455" spans="1:26" x14ac:dyDescent="0.35">
      <c r="A1455" s="6" t="s">
        <v>398</v>
      </c>
      <c r="B1455" s="7" t="s">
        <v>562</v>
      </c>
      <c r="C1455" s="7" t="s">
        <v>267</v>
      </c>
      <c r="D1455" s="7" t="s">
        <v>288</v>
      </c>
      <c r="E1455" s="7" t="s">
        <v>289</v>
      </c>
      <c r="F1455" s="7" t="s">
        <v>563</v>
      </c>
      <c r="G1455" s="8">
        <v>5136663</v>
      </c>
      <c r="H1455" s="16" t="s">
        <v>659</v>
      </c>
      <c r="I1455" s="18">
        <v>417.99200000000002</v>
      </c>
      <c r="J1455" s="19">
        <v>303.49700000000001</v>
      </c>
      <c r="K1455" s="19">
        <v>1693.346</v>
      </c>
      <c r="L1455" s="19">
        <v>1389.8489999999999</v>
      </c>
      <c r="M1455" s="19">
        <v>721.48900000000003</v>
      </c>
      <c r="N1455" s="19">
        <v>1205.5840000000001</v>
      </c>
      <c r="O1455" s="19">
        <v>842.471</v>
      </c>
      <c r="P1455" s="19">
        <v>663.62300000000005</v>
      </c>
      <c r="Q1455" s="19"/>
      <c r="R1455" s="19"/>
      <c r="S1455" s="19"/>
      <c r="T1455" s="19"/>
      <c r="U1455" s="25">
        <f t="shared" si="111"/>
        <v>7237.8510000000006</v>
      </c>
      <c r="V1455" s="18">
        <f t="shared" si="112"/>
        <v>904.73137500000007</v>
      </c>
      <c r="W1455" s="39">
        <f t="shared" si="113"/>
        <v>4.2882188633936401E-4</v>
      </c>
      <c r="X1455" s="35">
        <f t="shared" si="114"/>
        <v>1065.3132562423284</v>
      </c>
      <c r="Y1455" s="35"/>
      <c r="Z1455" s="49">
        <f t="shared" si="115"/>
        <v>0</v>
      </c>
    </row>
    <row r="1456" spans="1:26" x14ac:dyDescent="0.35">
      <c r="A1456" s="6" t="s">
        <v>398</v>
      </c>
      <c r="B1456" s="7" t="s">
        <v>562</v>
      </c>
      <c r="C1456" s="7" t="s">
        <v>267</v>
      </c>
      <c r="D1456" s="7" t="s">
        <v>288</v>
      </c>
      <c r="E1456" s="7" t="s">
        <v>289</v>
      </c>
      <c r="F1456" s="7" t="s">
        <v>563</v>
      </c>
      <c r="G1456" s="8">
        <v>5272657</v>
      </c>
      <c r="H1456" s="16" t="s">
        <v>660</v>
      </c>
      <c r="I1456" s="18">
        <v>238.464</v>
      </c>
      <c r="J1456" s="19">
        <v>303.49700000000001</v>
      </c>
      <c r="K1456" s="19">
        <v>2054.5410000000002</v>
      </c>
      <c r="L1456" s="19">
        <v>1751.212</v>
      </c>
      <c r="M1456" s="19">
        <v>598.59</v>
      </c>
      <c r="N1456" s="19">
        <v>1389.8489999999999</v>
      </c>
      <c r="O1456" s="19">
        <v>482.34500000000003</v>
      </c>
      <c r="P1456" s="19">
        <v>1441.0609999999999</v>
      </c>
      <c r="Q1456" s="19"/>
      <c r="R1456" s="19"/>
      <c r="S1456" s="19"/>
      <c r="T1456" s="19"/>
      <c r="U1456" s="25">
        <f t="shared" si="111"/>
        <v>8259.5590000000011</v>
      </c>
      <c r="V1456" s="18">
        <f t="shared" si="112"/>
        <v>1032.4448750000001</v>
      </c>
      <c r="W1456" s="39">
        <f t="shared" si="113"/>
        <v>4.8935515123360118E-4</v>
      </c>
      <c r="X1456" s="35">
        <f t="shared" si="114"/>
        <v>1215.6947819754278</v>
      </c>
      <c r="Y1456" s="35"/>
      <c r="Z1456" s="49">
        <f t="shared" si="115"/>
        <v>0</v>
      </c>
    </row>
    <row r="1457" spans="1:26" x14ac:dyDescent="0.35">
      <c r="A1457" s="6" t="s">
        <v>398</v>
      </c>
      <c r="B1457" s="7" t="s">
        <v>562</v>
      </c>
      <c r="C1457" s="7" t="s">
        <v>267</v>
      </c>
      <c r="D1457" s="7" t="s">
        <v>288</v>
      </c>
      <c r="E1457" s="7" t="s">
        <v>289</v>
      </c>
      <c r="F1457" s="7" t="s">
        <v>563</v>
      </c>
      <c r="G1457" s="8">
        <v>5291946</v>
      </c>
      <c r="H1457" s="16" t="s">
        <v>661</v>
      </c>
      <c r="I1457" s="18">
        <v>0</v>
      </c>
      <c r="J1457" s="19">
        <v>0</v>
      </c>
      <c r="K1457" s="19">
        <v>1094.7560000000001</v>
      </c>
      <c r="L1457" s="19">
        <v>791.25900000000001</v>
      </c>
      <c r="M1457" s="19">
        <v>303.49700000000001</v>
      </c>
      <c r="N1457" s="19">
        <v>180.59800000000001</v>
      </c>
      <c r="O1457" s="19">
        <v>238.464</v>
      </c>
      <c r="P1457" s="19">
        <v>483.02499999999998</v>
      </c>
      <c r="Q1457" s="19"/>
      <c r="R1457" s="19"/>
      <c r="S1457" s="19"/>
      <c r="T1457" s="19"/>
      <c r="U1457" s="25">
        <f t="shared" si="111"/>
        <v>3091.5990000000002</v>
      </c>
      <c r="V1457" s="18">
        <f t="shared" si="112"/>
        <v>386.44987500000002</v>
      </c>
      <c r="W1457" s="39">
        <f t="shared" si="113"/>
        <v>1.8316836240272029E-4</v>
      </c>
      <c r="X1457" s="35">
        <f t="shared" si="114"/>
        <v>455.04133722641245</v>
      </c>
      <c r="Y1457" s="35"/>
      <c r="Z1457" s="49">
        <f t="shared" si="115"/>
        <v>0</v>
      </c>
    </row>
    <row r="1458" spans="1:26" x14ac:dyDescent="0.35">
      <c r="A1458" s="6" t="s">
        <v>398</v>
      </c>
      <c r="B1458" s="7" t="s">
        <v>562</v>
      </c>
      <c r="C1458" s="7" t="s">
        <v>267</v>
      </c>
      <c r="D1458" s="7" t="s">
        <v>288</v>
      </c>
      <c r="E1458" s="7" t="s">
        <v>289</v>
      </c>
      <c r="F1458" s="7" t="s">
        <v>563</v>
      </c>
      <c r="G1458" s="8">
        <v>5138979</v>
      </c>
      <c r="H1458" s="16" t="s">
        <v>662</v>
      </c>
      <c r="I1458" s="18">
        <v>710.17499999999995</v>
      </c>
      <c r="J1458" s="19">
        <v>179.52799999999999</v>
      </c>
      <c r="K1458" s="19">
        <v>522.70799999999997</v>
      </c>
      <c r="L1458" s="19">
        <v>540.72400000000005</v>
      </c>
      <c r="M1458" s="19">
        <v>1121.298</v>
      </c>
      <c r="N1458" s="19">
        <v>590.65200000000004</v>
      </c>
      <c r="O1458" s="19">
        <v>1016.582</v>
      </c>
      <c r="P1458" s="19">
        <v>417.99200000000002</v>
      </c>
      <c r="Q1458" s="19"/>
      <c r="R1458" s="19"/>
      <c r="S1458" s="19"/>
      <c r="T1458" s="19"/>
      <c r="U1458" s="25">
        <f t="shared" si="111"/>
        <v>5099.6590000000006</v>
      </c>
      <c r="V1458" s="18">
        <f t="shared" si="112"/>
        <v>637.45737500000007</v>
      </c>
      <c r="W1458" s="39">
        <f t="shared" si="113"/>
        <v>3.0214015072533472E-4</v>
      </c>
      <c r="X1458" s="35">
        <f t="shared" si="114"/>
        <v>750.60046621787274</v>
      </c>
      <c r="Y1458" s="35"/>
      <c r="Z1458" s="49">
        <f t="shared" si="115"/>
        <v>0</v>
      </c>
    </row>
    <row r="1459" spans="1:26" x14ac:dyDescent="0.35">
      <c r="A1459" s="6" t="s">
        <v>398</v>
      </c>
      <c r="B1459" s="7" t="s">
        <v>562</v>
      </c>
      <c r="C1459" s="7" t="s">
        <v>267</v>
      </c>
      <c r="D1459" s="7" t="s">
        <v>288</v>
      </c>
      <c r="E1459" s="7" t="s">
        <v>289</v>
      </c>
      <c r="F1459" s="7" t="s">
        <v>563</v>
      </c>
      <c r="G1459" s="8">
        <v>5138955</v>
      </c>
      <c r="H1459" s="16" t="s">
        <v>663</v>
      </c>
      <c r="I1459" s="18">
        <v>179.52799999999999</v>
      </c>
      <c r="J1459" s="19">
        <v>532.78499999999997</v>
      </c>
      <c r="K1459" s="19">
        <v>530.64599999999996</v>
      </c>
      <c r="L1459" s="19">
        <v>417.99200000000002</v>
      </c>
      <c r="M1459" s="19">
        <v>1300.826</v>
      </c>
      <c r="N1459" s="19">
        <v>1007.574</v>
      </c>
      <c r="O1459" s="19">
        <v>1308.7650000000001</v>
      </c>
      <c r="P1459" s="19">
        <v>1377.778</v>
      </c>
      <c r="Q1459" s="19"/>
      <c r="R1459" s="19"/>
      <c r="S1459" s="19"/>
      <c r="T1459" s="19"/>
      <c r="U1459" s="25">
        <f t="shared" si="111"/>
        <v>6655.8940000000002</v>
      </c>
      <c r="V1459" s="18">
        <f t="shared" si="112"/>
        <v>831.98675000000003</v>
      </c>
      <c r="W1459" s="39">
        <f t="shared" si="113"/>
        <v>3.9434260533338623E-4</v>
      </c>
      <c r="X1459" s="35">
        <f t="shared" si="114"/>
        <v>979.65709854261661</v>
      </c>
      <c r="Y1459" s="35"/>
      <c r="Z1459" s="49">
        <f t="shared" si="115"/>
        <v>0</v>
      </c>
    </row>
    <row r="1460" spans="1:26" x14ac:dyDescent="0.35">
      <c r="A1460" s="6" t="s">
        <v>398</v>
      </c>
      <c r="B1460" s="7" t="s">
        <v>562</v>
      </c>
      <c r="C1460" s="7" t="s">
        <v>267</v>
      </c>
      <c r="D1460" s="7" t="s">
        <v>288</v>
      </c>
      <c r="E1460" s="7" t="s">
        <v>289</v>
      </c>
      <c r="F1460" s="7" t="s">
        <v>563</v>
      </c>
      <c r="G1460" s="8">
        <v>5136656</v>
      </c>
      <c r="H1460" s="16" t="s">
        <v>664</v>
      </c>
      <c r="I1460" s="18">
        <v>417.99200000000002</v>
      </c>
      <c r="J1460" s="19">
        <v>483.02499999999998</v>
      </c>
      <c r="K1460" s="19">
        <v>2293.0050000000001</v>
      </c>
      <c r="L1460" s="19">
        <v>1274.2840000000001</v>
      </c>
      <c r="M1460" s="19">
        <v>419.06200000000001</v>
      </c>
      <c r="N1460" s="19">
        <v>1449.4649999999999</v>
      </c>
      <c r="O1460" s="19">
        <v>1326.566</v>
      </c>
      <c r="P1460" s="19">
        <v>779.18799999999999</v>
      </c>
      <c r="Q1460" s="19"/>
      <c r="R1460" s="19"/>
      <c r="S1460" s="19"/>
      <c r="T1460" s="19"/>
      <c r="U1460" s="25">
        <f t="shared" si="111"/>
        <v>8442.5869999999995</v>
      </c>
      <c r="V1460" s="18">
        <f t="shared" si="112"/>
        <v>1055.3233749999999</v>
      </c>
      <c r="W1460" s="39">
        <f t="shared" si="113"/>
        <v>5.0019903462010919E-4</v>
      </c>
      <c r="X1460" s="35">
        <f t="shared" si="114"/>
        <v>1242.6340149968755</v>
      </c>
      <c r="Y1460" s="35"/>
      <c r="Z1460" s="49">
        <f t="shared" si="115"/>
        <v>0</v>
      </c>
    </row>
    <row r="1461" spans="1:26" x14ac:dyDescent="0.35">
      <c r="A1461" s="6" t="s">
        <v>398</v>
      </c>
      <c r="B1461" s="7" t="s">
        <v>562</v>
      </c>
      <c r="C1461" s="7" t="s">
        <v>267</v>
      </c>
      <c r="D1461" s="7" t="s">
        <v>288</v>
      </c>
      <c r="E1461" s="7" t="s">
        <v>289</v>
      </c>
      <c r="F1461" s="7" t="s">
        <v>563</v>
      </c>
      <c r="G1461" s="8">
        <v>5138962</v>
      </c>
      <c r="H1461" s="16" t="s">
        <v>665</v>
      </c>
      <c r="I1461" s="18">
        <v>359.05700000000002</v>
      </c>
      <c r="J1461" s="19">
        <v>540.72299999999996</v>
      </c>
      <c r="K1461" s="19">
        <v>712.31299999999999</v>
      </c>
      <c r="L1461" s="19">
        <v>179.52799999999999</v>
      </c>
      <c r="M1461" s="19">
        <v>1008.644</v>
      </c>
      <c r="N1461" s="19">
        <v>1548.298</v>
      </c>
      <c r="O1461" s="19">
        <v>597.52</v>
      </c>
      <c r="P1461" s="19">
        <v>1197.181</v>
      </c>
      <c r="Q1461" s="19"/>
      <c r="R1461" s="19"/>
      <c r="S1461" s="19"/>
      <c r="T1461" s="19"/>
      <c r="U1461" s="25">
        <f t="shared" si="111"/>
        <v>6143.264000000001</v>
      </c>
      <c r="V1461" s="18">
        <f t="shared" si="112"/>
        <v>767.90800000000013</v>
      </c>
      <c r="W1461" s="39">
        <f t="shared" si="113"/>
        <v>3.6397074998652322E-4</v>
      </c>
      <c r="X1461" s="35">
        <f t="shared" si="114"/>
        <v>904.20493262382331</v>
      </c>
      <c r="Y1461" s="35"/>
      <c r="Z1461" s="49">
        <f t="shared" si="115"/>
        <v>0</v>
      </c>
    </row>
    <row r="1462" spans="1:26" x14ac:dyDescent="0.35">
      <c r="A1462" s="6" t="s">
        <v>398</v>
      </c>
      <c r="B1462" s="7" t="s">
        <v>562</v>
      </c>
      <c r="C1462" s="7" t="s">
        <v>267</v>
      </c>
      <c r="D1462" s="7" t="s">
        <v>288</v>
      </c>
      <c r="E1462" s="7" t="s">
        <v>289</v>
      </c>
      <c r="F1462" s="7" t="s">
        <v>563</v>
      </c>
      <c r="G1462" s="8">
        <v>5270507</v>
      </c>
      <c r="H1462" s="16" t="s">
        <v>666</v>
      </c>
      <c r="I1462" s="18">
        <v>711.24400000000003</v>
      </c>
      <c r="J1462" s="19">
        <v>0</v>
      </c>
      <c r="K1462" s="19">
        <v>835.98400000000004</v>
      </c>
      <c r="L1462" s="19">
        <v>829.11599999999999</v>
      </c>
      <c r="M1462" s="19">
        <v>523.77800000000002</v>
      </c>
      <c r="N1462" s="19">
        <v>0</v>
      </c>
      <c r="O1462" s="19">
        <v>180.59800000000001</v>
      </c>
      <c r="P1462" s="19">
        <v>361.19600000000003</v>
      </c>
      <c r="Q1462" s="19"/>
      <c r="R1462" s="19"/>
      <c r="S1462" s="19"/>
      <c r="T1462" s="19"/>
      <c r="U1462" s="25">
        <f t="shared" si="111"/>
        <v>3441.9160000000002</v>
      </c>
      <c r="V1462" s="18">
        <f t="shared" si="112"/>
        <v>430.23950000000002</v>
      </c>
      <c r="W1462" s="39">
        <f t="shared" si="113"/>
        <v>2.0392363862445337E-4</v>
      </c>
      <c r="X1462" s="35">
        <f t="shared" si="114"/>
        <v>506.60323646791988</v>
      </c>
      <c r="Y1462" s="35"/>
      <c r="Z1462" s="49">
        <f t="shared" si="115"/>
        <v>0</v>
      </c>
    </row>
    <row r="1463" spans="1:26" x14ac:dyDescent="0.35">
      <c r="A1463" s="6" t="s">
        <v>398</v>
      </c>
      <c r="B1463" s="7" t="s">
        <v>562</v>
      </c>
      <c r="C1463" s="7" t="s">
        <v>267</v>
      </c>
      <c r="D1463" s="7" t="s">
        <v>288</v>
      </c>
      <c r="E1463" s="7" t="s">
        <v>289</v>
      </c>
      <c r="F1463" s="7" t="s">
        <v>563</v>
      </c>
      <c r="G1463" s="8">
        <v>5270358</v>
      </c>
      <c r="H1463" s="16" t="s">
        <v>667</v>
      </c>
      <c r="I1463" s="18">
        <v>1062.3630000000001</v>
      </c>
      <c r="J1463" s="19">
        <v>179.52799999999999</v>
      </c>
      <c r="K1463" s="19">
        <v>1359.7619999999999</v>
      </c>
      <c r="L1463" s="19">
        <v>540.72299999999996</v>
      </c>
      <c r="M1463" s="19">
        <v>1121.298</v>
      </c>
      <c r="N1463" s="19">
        <v>1188.172</v>
      </c>
      <c r="O1463" s="19">
        <v>778.11800000000005</v>
      </c>
      <c r="P1463" s="19">
        <v>1018.721</v>
      </c>
      <c r="Q1463" s="19"/>
      <c r="R1463" s="19"/>
      <c r="S1463" s="19"/>
      <c r="T1463" s="19"/>
      <c r="U1463" s="25">
        <f t="shared" si="111"/>
        <v>7248.6849999999995</v>
      </c>
      <c r="V1463" s="18">
        <f t="shared" si="112"/>
        <v>906.08562499999994</v>
      </c>
      <c r="W1463" s="39">
        <f t="shared" si="113"/>
        <v>4.2946376972665675E-4</v>
      </c>
      <c r="X1463" s="35">
        <f t="shared" si="114"/>
        <v>1066.9078737355771</v>
      </c>
      <c r="Y1463" s="35"/>
      <c r="Z1463" s="49">
        <f t="shared" si="115"/>
        <v>0</v>
      </c>
    </row>
    <row r="1464" spans="1:26" x14ac:dyDescent="0.35">
      <c r="A1464" s="6" t="s">
        <v>398</v>
      </c>
      <c r="B1464" s="7" t="s">
        <v>562</v>
      </c>
      <c r="C1464" s="7" t="s">
        <v>267</v>
      </c>
      <c r="D1464" s="7" t="s">
        <v>288</v>
      </c>
      <c r="E1464" s="7" t="s">
        <v>289</v>
      </c>
      <c r="F1464" s="7" t="s">
        <v>563</v>
      </c>
      <c r="G1464" s="8">
        <v>5136760</v>
      </c>
      <c r="H1464" s="16" t="s">
        <v>668</v>
      </c>
      <c r="I1464" s="18">
        <v>303.49700000000001</v>
      </c>
      <c r="J1464" s="19">
        <v>419.06200000000001</v>
      </c>
      <c r="K1464" s="19">
        <v>639.51099999999997</v>
      </c>
      <c r="L1464" s="19">
        <v>1094.7560000000001</v>
      </c>
      <c r="M1464" s="19">
        <v>419.06200000000001</v>
      </c>
      <c r="N1464" s="19">
        <v>180.59800000000001</v>
      </c>
      <c r="O1464" s="19">
        <v>419.06200000000001</v>
      </c>
      <c r="P1464" s="19">
        <v>483.02499999999998</v>
      </c>
      <c r="Q1464" s="19"/>
      <c r="R1464" s="19"/>
      <c r="S1464" s="19"/>
      <c r="T1464" s="19"/>
      <c r="U1464" s="25">
        <f t="shared" si="111"/>
        <v>3958.5729999999999</v>
      </c>
      <c r="V1464" s="18">
        <f t="shared" si="112"/>
        <v>494.82162499999998</v>
      </c>
      <c r="W1464" s="39">
        <f t="shared" si="113"/>
        <v>2.3453408215671681E-4</v>
      </c>
      <c r="X1464" s="35">
        <f t="shared" si="114"/>
        <v>582.64812203276392</v>
      </c>
      <c r="Y1464" s="35"/>
      <c r="Z1464" s="49">
        <f t="shared" si="115"/>
        <v>0</v>
      </c>
    </row>
    <row r="1465" spans="1:26" x14ac:dyDescent="0.35">
      <c r="A1465" s="6" t="s">
        <v>398</v>
      </c>
      <c r="B1465" s="7" t="s">
        <v>562</v>
      </c>
      <c r="C1465" s="7" t="s">
        <v>267</v>
      </c>
      <c r="D1465" s="7" t="s">
        <v>288</v>
      </c>
      <c r="E1465" s="7" t="s">
        <v>289</v>
      </c>
      <c r="F1465" s="7" t="s">
        <v>563</v>
      </c>
      <c r="G1465" s="8">
        <v>5334445</v>
      </c>
      <c r="H1465" s="16" t="s">
        <v>669</v>
      </c>
      <c r="I1465" s="18">
        <v>722.55899999999997</v>
      </c>
      <c r="J1465" s="19">
        <v>238.464</v>
      </c>
      <c r="K1465" s="19">
        <v>1029.723</v>
      </c>
      <c r="L1465" s="19">
        <v>1275.354</v>
      </c>
      <c r="M1465" s="19">
        <v>238.464</v>
      </c>
      <c r="N1465" s="19">
        <v>0</v>
      </c>
      <c r="O1465" s="19">
        <v>180.59800000000001</v>
      </c>
      <c r="P1465" s="19">
        <v>417.99200000000002</v>
      </c>
      <c r="Q1465" s="19"/>
      <c r="R1465" s="19"/>
      <c r="S1465" s="19"/>
      <c r="T1465" s="19"/>
      <c r="U1465" s="25">
        <f t="shared" si="111"/>
        <v>4103.1539999999995</v>
      </c>
      <c r="V1465" s="18">
        <f t="shared" si="112"/>
        <v>512.89424999999994</v>
      </c>
      <c r="W1465" s="39">
        <f t="shared" si="113"/>
        <v>2.4310009120399225E-4</v>
      </c>
      <c r="X1465" s="35">
        <f t="shared" si="114"/>
        <v>603.92847940690331</v>
      </c>
      <c r="Y1465" s="35"/>
      <c r="Z1465" s="49">
        <f t="shared" si="115"/>
        <v>0</v>
      </c>
    </row>
    <row r="1466" spans="1:26" x14ac:dyDescent="0.35">
      <c r="A1466" s="6" t="s">
        <v>398</v>
      </c>
      <c r="B1466" s="7" t="s">
        <v>562</v>
      </c>
      <c r="C1466" s="7" t="s">
        <v>267</v>
      </c>
      <c r="D1466" s="7" t="s">
        <v>288</v>
      </c>
      <c r="E1466" s="7" t="s">
        <v>289</v>
      </c>
      <c r="F1466" s="7" t="s">
        <v>563</v>
      </c>
      <c r="G1466" s="8">
        <v>5129902</v>
      </c>
      <c r="H1466" s="16" t="s">
        <v>670</v>
      </c>
      <c r="I1466" s="18">
        <v>484.09500000000003</v>
      </c>
      <c r="J1466" s="19">
        <v>0</v>
      </c>
      <c r="K1466" s="19">
        <v>970.78700000000003</v>
      </c>
      <c r="L1466" s="19">
        <v>971.85699999999997</v>
      </c>
      <c r="M1466" s="19">
        <v>837.05399999999997</v>
      </c>
      <c r="N1466" s="19">
        <v>0</v>
      </c>
      <c r="O1466" s="19">
        <v>0</v>
      </c>
      <c r="P1466" s="19">
        <v>539.654</v>
      </c>
      <c r="Q1466" s="19"/>
      <c r="R1466" s="19"/>
      <c r="S1466" s="19"/>
      <c r="T1466" s="19"/>
      <c r="U1466" s="25">
        <f t="shared" si="111"/>
        <v>3803.4470000000001</v>
      </c>
      <c r="V1466" s="18">
        <f t="shared" si="112"/>
        <v>475.43087500000001</v>
      </c>
      <c r="W1466" s="39">
        <f t="shared" si="113"/>
        <v>2.2534331214220838E-4</v>
      </c>
      <c r="X1466" s="35">
        <f t="shared" si="114"/>
        <v>559.81568403592655</v>
      </c>
      <c r="Y1466" s="35"/>
      <c r="Z1466" s="49">
        <f t="shared" si="115"/>
        <v>0</v>
      </c>
    </row>
    <row r="1467" spans="1:26" x14ac:dyDescent="0.35">
      <c r="A1467" s="6" t="s">
        <v>398</v>
      </c>
      <c r="B1467" s="7" t="s">
        <v>562</v>
      </c>
      <c r="C1467" s="7" t="s">
        <v>267</v>
      </c>
      <c r="D1467" s="7" t="s">
        <v>288</v>
      </c>
      <c r="E1467" s="7" t="s">
        <v>289</v>
      </c>
      <c r="F1467" s="7" t="s">
        <v>563</v>
      </c>
      <c r="G1467" s="8">
        <v>5129898</v>
      </c>
      <c r="H1467" s="16" t="s">
        <v>671</v>
      </c>
      <c r="I1467" s="18">
        <v>417.99200000000002</v>
      </c>
      <c r="J1467" s="19">
        <v>0</v>
      </c>
      <c r="K1467" s="19">
        <v>1197.18</v>
      </c>
      <c r="L1467" s="19">
        <v>657.52599999999995</v>
      </c>
      <c r="M1467" s="19">
        <v>419.06200000000001</v>
      </c>
      <c r="N1467" s="19">
        <v>656.45600000000002</v>
      </c>
      <c r="O1467" s="19">
        <v>598.59</v>
      </c>
      <c r="P1467" s="19">
        <v>721.48900000000003</v>
      </c>
      <c r="Q1467" s="19"/>
      <c r="R1467" s="19"/>
      <c r="S1467" s="19"/>
      <c r="T1467" s="19"/>
      <c r="U1467" s="25">
        <f t="shared" si="111"/>
        <v>4668.2950000000001</v>
      </c>
      <c r="V1467" s="18">
        <f t="shared" si="112"/>
        <v>583.53687500000001</v>
      </c>
      <c r="W1467" s="39">
        <f t="shared" si="113"/>
        <v>2.7658307250157831E-4</v>
      </c>
      <c r="X1467" s="35">
        <f t="shared" si="114"/>
        <v>687.10955054888257</v>
      </c>
      <c r="Y1467" s="35"/>
      <c r="Z1467" s="49">
        <f t="shared" si="115"/>
        <v>0</v>
      </c>
    </row>
    <row r="1468" spans="1:26" x14ac:dyDescent="0.35">
      <c r="A1468" s="6" t="s">
        <v>398</v>
      </c>
      <c r="B1468" s="7" t="s">
        <v>562</v>
      </c>
      <c r="C1468" s="7" t="s">
        <v>267</v>
      </c>
      <c r="D1468" s="7" t="s">
        <v>288</v>
      </c>
      <c r="E1468" s="7" t="s">
        <v>289</v>
      </c>
      <c r="F1468" s="7" t="s">
        <v>563</v>
      </c>
      <c r="G1468" s="8">
        <v>5133064</v>
      </c>
      <c r="H1468" s="16" t="s">
        <v>672</v>
      </c>
      <c r="I1468" s="18">
        <v>541.96100000000001</v>
      </c>
      <c r="J1468" s="19">
        <v>238.464</v>
      </c>
      <c r="K1468" s="19">
        <v>2053.4720000000002</v>
      </c>
      <c r="L1468" s="19">
        <v>1512.748</v>
      </c>
      <c r="M1468" s="19">
        <v>417.99200000000002</v>
      </c>
      <c r="N1468" s="19">
        <v>1140.5509999999999</v>
      </c>
      <c r="O1468" s="19">
        <v>842.471</v>
      </c>
      <c r="P1468" s="19">
        <v>1385.1120000000001</v>
      </c>
      <c r="Q1468" s="19"/>
      <c r="R1468" s="19"/>
      <c r="S1468" s="19"/>
      <c r="T1468" s="19"/>
      <c r="U1468" s="25">
        <f t="shared" si="111"/>
        <v>8132.7709999999997</v>
      </c>
      <c r="V1468" s="18">
        <f t="shared" si="112"/>
        <v>1016.596375</v>
      </c>
      <c r="W1468" s="39">
        <f t="shared" si="113"/>
        <v>4.8184332633900245E-4</v>
      </c>
      <c r="X1468" s="35">
        <f t="shared" si="114"/>
        <v>1197.0333122750353</v>
      </c>
      <c r="Y1468" s="35"/>
      <c r="Z1468" s="49">
        <f t="shared" si="115"/>
        <v>0</v>
      </c>
    </row>
    <row r="1469" spans="1:26" x14ac:dyDescent="0.35">
      <c r="A1469" s="6" t="s">
        <v>398</v>
      </c>
      <c r="B1469" s="7" t="s">
        <v>562</v>
      </c>
      <c r="C1469" s="7" t="s">
        <v>267</v>
      </c>
      <c r="D1469" s="7" t="s">
        <v>288</v>
      </c>
      <c r="E1469" s="7" t="s">
        <v>289</v>
      </c>
      <c r="F1469" s="7" t="s">
        <v>563</v>
      </c>
      <c r="G1469" s="8">
        <v>5131260</v>
      </c>
      <c r="H1469" s="16" t="s">
        <v>673</v>
      </c>
      <c r="I1469" s="18">
        <v>0</v>
      </c>
      <c r="J1469" s="19">
        <v>417.99200000000002</v>
      </c>
      <c r="K1469" s="19">
        <v>1454.8820000000001</v>
      </c>
      <c r="L1469" s="19">
        <v>1693.346</v>
      </c>
      <c r="M1469" s="19">
        <v>419.06200000000001</v>
      </c>
      <c r="N1469" s="19">
        <v>179.52799999999999</v>
      </c>
      <c r="O1469" s="19">
        <v>238.464</v>
      </c>
      <c r="P1469" s="19">
        <v>360.12599999999998</v>
      </c>
      <c r="Q1469" s="19"/>
      <c r="R1469" s="19"/>
      <c r="S1469" s="19"/>
      <c r="T1469" s="19"/>
      <c r="U1469" s="25">
        <f t="shared" si="111"/>
        <v>4763.4000000000005</v>
      </c>
      <c r="V1469" s="18">
        <f t="shared" si="112"/>
        <v>595.42500000000007</v>
      </c>
      <c r="W1469" s="39">
        <f t="shared" si="113"/>
        <v>2.8221777063232258E-4</v>
      </c>
      <c r="X1469" s="35">
        <f t="shared" si="114"/>
        <v>701.10771343382271</v>
      </c>
      <c r="Y1469" s="35"/>
      <c r="Z1469" s="49">
        <f t="shared" si="115"/>
        <v>0</v>
      </c>
    </row>
    <row r="1470" spans="1:26" x14ac:dyDescent="0.35">
      <c r="A1470" s="6" t="s">
        <v>398</v>
      </c>
      <c r="B1470" s="7" t="s">
        <v>562</v>
      </c>
      <c r="C1470" s="7" t="s">
        <v>267</v>
      </c>
      <c r="D1470" s="7" t="s">
        <v>288</v>
      </c>
      <c r="E1470" s="7" t="s">
        <v>289</v>
      </c>
      <c r="F1470" s="7" t="s">
        <v>563</v>
      </c>
      <c r="G1470" s="8">
        <v>5279072</v>
      </c>
      <c r="H1470" s="16" t="s">
        <v>674</v>
      </c>
      <c r="I1470" s="18">
        <v>541.96100000000001</v>
      </c>
      <c r="J1470" s="19">
        <v>0</v>
      </c>
      <c r="K1470" s="19">
        <v>1448.7850000000001</v>
      </c>
      <c r="L1470" s="19">
        <v>1094.7560000000001</v>
      </c>
      <c r="M1470" s="19">
        <v>238.464</v>
      </c>
      <c r="N1470" s="19">
        <v>180.59800000000001</v>
      </c>
      <c r="O1470" s="19">
        <v>238.464</v>
      </c>
      <c r="P1470" s="19">
        <v>360.12599999999998</v>
      </c>
      <c r="Q1470" s="19"/>
      <c r="R1470" s="19"/>
      <c r="S1470" s="19"/>
      <c r="T1470" s="19"/>
      <c r="U1470" s="25">
        <f t="shared" si="111"/>
        <v>4103.1540000000005</v>
      </c>
      <c r="V1470" s="18">
        <f t="shared" si="112"/>
        <v>512.89425000000006</v>
      </c>
      <c r="W1470" s="39">
        <f t="shared" si="113"/>
        <v>2.431000912039923E-4</v>
      </c>
      <c r="X1470" s="35">
        <f t="shared" si="114"/>
        <v>603.92847940690342</v>
      </c>
      <c r="Y1470" s="35"/>
      <c r="Z1470" s="49">
        <f t="shared" si="115"/>
        <v>0</v>
      </c>
    </row>
    <row r="1471" spans="1:26" x14ac:dyDescent="0.35">
      <c r="A1471" s="6" t="s">
        <v>398</v>
      </c>
      <c r="B1471" s="7" t="s">
        <v>562</v>
      </c>
      <c r="C1471" s="7" t="s">
        <v>267</v>
      </c>
      <c r="D1471" s="7" t="s">
        <v>288</v>
      </c>
      <c r="E1471" s="7" t="s">
        <v>289</v>
      </c>
      <c r="F1471" s="7" t="s">
        <v>563</v>
      </c>
      <c r="G1471" s="8">
        <v>5300147</v>
      </c>
      <c r="H1471" s="16" t="s">
        <v>675</v>
      </c>
      <c r="I1471" s="18">
        <v>0</v>
      </c>
      <c r="J1471" s="19">
        <v>180.59800000000001</v>
      </c>
      <c r="K1471" s="19">
        <v>1094.7560000000001</v>
      </c>
      <c r="L1471" s="19">
        <v>791.25900000000001</v>
      </c>
      <c r="M1471" s="19">
        <v>419.06200000000001</v>
      </c>
      <c r="N1471" s="19">
        <v>180.59800000000001</v>
      </c>
      <c r="O1471" s="19">
        <v>238.464</v>
      </c>
      <c r="P1471" s="19">
        <v>417.99200000000002</v>
      </c>
      <c r="Q1471" s="19"/>
      <c r="R1471" s="19"/>
      <c r="S1471" s="19"/>
      <c r="T1471" s="19"/>
      <c r="U1471" s="25">
        <f t="shared" si="111"/>
        <v>3322.7290000000003</v>
      </c>
      <c r="V1471" s="18">
        <f t="shared" si="112"/>
        <v>415.34112500000003</v>
      </c>
      <c r="W1471" s="39">
        <f t="shared" si="113"/>
        <v>1.9686215115156537E-4</v>
      </c>
      <c r="X1471" s="35">
        <f t="shared" si="114"/>
        <v>489.06053061893863</v>
      </c>
      <c r="Y1471" s="35"/>
      <c r="Z1471" s="49">
        <f t="shared" si="115"/>
        <v>0</v>
      </c>
    </row>
    <row r="1472" spans="1:26" x14ac:dyDescent="0.35">
      <c r="A1472" s="6" t="s">
        <v>398</v>
      </c>
      <c r="B1472" s="7" t="s">
        <v>562</v>
      </c>
      <c r="C1472" s="7" t="s">
        <v>267</v>
      </c>
      <c r="D1472" s="7" t="s">
        <v>288</v>
      </c>
      <c r="E1472" s="7" t="s">
        <v>289</v>
      </c>
      <c r="F1472" s="7" t="s">
        <v>563</v>
      </c>
      <c r="G1472" s="8">
        <v>5271454</v>
      </c>
      <c r="H1472" s="16" t="s">
        <v>676</v>
      </c>
      <c r="I1472" s="18">
        <v>238.464</v>
      </c>
      <c r="J1472" s="19">
        <v>179.52799999999999</v>
      </c>
      <c r="K1472" s="19">
        <v>1693.346</v>
      </c>
      <c r="L1472" s="19">
        <v>1209.251</v>
      </c>
      <c r="M1472" s="19">
        <v>419.06200000000001</v>
      </c>
      <c r="N1472" s="19">
        <v>1140.5509999999999</v>
      </c>
      <c r="O1472" s="19">
        <v>419.06200000000001</v>
      </c>
      <c r="P1472" s="19">
        <v>179.52799999999999</v>
      </c>
      <c r="Q1472" s="19"/>
      <c r="R1472" s="19"/>
      <c r="S1472" s="19"/>
      <c r="T1472" s="19"/>
      <c r="U1472" s="25">
        <f t="shared" si="111"/>
        <v>5478.7919999999995</v>
      </c>
      <c r="V1472" s="18">
        <f t="shared" si="112"/>
        <v>684.84899999999993</v>
      </c>
      <c r="W1472" s="39">
        <f t="shared" si="113"/>
        <v>3.2460269219427375E-4</v>
      </c>
      <c r="X1472" s="35">
        <f t="shared" si="114"/>
        <v>806.40368885659825</v>
      </c>
      <c r="Y1472" s="35"/>
      <c r="Z1472" s="49">
        <f t="shared" si="115"/>
        <v>0</v>
      </c>
    </row>
    <row r="1473" spans="1:26" x14ac:dyDescent="0.35">
      <c r="A1473" s="6" t="s">
        <v>398</v>
      </c>
      <c r="B1473" s="7" t="s">
        <v>562</v>
      </c>
      <c r="C1473" s="7" t="s">
        <v>267</v>
      </c>
      <c r="D1473" s="7" t="s">
        <v>288</v>
      </c>
      <c r="E1473" s="7" t="s">
        <v>289</v>
      </c>
      <c r="F1473" s="7" t="s">
        <v>563</v>
      </c>
      <c r="G1473" s="8">
        <v>5293861</v>
      </c>
      <c r="H1473" s="16" t="s">
        <v>677</v>
      </c>
      <c r="I1473" s="18">
        <v>0</v>
      </c>
      <c r="J1473" s="19">
        <v>360.12599999999998</v>
      </c>
      <c r="K1473" s="19">
        <v>1333.22</v>
      </c>
      <c r="L1473" s="19">
        <v>1274.2840000000001</v>
      </c>
      <c r="M1473" s="19">
        <v>419.06200000000001</v>
      </c>
      <c r="N1473" s="19">
        <v>180.59800000000001</v>
      </c>
      <c r="O1473" s="19">
        <v>419.06200000000001</v>
      </c>
      <c r="P1473" s="19">
        <v>299.214</v>
      </c>
      <c r="Q1473" s="19"/>
      <c r="R1473" s="19"/>
      <c r="S1473" s="19"/>
      <c r="T1473" s="19"/>
      <c r="U1473" s="25">
        <f t="shared" si="111"/>
        <v>4285.5659999999998</v>
      </c>
      <c r="V1473" s="18">
        <f t="shared" si="112"/>
        <v>535.69574999999998</v>
      </c>
      <c r="W1473" s="39">
        <f t="shared" si="113"/>
        <v>2.5390747835950792E-4</v>
      </c>
      <c r="X1473" s="35">
        <f t="shared" si="114"/>
        <v>630.77704560392442</v>
      </c>
      <c r="Y1473" s="35"/>
      <c r="Z1473" s="49">
        <f t="shared" si="115"/>
        <v>0</v>
      </c>
    </row>
    <row r="1474" spans="1:26" x14ac:dyDescent="0.35">
      <c r="A1474" s="6" t="s">
        <v>398</v>
      </c>
      <c r="B1474" s="7" t="s">
        <v>562</v>
      </c>
      <c r="C1474" s="7" t="s">
        <v>267</v>
      </c>
      <c r="D1474" s="7" t="s">
        <v>288</v>
      </c>
      <c r="E1474" s="7" t="s">
        <v>289</v>
      </c>
      <c r="F1474" s="7" t="s">
        <v>563</v>
      </c>
      <c r="G1474" s="8">
        <v>5290639</v>
      </c>
      <c r="H1474" s="16" t="s">
        <v>678</v>
      </c>
      <c r="I1474" s="18">
        <v>303.49700000000001</v>
      </c>
      <c r="J1474" s="19">
        <v>179.52799999999999</v>
      </c>
      <c r="K1474" s="19">
        <v>1029.723</v>
      </c>
      <c r="L1474" s="19">
        <v>1094.7560000000001</v>
      </c>
      <c r="M1474" s="19">
        <v>238.464</v>
      </c>
      <c r="N1474" s="19">
        <v>180.59800000000001</v>
      </c>
      <c r="O1474" s="19">
        <v>0</v>
      </c>
      <c r="P1474" s="19">
        <v>360.12599999999998</v>
      </c>
      <c r="Q1474" s="19"/>
      <c r="R1474" s="19"/>
      <c r="S1474" s="19"/>
      <c r="T1474" s="19"/>
      <c r="U1474" s="25">
        <f t="shared" si="111"/>
        <v>3386.692</v>
      </c>
      <c r="V1474" s="18">
        <f t="shared" si="112"/>
        <v>423.3365</v>
      </c>
      <c r="W1474" s="39">
        <f t="shared" si="113"/>
        <v>2.0065177521483011E-4</v>
      </c>
      <c r="X1474" s="35">
        <f t="shared" si="114"/>
        <v>498.47501453260696</v>
      </c>
      <c r="Y1474" s="35"/>
      <c r="Z1474" s="49">
        <f t="shared" si="115"/>
        <v>0</v>
      </c>
    </row>
    <row r="1475" spans="1:26" x14ac:dyDescent="0.35">
      <c r="A1475" s="6" t="s">
        <v>398</v>
      </c>
      <c r="B1475" s="7" t="s">
        <v>562</v>
      </c>
      <c r="C1475" s="7" t="s">
        <v>267</v>
      </c>
      <c r="D1475" s="7" t="s">
        <v>288</v>
      </c>
      <c r="E1475" s="7" t="s">
        <v>289</v>
      </c>
      <c r="F1475" s="7" t="s">
        <v>563</v>
      </c>
      <c r="G1475" s="8">
        <v>5139051</v>
      </c>
      <c r="H1475" s="16" t="s">
        <v>679</v>
      </c>
      <c r="I1475" s="18">
        <v>959.95299999999997</v>
      </c>
      <c r="J1475" s="19">
        <v>0</v>
      </c>
      <c r="K1475" s="19">
        <v>2700.163</v>
      </c>
      <c r="L1475" s="19">
        <v>606.99400000000003</v>
      </c>
      <c r="M1475" s="19">
        <v>179.52799999999999</v>
      </c>
      <c r="N1475" s="19">
        <v>779.18799999999999</v>
      </c>
      <c r="O1475" s="19">
        <v>1494.58</v>
      </c>
      <c r="P1475" s="19">
        <v>1377.777</v>
      </c>
      <c r="Q1475" s="19"/>
      <c r="R1475" s="19"/>
      <c r="S1475" s="19"/>
      <c r="T1475" s="19"/>
      <c r="U1475" s="25">
        <f t="shared" ref="U1475:U1538" si="116">SUM(I1475:T1475)</f>
        <v>8098.183</v>
      </c>
      <c r="V1475" s="18">
        <f t="shared" ref="V1475:V1538" si="117">+AVERAGE(I1475:P1475)</f>
        <v>1012.272875</v>
      </c>
      <c r="W1475" s="39">
        <f t="shared" ref="W1475:W1538" si="118">+V1475/$V$3728</f>
        <v>4.7979408666762682E-4</v>
      </c>
      <c r="X1475" s="35">
        <f t="shared" ref="X1475:X1538" si="119">+IFERROR($W1475*$X$3728,0)</f>
        <v>1191.9424289580245</v>
      </c>
      <c r="Y1475" s="35"/>
      <c r="Z1475" s="49">
        <f t="shared" ref="Z1475:Z1538" si="120">+IFERROR(Y1475/X1475,0)</f>
        <v>0</v>
      </c>
    </row>
    <row r="1476" spans="1:26" x14ac:dyDescent="0.35">
      <c r="A1476" s="6" t="s">
        <v>398</v>
      </c>
      <c r="B1476" s="7" t="s">
        <v>562</v>
      </c>
      <c r="C1476" s="7" t="s">
        <v>267</v>
      </c>
      <c r="D1476" s="7" t="s">
        <v>288</v>
      </c>
      <c r="E1476" s="7" t="s">
        <v>289</v>
      </c>
      <c r="F1476" s="7" t="s">
        <v>563</v>
      </c>
      <c r="G1476" s="8">
        <v>5334393</v>
      </c>
      <c r="H1476" s="16" t="s">
        <v>680</v>
      </c>
      <c r="I1476" s="18">
        <v>721.48900000000003</v>
      </c>
      <c r="J1476" s="19">
        <v>238.464</v>
      </c>
      <c r="K1476" s="19">
        <v>2838.6350000000002</v>
      </c>
      <c r="L1476" s="19">
        <v>303.49700000000001</v>
      </c>
      <c r="M1476" s="19">
        <v>417.99200000000002</v>
      </c>
      <c r="N1476" s="19">
        <v>1624.646</v>
      </c>
      <c r="O1476" s="19">
        <v>726.90599999999995</v>
      </c>
      <c r="P1476" s="19">
        <v>842.471</v>
      </c>
      <c r="Q1476" s="19"/>
      <c r="R1476" s="19"/>
      <c r="S1476" s="19"/>
      <c r="T1476" s="19"/>
      <c r="U1476" s="25">
        <f t="shared" si="116"/>
        <v>7714.1</v>
      </c>
      <c r="V1476" s="18">
        <f t="shared" si="117"/>
        <v>964.26250000000005</v>
      </c>
      <c r="W1476" s="39">
        <f t="shared" si="118"/>
        <v>4.5703827191392692E-4</v>
      </c>
      <c r="X1476" s="35">
        <f t="shared" si="119"/>
        <v>1135.4106336230113</v>
      </c>
      <c r="Y1476" s="35"/>
      <c r="Z1476" s="49">
        <f t="shared" si="120"/>
        <v>0</v>
      </c>
    </row>
    <row r="1477" spans="1:26" x14ac:dyDescent="0.35">
      <c r="A1477" s="6" t="s">
        <v>398</v>
      </c>
      <c r="B1477" s="7" t="s">
        <v>562</v>
      </c>
      <c r="C1477" s="7" t="s">
        <v>267</v>
      </c>
      <c r="D1477" s="7" t="s">
        <v>288</v>
      </c>
      <c r="E1477" s="7" t="s">
        <v>289</v>
      </c>
      <c r="F1477" s="7" t="s">
        <v>563</v>
      </c>
      <c r="G1477" s="8">
        <v>5129258</v>
      </c>
      <c r="H1477" s="16" t="s">
        <v>681</v>
      </c>
      <c r="I1477" s="18">
        <v>961.02300000000002</v>
      </c>
      <c r="J1477" s="19">
        <v>0</v>
      </c>
      <c r="K1477" s="19">
        <v>970.78700000000003</v>
      </c>
      <c r="L1477" s="19">
        <v>1094.7560000000001</v>
      </c>
      <c r="M1477" s="19">
        <v>598.59</v>
      </c>
      <c r="N1477" s="19">
        <v>360.12599999999998</v>
      </c>
      <c r="O1477" s="19">
        <v>417.99200000000002</v>
      </c>
      <c r="P1477" s="19">
        <v>837.05399999999997</v>
      </c>
      <c r="Q1477" s="19"/>
      <c r="R1477" s="19"/>
      <c r="S1477" s="19"/>
      <c r="T1477" s="19"/>
      <c r="U1477" s="25">
        <f t="shared" si="116"/>
        <v>5240.3280000000004</v>
      </c>
      <c r="V1477" s="18">
        <f t="shared" si="117"/>
        <v>655.04100000000005</v>
      </c>
      <c r="W1477" s="39">
        <f t="shared" si="118"/>
        <v>3.1047438500695674E-4</v>
      </c>
      <c r="X1477" s="35">
        <f t="shared" si="119"/>
        <v>771.30503038233985</v>
      </c>
      <c r="Y1477" s="35"/>
      <c r="Z1477" s="49">
        <f t="shared" si="120"/>
        <v>0</v>
      </c>
    </row>
    <row r="1478" spans="1:26" x14ac:dyDescent="0.35">
      <c r="A1478" s="6" t="s">
        <v>398</v>
      </c>
      <c r="B1478" s="7" t="s">
        <v>562</v>
      </c>
      <c r="C1478" s="7" t="s">
        <v>267</v>
      </c>
      <c r="D1478" s="7" t="s">
        <v>288</v>
      </c>
      <c r="E1478" s="7" t="s">
        <v>289</v>
      </c>
      <c r="F1478" s="7" t="s">
        <v>563</v>
      </c>
      <c r="G1478" s="8">
        <v>5270493</v>
      </c>
      <c r="H1478" s="16" t="s">
        <v>682</v>
      </c>
      <c r="I1478" s="18">
        <v>303.49700000000001</v>
      </c>
      <c r="J1478" s="19">
        <v>0</v>
      </c>
      <c r="K1478" s="19">
        <v>1930.74</v>
      </c>
      <c r="L1478" s="19">
        <v>1275.354</v>
      </c>
      <c r="M1478" s="19">
        <v>417.99200000000002</v>
      </c>
      <c r="N1478" s="19">
        <v>417.99200000000002</v>
      </c>
      <c r="O1478" s="19">
        <v>1021.999</v>
      </c>
      <c r="P1478" s="19">
        <v>785.84199999999998</v>
      </c>
      <c r="Q1478" s="19"/>
      <c r="R1478" s="19"/>
      <c r="S1478" s="19"/>
      <c r="T1478" s="19"/>
      <c r="U1478" s="25">
        <f t="shared" si="116"/>
        <v>6153.4160000000002</v>
      </c>
      <c r="V1478" s="18">
        <f t="shared" si="117"/>
        <v>769.17700000000002</v>
      </c>
      <c r="W1478" s="39">
        <f t="shared" si="118"/>
        <v>3.6457222683236004E-4</v>
      </c>
      <c r="X1478" s="35">
        <f t="shared" si="119"/>
        <v>905.69916899002806</v>
      </c>
      <c r="Y1478" s="35"/>
      <c r="Z1478" s="49">
        <f t="shared" si="120"/>
        <v>0</v>
      </c>
    </row>
    <row r="1479" spans="1:26" x14ac:dyDescent="0.35">
      <c r="A1479" s="6" t="s">
        <v>398</v>
      </c>
      <c r="B1479" s="7" t="s">
        <v>562</v>
      </c>
      <c r="C1479" s="7" t="s">
        <v>267</v>
      </c>
      <c r="D1479" s="7" t="s">
        <v>288</v>
      </c>
      <c r="E1479" s="7" t="s">
        <v>289</v>
      </c>
      <c r="F1479" s="7" t="s">
        <v>563</v>
      </c>
      <c r="G1479" s="8">
        <v>5135792</v>
      </c>
      <c r="H1479" s="16" t="s">
        <v>683</v>
      </c>
      <c r="I1479" s="18">
        <v>483.02499999999998</v>
      </c>
      <c r="J1479" s="19">
        <v>180.59800000000001</v>
      </c>
      <c r="K1479" s="19">
        <v>1057.5029999999999</v>
      </c>
      <c r="L1479" s="19">
        <v>1274.2840000000001</v>
      </c>
      <c r="M1479" s="19">
        <v>1867.4580000000001</v>
      </c>
      <c r="N1479" s="19">
        <v>0</v>
      </c>
      <c r="O1479" s="19">
        <v>0</v>
      </c>
      <c r="P1479" s="19">
        <v>1205.5840000000001</v>
      </c>
      <c r="Q1479" s="19"/>
      <c r="R1479" s="19"/>
      <c r="S1479" s="19"/>
      <c r="T1479" s="19"/>
      <c r="U1479" s="25">
        <f t="shared" si="116"/>
        <v>6068.4520000000002</v>
      </c>
      <c r="V1479" s="18">
        <f t="shared" si="117"/>
        <v>758.55650000000003</v>
      </c>
      <c r="W1479" s="39">
        <f t="shared" si="118"/>
        <v>3.5953835382904209E-4</v>
      </c>
      <c r="X1479" s="35">
        <f t="shared" si="119"/>
        <v>893.19362342085662</v>
      </c>
      <c r="Y1479" s="35"/>
      <c r="Z1479" s="49">
        <f t="shared" si="120"/>
        <v>0</v>
      </c>
    </row>
    <row r="1480" spans="1:26" x14ac:dyDescent="0.35">
      <c r="A1480" s="6" t="s">
        <v>398</v>
      </c>
      <c r="B1480" s="7" t="s">
        <v>562</v>
      </c>
      <c r="C1480" s="7" t="s">
        <v>267</v>
      </c>
      <c r="D1480" s="7" t="s">
        <v>288</v>
      </c>
      <c r="E1480" s="7" t="s">
        <v>289</v>
      </c>
      <c r="F1480" s="7" t="s">
        <v>563</v>
      </c>
      <c r="G1480" s="8">
        <v>5133417</v>
      </c>
      <c r="H1480" s="16" t="s">
        <v>684</v>
      </c>
      <c r="I1480" s="18">
        <v>541.96100000000001</v>
      </c>
      <c r="J1480" s="19">
        <v>0</v>
      </c>
      <c r="K1480" s="19">
        <v>1749.9749999999999</v>
      </c>
      <c r="L1480" s="19">
        <v>0</v>
      </c>
      <c r="M1480" s="19">
        <v>1263.45</v>
      </c>
      <c r="N1480" s="19">
        <v>779.18799999999999</v>
      </c>
      <c r="O1480" s="19">
        <v>1140.5509999999999</v>
      </c>
      <c r="P1480" s="19">
        <v>837.05399999999997</v>
      </c>
      <c r="Q1480" s="19"/>
      <c r="R1480" s="19"/>
      <c r="S1480" s="19"/>
      <c r="T1480" s="19"/>
      <c r="U1480" s="25">
        <f t="shared" si="116"/>
        <v>6312.1790000000001</v>
      </c>
      <c r="V1480" s="18">
        <f t="shared" si="117"/>
        <v>789.02237500000001</v>
      </c>
      <c r="W1480" s="39">
        <f t="shared" si="118"/>
        <v>3.7397847865225744E-4</v>
      </c>
      <c r="X1480" s="35">
        <f t="shared" si="119"/>
        <v>929.06692393563287</v>
      </c>
      <c r="Y1480" s="35"/>
      <c r="Z1480" s="49">
        <f t="shared" si="120"/>
        <v>0</v>
      </c>
    </row>
    <row r="1481" spans="1:26" x14ac:dyDescent="0.35">
      <c r="A1481" s="6" t="s">
        <v>398</v>
      </c>
      <c r="B1481" s="7" t="s">
        <v>562</v>
      </c>
      <c r="C1481" s="7" t="s">
        <v>267</v>
      </c>
      <c r="D1481" s="7" t="s">
        <v>288</v>
      </c>
      <c r="E1481" s="7" t="s">
        <v>289</v>
      </c>
      <c r="F1481" s="7" t="s">
        <v>563</v>
      </c>
      <c r="G1481" s="8">
        <v>5134001</v>
      </c>
      <c r="H1481" s="16" t="s">
        <v>685</v>
      </c>
      <c r="I1481" s="18">
        <v>483.02499999999998</v>
      </c>
      <c r="J1481" s="19">
        <v>0</v>
      </c>
      <c r="K1481" s="19">
        <v>819.03899999999999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/>
      <c r="R1481" s="19"/>
      <c r="S1481" s="19"/>
      <c r="T1481" s="19"/>
      <c r="U1481" s="25">
        <f t="shared" si="116"/>
        <v>1302.0639999999999</v>
      </c>
      <c r="V1481" s="18">
        <f t="shared" si="117"/>
        <v>162.75799999999998</v>
      </c>
      <c r="W1481" s="39">
        <f t="shared" si="118"/>
        <v>7.7143552777554771E-5</v>
      </c>
      <c r="X1481" s="35">
        <f t="shared" si="119"/>
        <v>191.64611701400193</v>
      </c>
      <c r="Y1481" s="35"/>
      <c r="Z1481" s="49">
        <f t="shared" si="120"/>
        <v>0</v>
      </c>
    </row>
    <row r="1482" spans="1:26" x14ac:dyDescent="0.35">
      <c r="A1482" s="6" t="s">
        <v>398</v>
      </c>
      <c r="B1482" s="7" t="s">
        <v>562</v>
      </c>
      <c r="C1482" s="7" t="s">
        <v>267</v>
      </c>
      <c r="D1482" s="7" t="s">
        <v>288</v>
      </c>
      <c r="E1482" s="7" t="s">
        <v>289</v>
      </c>
      <c r="F1482" s="7" t="s">
        <v>563</v>
      </c>
      <c r="G1482" s="8">
        <v>5138090</v>
      </c>
      <c r="H1482" s="16" t="s">
        <v>686</v>
      </c>
      <c r="I1482" s="18">
        <v>961.02300000000002</v>
      </c>
      <c r="J1482" s="19">
        <v>179.52799999999999</v>
      </c>
      <c r="K1482" s="19">
        <v>820.10900000000004</v>
      </c>
      <c r="L1482" s="19">
        <v>1274.2840000000001</v>
      </c>
      <c r="M1482" s="19">
        <v>238.464</v>
      </c>
      <c r="N1482" s="19">
        <v>0</v>
      </c>
      <c r="O1482" s="19">
        <v>0</v>
      </c>
      <c r="P1482" s="19">
        <v>0</v>
      </c>
      <c r="Q1482" s="19"/>
      <c r="R1482" s="19"/>
      <c r="S1482" s="19"/>
      <c r="T1482" s="19"/>
      <c r="U1482" s="25">
        <f t="shared" si="116"/>
        <v>3473.4079999999999</v>
      </c>
      <c r="V1482" s="18">
        <f t="shared" si="117"/>
        <v>434.17599999999999</v>
      </c>
      <c r="W1482" s="39">
        <f t="shared" si="118"/>
        <v>2.0578944918681492E-4</v>
      </c>
      <c r="X1482" s="35">
        <f t="shared" si="119"/>
        <v>511.2384306803433</v>
      </c>
      <c r="Y1482" s="35"/>
      <c r="Z1482" s="49">
        <f t="shared" si="120"/>
        <v>0</v>
      </c>
    </row>
    <row r="1483" spans="1:26" x14ac:dyDescent="0.35">
      <c r="A1483" s="6" t="s">
        <v>398</v>
      </c>
      <c r="B1483" s="7" t="s">
        <v>562</v>
      </c>
      <c r="C1483" s="7" t="s">
        <v>267</v>
      </c>
      <c r="D1483" s="7" t="s">
        <v>288</v>
      </c>
      <c r="E1483" s="7" t="s">
        <v>289</v>
      </c>
      <c r="F1483" s="7" t="s">
        <v>563</v>
      </c>
      <c r="G1483" s="8">
        <v>5138865</v>
      </c>
      <c r="H1483" s="16" t="s">
        <v>687</v>
      </c>
      <c r="I1483" s="18">
        <v>303.49700000000001</v>
      </c>
      <c r="J1483" s="19">
        <v>0</v>
      </c>
      <c r="K1483" s="19">
        <v>1389.8489999999999</v>
      </c>
      <c r="L1483" s="19">
        <v>1094.7560000000001</v>
      </c>
      <c r="M1483" s="19">
        <v>419.06200000000001</v>
      </c>
      <c r="N1483" s="19">
        <v>238.464</v>
      </c>
      <c r="O1483" s="19">
        <v>360.12599999999998</v>
      </c>
      <c r="P1483" s="19">
        <v>238.464</v>
      </c>
      <c r="Q1483" s="19"/>
      <c r="R1483" s="19"/>
      <c r="S1483" s="19"/>
      <c r="T1483" s="19"/>
      <c r="U1483" s="25">
        <f t="shared" si="116"/>
        <v>4044.2179999999998</v>
      </c>
      <c r="V1483" s="18">
        <f t="shared" si="117"/>
        <v>505.52724999999998</v>
      </c>
      <c r="W1483" s="39">
        <f t="shared" si="118"/>
        <v>2.3960830245436246E-4</v>
      </c>
      <c r="X1483" s="35">
        <f t="shared" si="119"/>
        <v>595.25390154257616</v>
      </c>
      <c r="Y1483" s="35"/>
      <c r="Z1483" s="49">
        <f t="shared" si="120"/>
        <v>0</v>
      </c>
    </row>
    <row r="1484" spans="1:26" x14ac:dyDescent="0.35">
      <c r="A1484" s="6" t="s">
        <v>398</v>
      </c>
      <c r="B1484" s="7" t="s">
        <v>562</v>
      </c>
      <c r="C1484" s="7" t="s">
        <v>267</v>
      </c>
      <c r="D1484" s="7" t="s">
        <v>288</v>
      </c>
      <c r="E1484" s="7" t="s">
        <v>289</v>
      </c>
      <c r="F1484" s="7" t="s">
        <v>563</v>
      </c>
      <c r="G1484" s="8">
        <v>5270576</v>
      </c>
      <c r="H1484" s="16" t="s">
        <v>688</v>
      </c>
      <c r="I1484" s="18">
        <v>303.49700000000001</v>
      </c>
      <c r="J1484" s="19">
        <v>0</v>
      </c>
      <c r="K1484" s="19">
        <v>1628.3130000000001</v>
      </c>
      <c r="L1484" s="19">
        <v>1274.2840000000001</v>
      </c>
      <c r="M1484" s="19">
        <v>180.59800000000001</v>
      </c>
      <c r="N1484" s="19">
        <v>0</v>
      </c>
      <c r="O1484" s="19">
        <v>598.59</v>
      </c>
      <c r="P1484" s="19">
        <v>0</v>
      </c>
      <c r="Q1484" s="19"/>
      <c r="R1484" s="19"/>
      <c r="S1484" s="19"/>
      <c r="T1484" s="19"/>
      <c r="U1484" s="25">
        <f t="shared" si="116"/>
        <v>3985.2820000000002</v>
      </c>
      <c r="V1484" s="18">
        <f t="shared" si="117"/>
        <v>498.16025000000002</v>
      </c>
      <c r="W1484" s="39">
        <f t="shared" si="118"/>
        <v>2.361165137047327E-4</v>
      </c>
      <c r="X1484" s="35">
        <f t="shared" si="119"/>
        <v>586.57932367824912</v>
      </c>
      <c r="Y1484" s="35"/>
      <c r="Z1484" s="49">
        <f t="shared" si="120"/>
        <v>0</v>
      </c>
    </row>
    <row r="1485" spans="1:26" x14ac:dyDescent="0.35">
      <c r="A1485" s="6" t="s">
        <v>398</v>
      </c>
      <c r="B1485" s="7" t="s">
        <v>562</v>
      </c>
      <c r="C1485" s="7" t="s">
        <v>267</v>
      </c>
      <c r="D1485" s="7" t="s">
        <v>288</v>
      </c>
      <c r="E1485" s="7" t="s">
        <v>289</v>
      </c>
      <c r="F1485" s="7" t="s">
        <v>563</v>
      </c>
      <c r="G1485" s="8">
        <v>5279892</v>
      </c>
      <c r="H1485" s="16" t="s">
        <v>689</v>
      </c>
      <c r="I1485" s="18">
        <v>303.49700000000001</v>
      </c>
      <c r="J1485" s="19">
        <v>0</v>
      </c>
      <c r="K1485" s="19">
        <v>1209.251</v>
      </c>
      <c r="L1485" s="19">
        <v>1094.7560000000001</v>
      </c>
      <c r="M1485" s="19">
        <v>0</v>
      </c>
      <c r="N1485" s="19">
        <v>0</v>
      </c>
      <c r="O1485" s="19">
        <v>0</v>
      </c>
      <c r="P1485" s="19">
        <v>0</v>
      </c>
      <c r="Q1485" s="19"/>
      <c r="R1485" s="19"/>
      <c r="S1485" s="19"/>
      <c r="T1485" s="19"/>
      <c r="U1485" s="25">
        <f t="shared" si="116"/>
        <v>2607.5039999999999</v>
      </c>
      <c r="V1485" s="18">
        <f t="shared" si="117"/>
        <v>325.93799999999999</v>
      </c>
      <c r="W1485" s="39">
        <f t="shared" si="118"/>
        <v>1.544871238600293E-4</v>
      </c>
      <c r="X1485" s="35">
        <f t="shared" si="119"/>
        <v>383.78913532551252</v>
      </c>
      <c r="Y1485" s="35"/>
      <c r="Z1485" s="49">
        <f t="shared" si="120"/>
        <v>0</v>
      </c>
    </row>
    <row r="1486" spans="1:26" x14ac:dyDescent="0.35">
      <c r="A1486" s="6" t="s">
        <v>398</v>
      </c>
      <c r="B1486" s="7" t="s">
        <v>562</v>
      </c>
      <c r="C1486" s="7" t="s">
        <v>267</v>
      </c>
      <c r="D1486" s="7" t="s">
        <v>288</v>
      </c>
      <c r="E1486" s="7" t="s">
        <v>289</v>
      </c>
      <c r="F1486" s="7" t="s">
        <v>563</v>
      </c>
      <c r="G1486" s="8">
        <v>5290909</v>
      </c>
      <c r="H1486" s="16" t="s">
        <v>690</v>
      </c>
      <c r="I1486" s="18">
        <v>179.52799999999999</v>
      </c>
      <c r="J1486" s="19">
        <v>419.06200000000001</v>
      </c>
      <c r="K1486" s="19">
        <v>1274.2840000000001</v>
      </c>
      <c r="L1486" s="19">
        <v>1094.7560000000001</v>
      </c>
      <c r="M1486" s="19">
        <v>779.18700000000001</v>
      </c>
      <c r="N1486" s="19">
        <v>0</v>
      </c>
      <c r="O1486" s="19">
        <v>419.06200000000001</v>
      </c>
      <c r="P1486" s="19">
        <v>417.99200000000002</v>
      </c>
      <c r="Q1486" s="19"/>
      <c r="R1486" s="19"/>
      <c r="S1486" s="19"/>
      <c r="T1486" s="19"/>
      <c r="U1486" s="25">
        <f t="shared" si="116"/>
        <v>4583.8710000000001</v>
      </c>
      <c r="V1486" s="18">
        <f t="shared" si="117"/>
        <v>572.98387500000001</v>
      </c>
      <c r="W1486" s="39">
        <f t="shared" si="118"/>
        <v>2.7158119294750705E-4</v>
      </c>
      <c r="X1486" s="35">
        <f t="shared" si="119"/>
        <v>674.68348563748805</v>
      </c>
      <c r="Y1486" s="35"/>
      <c r="Z1486" s="49">
        <f t="shared" si="120"/>
        <v>0</v>
      </c>
    </row>
    <row r="1487" spans="1:26" x14ac:dyDescent="0.35">
      <c r="A1487" s="6" t="s">
        <v>398</v>
      </c>
      <c r="B1487" s="7" t="s">
        <v>562</v>
      </c>
      <c r="C1487" s="7" t="s">
        <v>267</v>
      </c>
      <c r="D1487" s="7" t="s">
        <v>288</v>
      </c>
      <c r="E1487" s="7" t="s">
        <v>289</v>
      </c>
      <c r="F1487" s="7" t="s">
        <v>563</v>
      </c>
      <c r="G1487" s="8">
        <v>5291766</v>
      </c>
      <c r="H1487" s="16" t="s">
        <v>691</v>
      </c>
      <c r="I1487" s="18">
        <v>303.49700000000001</v>
      </c>
      <c r="J1487" s="19">
        <v>238.464</v>
      </c>
      <c r="K1487" s="19">
        <v>1275.354</v>
      </c>
      <c r="L1487" s="19">
        <v>970.78700000000003</v>
      </c>
      <c r="M1487" s="19">
        <v>1211.001</v>
      </c>
      <c r="N1487" s="19">
        <v>417.99200000000002</v>
      </c>
      <c r="O1487" s="19">
        <v>238.464</v>
      </c>
      <c r="P1487" s="19">
        <v>360.12599999999998</v>
      </c>
      <c r="Q1487" s="19"/>
      <c r="R1487" s="19"/>
      <c r="S1487" s="19"/>
      <c r="T1487" s="19"/>
      <c r="U1487" s="25">
        <f t="shared" si="116"/>
        <v>5015.6850000000004</v>
      </c>
      <c r="V1487" s="18">
        <f t="shared" si="117"/>
        <v>626.96062500000005</v>
      </c>
      <c r="W1487" s="39">
        <f t="shared" si="118"/>
        <v>2.97164932378969E-4</v>
      </c>
      <c r="X1487" s="35">
        <f t="shared" si="119"/>
        <v>738.2406351879589</v>
      </c>
      <c r="Y1487" s="35"/>
      <c r="Z1487" s="49">
        <f t="shared" si="120"/>
        <v>0</v>
      </c>
    </row>
    <row r="1488" spans="1:26" x14ac:dyDescent="0.35">
      <c r="A1488" s="6" t="s">
        <v>398</v>
      </c>
      <c r="B1488" s="7" t="s">
        <v>562</v>
      </c>
      <c r="C1488" s="7" t="s">
        <v>267</v>
      </c>
      <c r="D1488" s="7" t="s">
        <v>288</v>
      </c>
      <c r="E1488" s="7" t="s">
        <v>289</v>
      </c>
      <c r="F1488" s="7" t="s">
        <v>563</v>
      </c>
      <c r="G1488" s="8">
        <v>5294185</v>
      </c>
      <c r="H1488" s="16" t="s">
        <v>692</v>
      </c>
      <c r="I1488" s="18">
        <v>483.02499999999998</v>
      </c>
      <c r="J1488" s="19">
        <v>0</v>
      </c>
      <c r="K1488" s="19">
        <v>998.56700000000001</v>
      </c>
      <c r="L1488" s="19">
        <v>1512.748</v>
      </c>
      <c r="M1488" s="19">
        <v>0</v>
      </c>
      <c r="N1488" s="19">
        <v>1252.5250000000001</v>
      </c>
      <c r="O1488" s="19">
        <v>778.11900000000003</v>
      </c>
      <c r="P1488" s="19">
        <v>484.09500000000003</v>
      </c>
      <c r="Q1488" s="19"/>
      <c r="R1488" s="19"/>
      <c r="S1488" s="19"/>
      <c r="T1488" s="19"/>
      <c r="U1488" s="25">
        <f t="shared" si="116"/>
        <v>5509.0789999999997</v>
      </c>
      <c r="V1488" s="18">
        <f t="shared" si="117"/>
        <v>688.63487499999997</v>
      </c>
      <c r="W1488" s="39">
        <f t="shared" si="118"/>
        <v>3.2639710996711275E-4</v>
      </c>
      <c r="X1488" s="35">
        <f t="shared" si="119"/>
        <v>810.86152345305675</v>
      </c>
      <c r="Y1488" s="35"/>
      <c r="Z1488" s="49">
        <f t="shared" si="120"/>
        <v>0</v>
      </c>
    </row>
    <row r="1489" spans="1:26" x14ac:dyDescent="0.35">
      <c r="A1489" s="6" t="s">
        <v>398</v>
      </c>
      <c r="B1489" s="7" t="s">
        <v>562</v>
      </c>
      <c r="C1489" s="7" t="s">
        <v>267</v>
      </c>
      <c r="D1489" s="7" t="s">
        <v>288</v>
      </c>
      <c r="E1489" s="7" t="s">
        <v>289</v>
      </c>
      <c r="F1489" s="7" t="s">
        <v>563</v>
      </c>
      <c r="G1489" s="8">
        <v>5295634</v>
      </c>
      <c r="H1489" s="16" t="s">
        <v>693</v>
      </c>
      <c r="I1489" s="18">
        <v>303.49700000000001</v>
      </c>
      <c r="J1489" s="19">
        <v>0</v>
      </c>
      <c r="K1489" s="19">
        <v>1057.5029999999999</v>
      </c>
      <c r="L1489" s="19">
        <v>1455.952</v>
      </c>
      <c r="M1489" s="19">
        <v>238.464</v>
      </c>
      <c r="N1489" s="19">
        <v>179.52799999999999</v>
      </c>
      <c r="O1489" s="19">
        <v>180.59800000000001</v>
      </c>
      <c r="P1489" s="19">
        <v>360.12599999999998</v>
      </c>
      <c r="Q1489" s="19"/>
      <c r="R1489" s="19"/>
      <c r="S1489" s="19"/>
      <c r="T1489" s="19"/>
      <c r="U1489" s="25">
        <f t="shared" si="116"/>
        <v>3775.6679999999997</v>
      </c>
      <c r="V1489" s="18">
        <f t="shared" si="117"/>
        <v>471.95849999999996</v>
      </c>
      <c r="W1489" s="39">
        <f t="shared" si="118"/>
        <v>2.2369748616698156E-4</v>
      </c>
      <c r="X1489" s="35">
        <f t="shared" si="119"/>
        <v>555.7269929389206</v>
      </c>
      <c r="Y1489" s="35"/>
      <c r="Z1489" s="49">
        <f t="shared" si="120"/>
        <v>0</v>
      </c>
    </row>
    <row r="1490" spans="1:26" x14ac:dyDescent="0.35">
      <c r="A1490" s="6" t="s">
        <v>398</v>
      </c>
      <c r="B1490" s="7" t="s">
        <v>562</v>
      </c>
      <c r="C1490" s="7" t="s">
        <v>267</v>
      </c>
      <c r="D1490" s="7" t="s">
        <v>288</v>
      </c>
      <c r="E1490" s="7" t="s">
        <v>289</v>
      </c>
      <c r="F1490" s="7" t="s">
        <v>563</v>
      </c>
      <c r="G1490" s="8">
        <v>5296228</v>
      </c>
      <c r="H1490" s="16" t="s">
        <v>694</v>
      </c>
      <c r="I1490" s="18">
        <v>484.09500000000003</v>
      </c>
      <c r="J1490" s="19">
        <v>238.464</v>
      </c>
      <c r="K1490" s="19">
        <v>1057.5029999999999</v>
      </c>
      <c r="L1490" s="19">
        <v>1446.944</v>
      </c>
      <c r="M1490" s="19">
        <v>770.18</v>
      </c>
      <c r="N1490" s="19">
        <v>238.464</v>
      </c>
      <c r="O1490" s="19">
        <v>949.70899999999995</v>
      </c>
      <c r="P1490" s="19">
        <v>541.96100000000001</v>
      </c>
      <c r="Q1490" s="19"/>
      <c r="R1490" s="19"/>
      <c r="S1490" s="19"/>
      <c r="T1490" s="19"/>
      <c r="U1490" s="25">
        <f t="shared" si="116"/>
        <v>5727.32</v>
      </c>
      <c r="V1490" s="18">
        <f t="shared" si="117"/>
        <v>715.91499999999996</v>
      </c>
      <c r="W1490" s="39">
        <f t="shared" si="118"/>
        <v>3.3932726248014309E-4</v>
      </c>
      <c r="X1490" s="35">
        <f t="shared" si="119"/>
        <v>842.9836312935721</v>
      </c>
      <c r="Y1490" s="35"/>
      <c r="Z1490" s="49">
        <f t="shared" si="120"/>
        <v>0</v>
      </c>
    </row>
    <row r="1491" spans="1:26" x14ac:dyDescent="0.35">
      <c r="A1491" s="6" t="s">
        <v>398</v>
      </c>
      <c r="B1491" s="7" t="s">
        <v>562</v>
      </c>
      <c r="C1491" s="7" t="s">
        <v>267</v>
      </c>
      <c r="D1491" s="7" t="s">
        <v>288</v>
      </c>
      <c r="E1491" s="7" t="s">
        <v>289</v>
      </c>
      <c r="F1491" s="7" t="s">
        <v>563</v>
      </c>
      <c r="G1491" s="8">
        <v>5298420</v>
      </c>
      <c r="H1491" s="16" t="s">
        <v>695</v>
      </c>
      <c r="I1491" s="18">
        <v>303.49700000000001</v>
      </c>
      <c r="J1491" s="19">
        <v>0</v>
      </c>
      <c r="K1491" s="19">
        <v>970.78700000000003</v>
      </c>
      <c r="L1491" s="19">
        <v>1275.354</v>
      </c>
      <c r="M1491" s="19">
        <v>238.464</v>
      </c>
      <c r="N1491" s="19">
        <v>0</v>
      </c>
      <c r="O1491" s="19">
        <v>180.59800000000001</v>
      </c>
      <c r="P1491" s="19">
        <v>179.52799999999999</v>
      </c>
      <c r="Q1491" s="19"/>
      <c r="R1491" s="19"/>
      <c r="S1491" s="19"/>
      <c r="T1491" s="19"/>
      <c r="U1491" s="25">
        <f t="shared" si="116"/>
        <v>3148.2279999999996</v>
      </c>
      <c r="V1491" s="18">
        <f t="shared" si="117"/>
        <v>393.52849999999995</v>
      </c>
      <c r="W1491" s="39">
        <f t="shared" si="118"/>
        <v>1.86523468027513E-4</v>
      </c>
      <c r="X1491" s="35">
        <f t="shared" si="119"/>
        <v>463.37635605834834</v>
      </c>
      <c r="Y1491" s="35"/>
      <c r="Z1491" s="49">
        <f t="shared" si="120"/>
        <v>0</v>
      </c>
    </row>
    <row r="1492" spans="1:26" x14ac:dyDescent="0.35">
      <c r="A1492" s="6" t="s">
        <v>398</v>
      </c>
      <c r="B1492" s="7" t="s">
        <v>562</v>
      </c>
      <c r="C1492" s="7" t="s">
        <v>267</v>
      </c>
      <c r="D1492" s="7" t="s">
        <v>288</v>
      </c>
      <c r="E1492" s="7" t="s">
        <v>289</v>
      </c>
      <c r="F1492" s="7" t="s">
        <v>563</v>
      </c>
      <c r="G1492" s="8">
        <v>5299232</v>
      </c>
      <c r="H1492" s="16" t="s">
        <v>696</v>
      </c>
      <c r="I1492" s="18">
        <v>483.02499999999998</v>
      </c>
      <c r="J1492" s="19">
        <v>0</v>
      </c>
      <c r="K1492" s="19">
        <v>1209.251</v>
      </c>
      <c r="L1492" s="19">
        <v>1094.7560000000001</v>
      </c>
      <c r="M1492" s="19">
        <v>661.87300000000005</v>
      </c>
      <c r="N1492" s="19">
        <v>0</v>
      </c>
      <c r="O1492" s="19">
        <v>360.12599999999998</v>
      </c>
      <c r="P1492" s="19">
        <v>303.49700000000001</v>
      </c>
      <c r="Q1492" s="19"/>
      <c r="R1492" s="19"/>
      <c r="S1492" s="19"/>
      <c r="T1492" s="19"/>
      <c r="U1492" s="25">
        <f t="shared" si="116"/>
        <v>4112.5280000000002</v>
      </c>
      <c r="V1492" s="18">
        <f t="shared" si="117"/>
        <v>514.06600000000003</v>
      </c>
      <c r="W1492" s="39">
        <f t="shared" si="118"/>
        <v>2.4365547378406269E-4</v>
      </c>
      <c r="X1492" s="35">
        <f t="shared" si="119"/>
        <v>605.30820475134817</v>
      </c>
      <c r="Y1492" s="35"/>
      <c r="Z1492" s="49">
        <f t="shared" si="120"/>
        <v>0</v>
      </c>
    </row>
    <row r="1493" spans="1:26" x14ac:dyDescent="0.35">
      <c r="A1493" s="6" t="s">
        <v>398</v>
      </c>
      <c r="B1493" s="7" t="s">
        <v>562</v>
      </c>
      <c r="C1493" s="7" t="s">
        <v>267</v>
      </c>
      <c r="D1493" s="7" t="s">
        <v>288</v>
      </c>
      <c r="E1493" s="7" t="s">
        <v>289</v>
      </c>
      <c r="F1493" s="7" t="s">
        <v>563</v>
      </c>
      <c r="G1493" s="8">
        <v>5299353</v>
      </c>
      <c r="H1493" s="16" t="s">
        <v>697</v>
      </c>
      <c r="I1493" s="18">
        <v>303.49700000000001</v>
      </c>
      <c r="J1493" s="19">
        <v>179.52799999999999</v>
      </c>
      <c r="K1493" s="19">
        <v>791.25900000000001</v>
      </c>
      <c r="L1493" s="19">
        <v>1275.354</v>
      </c>
      <c r="M1493" s="19">
        <v>598.59</v>
      </c>
      <c r="N1493" s="19">
        <v>180.59800000000001</v>
      </c>
      <c r="O1493" s="19">
        <v>540.72400000000005</v>
      </c>
      <c r="P1493" s="19">
        <v>786.52200000000005</v>
      </c>
      <c r="Q1493" s="19"/>
      <c r="R1493" s="19"/>
      <c r="S1493" s="19"/>
      <c r="T1493" s="19"/>
      <c r="U1493" s="25">
        <f t="shared" si="116"/>
        <v>4656.0720000000001</v>
      </c>
      <c r="V1493" s="18">
        <f t="shared" si="117"/>
        <v>582.00900000000001</v>
      </c>
      <c r="W1493" s="39">
        <f t="shared" si="118"/>
        <v>2.7585889485316778E-4</v>
      </c>
      <c r="X1493" s="35">
        <f t="shared" si="119"/>
        <v>685.31049114146322</v>
      </c>
      <c r="Y1493" s="35"/>
      <c r="Z1493" s="49">
        <f t="shared" si="120"/>
        <v>0</v>
      </c>
    </row>
    <row r="1494" spans="1:26" x14ac:dyDescent="0.35">
      <c r="A1494" s="6" t="s">
        <v>398</v>
      </c>
      <c r="B1494" s="7" t="s">
        <v>562</v>
      </c>
      <c r="C1494" s="7" t="s">
        <v>267</v>
      </c>
      <c r="D1494" s="7" t="s">
        <v>288</v>
      </c>
      <c r="E1494" s="7" t="s">
        <v>289</v>
      </c>
      <c r="F1494" s="7" t="s">
        <v>563</v>
      </c>
      <c r="G1494" s="8">
        <v>5299768</v>
      </c>
      <c r="H1494" s="16" t="s">
        <v>698</v>
      </c>
      <c r="I1494" s="18">
        <v>663.62300000000005</v>
      </c>
      <c r="J1494" s="19">
        <v>180.59800000000001</v>
      </c>
      <c r="K1494" s="19">
        <v>1389.8489999999999</v>
      </c>
      <c r="L1494" s="19">
        <v>1274.2840000000001</v>
      </c>
      <c r="M1494" s="19">
        <v>599.65899999999999</v>
      </c>
      <c r="N1494" s="19">
        <v>238.464</v>
      </c>
      <c r="O1494" s="19">
        <v>778.11900000000003</v>
      </c>
      <c r="P1494" s="19">
        <v>0</v>
      </c>
      <c r="Q1494" s="19"/>
      <c r="R1494" s="19"/>
      <c r="S1494" s="19"/>
      <c r="T1494" s="19"/>
      <c r="U1494" s="25">
        <f t="shared" si="116"/>
        <v>5124.5959999999995</v>
      </c>
      <c r="V1494" s="18">
        <f t="shared" si="117"/>
        <v>640.57449999999994</v>
      </c>
      <c r="W1494" s="39">
        <f t="shared" si="118"/>
        <v>3.0361759636211898E-4</v>
      </c>
      <c r="X1494" s="35">
        <f t="shared" si="119"/>
        <v>754.27085355672705</v>
      </c>
      <c r="Y1494" s="35"/>
      <c r="Z1494" s="49">
        <f t="shared" si="120"/>
        <v>0</v>
      </c>
    </row>
    <row r="1495" spans="1:26" x14ac:dyDescent="0.35">
      <c r="A1495" s="6" t="s">
        <v>398</v>
      </c>
      <c r="B1495" s="7" t="s">
        <v>562</v>
      </c>
      <c r="C1495" s="7" t="s">
        <v>267</v>
      </c>
      <c r="D1495" s="7" t="s">
        <v>288</v>
      </c>
      <c r="E1495" s="7" t="s">
        <v>289</v>
      </c>
      <c r="F1495" s="7" t="s">
        <v>563</v>
      </c>
      <c r="G1495" s="8">
        <v>5334386</v>
      </c>
      <c r="H1495" s="16" t="s">
        <v>699</v>
      </c>
      <c r="I1495" s="18">
        <v>483.02499999999998</v>
      </c>
      <c r="J1495" s="19">
        <v>0</v>
      </c>
      <c r="K1495" s="19">
        <v>1209.251</v>
      </c>
      <c r="L1495" s="19">
        <v>1275.354</v>
      </c>
      <c r="M1495" s="19">
        <v>419.06200000000001</v>
      </c>
      <c r="N1495" s="19">
        <v>238.464</v>
      </c>
      <c r="O1495" s="19">
        <v>837.05399999999997</v>
      </c>
      <c r="P1495" s="19">
        <v>483.02499999999998</v>
      </c>
      <c r="Q1495" s="19"/>
      <c r="R1495" s="19"/>
      <c r="S1495" s="19"/>
      <c r="T1495" s="19"/>
      <c r="U1495" s="25">
        <f t="shared" si="116"/>
        <v>4945.2349999999997</v>
      </c>
      <c r="V1495" s="18">
        <f t="shared" si="117"/>
        <v>618.15437499999996</v>
      </c>
      <c r="W1495" s="39">
        <f t="shared" si="118"/>
        <v>2.9299097219484684E-4</v>
      </c>
      <c r="X1495" s="35">
        <f t="shared" si="119"/>
        <v>727.87135307614517</v>
      </c>
      <c r="Y1495" s="35"/>
      <c r="Z1495" s="49">
        <f t="shared" si="120"/>
        <v>0</v>
      </c>
    </row>
    <row r="1496" spans="1:26" x14ac:dyDescent="0.35">
      <c r="A1496" s="6" t="s">
        <v>398</v>
      </c>
      <c r="B1496" s="7" t="s">
        <v>4613</v>
      </c>
      <c r="C1496" s="7" t="s">
        <v>267</v>
      </c>
      <c r="D1496" s="7" t="s">
        <v>288</v>
      </c>
      <c r="E1496" s="7" t="s">
        <v>289</v>
      </c>
      <c r="F1496" s="7" t="s">
        <v>563</v>
      </c>
      <c r="G1496" s="8">
        <v>5296235</v>
      </c>
      <c r="H1496" s="16" t="s">
        <v>700</v>
      </c>
      <c r="I1496" s="18">
        <v>303.49700000000001</v>
      </c>
      <c r="J1496" s="19">
        <v>0</v>
      </c>
      <c r="K1496" s="19">
        <v>877.97500000000002</v>
      </c>
      <c r="L1496" s="19">
        <v>1274.2840000000001</v>
      </c>
      <c r="M1496" s="19">
        <v>657.52599999999995</v>
      </c>
      <c r="N1496" s="19">
        <v>360.12599999999998</v>
      </c>
      <c r="O1496" s="19">
        <v>0</v>
      </c>
      <c r="P1496" s="19">
        <v>179.52799999999999</v>
      </c>
      <c r="Q1496" s="19"/>
      <c r="R1496" s="19"/>
      <c r="S1496" s="19"/>
      <c r="T1496" s="19"/>
      <c r="U1496" s="25">
        <f t="shared" si="116"/>
        <v>3652.9360000000001</v>
      </c>
      <c r="V1496" s="18">
        <f t="shared" si="117"/>
        <v>456.61700000000002</v>
      </c>
      <c r="W1496" s="39">
        <f t="shared" si="118"/>
        <v>2.1642596762450221E-4</v>
      </c>
      <c r="X1496" s="35">
        <f t="shared" si="119"/>
        <v>537.66251129027478</v>
      </c>
      <c r="Y1496" s="35"/>
      <c r="Z1496" s="49">
        <f t="shared" si="120"/>
        <v>0</v>
      </c>
    </row>
    <row r="1497" spans="1:26" x14ac:dyDescent="0.35">
      <c r="A1497" s="6" t="s">
        <v>398</v>
      </c>
      <c r="B1497" s="7" t="s">
        <v>562</v>
      </c>
      <c r="C1497" s="7" t="s">
        <v>267</v>
      </c>
      <c r="D1497" s="7" t="s">
        <v>288</v>
      </c>
      <c r="E1497" s="7" t="s">
        <v>289</v>
      </c>
      <c r="F1497" s="7" t="s">
        <v>563</v>
      </c>
      <c r="G1497" s="8">
        <v>5133268</v>
      </c>
      <c r="H1497" s="16" t="s">
        <v>701</v>
      </c>
      <c r="I1497" s="18">
        <v>961.02300000000002</v>
      </c>
      <c r="J1497" s="19">
        <v>476.928</v>
      </c>
      <c r="K1497" s="19">
        <v>1151.385</v>
      </c>
      <c r="L1497" s="19">
        <v>1094.7560000000001</v>
      </c>
      <c r="M1497" s="19">
        <v>780.42499999999995</v>
      </c>
      <c r="N1497" s="19">
        <v>842.471</v>
      </c>
      <c r="O1497" s="19">
        <v>180.59800000000001</v>
      </c>
      <c r="P1497" s="19">
        <v>1386.182</v>
      </c>
      <c r="Q1497" s="19"/>
      <c r="R1497" s="19"/>
      <c r="S1497" s="19"/>
      <c r="T1497" s="19"/>
      <c r="U1497" s="25">
        <f t="shared" si="116"/>
        <v>6873.7680000000009</v>
      </c>
      <c r="V1497" s="18">
        <f t="shared" si="117"/>
        <v>859.22100000000012</v>
      </c>
      <c r="W1497" s="39">
        <f t="shared" si="118"/>
        <v>4.0725101415035452E-4</v>
      </c>
      <c r="X1497" s="35">
        <f t="shared" si="119"/>
        <v>1011.7251889731244</v>
      </c>
      <c r="Y1497" s="35"/>
      <c r="Z1497" s="49">
        <f t="shared" si="120"/>
        <v>0</v>
      </c>
    </row>
    <row r="1498" spans="1:26" x14ac:dyDescent="0.35">
      <c r="A1498" s="6" t="s">
        <v>398</v>
      </c>
      <c r="B1498" s="7" t="s">
        <v>562</v>
      </c>
      <c r="C1498" s="7" t="s">
        <v>267</v>
      </c>
      <c r="D1498" s="7" t="s">
        <v>288</v>
      </c>
      <c r="E1498" s="7" t="s">
        <v>289</v>
      </c>
      <c r="F1498" s="7" t="s">
        <v>563</v>
      </c>
      <c r="G1498" s="8">
        <v>5278969</v>
      </c>
      <c r="H1498" s="16" t="s">
        <v>702</v>
      </c>
      <c r="I1498" s="18">
        <v>179.52799999999999</v>
      </c>
      <c r="J1498" s="19">
        <v>179.52799999999999</v>
      </c>
      <c r="K1498" s="19">
        <v>828.04600000000005</v>
      </c>
      <c r="L1498" s="19">
        <v>352.18799999999999</v>
      </c>
      <c r="M1498" s="19">
        <v>1024.9860000000001</v>
      </c>
      <c r="N1498" s="19">
        <v>180.59800000000001</v>
      </c>
      <c r="O1498" s="19">
        <v>663.62300000000005</v>
      </c>
      <c r="P1498" s="19">
        <v>361.19600000000003</v>
      </c>
      <c r="Q1498" s="19"/>
      <c r="R1498" s="19"/>
      <c r="S1498" s="19"/>
      <c r="T1498" s="19"/>
      <c r="U1498" s="25">
        <f t="shared" si="116"/>
        <v>3769.6929999999998</v>
      </c>
      <c r="V1498" s="18">
        <f t="shared" si="117"/>
        <v>471.21162499999997</v>
      </c>
      <c r="W1498" s="39">
        <f t="shared" si="118"/>
        <v>2.2334348457578028E-4</v>
      </c>
      <c r="X1498" s="35">
        <f t="shared" si="119"/>
        <v>554.84755417925999</v>
      </c>
      <c r="Y1498" s="35"/>
      <c r="Z1498" s="49">
        <f t="shared" si="120"/>
        <v>0</v>
      </c>
    </row>
    <row r="1499" spans="1:26" x14ac:dyDescent="0.35">
      <c r="A1499" s="6" t="s">
        <v>398</v>
      </c>
      <c r="B1499" s="7" t="s">
        <v>562</v>
      </c>
      <c r="C1499" s="7" t="s">
        <v>267</v>
      </c>
      <c r="D1499" s="7" t="s">
        <v>288</v>
      </c>
      <c r="E1499" s="7" t="s">
        <v>289</v>
      </c>
      <c r="F1499" s="7" t="s">
        <v>563</v>
      </c>
      <c r="G1499" s="8">
        <v>5290013</v>
      </c>
      <c r="H1499" s="16" t="s">
        <v>703</v>
      </c>
      <c r="I1499" s="18">
        <v>0</v>
      </c>
      <c r="J1499" s="19">
        <v>303.49700000000001</v>
      </c>
      <c r="K1499" s="19">
        <v>791.25900000000001</v>
      </c>
      <c r="L1499" s="19">
        <v>1094.7560000000001</v>
      </c>
      <c r="M1499" s="19">
        <v>419.06200000000001</v>
      </c>
      <c r="N1499" s="19">
        <v>179.52799999999999</v>
      </c>
      <c r="O1499" s="19">
        <v>722.55899999999997</v>
      </c>
      <c r="P1499" s="19">
        <v>0</v>
      </c>
      <c r="Q1499" s="19"/>
      <c r="R1499" s="19"/>
      <c r="S1499" s="19"/>
      <c r="T1499" s="19"/>
      <c r="U1499" s="25">
        <f t="shared" si="116"/>
        <v>3510.6610000000001</v>
      </c>
      <c r="V1499" s="18">
        <f t="shared" si="117"/>
        <v>438.83262500000001</v>
      </c>
      <c r="W1499" s="39">
        <f t="shared" si="118"/>
        <v>2.0799658245493558E-4</v>
      </c>
      <c r="X1499" s="35">
        <f t="shared" si="119"/>
        <v>516.72156576212319</v>
      </c>
      <c r="Y1499" s="35"/>
      <c r="Z1499" s="49">
        <f t="shared" si="120"/>
        <v>0</v>
      </c>
    </row>
    <row r="1500" spans="1:26" x14ac:dyDescent="0.35">
      <c r="A1500" s="6" t="s">
        <v>398</v>
      </c>
      <c r="B1500" s="7" t="s">
        <v>562</v>
      </c>
      <c r="C1500" s="7" t="s">
        <v>267</v>
      </c>
      <c r="D1500" s="7" t="s">
        <v>288</v>
      </c>
      <c r="E1500" s="7" t="s">
        <v>289</v>
      </c>
      <c r="F1500" s="7" t="s">
        <v>563</v>
      </c>
      <c r="G1500" s="8">
        <v>5291005</v>
      </c>
      <c r="H1500" s="16" t="s">
        <v>704</v>
      </c>
      <c r="I1500" s="18">
        <v>531.71600000000001</v>
      </c>
      <c r="J1500" s="19">
        <v>179.52799999999999</v>
      </c>
      <c r="K1500" s="19">
        <v>522.70799999999997</v>
      </c>
      <c r="L1500" s="19">
        <v>351.11799999999999</v>
      </c>
      <c r="M1500" s="19">
        <v>1247.1079999999999</v>
      </c>
      <c r="N1500" s="19">
        <v>419.06200000000001</v>
      </c>
      <c r="O1500" s="19">
        <v>179.52799999999999</v>
      </c>
      <c r="P1500" s="19">
        <v>417.99200000000002</v>
      </c>
      <c r="Q1500" s="19"/>
      <c r="R1500" s="19"/>
      <c r="S1500" s="19"/>
      <c r="T1500" s="19"/>
      <c r="U1500" s="25">
        <f t="shared" si="116"/>
        <v>3848.7599999999998</v>
      </c>
      <c r="V1500" s="18">
        <f t="shared" si="117"/>
        <v>481.09499999999997</v>
      </c>
      <c r="W1500" s="39">
        <f t="shared" si="118"/>
        <v>2.2802797726389926E-4</v>
      </c>
      <c r="X1500" s="35">
        <f t="shared" si="119"/>
        <v>566.48514152822759</v>
      </c>
      <c r="Y1500" s="35"/>
      <c r="Z1500" s="49">
        <f t="shared" si="120"/>
        <v>0</v>
      </c>
    </row>
    <row r="1501" spans="1:26" x14ac:dyDescent="0.35">
      <c r="A1501" s="6" t="s">
        <v>398</v>
      </c>
      <c r="B1501" s="7" t="s">
        <v>416</v>
      </c>
      <c r="C1501" s="7" t="s">
        <v>267</v>
      </c>
      <c r="D1501" s="7" t="s">
        <v>288</v>
      </c>
      <c r="E1501" s="7" t="s">
        <v>289</v>
      </c>
      <c r="F1501" s="7"/>
      <c r="G1501" s="8">
        <v>5120596</v>
      </c>
      <c r="H1501" s="16" t="s">
        <v>431</v>
      </c>
      <c r="I1501" s="18">
        <v>0</v>
      </c>
      <c r="J1501" s="19">
        <v>1414.953</v>
      </c>
      <c r="K1501" s="19">
        <v>1196.576</v>
      </c>
      <c r="L1501" s="19">
        <v>1607.617</v>
      </c>
      <c r="M1501" s="19">
        <v>1018.721</v>
      </c>
      <c r="N1501" s="19">
        <v>908.072</v>
      </c>
      <c r="O1501" s="19">
        <v>1451.4939999999999</v>
      </c>
      <c r="P1501" s="19">
        <v>0</v>
      </c>
      <c r="Q1501" s="19"/>
      <c r="R1501" s="19"/>
      <c r="S1501" s="19"/>
      <c r="T1501" s="19"/>
      <c r="U1501" s="25">
        <f t="shared" si="116"/>
        <v>7597.433</v>
      </c>
      <c r="V1501" s="18">
        <f t="shared" si="117"/>
        <v>949.679125</v>
      </c>
      <c r="W1501" s="39">
        <f t="shared" si="118"/>
        <v>4.5012608720418991E-4</v>
      </c>
      <c r="X1501" s="35">
        <f t="shared" si="119"/>
        <v>1118.2388375103219</v>
      </c>
      <c r="Y1501" s="35"/>
      <c r="Z1501" s="49">
        <f t="shared" si="120"/>
        <v>0</v>
      </c>
    </row>
    <row r="1502" spans="1:26" x14ac:dyDescent="0.35">
      <c r="A1502" s="6" t="s">
        <v>398</v>
      </c>
      <c r="B1502" s="7" t="s">
        <v>416</v>
      </c>
      <c r="C1502" s="7" t="s">
        <v>267</v>
      </c>
      <c r="D1502" s="7" t="s">
        <v>288</v>
      </c>
      <c r="E1502" s="7" t="s">
        <v>289</v>
      </c>
      <c r="F1502" s="7"/>
      <c r="G1502" s="8">
        <v>5128543</v>
      </c>
      <c r="H1502" s="16" t="s">
        <v>441</v>
      </c>
      <c r="I1502" s="18">
        <v>0</v>
      </c>
      <c r="J1502" s="19">
        <v>2558.0450000000001</v>
      </c>
      <c r="K1502" s="19">
        <v>1486.0129999999999</v>
      </c>
      <c r="L1502" s="19">
        <v>361.19499999999999</v>
      </c>
      <c r="M1502" s="19">
        <v>1164.4169999999999</v>
      </c>
      <c r="N1502" s="19">
        <v>1339.1559999999999</v>
      </c>
      <c r="O1502" s="19">
        <v>1351.1769999999999</v>
      </c>
      <c r="P1502" s="19">
        <v>3909.2550000000001</v>
      </c>
      <c r="Q1502" s="19"/>
      <c r="R1502" s="19"/>
      <c r="S1502" s="19"/>
      <c r="T1502" s="19"/>
      <c r="U1502" s="25">
        <f t="shared" si="116"/>
        <v>12169.258000000002</v>
      </c>
      <c r="V1502" s="18">
        <f t="shared" si="117"/>
        <v>1521.1572500000002</v>
      </c>
      <c r="W1502" s="39">
        <f t="shared" si="118"/>
        <v>7.2099358924498393E-4</v>
      </c>
      <c r="X1502" s="35">
        <f t="shared" si="119"/>
        <v>1791.1493157337732</v>
      </c>
      <c r="Y1502" s="35"/>
      <c r="Z1502" s="49">
        <f t="shared" si="120"/>
        <v>0</v>
      </c>
    </row>
    <row r="1503" spans="1:26" x14ac:dyDescent="0.35">
      <c r="A1503" s="6" t="s">
        <v>398</v>
      </c>
      <c r="B1503" s="7" t="s">
        <v>416</v>
      </c>
      <c r="C1503" s="7" t="s">
        <v>267</v>
      </c>
      <c r="D1503" s="7" t="s">
        <v>288</v>
      </c>
      <c r="E1503" s="7" t="s">
        <v>289</v>
      </c>
      <c r="F1503" s="7"/>
      <c r="G1503" s="8">
        <v>5129386</v>
      </c>
      <c r="H1503" s="16" t="s">
        <v>444</v>
      </c>
      <c r="I1503" s="18">
        <v>303.49700000000001</v>
      </c>
      <c r="J1503" s="19">
        <v>791.25900000000001</v>
      </c>
      <c r="K1503" s="19">
        <v>2329.6309999999999</v>
      </c>
      <c r="L1503" s="19">
        <v>0</v>
      </c>
      <c r="M1503" s="19">
        <v>361.19499999999999</v>
      </c>
      <c r="N1503" s="19">
        <v>593.58600000000001</v>
      </c>
      <c r="O1503" s="19">
        <v>1783.0719999999999</v>
      </c>
      <c r="P1503" s="19">
        <v>1198.4169999999999</v>
      </c>
      <c r="Q1503" s="19"/>
      <c r="R1503" s="19"/>
      <c r="S1503" s="19"/>
      <c r="T1503" s="19"/>
      <c r="U1503" s="25">
        <f t="shared" si="116"/>
        <v>7360.6569999999992</v>
      </c>
      <c r="V1503" s="18">
        <f t="shared" si="117"/>
        <v>920.08212499999991</v>
      </c>
      <c r="W1503" s="39">
        <f t="shared" si="118"/>
        <v>4.3609778916933267E-4</v>
      </c>
      <c r="X1503" s="35">
        <f t="shared" si="119"/>
        <v>1083.3886296848177</v>
      </c>
      <c r="Y1503" s="35"/>
      <c r="Z1503" s="49">
        <f t="shared" si="120"/>
        <v>0</v>
      </c>
    </row>
    <row r="1504" spans="1:26" x14ac:dyDescent="0.35">
      <c r="A1504" s="6" t="s">
        <v>398</v>
      </c>
      <c r="B1504" s="7" t="s">
        <v>416</v>
      </c>
      <c r="C1504" s="7" t="s">
        <v>267</v>
      </c>
      <c r="D1504" s="7" t="s">
        <v>288</v>
      </c>
      <c r="E1504" s="7" t="s">
        <v>289</v>
      </c>
      <c r="F1504" s="7"/>
      <c r="G1504" s="8">
        <v>5129511</v>
      </c>
      <c r="H1504" s="16" t="s">
        <v>446</v>
      </c>
      <c r="I1504" s="18">
        <v>2415.1280000000002</v>
      </c>
      <c r="J1504" s="19">
        <v>3533.5709999999999</v>
      </c>
      <c r="K1504" s="19">
        <v>3922.837</v>
      </c>
      <c r="L1504" s="19">
        <v>1444.7809999999999</v>
      </c>
      <c r="M1504" s="19">
        <v>1738.201</v>
      </c>
      <c r="N1504" s="19">
        <v>475.08699999999999</v>
      </c>
      <c r="O1504" s="19">
        <v>483.02499999999998</v>
      </c>
      <c r="P1504" s="19">
        <v>1984.94</v>
      </c>
      <c r="Q1504" s="19"/>
      <c r="R1504" s="19"/>
      <c r="S1504" s="19"/>
      <c r="T1504" s="19"/>
      <c r="U1504" s="25">
        <f t="shared" si="116"/>
        <v>15997.57</v>
      </c>
      <c r="V1504" s="18">
        <f t="shared" si="117"/>
        <v>1999.69625</v>
      </c>
      <c r="W1504" s="39">
        <f t="shared" si="118"/>
        <v>9.4781008123074359E-4</v>
      </c>
      <c r="X1504" s="35">
        <f t="shared" si="119"/>
        <v>2354.624789687517</v>
      </c>
      <c r="Y1504" s="35"/>
      <c r="Z1504" s="49">
        <f t="shared" si="120"/>
        <v>0</v>
      </c>
    </row>
    <row r="1505" spans="1:26" x14ac:dyDescent="0.35">
      <c r="A1505" s="6" t="s">
        <v>398</v>
      </c>
      <c r="B1505" s="7" t="s">
        <v>562</v>
      </c>
      <c r="C1505" s="7" t="s">
        <v>277</v>
      </c>
      <c r="D1505" s="7" t="s">
        <v>292</v>
      </c>
      <c r="E1505" s="7" t="s">
        <v>293</v>
      </c>
      <c r="F1505" s="7" t="s">
        <v>563</v>
      </c>
      <c r="G1505" s="8">
        <v>5271229</v>
      </c>
      <c r="H1505" s="16" t="s">
        <v>2848</v>
      </c>
      <c r="I1505" s="18">
        <v>3.9999999990686776E-4</v>
      </c>
      <c r="J1505" s="19">
        <v>702.23800000000006</v>
      </c>
      <c r="K1505" s="19">
        <v>476.928</v>
      </c>
      <c r="L1505" s="19">
        <v>0</v>
      </c>
      <c r="M1505" s="19">
        <v>898.71199999999999</v>
      </c>
      <c r="N1505" s="19">
        <v>0</v>
      </c>
      <c r="O1505" s="19">
        <v>0</v>
      </c>
      <c r="P1505" s="19">
        <v>778.11900000000003</v>
      </c>
      <c r="Q1505" s="19"/>
      <c r="R1505" s="19"/>
      <c r="S1505" s="19"/>
      <c r="T1505" s="19"/>
      <c r="U1505" s="25">
        <f t="shared" si="116"/>
        <v>2855.9974000000002</v>
      </c>
      <c r="V1505" s="18">
        <f t="shared" si="117"/>
        <v>356.99967500000002</v>
      </c>
      <c r="W1505" s="39">
        <f t="shared" si="118"/>
        <v>1.6920964419526169E-4</v>
      </c>
      <c r="X1505" s="35">
        <f t="shared" si="119"/>
        <v>420.36398511293248</v>
      </c>
      <c r="Y1505" s="35"/>
      <c r="Z1505" s="49">
        <f t="shared" si="120"/>
        <v>0</v>
      </c>
    </row>
    <row r="1506" spans="1:26" x14ac:dyDescent="0.35">
      <c r="A1506" s="6" t="s">
        <v>398</v>
      </c>
      <c r="B1506" s="7" t="s">
        <v>562</v>
      </c>
      <c r="C1506" s="7" t="s">
        <v>277</v>
      </c>
      <c r="D1506" s="7" t="s">
        <v>292</v>
      </c>
      <c r="E1506" s="7" t="s">
        <v>293</v>
      </c>
      <c r="F1506" s="7" t="s">
        <v>563</v>
      </c>
      <c r="G1506" s="8">
        <v>5271610</v>
      </c>
      <c r="H1506" s="16" t="s">
        <v>2849</v>
      </c>
      <c r="I1506" s="18">
        <v>1061.2950000000001</v>
      </c>
      <c r="J1506" s="19">
        <v>361.19499999999999</v>
      </c>
      <c r="K1506" s="19">
        <v>940.702</v>
      </c>
      <c r="L1506" s="19">
        <v>4065.5529999999999</v>
      </c>
      <c r="M1506" s="19">
        <v>343.18099999999998</v>
      </c>
      <c r="N1506" s="19">
        <v>715.39200000000005</v>
      </c>
      <c r="O1506" s="19">
        <v>2148.8980000000001</v>
      </c>
      <c r="P1506" s="19">
        <v>1683.2449999999999</v>
      </c>
      <c r="Q1506" s="19"/>
      <c r="R1506" s="19"/>
      <c r="S1506" s="19"/>
      <c r="T1506" s="19"/>
      <c r="U1506" s="25">
        <f t="shared" si="116"/>
        <v>11319.460999999999</v>
      </c>
      <c r="V1506" s="18">
        <f t="shared" si="117"/>
        <v>1414.9326249999999</v>
      </c>
      <c r="W1506" s="39">
        <f t="shared" si="118"/>
        <v>6.7064555741267167E-4</v>
      </c>
      <c r="X1506" s="35">
        <f t="shared" si="119"/>
        <v>1666.0707517767416</v>
      </c>
      <c r="Y1506" s="35"/>
      <c r="Z1506" s="49">
        <f t="shared" si="120"/>
        <v>0</v>
      </c>
    </row>
    <row r="1507" spans="1:26" x14ac:dyDescent="0.35">
      <c r="A1507" s="6" t="s">
        <v>398</v>
      </c>
      <c r="B1507" s="7" t="s">
        <v>562</v>
      </c>
      <c r="C1507" s="7" t="s">
        <v>277</v>
      </c>
      <c r="D1507" s="7" t="s">
        <v>292</v>
      </c>
      <c r="E1507" s="7" t="s">
        <v>293</v>
      </c>
      <c r="F1507" s="7" t="s">
        <v>563</v>
      </c>
      <c r="G1507" s="8">
        <v>5137499</v>
      </c>
      <c r="H1507" s="16" t="s">
        <v>2850</v>
      </c>
      <c r="I1507" s="18">
        <v>1077.17</v>
      </c>
      <c r="J1507" s="19">
        <v>778.11900000000003</v>
      </c>
      <c r="K1507" s="19">
        <v>4687.6329999999998</v>
      </c>
      <c r="L1507" s="19">
        <v>4592.0540000000001</v>
      </c>
      <c r="M1507" s="19">
        <v>0</v>
      </c>
      <c r="N1507" s="19">
        <v>715.39200000000005</v>
      </c>
      <c r="O1507" s="19">
        <v>1551.377</v>
      </c>
      <c r="P1507" s="19">
        <v>1984.4349999999999</v>
      </c>
      <c r="Q1507" s="19"/>
      <c r="R1507" s="19"/>
      <c r="S1507" s="19"/>
      <c r="T1507" s="19"/>
      <c r="U1507" s="25">
        <f t="shared" si="116"/>
        <v>15386.18</v>
      </c>
      <c r="V1507" s="18">
        <f t="shared" si="117"/>
        <v>1923.2725</v>
      </c>
      <c r="W1507" s="39">
        <f t="shared" si="118"/>
        <v>9.1158697949943917E-4</v>
      </c>
      <c r="X1507" s="35">
        <f t="shared" si="119"/>
        <v>2264.6364945797568</v>
      </c>
      <c r="Y1507" s="35"/>
      <c r="Z1507" s="49">
        <f t="shared" si="120"/>
        <v>0</v>
      </c>
    </row>
    <row r="1508" spans="1:26" x14ac:dyDescent="0.35">
      <c r="A1508" s="6" t="s">
        <v>398</v>
      </c>
      <c r="B1508" s="7" t="s">
        <v>562</v>
      </c>
      <c r="C1508" s="7" t="s">
        <v>277</v>
      </c>
      <c r="D1508" s="7" t="s">
        <v>292</v>
      </c>
      <c r="E1508" s="7" t="s">
        <v>293</v>
      </c>
      <c r="F1508" s="7" t="s">
        <v>563</v>
      </c>
      <c r="G1508" s="8">
        <v>5134229</v>
      </c>
      <c r="H1508" s="16" t="s">
        <v>2851</v>
      </c>
      <c r="I1508" s="18">
        <v>343.18099999999998</v>
      </c>
      <c r="J1508" s="19">
        <v>359.05700000000002</v>
      </c>
      <c r="K1508" s="19">
        <v>238.464</v>
      </c>
      <c r="L1508" s="19">
        <v>0</v>
      </c>
      <c r="M1508" s="19">
        <v>866.96</v>
      </c>
      <c r="N1508" s="19">
        <v>0</v>
      </c>
      <c r="O1508" s="19">
        <v>597.52099999999996</v>
      </c>
      <c r="P1508" s="19">
        <v>361.19499999999999</v>
      </c>
      <c r="Q1508" s="19"/>
      <c r="R1508" s="19"/>
      <c r="S1508" s="19"/>
      <c r="T1508" s="19"/>
      <c r="U1508" s="25">
        <f t="shared" si="116"/>
        <v>2766.3780000000002</v>
      </c>
      <c r="V1508" s="18">
        <f t="shared" si="117"/>
        <v>345.79725000000002</v>
      </c>
      <c r="W1508" s="39">
        <f t="shared" si="118"/>
        <v>1.6389995211116078E-4</v>
      </c>
      <c r="X1508" s="35">
        <f t="shared" si="119"/>
        <v>407.17322796188262</v>
      </c>
      <c r="Y1508" s="35"/>
      <c r="Z1508" s="49">
        <f t="shared" si="120"/>
        <v>0</v>
      </c>
    </row>
    <row r="1509" spans="1:26" x14ac:dyDescent="0.35">
      <c r="A1509" s="6" t="s">
        <v>398</v>
      </c>
      <c r="B1509" s="7" t="s">
        <v>562</v>
      </c>
      <c r="C1509" s="7" t="s">
        <v>277</v>
      </c>
      <c r="D1509" s="7" t="s">
        <v>292</v>
      </c>
      <c r="E1509" s="7" t="s">
        <v>293</v>
      </c>
      <c r="F1509" s="7" t="s">
        <v>563</v>
      </c>
      <c r="G1509" s="8">
        <v>5131073</v>
      </c>
      <c r="H1509" s="16" t="s">
        <v>2852</v>
      </c>
      <c r="I1509" s="18">
        <v>1121.3</v>
      </c>
      <c r="J1509" s="19">
        <v>0</v>
      </c>
      <c r="K1509" s="19">
        <v>541.96100000000001</v>
      </c>
      <c r="L1509" s="19">
        <v>0</v>
      </c>
      <c r="M1509" s="19">
        <v>720.25300000000004</v>
      </c>
      <c r="N1509" s="19">
        <v>303.49700000000001</v>
      </c>
      <c r="O1509" s="19">
        <v>303.49700000000001</v>
      </c>
      <c r="P1509" s="19">
        <v>722.55899999999997</v>
      </c>
      <c r="Q1509" s="19"/>
      <c r="R1509" s="19"/>
      <c r="S1509" s="19"/>
      <c r="T1509" s="19"/>
      <c r="U1509" s="25">
        <f t="shared" si="116"/>
        <v>3713.067</v>
      </c>
      <c r="V1509" s="18">
        <f t="shared" si="117"/>
        <v>464.133375</v>
      </c>
      <c r="W1509" s="39">
        <f t="shared" si="118"/>
        <v>2.1998855669237225E-4</v>
      </c>
      <c r="X1509" s="35">
        <f t="shared" si="119"/>
        <v>546.51297690653394</v>
      </c>
      <c r="Y1509" s="35"/>
      <c r="Z1509" s="49">
        <f t="shared" si="120"/>
        <v>0</v>
      </c>
    </row>
    <row r="1510" spans="1:26" x14ac:dyDescent="0.35">
      <c r="A1510" s="6" t="s">
        <v>398</v>
      </c>
      <c r="B1510" s="7" t="s">
        <v>562</v>
      </c>
      <c r="C1510" s="7" t="s">
        <v>277</v>
      </c>
      <c r="D1510" s="7" t="s">
        <v>292</v>
      </c>
      <c r="E1510" s="7" t="s">
        <v>293</v>
      </c>
      <c r="F1510" s="7" t="s">
        <v>563</v>
      </c>
      <c r="G1510" s="8">
        <v>5297265</v>
      </c>
      <c r="H1510" s="16" t="s">
        <v>2853</v>
      </c>
      <c r="I1510" s="18">
        <v>0</v>
      </c>
      <c r="J1510" s="19">
        <v>359.05700000000002</v>
      </c>
      <c r="K1510" s="19">
        <v>0</v>
      </c>
      <c r="L1510" s="19">
        <v>0</v>
      </c>
      <c r="M1510" s="19">
        <v>0</v>
      </c>
      <c r="N1510" s="19">
        <v>0</v>
      </c>
      <c r="O1510" s="19">
        <v>1917.989</v>
      </c>
      <c r="P1510" s="19">
        <v>843.15200000000004</v>
      </c>
      <c r="Q1510" s="19"/>
      <c r="R1510" s="19"/>
      <c r="S1510" s="19"/>
      <c r="T1510" s="19"/>
      <c r="U1510" s="25">
        <f t="shared" si="116"/>
        <v>3120.1980000000003</v>
      </c>
      <c r="V1510" s="18">
        <f t="shared" si="117"/>
        <v>390.02475000000004</v>
      </c>
      <c r="W1510" s="39">
        <f t="shared" si="118"/>
        <v>1.8486277102309939E-4</v>
      </c>
      <c r="X1510" s="35">
        <f t="shared" si="119"/>
        <v>459.25072117411656</v>
      </c>
      <c r="Y1510" s="35"/>
      <c r="Z1510" s="49">
        <f t="shared" si="120"/>
        <v>0</v>
      </c>
    </row>
    <row r="1511" spans="1:26" x14ac:dyDescent="0.35">
      <c r="A1511" s="6" t="s">
        <v>398</v>
      </c>
      <c r="B1511" s="7" t="s">
        <v>562</v>
      </c>
      <c r="C1511" s="7" t="s">
        <v>277</v>
      </c>
      <c r="D1511" s="7" t="s">
        <v>292</v>
      </c>
      <c r="E1511" s="7" t="s">
        <v>293</v>
      </c>
      <c r="F1511" s="7" t="s">
        <v>563</v>
      </c>
      <c r="G1511" s="8">
        <v>5299799</v>
      </c>
      <c r="H1511" s="16" t="s">
        <v>2854</v>
      </c>
      <c r="I1511" s="18">
        <v>599.65899999999999</v>
      </c>
      <c r="J1511" s="19">
        <v>180.59800000000001</v>
      </c>
      <c r="K1511" s="19">
        <v>5511.7330000000002</v>
      </c>
      <c r="L1511" s="19">
        <v>2218.7919999999999</v>
      </c>
      <c r="M1511" s="19">
        <v>845.29</v>
      </c>
      <c r="N1511" s="19">
        <v>1322.3869999999999</v>
      </c>
      <c r="O1511" s="19">
        <v>2761.1410000000001</v>
      </c>
      <c r="P1511" s="19">
        <v>720.25199999999995</v>
      </c>
      <c r="Q1511" s="19"/>
      <c r="R1511" s="19"/>
      <c r="S1511" s="19"/>
      <c r="T1511" s="19"/>
      <c r="U1511" s="25">
        <f t="shared" si="116"/>
        <v>14159.852000000001</v>
      </c>
      <c r="V1511" s="18">
        <f t="shared" si="117"/>
        <v>1769.9815000000001</v>
      </c>
      <c r="W1511" s="39">
        <f t="shared" si="118"/>
        <v>8.3893056722585417E-4</v>
      </c>
      <c r="X1511" s="35">
        <f t="shared" si="119"/>
        <v>2084.1376870053618</v>
      </c>
      <c r="Y1511" s="35"/>
      <c r="Z1511" s="49">
        <f t="shared" si="120"/>
        <v>0</v>
      </c>
    </row>
    <row r="1512" spans="1:26" x14ac:dyDescent="0.35">
      <c r="A1512" s="6" t="s">
        <v>398</v>
      </c>
      <c r="B1512" s="7" t="s">
        <v>562</v>
      </c>
      <c r="C1512" s="7" t="s">
        <v>277</v>
      </c>
      <c r="D1512" s="7" t="s">
        <v>292</v>
      </c>
      <c r="E1512" s="7" t="s">
        <v>293</v>
      </c>
      <c r="F1512" s="7" t="s">
        <v>563</v>
      </c>
      <c r="G1512" s="8">
        <v>5337947</v>
      </c>
      <c r="H1512" s="16" t="s">
        <v>2855</v>
      </c>
      <c r="I1512" s="18">
        <v>702.23800000000006</v>
      </c>
      <c r="J1512" s="19">
        <v>180.59800000000001</v>
      </c>
      <c r="K1512" s="19">
        <v>238.464</v>
      </c>
      <c r="L1512" s="19">
        <v>1121.3</v>
      </c>
      <c r="M1512" s="19">
        <v>0</v>
      </c>
      <c r="N1512" s="19">
        <v>0</v>
      </c>
      <c r="O1512" s="19">
        <v>419.06200000000001</v>
      </c>
      <c r="P1512" s="19">
        <v>359.05700000000002</v>
      </c>
      <c r="Q1512" s="19"/>
      <c r="R1512" s="19"/>
      <c r="S1512" s="19"/>
      <c r="T1512" s="19"/>
      <c r="U1512" s="25">
        <f t="shared" si="116"/>
        <v>3020.7190000000001</v>
      </c>
      <c r="V1512" s="18">
        <f t="shared" si="117"/>
        <v>377.58987500000001</v>
      </c>
      <c r="W1512" s="39">
        <f t="shared" si="118"/>
        <v>1.7896892595345735E-4</v>
      </c>
      <c r="X1512" s="35">
        <f t="shared" si="119"/>
        <v>444.60876496118391</v>
      </c>
      <c r="Y1512" s="35"/>
      <c r="Z1512" s="49">
        <f t="shared" si="120"/>
        <v>0</v>
      </c>
    </row>
    <row r="1513" spans="1:26" x14ac:dyDescent="0.35">
      <c r="A1513" s="6" t="s">
        <v>398</v>
      </c>
      <c r="B1513" s="7" t="s">
        <v>562</v>
      </c>
      <c r="C1513" s="7" t="s">
        <v>277</v>
      </c>
      <c r="D1513" s="7" t="s">
        <v>292</v>
      </c>
      <c r="E1513" s="7" t="s">
        <v>293</v>
      </c>
      <c r="F1513" s="7" t="s">
        <v>563</v>
      </c>
      <c r="G1513" s="8">
        <v>5136438</v>
      </c>
      <c r="H1513" s="16" t="s">
        <v>2856</v>
      </c>
      <c r="I1513" s="18">
        <v>1406.614</v>
      </c>
      <c r="J1513" s="19">
        <v>898.71199999999999</v>
      </c>
      <c r="K1513" s="19">
        <v>3416.9050000000002</v>
      </c>
      <c r="L1513" s="19">
        <v>3250.3029999999999</v>
      </c>
      <c r="M1513" s="19">
        <v>0</v>
      </c>
      <c r="N1513" s="19">
        <v>0</v>
      </c>
      <c r="O1513" s="19">
        <v>1074.4490000000001</v>
      </c>
      <c r="P1513" s="19">
        <v>1803.838</v>
      </c>
      <c r="Q1513" s="19"/>
      <c r="R1513" s="19"/>
      <c r="S1513" s="19"/>
      <c r="T1513" s="19"/>
      <c r="U1513" s="25">
        <f t="shared" si="116"/>
        <v>11850.821</v>
      </c>
      <c r="V1513" s="18">
        <f t="shared" si="117"/>
        <v>1481.352625</v>
      </c>
      <c r="W1513" s="39">
        <f t="shared" si="118"/>
        <v>7.0212711147136738E-4</v>
      </c>
      <c r="X1513" s="35">
        <f t="shared" si="119"/>
        <v>1744.2797190291658</v>
      </c>
      <c r="Y1513" s="35"/>
      <c r="Z1513" s="49">
        <f t="shared" si="120"/>
        <v>0</v>
      </c>
    </row>
    <row r="1514" spans="1:26" x14ac:dyDescent="0.35">
      <c r="A1514" s="6" t="s">
        <v>398</v>
      </c>
      <c r="B1514" s="7" t="s">
        <v>562</v>
      </c>
      <c r="C1514" s="7" t="s">
        <v>277</v>
      </c>
      <c r="D1514" s="7" t="s">
        <v>292</v>
      </c>
      <c r="E1514" s="7" t="s">
        <v>293</v>
      </c>
      <c r="F1514" s="7" t="s">
        <v>563</v>
      </c>
      <c r="G1514" s="8">
        <v>5279577</v>
      </c>
      <c r="H1514" s="16" t="s">
        <v>2857</v>
      </c>
      <c r="I1514" s="18">
        <v>958.71600000000001</v>
      </c>
      <c r="J1514" s="19">
        <v>238.464</v>
      </c>
      <c r="K1514" s="19">
        <v>4492.8440000000001</v>
      </c>
      <c r="L1514" s="19">
        <v>1509.9829999999999</v>
      </c>
      <c r="M1514" s="19">
        <v>845.29</v>
      </c>
      <c r="N1514" s="19">
        <v>2471.3409999999999</v>
      </c>
      <c r="O1514" s="19">
        <v>2518.2049999999999</v>
      </c>
      <c r="P1514" s="19">
        <v>3656.989</v>
      </c>
      <c r="Q1514" s="19"/>
      <c r="R1514" s="19"/>
      <c r="S1514" s="19"/>
      <c r="T1514" s="19"/>
      <c r="U1514" s="25">
        <f t="shared" si="116"/>
        <v>16691.832000000002</v>
      </c>
      <c r="V1514" s="18">
        <f t="shared" si="117"/>
        <v>2086.4790000000003</v>
      </c>
      <c r="W1514" s="39">
        <f t="shared" si="118"/>
        <v>9.8894311097309957E-4</v>
      </c>
      <c r="X1514" s="35">
        <f t="shared" si="119"/>
        <v>2456.8107164087655</v>
      </c>
      <c r="Y1514" s="35"/>
      <c r="Z1514" s="49">
        <f t="shared" si="120"/>
        <v>0</v>
      </c>
    </row>
    <row r="1515" spans="1:26" x14ac:dyDescent="0.35">
      <c r="A1515" s="6" t="s">
        <v>398</v>
      </c>
      <c r="B1515" s="7" t="s">
        <v>562</v>
      </c>
      <c r="C1515" s="7" t="s">
        <v>277</v>
      </c>
      <c r="D1515" s="7" t="s">
        <v>292</v>
      </c>
      <c r="E1515" s="7" t="s">
        <v>293</v>
      </c>
      <c r="F1515" s="7" t="s">
        <v>563</v>
      </c>
      <c r="G1515" s="8">
        <v>5276466</v>
      </c>
      <c r="H1515" s="16" t="s">
        <v>2858</v>
      </c>
      <c r="I1515" s="18">
        <v>702.23800000000006</v>
      </c>
      <c r="J1515" s="19">
        <v>0</v>
      </c>
      <c r="K1515" s="19">
        <v>820.10900000000004</v>
      </c>
      <c r="L1515" s="19">
        <v>0</v>
      </c>
      <c r="M1515" s="19">
        <v>361.19600000000003</v>
      </c>
      <c r="N1515" s="19">
        <v>0</v>
      </c>
      <c r="O1515" s="19">
        <v>476.928</v>
      </c>
      <c r="P1515" s="19">
        <v>539.65499999999997</v>
      </c>
      <c r="Q1515" s="19"/>
      <c r="R1515" s="19"/>
      <c r="S1515" s="19"/>
      <c r="T1515" s="19"/>
      <c r="U1515" s="25">
        <f t="shared" si="116"/>
        <v>2900.1260000000002</v>
      </c>
      <c r="V1515" s="18">
        <f t="shared" si="117"/>
        <v>362.51575000000003</v>
      </c>
      <c r="W1515" s="39">
        <f t="shared" si="118"/>
        <v>1.7182413701827165E-4</v>
      </c>
      <c r="X1515" s="35">
        <f t="shared" si="119"/>
        <v>426.85911502917639</v>
      </c>
      <c r="Y1515" s="35"/>
      <c r="Z1515" s="49">
        <f t="shared" si="120"/>
        <v>0</v>
      </c>
    </row>
    <row r="1516" spans="1:26" x14ac:dyDescent="0.35">
      <c r="A1516" s="6" t="s">
        <v>398</v>
      </c>
      <c r="B1516" s="7" t="s">
        <v>562</v>
      </c>
      <c r="C1516" s="7" t="s">
        <v>277</v>
      </c>
      <c r="D1516" s="7" t="s">
        <v>292</v>
      </c>
      <c r="E1516" s="7" t="s">
        <v>293</v>
      </c>
      <c r="F1516" s="7" t="s">
        <v>563</v>
      </c>
      <c r="G1516" s="8">
        <v>5279629</v>
      </c>
      <c r="H1516" s="16" t="s">
        <v>2859</v>
      </c>
      <c r="I1516" s="18">
        <v>702.23800000000006</v>
      </c>
      <c r="J1516" s="19">
        <v>180.59800000000001</v>
      </c>
      <c r="K1516" s="19">
        <v>940.702</v>
      </c>
      <c r="L1516" s="19">
        <v>820.10900000000004</v>
      </c>
      <c r="M1516" s="19">
        <v>1406.615</v>
      </c>
      <c r="N1516" s="19">
        <v>238.464</v>
      </c>
      <c r="O1516" s="19">
        <v>953.85599999999999</v>
      </c>
      <c r="P1516" s="19">
        <v>1444.7809999999999</v>
      </c>
      <c r="Q1516" s="19"/>
      <c r="R1516" s="19"/>
      <c r="S1516" s="19"/>
      <c r="T1516" s="19"/>
      <c r="U1516" s="25">
        <f t="shared" si="116"/>
        <v>6687.3629999999994</v>
      </c>
      <c r="V1516" s="18">
        <f t="shared" si="117"/>
        <v>835.92037499999992</v>
      </c>
      <c r="W1516" s="39">
        <f t="shared" si="118"/>
        <v>3.9620705321179834E-4</v>
      </c>
      <c r="X1516" s="35">
        <f t="shared" si="119"/>
        <v>984.28890746776426</v>
      </c>
      <c r="Y1516" s="35"/>
      <c r="Z1516" s="49">
        <f t="shared" si="120"/>
        <v>0</v>
      </c>
    </row>
    <row r="1517" spans="1:26" x14ac:dyDescent="0.35">
      <c r="A1517" s="6" t="s">
        <v>398</v>
      </c>
      <c r="B1517" s="7" t="s">
        <v>562</v>
      </c>
      <c r="C1517" s="7" t="s">
        <v>277</v>
      </c>
      <c r="D1517" s="7" t="s">
        <v>292</v>
      </c>
      <c r="E1517" s="7" t="s">
        <v>293</v>
      </c>
      <c r="F1517" s="7" t="s">
        <v>563</v>
      </c>
      <c r="G1517" s="8">
        <v>5338915</v>
      </c>
      <c r="H1517" s="16" t="s">
        <v>2860</v>
      </c>
      <c r="I1517" s="18">
        <v>3709.4110000000001</v>
      </c>
      <c r="J1517" s="19">
        <v>361.19499999999999</v>
      </c>
      <c r="K1517" s="19">
        <v>2895.4319999999998</v>
      </c>
      <c r="L1517" s="19">
        <v>2692.8290000000002</v>
      </c>
      <c r="M1517" s="19">
        <v>2896.6770000000001</v>
      </c>
      <c r="N1517" s="19">
        <v>1864.348</v>
      </c>
      <c r="O1517" s="19">
        <v>3536.5369999999998</v>
      </c>
      <c r="P1517" s="19">
        <v>2578.7939999999999</v>
      </c>
      <c r="Q1517" s="19"/>
      <c r="R1517" s="19"/>
      <c r="S1517" s="19"/>
      <c r="T1517" s="19"/>
      <c r="U1517" s="25">
        <f t="shared" si="116"/>
        <v>20535.222999999998</v>
      </c>
      <c r="V1517" s="18">
        <f t="shared" si="117"/>
        <v>2566.9028749999998</v>
      </c>
      <c r="W1517" s="39">
        <f t="shared" si="118"/>
        <v>1.2166529904055073E-3</v>
      </c>
      <c r="X1517" s="35">
        <f t="shared" si="119"/>
        <v>3022.5056141377254</v>
      </c>
      <c r="Y1517" s="35"/>
      <c r="Z1517" s="49">
        <f t="shared" si="120"/>
        <v>0</v>
      </c>
    </row>
    <row r="1518" spans="1:26" x14ac:dyDescent="0.35">
      <c r="A1518" s="6" t="s">
        <v>398</v>
      </c>
      <c r="B1518" s="7" t="s">
        <v>562</v>
      </c>
      <c r="C1518" s="7" t="s">
        <v>277</v>
      </c>
      <c r="D1518" s="7" t="s">
        <v>292</v>
      </c>
      <c r="E1518" s="7" t="s">
        <v>293</v>
      </c>
      <c r="F1518" s="7" t="s">
        <v>563</v>
      </c>
      <c r="G1518" s="8">
        <v>5336526</v>
      </c>
      <c r="H1518" s="16" t="s">
        <v>2861</v>
      </c>
      <c r="I1518" s="18">
        <v>835.98500000000001</v>
      </c>
      <c r="J1518" s="19">
        <v>662.55399999999997</v>
      </c>
      <c r="K1518" s="19">
        <v>0</v>
      </c>
      <c r="L1518" s="19">
        <v>0</v>
      </c>
      <c r="M1518" s="19">
        <v>0</v>
      </c>
      <c r="N1518" s="19">
        <v>0</v>
      </c>
      <c r="O1518" s="19">
        <v>780.42499999999995</v>
      </c>
      <c r="P1518" s="19">
        <v>722.55899999999997</v>
      </c>
      <c r="Q1518" s="19"/>
      <c r="R1518" s="19"/>
      <c r="S1518" s="19"/>
      <c r="T1518" s="19"/>
      <c r="U1518" s="25">
        <f t="shared" si="116"/>
        <v>3001.5230000000001</v>
      </c>
      <c r="V1518" s="18">
        <f t="shared" si="117"/>
        <v>375.19037500000002</v>
      </c>
      <c r="W1518" s="39">
        <f t="shared" si="118"/>
        <v>1.7783161807986746E-4</v>
      </c>
      <c r="X1518" s="35">
        <f t="shared" si="119"/>
        <v>441.78337476362009</v>
      </c>
      <c r="Y1518" s="35"/>
      <c r="Z1518" s="49">
        <f t="shared" si="120"/>
        <v>0</v>
      </c>
    </row>
    <row r="1519" spans="1:26" x14ac:dyDescent="0.35">
      <c r="A1519" s="6" t="s">
        <v>398</v>
      </c>
      <c r="B1519" s="7" t="s">
        <v>562</v>
      </c>
      <c r="C1519" s="7" t="s">
        <v>277</v>
      </c>
      <c r="D1519" s="7" t="s">
        <v>292</v>
      </c>
      <c r="E1519" s="7" t="s">
        <v>293</v>
      </c>
      <c r="F1519" s="7" t="s">
        <v>563</v>
      </c>
      <c r="G1519" s="8">
        <v>5334898</v>
      </c>
      <c r="H1519" s="16" t="s">
        <v>2862</v>
      </c>
      <c r="I1519" s="18">
        <v>1197.18</v>
      </c>
      <c r="J1519" s="19">
        <v>180.59800000000001</v>
      </c>
      <c r="K1519" s="19">
        <v>541.96100000000001</v>
      </c>
      <c r="L1519" s="19">
        <v>722.55899999999997</v>
      </c>
      <c r="M1519" s="19">
        <v>0</v>
      </c>
      <c r="N1519" s="19">
        <v>0</v>
      </c>
      <c r="O1519" s="19">
        <v>359.05700000000002</v>
      </c>
      <c r="P1519" s="19">
        <v>1625.7159999999999</v>
      </c>
      <c r="Q1519" s="19"/>
      <c r="R1519" s="19"/>
      <c r="S1519" s="19"/>
      <c r="T1519" s="19"/>
      <c r="U1519" s="25">
        <f t="shared" si="116"/>
        <v>4627.0709999999999</v>
      </c>
      <c r="V1519" s="18">
        <f t="shared" si="117"/>
        <v>578.38387499999999</v>
      </c>
      <c r="W1519" s="39">
        <f t="shared" si="118"/>
        <v>2.7414066888723838E-4</v>
      </c>
      <c r="X1519" s="35">
        <f t="shared" si="119"/>
        <v>681.04193825963625</v>
      </c>
      <c r="Y1519" s="35"/>
      <c r="Z1519" s="49">
        <f t="shared" si="120"/>
        <v>0</v>
      </c>
    </row>
    <row r="1520" spans="1:26" x14ac:dyDescent="0.35">
      <c r="A1520" s="6" t="s">
        <v>398</v>
      </c>
      <c r="B1520" s="7" t="s">
        <v>562</v>
      </c>
      <c r="C1520" s="7" t="s">
        <v>277</v>
      </c>
      <c r="D1520" s="7" t="s">
        <v>292</v>
      </c>
      <c r="E1520" s="7" t="s">
        <v>293</v>
      </c>
      <c r="F1520" s="7" t="s">
        <v>563</v>
      </c>
      <c r="G1520" s="8">
        <v>5135190</v>
      </c>
      <c r="H1520" s="16" t="s">
        <v>2863</v>
      </c>
      <c r="I1520" s="18">
        <v>1137.1759999999999</v>
      </c>
      <c r="J1520" s="19">
        <v>0</v>
      </c>
      <c r="K1520" s="19">
        <v>3208.4029999999998</v>
      </c>
      <c r="L1520" s="19">
        <v>1141.6199999999999</v>
      </c>
      <c r="M1520" s="19">
        <v>1505.7059999999999</v>
      </c>
      <c r="N1520" s="19">
        <v>1083.923</v>
      </c>
      <c r="O1520" s="19">
        <v>1312.913</v>
      </c>
      <c r="P1520" s="19">
        <v>541.79300000000001</v>
      </c>
      <c r="Q1520" s="19"/>
      <c r="R1520" s="19"/>
      <c r="S1520" s="19"/>
      <c r="T1520" s="19"/>
      <c r="U1520" s="25">
        <f t="shared" si="116"/>
        <v>9931.5339999999997</v>
      </c>
      <c r="V1520" s="18">
        <f t="shared" si="117"/>
        <v>1241.44175</v>
      </c>
      <c r="W1520" s="39">
        <f t="shared" si="118"/>
        <v>5.8841486846351616E-4</v>
      </c>
      <c r="X1520" s="35">
        <f t="shared" si="119"/>
        <v>1461.7867686170102</v>
      </c>
      <c r="Y1520" s="35"/>
      <c r="Z1520" s="49">
        <f t="shared" si="120"/>
        <v>0</v>
      </c>
    </row>
    <row r="1521" spans="1:26" x14ac:dyDescent="0.35">
      <c r="A1521" s="6" t="s">
        <v>398</v>
      </c>
      <c r="B1521" s="7" t="s">
        <v>562</v>
      </c>
      <c r="C1521" s="7" t="s">
        <v>277</v>
      </c>
      <c r="D1521" s="7" t="s">
        <v>292</v>
      </c>
      <c r="E1521" s="7" t="s">
        <v>293</v>
      </c>
      <c r="F1521" s="7" t="s">
        <v>563</v>
      </c>
      <c r="G1521" s="8">
        <v>5132117</v>
      </c>
      <c r="H1521" s="16" t="s">
        <v>2864</v>
      </c>
      <c r="I1521" s="18">
        <v>539.65499999999997</v>
      </c>
      <c r="J1521" s="19">
        <v>180.59800000000001</v>
      </c>
      <c r="K1521" s="19">
        <v>780.42499999999995</v>
      </c>
      <c r="L1521" s="19">
        <v>303.49700000000001</v>
      </c>
      <c r="M1521" s="19">
        <v>968.19</v>
      </c>
      <c r="N1521" s="19">
        <v>238.464</v>
      </c>
      <c r="O1521" s="19">
        <v>359.05700000000002</v>
      </c>
      <c r="P1521" s="19">
        <v>539.65499999999997</v>
      </c>
      <c r="Q1521" s="19"/>
      <c r="R1521" s="19"/>
      <c r="S1521" s="19"/>
      <c r="T1521" s="19"/>
      <c r="U1521" s="25">
        <f t="shared" si="116"/>
        <v>3909.5409999999993</v>
      </c>
      <c r="V1521" s="18">
        <f t="shared" si="117"/>
        <v>488.69262499999991</v>
      </c>
      <c r="W1521" s="39">
        <f t="shared" si="118"/>
        <v>2.3162907696512171E-4</v>
      </c>
      <c r="X1521" s="35">
        <f t="shared" si="119"/>
        <v>575.43127830662559</v>
      </c>
      <c r="Y1521" s="35"/>
      <c r="Z1521" s="49">
        <f t="shared" si="120"/>
        <v>0</v>
      </c>
    </row>
    <row r="1522" spans="1:26" x14ac:dyDescent="0.35">
      <c r="A1522" s="6" t="s">
        <v>398</v>
      </c>
      <c r="B1522" s="7" t="s">
        <v>562</v>
      </c>
      <c r="C1522" s="7" t="s">
        <v>277</v>
      </c>
      <c r="D1522" s="7" t="s">
        <v>292</v>
      </c>
      <c r="E1522" s="7" t="s">
        <v>293</v>
      </c>
      <c r="F1522" s="7" t="s">
        <v>563</v>
      </c>
      <c r="G1522" s="8">
        <v>5331206</v>
      </c>
      <c r="H1522" s="16" t="s">
        <v>2865</v>
      </c>
      <c r="I1522" s="18">
        <v>1841.5519999999999</v>
      </c>
      <c r="J1522" s="19">
        <v>0</v>
      </c>
      <c r="K1522" s="19">
        <v>1810.1479999999999</v>
      </c>
      <c r="L1522" s="19">
        <v>884.64599999999996</v>
      </c>
      <c r="M1522" s="19">
        <v>541.79300000000001</v>
      </c>
      <c r="N1522" s="19">
        <v>0</v>
      </c>
      <c r="O1522" s="19">
        <v>1802.0360000000001</v>
      </c>
      <c r="P1522" s="19">
        <v>722.39</v>
      </c>
      <c r="Q1522" s="19"/>
      <c r="R1522" s="19"/>
      <c r="S1522" s="19"/>
      <c r="T1522" s="19"/>
      <c r="U1522" s="25">
        <f t="shared" si="116"/>
        <v>7602.5649999999996</v>
      </c>
      <c r="V1522" s="18">
        <f t="shared" si="117"/>
        <v>950.32062499999995</v>
      </c>
      <c r="W1522" s="39">
        <f t="shared" si="118"/>
        <v>4.5043014346628945E-4</v>
      </c>
      <c r="X1522" s="35">
        <f t="shared" si="119"/>
        <v>1118.9941981320087</v>
      </c>
      <c r="Y1522" s="35"/>
      <c r="Z1522" s="49">
        <f t="shared" si="120"/>
        <v>0</v>
      </c>
    </row>
    <row r="1523" spans="1:26" x14ac:dyDescent="0.35">
      <c r="A1523" s="6" t="s">
        <v>398</v>
      </c>
      <c r="B1523" s="7" t="s">
        <v>562</v>
      </c>
      <c r="C1523" s="7" t="s">
        <v>277</v>
      </c>
      <c r="D1523" s="7" t="s">
        <v>292</v>
      </c>
      <c r="E1523" s="7" t="s">
        <v>293</v>
      </c>
      <c r="F1523" s="7" t="s">
        <v>563</v>
      </c>
      <c r="G1523" s="8">
        <v>5277669</v>
      </c>
      <c r="H1523" s="16" t="s">
        <v>2866</v>
      </c>
      <c r="I1523" s="18">
        <v>778.11900000000003</v>
      </c>
      <c r="J1523" s="19">
        <v>180.59800000000001</v>
      </c>
      <c r="K1523" s="19">
        <v>476.928</v>
      </c>
      <c r="L1523" s="19">
        <v>539.65499999999997</v>
      </c>
      <c r="M1523" s="19">
        <v>606.99400000000003</v>
      </c>
      <c r="N1523" s="19">
        <v>303.49700000000001</v>
      </c>
      <c r="O1523" s="19">
        <v>180.59800000000001</v>
      </c>
      <c r="P1523" s="19">
        <v>180.59800000000001</v>
      </c>
      <c r="Q1523" s="19"/>
      <c r="R1523" s="19"/>
      <c r="S1523" s="19"/>
      <c r="T1523" s="19"/>
      <c r="U1523" s="25">
        <f t="shared" si="116"/>
        <v>3246.9869999999996</v>
      </c>
      <c r="V1523" s="18">
        <f t="shared" si="117"/>
        <v>405.87337499999995</v>
      </c>
      <c r="W1523" s="39">
        <f t="shared" si="118"/>
        <v>1.9237465516482618E-4</v>
      </c>
      <c r="X1523" s="35">
        <f t="shared" si="119"/>
        <v>477.91233806091185</v>
      </c>
      <c r="Y1523" s="35"/>
      <c r="Z1523" s="49">
        <f t="shared" si="120"/>
        <v>0</v>
      </c>
    </row>
    <row r="1524" spans="1:26" x14ac:dyDescent="0.35">
      <c r="A1524" s="6" t="s">
        <v>398</v>
      </c>
      <c r="B1524" s="7" t="s">
        <v>562</v>
      </c>
      <c r="C1524" s="7" t="s">
        <v>277</v>
      </c>
      <c r="D1524" s="7" t="s">
        <v>292</v>
      </c>
      <c r="E1524" s="7" t="s">
        <v>293</v>
      </c>
      <c r="F1524" s="7" t="s">
        <v>563</v>
      </c>
      <c r="G1524" s="8">
        <v>5334483</v>
      </c>
      <c r="H1524" s="16" t="s">
        <v>2867</v>
      </c>
      <c r="I1524" s="18">
        <v>597.52099999999996</v>
      </c>
      <c r="J1524" s="19">
        <v>0</v>
      </c>
      <c r="K1524" s="19">
        <v>2045.9169999999999</v>
      </c>
      <c r="L1524" s="19">
        <v>0</v>
      </c>
      <c r="M1524" s="19">
        <v>541.79300000000001</v>
      </c>
      <c r="N1524" s="19">
        <v>606.99400000000003</v>
      </c>
      <c r="O1524" s="19">
        <v>597.52099999999996</v>
      </c>
      <c r="P1524" s="19">
        <v>1329.384</v>
      </c>
      <c r="Q1524" s="19"/>
      <c r="R1524" s="19"/>
      <c r="S1524" s="19"/>
      <c r="T1524" s="19"/>
      <c r="U1524" s="25">
        <f t="shared" si="116"/>
        <v>5719.13</v>
      </c>
      <c r="V1524" s="18">
        <f t="shared" si="117"/>
        <v>714.89125000000001</v>
      </c>
      <c r="W1524" s="39">
        <f t="shared" si="118"/>
        <v>3.3884202849990237E-4</v>
      </c>
      <c r="X1524" s="35">
        <f t="shared" si="119"/>
        <v>841.77817465062321</v>
      </c>
      <c r="Y1524" s="35"/>
      <c r="Z1524" s="49">
        <f t="shared" si="120"/>
        <v>0</v>
      </c>
    </row>
    <row r="1525" spans="1:26" x14ac:dyDescent="0.35">
      <c r="A1525" s="6" t="s">
        <v>398</v>
      </c>
      <c r="B1525" s="7" t="s">
        <v>562</v>
      </c>
      <c r="C1525" s="7" t="s">
        <v>277</v>
      </c>
      <c r="D1525" s="7" t="s">
        <v>292</v>
      </c>
      <c r="E1525" s="7" t="s">
        <v>293</v>
      </c>
      <c r="F1525" s="7" t="s">
        <v>563</v>
      </c>
      <c r="G1525" s="8">
        <v>5297971</v>
      </c>
      <c r="H1525" s="16" t="s">
        <v>2868</v>
      </c>
      <c r="I1525" s="18">
        <v>359.05700000000002</v>
      </c>
      <c r="J1525" s="19">
        <v>484.09500000000003</v>
      </c>
      <c r="K1525" s="19">
        <v>0</v>
      </c>
      <c r="L1525" s="19">
        <v>2144.8879999999999</v>
      </c>
      <c r="M1525" s="19">
        <v>487.76299999999998</v>
      </c>
      <c r="N1525" s="19">
        <v>850.87599999999998</v>
      </c>
      <c r="O1525" s="19">
        <v>1074.4490000000001</v>
      </c>
      <c r="P1525" s="19">
        <v>484.09500000000003</v>
      </c>
      <c r="Q1525" s="19"/>
      <c r="R1525" s="19"/>
      <c r="S1525" s="19"/>
      <c r="T1525" s="19"/>
      <c r="U1525" s="25">
        <f t="shared" si="116"/>
        <v>5885.2230000000009</v>
      </c>
      <c r="V1525" s="18">
        <f t="shared" si="117"/>
        <v>735.65287500000011</v>
      </c>
      <c r="W1525" s="39">
        <f t="shared" si="118"/>
        <v>3.4868256176975886E-4</v>
      </c>
      <c r="X1525" s="35">
        <f t="shared" si="119"/>
        <v>866.22480593234718</v>
      </c>
      <c r="Y1525" s="35"/>
      <c r="Z1525" s="49">
        <f t="shared" si="120"/>
        <v>0</v>
      </c>
    </row>
    <row r="1526" spans="1:26" x14ac:dyDescent="0.35">
      <c r="A1526" s="6" t="s">
        <v>398</v>
      </c>
      <c r="B1526" s="7" t="s">
        <v>562</v>
      </c>
      <c r="C1526" s="7" t="s">
        <v>277</v>
      </c>
      <c r="D1526" s="7" t="s">
        <v>292</v>
      </c>
      <c r="E1526" s="7" t="s">
        <v>293</v>
      </c>
      <c r="F1526" s="7" t="s">
        <v>563</v>
      </c>
      <c r="G1526" s="8">
        <v>5335600</v>
      </c>
      <c r="H1526" s="16" t="s">
        <v>2869</v>
      </c>
      <c r="I1526" s="18">
        <v>778.11900000000003</v>
      </c>
      <c r="J1526" s="19">
        <v>361.19499999999999</v>
      </c>
      <c r="K1526" s="19">
        <v>901.01800000000003</v>
      </c>
      <c r="L1526" s="19">
        <v>0</v>
      </c>
      <c r="M1526" s="19">
        <v>361.19499999999999</v>
      </c>
      <c r="N1526" s="19">
        <v>303.49700000000001</v>
      </c>
      <c r="O1526" s="19">
        <v>1139.482</v>
      </c>
      <c r="P1526" s="19">
        <v>722.39</v>
      </c>
      <c r="Q1526" s="19"/>
      <c r="R1526" s="19"/>
      <c r="S1526" s="19"/>
      <c r="T1526" s="19"/>
      <c r="U1526" s="25">
        <f t="shared" si="116"/>
        <v>4566.8959999999997</v>
      </c>
      <c r="V1526" s="18">
        <f t="shared" si="117"/>
        <v>570.86199999999997</v>
      </c>
      <c r="W1526" s="39">
        <f t="shared" si="118"/>
        <v>2.7057547294572599E-4</v>
      </c>
      <c r="X1526" s="35">
        <f t="shared" si="119"/>
        <v>672.18499644163217</v>
      </c>
      <c r="Y1526" s="35"/>
      <c r="Z1526" s="49">
        <f t="shared" si="120"/>
        <v>0</v>
      </c>
    </row>
    <row r="1527" spans="1:26" x14ac:dyDescent="0.35">
      <c r="A1527" s="6" t="s">
        <v>398</v>
      </c>
      <c r="B1527" s="7" t="s">
        <v>562</v>
      </c>
      <c r="C1527" s="7" t="s">
        <v>277</v>
      </c>
      <c r="D1527" s="7" t="s">
        <v>292</v>
      </c>
      <c r="E1527" s="7" t="s">
        <v>293</v>
      </c>
      <c r="F1527" s="7" t="s">
        <v>563</v>
      </c>
      <c r="G1527" s="8">
        <v>5330771</v>
      </c>
      <c r="H1527" s="16" t="s">
        <v>2870</v>
      </c>
      <c r="I1527" s="18">
        <v>2153.7570000000001</v>
      </c>
      <c r="J1527" s="19">
        <v>539.65499999999997</v>
      </c>
      <c r="K1527" s="19">
        <v>3675.8580000000002</v>
      </c>
      <c r="L1527" s="19">
        <v>0</v>
      </c>
      <c r="M1527" s="19">
        <v>0</v>
      </c>
      <c r="N1527" s="19">
        <v>780.42499999999995</v>
      </c>
      <c r="O1527" s="19">
        <v>1083.922</v>
      </c>
      <c r="P1527" s="19">
        <v>900.85</v>
      </c>
      <c r="Q1527" s="19"/>
      <c r="R1527" s="19"/>
      <c r="S1527" s="19"/>
      <c r="T1527" s="19"/>
      <c r="U1527" s="25">
        <f t="shared" si="116"/>
        <v>9134.4670000000006</v>
      </c>
      <c r="V1527" s="18">
        <f t="shared" si="117"/>
        <v>1141.8083750000001</v>
      </c>
      <c r="W1527" s="39">
        <f t="shared" si="118"/>
        <v>5.4119093770301039E-4</v>
      </c>
      <c r="X1527" s="35">
        <f t="shared" si="119"/>
        <v>1344.4693437054857</v>
      </c>
      <c r="Y1527" s="35"/>
      <c r="Z1527" s="49">
        <f t="shared" si="120"/>
        <v>0</v>
      </c>
    </row>
    <row r="1528" spans="1:26" x14ac:dyDescent="0.35">
      <c r="A1528" s="6" t="s">
        <v>398</v>
      </c>
      <c r="B1528" s="7" t="s">
        <v>562</v>
      </c>
      <c r="C1528" s="7" t="s">
        <v>277</v>
      </c>
      <c r="D1528" s="7" t="s">
        <v>292</v>
      </c>
      <c r="E1528" s="7" t="s">
        <v>293</v>
      </c>
      <c r="F1528" s="7" t="s">
        <v>563</v>
      </c>
      <c r="G1528" s="8">
        <v>5124066</v>
      </c>
      <c r="H1528" s="16" t="s">
        <v>2871</v>
      </c>
      <c r="I1528" s="18">
        <v>1674.1089999999999</v>
      </c>
      <c r="J1528" s="19">
        <v>303.49700000000001</v>
      </c>
      <c r="K1528" s="19">
        <v>845.45799999999997</v>
      </c>
      <c r="L1528" s="19">
        <v>541.79300000000001</v>
      </c>
      <c r="M1528" s="19">
        <v>1081.616</v>
      </c>
      <c r="N1528" s="19">
        <v>1018.889</v>
      </c>
      <c r="O1528" s="19">
        <v>1377.9459999999999</v>
      </c>
      <c r="P1528" s="19">
        <v>1141.6199999999999</v>
      </c>
      <c r="Q1528" s="19"/>
      <c r="R1528" s="19"/>
      <c r="S1528" s="19"/>
      <c r="T1528" s="19"/>
      <c r="U1528" s="25">
        <f t="shared" si="116"/>
        <v>7984.9279999999999</v>
      </c>
      <c r="V1528" s="18">
        <f t="shared" si="117"/>
        <v>998.11599999999999</v>
      </c>
      <c r="W1528" s="39">
        <f t="shared" si="118"/>
        <v>4.7308405315942605E-4</v>
      </c>
      <c r="X1528" s="35">
        <f t="shared" si="119"/>
        <v>1175.2728328533626</v>
      </c>
      <c r="Y1528" s="35"/>
      <c r="Z1528" s="49">
        <f t="shared" si="120"/>
        <v>0</v>
      </c>
    </row>
    <row r="1529" spans="1:26" x14ac:dyDescent="0.35">
      <c r="A1529" s="6" t="s">
        <v>398</v>
      </c>
      <c r="B1529" s="7" t="s">
        <v>562</v>
      </c>
      <c r="C1529" s="7" t="s">
        <v>277</v>
      </c>
      <c r="D1529" s="7" t="s">
        <v>292</v>
      </c>
      <c r="E1529" s="7" t="s">
        <v>293</v>
      </c>
      <c r="F1529" s="7" t="s">
        <v>563</v>
      </c>
      <c r="G1529" s="8">
        <v>5290037</v>
      </c>
      <c r="H1529" s="16" t="s">
        <v>2872</v>
      </c>
      <c r="I1529" s="18">
        <v>1121.3</v>
      </c>
      <c r="J1529" s="19">
        <v>541.96100000000001</v>
      </c>
      <c r="K1529" s="19">
        <v>791.25900000000001</v>
      </c>
      <c r="L1529" s="19">
        <v>238.464</v>
      </c>
      <c r="M1529" s="19">
        <v>359.05700000000002</v>
      </c>
      <c r="N1529" s="19">
        <v>0</v>
      </c>
      <c r="O1529" s="19">
        <v>303.49700000000001</v>
      </c>
      <c r="P1529" s="19">
        <v>1498.3710000000001</v>
      </c>
      <c r="Q1529" s="19"/>
      <c r="R1529" s="19"/>
      <c r="S1529" s="19"/>
      <c r="T1529" s="19"/>
      <c r="U1529" s="25">
        <f t="shared" si="116"/>
        <v>4853.9089999999997</v>
      </c>
      <c r="V1529" s="18">
        <f t="shared" si="117"/>
        <v>606.73862499999996</v>
      </c>
      <c r="W1529" s="39">
        <f t="shared" si="118"/>
        <v>2.8758016896170087E-4</v>
      </c>
      <c r="X1529" s="35">
        <f t="shared" si="119"/>
        <v>714.42940760923966</v>
      </c>
      <c r="Y1529" s="35"/>
      <c r="Z1529" s="49">
        <f t="shared" si="120"/>
        <v>0</v>
      </c>
    </row>
    <row r="1530" spans="1:26" x14ac:dyDescent="0.35">
      <c r="A1530" s="6" t="s">
        <v>398</v>
      </c>
      <c r="B1530" s="7" t="s">
        <v>562</v>
      </c>
      <c r="C1530" s="7" t="s">
        <v>277</v>
      </c>
      <c r="D1530" s="7" t="s">
        <v>292</v>
      </c>
      <c r="E1530" s="7" t="s">
        <v>293</v>
      </c>
      <c r="F1530" s="7" t="s">
        <v>563</v>
      </c>
      <c r="G1530" s="8">
        <v>5130126</v>
      </c>
      <c r="H1530" s="16" t="s">
        <v>2873</v>
      </c>
      <c r="I1530" s="18">
        <v>1301.8979999999999</v>
      </c>
      <c r="J1530" s="19">
        <v>541.96100000000001</v>
      </c>
      <c r="K1530" s="19">
        <v>2750.85</v>
      </c>
      <c r="L1530" s="19">
        <v>958.71600000000001</v>
      </c>
      <c r="M1530" s="19">
        <v>1327.2460000000001</v>
      </c>
      <c r="N1530" s="19">
        <v>541.96100000000001</v>
      </c>
      <c r="O1530" s="19">
        <v>1325.1079999999999</v>
      </c>
      <c r="P1530" s="19">
        <v>1377.9459999999999</v>
      </c>
      <c r="Q1530" s="19"/>
      <c r="R1530" s="19"/>
      <c r="S1530" s="19"/>
      <c r="T1530" s="19"/>
      <c r="U1530" s="25">
        <f t="shared" si="116"/>
        <v>10125.686</v>
      </c>
      <c r="V1530" s="18">
        <f t="shared" si="117"/>
        <v>1265.71075</v>
      </c>
      <c r="W1530" s="39">
        <f t="shared" si="118"/>
        <v>5.9991781690450503E-4</v>
      </c>
      <c r="X1530" s="35">
        <f t="shared" si="119"/>
        <v>1490.3633031886613</v>
      </c>
      <c r="Y1530" s="35"/>
      <c r="Z1530" s="49">
        <f t="shared" si="120"/>
        <v>0</v>
      </c>
    </row>
    <row r="1531" spans="1:26" x14ac:dyDescent="0.35">
      <c r="A1531" s="6" t="s">
        <v>398</v>
      </c>
      <c r="B1531" s="7" t="s">
        <v>562</v>
      </c>
      <c r="C1531" s="7" t="s">
        <v>277</v>
      </c>
      <c r="D1531" s="7" t="s">
        <v>292</v>
      </c>
      <c r="E1531" s="7" t="s">
        <v>293</v>
      </c>
      <c r="F1531" s="7" t="s">
        <v>563</v>
      </c>
      <c r="G1531" s="8">
        <v>5120316</v>
      </c>
      <c r="H1531" s="16" t="s">
        <v>2874</v>
      </c>
      <c r="I1531" s="18">
        <v>2574.9580000000001</v>
      </c>
      <c r="J1531" s="19">
        <v>303.49700000000001</v>
      </c>
      <c r="K1531" s="19">
        <v>2598.712</v>
      </c>
      <c r="L1531" s="19">
        <v>841.40200000000004</v>
      </c>
      <c r="M1531" s="19">
        <v>539.65499999999997</v>
      </c>
      <c r="N1531" s="19">
        <v>785.84199999999998</v>
      </c>
      <c r="O1531" s="19">
        <v>1517.4860000000001</v>
      </c>
      <c r="P1531" s="19">
        <v>1022</v>
      </c>
      <c r="Q1531" s="19"/>
      <c r="R1531" s="19"/>
      <c r="S1531" s="19"/>
      <c r="T1531" s="19"/>
      <c r="U1531" s="25">
        <f t="shared" si="116"/>
        <v>10183.552</v>
      </c>
      <c r="V1531" s="18">
        <f t="shared" si="117"/>
        <v>1272.944</v>
      </c>
      <c r="W1531" s="39">
        <f t="shared" si="118"/>
        <v>6.0334621122692391E-4</v>
      </c>
      <c r="X1531" s="35">
        <f t="shared" si="119"/>
        <v>1498.8803916014676</v>
      </c>
      <c r="Y1531" s="35"/>
      <c r="Z1531" s="49">
        <f t="shared" si="120"/>
        <v>0</v>
      </c>
    </row>
    <row r="1532" spans="1:26" x14ac:dyDescent="0.35">
      <c r="A1532" s="6" t="s">
        <v>398</v>
      </c>
      <c r="B1532" s="7" t="s">
        <v>562</v>
      </c>
      <c r="C1532" s="7" t="s">
        <v>277</v>
      </c>
      <c r="D1532" s="7" t="s">
        <v>292</v>
      </c>
      <c r="E1532" s="7" t="s">
        <v>293</v>
      </c>
      <c r="F1532" s="7" t="s">
        <v>563</v>
      </c>
      <c r="G1532" s="8">
        <v>5332018</v>
      </c>
      <c r="H1532" s="16" t="s">
        <v>2875</v>
      </c>
      <c r="I1532" s="18">
        <v>1435.644</v>
      </c>
      <c r="J1532" s="19">
        <v>303.49700000000001</v>
      </c>
      <c r="K1532" s="19">
        <v>2528.2620000000002</v>
      </c>
      <c r="L1532" s="19">
        <v>0</v>
      </c>
      <c r="M1532" s="19">
        <v>1202.2090000000001</v>
      </c>
      <c r="N1532" s="19">
        <v>1327.8030000000001</v>
      </c>
      <c r="O1532" s="19">
        <v>2056.752</v>
      </c>
      <c r="P1532" s="19">
        <v>1865.1510000000001</v>
      </c>
      <c r="Q1532" s="19"/>
      <c r="R1532" s="19"/>
      <c r="S1532" s="19"/>
      <c r="T1532" s="19"/>
      <c r="U1532" s="25">
        <f t="shared" si="116"/>
        <v>10719.317999999999</v>
      </c>
      <c r="V1532" s="18">
        <f t="shared" si="117"/>
        <v>1339.9147499999999</v>
      </c>
      <c r="W1532" s="39">
        <f t="shared" si="118"/>
        <v>6.3508880813262084E-4</v>
      </c>
      <c r="X1532" s="35">
        <f t="shared" si="119"/>
        <v>1577.7378621467894</v>
      </c>
      <c r="Y1532" s="35"/>
      <c r="Z1532" s="49">
        <f t="shared" si="120"/>
        <v>0</v>
      </c>
    </row>
    <row r="1533" spans="1:26" x14ac:dyDescent="0.35">
      <c r="A1533" s="6" t="s">
        <v>398</v>
      </c>
      <c r="B1533" s="7" t="s">
        <v>562</v>
      </c>
      <c r="C1533" s="7" t="s">
        <v>277</v>
      </c>
      <c r="D1533" s="7" t="s">
        <v>292</v>
      </c>
      <c r="E1533" s="7" t="s">
        <v>293</v>
      </c>
      <c r="F1533" s="7" t="s">
        <v>563</v>
      </c>
      <c r="G1533" s="8">
        <v>5297559</v>
      </c>
      <c r="H1533" s="16" t="s">
        <v>2876</v>
      </c>
      <c r="I1533" s="18">
        <v>1121.3</v>
      </c>
      <c r="J1533" s="19">
        <v>303.49700000000001</v>
      </c>
      <c r="K1533" s="19">
        <v>1508.01172</v>
      </c>
      <c r="L1533" s="19">
        <v>0</v>
      </c>
      <c r="M1533" s="19">
        <v>778.11900000000003</v>
      </c>
      <c r="N1533" s="19">
        <v>0</v>
      </c>
      <c r="O1533" s="19">
        <v>597.52099999999996</v>
      </c>
      <c r="P1533" s="19">
        <v>303.49700000000001</v>
      </c>
      <c r="Q1533" s="19"/>
      <c r="R1533" s="19"/>
      <c r="S1533" s="19"/>
      <c r="T1533" s="19"/>
      <c r="U1533" s="25">
        <f t="shared" si="116"/>
        <v>4611.9457200000006</v>
      </c>
      <c r="V1533" s="18">
        <f t="shared" si="117"/>
        <v>576.49321500000008</v>
      </c>
      <c r="W1533" s="39">
        <f t="shared" si="118"/>
        <v>2.7324453948349538E-4</v>
      </c>
      <c r="X1533" s="35">
        <f t="shared" si="119"/>
        <v>678.81570269767508</v>
      </c>
      <c r="Y1533" s="35"/>
      <c r="Z1533" s="49">
        <f t="shared" si="120"/>
        <v>0</v>
      </c>
    </row>
    <row r="1534" spans="1:26" x14ac:dyDescent="0.35">
      <c r="A1534" s="6" t="s">
        <v>398</v>
      </c>
      <c r="B1534" s="7" t="s">
        <v>562</v>
      </c>
      <c r="C1534" s="7" t="s">
        <v>277</v>
      </c>
      <c r="D1534" s="7" t="s">
        <v>292</v>
      </c>
      <c r="E1534" s="7" t="s">
        <v>293</v>
      </c>
      <c r="F1534" s="7" t="s">
        <v>563</v>
      </c>
      <c r="G1534" s="8">
        <v>5273528</v>
      </c>
      <c r="H1534" s="16" t="s">
        <v>2877</v>
      </c>
      <c r="I1534" s="18">
        <v>1197.18</v>
      </c>
      <c r="J1534" s="19">
        <v>606.995</v>
      </c>
      <c r="K1534" s="19">
        <v>303.49700000000001</v>
      </c>
      <c r="L1534" s="19">
        <v>359.05700000000002</v>
      </c>
      <c r="M1534" s="19">
        <v>720.25199999999995</v>
      </c>
      <c r="N1534" s="19">
        <v>0</v>
      </c>
      <c r="O1534" s="19">
        <v>0</v>
      </c>
      <c r="P1534" s="19">
        <v>1026.056</v>
      </c>
      <c r="Q1534" s="19"/>
      <c r="R1534" s="19"/>
      <c r="S1534" s="19"/>
      <c r="T1534" s="19"/>
      <c r="U1534" s="25">
        <f t="shared" si="116"/>
        <v>4213.0370000000003</v>
      </c>
      <c r="V1534" s="18">
        <f t="shared" si="117"/>
        <v>526.62962500000003</v>
      </c>
      <c r="W1534" s="39">
        <f t="shared" si="118"/>
        <v>2.496103433957863E-4</v>
      </c>
      <c r="X1534" s="35">
        <f t="shared" si="119"/>
        <v>620.10176295967005</v>
      </c>
      <c r="Y1534" s="35"/>
      <c r="Z1534" s="49">
        <f t="shared" si="120"/>
        <v>0</v>
      </c>
    </row>
    <row r="1535" spans="1:26" x14ac:dyDescent="0.35">
      <c r="A1535" s="6" t="s">
        <v>398</v>
      </c>
      <c r="B1535" s="7" t="s">
        <v>562</v>
      </c>
      <c r="C1535" s="7" t="s">
        <v>277</v>
      </c>
      <c r="D1535" s="7" t="s">
        <v>292</v>
      </c>
      <c r="E1535" s="7" t="s">
        <v>293</v>
      </c>
      <c r="F1535" s="7" t="s">
        <v>563</v>
      </c>
      <c r="G1535" s="8">
        <v>5270116</v>
      </c>
      <c r="H1535" s="16" t="s">
        <v>2878</v>
      </c>
      <c r="I1535" s="18">
        <v>1197.18</v>
      </c>
      <c r="J1535" s="19">
        <v>664.69200000000001</v>
      </c>
      <c r="K1535" s="19">
        <v>1377.9459999999999</v>
      </c>
      <c r="L1535" s="19">
        <v>901.01800000000003</v>
      </c>
      <c r="M1535" s="19">
        <v>1928.875</v>
      </c>
      <c r="N1535" s="19">
        <v>0</v>
      </c>
      <c r="O1535" s="19">
        <v>662.55399999999997</v>
      </c>
      <c r="P1535" s="19">
        <v>1081.616</v>
      </c>
      <c r="Q1535" s="19"/>
      <c r="R1535" s="19"/>
      <c r="S1535" s="19"/>
      <c r="T1535" s="19"/>
      <c r="U1535" s="25">
        <f t="shared" si="116"/>
        <v>7813.8810000000003</v>
      </c>
      <c r="V1535" s="18">
        <f t="shared" si="117"/>
        <v>976.73512500000004</v>
      </c>
      <c r="W1535" s="39">
        <f t="shared" si="118"/>
        <v>4.6295000961629577E-4</v>
      </c>
      <c r="X1535" s="35">
        <f t="shared" si="119"/>
        <v>1150.0970401297377</v>
      </c>
      <c r="Y1535" s="35"/>
      <c r="Z1535" s="49">
        <f t="shared" si="120"/>
        <v>0</v>
      </c>
    </row>
    <row r="1536" spans="1:26" x14ac:dyDescent="0.35">
      <c r="A1536" s="6" t="s">
        <v>398</v>
      </c>
      <c r="B1536" s="7" t="s">
        <v>562</v>
      </c>
      <c r="C1536" s="7" t="s">
        <v>277</v>
      </c>
      <c r="D1536" s="7" t="s">
        <v>292</v>
      </c>
      <c r="E1536" s="7" t="s">
        <v>293</v>
      </c>
      <c r="F1536" s="7" t="s">
        <v>563</v>
      </c>
      <c r="G1536" s="8">
        <v>5128138</v>
      </c>
      <c r="H1536" s="16" t="s">
        <v>2879</v>
      </c>
      <c r="I1536" s="18">
        <v>2035.3028000000004</v>
      </c>
      <c r="J1536" s="19">
        <v>0</v>
      </c>
      <c r="K1536" s="19">
        <v>1430.7840000000001</v>
      </c>
      <c r="L1536" s="19">
        <v>838.12300000000005</v>
      </c>
      <c r="M1536" s="19">
        <v>359.05700000000002</v>
      </c>
      <c r="N1536" s="19">
        <v>0</v>
      </c>
      <c r="O1536" s="19">
        <v>1192.32</v>
      </c>
      <c r="P1536" s="19">
        <v>1377.778</v>
      </c>
      <c r="Q1536" s="19"/>
      <c r="R1536" s="19"/>
      <c r="S1536" s="19"/>
      <c r="T1536" s="19"/>
      <c r="U1536" s="25">
        <f t="shared" si="116"/>
        <v>7233.3648000000003</v>
      </c>
      <c r="V1536" s="18">
        <f t="shared" si="117"/>
        <v>904.17060000000004</v>
      </c>
      <c r="W1536" s="39">
        <f t="shared" si="118"/>
        <v>4.2855609187267827E-4</v>
      </c>
      <c r="X1536" s="35">
        <f t="shared" si="119"/>
        <v>1064.6529485998867</v>
      </c>
      <c r="Y1536" s="35"/>
      <c r="Z1536" s="49">
        <f t="shared" si="120"/>
        <v>0</v>
      </c>
    </row>
    <row r="1537" spans="1:26" x14ac:dyDescent="0.35">
      <c r="A1537" s="6" t="s">
        <v>398</v>
      </c>
      <c r="B1537" s="7" t="s">
        <v>562</v>
      </c>
      <c r="C1537" s="7" t="s">
        <v>277</v>
      </c>
      <c r="D1537" s="7" t="s">
        <v>292</v>
      </c>
      <c r="E1537" s="7" t="s">
        <v>293</v>
      </c>
      <c r="F1537" s="7" t="s">
        <v>563</v>
      </c>
      <c r="G1537" s="8">
        <v>5121803</v>
      </c>
      <c r="H1537" s="16" t="s">
        <v>2880</v>
      </c>
      <c r="I1537" s="18">
        <v>1794.702</v>
      </c>
      <c r="J1537" s="19">
        <v>606.995</v>
      </c>
      <c r="K1537" s="19">
        <v>1690.9179999999999</v>
      </c>
      <c r="L1537" s="19">
        <v>715.39200000000005</v>
      </c>
      <c r="M1537" s="19">
        <v>0</v>
      </c>
      <c r="N1537" s="19">
        <v>541.96100000000001</v>
      </c>
      <c r="O1537" s="19">
        <v>0</v>
      </c>
      <c r="P1537" s="19">
        <v>1139.3140000000001</v>
      </c>
      <c r="Q1537" s="19"/>
      <c r="R1537" s="19"/>
      <c r="S1537" s="19"/>
      <c r="T1537" s="19"/>
      <c r="U1537" s="25">
        <f t="shared" si="116"/>
        <v>6489.2820000000002</v>
      </c>
      <c r="V1537" s="18">
        <f t="shared" si="117"/>
        <v>811.16025000000002</v>
      </c>
      <c r="W1537" s="39">
        <f t="shared" si="118"/>
        <v>3.8447132280397604E-4</v>
      </c>
      <c r="X1537" s="35">
        <f t="shared" si="119"/>
        <v>955.13407751758496</v>
      </c>
      <c r="Y1537" s="35"/>
      <c r="Z1537" s="49">
        <f t="shared" si="120"/>
        <v>0</v>
      </c>
    </row>
    <row r="1538" spans="1:26" x14ac:dyDescent="0.35">
      <c r="A1538" s="6" t="s">
        <v>398</v>
      </c>
      <c r="B1538" s="7" t="s">
        <v>562</v>
      </c>
      <c r="C1538" s="7" t="s">
        <v>277</v>
      </c>
      <c r="D1538" s="7" t="s">
        <v>292</v>
      </c>
      <c r="E1538" s="7" t="s">
        <v>293</v>
      </c>
      <c r="F1538" s="7" t="s">
        <v>563</v>
      </c>
      <c r="G1538" s="8">
        <v>5121768</v>
      </c>
      <c r="H1538" s="16" t="s">
        <v>2881</v>
      </c>
      <c r="I1538" s="18">
        <v>1435.644</v>
      </c>
      <c r="J1538" s="19">
        <v>180.59800000000001</v>
      </c>
      <c r="K1538" s="19">
        <v>476.928</v>
      </c>
      <c r="L1538" s="19">
        <v>1312.913</v>
      </c>
      <c r="M1538" s="19">
        <v>902.98800000000006</v>
      </c>
      <c r="N1538" s="19">
        <v>953.85599999999999</v>
      </c>
      <c r="O1538" s="19">
        <v>718.11400000000003</v>
      </c>
      <c r="P1538" s="19">
        <v>1556.2370000000001</v>
      </c>
      <c r="Q1538" s="19"/>
      <c r="R1538" s="19"/>
      <c r="S1538" s="19"/>
      <c r="T1538" s="19"/>
      <c r="U1538" s="25">
        <f t="shared" si="116"/>
        <v>7537.2779999999993</v>
      </c>
      <c r="V1538" s="18">
        <f t="shared" si="117"/>
        <v>942.15974999999992</v>
      </c>
      <c r="W1538" s="39">
        <f t="shared" si="118"/>
        <v>4.4656207620524221E-4</v>
      </c>
      <c r="X1538" s="35">
        <f t="shared" si="119"/>
        <v>1109.3848394203837</v>
      </c>
      <c r="Y1538" s="35"/>
      <c r="Z1538" s="49">
        <f t="shared" si="120"/>
        <v>0</v>
      </c>
    </row>
    <row r="1539" spans="1:26" x14ac:dyDescent="0.35">
      <c r="A1539" s="6" t="s">
        <v>398</v>
      </c>
      <c r="B1539" s="7" t="s">
        <v>562</v>
      </c>
      <c r="C1539" s="7" t="s">
        <v>277</v>
      </c>
      <c r="D1539" s="7" t="s">
        <v>292</v>
      </c>
      <c r="E1539" s="7" t="s">
        <v>293</v>
      </c>
      <c r="F1539" s="7" t="s">
        <v>563</v>
      </c>
      <c r="G1539" s="8">
        <v>5272695</v>
      </c>
      <c r="H1539" s="16" t="s">
        <v>2882</v>
      </c>
      <c r="I1539" s="18">
        <v>1197.18</v>
      </c>
      <c r="J1539" s="19">
        <v>606.995</v>
      </c>
      <c r="K1539" s="19">
        <v>2059.4479999999999</v>
      </c>
      <c r="L1539" s="19">
        <v>835.98500000000001</v>
      </c>
      <c r="M1539" s="19">
        <v>180.59800000000001</v>
      </c>
      <c r="N1539" s="19">
        <v>0</v>
      </c>
      <c r="O1539" s="19">
        <v>541.96100000000001</v>
      </c>
      <c r="P1539" s="19">
        <v>1141.6210000000001</v>
      </c>
      <c r="Q1539" s="19"/>
      <c r="R1539" s="19"/>
      <c r="S1539" s="19"/>
      <c r="T1539" s="19"/>
      <c r="U1539" s="25">
        <f t="shared" ref="U1539:U1602" si="121">SUM(I1539:T1539)</f>
        <v>6563.7880000000005</v>
      </c>
      <c r="V1539" s="18">
        <f t="shared" ref="V1539:V1602" si="122">+AVERAGE(I1539:P1539)</f>
        <v>820.47350000000006</v>
      </c>
      <c r="W1539" s="39">
        <f t="shared" ref="W1539:W1602" si="123">+V1539/$V$3728</f>
        <v>3.8888558934021736E-4</v>
      </c>
      <c r="X1539" s="35">
        <f t="shared" ref="X1539:X1602" si="124">+IFERROR($W1539*$X$3728,0)</f>
        <v>966.10034768114474</v>
      </c>
      <c r="Y1539" s="35"/>
      <c r="Z1539" s="49">
        <f t="shared" ref="Z1539:Z1602" si="125">+IFERROR(Y1539/X1539,0)</f>
        <v>0</v>
      </c>
    </row>
    <row r="1540" spans="1:26" x14ac:dyDescent="0.35">
      <c r="A1540" s="6" t="s">
        <v>398</v>
      </c>
      <c r="B1540" s="7" t="s">
        <v>562</v>
      </c>
      <c r="C1540" s="7" t="s">
        <v>277</v>
      </c>
      <c r="D1540" s="7" t="s">
        <v>292</v>
      </c>
      <c r="E1540" s="7" t="s">
        <v>293</v>
      </c>
      <c r="F1540" s="7" t="s">
        <v>563</v>
      </c>
      <c r="G1540" s="8">
        <v>5136504</v>
      </c>
      <c r="H1540" s="16" t="s">
        <v>2883</v>
      </c>
      <c r="I1540" s="18">
        <v>419.06200000000001</v>
      </c>
      <c r="J1540" s="19">
        <v>484.09500000000003</v>
      </c>
      <c r="K1540" s="19">
        <v>1745.115</v>
      </c>
      <c r="L1540" s="19">
        <v>0</v>
      </c>
      <c r="M1540" s="19">
        <v>1026.057</v>
      </c>
      <c r="N1540" s="19">
        <v>0</v>
      </c>
      <c r="O1540" s="19">
        <v>606.99400000000003</v>
      </c>
      <c r="P1540" s="19">
        <v>843.15200000000004</v>
      </c>
      <c r="Q1540" s="19"/>
      <c r="R1540" s="19"/>
      <c r="S1540" s="19"/>
      <c r="T1540" s="19"/>
      <c r="U1540" s="25">
        <f t="shared" si="121"/>
        <v>5124.4749999999995</v>
      </c>
      <c r="V1540" s="18">
        <f t="shared" si="122"/>
        <v>640.55937499999993</v>
      </c>
      <c r="W1540" s="39">
        <f t="shared" si="123"/>
        <v>3.036104274596026E-4</v>
      </c>
      <c r="X1540" s="35">
        <f t="shared" si="124"/>
        <v>754.25304400192897</v>
      </c>
      <c r="Y1540" s="35"/>
      <c r="Z1540" s="49">
        <f t="shared" si="125"/>
        <v>0</v>
      </c>
    </row>
    <row r="1541" spans="1:26" x14ac:dyDescent="0.35">
      <c r="A1541" s="6" t="s">
        <v>398</v>
      </c>
      <c r="B1541" s="7" t="s">
        <v>562</v>
      </c>
      <c r="C1541" s="7" t="s">
        <v>277</v>
      </c>
      <c r="D1541" s="7" t="s">
        <v>292</v>
      </c>
      <c r="E1541" s="7" t="s">
        <v>293</v>
      </c>
      <c r="F1541" s="7" t="s">
        <v>563</v>
      </c>
      <c r="G1541" s="8">
        <v>5272754</v>
      </c>
      <c r="H1541" s="16" t="s">
        <v>2884</v>
      </c>
      <c r="I1541" s="18">
        <v>1377.778</v>
      </c>
      <c r="J1541" s="19">
        <v>303.49700000000001</v>
      </c>
      <c r="K1541" s="19">
        <v>2407.6689999999999</v>
      </c>
      <c r="L1541" s="19">
        <v>238.464</v>
      </c>
      <c r="M1541" s="19">
        <v>1023.749</v>
      </c>
      <c r="N1541" s="19">
        <v>0</v>
      </c>
      <c r="O1541" s="19">
        <v>662.55399999999997</v>
      </c>
      <c r="P1541" s="19">
        <v>1081.616</v>
      </c>
      <c r="Q1541" s="19"/>
      <c r="R1541" s="19"/>
      <c r="S1541" s="19"/>
      <c r="T1541" s="19"/>
      <c r="U1541" s="25">
        <f t="shared" si="121"/>
        <v>7095.3270000000002</v>
      </c>
      <c r="V1541" s="18">
        <f t="shared" si="122"/>
        <v>886.91587500000003</v>
      </c>
      <c r="W1541" s="39">
        <f t="shared" si="123"/>
        <v>4.2037774863486698E-4</v>
      </c>
      <c r="X1541" s="35">
        <f t="shared" si="124"/>
        <v>1044.3356612997575</v>
      </c>
      <c r="Y1541" s="35"/>
      <c r="Z1541" s="49">
        <f t="shared" si="125"/>
        <v>0</v>
      </c>
    </row>
    <row r="1542" spans="1:26" x14ac:dyDescent="0.35">
      <c r="A1542" s="6" t="s">
        <v>398</v>
      </c>
      <c r="B1542" s="7" t="s">
        <v>562</v>
      </c>
      <c r="C1542" s="7" t="s">
        <v>277</v>
      </c>
      <c r="D1542" s="7" t="s">
        <v>292</v>
      </c>
      <c r="E1542" s="7" t="s">
        <v>293</v>
      </c>
      <c r="F1542" s="7" t="s">
        <v>563</v>
      </c>
      <c r="G1542" s="8">
        <v>5333422</v>
      </c>
      <c r="H1542" s="16" t="s">
        <v>2885</v>
      </c>
      <c r="I1542" s="18">
        <v>0</v>
      </c>
      <c r="J1542" s="19">
        <v>1385.1130000000001</v>
      </c>
      <c r="K1542" s="19">
        <v>359.05731999999995</v>
      </c>
      <c r="L1542" s="19">
        <v>0</v>
      </c>
      <c r="M1542" s="19">
        <v>1079.309</v>
      </c>
      <c r="N1542" s="19">
        <v>0</v>
      </c>
      <c r="O1542" s="19">
        <v>1213.9880000000001</v>
      </c>
      <c r="P1542" s="19">
        <v>419.06200000000001</v>
      </c>
      <c r="Q1542" s="19"/>
      <c r="R1542" s="19"/>
      <c r="S1542" s="19"/>
      <c r="T1542" s="19"/>
      <c r="U1542" s="25">
        <f t="shared" si="121"/>
        <v>4456.5293199999996</v>
      </c>
      <c r="V1542" s="18">
        <f t="shared" si="122"/>
        <v>557.06616499999996</v>
      </c>
      <c r="W1542" s="39">
        <f t="shared" si="123"/>
        <v>2.6403656410294756E-4</v>
      </c>
      <c r="X1542" s="35">
        <f t="shared" si="124"/>
        <v>655.94052176932212</v>
      </c>
      <c r="Y1542" s="35"/>
      <c r="Z1542" s="49">
        <f t="shared" si="125"/>
        <v>0</v>
      </c>
    </row>
    <row r="1543" spans="1:26" x14ac:dyDescent="0.35">
      <c r="A1543" s="6" t="s">
        <v>398</v>
      </c>
      <c r="B1543" s="7" t="s">
        <v>562</v>
      </c>
      <c r="C1543" s="7" t="s">
        <v>277</v>
      </c>
      <c r="D1543" s="7" t="s">
        <v>292</v>
      </c>
      <c r="E1543" s="7" t="s">
        <v>293</v>
      </c>
      <c r="F1543" s="7" t="s">
        <v>563</v>
      </c>
      <c r="G1543" s="8">
        <v>5120323</v>
      </c>
      <c r="H1543" s="16" t="s">
        <v>2886</v>
      </c>
      <c r="I1543" s="18">
        <v>1197.18</v>
      </c>
      <c r="J1543" s="19">
        <v>303.49700000000001</v>
      </c>
      <c r="K1543" s="19">
        <v>2897.181</v>
      </c>
      <c r="L1543" s="19">
        <v>895.99</v>
      </c>
      <c r="M1543" s="19">
        <v>900.85</v>
      </c>
      <c r="N1543" s="19">
        <v>541.96100000000001</v>
      </c>
      <c r="O1543" s="19">
        <v>1079.866</v>
      </c>
      <c r="P1543" s="19">
        <v>1031.473</v>
      </c>
      <c r="Q1543" s="19"/>
      <c r="R1543" s="19"/>
      <c r="S1543" s="19"/>
      <c r="T1543" s="19"/>
      <c r="U1543" s="25">
        <f t="shared" si="121"/>
        <v>8847.9979999999996</v>
      </c>
      <c r="V1543" s="18">
        <f t="shared" si="122"/>
        <v>1105.9997499999999</v>
      </c>
      <c r="W1543" s="39">
        <f t="shared" si="123"/>
        <v>5.24218472124795E-4</v>
      </c>
      <c r="X1543" s="35">
        <f t="shared" si="124"/>
        <v>1302.3050019412681</v>
      </c>
      <c r="Y1543" s="35"/>
      <c r="Z1543" s="49">
        <f t="shared" si="125"/>
        <v>0</v>
      </c>
    </row>
    <row r="1544" spans="1:26" x14ac:dyDescent="0.35">
      <c r="A1544" s="6" t="s">
        <v>398</v>
      </c>
      <c r="B1544" s="7" t="s">
        <v>562</v>
      </c>
      <c r="C1544" s="7" t="s">
        <v>277</v>
      </c>
      <c r="D1544" s="7" t="s">
        <v>292</v>
      </c>
      <c r="E1544" s="7" t="s">
        <v>293</v>
      </c>
      <c r="F1544" s="7" t="s">
        <v>563</v>
      </c>
      <c r="G1544" s="8">
        <v>5331604</v>
      </c>
      <c r="H1544" s="16" t="s">
        <v>2887</v>
      </c>
      <c r="I1544" s="18">
        <v>1540.3610000000001</v>
      </c>
      <c r="J1544" s="19">
        <v>303.49700000000001</v>
      </c>
      <c r="K1544" s="19">
        <v>1268.1869999999999</v>
      </c>
      <c r="L1544" s="19">
        <v>359.05700000000002</v>
      </c>
      <c r="M1544" s="19">
        <v>1502.8150000000001</v>
      </c>
      <c r="N1544" s="19">
        <v>303.49700000000001</v>
      </c>
      <c r="O1544" s="19">
        <v>966.05100000000004</v>
      </c>
      <c r="P1544" s="19">
        <v>845.29</v>
      </c>
      <c r="Q1544" s="19"/>
      <c r="R1544" s="19"/>
      <c r="S1544" s="19"/>
      <c r="T1544" s="19"/>
      <c r="U1544" s="25">
        <f t="shared" si="121"/>
        <v>7088.7550000000001</v>
      </c>
      <c r="V1544" s="18">
        <f t="shared" si="122"/>
        <v>886.09437500000001</v>
      </c>
      <c r="W1544" s="39">
        <f t="shared" si="123"/>
        <v>4.1998837650810967E-4</v>
      </c>
      <c r="X1544" s="35">
        <f t="shared" si="124"/>
        <v>1043.3683522573326</v>
      </c>
      <c r="Y1544" s="35"/>
      <c r="Z1544" s="49">
        <f t="shared" si="125"/>
        <v>0</v>
      </c>
    </row>
    <row r="1545" spans="1:26" x14ac:dyDescent="0.35">
      <c r="A1545" s="6" t="s">
        <v>398</v>
      </c>
      <c r="B1545" s="7" t="s">
        <v>562</v>
      </c>
      <c r="C1545" s="7" t="s">
        <v>277</v>
      </c>
      <c r="D1545" s="7" t="s">
        <v>292</v>
      </c>
      <c r="E1545" s="7" t="s">
        <v>293</v>
      </c>
      <c r="F1545" s="7" t="s">
        <v>563</v>
      </c>
      <c r="G1545" s="8">
        <v>5121782</v>
      </c>
      <c r="H1545" s="16" t="s">
        <v>2888</v>
      </c>
      <c r="I1545" s="18">
        <v>2155.8960000000002</v>
      </c>
      <c r="J1545" s="19">
        <v>303.49700000000001</v>
      </c>
      <c r="K1545" s="19">
        <v>2471.3429999999998</v>
      </c>
      <c r="L1545" s="19">
        <v>715.39200000000005</v>
      </c>
      <c r="M1545" s="19">
        <v>0</v>
      </c>
      <c r="N1545" s="19">
        <v>0</v>
      </c>
      <c r="O1545" s="19">
        <v>953.85599999999999</v>
      </c>
      <c r="P1545" s="19">
        <v>3425.2759999999998</v>
      </c>
      <c r="Q1545" s="19"/>
      <c r="R1545" s="19"/>
      <c r="S1545" s="19"/>
      <c r="T1545" s="19"/>
      <c r="U1545" s="25">
        <f t="shared" si="121"/>
        <v>10025.259999999998</v>
      </c>
      <c r="V1545" s="18">
        <f t="shared" si="122"/>
        <v>1253.1574999999998</v>
      </c>
      <c r="W1545" s="39">
        <f t="shared" si="123"/>
        <v>5.9396786480442484E-4</v>
      </c>
      <c r="X1545" s="35">
        <f t="shared" si="124"/>
        <v>1475.5819614518125</v>
      </c>
      <c r="Y1545" s="35"/>
      <c r="Z1545" s="49">
        <f t="shared" si="125"/>
        <v>0</v>
      </c>
    </row>
    <row r="1546" spans="1:26" x14ac:dyDescent="0.35">
      <c r="A1546" s="6" t="s">
        <v>398</v>
      </c>
      <c r="B1546" s="7" t="s">
        <v>562</v>
      </c>
      <c r="C1546" s="7" t="s">
        <v>277</v>
      </c>
      <c r="D1546" s="7" t="s">
        <v>292</v>
      </c>
      <c r="E1546" s="7" t="s">
        <v>293</v>
      </c>
      <c r="F1546" s="7" t="s">
        <v>563</v>
      </c>
      <c r="G1546" s="8">
        <v>5127731</v>
      </c>
      <c r="H1546" s="16" t="s">
        <v>2889</v>
      </c>
      <c r="I1546" s="18">
        <v>0</v>
      </c>
      <c r="J1546" s="19">
        <v>0</v>
      </c>
      <c r="K1546" s="19">
        <v>0</v>
      </c>
      <c r="L1546" s="19">
        <v>0</v>
      </c>
      <c r="M1546" s="19">
        <v>180.59800000000001</v>
      </c>
      <c r="N1546" s="19">
        <v>0</v>
      </c>
      <c r="O1546" s="19">
        <v>0</v>
      </c>
      <c r="P1546" s="19">
        <v>778.11900000000003</v>
      </c>
      <c r="Q1546" s="19"/>
      <c r="R1546" s="19"/>
      <c r="S1546" s="19"/>
      <c r="T1546" s="19"/>
      <c r="U1546" s="25">
        <f t="shared" si="121"/>
        <v>958.7170000000001</v>
      </c>
      <c r="V1546" s="18">
        <f t="shared" si="122"/>
        <v>119.83962500000001</v>
      </c>
      <c r="W1546" s="39">
        <f t="shared" si="123"/>
        <v>5.6801229039616327E-5</v>
      </c>
      <c r="X1546" s="35">
        <f t="shared" si="124"/>
        <v>141.11010700342914</v>
      </c>
      <c r="Y1546" s="35"/>
      <c r="Z1546" s="49">
        <f t="shared" si="125"/>
        <v>0</v>
      </c>
    </row>
    <row r="1547" spans="1:26" x14ac:dyDescent="0.35">
      <c r="A1547" s="6" t="s">
        <v>398</v>
      </c>
      <c r="B1547" s="7" t="s">
        <v>562</v>
      </c>
      <c r="C1547" s="7" t="s">
        <v>277</v>
      </c>
      <c r="D1547" s="7" t="s">
        <v>292</v>
      </c>
      <c r="E1547" s="7" t="s">
        <v>293</v>
      </c>
      <c r="F1547" s="7" t="s">
        <v>563</v>
      </c>
      <c r="G1547" s="8">
        <v>5297210</v>
      </c>
      <c r="H1547" s="16" t="s">
        <v>2890</v>
      </c>
      <c r="I1547" s="18">
        <v>0</v>
      </c>
      <c r="J1547" s="19">
        <v>0</v>
      </c>
      <c r="K1547" s="19">
        <v>845.45799999999997</v>
      </c>
      <c r="L1547" s="19">
        <v>0</v>
      </c>
      <c r="M1547" s="19">
        <v>668.36</v>
      </c>
      <c r="N1547" s="19">
        <v>238.464</v>
      </c>
      <c r="O1547" s="19">
        <v>180.59800000000001</v>
      </c>
      <c r="P1547" s="19">
        <v>901.01800000000003</v>
      </c>
      <c r="Q1547" s="19"/>
      <c r="R1547" s="19"/>
      <c r="S1547" s="19"/>
      <c r="T1547" s="19"/>
      <c r="U1547" s="25">
        <f t="shared" si="121"/>
        <v>2833.8980000000001</v>
      </c>
      <c r="V1547" s="18">
        <f t="shared" si="122"/>
        <v>354.23725000000002</v>
      </c>
      <c r="W1547" s="39">
        <f t="shared" si="123"/>
        <v>1.679003182095557E-4</v>
      </c>
      <c r="X1547" s="35">
        <f t="shared" si="124"/>
        <v>417.11125391205508</v>
      </c>
      <c r="Y1547" s="35"/>
      <c r="Z1547" s="49">
        <f t="shared" si="125"/>
        <v>0</v>
      </c>
    </row>
    <row r="1548" spans="1:26" x14ac:dyDescent="0.35">
      <c r="A1548" s="6" t="s">
        <v>398</v>
      </c>
      <c r="B1548" s="7" t="s">
        <v>562</v>
      </c>
      <c r="C1548" s="7" t="s">
        <v>277</v>
      </c>
      <c r="D1548" s="7" t="s">
        <v>292</v>
      </c>
      <c r="E1548" s="7" t="s">
        <v>293</v>
      </c>
      <c r="F1548" s="7" t="s">
        <v>563</v>
      </c>
      <c r="G1548" s="8">
        <v>5138360</v>
      </c>
      <c r="H1548" s="16" t="s">
        <v>2891</v>
      </c>
      <c r="I1548" s="18">
        <v>2142.7429999999999</v>
      </c>
      <c r="J1548" s="19">
        <v>0</v>
      </c>
      <c r="K1548" s="19">
        <v>3060.57</v>
      </c>
      <c r="L1548" s="19">
        <v>2525.192</v>
      </c>
      <c r="M1548" s="19">
        <v>1767.81</v>
      </c>
      <c r="N1548" s="19">
        <v>715.39200000000005</v>
      </c>
      <c r="O1548" s="19">
        <v>3136.451</v>
      </c>
      <c r="P1548" s="19">
        <v>2514.9540000000002</v>
      </c>
      <c r="Q1548" s="19"/>
      <c r="R1548" s="19"/>
      <c r="S1548" s="19"/>
      <c r="T1548" s="19"/>
      <c r="U1548" s="25">
        <f t="shared" si="121"/>
        <v>15863.111999999999</v>
      </c>
      <c r="V1548" s="18">
        <f t="shared" si="122"/>
        <v>1982.8889999999999</v>
      </c>
      <c r="W1548" s="39">
        <f t="shared" si="123"/>
        <v>9.3984383086258619E-4</v>
      </c>
      <c r="X1548" s="35">
        <f t="shared" si="124"/>
        <v>2334.8344002738868</v>
      </c>
      <c r="Y1548" s="35"/>
      <c r="Z1548" s="49">
        <f t="shared" si="125"/>
        <v>0</v>
      </c>
    </row>
    <row r="1549" spans="1:26" x14ac:dyDescent="0.35">
      <c r="A1549" s="6" t="s">
        <v>398</v>
      </c>
      <c r="B1549" s="7" t="s">
        <v>562</v>
      </c>
      <c r="C1549" s="7" t="s">
        <v>277</v>
      </c>
      <c r="D1549" s="7" t="s">
        <v>292</v>
      </c>
      <c r="E1549" s="7" t="s">
        <v>293</v>
      </c>
      <c r="F1549" s="7" t="s">
        <v>563</v>
      </c>
      <c r="G1549" s="8">
        <v>5333415</v>
      </c>
      <c r="H1549" s="16" t="s">
        <v>2892</v>
      </c>
      <c r="I1549" s="18">
        <v>1856.8440000000001</v>
      </c>
      <c r="J1549" s="19">
        <v>0</v>
      </c>
      <c r="K1549" s="19">
        <v>3849.2890000000002</v>
      </c>
      <c r="L1549" s="19">
        <v>780.25699999999995</v>
      </c>
      <c r="M1549" s="19">
        <v>2969.7710000000002</v>
      </c>
      <c r="N1549" s="19">
        <v>3425.1979999999999</v>
      </c>
      <c r="O1549" s="19">
        <v>960.85400000000004</v>
      </c>
      <c r="P1549" s="19">
        <v>2633.4070000000002</v>
      </c>
      <c r="Q1549" s="19"/>
      <c r="R1549" s="19"/>
      <c r="S1549" s="19"/>
      <c r="T1549" s="19"/>
      <c r="U1549" s="25">
        <f t="shared" si="121"/>
        <v>16475.62</v>
      </c>
      <c r="V1549" s="18">
        <f t="shared" si="122"/>
        <v>2059.4524999999999</v>
      </c>
      <c r="W1549" s="39">
        <f t="shared" si="123"/>
        <v>9.7613317088325689E-4</v>
      </c>
      <c r="X1549" s="35">
        <f t="shared" si="124"/>
        <v>2424.9872497805259</v>
      </c>
      <c r="Y1549" s="35"/>
      <c r="Z1549" s="49">
        <f t="shared" si="125"/>
        <v>0</v>
      </c>
    </row>
    <row r="1550" spans="1:26" x14ac:dyDescent="0.35">
      <c r="A1550" s="6" t="s">
        <v>398</v>
      </c>
      <c r="B1550" s="7" t="s">
        <v>562</v>
      </c>
      <c r="C1550" s="7" t="s">
        <v>277</v>
      </c>
      <c r="D1550" s="7" t="s">
        <v>292</v>
      </c>
      <c r="E1550" s="7" t="s">
        <v>293</v>
      </c>
      <c r="F1550" s="7" t="s">
        <v>563</v>
      </c>
      <c r="G1550" s="8">
        <v>5130292</v>
      </c>
      <c r="H1550" s="16" t="s">
        <v>2893</v>
      </c>
      <c r="I1550" s="18">
        <v>419.06200000000001</v>
      </c>
      <c r="J1550" s="19">
        <v>0</v>
      </c>
      <c r="K1550" s="19">
        <v>791.25900000000001</v>
      </c>
      <c r="L1550" s="19">
        <v>0</v>
      </c>
      <c r="M1550" s="19">
        <v>0</v>
      </c>
      <c r="N1550" s="19">
        <v>0</v>
      </c>
      <c r="O1550" s="19">
        <v>0</v>
      </c>
      <c r="P1550" s="19">
        <v>359.05700000000002</v>
      </c>
      <c r="Q1550" s="19"/>
      <c r="R1550" s="19"/>
      <c r="S1550" s="19"/>
      <c r="T1550" s="19"/>
      <c r="U1550" s="25">
        <f t="shared" si="121"/>
        <v>1569.3779999999999</v>
      </c>
      <c r="V1550" s="18">
        <f t="shared" si="122"/>
        <v>196.17224999999999</v>
      </c>
      <c r="W1550" s="39">
        <f t="shared" si="123"/>
        <v>9.2981139614437818E-5</v>
      </c>
      <c r="X1550" s="35">
        <f t="shared" si="124"/>
        <v>230.99110322319055</v>
      </c>
      <c r="Y1550" s="35"/>
      <c r="Z1550" s="49">
        <f t="shared" si="125"/>
        <v>0</v>
      </c>
    </row>
    <row r="1551" spans="1:26" x14ac:dyDescent="0.35">
      <c r="A1551" s="6" t="s">
        <v>398</v>
      </c>
      <c r="B1551" s="7" t="s">
        <v>562</v>
      </c>
      <c r="C1551" s="7" t="s">
        <v>277</v>
      </c>
      <c r="D1551" s="7" t="s">
        <v>292</v>
      </c>
      <c r="E1551" s="7" t="s">
        <v>293</v>
      </c>
      <c r="F1551" s="7" t="s">
        <v>563</v>
      </c>
      <c r="G1551" s="8">
        <v>5276992</v>
      </c>
      <c r="H1551" s="16" t="s">
        <v>2894</v>
      </c>
      <c r="I1551" s="18">
        <v>0</v>
      </c>
      <c r="J1551" s="19">
        <v>0</v>
      </c>
      <c r="K1551" s="19">
        <v>0</v>
      </c>
      <c r="L1551" s="19">
        <v>848.95699999999999</v>
      </c>
      <c r="M1551" s="19">
        <v>0</v>
      </c>
      <c r="N1551" s="19">
        <v>0</v>
      </c>
      <c r="O1551" s="19">
        <v>0</v>
      </c>
      <c r="P1551" s="19">
        <v>778.11900000000003</v>
      </c>
      <c r="Q1551" s="19"/>
      <c r="R1551" s="19"/>
      <c r="S1551" s="19"/>
      <c r="T1551" s="19"/>
      <c r="U1551" s="25">
        <f t="shared" si="121"/>
        <v>1627.076</v>
      </c>
      <c r="V1551" s="18">
        <f t="shared" si="122"/>
        <v>203.3845</v>
      </c>
      <c r="W1551" s="39">
        <f t="shared" si="123"/>
        <v>9.6399580419313276E-5</v>
      </c>
      <c r="X1551" s="35">
        <f t="shared" si="124"/>
        <v>239.48346432024405</v>
      </c>
      <c r="Y1551" s="35"/>
      <c r="Z1551" s="49">
        <f t="shared" si="125"/>
        <v>0</v>
      </c>
    </row>
    <row r="1552" spans="1:26" x14ac:dyDescent="0.35">
      <c r="A1552" s="6" t="s">
        <v>398</v>
      </c>
      <c r="B1552" s="7" t="s">
        <v>562</v>
      </c>
      <c r="C1552" s="7" t="s">
        <v>277</v>
      </c>
      <c r="D1552" s="7" t="s">
        <v>292</v>
      </c>
      <c r="E1552" s="7" t="s">
        <v>293</v>
      </c>
      <c r="F1552" s="7" t="s">
        <v>563</v>
      </c>
      <c r="G1552" s="8">
        <v>5138339</v>
      </c>
      <c r="H1552" s="16" t="s">
        <v>2895</v>
      </c>
      <c r="I1552" s="18">
        <v>0</v>
      </c>
      <c r="J1552" s="19">
        <v>0</v>
      </c>
      <c r="K1552" s="19">
        <v>1517.4870000000001</v>
      </c>
      <c r="L1552" s="19">
        <v>722.55899999999997</v>
      </c>
      <c r="M1552" s="19">
        <v>1643.886</v>
      </c>
      <c r="N1552" s="19">
        <v>1387.42</v>
      </c>
      <c r="O1552" s="19">
        <v>1257.1849999999999</v>
      </c>
      <c r="P1552" s="19">
        <v>1561.654</v>
      </c>
      <c r="Q1552" s="19"/>
      <c r="R1552" s="19"/>
      <c r="S1552" s="19"/>
      <c r="T1552" s="19"/>
      <c r="U1552" s="25">
        <f t="shared" si="121"/>
        <v>8090.1910000000007</v>
      </c>
      <c r="V1552" s="18">
        <f t="shared" si="122"/>
        <v>1011.2738750000001</v>
      </c>
      <c r="W1552" s="39">
        <f t="shared" si="123"/>
        <v>4.7932058361877661E-4</v>
      </c>
      <c r="X1552" s="35">
        <f t="shared" si="124"/>
        <v>1190.7661152229273</v>
      </c>
      <c r="Y1552" s="35"/>
      <c r="Z1552" s="49">
        <f t="shared" si="125"/>
        <v>0</v>
      </c>
    </row>
    <row r="1553" spans="1:26" x14ac:dyDescent="0.35">
      <c r="A1553" s="6" t="s">
        <v>398</v>
      </c>
      <c r="B1553" s="7" t="s">
        <v>562</v>
      </c>
      <c r="C1553" s="7" t="s">
        <v>277</v>
      </c>
      <c r="D1553" s="7" t="s">
        <v>292</v>
      </c>
      <c r="E1553" s="7" t="s">
        <v>293</v>
      </c>
      <c r="F1553" s="7" t="s">
        <v>563</v>
      </c>
      <c r="G1553" s="8">
        <v>5337819</v>
      </c>
      <c r="H1553" s="16" t="s">
        <v>2896</v>
      </c>
      <c r="I1553" s="18">
        <v>419.06200000000001</v>
      </c>
      <c r="J1553" s="19">
        <v>0</v>
      </c>
      <c r="K1553" s="19">
        <v>1029.723</v>
      </c>
      <c r="L1553" s="19">
        <v>180.59800000000001</v>
      </c>
      <c r="M1553" s="19">
        <v>243.881</v>
      </c>
      <c r="N1553" s="19">
        <v>238.464</v>
      </c>
      <c r="O1553" s="19">
        <v>180.59800000000001</v>
      </c>
      <c r="P1553" s="19">
        <v>359.05700000000002</v>
      </c>
      <c r="Q1553" s="19"/>
      <c r="R1553" s="19"/>
      <c r="S1553" s="19"/>
      <c r="T1553" s="19"/>
      <c r="U1553" s="25">
        <f t="shared" si="121"/>
        <v>2651.3829999999998</v>
      </c>
      <c r="V1553" s="18">
        <f t="shared" si="122"/>
        <v>331.42287499999998</v>
      </c>
      <c r="W1553" s="39">
        <f t="shared" si="123"/>
        <v>1.5708682859983189E-4</v>
      </c>
      <c r="X1553" s="35">
        <f t="shared" si="124"/>
        <v>390.24752751549505</v>
      </c>
      <c r="Y1553" s="35"/>
      <c r="Z1553" s="49">
        <f t="shared" si="125"/>
        <v>0</v>
      </c>
    </row>
    <row r="1554" spans="1:26" x14ac:dyDescent="0.35">
      <c r="A1554" s="6" t="s">
        <v>398</v>
      </c>
      <c r="B1554" s="7" t="s">
        <v>562</v>
      </c>
      <c r="C1554" s="7" t="s">
        <v>277</v>
      </c>
      <c r="D1554" s="7" t="s">
        <v>292</v>
      </c>
      <c r="E1554" s="7" t="s">
        <v>293</v>
      </c>
      <c r="F1554" s="7" t="s">
        <v>563</v>
      </c>
      <c r="G1554" s="8">
        <v>5130645</v>
      </c>
      <c r="H1554" s="16" t="s">
        <v>2897</v>
      </c>
      <c r="I1554" s="18">
        <v>0</v>
      </c>
      <c r="J1554" s="19">
        <v>597.52099999999996</v>
      </c>
      <c r="K1554" s="19">
        <v>541.96100000000001</v>
      </c>
      <c r="L1554" s="19">
        <v>0</v>
      </c>
      <c r="M1554" s="19">
        <v>0</v>
      </c>
      <c r="N1554" s="19">
        <v>238.464</v>
      </c>
      <c r="O1554" s="19">
        <v>303.49700000000001</v>
      </c>
      <c r="P1554" s="19">
        <v>606.99400000000003</v>
      </c>
      <c r="Q1554" s="19"/>
      <c r="R1554" s="19"/>
      <c r="S1554" s="19"/>
      <c r="T1554" s="19"/>
      <c r="U1554" s="25">
        <f t="shared" si="121"/>
        <v>2288.4369999999999</v>
      </c>
      <c r="V1554" s="18">
        <f t="shared" si="122"/>
        <v>286.05462499999999</v>
      </c>
      <c r="W1554" s="39">
        <f t="shared" si="123"/>
        <v>1.3558332039562504E-4</v>
      </c>
      <c r="X1554" s="35">
        <f t="shared" si="124"/>
        <v>336.82681118683229</v>
      </c>
      <c r="Y1554" s="35"/>
      <c r="Z1554" s="49">
        <f t="shared" si="125"/>
        <v>0</v>
      </c>
    </row>
    <row r="1555" spans="1:26" x14ac:dyDescent="0.35">
      <c r="A1555" s="6" t="s">
        <v>398</v>
      </c>
      <c r="B1555" s="7" t="s">
        <v>562</v>
      </c>
      <c r="C1555" s="7" t="s">
        <v>277</v>
      </c>
      <c r="D1555" s="7" t="s">
        <v>292</v>
      </c>
      <c r="E1555" s="7" t="s">
        <v>293</v>
      </c>
      <c r="F1555" s="7" t="s">
        <v>563</v>
      </c>
      <c r="G1555" s="8">
        <v>5336270</v>
      </c>
      <c r="H1555" s="16" t="s">
        <v>2898</v>
      </c>
      <c r="I1555" s="18">
        <v>361.19499999999999</v>
      </c>
      <c r="J1555" s="19">
        <v>0</v>
      </c>
      <c r="K1555" s="19">
        <v>861.274</v>
      </c>
      <c r="L1555" s="19">
        <v>0</v>
      </c>
      <c r="M1555" s="19">
        <v>0</v>
      </c>
      <c r="N1555" s="19">
        <v>541.96100000000001</v>
      </c>
      <c r="O1555" s="19">
        <v>0</v>
      </c>
      <c r="P1555" s="19">
        <v>419.06200000000001</v>
      </c>
      <c r="Q1555" s="19"/>
      <c r="R1555" s="19"/>
      <c r="S1555" s="19"/>
      <c r="T1555" s="19"/>
      <c r="U1555" s="25">
        <f t="shared" si="121"/>
        <v>2183.4920000000002</v>
      </c>
      <c r="V1555" s="18">
        <f t="shared" si="122"/>
        <v>272.93650000000002</v>
      </c>
      <c r="W1555" s="39">
        <f t="shared" si="123"/>
        <v>1.2936563052305314E-4</v>
      </c>
      <c r="X1555" s="35">
        <f t="shared" si="124"/>
        <v>321.38033409351402</v>
      </c>
      <c r="Y1555" s="35"/>
      <c r="Z1555" s="49">
        <f t="shared" si="125"/>
        <v>0</v>
      </c>
    </row>
    <row r="1556" spans="1:26" x14ac:dyDescent="0.35">
      <c r="A1556" s="6" t="s">
        <v>398</v>
      </c>
      <c r="B1556" s="7" t="s">
        <v>562</v>
      </c>
      <c r="C1556" s="7" t="s">
        <v>277</v>
      </c>
      <c r="D1556" s="7" t="s">
        <v>292</v>
      </c>
      <c r="E1556" s="7" t="s">
        <v>293</v>
      </c>
      <c r="F1556" s="7" t="s">
        <v>563</v>
      </c>
      <c r="G1556" s="8">
        <v>5292239</v>
      </c>
      <c r="H1556" s="16" t="s">
        <v>2899</v>
      </c>
      <c r="I1556" s="18">
        <v>0</v>
      </c>
      <c r="J1556" s="19">
        <v>180.59800000000001</v>
      </c>
      <c r="K1556" s="19">
        <v>845.45799999999997</v>
      </c>
      <c r="L1556" s="19">
        <v>0</v>
      </c>
      <c r="M1556" s="19">
        <v>605.077</v>
      </c>
      <c r="N1556" s="19">
        <v>0</v>
      </c>
      <c r="O1556" s="19">
        <v>0</v>
      </c>
      <c r="P1556" s="19">
        <v>778.11900000000003</v>
      </c>
      <c r="Q1556" s="19"/>
      <c r="R1556" s="19"/>
      <c r="S1556" s="19"/>
      <c r="T1556" s="19"/>
      <c r="U1556" s="25">
        <f t="shared" si="121"/>
        <v>2409.252</v>
      </c>
      <c r="V1556" s="18">
        <f t="shared" si="122"/>
        <v>301.15649999999999</v>
      </c>
      <c r="W1556" s="39">
        <f t="shared" si="123"/>
        <v>1.4274126219327883E-4</v>
      </c>
      <c r="X1556" s="35">
        <f t="shared" si="124"/>
        <v>354.60913650037037</v>
      </c>
      <c r="Y1556" s="35"/>
      <c r="Z1556" s="49">
        <f t="shared" si="125"/>
        <v>0</v>
      </c>
    </row>
    <row r="1557" spans="1:26" x14ac:dyDescent="0.35">
      <c r="A1557" s="6" t="s">
        <v>398</v>
      </c>
      <c r="B1557" s="7" t="s">
        <v>562</v>
      </c>
      <c r="C1557" s="7" t="s">
        <v>277</v>
      </c>
      <c r="D1557" s="7" t="s">
        <v>292</v>
      </c>
      <c r="E1557" s="7" t="s">
        <v>293</v>
      </c>
      <c r="F1557" s="7" t="s">
        <v>563</v>
      </c>
      <c r="G1557" s="8">
        <v>5272079</v>
      </c>
      <c r="H1557" s="16" t="s">
        <v>2900</v>
      </c>
      <c r="I1557" s="18">
        <v>778.11900000000003</v>
      </c>
      <c r="J1557" s="19">
        <v>476.928</v>
      </c>
      <c r="K1557" s="19">
        <v>664.69200000000001</v>
      </c>
      <c r="L1557" s="19">
        <v>0</v>
      </c>
      <c r="M1557" s="19">
        <v>0</v>
      </c>
      <c r="N1557" s="19">
        <v>0</v>
      </c>
      <c r="O1557" s="19">
        <v>0</v>
      </c>
      <c r="P1557" s="19">
        <v>662.55399999999997</v>
      </c>
      <c r="Q1557" s="19"/>
      <c r="R1557" s="19"/>
      <c r="S1557" s="19"/>
      <c r="T1557" s="19"/>
      <c r="U1557" s="25">
        <f t="shared" si="121"/>
        <v>2582.2930000000001</v>
      </c>
      <c r="V1557" s="18">
        <f t="shared" si="122"/>
        <v>322.78662500000002</v>
      </c>
      <c r="W1557" s="39">
        <f t="shared" si="123"/>
        <v>1.5299344451010877E-4</v>
      </c>
      <c r="X1557" s="35">
        <f t="shared" si="124"/>
        <v>380.07841891215651</v>
      </c>
      <c r="Y1557" s="35"/>
      <c r="Z1557" s="49">
        <f t="shared" si="125"/>
        <v>0</v>
      </c>
    </row>
    <row r="1558" spans="1:26" x14ac:dyDescent="0.35">
      <c r="A1558" s="6" t="s">
        <v>398</v>
      </c>
      <c r="B1558" s="7" t="s">
        <v>562</v>
      </c>
      <c r="C1558" s="7" t="s">
        <v>277</v>
      </c>
      <c r="D1558" s="7" t="s">
        <v>292</v>
      </c>
      <c r="E1558" s="7" t="s">
        <v>293</v>
      </c>
      <c r="F1558" s="7" t="s">
        <v>563</v>
      </c>
      <c r="G1558" s="8">
        <v>5291029</v>
      </c>
      <c r="H1558" s="16" t="s">
        <v>2901</v>
      </c>
      <c r="I1558" s="18">
        <v>1226.0170000000001</v>
      </c>
      <c r="J1558" s="19">
        <v>180.59800000000001</v>
      </c>
      <c r="K1558" s="19">
        <v>1000.707</v>
      </c>
      <c r="L1558" s="19">
        <v>343.18099999999998</v>
      </c>
      <c r="M1558" s="19">
        <v>539.65499999999997</v>
      </c>
      <c r="N1558" s="19">
        <v>0</v>
      </c>
      <c r="O1558" s="19">
        <v>895.99</v>
      </c>
      <c r="P1558" s="19">
        <v>778.11900000000003</v>
      </c>
      <c r="Q1558" s="19"/>
      <c r="R1558" s="19"/>
      <c r="S1558" s="19"/>
      <c r="T1558" s="19"/>
      <c r="U1558" s="25">
        <f t="shared" si="121"/>
        <v>4964.2669999999998</v>
      </c>
      <c r="V1558" s="18">
        <f t="shared" si="122"/>
        <v>620.53337499999998</v>
      </c>
      <c r="W1558" s="39">
        <f t="shared" si="123"/>
        <v>2.9411856353940628E-4</v>
      </c>
      <c r="X1558" s="35">
        <f t="shared" si="124"/>
        <v>730.67260470356939</v>
      </c>
      <c r="Y1558" s="35"/>
      <c r="Z1558" s="49">
        <f t="shared" si="125"/>
        <v>0</v>
      </c>
    </row>
    <row r="1559" spans="1:26" x14ac:dyDescent="0.35">
      <c r="A1559" s="6" t="s">
        <v>398</v>
      </c>
      <c r="B1559" s="7" t="s">
        <v>562</v>
      </c>
      <c r="C1559" s="7" t="s">
        <v>277</v>
      </c>
      <c r="D1559" s="7" t="s">
        <v>292</v>
      </c>
      <c r="E1559" s="7" t="s">
        <v>293</v>
      </c>
      <c r="F1559" s="7" t="s">
        <v>563</v>
      </c>
      <c r="G1559" s="8">
        <v>5277953</v>
      </c>
      <c r="H1559" s="16" t="s">
        <v>2902</v>
      </c>
      <c r="I1559" s="18">
        <v>882.83600000000001</v>
      </c>
      <c r="J1559" s="19">
        <v>476.928</v>
      </c>
      <c r="K1559" s="19">
        <v>597.52099999999996</v>
      </c>
      <c r="L1559" s="19">
        <v>523.779</v>
      </c>
      <c r="M1559" s="19">
        <v>0</v>
      </c>
      <c r="N1559" s="19">
        <v>0</v>
      </c>
      <c r="O1559" s="19">
        <v>882.83600000000001</v>
      </c>
      <c r="P1559" s="19">
        <v>359.05700000000002</v>
      </c>
      <c r="Q1559" s="19"/>
      <c r="R1559" s="19"/>
      <c r="S1559" s="19"/>
      <c r="T1559" s="19"/>
      <c r="U1559" s="25">
        <f t="shared" si="121"/>
        <v>3722.9570000000003</v>
      </c>
      <c r="V1559" s="18">
        <f t="shared" si="122"/>
        <v>465.36962500000004</v>
      </c>
      <c r="W1559" s="39">
        <f t="shared" si="123"/>
        <v>2.205745107906117E-4</v>
      </c>
      <c r="X1559" s="35">
        <f t="shared" si="124"/>
        <v>547.96865043507671</v>
      </c>
      <c r="Y1559" s="35"/>
      <c r="Z1559" s="49">
        <f t="shared" si="125"/>
        <v>0</v>
      </c>
    </row>
    <row r="1560" spans="1:26" x14ac:dyDescent="0.35">
      <c r="A1560" s="6" t="s">
        <v>398</v>
      </c>
      <c r="B1560" s="7" t="s">
        <v>562</v>
      </c>
      <c r="C1560" s="7" t="s">
        <v>277</v>
      </c>
      <c r="D1560" s="7" t="s">
        <v>292</v>
      </c>
      <c r="E1560" s="7" t="s">
        <v>293</v>
      </c>
      <c r="F1560" s="7" t="s">
        <v>563</v>
      </c>
      <c r="G1560" s="8">
        <v>5136182</v>
      </c>
      <c r="H1560" s="16" t="s">
        <v>2903</v>
      </c>
      <c r="I1560" s="18">
        <v>4340.55</v>
      </c>
      <c r="J1560" s="19">
        <v>597.52099999999996</v>
      </c>
      <c r="K1560" s="19">
        <v>6375.1940000000004</v>
      </c>
      <c r="L1560" s="19">
        <v>956.57799999999997</v>
      </c>
      <c r="M1560" s="19">
        <v>541.79300000000001</v>
      </c>
      <c r="N1560" s="19">
        <v>2575.683</v>
      </c>
      <c r="O1560" s="19">
        <v>4380.4930000000004</v>
      </c>
      <c r="P1560" s="19">
        <v>3248.9029999999998</v>
      </c>
      <c r="Q1560" s="19"/>
      <c r="R1560" s="19"/>
      <c r="S1560" s="19"/>
      <c r="T1560" s="19"/>
      <c r="U1560" s="25">
        <f t="shared" si="121"/>
        <v>23016.714999999997</v>
      </c>
      <c r="V1560" s="18">
        <f t="shared" si="122"/>
        <v>2877.0893749999996</v>
      </c>
      <c r="W1560" s="39">
        <f t="shared" si="123"/>
        <v>1.363674265142448E-3</v>
      </c>
      <c r="X1560" s="35">
        <f t="shared" si="124"/>
        <v>3387.7474964117996</v>
      </c>
      <c r="Y1560" s="35"/>
      <c r="Z1560" s="49">
        <f t="shared" si="125"/>
        <v>0</v>
      </c>
    </row>
    <row r="1561" spans="1:26" x14ac:dyDescent="0.35">
      <c r="A1561" s="6" t="s">
        <v>398</v>
      </c>
      <c r="B1561" s="7" t="s">
        <v>562</v>
      </c>
      <c r="C1561" s="7" t="s">
        <v>277</v>
      </c>
      <c r="D1561" s="7" t="s">
        <v>292</v>
      </c>
      <c r="E1561" s="7" t="s">
        <v>293</v>
      </c>
      <c r="F1561" s="7" t="s">
        <v>563</v>
      </c>
      <c r="G1561" s="8">
        <v>5134447</v>
      </c>
      <c r="H1561" s="16" t="s">
        <v>2904</v>
      </c>
      <c r="I1561" s="18">
        <v>778.11900000000003</v>
      </c>
      <c r="J1561" s="19">
        <v>476.928</v>
      </c>
      <c r="K1561" s="19">
        <v>361.19499999999999</v>
      </c>
      <c r="L1561" s="19">
        <v>0</v>
      </c>
      <c r="M1561" s="19">
        <v>0</v>
      </c>
      <c r="N1561" s="19">
        <v>0</v>
      </c>
      <c r="O1561" s="19">
        <v>0</v>
      </c>
      <c r="P1561" s="19">
        <v>419.06200000000001</v>
      </c>
      <c r="Q1561" s="19"/>
      <c r="R1561" s="19"/>
      <c r="S1561" s="19"/>
      <c r="T1561" s="19"/>
      <c r="U1561" s="25">
        <f t="shared" si="121"/>
        <v>2035.3040000000001</v>
      </c>
      <c r="V1561" s="18">
        <f t="shared" si="122"/>
        <v>254.41300000000001</v>
      </c>
      <c r="W1561" s="39">
        <f t="shared" si="123"/>
        <v>1.2058591708423577E-4</v>
      </c>
      <c r="X1561" s="35">
        <f t="shared" si="124"/>
        <v>299.56907536270586</v>
      </c>
      <c r="Y1561" s="35"/>
      <c r="Z1561" s="49">
        <f t="shared" si="125"/>
        <v>0</v>
      </c>
    </row>
    <row r="1562" spans="1:26" x14ac:dyDescent="0.35">
      <c r="A1562" s="6" t="s">
        <v>398</v>
      </c>
      <c r="B1562" s="7" t="s">
        <v>562</v>
      </c>
      <c r="C1562" s="7" t="s">
        <v>277</v>
      </c>
      <c r="D1562" s="7" t="s">
        <v>292</v>
      </c>
      <c r="E1562" s="7" t="s">
        <v>293</v>
      </c>
      <c r="F1562" s="7" t="s">
        <v>563</v>
      </c>
      <c r="G1562" s="8">
        <v>5136199</v>
      </c>
      <c r="H1562" s="16" t="s">
        <v>2905</v>
      </c>
      <c r="I1562" s="18">
        <v>0</v>
      </c>
      <c r="J1562" s="19">
        <v>238.464</v>
      </c>
      <c r="K1562" s="19">
        <v>6298.9369999999999</v>
      </c>
      <c r="L1562" s="19">
        <v>1379.9159999999999</v>
      </c>
      <c r="M1562" s="19">
        <v>722.39</v>
      </c>
      <c r="N1562" s="19">
        <v>1910.434</v>
      </c>
      <c r="O1562" s="19">
        <v>1262.2139999999999</v>
      </c>
      <c r="P1562" s="19">
        <v>2038.0250000000001</v>
      </c>
      <c r="Q1562" s="19"/>
      <c r="R1562" s="19"/>
      <c r="S1562" s="19"/>
      <c r="T1562" s="19"/>
      <c r="U1562" s="25">
        <f t="shared" si="121"/>
        <v>13850.38</v>
      </c>
      <c r="V1562" s="18">
        <f t="shared" si="122"/>
        <v>1731.2974999999999</v>
      </c>
      <c r="W1562" s="39">
        <f t="shared" si="123"/>
        <v>8.2059523995686007E-4</v>
      </c>
      <c r="X1562" s="35">
        <f t="shared" si="124"/>
        <v>2038.5876164062536</v>
      </c>
      <c r="Y1562" s="35"/>
      <c r="Z1562" s="49">
        <f t="shared" si="125"/>
        <v>0</v>
      </c>
    </row>
    <row r="1563" spans="1:26" x14ac:dyDescent="0.35">
      <c r="A1563" s="6" t="s">
        <v>398</v>
      </c>
      <c r="B1563" s="7" t="s">
        <v>562</v>
      </c>
      <c r="C1563" s="7" t="s">
        <v>277</v>
      </c>
      <c r="D1563" s="7" t="s">
        <v>292</v>
      </c>
      <c r="E1563" s="7" t="s">
        <v>293</v>
      </c>
      <c r="F1563" s="7" t="s">
        <v>563</v>
      </c>
      <c r="G1563" s="8">
        <v>5139369</v>
      </c>
      <c r="H1563" s="16" t="s">
        <v>2906</v>
      </c>
      <c r="I1563" s="18">
        <v>0</v>
      </c>
      <c r="J1563" s="19">
        <v>359.05700000000002</v>
      </c>
      <c r="K1563" s="19">
        <v>2237.739</v>
      </c>
      <c r="L1563" s="19">
        <v>960.85400000000004</v>
      </c>
      <c r="M1563" s="19">
        <v>1226.0170000000001</v>
      </c>
      <c r="N1563" s="19">
        <v>0</v>
      </c>
      <c r="O1563" s="19">
        <v>2182.5949999999998</v>
      </c>
      <c r="P1563" s="19">
        <v>2994.02</v>
      </c>
      <c r="Q1563" s="19"/>
      <c r="R1563" s="19"/>
      <c r="S1563" s="19"/>
      <c r="T1563" s="19"/>
      <c r="U1563" s="25">
        <f t="shared" si="121"/>
        <v>9960.2820000000011</v>
      </c>
      <c r="V1563" s="18">
        <f t="shared" si="122"/>
        <v>1245.0352500000001</v>
      </c>
      <c r="W1563" s="39">
        <f t="shared" si="123"/>
        <v>5.9011810490600222E-4</v>
      </c>
      <c r="X1563" s="35">
        <f t="shared" si="124"/>
        <v>1466.0180833388047</v>
      </c>
      <c r="Y1563" s="35"/>
      <c r="Z1563" s="49">
        <f t="shared" si="125"/>
        <v>0</v>
      </c>
    </row>
    <row r="1564" spans="1:26" x14ac:dyDescent="0.35">
      <c r="A1564" s="6" t="s">
        <v>398</v>
      </c>
      <c r="B1564" s="7" t="s">
        <v>562</v>
      </c>
      <c r="C1564" s="7" t="s">
        <v>277</v>
      </c>
      <c r="D1564" s="7" t="s">
        <v>292</v>
      </c>
      <c r="E1564" s="7" t="s">
        <v>293</v>
      </c>
      <c r="F1564" s="7" t="s">
        <v>563</v>
      </c>
      <c r="G1564" s="8">
        <v>5290857</v>
      </c>
      <c r="H1564" s="16" t="s">
        <v>2907</v>
      </c>
      <c r="I1564" s="18">
        <v>523.779</v>
      </c>
      <c r="J1564" s="19">
        <v>0</v>
      </c>
      <c r="K1564" s="19">
        <v>597.52099999999996</v>
      </c>
      <c r="L1564" s="19">
        <v>0</v>
      </c>
      <c r="M1564" s="19">
        <v>180.59800000000001</v>
      </c>
      <c r="N1564" s="19">
        <v>0</v>
      </c>
      <c r="O1564" s="19">
        <v>0</v>
      </c>
      <c r="P1564" s="19">
        <v>359.05700000000002</v>
      </c>
      <c r="Q1564" s="19"/>
      <c r="R1564" s="19"/>
      <c r="S1564" s="19"/>
      <c r="T1564" s="19"/>
      <c r="U1564" s="25">
        <f t="shared" si="121"/>
        <v>1660.9549999999999</v>
      </c>
      <c r="V1564" s="18">
        <f t="shared" si="122"/>
        <v>207.61937499999999</v>
      </c>
      <c r="W1564" s="39">
        <f t="shared" si="123"/>
        <v>9.8406813876770644E-5</v>
      </c>
      <c r="X1564" s="35">
        <f t="shared" si="124"/>
        <v>244.46999247732185</v>
      </c>
      <c r="Y1564" s="35"/>
      <c r="Z1564" s="49">
        <f t="shared" si="125"/>
        <v>0</v>
      </c>
    </row>
    <row r="1565" spans="1:26" x14ac:dyDescent="0.35">
      <c r="A1565" s="6" t="s">
        <v>398</v>
      </c>
      <c r="B1565" s="7" t="s">
        <v>562</v>
      </c>
      <c r="C1565" s="7" t="s">
        <v>277</v>
      </c>
      <c r="D1565" s="7" t="s">
        <v>292</v>
      </c>
      <c r="E1565" s="7" t="s">
        <v>293</v>
      </c>
      <c r="F1565" s="7" t="s">
        <v>563</v>
      </c>
      <c r="G1565" s="8">
        <v>5295364</v>
      </c>
      <c r="H1565" s="16" t="s">
        <v>2908</v>
      </c>
      <c r="I1565" s="18">
        <v>599.65899999999999</v>
      </c>
      <c r="J1565" s="19">
        <v>0</v>
      </c>
      <c r="K1565" s="19">
        <v>0</v>
      </c>
      <c r="L1565" s="19">
        <v>0</v>
      </c>
      <c r="M1565" s="19">
        <v>0</v>
      </c>
      <c r="N1565" s="19">
        <v>0</v>
      </c>
      <c r="O1565" s="19">
        <v>0</v>
      </c>
      <c r="P1565" s="19">
        <v>359.05700000000002</v>
      </c>
      <c r="Q1565" s="19"/>
      <c r="R1565" s="19"/>
      <c r="S1565" s="19"/>
      <c r="T1565" s="19"/>
      <c r="U1565" s="25">
        <f t="shared" si="121"/>
        <v>958.71600000000001</v>
      </c>
      <c r="V1565" s="18">
        <f t="shared" si="122"/>
        <v>119.8395</v>
      </c>
      <c r="W1565" s="39">
        <f t="shared" si="123"/>
        <v>5.6801169792488087E-5</v>
      </c>
      <c r="X1565" s="35">
        <f t="shared" si="124"/>
        <v>141.10995981702581</v>
      </c>
      <c r="Y1565" s="35"/>
      <c r="Z1565" s="49">
        <f t="shared" si="125"/>
        <v>0</v>
      </c>
    </row>
    <row r="1566" spans="1:26" x14ac:dyDescent="0.35">
      <c r="A1566" s="6" t="s">
        <v>398</v>
      </c>
      <c r="B1566" s="7" t="s">
        <v>562</v>
      </c>
      <c r="C1566" s="7" t="s">
        <v>277</v>
      </c>
      <c r="D1566" s="7" t="s">
        <v>292</v>
      </c>
      <c r="E1566" s="7" t="s">
        <v>293</v>
      </c>
      <c r="F1566" s="7" t="s">
        <v>563</v>
      </c>
      <c r="G1566" s="8">
        <v>5298105</v>
      </c>
      <c r="H1566" s="16" t="s">
        <v>2909</v>
      </c>
      <c r="I1566" s="18">
        <v>0</v>
      </c>
      <c r="J1566" s="19">
        <v>0</v>
      </c>
      <c r="K1566" s="19">
        <v>541.96100000000001</v>
      </c>
      <c r="L1566" s="19">
        <v>0</v>
      </c>
      <c r="M1566" s="19">
        <v>487.762</v>
      </c>
      <c r="N1566" s="19">
        <v>0</v>
      </c>
      <c r="O1566" s="19">
        <v>0</v>
      </c>
      <c r="P1566" s="19">
        <v>359.05700000000002</v>
      </c>
      <c r="Q1566" s="19"/>
      <c r="R1566" s="19"/>
      <c r="S1566" s="19"/>
      <c r="T1566" s="19"/>
      <c r="U1566" s="25">
        <f t="shared" si="121"/>
        <v>1388.78</v>
      </c>
      <c r="V1566" s="18">
        <f t="shared" si="122"/>
        <v>173.5975</v>
      </c>
      <c r="W1566" s="39">
        <f t="shared" si="123"/>
        <v>8.2281226749539589E-5</v>
      </c>
      <c r="X1566" s="35">
        <f t="shared" si="124"/>
        <v>204.4095331617383</v>
      </c>
      <c r="Y1566" s="35"/>
      <c r="Z1566" s="49">
        <f t="shared" si="125"/>
        <v>0</v>
      </c>
    </row>
    <row r="1567" spans="1:26" x14ac:dyDescent="0.35">
      <c r="A1567" s="6" t="s">
        <v>398</v>
      </c>
      <c r="B1567" s="7" t="s">
        <v>562</v>
      </c>
      <c r="C1567" s="7" t="s">
        <v>277</v>
      </c>
      <c r="D1567" s="7" t="s">
        <v>292</v>
      </c>
      <c r="E1567" s="7" t="s">
        <v>293</v>
      </c>
      <c r="F1567" s="7" t="s">
        <v>563</v>
      </c>
      <c r="G1567" s="8">
        <v>5334120</v>
      </c>
      <c r="H1567" s="16" t="s">
        <v>2910</v>
      </c>
      <c r="I1567" s="18">
        <v>1257.1849999999999</v>
      </c>
      <c r="J1567" s="19">
        <v>359.05700000000002</v>
      </c>
      <c r="K1567" s="19">
        <v>3675.8580000000002</v>
      </c>
      <c r="L1567" s="19">
        <v>1025.8869999999999</v>
      </c>
      <c r="M1567" s="19">
        <v>1878.682</v>
      </c>
      <c r="N1567" s="19">
        <v>1984.941</v>
      </c>
      <c r="O1567" s="19">
        <v>1076.587</v>
      </c>
      <c r="P1567" s="19">
        <v>4382.0230000000001</v>
      </c>
      <c r="Q1567" s="19"/>
      <c r="R1567" s="19"/>
      <c r="S1567" s="19"/>
      <c r="T1567" s="19"/>
      <c r="U1567" s="25">
        <f t="shared" si="121"/>
        <v>15640.220000000001</v>
      </c>
      <c r="V1567" s="18">
        <f t="shared" si="122"/>
        <v>1955.0275000000001</v>
      </c>
      <c r="W1567" s="39">
        <f t="shared" si="123"/>
        <v>9.2663811995613728E-4</v>
      </c>
      <c r="X1567" s="35">
        <f t="shared" si="124"/>
        <v>2302.0277284716681</v>
      </c>
      <c r="Y1567" s="35"/>
      <c r="Z1567" s="49">
        <f t="shared" si="125"/>
        <v>0</v>
      </c>
    </row>
    <row r="1568" spans="1:26" x14ac:dyDescent="0.35">
      <c r="A1568" s="6" t="s">
        <v>398</v>
      </c>
      <c r="B1568" s="7" t="s">
        <v>562</v>
      </c>
      <c r="C1568" s="7" t="s">
        <v>277</v>
      </c>
      <c r="D1568" s="7" t="s">
        <v>292</v>
      </c>
      <c r="E1568" s="7" t="s">
        <v>293</v>
      </c>
      <c r="F1568" s="7" t="s">
        <v>563</v>
      </c>
      <c r="G1568" s="8">
        <v>5130856</v>
      </c>
      <c r="H1568" s="16" t="s">
        <v>2911</v>
      </c>
      <c r="I1568" s="18">
        <v>0</v>
      </c>
      <c r="J1568" s="19">
        <v>0</v>
      </c>
      <c r="K1568" s="19">
        <v>1636.7190000000001</v>
      </c>
      <c r="L1568" s="19">
        <v>0</v>
      </c>
      <c r="M1568" s="19">
        <v>487.76299999999998</v>
      </c>
      <c r="N1568" s="19">
        <v>1148.9559999999999</v>
      </c>
      <c r="O1568" s="19">
        <v>0</v>
      </c>
      <c r="P1568" s="19">
        <v>1137.1759999999999</v>
      </c>
      <c r="Q1568" s="19"/>
      <c r="R1568" s="19"/>
      <c r="S1568" s="19"/>
      <c r="T1568" s="19"/>
      <c r="U1568" s="25">
        <f t="shared" si="121"/>
        <v>4410.6139999999996</v>
      </c>
      <c r="V1568" s="18">
        <f t="shared" si="122"/>
        <v>551.32674999999995</v>
      </c>
      <c r="W1568" s="39">
        <f t="shared" si="123"/>
        <v>2.6131621325097839E-4</v>
      </c>
      <c r="X1568" s="35">
        <f t="shared" si="124"/>
        <v>649.18241096259101</v>
      </c>
      <c r="Y1568" s="35"/>
      <c r="Z1568" s="49">
        <f t="shared" si="125"/>
        <v>0</v>
      </c>
    </row>
    <row r="1569" spans="1:26" x14ac:dyDescent="0.35">
      <c r="A1569" s="6" t="s">
        <v>398</v>
      </c>
      <c r="B1569" s="7" t="s">
        <v>562</v>
      </c>
      <c r="C1569" s="7" t="s">
        <v>277</v>
      </c>
      <c r="D1569" s="7" t="s">
        <v>292</v>
      </c>
      <c r="E1569" s="7" t="s">
        <v>293</v>
      </c>
      <c r="F1569" s="7" t="s">
        <v>563</v>
      </c>
      <c r="G1569" s="8">
        <v>5331998</v>
      </c>
      <c r="H1569" s="16" t="s">
        <v>2912</v>
      </c>
      <c r="I1569" s="18">
        <v>539.65499999999997</v>
      </c>
      <c r="J1569" s="19">
        <v>662.55399999999997</v>
      </c>
      <c r="K1569" s="19">
        <v>1517.4870000000001</v>
      </c>
      <c r="L1569" s="19">
        <v>1372.9179999999999</v>
      </c>
      <c r="M1569" s="19">
        <v>1736.835</v>
      </c>
      <c r="N1569" s="19">
        <v>0</v>
      </c>
      <c r="O1569" s="19">
        <v>0</v>
      </c>
      <c r="P1569" s="19">
        <v>0</v>
      </c>
      <c r="Q1569" s="19"/>
      <c r="R1569" s="19"/>
      <c r="S1569" s="19"/>
      <c r="T1569" s="19"/>
      <c r="U1569" s="25">
        <f t="shared" si="121"/>
        <v>5829.4489999999996</v>
      </c>
      <c r="V1569" s="18">
        <f t="shared" si="122"/>
        <v>728.68112499999995</v>
      </c>
      <c r="W1569" s="39">
        <f t="shared" si="123"/>
        <v>3.4537811243960659E-4</v>
      </c>
      <c r="X1569" s="35">
        <f t="shared" si="124"/>
        <v>858.0156314752245</v>
      </c>
      <c r="Y1569" s="35"/>
      <c r="Z1569" s="49">
        <f t="shared" si="125"/>
        <v>0</v>
      </c>
    </row>
    <row r="1570" spans="1:26" x14ac:dyDescent="0.35">
      <c r="A1570" s="6" t="s">
        <v>398</v>
      </c>
      <c r="B1570" s="7" t="s">
        <v>562</v>
      </c>
      <c r="C1570" s="7" t="s">
        <v>277</v>
      </c>
      <c r="D1570" s="7" t="s">
        <v>292</v>
      </c>
      <c r="E1570" s="7" t="s">
        <v>293</v>
      </c>
      <c r="F1570" s="7" t="s">
        <v>563</v>
      </c>
      <c r="G1570" s="8">
        <v>5292132</v>
      </c>
      <c r="H1570" s="16" t="s">
        <v>2913</v>
      </c>
      <c r="I1570" s="18">
        <v>1197.18</v>
      </c>
      <c r="J1570" s="19">
        <v>541.96100000000001</v>
      </c>
      <c r="K1570" s="19">
        <v>3193.511</v>
      </c>
      <c r="L1570" s="19">
        <v>0</v>
      </c>
      <c r="M1570" s="19">
        <v>0</v>
      </c>
      <c r="N1570" s="19">
        <v>243.881</v>
      </c>
      <c r="O1570" s="19">
        <v>487.762</v>
      </c>
      <c r="P1570" s="19">
        <v>602.93799999999999</v>
      </c>
      <c r="Q1570" s="19"/>
      <c r="R1570" s="19"/>
      <c r="S1570" s="19"/>
      <c r="T1570" s="19"/>
      <c r="U1570" s="25">
        <f t="shared" si="121"/>
        <v>6267.2330000000002</v>
      </c>
      <c r="V1570" s="18">
        <f t="shared" si="122"/>
        <v>783.40412500000002</v>
      </c>
      <c r="W1570" s="39">
        <f t="shared" si="123"/>
        <v>3.713155572266286E-4</v>
      </c>
      <c r="X1570" s="35">
        <f t="shared" si="124"/>
        <v>922.45148385333937</v>
      </c>
      <c r="Y1570" s="35"/>
      <c r="Z1570" s="49">
        <f t="shared" si="125"/>
        <v>0</v>
      </c>
    </row>
    <row r="1571" spans="1:26" x14ac:dyDescent="0.35">
      <c r="A1571" s="6" t="s">
        <v>398</v>
      </c>
      <c r="B1571" s="7" t="s">
        <v>562</v>
      </c>
      <c r="C1571" s="7" t="s">
        <v>277</v>
      </c>
      <c r="D1571" s="7" t="s">
        <v>292</v>
      </c>
      <c r="E1571" s="7" t="s">
        <v>293</v>
      </c>
      <c r="F1571" s="7" t="s">
        <v>563</v>
      </c>
      <c r="G1571" s="8">
        <v>5127568</v>
      </c>
      <c r="H1571" s="16" t="s">
        <v>2914</v>
      </c>
      <c r="I1571" s="18">
        <v>597.52099999999996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835.98500000000001</v>
      </c>
      <c r="Q1571" s="19"/>
      <c r="R1571" s="19"/>
      <c r="S1571" s="19"/>
      <c r="T1571" s="19"/>
      <c r="U1571" s="25">
        <f t="shared" si="121"/>
        <v>1433.5059999999999</v>
      </c>
      <c r="V1571" s="18">
        <f t="shared" si="122"/>
        <v>179.18824999999998</v>
      </c>
      <c r="W1571" s="39">
        <f t="shared" si="123"/>
        <v>8.4931113806956823E-5</v>
      </c>
      <c r="X1571" s="35">
        <f t="shared" si="124"/>
        <v>210.99259223530782</v>
      </c>
      <c r="Y1571" s="35"/>
      <c r="Z1571" s="49">
        <f t="shared" si="125"/>
        <v>0</v>
      </c>
    </row>
    <row r="1572" spans="1:26" x14ac:dyDescent="0.35">
      <c r="A1572" s="6" t="s">
        <v>398</v>
      </c>
      <c r="B1572" s="7" t="s">
        <v>562</v>
      </c>
      <c r="C1572" s="7" t="s">
        <v>277</v>
      </c>
      <c r="D1572" s="7" t="s">
        <v>292</v>
      </c>
      <c r="E1572" s="7" t="s">
        <v>293</v>
      </c>
      <c r="F1572" s="7" t="s">
        <v>563</v>
      </c>
      <c r="G1572" s="8">
        <v>5273452</v>
      </c>
      <c r="H1572" s="16" t="s">
        <v>2915</v>
      </c>
      <c r="I1572" s="18">
        <v>778.11900000000003</v>
      </c>
      <c r="J1572" s="19">
        <v>303.49700000000001</v>
      </c>
      <c r="K1572" s="19">
        <v>541.96071999999992</v>
      </c>
      <c r="L1572" s="19">
        <v>359.05700000000002</v>
      </c>
      <c r="M1572" s="19">
        <v>0</v>
      </c>
      <c r="N1572" s="19">
        <v>0</v>
      </c>
      <c r="O1572" s="19">
        <v>303.49700000000001</v>
      </c>
      <c r="P1572" s="19">
        <v>0</v>
      </c>
      <c r="Q1572" s="19"/>
      <c r="R1572" s="19"/>
      <c r="S1572" s="19"/>
      <c r="T1572" s="19"/>
      <c r="U1572" s="25">
        <f t="shared" si="121"/>
        <v>2286.1307200000001</v>
      </c>
      <c r="V1572" s="18">
        <f t="shared" si="122"/>
        <v>285.76634000000001</v>
      </c>
      <c r="W1572" s="39">
        <f t="shared" si="123"/>
        <v>1.3544667992872035E-4</v>
      </c>
      <c r="X1572" s="35">
        <f t="shared" si="124"/>
        <v>336.48735812865158</v>
      </c>
      <c r="Y1572" s="35"/>
      <c r="Z1572" s="49">
        <f t="shared" si="125"/>
        <v>0</v>
      </c>
    </row>
    <row r="1573" spans="1:26" x14ac:dyDescent="0.35">
      <c r="A1573" s="6" t="s">
        <v>398</v>
      </c>
      <c r="B1573" s="7" t="s">
        <v>562</v>
      </c>
      <c r="C1573" s="7" t="s">
        <v>277</v>
      </c>
      <c r="D1573" s="7" t="s">
        <v>292</v>
      </c>
      <c r="E1573" s="7" t="s">
        <v>293</v>
      </c>
      <c r="F1573" s="7" t="s">
        <v>563</v>
      </c>
      <c r="G1573" s="8">
        <v>5132155</v>
      </c>
      <c r="H1573" s="16" t="s">
        <v>2916</v>
      </c>
      <c r="I1573" s="18">
        <v>1197.18</v>
      </c>
      <c r="J1573" s="19">
        <v>0</v>
      </c>
      <c r="K1573" s="19">
        <v>487.762</v>
      </c>
      <c r="L1573" s="19">
        <v>602.93799999999999</v>
      </c>
      <c r="M1573" s="19">
        <v>664.69200000000001</v>
      </c>
      <c r="N1573" s="19">
        <v>243.881</v>
      </c>
      <c r="O1573" s="19">
        <v>0</v>
      </c>
      <c r="P1573" s="19">
        <v>303.49700000000001</v>
      </c>
      <c r="Q1573" s="19"/>
      <c r="R1573" s="19"/>
      <c r="S1573" s="19"/>
      <c r="T1573" s="19"/>
      <c r="U1573" s="25">
        <f t="shared" si="121"/>
        <v>3499.95</v>
      </c>
      <c r="V1573" s="18">
        <f t="shared" si="122"/>
        <v>437.49374999999998</v>
      </c>
      <c r="W1573" s="39">
        <f t="shared" si="123"/>
        <v>2.0736198646441559E-4</v>
      </c>
      <c r="X1573" s="35">
        <f t="shared" si="124"/>
        <v>515.1450521964789</v>
      </c>
      <c r="Y1573" s="35"/>
      <c r="Z1573" s="49">
        <f t="shared" si="125"/>
        <v>0</v>
      </c>
    </row>
    <row r="1574" spans="1:26" x14ac:dyDescent="0.35">
      <c r="A1574" s="6" t="s">
        <v>398</v>
      </c>
      <c r="B1574" s="7" t="s">
        <v>562</v>
      </c>
      <c r="C1574" s="7" t="s">
        <v>277</v>
      </c>
      <c r="D1574" s="7" t="s">
        <v>292</v>
      </c>
      <c r="E1574" s="7" t="s">
        <v>293</v>
      </c>
      <c r="F1574" s="7" t="s">
        <v>563</v>
      </c>
      <c r="G1574" s="8">
        <v>5124620</v>
      </c>
      <c r="H1574" s="16" t="s">
        <v>2917</v>
      </c>
      <c r="I1574" s="18">
        <v>657.52599999999995</v>
      </c>
      <c r="J1574" s="19">
        <v>0</v>
      </c>
      <c r="K1574" s="19">
        <v>541.96100000000001</v>
      </c>
      <c r="L1574" s="19">
        <v>238.464</v>
      </c>
      <c r="M1574" s="19">
        <v>0</v>
      </c>
      <c r="N1574" s="19">
        <v>0</v>
      </c>
      <c r="O1574" s="19">
        <v>238.464</v>
      </c>
      <c r="P1574" s="19">
        <v>715.39200000000005</v>
      </c>
      <c r="Q1574" s="19"/>
      <c r="R1574" s="19"/>
      <c r="S1574" s="19"/>
      <c r="T1574" s="19"/>
      <c r="U1574" s="25">
        <f t="shared" si="121"/>
        <v>2391.8069999999998</v>
      </c>
      <c r="V1574" s="18">
        <f t="shared" si="122"/>
        <v>298.97587499999997</v>
      </c>
      <c r="W1574" s="39">
        <f t="shared" si="123"/>
        <v>1.4170769604122759E-4</v>
      </c>
      <c r="X1574" s="35">
        <f t="shared" si="124"/>
        <v>352.0414696949681</v>
      </c>
      <c r="Y1574" s="35"/>
      <c r="Z1574" s="49">
        <f t="shared" si="125"/>
        <v>0</v>
      </c>
    </row>
    <row r="1575" spans="1:26" x14ac:dyDescent="0.35">
      <c r="A1575" s="6" t="s">
        <v>398</v>
      </c>
      <c r="B1575" s="7" t="s">
        <v>562</v>
      </c>
      <c r="C1575" s="7" t="s">
        <v>277</v>
      </c>
      <c r="D1575" s="7" t="s">
        <v>292</v>
      </c>
      <c r="E1575" s="7" t="s">
        <v>293</v>
      </c>
      <c r="F1575" s="7" t="s">
        <v>563</v>
      </c>
      <c r="G1575" s="8">
        <v>5135086</v>
      </c>
      <c r="H1575" s="16" t="s">
        <v>2918</v>
      </c>
      <c r="I1575" s="18">
        <v>780.25699999999995</v>
      </c>
      <c r="J1575" s="19">
        <v>303.49700000000001</v>
      </c>
      <c r="K1575" s="19">
        <v>2049.973</v>
      </c>
      <c r="L1575" s="19">
        <v>1016.583</v>
      </c>
      <c r="M1575" s="19">
        <v>539.65499999999997</v>
      </c>
      <c r="N1575" s="19">
        <v>0</v>
      </c>
      <c r="O1575" s="19">
        <v>606.99400000000003</v>
      </c>
      <c r="P1575" s="19">
        <v>1197.18</v>
      </c>
      <c r="Q1575" s="19"/>
      <c r="R1575" s="19"/>
      <c r="S1575" s="19"/>
      <c r="T1575" s="19"/>
      <c r="U1575" s="25">
        <f t="shared" si="121"/>
        <v>6494.1389999999992</v>
      </c>
      <c r="V1575" s="18">
        <f t="shared" si="122"/>
        <v>811.7673749999999</v>
      </c>
      <c r="W1575" s="39">
        <f t="shared" si="123"/>
        <v>3.8475908610581105E-4</v>
      </c>
      <c r="X1575" s="35">
        <f t="shared" si="124"/>
        <v>955.84896187836659</v>
      </c>
      <c r="Y1575" s="35"/>
      <c r="Z1575" s="49">
        <f t="shared" si="125"/>
        <v>0</v>
      </c>
    </row>
    <row r="1576" spans="1:26" x14ac:dyDescent="0.35">
      <c r="A1576" s="6" t="s">
        <v>398</v>
      </c>
      <c r="B1576" s="7" t="s">
        <v>562</v>
      </c>
      <c r="C1576" s="7" t="s">
        <v>277</v>
      </c>
      <c r="D1576" s="7" t="s">
        <v>292</v>
      </c>
      <c r="E1576" s="7" t="s">
        <v>293</v>
      </c>
      <c r="F1576" s="7" t="s">
        <v>563</v>
      </c>
      <c r="G1576" s="8">
        <v>5123320</v>
      </c>
      <c r="H1576" s="16" t="s">
        <v>2919</v>
      </c>
      <c r="I1576" s="18">
        <v>1197.18</v>
      </c>
      <c r="J1576" s="19">
        <v>0</v>
      </c>
      <c r="K1576" s="19">
        <v>487.762</v>
      </c>
      <c r="L1576" s="19">
        <v>0</v>
      </c>
      <c r="M1576" s="19">
        <v>238.464</v>
      </c>
      <c r="N1576" s="19">
        <v>243.881</v>
      </c>
      <c r="O1576" s="19">
        <v>482.34500000000003</v>
      </c>
      <c r="P1576" s="19">
        <v>1081.616</v>
      </c>
      <c r="Q1576" s="19"/>
      <c r="R1576" s="19"/>
      <c r="S1576" s="19"/>
      <c r="T1576" s="19"/>
      <c r="U1576" s="25">
        <f t="shared" si="121"/>
        <v>3731.2479999999996</v>
      </c>
      <c r="V1576" s="18">
        <f t="shared" si="122"/>
        <v>466.40599999999995</v>
      </c>
      <c r="W1576" s="39">
        <f t="shared" si="123"/>
        <v>2.2106572873080408E-4</v>
      </c>
      <c r="X1576" s="35">
        <f t="shared" si="124"/>
        <v>549.18897290475786</v>
      </c>
      <c r="Y1576" s="35"/>
      <c r="Z1576" s="49">
        <f t="shared" si="125"/>
        <v>0</v>
      </c>
    </row>
    <row r="1577" spans="1:26" x14ac:dyDescent="0.35">
      <c r="A1577" s="6" t="s">
        <v>398</v>
      </c>
      <c r="B1577" s="7" t="s">
        <v>562</v>
      </c>
      <c r="C1577" s="7" t="s">
        <v>277</v>
      </c>
      <c r="D1577" s="7" t="s">
        <v>292</v>
      </c>
      <c r="E1577" s="7" t="s">
        <v>293</v>
      </c>
      <c r="F1577" s="7" t="s">
        <v>563</v>
      </c>
      <c r="G1577" s="8">
        <v>5120707</v>
      </c>
      <c r="H1577" s="16" t="s">
        <v>2920</v>
      </c>
      <c r="I1577" s="18">
        <v>778.11900000000003</v>
      </c>
      <c r="J1577" s="19">
        <v>0</v>
      </c>
      <c r="K1577" s="19">
        <v>850.875</v>
      </c>
      <c r="L1577" s="19">
        <v>0</v>
      </c>
      <c r="M1577" s="19">
        <v>243.881</v>
      </c>
      <c r="N1577" s="19">
        <v>243.881</v>
      </c>
      <c r="O1577" s="19">
        <v>243.881</v>
      </c>
      <c r="P1577" s="19">
        <v>780.42499999999995</v>
      </c>
      <c r="Q1577" s="19"/>
      <c r="R1577" s="19"/>
      <c r="S1577" s="19"/>
      <c r="T1577" s="19"/>
      <c r="U1577" s="25">
        <f t="shared" si="121"/>
        <v>3141.0619999999999</v>
      </c>
      <c r="V1577" s="18">
        <f t="shared" si="122"/>
        <v>392.63274999999999</v>
      </c>
      <c r="W1577" s="39">
        <f t="shared" si="123"/>
        <v>1.8609890310658444E-4</v>
      </c>
      <c r="X1577" s="35">
        <f t="shared" si="124"/>
        <v>462.3216182923689</v>
      </c>
      <c r="Y1577" s="35"/>
      <c r="Z1577" s="49">
        <f t="shared" si="125"/>
        <v>0</v>
      </c>
    </row>
    <row r="1578" spans="1:26" x14ac:dyDescent="0.35">
      <c r="A1578" s="6" t="s">
        <v>398</v>
      </c>
      <c r="B1578" s="7" t="s">
        <v>562</v>
      </c>
      <c r="C1578" s="7" t="s">
        <v>277</v>
      </c>
      <c r="D1578" s="7" t="s">
        <v>292</v>
      </c>
      <c r="E1578" s="7" t="s">
        <v>293</v>
      </c>
      <c r="F1578" s="7" t="s">
        <v>563</v>
      </c>
      <c r="G1578" s="8">
        <v>5277496</v>
      </c>
      <c r="H1578" s="16" t="s">
        <v>2921</v>
      </c>
      <c r="I1578" s="18">
        <v>778.11900000000003</v>
      </c>
      <c r="J1578" s="19">
        <v>0</v>
      </c>
      <c r="K1578" s="19">
        <v>303.49700000000001</v>
      </c>
      <c r="L1578" s="19">
        <v>901.01800000000003</v>
      </c>
      <c r="M1578" s="19">
        <v>180.59800000000001</v>
      </c>
      <c r="N1578" s="19">
        <v>0</v>
      </c>
      <c r="O1578" s="19">
        <v>966.05200000000002</v>
      </c>
      <c r="P1578" s="19">
        <v>419.06200000000001</v>
      </c>
      <c r="Q1578" s="19"/>
      <c r="R1578" s="19"/>
      <c r="S1578" s="19"/>
      <c r="T1578" s="19"/>
      <c r="U1578" s="25">
        <f t="shared" si="121"/>
        <v>3548.346</v>
      </c>
      <c r="V1578" s="18">
        <f t="shared" si="122"/>
        <v>443.54325</v>
      </c>
      <c r="W1578" s="39">
        <f t="shared" si="123"/>
        <v>2.1022931048245353E-4</v>
      </c>
      <c r="X1578" s="35">
        <f t="shared" si="124"/>
        <v>522.26828537012443</v>
      </c>
      <c r="Y1578" s="35"/>
      <c r="Z1578" s="49">
        <f t="shared" si="125"/>
        <v>0</v>
      </c>
    </row>
    <row r="1579" spans="1:26" x14ac:dyDescent="0.35">
      <c r="A1579" s="6" t="s">
        <v>398</v>
      </c>
      <c r="B1579" s="7" t="s">
        <v>562</v>
      </c>
      <c r="C1579" s="7" t="s">
        <v>277</v>
      </c>
      <c r="D1579" s="7" t="s">
        <v>292</v>
      </c>
      <c r="E1579" s="7" t="s">
        <v>293</v>
      </c>
      <c r="F1579" s="7" t="s">
        <v>563</v>
      </c>
      <c r="G1579" s="8">
        <v>5338593</v>
      </c>
      <c r="H1579" s="16" t="s">
        <v>2922</v>
      </c>
      <c r="I1579" s="18">
        <v>1197.18</v>
      </c>
      <c r="J1579" s="19">
        <v>606.995</v>
      </c>
      <c r="K1579" s="19">
        <v>1690.91616</v>
      </c>
      <c r="L1579" s="19">
        <v>541.79300000000001</v>
      </c>
      <c r="M1579" s="19">
        <v>541.79300000000001</v>
      </c>
      <c r="N1579" s="19">
        <v>0</v>
      </c>
      <c r="O1579" s="19">
        <v>602.93799999999999</v>
      </c>
      <c r="P1579" s="19">
        <v>1083.7539999999999</v>
      </c>
      <c r="Q1579" s="19"/>
      <c r="R1579" s="19"/>
      <c r="S1579" s="19"/>
      <c r="T1579" s="19"/>
      <c r="U1579" s="25">
        <f t="shared" si="121"/>
        <v>6265.3691600000002</v>
      </c>
      <c r="V1579" s="18">
        <f t="shared" si="122"/>
        <v>783.17114500000002</v>
      </c>
      <c r="W1579" s="39">
        <f t="shared" si="123"/>
        <v>3.7120513005913999E-4</v>
      </c>
      <c r="X1579" s="35">
        <f t="shared" si="124"/>
        <v>922.1771519474305</v>
      </c>
      <c r="Y1579" s="35"/>
      <c r="Z1579" s="49">
        <f t="shared" si="125"/>
        <v>0</v>
      </c>
    </row>
    <row r="1580" spans="1:26" x14ac:dyDescent="0.35">
      <c r="A1580" s="6" t="s">
        <v>398</v>
      </c>
      <c r="B1580" s="7" t="s">
        <v>562</v>
      </c>
      <c r="C1580" s="7" t="s">
        <v>277</v>
      </c>
      <c r="D1580" s="7" t="s">
        <v>292</v>
      </c>
      <c r="E1580" s="7" t="s">
        <v>293</v>
      </c>
      <c r="F1580" s="7" t="s">
        <v>563</v>
      </c>
      <c r="G1580" s="8">
        <v>5127973</v>
      </c>
      <c r="H1580" s="16" t="s">
        <v>2923</v>
      </c>
      <c r="I1580" s="18">
        <v>778.11900000000003</v>
      </c>
      <c r="J1580" s="19">
        <v>0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9">
        <v>359.05700000000002</v>
      </c>
      <c r="Q1580" s="19"/>
      <c r="R1580" s="19"/>
      <c r="S1580" s="19"/>
      <c r="T1580" s="19"/>
      <c r="U1580" s="25">
        <f t="shared" si="121"/>
        <v>1137.1759999999999</v>
      </c>
      <c r="V1580" s="18">
        <f t="shared" si="122"/>
        <v>142.14699999999999</v>
      </c>
      <c r="W1580" s="39">
        <f t="shared" si="123"/>
        <v>6.7374412297220896E-5</v>
      </c>
      <c r="X1580" s="35">
        <f t="shared" si="124"/>
        <v>167.37684534824299</v>
      </c>
      <c r="Y1580" s="35"/>
      <c r="Z1580" s="49">
        <f t="shared" si="125"/>
        <v>0</v>
      </c>
    </row>
    <row r="1581" spans="1:26" x14ac:dyDescent="0.35">
      <c r="A1581" s="6" t="s">
        <v>398</v>
      </c>
      <c r="B1581" s="7" t="s">
        <v>562</v>
      </c>
      <c r="C1581" s="7" t="s">
        <v>277</v>
      </c>
      <c r="D1581" s="7" t="s">
        <v>292</v>
      </c>
      <c r="E1581" s="7" t="s">
        <v>293</v>
      </c>
      <c r="F1581" s="7" t="s">
        <v>563</v>
      </c>
      <c r="G1581" s="8">
        <v>5128446</v>
      </c>
      <c r="H1581" s="16" t="s">
        <v>2924</v>
      </c>
      <c r="I1581" s="18">
        <v>419.06200000000001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9">
        <v>359.05700000000002</v>
      </c>
      <c r="Q1581" s="19"/>
      <c r="R1581" s="19"/>
      <c r="S1581" s="19"/>
      <c r="T1581" s="19"/>
      <c r="U1581" s="25">
        <f t="shared" si="121"/>
        <v>778.11900000000003</v>
      </c>
      <c r="V1581" s="18">
        <f t="shared" si="122"/>
        <v>97.264875000000004</v>
      </c>
      <c r="W1581" s="39">
        <f t="shared" si="123"/>
        <v>4.6101316174718098E-5</v>
      </c>
      <c r="X1581" s="35">
        <f t="shared" si="124"/>
        <v>114.52853694197688</v>
      </c>
      <c r="Y1581" s="35"/>
      <c r="Z1581" s="49">
        <f t="shared" si="125"/>
        <v>0</v>
      </c>
    </row>
    <row r="1582" spans="1:26" x14ac:dyDescent="0.35">
      <c r="A1582" s="6" t="s">
        <v>398</v>
      </c>
      <c r="B1582" s="7" t="s">
        <v>562</v>
      </c>
      <c r="C1582" s="7" t="s">
        <v>277</v>
      </c>
      <c r="D1582" s="7" t="s">
        <v>292</v>
      </c>
      <c r="E1582" s="7" t="s">
        <v>293</v>
      </c>
      <c r="F1582" s="7" t="s">
        <v>563</v>
      </c>
      <c r="G1582" s="8">
        <v>5122888</v>
      </c>
      <c r="H1582" s="16" t="s">
        <v>2925</v>
      </c>
      <c r="I1582" s="18">
        <v>361.19499999999999</v>
      </c>
      <c r="J1582" s="19">
        <v>0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238.464</v>
      </c>
      <c r="Q1582" s="19"/>
      <c r="R1582" s="19"/>
      <c r="S1582" s="19"/>
      <c r="T1582" s="19"/>
      <c r="U1582" s="25">
        <f t="shared" si="121"/>
        <v>599.65899999999999</v>
      </c>
      <c r="V1582" s="18">
        <f t="shared" si="122"/>
        <v>74.957374999999999</v>
      </c>
      <c r="W1582" s="39">
        <f t="shared" si="123"/>
        <v>3.5528073669985283E-5</v>
      </c>
      <c r="X1582" s="35">
        <f t="shared" si="124"/>
        <v>88.261651410759683</v>
      </c>
      <c r="Y1582" s="35"/>
      <c r="Z1582" s="49">
        <f t="shared" si="125"/>
        <v>0</v>
      </c>
    </row>
    <row r="1583" spans="1:26" x14ac:dyDescent="0.35">
      <c r="A1583" s="6" t="s">
        <v>398</v>
      </c>
      <c r="B1583" s="7" t="s">
        <v>562</v>
      </c>
      <c r="C1583" s="7" t="s">
        <v>277</v>
      </c>
      <c r="D1583" s="7" t="s">
        <v>292</v>
      </c>
      <c r="E1583" s="7" t="s">
        <v>293</v>
      </c>
      <c r="F1583" s="7" t="s">
        <v>563</v>
      </c>
      <c r="G1583" s="8">
        <v>5274828</v>
      </c>
      <c r="H1583" s="16" t="s">
        <v>2926</v>
      </c>
      <c r="I1583" s="18">
        <v>702.23800000000006</v>
      </c>
      <c r="J1583" s="19">
        <v>898.71199999999999</v>
      </c>
      <c r="K1583" s="19">
        <v>1163.29</v>
      </c>
      <c r="L1583" s="19">
        <v>1121.3</v>
      </c>
      <c r="M1583" s="19">
        <v>0</v>
      </c>
      <c r="N1583" s="19">
        <v>0</v>
      </c>
      <c r="O1583" s="19">
        <v>238.464</v>
      </c>
      <c r="P1583" s="19">
        <v>238.464</v>
      </c>
      <c r="Q1583" s="19"/>
      <c r="R1583" s="19"/>
      <c r="S1583" s="19"/>
      <c r="T1583" s="19"/>
      <c r="U1583" s="25">
        <f t="shared" si="121"/>
        <v>4362.4679999999998</v>
      </c>
      <c r="V1583" s="18">
        <f t="shared" si="122"/>
        <v>545.30849999999998</v>
      </c>
      <c r="W1583" s="39">
        <f t="shared" si="123"/>
        <v>2.5846370101499915E-4</v>
      </c>
      <c r="X1583" s="35">
        <f t="shared" si="124"/>
        <v>642.09597438976823</v>
      </c>
      <c r="Y1583" s="35"/>
      <c r="Z1583" s="49">
        <f t="shared" si="125"/>
        <v>0</v>
      </c>
    </row>
    <row r="1584" spans="1:26" x14ac:dyDescent="0.35">
      <c r="A1584" s="6" t="s">
        <v>398</v>
      </c>
      <c r="B1584" s="7" t="s">
        <v>562</v>
      </c>
      <c r="C1584" s="7" t="s">
        <v>277</v>
      </c>
      <c r="D1584" s="7" t="s">
        <v>292</v>
      </c>
      <c r="E1584" s="7" t="s">
        <v>293</v>
      </c>
      <c r="F1584" s="7" t="s">
        <v>563</v>
      </c>
      <c r="G1584" s="8">
        <v>5274330</v>
      </c>
      <c r="H1584" s="16" t="s">
        <v>2927</v>
      </c>
      <c r="I1584" s="18">
        <v>702.23800000000006</v>
      </c>
      <c r="J1584" s="19">
        <v>180.59800000000001</v>
      </c>
      <c r="K1584" s="19">
        <v>1433.5060000000001</v>
      </c>
      <c r="L1584" s="19">
        <v>0</v>
      </c>
      <c r="M1584" s="19">
        <v>0</v>
      </c>
      <c r="N1584" s="19">
        <v>0</v>
      </c>
      <c r="O1584" s="19">
        <v>0</v>
      </c>
      <c r="P1584" s="19">
        <v>180.59800000000001</v>
      </c>
      <c r="Q1584" s="19"/>
      <c r="R1584" s="19"/>
      <c r="S1584" s="19"/>
      <c r="T1584" s="19"/>
      <c r="U1584" s="25">
        <f t="shared" si="121"/>
        <v>2496.94</v>
      </c>
      <c r="V1584" s="18">
        <f t="shared" si="122"/>
        <v>312.11750000000001</v>
      </c>
      <c r="W1584" s="39">
        <f t="shared" si="123"/>
        <v>1.4793652437390759E-4</v>
      </c>
      <c r="X1584" s="35">
        <f t="shared" si="124"/>
        <v>367.51561783210502</v>
      </c>
      <c r="Y1584" s="35"/>
      <c r="Z1584" s="49">
        <f t="shared" si="125"/>
        <v>0</v>
      </c>
    </row>
    <row r="1585" spans="1:26" x14ac:dyDescent="0.35">
      <c r="A1585" s="6" t="s">
        <v>398</v>
      </c>
      <c r="B1585" s="7" t="s">
        <v>562</v>
      </c>
      <c r="C1585" s="7" t="s">
        <v>277</v>
      </c>
      <c r="D1585" s="7" t="s">
        <v>292</v>
      </c>
      <c r="E1585" s="7" t="s">
        <v>293</v>
      </c>
      <c r="F1585" s="7" t="s">
        <v>563</v>
      </c>
      <c r="G1585" s="8">
        <v>5122660</v>
      </c>
      <c r="H1585" s="16" t="s">
        <v>2928</v>
      </c>
      <c r="I1585" s="18">
        <v>778.11900000000003</v>
      </c>
      <c r="J1585" s="19">
        <v>0</v>
      </c>
      <c r="K1585" s="19">
        <v>1433.5060000000001</v>
      </c>
      <c r="L1585" s="19">
        <v>0</v>
      </c>
      <c r="M1585" s="19">
        <v>0</v>
      </c>
      <c r="N1585" s="19">
        <v>0</v>
      </c>
      <c r="O1585" s="19">
        <v>0</v>
      </c>
      <c r="P1585" s="19">
        <v>359.05700000000002</v>
      </c>
      <c r="Q1585" s="19"/>
      <c r="R1585" s="19"/>
      <c r="S1585" s="19"/>
      <c r="T1585" s="19"/>
      <c r="U1585" s="25">
        <f t="shared" si="121"/>
        <v>2570.6819999999998</v>
      </c>
      <c r="V1585" s="18">
        <f t="shared" si="122"/>
        <v>321.33524999999997</v>
      </c>
      <c r="W1585" s="39">
        <f t="shared" si="123"/>
        <v>1.5230552610417771E-4</v>
      </c>
      <c r="X1585" s="35">
        <f t="shared" si="124"/>
        <v>378.36943758355079</v>
      </c>
      <c r="Y1585" s="35"/>
      <c r="Z1585" s="49">
        <f t="shared" si="125"/>
        <v>0</v>
      </c>
    </row>
    <row r="1586" spans="1:26" x14ac:dyDescent="0.35">
      <c r="A1586" s="6" t="s">
        <v>398</v>
      </c>
      <c r="B1586" s="7" t="s">
        <v>562</v>
      </c>
      <c r="C1586" s="7" t="s">
        <v>277</v>
      </c>
      <c r="D1586" s="7" t="s">
        <v>292</v>
      </c>
      <c r="E1586" s="7" t="s">
        <v>293</v>
      </c>
      <c r="F1586" s="7" t="s">
        <v>563</v>
      </c>
      <c r="G1586" s="8">
        <v>5330276</v>
      </c>
      <c r="H1586" s="16" t="s">
        <v>2929</v>
      </c>
      <c r="I1586" s="18">
        <v>1197.18</v>
      </c>
      <c r="J1586" s="19">
        <v>0</v>
      </c>
      <c r="K1586" s="19">
        <v>0</v>
      </c>
      <c r="L1586" s="19">
        <v>243.881</v>
      </c>
      <c r="M1586" s="19">
        <v>0</v>
      </c>
      <c r="N1586" s="19">
        <v>0</v>
      </c>
      <c r="O1586" s="19">
        <v>243.881</v>
      </c>
      <c r="P1586" s="19">
        <v>597.52099999999996</v>
      </c>
      <c r="Q1586" s="19"/>
      <c r="R1586" s="19"/>
      <c r="S1586" s="19"/>
      <c r="T1586" s="19"/>
      <c r="U1586" s="25">
        <f t="shared" si="121"/>
        <v>2282.4630000000002</v>
      </c>
      <c r="V1586" s="18">
        <f t="shared" si="122"/>
        <v>285.30787500000002</v>
      </c>
      <c r="W1586" s="39">
        <f t="shared" si="123"/>
        <v>1.3522937805155201E-4</v>
      </c>
      <c r="X1586" s="35">
        <f t="shared" si="124"/>
        <v>335.94751961357503</v>
      </c>
      <c r="Y1586" s="35"/>
      <c r="Z1586" s="49">
        <f t="shared" si="125"/>
        <v>0</v>
      </c>
    </row>
    <row r="1587" spans="1:26" x14ac:dyDescent="0.35">
      <c r="A1587" s="6" t="s">
        <v>398</v>
      </c>
      <c r="B1587" s="7" t="s">
        <v>562</v>
      </c>
      <c r="C1587" s="7" t="s">
        <v>277</v>
      </c>
      <c r="D1587" s="7" t="s">
        <v>292</v>
      </c>
      <c r="E1587" s="7" t="s">
        <v>293</v>
      </c>
      <c r="F1587" s="7" t="s">
        <v>563</v>
      </c>
      <c r="G1587" s="8">
        <v>5292246</v>
      </c>
      <c r="H1587" s="16" t="s">
        <v>2930</v>
      </c>
      <c r="I1587" s="18">
        <v>882.83600000000001</v>
      </c>
      <c r="J1587" s="19">
        <v>0</v>
      </c>
      <c r="K1587" s="19">
        <v>940.702</v>
      </c>
      <c r="L1587" s="19">
        <v>0</v>
      </c>
      <c r="M1587" s="19">
        <v>0</v>
      </c>
      <c r="N1587" s="19">
        <v>0</v>
      </c>
      <c r="O1587" s="19">
        <v>0</v>
      </c>
      <c r="P1587" s="19">
        <v>476.928</v>
      </c>
      <c r="Q1587" s="19"/>
      <c r="R1587" s="19"/>
      <c r="S1587" s="19"/>
      <c r="T1587" s="19"/>
      <c r="U1587" s="25">
        <f t="shared" si="121"/>
        <v>2300.4659999999999</v>
      </c>
      <c r="V1587" s="18">
        <f t="shared" si="122"/>
        <v>287.55824999999999</v>
      </c>
      <c r="W1587" s="39">
        <f t="shared" si="123"/>
        <v>1.362960041011581E-4</v>
      </c>
      <c r="X1587" s="35">
        <f t="shared" si="124"/>
        <v>338.59731643201332</v>
      </c>
      <c r="Y1587" s="35"/>
      <c r="Z1587" s="49">
        <f t="shared" si="125"/>
        <v>0</v>
      </c>
    </row>
    <row r="1588" spans="1:26" x14ac:dyDescent="0.35">
      <c r="A1588" s="6" t="s">
        <v>398</v>
      </c>
      <c r="B1588" s="7" t="s">
        <v>562</v>
      </c>
      <c r="C1588" s="7" t="s">
        <v>277</v>
      </c>
      <c r="D1588" s="7" t="s">
        <v>292</v>
      </c>
      <c r="E1588" s="7" t="s">
        <v>293</v>
      </c>
      <c r="F1588" s="7" t="s">
        <v>563</v>
      </c>
      <c r="G1588" s="8">
        <v>5132100</v>
      </c>
      <c r="H1588" s="16" t="s">
        <v>2931</v>
      </c>
      <c r="I1588" s="18">
        <v>359.05700000000002</v>
      </c>
      <c r="J1588" s="19">
        <v>180.59800000000001</v>
      </c>
      <c r="K1588" s="19">
        <v>901.01800000000003</v>
      </c>
      <c r="L1588" s="19">
        <v>180.59800000000001</v>
      </c>
      <c r="M1588" s="19">
        <v>359.05700000000002</v>
      </c>
      <c r="N1588" s="19">
        <v>606.99400000000003</v>
      </c>
      <c r="O1588" s="19">
        <v>901.01800000000003</v>
      </c>
      <c r="P1588" s="19">
        <v>780.42499999999995</v>
      </c>
      <c r="Q1588" s="19"/>
      <c r="R1588" s="19"/>
      <c r="S1588" s="19"/>
      <c r="T1588" s="19"/>
      <c r="U1588" s="25">
        <f t="shared" si="121"/>
        <v>4268.7650000000003</v>
      </c>
      <c r="V1588" s="18">
        <f t="shared" si="122"/>
        <v>533.59562500000004</v>
      </c>
      <c r="W1588" s="39">
        <f t="shared" si="123"/>
        <v>2.5291206735803971E-4</v>
      </c>
      <c r="X1588" s="35">
        <f t="shared" si="124"/>
        <v>628.30416684224133</v>
      </c>
      <c r="Y1588" s="35"/>
      <c r="Z1588" s="49">
        <f t="shared" si="125"/>
        <v>0</v>
      </c>
    </row>
    <row r="1589" spans="1:26" x14ac:dyDescent="0.35">
      <c r="A1589" s="6" t="s">
        <v>398</v>
      </c>
      <c r="B1589" s="7" t="s">
        <v>562</v>
      </c>
      <c r="C1589" s="7" t="s">
        <v>277</v>
      </c>
      <c r="D1589" s="7" t="s">
        <v>292</v>
      </c>
      <c r="E1589" s="7" t="s">
        <v>293</v>
      </c>
      <c r="F1589" s="7" t="s">
        <v>563</v>
      </c>
      <c r="G1589" s="8">
        <v>5295184</v>
      </c>
      <c r="H1589" s="16" t="s">
        <v>2932</v>
      </c>
      <c r="I1589" s="18">
        <v>539.65499999999997</v>
      </c>
      <c r="J1589" s="19">
        <v>180.59800000000001</v>
      </c>
      <c r="K1589" s="19">
        <v>662.55399999999997</v>
      </c>
      <c r="L1589" s="19">
        <v>0</v>
      </c>
      <c r="M1589" s="19">
        <v>0</v>
      </c>
      <c r="N1589" s="19">
        <v>0</v>
      </c>
      <c r="O1589" s="19">
        <v>1204.5150000000001</v>
      </c>
      <c r="P1589" s="19">
        <v>0</v>
      </c>
      <c r="Q1589" s="19"/>
      <c r="R1589" s="19"/>
      <c r="S1589" s="19"/>
      <c r="T1589" s="19"/>
      <c r="U1589" s="25">
        <f t="shared" si="121"/>
        <v>2587.3220000000001</v>
      </c>
      <c r="V1589" s="18">
        <f t="shared" si="122"/>
        <v>323.41525000000001</v>
      </c>
      <c r="W1589" s="39">
        <f t="shared" si="123"/>
        <v>1.5329139831800017E-4</v>
      </c>
      <c r="X1589" s="35">
        <f t="shared" si="124"/>
        <v>380.81861933430429</v>
      </c>
      <c r="Y1589" s="35"/>
      <c r="Z1589" s="49">
        <f t="shared" si="125"/>
        <v>0</v>
      </c>
    </row>
    <row r="1590" spans="1:26" x14ac:dyDescent="0.35">
      <c r="A1590" s="6" t="s">
        <v>398</v>
      </c>
      <c r="B1590" s="7" t="s">
        <v>562</v>
      </c>
      <c r="C1590" s="7" t="s">
        <v>277</v>
      </c>
      <c r="D1590" s="7" t="s">
        <v>292</v>
      </c>
      <c r="E1590" s="7" t="s">
        <v>293</v>
      </c>
      <c r="F1590" s="7" t="s">
        <v>563</v>
      </c>
      <c r="G1590" s="8">
        <v>5272259</v>
      </c>
      <c r="H1590" s="16" t="s">
        <v>2933</v>
      </c>
      <c r="I1590" s="18">
        <v>882.83600000000001</v>
      </c>
      <c r="J1590" s="19">
        <v>0</v>
      </c>
      <c r="K1590" s="19">
        <v>597.52099999999996</v>
      </c>
      <c r="L1590" s="19">
        <v>523.779</v>
      </c>
      <c r="M1590" s="19">
        <v>0</v>
      </c>
      <c r="N1590" s="19">
        <v>0</v>
      </c>
      <c r="O1590" s="19">
        <v>359.05700000000002</v>
      </c>
      <c r="P1590" s="19">
        <v>238.464</v>
      </c>
      <c r="Q1590" s="19"/>
      <c r="R1590" s="19"/>
      <c r="S1590" s="19"/>
      <c r="T1590" s="19"/>
      <c r="U1590" s="25">
        <f t="shared" si="121"/>
        <v>2601.6570000000002</v>
      </c>
      <c r="V1590" s="18">
        <f t="shared" si="122"/>
        <v>325.20712500000002</v>
      </c>
      <c r="W1590" s="39">
        <f t="shared" si="123"/>
        <v>1.5414070590124207E-4</v>
      </c>
      <c r="X1590" s="35">
        <f t="shared" si="124"/>
        <v>382.92853642547317</v>
      </c>
      <c r="Y1590" s="35"/>
      <c r="Z1590" s="49">
        <f t="shared" si="125"/>
        <v>0</v>
      </c>
    </row>
    <row r="1591" spans="1:26" x14ac:dyDescent="0.35">
      <c r="A1591" s="6" t="s">
        <v>398</v>
      </c>
      <c r="B1591" s="7" t="s">
        <v>562</v>
      </c>
      <c r="C1591" s="7" t="s">
        <v>277</v>
      </c>
      <c r="D1591" s="7" t="s">
        <v>292</v>
      </c>
      <c r="E1591" s="7" t="s">
        <v>293</v>
      </c>
      <c r="F1591" s="7" t="s">
        <v>563</v>
      </c>
      <c r="G1591" s="8">
        <v>5137046</v>
      </c>
      <c r="H1591" s="16" t="s">
        <v>2934</v>
      </c>
      <c r="I1591" s="18">
        <v>1045.4190000000001</v>
      </c>
      <c r="J1591" s="19">
        <v>1081.4469999999999</v>
      </c>
      <c r="K1591" s="19">
        <v>1058.5730000000001</v>
      </c>
      <c r="L1591" s="19">
        <v>539.65499999999997</v>
      </c>
      <c r="M1591" s="19">
        <v>882.83600000000001</v>
      </c>
      <c r="N1591" s="19">
        <v>1773.9649999999999</v>
      </c>
      <c r="O1591" s="19">
        <v>3073.7240000000002</v>
      </c>
      <c r="P1591" s="19">
        <v>2697.6889999999999</v>
      </c>
      <c r="Q1591" s="19"/>
      <c r="R1591" s="19"/>
      <c r="S1591" s="19"/>
      <c r="T1591" s="19"/>
      <c r="U1591" s="25">
        <f t="shared" si="121"/>
        <v>12153.308000000001</v>
      </c>
      <c r="V1591" s="18">
        <f t="shared" si="122"/>
        <v>1519.1635000000001</v>
      </c>
      <c r="W1591" s="39">
        <f t="shared" si="123"/>
        <v>7.2004859754964327E-4</v>
      </c>
      <c r="X1591" s="35">
        <f t="shared" si="124"/>
        <v>1788.8016926012901</v>
      </c>
      <c r="Y1591" s="35"/>
      <c r="Z1591" s="49">
        <f t="shared" si="125"/>
        <v>0</v>
      </c>
    </row>
    <row r="1592" spans="1:26" x14ac:dyDescent="0.35">
      <c r="A1592" s="6" t="s">
        <v>398</v>
      </c>
      <c r="B1592" s="7" t="s">
        <v>562</v>
      </c>
      <c r="C1592" s="7" t="s">
        <v>277</v>
      </c>
      <c r="D1592" s="7" t="s">
        <v>292</v>
      </c>
      <c r="E1592" s="7" t="s">
        <v>293</v>
      </c>
      <c r="F1592" s="7" t="s">
        <v>563</v>
      </c>
      <c r="G1592" s="8">
        <v>5134274</v>
      </c>
      <c r="H1592" s="16" t="s">
        <v>2935</v>
      </c>
      <c r="I1592" s="18">
        <v>702.23800000000006</v>
      </c>
      <c r="J1592" s="19">
        <v>720.25199999999995</v>
      </c>
      <c r="K1592" s="19">
        <v>2463.049</v>
      </c>
      <c r="L1592" s="19">
        <v>0</v>
      </c>
      <c r="M1592" s="19">
        <v>0</v>
      </c>
      <c r="N1592" s="19">
        <v>0</v>
      </c>
      <c r="O1592" s="19">
        <v>0</v>
      </c>
      <c r="P1592" s="19">
        <v>238.464</v>
      </c>
      <c r="Q1592" s="19"/>
      <c r="R1592" s="19"/>
      <c r="S1592" s="19"/>
      <c r="T1592" s="19"/>
      <c r="U1592" s="25">
        <f t="shared" si="121"/>
        <v>4124.0029999999997</v>
      </c>
      <c r="V1592" s="18">
        <f t="shared" si="122"/>
        <v>515.50037499999996</v>
      </c>
      <c r="W1592" s="39">
        <f t="shared" si="123"/>
        <v>2.4433533458055378E-4</v>
      </c>
      <c r="X1592" s="35">
        <f t="shared" si="124"/>
        <v>606.99716872910619</v>
      </c>
      <c r="Y1592" s="35"/>
      <c r="Z1592" s="49">
        <f t="shared" si="125"/>
        <v>0</v>
      </c>
    </row>
    <row r="1593" spans="1:26" x14ac:dyDescent="0.35">
      <c r="A1593" s="6" t="s">
        <v>398</v>
      </c>
      <c r="B1593" s="7" t="s">
        <v>562</v>
      </c>
      <c r="C1593" s="7" t="s">
        <v>277</v>
      </c>
      <c r="D1593" s="7" t="s">
        <v>292</v>
      </c>
      <c r="E1593" s="7" t="s">
        <v>293</v>
      </c>
      <c r="F1593" s="7" t="s">
        <v>563</v>
      </c>
      <c r="G1593" s="8">
        <v>5279311</v>
      </c>
      <c r="H1593" s="16" t="s">
        <v>2936</v>
      </c>
      <c r="I1593" s="18">
        <v>359.05700000000002</v>
      </c>
      <c r="J1593" s="19">
        <v>0</v>
      </c>
      <c r="K1593" s="19">
        <v>238.464</v>
      </c>
      <c r="L1593" s="19">
        <v>0</v>
      </c>
      <c r="M1593" s="19">
        <v>966.05100000000004</v>
      </c>
      <c r="N1593" s="19">
        <v>541.96100000000001</v>
      </c>
      <c r="O1593" s="19">
        <v>0</v>
      </c>
      <c r="P1593" s="19">
        <v>0</v>
      </c>
      <c r="Q1593" s="19"/>
      <c r="R1593" s="19"/>
      <c r="S1593" s="19"/>
      <c r="T1593" s="19"/>
      <c r="U1593" s="25">
        <f t="shared" si="121"/>
        <v>2105.5330000000004</v>
      </c>
      <c r="V1593" s="18">
        <f t="shared" si="122"/>
        <v>263.19162500000004</v>
      </c>
      <c r="W1593" s="39">
        <f t="shared" si="123"/>
        <v>1.2474678365301803E-4</v>
      </c>
      <c r="X1593" s="35">
        <f t="shared" si="124"/>
        <v>309.90582927939232</v>
      </c>
      <c r="Y1593" s="35"/>
      <c r="Z1593" s="49">
        <f t="shared" si="125"/>
        <v>0</v>
      </c>
    </row>
    <row r="1594" spans="1:26" x14ac:dyDescent="0.35">
      <c r="A1594" s="6" t="s">
        <v>398</v>
      </c>
      <c r="B1594" s="7" t="s">
        <v>562</v>
      </c>
      <c r="C1594" s="7" t="s">
        <v>277</v>
      </c>
      <c r="D1594" s="7" t="s">
        <v>292</v>
      </c>
      <c r="E1594" s="7" t="s">
        <v>293</v>
      </c>
      <c r="F1594" s="7" t="s">
        <v>563</v>
      </c>
      <c r="G1594" s="8">
        <v>5270019</v>
      </c>
      <c r="H1594" s="16" t="s">
        <v>2937</v>
      </c>
      <c r="I1594" s="18">
        <v>882.83600000000001</v>
      </c>
      <c r="J1594" s="19">
        <v>361.19499999999999</v>
      </c>
      <c r="K1594" s="19">
        <v>238.464</v>
      </c>
      <c r="L1594" s="19">
        <v>0</v>
      </c>
      <c r="M1594" s="19">
        <v>541.79300000000001</v>
      </c>
      <c r="N1594" s="19">
        <v>0</v>
      </c>
      <c r="O1594" s="19">
        <v>1854.7059999999999</v>
      </c>
      <c r="P1594" s="19">
        <v>1375.64</v>
      </c>
      <c r="Q1594" s="19"/>
      <c r="R1594" s="19"/>
      <c r="S1594" s="19"/>
      <c r="T1594" s="19"/>
      <c r="U1594" s="25">
        <f t="shared" si="121"/>
        <v>5254.634</v>
      </c>
      <c r="V1594" s="18">
        <f t="shared" si="122"/>
        <v>656.82925</v>
      </c>
      <c r="W1594" s="39">
        <f t="shared" si="123"/>
        <v>3.1132197442347977E-4</v>
      </c>
      <c r="X1594" s="35">
        <f t="shared" si="124"/>
        <v>773.41067906781313</v>
      </c>
      <c r="Y1594" s="35"/>
      <c r="Z1594" s="49">
        <f t="shared" si="125"/>
        <v>0</v>
      </c>
    </row>
    <row r="1595" spans="1:26" x14ac:dyDescent="0.35">
      <c r="A1595" s="6" t="s">
        <v>398</v>
      </c>
      <c r="B1595" s="7" t="s">
        <v>562</v>
      </c>
      <c r="C1595" s="7" t="s">
        <v>277</v>
      </c>
      <c r="D1595" s="7" t="s">
        <v>292</v>
      </c>
      <c r="E1595" s="7" t="s">
        <v>293</v>
      </c>
      <c r="F1595" s="7" t="s">
        <v>563</v>
      </c>
      <c r="G1595" s="8">
        <v>5135626</v>
      </c>
      <c r="H1595" s="16" t="s">
        <v>2938</v>
      </c>
      <c r="I1595" s="18">
        <v>702.23800000000006</v>
      </c>
      <c r="J1595" s="19">
        <v>180.59800000000001</v>
      </c>
      <c r="K1595" s="19">
        <v>476.928</v>
      </c>
      <c r="L1595" s="19">
        <v>0</v>
      </c>
      <c r="M1595" s="19">
        <v>0</v>
      </c>
      <c r="N1595" s="19">
        <v>0</v>
      </c>
      <c r="O1595" s="19">
        <v>0</v>
      </c>
      <c r="P1595" s="19">
        <v>238.464</v>
      </c>
      <c r="Q1595" s="19"/>
      <c r="R1595" s="19"/>
      <c r="S1595" s="19"/>
      <c r="T1595" s="19"/>
      <c r="U1595" s="25">
        <f t="shared" si="121"/>
        <v>1598.2280000000001</v>
      </c>
      <c r="V1595" s="18">
        <f t="shared" si="122"/>
        <v>199.77850000000001</v>
      </c>
      <c r="W1595" s="39">
        <f t="shared" si="123"/>
        <v>9.469041926400378E-5</v>
      </c>
      <c r="X1595" s="35">
        <f t="shared" si="124"/>
        <v>235.23743095812057</v>
      </c>
      <c r="Y1595" s="35"/>
      <c r="Z1595" s="49">
        <f t="shared" si="125"/>
        <v>0</v>
      </c>
    </row>
    <row r="1596" spans="1:26" x14ac:dyDescent="0.35">
      <c r="A1596" s="6" t="s">
        <v>398</v>
      </c>
      <c r="B1596" s="7" t="s">
        <v>562</v>
      </c>
      <c r="C1596" s="7" t="s">
        <v>277</v>
      </c>
      <c r="D1596" s="7" t="s">
        <v>292</v>
      </c>
      <c r="E1596" s="7" t="s">
        <v>293</v>
      </c>
      <c r="F1596" s="7" t="s">
        <v>563</v>
      </c>
      <c r="G1596" s="8">
        <v>5135079</v>
      </c>
      <c r="H1596" s="16" t="s">
        <v>2939</v>
      </c>
      <c r="I1596" s="18">
        <v>1556.2370000000001</v>
      </c>
      <c r="J1596" s="19">
        <v>0</v>
      </c>
      <c r="K1596" s="19">
        <v>1083.922</v>
      </c>
      <c r="L1596" s="19">
        <v>361.19499999999999</v>
      </c>
      <c r="M1596" s="19">
        <v>0</v>
      </c>
      <c r="N1596" s="19">
        <v>780.42499999999995</v>
      </c>
      <c r="O1596" s="19">
        <v>359.05700000000002</v>
      </c>
      <c r="P1596" s="19">
        <v>238.464</v>
      </c>
      <c r="Q1596" s="19"/>
      <c r="R1596" s="19"/>
      <c r="S1596" s="19"/>
      <c r="T1596" s="19"/>
      <c r="U1596" s="25">
        <f t="shared" si="121"/>
        <v>4379.3</v>
      </c>
      <c r="V1596" s="18">
        <f t="shared" si="122"/>
        <v>547.41250000000002</v>
      </c>
      <c r="W1596" s="39">
        <f t="shared" si="123"/>
        <v>2.5946094867744263E-4</v>
      </c>
      <c r="X1596" s="35">
        <f t="shared" si="124"/>
        <v>644.5734159299534</v>
      </c>
      <c r="Y1596" s="35"/>
      <c r="Z1596" s="49">
        <f t="shared" si="125"/>
        <v>0</v>
      </c>
    </row>
    <row r="1597" spans="1:26" x14ac:dyDescent="0.35">
      <c r="A1597" s="6" t="s">
        <v>398</v>
      </c>
      <c r="B1597" s="7" t="s">
        <v>562</v>
      </c>
      <c r="C1597" s="7" t="s">
        <v>277</v>
      </c>
      <c r="D1597" s="7" t="s">
        <v>292</v>
      </c>
      <c r="E1597" s="7" t="s">
        <v>293</v>
      </c>
      <c r="F1597" s="7" t="s">
        <v>563</v>
      </c>
      <c r="G1597" s="8">
        <v>5270002</v>
      </c>
      <c r="H1597" s="16" t="s">
        <v>2940</v>
      </c>
      <c r="I1597" s="18">
        <v>2110.989</v>
      </c>
      <c r="J1597" s="19">
        <v>359.05700000000002</v>
      </c>
      <c r="K1597" s="19">
        <v>1074.4490000000001</v>
      </c>
      <c r="L1597" s="19">
        <v>1885.68</v>
      </c>
      <c r="M1597" s="19">
        <v>343.18099999999998</v>
      </c>
      <c r="N1597" s="19">
        <v>0</v>
      </c>
      <c r="O1597" s="19">
        <v>780.25699999999995</v>
      </c>
      <c r="P1597" s="19">
        <v>835.98500000000001</v>
      </c>
      <c r="Q1597" s="19"/>
      <c r="R1597" s="19"/>
      <c r="S1597" s="19"/>
      <c r="T1597" s="19"/>
      <c r="U1597" s="25">
        <f t="shared" si="121"/>
        <v>7389.597999999999</v>
      </c>
      <c r="V1597" s="18">
        <f t="shared" si="122"/>
        <v>923.69974999999988</v>
      </c>
      <c r="W1597" s="39">
        <f t="shared" si="123"/>
        <v>4.3781246030756793E-4</v>
      </c>
      <c r="X1597" s="35">
        <f t="shared" si="124"/>
        <v>1087.6483513824471</v>
      </c>
      <c r="Y1597" s="35"/>
      <c r="Z1597" s="49">
        <f t="shared" si="125"/>
        <v>0</v>
      </c>
    </row>
    <row r="1598" spans="1:26" x14ac:dyDescent="0.35">
      <c r="A1598" s="6" t="s">
        <v>398</v>
      </c>
      <c r="B1598" s="7" t="s">
        <v>562</v>
      </c>
      <c r="C1598" s="7" t="s">
        <v>277</v>
      </c>
      <c r="D1598" s="7" t="s">
        <v>292</v>
      </c>
      <c r="E1598" s="7" t="s">
        <v>293</v>
      </c>
      <c r="F1598" s="7" t="s">
        <v>563</v>
      </c>
      <c r="G1598" s="8">
        <v>5290172</v>
      </c>
      <c r="H1598" s="16" t="s">
        <v>2941</v>
      </c>
      <c r="I1598" s="18">
        <v>597.52099999999996</v>
      </c>
      <c r="J1598" s="19">
        <v>0</v>
      </c>
      <c r="K1598" s="19">
        <v>0</v>
      </c>
      <c r="L1598" s="19">
        <v>0</v>
      </c>
      <c r="M1598" s="19">
        <v>1866.9010000000001</v>
      </c>
      <c r="N1598" s="19">
        <v>0</v>
      </c>
      <c r="O1598" s="19">
        <v>476.928</v>
      </c>
      <c r="P1598" s="19">
        <v>0</v>
      </c>
      <c r="Q1598" s="19"/>
      <c r="R1598" s="19"/>
      <c r="S1598" s="19"/>
      <c r="T1598" s="19"/>
      <c r="U1598" s="25">
        <f t="shared" si="121"/>
        <v>2941.35</v>
      </c>
      <c r="V1598" s="18">
        <f t="shared" si="122"/>
        <v>367.66874999999999</v>
      </c>
      <c r="W1598" s="39">
        <f t="shared" si="123"/>
        <v>1.7426654063261156E-4</v>
      </c>
      <c r="X1598" s="35">
        <f t="shared" si="124"/>
        <v>432.92672731842259</v>
      </c>
      <c r="Y1598" s="35"/>
      <c r="Z1598" s="49">
        <f t="shared" si="125"/>
        <v>0</v>
      </c>
    </row>
    <row r="1599" spans="1:26" x14ac:dyDescent="0.35">
      <c r="A1599" s="6" t="s">
        <v>398</v>
      </c>
      <c r="B1599" s="7" t="s">
        <v>562</v>
      </c>
      <c r="C1599" s="7" t="s">
        <v>277</v>
      </c>
      <c r="D1599" s="7" t="s">
        <v>292</v>
      </c>
      <c r="E1599" s="7" t="s">
        <v>293</v>
      </c>
      <c r="F1599" s="7" t="s">
        <v>563</v>
      </c>
      <c r="G1599" s="8">
        <v>5293674</v>
      </c>
      <c r="H1599" s="16" t="s">
        <v>2942</v>
      </c>
      <c r="I1599" s="18">
        <v>958.71600000000001</v>
      </c>
      <c r="J1599" s="19">
        <v>0</v>
      </c>
      <c r="K1599" s="19">
        <v>2341.2750000000001</v>
      </c>
      <c r="L1599" s="19">
        <v>0</v>
      </c>
      <c r="M1599" s="19">
        <v>0</v>
      </c>
      <c r="N1599" s="19">
        <v>0</v>
      </c>
      <c r="O1599" s="19">
        <v>0</v>
      </c>
      <c r="P1599" s="19">
        <v>359.05700000000002</v>
      </c>
      <c r="Q1599" s="19"/>
      <c r="R1599" s="19"/>
      <c r="S1599" s="19"/>
      <c r="T1599" s="19"/>
      <c r="U1599" s="25">
        <f t="shared" si="121"/>
        <v>3659.0479999999998</v>
      </c>
      <c r="V1599" s="18">
        <f t="shared" si="122"/>
        <v>457.38099999999997</v>
      </c>
      <c r="W1599" s="39">
        <f t="shared" si="123"/>
        <v>2.1678808607227158E-4</v>
      </c>
      <c r="X1599" s="35">
        <f t="shared" si="124"/>
        <v>538.56211458718599</v>
      </c>
      <c r="Y1599" s="35"/>
      <c r="Z1599" s="49">
        <f t="shared" si="125"/>
        <v>0</v>
      </c>
    </row>
    <row r="1600" spans="1:26" x14ac:dyDescent="0.35">
      <c r="A1600" s="6" t="s">
        <v>398</v>
      </c>
      <c r="B1600" s="7" t="s">
        <v>562</v>
      </c>
      <c r="C1600" s="7" t="s">
        <v>277</v>
      </c>
      <c r="D1600" s="7" t="s">
        <v>292</v>
      </c>
      <c r="E1600" s="7" t="s">
        <v>293</v>
      </c>
      <c r="F1600" s="7" t="s">
        <v>563</v>
      </c>
      <c r="G1600" s="8">
        <v>5271236</v>
      </c>
      <c r="H1600" s="16" t="s">
        <v>2943</v>
      </c>
      <c r="I1600" s="18">
        <v>702.23800000000006</v>
      </c>
      <c r="J1600" s="19">
        <v>0</v>
      </c>
      <c r="K1600" s="19">
        <v>476.928</v>
      </c>
      <c r="L1600" s="19">
        <v>0</v>
      </c>
      <c r="M1600" s="19">
        <v>0</v>
      </c>
      <c r="N1600" s="19">
        <v>0</v>
      </c>
      <c r="O1600" s="19">
        <v>0</v>
      </c>
      <c r="P1600" s="19">
        <v>1197.18</v>
      </c>
      <c r="Q1600" s="19"/>
      <c r="R1600" s="19"/>
      <c r="S1600" s="19"/>
      <c r="T1600" s="19"/>
      <c r="U1600" s="25">
        <f t="shared" si="121"/>
        <v>2376.3460000000005</v>
      </c>
      <c r="V1600" s="18">
        <f t="shared" si="122"/>
        <v>297.04325000000006</v>
      </c>
      <c r="W1600" s="39">
        <f t="shared" si="123"/>
        <v>1.4079167619159366E-4</v>
      </c>
      <c r="X1600" s="35">
        <f t="shared" si="124"/>
        <v>349.76582071369421</v>
      </c>
      <c r="Y1600" s="35"/>
      <c r="Z1600" s="49">
        <f t="shared" si="125"/>
        <v>0</v>
      </c>
    </row>
    <row r="1601" spans="1:26" x14ac:dyDescent="0.35">
      <c r="A1601" s="6" t="s">
        <v>398</v>
      </c>
      <c r="B1601" s="7" t="s">
        <v>562</v>
      </c>
      <c r="C1601" s="7" t="s">
        <v>277</v>
      </c>
      <c r="D1601" s="7" t="s">
        <v>292</v>
      </c>
      <c r="E1601" s="7" t="s">
        <v>293</v>
      </c>
      <c r="F1601" s="7" t="s">
        <v>563</v>
      </c>
      <c r="G1601" s="8">
        <v>5134236</v>
      </c>
      <c r="H1601" s="16" t="s">
        <v>2944</v>
      </c>
      <c r="I1601" s="18">
        <v>702.23800000000006</v>
      </c>
      <c r="J1601" s="19">
        <v>180.59800000000001</v>
      </c>
      <c r="K1601" s="19">
        <v>0</v>
      </c>
      <c r="L1601" s="19">
        <v>0</v>
      </c>
      <c r="M1601" s="19">
        <v>0</v>
      </c>
      <c r="N1601" s="19">
        <v>0</v>
      </c>
      <c r="O1601" s="19">
        <v>359.05700000000002</v>
      </c>
      <c r="P1601" s="19">
        <v>238.464</v>
      </c>
      <c r="Q1601" s="19"/>
      <c r="R1601" s="19"/>
      <c r="S1601" s="19"/>
      <c r="T1601" s="19"/>
      <c r="U1601" s="25">
        <f t="shared" si="121"/>
        <v>1480.357</v>
      </c>
      <c r="V1601" s="18">
        <f t="shared" si="122"/>
        <v>185.044625</v>
      </c>
      <c r="W1601" s="39">
        <f t="shared" si="123"/>
        <v>8.7706901011872429E-5</v>
      </c>
      <c r="X1601" s="35">
        <f t="shared" si="124"/>
        <v>217.88842241586966</v>
      </c>
      <c r="Y1601" s="35"/>
      <c r="Z1601" s="49">
        <f t="shared" si="125"/>
        <v>0</v>
      </c>
    </row>
    <row r="1602" spans="1:26" x14ac:dyDescent="0.35">
      <c r="A1602" s="6" t="s">
        <v>398</v>
      </c>
      <c r="B1602" s="7" t="s">
        <v>562</v>
      </c>
      <c r="C1602" s="7" t="s">
        <v>277</v>
      </c>
      <c r="D1602" s="7" t="s">
        <v>292</v>
      </c>
      <c r="E1602" s="7" t="s">
        <v>293</v>
      </c>
      <c r="F1602" s="7" t="s">
        <v>563</v>
      </c>
      <c r="G1602" s="8">
        <v>5134568</v>
      </c>
      <c r="H1602" s="16" t="s">
        <v>2945</v>
      </c>
      <c r="I1602" s="18">
        <v>359.05700000000002</v>
      </c>
      <c r="J1602" s="19">
        <v>419.06200000000001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9">
        <v>238.464</v>
      </c>
      <c r="Q1602" s="19"/>
      <c r="R1602" s="19"/>
      <c r="S1602" s="19"/>
      <c r="T1602" s="19"/>
      <c r="U1602" s="25">
        <f t="shared" si="121"/>
        <v>1016.5830000000001</v>
      </c>
      <c r="V1602" s="18">
        <f t="shared" si="122"/>
        <v>127.07287500000001</v>
      </c>
      <c r="W1602" s="39">
        <f t="shared" si="123"/>
        <v>6.0229623362035183E-5</v>
      </c>
      <c r="X1602" s="35">
        <f t="shared" si="124"/>
        <v>149.62719541623542</v>
      </c>
      <c r="Y1602" s="35"/>
      <c r="Z1602" s="49">
        <f t="shared" si="125"/>
        <v>0</v>
      </c>
    </row>
    <row r="1603" spans="1:26" x14ac:dyDescent="0.35">
      <c r="A1603" s="6" t="s">
        <v>398</v>
      </c>
      <c r="B1603" s="7" t="s">
        <v>562</v>
      </c>
      <c r="C1603" s="7" t="s">
        <v>277</v>
      </c>
      <c r="D1603" s="7" t="s">
        <v>292</v>
      </c>
      <c r="E1603" s="7" t="s">
        <v>293</v>
      </c>
      <c r="F1603" s="7" t="s">
        <v>563</v>
      </c>
      <c r="G1603" s="8">
        <v>5292703</v>
      </c>
      <c r="H1603" s="16" t="s">
        <v>2946</v>
      </c>
      <c r="I1603" s="18">
        <v>539.65499999999997</v>
      </c>
      <c r="J1603" s="19">
        <v>0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359.05700000000002</v>
      </c>
      <c r="Q1603" s="19"/>
      <c r="R1603" s="19"/>
      <c r="S1603" s="19"/>
      <c r="T1603" s="19"/>
      <c r="U1603" s="25">
        <f t="shared" ref="U1603:U1666" si="126">SUM(I1603:T1603)</f>
        <v>898.71199999999999</v>
      </c>
      <c r="V1603" s="18">
        <f t="shared" ref="V1603:V1666" si="127">+AVERAGE(I1603:P1603)</f>
        <v>112.339</v>
      </c>
      <c r="W1603" s="39">
        <f t="shared" ref="W1603:W1666" si="128">+V1603/$V$3728</f>
        <v>5.3246105109903818E-5</v>
      </c>
      <c r="X1603" s="35">
        <f t="shared" ref="X1603:X1666" si="129">+IFERROR($W1603*$X$3728,0)</f>
        <v>132.27818687398448</v>
      </c>
      <c r="Y1603" s="35"/>
      <c r="Z1603" s="49">
        <f t="shared" ref="Z1603:Z1666" si="130">+IFERROR(Y1603/X1603,0)</f>
        <v>0</v>
      </c>
    </row>
    <row r="1604" spans="1:26" x14ac:dyDescent="0.35">
      <c r="A1604" s="6" t="s">
        <v>398</v>
      </c>
      <c r="B1604" s="7" t="s">
        <v>562</v>
      </c>
      <c r="C1604" s="7" t="s">
        <v>277</v>
      </c>
      <c r="D1604" s="7" t="s">
        <v>292</v>
      </c>
      <c r="E1604" s="7" t="s">
        <v>293</v>
      </c>
      <c r="F1604" s="7" t="s">
        <v>563</v>
      </c>
      <c r="G1604" s="8">
        <v>5130946</v>
      </c>
      <c r="H1604" s="16" t="s">
        <v>2947</v>
      </c>
      <c r="I1604" s="18">
        <v>778.11900000000003</v>
      </c>
      <c r="J1604" s="19">
        <v>778.11900000000003</v>
      </c>
      <c r="K1604" s="19">
        <v>2028.3050000000001</v>
      </c>
      <c r="L1604" s="19">
        <v>0</v>
      </c>
      <c r="M1604" s="19">
        <v>1505.7059999999999</v>
      </c>
      <c r="N1604" s="19">
        <v>0</v>
      </c>
      <c r="O1604" s="19">
        <v>662.55399999999997</v>
      </c>
      <c r="P1604" s="19">
        <v>778.11900000000003</v>
      </c>
      <c r="Q1604" s="19"/>
      <c r="R1604" s="19"/>
      <c r="S1604" s="19"/>
      <c r="T1604" s="19"/>
      <c r="U1604" s="25">
        <f t="shared" si="126"/>
        <v>6530.9219999999996</v>
      </c>
      <c r="V1604" s="18">
        <f t="shared" si="127"/>
        <v>816.36524999999995</v>
      </c>
      <c r="W1604" s="39">
        <f t="shared" si="128"/>
        <v>3.8693837322366148E-4</v>
      </c>
      <c r="X1604" s="35">
        <f t="shared" si="129"/>
        <v>961.26291935059999</v>
      </c>
      <c r="Y1604" s="35"/>
      <c r="Z1604" s="49">
        <f t="shared" si="130"/>
        <v>0</v>
      </c>
    </row>
    <row r="1605" spans="1:26" x14ac:dyDescent="0.35">
      <c r="A1605" s="6" t="s">
        <v>398</v>
      </c>
      <c r="B1605" s="7" t="s">
        <v>562</v>
      </c>
      <c r="C1605" s="7" t="s">
        <v>277</v>
      </c>
      <c r="D1605" s="7" t="s">
        <v>292</v>
      </c>
      <c r="E1605" s="7" t="s">
        <v>293</v>
      </c>
      <c r="F1605" s="7" t="s">
        <v>563</v>
      </c>
      <c r="G1605" s="8">
        <v>5277977</v>
      </c>
      <c r="H1605" s="16" t="s">
        <v>2948</v>
      </c>
      <c r="I1605" s="18">
        <v>359.05700000000002</v>
      </c>
      <c r="J1605" s="19">
        <v>180.59800000000001</v>
      </c>
      <c r="K1605" s="19">
        <v>476.928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/>
      <c r="R1605" s="19"/>
      <c r="S1605" s="19"/>
      <c r="T1605" s="19"/>
      <c r="U1605" s="25">
        <f t="shared" si="126"/>
        <v>1016.583</v>
      </c>
      <c r="V1605" s="18">
        <f t="shared" si="127"/>
        <v>127.072875</v>
      </c>
      <c r="W1605" s="39">
        <f t="shared" si="128"/>
        <v>6.0229623362035176E-5</v>
      </c>
      <c r="X1605" s="35">
        <f t="shared" si="129"/>
        <v>149.62719541623542</v>
      </c>
      <c r="Y1605" s="35"/>
      <c r="Z1605" s="49">
        <f t="shared" si="130"/>
        <v>0</v>
      </c>
    </row>
    <row r="1606" spans="1:26" x14ac:dyDescent="0.35">
      <c r="A1606" s="6" t="s">
        <v>398</v>
      </c>
      <c r="B1606" s="7" t="s">
        <v>562</v>
      </c>
      <c r="C1606" s="7" t="s">
        <v>277</v>
      </c>
      <c r="D1606" s="7" t="s">
        <v>292</v>
      </c>
      <c r="E1606" s="7" t="s">
        <v>293</v>
      </c>
      <c r="F1606" s="7" t="s">
        <v>563</v>
      </c>
      <c r="G1606" s="8">
        <v>5290411</v>
      </c>
      <c r="H1606" s="16" t="s">
        <v>2949</v>
      </c>
      <c r="I1606" s="18">
        <v>702.23800000000006</v>
      </c>
      <c r="J1606" s="19">
        <v>180.59800000000001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238.464</v>
      </c>
      <c r="Q1606" s="19"/>
      <c r="R1606" s="19"/>
      <c r="S1606" s="19"/>
      <c r="T1606" s="19"/>
      <c r="U1606" s="25">
        <f t="shared" si="126"/>
        <v>1121.3</v>
      </c>
      <c r="V1606" s="18">
        <f t="shared" si="127"/>
        <v>140.16249999999999</v>
      </c>
      <c r="W1606" s="39">
        <f t="shared" si="128"/>
        <v>6.6433804889369624E-5</v>
      </c>
      <c r="X1606" s="35">
        <f t="shared" si="129"/>
        <v>165.04011400960351</v>
      </c>
      <c r="Y1606" s="35"/>
      <c r="Z1606" s="49">
        <f t="shared" si="130"/>
        <v>0</v>
      </c>
    </row>
    <row r="1607" spans="1:26" x14ac:dyDescent="0.35">
      <c r="A1607" s="6" t="s">
        <v>398</v>
      </c>
      <c r="B1607" s="7" t="s">
        <v>562</v>
      </c>
      <c r="C1607" s="7" t="s">
        <v>277</v>
      </c>
      <c r="D1607" s="7" t="s">
        <v>292</v>
      </c>
      <c r="E1607" s="7" t="s">
        <v>293</v>
      </c>
      <c r="F1607" s="7" t="s">
        <v>563</v>
      </c>
      <c r="G1607" s="8">
        <v>5337262</v>
      </c>
      <c r="H1607" s="16" t="s">
        <v>2950</v>
      </c>
      <c r="I1607" s="18">
        <v>718.11400000000003</v>
      </c>
      <c r="J1607" s="19">
        <v>0</v>
      </c>
      <c r="K1607" s="19">
        <v>606.99400000000003</v>
      </c>
      <c r="L1607" s="19">
        <v>0</v>
      </c>
      <c r="M1607" s="19">
        <v>0</v>
      </c>
      <c r="N1607" s="19">
        <v>0</v>
      </c>
      <c r="O1607" s="19">
        <v>845.45799999999997</v>
      </c>
      <c r="P1607" s="19">
        <v>0</v>
      </c>
      <c r="Q1607" s="19"/>
      <c r="R1607" s="19"/>
      <c r="S1607" s="19"/>
      <c r="T1607" s="19"/>
      <c r="U1607" s="25">
        <f t="shared" si="126"/>
        <v>2170.5660000000003</v>
      </c>
      <c r="V1607" s="18">
        <f t="shared" si="127"/>
        <v>271.32075000000003</v>
      </c>
      <c r="W1607" s="39">
        <f t="shared" si="128"/>
        <v>1.2859980214349371E-4</v>
      </c>
      <c r="X1607" s="35">
        <f t="shared" si="129"/>
        <v>319.4778026445814</v>
      </c>
      <c r="Y1607" s="35"/>
      <c r="Z1607" s="49">
        <f t="shared" si="130"/>
        <v>0</v>
      </c>
    </row>
    <row r="1608" spans="1:26" x14ac:dyDescent="0.35">
      <c r="A1608" s="6" t="s">
        <v>398</v>
      </c>
      <c r="B1608" s="7" t="s">
        <v>562</v>
      </c>
      <c r="C1608" s="7" t="s">
        <v>277</v>
      </c>
      <c r="D1608" s="7" t="s">
        <v>292</v>
      </c>
      <c r="E1608" s="7" t="s">
        <v>293</v>
      </c>
      <c r="F1608" s="7" t="s">
        <v>563</v>
      </c>
      <c r="G1608" s="8">
        <v>5294822</v>
      </c>
      <c r="H1608" s="16" t="s">
        <v>2951</v>
      </c>
      <c r="I1608" s="18">
        <v>778.11900000000003</v>
      </c>
      <c r="J1608" s="19">
        <v>0</v>
      </c>
      <c r="K1608" s="19">
        <v>0</v>
      </c>
      <c r="L1608" s="19">
        <v>359.05700000000002</v>
      </c>
      <c r="M1608" s="19">
        <v>0</v>
      </c>
      <c r="N1608" s="19">
        <v>0</v>
      </c>
      <c r="O1608" s="19">
        <v>0</v>
      </c>
      <c r="P1608" s="19">
        <v>597.52099999999996</v>
      </c>
      <c r="Q1608" s="19"/>
      <c r="R1608" s="19"/>
      <c r="S1608" s="19"/>
      <c r="T1608" s="19"/>
      <c r="U1608" s="25">
        <f t="shared" si="126"/>
        <v>1734.6969999999999</v>
      </c>
      <c r="V1608" s="18">
        <f t="shared" si="127"/>
        <v>216.83712499999999</v>
      </c>
      <c r="W1608" s="39">
        <f t="shared" si="128"/>
        <v>1.0277581560704077E-4</v>
      </c>
      <c r="X1608" s="35">
        <f t="shared" si="129"/>
        <v>255.32381222876765</v>
      </c>
      <c r="Y1608" s="35"/>
      <c r="Z1608" s="49">
        <f t="shared" si="130"/>
        <v>0</v>
      </c>
    </row>
    <row r="1609" spans="1:26" x14ac:dyDescent="0.35">
      <c r="A1609" s="6" t="s">
        <v>398</v>
      </c>
      <c r="B1609" s="7" t="s">
        <v>562</v>
      </c>
      <c r="C1609" s="7" t="s">
        <v>277</v>
      </c>
      <c r="D1609" s="7" t="s">
        <v>292</v>
      </c>
      <c r="E1609" s="7" t="s">
        <v>293</v>
      </c>
      <c r="F1609" s="7" t="s">
        <v>563</v>
      </c>
      <c r="G1609" s="8">
        <v>5297760</v>
      </c>
      <c r="H1609" s="16" t="s">
        <v>2952</v>
      </c>
      <c r="I1609" s="18">
        <v>702.23800000000006</v>
      </c>
      <c r="J1609" s="19">
        <v>0</v>
      </c>
      <c r="K1609" s="19">
        <v>597.52099999999996</v>
      </c>
      <c r="L1609" s="19">
        <v>0</v>
      </c>
      <c r="M1609" s="19">
        <v>0</v>
      </c>
      <c r="N1609" s="19">
        <v>0</v>
      </c>
      <c r="O1609" s="19">
        <v>539.65499999999997</v>
      </c>
      <c r="P1609" s="19">
        <v>895.99</v>
      </c>
      <c r="Q1609" s="19"/>
      <c r="R1609" s="19"/>
      <c r="S1609" s="19"/>
      <c r="T1609" s="19"/>
      <c r="U1609" s="25">
        <f t="shared" si="126"/>
        <v>2735.404</v>
      </c>
      <c r="V1609" s="18">
        <f t="shared" si="127"/>
        <v>341.9255</v>
      </c>
      <c r="W1609" s="39">
        <f t="shared" si="128"/>
        <v>1.6206483156122468E-4</v>
      </c>
      <c r="X1609" s="35">
        <f t="shared" si="129"/>
        <v>402.61427630636359</v>
      </c>
      <c r="Y1609" s="35"/>
      <c r="Z1609" s="49">
        <f t="shared" si="130"/>
        <v>0</v>
      </c>
    </row>
    <row r="1610" spans="1:26" x14ac:dyDescent="0.35">
      <c r="A1610" s="6" t="s">
        <v>398</v>
      </c>
      <c r="B1610" s="7" t="s">
        <v>562</v>
      </c>
      <c r="C1610" s="7" t="s">
        <v>277</v>
      </c>
      <c r="D1610" s="7" t="s">
        <v>292</v>
      </c>
      <c r="E1610" s="7" t="s">
        <v>293</v>
      </c>
      <c r="F1610" s="7" t="s">
        <v>563</v>
      </c>
      <c r="G1610" s="8">
        <v>5297009</v>
      </c>
      <c r="H1610" s="16" t="s">
        <v>2953</v>
      </c>
      <c r="I1610" s="18">
        <v>702.23800000000006</v>
      </c>
      <c r="J1610" s="19">
        <v>0</v>
      </c>
      <c r="K1610" s="19">
        <v>238.464</v>
      </c>
      <c r="L1610" s="19">
        <v>0</v>
      </c>
      <c r="M1610" s="19">
        <v>0</v>
      </c>
      <c r="N1610" s="19">
        <v>0</v>
      </c>
      <c r="O1610" s="19">
        <v>0</v>
      </c>
      <c r="P1610" s="19">
        <v>359.05700000000002</v>
      </c>
      <c r="Q1610" s="19"/>
      <c r="R1610" s="19"/>
      <c r="S1610" s="19"/>
      <c r="T1610" s="19"/>
      <c r="U1610" s="25">
        <f t="shared" si="126"/>
        <v>1299.759</v>
      </c>
      <c r="V1610" s="18">
        <f t="shared" si="127"/>
        <v>162.469875</v>
      </c>
      <c r="W1610" s="39">
        <f t="shared" si="128"/>
        <v>7.7006988146974199E-5</v>
      </c>
      <c r="X1610" s="35">
        <f t="shared" si="129"/>
        <v>191.3068523544174</v>
      </c>
      <c r="Y1610" s="35"/>
      <c r="Z1610" s="49">
        <f t="shared" si="130"/>
        <v>0</v>
      </c>
    </row>
    <row r="1611" spans="1:26" x14ac:dyDescent="0.35">
      <c r="A1611" s="6" t="s">
        <v>398</v>
      </c>
      <c r="B1611" s="7" t="s">
        <v>562</v>
      </c>
      <c r="C1611" s="7" t="s">
        <v>277</v>
      </c>
      <c r="D1611" s="7" t="s">
        <v>292</v>
      </c>
      <c r="E1611" s="7" t="s">
        <v>293</v>
      </c>
      <c r="F1611" s="7" t="s">
        <v>563</v>
      </c>
      <c r="G1611" s="8">
        <v>5273933</v>
      </c>
      <c r="H1611" s="16" t="s">
        <v>2954</v>
      </c>
      <c r="I1611" s="18">
        <v>702.23800000000006</v>
      </c>
      <c r="J1611" s="19">
        <v>778.11900000000003</v>
      </c>
      <c r="K1611" s="19">
        <v>702.23800000000006</v>
      </c>
      <c r="L1611" s="19">
        <v>476.928</v>
      </c>
      <c r="M1611" s="19">
        <v>0</v>
      </c>
      <c r="N1611" s="19">
        <v>0</v>
      </c>
      <c r="O1611" s="19">
        <v>0</v>
      </c>
      <c r="P1611" s="19">
        <v>238.464</v>
      </c>
      <c r="Q1611" s="19"/>
      <c r="R1611" s="19"/>
      <c r="S1611" s="19"/>
      <c r="T1611" s="19"/>
      <c r="U1611" s="25">
        <f t="shared" si="126"/>
        <v>2897.9870000000001</v>
      </c>
      <c r="V1611" s="18">
        <f t="shared" si="127"/>
        <v>362.24837500000001</v>
      </c>
      <c r="W1611" s="39">
        <f t="shared" si="128"/>
        <v>1.7169740741097798E-4</v>
      </c>
      <c r="X1611" s="35">
        <f t="shared" si="129"/>
        <v>426.54428331253797</v>
      </c>
      <c r="Y1611" s="35"/>
      <c r="Z1611" s="49">
        <f t="shared" si="130"/>
        <v>0</v>
      </c>
    </row>
    <row r="1612" spans="1:26" x14ac:dyDescent="0.35">
      <c r="A1612" s="6" t="s">
        <v>398</v>
      </c>
      <c r="B1612" s="7" t="s">
        <v>562</v>
      </c>
      <c r="C1612" s="7" t="s">
        <v>277</v>
      </c>
      <c r="D1612" s="7" t="s">
        <v>292</v>
      </c>
      <c r="E1612" s="7" t="s">
        <v>293</v>
      </c>
      <c r="F1612" s="7" t="s">
        <v>563</v>
      </c>
      <c r="G1612" s="8">
        <v>5137240</v>
      </c>
      <c r="H1612" s="16" t="s">
        <v>2955</v>
      </c>
      <c r="I1612" s="18">
        <v>343.18099999999998</v>
      </c>
      <c r="J1612" s="19">
        <v>0</v>
      </c>
      <c r="K1612" s="19">
        <v>597.52099999999996</v>
      </c>
      <c r="L1612" s="19">
        <v>0</v>
      </c>
      <c r="M1612" s="19">
        <v>0</v>
      </c>
      <c r="N1612" s="19">
        <v>0</v>
      </c>
      <c r="O1612" s="19">
        <v>0</v>
      </c>
      <c r="P1612" s="19">
        <v>238.464</v>
      </c>
      <c r="Q1612" s="19"/>
      <c r="R1612" s="19"/>
      <c r="S1612" s="19"/>
      <c r="T1612" s="19"/>
      <c r="U1612" s="25">
        <f t="shared" si="126"/>
        <v>1179.1659999999999</v>
      </c>
      <c r="V1612" s="18">
        <f t="shared" si="127"/>
        <v>147.39574999999999</v>
      </c>
      <c r="W1612" s="39">
        <f t="shared" si="128"/>
        <v>6.986219921178848E-5</v>
      </c>
      <c r="X1612" s="35">
        <f t="shared" si="129"/>
        <v>173.55720242240983</v>
      </c>
      <c r="Y1612" s="35"/>
      <c r="Z1612" s="49">
        <f t="shared" si="130"/>
        <v>0</v>
      </c>
    </row>
    <row r="1613" spans="1:26" x14ac:dyDescent="0.35">
      <c r="A1613" s="6" t="s">
        <v>398</v>
      </c>
      <c r="B1613" s="7" t="s">
        <v>562</v>
      </c>
      <c r="C1613" s="7" t="s">
        <v>277</v>
      </c>
      <c r="D1613" s="7" t="s">
        <v>292</v>
      </c>
      <c r="E1613" s="7" t="s">
        <v>293</v>
      </c>
      <c r="F1613" s="7" t="s">
        <v>563</v>
      </c>
      <c r="G1613" s="8">
        <v>5130562</v>
      </c>
      <c r="H1613" s="16" t="s">
        <v>2956</v>
      </c>
      <c r="I1613" s="18">
        <v>1226.0170000000001</v>
      </c>
      <c r="J1613" s="19">
        <v>359.05700000000002</v>
      </c>
      <c r="K1613" s="19">
        <v>238.464</v>
      </c>
      <c r="L1613" s="19">
        <v>0</v>
      </c>
      <c r="M1613" s="19">
        <v>0</v>
      </c>
      <c r="N1613" s="19">
        <v>0</v>
      </c>
      <c r="O1613" s="19">
        <v>0</v>
      </c>
      <c r="P1613" s="19">
        <v>238.464</v>
      </c>
      <c r="Q1613" s="19"/>
      <c r="R1613" s="19"/>
      <c r="S1613" s="19"/>
      <c r="T1613" s="19"/>
      <c r="U1613" s="25">
        <f t="shared" si="126"/>
        <v>2062.002</v>
      </c>
      <c r="V1613" s="18">
        <f t="shared" si="127"/>
        <v>257.75024999999999</v>
      </c>
      <c r="W1613" s="39">
        <f t="shared" si="128"/>
        <v>1.2216769691384102E-4</v>
      </c>
      <c r="X1613" s="35">
        <f t="shared" si="129"/>
        <v>303.4986579577548</v>
      </c>
      <c r="Y1613" s="35"/>
      <c r="Z1613" s="49">
        <f t="shared" si="130"/>
        <v>0</v>
      </c>
    </row>
    <row r="1614" spans="1:26" x14ac:dyDescent="0.35">
      <c r="A1614" s="6" t="s">
        <v>398</v>
      </c>
      <c r="B1614" s="7" t="s">
        <v>562</v>
      </c>
      <c r="C1614" s="7" t="s">
        <v>277</v>
      </c>
      <c r="D1614" s="7" t="s">
        <v>292</v>
      </c>
      <c r="E1614" s="7" t="s">
        <v>293</v>
      </c>
      <c r="F1614" s="7" t="s">
        <v>563</v>
      </c>
      <c r="G1614" s="8">
        <v>5293740</v>
      </c>
      <c r="H1614" s="16" t="s">
        <v>2957</v>
      </c>
      <c r="I1614" s="18">
        <v>523.779</v>
      </c>
      <c r="J1614" s="19">
        <v>359.05700000000002</v>
      </c>
      <c r="K1614" s="19">
        <v>581.64499999999998</v>
      </c>
      <c r="L1614" s="19">
        <v>1123.4380000000001</v>
      </c>
      <c r="M1614" s="19">
        <v>180.59800000000001</v>
      </c>
      <c r="N1614" s="19">
        <v>343.18099999999998</v>
      </c>
      <c r="O1614" s="19">
        <v>2916.002</v>
      </c>
      <c r="P1614" s="19">
        <v>657.52599999999995</v>
      </c>
      <c r="Q1614" s="19"/>
      <c r="R1614" s="19"/>
      <c r="S1614" s="19"/>
      <c r="T1614" s="19"/>
      <c r="U1614" s="25">
        <f t="shared" si="126"/>
        <v>6685.2259999999997</v>
      </c>
      <c r="V1614" s="18">
        <f t="shared" si="127"/>
        <v>835.65324999999996</v>
      </c>
      <c r="W1614" s="39">
        <f t="shared" si="128"/>
        <v>3.9608044209876118E-4</v>
      </c>
      <c r="X1614" s="35">
        <f t="shared" si="129"/>
        <v>983.97437012393254</v>
      </c>
      <c r="Y1614" s="35"/>
      <c r="Z1614" s="49">
        <f t="shared" si="130"/>
        <v>0</v>
      </c>
    </row>
    <row r="1615" spans="1:26" x14ac:dyDescent="0.35">
      <c r="A1615" s="6" t="s">
        <v>398</v>
      </c>
      <c r="B1615" s="7" t="s">
        <v>562</v>
      </c>
      <c r="C1615" s="7" t="s">
        <v>277</v>
      </c>
      <c r="D1615" s="7" t="s">
        <v>292</v>
      </c>
      <c r="E1615" s="7" t="s">
        <v>293</v>
      </c>
      <c r="F1615" s="7" t="s">
        <v>563</v>
      </c>
      <c r="G1615" s="8">
        <v>5293245</v>
      </c>
      <c r="H1615" s="16" t="s">
        <v>2958</v>
      </c>
      <c r="I1615" s="18">
        <v>2329.7550000000001</v>
      </c>
      <c r="J1615" s="19">
        <v>0</v>
      </c>
      <c r="K1615" s="19">
        <v>2701.5129999999999</v>
      </c>
      <c r="L1615" s="19">
        <v>1705.0830000000001</v>
      </c>
      <c r="M1615" s="19">
        <v>0</v>
      </c>
      <c r="N1615" s="19">
        <v>0</v>
      </c>
      <c r="O1615" s="19">
        <v>838.12300000000005</v>
      </c>
      <c r="P1615" s="19">
        <v>238.464</v>
      </c>
      <c r="Q1615" s="19"/>
      <c r="R1615" s="19"/>
      <c r="S1615" s="19"/>
      <c r="T1615" s="19"/>
      <c r="U1615" s="25">
        <f t="shared" si="126"/>
        <v>7812.9380000000001</v>
      </c>
      <c r="V1615" s="18">
        <f t="shared" si="127"/>
        <v>976.61725000000001</v>
      </c>
      <c r="W1615" s="39">
        <f t="shared" si="128"/>
        <v>4.6289413957437061E-4</v>
      </c>
      <c r="X1615" s="35">
        <f t="shared" si="129"/>
        <v>1149.9582433514347</v>
      </c>
      <c r="Y1615" s="35"/>
      <c r="Z1615" s="49">
        <f t="shared" si="130"/>
        <v>0</v>
      </c>
    </row>
    <row r="1616" spans="1:26" x14ac:dyDescent="0.35">
      <c r="A1616" s="6" t="s">
        <v>398</v>
      </c>
      <c r="B1616" s="7" t="s">
        <v>562</v>
      </c>
      <c r="C1616" s="7" t="s">
        <v>277</v>
      </c>
      <c r="D1616" s="7" t="s">
        <v>292</v>
      </c>
      <c r="E1616" s="7" t="s">
        <v>293</v>
      </c>
      <c r="F1616" s="7" t="s">
        <v>563</v>
      </c>
      <c r="G1616" s="8">
        <v>5139909</v>
      </c>
      <c r="H1616" s="16" t="s">
        <v>2959</v>
      </c>
      <c r="I1616" s="18">
        <v>523.779</v>
      </c>
      <c r="J1616" s="19">
        <v>0</v>
      </c>
      <c r="K1616" s="19">
        <v>597.52099999999996</v>
      </c>
      <c r="L1616" s="19">
        <v>180.59800000000001</v>
      </c>
      <c r="M1616" s="19">
        <v>0</v>
      </c>
      <c r="N1616" s="19">
        <v>0</v>
      </c>
      <c r="O1616" s="19">
        <v>0</v>
      </c>
      <c r="P1616" s="19">
        <v>597.52099999999996</v>
      </c>
      <c r="Q1616" s="19"/>
      <c r="R1616" s="19"/>
      <c r="S1616" s="19"/>
      <c r="T1616" s="19"/>
      <c r="U1616" s="25">
        <f t="shared" si="126"/>
        <v>1899.4189999999999</v>
      </c>
      <c r="V1616" s="18">
        <f t="shared" si="127"/>
        <v>237.42737499999998</v>
      </c>
      <c r="W1616" s="39">
        <f t="shared" si="128"/>
        <v>1.1253512106408772E-4</v>
      </c>
      <c r="X1616" s="35">
        <f t="shared" si="129"/>
        <v>279.56865095158037</v>
      </c>
      <c r="Y1616" s="35"/>
      <c r="Z1616" s="49">
        <f t="shared" si="130"/>
        <v>0</v>
      </c>
    </row>
    <row r="1617" spans="1:26" x14ac:dyDescent="0.35">
      <c r="A1617" s="6" t="s">
        <v>398</v>
      </c>
      <c r="B1617" s="7" t="s">
        <v>562</v>
      </c>
      <c r="C1617" s="7" t="s">
        <v>277</v>
      </c>
      <c r="D1617" s="7" t="s">
        <v>292</v>
      </c>
      <c r="E1617" s="7" t="s">
        <v>293</v>
      </c>
      <c r="F1617" s="7" t="s">
        <v>563</v>
      </c>
      <c r="G1617" s="8">
        <v>5300310</v>
      </c>
      <c r="H1617" s="16" t="s">
        <v>2960</v>
      </c>
      <c r="I1617" s="18">
        <v>343.18099999999998</v>
      </c>
      <c r="J1617" s="19">
        <v>0</v>
      </c>
      <c r="K1617" s="19">
        <v>238.464</v>
      </c>
      <c r="L1617" s="19">
        <v>0</v>
      </c>
      <c r="M1617" s="19">
        <v>0</v>
      </c>
      <c r="N1617" s="19">
        <v>0</v>
      </c>
      <c r="O1617" s="19">
        <v>0</v>
      </c>
      <c r="P1617" s="19">
        <v>539.65499999999997</v>
      </c>
      <c r="Q1617" s="19"/>
      <c r="R1617" s="19"/>
      <c r="S1617" s="19"/>
      <c r="T1617" s="19"/>
      <c r="U1617" s="25">
        <f t="shared" si="126"/>
        <v>1121.3</v>
      </c>
      <c r="V1617" s="18">
        <f t="shared" si="127"/>
        <v>140.16249999999999</v>
      </c>
      <c r="W1617" s="39">
        <f t="shared" si="128"/>
        <v>6.6433804889369624E-5</v>
      </c>
      <c r="X1617" s="35">
        <f t="shared" si="129"/>
        <v>165.04011400960351</v>
      </c>
      <c r="Y1617" s="35"/>
      <c r="Z1617" s="49">
        <f t="shared" si="130"/>
        <v>0</v>
      </c>
    </row>
    <row r="1618" spans="1:26" x14ac:dyDescent="0.35">
      <c r="A1618" s="6" t="s">
        <v>398</v>
      </c>
      <c r="B1618" s="7" t="s">
        <v>562</v>
      </c>
      <c r="C1618" s="7" t="s">
        <v>277</v>
      </c>
      <c r="D1618" s="7" t="s">
        <v>292</v>
      </c>
      <c r="E1618" s="7" t="s">
        <v>293</v>
      </c>
      <c r="F1618" s="7" t="s">
        <v>563</v>
      </c>
      <c r="G1618" s="8">
        <v>5138218</v>
      </c>
      <c r="H1618" s="16" t="s">
        <v>2961</v>
      </c>
      <c r="I1618" s="18">
        <v>523.779</v>
      </c>
      <c r="J1618" s="19">
        <v>0</v>
      </c>
      <c r="K1618" s="19">
        <v>1179.1659999999999</v>
      </c>
      <c r="L1618" s="19">
        <v>1181.3040000000001</v>
      </c>
      <c r="M1618" s="19">
        <v>1063.434</v>
      </c>
      <c r="N1618" s="19">
        <v>0</v>
      </c>
      <c r="O1618" s="19">
        <v>1493.511</v>
      </c>
      <c r="P1618" s="19">
        <v>1796.8389999999999</v>
      </c>
      <c r="Q1618" s="19"/>
      <c r="R1618" s="19"/>
      <c r="S1618" s="19"/>
      <c r="T1618" s="19"/>
      <c r="U1618" s="25">
        <f t="shared" si="126"/>
        <v>7238.0329999999994</v>
      </c>
      <c r="V1618" s="18">
        <f t="shared" si="127"/>
        <v>904.75412499999993</v>
      </c>
      <c r="W1618" s="39">
        <f t="shared" si="128"/>
        <v>4.2883266931670262E-4</v>
      </c>
      <c r="X1618" s="35">
        <f t="shared" si="129"/>
        <v>1065.3400441677272</v>
      </c>
      <c r="Y1618" s="35"/>
      <c r="Z1618" s="49">
        <f t="shared" si="130"/>
        <v>0</v>
      </c>
    </row>
    <row r="1619" spans="1:26" x14ac:dyDescent="0.35">
      <c r="A1619" s="6" t="s">
        <v>398</v>
      </c>
      <c r="B1619" s="7" t="s">
        <v>562</v>
      </c>
      <c r="C1619" s="7" t="s">
        <v>277</v>
      </c>
      <c r="D1619" s="7" t="s">
        <v>292</v>
      </c>
      <c r="E1619" s="7" t="s">
        <v>293</v>
      </c>
      <c r="F1619" s="7" t="s">
        <v>563</v>
      </c>
      <c r="G1619" s="8">
        <v>5292194</v>
      </c>
      <c r="H1619" s="16" t="s">
        <v>2962</v>
      </c>
      <c r="I1619" s="18">
        <v>343.18099999999998</v>
      </c>
      <c r="J1619" s="19">
        <v>0</v>
      </c>
      <c r="K1619" s="19">
        <v>597.52099999999996</v>
      </c>
      <c r="L1619" s="19">
        <v>0</v>
      </c>
      <c r="M1619" s="19">
        <v>0</v>
      </c>
      <c r="N1619" s="19">
        <v>0</v>
      </c>
      <c r="O1619" s="19">
        <v>0</v>
      </c>
      <c r="P1619" s="19">
        <v>599.65899999999999</v>
      </c>
      <c r="Q1619" s="19"/>
      <c r="R1619" s="19"/>
      <c r="S1619" s="19"/>
      <c r="T1619" s="19"/>
      <c r="U1619" s="25">
        <f t="shared" si="126"/>
        <v>1540.3609999999999</v>
      </c>
      <c r="V1619" s="18">
        <f t="shared" si="127"/>
        <v>192.54512499999998</v>
      </c>
      <c r="W1619" s="39">
        <f t="shared" si="128"/>
        <v>9.1261965694456685E-5</v>
      </c>
      <c r="X1619" s="35">
        <f t="shared" si="129"/>
        <v>226.72019535891096</v>
      </c>
      <c r="Y1619" s="35"/>
      <c r="Z1619" s="49">
        <f t="shared" si="130"/>
        <v>0</v>
      </c>
    </row>
    <row r="1620" spans="1:26" x14ac:dyDescent="0.35">
      <c r="A1620" s="6" t="s">
        <v>398</v>
      </c>
      <c r="B1620" s="7" t="s">
        <v>562</v>
      </c>
      <c r="C1620" s="7" t="s">
        <v>277</v>
      </c>
      <c r="D1620" s="7" t="s">
        <v>292</v>
      </c>
      <c r="E1620" s="7" t="s">
        <v>293</v>
      </c>
      <c r="F1620" s="7" t="s">
        <v>563</v>
      </c>
      <c r="G1620" s="8">
        <v>5297597</v>
      </c>
      <c r="H1620" s="16" t="s">
        <v>2963</v>
      </c>
      <c r="I1620" s="18">
        <v>343.18099999999998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/>
      <c r="R1620" s="19"/>
      <c r="S1620" s="19"/>
      <c r="T1620" s="19"/>
      <c r="U1620" s="25">
        <f t="shared" si="126"/>
        <v>343.18099999999998</v>
      </c>
      <c r="V1620" s="18">
        <f t="shared" si="127"/>
        <v>42.897624999999998</v>
      </c>
      <c r="W1620" s="39">
        <f t="shared" si="128"/>
        <v>2.0332488714651526E-5</v>
      </c>
      <c r="X1620" s="35">
        <f t="shared" si="129"/>
        <v>50.511577067626632</v>
      </c>
      <c r="Y1620" s="35"/>
      <c r="Z1620" s="49">
        <f t="shared" si="130"/>
        <v>0</v>
      </c>
    </row>
    <row r="1621" spans="1:26" x14ac:dyDescent="0.35">
      <c r="A1621" s="6" t="s">
        <v>398</v>
      </c>
      <c r="B1621" s="7" t="s">
        <v>562</v>
      </c>
      <c r="C1621" s="7" t="s">
        <v>277</v>
      </c>
      <c r="D1621" s="7" t="s">
        <v>292</v>
      </c>
      <c r="E1621" s="7" t="s">
        <v>293</v>
      </c>
      <c r="F1621" s="7" t="s">
        <v>563</v>
      </c>
      <c r="G1621" s="8">
        <v>5276705</v>
      </c>
      <c r="H1621" s="16" t="s">
        <v>2964</v>
      </c>
      <c r="I1621" s="18">
        <v>343.18099999999998</v>
      </c>
      <c r="J1621" s="19">
        <v>539.65499999999997</v>
      </c>
      <c r="K1621" s="19">
        <v>238.464</v>
      </c>
      <c r="L1621" s="19">
        <v>0</v>
      </c>
      <c r="M1621" s="19">
        <v>0</v>
      </c>
      <c r="N1621" s="19">
        <v>0</v>
      </c>
      <c r="O1621" s="19">
        <v>0</v>
      </c>
      <c r="P1621" s="19">
        <v>0</v>
      </c>
      <c r="Q1621" s="19"/>
      <c r="R1621" s="19"/>
      <c r="S1621" s="19"/>
      <c r="T1621" s="19"/>
      <c r="U1621" s="25">
        <f t="shared" si="126"/>
        <v>1121.3</v>
      </c>
      <c r="V1621" s="18">
        <f t="shared" si="127"/>
        <v>140.16249999999999</v>
      </c>
      <c r="W1621" s="39">
        <f t="shared" si="128"/>
        <v>6.6433804889369624E-5</v>
      </c>
      <c r="X1621" s="35">
        <f t="shared" si="129"/>
        <v>165.04011400960351</v>
      </c>
      <c r="Y1621" s="35"/>
      <c r="Z1621" s="49">
        <f t="shared" si="130"/>
        <v>0</v>
      </c>
    </row>
    <row r="1622" spans="1:26" x14ac:dyDescent="0.35">
      <c r="A1622" s="6" t="s">
        <v>398</v>
      </c>
      <c r="B1622" s="7" t="s">
        <v>562</v>
      </c>
      <c r="C1622" s="7" t="s">
        <v>277</v>
      </c>
      <c r="D1622" s="7" t="s">
        <v>292</v>
      </c>
      <c r="E1622" s="7" t="s">
        <v>293</v>
      </c>
      <c r="F1622" s="7" t="s">
        <v>563</v>
      </c>
      <c r="G1622" s="8">
        <v>5296996</v>
      </c>
      <c r="H1622" s="16" t="s">
        <v>2965</v>
      </c>
      <c r="I1622" s="18">
        <v>343.18099999999998</v>
      </c>
      <c r="J1622" s="19">
        <v>0</v>
      </c>
      <c r="K1622" s="19">
        <v>1195.0419999999999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19"/>
      <c r="R1622" s="19"/>
      <c r="S1622" s="19"/>
      <c r="T1622" s="19"/>
      <c r="U1622" s="25">
        <f t="shared" si="126"/>
        <v>1538.223</v>
      </c>
      <c r="V1622" s="18">
        <f t="shared" si="127"/>
        <v>192.27787499999999</v>
      </c>
      <c r="W1622" s="39">
        <f t="shared" si="128"/>
        <v>9.1135295334291284E-5</v>
      </c>
      <c r="X1622" s="35">
        <f t="shared" si="129"/>
        <v>226.40551082867597</v>
      </c>
      <c r="Y1622" s="35"/>
      <c r="Z1622" s="49">
        <f t="shared" si="130"/>
        <v>0</v>
      </c>
    </row>
    <row r="1623" spans="1:26" x14ac:dyDescent="0.35">
      <c r="A1623" s="6" t="s">
        <v>398</v>
      </c>
      <c r="B1623" s="7" t="s">
        <v>562</v>
      </c>
      <c r="C1623" s="7" t="s">
        <v>277</v>
      </c>
      <c r="D1623" s="7" t="s">
        <v>292</v>
      </c>
      <c r="E1623" s="7" t="s">
        <v>293</v>
      </c>
      <c r="F1623" s="7" t="s">
        <v>563</v>
      </c>
      <c r="G1623" s="8">
        <v>5292741</v>
      </c>
      <c r="H1623" s="16" t="s">
        <v>2966</v>
      </c>
      <c r="I1623" s="18">
        <v>343.18099999999998</v>
      </c>
      <c r="J1623" s="19">
        <v>0</v>
      </c>
      <c r="K1623" s="19">
        <v>1195.0419999999999</v>
      </c>
      <c r="L1623" s="19">
        <v>0</v>
      </c>
      <c r="M1623" s="19">
        <v>0</v>
      </c>
      <c r="N1623" s="19">
        <v>0</v>
      </c>
      <c r="O1623" s="19">
        <v>0</v>
      </c>
      <c r="P1623" s="19">
        <v>238.464</v>
      </c>
      <c r="Q1623" s="19"/>
      <c r="R1623" s="19"/>
      <c r="S1623" s="19"/>
      <c r="T1623" s="19"/>
      <c r="U1623" s="25">
        <f t="shared" si="126"/>
        <v>1776.6869999999999</v>
      </c>
      <c r="V1623" s="18">
        <f t="shared" si="127"/>
        <v>222.08587499999999</v>
      </c>
      <c r="W1623" s="39">
        <f t="shared" si="128"/>
        <v>1.0526360252160836E-4</v>
      </c>
      <c r="X1623" s="35">
        <f t="shared" si="129"/>
        <v>261.50416930293449</v>
      </c>
      <c r="Y1623" s="35"/>
      <c r="Z1623" s="49">
        <f t="shared" si="130"/>
        <v>0</v>
      </c>
    </row>
    <row r="1624" spans="1:26" x14ac:dyDescent="0.35">
      <c r="A1624" s="6" t="s">
        <v>398</v>
      </c>
      <c r="B1624" s="7" t="s">
        <v>562</v>
      </c>
      <c r="C1624" s="7" t="s">
        <v>277</v>
      </c>
      <c r="D1624" s="7" t="s">
        <v>292</v>
      </c>
      <c r="E1624" s="7" t="s">
        <v>293</v>
      </c>
      <c r="F1624" s="7" t="s">
        <v>563</v>
      </c>
      <c r="G1624" s="8">
        <v>5279591</v>
      </c>
      <c r="H1624" s="16" t="s">
        <v>2967</v>
      </c>
      <c r="I1624" s="18">
        <v>343.18099999999998</v>
      </c>
      <c r="J1624" s="19">
        <v>0</v>
      </c>
      <c r="K1624" s="19">
        <v>597.52099999999996</v>
      </c>
      <c r="L1624" s="19">
        <v>0</v>
      </c>
      <c r="M1624" s="19">
        <v>0</v>
      </c>
      <c r="N1624" s="19">
        <v>0</v>
      </c>
      <c r="O1624" s="19">
        <v>0</v>
      </c>
      <c r="P1624" s="19">
        <v>1197.18</v>
      </c>
      <c r="Q1624" s="19"/>
      <c r="R1624" s="19"/>
      <c r="S1624" s="19"/>
      <c r="T1624" s="19"/>
      <c r="U1624" s="25">
        <f t="shared" si="126"/>
        <v>2137.8820000000001</v>
      </c>
      <c r="V1624" s="18">
        <f t="shared" si="127"/>
        <v>267.23525000000001</v>
      </c>
      <c r="W1624" s="39">
        <f t="shared" si="128"/>
        <v>1.2666336900427657E-4</v>
      </c>
      <c r="X1624" s="35">
        <f t="shared" si="129"/>
        <v>314.66716223943564</v>
      </c>
      <c r="Y1624" s="35"/>
      <c r="Z1624" s="49">
        <f t="shared" si="130"/>
        <v>0</v>
      </c>
    </row>
    <row r="1625" spans="1:26" x14ac:dyDescent="0.35">
      <c r="A1625" s="6" t="s">
        <v>398</v>
      </c>
      <c r="B1625" s="7" t="s">
        <v>562</v>
      </c>
      <c r="C1625" s="7" t="s">
        <v>277</v>
      </c>
      <c r="D1625" s="7" t="s">
        <v>292</v>
      </c>
      <c r="E1625" s="7" t="s">
        <v>293</v>
      </c>
      <c r="F1625" s="7" t="s">
        <v>563</v>
      </c>
      <c r="G1625" s="8">
        <v>5290608</v>
      </c>
      <c r="H1625" s="16" t="s">
        <v>2968</v>
      </c>
      <c r="I1625" s="18">
        <v>686.36199999999997</v>
      </c>
      <c r="J1625" s="19">
        <v>898.71199999999999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9">
        <v>599.65899999999999</v>
      </c>
      <c r="Q1625" s="19"/>
      <c r="R1625" s="19"/>
      <c r="S1625" s="19"/>
      <c r="T1625" s="19"/>
      <c r="U1625" s="25">
        <f t="shared" si="126"/>
        <v>2184.7330000000002</v>
      </c>
      <c r="V1625" s="18">
        <f t="shared" si="127"/>
        <v>273.09162500000002</v>
      </c>
      <c r="W1625" s="39">
        <f t="shared" si="128"/>
        <v>1.2943915620919217E-4</v>
      </c>
      <c r="X1625" s="35">
        <f t="shared" si="129"/>
        <v>321.56299241999744</v>
      </c>
      <c r="Y1625" s="35"/>
      <c r="Z1625" s="49">
        <f t="shared" si="130"/>
        <v>0</v>
      </c>
    </row>
    <row r="1626" spans="1:26" x14ac:dyDescent="0.35">
      <c r="A1626" s="6" t="s">
        <v>398</v>
      </c>
      <c r="B1626" s="7" t="s">
        <v>562</v>
      </c>
      <c r="C1626" s="7" t="s">
        <v>277</v>
      </c>
      <c r="D1626" s="7" t="s">
        <v>292</v>
      </c>
      <c r="E1626" s="7" t="s">
        <v>293</v>
      </c>
      <c r="F1626" s="7" t="s">
        <v>563</v>
      </c>
      <c r="G1626" s="8">
        <v>5294998</v>
      </c>
      <c r="H1626" s="16" t="s">
        <v>2969</v>
      </c>
      <c r="I1626" s="18">
        <v>343.18099999999998</v>
      </c>
      <c r="J1626" s="19">
        <v>0</v>
      </c>
      <c r="K1626" s="19">
        <v>238.464</v>
      </c>
      <c r="L1626" s="19">
        <v>0</v>
      </c>
      <c r="M1626" s="19">
        <v>0</v>
      </c>
      <c r="N1626" s="19">
        <v>0</v>
      </c>
      <c r="O1626" s="19">
        <v>0</v>
      </c>
      <c r="P1626" s="19">
        <v>0</v>
      </c>
      <c r="Q1626" s="19"/>
      <c r="R1626" s="19"/>
      <c r="S1626" s="19"/>
      <c r="T1626" s="19"/>
      <c r="U1626" s="25">
        <f t="shared" si="126"/>
        <v>581.64499999999998</v>
      </c>
      <c r="V1626" s="18">
        <f t="shared" si="127"/>
        <v>72.705624999999998</v>
      </c>
      <c r="W1626" s="39">
        <f t="shared" si="128"/>
        <v>3.4460795901968604E-5</v>
      </c>
      <c r="X1626" s="35">
        <f t="shared" si="129"/>
        <v>85.61023554188516</v>
      </c>
      <c r="Y1626" s="35"/>
      <c r="Z1626" s="49">
        <f t="shared" si="130"/>
        <v>0</v>
      </c>
    </row>
    <row r="1627" spans="1:26" x14ac:dyDescent="0.35">
      <c r="A1627" s="6" t="s">
        <v>398</v>
      </c>
      <c r="B1627" s="7" t="s">
        <v>562</v>
      </c>
      <c r="C1627" s="7" t="s">
        <v>277</v>
      </c>
      <c r="D1627" s="7" t="s">
        <v>292</v>
      </c>
      <c r="E1627" s="7" t="s">
        <v>293</v>
      </c>
      <c r="F1627" s="7" t="s">
        <v>563</v>
      </c>
      <c r="G1627" s="8">
        <v>5292644</v>
      </c>
      <c r="H1627" s="16" t="s">
        <v>2970</v>
      </c>
      <c r="I1627" s="18">
        <v>343.18099999999998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/>
      <c r="R1627" s="19"/>
      <c r="S1627" s="19"/>
      <c r="T1627" s="19"/>
      <c r="U1627" s="25">
        <f t="shared" si="126"/>
        <v>343.18099999999998</v>
      </c>
      <c r="V1627" s="18">
        <f t="shared" si="127"/>
        <v>42.897624999999998</v>
      </c>
      <c r="W1627" s="39">
        <f t="shared" si="128"/>
        <v>2.0332488714651526E-5</v>
      </c>
      <c r="X1627" s="35">
        <f t="shared" si="129"/>
        <v>50.511577067626632</v>
      </c>
      <c r="Y1627" s="35"/>
      <c r="Z1627" s="49">
        <f t="shared" si="130"/>
        <v>0</v>
      </c>
    </row>
    <row r="1628" spans="1:26" x14ac:dyDescent="0.35">
      <c r="A1628" s="6" t="s">
        <v>398</v>
      </c>
      <c r="B1628" s="7" t="s">
        <v>562</v>
      </c>
      <c r="C1628" s="7" t="s">
        <v>277</v>
      </c>
      <c r="D1628" s="7" t="s">
        <v>292</v>
      </c>
      <c r="E1628" s="7" t="s">
        <v>293</v>
      </c>
      <c r="F1628" s="7" t="s">
        <v>563</v>
      </c>
      <c r="G1628" s="8">
        <v>5296941</v>
      </c>
      <c r="H1628" s="16" t="s">
        <v>2971</v>
      </c>
      <c r="I1628" s="18">
        <v>343.18099999999998</v>
      </c>
      <c r="J1628" s="19">
        <v>359.05700000000002</v>
      </c>
      <c r="K1628" s="19">
        <v>238.464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19"/>
      <c r="R1628" s="19"/>
      <c r="S1628" s="19"/>
      <c r="T1628" s="19"/>
      <c r="U1628" s="25">
        <f t="shared" si="126"/>
        <v>940.702</v>
      </c>
      <c r="V1628" s="18">
        <f t="shared" si="127"/>
        <v>117.58775</v>
      </c>
      <c r="W1628" s="39">
        <f t="shared" si="128"/>
        <v>5.5733892024471402E-5</v>
      </c>
      <c r="X1628" s="35">
        <f t="shared" si="129"/>
        <v>138.45854394815129</v>
      </c>
      <c r="Y1628" s="35"/>
      <c r="Z1628" s="49">
        <f t="shared" si="130"/>
        <v>0</v>
      </c>
    </row>
    <row r="1629" spans="1:26" x14ac:dyDescent="0.35">
      <c r="A1629" s="6" t="s">
        <v>398</v>
      </c>
      <c r="B1629" s="7" t="s">
        <v>562</v>
      </c>
      <c r="C1629" s="7" t="s">
        <v>277</v>
      </c>
      <c r="D1629" s="7" t="s">
        <v>292</v>
      </c>
      <c r="E1629" s="7" t="s">
        <v>293</v>
      </c>
      <c r="F1629" s="7" t="s">
        <v>563</v>
      </c>
      <c r="G1629" s="8">
        <v>5274617</v>
      </c>
      <c r="H1629" s="16" t="s">
        <v>2972</v>
      </c>
      <c r="I1629" s="18">
        <v>343.18099999999998</v>
      </c>
      <c r="J1629" s="19">
        <v>0</v>
      </c>
      <c r="K1629" s="19">
        <v>476.928</v>
      </c>
      <c r="L1629" s="19">
        <v>0</v>
      </c>
      <c r="M1629" s="19">
        <v>0</v>
      </c>
      <c r="N1629" s="19">
        <v>476.928</v>
      </c>
      <c r="O1629" s="19">
        <v>0</v>
      </c>
      <c r="P1629" s="19">
        <v>1139.3140000000001</v>
      </c>
      <c r="Q1629" s="19"/>
      <c r="R1629" s="19"/>
      <c r="S1629" s="19"/>
      <c r="T1629" s="19"/>
      <c r="U1629" s="25">
        <f t="shared" si="126"/>
        <v>2436.3509999999997</v>
      </c>
      <c r="V1629" s="18">
        <f t="shared" si="127"/>
        <v>304.54387499999996</v>
      </c>
      <c r="W1629" s="39">
        <f t="shared" si="128"/>
        <v>1.4434680012130613E-4</v>
      </c>
      <c r="X1629" s="35">
        <f t="shared" si="129"/>
        <v>358.59774084313875</v>
      </c>
      <c r="Y1629" s="35"/>
      <c r="Z1629" s="49">
        <f t="shared" si="130"/>
        <v>0</v>
      </c>
    </row>
    <row r="1630" spans="1:26" x14ac:dyDescent="0.35">
      <c r="A1630" s="6" t="s">
        <v>398</v>
      </c>
      <c r="B1630" s="7" t="s">
        <v>562</v>
      </c>
      <c r="C1630" s="7" t="s">
        <v>277</v>
      </c>
      <c r="D1630" s="7" t="s">
        <v>292</v>
      </c>
      <c r="E1630" s="7" t="s">
        <v>293</v>
      </c>
      <c r="F1630" s="7" t="s">
        <v>563</v>
      </c>
      <c r="G1630" s="8">
        <v>5295357</v>
      </c>
      <c r="H1630" s="16" t="s">
        <v>2973</v>
      </c>
      <c r="I1630" s="18">
        <v>686.36199999999997</v>
      </c>
      <c r="J1630" s="19">
        <v>0</v>
      </c>
      <c r="K1630" s="19">
        <v>238.464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/>
      <c r="R1630" s="19"/>
      <c r="S1630" s="19"/>
      <c r="T1630" s="19"/>
      <c r="U1630" s="25">
        <f t="shared" si="126"/>
        <v>924.82600000000002</v>
      </c>
      <c r="V1630" s="18">
        <f t="shared" si="127"/>
        <v>115.60325</v>
      </c>
      <c r="W1630" s="39">
        <f t="shared" si="128"/>
        <v>5.479328461662013E-5</v>
      </c>
      <c r="X1630" s="35">
        <f t="shared" si="129"/>
        <v>136.12181260951181</v>
      </c>
      <c r="Y1630" s="35"/>
      <c r="Z1630" s="49">
        <f t="shared" si="130"/>
        <v>0</v>
      </c>
    </row>
    <row r="1631" spans="1:26" x14ac:dyDescent="0.35">
      <c r="A1631" s="6" t="s">
        <v>398</v>
      </c>
      <c r="B1631" s="7" t="s">
        <v>562</v>
      </c>
      <c r="C1631" s="7" t="s">
        <v>277</v>
      </c>
      <c r="D1631" s="7" t="s">
        <v>292</v>
      </c>
      <c r="E1631" s="7" t="s">
        <v>293</v>
      </c>
      <c r="F1631" s="7" t="s">
        <v>563</v>
      </c>
      <c r="G1631" s="8">
        <v>5277126</v>
      </c>
      <c r="H1631" s="16" t="s">
        <v>2974</v>
      </c>
      <c r="I1631" s="18">
        <v>343.18099999999998</v>
      </c>
      <c r="J1631" s="19">
        <v>0</v>
      </c>
      <c r="K1631" s="19">
        <v>597.52099999999996</v>
      </c>
      <c r="L1631" s="19">
        <v>0</v>
      </c>
      <c r="M1631" s="19">
        <v>0</v>
      </c>
      <c r="N1631" s="19">
        <v>0</v>
      </c>
      <c r="O1631" s="19">
        <v>0</v>
      </c>
      <c r="P1631" s="19">
        <v>419.06200000000001</v>
      </c>
      <c r="Q1631" s="19"/>
      <c r="R1631" s="19"/>
      <c r="S1631" s="19"/>
      <c r="T1631" s="19"/>
      <c r="U1631" s="25">
        <f t="shared" si="126"/>
        <v>1359.7640000000001</v>
      </c>
      <c r="V1631" s="18">
        <f t="shared" si="127"/>
        <v>169.97050000000002</v>
      </c>
      <c r="W1631" s="39">
        <f t="shared" si="128"/>
        <v>8.0562112076686709E-5</v>
      </c>
      <c r="X1631" s="35">
        <f t="shared" si="129"/>
        <v>200.13877248386206</v>
      </c>
      <c r="Y1631" s="35"/>
      <c r="Z1631" s="49">
        <f t="shared" si="130"/>
        <v>0</v>
      </c>
    </row>
    <row r="1632" spans="1:26" x14ac:dyDescent="0.35">
      <c r="A1632" s="6" t="s">
        <v>398</v>
      </c>
      <c r="B1632" s="7" t="s">
        <v>562</v>
      </c>
      <c r="C1632" s="7" t="s">
        <v>277</v>
      </c>
      <c r="D1632" s="7" t="s">
        <v>292</v>
      </c>
      <c r="E1632" s="7" t="s">
        <v>293</v>
      </c>
      <c r="F1632" s="7" t="s">
        <v>563</v>
      </c>
      <c r="G1632" s="8">
        <v>5290383</v>
      </c>
      <c r="H1632" s="16" t="s">
        <v>2975</v>
      </c>
      <c r="I1632" s="18">
        <v>343.18099999999998</v>
      </c>
      <c r="J1632" s="19">
        <v>0</v>
      </c>
      <c r="K1632" s="19">
        <v>238.464</v>
      </c>
      <c r="L1632" s="19">
        <v>0</v>
      </c>
      <c r="M1632" s="19">
        <v>0</v>
      </c>
      <c r="N1632" s="19">
        <v>0</v>
      </c>
      <c r="O1632" s="19">
        <v>0</v>
      </c>
      <c r="P1632" s="19">
        <v>238.464</v>
      </c>
      <c r="Q1632" s="19"/>
      <c r="R1632" s="19"/>
      <c r="S1632" s="19"/>
      <c r="T1632" s="19"/>
      <c r="U1632" s="25">
        <f t="shared" si="126"/>
        <v>820.10899999999992</v>
      </c>
      <c r="V1632" s="18">
        <f t="shared" si="127"/>
        <v>102.51362499999999</v>
      </c>
      <c r="W1632" s="39">
        <f t="shared" si="128"/>
        <v>4.8589103089285675E-5</v>
      </c>
      <c r="X1632" s="35">
        <f t="shared" si="129"/>
        <v>120.70889401614369</v>
      </c>
      <c r="Y1632" s="35"/>
      <c r="Z1632" s="49">
        <f t="shared" si="130"/>
        <v>0</v>
      </c>
    </row>
    <row r="1633" spans="1:26" x14ac:dyDescent="0.35">
      <c r="A1633" s="6" t="s">
        <v>398</v>
      </c>
      <c r="B1633" s="7" t="s">
        <v>562</v>
      </c>
      <c r="C1633" s="7" t="s">
        <v>277</v>
      </c>
      <c r="D1633" s="7" t="s">
        <v>292</v>
      </c>
      <c r="E1633" s="7" t="s">
        <v>293</v>
      </c>
      <c r="F1633" s="7" t="s">
        <v>563</v>
      </c>
      <c r="G1633" s="8">
        <v>5293131</v>
      </c>
      <c r="H1633" s="16" t="s">
        <v>2976</v>
      </c>
      <c r="I1633" s="18">
        <v>343.18099999999998</v>
      </c>
      <c r="J1633" s="19">
        <v>359.05700000000002</v>
      </c>
      <c r="K1633" s="19">
        <v>238.464</v>
      </c>
      <c r="L1633" s="19">
        <v>0</v>
      </c>
      <c r="M1633" s="19">
        <v>343.18099999999998</v>
      </c>
      <c r="N1633" s="19">
        <v>0</v>
      </c>
      <c r="O1633" s="19">
        <v>0</v>
      </c>
      <c r="P1633" s="19">
        <v>0</v>
      </c>
      <c r="Q1633" s="19"/>
      <c r="R1633" s="19"/>
      <c r="S1633" s="19"/>
      <c r="T1633" s="19"/>
      <c r="U1633" s="25">
        <f t="shared" si="126"/>
        <v>1283.883</v>
      </c>
      <c r="V1633" s="18">
        <f t="shared" si="127"/>
        <v>160.485375</v>
      </c>
      <c r="W1633" s="39">
        <f t="shared" si="128"/>
        <v>7.6066380739122928E-5</v>
      </c>
      <c r="X1633" s="35">
        <f t="shared" si="129"/>
        <v>188.97012101577792</v>
      </c>
      <c r="Y1633" s="35"/>
      <c r="Z1633" s="49">
        <f t="shared" si="130"/>
        <v>0</v>
      </c>
    </row>
    <row r="1634" spans="1:26" x14ac:dyDescent="0.35">
      <c r="A1634" s="6" t="s">
        <v>398</v>
      </c>
      <c r="B1634" s="7" t="s">
        <v>562</v>
      </c>
      <c r="C1634" s="7" t="s">
        <v>277</v>
      </c>
      <c r="D1634" s="7" t="s">
        <v>292</v>
      </c>
      <c r="E1634" s="7" t="s">
        <v>293</v>
      </c>
      <c r="F1634" s="7" t="s">
        <v>563</v>
      </c>
      <c r="G1634" s="8">
        <v>5121858</v>
      </c>
      <c r="H1634" s="16" t="s">
        <v>2977</v>
      </c>
      <c r="I1634" s="18">
        <v>1199.318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359.05700000000002</v>
      </c>
      <c r="Q1634" s="19"/>
      <c r="R1634" s="19"/>
      <c r="S1634" s="19"/>
      <c r="T1634" s="19"/>
      <c r="U1634" s="25">
        <f t="shared" si="126"/>
        <v>1558.375</v>
      </c>
      <c r="V1634" s="18">
        <f t="shared" si="127"/>
        <v>194.796875</v>
      </c>
      <c r="W1634" s="39">
        <f t="shared" si="128"/>
        <v>9.232924346247337E-5</v>
      </c>
      <c r="X1634" s="35">
        <f t="shared" si="129"/>
        <v>229.37161122778551</v>
      </c>
      <c r="Y1634" s="35"/>
      <c r="Z1634" s="49">
        <f t="shared" si="130"/>
        <v>0</v>
      </c>
    </row>
    <row r="1635" spans="1:26" x14ac:dyDescent="0.35">
      <c r="A1635" s="6" t="s">
        <v>398</v>
      </c>
      <c r="B1635" s="7" t="s">
        <v>562</v>
      </c>
      <c r="C1635" s="7" t="s">
        <v>277</v>
      </c>
      <c r="D1635" s="7" t="s">
        <v>292</v>
      </c>
      <c r="E1635" s="7" t="s">
        <v>293</v>
      </c>
      <c r="F1635" s="7" t="s">
        <v>563</v>
      </c>
      <c r="G1635" s="8">
        <v>5125667</v>
      </c>
      <c r="H1635" s="16" t="s">
        <v>2978</v>
      </c>
      <c r="I1635" s="18">
        <v>419.06200000000001</v>
      </c>
      <c r="J1635" s="19">
        <v>238.464</v>
      </c>
      <c r="K1635" s="19">
        <v>662.55399999999997</v>
      </c>
      <c r="L1635" s="19">
        <v>0</v>
      </c>
      <c r="M1635" s="19">
        <v>238.464</v>
      </c>
      <c r="N1635" s="19">
        <v>0</v>
      </c>
      <c r="O1635" s="19">
        <v>0</v>
      </c>
      <c r="P1635" s="19">
        <v>0</v>
      </c>
      <c r="Q1635" s="19"/>
      <c r="R1635" s="19"/>
      <c r="S1635" s="19"/>
      <c r="T1635" s="19"/>
      <c r="U1635" s="25">
        <f t="shared" si="126"/>
        <v>1558.5439999999999</v>
      </c>
      <c r="V1635" s="18">
        <f t="shared" si="127"/>
        <v>194.81799999999998</v>
      </c>
      <c r="W1635" s="39">
        <f t="shared" si="128"/>
        <v>9.2339256227144995E-5</v>
      </c>
      <c r="X1635" s="35">
        <f t="shared" si="129"/>
        <v>229.39648572994156</v>
      </c>
      <c r="Y1635" s="35"/>
      <c r="Z1635" s="49">
        <f t="shared" si="130"/>
        <v>0</v>
      </c>
    </row>
    <row r="1636" spans="1:26" x14ac:dyDescent="0.35">
      <c r="A1636" s="6" t="s">
        <v>398</v>
      </c>
      <c r="B1636" s="7" t="s">
        <v>562</v>
      </c>
      <c r="C1636" s="7" t="s">
        <v>277</v>
      </c>
      <c r="D1636" s="7" t="s">
        <v>292</v>
      </c>
      <c r="E1636" s="7" t="s">
        <v>293</v>
      </c>
      <c r="F1636" s="7" t="s">
        <v>563</v>
      </c>
      <c r="G1636" s="8">
        <v>5139888</v>
      </c>
      <c r="H1636" s="16" t="s">
        <v>2979</v>
      </c>
      <c r="I1636" s="18">
        <v>419.06200000000001</v>
      </c>
      <c r="J1636" s="19">
        <v>0</v>
      </c>
      <c r="K1636" s="19">
        <v>780.42499999999995</v>
      </c>
      <c r="L1636" s="19">
        <v>180.59800000000001</v>
      </c>
      <c r="M1636" s="19">
        <v>0</v>
      </c>
      <c r="N1636" s="19">
        <v>303.49700000000001</v>
      </c>
      <c r="O1636" s="19">
        <v>0</v>
      </c>
      <c r="P1636" s="19">
        <v>662.55399999999997</v>
      </c>
      <c r="Q1636" s="19"/>
      <c r="R1636" s="19"/>
      <c r="S1636" s="19"/>
      <c r="T1636" s="19"/>
      <c r="U1636" s="25">
        <f t="shared" si="126"/>
        <v>2346.136</v>
      </c>
      <c r="V1636" s="18">
        <f t="shared" si="127"/>
        <v>293.267</v>
      </c>
      <c r="W1636" s="39">
        <f t="shared" si="128"/>
        <v>1.3900182044762873E-4</v>
      </c>
      <c r="X1636" s="35">
        <f t="shared" si="129"/>
        <v>345.31931947028909</v>
      </c>
      <c r="Y1636" s="35"/>
      <c r="Z1636" s="49">
        <f t="shared" si="130"/>
        <v>0</v>
      </c>
    </row>
    <row r="1637" spans="1:26" x14ac:dyDescent="0.35">
      <c r="A1637" s="6" t="s">
        <v>398</v>
      </c>
      <c r="B1637" s="7" t="s">
        <v>562</v>
      </c>
      <c r="C1637" s="7" t="s">
        <v>277</v>
      </c>
      <c r="D1637" s="7" t="s">
        <v>292</v>
      </c>
      <c r="E1637" s="7" t="s">
        <v>293</v>
      </c>
      <c r="F1637" s="7" t="s">
        <v>563</v>
      </c>
      <c r="G1637" s="8">
        <v>5130465</v>
      </c>
      <c r="H1637" s="16" t="s">
        <v>2980</v>
      </c>
      <c r="I1637" s="18">
        <v>539.65499999999997</v>
      </c>
      <c r="J1637" s="19">
        <v>0</v>
      </c>
      <c r="K1637" s="19">
        <v>1283.883</v>
      </c>
      <c r="L1637" s="19">
        <v>1359.7639999999999</v>
      </c>
      <c r="M1637" s="19">
        <v>541.79300000000001</v>
      </c>
      <c r="N1637" s="19">
        <v>343.18099999999998</v>
      </c>
      <c r="O1637" s="19">
        <v>1558.375</v>
      </c>
      <c r="P1637" s="19">
        <v>1315.0509999999999</v>
      </c>
      <c r="Q1637" s="19"/>
      <c r="R1637" s="19"/>
      <c r="S1637" s="19"/>
      <c r="T1637" s="19"/>
      <c r="U1637" s="25">
        <f t="shared" si="126"/>
        <v>6941.7019999999993</v>
      </c>
      <c r="V1637" s="18">
        <f t="shared" si="127"/>
        <v>867.71274999999991</v>
      </c>
      <c r="W1637" s="39">
        <f t="shared" si="128"/>
        <v>4.1127590855983848E-4</v>
      </c>
      <c r="X1637" s="35">
        <f t="shared" si="129"/>
        <v>1021.724150094259</v>
      </c>
      <c r="Y1637" s="35"/>
      <c r="Z1637" s="49">
        <f t="shared" si="130"/>
        <v>0</v>
      </c>
    </row>
    <row r="1638" spans="1:26" x14ac:dyDescent="0.35">
      <c r="A1638" s="6" t="s">
        <v>398</v>
      </c>
      <c r="B1638" s="7" t="s">
        <v>562</v>
      </c>
      <c r="C1638" s="7" t="s">
        <v>277</v>
      </c>
      <c r="D1638" s="7" t="s">
        <v>292</v>
      </c>
      <c r="E1638" s="7" t="s">
        <v>293</v>
      </c>
      <c r="F1638" s="7" t="s">
        <v>563</v>
      </c>
      <c r="G1638" s="8">
        <v>5121872</v>
      </c>
      <c r="H1638" s="16" t="s">
        <v>2981</v>
      </c>
      <c r="I1638" s="18">
        <v>180.59800000000001</v>
      </c>
      <c r="J1638" s="19">
        <v>0</v>
      </c>
      <c r="K1638" s="19">
        <v>0</v>
      </c>
      <c r="L1638" s="19">
        <v>0</v>
      </c>
      <c r="M1638" s="19">
        <v>602.93799999999999</v>
      </c>
      <c r="N1638" s="19">
        <v>0</v>
      </c>
      <c r="O1638" s="19">
        <v>0</v>
      </c>
      <c r="P1638" s="19">
        <v>0</v>
      </c>
      <c r="Q1638" s="19"/>
      <c r="R1638" s="19"/>
      <c r="S1638" s="19"/>
      <c r="T1638" s="19"/>
      <c r="U1638" s="25">
        <f t="shared" si="126"/>
        <v>783.53600000000006</v>
      </c>
      <c r="V1638" s="18">
        <f t="shared" si="127"/>
        <v>97.942000000000007</v>
      </c>
      <c r="W1638" s="39">
        <f t="shared" si="128"/>
        <v>4.642225786836451E-5</v>
      </c>
      <c r="X1638" s="35">
        <f t="shared" si="129"/>
        <v>115.32584568860136</v>
      </c>
      <c r="Y1638" s="35"/>
      <c r="Z1638" s="49">
        <f t="shared" si="130"/>
        <v>0</v>
      </c>
    </row>
    <row r="1639" spans="1:26" x14ac:dyDescent="0.35">
      <c r="A1639" s="6" t="s">
        <v>398</v>
      </c>
      <c r="B1639" s="7" t="s">
        <v>562</v>
      </c>
      <c r="C1639" s="7" t="s">
        <v>277</v>
      </c>
      <c r="D1639" s="7" t="s">
        <v>292</v>
      </c>
      <c r="E1639" s="7" t="s">
        <v>293</v>
      </c>
      <c r="F1639" s="7" t="s">
        <v>563</v>
      </c>
      <c r="G1639" s="8">
        <v>5295298</v>
      </c>
      <c r="H1639" s="16" t="s">
        <v>2982</v>
      </c>
      <c r="I1639" s="18">
        <v>180.59800000000001</v>
      </c>
      <c r="J1639" s="19">
        <v>238.464</v>
      </c>
      <c r="K1639" s="19">
        <v>686.36199999999997</v>
      </c>
      <c r="L1639" s="19">
        <v>1856.8440000000001</v>
      </c>
      <c r="M1639" s="19">
        <v>0</v>
      </c>
      <c r="N1639" s="19">
        <v>0</v>
      </c>
      <c r="O1639" s="19">
        <v>2378.4839999999999</v>
      </c>
      <c r="P1639" s="19">
        <v>1134.454</v>
      </c>
      <c r="Q1639" s="19"/>
      <c r="R1639" s="19"/>
      <c r="S1639" s="19"/>
      <c r="T1639" s="19"/>
      <c r="U1639" s="25">
        <f t="shared" si="126"/>
        <v>6475.2060000000001</v>
      </c>
      <c r="V1639" s="18">
        <f t="shared" si="127"/>
        <v>809.40075000000002</v>
      </c>
      <c r="W1639" s="39">
        <f t="shared" si="128"/>
        <v>3.8363736022694689E-4</v>
      </c>
      <c r="X1639" s="35">
        <f t="shared" si="129"/>
        <v>953.06228170486827</v>
      </c>
      <c r="Y1639" s="35"/>
      <c r="Z1639" s="49">
        <f t="shared" si="130"/>
        <v>0</v>
      </c>
    </row>
    <row r="1640" spans="1:26" x14ac:dyDescent="0.35">
      <c r="A1640" s="6" t="s">
        <v>398</v>
      </c>
      <c r="B1640" s="7" t="s">
        <v>562</v>
      </c>
      <c r="C1640" s="7" t="s">
        <v>277</v>
      </c>
      <c r="D1640" s="7" t="s">
        <v>292</v>
      </c>
      <c r="E1640" s="7" t="s">
        <v>293</v>
      </c>
      <c r="F1640" s="7" t="s">
        <v>563</v>
      </c>
      <c r="G1640" s="8">
        <v>5138225</v>
      </c>
      <c r="H1640" s="16" t="s">
        <v>2983</v>
      </c>
      <c r="I1640" s="18">
        <v>180.59800000000001</v>
      </c>
      <c r="J1640" s="19">
        <v>0</v>
      </c>
      <c r="K1640" s="19">
        <v>238.464</v>
      </c>
      <c r="L1640" s="19">
        <v>0</v>
      </c>
      <c r="M1640" s="19">
        <v>0</v>
      </c>
      <c r="N1640" s="19">
        <v>0</v>
      </c>
      <c r="O1640" s="19">
        <v>0</v>
      </c>
      <c r="P1640" s="19">
        <v>597.52099999999996</v>
      </c>
      <c r="Q1640" s="19"/>
      <c r="R1640" s="19"/>
      <c r="S1640" s="19"/>
      <c r="T1640" s="19"/>
      <c r="U1640" s="25">
        <f t="shared" si="126"/>
        <v>1016.583</v>
      </c>
      <c r="V1640" s="18">
        <f t="shared" si="127"/>
        <v>127.072875</v>
      </c>
      <c r="W1640" s="39">
        <f t="shared" si="128"/>
        <v>6.0229623362035176E-5</v>
      </c>
      <c r="X1640" s="35">
        <f t="shared" si="129"/>
        <v>149.62719541623542</v>
      </c>
      <c r="Y1640" s="35"/>
      <c r="Z1640" s="49">
        <f t="shared" si="130"/>
        <v>0</v>
      </c>
    </row>
    <row r="1641" spans="1:26" x14ac:dyDescent="0.35">
      <c r="A1641" s="6" t="s">
        <v>398</v>
      </c>
      <c r="B1641" s="7" t="s">
        <v>562</v>
      </c>
      <c r="C1641" s="7" t="s">
        <v>277</v>
      </c>
      <c r="D1641" s="7" t="s">
        <v>292</v>
      </c>
      <c r="E1641" s="7" t="s">
        <v>293</v>
      </c>
      <c r="F1641" s="7" t="s">
        <v>563</v>
      </c>
      <c r="G1641" s="8">
        <v>5120776</v>
      </c>
      <c r="H1641" s="16" t="s">
        <v>2984</v>
      </c>
      <c r="I1641" s="18">
        <v>419.06200000000001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835.98500000000001</v>
      </c>
      <c r="Q1641" s="19"/>
      <c r="R1641" s="19"/>
      <c r="S1641" s="19"/>
      <c r="T1641" s="19"/>
      <c r="U1641" s="25">
        <f t="shared" si="126"/>
        <v>1255.047</v>
      </c>
      <c r="V1641" s="18">
        <f t="shared" si="127"/>
        <v>156.880875</v>
      </c>
      <c r="W1641" s="39">
        <f t="shared" si="128"/>
        <v>7.4357930549352248E-5</v>
      </c>
      <c r="X1641" s="35">
        <f t="shared" si="129"/>
        <v>184.72585389049394</v>
      </c>
      <c r="Y1641" s="35"/>
      <c r="Z1641" s="49">
        <f t="shared" si="130"/>
        <v>0</v>
      </c>
    </row>
    <row r="1642" spans="1:26" x14ac:dyDescent="0.35">
      <c r="A1642" s="6" t="s">
        <v>398</v>
      </c>
      <c r="B1642" s="7" t="s">
        <v>562</v>
      </c>
      <c r="C1642" s="7" t="s">
        <v>277</v>
      </c>
      <c r="D1642" s="7" t="s">
        <v>292</v>
      </c>
      <c r="E1642" s="7" t="s">
        <v>293</v>
      </c>
      <c r="F1642" s="7" t="s">
        <v>563</v>
      </c>
      <c r="G1642" s="8">
        <v>5298378</v>
      </c>
      <c r="H1642" s="16" t="s">
        <v>2985</v>
      </c>
      <c r="I1642" s="18">
        <v>702.23800000000006</v>
      </c>
      <c r="J1642" s="19">
        <v>238.464</v>
      </c>
      <c r="K1642" s="19">
        <v>238.464</v>
      </c>
      <c r="L1642" s="19">
        <v>0</v>
      </c>
      <c r="M1642" s="19">
        <v>361.19600000000003</v>
      </c>
      <c r="N1642" s="19">
        <v>0</v>
      </c>
      <c r="O1642" s="19">
        <v>0</v>
      </c>
      <c r="P1642" s="19">
        <v>359.05700000000002</v>
      </c>
      <c r="Q1642" s="19"/>
      <c r="R1642" s="19"/>
      <c r="S1642" s="19"/>
      <c r="T1642" s="19"/>
      <c r="U1642" s="25">
        <f t="shared" si="126"/>
        <v>1899.4190000000001</v>
      </c>
      <c r="V1642" s="18">
        <f t="shared" si="127"/>
        <v>237.42737500000001</v>
      </c>
      <c r="W1642" s="39">
        <f t="shared" si="128"/>
        <v>1.1253512106408773E-4</v>
      </c>
      <c r="X1642" s="35">
        <f t="shared" si="129"/>
        <v>279.56865095158042</v>
      </c>
      <c r="Y1642" s="35"/>
      <c r="Z1642" s="49">
        <f t="shared" si="130"/>
        <v>0</v>
      </c>
    </row>
    <row r="1643" spans="1:26" x14ac:dyDescent="0.35">
      <c r="A1643" s="6" t="s">
        <v>398</v>
      </c>
      <c r="B1643" s="7" t="s">
        <v>562</v>
      </c>
      <c r="C1643" s="7" t="s">
        <v>277</v>
      </c>
      <c r="D1643" s="7" t="s">
        <v>292</v>
      </c>
      <c r="E1643" s="7" t="s">
        <v>293</v>
      </c>
      <c r="F1643" s="7" t="s">
        <v>563</v>
      </c>
      <c r="G1643" s="8">
        <v>5335534</v>
      </c>
      <c r="H1643" s="16" t="s">
        <v>2986</v>
      </c>
      <c r="I1643" s="18">
        <v>2095.8910000000001</v>
      </c>
      <c r="J1643" s="19">
        <v>180.59800000000001</v>
      </c>
      <c r="K1643" s="19">
        <v>1682.8040000000001</v>
      </c>
      <c r="L1643" s="19">
        <v>0</v>
      </c>
      <c r="M1643" s="19">
        <v>0</v>
      </c>
      <c r="N1643" s="19">
        <v>303.49700000000001</v>
      </c>
      <c r="O1643" s="19">
        <v>0</v>
      </c>
      <c r="P1643" s="19">
        <v>0</v>
      </c>
      <c r="Q1643" s="19"/>
      <c r="R1643" s="19"/>
      <c r="S1643" s="19"/>
      <c r="T1643" s="19"/>
      <c r="U1643" s="25">
        <f t="shared" si="126"/>
        <v>4262.79</v>
      </c>
      <c r="V1643" s="18">
        <f t="shared" si="127"/>
        <v>532.84875</v>
      </c>
      <c r="W1643" s="39">
        <f t="shared" si="128"/>
        <v>2.5255806576683843E-4</v>
      </c>
      <c r="X1643" s="35">
        <f t="shared" si="129"/>
        <v>627.42472808258071</v>
      </c>
      <c r="Y1643" s="35"/>
      <c r="Z1643" s="49">
        <f t="shared" si="130"/>
        <v>0</v>
      </c>
    </row>
    <row r="1644" spans="1:26" x14ac:dyDescent="0.35">
      <c r="A1644" s="6" t="s">
        <v>398</v>
      </c>
      <c r="B1644" s="7" t="s">
        <v>562</v>
      </c>
      <c r="C1644" s="7" t="s">
        <v>277</v>
      </c>
      <c r="D1644" s="7" t="s">
        <v>292</v>
      </c>
      <c r="E1644" s="7" t="s">
        <v>293</v>
      </c>
      <c r="F1644" s="7" t="s">
        <v>563</v>
      </c>
      <c r="G1644" s="8">
        <v>5124879</v>
      </c>
      <c r="H1644" s="16" t="s">
        <v>2987</v>
      </c>
      <c r="I1644" s="18">
        <v>1197.18</v>
      </c>
      <c r="J1644" s="19">
        <v>0</v>
      </c>
      <c r="K1644" s="19">
        <v>597.52099999999996</v>
      </c>
      <c r="L1644" s="19">
        <v>0</v>
      </c>
      <c r="M1644" s="19">
        <v>0</v>
      </c>
      <c r="N1644" s="19">
        <v>0</v>
      </c>
      <c r="O1644" s="19">
        <v>0</v>
      </c>
      <c r="P1644" s="19">
        <v>238.464</v>
      </c>
      <c r="Q1644" s="19"/>
      <c r="R1644" s="19"/>
      <c r="S1644" s="19"/>
      <c r="T1644" s="19"/>
      <c r="U1644" s="25">
        <f t="shared" si="126"/>
        <v>2033.165</v>
      </c>
      <c r="V1644" s="18">
        <f t="shared" si="127"/>
        <v>254.145625</v>
      </c>
      <c r="W1644" s="39">
        <f t="shared" si="128"/>
        <v>1.2045918747694211E-4</v>
      </c>
      <c r="X1644" s="35">
        <f t="shared" si="129"/>
        <v>299.25424364606755</v>
      </c>
      <c r="Y1644" s="35"/>
      <c r="Z1644" s="49">
        <f t="shared" si="130"/>
        <v>0</v>
      </c>
    </row>
    <row r="1645" spans="1:26" x14ac:dyDescent="0.35">
      <c r="A1645" s="6" t="s">
        <v>398</v>
      </c>
      <c r="B1645" s="7" t="s">
        <v>562</v>
      </c>
      <c r="C1645" s="7" t="s">
        <v>277</v>
      </c>
      <c r="D1645" s="7" t="s">
        <v>292</v>
      </c>
      <c r="E1645" s="7" t="s">
        <v>293</v>
      </c>
      <c r="F1645" s="7" t="s">
        <v>563</v>
      </c>
      <c r="G1645" s="8">
        <v>5330221</v>
      </c>
      <c r="H1645" s="16" t="s">
        <v>2988</v>
      </c>
      <c r="I1645" s="18">
        <v>702.23800000000006</v>
      </c>
      <c r="J1645" s="19">
        <v>0</v>
      </c>
      <c r="K1645" s="19">
        <v>238.464</v>
      </c>
      <c r="L1645" s="19">
        <v>0</v>
      </c>
      <c r="M1645" s="19">
        <v>0</v>
      </c>
      <c r="N1645" s="19">
        <v>0</v>
      </c>
      <c r="O1645" s="19">
        <v>0</v>
      </c>
      <c r="P1645" s="19">
        <v>0</v>
      </c>
      <c r="Q1645" s="19"/>
      <c r="R1645" s="19"/>
      <c r="S1645" s="19"/>
      <c r="T1645" s="19"/>
      <c r="U1645" s="25">
        <f t="shared" si="126"/>
        <v>940.702</v>
      </c>
      <c r="V1645" s="18">
        <f t="shared" si="127"/>
        <v>117.58775</v>
      </c>
      <c r="W1645" s="39">
        <f t="shared" si="128"/>
        <v>5.5733892024471402E-5</v>
      </c>
      <c r="X1645" s="35">
        <f t="shared" si="129"/>
        <v>138.45854394815129</v>
      </c>
      <c r="Y1645" s="35"/>
      <c r="Z1645" s="49">
        <f t="shared" si="130"/>
        <v>0</v>
      </c>
    </row>
    <row r="1646" spans="1:26" x14ac:dyDescent="0.35">
      <c r="A1646" s="6" t="s">
        <v>398</v>
      </c>
      <c r="B1646" s="7" t="s">
        <v>562</v>
      </c>
      <c r="C1646" s="7" t="s">
        <v>277</v>
      </c>
      <c r="D1646" s="7" t="s">
        <v>292</v>
      </c>
      <c r="E1646" s="7" t="s">
        <v>293</v>
      </c>
      <c r="F1646" s="7" t="s">
        <v>563</v>
      </c>
      <c r="G1646" s="8">
        <v>5133763</v>
      </c>
      <c r="H1646" s="16" t="s">
        <v>2989</v>
      </c>
      <c r="I1646" s="18">
        <v>778.11900000000003</v>
      </c>
      <c r="J1646" s="19">
        <v>0</v>
      </c>
      <c r="K1646" s="19">
        <v>238.464</v>
      </c>
      <c r="L1646" s="19">
        <v>0</v>
      </c>
      <c r="M1646" s="19">
        <v>303.49700000000001</v>
      </c>
      <c r="N1646" s="19">
        <v>303.49700000000001</v>
      </c>
      <c r="O1646" s="19">
        <v>597.52099999999996</v>
      </c>
      <c r="P1646" s="19">
        <v>541.96100000000001</v>
      </c>
      <c r="Q1646" s="19"/>
      <c r="R1646" s="19"/>
      <c r="S1646" s="19"/>
      <c r="T1646" s="19"/>
      <c r="U1646" s="25">
        <f t="shared" si="126"/>
        <v>2763.0590000000002</v>
      </c>
      <c r="V1646" s="18">
        <f t="shared" si="127"/>
        <v>345.38237500000002</v>
      </c>
      <c r="W1646" s="39">
        <f t="shared" si="128"/>
        <v>1.6370331089255041E-4</v>
      </c>
      <c r="X1646" s="35">
        <f t="shared" si="129"/>
        <v>406.68471628936157</v>
      </c>
      <c r="Y1646" s="35"/>
      <c r="Z1646" s="49">
        <f t="shared" si="130"/>
        <v>0</v>
      </c>
    </row>
    <row r="1647" spans="1:26" x14ac:dyDescent="0.35">
      <c r="A1647" s="6" t="s">
        <v>398</v>
      </c>
      <c r="B1647" s="7" t="s">
        <v>562</v>
      </c>
      <c r="C1647" s="7" t="s">
        <v>277</v>
      </c>
      <c r="D1647" s="7" t="s">
        <v>292</v>
      </c>
      <c r="E1647" s="7" t="s">
        <v>293</v>
      </c>
      <c r="F1647" s="7" t="s">
        <v>563</v>
      </c>
      <c r="G1647" s="8">
        <v>5279546</v>
      </c>
      <c r="H1647" s="16" t="s">
        <v>2990</v>
      </c>
      <c r="I1647" s="18">
        <v>778.11900000000003</v>
      </c>
      <c r="J1647" s="19">
        <v>0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/>
      <c r="R1647" s="19"/>
      <c r="S1647" s="19"/>
      <c r="T1647" s="19"/>
      <c r="U1647" s="25">
        <f t="shared" si="126"/>
        <v>778.11900000000003</v>
      </c>
      <c r="V1647" s="18">
        <f t="shared" si="127"/>
        <v>97.264875000000004</v>
      </c>
      <c r="W1647" s="39">
        <f t="shared" si="128"/>
        <v>4.6101316174718098E-5</v>
      </c>
      <c r="X1647" s="35">
        <f t="shared" si="129"/>
        <v>114.52853694197688</v>
      </c>
      <c r="Y1647" s="35"/>
      <c r="Z1647" s="49">
        <f t="shared" si="130"/>
        <v>0</v>
      </c>
    </row>
    <row r="1648" spans="1:26" x14ac:dyDescent="0.35">
      <c r="A1648" s="6" t="s">
        <v>398</v>
      </c>
      <c r="B1648" s="7" t="s">
        <v>562</v>
      </c>
      <c r="C1648" s="7" t="s">
        <v>277</v>
      </c>
      <c r="D1648" s="7" t="s">
        <v>292</v>
      </c>
      <c r="E1648" s="7" t="s">
        <v>293</v>
      </c>
      <c r="F1648" s="7" t="s">
        <v>563</v>
      </c>
      <c r="G1648" s="8">
        <v>5133116</v>
      </c>
      <c r="H1648" s="16" t="s">
        <v>2991</v>
      </c>
      <c r="I1648" s="18">
        <v>778.11900000000003</v>
      </c>
      <c r="J1648" s="19">
        <v>0</v>
      </c>
      <c r="K1648" s="19">
        <v>1148.9549999999999</v>
      </c>
      <c r="L1648" s="19">
        <v>778.11900000000003</v>
      </c>
      <c r="M1648" s="19">
        <v>0</v>
      </c>
      <c r="N1648" s="19">
        <v>0</v>
      </c>
      <c r="O1648" s="19">
        <v>662.55399999999997</v>
      </c>
      <c r="P1648" s="19">
        <v>0</v>
      </c>
      <c r="Q1648" s="19"/>
      <c r="R1648" s="19"/>
      <c r="S1648" s="19"/>
      <c r="T1648" s="19"/>
      <c r="U1648" s="25">
        <f t="shared" si="126"/>
        <v>3367.7470000000003</v>
      </c>
      <c r="V1648" s="18">
        <f t="shared" si="127"/>
        <v>420.96837500000004</v>
      </c>
      <c r="W1648" s="39">
        <f t="shared" si="128"/>
        <v>1.995293383704271E-4</v>
      </c>
      <c r="X1648" s="35">
        <f t="shared" si="129"/>
        <v>495.68656812226902</v>
      </c>
      <c r="Y1648" s="35"/>
      <c r="Z1648" s="49">
        <f t="shared" si="130"/>
        <v>0</v>
      </c>
    </row>
    <row r="1649" spans="1:26" x14ac:dyDescent="0.35">
      <c r="A1649" s="6" t="s">
        <v>398</v>
      </c>
      <c r="B1649" s="7" t="s">
        <v>562</v>
      </c>
      <c r="C1649" s="7" t="s">
        <v>277</v>
      </c>
      <c r="D1649" s="7" t="s">
        <v>292</v>
      </c>
      <c r="E1649" s="7" t="s">
        <v>293</v>
      </c>
      <c r="F1649" s="7" t="s">
        <v>563</v>
      </c>
      <c r="G1649" s="8">
        <v>5335198</v>
      </c>
      <c r="H1649" s="16" t="s">
        <v>2992</v>
      </c>
      <c r="I1649" s="18">
        <v>702.23800000000006</v>
      </c>
      <c r="J1649" s="19">
        <v>0</v>
      </c>
      <c r="K1649" s="19">
        <v>343.18099999999998</v>
      </c>
      <c r="L1649" s="19">
        <v>0</v>
      </c>
      <c r="M1649" s="19">
        <v>0</v>
      </c>
      <c r="N1649" s="19">
        <v>0</v>
      </c>
      <c r="O1649" s="19">
        <v>359.05700000000002</v>
      </c>
      <c r="P1649" s="19">
        <v>0</v>
      </c>
      <c r="Q1649" s="19"/>
      <c r="R1649" s="19"/>
      <c r="S1649" s="19"/>
      <c r="T1649" s="19"/>
      <c r="U1649" s="25">
        <f t="shared" si="126"/>
        <v>1404.4760000000001</v>
      </c>
      <c r="V1649" s="18">
        <f t="shared" si="127"/>
        <v>175.55950000000001</v>
      </c>
      <c r="W1649" s="39">
        <f t="shared" si="128"/>
        <v>8.3211169674308661E-5</v>
      </c>
      <c r="X1649" s="35">
        <f t="shared" si="129"/>
        <v>206.71977094778555</v>
      </c>
      <c r="Y1649" s="35"/>
      <c r="Z1649" s="49">
        <f t="shared" si="130"/>
        <v>0</v>
      </c>
    </row>
    <row r="1650" spans="1:26" x14ac:dyDescent="0.35">
      <c r="A1650" s="6" t="s">
        <v>398</v>
      </c>
      <c r="B1650" s="7" t="s">
        <v>562</v>
      </c>
      <c r="C1650" s="7" t="s">
        <v>277</v>
      </c>
      <c r="D1650" s="7" t="s">
        <v>292</v>
      </c>
      <c r="E1650" s="7" t="s">
        <v>293</v>
      </c>
      <c r="F1650" s="7" t="s">
        <v>563</v>
      </c>
      <c r="G1650" s="8">
        <v>5134243</v>
      </c>
      <c r="H1650" s="16" t="s">
        <v>2993</v>
      </c>
      <c r="I1650" s="18">
        <v>702.23800000000006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9">
        <v>0</v>
      </c>
      <c r="Q1650" s="19"/>
      <c r="R1650" s="19"/>
      <c r="S1650" s="19"/>
      <c r="T1650" s="19"/>
      <c r="U1650" s="25">
        <f t="shared" si="126"/>
        <v>702.23800000000006</v>
      </c>
      <c r="V1650" s="18">
        <f t="shared" si="127"/>
        <v>87.779750000000007</v>
      </c>
      <c r="W1650" s="39">
        <f t="shared" si="128"/>
        <v>4.160558483715433E-5</v>
      </c>
      <c r="X1650" s="35">
        <f t="shared" si="129"/>
        <v>103.35988547389277</v>
      </c>
      <c r="Y1650" s="35"/>
      <c r="Z1650" s="49">
        <f t="shared" si="130"/>
        <v>0</v>
      </c>
    </row>
    <row r="1651" spans="1:26" x14ac:dyDescent="0.35">
      <c r="A1651" s="6" t="s">
        <v>398</v>
      </c>
      <c r="B1651" s="7" t="s">
        <v>562</v>
      </c>
      <c r="C1651" s="7" t="s">
        <v>277</v>
      </c>
      <c r="D1651" s="7" t="s">
        <v>292</v>
      </c>
      <c r="E1651" s="7" t="s">
        <v>293</v>
      </c>
      <c r="F1651" s="7" t="s">
        <v>563</v>
      </c>
      <c r="G1651" s="8">
        <v>5135235</v>
      </c>
      <c r="H1651" s="16" t="s">
        <v>2994</v>
      </c>
      <c r="I1651" s="18">
        <v>940.702</v>
      </c>
      <c r="J1651" s="19">
        <v>0</v>
      </c>
      <c r="K1651" s="19">
        <v>0</v>
      </c>
      <c r="L1651" s="19">
        <v>0</v>
      </c>
      <c r="M1651" s="19">
        <v>180.5984</v>
      </c>
      <c r="N1651" s="19">
        <v>0</v>
      </c>
      <c r="O1651" s="19">
        <v>0</v>
      </c>
      <c r="P1651" s="19">
        <v>0</v>
      </c>
      <c r="Q1651" s="19"/>
      <c r="R1651" s="19"/>
      <c r="S1651" s="19"/>
      <c r="T1651" s="19"/>
      <c r="U1651" s="25">
        <f t="shared" si="126"/>
        <v>1121.3004000000001</v>
      </c>
      <c r="V1651" s="18">
        <f t="shared" si="127"/>
        <v>140.16255000000001</v>
      </c>
      <c r="W1651" s="39">
        <f t="shared" si="128"/>
        <v>6.6433828588220923E-5</v>
      </c>
      <c r="X1651" s="35">
        <f t="shared" si="129"/>
        <v>165.04017288416483</v>
      </c>
      <c r="Y1651" s="35"/>
      <c r="Z1651" s="49">
        <f t="shared" si="130"/>
        <v>0</v>
      </c>
    </row>
    <row r="1652" spans="1:26" x14ac:dyDescent="0.35">
      <c r="A1652" s="6" t="s">
        <v>398</v>
      </c>
      <c r="B1652" s="7" t="s">
        <v>562</v>
      </c>
      <c r="C1652" s="7" t="s">
        <v>277</v>
      </c>
      <c r="D1652" s="7" t="s">
        <v>292</v>
      </c>
      <c r="E1652" s="7" t="s">
        <v>293</v>
      </c>
      <c r="F1652" s="7" t="s">
        <v>563</v>
      </c>
      <c r="G1652" s="8">
        <v>5335596</v>
      </c>
      <c r="H1652" s="16" t="s">
        <v>2995</v>
      </c>
      <c r="I1652" s="18">
        <v>778.11900000000003</v>
      </c>
      <c r="J1652" s="19">
        <v>0</v>
      </c>
      <c r="K1652" s="19">
        <v>910.49099999999999</v>
      </c>
      <c r="L1652" s="19">
        <v>0</v>
      </c>
      <c r="M1652" s="19">
        <v>0</v>
      </c>
      <c r="N1652" s="19">
        <v>0</v>
      </c>
      <c r="O1652" s="19">
        <v>0</v>
      </c>
      <c r="P1652" s="19">
        <v>238.464</v>
      </c>
      <c r="Q1652" s="19"/>
      <c r="R1652" s="19"/>
      <c r="S1652" s="19"/>
      <c r="T1652" s="19"/>
      <c r="U1652" s="25">
        <f t="shared" si="126"/>
        <v>1927.0740000000001</v>
      </c>
      <c r="V1652" s="18">
        <f t="shared" si="127"/>
        <v>240.88425000000001</v>
      </c>
      <c r="W1652" s="39">
        <f t="shared" si="128"/>
        <v>1.1417360039541343E-4</v>
      </c>
      <c r="X1652" s="35">
        <f t="shared" si="129"/>
        <v>283.63909093457835</v>
      </c>
      <c r="Y1652" s="35"/>
      <c r="Z1652" s="49">
        <f t="shared" si="130"/>
        <v>0</v>
      </c>
    </row>
    <row r="1653" spans="1:26" x14ac:dyDescent="0.35">
      <c r="A1653" s="6" t="s">
        <v>398</v>
      </c>
      <c r="B1653" s="7" t="s">
        <v>562</v>
      </c>
      <c r="C1653" s="7" t="s">
        <v>277</v>
      </c>
      <c r="D1653" s="7" t="s">
        <v>292</v>
      </c>
      <c r="E1653" s="7" t="s">
        <v>293</v>
      </c>
      <c r="F1653" s="7" t="s">
        <v>563</v>
      </c>
      <c r="G1653" s="8">
        <v>5127641</v>
      </c>
      <c r="H1653" s="16" t="s">
        <v>2996</v>
      </c>
      <c r="I1653" s="18">
        <v>2876.3159999999998</v>
      </c>
      <c r="J1653" s="19">
        <v>0</v>
      </c>
      <c r="K1653" s="19">
        <v>2471.3420000000001</v>
      </c>
      <c r="L1653" s="19">
        <v>1500.51</v>
      </c>
      <c r="M1653" s="19">
        <v>180.59800000000001</v>
      </c>
      <c r="N1653" s="19">
        <v>780.42499999999995</v>
      </c>
      <c r="O1653" s="19">
        <v>1737.0029999999999</v>
      </c>
      <c r="P1653" s="19">
        <v>541.79300000000001</v>
      </c>
      <c r="Q1653" s="19"/>
      <c r="R1653" s="19"/>
      <c r="S1653" s="19"/>
      <c r="T1653" s="19"/>
      <c r="U1653" s="25">
        <f t="shared" si="126"/>
        <v>10087.986999999999</v>
      </c>
      <c r="V1653" s="18">
        <f t="shared" si="127"/>
        <v>1260.9983749999999</v>
      </c>
      <c r="W1653" s="39">
        <f t="shared" si="128"/>
        <v>5.9768425941719185E-4</v>
      </c>
      <c r="X1653" s="35">
        <f t="shared" si="129"/>
        <v>1484.8145229710142</v>
      </c>
      <c r="Y1653" s="35"/>
      <c r="Z1653" s="49">
        <f t="shared" si="130"/>
        <v>0</v>
      </c>
    </row>
    <row r="1654" spans="1:26" x14ac:dyDescent="0.35">
      <c r="A1654" s="6" t="s">
        <v>398</v>
      </c>
      <c r="B1654" s="7" t="s">
        <v>562</v>
      </c>
      <c r="C1654" s="7" t="s">
        <v>277</v>
      </c>
      <c r="D1654" s="7" t="s">
        <v>292</v>
      </c>
      <c r="E1654" s="7" t="s">
        <v>293</v>
      </c>
      <c r="F1654" s="7" t="s">
        <v>563</v>
      </c>
      <c r="G1654" s="8">
        <v>5335918</v>
      </c>
      <c r="H1654" s="16" t="s">
        <v>2997</v>
      </c>
      <c r="I1654" s="18">
        <v>882.83600000000001</v>
      </c>
      <c r="J1654" s="19">
        <v>0</v>
      </c>
      <c r="K1654" s="19">
        <v>850.875</v>
      </c>
      <c r="L1654" s="19">
        <v>238.464</v>
      </c>
      <c r="M1654" s="19">
        <v>1404.4760000000001</v>
      </c>
      <c r="N1654" s="19">
        <v>0</v>
      </c>
      <c r="O1654" s="19">
        <v>0</v>
      </c>
      <c r="P1654" s="19">
        <v>0</v>
      </c>
      <c r="Q1654" s="19"/>
      <c r="R1654" s="19"/>
      <c r="S1654" s="19"/>
      <c r="T1654" s="19"/>
      <c r="U1654" s="25">
        <f t="shared" si="126"/>
        <v>3376.6509999999998</v>
      </c>
      <c r="V1654" s="18">
        <f t="shared" si="127"/>
        <v>422.08137499999998</v>
      </c>
      <c r="W1654" s="39">
        <f t="shared" si="128"/>
        <v>2.0005687480022726E-4</v>
      </c>
      <c r="X1654" s="35">
        <f t="shared" si="129"/>
        <v>496.99711585716733</v>
      </c>
      <c r="Y1654" s="35"/>
      <c r="Z1654" s="49">
        <f t="shared" si="130"/>
        <v>0</v>
      </c>
    </row>
    <row r="1655" spans="1:26" x14ac:dyDescent="0.35">
      <c r="A1655" s="6" t="s">
        <v>398</v>
      </c>
      <c r="B1655" s="7" t="s">
        <v>562</v>
      </c>
      <c r="C1655" s="7" t="s">
        <v>277</v>
      </c>
      <c r="D1655" s="7" t="s">
        <v>292</v>
      </c>
      <c r="E1655" s="7" t="s">
        <v>293</v>
      </c>
      <c r="F1655" s="7" t="s">
        <v>563</v>
      </c>
      <c r="G1655" s="8">
        <v>5294462</v>
      </c>
      <c r="H1655" s="16" t="s">
        <v>2998</v>
      </c>
      <c r="I1655" s="18">
        <v>2343.83</v>
      </c>
      <c r="J1655" s="19">
        <v>419.06200000000001</v>
      </c>
      <c r="K1655" s="19">
        <v>7218.9</v>
      </c>
      <c r="L1655" s="19">
        <v>238.464</v>
      </c>
      <c r="M1655" s="19">
        <v>359.05700000000002</v>
      </c>
      <c r="N1655" s="19">
        <v>0</v>
      </c>
      <c r="O1655" s="19">
        <v>238.464</v>
      </c>
      <c r="P1655" s="19">
        <v>359.05700000000002</v>
      </c>
      <c r="Q1655" s="19"/>
      <c r="R1655" s="19"/>
      <c r="S1655" s="19"/>
      <c r="T1655" s="19"/>
      <c r="U1655" s="25">
        <f t="shared" si="126"/>
        <v>11176.834000000001</v>
      </c>
      <c r="V1655" s="18">
        <f t="shared" si="127"/>
        <v>1397.1042500000001</v>
      </c>
      <c r="W1655" s="39">
        <f t="shared" si="128"/>
        <v>6.6219531725396656E-4</v>
      </c>
      <c r="X1655" s="35">
        <f t="shared" si="129"/>
        <v>1645.0779966346322</v>
      </c>
      <c r="Y1655" s="35"/>
      <c r="Z1655" s="49">
        <f t="shared" si="130"/>
        <v>0</v>
      </c>
    </row>
    <row r="1656" spans="1:26" x14ac:dyDescent="0.35">
      <c r="A1656" s="6" t="s">
        <v>398</v>
      </c>
      <c r="B1656" s="7" t="s">
        <v>562</v>
      </c>
      <c r="C1656" s="7" t="s">
        <v>277</v>
      </c>
      <c r="D1656" s="7" t="s">
        <v>292</v>
      </c>
      <c r="E1656" s="7" t="s">
        <v>293</v>
      </c>
      <c r="F1656" s="7" t="s">
        <v>563</v>
      </c>
      <c r="G1656" s="8">
        <v>5339132</v>
      </c>
      <c r="H1656" s="16" t="s">
        <v>2999</v>
      </c>
      <c r="I1656" s="18">
        <v>1063.433</v>
      </c>
      <c r="J1656" s="19">
        <v>0</v>
      </c>
      <c r="K1656" s="19">
        <v>343.18099999999998</v>
      </c>
      <c r="L1656" s="19">
        <v>0</v>
      </c>
      <c r="M1656" s="19">
        <v>0</v>
      </c>
      <c r="N1656" s="19">
        <v>0</v>
      </c>
      <c r="O1656" s="19">
        <v>359.05700000000002</v>
      </c>
      <c r="P1656" s="19">
        <v>238.464</v>
      </c>
      <c r="Q1656" s="19"/>
      <c r="R1656" s="19"/>
      <c r="S1656" s="19"/>
      <c r="T1656" s="19"/>
      <c r="U1656" s="25">
        <f t="shared" si="126"/>
        <v>2004.135</v>
      </c>
      <c r="V1656" s="18">
        <f t="shared" si="127"/>
        <v>250.516875</v>
      </c>
      <c r="W1656" s="39">
        <f t="shared" si="128"/>
        <v>1.1873924334429394E-4</v>
      </c>
      <c r="X1656" s="35">
        <f t="shared" si="129"/>
        <v>294.98142235854522</v>
      </c>
      <c r="Y1656" s="35"/>
      <c r="Z1656" s="49">
        <f t="shared" si="130"/>
        <v>0</v>
      </c>
    </row>
    <row r="1657" spans="1:26" x14ac:dyDescent="0.35">
      <c r="A1657" s="6" t="s">
        <v>398</v>
      </c>
      <c r="B1657" s="7" t="s">
        <v>562</v>
      </c>
      <c r="C1657" s="7" t="s">
        <v>277</v>
      </c>
      <c r="D1657" s="7" t="s">
        <v>292</v>
      </c>
      <c r="E1657" s="7" t="s">
        <v>293</v>
      </c>
      <c r="F1657" s="7" t="s">
        <v>563</v>
      </c>
      <c r="G1657" s="8">
        <v>5291427</v>
      </c>
      <c r="H1657" s="16" t="s">
        <v>3000</v>
      </c>
      <c r="I1657" s="18">
        <v>702.23800000000006</v>
      </c>
      <c r="J1657" s="19">
        <v>0</v>
      </c>
      <c r="K1657" s="19">
        <v>0</v>
      </c>
      <c r="L1657" s="19">
        <v>361.19600000000003</v>
      </c>
      <c r="M1657" s="19">
        <v>702.23800000000006</v>
      </c>
      <c r="N1657" s="19">
        <v>0</v>
      </c>
      <c r="O1657" s="19">
        <v>1760.8109999999999</v>
      </c>
      <c r="P1657" s="19">
        <v>780.25699999999995</v>
      </c>
      <c r="Q1657" s="19"/>
      <c r="R1657" s="19"/>
      <c r="S1657" s="19"/>
      <c r="T1657" s="19"/>
      <c r="U1657" s="25">
        <f t="shared" si="126"/>
        <v>4306.74</v>
      </c>
      <c r="V1657" s="18">
        <f t="shared" si="127"/>
        <v>538.34249999999997</v>
      </c>
      <c r="W1657" s="39">
        <f t="shared" si="128"/>
        <v>2.5516197705274568E-4</v>
      </c>
      <c r="X1657" s="35">
        <f t="shared" si="129"/>
        <v>633.89357050719684</v>
      </c>
      <c r="Y1657" s="35"/>
      <c r="Z1657" s="49">
        <f t="shared" si="130"/>
        <v>0</v>
      </c>
    </row>
    <row r="1658" spans="1:26" x14ac:dyDescent="0.35">
      <c r="A1658" s="6" t="s">
        <v>398</v>
      </c>
      <c r="B1658" s="7" t="s">
        <v>562</v>
      </c>
      <c r="C1658" s="7" t="s">
        <v>277</v>
      </c>
      <c r="D1658" s="7" t="s">
        <v>292</v>
      </c>
      <c r="E1658" s="7" t="s">
        <v>293</v>
      </c>
      <c r="F1658" s="7" t="s">
        <v>563</v>
      </c>
      <c r="G1658" s="8">
        <v>5295911</v>
      </c>
      <c r="H1658" s="16" t="s">
        <v>3001</v>
      </c>
      <c r="I1658" s="18">
        <v>-2.9103830456733704E-14</v>
      </c>
      <c r="J1658" s="19">
        <v>958.71600000000001</v>
      </c>
      <c r="K1658" s="19">
        <v>0</v>
      </c>
      <c r="L1658" s="19">
        <v>0</v>
      </c>
      <c r="M1658" s="19">
        <v>361.19499999999999</v>
      </c>
      <c r="N1658" s="19">
        <v>0</v>
      </c>
      <c r="O1658" s="19">
        <v>0</v>
      </c>
      <c r="P1658" s="19">
        <v>238.464</v>
      </c>
      <c r="Q1658" s="19"/>
      <c r="R1658" s="19"/>
      <c r="S1658" s="19"/>
      <c r="T1658" s="19"/>
      <c r="U1658" s="25">
        <f t="shared" si="126"/>
        <v>1558.375</v>
      </c>
      <c r="V1658" s="18">
        <f t="shared" si="127"/>
        <v>194.796875</v>
      </c>
      <c r="W1658" s="39">
        <f t="shared" si="128"/>
        <v>9.232924346247337E-5</v>
      </c>
      <c r="X1658" s="35">
        <f t="shared" si="129"/>
        <v>229.37161122778551</v>
      </c>
      <c r="Y1658" s="35"/>
      <c r="Z1658" s="49">
        <f t="shared" si="130"/>
        <v>0</v>
      </c>
    </row>
    <row r="1659" spans="1:26" x14ac:dyDescent="0.35">
      <c r="A1659" s="6" t="s">
        <v>398</v>
      </c>
      <c r="B1659" s="7" t="s">
        <v>562</v>
      </c>
      <c r="C1659" s="7" t="s">
        <v>277</v>
      </c>
      <c r="D1659" s="7" t="s">
        <v>292</v>
      </c>
      <c r="E1659" s="7" t="s">
        <v>293</v>
      </c>
      <c r="F1659" s="7" t="s">
        <v>563</v>
      </c>
      <c r="G1659" s="8">
        <v>5139985</v>
      </c>
      <c r="H1659" s="16" t="s">
        <v>3002</v>
      </c>
      <c r="I1659" s="18">
        <v>343.18099999999998</v>
      </c>
      <c r="J1659" s="19">
        <v>0</v>
      </c>
      <c r="K1659" s="19">
        <v>238.464</v>
      </c>
      <c r="L1659" s="19">
        <v>704.37599999999998</v>
      </c>
      <c r="M1659" s="19">
        <v>0</v>
      </c>
      <c r="N1659" s="19">
        <v>0</v>
      </c>
      <c r="O1659" s="19">
        <v>359.05700000000002</v>
      </c>
      <c r="P1659" s="19">
        <v>0</v>
      </c>
      <c r="Q1659" s="19"/>
      <c r="R1659" s="19"/>
      <c r="S1659" s="19"/>
      <c r="T1659" s="19"/>
      <c r="U1659" s="25">
        <f t="shared" si="126"/>
        <v>1645.078</v>
      </c>
      <c r="V1659" s="18">
        <f t="shared" si="127"/>
        <v>205.63475</v>
      </c>
      <c r="W1659" s="39">
        <f t="shared" si="128"/>
        <v>9.7466147221791132E-5</v>
      </c>
      <c r="X1659" s="35">
        <f t="shared" si="129"/>
        <v>242.13311395227905</v>
      </c>
      <c r="Y1659" s="35"/>
      <c r="Z1659" s="49">
        <f t="shared" si="130"/>
        <v>0</v>
      </c>
    </row>
    <row r="1660" spans="1:26" x14ac:dyDescent="0.35">
      <c r="A1660" s="6" t="s">
        <v>398</v>
      </c>
      <c r="B1660" s="7" t="s">
        <v>562</v>
      </c>
      <c r="C1660" s="7" t="s">
        <v>277</v>
      </c>
      <c r="D1660" s="7" t="s">
        <v>292</v>
      </c>
      <c r="E1660" s="7" t="s">
        <v>293</v>
      </c>
      <c r="F1660" s="7" t="s">
        <v>563</v>
      </c>
      <c r="G1660" s="8">
        <v>5273199</v>
      </c>
      <c r="H1660" s="16" t="s">
        <v>3003</v>
      </c>
      <c r="I1660" s="18">
        <v>343.18099999999998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/>
      <c r="R1660" s="19"/>
      <c r="S1660" s="19"/>
      <c r="T1660" s="19"/>
      <c r="U1660" s="25">
        <f t="shared" si="126"/>
        <v>343.18099999999998</v>
      </c>
      <c r="V1660" s="18">
        <f t="shared" si="127"/>
        <v>42.897624999999998</v>
      </c>
      <c r="W1660" s="39">
        <f t="shared" si="128"/>
        <v>2.0332488714651526E-5</v>
      </c>
      <c r="X1660" s="35">
        <f t="shared" si="129"/>
        <v>50.511577067626632</v>
      </c>
      <c r="Y1660" s="35"/>
      <c r="Z1660" s="49">
        <f t="shared" si="130"/>
        <v>0</v>
      </c>
    </row>
    <row r="1661" spans="1:26" x14ac:dyDescent="0.35">
      <c r="A1661" s="6" t="s">
        <v>398</v>
      </c>
      <c r="B1661" s="7" t="s">
        <v>562</v>
      </c>
      <c r="C1661" s="7" t="s">
        <v>277</v>
      </c>
      <c r="D1661" s="7" t="s">
        <v>292</v>
      </c>
      <c r="E1661" s="7" t="s">
        <v>293</v>
      </c>
      <c r="F1661" s="7" t="s">
        <v>563</v>
      </c>
      <c r="G1661" s="8">
        <v>5300396</v>
      </c>
      <c r="H1661" s="16" t="s">
        <v>3004</v>
      </c>
      <c r="I1661" s="18">
        <v>704.37599999999998</v>
      </c>
      <c r="J1661" s="19">
        <v>359.05700000000002</v>
      </c>
      <c r="K1661" s="19">
        <v>835.98500000000001</v>
      </c>
      <c r="L1661" s="19">
        <v>882.83600000000001</v>
      </c>
      <c r="M1661" s="19">
        <v>361.19459999999998</v>
      </c>
      <c r="N1661" s="19">
        <v>0</v>
      </c>
      <c r="O1661" s="19">
        <v>1540.3610000000001</v>
      </c>
      <c r="P1661" s="19">
        <v>0</v>
      </c>
      <c r="Q1661" s="19"/>
      <c r="R1661" s="19"/>
      <c r="S1661" s="19"/>
      <c r="T1661" s="19"/>
      <c r="U1661" s="25">
        <f t="shared" si="126"/>
        <v>4683.8095999999996</v>
      </c>
      <c r="V1661" s="18">
        <f t="shared" si="127"/>
        <v>585.47619999999995</v>
      </c>
      <c r="W1661" s="39">
        <f t="shared" si="128"/>
        <v>2.7750226799728561E-4</v>
      </c>
      <c r="X1661" s="35">
        <f t="shared" si="129"/>
        <v>689.39308872137281</v>
      </c>
      <c r="Y1661" s="35"/>
      <c r="Z1661" s="49">
        <f t="shared" si="130"/>
        <v>0</v>
      </c>
    </row>
    <row r="1662" spans="1:26" x14ac:dyDescent="0.35">
      <c r="A1662" s="6" t="s">
        <v>398</v>
      </c>
      <c r="B1662" s="7" t="s">
        <v>562</v>
      </c>
      <c r="C1662" s="7" t="s">
        <v>277</v>
      </c>
      <c r="D1662" s="7" t="s">
        <v>292</v>
      </c>
      <c r="E1662" s="7" t="s">
        <v>293</v>
      </c>
      <c r="F1662" s="7" t="s">
        <v>563</v>
      </c>
      <c r="G1662" s="8">
        <v>5131080</v>
      </c>
      <c r="H1662" s="16" t="s">
        <v>3005</v>
      </c>
      <c r="I1662" s="18">
        <v>343.18099999999998</v>
      </c>
      <c r="J1662" s="19">
        <v>238.464</v>
      </c>
      <c r="K1662" s="19">
        <v>940.702</v>
      </c>
      <c r="L1662" s="19">
        <v>0</v>
      </c>
      <c r="M1662" s="19">
        <v>704.37699999999995</v>
      </c>
      <c r="N1662" s="19">
        <v>0</v>
      </c>
      <c r="O1662" s="19">
        <v>581.64499999999998</v>
      </c>
      <c r="P1662" s="19">
        <v>359.05700000000002</v>
      </c>
      <c r="Q1662" s="19"/>
      <c r="R1662" s="19"/>
      <c r="S1662" s="19"/>
      <c r="T1662" s="19"/>
      <c r="U1662" s="25">
        <f t="shared" si="126"/>
        <v>3167.4260000000004</v>
      </c>
      <c r="V1662" s="18">
        <f t="shared" si="127"/>
        <v>395.92825000000005</v>
      </c>
      <c r="W1662" s="39">
        <f t="shared" si="128"/>
        <v>1.876608943953594E-4</v>
      </c>
      <c r="X1662" s="35">
        <f t="shared" si="129"/>
        <v>466.20204062871886</v>
      </c>
      <c r="Y1662" s="35"/>
      <c r="Z1662" s="49">
        <f t="shared" si="130"/>
        <v>0</v>
      </c>
    </row>
    <row r="1663" spans="1:26" x14ac:dyDescent="0.35">
      <c r="A1663" s="6" t="s">
        <v>398</v>
      </c>
      <c r="B1663" s="7" t="s">
        <v>562</v>
      </c>
      <c r="C1663" s="7" t="s">
        <v>277</v>
      </c>
      <c r="D1663" s="7" t="s">
        <v>292</v>
      </c>
      <c r="E1663" s="7" t="s">
        <v>293</v>
      </c>
      <c r="F1663" s="7" t="s">
        <v>563</v>
      </c>
      <c r="G1663" s="8">
        <v>5277984</v>
      </c>
      <c r="H1663" s="16" t="s">
        <v>3006</v>
      </c>
      <c r="I1663" s="18">
        <v>419.06200000000001</v>
      </c>
      <c r="J1663" s="19">
        <v>0</v>
      </c>
      <c r="K1663" s="19">
        <v>1150.316</v>
      </c>
      <c r="L1663" s="19">
        <v>0</v>
      </c>
      <c r="M1663" s="19">
        <v>0</v>
      </c>
      <c r="N1663" s="19">
        <v>0</v>
      </c>
      <c r="O1663" s="19">
        <v>0</v>
      </c>
      <c r="P1663" s="19">
        <v>597.52099999999996</v>
      </c>
      <c r="Q1663" s="19"/>
      <c r="R1663" s="19"/>
      <c r="S1663" s="19"/>
      <c r="T1663" s="19"/>
      <c r="U1663" s="25">
        <f t="shared" si="126"/>
        <v>2166.8990000000003</v>
      </c>
      <c r="V1663" s="18">
        <f t="shared" si="127"/>
        <v>270.86237500000004</v>
      </c>
      <c r="W1663" s="39">
        <f t="shared" si="128"/>
        <v>1.2838254292425771E-4</v>
      </c>
      <c r="X1663" s="35">
        <f t="shared" si="129"/>
        <v>318.93807010371523</v>
      </c>
      <c r="Y1663" s="35"/>
      <c r="Z1663" s="49">
        <f t="shared" si="130"/>
        <v>0</v>
      </c>
    </row>
    <row r="1664" spans="1:26" x14ac:dyDescent="0.35">
      <c r="A1664" s="6" t="s">
        <v>398</v>
      </c>
      <c r="B1664" s="7" t="s">
        <v>562</v>
      </c>
      <c r="C1664" s="7" t="s">
        <v>277</v>
      </c>
      <c r="D1664" s="7" t="s">
        <v>292</v>
      </c>
      <c r="E1664" s="7" t="s">
        <v>293</v>
      </c>
      <c r="F1664" s="7" t="s">
        <v>563</v>
      </c>
      <c r="G1664" s="8">
        <v>5128048</v>
      </c>
      <c r="H1664" s="16" t="s">
        <v>3007</v>
      </c>
      <c r="I1664" s="18">
        <v>476.928</v>
      </c>
      <c r="J1664" s="19">
        <v>484.09500000000003</v>
      </c>
      <c r="K1664" s="19">
        <v>966.05100000000004</v>
      </c>
      <c r="L1664" s="19">
        <v>0</v>
      </c>
      <c r="M1664" s="19">
        <v>599.65899999999999</v>
      </c>
      <c r="N1664" s="19">
        <v>484.09500000000003</v>
      </c>
      <c r="O1664" s="19">
        <v>359.05700000000002</v>
      </c>
      <c r="P1664" s="19">
        <v>541.96100000000001</v>
      </c>
      <c r="Q1664" s="19"/>
      <c r="R1664" s="19"/>
      <c r="S1664" s="19"/>
      <c r="T1664" s="19"/>
      <c r="U1664" s="25">
        <f t="shared" si="126"/>
        <v>3911.8460000000005</v>
      </c>
      <c r="V1664" s="18">
        <f t="shared" si="127"/>
        <v>488.98075000000006</v>
      </c>
      <c r="W1664" s="39">
        <f t="shared" si="128"/>
        <v>2.3176564159570234E-4</v>
      </c>
      <c r="X1664" s="35">
        <f t="shared" si="129"/>
        <v>575.7705429662102</v>
      </c>
      <c r="Y1664" s="35"/>
      <c r="Z1664" s="49">
        <f t="shared" si="130"/>
        <v>0</v>
      </c>
    </row>
    <row r="1665" spans="1:26" x14ac:dyDescent="0.35">
      <c r="A1665" s="6" t="s">
        <v>398</v>
      </c>
      <c r="B1665" s="7" t="s">
        <v>562</v>
      </c>
      <c r="C1665" s="7" t="s">
        <v>277</v>
      </c>
      <c r="D1665" s="7" t="s">
        <v>292</v>
      </c>
      <c r="E1665" s="7" t="s">
        <v>293</v>
      </c>
      <c r="F1665" s="7" t="s">
        <v>563</v>
      </c>
      <c r="G1665" s="8">
        <v>5291991</v>
      </c>
      <c r="H1665" s="16" t="s">
        <v>3008</v>
      </c>
      <c r="I1665" s="18">
        <v>361.19499999999999</v>
      </c>
      <c r="J1665" s="19">
        <v>0</v>
      </c>
      <c r="K1665" s="19">
        <v>1776.6869999999999</v>
      </c>
      <c r="L1665" s="19">
        <v>523.779</v>
      </c>
      <c r="M1665" s="19">
        <v>180.59800000000001</v>
      </c>
      <c r="N1665" s="19">
        <v>0</v>
      </c>
      <c r="O1665" s="19">
        <v>599.65899999999999</v>
      </c>
      <c r="P1665" s="19">
        <v>238.464</v>
      </c>
      <c r="Q1665" s="19"/>
      <c r="R1665" s="19"/>
      <c r="S1665" s="19"/>
      <c r="T1665" s="19"/>
      <c r="U1665" s="25">
        <f t="shared" si="126"/>
        <v>3680.3820000000001</v>
      </c>
      <c r="V1665" s="18">
        <f t="shared" si="127"/>
        <v>460.04775000000001</v>
      </c>
      <c r="W1665" s="39">
        <f t="shared" si="128"/>
        <v>2.1805206430602691E-4</v>
      </c>
      <c r="X1665" s="35">
        <f t="shared" si="129"/>
        <v>541.70218931498493</v>
      </c>
      <c r="Y1665" s="35"/>
      <c r="Z1665" s="49">
        <f t="shared" si="130"/>
        <v>0</v>
      </c>
    </row>
    <row r="1666" spans="1:26" x14ac:dyDescent="0.35">
      <c r="A1666" s="6" t="s">
        <v>398</v>
      </c>
      <c r="B1666" s="7" t="s">
        <v>562</v>
      </c>
      <c r="C1666" s="7" t="s">
        <v>277</v>
      </c>
      <c r="D1666" s="7" t="s">
        <v>292</v>
      </c>
      <c r="E1666" s="7" t="s">
        <v>293</v>
      </c>
      <c r="F1666" s="7" t="s">
        <v>563</v>
      </c>
      <c r="G1666" s="8">
        <v>5274776</v>
      </c>
      <c r="H1666" s="16" t="s">
        <v>3009</v>
      </c>
      <c r="I1666" s="18">
        <v>343.18099999999998</v>
      </c>
      <c r="J1666" s="19">
        <v>180.59800000000001</v>
      </c>
      <c r="K1666" s="19">
        <v>597.52099999999996</v>
      </c>
      <c r="L1666" s="19">
        <v>0</v>
      </c>
      <c r="M1666" s="19">
        <v>1226.0170000000001</v>
      </c>
      <c r="N1666" s="19">
        <v>0</v>
      </c>
      <c r="O1666" s="19">
        <v>2140.02</v>
      </c>
      <c r="P1666" s="19">
        <v>238.464</v>
      </c>
      <c r="Q1666" s="19"/>
      <c r="R1666" s="19"/>
      <c r="S1666" s="19"/>
      <c r="T1666" s="19"/>
      <c r="U1666" s="25">
        <f t="shared" si="126"/>
        <v>4725.8009999999995</v>
      </c>
      <c r="V1666" s="18">
        <f t="shared" si="127"/>
        <v>590.72512499999993</v>
      </c>
      <c r="W1666" s="39">
        <f t="shared" si="128"/>
        <v>2.7999013785783271E-4</v>
      </c>
      <c r="X1666" s="35">
        <f t="shared" si="129"/>
        <v>695.57365185650428</v>
      </c>
      <c r="Y1666" s="35"/>
      <c r="Z1666" s="49">
        <f t="shared" si="130"/>
        <v>0</v>
      </c>
    </row>
    <row r="1667" spans="1:26" x14ac:dyDescent="0.35">
      <c r="A1667" s="6" t="s">
        <v>398</v>
      </c>
      <c r="B1667" s="7" t="s">
        <v>562</v>
      </c>
      <c r="C1667" s="7" t="s">
        <v>277</v>
      </c>
      <c r="D1667" s="7" t="s">
        <v>292</v>
      </c>
      <c r="E1667" s="7" t="s">
        <v>293</v>
      </c>
      <c r="F1667" s="7" t="s">
        <v>563</v>
      </c>
      <c r="G1667" s="8">
        <v>5339246</v>
      </c>
      <c r="H1667" s="16" t="s">
        <v>3010</v>
      </c>
      <c r="I1667" s="18">
        <v>361.19499999999999</v>
      </c>
      <c r="J1667" s="19">
        <v>1083.923</v>
      </c>
      <c r="K1667" s="19">
        <v>2360.248</v>
      </c>
      <c r="L1667" s="19">
        <v>1679.5250000000001</v>
      </c>
      <c r="M1667" s="19">
        <v>541.79300000000001</v>
      </c>
      <c r="N1667" s="19">
        <v>0</v>
      </c>
      <c r="O1667" s="19">
        <v>841.40200000000004</v>
      </c>
      <c r="P1667" s="19">
        <v>1388.78</v>
      </c>
      <c r="Q1667" s="19"/>
      <c r="R1667" s="19"/>
      <c r="S1667" s="19"/>
      <c r="T1667" s="19"/>
      <c r="U1667" s="25">
        <f t="shared" ref="U1667:U1730" si="131">SUM(I1667:T1667)</f>
        <v>8256.866</v>
      </c>
      <c r="V1667" s="18">
        <f t="shared" ref="V1667:V1730" si="132">+AVERAGE(I1667:P1667)</f>
        <v>1032.10825</v>
      </c>
      <c r="W1667" s="39">
        <f t="shared" ref="W1667:W1730" si="133">+V1667/$V$3728</f>
        <v>4.8919559871726554E-4</v>
      </c>
      <c r="X1667" s="35">
        <f t="shared" ref="X1667:X1730" si="134">+IFERROR($W1667*$X$3728,0)</f>
        <v>1215.2984089913662</v>
      </c>
      <c r="Y1667" s="35"/>
      <c r="Z1667" s="49">
        <f t="shared" ref="Z1667:Z1730" si="135">+IFERROR(Y1667/X1667,0)</f>
        <v>0</v>
      </c>
    </row>
    <row r="1668" spans="1:26" x14ac:dyDescent="0.35">
      <c r="A1668" s="6" t="s">
        <v>398</v>
      </c>
      <c r="B1668" s="7" t="s">
        <v>562</v>
      </c>
      <c r="C1668" s="7" t="s">
        <v>277</v>
      </c>
      <c r="D1668" s="7" t="s">
        <v>292</v>
      </c>
      <c r="E1668" s="7" t="s">
        <v>293</v>
      </c>
      <c r="F1668" s="7" t="s">
        <v>563</v>
      </c>
      <c r="G1668" s="8">
        <v>5336900</v>
      </c>
      <c r="H1668" s="16" t="s">
        <v>3011</v>
      </c>
      <c r="I1668" s="18">
        <v>0</v>
      </c>
      <c r="J1668" s="19">
        <v>778.11900000000003</v>
      </c>
      <c r="K1668" s="19">
        <v>541.96100000000001</v>
      </c>
      <c r="L1668" s="19">
        <v>0</v>
      </c>
      <c r="M1668" s="19">
        <v>0</v>
      </c>
      <c r="N1668" s="19">
        <v>0</v>
      </c>
      <c r="O1668" s="19">
        <v>359.05700000000002</v>
      </c>
      <c r="P1668" s="19">
        <v>0</v>
      </c>
      <c r="Q1668" s="19"/>
      <c r="R1668" s="19"/>
      <c r="S1668" s="19"/>
      <c r="T1668" s="19"/>
      <c r="U1668" s="25">
        <f t="shared" si="131"/>
        <v>1679.1369999999999</v>
      </c>
      <c r="V1668" s="18">
        <f t="shared" si="132"/>
        <v>209.89212499999999</v>
      </c>
      <c r="W1668" s="39">
        <f t="shared" si="133"/>
        <v>9.9484045162330728E-5</v>
      </c>
      <c r="X1668" s="35">
        <f t="shared" si="134"/>
        <v>247.14613566194919</v>
      </c>
      <c r="Y1668" s="35"/>
      <c r="Z1668" s="49">
        <f t="shared" si="135"/>
        <v>0</v>
      </c>
    </row>
    <row r="1669" spans="1:26" x14ac:dyDescent="0.35">
      <c r="A1669" s="6" t="s">
        <v>398</v>
      </c>
      <c r="B1669" s="7" t="s">
        <v>562</v>
      </c>
      <c r="C1669" s="7" t="s">
        <v>277</v>
      </c>
      <c r="D1669" s="7" t="s">
        <v>292</v>
      </c>
      <c r="E1669" s="7" t="s">
        <v>293</v>
      </c>
      <c r="F1669" s="7" t="s">
        <v>563</v>
      </c>
      <c r="G1669" s="8">
        <v>5130621</v>
      </c>
      <c r="H1669" s="16" t="s">
        <v>3012</v>
      </c>
      <c r="I1669" s="18">
        <v>0</v>
      </c>
      <c r="J1669" s="19">
        <v>662.55399999999997</v>
      </c>
      <c r="K1669" s="19">
        <v>541.96100000000001</v>
      </c>
      <c r="L1669" s="19">
        <v>476.928</v>
      </c>
      <c r="M1669" s="19">
        <v>0</v>
      </c>
      <c r="N1669" s="19">
        <v>0</v>
      </c>
      <c r="O1669" s="19">
        <v>303.49700000000001</v>
      </c>
      <c r="P1669" s="19">
        <v>597.52099999999996</v>
      </c>
      <c r="Q1669" s="19"/>
      <c r="R1669" s="19"/>
      <c r="S1669" s="19"/>
      <c r="T1669" s="19"/>
      <c r="U1669" s="25">
        <f t="shared" si="131"/>
        <v>2582.4609999999998</v>
      </c>
      <c r="V1669" s="18">
        <f t="shared" si="132"/>
        <v>322.80762499999997</v>
      </c>
      <c r="W1669" s="39">
        <f t="shared" si="133"/>
        <v>1.5300339802765215E-4</v>
      </c>
      <c r="X1669" s="35">
        <f t="shared" si="134"/>
        <v>380.10314622790929</v>
      </c>
      <c r="Y1669" s="35"/>
      <c r="Z1669" s="49">
        <f t="shared" si="135"/>
        <v>0</v>
      </c>
    </row>
    <row r="1670" spans="1:26" x14ac:dyDescent="0.35">
      <c r="A1670" s="6" t="s">
        <v>398</v>
      </c>
      <c r="B1670" s="7" t="s">
        <v>562</v>
      </c>
      <c r="C1670" s="7" t="s">
        <v>277</v>
      </c>
      <c r="D1670" s="7" t="s">
        <v>292</v>
      </c>
      <c r="E1670" s="7" t="s">
        <v>293</v>
      </c>
      <c r="F1670" s="7" t="s">
        <v>563</v>
      </c>
      <c r="G1670" s="8">
        <v>5132636</v>
      </c>
      <c r="H1670" s="16" t="s">
        <v>3013</v>
      </c>
      <c r="I1670" s="18">
        <v>0</v>
      </c>
      <c r="J1670" s="19">
        <v>662.55399999999997</v>
      </c>
      <c r="K1670" s="19">
        <v>303.49700000000001</v>
      </c>
      <c r="L1670" s="19">
        <v>0</v>
      </c>
      <c r="M1670" s="19">
        <v>180.59800000000001</v>
      </c>
      <c r="N1670" s="19">
        <v>0</v>
      </c>
      <c r="O1670" s="19">
        <v>597.52099999999996</v>
      </c>
      <c r="P1670" s="19">
        <v>303.49700000000001</v>
      </c>
      <c r="Q1670" s="19"/>
      <c r="R1670" s="19"/>
      <c r="S1670" s="19"/>
      <c r="T1670" s="19"/>
      <c r="U1670" s="25">
        <f t="shared" si="131"/>
        <v>2047.6669999999999</v>
      </c>
      <c r="V1670" s="18">
        <f t="shared" si="132"/>
        <v>255.95837499999999</v>
      </c>
      <c r="W1670" s="39">
        <f t="shared" si="133"/>
        <v>1.2131838933059915E-4</v>
      </c>
      <c r="X1670" s="35">
        <f t="shared" si="134"/>
        <v>301.38874086658592</v>
      </c>
      <c r="Y1670" s="35"/>
      <c r="Z1670" s="49">
        <f t="shared" si="135"/>
        <v>0</v>
      </c>
    </row>
    <row r="1671" spans="1:26" x14ac:dyDescent="0.35">
      <c r="A1671" s="6" t="s">
        <v>398</v>
      </c>
      <c r="B1671" s="7" t="s">
        <v>562</v>
      </c>
      <c r="C1671" s="7" t="s">
        <v>277</v>
      </c>
      <c r="D1671" s="7" t="s">
        <v>292</v>
      </c>
      <c r="E1671" s="7" t="s">
        <v>293</v>
      </c>
      <c r="F1671" s="7" t="s">
        <v>563</v>
      </c>
      <c r="G1671" s="8">
        <v>5279612</v>
      </c>
      <c r="H1671" s="16" t="s">
        <v>3014</v>
      </c>
      <c r="I1671" s="18">
        <v>0</v>
      </c>
      <c r="J1671" s="19">
        <v>359.05700000000002</v>
      </c>
      <c r="K1671" s="19">
        <v>581.64499999999998</v>
      </c>
      <c r="L1671" s="19">
        <v>0</v>
      </c>
      <c r="M1671" s="19">
        <v>0</v>
      </c>
      <c r="N1671" s="19">
        <v>0</v>
      </c>
      <c r="O1671" s="19">
        <v>0</v>
      </c>
      <c r="P1671" s="19">
        <v>361.19499999999999</v>
      </c>
      <c r="Q1671" s="19"/>
      <c r="R1671" s="19"/>
      <c r="S1671" s="19"/>
      <c r="T1671" s="19"/>
      <c r="U1671" s="25">
        <f t="shared" si="131"/>
        <v>1301.8969999999999</v>
      </c>
      <c r="V1671" s="18">
        <f t="shared" si="132"/>
        <v>162.73712499999999</v>
      </c>
      <c r="W1671" s="39">
        <f t="shared" si="133"/>
        <v>7.7133658507139613E-5</v>
      </c>
      <c r="X1671" s="35">
        <f t="shared" si="134"/>
        <v>191.62153688465244</v>
      </c>
      <c r="Y1671" s="35"/>
      <c r="Z1671" s="49">
        <f t="shared" si="135"/>
        <v>0</v>
      </c>
    </row>
    <row r="1672" spans="1:26" x14ac:dyDescent="0.35">
      <c r="A1672" s="6" t="s">
        <v>398</v>
      </c>
      <c r="B1672" s="7" t="s">
        <v>562</v>
      </c>
      <c r="C1672" s="7" t="s">
        <v>277</v>
      </c>
      <c r="D1672" s="7" t="s">
        <v>292</v>
      </c>
      <c r="E1672" s="7" t="s">
        <v>293</v>
      </c>
      <c r="F1672" s="7" t="s">
        <v>563</v>
      </c>
      <c r="G1672" s="8">
        <v>5300400</v>
      </c>
      <c r="H1672" s="16" t="s">
        <v>3015</v>
      </c>
      <c r="I1672" s="18">
        <v>0</v>
      </c>
      <c r="J1672" s="19">
        <v>843.15200000000004</v>
      </c>
      <c r="K1672" s="19">
        <v>0</v>
      </c>
      <c r="L1672" s="19">
        <v>238.464</v>
      </c>
      <c r="M1672" s="19">
        <v>0</v>
      </c>
      <c r="N1672" s="19">
        <v>303.49700000000001</v>
      </c>
      <c r="O1672" s="19">
        <v>359.05700000000002</v>
      </c>
      <c r="P1672" s="19">
        <v>238.464</v>
      </c>
      <c r="Q1672" s="19"/>
      <c r="R1672" s="19"/>
      <c r="S1672" s="19"/>
      <c r="T1672" s="19"/>
      <c r="U1672" s="25">
        <f t="shared" si="131"/>
        <v>1982.634</v>
      </c>
      <c r="V1672" s="18">
        <f t="shared" si="132"/>
        <v>247.82925</v>
      </c>
      <c r="W1672" s="39">
        <f t="shared" si="133"/>
        <v>1.1746537084012348E-4</v>
      </c>
      <c r="X1672" s="35">
        <f t="shared" si="134"/>
        <v>291.81676750139678</v>
      </c>
      <c r="Y1672" s="35"/>
      <c r="Z1672" s="49">
        <f t="shared" si="135"/>
        <v>0</v>
      </c>
    </row>
    <row r="1673" spans="1:26" x14ac:dyDescent="0.35">
      <c r="A1673" s="6" t="s">
        <v>398</v>
      </c>
      <c r="B1673" s="7" t="s">
        <v>562</v>
      </c>
      <c r="C1673" s="7" t="s">
        <v>277</v>
      </c>
      <c r="D1673" s="7" t="s">
        <v>292</v>
      </c>
      <c r="E1673" s="7" t="s">
        <v>293</v>
      </c>
      <c r="F1673" s="7" t="s">
        <v>563</v>
      </c>
      <c r="G1673" s="8">
        <v>5294493</v>
      </c>
      <c r="H1673" s="16" t="s">
        <v>3016</v>
      </c>
      <c r="I1673" s="18">
        <v>0</v>
      </c>
      <c r="J1673" s="19">
        <v>1081.616</v>
      </c>
      <c r="K1673" s="19">
        <v>1279.021</v>
      </c>
      <c r="L1673" s="19">
        <v>0</v>
      </c>
      <c r="M1673" s="19">
        <v>597.52099999999996</v>
      </c>
      <c r="N1673" s="19">
        <v>0</v>
      </c>
      <c r="O1673" s="19">
        <v>487.762</v>
      </c>
      <c r="P1673" s="19">
        <v>0</v>
      </c>
      <c r="Q1673" s="19"/>
      <c r="R1673" s="19"/>
      <c r="S1673" s="19"/>
      <c r="T1673" s="19"/>
      <c r="U1673" s="25">
        <f t="shared" si="131"/>
        <v>3445.9199999999996</v>
      </c>
      <c r="V1673" s="18">
        <f t="shared" si="132"/>
        <v>430.73999999999995</v>
      </c>
      <c r="W1673" s="39">
        <f t="shared" si="133"/>
        <v>2.0416086412590435E-4</v>
      </c>
      <c r="X1673" s="35">
        <f t="shared" si="134"/>
        <v>507.1925708266948</v>
      </c>
      <c r="Y1673" s="35"/>
      <c r="Z1673" s="49">
        <f t="shared" si="135"/>
        <v>0</v>
      </c>
    </row>
    <row r="1674" spans="1:26" x14ac:dyDescent="0.35">
      <c r="A1674" s="6" t="s">
        <v>398</v>
      </c>
      <c r="B1674" s="7" t="s">
        <v>562</v>
      </c>
      <c r="C1674" s="7" t="s">
        <v>277</v>
      </c>
      <c r="D1674" s="7" t="s">
        <v>292</v>
      </c>
      <c r="E1674" s="7" t="s">
        <v>293</v>
      </c>
      <c r="F1674" s="7" t="s">
        <v>563</v>
      </c>
      <c r="G1674" s="8">
        <v>5120226</v>
      </c>
      <c r="H1674" s="16" t="s">
        <v>3017</v>
      </c>
      <c r="I1674" s="18">
        <v>0</v>
      </c>
      <c r="J1674" s="19">
        <v>484.09500000000003</v>
      </c>
      <c r="K1674" s="19">
        <v>-2.800000000279397E-4</v>
      </c>
      <c r="L1674" s="19">
        <v>0</v>
      </c>
      <c r="M1674" s="19">
        <v>841.40200000000004</v>
      </c>
      <c r="N1674" s="19">
        <v>0</v>
      </c>
      <c r="O1674" s="19">
        <v>602.93799999999999</v>
      </c>
      <c r="P1674" s="19">
        <v>419.06200000000001</v>
      </c>
      <c r="Q1674" s="19"/>
      <c r="R1674" s="19"/>
      <c r="S1674" s="19"/>
      <c r="T1674" s="19"/>
      <c r="U1674" s="25">
        <f t="shared" si="131"/>
        <v>2347.4967200000001</v>
      </c>
      <c r="V1674" s="18">
        <f t="shared" si="132"/>
        <v>293.43709000000001</v>
      </c>
      <c r="W1674" s="39">
        <f t="shared" si="133"/>
        <v>1.3908243919996002E-4</v>
      </c>
      <c r="X1674" s="35">
        <f t="shared" si="134"/>
        <v>345.51959895297449</v>
      </c>
      <c r="Y1674" s="35"/>
      <c r="Z1674" s="49">
        <f t="shared" si="135"/>
        <v>0</v>
      </c>
    </row>
    <row r="1675" spans="1:26" x14ac:dyDescent="0.35">
      <c r="A1675" s="6" t="s">
        <v>398</v>
      </c>
      <c r="B1675" s="7" t="s">
        <v>562</v>
      </c>
      <c r="C1675" s="7" t="s">
        <v>277</v>
      </c>
      <c r="D1675" s="7" t="s">
        <v>292</v>
      </c>
      <c r="E1675" s="7" t="s">
        <v>293</v>
      </c>
      <c r="F1675" s="7" t="s">
        <v>563</v>
      </c>
      <c r="G1675" s="8">
        <v>5271665</v>
      </c>
      <c r="H1675" s="16" t="s">
        <v>3018</v>
      </c>
      <c r="I1675" s="18">
        <v>0</v>
      </c>
      <c r="J1675" s="19">
        <v>180.59800000000001</v>
      </c>
      <c r="K1675" s="19">
        <v>1163.29</v>
      </c>
      <c r="L1675" s="19">
        <v>0</v>
      </c>
      <c r="M1675" s="19">
        <v>0</v>
      </c>
      <c r="N1675" s="19">
        <v>0</v>
      </c>
      <c r="O1675" s="19">
        <v>0</v>
      </c>
      <c r="P1675" s="19">
        <v>238.464</v>
      </c>
      <c r="Q1675" s="19"/>
      <c r="R1675" s="19"/>
      <c r="S1675" s="19"/>
      <c r="T1675" s="19"/>
      <c r="U1675" s="25">
        <f t="shared" si="131"/>
        <v>1582.3519999999999</v>
      </c>
      <c r="V1675" s="18">
        <f t="shared" si="132"/>
        <v>197.79399999999998</v>
      </c>
      <c r="W1675" s="39">
        <f t="shared" si="133"/>
        <v>9.3749811856152495E-5</v>
      </c>
      <c r="X1675" s="35">
        <f t="shared" si="134"/>
        <v>232.90069961948106</v>
      </c>
      <c r="Y1675" s="35"/>
      <c r="Z1675" s="49">
        <f t="shared" si="135"/>
        <v>0</v>
      </c>
    </row>
    <row r="1676" spans="1:26" x14ac:dyDescent="0.35">
      <c r="A1676" s="6" t="s">
        <v>398</v>
      </c>
      <c r="B1676" s="7" t="s">
        <v>562</v>
      </c>
      <c r="C1676" s="7" t="s">
        <v>277</v>
      </c>
      <c r="D1676" s="7" t="s">
        <v>292</v>
      </c>
      <c r="E1676" s="7" t="s">
        <v>293</v>
      </c>
      <c r="F1676" s="7" t="s">
        <v>563</v>
      </c>
      <c r="G1676" s="8">
        <v>5299737</v>
      </c>
      <c r="H1676" s="16" t="s">
        <v>3019</v>
      </c>
      <c r="I1676" s="18">
        <v>0</v>
      </c>
      <c r="J1676" s="19">
        <v>361.19499999999999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238.464</v>
      </c>
      <c r="Q1676" s="19"/>
      <c r="R1676" s="19"/>
      <c r="S1676" s="19"/>
      <c r="T1676" s="19"/>
      <c r="U1676" s="25">
        <f t="shared" si="131"/>
        <v>599.65899999999999</v>
      </c>
      <c r="V1676" s="18">
        <f t="shared" si="132"/>
        <v>74.957374999999999</v>
      </c>
      <c r="W1676" s="39">
        <f t="shared" si="133"/>
        <v>3.5528073669985283E-5</v>
      </c>
      <c r="X1676" s="35">
        <f t="shared" si="134"/>
        <v>88.261651410759683</v>
      </c>
      <c r="Y1676" s="35"/>
      <c r="Z1676" s="49">
        <f t="shared" si="135"/>
        <v>0</v>
      </c>
    </row>
    <row r="1677" spans="1:26" x14ac:dyDescent="0.35">
      <c r="A1677" s="6" t="s">
        <v>398</v>
      </c>
      <c r="B1677" s="7" t="s">
        <v>562</v>
      </c>
      <c r="C1677" s="7" t="s">
        <v>277</v>
      </c>
      <c r="D1677" s="7" t="s">
        <v>292</v>
      </c>
      <c r="E1677" s="7" t="s">
        <v>293</v>
      </c>
      <c r="F1677" s="7" t="s">
        <v>563</v>
      </c>
      <c r="G1677" s="8">
        <v>5300725</v>
      </c>
      <c r="H1677" s="16" t="s">
        <v>3020</v>
      </c>
      <c r="I1677" s="18">
        <v>0</v>
      </c>
      <c r="J1677" s="19">
        <v>180.59800000000001</v>
      </c>
      <c r="K1677" s="19">
        <v>1179.1659999999999</v>
      </c>
      <c r="L1677" s="19">
        <v>419.06200000000001</v>
      </c>
      <c r="M1677" s="19">
        <v>0</v>
      </c>
      <c r="N1677" s="19">
        <v>0</v>
      </c>
      <c r="O1677" s="19">
        <v>0</v>
      </c>
      <c r="P1677" s="19">
        <v>238.464</v>
      </c>
      <c r="Q1677" s="19"/>
      <c r="R1677" s="19"/>
      <c r="S1677" s="19"/>
      <c r="T1677" s="19"/>
      <c r="U1677" s="25">
        <f t="shared" si="131"/>
        <v>2017.29</v>
      </c>
      <c r="V1677" s="18">
        <f t="shared" si="132"/>
        <v>252.16125</v>
      </c>
      <c r="W1677" s="39">
        <f t="shared" si="133"/>
        <v>1.1951863931621908E-4</v>
      </c>
      <c r="X1677" s="35">
        <f t="shared" si="134"/>
        <v>296.91765949383137</v>
      </c>
      <c r="Y1677" s="35"/>
      <c r="Z1677" s="49">
        <f t="shared" si="135"/>
        <v>0</v>
      </c>
    </row>
    <row r="1678" spans="1:26" x14ac:dyDescent="0.35">
      <c r="A1678" s="6" t="s">
        <v>398</v>
      </c>
      <c r="B1678" s="7" t="s">
        <v>562</v>
      </c>
      <c r="C1678" s="7" t="s">
        <v>277</v>
      </c>
      <c r="D1678" s="7" t="s">
        <v>292</v>
      </c>
      <c r="E1678" s="7" t="s">
        <v>293</v>
      </c>
      <c r="F1678" s="7" t="s">
        <v>563</v>
      </c>
      <c r="G1678" s="8">
        <v>5272325</v>
      </c>
      <c r="H1678" s="16" t="s">
        <v>3021</v>
      </c>
      <c r="I1678" s="18">
        <v>0</v>
      </c>
      <c r="J1678" s="19">
        <v>419.06200000000001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/>
      <c r="R1678" s="19"/>
      <c r="S1678" s="19"/>
      <c r="T1678" s="19"/>
      <c r="U1678" s="25">
        <f t="shared" si="131"/>
        <v>419.06200000000001</v>
      </c>
      <c r="V1678" s="18">
        <f t="shared" si="132"/>
        <v>52.382750000000001</v>
      </c>
      <c r="W1678" s="39">
        <f t="shared" si="133"/>
        <v>2.4828220052215301E-5</v>
      </c>
      <c r="X1678" s="35">
        <f t="shared" si="134"/>
        <v>61.680228535710761</v>
      </c>
      <c r="Y1678" s="35"/>
      <c r="Z1678" s="49">
        <f t="shared" si="135"/>
        <v>0</v>
      </c>
    </row>
    <row r="1679" spans="1:26" x14ac:dyDescent="0.35">
      <c r="A1679" s="6" t="s">
        <v>398</v>
      </c>
      <c r="B1679" s="7" t="s">
        <v>562</v>
      </c>
      <c r="C1679" s="7" t="s">
        <v>277</v>
      </c>
      <c r="D1679" s="7" t="s">
        <v>292</v>
      </c>
      <c r="E1679" s="7" t="s">
        <v>293</v>
      </c>
      <c r="F1679" s="7" t="s">
        <v>563</v>
      </c>
      <c r="G1679" s="8">
        <v>5277098</v>
      </c>
      <c r="H1679" s="16" t="s">
        <v>3022</v>
      </c>
      <c r="I1679" s="18">
        <v>0</v>
      </c>
      <c r="J1679" s="19">
        <v>419.06200000000001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/>
      <c r="R1679" s="19"/>
      <c r="S1679" s="19"/>
      <c r="T1679" s="19"/>
      <c r="U1679" s="25">
        <f t="shared" si="131"/>
        <v>419.06200000000001</v>
      </c>
      <c r="V1679" s="18">
        <f t="shared" si="132"/>
        <v>52.382750000000001</v>
      </c>
      <c r="W1679" s="39">
        <f t="shared" si="133"/>
        <v>2.4828220052215301E-5</v>
      </c>
      <c r="X1679" s="35">
        <f t="shared" si="134"/>
        <v>61.680228535710761</v>
      </c>
      <c r="Y1679" s="35"/>
      <c r="Z1679" s="49">
        <f t="shared" si="135"/>
        <v>0</v>
      </c>
    </row>
    <row r="1680" spans="1:26" x14ac:dyDescent="0.35">
      <c r="A1680" s="6" t="s">
        <v>398</v>
      </c>
      <c r="B1680" s="7" t="s">
        <v>562</v>
      </c>
      <c r="C1680" s="7" t="s">
        <v>277</v>
      </c>
      <c r="D1680" s="7" t="s">
        <v>292</v>
      </c>
      <c r="E1680" s="7" t="s">
        <v>293</v>
      </c>
      <c r="F1680" s="7" t="s">
        <v>563</v>
      </c>
      <c r="G1680" s="8">
        <v>5272190</v>
      </c>
      <c r="H1680" s="16" t="s">
        <v>3023</v>
      </c>
      <c r="I1680" s="18">
        <v>0</v>
      </c>
      <c r="J1680" s="19">
        <v>419.06200000000001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238.464</v>
      </c>
      <c r="Q1680" s="19"/>
      <c r="R1680" s="19"/>
      <c r="S1680" s="19"/>
      <c r="T1680" s="19"/>
      <c r="U1680" s="25">
        <f t="shared" si="131"/>
        <v>657.52600000000007</v>
      </c>
      <c r="V1680" s="18">
        <f t="shared" si="132"/>
        <v>82.190750000000008</v>
      </c>
      <c r="W1680" s="39">
        <f t="shared" si="133"/>
        <v>3.8956527239532379E-5</v>
      </c>
      <c r="X1680" s="35">
        <f t="shared" si="134"/>
        <v>96.778887009969296</v>
      </c>
      <c r="Y1680" s="35"/>
      <c r="Z1680" s="49">
        <f t="shared" si="135"/>
        <v>0</v>
      </c>
    </row>
    <row r="1681" spans="1:26" x14ac:dyDescent="0.35">
      <c r="A1681" s="6" t="s">
        <v>398</v>
      </c>
      <c r="B1681" s="7" t="s">
        <v>562</v>
      </c>
      <c r="C1681" s="7" t="s">
        <v>277</v>
      </c>
      <c r="D1681" s="7" t="s">
        <v>292</v>
      </c>
      <c r="E1681" s="7" t="s">
        <v>293</v>
      </c>
      <c r="F1681" s="7" t="s">
        <v>563</v>
      </c>
      <c r="G1681" s="8">
        <v>5126967</v>
      </c>
      <c r="H1681" s="16" t="s">
        <v>3024</v>
      </c>
      <c r="I1681" s="18">
        <v>0</v>
      </c>
      <c r="J1681" s="19">
        <v>180.59800000000001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835.98500000000001</v>
      </c>
      <c r="Q1681" s="19"/>
      <c r="R1681" s="19"/>
      <c r="S1681" s="19"/>
      <c r="T1681" s="19"/>
      <c r="U1681" s="25">
        <f t="shared" si="131"/>
        <v>1016.5830000000001</v>
      </c>
      <c r="V1681" s="18">
        <f t="shared" si="132"/>
        <v>127.07287500000001</v>
      </c>
      <c r="W1681" s="39">
        <f t="shared" si="133"/>
        <v>6.0229623362035183E-5</v>
      </c>
      <c r="X1681" s="35">
        <f t="shared" si="134"/>
        <v>149.62719541623542</v>
      </c>
      <c r="Y1681" s="35"/>
      <c r="Z1681" s="49">
        <f t="shared" si="135"/>
        <v>0</v>
      </c>
    </row>
    <row r="1682" spans="1:26" x14ac:dyDescent="0.35">
      <c r="A1682" s="6" t="s">
        <v>398</v>
      </c>
      <c r="B1682" s="7" t="s">
        <v>562</v>
      </c>
      <c r="C1682" s="7" t="s">
        <v>277</v>
      </c>
      <c r="D1682" s="7" t="s">
        <v>292</v>
      </c>
      <c r="E1682" s="7" t="s">
        <v>293</v>
      </c>
      <c r="F1682" s="7" t="s">
        <v>563</v>
      </c>
      <c r="G1682" s="8">
        <v>5296958</v>
      </c>
      <c r="H1682" s="16" t="s">
        <v>3025</v>
      </c>
      <c r="I1682" s="18">
        <v>0</v>
      </c>
      <c r="J1682" s="19">
        <v>359.05700000000002</v>
      </c>
      <c r="K1682" s="19">
        <v>0</v>
      </c>
      <c r="L1682" s="19">
        <v>0</v>
      </c>
      <c r="M1682" s="19">
        <v>180.59800000000001</v>
      </c>
      <c r="N1682" s="19">
        <v>0</v>
      </c>
      <c r="O1682" s="19">
        <v>602.93799999999999</v>
      </c>
      <c r="P1682" s="19">
        <v>238.464</v>
      </c>
      <c r="Q1682" s="19"/>
      <c r="R1682" s="19"/>
      <c r="S1682" s="19"/>
      <c r="T1682" s="19"/>
      <c r="U1682" s="25">
        <f t="shared" si="131"/>
        <v>1381.0569999999998</v>
      </c>
      <c r="V1682" s="18">
        <f t="shared" si="132"/>
        <v>172.63212499999997</v>
      </c>
      <c r="W1682" s="39">
        <f t="shared" si="133"/>
        <v>8.1823661178184365E-5</v>
      </c>
      <c r="X1682" s="35">
        <f t="shared" si="134"/>
        <v>203.27281256912599</v>
      </c>
      <c r="Y1682" s="35"/>
      <c r="Z1682" s="49">
        <f t="shared" si="135"/>
        <v>0</v>
      </c>
    </row>
    <row r="1683" spans="1:26" x14ac:dyDescent="0.35">
      <c r="A1683" s="6" t="s">
        <v>398</v>
      </c>
      <c r="B1683" s="7" t="s">
        <v>562</v>
      </c>
      <c r="C1683" s="7" t="s">
        <v>277</v>
      </c>
      <c r="D1683" s="7" t="s">
        <v>292</v>
      </c>
      <c r="E1683" s="7" t="s">
        <v>293</v>
      </c>
      <c r="F1683" s="7" t="s">
        <v>563</v>
      </c>
      <c r="G1683" s="8">
        <v>5137039</v>
      </c>
      <c r="H1683" s="16" t="s">
        <v>3026</v>
      </c>
      <c r="I1683" s="18">
        <v>0</v>
      </c>
      <c r="J1683" s="19">
        <v>180.59800000000001</v>
      </c>
      <c r="K1683" s="19">
        <v>606.99400000000003</v>
      </c>
      <c r="L1683" s="19">
        <v>0</v>
      </c>
      <c r="M1683" s="19">
        <v>243.881</v>
      </c>
      <c r="N1683" s="19">
        <v>0</v>
      </c>
      <c r="O1683" s="19">
        <v>359.05700000000002</v>
      </c>
      <c r="P1683" s="19">
        <v>180.59800000000001</v>
      </c>
      <c r="Q1683" s="19"/>
      <c r="R1683" s="19"/>
      <c r="S1683" s="19"/>
      <c r="T1683" s="19"/>
      <c r="U1683" s="25">
        <f t="shared" si="131"/>
        <v>1571.1280000000002</v>
      </c>
      <c r="V1683" s="18">
        <f t="shared" si="132"/>
        <v>196.39100000000002</v>
      </c>
      <c r="W1683" s="39">
        <f t="shared" si="133"/>
        <v>9.3084822088848241E-5</v>
      </c>
      <c r="X1683" s="35">
        <f t="shared" si="134"/>
        <v>231.24867942894889</v>
      </c>
      <c r="Y1683" s="35"/>
      <c r="Z1683" s="49">
        <f t="shared" si="135"/>
        <v>0</v>
      </c>
    </row>
    <row r="1684" spans="1:26" x14ac:dyDescent="0.35">
      <c r="A1684" s="6" t="s">
        <v>398</v>
      </c>
      <c r="B1684" s="7" t="s">
        <v>562</v>
      </c>
      <c r="C1684" s="7" t="s">
        <v>277</v>
      </c>
      <c r="D1684" s="7" t="s">
        <v>292</v>
      </c>
      <c r="E1684" s="7" t="s">
        <v>293</v>
      </c>
      <c r="F1684" s="7" t="s">
        <v>563</v>
      </c>
      <c r="G1684" s="8">
        <v>5293913</v>
      </c>
      <c r="H1684" s="16" t="s">
        <v>3027</v>
      </c>
      <c r="I1684" s="18">
        <v>0</v>
      </c>
      <c r="J1684" s="19">
        <v>0</v>
      </c>
      <c r="K1684" s="19">
        <v>597.52099999999996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/>
      <c r="R1684" s="19"/>
      <c r="S1684" s="19"/>
      <c r="T1684" s="19"/>
      <c r="U1684" s="25">
        <f t="shared" si="131"/>
        <v>597.52099999999996</v>
      </c>
      <c r="V1684" s="18">
        <f t="shared" si="132"/>
        <v>74.690124999999995</v>
      </c>
      <c r="W1684" s="39">
        <f t="shared" si="133"/>
        <v>3.5401403309819876E-5</v>
      </c>
      <c r="X1684" s="35">
        <f t="shared" si="134"/>
        <v>87.946966880524656</v>
      </c>
      <c r="Y1684" s="35"/>
      <c r="Z1684" s="49">
        <f t="shared" si="135"/>
        <v>0</v>
      </c>
    </row>
    <row r="1685" spans="1:26" x14ac:dyDescent="0.35">
      <c r="A1685" s="6" t="s">
        <v>398</v>
      </c>
      <c r="B1685" s="7" t="s">
        <v>562</v>
      </c>
      <c r="C1685" s="7" t="s">
        <v>277</v>
      </c>
      <c r="D1685" s="7" t="s">
        <v>292</v>
      </c>
      <c r="E1685" s="7" t="s">
        <v>293</v>
      </c>
      <c r="F1685" s="7" t="s">
        <v>563</v>
      </c>
      <c r="G1685" s="8">
        <v>5272332</v>
      </c>
      <c r="H1685" s="16" t="s">
        <v>3028</v>
      </c>
      <c r="I1685" s="18">
        <v>0</v>
      </c>
      <c r="J1685" s="19">
        <v>0</v>
      </c>
      <c r="K1685" s="19">
        <v>835.98500000000001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/>
      <c r="R1685" s="19"/>
      <c r="S1685" s="19"/>
      <c r="T1685" s="19"/>
      <c r="U1685" s="25">
        <f t="shared" si="131"/>
        <v>835.98500000000001</v>
      </c>
      <c r="V1685" s="18">
        <f t="shared" si="132"/>
        <v>104.498125</v>
      </c>
      <c r="W1685" s="39">
        <f t="shared" si="133"/>
        <v>4.9529710497136954E-5</v>
      </c>
      <c r="X1685" s="35">
        <f t="shared" si="134"/>
        <v>123.0456253547832</v>
      </c>
      <c r="Y1685" s="35"/>
      <c r="Z1685" s="49">
        <f t="shared" si="135"/>
        <v>0</v>
      </c>
    </row>
    <row r="1686" spans="1:26" x14ac:dyDescent="0.35">
      <c r="A1686" s="6" t="s">
        <v>398</v>
      </c>
      <c r="B1686" s="7" t="s">
        <v>562</v>
      </c>
      <c r="C1686" s="7" t="s">
        <v>277</v>
      </c>
      <c r="D1686" s="7" t="s">
        <v>292</v>
      </c>
      <c r="E1686" s="7" t="s">
        <v>293</v>
      </c>
      <c r="F1686" s="7" t="s">
        <v>563</v>
      </c>
      <c r="G1686" s="8">
        <v>5139978</v>
      </c>
      <c r="H1686" s="16" t="s">
        <v>3029</v>
      </c>
      <c r="I1686" s="18">
        <v>0</v>
      </c>
      <c r="J1686" s="19">
        <v>0</v>
      </c>
      <c r="K1686" s="19">
        <v>940.702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/>
      <c r="R1686" s="19"/>
      <c r="S1686" s="19"/>
      <c r="T1686" s="19"/>
      <c r="U1686" s="25">
        <f t="shared" si="131"/>
        <v>940.702</v>
      </c>
      <c r="V1686" s="18">
        <f t="shared" si="132"/>
        <v>117.58775</v>
      </c>
      <c r="W1686" s="39">
        <f t="shared" si="133"/>
        <v>5.5733892024471402E-5</v>
      </c>
      <c r="X1686" s="35">
        <f t="shared" si="134"/>
        <v>138.45854394815129</v>
      </c>
      <c r="Y1686" s="35"/>
      <c r="Z1686" s="49">
        <f t="shared" si="135"/>
        <v>0</v>
      </c>
    </row>
    <row r="1687" spans="1:26" x14ac:dyDescent="0.35">
      <c r="A1687" s="6" t="s">
        <v>398</v>
      </c>
      <c r="B1687" s="7" t="s">
        <v>562</v>
      </c>
      <c r="C1687" s="7" t="s">
        <v>277</v>
      </c>
      <c r="D1687" s="7" t="s">
        <v>292</v>
      </c>
      <c r="E1687" s="7" t="s">
        <v>293</v>
      </c>
      <c r="F1687" s="7" t="s">
        <v>563</v>
      </c>
      <c r="G1687" s="8">
        <v>5276684</v>
      </c>
      <c r="H1687" s="16" t="s">
        <v>3030</v>
      </c>
      <c r="I1687" s="18">
        <v>0</v>
      </c>
      <c r="J1687" s="19">
        <v>0</v>
      </c>
      <c r="K1687" s="19">
        <v>343.18099999999998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/>
      <c r="R1687" s="19"/>
      <c r="S1687" s="19"/>
      <c r="T1687" s="19"/>
      <c r="U1687" s="25">
        <f t="shared" si="131"/>
        <v>343.18099999999998</v>
      </c>
      <c r="V1687" s="18">
        <f t="shared" si="132"/>
        <v>42.897624999999998</v>
      </c>
      <c r="W1687" s="39">
        <f t="shared" si="133"/>
        <v>2.0332488714651526E-5</v>
      </c>
      <c r="X1687" s="35">
        <f t="shared" si="134"/>
        <v>50.511577067626632</v>
      </c>
      <c r="Y1687" s="35"/>
      <c r="Z1687" s="49">
        <f t="shared" si="135"/>
        <v>0</v>
      </c>
    </row>
    <row r="1688" spans="1:26" x14ac:dyDescent="0.35">
      <c r="A1688" s="6" t="s">
        <v>398</v>
      </c>
      <c r="B1688" s="7" t="s">
        <v>562</v>
      </c>
      <c r="C1688" s="7" t="s">
        <v>277</v>
      </c>
      <c r="D1688" s="7" t="s">
        <v>292</v>
      </c>
      <c r="E1688" s="7" t="s">
        <v>293</v>
      </c>
      <c r="F1688" s="7" t="s">
        <v>563</v>
      </c>
      <c r="G1688" s="8">
        <v>5295302</v>
      </c>
      <c r="H1688" s="16" t="s">
        <v>3031</v>
      </c>
      <c r="I1688" s="18">
        <v>0</v>
      </c>
      <c r="J1688" s="19">
        <v>0</v>
      </c>
      <c r="K1688" s="19">
        <v>1760.8109999999999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/>
      <c r="R1688" s="19"/>
      <c r="S1688" s="19"/>
      <c r="T1688" s="19"/>
      <c r="U1688" s="25">
        <f t="shared" si="131"/>
        <v>1760.8109999999999</v>
      </c>
      <c r="V1688" s="18">
        <f t="shared" si="132"/>
        <v>220.10137499999999</v>
      </c>
      <c r="W1688" s="39">
        <f t="shared" si="133"/>
        <v>1.0432299511375708E-4</v>
      </c>
      <c r="X1688" s="35">
        <f t="shared" si="134"/>
        <v>259.167437964295</v>
      </c>
      <c r="Y1688" s="35"/>
      <c r="Z1688" s="49">
        <f t="shared" si="135"/>
        <v>0</v>
      </c>
    </row>
    <row r="1689" spans="1:26" x14ac:dyDescent="0.35">
      <c r="A1689" s="6" t="s">
        <v>398</v>
      </c>
      <c r="B1689" s="7" t="s">
        <v>562</v>
      </c>
      <c r="C1689" s="7" t="s">
        <v>277</v>
      </c>
      <c r="D1689" s="7" t="s">
        <v>292</v>
      </c>
      <c r="E1689" s="7" t="s">
        <v>293</v>
      </c>
      <c r="F1689" s="7" t="s">
        <v>563</v>
      </c>
      <c r="G1689" s="8">
        <v>5294507</v>
      </c>
      <c r="H1689" s="16" t="s">
        <v>3032</v>
      </c>
      <c r="I1689" s="18">
        <v>0</v>
      </c>
      <c r="J1689" s="19">
        <v>0</v>
      </c>
      <c r="K1689" s="19">
        <v>238.464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19"/>
      <c r="R1689" s="19"/>
      <c r="S1689" s="19"/>
      <c r="T1689" s="19"/>
      <c r="U1689" s="25">
        <f t="shared" si="131"/>
        <v>238.464</v>
      </c>
      <c r="V1689" s="18">
        <f t="shared" si="132"/>
        <v>29.808</v>
      </c>
      <c r="W1689" s="39">
        <f t="shared" si="133"/>
        <v>1.4128307187317076E-5</v>
      </c>
      <c r="X1689" s="35">
        <f t="shared" si="134"/>
        <v>35.098658474258528</v>
      </c>
      <c r="Y1689" s="35"/>
      <c r="Z1689" s="49">
        <f t="shared" si="135"/>
        <v>0</v>
      </c>
    </row>
    <row r="1690" spans="1:26" x14ac:dyDescent="0.35">
      <c r="A1690" s="6" t="s">
        <v>398</v>
      </c>
      <c r="B1690" s="7" t="s">
        <v>562</v>
      </c>
      <c r="C1690" s="7" t="s">
        <v>277</v>
      </c>
      <c r="D1690" s="7" t="s">
        <v>292</v>
      </c>
      <c r="E1690" s="7" t="s">
        <v>293</v>
      </c>
      <c r="F1690" s="7" t="s">
        <v>563</v>
      </c>
      <c r="G1690" s="8">
        <v>5137693</v>
      </c>
      <c r="H1690" s="16" t="s">
        <v>3033</v>
      </c>
      <c r="I1690" s="18">
        <v>0</v>
      </c>
      <c r="J1690" s="19">
        <v>0</v>
      </c>
      <c r="K1690" s="19">
        <v>2642.078</v>
      </c>
      <c r="L1690" s="19">
        <v>0</v>
      </c>
      <c r="M1690" s="19">
        <v>180.59800000000001</v>
      </c>
      <c r="N1690" s="19">
        <v>0</v>
      </c>
      <c r="O1690" s="19">
        <v>846.81899999999996</v>
      </c>
      <c r="P1690" s="19">
        <v>476.928</v>
      </c>
      <c r="Q1690" s="19"/>
      <c r="R1690" s="19"/>
      <c r="S1690" s="19"/>
      <c r="T1690" s="19"/>
      <c r="U1690" s="25">
        <f t="shared" si="131"/>
        <v>4146.4229999999998</v>
      </c>
      <c r="V1690" s="18">
        <f t="shared" si="132"/>
        <v>518.30287499999997</v>
      </c>
      <c r="W1690" s="39">
        <f t="shared" si="133"/>
        <v>2.4566365519557181E-4</v>
      </c>
      <c r="X1690" s="35">
        <f t="shared" si="134"/>
        <v>610.29708789087863</v>
      </c>
      <c r="Y1690" s="35"/>
      <c r="Z1690" s="49">
        <f t="shared" si="135"/>
        <v>0</v>
      </c>
    </row>
    <row r="1691" spans="1:26" x14ac:dyDescent="0.35">
      <c r="A1691" s="6" t="s">
        <v>398</v>
      </c>
      <c r="B1691" s="7" t="s">
        <v>562</v>
      </c>
      <c r="C1691" s="7" t="s">
        <v>277</v>
      </c>
      <c r="D1691" s="7" t="s">
        <v>292</v>
      </c>
      <c r="E1691" s="7" t="s">
        <v>293</v>
      </c>
      <c r="F1691" s="7" t="s">
        <v>563</v>
      </c>
      <c r="G1691" s="8">
        <v>5130500</v>
      </c>
      <c r="H1691" s="16" t="s">
        <v>3034</v>
      </c>
      <c r="I1691" s="18">
        <v>0</v>
      </c>
      <c r="J1691" s="19">
        <v>0</v>
      </c>
      <c r="K1691" s="19">
        <v>1139.482</v>
      </c>
      <c r="L1691" s="19">
        <v>0</v>
      </c>
      <c r="M1691" s="19">
        <v>0</v>
      </c>
      <c r="N1691" s="19">
        <v>0</v>
      </c>
      <c r="O1691" s="19">
        <v>0</v>
      </c>
      <c r="P1691" s="19">
        <v>539.65499999999997</v>
      </c>
      <c r="Q1691" s="19"/>
      <c r="R1691" s="19"/>
      <c r="S1691" s="19"/>
      <c r="T1691" s="19"/>
      <c r="U1691" s="25">
        <f t="shared" si="131"/>
        <v>1679.1369999999999</v>
      </c>
      <c r="V1691" s="18">
        <f t="shared" si="132"/>
        <v>209.89212499999999</v>
      </c>
      <c r="W1691" s="39">
        <f t="shared" si="133"/>
        <v>9.9484045162330728E-5</v>
      </c>
      <c r="X1691" s="35">
        <f t="shared" si="134"/>
        <v>247.14613566194919</v>
      </c>
      <c r="Y1691" s="35"/>
      <c r="Z1691" s="49">
        <f t="shared" si="135"/>
        <v>0</v>
      </c>
    </row>
    <row r="1692" spans="1:26" x14ac:dyDescent="0.35">
      <c r="A1692" s="6" t="s">
        <v>398</v>
      </c>
      <c r="B1692" s="7" t="s">
        <v>562</v>
      </c>
      <c r="C1692" s="7" t="s">
        <v>277</v>
      </c>
      <c r="D1692" s="7" t="s">
        <v>292</v>
      </c>
      <c r="E1692" s="7" t="s">
        <v>293</v>
      </c>
      <c r="F1692" s="7" t="s">
        <v>563</v>
      </c>
      <c r="G1692" s="8">
        <v>5139923</v>
      </c>
      <c r="H1692" s="16" t="s">
        <v>3035</v>
      </c>
      <c r="I1692" s="18">
        <v>0</v>
      </c>
      <c r="J1692" s="19">
        <v>0</v>
      </c>
      <c r="K1692" s="19">
        <v>359.05700000000002</v>
      </c>
      <c r="L1692" s="19">
        <v>0</v>
      </c>
      <c r="M1692" s="19">
        <v>0</v>
      </c>
      <c r="N1692" s="19">
        <v>0</v>
      </c>
      <c r="O1692" s="19">
        <v>0</v>
      </c>
      <c r="P1692" s="19">
        <v>180.59800000000001</v>
      </c>
      <c r="Q1692" s="19"/>
      <c r="R1692" s="19"/>
      <c r="S1692" s="19"/>
      <c r="T1692" s="19"/>
      <c r="U1692" s="25">
        <f t="shared" si="131"/>
        <v>539.65499999999997</v>
      </c>
      <c r="V1692" s="18">
        <f t="shared" si="132"/>
        <v>67.456874999999997</v>
      </c>
      <c r="W1692" s="39">
        <f t="shared" si="133"/>
        <v>3.197300898740102E-5</v>
      </c>
      <c r="X1692" s="35">
        <f t="shared" si="134"/>
        <v>79.429878467718339</v>
      </c>
      <c r="Y1692" s="35"/>
      <c r="Z1692" s="49">
        <f t="shared" si="135"/>
        <v>0</v>
      </c>
    </row>
    <row r="1693" spans="1:26" x14ac:dyDescent="0.35">
      <c r="A1693" s="6" t="s">
        <v>398</v>
      </c>
      <c r="B1693" s="7" t="s">
        <v>562</v>
      </c>
      <c r="C1693" s="7" t="s">
        <v>277</v>
      </c>
      <c r="D1693" s="7" t="s">
        <v>292</v>
      </c>
      <c r="E1693" s="7" t="s">
        <v>293</v>
      </c>
      <c r="F1693" s="7" t="s">
        <v>563</v>
      </c>
      <c r="G1693" s="8">
        <v>5134267</v>
      </c>
      <c r="H1693" s="16" t="s">
        <v>3036</v>
      </c>
      <c r="I1693" s="18">
        <v>0</v>
      </c>
      <c r="J1693" s="19">
        <v>0</v>
      </c>
      <c r="K1693" s="19">
        <v>476.928</v>
      </c>
      <c r="L1693" s="19">
        <v>303.49700000000001</v>
      </c>
      <c r="M1693" s="19">
        <v>180.59800000000001</v>
      </c>
      <c r="N1693" s="19">
        <v>541.96100000000001</v>
      </c>
      <c r="O1693" s="19">
        <v>303.49700000000001</v>
      </c>
      <c r="P1693" s="19">
        <v>0</v>
      </c>
      <c r="Q1693" s="19"/>
      <c r="R1693" s="19"/>
      <c r="S1693" s="19"/>
      <c r="T1693" s="19"/>
      <c r="U1693" s="25">
        <f t="shared" si="131"/>
        <v>1806.481</v>
      </c>
      <c r="V1693" s="18">
        <f t="shared" si="132"/>
        <v>225.810125</v>
      </c>
      <c r="W1693" s="39">
        <f t="shared" si="133"/>
        <v>1.0702881146022771E-4</v>
      </c>
      <c r="X1693" s="35">
        <f t="shared" si="134"/>
        <v>265.88944100257072</v>
      </c>
      <c r="Y1693" s="35"/>
      <c r="Z1693" s="49">
        <f t="shared" si="135"/>
        <v>0</v>
      </c>
    </row>
    <row r="1694" spans="1:26" x14ac:dyDescent="0.35">
      <c r="A1694" s="6" t="s">
        <v>398</v>
      </c>
      <c r="B1694" s="7" t="s">
        <v>562</v>
      </c>
      <c r="C1694" s="7" t="s">
        <v>277</v>
      </c>
      <c r="D1694" s="7" t="s">
        <v>292</v>
      </c>
      <c r="E1694" s="7" t="s">
        <v>293</v>
      </c>
      <c r="F1694" s="7" t="s">
        <v>563</v>
      </c>
      <c r="G1694" s="8">
        <v>5125847</v>
      </c>
      <c r="H1694" s="16" t="s">
        <v>3037</v>
      </c>
      <c r="I1694" s="18">
        <v>0</v>
      </c>
      <c r="J1694" s="19">
        <v>0</v>
      </c>
      <c r="K1694" s="19">
        <v>238.464</v>
      </c>
      <c r="L1694" s="19">
        <v>0</v>
      </c>
      <c r="M1694" s="19">
        <v>0</v>
      </c>
      <c r="N1694" s="19">
        <v>238.464</v>
      </c>
      <c r="O1694" s="19">
        <v>0</v>
      </c>
      <c r="P1694" s="19">
        <v>359.05700000000002</v>
      </c>
      <c r="Q1694" s="19"/>
      <c r="R1694" s="19"/>
      <c r="S1694" s="19"/>
      <c r="T1694" s="19"/>
      <c r="U1694" s="25">
        <f t="shared" si="131"/>
        <v>835.98500000000001</v>
      </c>
      <c r="V1694" s="18">
        <f t="shared" si="132"/>
        <v>104.498125</v>
      </c>
      <c r="W1694" s="39">
        <f t="shared" si="133"/>
        <v>4.9529710497136954E-5</v>
      </c>
      <c r="X1694" s="35">
        <f t="shared" si="134"/>
        <v>123.0456253547832</v>
      </c>
      <c r="Y1694" s="35"/>
      <c r="Z1694" s="49">
        <f t="shared" si="135"/>
        <v>0</v>
      </c>
    </row>
    <row r="1695" spans="1:26" x14ac:dyDescent="0.35">
      <c r="A1695" s="6" t="s">
        <v>398</v>
      </c>
      <c r="B1695" s="7" t="s">
        <v>562</v>
      </c>
      <c r="C1695" s="7" t="s">
        <v>277</v>
      </c>
      <c r="D1695" s="7" t="s">
        <v>292</v>
      </c>
      <c r="E1695" s="7" t="s">
        <v>293</v>
      </c>
      <c r="F1695" s="7" t="s">
        <v>563</v>
      </c>
      <c r="G1695" s="8">
        <v>5272176</v>
      </c>
      <c r="H1695" s="16" t="s">
        <v>3038</v>
      </c>
      <c r="I1695" s="18">
        <v>0</v>
      </c>
      <c r="J1695" s="19">
        <v>0</v>
      </c>
      <c r="K1695" s="19">
        <v>9214.6759999999995</v>
      </c>
      <c r="L1695" s="19">
        <v>1022</v>
      </c>
      <c r="M1695" s="19">
        <v>243.881</v>
      </c>
      <c r="N1695" s="19">
        <v>0</v>
      </c>
      <c r="O1695" s="19">
        <v>0</v>
      </c>
      <c r="P1695" s="19">
        <v>180.59800000000001</v>
      </c>
      <c r="Q1695" s="19"/>
      <c r="R1695" s="19"/>
      <c r="S1695" s="19"/>
      <c r="T1695" s="19"/>
      <c r="U1695" s="25">
        <f t="shared" si="131"/>
        <v>10661.154999999999</v>
      </c>
      <c r="V1695" s="18">
        <f t="shared" si="132"/>
        <v>1332.6443749999999</v>
      </c>
      <c r="W1695" s="39">
        <f t="shared" si="133"/>
        <v>6.3164281741311633E-4</v>
      </c>
      <c r="X1695" s="35">
        <f t="shared" si="134"/>
        <v>1569.1770593722058</v>
      </c>
      <c r="Y1695" s="35"/>
      <c r="Z1695" s="49">
        <f t="shared" si="135"/>
        <v>0</v>
      </c>
    </row>
    <row r="1696" spans="1:26" x14ac:dyDescent="0.35">
      <c r="A1696" s="6" t="s">
        <v>398</v>
      </c>
      <c r="B1696" s="7" t="s">
        <v>562</v>
      </c>
      <c r="C1696" s="7" t="s">
        <v>277</v>
      </c>
      <c r="D1696" s="7" t="s">
        <v>292</v>
      </c>
      <c r="E1696" s="7" t="s">
        <v>293</v>
      </c>
      <c r="F1696" s="7" t="s">
        <v>563</v>
      </c>
      <c r="G1696" s="8">
        <v>5293982</v>
      </c>
      <c r="H1696" s="16" t="s">
        <v>3039</v>
      </c>
      <c r="I1696" s="18">
        <v>0</v>
      </c>
      <c r="J1696" s="19">
        <v>0</v>
      </c>
      <c r="K1696" s="19">
        <v>303.49700000000001</v>
      </c>
      <c r="L1696" s="19">
        <v>0</v>
      </c>
      <c r="M1696" s="19">
        <v>0</v>
      </c>
      <c r="N1696" s="19">
        <v>0</v>
      </c>
      <c r="O1696" s="19">
        <v>0</v>
      </c>
      <c r="P1696" s="19">
        <v>597.52099999999996</v>
      </c>
      <c r="Q1696" s="19"/>
      <c r="R1696" s="19"/>
      <c r="S1696" s="19"/>
      <c r="T1696" s="19"/>
      <c r="U1696" s="25">
        <f t="shared" si="131"/>
        <v>901.01800000000003</v>
      </c>
      <c r="V1696" s="18">
        <f t="shared" si="132"/>
        <v>112.62725</v>
      </c>
      <c r="W1696" s="39">
        <f t="shared" si="133"/>
        <v>5.338272898761263E-5</v>
      </c>
      <c r="X1696" s="35">
        <f t="shared" si="134"/>
        <v>132.61759871997231</v>
      </c>
      <c r="Y1696" s="35"/>
      <c r="Z1696" s="49">
        <f t="shared" si="135"/>
        <v>0</v>
      </c>
    </row>
    <row r="1697" spans="1:26" x14ac:dyDescent="0.35">
      <c r="A1697" s="6" t="s">
        <v>398</v>
      </c>
      <c r="B1697" s="7" t="s">
        <v>562</v>
      </c>
      <c r="C1697" s="7" t="s">
        <v>277</v>
      </c>
      <c r="D1697" s="7" t="s">
        <v>292</v>
      </c>
      <c r="E1697" s="7" t="s">
        <v>293</v>
      </c>
      <c r="F1697" s="7" t="s">
        <v>563</v>
      </c>
      <c r="G1697" s="8">
        <v>5296259</v>
      </c>
      <c r="H1697" s="16" t="s">
        <v>3040</v>
      </c>
      <c r="I1697" s="18">
        <v>0</v>
      </c>
      <c r="J1697" s="19">
        <v>0</v>
      </c>
      <c r="K1697" s="19">
        <v>662.55399999999997</v>
      </c>
      <c r="L1697" s="19">
        <v>238.464</v>
      </c>
      <c r="M1697" s="19">
        <v>484.09500000000003</v>
      </c>
      <c r="N1697" s="19">
        <v>0</v>
      </c>
      <c r="O1697" s="19">
        <v>0</v>
      </c>
      <c r="P1697" s="19">
        <v>419.06200000000001</v>
      </c>
      <c r="Q1697" s="19"/>
      <c r="R1697" s="19"/>
      <c r="S1697" s="19"/>
      <c r="T1697" s="19"/>
      <c r="U1697" s="25">
        <f t="shared" si="131"/>
        <v>1804.1750000000002</v>
      </c>
      <c r="V1697" s="18">
        <f t="shared" si="132"/>
        <v>225.52187500000002</v>
      </c>
      <c r="W1697" s="39">
        <f t="shared" si="133"/>
        <v>1.0689218758251891E-4</v>
      </c>
      <c r="X1697" s="35">
        <f t="shared" si="134"/>
        <v>265.55002915658292</v>
      </c>
      <c r="Y1697" s="35"/>
      <c r="Z1697" s="49">
        <f t="shared" si="135"/>
        <v>0</v>
      </c>
    </row>
    <row r="1698" spans="1:26" x14ac:dyDescent="0.35">
      <c r="A1698" s="6" t="s">
        <v>398</v>
      </c>
      <c r="B1698" s="7" t="s">
        <v>562</v>
      </c>
      <c r="C1698" s="7" t="s">
        <v>277</v>
      </c>
      <c r="D1698" s="7" t="s">
        <v>292</v>
      </c>
      <c r="E1698" s="7" t="s">
        <v>293</v>
      </c>
      <c r="F1698" s="7" t="s">
        <v>563</v>
      </c>
      <c r="G1698" s="8">
        <v>5292125</v>
      </c>
      <c r="H1698" s="16" t="s">
        <v>3041</v>
      </c>
      <c r="I1698" s="18">
        <v>0</v>
      </c>
      <c r="J1698" s="19">
        <v>0</v>
      </c>
      <c r="K1698" s="19">
        <v>1577.1010000000001</v>
      </c>
      <c r="L1698" s="19">
        <v>0</v>
      </c>
      <c r="M1698" s="19">
        <v>0</v>
      </c>
      <c r="N1698" s="19">
        <v>0</v>
      </c>
      <c r="O1698" s="19">
        <v>0</v>
      </c>
      <c r="P1698" s="19">
        <v>303.49700000000001</v>
      </c>
      <c r="Q1698" s="19"/>
      <c r="R1698" s="19"/>
      <c r="S1698" s="19"/>
      <c r="T1698" s="19"/>
      <c r="U1698" s="25">
        <f t="shared" si="131"/>
        <v>1880.5980000000002</v>
      </c>
      <c r="V1698" s="18">
        <f t="shared" si="132"/>
        <v>235.07475000000002</v>
      </c>
      <c r="W1698" s="39">
        <f t="shared" si="133"/>
        <v>1.1142003086358579E-4</v>
      </c>
      <c r="X1698" s="35">
        <f t="shared" si="134"/>
        <v>276.79845565525051</v>
      </c>
      <c r="Y1698" s="35"/>
      <c r="Z1698" s="49">
        <f t="shared" si="135"/>
        <v>0</v>
      </c>
    </row>
    <row r="1699" spans="1:26" x14ac:dyDescent="0.35">
      <c r="A1699" s="6" t="s">
        <v>398</v>
      </c>
      <c r="B1699" s="7" t="s">
        <v>562</v>
      </c>
      <c r="C1699" s="7" t="s">
        <v>277</v>
      </c>
      <c r="D1699" s="7" t="s">
        <v>292</v>
      </c>
      <c r="E1699" s="7" t="s">
        <v>293</v>
      </c>
      <c r="F1699" s="7" t="s">
        <v>563</v>
      </c>
      <c r="G1699" s="8">
        <v>5133147</v>
      </c>
      <c r="H1699" s="16" t="s">
        <v>3042</v>
      </c>
      <c r="I1699" s="18">
        <v>0</v>
      </c>
      <c r="J1699" s="19">
        <v>0</v>
      </c>
      <c r="K1699" s="19">
        <v>910.49099999999999</v>
      </c>
      <c r="L1699" s="19">
        <v>0</v>
      </c>
      <c r="M1699" s="19">
        <v>0</v>
      </c>
      <c r="N1699" s="19">
        <v>0</v>
      </c>
      <c r="O1699" s="19">
        <v>303.49700000000001</v>
      </c>
      <c r="P1699" s="19">
        <v>720.25199999999995</v>
      </c>
      <c r="Q1699" s="19"/>
      <c r="R1699" s="19"/>
      <c r="S1699" s="19"/>
      <c r="T1699" s="19"/>
      <c r="U1699" s="25">
        <f t="shared" si="131"/>
        <v>1934.24</v>
      </c>
      <c r="V1699" s="18">
        <f t="shared" si="132"/>
        <v>241.78</v>
      </c>
      <c r="W1699" s="39">
        <f t="shared" si="133"/>
        <v>1.1459816531634201E-4</v>
      </c>
      <c r="X1699" s="35">
        <f t="shared" si="134"/>
        <v>284.69382870055784</v>
      </c>
      <c r="Y1699" s="35"/>
      <c r="Z1699" s="49">
        <f t="shared" si="135"/>
        <v>0</v>
      </c>
    </row>
    <row r="1700" spans="1:26" x14ac:dyDescent="0.35">
      <c r="A1700" s="6" t="s">
        <v>398</v>
      </c>
      <c r="B1700" s="7" t="s">
        <v>562</v>
      </c>
      <c r="C1700" s="7" t="s">
        <v>277</v>
      </c>
      <c r="D1700" s="7" t="s">
        <v>292</v>
      </c>
      <c r="E1700" s="7" t="s">
        <v>293</v>
      </c>
      <c r="F1700" s="7" t="s">
        <v>563</v>
      </c>
      <c r="G1700" s="8">
        <v>5294479</v>
      </c>
      <c r="H1700" s="16" t="s">
        <v>3043</v>
      </c>
      <c r="I1700" s="18">
        <v>0</v>
      </c>
      <c r="J1700" s="19">
        <v>0</v>
      </c>
      <c r="K1700" s="19">
        <v>303.49700000000001</v>
      </c>
      <c r="L1700" s="19">
        <v>0</v>
      </c>
      <c r="M1700" s="19">
        <v>0</v>
      </c>
      <c r="N1700" s="19">
        <v>0</v>
      </c>
      <c r="O1700" s="19">
        <v>0</v>
      </c>
      <c r="P1700" s="19">
        <v>180.59800000000001</v>
      </c>
      <c r="Q1700" s="19"/>
      <c r="R1700" s="19"/>
      <c r="S1700" s="19"/>
      <c r="T1700" s="19"/>
      <c r="U1700" s="25">
        <f t="shared" si="131"/>
        <v>484.09500000000003</v>
      </c>
      <c r="V1700" s="18">
        <f t="shared" si="132"/>
        <v>60.511875000000003</v>
      </c>
      <c r="W1700" s="39">
        <f t="shared" si="133"/>
        <v>2.8681238542690977E-5</v>
      </c>
      <c r="X1700" s="35">
        <f t="shared" si="134"/>
        <v>71.252201900899863</v>
      </c>
      <c r="Y1700" s="35"/>
      <c r="Z1700" s="49">
        <f t="shared" si="135"/>
        <v>0</v>
      </c>
    </row>
    <row r="1701" spans="1:26" x14ac:dyDescent="0.35">
      <c r="A1701" s="6" t="s">
        <v>398</v>
      </c>
      <c r="B1701" s="7" t="s">
        <v>562</v>
      </c>
      <c r="C1701" s="7" t="s">
        <v>277</v>
      </c>
      <c r="D1701" s="7" t="s">
        <v>292</v>
      </c>
      <c r="E1701" s="7" t="s">
        <v>293</v>
      </c>
      <c r="F1701" s="7" t="s">
        <v>563</v>
      </c>
      <c r="G1701" s="8">
        <v>5273964</v>
      </c>
      <c r="H1701" s="16" t="s">
        <v>3044</v>
      </c>
      <c r="I1701" s="18">
        <v>1197.18</v>
      </c>
      <c r="J1701" s="19">
        <v>1979.7429999999999</v>
      </c>
      <c r="K1701" s="19">
        <v>1139.48172</v>
      </c>
      <c r="L1701" s="19">
        <v>0</v>
      </c>
      <c r="M1701" s="19">
        <v>838.12400000000002</v>
      </c>
      <c r="N1701" s="19">
        <v>476.928</v>
      </c>
      <c r="O1701" s="19">
        <v>662.55399999999997</v>
      </c>
      <c r="P1701" s="19">
        <v>361.19499999999999</v>
      </c>
      <c r="Q1701" s="19"/>
      <c r="R1701" s="19"/>
      <c r="S1701" s="19"/>
      <c r="T1701" s="19"/>
      <c r="U1701" s="25">
        <f t="shared" si="131"/>
        <v>6655.205719999999</v>
      </c>
      <c r="V1701" s="18">
        <f t="shared" si="132"/>
        <v>831.90071499999988</v>
      </c>
      <c r="W1701" s="39">
        <f t="shared" si="133"/>
        <v>3.943018267199649E-4</v>
      </c>
      <c r="X1701" s="35">
        <f t="shared" si="134"/>
        <v>979.55579308495965</v>
      </c>
      <c r="Y1701" s="35"/>
      <c r="Z1701" s="49">
        <f t="shared" si="135"/>
        <v>0</v>
      </c>
    </row>
    <row r="1702" spans="1:26" x14ac:dyDescent="0.35">
      <c r="A1702" s="6" t="s">
        <v>398</v>
      </c>
      <c r="B1702" s="7" t="s">
        <v>562</v>
      </c>
      <c r="C1702" s="7" t="s">
        <v>277</v>
      </c>
      <c r="D1702" s="7" t="s">
        <v>292</v>
      </c>
      <c r="E1702" s="7" t="s">
        <v>293</v>
      </c>
      <c r="F1702" s="7" t="s">
        <v>563</v>
      </c>
      <c r="G1702" s="8">
        <v>5130368</v>
      </c>
      <c r="H1702" s="16" t="s">
        <v>3045</v>
      </c>
      <c r="I1702" s="18">
        <v>1074.4490000000001</v>
      </c>
      <c r="J1702" s="19">
        <v>180.59800000000001</v>
      </c>
      <c r="K1702" s="19">
        <v>1204.5150000000001</v>
      </c>
      <c r="L1702" s="19">
        <v>0</v>
      </c>
      <c r="M1702" s="19">
        <v>0</v>
      </c>
      <c r="N1702" s="19">
        <v>238.464</v>
      </c>
      <c r="O1702" s="19">
        <v>722.55899999999997</v>
      </c>
      <c r="P1702" s="19">
        <v>476.928</v>
      </c>
      <c r="Q1702" s="19"/>
      <c r="R1702" s="19"/>
      <c r="S1702" s="19"/>
      <c r="T1702" s="19"/>
      <c r="U1702" s="25">
        <f t="shared" si="131"/>
        <v>3897.5129999999999</v>
      </c>
      <c r="V1702" s="18">
        <f t="shared" si="132"/>
        <v>487.18912499999999</v>
      </c>
      <c r="W1702" s="39">
        <f t="shared" si="133"/>
        <v>2.3091645250671692E-4</v>
      </c>
      <c r="X1702" s="35">
        <f t="shared" si="134"/>
        <v>573.66092024784791</v>
      </c>
      <c r="Y1702" s="35"/>
      <c r="Z1702" s="49">
        <f t="shared" si="135"/>
        <v>0</v>
      </c>
    </row>
    <row r="1703" spans="1:26" x14ac:dyDescent="0.35">
      <c r="A1703" s="6" t="s">
        <v>398</v>
      </c>
      <c r="B1703" s="7" t="s">
        <v>562</v>
      </c>
      <c r="C1703" s="7" t="s">
        <v>277</v>
      </c>
      <c r="D1703" s="7" t="s">
        <v>292</v>
      </c>
      <c r="E1703" s="7" t="s">
        <v>293</v>
      </c>
      <c r="F1703" s="7" t="s">
        <v>563</v>
      </c>
      <c r="G1703" s="8">
        <v>5336557</v>
      </c>
      <c r="H1703" s="16" t="s">
        <v>3046</v>
      </c>
      <c r="I1703" s="18">
        <v>882.83600000000001</v>
      </c>
      <c r="J1703" s="19">
        <v>303.49700000000001</v>
      </c>
      <c r="K1703" s="19">
        <v>1150.316</v>
      </c>
      <c r="L1703" s="19">
        <v>0</v>
      </c>
      <c r="M1703" s="19">
        <v>1025.8869999999999</v>
      </c>
      <c r="N1703" s="19">
        <v>303.49700000000001</v>
      </c>
      <c r="O1703" s="19">
        <v>901.01800000000003</v>
      </c>
      <c r="P1703" s="19">
        <v>845.45799999999997</v>
      </c>
      <c r="Q1703" s="19"/>
      <c r="R1703" s="19"/>
      <c r="S1703" s="19"/>
      <c r="T1703" s="19"/>
      <c r="U1703" s="25">
        <f t="shared" si="131"/>
        <v>5412.5089999999991</v>
      </c>
      <c r="V1703" s="18">
        <f t="shared" si="132"/>
        <v>676.56362499999989</v>
      </c>
      <c r="W1703" s="39">
        <f t="shared" si="133"/>
        <v>3.2067561479350493E-4</v>
      </c>
      <c r="X1703" s="35">
        <f t="shared" si="134"/>
        <v>796.64773248729603</v>
      </c>
      <c r="Y1703" s="35"/>
      <c r="Z1703" s="49">
        <f t="shared" si="135"/>
        <v>0</v>
      </c>
    </row>
    <row r="1704" spans="1:26" x14ac:dyDescent="0.35">
      <c r="A1704" s="6" t="s">
        <v>398</v>
      </c>
      <c r="B1704" s="7" t="s">
        <v>562</v>
      </c>
      <c r="C1704" s="7" t="s">
        <v>277</v>
      </c>
      <c r="D1704" s="7" t="s">
        <v>292</v>
      </c>
      <c r="E1704" s="7" t="s">
        <v>293</v>
      </c>
      <c r="F1704" s="7" t="s">
        <v>563</v>
      </c>
      <c r="G1704" s="8">
        <v>5124817</v>
      </c>
      <c r="H1704" s="16" t="s">
        <v>3047</v>
      </c>
      <c r="I1704" s="18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0</v>
      </c>
      <c r="O1704" s="19">
        <v>180.59800000000001</v>
      </c>
      <c r="P1704" s="19">
        <v>597.52099999999996</v>
      </c>
      <c r="Q1704" s="19"/>
      <c r="R1704" s="19"/>
      <c r="S1704" s="19"/>
      <c r="T1704" s="19"/>
      <c r="U1704" s="25">
        <f t="shared" si="131"/>
        <v>778.11899999999991</v>
      </c>
      <c r="V1704" s="18">
        <f t="shared" si="132"/>
        <v>97.264874999999989</v>
      </c>
      <c r="W1704" s="39">
        <f t="shared" si="133"/>
        <v>4.6101316174718091E-5</v>
      </c>
      <c r="X1704" s="35">
        <f t="shared" si="134"/>
        <v>114.52853694197687</v>
      </c>
      <c r="Y1704" s="35"/>
      <c r="Z1704" s="49">
        <f t="shared" si="135"/>
        <v>0</v>
      </c>
    </row>
    <row r="1705" spans="1:26" x14ac:dyDescent="0.35">
      <c r="A1705" s="6" t="s">
        <v>398</v>
      </c>
      <c r="B1705" s="7" t="s">
        <v>562</v>
      </c>
      <c r="C1705" s="7" t="s">
        <v>277</v>
      </c>
      <c r="D1705" s="7" t="s">
        <v>292</v>
      </c>
      <c r="E1705" s="7" t="s">
        <v>293</v>
      </c>
      <c r="F1705" s="7" t="s">
        <v>563</v>
      </c>
      <c r="G1705" s="8">
        <v>5290165</v>
      </c>
      <c r="H1705" s="16" t="s">
        <v>3048</v>
      </c>
      <c r="I1705" s="18">
        <v>359.05700000000002</v>
      </c>
      <c r="J1705" s="19">
        <v>0</v>
      </c>
      <c r="K1705" s="19">
        <v>541.96100000000001</v>
      </c>
      <c r="L1705" s="19">
        <v>359.05700000000002</v>
      </c>
      <c r="M1705" s="19">
        <v>0</v>
      </c>
      <c r="N1705" s="19">
        <v>0</v>
      </c>
      <c r="O1705" s="19">
        <v>778.11900000000003</v>
      </c>
      <c r="P1705" s="19">
        <v>303.49700000000001</v>
      </c>
      <c r="Q1705" s="19"/>
      <c r="R1705" s="19"/>
      <c r="S1705" s="19"/>
      <c r="T1705" s="19"/>
      <c r="U1705" s="25">
        <f t="shared" si="131"/>
        <v>2341.6909999999998</v>
      </c>
      <c r="V1705" s="18">
        <f t="shared" si="132"/>
        <v>292.71137499999998</v>
      </c>
      <c r="W1705" s="39">
        <f t="shared" si="133"/>
        <v>1.3873846696262627E-4</v>
      </c>
      <c r="X1705" s="35">
        <f t="shared" si="134"/>
        <v>344.66507590766292</v>
      </c>
      <c r="Y1705" s="35"/>
      <c r="Z1705" s="49">
        <f t="shared" si="135"/>
        <v>0</v>
      </c>
    </row>
    <row r="1706" spans="1:26" x14ac:dyDescent="0.35">
      <c r="A1706" s="6" t="s">
        <v>398</v>
      </c>
      <c r="B1706" s="7" t="s">
        <v>562</v>
      </c>
      <c r="C1706" s="7" t="s">
        <v>277</v>
      </c>
      <c r="D1706" s="7" t="s">
        <v>292</v>
      </c>
      <c r="E1706" s="7" t="s">
        <v>293</v>
      </c>
      <c r="F1706" s="7" t="s">
        <v>563</v>
      </c>
      <c r="G1706" s="8">
        <v>5297272</v>
      </c>
      <c r="H1706" s="16" t="s">
        <v>3049</v>
      </c>
      <c r="I1706" s="18">
        <v>778.11900000000003</v>
      </c>
      <c r="J1706" s="19">
        <v>303.49700000000001</v>
      </c>
      <c r="K1706" s="19">
        <v>901.01800000000003</v>
      </c>
      <c r="L1706" s="19">
        <v>0</v>
      </c>
      <c r="M1706" s="19">
        <v>359.05700000000002</v>
      </c>
      <c r="N1706" s="19">
        <v>606.99400000000003</v>
      </c>
      <c r="O1706" s="19">
        <v>359.05700000000002</v>
      </c>
      <c r="P1706" s="19">
        <v>597.52099999999996</v>
      </c>
      <c r="Q1706" s="19"/>
      <c r="R1706" s="19"/>
      <c r="S1706" s="19"/>
      <c r="T1706" s="19"/>
      <c r="U1706" s="25">
        <f t="shared" si="131"/>
        <v>3905.2629999999999</v>
      </c>
      <c r="V1706" s="18">
        <f t="shared" si="132"/>
        <v>488.15787499999999</v>
      </c>
      <c r="W1706" s="39">
        <f t="shared" si="133"/>
        <v>2.3137561775053446E-4</v>
      </c>
      <c r="X1706" s="35">
        <f t="shared" si="134"/>
        <v>574.80161487334897</v>
      </c>
      <c r="Y1706" s="35"/>
      <c r="Z1706" s="49">
        <f t="shared" si="135"/>
        <v>0</v>
      </c>
    </row>
    <row r="1707" spans="1:26" x14ac:dyDescent="0.35">
      <c r="A1707" s="6" t="s">
        <v>398</v>
      </c>
      <c r="B1707" s="7" t="s">
        <v>4613</v>
      </c>
      <c r="C1707" s="7" t="s">
        <v>277</v>
      </c>
      <c r="D1707" s="7" t="s">
        <v>292</v>
      </c>
      <c r="E1707" s="7" t="s">
        <v>293</v>
      </c>
      <c r="F1707" s="7" t="s">
        <v>563</v>
      </c>
      <c r="G1707" s="8">
        <v>5301461</v>
      </c>
      <c r="H1707" s="16" t="s">
        <v>3050</v>
      </c>
      <c r="I1707" s="18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835.98500000000001</v>
      </c>
      <c r="P1707" s="19">
        <v>0</v>
      </c>
      <c r="Q1707" s="19"/>
      <c r="R1707" s="19"/>
      <c r="S1707" s="19"/>
      <c r="T1707" s="19"/>
      <c r="U1707" s="25">
        <f t="shared" si="131"/>
        <v>835.98500000000001</v>
      </c>
      <c r="V1707" s="18">
        <f t="shared" si="132"/>
        <v>104.498125</v>
      </c>
      <c r="W1707" s="39">
        <f t="shared" si="133"/>
        <v>4.9529710497136954E-5</v>
      </c>
      <c r="X1707" s="35">
        <f t="shared" si="134"/>
        <v>123.0456253547832</v>
      </c>
      <c r="Y1707" s="35"/>
      <c r="Z1707" s="49">
        <f t="shared" si="135"/>
        <v>0</v>
      </c>
    </row>
    <row r="1708" spans="1:26" x14ac:dyDescent="0.35">
      <c r="A1708" s="6" t="s">
        <v>398</v>
      </c>
      <c r="B1708" s="7" t="s">
        <v>562</v>
      </c>
      <c r="C1708" s="7" t="s">
        <v>277</v>
      </c>
      <c r="D1708" s="7" t="s">
        <v>292</v>
      </c>
      <c r="E1708" s="7" t="s">
        <v>293</v>
      </c>
      <c r="F1708" s="7" t="s">
        <v>563</v>
      </c>
      <c r="G1708" s="8">
        <v>5272211</v>
      </c>
      <c r="H1708" s="16" t="s">
        <v>3051</v>
      </c>
      <c r="I1708" s="18">
        <v>1179.1659999999999</v>
      </c>
      <c r="J1708" s="19">
        <v>0</v>
      </c>
      <c r="K1708" s="19">
        <v>901.01800000000003</v>
      </c>
      <c r="L1708" s="19">
        <v>541.96100000000001</v>
      </c>
      <c r="M1708" s="19">
        <v>0</v>
      </c>
      <c r="N1708" s="19">
        <v>780.42499999999995</v>
      </c>
      <c r="O1708" s="19">
        <v>1262.213</v>
      </c>
      <c r="P1708" s="19">
        <v>0</v>
      </c>
      <c r="Q1708" s="19"/>
      <c r="R1708" s="19"/>
      <c r="S1708" s="19"/>
      <c r="T1708" s="19"/>
      <c r="U1708" s="25">
        <f t="shared" si="131"/>
        <v>4664.7830000000004</v>
      </c>
      <c r="V1708" s="18">
        <f t="shared" si="132"/>
        <v>583.09787500000004</v>
      </c>
      <c r="W1708" s="39">
        <f t="shared" si="133"/>
        <v>2.7637499658721869E-4</v>
      </c>
      <c r="X1708" s="35">
        <f t="shared" si="134"/>
        <v>686.5926319005265</v>
      </c>
      <c r="Y1708" s="35"/>
      <c r="Z1708" s="49">
        <f t="shared" si="135"/>
        <v>0</v>
      </c>
    </row>
    <row r="1709" spans="1:26" x14ac:dyDescent="0.35">
      <c r="A1709" s="6" t="s">
        <v>398</v>
      </c>
      <c r="B1709" s="7" t="s">
        <v>562</v>
      </c>
      <c r="C1709" s="7" t="s">
        <v>277</v>
      </c>
      <c r="D1709" s="7" t="s">
        <v>292</v>
      </c>
      <c r="E1709" s="7" t="s">
        <v>293</v>
      </c>
      <c r="F1709" s="7" t="s">
        <v>563</v>
      </c>
      <c r="G1709" s="8">
        <v>5272716</v>
      </c>
      <c r="H1709" s="16" t="s">
        <v>3052</v>
      </c>
      <c r="I1709" s="18">
        <v>539.65499999999997</v>
      </c>
      <c r="J1709" s="19">
        <v>722.55899999999997</v>
      </c>
      <c r="K1709" s="19">
        <v>1627.2439999999999</v>
      </c>
      <c r="L1709" s="19">
        <v>0</v>
      </c>
      <c r="M1709" s="19">
        <v>662.55399999999997</v>
      </c>
      <c r="N1709" s="19">
        <v>0</v>
      </c>
      <c r="O1709" s="19">
        <v>662.55399999999997</v>
      </c>
      <c r="P1709" s="19">
        <v>541.96100000000001</v>
      </c>
      <c r="Q1709" s="19"/>
      <c r="R1709" s="19"/>
      <c r="S1709" s="19"/>
      <c r="T1709" s="19"/>
      <c r="U1709" s="25">
        <f t="shared" si="131"/>
        <v>4756.527</v>
      </c>
      <c r="V1709" s="18">
        <f t="shared" si="132"/>
        <v>594.56587500000001</v>
      </c>
      <c r="W1709" s="39">
        <f t="shared" si="133"/>
        <v>2.8181056511996668E-4</v>
      </c>
      <c r="X1709" s="35">
        <f t="shared" si="134"/>
        <v>700.09610128400732</v>
      </c>
      <c r="Y1709" s="35"/>
      <c r="Z1709" s="49">
        <f t="shared" si="135"/>
        <v>0</v>
      </c>
    </row>
    <row r="1710" spans="1:26" x14ac:dyDescent="0.35">
      <c r="A1710" s="6" t="s">
        <v>398</v>
      </c>
      <c r="B1710" s="7" t="s">
        <v>562</v>
      </c>
      <c r="C1710" s="7" t="s">
        <v>277</v>
      </c>
      <c r="D1710" s="7" t="s">
        <v>292</v>
      </c>
      <c r="E1710" s="7" t="s">
        <v>293</v>
      </c>
      <c r="F1710" s="7" t="s">
        <v>563</v>
      </c>
      <c r="G1710" s="8">
        <v>5330757</v>
      </c>
      <c r="H1710" s="16" t="s">
        <v>3053</v>
      </c>
      <c r="I1710" s="18">
        <v>1540.3610000000001</v>
      </c>
      <c r="J1710" s="19">
        <v>303.49700000000001</v>
      </c>
      <c r="K1710" s="19">
        <v>1506.6510000000001</v>
      </c>
      <c r="L1710" s="19">
        <v>0</v>
      </c>
      <c r="M1710" s="19">
        <v>1327.2460000000001</v>
      </c>
      <c r="N1710" s="19">
        <v>0</v>
      </c>
      <c r="O1710" s="19">
        <v>1021.611</v>
      </c>
      <c r="P1710" s="19">
        <v>238.464</v>
      </c>
      <c r="Q1710" s="19"/>
      <c r="R1710" s="19"/>
      <c r="S1710" s="19"/>
      <c r="T1710" s="19"/>
      <c r="U1710" s="25">
        <f t="shared" si="131"/>
        <v>5937.83</v>
      </c>
      <c r="V1710" s="18">
        <f t="shared" si="132"/>
        <v>742.22874999999999</v>
      </c>
      <c r="W1710" s="39">
        <f t="shared" si="133"/>
        <v>3.517993754447923E-4</v>
      </c>
      <c r="X1710" s="35">
        <f t="shared" si="134"/>
        <v>873.96784105024881</v>
      </c>
      <c r="Y1710" s="35"/>
      <c r="Z1710" s="49">
        <f t="shared" si="135"/>
        <v>0</v>
      </c>
    </row>
    <row r="1711" spans="1:26" x14ac:dyDescent="0.35">
      <c r="A1711" s="6" t="s">
        <v>398</v>
      </c>
      <c r="B1711" s="7" t="s">
        <v>562</v>
      </c>
      <c r="C1711" s="7" t="s">
        <v>277</v>
      </c>
      <c r="D1711" s="7" t="s">
        <v>292</v>
      </c>
      <c r="E1711" s="7" t="s">
        <v>293</v>
      </c>
      <c r="F1711" s="7" t="s">
        <v>563</v>
      </c>
      <c r="G1711" s="8">
        <v>5130555</v>
      </c>
      <c r="H1711" s="16" t="s">
        <v>3054</v>
      </c>
      <c r="I1711" s="18">
        <v>1598.2280000000001</v>
      </c>
      <c r="J1711" s="19">
        <v>662.55399999999997</v>
      </c>
      <c r="K1711" s="19">
        <v>0</v>
      </c>
      <c r="L1711" s="19">
        <v>180.59800000000001</v>
      </c>
      <c r="M1711" s="19">
        <v>662.55399999999997</v>
      </c>
      <c r="N1711" s="19">
        <v>303.49700000000001</v>
      </c>
      <c r="O1711" s="19">
        <v>966.05100000000004</v>
      </c>
      <c r="P1711" s="19">
        <v>966.05100000000004</v>
      </c>
      <c r="Q1711" s="19"/>
      <c r="R1711" s="19"/>
      <c r="S1711" s="19"/>
      <c r="T1711" s="19"/>
      <c r="U1711" s="25">
        <f t="shared" si="131"/>
        <v>5339.5330000000004</v>
      </c>
      <c r="V1711" s="18">
        <f t="shared" si="132"/>
        <v>667.44162500000004</v>
      </c>
      <c r="W1711" s="39">
        <f t="shared" si="133"/>
        <v>3.1635199636346247E-4</v>
      </c>
      <c r="X1711" s="35">
        <f t="shared" si="134"/>
        <v>785.90665752077075</v>
      </c>
      <c r="Y1711" s="35"/>
      <c r="Z1711" s="49">
        <f t="shared" si="135"/>
        <v>0</v>
      </c>
    </row>
    <row r="1712" spans="1:26" x14ac:dyDescent="0.35">
      <c r="A1712" s="6" t="s">
        <v>398</v>
      </c>
      <c r="B1712" s="7" t="s">
        <v>562</v>
      </c>
      <c r="C1712" s="7" t="s">
        <v>277</v>
      </c>
      <c r="D1712" s="7" t="s">
        <v>292</v>
      </c>
      <c r="E1712" s="7" t="s">
        <v>293</v>
      </c>
      <c r="F1712" s="7" t="s">
        <v>563</v>
      </c>
      <c r="G1712" s="8">
        <v>5337037</v>
      </c>
      <c r="H1712" s="16" t="s">
        <v>3055</v>
      </c>
      <c r="I1712" s="18">
        <v>778.11900000000003</v>
      </c>
      <c r="J1712" s="19">
        <v>303.49700000000001</v>
      </c>
      <c r="K1712" s="19">
        <v>238.46371999999997</v>
      </c>
      <c r="L1712" s="19">
        <v>541.96100000000001</v>
      </c>
      <c r="M1712" s="19">
        <v>1016.583</v>
      </c>
      <c r="N1712" s="19">
        <v>0</v>
      </c>
      <c r="O1712" s="19">
        <v>662.55399999999997</v>
      </c>
      <c r="P1712" s="19">
        <v>722.55899999999997</v>
      </c>
      <c r="Q1712" s="19"/>
      <c r="R1712" s="19"/>
      <c r="S1712" s="19"/>
      <c r="T1712" s="19"/>
      <c r="U1712" s="25">
        <f t="shared" si="131"/>
        <v>4263.7367199999999</v>
      </c>
      <c r="V1712" s="18">
        <f t="shared" si="132"/>
        <v>532.96708999999998</v>
      </c>
      <c r="W1712" s="39">
        <f t="shared" si="133"/>
        <v>2.5261415620808061E-4</v>
      </c>
      <c r="X1712" s="35">
        <f t="shared" si="134"/>
        <v>627.56407239430382</v>
      </c>
      <c r="Y1712" s="35"/>
      <c r="Z1712" s="49">
        <f t="shared" si="135"/>
        <v>0</v>
      </c>
    </row>
    <row r="1713" spans="1:26" x14ac:dyDescent="0.35">
      <c r="A1713" s="6" t="s">
        <v>398</v>
      </c>
      <c r="B1713" s="7" t="s">
        <v>4613</v>
      </c>
      <c r="C1713" s="7" t="s">
        <v>277</v>
      </c>
      <c r="D1713" s="7" t="s">
        <v>292</v>
      </c>
      <c r="E1713" s="7" t="s">
        <v>293</v>
      </c>
      <c r="F1713" s="7" t="s">
        <v>563</v>
      </c>
      <c r="G1713" s="8">
        <v>5301520</v>
      </c>
      <c r="H1713" s="16" t="s">
        <v>3056</v>
      </c>
      <c r="I1713" s="18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1179.1659999999999</v>
      </c>
      <c r="P1713" s="19">
        <v>361.19499999999999</v>
      </c>
      <c r="Q1713" s="19"/>
      <c r="R1713" s="19"/>
      <c r="S1713" s="19"/>
      <c r="T1713" s="19"/>
      <c r="U1713" s="25">
        <f t="shared" si="131"/>
        <v>1540.3609999999999</v>
      </c>
      <c r="V1713" s="18">
        <f t="shared" si="132"/>
        <v>192.54512499999998</v>
      </c>
      <c r="W1713" s="39">
        <f t="shared" si="133"/>
        <v>9.1261965694456685E-5</v>
      </c>
      <c r="X1713" s="35">
        <f t="shared" si="134"/>
        <v>226.72019535891096</v>
      </c>
      <c r="Y1713" s="35"/>
      <c r="Z1713" s="49">
        <f t="shared" si="135"/>
        <v>0</v>
      </c>
    </row>
    <row r="1714" spans="1:26" x14ac:dyDescent="0.35">
      <c r="A1714" s="6" t="s">
        <v>398</v>
      </c>
      <c r="B1714" s="7" t="s">
        <v>562</v>
      </c>
      <c r="C1714" s="7" t="s">
        <v>277</v>
      </c>
      <c r="D1714" s="7" t="s">
        <v>292</v>
      </c>
      <c r="E1714" s="7" t="s">
        <v>293</v>
      </c>
      <c r="F1714" s="7" t="s">
        <v>563</v>
      </c>
      <c r="G1714" s="8">
        <v>5133749</v>
      </c>
      <c r="H1714" s="16" t="s">
        <v>3057</v>
      </c>
      <c r="I1714" s="18">
        <v>900.85</v>
      </c>
      <c r="J1714" s="19">
        <v>303.49700000000001</v>
      </c>
      <c r="K1714" s="19">
        <v>1150.316</v>
      </c>
      <c r="L1714" s="19">
        <v>0</v>
      </c>
      <c r="M1714" s="19">
        <v>843.15200000000004</v>
      </c>
      <c r="N1714" s="19">
        <v>0</v>
      </c>
      <c r="O1714" s="19">
        <v>541.96100000000001</v>
      </c>
      <c r="P1714" s="19">
        <v>541.96100000000001</v>
      </c>
      <c r="Q1714" s="19"/>
      <c r="R1714" s="19"/>
      <c r="S1714" s="19"/>
      <c r="T1714" s="19"/>
      <c r="U1714" s="25">
        <f t="shared" si="131"/>
        <v>4281.7370000000001</v>
      </c>
      <c r="V1714" s="18">
        <f t="shared" si="132"/>
        <v>535.21712500000001</v>
      </c>
      <c r="W1714" s="39">
        <f t="shared" si="133"/>
        <v>2.5368062110549792E-4</v>
      </c>
      <c r="X1714" s="35">
        <f t="shared" si="134"/>
        <v>630.21346886572519</v>
      </c>
      <c r="Y1714" s="35"/>
      <c r="Z1714" s="49">
        <f t="shared" si="135"/>
        <v>0</v>
      </c>
    </row>
    <row r="1715" spans="1:26" x14ac:dyDescent="0.35">
      <c r="A1715" s="6" t="s">
        <v>398</v>
      </c>
      <c r="B1715" s="7" t="s">
        <v>562</v>
      </c>
      <c r="C1715" s="7" t="s">
        <v>277</v>
      </c>
      <c r="D1715" s="7" t="s">
        <v>292</v>
      </c>
      <c r="E1715" s="7" t="s">
        <v>293</v>
      </c>
      <c r="F1715" s="7" t="s">
        <v>563</v>
      </c>
      <c r="G1715" s="8">
        <v>5335202</v>
      </c>
      <c r="H1715" s="16" t="s">
        <v>3058</v>
      </c>
      <c r="I1715" s="18">
        <v>1255.047</v>
      </c>
      <c r="J1715" s="19">
        <v>0</v>
      </c>
      <c r="K1715" s="19">
        <v>2289.7979999999998</v>
      </c>
      <c r="L1715" s="19">
        <v>0</v>
      </c>
      <c r="M1715" s="19">
        <v>484.09500000000003</v>
      </c>
      <c r="N1715" s="19">
        <v>0</v>
      </c>
      <c r="O1715" s="19">
        <v>1139.482</v>
      </c>
      <c r="P1715" s="19">
        <v>606.99400000000003</v>
      </c>
      <c r="Q1715" s="19"/>
      <c r="R1715" s="19"/>
      <c r="S1715" s="19"/>
      <c r="T1715" s="19"/>
      <c r="U1715" s="25">
        <f t="shared" si="131"/>
        <v>5775.4159999999993</v>
      </c>
      <c r="V1715" s="18">
        <f t="shared" si="132"/>
        <v>721.92699999999991</v>
      </c>
      <c r="W1715" s="39">
        <f t="shared" si="133"/>
        <v>3.4217681235971061E-4</v>
      </c>
      <c r="X1715" s="35">
        <f t="shared" si="134"/>
        <v>850.0627085462304</v>
      </c>
      <c r="Y1715" s="35"/>
      <c r="Z1715" s="49">
        <f t="shared" si="135"/>
        <v>0</v>
      </c>
    </row>
    <row r="1716" spans="1:26" x14ac:dyDescent="0.35">
      <c r="A1716" s="6" t="s">
        <v>398</v>
      </c>
      <c r="B1716" s="7" t="s">
        <v>562</v>
      </c>
      <c r="C1716" s="7" t="s">
        <v>277</v>
      </c>
      <c r="D1716" s="7" t="s">
        <v>292</v>
      </c>
      <c r="E1716" s="7" t="s">
        <v>293</v>
      </c>
      <c r="F1716" s="7" t="s">
        <v>563</v>
      </c>
      <c r="G1716" s="8">
        <v>5290376</v>
      </c>
      <c r="H1716" s="16" t="s">
        <v>3059</v>
      </c>
      <c r="I1716" s="18">
        <v>778.11900000000003</v>
      </c>
      <c r="J1716" s="19">
        <v>484.09500000000003</v>
      </c>
      <c r="K1716" s="19">
        <v>541.96112000000005</v>
      </c>
      <c r="L1716" s="19">
        <v>238.464</v>
      </c>
      <c r="M1716" s="19">
        <v>0</v>
      </c>
      <c r="N1716" s="19">
        <v>0</v>
      </c>
      <c r="O1716" s="19">
        <v>541.96100000000001</v>
      </c>
      <c r="P1716" s="19">
        <v>958.71600000000001</v>
      </c>
      <c r="Q1716" s="19"/>
      <c r="R1716" s="19"/>
      <c r="S1716" s="19"/>
      <c r="T1716" s="19"/>
      <c r="U1716" s="25">
        <f t="shared" si="131"/>
        <v>3543.31612</v>
      </c>
      <c r="V1716" s="18">
        <f t="shared" si="132"/>
        <v>442.91451499999999</v>
      </c>
      <c r="W1716" s="39">
        <f t="shared" si="133"/>
        <v>2.0993130453708926E-4</v>
      </c>
      <c r="X1716" s="35">
        <f t="shared" si="134"/>
        <v>521.52795542394176</v>
      </c>
      <c r="Y1716" s="35"/>
      <c r="Z1716" s="49">
        <f t="shared" si="135"/>
        <v>0</v>
      </c>
    </row>
    <row r="1717" spans="1:26" x14ac:dyDescent="0.35">
      <c r="A1717" s="6" t="s">
        <v>398</v>
      </c>
      <c r="B1717" s="7" t="s">
        <v>562</v>
      </c>
      <c r="C1717" s="7" t="s">
        <v>277</v>
      </c>
      <c r="D1717" s="7" t="s">
        <v>292</v>
      </c>
      <c r="E1717" s="7" t="s">
        <v>293</v>
      </c>
      <c r="F1717" s="7" t="s">
        <v>563</v>
      </c>
      <c r="G1717" s="8">
        <v>5131194</v>
      </c>
      <c r="H1717" s="16" t="s">
        <v>3060</v>
      </c>
      <c r="I1717" s="18">
        <v>1435.645</v>
      </c>
      <c r="J1717" s="19">
        <v>484.09500000000003</v>
      </c>
      <c r="K1717" s="19">
        <v>901.01800000000003</v>
      </c>
      <c r="L1717" s="19">
        <v>1074.4490000000001</v>
      </c>
      <c r="M1717" s="19">
        <v>1744.001</v>
      </c>
      <c r="N1717" s="19">
        <v>303.49700000000001</v>
      </c>
      <c r="O1717" s="19">
        <v>238.464</v>
      </c>
      <c r="P1717" s="19">
        <v>956.57799999999997</v>
      </c>
      <c r="Q1717" s="19"/>
      <c r="R1717" s="19"/>
      <c r="S1717" s="19"/>
      <c r="T1717" s="19"/>
      <c r="U1717" s="25">
        <f t="shared" si="131"/>
        <v>7137.7469999999994</v>
      </c>
      <c r="V1717" s="18">
        <f t="shared" si="132"/>
        <v>892.21837499999992</v>
      </c>
      <c r="W1717" s="39">
        <f t="shared" si="133"/>
        <v>4.2289101181457536E-4</v>
      </c>
      <c r="X1717" s="35">
        <f t="shared" si="134"/>
        <v>1050.5793085273392</v>
      </c>
      <c r="Y1717" s="35"/>
      <c r="Z1717" s="49">
        <f t="shared" si="135"/>
        <v>0</v>
      </c>
    </row>
    <row r="1718" spans="1:26" x14ac:dyDescent="0.35">
      <c r="A1718" s="6" t="s">
        <v>398</v>
      </c>
      <c r="B1718" s="7" t="s">
        <v>562</v>
      </c>
      <c r="C1718" s="7" t="s">
        <v>277</v>
      </c>
      <c r="D1718" s="7" t="s">
        <v>292</v>
      </c>
      <c r="E1718" s="7" t="s">
        <v>293</v>
      </c>
      <c r="F1718" s="7" t="s">
        <v>563</v>
      </c>
      <c r="G1718" s="8">
        <v>5276653</v>
      </c>
      <c r="H1718" s="16" t="s">
        <v>3061</v>
      </c>
      <c r="I1718" s="18">
        <v>778.11900000000003</v>
      </c>
      <c r="J1718" s="19">
        <v>484.09500000000003</v>
      </c>
      <c r="K1718" s="19">
        <v>1388.78</v>
      </c>
      <c r="L1718" s="19">
        <v>0</v>
      </c>
      <c r="M1718" s="19">
        <v>720.25199999999995</v>
      </c>
      <c r="N1718" s="19">
        <v>0</v>
      </c>
      <c r="O1718" s="19">
        <v>303.49700000000001</v>
      </c>
      <c r="P1718" s="19">
        <v>541.96100000000001</v>
      </c>
      <c r="Q1718" s="19"/>
      <c r="R1718" s="19"/>
      <c r="S1718" s="19"/>
      <c r="T1718" s="19"/>
      <c r="U1718" s="25">
        <f t="shared" si="131"/>
        <v>4216.7039999999997</v>
      </c>
      <c r="V1718" s="18">
        <f t="shared" si="132"/>
        <v>527.08799999999997</v>
      </c>
      <c r="W1718" s="39">
        <f t="shared" si="133"/>
        <v>2.4982760261502222E-4</v>
      </c>
      <c r="X1718" s="35">
        <f t="shared" si="134"/>
        <v>620.64149550053605</v>
      </c>
      <c r="Y1718" s="35"/>
      <c r="Z1718" s="49">
        <f t="shared" si="135"/>
        <v>0</v>
      </c>
    </row>
    <row r="1719" spans="1:26" x14ac:dyDescent="0.35">
      <c r="A1719" s="6" t="s">
        <v>398</v>
      </c>
      <c r="B1719" s="7" t="s">
        <v>562</v>
      </c>
      <c r="C1719" s="7" t="s">
        <v>277</v>
      </c>
      <c r="D1719" s="7" t="s">
        <v>292</v>
      </c>
      <c r="E1719" s="7" t="s">
        <v>293</v>
      </c>
      <c r="F1719" s="7" t="s">
        <v>563</v>
      </c>
      <c r="G1719" s="8">
        <v>5334469</v>
      </c>
      <c r="H1719" s="16" t="s">
        <v>3062</v>
      </c>
      <c r="I1719" s="18">
        <v>0</v>
      </c>
      <c r="J1719" s="19">
        <v>597.52099999999996</v>
      </c>
      <c r="K1719" s="19">
        <v>303.49700000000001</v>
      </c>
      <c r="L1719" s="19">
        <v>303.49700000000001</v>
      </c>
      <c r="M1719" s="19">
        <v>541.79300000000001</v>
      </c>
      <c r="N1719" s="19">
        <v>541.96100000000001</v>
      </c>
      <c r="O1719" s="19">
        <v>1442.98</v>
      </c>
      <c r="P1719" s="19">
        <v>0</v>
      </c>
      <c r="Q1719" s="19"/>
      <c r="R1719" s="19"/>
      <c r="S1719" s="19"/>
      <c r="T1719" s="19"/>
      <c r="U1719" s="25">
        <f t="shared" si="131"/>
        <v>3731.2490000000003</v>
      </c>
      <c r="V1719" s="18">
        <f t="shared" si="132"/>
        <v>466.40612500000003</v>
      </c>
      <c r="W1719" s="39">
        <f t="shared" si="133"/>
        <v>2.2106578797793236E-4</v>
      </c>
      <c r="X1719" s="35">
        <f t="shared" si="134"/>
        <v>549.18912009116127</v>
      </c>
      <c r="Y1719" s="35"/>
      <c r="Z1719" s="49">
        <f t="shared" si="135"/>
        <v>0</v>
      </c>
    </row>
    <row r="1720" spans="1:26" x14ac:dyDescent="0.35">
      <c r="A1720" s="6" t="s">
        <v>398</v>
      </c>
      <c r="B1720" s="7" t="s">
        <v>562</v>
      </c>
      <c r="C1720" s="7" t="s">
        <v>277</v>
      </c>
      <c r="D1720" s="7" t="s">
        <v>292</v>
      </c>
      <c r="E1720" s="7" t="s">
        <v>293</v>
      </c>
      <c r="F1720" s="7" t="s">
        <v>563</v>
      </c>
      <c r="G1720" s="8">
        <v>5296792</v>
      </c>
      <c r="H1720" s="16" t="s">
        <v>3063</v>
      </c>
      <c r="I1720" s="18">
        <v>778.11900000000003</v>
      </c>
      <c r="J1720" s="19">
        <v>838.12300000000005</v>
      </c>
      <c r="K1720" s="19">
        <v>2169.2049999999999</v>
      </c>
      <c r="L1720" s="19">
        <v>539.65499999999997</v>
      </c>
      <c r="M1720" s="19">
        <v>484.09500000000003</v>
      </c>
      <c r="N1720" s="19">
        <v>845.45799999999997</v>
      </c>
      <c r="O1720" s="19">
        <v>2170.5659999999998</v>
      </c>
      <c r="P1720" s="19">
        <v>539.65499999999997</v>
      </c>
      <c r="Q1720" s="19"/>
      <c r="R1720" s="19"/>
      <c r="S1720" s="19"/>
      <c r="T1720" s="19"/>
      <c r="U1720" s="25">
        <f t="shared" si="131"/>
        <v>8364.8760000000002</v>
      </c>
      <c r="V1720" s="18">
        <f t="shared" si="132"/>
        <v>1045.6095</v>
      </c>
      <c r="W1720" s="39">
        <f t="shared" si="133"/>
        <v>4.9559488103787625E-4</v>
      </c>
      <c r="X1720" s="35">
        <f t="shared" si="134"/>
        <v>1231.1960124107698</v>
      </c>
      <c r="Y1720" s="35"/>
      <c r="Z1720" s="49">
        <f t="shared" si="135"/>
        <v>0</v>
      </c>
    </row>
    <row r="1721" spans="1:26" x14ac:dyDescent="0.35">
      <c r="A1721" s="6" t="s">
        <v>398</v>
      </c>
      <c r="B1721" s="7" t="s">
        <v>562</v>
      </c>
      <c r="C1721" s="7" t="s">
        <v>277</v>
      </c>
      <c r="D1721" s="7" t="s">
        <v>292</v>
      </c>
      <c r="E1721" s="7" t="s">
        <v>293</v>
      </c>
      <c r="F1721" s="7" t="s">
        <v>563</v>
      </c>
      <c r="G1721" s="8">
        <v>5130410</v>
      </c>
      <c r="H1721" s="16" t="s">
        <v>3064</v>
      </c>
      <c r="I1721" s="18">
        <v>0</v>
      </c>
      <c r="J1721" s="19">
        <v>0</v>
      </c>
      <c r="K1721" s="19">
        <v>0</v>
      </c>
      <c r="L1721" s="19">
        <v>0</v>
      </c>
      <c r="M1721" s="19">
        <v>850.875</v>
      </c>
      <c r="N1721" s="19">
        <v>0</v>
      </c>
      <c r="O1721" s="19">
        <v>597.52099999999996</v>
      </c>
      <c r="P1721" s="19">
        <v>0</v>
      </c>
      <c r="Q1721" s="19"/>
      <c r="R1721" s="19"/>
      <c r="S1721" s="19"/>
      <c r="T1721" s="19"/>
      <c r="U1721" s="25">
        <f t="shared" si="131"/>
        <v>1448.396</v>
      </c>
      <c r="V1721" s="18">
        <f t="shared" si="132"/>
        <v>181.04949999999999</v>
      </c>
      <c r="W1721" s="39">
        <f t="shared" si="133"/>
        <v>8.5813303546368867E-5</v>
      </c>
      <c r="X1721" s="35">
        <f t="shared" si="134"/>
        <v>213.18419778030295</v>
      </c>
      <c r="Y1721" s="35"/>
      <c r="Z1721" s="49">
        <f t="shared" si="135"/>
        <v>0</v>
      </c>
    </row>
    <row r="1722" spans="1:26" x14ac:dyDescent="0.35">
      <c r="A1722" s="6" t="s">
        <v>398</v>
      </c>
      <c r="B1722" s="7" t="s">
        <v>562</v>
      </c>
      <c r="C1722" s="7" t="s">
        <v>277</v>
      </c>
      <c r="D1722" s="7" t="s">
        <v>292</v>
      </c>
      <c r="E1722" s="7" t="s">
        <v>293</v>
      </c>
      <c r="F1722" s="7" t="s">
        <v>563</v>
      </c>
      <c r="G1722" s="8">
        <v>5332658</v>
      </c>
      <c r="H1722" s="16" t="s">
        <v>3065</v>
      </c>
      <c r="I1722" s="18">
        <v>0</v>
      </c>
      <c r="J1722" s="19">
        <v>778.11900000000003</v>
      </c>
      <c r="K1722" s="19">
        <v>1333.22</v>
      </c>
      <c r="L1722" s="19">
        <v>0</v>
      </c>
      <c r="M1722" s="19">
        <v>180.59800000000001</v>
      </c>
      <c r="N1722" s="19">
        <v>303.49700000000001</v>
      </c>
      <c r="O1722" s="19">
        <v>901.01800000000003</v>
      </c>
      <c r="P1722" s="19">
        <v>303.49700000000001</v>
      </c>
      <c r="Q1722" s="19"/>
      <c r="R1722" s="19"/>
      <c r="S1722" s="19"/>
      <c r="T1722" s="19"/>
      <c r="U1722" s="25">
        <f t="shared" si="131"/>
        <v>3799.9489999999996</v>
      </c>
      <c r="V1722" s="18">
        <f t="shared" si="132"/>
        <v>474.99362499999995</v>
      </c>
      <c r="W1722" s="39">
        <f t="shared" si="133"/>
        <v>2.2513606568764398E-4</v>
      </c>
      <c r="X1722" s="35">
        <f t="shared" si="134"/>
        <v>559.30082599721641</v>
      </c>
      <c r="Y1722" s="35"/>
      <c r="Z1722" s="49">
        <f t="shared" si="135"/>
        <v>0</v>
      </c>
    </row>
    <row r="1723" spans="1:26" x14ac:dyDescent="0.35">
      <c r="A1723" s="6" t="s">
        <v>398</v>
      </c>
      <c r="B1723" s="7" t="s">
        <v>562</v>
      </c>
      <c r="C1723" s="7" t="s">
        <v>277</v>
      </c>
      <c r="D1723" s="7" t="s">
        <v>292</v>
      </c>
      <c r="E1723" s="7" t="s">
        <v>293</v>
      </c>
      <c r="F1723" s="7" t="s">
        <v>563</v>
      </c>
      <c r="G1723" s="8">
        <v>5271641</v>
      </c>
      <c r="H1723" s="16" t="s">
        <v>3066</v>
      </c>
      <c r="I1723" s="18">
        <v>539.65499999999997</v>
      </c>
      <c r="J1723" s="19">
        <v>180.59800000000001</v>
      </c>
      <c r="K1723" s="19">
        <v>1018.889</v>
      </c>
      <c r="L1723" s="19">
        <v>0</v>
      </c>
      <c r="M1723" s="19">
        <v>843.15200000000004</v>
      </c>
      <c r="N1723" s="19">
        <v>0</v>
      </c>
      <c r="O1723" s="19">
        <v>238.464</v>
      </c>
      <c r="P1723" s="19">
        <v>539.65499999999997</v>
      </c>
      <c r="Q1723" s="19"/>
      <c r="R1723" s="19"/>
      <c r="S1723" s="19"/>
      <c r="T1723" s="19"/>
      <c r="U1723" s="25">
        <f t="shared" si="131"/>
        <v>3360.4129999999996</v>
      </c>
      <c r="V1723" s="18">
        <f t="shared" si="132"/>
        <v>420.05162499999994</v>
      </c>
      <c r="W1723" s="39">
        <f t="shared" si="133"/>
        <v>1.9909481993195507E-4</v>
      </c>
      <c r="X1723" s="35">
        <f t="shared" si="134"/>
        <v>494.60710304053663</v>
      </c>
      <c r="Y1723" s="35"/>
      <c r="Z1723" s="49">
        <f t="shared" si="135"/>
        <v>0</v>
      </c>
    </row>
    <row r="1724" spans="1:26" x14ac:dyDescent="0.35">
      <c r="A1724" s="6" t="s">
        <v>398</v>
      </c>
      <c r="B1724" s="7" t="s">
        <v>562</v>
      </c>
      <c r="C1724" s="7" t="s">
        <v>277</v>
      </c>
      <c r="D1724" s="7" t="s">
        <v>292</v>
      </c>
      <c r="E1724" s="7" t="s">
        <v>293</v>
      </c>
      <c r="F1724" s="7" t="s">
        <v>563</v>
      </c>
      <c r="G1724" s="8">
        <v>5334476</v>
      </c>
      <c r="H1724" s="16" t="s">
        <v>3067</v>
      </c>
      <c r="I1724" s="18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597.52099999999996</v>
      </c>
      <c r="P1724" s="19">
        <v>0</v>
      </c>
      <c r="Q1724" s="19"/>
      <c r="R1724" s="19"/>
      <c r="S1724" s="19"/>
      <c r="T1724" s="19"/>
      <c r="U1724" s="25">
        <f t="shared" si="131"/>
        <v>597.52099999999996</v>
      </c>
      <c r="V1724" s="18">
        <f t="shared" si="132"/>
        <v>74.690124999999995</v>
      </c>
      <c r="W1724" s="39">
        <f t="shared" si="133"/>
        <v>3.5401403309819876E-5</v>
      </c>
      <c r="X1724" s="35">
        <f t="shared" si="134"/>
        <v>87.946966880524656</v>
      </c>
      <c r="Y1724" s="35"/>
      <c r="Z1724" s="49">
        <f t="shared" si="135"/>
        <v>0</v>
      </c>
    </row>
    <row r="1725" spans="1:26" x14ac:dyDescent="0.35">
      <c r="A1725" s="6" t="s">
        <v>398</v>
      </c>
      <c r="B1725" s="7" t="s">
        <v>562</v>
      </c>
      <c r="C1725" s="7" t="s">
        <v>277</v>
      </c>
      <c r="D1725" s="7" t="s">
        <v>292</v>
      </c>
      <c r="E1725" s="7" t="s">
        <v>293</v>
      </c>
      <c r="F1725" s="7" t="s">
        <v>563</v>
      </c>
      <c r="G1725" s="8">
        <v>5339042</v>
      </c>
      <c r="H1725" s="16" t="s">
        <v>3068</v>
      </c>
      <c r="I1725" s="18">
        <v>1121.3</v>
      </c>
      <c r="J1725" s="19">
        <v>0</v>
      </c>
      <c r="K1725" s="19">
        <v>1398.2539999999999</v>
      </c>
      <c r="L1725" s="19">
        <v>539.65499999999997</v>
      </c>
      <c r="M1725" s="19">
        <v>0</v>
      </c>
      <c r="N1725" s="19">
        <v>303.49700000000001</v>
      </c>
      <c r="O1725" s="19">
        <v>956.57799999999997</v>
      </c>
      <c r="P1725" s="19">
        <v>541.96100000000001</v>
      </c>
      <c r="Q1725" s="19"/>
      <c r="R1725" s="19"/>
      <c r="S1725" s="19"/>
      <c r="T1725" s="19"/>
      <c r="U1725" s="25">
        <f t="shared" si="131"/>
        <v>4861.2449999999999</v>
      </c>
      <c r="V1725" s="18">
        <f t="shared" si="132"/>
        <v>607.65562499999999</v>
      </c>
      <c r="W1725" s="39">
        <f t="shared" si="133"/>
        <v>2.8801480589442938E-4</v>
      </c>
      <c r="X1725" s="35">
        <f t="shared" si="134"/>
        <v>715.5091670637787</v>
      </c>
      <c r="Y1725" s="35"/>
      <c r="Z1725" s="49">
        <f t="shared" si="135"/>
        <v>0</v>
      </c>
    </row>
    <row r="1726" spans="1:26" x14ac:dyDescent="0.35">
      <c r="A1726" s="6" t="s">
        <v>398</v>
      </c>
      <c r="B1726" s="7" t="s">
        <v>562</v>
      </c>
      <c r="C1726" s="7" t="s">
        <v>277</v>
      </c>
      <c r="D1726" s="7" t="s">
        <v>292</v>
      </c>
      <c r="E1726" s="7" t="s">
        <v>293</v>
      </c>
      <c r="F1726" s="7" t="s">
        <v>563</v>
      </c>
      <c r="G1726" s="8">
        <v>5278831</v>
      </c>
      <c r="H1726" s="16" t="s">
        <v>3069</v>
      </c>
      <c r="I1726" s="18">
        <v>0</v>
      </c>
      <c r="J1726" s="19">
        <v>303.49700000000001</v>
      </c>
      <c r="K1726" s="19">
        <v>662.55399999999997</v>
      </c>
      <c r="L1726" s="19">
        <v>303.49700000000001</v>
      </c>
      <c r="M1726" s="19">
        <v>180.59800000000001</v>
      </c>
      <c r="N1726" s="19">
        <v>541.96100000000001</v>
      </c>
      <c r="O1726" s="19">
        <v>1139.482</v>
      </c>
      <c r="P1726" s="19">
        <v>597.52099999999996</v>
      </c>
      <c r="Q1726" s="19"/>
      <c r="R1726" s="19"/>
      <c r="S1726" s="19"/>
      <c r="T1726" s="19"/>
      <c r="U1726" s="25">
        <f t="shared" si="131"/>
        <v>3729.1099999999997</v>
      </c>
      <c r="V1726" s="18">
        <f t="shared" si="132"/>
        <v>466.13874999999996</v>
      </c>
      <c r="W1726" s="39">
        <f t="shared" si="133"/>
        <v>2.2093905837063867E-4</v>
      </c>
      <c r="X1726" s="35">
        <f t="shared" si="134"/>
        <v>548.87428837452285</v>
      </c>
      <c r="Y1726" s="35"/>
      <c r="Z1726" s="49">
        <f t="shared" si="135"/>
        <v>0</v>
      </c>
    </row>
    <row r="1727" spans="1:26" x14ac:dyDescent="0.35">
      <c r="A1727" s="6" t="s">
        <v>398</v>
      </c>
      <c r="B1727" s="7" t="s">
        <v>562</v>
      </c>
      <c r="C1727" s="7" t="s">
        <v>277</v>
      </c>
      <c r="D1727" s="7" t="s">
        <v>292</v>
      </c>
      <c r="E1727" s="7" t="s">
        <v>293</v>
      </c>
      <c r="F1727" s="7" t="s">
        <v>563</v>
      </c>
      <c r="G1727" s="8">
        <v>5276729</v>
      </c>
      <c r="H1727" s="16" t="s">
        <v>3070</v>
      </c>
      <c r="I1727" s="18">
        <v>539.65499999999997</v>
      </c>
      <c r="J1727" s="19">
        <v>0</v>
      </c>
      <c r="K1727" s="19">
        <v>541.96100000000001</v>
      </c>
      <c r="L1727" s="19">
        <v>359.05700000000002</v>
      </c>
      <c r="M1727" s="19">
        <v>484.09500000000003</v>
      </c>
      <c r="N1727" s="19">
        <v>303.49700000000001</v>
      </c>
      <c r="O1727" s="19">
        <v>476.928</v>
      </c>
      <c r="P1727" s="19">
        <v>718.11400000000003</v>
      </c>
      <c r="Q1727" s="19"/>
      <c r="R1727" s="19"/>
      <c r="S1727" s="19"/>
      <c r="T1727" s="19"/>
      <c r="U1727" s="25">
        <f t="shared" si="131"/>
        <v>3423.3069999999998</v>
      </c>
      <c r="V1727" s="18">
        <f t="shared" si="132"/>
        <v>427.91337499999997</v>
      </c>
      <c r="W1727" s="39">
        <f t="shared" si="133"/>
        <v>2.0282110881513711E-4</v>
      </c>
      <c r="X1727" s="35">
        <f t="shared" si="134"/>
        <v>503.8642446890874</v>
      </c>
      <c r="Y1727" s="35"/>
      <c r="Z1727" s="49">
        <f t="shared" si="135"/>
        <v>0</v>
      </c>
    </row>
    <row r="1728" spans="1:26" x14ac:dyDescent="0.35">
      <c r="A1728" s="6" t="s">
        <v>398</v>
      </c>
      <c r="B1728" s="7" t="s">
        <v>562</v>
      </c>
      <c r="C1728" s="7" t="s">
        <v>277</v>
      </c>
      <c r="D1728" s="7" t="s">
        <v>292</v>
      </c>
      <c r="E1728" s="7" t="s">
        <v>293</v>
      </c>
      <c r="F1728" s="7" t="s">
        <v>563</v>
      </c>
      <c r="G1728" s="8">
        <v>5300611</v>
      </c>
      <c r="H1728" s="16" t="s">
        <v>3071</v>
      </c>
      <c r="I1728" s="18">
        <v>778.11900000000003</v>
      </c>
      <c r="J1728" s="19">
        <v>0</v>
      </c>
      <c r="K1728" s="19">
        <v>541.96100000000001</v>
      </c>
      <c r="L1728" s="19">
        <v>359.05700000000002</v>
      </c>
      <c r="M1728" s="19">
        <v>303.49700000000001</v>
      </c>
      <c r="N1728" s="19">
        <v>0</v>
      </c>
      <c r="O1728" s="19">
        <v>780.42499999999995</v>
      </c>
      <c r="P1728" s="19">
        <v>0</v>
      </c>
      <c r="Q1728" s="19"/>
      <c r="R1728" s="19"/>
      <c r="S1728" s="19"/>
      <c r="T1728" s="19"/>
      <c r="U1728" s="25">
        <f t="shared" si="131"/>
        <v>2763.0590000000002</v>
      </c>
      <c r="V1728" s="18">
        <f t="shared" si="132"/>
        <v>345.38237500000002</v>
      </c>
      <c r="W1728" s="39">
        <f t="shared" si="133"/>
        <v>1.6370331089255041E-4</v>
      </c>
      <c r="X1728" s="35">
        <f t="shared" si="134"/>
        <v>406.68471628936157</v>
      </c>
      <c r="Y1728" s="35"/>
      <c r="Z1728" s="49">
        <f t="shared" si="135"/>
        <v>0</v>
      </c>
    </row>
    <row r="1729" spans="1:26" x14ac:dyDescent="0.35">
      <c r="A1729" s="6" t="s">
        <v>398</v>
      </c>
      <c r="B1729" s="7" t="s">
        <v>562</v>
      </c>
      <c r="C1729" s="7" t="s">
        <v>277</v>
      </c>
      <c r="D1729" s="7" t="s">
        <v>292</v>
      </c>
      <c r="E1729" s="7" t="s">
        <v>293</v>
      </c>
      <c r="F1729" s="7" t="s">
        <v>563</v>
      </c>
      <c r="G1729" s="8">
        <v>5331192</v>
      </c>
      <c r="H1729" s="16" t="s">
        <v>3072</v>
      </c>
      <c r="I1729" s="18">
        <v>778.11900000000003</v>
      </c>
      <c r="J1729" s="19">
        <v>0</v>
      </c>
      <c r="K1729" s="19">
        <v>961.02300000000002</v>
      </c>
      <c r="L1729" s="19">
        <v>303.49700000000001</v>
      </c>
      <c r="M1729" s="19">
        <v>0</v>
      </c>
      <c r="N1729" s="19">
        <v>238.464</v>
      </c>
      <c r="O1729" s="19">
        <v>662.55399999999997</v>
      </c>
      <c r="P1729" s="19">
        <v>484.09500000000003</v>
      </c>
      <c r="Q1729" s="19"/>
      <c r="R1729" s="19"/>
      <c r="S1729" s="19"/>
      <c r="T1729" s="19"/>
      <c r="U1729" s="25">
        <f t="shared" si="131"/>
        <v>3427.7520000000004</v>
      </c>
      <c r="V1729" s="18">
        <f t="shared" si="132"/>
        <v>428.46900000000005</v>
      </c>
      <c r="W1729" s="39">
        <f t="shared" si="133"/>
        <v>2.030844623001396E-4</v>
      </c>
      <c r="X1729" s="35">
        <f t="shared" si="134"/>
        <v>504.51848825171368</v>
      </c>
      <c r="Y1729" s="35"/>
      <c r="Z1729" s="49">
        <f t="shared" si="135"/>
        <v>0</v>
      </c>
    </row>
    <row r="1730" spans="1:26" x14ac:dyDescent="0.35">
      <c r="A1730" s="6" t="s">
        <v>398</v>
      </c>
      <c r="B1730" s="7" t="s">
        <v>562</v>
      </c>
      <c r="C1730" s="7" t="s">
        <v>277</v>
      </c>
      <c r="D1730" s="7" t="s">
        <v>292</v>
      </c>
      <c r="E1730" s="7" t="s">
        <v>293</v>
      </c>
      <c r="F1730" s="7" t="s">
        <v>563</v>
      </c>
      <c r="G1730" s="8">
        <v>5290110</v>
      </c>
      <c r="H1730" s="16" t="s">
        <v>3073</v>
      </c>
      <c r="I1730" s="18">
        <v>778.11900000000003</v>
      </c>
      <c r="J1730" s="19">
        <v>0</v>
      </c>
      <c r="K1730" s="19">
        <v>632.26</v>
      </c>
      <c r="L1730" s="19">
        <v>180.59800000000001</v>
      </c>
      <c r="M1730" s="19">
        <v>606.99400000000003</v>
      </c>
      <c r="N1730" s="19">
        <v>0</v>
      </c>
      <c r="O1730" s="19">
        <v>1021.611</v>
      </c>
      <c r="P1730" s="19">
        <v>180.59800000000001</v>
      </c>
      <c r="Q1730" s="19"/>
      <c r="R1730" s="19"/>
      <c r="S1730" s="19"/>
      <c r="T1730" s="19"/>
      <c r="U1730" s="25">
        <f t="shared" si="131"/>
        <v>3400.18</v>
      </c>
      <c r="V1730" s="18">
        <f t="shared" si="132"/>
        <v>425.02249999999998</v>
      </c>
      <c r="W1730" s="39">
        <f t="shared" si="133"/>
        <v>2.0145090048045733E-4</v>
      </c>
      <c r="X1730" s="35">
        <f t="shared" si="134"/>
        <v>500.46026474018879</v>
      </c>
      <c r="Y1730" s="35"/>
      <c r="Z1730" s="49">
        <f t="shared" si="135"/>
        <v>0</v>
      </c>
    </row>
    <row r="1731" spans="1:26" x14ac:dyDescent="0.35">
      <c r="A1731" s="6" t="s">
        <v>398</v>
      </c>
      <c r="B1731" s="7" t="s">
        <v>562</v>
      </c>
      <c r="C1731" s="7" t="s">
        <v>277</v>
      </c>
      <c r="D1731" s="7" t="s">
        <v>292</v>
      </c>
      <c r="E1731" s="7" t="s">
        <v>293</v>
      </c>
      <c r="F1731" s="7" t="s">
        <v>563</v>
      </c>
      <c r="G1731" s="8">
        <v>5301731</v>
      </c>
      <c r="H1731" s="16" t="s">
        <v>3074</v>
      </c>
      <c r="I1731" s="18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359.05700000000002</v>
      </c>
      <c r="P1731" s="19">
        <v>0</v>
      </c>
      <c r="Q1731" s="19"/>
      <c r="R1731" s="19"/>
      <c r="S1731" s="19"/>
      <c r="T1731" s="19"/>
      <c r="U1731" s="25">
        <f t="shared" ref="U1731:U1794" si="136">SUM(I1731:T1731)</f>
        <v>359.05700000000002</v>
      </c>
      <c r="V1731" s="18">
        <f t="shared" ref="V1731:V1794" si="137">+AVERAGE(I1731:P1731)</f>
        <v>44.882125000000002</v>
      </c>
      <c r="W1731" s="39">
        <f t="shared" ref="W1731:W1794" si="138">+V1731/$V$3728</f>
        <v>2.1273096122502801E-5</v>
      </c>
      <c r="X1731" s="35">
        <f t="shared" ref="X1731:X1794" si="139">+IFERROR($W1731*$X$3728,0)</f>
        <v>52.848308406266128</v>
      </c>
      <c r="Y1731" s="35"/>
      <c r="Z1731" s="49">
        <f t="shared" ref="Z1731:Z1794" si="140">+IFERROR(Y1731/X1731,0)</f>
        <v>0</v>
      </c>
    </row>
    <row r="1732" spans="1:26" x14ac:dyDescent="0.35">
      <c r="A1732" s="6" t="s">
        <v>398</v>
      </c>
      <c r="B1732" s="7" t="s">
        <v>562</v>
      </c>
      <c r="C1732" s="7" t="s">
        <v>277</v>
      </c>
      <c r="D1732" s="7" t="s">
        <v>292</v>
      </c>
      <c r="E1732" s="7" t="s">
        <v>293</v>
      </c>
      <c r="F1732" s="7" t="s">
        <v>563</v>
      </c>
      <c r="G1732" s="8">
        <v>5338500</v>
      </c>
      <c r="H1732" s="16" t="s">
        <v>3075</v>
      </c>
      <c r="I1732" s="18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359.05700000000002</v>
      </c>
      <c r="P1732" s="19">
        <v>238.464</v>
      </c>
      <c r="Q1732" s="19"/>
      <c r="R1732" s="19"/>
      <c r="S1732" s="19"/>
      <c r="T1732" s="19"/>
      <c r="U1732" s="25">
        <f t="shared" si="136"/>
        <v>597.52099999999996</v>
      </c>
      <c r="V1732" s="18">
        <f t="shared" si="137"/>
        <v>74.690124999999995</v>
      </c>
      <c r="W1732" s="39">
        <f t="shared" si="138"/>
        <v>3.5401403309819876E-5</v>
      </c>
      <c r="X1732" s="35">
        <f t="shared" si="139"/>
        <v>87.946966880524656</v>
      </c>
      <c r="Y1732" s="35"/>
      <c r="Z1732" s="49">
        <f t="shared" si="140"/>
        <v>0</v>
      </c>
    </row>
    <row r="1733" spans="1:26" x14ac:dyDescent="0.35">
      <c r="A1733" s="6" t="s">
        <v>398</v>
      </c>
      <c r="B1733" s="7" t="s">
        <v>562</v>
      </c>
      <c r="C1733" s="7" t="s">
        <v>277</v>
      </c>
      <c r="D1733" s="7" t="s">
        <v>292</v>
      </c>
      <c r="E1733" s="7" t="s">
        <v>293</v>
      </c>
      <c r="F1733" s="7" t="s">
        <v>563</v>
      </c>
      <c r="G1733" s="8">
        <v>5332807</v>
      </c>
      <c r="H1733" s="16" t="s">
        <v>3076</v>
      </c>
      <c r="I1733" s="18">
        <v>958.71600000000001</v>
      </c>
      <c r="J1733" s="19">
        <v>0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/>
      <c r="R1733" s="19"/>
      <c r="S1733" s="19"/>
      <c r="T1733" s="19"/>
      <c r="U1733" s="25">
        <f t="shared" si="136"/>
        <v>958.71600000000001</v>
      </c>
      <c r="V1733" s="18">
        <f t="shared" si="137"/>
        <v>119.8395</v>
      </c>
      <c r="W1733" s="39">
        <f t="shared" si="138"/>
        <v>5.6801169792488087E-5</v>
      </c>
      <c r="X1733" s="35">
        <f t="shared" si="139"/>
        <v>141.10995981702581</v>
      </c>
      <c r="Y1733" s="35"/>
      <c r="Z1733" s="49">
        <f t="shared" si="140"/>
        <v>0</v>
      </c>
    </row>
    <row r="1734" spans="1:26" x14ac:dyDescent="0.35">
      <c r="A1734" s="6" t="s">
        <v>398</v>
      </c>
      <c r="B1734" s="7" t="s">
        <v>562</v>
      </c>
      <c r="C1734" s="7" t="s">
        <v>277</v>
      </c>
      <c r="D1734" s="7" t="s">
        <v>292</v>
      </c>
      <c r="E1734" s="7" t="s">
        <v>293</v>
      </c>
      <c r="F1734" s="7" t="s">
        <v>563</v>
      </c>
      <c r="G1734" s="8">
        <v>5135709</v>
      </c>
      <c r="H1734" s="16" t="s">
        <v>3077</v>
      </c>
      <c r="I1734" s="18">
        <v>1197.18</v>
      </c>
      <c r="J1734" s="19">
        <v>303.49700000000001</v>
      </c>
      <c r="K1734" s="19">
        <v>303.49700000000001</v>
      </c>
      <c r="L1734" s="19">
        <v>359.05700000000002</v>
      </c>
      <c r="M1734" s="19">
        <v>0</v>
      </c>
      <c r="N1734" s="19">
        <v>0</v>
      </c>
      <c r="O1734" s="19">
        <v>0</v>
      </c>
      <c r="P1734" s="19">
        <v>238.464</v>
      </c>
      <c r="Q1734" s="19"/>
      <c r="R1734" s="19"/>
      <c r="S1734" s="19"/>
      <c r="T1734" s="19"/>
      <c r="U1734" s="25">
        <f t="shared" si="136"/>
        <v>2401.6950000000002</v>
      </c>
      <c r="V1734" s="18">
        <f t="shared" si="137"/>
        <v>300.21187500000002</v>
      </c>
      <c r="W1734" s="39">
        <f t="shared" si="138"/>
        <v>1.4229353164521056E-4</v>
      </c>
      <c r="X1734" s="35">
        <f t="shared" si="139"/>
        <v>353.49684885070434</v>
      </c>
      <c r="Y1734" s="35"/>
      <c r="Z1734" s="49">
        <f t="shared" si="140"/>
        <v>0</v>
      </c>
    </row>
    <row r="1735" spans="1:26" x14ac:dyDescent="0.35">
      <c r="A1735" s="6" t="s">
        <v>398</v>
      </c>
      <c r="B1735" s="7" t="s">
        <v>562</v>
      </c>
      <c r="C1735" s="7" t="s">
        <v>277</v>
      </c>
      <c r="D1735" s="7" t="s">
        <v>292</v>
      </c>
      <c r="E1735" s="7" t="s">
        <v>293</v>
      </c>
      <c r="F1735" s="7" t="s">
        <v>563</v>
      </c>
      <c r="G1735" s="8">
        <v>5134409</v>
      </c>
      <c r="H1735" s="16" t="s">
        <v>3078</v>
      </c>
      <c r="I1735" s="18">
        <v>778.11900000000003</v>
      </c>
      <c r="J1735" s="19">
        <v>0</v>
      </c>
      <c r="K1735" s="19">
        <v>722.55899999999997</v>
      </c>
      <c r="L1735" s="19">
        <v>0</v>
      </c>
      <c r="M1735" s="19">
        <v>180.59800000000001</v>
      </c>
      <c r="N1735" s="19">
        <v>0</v>
      </c>
      <c r="O1735" s="19">
        <v>0</v>
      </c>
      <c r="P1735" s="19">
        <v>0</v>
      </c>
      <c r="Q1735" s="19"/>
      <c r="R1735" s="19"/>
      <c r="S1735" s="19"/>
      <c r="T1735" s="19"/>
      <c r="U1735" s="25">
        <f t="shared" si="136"/>
        <v>1681.2759999999998</v>
      </c>
      <c r="V1735" s="18">
        <f t="shared" si="137"/>
        <v>210.15949999999998</v>
      </c>
      <c r="W1735" s="39">
        <f t="shared" si="138"/>
        <v>9.9610774769624355E-5</v>
      </c>
      <c r="X1735" s="35">
        <f t="shared" si="139"/>
        <v>247.46096737858747</v>
      </c>
      <c r="Y1735" s="35"/>
      <c r="Z1735" s="49">
        <f t="shared" si="140"/>
        <v>0</v>
      </c>
    </row>
    <row r="1736" spans="1:26" x14ac:dyDescent="0.35">
      <c r="A1736" s="6" t="s">
        <v>398</v>
      </c>
      <c r="B1736" s="7" t="s">
        <v>562</v>
      </c>
      <c r="C1736" s="7" t="s">
        <v>277</v>
      </c>
      <c r="D1736" s="7" t="s">
        <v>292</v>
      </c>
      <c r="E1736" s="7" t="s">
        <v>293</v>
      </c>
      <c r="F1736" s="7" t="s">
        <v>563</v>
      </c>
      <c r="G1736" s="8">
        <v>5338856</v>
      </c>
      <c r="H1736" s="16" t="s">
        <v>3079</v>
      </c>
      <c r="I1736" s="18">
        <v>778.11900000000003</v>
      </c>
      <c r="J1736" s="19">
        <v>0</v>
      </c>
      <c r="K1736" s="19">
        <v>303.49700000000001</v>
      </c>
      <c r="L1736" s="19">
        <v>180.59800000000001</v>
      </c>
      <c r="M1736" s="19">
        <v>0</v>
      </c>
      <c r="N1736" s="19">
        <v>0</v>
      </c>
      <c r="O1736" s="19">
        <v>0</v>
      </c>
      <c r="P1736" s="19">
        <v>238.464</v>
      </c>
      <c r="Q1736" s="19"/>
      <c r="R1736" s="19"/>
      <c r="S1736" s="19"/>
      <c r="T1736" s="19"/>
      <c r="U1736" s="25">
        <f t="shared" si="136"/>
        <v>1500.6779999999999</v>
      </c>
      <c r="V1736" s="18">
        <f t="shared" si="137"/>
        <v>187.58474999999999</v>
      </c>
      <c r="W1736" s="39">
        <f t="shared" si="138"/>
        <v>8.8910861904726139E-5</v>
      </c>
      <c r="X1736" s="35">
        <f t="shared" si="139"/>
        <v>220.87939731713524</v>
      </c>
      <c r="Y1736" s="35"/>
      <c r="Z1736" s="49">
        <f t="shared" si="140"/>
        <v>0</v>
      </c>
    </row>
    <row r="1737" spans="1:26" x14ac:dyDescent="0.35">
      <c r="A1737" s="6" t="s">
        <v>398</v>
      </c>
      <c r="B1737" s="7" t="s">
        <v>562</v>
      </c>
      <c r="C1737" s="7" t="s">
        <v>277</v>
      </c>
      <c r="D1737" s="7" t="s">
        <v>292</v>
      </c>
      <c r="E1737" s="7" t="s">
        <v>293</v>
      </c>
      <c r="F1737" s="7" t="s">
        <v>563</v>
      </c>
      <c r="G1737" s="8">
        <v>5135695</v>
      </c>
      <c r="H1737" s="16" t="s">
        <v>3080</v>
      </c>
      <c r="I1737" s="18">
        <v>778.11900000000003</v>
      </c>
      <c r="J1737" s="19">
        <v>476.928</v>
      </c>
      <c r="K1737" s="19">
        <v>2181.7890000000002</v>
      </c>
      <c r="L1737" s="19">
        <v>0</v>
      </c>
      <c r="M1737" s="19">
        <v>361.19600000000003</v>
      </c>
      <c r="N1737" s="19">
        <v>0</v>
      </c>
      <c r="O1737" s="19">
        <v>0</v>
      </c>
      <c r="P1737" s="19">
        <v>238.464</v>
      </c>
      <c r="Q1737" s="19"/>
      <c r="R1737" s="19"/>
      <c r="S1737" s="19"/>
      <c r="T1737" s="19"/>
      <c r="U1737" s="25">
        <f t="shared" si="136"/>
        <v>4036.4960000000001</v>
      </c>
      <c r="V1737" s="18">
        <f t="shared" si="137"/>
        <v>504.56200000000001</v>
      </c>
      <c r="W1737" s="39">
        <f t="shared" si="138"/>
        <v>2.3915079613013552E-4</v>
      </c>
      <c r="X1737" s="35">
        <f t="shared" si="139"/>
        <v>594.11732813636729</v>
      </c>
      <c r="Y1737" s="35"/>
      <c r="Z1737" s="49">
        <f t="shared" si="140"/>
        <v>0</v>
      </c>
    </row>
    <row r="1738" spans="1:26" x14ac:dyDescent="0.35">
      <c r="A1738" s="6" t="s">
        <v>398</v>
      </c>
      <c r="B1738" s="7" t="s">
        <v>562</v>
      </c>
      <c r="C1738" s="7" t="s">
        <v>277</v>
      </c>
      <c r="D1738" s="7" t="s">
        <v>292</v>
      </c>
      <c r="E1738" s="7" t="s">
        <v>293</v>
      </c>
      <c r="F1738" s="7" t="s">
        <v>563</v>
      </c>
      <c r="G1738" s="8">
        <v>5277946</v>
      </c>
      <c r="H1738" s="16" t="s">
        <v>3081</v>
      </c>
      <c r="I1738" s="18">
        <v>702.23800000000006</v>
      </c>
      <c r="J1738" s="19">
        <v>838.12300000000005</v>
      </c>
      <c r="K1738" s="19">
        <v>343.18099999999998</v>
      </c>
      <c r="L1738" s="19">
        <v>0</v>
      </c>
      <c r="M1738" s="19">
        <v>0</v>
      </c>
      <c r="N1738" s="19">
        <v>0</v>
      </c>
      <c r="O1738" s="19">
        <v>523.779</v>
      </c>
      <c r="P1738" s="19">
        <v>476.928</v>
      </c>
      <c r="Q1738" s="19"/>
      <c r="R1738" s="19"/>
      <c r="S1738" s="19"/>
      <c r="T1738" s="19"/>
      <c r="U1738" s="25">
        <f t="shared" si="136"/>
        <v>2884.2489999999998</v>
      </c>
      <c r="V1738" s="18">
        <f t="shared" si="137"/>
        <v>360.53112499999997</v>
      </c>
      <c r="W1738" s="39">
        <f t="shared" si="138"/>
        <v>1.7088347036329211E-4</v>
      </c>
      <c r="X1738" s="35">
        <f t="shared" si="139"/>
        <v>424.5222365041335</v>
      </c>
      <c r="Y1738" s="35"/>
      <c r="Z1738" s="49">
        <f t="shared" si="140"/>
        <v>0</v>
      </c>
    </row>
    <row r="1739" spans="1:26" x14ac:dyDescent="0.35">
      <c r="A1739" s="6" t="s">
        <v>398</v>
      </c>
      <c r="B1739" s="7" t="s">
        <v>562</v>
      </c>
      <c r="C1739" s="7" t="s">
        <v>277</v>
      </c>
      <c r="D1739" s="7" t="s">
        <v>292</v>
      </c>
      <c r="E1739" s="7" t="s">
        <v>293</v>
      </c>
      <c r="F1739" s="7" t="s">
        <v>563</v>
      </c>
      <c r="G1739" s="8">
        <v>5139774</v>
      </c>
      <c r="H1739" s="16" t="s">
        <v>3082</v>
      </c>
      <c r="I1739" s="18">
        <v>778.11900000000003</v>
      </c>
      <c r="J1739" s="19">
        <v>0</v>
      </c>
      <c r="K1739" s="19">
        <v>484.09500000000003</v>
      </c>
      <c r="L1739" s="19">
        <v>0</v>
      </c>
      <c r="M1739" s="19">
        <v>0</v>
      </c>
      <c r="N1739" s="19">
        <v>0</v>
      </c>
      <c r="O1739" s="19">
        <v>0</v>
      </c>
      <c r="P1739" s="19">
        <v>238.464</v>
      </c>
      <c r="Q1739" s="19"/>
      <c r="R1739" s="19"/>
      <c r="S1739" s="19"/>
      <c r="T1739" s="19"/>
      <c r="U1739" s="25">
        <f t="shared" si="136"/>
        <v>1500.6779999999999</v>
      </c>
      <c r="V1739" s="18">
        <f t="shared" si="137"/>
        <v>187.58474999999999</v>
      </c>
      <c r="W1739" s="39">
        <f t="shared" si="138"/>
        <v>8.8910861904726139E-5</v>
      </c>
      <c r="X1739" s="35">
        <f t="shared" si="139"/>
        <v>220.87939731713524</v>
      </c>
      <c r="Y1739" s="35"/>
      <c r="Z1739" s="49">
        <f t="shared" si="140"/>
        <v>0</v>
      </c>
    </row>
    <row r="1740" spans="1:26" x14ac:dyDescent="0.35">
      <c r="A1740" s="6" t="s">
        <v>398</v>
      </c>
      <c r="B1740" s="7" t="s">
        <v>562</v>
      </c>
      <c r="C1740" s="7" t="s">
        <v>277</v>
      </c>
      <c r="D1740" s="7" t="s">
        <v>292</v>
      </c>
      <c r="E1740" s="7" t="s">
        <v>293</v>
      </c>
      <c r="F1740" s="7" t="s">
        <v>563</v>
      </c>
      <c r="G1740" s="8">
        <v>5134544</v>
      </c>
      <c r="H1740" s="16" t="s">
        <v>3083</v>
      </c>
      <c r="I1740" s="18">
        <v>882.83600000000001</v>
      </c>
      <c r="J1740" s="19">
        <v>238.464</v>
      </c>
      <c r="K1740" s="19">
        <v>0</v>
      </c>
      <c r="L1740" s="19">
        <v>0</v>
      </c>
      <c r="M1740" s="19">
        <v>0</v>
      </c>
      <c r="N1740" s="19">
        <v>359.05700000000002</v>
      </c>
      <c r="O1740" s="19">
        <v>597.52099999999996</v>
      </c>
      <c r="P1740" s="19">
        <v>0</v>
      </c>
      <c r="Q1740" s="19"/>
      <c r="R1740" s="19"/>
      <c r="S1740" s="19"/>
      <c r="T1740" s="19"/>
      <c r="U1740" s="25">
        <f t="shared" si="136"/>
        <v>2077.8779999999997</v>
      </c>
      <c r="V1740" s="18">
        <f t="shared" si="137"/>
        <v>259.73474999999996</v>
      </c>
      <c r="W1740" s="39">
        <f t="shared" si="138"/>
        <v>1.2310830432169228E-4</v>
      </c>
      <c r="X1740" s="35">
        <f t="shared" si="139"/>
        <v>305.83538929639423</v>
      </c>
      <c r="Y1740" s="35"/>
      <c r="Z1740" s="49">
        <f t="shared" si="140"/>
        <v>0</v>
      </c>
    </row>
    <row r="1741" spans="1:26" x14ac:dyDescent="0.35">
      <c r="A1741" s="6" t="s">
        <v>398</v>
      </c>
      <c r="B1741" s="7" t="s">
        <v>562</v>
      </c>
      <c r="C1741" s="7" t="s">
        <v>277</v>
      </c>
      <c r="D1741" s="7" t="s">
        <v>292</v>
      </c>
      <c r="E1741" s="7" t="s">
        <v>293</v>
      </c>
      <c r="F1741" s="7" t="s">
        <v>563</v>
      </c>
      <c r="G1741" s="8">
        <v>5296460</v>
      </c>
      <c r="H1741" s="16" t="s">
        <v>3084</v>
      </c>
      <c r="I1741" s="18">
        <v>343.18099999999998</v>
      </c>
      <c r="J1741" s="19">
        <v>0</v>
      </c>
      <c r="K1741" s="19">
        <v>0</v>
      </c>
      <c r="L1741" s="19">
        <v>0</v>
      </c>
      <c r="M1741" s="19">
        <v>180.59800000000001</v>
      </c>
      <c r="N1741" s="19">
        <v>0</v>
      </c>
      <c r="O1741" s="19">
        <v>702.23800000000006</v>
      </c>
      <c r="P1741" s="19">
        <v>238.464</v>
      </c>
      <c r="Q1741" s="19"/>
      <c r="R1741" s="19"/>
      <c r="S1741" s="19"/>
      <c r="T1741" s="19"/>
      <c r="U1741" s="25">
        <f t="shared" si="136"/>
        <v>1464.481</v>
      </c>
      <c r="V1741" s="18">
        <f t="shared" si="137"/>
        <v>183.060125</v>
      </c>
      <c r="W1741" s="39">
        <f t="shared" si="138"/>
        <v>8.6766293604021157E-5</v>
      </c>
      <c r="X1741" s="35">
        <f t="shared" si="139"/>
        <v>215.55169107723015</v>
      </c>
      <c r="Y1741" s="35"/>
      <c r="Z1741" s="49">
        <f t="shared" si="140"/>
        <v>0</v>
      </c>
    </row>
    <row r="1742" spans="1:26" x14ac:dyDescent="0.35">
      <c r="A1742" s="6" t="s">
        <v>398</v>
      </c>
      <c r="B1742" s="7" t="s">
        <v>562</v>
      </c>
      <c r="C1742" s="7" t="s">
        <v>277</v>
      </c>
      <c r="D1742" s="7" t="s">
        <v>292</v>
      </c>
      <c r="E1742" s="7" t="s">
        <v>293</v>
      </c>
      <c r="F1742" s="7" t="s">
        <v>563</v>
      </c>
      <c r="G1742" s="8">
        <v>5299841</v>
      </c>
      <c r="H1742" s="16" t="s">
        <v>3085</v>
      </c>
      <c r="I1742" s="18">
        <v>704.37599999999998</v>
      </c>
      <c r="J1742" s="19">
        <v>835.98500000000001</v>
      </c>
      <c r="K1742" s="19">
        <v>0</v>
      </c>
      <c r="L1742" s="19">
        <v>0</v>
      </c>
      <c r="M1742" s="19">
        <v>0</v>
      </c>
      <c r="N1742" s="19">
        <v>0</v>
      </c>
      <c r="O1742" s="19">
        <v>702.23800000000006</v>
      </c>
      <c r="P1742" s="19">
        <v>238.464</v>
      </c>
      <c r="Q1742" s="19"/>
      <c r="R1742" s="19"/>
      <c r="S1742" s="19"/>
      <c r="T1742" s="19"/>
      <c r="U1742" s="25">
        <f t="shared" si="136"/>
        <v>2481.0630000000001</v>
      </c>
      <c r="V1742" s="18">
        <f t="shared" si="137"/>
        <v>310.13287500000001</v>
      </c>
      <c r="W1742" s="39">
        <f t="shared" si="138"/>
        <v>1.4699585771892811E-4</v>
      </c>
      <c r="X1742" s="35">
        <f t="shared" si="139"/>
        <v>365.1787393070623</v>
      </c>
      <c r="Y1742" s="35"/>
      <c r="Z1742" s="49">
        <f t="shared" si="140"/>
        <v>0</v>
      </c>
    </row>
    <row r="1743" spans="1:26" x14ac:dyDescent="0.35">
      <c r="A1743" s="6" t="s">
        <v>398</v>
      </c>
      <c r="B1743" s="7" t="s">
        <v>562</v>
      </c>
      <c r="C1743" s="7" t="s">
        <v>277</v>
      </c>
      <c r="D1743" s="7" t="s">
        <v>292</v>
      </c>
      <c r="E1743" s="7" t="s">
        <v>293</v>
      </c>
      <c r="F1743" s="7" t="s">
        <v>563</v>
      </c>
      <c r="G1743" s="8">
        <v>5296844</v>
      </c>
      <c r="H1743" s="16" t="s">
        <v>3086</v>
      </c>
      <c r="I1743" s="18">
        <v>343.18099999999998</v>
      </c>
      <c r="J1743" s="19">
        <v>0</v>
      </c>
      <c r="K1743" s="19">
        <v>180.59800000000001</v>
      </c>
      <c r="L1743" s="19">
        <v>0</v>
      </c>
      <c r="M1743" s="19">
        <v>361.19600000000003</v>
      </c>
      <c r="N1743" s="19">
        <v>0</v>
      </c>
      <c r="O1743" s="19">
        <v>0</v>
      </c>
      <c r="P1743" s="19">
        <v>238.464</v>
      </c>
      <c r="Q1743" s="19"/>
      <c r="R1743" s="19"/>
      <c r="S1743" s="19"/>
      <c r="T1743" s="19"/>
      <c r="U1743" s="25">
        <f t="shared" si="136"/>
        <v>1123.4390000000001</v>
      </c>
      <c r="V1743" s="18">
        <f t="shared" si="137"/>
        <v>140.42987500000001</v>
      </c>
      <c r="W1743" s="39">
        <f t="shared" si="138"/>
        <v>6.6560534496663278E-5</v>
      </c>
      <c r="X1743" s="35">
        <f t="shared" si="139"/>
        <v>165.35494572624185</v>
      </c>
      <c r="Y1743" s="35"/>
      <c r="Z1743" s="49">
        <f t="shared" si="140"/>
        <v>0</v>
      </c>
    </row>
    <row r="1744" spans="1:26" x14ac:dyDescent="0.35">
      <c r="A1744" s="6" t="s">
        <v>398</v>
      </c>
      <c r="B1744" s="7" t="s">
        <v>562</v>
      </c>
      <c r="C1744" s="7" t="s">
        <v>277</v>
      </c>
      <c r="D1744" s="7" t="s">
        <v>292</v>
      </c>
      <c r="E1744" s="7" t="s">
        <v>293</v>
      </c>
      <c r="F1744" s="7" t="s">
        <v>563</v>
      </c>
      <c r="G1744" s="8">
        <v>5274323</v>
      </c>
      <c r="H1744" s="16" t="s">
        <v>3087</v>
      </c>
      <c r="I1744" s="18">
        <v>686.36199999999997</v>
      </c>
      <c r="J1744" s="19">
        <v>1312.913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/>
      <c r="R1744" s="19"/>
      <c r="S1744" s="19"/>
      <c r="T1744" s="19"/>
      <c r="U1744" s="25">
        <f t="shared" si="136"/>
        <v>1999.2750000000001</v>
      </c>
      <c r="V1744" s="18">
        <f t="shared" si="137"/>
        <v>249.90937500000001</v>
      </c>
      <c r="W1744" s="39">
        <f t="shared" si="138"/>
        <v>1.1845130230107417E-4</v>
      </c>
      <c r="X1744" s="35">
        <f t="shared" si="139"/>
        <v>294.26609643855352</v>
      </c>
      <c r="Y1744" s="35"/>
      <c r="Z1744" s="49">
        <f t="shared" si="140"/>
        <v>0</v>
      </c>
    </row>
    <row r="1745" spans="1:26" x14ac:dyDescent="0.35">
      <c r="A1745" s="6" t="s">
        <v>398</v>
      </c>
      <c r="B1745" s="7" t="s">
        <v>562</v>
      </c>
      <c r="C1745" s="7" t="s">
        <v>277</v>
      </c>
      <c r="D1745" s="7" t="s">
        <v>292</v>
      </c>
      <c r="E1745" s="7" t="s">
        <v>293</v>
      </c>
      <c r="F1745" s="7" t="s">
        <v>563</v>
      </c>
      <c r="G1745" s="8">
        <v>5133905</v>
      </c>
      <c r="H1745" s="16" t="s">
        <v>3088</v>
      </c>
      <c r="I1745" s="18">
        <v>1210.1400000000001</v>
      </c>
      <c r="J1745" s="19">
        <v>720.25199999999995</v>
      </c>
      <c r="K1745" s="19">
        <v>940.702</v>
      </c>
      <c r="L1745" s="19">
        <v>838.12300000000005</v>
      </c>
      <c r="M1745" s="19">
        <v>720.25199999999995</v>
      </c>
      <c r="N1745" s="19">
        <v>1074.4490000000001</v>
      </c>
      <c r="O1745" s="19">
        <v>180.59800000000001</v>
      </c>
      <c r="P1745" s="19">
        <v>0</v>
      </c>
      <c r="Q1745" s="19"/>
      <c r="R1745" s="19"/>
      <c r="S1745" s="19"/>
      <c r="T1745" s="19"/>
      <c r="U1745" s="25">
        <f t="shared" si="136"/>
        <v>5684.5159999999996</v>
      </c>
      <c r="V1745" s="18">
        <f t="shared" si="137"/>
        <v>710.56449999999995</v>
      </c>
      <c r="W1745" s="39">
        <f t="shared" si="138"/>
        <v>3.3679124840319257E-4</v>
      </c>
      <c r="X1745" s="35">
        <f t="shared" si="139"/>
        <v>836.6834644871268</v>
      </c>
      <c r="Y1745" s="35"/>
      <c r="Z1745" s="49">
        <f t="shared" si="140"/>
        <v>0</v>
      </c>
    </row>
    <row r="1746" spans="1:26" x14ac:dyDescent="0.35">
      <c r="A1746" s="6" t="s">
        <v>398</v>
      </c>
      <c r="B1746" s="7" t="s">
        <v>562</v>
      </c>
      <c r="C1746" s="7" t="s">
        <v>277</v>
      </c>
      <c r="D1746" s="7" t="s">
        <v>292</v>
      </c>
      <c r="E1746" s="7" t="s">
        <v>293</v>
      </c>
      <c r="F1746" s="7" t="s">
        <v>563</v>
      </c>
      <c r="G1746" s="8">
        <v>5134665</v>
      </c>
      <c r="H1746" s="16" t="s">
        <v>3089</v>
      </c>
      <c r="I1746" s="18">
        <v>942.84100000000001</v>
      </c>
      <c r="J1746" s="19">
        <v>359.05700000000002</v>
      </c>
      <c r="K1746" s="19">
        <v>1058.5730000000001</v>
      </c>
      <c r="L1746" s="19">
        <v>0</v>
      </c>
      <c r="M1746" s="19">
        <v>180.59800000000001</v>
      </c>
      <c r="N1746" s="19">
        <v>0</v>
      </c>
      <c r="O1746" s="19">
        <v>778.11900000000003</v>
      </c>
      <c r="P1746" s="19">
        <v>657.52599999999995</v>
      </c>
      <c r="Q1746" s="19"/>
      <c r="R1746" s="19"/>
      <c r="S1746" s="19"/>
      <c r="T1746" s="19"/>
      <c r="U1746" s="25">
        <f t="shared" si="136"/>
        <v>3976.7140000000004</v>
      </c>
      <c r="V1746" s="18">
        <f t="shared" si="137"/>
        <v>497.08925000000005</v>
      </c>
      <c r="W1746" s="39">
        <f t="shared" si="138"/>
        <v>2.3560888431001933E-4</v>
      </c>
      <c r="X1746" s="35">
        <f t="shared" si="139"/>
        <v>585.31823057485644</v>
      </c>
      <c r="Y1746" s="35"/>
      <c r="Z1746" s="49">
        <f t="shared" si="140"/>
        <v>0</v>
      </c>
    </row>
    <row r="1747" spans="1:26" x14ac:dyDescent="0.35">
      <c r="A1747" s="6" t="s">
        <v>398</v>
      </c>
      <c r="B1747" s="7" t="s">
        <v>562</v>
      </c>
      <c r="C1747" s="7" t="s">
        <v>277</v>
      </c>
      <c r="D1747" s="7" t="s">
        <v>292</v>
      </c>
      <c r="E1747" s="7" t="s">
        <v>293</v>
      </c>
      <c r="F1747" s="7" t="s">
        <v>563</v>
      </c>
      <c r="G1747" s="8">
        <v>5294545</v>
      </c>
      <c r="H1747" s="16" t="s">
        <v>3090</v>
      </c>
      <c r="I1747" s="18">
        <v>343.18099999999998</v>
      </c>
      <c r="J1747" s="19">
        <v>238.464</v>
      </c>
      <c r="K1747" s="19">
        <v>238.464</v>
      </c>
      <c r="L1747" s="19">
        <v>0</v>
      </c>
      <c r="M1747" s="19">
        <v>0</v>
      </c>
      <c r="N1747" s="19">
        <v>238.464</v>
      </c>
      <c r="O1747" s="19">
        <v>0</v>
      </c>
      <c r="P1747" s="19">
        <v>359.05700000000002</v>
      </c>
      <c r="Q1747" s="19"/>
      <c r="R1747" s="19"/>
      <c r="S1747" s="19"/>
      <c r="T1747" s="19"/>
      <c r="U1747" s="25">
        <f t="shared" si="136"/>
        <v>1417.6299999999999</v>
      </c>
      <c r="V1747" s="18">
        <f t="shared" si="137"/>
        <v>177.20374999999999</v>
      </c>
      <c r="W1747" s="39">
        <f t="shared" si="138"/>
        <v>8.3990506399105551E-5</v>
      </c>
      <c r="X1747" s="35">
        <f t="shared" si="139"/>
        <v>208.65586089666834</v>
      </c>
      <c r="Y1747" s="35"/>
      <c r="Z1747" s="49">
        <f t="shared" si="140"/>
        <v>0</v>
      </c>
    </row>
    <row r="1748" spans="1:26" x14ac:dyDescent="0.35">
      <c r="A1748" s="6" t="s">
        <v>398</v>
      </c>
      <c r="B1748" s="7" t="s">
        <v>562</v>
      </c>
      <c r="C1748" s="7" t="s">
        <v>277</v>
      </c>
      <c r="D1748" s="7" t="s">
        <v>292</v>
      </c>
      <c r="E1748" s="7" t="s">
        <v>293</v>
      </c>
      <c r="F1748" s="7" t="s">
        <v>563</v>
      </c>
      <c r="G1748" s="8">
        <v>5296602</v>
      </c>
      <c r="H1748" s="16" t="s">
        <v>3091</v>
      </c>
      <c r="I1748" s="18">
        <v>343.18099999999998</v>
      </c>
      <c r="J1748" s="19">
        <v>359.05700000000002</v>
      </c>
      <c r="K1748" s="19">
        <v>238.464</v>
      </c>
      <c r="L1748" s="19">
        <v>0</v>
      </c>
      <c r="M1748" s="19">
        <v>180.59800000000001</v>
      </c>
      <c r="N1748" s="19">
        <v>0</v>
      </c>
      <c r="O1748" s="19">
        <v>1241.893</v>
      </c>
      <c r="P1748" s="19">
        <v>1134.454</v>
      </c>
      <c r="Q1748" s="19"/>
      <c r="R1748" s="19"/>
      <c r="S1748" s="19"/>
      <c r="T1748" s="19"/>
      <c r="U1748" s="25">
        <f t="shared" si="136"/>
        <v>3497.6469999999999</v>
      </c>
      <c r="V1748" s="18">
        <f t="shared" si="137"/>
        <v>437.20587499999999</v>
      </c>
      <c r="W1748" s="39">
        <f t="shared" si="138"/>
        <v>2.072255403280915E-4</v>
      </c>
      <c r="X1748" s="35">
        <f t="shared" si="139"/>
        <v>514.80608190970099</v>
      </c>
      <c r="Y1748" s="35"/>
      <c r="Z1748" s="49">
        <f t="shared" si="140"/>
        <v>0</v>
      </c>
    </row>
    <row r="1749" spans="1:26" x14ac:dyDescent="0.35">
      <c r="A1749" s="6" t="s">
        <v>398</v>
      </c>
      <c r="B1749" s="7" t="s">
        <v>562</v>
      </c>
      <c r="C1749" s="7" t="s">
        <v>277</v>
      </c>
      <c r="D1749" s="7" t="s">
        <v>292</v>
      </c>
      <c r="E1749" s="7" t="s">
        <v>293</v>
      </c>
      <c r="F1749" s="7" t="s">
        <v>563</v>
      </c>
      <c r="G1749" s="8">
        <v>5132847</v>
      </c>
      <c r="H1749" s="16" t="s">
        <v>3092</v>
      </c>
      <c r="I1749" s="18">
        <v>419.06200000000001</v>
      </c>
      <c r="J1749" s="19">
        <v>0</v>
      </c>
      <c r="K1749" s="19">
        <v>303.49700000000001</v>
      </c>
      <c r="L1749" s="19">
        <v>0</v>
      </c>
      <c r="M1749" s="19">
        <v>1210.152</v>
      </c>
      <c r="N1749" s="19">
        <v>0</v>
      </c>
      <c r="O1749" s="19">
        <v>0</v>
      </c>
      <c r="P1749" s="19">
        <v>597.52099999999996</v>
      </c>
      <c r="Q1749" s="19"/>
      <c r="R1749" s="19"/>
      <c r="S1749" s="19"/>
      <c r="T1749" s="19"/>
      <c r="U1749" s="25">
        <f t="shared" si="136"/>
        <v>2530.232</v>
      </c>
      <c r="V1749" s="18">
        <f t="shared" si="137"/>
        <v>316.279</v>
      </c>
      <c r="W1749" s="39">
        <f t="shared" si="138"/>
        <v>1.499089797670913E-4</v>
      </c>
      <c r="X1749" s="35">
        <f t="shared" si="139"/>
        <v>372.41574757045134</v>
      </c>
      <c r="Y1749" s="35"/>
      <c r="Z1749" s="49">
        <f t="shared" si="140"/>
        <v>0</v>
      </c>
    </row>
    <row r="1750" spans="1:26" x14ac:dyDescent="0.35">
      <c r="A1750" s="6" t="s">
        <v>398</v>
      </c>
      <c r="B1750" s="7" t="s">
        <v>562</v>
      </c>
      <c r="C1750" s="7" t="s">
        <v>277</v>
      </c>
      <c r="D1750" s="7" t="s">
        <v>292</v>
      </c>
      <c r="E1750" s="7" t="s">
        <v>293</v>
      </c>
      <c r="F1750" s="7" t="s">
        <v>563</v>
      </c>
      <c r="G1750" s="8">
        <v>5276369</v>
      </c>
      <c r="H1750" s="16" t="s">
        <v>3093</v>
      </c>
      <c r="I1750" s="18">
        <v>419.06200000000001</v>
      </c>
      <c r="J1750" s="19">
        <v>0</v>
      </c>
      <c r="K1750" s="19">
        <v>303.49700000000001</v>
      </c>
      <c r="L1750" s="19">
        <v>0</v>
      </c>
      <c r="M1750" s="19">
        <v>361.19499999999999</v>
      </c>
      <c r="N1750" s="19">
        <v>0</v>
      </c>
      <c r="O1750" s="19">
        <v>0</v>
      </c>
      <c r="P1750" s="19">
        <v>359.05700000000002</v>
      </c>
      <c r="Q1750" s="19"/>
      <c r="R1750" s="19"/>
      <c r="S1750" s="19"/>
      <c r="T1750" s="19"/>
      <c r="U1750" s="25">
        <f t="shared" si="136"/>
        <v>1442.8109999999999</v>
      </c>
      <c r="V1750" s="18">
        <f t="shared" si="137"/>
        <v>180.35137499999999</v>
      </c>
      <c r="W1750" s="39">
        <f t="shared" si="138"/>
        <v>8.5482408335179057E-5</v>
      </c>
      <c r="X1750" s="35">
        <f t="shared" si="139"/>
        <v>212.36216171792566</v>
      </c>
      <c r="Y1750" s="35"/>
      <c r="Z1750" s="49">
        <f t="shared" si="140"/>
        <v>0</v>
      </c>
    </row>
    <row r="1751" spans="1:26" x14ac:dyDescent="0.35">
      <c r="A1751" s="6" t="s">
        <v>398</v>
      </c>
      <c r="B1751" s="7" t="s">
        <v>562</v>
      </c>
      <c r="C1751" s="7" t="s">
        <v>277</v>
      </c>
      <c r="D1751" s="7" t="s">
        <v>292</v>
      </c>
      <c r="E1751" s="7" t="s">
        <v>293</v>
      </c>
      <c r="F1751" s="7" t="s">
        <v>563</v>
      </c>
      <c r="G1751" s="8">
        <v>5133493</v>
      </c>
      <c r="H1751" s="16" t="s">
        <v>3094</v>
      </c>
      <c r="I1751" s="18">
        <v>1377.778</v>
      </c>
      <c r="J1751" s="19">
        <v>0</v>
      </c>
      <c r="K1751" s="19">
        <v>2656.9690000000001</v>
      </c>
      <c r="L1751" s="19">
        <v>419.06200000000001</v>
      </c>
      <c r="M1751" s="19">
        <v>720.25199999999995</v>
      </c>
      <c r="N1751" s="19">
        <v>238.464</v>
      </c>
      <c r="O1751" s="19">
        <v>2223.2359999999999</v>
      </c>
      <c r="P1751" s="19">
        <v>0</v>
      </c>
      <c r="Q1751" s="19"/>
      <c r="R1751" s="19"/>
      <c r="S1751" s="19"/>
      <c r="T1751" s="19"/>
      <c r="U1751" s="25">
        <f t="shared" si="136"/>
        <v>7635.7609999999995</v>
      </c>
      <c r="V1751" s="18">
        <f t="shared" si="137"/>
        <v>954.47012499999994</v>
      </c>
      <c r="W1751" s="39">
        <f t="shared" si="138"/>
        <v>4.5239691113516264E-4</v>
      </c>
      <c r="X1751" s="35">
        <f t="shared" si="139"/>
        <v>1123.880197975639</v>
      </c>
      <c r="Y1751" s="35"/>
      <c r="Z1751" s="49">
        <f t="shared" si="140"/>
        <v>0</v>
      </c>
    </row>
    <row r="1752" spans="1:26" x14ac:dyDescent="0.35">
      <c r="A1752" s="6" t="s">
        <v>398</v>
      </c>
      <c r="B1752" s="7" t="s">
        <v>562</v>
      </c>
      <c r="C1752" s="7" t="s">
        <v>277</v>
      </c>
      <c r="D1752" s="7" t="s">
        <v>292</v>
      </c>
      <c r="E1752" s="7" t="s">
        <v>293</v>
      </c>
      <c r="F1752" s="7" t="s">
        <v>563</v>
      </c>
      <c r="G1752" s="8">
        <v>5290435</v>
      </c>
      <c r="H1752" s="16" t="s">
        <v>3095</v>
      </c>
      <c r="I1752" s="18">
        <v>419.06200000000001</v>
      </c>
      <c r="J1752" s="19">
        <v>0</v>
      </c>
      <c r="K1752" s="19">
        <v>1139.482</v>
      </c>
      <c r="L1752" s="19">
        <v>0</v>
      </c>
      <c r="M1752" s="19">
        <v>0</v>
      </c>
      <c r="N1752" s="19">
        <v>359.05700000000002</v>
      </c>
      <c r="O1752" s="19">
        <v>238.464</v>
      </c>
      <c r="P1752" s="19">
        <v>238.464</v>
      </c>
      <c r="Q1752" s="19"/>
      <c r="R1752" s="19"/>
      <c r="S1752" s="19"/>
      <c r="T1752" s="19"/>
      <c r="U1752" s="25">
        <f t="shared" si="136"/>
        <v>2394.529</v>
      </c>
      <c r="V1752" s="18">
        <f t="shared" si="137"/>
        <v>299.316125</v>
      </c>
      <c r="W1752" s="39">
        <f t="shared" si="138"/>
        <v>1.4186896672428197E-4</v>
      </c>
      <c r="X1752" s="35">
        <f t="shared" si="139"/>
        <v>352.44211108472479</v>
      </c>
      <c r="Y1752" s="35"/>
      <c r="Z1752" s="49">
        <f t="shared" si="140"/>
        <v>0</v>
      </c>
    </row>
    <row r="1753" spans="1:26" x14ac:dyDescent="0.35">
      <c r="A1753" s="6" t="s">
        <v>398</v>
      </c>
      <c r="B1753" s="7" t="s">
        <v>562</v>
      </c>
      <c r="C1753" s="7" t="s">
        <v>277</v>
      </c>
      <c r="D1753" s="7" t="s">
        <v>292</v>
      </c>
      <c r="E1753" s="7" t="s">
        <v>293</v>
      </c>
      <c r="F1753" s="7" t="s">
        <v>563</v>
      </c>
      <c r="G1753" s="8">
        <v>5134423</v>
      </c>
      <c r="H1753" s="16" t="s">
        <v>3096</v>
      </c>
      <c r="I1753" s="18">
        <v>419.06200000000001</v>
      </c>
      <c r="J1753" s="19">
        <v>238.464</v>
      </c>
      <c r="K1753" s="19">
        <v>1031.473</v>
      </c>
      <c r="L1753" s="19">
        <v>0</v>
      </c>
      <c r="M1753" s="19">
        <v>0</v>
      </c>
      <c r="N1753" s="19">
        <v>0</v>
      </c>
      <c r="O1753" s="19">
        <v>0</v>
      </c>
      <c r="P1753" s="19">
        <v>359.05700000000002</v>
      </c>
      <c r="Q1753" s="19"/>
      <c r="R1753" s="19"/>
      <c r="S1753" s="19"/>
      <c r="T1753" s="19"/>
      <c r="U1753" s="25">
        <f t="shared" si="136"/>
        <v>2048.056</v>
      </c>
      <c r="V1753" s="18">
        <f t="shared" si="137"/>
        <v>256.00700000000001</v>
      </c>
      <c r="W1753" s="39">
        <f t="shared" si="138"/>
        <v>1.2134143646348238E-4</v>
      </c>
      <c r="X1753" s="35">
        <f t="shared" si="139"/>
        <v>301.44599637746592</v>
      </c>
      <c r="Y1753" s="35"/>
      <c r="Z1753" s="49">
        <f t="shared" si="140"/>
        <v>0</v>
      </c>
    </row>
    <row r="1754" spans="1:26" x14ac:dyDescent="0.35">
      <c r="A1754" s="6" t="s">
        <v>398</v>
      </c>
      <c r="B1754" s="7" t="s">
        <v>562</v>
      </c>
      <c r="C1754" s="7" t="s">
        <v>277</v>
      </c>
      <c r="D1754" s="7" t="s">
        <v>292</v>
      </c>
      <c r="E1754" s="7" t="s">
        <v>293</v>
      </c>
      <c r="F1754" s="7" t="s">
        <v>563</v>
      </c>
      <c r="G1754" s="8">
        <v>5274392</v>
      </c>
      <c r="H1754" s="16" t="s">
        <v>3097</v>
      </c>
      <c r="I1754" s="18">
        <v>1616.242</v>
      </c>
      <c r="J1754" s="19">
        <v>0</v>
      </c>
      <c r="K1754" s="19">
        <v>1508.0119999999999</v>
      </c>
      <c r="L1754" s="19">
        <v>419.06200000000001</v>
      </c>
      <c r="M1754" s="19">
        <v>539.65499999999997</v>
      </c>
      <c r="N1754" s="19">
        <v>541.96100000000001</v>
      </c>
      <c r="O1754" s="19">
        <v>1558.5440000000001</v>
      </c>
      <c r="P1754" s="19">
        <v>1016.583</v>
      </c>
      <c r="Q1754" s="19"/>
      <c r="R1754" s="19"/>
      <c r="S1754" s="19"/>
      <c r="T1754" s="19"/>
      <c r="U1754" s="25">
        <f t="shared" si="136"/>
        <v>7200.0589999999993</v>
      </c>
      <c r="V1754" s="18">
        <f t="shared" si="137"/>
        <v>900.00737499999991</v>
      </c>
      <c r="W1754" s="39">
        <f t="shared" si="138"/>
        <v>4.2658281886912485E-4</v>
      </c>
      <c r="X1754" s="35">
        <f t="shared" si="139"/>
        <v>1059.7507876891748</v>
      </c>
      <c r="Y1754" s="35"/>
      <c r="Z1754" s="49">
        <f t="shared" si="140"/>
        <v>0</v>
      </c>
    </row>
    <row r="1755" spans="1:26" x14ac:dyDescent="0.35">
      <c r="A1755" s="6" t="s">
        <v>398</v>
      </c>
      <c r="B1755" s="7" t="s">
        <v>562</v>
      </c>
      <c r="C1755" s="7" t="s">
        <v>277</v>
      </c>
      <c r="D1755" s="7" t="s">
        <v>292</v>
      </c>
      <c r="E1755" s="7" t="s">
        <v>293</v>
      </c>
      <c r="F1755" s="7" t="s">
        <v>563</v>
      </c>
      <c r="G1755" s="8">
        <v>5134212</v>
      </c>
      <c r="H1755" s="16" t="s">
        <v>3098</v>
      </c>
      <c r="I1755" s="18">
        <v>476.928</v>
      </c>
      <c r="J1755" s="19">
        <v>0</v>
      </c>
      <c r="K1755" s="19">
        <v>303.49700000000001</v>
      </c>
      <c r="L1755" s="19">
        <v>0</v>
      </c>
      <c r="M1755" s="19">
        <v>848.95699999999999</v>
      </c>
      <c r="N1755" s="19">
        <v>0</v>
      </c>
      <c r="O1755" s="19">
        <v>0</v>
      </c>
      <c r="P1755" s="19">
        <v>0</v>
      </c>
      <c r="Q1755" s="19"/>
      <c r="R1755" s="19"/>
      <c r="S1755" s="19"/>
      <c r="T1755" s="19"/>
      <c r="U1755" s="25">
        <f t="shared" si="136"/>
        <v>1629.3820000000001</v>
      </c>
      <c r="V1755" s="18">
        <f t="shared" si="137"/>
        <v>203.67275000000001</v>
      </c>
      <c r="W1755" s="39">
        <f t="shared" si="138"/>
        <v>9.6536204297022088E-5</v>
      </c>
      <c r="X1755" s="35">
        <f t="shared" si="139"/>
        <v>239.82287616623188</v>
      </c>
      <c r="Y1755" s="35"/>
      <c r="Z1755" s="49">
        <f t="shared" si="140"/>
        <v>0</v>
      </c>
    </row>
    <row r="1756" spans="1:26" x14ac:dyDescent="0.35">
      <c r="A1756" s="6" t="s">
        <v>398</v>
      </c>
      <c r="B1756" s="7" t="s">
        <v>562</v>
      </c>
      <c r="C1756" s="7" t="s">
        <v>277</v>
      </c>
      <c r="D1756" s="7" t="s">
        <v>292</v>
      </c>
      <c r="E1756" s="7" t="s">
        <v>293</v>
      </c>
      <c r="F1756" s="7" t="s">
        <v>563</v>
      </c>
      <c r="G1756" s="8">
        <v>5334791</v>
      </c>
      <c r="H1756" s="16" t="s">
        <v>3099</v>
      </c>
      <c r="I1756" s="18">
        <v>2873.4270000000001</v>
      </c>
      <c r="J1756" s="19">
        <v>0</v>
      </c>
      <c r="K1756" s="19">
        <v>4716.4160000000002</v>
      </c>
      <c r="L1756" s="19">
        <v>1029.556</v>
      </c>
      <c r="M1756" s="19">
        <v>2606.27</v>
      </c>
      <c r="N1756" s="19">
        <v>1495.817</v>
      </c>
      <c r="O1756" s="19">
        <v>4274.5709999999999</v>
      </c>
      <c r="P1756" s="19">
        <v>3500.3409999999999</v>
      </c>
      <c r="Q1756" s="19"/>
      <c r="R1756" s="19"/>
      <c r="S1756" s="19"/>
      <c r="T1756" s="19"/>
      <c r="U1756" s="25">
        <f t="shared" si="136"/>
        <v>20496.398000000001</v>
      </c>
      <c r="V1756" s="18">
        <f t="shared" si="137"/>
        <v>2562.0497500000001</v>
      </c>
      <c r="W1756" s="39">
        <f t="shared" si="138"/>
        <v>1.2143527206518023E-3</v>
      </c>
      <c r="X1756" s="35">
        <f t="shared" si="139"/>
        <v>3016.7911020299739</v>
      </c>
      <c r="Y1756" s="35"/>
      <c r="Z1756" s="49">
        <f t="shared" si="140"/>
        <v>0</v>
      </c>
    </row>
    <row r="1757" spans="1:26" x14ac:dyDescent="0.35">
      <c r="A1757" s="6" t="s">
        <v>398</v>
      </c>
      <c r="B1757" s="7" t="s">
        <v>562</v>
      </c>
      <c r="C1757" s="7" t="s">
        <v>277</v>
      </c>
      <c r="D1757" s="7" t="s">
        <v>292</v>
      </c>
      <c r="E1757" s="7" t="s">
        <v>293</v>
      </c>
      <c r="F1757" s="7" t="s">
        <v>563</v>
      </c>
      <c r="G1757" s="8">
        <v>5277171</v>
      </c>
      <c r="H1757" s="16" t="s">
        <v>3100</v>
      </c>
      <c r="I1757" s="18">
        <v>958.71600000000001</v>
      </c>
      <c r="J1757" s="19">
        <v>0</v>
      </c>
      <c r="K1757" s="19">
        <v>721.48900000000003</v>
      </c>
      <c r="L1757" s="19">
        <v>0</v>
      </c>
      <c r="M1757" s="19">
        <v>303.49700000000001</v>
      </c>
      <c r="N1757" s="19">
        <v>901.01800000000003</v>
      </c>
      <c r="O1757" s="19">
        <v>180.59800000000001</v>
      </c>
      <c r="P1757" s="19">
        <v>0</v>
      </c>
      <c r="Q1757" s="19"/>
      <c r="R1757" s="19"/>
      <c r="S1757" s="19"/>
      <c r="T1757" s="19"/>
      <c r="U1757" s="25">
        <f t="shared" si="136"/>
        <v>3065.3180000000002</v>
      </c>
      <c r="V1757" s="18">
        <f t="shared" si="137"/>
        <v>383.16475000000003</v>
      </c>
      <c r="W1757" s="39">
        <f t="shared" si="138"/>
        <v>1.8161128862558882E-4</v>
      </c>
      <c r="X1757" s="35">
        <f t="shared" si="139"/>
        <v>451.17313136153564</v>
      </c>
      <c r="Y1757" s="35"/>
      <c r="Z1757" s="49">
        <f t="shared" si="140"/>
        <v>0</v>
      </c>
    </row>
    <row r="1758" spans="1:26" x14ac:dyDescent="0.35">
      <c r="A1758" s="6" t="s">
        <v>398</v>
      </c>
      <c r="B1758" s="7" t="s">
        <v>562</v>
      </c>
      <c r="C1758" s="7" t="s">
        <v>277</v>
      </c>
      <c r="D1758" s="7" t="s">
        <v>292</v>
      </c>
      <c r="E1758" s="7" t="s">
        <v>293</v>
      </c>
      <c r="F1758" s="7" t="s">
        <v>563</v>
      </c>
      <c r="G1758" s="8">
        <v>5273746</v>
      </c>
      <c r="H1758" s="16" t="s">
        <v>3101</v>
      </c>
      <c r="I1758" s="18">
        <v>180.59800000000001</v>
      </c>
      <c r="J1758" s="19">
        <v>778.11900000000003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597.52099999999996</v>
      </c>
      <c r="Q1758" s="19"/>
      <c r="R1758" s="19"/>
      <c r="S1758" s="19"/>
      <c r="T1758" s="19"/>
      <c r="U1758" s="25">
        <f t="shared" si="136"/>
        <v>1556.2380000000001</v>
      </c>
      <c r="V1758" s="18">
        <f t="shared" si="137"/>
        <v>194.52975000000001</v>
      </c>
      <c r="W1758" s="39">
        <f t="shared" si="138"/>
        <v>9.2202632349436197E-5</v>
      </c>
      <c r="X1758" s="35">
        <f t="shared" si="139"/>
        <v>229.05707388395376</v>
      </c>
      <c r="Y1758" s="35"/>
      <c r="Z1758" s="49">
        <f t="shared" si="140"/>
        <v>0</v>
      </c>
    </row>
    <row r="1759" spans="1:26" x14ac:dyDescent="0.35">
      <c r="A1759" s="6" t="s">
        <v>398</v>
      </c>
      <c r="B1759" s="7" t="s">
        <v>562</v>
      </c>
      <c r="C1759" s="7" t="s">
        <v>277</v>
      </c>
      <c r="D1759" s="7" t="s">
        <v>292</v>
      </c>
      <c r="E1759" s="7" t="s">
        <v>293</v>
      </c>
      <c r="F1759" s="7" t="s">
        <v>563</v>
      </c>
      <c r="G1759" s="8">
        <v>5133929</v>
      </c>
      <c r="H1759" s="16" t="s">
        <v>3102</v>
      </c>
      <c r="I1759" s="18">
        <v>1081.4480000000001</v>
      </c>
      <c r="J1759" s="19">
        <v>1259.9069999999999</v>
      </c>
      <c r="K1759" s="19">
        <v>5806.0159999999996</v>
      </c>
      <c r="L1759" s="19">
        <v>1065.5719999999999</v>
      </c>
      <c r="M1759" s="19">
        <v>0</v>
      </c>
      <c r="N1759" s="19">
        <v>2146.1759999999999</v>
      </c>
      <c r="O1759" s="19">
        <v>5034.183</v>
      </c>
      <c r="P1759" s="19">
        <v>1319.912</v>
      </c>
      <c r="Q1759" s="19"/>
      <c r="R1759" s="19"/>
      <c r="S1759" s="19"/>
      <c r="T1759" s="19"/>
      <c r="U1759" s="25">
        <f t="shared" si="136"/>
        <v>17713.214</v>
      </c>
      <c r="V1759" s="18">
        <f t="shared" si="137"/>
        <v>2214.15175</v>
      </c>
      <c r="W1759" s="39">
        <f t="shared" si="138"/>
        <v>1.0494570613035321E-3</v>
      </c>
      <c r="X1759" s="35">
        <f t="shared" si="139"/>
        <v>2607.1442593743914</v>
      </c>
      <c r="Y1759" s="35"/>
      <c r="Z1759" s="49">
        <f t="shared" si="140"/>
        <v>0</v>
      </c>
    </row>
    <row r="1760" spans="1:26" x14ac:dyDescent="0.35">
      <c r="A1760" s="6" t="s">
        <v>398</v>
      </c>
      <c r="B1760" s="7" t="s">
        <v>562</v>
      </c>
      <c r="C1760" s="7" t="s">
        <v>277</v>
      </c>
      <c r="D1760" s="7" t="s">
        <v>292</v>
      </c>
      <c r="E1760" s="7" t="s">
        <v>293</v>
      </c>
      <c r="F1760" s="7" t="s">
        <v>563</v>
      </c>
      <c r="G1760" s="8">
        <v>5134416</v>
      </c>
      <c r="H1760" s="16" t="s">
        <v>3103</v>
      </c>
      <c r="I1760" s="18">
        <v>780.25800000000004</v>
      </c>
      <c r="J1760" s="19">
        <v>303.49700000000001</v>
      </c>
      <c r="K1760" s="19">
        <v>0</v>
      </c>
      <c r="L1760" s="19">
        <v>0</v>
      </c>
      <c r="M1760" s="19">
        <v>0</v>
      </c>
      <c r="N1760" s="19">
        <v>0</v>
      </c>
      <c r="O1760" s="19">
        <v>180.59800000000001</v>
      </c>
      <c r="P1760" s="19">
        <v>419.06200000000001</v>
      </c>
      <c r="Q1760" s="19"/>
      <c r="R1760" s="19"/>
      <c r="S1760" s="19"/>
      <c r="T1760" s="19"/>
      <c r="U1760" s="25">
        <f t="shared" si="136"/>
        <v>1683.415</v>
      </c>
      <c r="V1760" s="18">
        <f t="shared" si="137"/>
        <v>210.426875</v>
      </c>
      <c r="W1760" s="39">
        <f t="shared" si="138"/>
        <v>9.9737504376918009E-5</v>
      </c>
      <c r="X1760" s="35">
        <f t="shared" si="139"/>
        <v>247.77579909522581</v>
      </c>
      <c r="Y1760" s="35"/>
      <c r="Z1760" s="49">
        <f t="shared" si="140"/>
        <v>0</v>
      </c>
    </row>
    <row r="1761" spans="1:26" x14ac:dyDescent="0.35">
      <c r="A1761" s="6" t="s">
        <v>398</v>
      </c>
      <c r="B1761" s="7" t="s">
        <v>562</v>
      </c>
      <c r="C1761" s="7" t="s">
        <v>277</v>
      </c>
      <c r="D1761" s="7" t="s">
        <v>292</v>
      </c>
      <c r="E1761" s="7" t="s">
        <v>293</v>
      </c>
      <c r="F1761" s="7" t="s">
        <v>563</v>
      </c>
      <c r="G1761" s="8">
        <v>5334784</v>
      </c>
      <c r="H1761" s="16" t="s">
        <v>3104</v>
      </c>
      <c r="I1761" s="18">
        <v>180.59800000000001</v>
      </c>
      <c r="J1761" s="19">
        <v>0</v>
      </c>
      <c r="K1761" s="19">
        <v>1029.723</v>
      </c>
      <c r="L1761" s="19">
        <v>0</v>
      </c>
      <c r="M1761" s="19">
        <v>180.59800000000001</v>
      </c>
      <c r="N1761" s="19">
        <v>845.45899999999995</v>
      </c>
      <c r="O1761" s="19">
        <v>657.52599999999995</v>
      </c>
      <c r="P1761" s="19">
        <v>597.52099999999996</v>
      </c>
      <c r="Q1761" s="19"/>
      <c r="R1761" s="19"/>
      <c r="S1761" s="19"/>
      <c r="T1761" s="19"/>
      <c r="U1761" s="25">
        <f t="shared" si="136"/>
        <v>3491.4249999999993</v>
      </c>
      <c r="V1761" s="18">
        <f t="shared" si="137"/>
        <v>436.42812499999991</v>
      </c>
      <c r="W1761" s="39">
        <f t="shared" si="138"/>
        <v>2.0685690469621627E-4</v>
      </c>
      <c r="X1761" s="35">
        <f t="shared" si="139"/>
        <v>513.89028810842763</v>
      </c>
      <c r="Y1761" s="35"/>
      <c r="Z1761" s="49">
        <f t="shared" si="140"/>
        <v>0</v>
      </c>
    </row>
    <row r="1762" spans="1:26" x14ac:dyDescent="0.35">
      <c r="A1762" s="6" t="s">
        <v>398</v>
      </c>
      <c r="B1762" s="7" t="s">
        <v>562</v>
      </c>
      <c r="C1762" s="7" t="s">
        <v>277</v>
      </c>
      <c r="D1762" s="7" t="s">
        <v>292</v>
      </c>
      <c r="E1762" s="7" t="s">
        <v>293</v>
      </c>
      <c r="F1762" s="7" t="s">
        <v>563</v>
      </c>
      <c r="G1762" s="8">
        <v>5135664</v>
      </c>
      <c r="H1762" s="16" t="s">
        <v>3105</v>
      </c>
      <c r="I1762" s="18">
        <v>361.19499999999999</v>
      </c>
      <c r="J1762" s="19">
        <v>0</v>
      </c>
      <c r="K1762" s="19">
        <v>238.464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/>
      <c r="R1762" s="19"/>
      <c r="S1762" s="19"/>
      <c r="T1762" s="19"/>
      <c r="U1762" s="25">
        <f t="shared" si="136"/>
        <v>599.65899999999999</v>
      </c>
      <c r="V1762" s="18">
        <f t="shared" si="137"/>
        <v>74.957374999999999</v>
      </c>
      <c r="W1762" s="39">
        <f t="shared" si="138"/>
        <v>3.5528073669985283E-5</v>
      </c>
      <c r="X1762" s="35">
        <f t="shared" si="139"/>
        <v>88.261651410759683</v>
      </c>
      <c r="Y1762" s="35"/>
      <c r="Z1762" s="49">
        <f t="shared" si="140"/>
        <v>0</v>
      </c>
    </row>
    <row r="1763" spans="1:26" x14ac:dyDescent="0.35">
      <c r="A1763" s="6" t="s">
        <v>398</v>
      </c>
      <c r="B1763" s="7" t="s">
        <v>562</v>
      </c>
      <c r="C1763" s="7" t="s">
        <v>277</v>
      </c>
      <c r="D1763" s="7" t="s">
        <v>292</v>
      </c>
      <c r="E1763" s="7" t="s">
        <v>293</v>
      </c>
      <c r="F1763" s="7" t="s">
        <v>563</v>
      </c>
      <c r="G1763" s="8">
        <v>5296356</v>
      </c>
      <c r="H1763" s="16" t="s">
        <v>3106</v>
      </c>
      <c r="I1763" s="18">
        <v>599.65899999999999</v>
      </c>
      <c r="J1763" s="19">
        <v>0</v>
      </c>
      <c r="K1763" s="19">
        <v>541.96100000000001</v>
      </c>
      <c r="L1763" s="19">
        <v>0</v>
      </c>
      <c r="M1763" s="19">
        <v>243.881</v>
      </c>
      <c r="N1763" s="19">
        <v>0</v>
      </c>
      <c r="O1763" s="19">
        <v>838.12300000000005</v>
      </c>
      <c r="P1763" s="19">
        <v>662.55399999999997</v>
      </c>
      <c r="Q1763" s="19"/>
      <c r="R1763" s="19"/>
      <c r="S1763" s="19"/>
      <c r="T1763" s="19"/>
      <c r="U1763" s="25">
        <f t="shared" si="136"/>
        <v>2886.1779999999999</v>
      </c>
      <c r="V1763" s="18">
        <f t="shared" si="137"/>
        <v>360.77224999999999</v>
      </c>
      <c r="W1763" s="39">
        <f t="shared" si="138"/>
        <v>1.7099775807365652E-4</v>
      </c>
      <c r="X1763" s="35">
        <f t="shared" si="139"/>
        <v>424.80615907608086</v>
      </c>
      <c r="Y1763" s="35"/>
      <c r="Z1763" s="49">
        <f t="shared" si="140"/>
        <v>0</v>
      </c>
    </row>
    <row r="1764" spans="1:26" x14ac:dyDescent="0.35">
      <c r="A1764" s="6" t="s">
        <v>398</v>
      </c>
      <c r="B1764" s="7" t="s">
        <v>562</v>
      </c>
      <c r="C1764" s="7" t="s">
        <v>277</v>
      </c>
      <c r="D1764" s="7" t="s">
        <v>292</v>
      </c>
      <c r="E1764" s="7" t="s">
        <v>293</v>
      </c>
      <c r="F1764" s="7" t="s">
        <v>563</v>
      </c>
      <c r="G1764" s="8">
        <v>5338922</v>
      </c>
      <c r="H1764" s="16" t="s">
        <v>3107</v>
      </c>
      <c r="I1764" s="18">
        <v>2275.9059999999999</v>
      </c>
      <c r="J1764" s="19">
        <v>597.52099999999996</v>
      </c>
      <c r="K1764" s="19">
        <v>780.42499999999995</v>
      </c>
      <c r="L1764" s="19">
        <v>727.976</v>
      </c>
      <c r="M1764" s="19">
        <v>718.11400000000003</v>
      </c>
      <c r="N1764" s="19">
        <v>243.881</v>
      </c>
      <c r="O1764" s="19">
        <v>484.09500000000003</v>
      </c>
      <c r="P1764" s="19">
        <v>303.49700000000001</v>
      </c>
      <c r="Q1764" s="19"/>
      <c r="R1764" s="19"/>
      <c r="S1764" s="19"/>
      <c r="T1764" s="19"/>
      <c r="U1764" s="25">
        <f t="shared" si="136"/>
        <v>6131.415</v>
      </c>
      <c r="V1764" s="18">
        <f t="shared" si="137"/>
        <v>766.426875</v>
      </c>
      <c r="W1764" s="39">
        <f t="shared" si="138"/>
        <v>3.6326873076407228E-4</v>
      </c>
      <c r="X1764" s="35">
        <f t="shared" si="139"/>
        <v>902.46092093123434</v>
      </c>
      <c r="Y1764" s="35"/>
      <c r="Z1764" s="49">
        <f t="shared" si="140"/>
        <v>0</v>
      </c>
    </row>
    <row r="1765" spans="1:26" x14ac:dyDescent="0.35">
      <c r="A1765" s="6" t="s">
        <v>398</v>
      </c>
      <c r="B1765" s="7" t="s">
        <v>562</v>
      </c>
      <c r="C1765" s="7" t="s">
        <v>277</v>
      </c>
      <c r="D1765" s="7" t="s">
        <v>292</v>
      </c>
      <c r="E1765" s="7" t="s">
        <v>293</v>
      </c>
      <c r="F1765" s="7" t="s">
        <v>563</v>
      </c>
      <c r="G1765" s="8">
        <v>5277164</v>
      </c>
      <c r="H1765" s="16" t="s">
        <v>3108</v>
      </c>
      <c r="I1765" s="18">
        <v>361.19499999999999</v>
      </c>
      <c r="J1765" s="19">
        <v>1283.883</v>
      </c>
      <c r="K1765" s="19">
        <v>0</v>
      </c>
      <c r="L1765" s="19">
        <v>0</v>
      </c>
      <c r="M1765" s="19">
        <v>0</v>
      </c>
      <c r="N1765" s="19">
        <v>0</v>
      </c>
      <c r="O1765" s="19">
        <v>702.23800000000006</v>
      </c>
      <c r="P1765" s="19">
        <v>0</v>
      </c>
      <c r="Q1765" s="19"/>
      <c r="R1765" s="19"/>
      <c r="S1765" s="19"/>
      <c r="T1765" s="19"/>
      <c r="U1765" s="25">
        <f t="shared" si="136"/>
        <v>2347.3159999999998</v>
      </c>
      <c r="V1765" s="18">
        <f t="shared" si="137"/>
        <v>293.41449999999998</v>
      </c>
      <c r="W1765" s="39">
        <f t="shared" si="138"/>
        <v>1.3907173205894544E-4</v>
      </c>
      <c r="X1765" s="35">
        <f t="shared" si="139"/>
        <v>345.49299942617176</v>
      </c>
      <c r="Y1765" s="35"/>
      <c r="Z1765" s="49">
        <f t="shared" si="140"/>
        <v>0</v>
      </c>
    </row>
    <row r="1766" spans="1:26" x14ac:dyDescent="0.35">
      <c r="A1766" s="6" t="s">
        <v>398</v>
      </c>
      <c r="B1766" s="7" t="s">
        <v>562</v>
      </c>
      <c r="C1766" s="7" t="s">
        <v>277</v>
      </c>
      <c r="D1766" s="7" t="s">
        <v>292</v>
      </c>
      <c r="E1766" s="7" t="s">
        <v>293</v>
      </c>
      <c r="F1766" s="7" t="s">
        <v>563</v>
      </c>
      <c r="G1766" s="8">
        <v>5130638</v>
      </c>
      <c r="H1766" s="16" t="s">
        <v>3109</v>
      </c>
      <c r="I1766" s="18">
        <v>180.59800000000001</v>
      </c>
      <c r="J1766" s="19">
        <v>940.702</v>
      </c>
      <c r="K1766" s="19">
        <v>0</v>
      </c>
      <c r="L1766" s="19">
        <v>0</v>
      </c>
      <c r="M1766" s="19">
        <v>0</v>
      </c>
      <c r="N1766" s="19">
        <v>0</v>
      </c>
      <c r="O1766" s="19">
        <v>1241.893</v>
      </c>
      <c r="P1766" s="19">
        <v>0</v>
      </c>
      <c r="Q1766" s="19"/>
      <c r="R1766" s="19"/>
      <c r="S1766" s="19"/>
      <c r="T1766" s="19"/>
      <c r="U1766" s="25">
        <f t="shared" si="136"/>
        <v>2363.1930000000002</v>
      </c>
      <c r="V1766" s="18">
        <f t="shared" si="137"/>
        <v>295.39912500000003</v>
      </c>
      <c r="W1766" s="39">
        <f t="shared" si="138"/>
        <v>1.4001239871392498E-4</v>
      </c>
      <c r="X1766" s="35">
        <f t="shared" si="139"/>
        <v>347.82987795121466</v>
      </c>
      <c r="Y1766" s="35"/>
      <c r="Z1766" s="49">
        <f t="shared" si="140"/>
        <v>0</v>
      </c>
    </row>
    <row r="1767" spans="1:26" x14ac:dyDescent="0.35">
      <c r="A1767" s="6" t="s">
        <v>398</v>
      </c>
      <c r="B1767" s="7" t="s">
        <v>562</v>
      </c>
      <c r="C1767" s="7" t="s">
        <v>277</v>
      </c>
      <c r="D1767" s="7" t="s">
        <v>292</v>
      </c>
      <c r="E1767" s="7" t="s">
        <v>293</v>
      </c>
      <c r="F1767" s="7" t="s">
        <v>563</v>
      </c>
      <c r="G1767" s="8">
        <v>5297957</v>
      </c>
      <c r="H1767" s="16" t="s">
        <v>3110</v>
      </c>
      <c r="I1767" s="18">
        <v>882.83600000000001</v>
      </c>
      <c r="J1767" s="19">
        <v>238.464</v>
      </c>
      <c r="K1767" s="19">
        <v>303.49700000000001</v>
      </c>
      <c r="L1767" s="19">
        <v>343.18099999999998</v>
      </c>
      <c r="M1767" s="19">
        <v>0</v>
      </c>
      <c r="N1767" s="19">
        <v>0</v>
      </c>
      <c r="O1767" s="19">
        <v>835.98500000000001</v>
      </c>
      <c r="P1767" s="19">
        <v>0</v>
      </c>
      <c r="Q1767" s="19"/>
      <c r="R1767" s="19"/>
      <c r="S1767" s="19"/>
      <c r="T1767" s="19"/>
      <c r="U1767" s="25">
        <f t="shared" si="136"/>
        <v>2603.9630000000002</v>
      </c>
      <c r="V1767" s="18">
        <f t="shared" si="137"/>
        <v>325.49537500000002</v>
      </c>
      <c r="W1767" s="39">
        <f t="shared" si="138"/>
        <v>1.5427732977895087E-4</v>
      </c>
      <c r="X1767" s="35">
        <f t="shared" si="139"/>
        <v>383.26794827146102</v>
      </c>
      <c r="Y1767" s="35"/>
      <c r="Z1767" s="49">
        <f t="shared" si="140"/>
        <v>0</v>
      </c>
    </row>
    <row r="1768" spans="1:26" x14ac:dyDescent="0.35">
      <c r="A1768" s="6" t="s">
        <v>398</v>
      </c>
      <c r="B1768" s="7" t="s">
        <v>562</v>
      </c>
      <c r="C1768" s="7" t="s">
        <v>277</v>
      </c>
      <c r="D1768" s="7" t="s">
        <v>292</v>
      </c>
      <c r="E1768" s="7" t="s">
        <v>293</v>
      </c>
      <c r="F1768" s="7" t="s">
        <v>563</v>
      </c>
      <c r="G1768" s="8">
        <v>5291465</v>
      </c>
      <c r="H1768" s="16" t="s">
        <v>3111</v>
      </c>
      <c r="I1768" s="18">
        <v>882.83600000000001</v>
      </c>
      <c r="J1768" s="19">
        <v>238.464</v>
      </c>
      <c r="K1768" s="19">
        <v>1061.2950000000001</v>
      </c>
      <c r="L1768" s="19">
        <v>419.06200000000001</v>
      </c>
      <c r="M1768" s="19">
        <v>361.19600000000003</v>
      </c>
      <c r="N1768" s="19">
        <v>0</v>
      </c>
      <c r="O1768" s="19">
        <v>702.23800000000006</v>
      </c>
      <c r="P1768" s="19">
        <v>0</v>
      </c>
      <c r="Q1768" s="19"/>
      <c r="R1768" s="19"/>
      <c r="S1768" s="19"/>
      <c r="T1768" s="19"/>
      <c r="U1768" s="25">
        <f t="shared" si="136"/>
        <v>3665.0910000000003</v>
      </c>
      <c r="V1768" s="18">
        <f t="shared" si="137"/>
        <v>458.13637500000004</v>
      </c>
      <c r="W1768" s="39">
        <f t="shared" si="138"/>
        <v>2.1714611646819285E-4</v>
      </c>
      <c r="X1768" s="35">
        <f t="shared" si="139"/>
        <v>539.45156202227042</v>
      </c>
      <c r="Y1768" s="35"/>
      <c r="Z1768" s="49">
        <f t="shared" si="140"/>
        <v>0</v>
      </c>
    </row>
    <row r="1769" spans="1:26" x14ac:dyDescent="0.35">
      <c r="A1769" s="6" t="s">
        <v>398</v>
      </c>
      <c r="B1769" s="7" t="s">
        <v>562</v>
      </c>
      <c r="C1769" s="7" t="s">
        <v>277</v>
      </c>
      <c r="D1769" s="7" t="s">
        <v>292</v>
      </c>
      <c r="E1769" s="7" t="s">
        <v>293</v>
      </c>
      <c r="F1769" s="7" t="s">
        <v>563</v>
      </c>
      <c r="G1769" s="8">
        <v>5279269</v>
      </c>
      <c r="H1769" s="16" t="s">
        <v>3112</v>
      </c>
      <c r="I1769" s="18">
        <v>882.83600000000001</v>
      </c>
      <c r="J1769" s="19">
        <v>0</v>
      </c>
      <c r="K1769" s="19">
        <v>835.98500000000001</v>
      </c>
      <c r="L1769" s="19">
        <v>0</v>
      </c>
      <c r="M1769" s="19">
        <v>343.18099999999998</v>
      </c>
      <c r="N1769" s="19">
        <v>0</v>
      </c>
      <c r="O1769" s="19">
        <v>359.05700000000002</v>
      </c>
      <c r="P1769" s="19">
        <v>238.464</v>
      </c>
      <c r="Q1769" s="19"/>
      <c r="R1769" s="19"/>
      <c r="S1769" s="19"/>
      <c r="T1769" s="19"/>
      <c r="U1769" s="25">
        <f t="shared" si="136"/>
        <v>2659.5230000000001</v>
      </c>
      <c r="V1769" s="18">
        <f t="shared" si="137"/>
        <v>332.44037500000002</v>
      </c>
      <c r="W1769" s="39">
        <f t="shared" si="138"/>
        <v>1.5756910022366092E-4</v>
      </c>
      <c r="X1769" s="35">
        <f t="shared" si="139"/>
        <v>391.44562483827951</v>
      </c>
      <c r="Y1769" s="35"/>
      <c r="Z1769" s="49">
        <f t="shared" si="140"/>
        <v>0</v>
      </c>
    </row>
    <row r="1770" spans="1:26" x14ac:dyDescent="0.35">
      <c r="A1770" s="6" t="s">
        <v>398</v>
      </c>
      <c r="B1770" s="7" t="s">
        <v>562</v>
      </c>
      <c r="C1770" s="7" t="s">
        <v>277</v>
      </c>
      <c r="D1770" s="7" t="s">
        <v>292</v>
      </c>
      <c r="E1770" s="7" t="s">
        <v>293</v>
      </c>
      <c r="F1770" s="7" t="s">
        <v>563</v>
      </c>
      <c r="G1770" s="8">
        <v>5296761</v>
      </c>
      <c r="H1770" s="16" t="s">
        <v>3113</v>
      </c>
      <c r="I1770" s="18">
        <v>702.23800000000006</v>
      </c>
      <c r="J1770" s="19">
        <v>0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238.464</v>
      </c>
      <c r="Q1770" s="19"/>
      <c r="R1770" s="19"/>
      <c r="S1770" s="19"/>
      <c r="T1770" s="19"/>
      <c r="U1770" s="25">
        <f t="shared" si="136"/>
        <v>940.702</v>
      </c>
      <c r="V1770" s="18">
        <f t="shared" si="137"/>
        <v>117.58775</v>
      </c>
      <c r="W1770" s="39">
        <f t="shared" si="138"/>
        <v>5.5733892024471402E-5</v>
      </c>
      <c r="X1770" s="35">
        <f t="shared" si="139"/>
        <v>138.45854394815129</v>
      </c>
      <c r="Y1770" s="35"/>
      <c r="Z1770" s="49">
        <f t="shared" si="140"/>
        <v>0</v>
      </c>
    </row>
    <row r="1771" spans="1:26" x14ac:dyDescent="0.35">
      <c r="A1771" s="6" t="s">
        <v>398</v>
      </c>
      <c r="B1771" s="7" t="s">
        <v>562</v>
      </c>
      <c r="C1771" s="7" t="s">
        <v>277</v>
      </c>
      <c r="D1771" s="7" t="s">
        <v>292</v>
      </c>
      <c r="E1771" s="7" t="s">
        <v>293</v>
      </c>
      <c r="F1771" s="7" t="s">
        <v>563</v>
      </c>
      <c r="G1771" s="8">
        <v>5293380</v>
      </c>
      <c r="H1771" s="16" t="s">
        <v>3114</v>
      </c>
      <c r="I1771" s="18">
        <v>882.83600000000001</v>
      </c>
      <c r="J1771" s="19">
        <v>476.928</v>
      </c>
      <c r="K1771" s="19">
        <v>0</v>
      </c>
      <c r="L1771" s="19">
        <v>0</v>
      </c>
      <c r="M1771" s="19">
        <v>702.23800000000006</v>
      </c>
      <c r="N1771" s="19">
        <v>0</v>
      </c>
      <c r="O1771" s="19">
        <v>0</v>
      </c>
      <c r="P1771" s="19">
        <v>1375.64</v>
      </c>
      <c r="Q1771" s="19"/>
      <c r="R1771" s="19"/>
      <c r="S1771" s="19"/>
      <c r="T1771" s="19"/>
      <c r="U1771" s="25">
        <f t="shared" si="136"/>
        <v>3437.6420000000007</v>
      </c>
      <c r="V1771" s="18">
        <f t="shared" si="137"/>
        <v>429.70525000000009</v>
      </c>
      <c r="W1771" s="39">
        <f t="shared" si="138"/>
        <v>2.0367041639837905E-4</v>
      </c>
      <c r="X1771" s="35">
        <f t="shared" si="139"/>
        <v>505.97416178025645</v>
      </c>
      <c r="Y1771" s="35"/>
      <c r="Z1771" s="49">
        <f t="shared" si="140"/>
        <v>0</v>
      </c>
    </row>
    <row r="1772" spans="1:26" x14ac:dyDescent="0.35">
      <c r="A1772" s="6" t="s">
        <v>398</v>
      </c>
      <c r="B1772" s="7" t="s">
        <v>562</v>
      </c>
      <c r="C1772" s="7" t="s">
        <v>277</v>
      </c>
      <c r="D1772" s="7" t="s">
        <v>292</v>
      </c>
      <c r="E1772" s="7" t="s">
        <v>293</v>
      </c>
      <c r="F1772" s="7" t="s">
        <v>563</v>
      </c>
      <c r="G1772" s="8">
        <v>5276286</v>
      </c>
      <c r="H1772" s="16" t="s">
        <v>3115</v>
      </c>
      <c r="I1772" s="18">
        <v>882.83600000000001</v>
      </c>
      <c r="J1772" s="19">
        <v>238.464</v>
      </c>
      <c r="K1772" s="19">
        <v>0</v>
      </c>
      <c r="L1772" s="19">
        <v>180.59800000000001</v>
      </c>
      <c r="M1772" s="19">
        <v>343.18099999999998</v>
      </c>
      <c r="N1772" s="19">
        <v>0</v>
      </c>
      <c r="O1772" s="19">
        <v>238.464</v>
      </c>
      <c r="P1772" s="19">
        <v>238.464</v>
      </c>
      <c r="Q1772" s="19"/>
      <c r="R1772" s="19"/>
      <c r="S1772" s="19"/>
      <c r="T1772" s="19"/>
      <c r="U1772" s="25">
        <f t="shared" si="136"/>
        <v>2122.0070000000001</v>
      </c>
      <c r="V1772" s="18">
        <f t="shared" si="137"/>
        <v>265.25087500000001</v>
      </c>
      <c r="W1772" s="39">
        <f t="shared" si="138"/>
        <v>1.2572282084355354E-4</v>
      </c>
      <c r="X1772" s="35">
        <f t="shared" si="139"/>
        <v>312.33057808719946</v>
      </c>
      <c r="Y1772" s="35"/>
      <c r="Z1772" s="49">
        <f t="shared" si="140"/>
        <v>0</v>
      </c>
    </row>
    <row r="1773" spans="1:26" x14ac:dyDescent="0.35">
      <c r="A1773" s="6" t="s">
        <v>398</v>
      </c>
      <c r="B1773" s="7" t="s">
        <v>562</v>
      </c>
      <c r="C1773" s="7" t="s">
        <v>277</v>
      </c>
      <c r="D1773" s="7" t="s">
        <v>292</v>
      </c>
      <c r="E1773" s="7" t="s">
        <v>293</v>
      </c>
      <c r="F1773" s="7" t="s">
        <v>563</v>
      </c>
      <c r="G1773" s="8">
        <v>5297784</v>
      </c>
      <c r="H1773" s="16" t="s">
        <v>3116</v>
      </c>
      <c r="I1773" s="18">
        <v>882.83600000000001</v>
      </c>
      <c r="J1773" s="19">
        <v>0</v>
      </c>
      <c r="K1773" s="19">
        <v>238.464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/>
      <c r="R1773" s="19"/>
      <c r="S1773" s="19"/>
      <c r="T1773" s="19"/>
      <c r="U1773" s="25">
        <f t="shared" si="136"/>
        <v>1121.3</v>
      </c>
      <c r="V1773" s="18">
        <f t="shared" si="137"/>
        <v>140.16249999999999</v>
      </c>
      <c r="W1773" s="39">
        <f t="shared" si="138"/>
        <v>6.6433804889369624E-5</v>
      </c>
      <c r="X1773" s="35">
        <f t="shared" si="139"/>
        <v>165.04011400960351</v>
      </c>
      <c r="Y1773" s="35"/>
      <c r="Z1773" s="49">
        <f t="shared" si="140"/>
        <v>0</v>
      </c>
    </row>
    <row r="1774" spans="1:26" x14ac:dyDescent="0.35">
      <c r="A1774" s="6" t="s">
        <v>398</v>
      </c>
      <c r="B1774" s="7" t="s">
        <v>562</v>
      </c>
      <c r="C1774" s="7" t="s">
        <v>277</v>
      </c>
      <c r="D1774" s="7" t="s">
        <v>292</v>
      </c>
      <c r="E1774" s="7" t="s">
        <v>293</v>
      </c>
      <c r="F1774" s="7" t="s">
        <v>563</v>
      </c>
      <c r="G1774" s="8">
        <v>5295122</v>
      </c>
      <c r="H1774" s="16" t="s">
        <v>3117</v>
      </c>
      <c r="I1774" s="18">
        <v>523.779</v>
      </c>
      <c r="J1774" s="19">
        <v>476.928</v>
      </c>
      <c r="K1774" s="19">
        <v>0</v>
      </c>
      <c r="L1774" s="19">
        <v>0</v>
      </c>
      <c r="M1774" s="19">
        <v>0</v>
      </c>
      <c r="N1774" s="19">
        <v>0</v>
      </c>
      <c r="O1774" s="19">
        <v>835.98500000000001</v>
      </c>
      <c r="P1774" s="19">
        <v>180.59800000000001</v>
      </c>
      <c r="Q1774" s="19"/>
      <c r="R1774" s="19"/>
      <c r="S1774" s="19"/>
      <c r="T1774" s="19"/>
      <c r="U1774" s="25">
        <f t="shared" si="136"/>
        <v>2017.29</v>
      </c>
      <c r="V1774" s="18">
        <f t="shared" si="137"/>
        <v>252.16125</v>
      </c>
      <c r="W1774" s="39">
        <f t="shared" si="138"/>
        <v>1.1951863931621908E-4</v>
      </c>
      <c r="X1774" s="35">
        <f t="shared" si="139"/>
        <v>296.91765949383137</v>
      </c>
      <c r="Y1774" s="35"/>
      <c r="Z1774" s="49">
        <f t="shared" si="140"/>
        <v>0</v>
      </c>
    </row>
    <row r="1775" spans="1:26" x14ac:dyDescent="0.35">
      <c r="A1775" s="6" t="s">
        <v>398</v>
      </c>
      <c r="B1775" s="7" t="s">
        <v>562</v>
      </c>
      <c r="C1775" s="7" t="s">
        <v>277</v>
      </c>
      <c r="D1775" s="7" t="s">
        <v>292</v>
      </c>
      <c r="E1775" s="7" t="s">
        <v>293</v>
      </c>
      <c r="F1775" s="7" t="s">
        <v>563</v>
      </c>
      <c r="G1775" s="8">
        <v>5277593</v>
      </c>
      <c r="H1775" s="16" t="s">
        <v>3118</v>
      </c>
      <c r="I1775" s="18">
        <v>523.779</v>
      </c>
      <c r="J1775" s="19">
        <v>835.98500000000001</v>
      </c>
      <c r="K1775" s="19">
        <v>702.23800000000006</v>
      </c>
      <c r="L1775" s="19">
        <v>838.12300000000005</v>
      </c>
      <c r="M1775" s="19">
        <v>343.18099999999998</v>
      </c>
      <c r="N1775" s="19">
        <v>0</v>
      </c>
      <c r="O1775" s="19">
        <v>778.11900000000003</v>
      </c>
      <c r="P1775" s="19">
        <v>419.06200000000001</v>
      </c>
      <c r="Q1775" s="19"/>
      <c r="R1775" s="19"/>
      <c r="S1775" s="19"/>
      <c r="T1775" s="19"/>
      <c r="U1775" s="25">
        <f t="shared" si="136"/>
        <v>4440.487000000001</v>
      </c>
      <c r="V1775" s="18">
        <f t="shared" si="137"/>
        <v>555.06087500000012</v>
      </c>
      <c r="W1775" s="39">
        <f t="shared" si="138"/>
        <v>2.630861027127284E-4</v>
      </c>
      <c r="X1775" s="35">
        <f t="shared" si="139"/>
        <v>653.57931038808749</v>
      </c>
      <c r="Y1775" s="35"/>
      <c r="Z1775" s="49">
        <f t="shared" si="140"/>
        <v>0</v>
      </c>
    </row>
    <row r="1776" spans="1:26" x14ac:dyDescent="0.35">
      <c r="A1776" s="6" t="s">
        <v>398</v>
      </c>
      <c r="B1776" s="7" t="s">
        <v>562</v>
      </c>
      <c r="C1776" s="7" t="s">
        <v>277</v>
      </c>
      <c r="D1776" s="7" t="s">
        <v>292</v>
      </c>
      <c r="E1776" s="7" t="s">
        <v>293</v>
      </c>
      <c r="F1776" s="7" t="s">
        <v>563</v>
      </c>
      <c r="G1776" s="8">
        <v>5291531</v>
      </c>
      <c r="H1776" s="16" t="s">
        <v>3119</v>
      </c>
      <c r="I1776" s="18">
        <v>343.18099999999998</v>
      </c>
      <c r="J1776" s="19">
        <v>359.05700000000002</v>
      </c>
      <c r="K1776" s="19">
        <v>238.464</v>
      </c>
      <c r="L1776" s="19">
        <v>0</v>
      </c>
      <c r="M1776" s="19">
        <v>702.23800000000006</v>
      </c>
      <c r="N1776" s="19">
        <v>0</v>
      </c>
      <c r="O1776" s="19">
        <v>0</v>
      </c>
      <c r="P1776" s="19">
        <v>0</v>
      </c>
      <c r="Q1776" s="19"/>
      <c r="R1776" s="19"/>
      <c r="S1776" s="19"/>
      <c r="T1776" s="19"/>
      <c r="U1776" s="25">
        <f t="shared" si="136"/>
        <v>1642.94</v>
      </c>
      <c r="V1776" s="18">
        <f t="shared" si="137"/>
        <v>205.36750000000001</v>
      </c>
      <c r="W1776" s="39">
        <f t="shared" si="138"/>
        <v>9.7339476861625732E-5</v>
      </c>
      <c r="X1776" s="35">
        <f t="shared" si="139"/>
        <v>241.81842942204406</v>
      </c>
      <c r="Y1776" s="35"/>
      <c r="Z1776" s="49">
        <f t="shared" si="140"/>
        <v>0</v>
      </c>
    </row>
    <row r="1777" spans="1:26" x14ac:dyDescent="0.35">
      <c r="A1777" s="6" t="s">
        <v>398</v>
      </c>
      <c r="B1777" s="7" t="s">
        <v>562</v>
      </c>
      <c r="C1777" s="7" t="s">
        <v>277</v>
      </c>
      <c r="D1777" s="7" t="s">
        <v>292</v>
      </c>
      <c r="E1777" s="7" t="s">
        <v>293</v>
      </c>
      <c r="F1777" s="7" t="s">
        <v>563</v>
      </c>
      <c r="G1777" s="8">
        <v>5292118</v>
      </c>
      <c r="H1777" s="16" t="s">
        <v>3120</v>
      </c>
      <c r="I1777" s="18">
        <v>343.18099999999998</v>
      </c>
      <c r="J1777" s="19">
        <v>238.464</v>
      </c>
      <c r="K1777" s="19">
        <v>0</v>
      </c>
      <c r="L1777" s="19">
        <v>0</v>
      </c>
      <c r="M1777" s="19">
        <v>898.71199999999999</v>
      </c>
      <c r="N1777" s="19">
        <v>0</v>
      </c>
      <c r="O1777" s="19">
        <v>0</v>
      </c>
      <c r="P1777" s="19">
        <v>0</v>
      </c>
      <c r="Q1777" s="19"/>
      <c r="R1777" s="19"/>
      <c r="S1777" s="19"/>
      <c r="T1777" s="19"/>
      <c r="U1777" s="25">
        <f t="shared" si="136"/>
        <v>1480.357</v>
      </c>
      <c r="V1777" s="18">
        <f t="shared" si="137"/>
        <v>185.044625</v>
      </c>
      <c r="W1777" s="39">
        <f t="shared" si="138"/>
        <v>8.7706901011872429E-5</v>
      </c>
      <c r="X1777" s="35">
        <f t="shared" si="139"/>
        <v>217.88842241586966</v>
      </c>
      <c r="Y1777" s="35"/>
      <c r="Z1777" s="49">
        <f t="shared" si="140"/>
        <v>0</v>
      </c>
    </row>
    <row r="1778" spans="1:26" x14ac:dyDescent="0.35">
      <c r="A1778" s="6" t="s">
        <v>398</v>
      </c>
      <c r="B1778" s="7" t="s">
        <v>562</v>
      </c>
      <c r="C1778" s="7" t="s">
        <v>277</v>
      </c>
      <c r="D1778" s="7" t="s">
        <v>292</v>
      </c>
      <c r="E1778" s="7" t="s">
        <v>293</v>
      </c>
      <c r="F1778" s="7" t="s">
        <v>563</v>
      </c>
      <c r="G1778" s="8">
        <v>5300756</v>
      </c>
      <c r="H1778" s="16" t="s">
        <v>3121</v>
      </c>
      <c r="I1778" s="18">
        <v>1081.616</v>
      </c>
      <c r="J1778" s="19">
        <v>0</v>
      </c>
      <c r="K1778" s="19">
        <v>303.49700000000001</v>
      </c>
      <c r="L1778" s="19">
        <v>0</v>
      </c>
      <c r="M1778" s="19">
        <v>180.59800000000001</v>
      </c>
      <c r="N1778" s="19">
        <v>0</v>
      </c>
      <c r="O1778" s="19">
        <v>0</v>
      </c>
      <c r="P1778" s="19">
        <v>238.464</v>
      </c>
      <c r="Q1778" s="19"/>
      <c r="R1778" s="19"/>
      <c r="S1778" s="19"/>
      <c r="T1778" s="19"/>
      <c r="U1778" s="25">
        <f t="shared" si="136"/>
        <v>1804.175</v>
      </c>
      <c r="V1778" s="18">
        <f t="shared" si="137"/>
        <v>225.52187499999999</v>
      </c>
      <c r="W1778" s="39">
        <f t="shared" si="138"/>
        <v>1.068921875825189E-4</v>
      </c>
      <c r="X1778" s="35">
        <f t="shared" si="139"/>
        <v>265.55002915658292</v>
      </c>
      <c r="Y1778" s="35"/>
      <c r="Z1778" s="49">
        <f t="shared" si="140"/>
        <v>0</v>
      </c>
    </row>
    <row r="1779" spans="1:26" x14ac:dyDescent="0.35">
      <c r="A1779" s="6" t="s">
        <v>398</v>
      </c>
      <c r="B1779" s="7" t="s">
        <v>562</v>
      </c>
      <c r="C1779" s="7" t="s">
        <v>277</v>
      </c>
      <c r="D1779" s="7" t="s">
        <v>292</v>
      </c>
      <c r="E1779" s="7" t="s">
        <v>293</v>
      </c>
      <c r="F1779" s="7" t="s">
        <v>563</v>
      </c>
      <c r="G1779" s="8">
        <v>5300763</v>
      </c>
      <c r="H1779" s="16" t="s">
        <v>3122</v>
      </c>
      <c r="I1779" s="18">
        <v>718.11400000000003</v>
      </c>
      <c r="J1779" s="19">
        <v>419.06200000000001</v>
      </c>
      <c r="K1779" s="19">
        <v>581.64499999999998</v>
      </c>
      <c r="L1779" s="19">
        <v>539.65499999999997</v>
      </c>
      <c r="M1779" s="19">
        <v>0</v>
      </c>
      <c r="N1779" s="19">
        <v>0</v>
      </c>
      <c r="O1779" s="19">
        <v>0</v>
      </c>
      <c r="P1779" s="19">
        <v>238.464</v>
      </c>
      <c r="Q1779" s="19"/>
      <c r="R1779" s="19"/>
      <c r="S1779" s="19"/>
      <c r="T1779" s="19"/>
      <c r="U1779" s="25">
        <f t="shared" si="136"/>
        <v>2496.9399999999996</v>
      </c>
      <c r="V1779" s="18">
        <f t="shared" si="137"/>
        <v>312.11749999999995</v>
      </c>
      <c r="W1779" s="39">
        <f t="shared" si="138"/>
        <v>1.4793652437390756E-4</v>
      </c>
      <c r="X1779" s="35">
        <f t="shared" si="139"/>
        <v>367.51561783210497</v>
      </c>
      <c r="Y1779" s="35"/>
      <c r="Z1779" s="49">
        <f t="shared" si="140"/>
        <v>0</v>
      </c>
    </row>
    <row r="1780" spans="1:26" x14ac:dyDescent="0.35">
      <c r="A1780" s="6" t="s">
        <v>398</v>
      </c>
      <c r="B1780" s="7" t="s">
        <v>562</v>
      </c>
      <c r="C1780" s="7" t="s">
        <v>277</v>
      </c>
      <c r="D1780" s="7" t="s">
        <v>292</v>
      </c>
      <c r="E1780" s="7" t="s">
        <v>293</v>
      </c>
      <c r="F1780" s="7" t="s">
        <v>563</v>
      </c>
      <c r="G1780" s="8">
        <v>5300877</v>
      </c>
      <c r="H1780" s="16" t="s">
        <v>3123</v>
      </c>
      <c r="I1780" s="18">
        <v>718.11400000000003</v>
      </c>
      <c r="J1780" s="19">
        <v>238.464</v>
      </c>
      <c r="K1780" s="19">
        <v>0</v>
      </c>
      <c r="L1780" s="19">
        <v>0</v>
      </c>
      <c r="M1780" s="19">
        <v>0</v>
      </c>
      <c r="N1780" s="19">
        <v>0</v>
      </c>
      <c r="O1780" s="19">
        <v>778.11900000000003</v>
      </c>
      <c r="P1780" s="19">
        <v>238.464</v>
      </c>
      <c r="Q1780" s="19"/>
      <c r="R1780" s="19"/>
      <c r="S1780" s="19"/>
      <c r="T1780" s="19"/>
      <c r="U1780" s="25">
        <f t="shared" si="136"/>
        <v>1973.1610000000001</v>
      </c>
      <c r="V1780" s="18">
        <f t="shared" si="137"/>
        <v>246.64512500000001</v>
      </c>
      <c r="W1780" s="39">
        <f t="shared" si="138"/>
        <v>1.1690412279435786E-4</v>
      </c>
      <c r="X1780" s="35">
        <f t="shared" si="139"/>
        <v>290.42247070302619</v>
      </c>
      <c r="Y1780" s="35"/>
      <c r="Z1780" s="49">
        <f t="shared" si="140"/>
        <v>0</v>
      </c>
    </row>
    <row r="1781" spans="1:26" x14ac:dyDescent="0.35">
      <c r="A1781" s="6" t="s">
        <v>398</v>
      </c>
      <c r="B1781" s="7" t="s">
        <v>562</v>
      </c>
      <c r="C1781" s="7" t="s">
        <v>277</v>
      </c>
      <c r="D1781" s="7" t="s">
        <v>292</v>
      </c>
      <c r="E1781" s="7" t="s">
        <v>293</v>
      </c>
      <c r="F1781" s="7" t="s">
        <v>563</v>
      </c>
      <c r="G1781" s="8">
        <v>5333394</v>
      </c>
      <c r="H1781" s="16" t="s">
        <v>3124</v>
      </c>
      <c r="I1781" s="18">
        <v>238.464</v>
      </c>
      <c r="J1781" s="19">
        <v>0</v>
      </c>
      <c r="K1781" s="19">
        <v>303.49700000000001</v>
      </c>
      <c r="L1781" s="19">
        <v>0</v>
      </c>
      <c r="M1781" s="19">
        <v>345.49799999999999</v>
      </c>
      <c r="N1781" s="19">
        <v>0</v>
      </c>
      <c r="O1781" s="19">
        <v>0</v>
      </c>
      <c r="P1781" s="19">
        <v>303.49700000000001</v>
      </c>
      <c r="Q1781" s="19"/>
      <c r="R1781" s="19"/>
      <c r="S1781" s="19"/>
      <c r="T1781" s="19"/>
      <c r="U1781" s="25">
        <f t="shared" si="136"/>
        <v>1190.9560000000001</v>
      </c>
      <c r="V1781" s="18">
        <f t="shared" si="137"/>
        <v>148.86950000000002</v>
      </c>
      <c r="W1781" s="39">
        <f t="shared" si="138"/>
        <v>7.05607228536735E-5</v>
      </c>
      <c r="X1781" s="35">
        <f t="shared" si="139"/>
        <v>175.29253011720448</v>
      </c>
      <c r="Y1781" s="35"/>
      <c r="Z1781" s="49">
        <f t="shared" si="140"/>
        <v>0</v>
      </c>
    </row>
    <row r="1782" spans="1:26" x14ac:dyDescent="0.35">
      <c r="A1782" s="6" t="s">
        <v>398</v>
      </c>
      <c r="B1782" s="7" t="s">
        <v>562</v>
      </c>
      <c r="C1782" s="7" t="s">
        <v>277</v>
      </c>
      <c r="D1782" s="7" t="s">
        <v>292</v>
      </c>
      <c r="E1782" s="7" t="s">
        <v>293</v>
      </c>
      <c r="F1782" s="7" t="s">
        <v>563</v>
      </c>
      <c r="G1782" s="8">
        <v>5137686</v>
      </c>
      <c r="H1782" s="16" t="s">
        <v>3125</v>
      </c>
      <c r="I1782" s="18">
        <v>361.19499999999999</v>
      </c>
      <c r="J1782" s="19">
        <v>597.52099999999996</v>
      </c>
      <c r="K1782" s="19">
        <v>0</v>
      </c>
      <c r="L1782" s="19">
        <v>180.59800000000001</v>
      </c>
      <c r="M1782" s="19">
        <v>180.59800000000001</v>
      </c>
      <c r="N1782" s="19">
        <v>0</v>
      </c>
      <c r="O1782" s="19">
        <v>597.52099999999996</v>
      </c>
      <c r="P1782" s="19">
        <v>0</v>
      </c>
      <c r="Q1782" s="19"/>
      <c r="R1782" s="19"/>
      <c r="S1782" s="19"/>
      <c r="T1782" s="19"/>
      <c r="U1782" s="25">
        <f t="shared" si="136"/>
        <v>1917.4329999999998</v>
      </c>
      <c r="V1782" s="18">
        <f t="shared" si="137"/>
        <v>239.67912499999997</v>
      </c>
      <c r="W1782" s="39">
        <f t="shared" si="138"/>
        <v>1.1360239883210439E-4</v>
      </c>
      <c r="X1782" s="35">
        <f t="shared" si="139"/>
        <v>282.22006682045486</v>
      </c>
      <c r="Y1782" s="35"/>
      <c r="Z1782" s="49">
        <f t="shared" si="140"/>
        <v>0</v>
      </c>
    </row>
    <row r="1783" spans="1:26" x14ac:dyDescent="0.35">
      <c r="A1783" s="6" t="s">
        <v>398</v>
      </c>
      <c r="B1783" s="7" t="s">
        <v>562</v>
      </c>
      <c r="C1783" s="7" t="s">
        <v>277</v>
      </c>
      <c r="D1783" s="7" t="s">
        <v>292</v>
      </c>
      <c r="E1783" s="7" t="s">
        <v>293</v>
      </c>
      <c r="F1783" s="7" t="s">
        <v>563</v>
      </c>
      <c r="G1783" s="8">
        <v>5135301</v>
      </c>
      <c r="H1783" s="16" t="s">
        <v>3126</v>
      </c>
      <c r="I1783" s="18">
        <v>0</v>
      </c>
      <c r="J1783" s="19">
        <v>1317.7729999999999</v>
      </c>
      <c r="K1783" s="19">
        <v>0</v>
      </c>
      <c r="L1783" s="19">
        <v>0</v>
      </c>
      <c r="M1783" s="19">
        <v>0</v>
      </c>
      <c r="N1783" s="19">
        <v>0</v>
      </c>
      <c r="O1783" s="19">
        <v>1121.3</v>
      </c>
      <c r="P1783" s="19">
        <v>238.464</v>
      </c>
      <c r="Q1783" s="19"/>
      <c r="R1783" s="19"/>
      <c r="S1783" s="19"/>
      <c r="T1783" s="19"/>
      <c r="U1783" s="25">
        <f t="shared" si="136"/>
        <v>2677.5369999999998</v>
      </c>
      <c r="V1783" s="18">
        <f t="shared" si="137"/>
        <v>334.69212499999998</v>
      </c>
      <c r="W1783" s="39">
        <f t="shared" si="138"/>
        <v>1.5863637799167757E-4</v>
      </c>
      <c r="X1783" s="35">
        <f t="shared" si="139"/>
        <v>394.09704070715395</v>
      </c>
      <c r="Y1783" s="35"/>
      <c r="Z1783" s="49">
        <f t="shared" si="140"/>
        <v>0</v>
      </c>
    </row>
    <row r="1784" spans="1:26" x14ac:dyDescent="0.35">
      <c r="A1784" s="6" t="s">
        <v>398</v>
      </c>
      <c r="B1784" s="7" t="s">
        <v>562</v>
      </c>
      <c r="C1784" s="7" t="s">
        <v>277</v>
      </c>
      <c r="D1784" s="7" t="s">
        <v>292</v>
      </c>
      <c r="E1784" s="7" t="s">
        <v>293</v>
      </c>
      <c r="F1784" s="7" t="s">
        <v>563</v>
      </c>
      <c r="G1784" s="8">
        <v>5271115</v>
      </c>
      <c r="H1784" s="16" t="s">
        <v>3127</v>
      </c>
      <c r="I1784" s="18">
        <v>0</v>
      </c>
      <c r="J1784" s="19">
        <v>359.05700000000002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/>
      <c r="R1784" s="19"/>
      <c r="S1784" s="19"/>
      <c r="T1784" s="19"/>
      <c r="U1784" s="25">
        <f t="shared" si="136"/>
        <v>359.05700000000002</v>
      </c>
      <c r="V1784" s="18">
        <f t="shared" si="137"/>
        <v>44.882125000000002</v>
      </c>
      <c r="W1784" s="39">
        <f t="shared" si="138"/>
        <v>2.1273096122502801E-5</v>
      </c>
      <c r="X1784" s="35">
        <f t="shared" si="139"/>
        <v>52.848308406266128</v>
      </c>
      <c r="Y1784" s="35"/>
      <c r="Z1784" s="49">
        <f t="shared" si="140"/>
        <v>0</v>
      </c>
    </row>
    <row r="1785" spans="1:26" x14ac:dyDescent="0.35">
      <c r="A1785" s="6" t="s">
        <v>398</v>
      </c>
      <c r="B1785" s="7" t="s">
        <v>562</v>
      </c>
      <c r="C1785" s="7" t="s">
        <v>277</v>
      </c>
      <c r="D1785" s="7" t="s">
        <v>292</v>
      </c>
      <c r="E1785" s="7" t="s">
        <v>293</v>
      </c>
      <c r="F1785" s="7" t="s">
        <v>563</v>
      </c>
      <c r="G1785" s="8">
        <v>5297618</v>
      </c>
      <c r="H1785" s="16" t="s">
        <v>3128</v>
      </c>
      <c r="I1785" s="18">
        <v>0</v>
      </c>
      <c r="J1785" s="19">
        <v>238.464</v>
      </c>
      <c r="K1785" s="19">
        <v>523.779</v>
      </c>
      <c r="L1785" s="19">
        <v>238.464</v>
      </c>
      <c r="M1785" s="19">
        <v>0</v>
      </c>
      <c r="N1785" s="19">
        <v>0</v>
      </c>
      <c r="O1785" s="19">
        <v>180.59800000000001</v>
      </c>
      <c r="P1785" s="19">
        <v>0</v>
      </c>
      <c r="Q1785" s="19"/>
      <c r="R1785" s="19"/>
      <c r="S1785" s="19"/>
      <c r="T1785" s="19"/>
      <c r="U1785" s="25">
        <f t="shared" si="136"/>
        <v>1181.3049999999998</v>
      </c>
      <c r="V1785" s="18">
        <f t="shared" si="137"/>
        <v>147.66312499999998</v>
      </c>
      <c r="W1785" s="39">
        <f t="shared" si="138"/>
        <v>6.998892881908212E-5</v>
      </c>
      <c r="X1785" s="35">
        <f t="shared" si="139"/>
        <v>173.87203413904814</v>
      </c>
      <c r="Y1785" s="35"/>
      <c r="Z1785" s="49">
        <f t="shared" si="140"/>
        <v>0</v>
      </c>
    </row>
    <row r="1786" spans="1:26" x14ac:dyDescent="0.35">
      <c r="A1786" s="6" t="s">
        <v>398</v>
      </c>
      <c r="B1786" s="7" t="s">
        <v>562</v>
      </c>
      <c r="C1786" s="7" t="s">
        <v>277</v>
      </c>
      <c r="D1786" s="7" t="s">
        <v>292</v>
      </c>
      <c r="E1786" s="7" t="s">
        <v>293</v>
      </c>
      <c r="F1786" s="7" t="s">
        <v>563</v>
      </c>
      <c r="G1786" s="8">
        <v>5277832</v>
      </c>
      <c r="H1786" s="16" t="s">
        <v>3129</v>
      </c>
      <c r="I1786" s="18">
        <v>0</v>
      </c>
      <c r="J1786" s="19">
        <v>718.11400000000003</v>
      </c>
      <c r="K1786" s="19">
        <v>581.64499999999998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/>
      <c r="R1786" s="19"/>
      <c r="S1786" s="19"/>
      <c r="T1786" s="19"/>
      <c r="U1786" s="25">
        <f t="shared" si="136"/>
        <v>1299.759</v>
      </c>
      <c r="V1786" s="18">
        <f t="shared" si="137"/>
        <v>162.469875</v>
      </c>
      <c r="W1786" s="39">
        <f t="shared" si="138"/>
        <v>7.7006988146974199E-5</v>
      </c>
      <c r="X1786" s="35">
        <f t="shared" si="139"/>
        <v>191.3068523544174</v>
      </c>
      <c r="Y1786" s="35"/>
      <c r="Z1786" s="49">
        <f t="shared" si="140"/>
        <v>0</v>
      </c>
    </row>
    <row r="1787" spans="1:26" x14ac:dyDescent="0.35">
      <c r="A1787" s="6" t="s">
        <v>398</v>
      </c>
      <c r="B1787" s="7" t="s">
        <v>562</v>
      </c>
      <c r="C1787" s="7" t="s">
        <v>277</v>
      </c>
      <c r="D1787" s="7" t="s">
        <v>292</v>
      </c>
      <c r="E1787" s="7" t="s">
        <v>293</v>
      </c>
      <c r="F1787" s="7" t="s">
        <v>563</v>
      </c>
      <c r="G1787" s="8">
        <v>5298859</v>
      </c>
      <c r="H1787" s="16" t="s">
        <v>3130</v>
      </c>
      <c r="I1787" s="18">
        <v>0</v>
      </c>
      <c r="J1787" s="19">
        <v>361.19499999999999</v>
      </c>
      <c r="K1787" s="19">
        <v>541.96100000000001</v>
      </c>
      <c r="L1787" s="19">
        <v>0</v>
      </c>
      <c r="M1787" s="19">
        <v>791.25900000000001</v>
      </c>
      <c r="N1787" s="19">
        <v>0</v>
      </c>
      <c r="O1787" s="19">
        <v>0</v>
      </c>
      <c r="P1787" s="19">
        <v>597.52099999999996</v>
      </c>
      <c r="Q1787" s="19"/>
      <c r="R1787" s="19"/>
      <c r="S1787" s="19"/>
      <c r="T1787" s="19"/>
      <c r="U1787" s="25">
        <f t="shared" si="136"/>
        <v>2291.9359999999997</v>
      </c>
      <c r="V1787" s="18">
        <f t="shared" si="137"/>
        <v>286.49199999999996</v>
      </c>
      <c r="W1787" s="39">
        <f t="shared" si="138"/>
        <v>1.3579062609731763E-4</v>
      </c>
      <c r="X1787" s="35">
        <f t="shared" si="139"/>
        <v>337.34181641194562</v>
      </c>
      <c r="Y1787" s="35"/>
      <c r="Z1787" s="49">
        <f t="shared" si="140"/>
        <v>0</v>
      </c>
    </row>
    <row r="1788" spans="1:26" x14ac:dyDescent="0.35">
      <c r="A1788" s="6" t="s">
        <v>398</v>
      </c>
      <c r="B1788" s="7" t="s">
        <v>562</v>
      </c>
      <c r="C1788" s="7" t="s">
        <v>277</v>
      </c>
      <c r="D1788" s="7" t="s">
        <v>292</v>
      </c>
      <c r="E1788" s="7" t="s">
        <v>293</v>
      </c>
      <c r="F1788" s="7" t="s">
        <v>563</v>
      </c>
      <c r="G1788" s="8">
        <v>5130223</v>
      </c>
      <c r="H1788" s="16" t="s">
        <v>3131</v>
      </c>
      <c r="I1788" s="18">
        <v>0</v>
      </c>
      <c r="J1788" s="19">
        <v>180.59800000000001</v>
      </c>
      <c r="K1788" s="19">
        <v>0</v>
      </c>
      <c r="L1788" s="19">
        <v>303.49700000000001</v>
      </c>
      <c r="M1788" s="19">
        <v>243.881</v>
      </c>
      <c r="N1788" s="19">
        <v>0</v>
      </c>
      <c r="O1788" s="19">
        <v>0</v>
      </c>
      <c r="P1788" s="19">
        <v>956.57799999999997</v>
      </c>
      <c r="Q1788" s="19"/>
      <c r="R1788" s="19"/>
      <c r="S1788" s="19"/>
      <c r="T1788" s="19"/>
      <c r="U1788" s="25">
        <f t="shared" si="136"/>
        <v>1684.5540000000001</v>
      </c>
      <c r="V1788" s="18">
        <f t="shared" si="137"/>
        <v>210.56925000000001</v>
      </c>
      <c r="W1788" s="39">
        <f t="shared" si="138"/>
        <v>9.980498685597714E-5</v>
      </c>
      <c r="X1788" s="35">
        <f t="shared" si="139"/>
        <v>247.94344440857367</v>
      </c>
      <c r="Y1788" s="35"/>
      <c r="Z1788" s="49">
        <f t="shared" si="140"/>
        <v>0</v>
      </c>
    </row>
    <row r="1789" spans="1:26" x14ac:dyDescent="0.35">
      <c r="A1789" s="6" t="s">
        <v>398</v>
      </c>
      <c r="B1789" s="7" t="s">
        <v>562</v>
      </c>
      <c r="C1789" s="7" t="s">
        <v>277</v>
      </c>
      <c r="D1789" s="7" t="s">
        <v>292</v>
      </c>
      <c r="E1789" s="7" t="s">
        <v>293</v>
      </c>
      <c r="F1789" s="7" t="s">
        <v>563</v>
      </c>
      <c r="G1789" s="8">
        <v>5336443</v>
      </c>
      <c r="H1789" s="16" t="s">
        <v>3132</v>
      </c>
      <c r="I1789" s="18">
        <v>0</v>
      </c>
      <c r="J1789" s="19">
        <v>597.52099999999996</v>
      </c>
      <c r="K1789" s="19">
        <v>780.42499999999995</v>
      </c>
      <c r="L1789" s="19">
        <v>484.09500000000003</v>
      </c>
      <c r="M1789" s="19">
        <v>0</v>
      </c>
      <c r="N1789" s="19">
        <v>845.45799999999997</v>
      </c>
      <c r="O1789" s="19">
        <v>0</v>
      </c>
      <c r="P1789" s="19">
        <v>238.464</v>
      </c>
      <c r="Q1789" s="19"/>
      <c r="R1789" s="19"/>
      <c r="S1789" s="19"/>
      <c r="T1789" s="19"/>
      <c r="U1789" s="25">
        <f t="shared" si="136"/>
        <v>2945.9629999999997</v>
      </c>
      <c r="V1789" s="18">
        <f t="shared" si="137"/>
        <v>368.24537499999997</v>
      </c>
      <c r="W1789" s="39">
        <f t="shared" si="138"/>
        <v>1.7453984763515741E-4</v>
      </c>
      <c r="X1789" s="35">
        <f t="shared" si="139"/>
        <v>433.60569819680154</v>
      </c>
      <c r="Y1789" s="35"/>
      <c r="Z1789" s="49">
        <f t="shared" si="140"/>
        <v>0</v>
      </c>
    </row>
    <row r="1790" spans="1:26" x14ac:dyDescent="0.35">
      <c r="A1790" s="6" t="s">
        <v>398</v>
      </c>
      <c r="B1790" s="7" t="s">
        <v>562</v>
      </c>
      <c r="C1790" s="7" t="s">
        <v>277</v>
      </c>
      <c r="D1790" s="7" t="s">
        <v>292</v>
      </c>
      <c r="E1790" s="7" t="s">
        <v>293</v>
      </c>
      <c r="F1790" s="7" t="s">
        <v>563</v>
      </c>
      <c r="G1790" s="8">
        <v>5338870</v>
      </c>
      <c r="H1790" s="16" t="s">
        <v>3133</v>
      </c>
      <c r="I1790" s="18">
        <v>0</v>
      </c>
      <c r="J1790" s="19">
        <v>238.464</v>
      </c>
      <c r="K1790" s="19">
        <v>0</v>
      </c>
      <c r="L1790" s="19">
        <v>662.94299999999998</v>
      </c>
      <c r="M1790" s="19">
        <v>0</v>
      </c>
      <c r="N1790" s="19">
        <v>0</v>
      </c>
      <c r="O1790" s="19">
        <v>0</v>
      </c>
      <c r="P1790" s="19">
        <v>0</v>
      </c>
      <c r="Q1790" s="19"/>
      <c r="R1790" s="19"/>
      <c r="S1790" s="19"/>
      <c r="T1790" s="19"/>
      <c r="U1790" s="25">
        <f t="shared" si="136"/>
        <v>901.40699999999993</v>
      </c>
      <c r="V1790" s="18">
        <f t="shared" si="137"/>
        <v>112.67587499999999</v>
      </c>
      <c r="W1790" s="39">
        <f t="shared" si="138"/>
        <v>5.3405776120495855E-5</v>
      </c>
      <c r="X1790" s="35">
        <f t="shared" si="139"/>
        <v>132.67485423085228</v>
      </c>
      <c r="Y1790" s="35"/>
      <c r="Z1790" s="49">
        <f t="shared" si="140"/>
        <v>0</v>
      </c>
    </row>
    <row r="1791" spans="1:26" x14ac:dyDescent="0.35">
      <c r="A1791" s="6" t="s">
        <v>398</v>
      </c>
      <c r="B1791" s="7" t="s">
        <v>562</v>
      </c>
      <c r="C1791" s="7" t="s">
        <v>277</v>
      </c>
      <c r="D1791" s="7" t="s">
        <v>292</v>
      </c>
      <c r="E1791" s="7" t="s">
        <v>293</v>
      </c>
      <c r="F1791" s="7" t="s">
        <v>563</v>
      </c>
      <c r="G1791" s="8">
        <v>5295395</v>
      </c>
      <c r="H1791" s="16" t="s">
        <v>3134</v>
      </c>
      <c r="I1791" s="18">
        <v>0</v>
      </c>
      <c r="J1791" s="19">
        <v>238.464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19">
        <v>238.464</v>
      </c>
      <c r="Q1791" s="19"/>
      <c r="R1791" s="19"/>
      <c r="S1791" s="19"/>
      <c r="T1791" s="19"/>
      <c r="U1791" s="25">
        <f t="shared" si="136"/>
        <v>476.928</v>
      </c>
      <c r="V1791" s="18">
        <f t="shared" si="137"/>
        <v>59.616</v>
      </c>
      <c r="W1791" s="39">
        <f t="shared" si="138"/>
        <v>2.8256614374634153E-5</v>
      </c>
      <c r="X1791" s="35">
        <f t="shared" si="139"/>
        <v>70.197316948517056</v>
      </c>
      <c r="Y1791" s="35"/>
      <c r="Z1791" s="49">
        <f t="shared" si="140"/>
        <v>0</v>
      </c>
    </row>
    <row r="1792" spans="1:26" x14ac:dyDescent="0.35">
      <c r="A1792" s="6" t="s">
        <v>398</v>
      </c>
      <c r="B1792" s="7" t="s">
        <v>562</v>
      </c>
      <c r="C1792" s="7" t="s">
        <v>277</v>
      </c>
      <c r="D1792" s="7" t="s">
        <v>292</v>
      </c>
      <c r="E1792" s="7" t="s">
        <v>293</v>
      </c>
      <c r="F1792" s="7" t="s">
        <v>563</v>
      </c>
      <c r="G1792" s="8">
        <v>5276767</v>
      </c>
      <c r="H1792" s="16" t="s">
        <v>3135</v>
      </c>
      <c r="I1792" s="18">
        <v>0</v>
      </c>
      <c r="J1792" s="19">
        <v>778.11900000000003</v>
      </c>
      <c r="K1792" s="19">
        <v>0</v>
      </c>
      <c r="L1792" s="19">
        <v>820.10900000000004</v>
      </c>
      <c r="M1792" s="19">
        <v>0</v>
      </c>
      <c r="N1792" s="19">
        <v>0</v>
      </c>
      <c r="O1792" s="19">
        <v>180.59800000000001</v>
      </c>
      <c r="P1792" s="19">
        <v>238.464</v>
      </c>
      <c r="Q1792" s="19"/>
      <c r="R1792" s="19"/>
      <c r="S1792" s="19"/>
      <c r="T1792" s="19"/>
      <c r="U1792" s="25">
        <f t="shared" si="136"/>
        <v>2017.29</v>
      </c>
      <c r="V1792" s="18">
        <f t="shared" si="137"/>
        <v>252.16125</v>
      </c>
      <c r="W1792" s="39">
        <f t="shared" si="138"/>
        <v>1.1951863931621908E-4</v>
      </c>
      <c r="X1792" s="35">
        <f t="shared" si="139"/>
        <v>296.91765949383137</v>
      </c>
      <c r="Y1792" s="35"/>
      <c r="Z1792" s="49">
        <f t="shared" si="140"/>
        <v>0</v>
      </c>
    </row>
    <row r="1793" spans="1:26" x14ac:dyDescent="0.35">
      <c r="A1793" s="6" t="s">
        <v>398</v>
      </c>
      <c r="B1793" s="7" t="s">
        <v>562</v>
      </c>
      <c r="C1793" s="7" t="s">
        <v>277</v>
      </c>
      <c r="D1793" s="7" t="s">
        <v>292</v>
      </c>
      <c r="E1793" s="7" t="s">
        <v>293</v>
      </c>
      <c r="F1793" s="7" t="s">
        <v>563</v>
      </c>
      <c r="G1793" s="8">
        <v>5138384</v>
      </c>
      <c r="H1793" s="16" t="s">
        <v>3136</v>
      </c>
      <c r="I1793" s="18">
        <v>0</v>
      </c>
      <c r="J1793" s="19">
        <v>597.52099999999996</v>
      </c>
      <c r="K1793" s="19">
        <v>0</v>
      </c>
      <c r="L1793" s="19">
        <v>0</v>
      </c>
      <c r="M1793" s="19">
        <v>0</v>
      </c>
      <c r="N1793" s="19">
        <v>0</v>
      </c>
      <c r="O1793" s="19">
        <v>0</v>
      </c>
      <c r="P1793" s="19">
        <v>238.464</v>
      </c>
      <c r="Q1793" s="19"/>
      <c r="R1793" s="19"/>
      <c r="S1793" s="19"/>
      <c r="T1793" s="19"/>
      <c r="U1793" s="25">
        <f t="shared" si="136"/>
        <v>835.9849999999999</v>
      </c>
      <c r="V1793" s="18">
        <f t="shared" si="137"/>
        <v>104.49812499999999</v>
      </c>
      <c r="W1793" s="39">
        <f t="shared" si="138"/>
        <v>4.9529710497136947E-5</v>
      </c>
      <c r="X1793" s="35">
        <f t="shared" si="139"/>
        <v>123.04562535478317</v>
      </c>
      <c r="Y1793" s="35"/>
      <c r="Z1793" s="49">
        <f t="shared" si="140"/>
        <v>0</v>
      </c>
    </row>
    <row r="1794" spans="1:26" x14ac:dyDescent="0.35">
      <c r="A1794" s="6" t="s">
        <v>398</v>
      </c>
      <c r="B1794" s="7" t="s">
        <v>562</v>
      </c>
      <c r="C1794" s="7" t="s">
        <v>277</v>
      </c>
      <c r="D1794" s="7" t="s">
        <v>292</v>
      </c>
      <c r="E1794" s="7" t="s">
        <v>293</v>
      </c>
      <c r="F1794" s="7" t="s">
        <v>563</v>
      </c>
      <c r="G1794" s="8">
        <v>5277939</v>
      </c>
      <c r="H1794" s="16" t="s">
        <v>3137</v>
      </c>
      <c r="I1794" s="18">
        <v>0</v>
      </c>
      <c r="J1794" s="19">
        <v>419.06200000000001</v>
      </c>
      <c r="K1794" s="19">
        <v>343.18099999999998</v>
      </c>
      <c r="L1794" s="19">
        <v>0</v>
      </c>
      <c r="M1794" s="19">
        <v>0</v>
      </c>
      <c r="N1794" s="19">
        <v>0</v>
      </c>
      <c r="O1794" s="19">
        <v>359.05700000000002</v>
      </c>
      <c r="P1794" s="19">
        <v>238.464</v>
      </c>
      <c r="Q1794" s="19"/>
      <c r="R1794" s="19"/>
      <c r="S1794" s="19"/>
      <c r="T1794" s="19"/>
      <c r="U1794" s="25">
        <f t="shared" si="136"/>
        <v>1359.7639999999999</v>
      </c>
      <c r="V1794" s="18">
        <f t="shared" si="137"/>
        <v>169.97049999999999</v>
      </c>
      <c r="W1794" s="39">
        <f t="shared" si="138"/>
        <v>8.0562112076686696E-5</v>
      </c>
      <c r="X1794" s="35">
        <f t="shared" si="139"/>
        <v>200.13877248386203</v>
      </c>
      <c r="Y1794" s="35"/>
      <c r="Z1794" s="49">
        <f t="shared" si="140"/>
        <v>0</v>
      </c>
    </row>
    <row r="1795" spans="1:26" x14ac:dyDescent="0.35">
      <c r="A1795" s="6" t="s">
        <v>398</v>
      </c>
      <c r="B1795" s="7" t="s">
        <v>562</v>
      </c>
      <c r="C1795" s="7" t="s">
        <v>277</v>
      </c>
      <c r="D1795" s="7" t="s">
        <v>292</v>
      </c>
      <c r="E1795" s="7" t="s">
        <v>293</v>
      </c>
      <c r="F1795" s="7" t="s">
        <v>563</v>
      </c>
      <c r="G1795" s="8">
        <v>5137112</v>
      </c>
      <c r="H1795" s="16" t="s">
        <v>3138</v>
      </c>
      <c r="I1795" s="18">
        <v>0</v>
      </c>
      <c r="J1795" s="19">
        <v>238.464</v>
      </c>
      <c r="K1795" s="19">
        <v>238.464</v>
      </c>
      <c r="L1795" s="19">
        <v>0</v>
      </c>
      <c r="M1795" s="19">
        <v>0</v>
      </c>
      <c r="N1795" s="19">
        <v>0</v>
      </c>
      <c r="O1795" s="19">
        <v>0</v>
      </c>
      <c r="P1795" s="19">
        <v>361.19600000000003</v>
      </c>
      <c r="Q1795" s="19"/>
      <c r="R1795" s="19"/>
      <c r="S1795" s="19"/>
      <c r="T1795" s="19"/>
      <c r="U1795" s="25">
        <f t="shared" ref="U1795:U1858" si="141">SUM(I1795:T1795)</f>
        <v>838.12400000000002</v>
      </c>
      <c r="V1795" s="18">
        <f t="shared" ref="V1795:V1858" si="142">+AVERAGE(I1795:P1795)</f>
        <v>104.7655</v>
      </c>
      <c r="W1795" s="39">
        <f t="shared" ref="W1795:W1858" si="143">+V1795/$V$3728</f>
        <v>4.9656440104430601E-5</v>
      </c>
      <c r="X1795" s="35">
        <f t="shared" ref="X1795:X1858" si="144">+IFERROR($W1795*$X$3728,0)</f>
        <v>123.36045707142152</v>
      </c>
      <c r="Y1795" s="35"/>
      <c r="Z1795" s="49">
        <f t="shared" ref="Z1795:Z1858" si="145">+IFERROR(Y1795/X1795,0)</f>
        <v>0</v>
      </c>
    </row>
    <row r="1796" spans="1:26" x14ac:dyDescent="0.35">
      <c r="A1796" s="6" t="s">
        <v>398</v>
      </c>
      <c r="B1796" s="7" t="s">
        <v>562</v>
      </c>
      <c r="C1796" s="7" t="s">
        <v>277</v>
      </c>
      <c r="D1796" s="7" t="s">
        <v>292</v>
      </c>
      <c r="E1796" s="7" t="s">
        <v>293</v>
      </c>
      <c r="F1796" s="7" t="s">
        <v>563</v>
      </c>
      <c r="G1796" s="8">
        <v>5273957</v>
      </c>
      <c r="H1796" s="16" t="s">
        <v>3139</v>
      </c>
      <c r="I1796" s="18">
        <v>0</v>
      </c>
      <c r="J1796" s="19">
        <v>238.464</v>
      </c>
      <c r="K1796" s="19">
        <v>940.702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/>
      <c r="R1796" s="19"/>
      <c r="S1796" s="19"/>
      <c r="T1796" s="19"/>
      <c r="U1796" s="25">
        <f t="shared" si="141"/>
        <v>1179.1659999999999</v>
      </c>
      <c r="V1796" s="18">
        <f t="shared" si="142"/>
        <v>147.39574999999999</v>
      </c>
      <c r="W1796" s="39">
        <f t="shared" si="143"/>
        <v>6.986219921178848E-5</v>
      </c>
      <c r="X1796" s="35">
        <f t="shared" si="144"/>
        <v>173.55720242240983</v>
      </c>
      <c r="Y1796" s="35"/>
      <c r="Z1796" s="49">
        <f t="shared" si="145"/>
        <v>0</v>
      </c>
    </row>
    <row r="1797" spans="1:26" x14ac:dyDescent="0.35">
      <c r="A1797" s="6" t="s">
        <v>398</v>
      </c>
      <c r="B1797" s="7" t="s">
        <v>562</v>
      </c>
      <c r="C1797" s="7" t="s">
        <v>277</v>
      </c>
      <c r="D1797" s="7" t="s">
        <v>292</v>
      </c>
      <c r="E1797" s="7" t="s">
        <v>293</v>
      </c>
      <c r="F1797" s="7" t="s">
        <v>563</v>
      </c>
      <c r="G1797" s="8">
        <v>5133912</v>
      </c>
      <c r="H1797" s="16" t="s">
        <v>3140</v>
      </c>
      <c r="I1797" s="18">
        <v>0</v>
      </c>
      <c r="J1797" s="19">
        <v>419.06200000000001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238.464</v>
      </c>
      <c r="Q1797" s="19"/>
      <c r="R1797" s="19"/>
      <c r="S1797" s="19"/>
      <c r="T1797" s="19"/>
      <c r="U1797" s="25">
        <f t="shared" si="141"/>
        <v>657.52600000000007</v>
      </c>
      <c r="V1797" s="18">
        <f t="shared" si="142"/>
        <v>82.190750000000008</v>
      </c>
      <c r="W1797" s="39">
        <f t="shared" si="143"/>
        <v>3.8956527239532379E-5</v>
      </c>
      <c r="X1797" s="35">
        <f t="shared" si="144"/>
        <v>96.778887009969296</v>
      </c>
      <c r="Y1797" s="35"/>
      <c r="Z1797" s="49">
        <f t="shared" si="145"/>
        <v>0</v>
      </c>
    </row>
    <row r="1798" spans="1:26" x14ac:dyDescent="0.35">
      <c r="A1798" s="6" t="s">
        <v>398</v>
      </c>
      <c r="B1798" s="7" t="s">
        <v>562</v>
      </c>
      <c r="C1798" s="7" t="s">
        <v>277</v>
      </c>
      <c r="D1798" s="7" t="s">
        <v>292</v>
      </c>
      <c r="E1798" s="7" t="s">
        <v>293</v>
      </c>
      <c r="F1798" s="7" t="s">
        <v>563</v>
      </c>
      <c r="G1798" s="8">
        <v>5300583</v>
      </c>
      <c r="H1798" s="16" t="s">
        <v>3141</v>
      </c>
      <c r="I1798" s="18">
        <v>0</v>
      </c>
      <c r="J1798" s="19">
        <v>238.464</v>
      </c>
      <c r="K1798" s="19">
        <v>0</v>
      </c>
      <c r="L1798" s="19">
        <v>0</v>
      </c>
      <c r="M1798" s="19">
        <v>0</v>
      </c>
      <c r="N1798" s="19">
        <v>0</v>
      </c>
      <c r="O1798" s="19">
        <v>238.464</v>
      </c>
      <c r="P1798" s="19">
        <v>1375.64</v>
      </c>
      <c r="Q1798" s="19"/>
      <c r="R1798" s="19"/>
      <c r="S1798" s="19"/>
      <c r="T1798" s="19"/>
      <c r="U1798" s="25">
        <f t="shared" si="141"/>
        <v>1852.5680000000002</v>
      </c>
      <c r="V1798" s="18">
        <f t="shared" si="142"/>
        <v>231.57100000000003</v>
      </c>
      <c r="W1798" s="39">
        <f t="shared" si="143"/>
        <v>1.0975933385917214E-4</v>
      </c>
      <c r="X1798" s="35">
        <f t="shared" si="144"/>
        <v>272.67282077101862</v>
      </c>
      <c r="Y1798" s="35"/>
      <c r="Z1798" s="49">
        <f t="shared" si="145"/>
        <v>0</v>
      </c>
    </row>
    <row r="1799" spans="1:26" x14ac:dyDescent="0.35">
      <c r="A1799" s="6" t="s">
        <v>398</v>
      </c>
      <c r="B1799" s="7" t="s">
        <v>562</v>
      </c>
      <c r="C1799" s="7" t="s">
        <v>277</v>
      </c>
      <c r="D1799" s="7" t="s">
        <v>292</v>
      </c>
      <c r="E1799" s="7" t="s">
        <v>293</v>
      </c>
      <c r="F1799" s="7" t="s">
        <v>563</v>
      </c>
      <c r="G1799" s="8">
        <v>5299166</v>
      </c>
      <c r="H1799" s="16" t="s">
        <v>3142</v>
      </c>
      <c r="I1799" s="18">
        <v>0</v>
      </c>
      <c r="J1799" s="19">
        <v>238.464</v>
      </c>
      <c r="K1799" s="19">
        <v>180.59800000000001</v>
      </c>
      <c r="L1799" s="19">
        <v>0</v>
      </c>
      <c r="M1799" s="19">
        <v>686.36199999999997</v>
      </c>
      <c r="N1799" s="19">
        <v>0</v>
      </c>
      <c r="O1799" s="19">
        <v>0</v>
      </c>
      <c r="P1799" s="19">
        <v>238.464</v>
      </c>
      <c r="Q1799" s="19"/>
      <c r="R1799" s="19"/>
      <c r="S1799" s="19"/>
      <c r="T1799" s="19"/>
      <c r="U1799" s="25">
        <f t="shared" si="141"/>
        <v>1343.8879999999999</v>
      </c>
      <c r="V1799" s="18">
        <f t="shared" si="142"/>
        <v>167.98599999999999</v>
      </c>
      <c r="W1799" s="39">
        <f t="shared" si="143"/>
        <v>7.9621504668835424E-5</v>
      </c>
      <c r="X1799" s="35">
        <f t="shared" si="144"/>
        <v>197.80204114522255</v>
      </c>
      <c r="Y1799" s="35"/>
      <c r="Z1799" s="49">
        <f t="shared" si="145"/>
        <v>0</v>
      </c>
    </row>
    <row r="1800" spans="1:26" x14ac:dyDescent="0.35">
      <c r="A1800" s="6" t="s">
        <v>398</v>
      </c>
      <c r="B1800" s="7" t="s">
        <v>562</v>
      </c>
      <c r="C1800" s="7" t="s">
        <v>277</v>
      </c>
      <c r="D1800" s="7" t="s">
        <v>292</v>
      </c>
      <c r="E1800" s="7" t="s">
        <v>293</v>
      </c>
      <c r="F1800" s="7" t="s">
        <v>563</v>
      </c>
      <c r="G1800" s="8">
        <v>5296754</v>
      </c>
      <c r="H1800" s="16" t="s">
        <v>3143</v>
      </c>
      <c r="I1800" s="18">
        <v>0</v>
      </c>
      <c r="J1800" s="19">
        <v>238.464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/>
      <c r="R1800" s="19"/>
      <c r="S1800" s="19"/>
      <c r="T1800" s="19"/>
      <c r="U1800" s="25">
        <f t="shared" si="141"/>
        <v>238.464</v>
      </c>
      <c r="V1800" s="18">
        <f t="shared" si="142"/>
        <v>29.808</v>
      </c>
      <c r="W1800" s="39">
        <f t="shared" si="143"/>
        <v>1.4128307187317076E-5</v>
      </c>
      <c r="X1800" s="35">
        <f t="shared" si="144"/>
        <v>35.098658474258528</v>
      </c>
      <c r="Y1800" s="35"/>
      <c r="Z1800" s="49">
        <f t="shared" si="145"/>
        <v>0</v>
      </c>
    </row>
    <row r="1801" spans="1:26" x14ac:dyDescent="0.35">
      <c r="A1801" s="6" t="s">
        <v>398</v>
      </c>
      <c r="B1801" s="7" t="s">
        <v>562</v>
      </c>
      <c r="C1801" s="7" t="s">
        <v>277</v>
      </c>
      <c r="D1801" s="7" t="s">
        <v>292</v>
      </c>
      <c r="E1801" s="7" t="s">
        <v>293</v>
      </c>
      <c r="F1801" s="7" t="s">
        <v>563</v>
      </c>
      <c r="G1801" s="8">
        <v>5299955</v>
      </c>
      <c r="H1801" s="16" t="s">
        <v>3144</v>
      </c>
      <c r="I1801" s="18">
        <v>0</v>
      </c>
      <c r="J1801" s="19">
        <v>359.05700000000002</v>
      </c>
      <c r="K1801" s="19">
        <v>238.464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/>
      <c r="R1801" s="19"/>
      <c r="S1801" s="19"/>
      <c r="T1801" s="19"/>
      <c r="U1801" s="25">
        <f t="shared" si="141"/>
        <v>597.52099999999996</v>
      </c>
      <c r="V1801" s="18">
        <f t="shared" si="142"/>
        <v>74.690124999999995</v>
      </c>
      <c r="W1801" s="39">
        <f t="shared" si="143"/>
        <v>3.5401403309819876E-5</v>
      </c>
      <c r="X1801" s="35">
        <f t="shared" si="144"/>
        <v>87.946966880524656</v>
      </c>
      <c r="Y1801" s="35"/>
      <c r="Z1801" s="49">
        <f t="shared" si="145"/>
        <v>0</v>
      </c>
    </row>
    <row r="1802" spans="1:26" x14ac:dyDescent="0.35">
      <c r="A1802" s="6" t="s">
        <v>398</v>
      </c>
      <c r="B1802" s="7" t="s">
        <v>562</v>
      </c>
      <c r="C1802" s="7" t="s">
        <v>277</v>
      </c>
      <c r="D1802" s="7" t="s">
        <v>292</v>
      </c>
      <c r="E1802" s="7" t="s">
        <v>293</v>
      </c>
      <c r="F1802" s="7" t="s">
        <v>563</v>
      </c>
      <c r="G1802" s="8">
        <v>5274202</v>
      </c>
      <c r="H1802" s="16" t="s">
        <v>3145</v>
      </c>
      <c r="I1802" s="18">
        <v>0</v>
      </c>
      <c r="J1802" s="19">
        <v>0</v>
      </c>
      <c r="K1802" s="19">
        <v>419.06200000000001</v>
      </c>
      <c r="L1802" s="19">
        <v>0</v>
      </c>
      <c r="M1802" s="19">
        <v>0</v>
      </c>
      <c r="N1802" s="19">
        <v>0</v>
      </c>
      <c r="O1802" s="19">
        <v>0</v>
      </c>
      <c r="P1802" s="19">
        <v>0</v>
      </c>
      <c r="Q1802" s="19"/>
      <c r="R1802" s="19"/>
      <c r="S1802" s="19"/>
      <c r="T1802" s="19"/>
      <c r="U1802" s="25">
        <f t="shared" si="141"/>
        <v>419.06200000000001</v>
      </c>
      <c r="V1802" s="18">
        <f t="shared" si="142"/>
        <v>52.382750000000001</v>
      </c>
      <c r="W1802" s="39">
        <f t="shared" si="143"/>
        <v>2.4828220052215301E-5</v>
      </c>
      <c r="X1802" s="35">
        <f t="shared" si="144"/>
        <v>61.680228535710761</v>
      </c>
      <c r="Y1802" s="35"/>
      <c r="Z1802" s="49">
        <f t="shared" si="145"/>
        <v>0</v>
      </c>
    </row>
    <row r="1803" spans="1:26" x14ac:dyDescent="0.35">
      <c r="A1803" s="6" t="s">
        <v>398</v>
      </c>
      <c r="B1803" s="7" t="s">
        <v>562</v>
      </c>
      <c r="C1803" s="7" t="s">
        <v>277</v>
      </c>
      <c r="D1803" s="7" t="s">
        <v>292</v>
      </c>
      <c r="E1803" s="7" t="s">
        <v>293</v>
      </c>
      <c r="F1803" s="7" t="s">
        <v>563</v>
      </c>
      <c r="G1803" s="8">
        <v>5133943</v>
      </c>
      <c r="H1803" s="16" t="s">
        <v>3146</v>
      </c>
      <c r="I1803" s="18">
        <v>0</v>
      </c>
      <c r="J1803" s="19">
        <v>0</v>
      </c>
      <c r="K1803" s="19">
        <v>238.464</v>
      </c>
      <c r="L1803" s="19">
        <v>0</v>
      </c>
      <c r="M1803" s="19">
        <v>0</v>
      </c>
      <c r="N1803" s="19">
        <v>0</v>
      </c>
      <c r="O1803" s="19">
        <v>539.65499999999997</v>
      </c>
      <c r="P1803" s="19">
        <v>597.52099999999996</v>
      </c>
      <c r="Q1803" s="19"/>
      <c r="R1803" s="19"/>
      <c r="S1803" s="19"/>
      <c r="T1803" s="19"/>
      <c r="U1803" s="25">
        <f t="shared" si="141"/>
        <v>1375.6399999999999</v>
      </c>
      <c r="V1803" s="18">
        <f t="shared" si="142"/>
        <v>171.95499999999998</v>
      </c>
      <c r="W1803" s="39">
        <f t="shared" si="143"/>
        <v>8.1502719484537967E-5</v>
      </c>
      <c r="X1803" s="35">
        <f t="shared" si="144"/>
        <v>202.47550382250151</v>
      </c>
      <c r="Y1803" s="35"/>
      <c r="Z1803" s="49">
        <f t="shared" si="145"/>
        <v>0</v>
      </c>
    </row>
    <row r="1804" spans="1:26" x14ac:dyDescent="0.35">
      <c r="A1804" s="6" t="s">
        <v>398</v>
      </c>
      <c r="B1804" s="7" t="s">
        <v>562</v>
      </c>
      <c r="C1804" s="7" t="s">
        <v>277</v>
      </c>
      <c r="D1804" s="7" t="s">
        <v>292</v>
      </c>
      <c r="E1804" s="7" t="s">
        <v>293</v>
      </c>
      <c r="F1804" s="7" t="s">
        <v>563</v>
      </c>
      <c r="G1804" s="8">
        <v>5137143</v>
      </c>
      <c r="H1804" s="16" t="s">
        <v>3147</v>
      </c>
      <c r="I1804" s="18">
        <v>0</v>
      </c>
      <c r="J1804" s="19">
        <v>0</v>
      </c>
      <c r="K1804" s="19">
        <v>238.464</v>
      </c>
      <c r="L1804" s="19">
        <v>0</v>
      </c>
      <c r="M1804" s="19">
        <v>0</v>
      </c>
      <c r="N1804" s="19">
        <v>0</v>
      </c>
      <c r="O1804" s="19">
        <v>0</v>
      </c>
      <c r="P1804" s="19">
        <v>419.06200000000001</v>
      </c>
      <c r="Q1804" s="19"/>
      <c r="R1804" s="19"/>
      <c r="S1804" s="19"/>
      <c r="T1804" s="19"/>
      <c r="U1804" s="25">
        <f t="shared" si="141"/>
        <v>657.52600000000007</v>
      </c>
      <c r="V1804" s="18">
        <f t="shared" si="142"/>
        <v>82.190750000000008</v>
      </c>
      <c r="W1804" s="39">
        <f t="shared" si="143"/>
        <v>3.8956527239532379E-5</v>
      </c>
      <c r="X1804" s="35">
        <f t="shared" si="144"/>
        <v>96.778887009969296</v>
      </c>
      <c r="Y1804" s="35"/>
      <c r="Z1804" s="49">
        <f t="shared" si="145"/>
        <v>0</v>
      </c>
    </row>
    <row r="1805" spans="1:26" x14ac:dyDescent="0.35">
      <c r="A1805" s="6" t="s">
        <v>398</v>
      </c>
      <c r="B1805" s="7" t="s">
        <v>562</v>
      </c>
      <c r="C1805" s="7" t="s">
        <v>277</v>
      </c>
      <c r="D1805" s="7" t="s">
        <v>292</v>
      </c>
      <c r="E1805" s="7" t="s">
        <v>293</v>
      </c>
      <c r="F1805" s="7" t="s">
        <v>563</v>
      </c>
      <c r="G1805" s="8">
        <v>5134364</v>
      </c>
      <c r="H1805" s="16" t="s">
        <v>3148</v>
      </c>
      <c r="I1805" s="18">
        <v>0</v>
      </c>
      <c r="J1805" s="19">
        <v>0</v>
      </c>
      <c r="K1805" s="19">
        <v>238.464</v>
      </c>
      <c r="L1805" s="19">
        <v>0</v>
      </c>
      <c r="M1805" s="19">
        <v>0</v>
      </c>
      <c r="N1805" s="19">
        <v>0</v>
      </c>
      <c r="O1805" s="19">
        <v>0</v>
      </c>
      <c r="P1805" s="19">
        <v>597.52099999999996</v>
      </c>
      <c r="Q1805" s="19"/>
      <c r="R1805" s="19"/>
      <c r="S1805" s="19"/>
      <c r="T1805" s="19"/>
      <c r="U1805" s="25">
        <f t="shared" si="141"/>
        <v>835.9849999999999</v>
      </c>
      <c r="V1805" s="18">
        <f t="shared" si="142"/>
        <v>104.49812499999999</v>
      </c>
      <c r="W1805" s="39">
        <f t="shared" si="143"/>
        <v>4.9529710497136947E-5</v>
      </c>
      <c r="X1805" s="35">
        <f t="shared" si="144"/>
        <v>123.04562535478317</v>
      </c>
      <c r="Y1805" s="35"/>
      <c r="Z1805" s="49">
        <f t="shared" si="145"/>
        <v>0</v>
      </c>
    </row>
    <row r="1806" spans="1:26" x14ac:dyDescent="0.35">
      <c r="A1806" s="6" t="s">
        <v>398</v>
      </c>
      <c r="B1806" s="7" t="s">
        <v>562</v>
      </c>
      <c r="C1806" s="7" t="s">
        <v>277</v>
      </c>
      <c r="D1806" s="7" t="s">
        <v>292</v>
      </c>
      <c r="E1806" s="7" t="s">
        <v>293</v>
      </c>
      <c r="F1806" s="7" t="s">
        <v>563</v>
      </c>
      <c r="G1806" s="8">
        <v>5273355</v>
      </c>
      <c r="H1806" s="16" t="s">
        <v>3149</v>
      </c>
      <c r="I1806" s="18">
        <v>0</v>
      </c>
      <c r="J1806" s="19">
        <v>0</v>
      </c>
      <c r="K1806" s="19">
        <v>1029.723</v>
      </c>
      <c r="L1806" s="19">
        <v>0</v>
      </c>
      <c r="M1806" s="19">
        <v>0</v>
      </c>
      <c r="N1806" s="19">
        <v>0</v>
      </c>
      <c r="O1806" s="19">
        <v>238.464</v>
      </c>
      <c r="P1806" s="19">
        <v>0</v>
      </c>
      <c r="Q1806" s="19"/>
      <c r="R1806" s="19"/>
      <c r="S1806" s="19"/>
      <c r="T1806" s="19"/>
      <c r="U1806" s="25">
        <f t="shared" si="141"/>
        <v>1268.1869999999999</v>
      </c>
      <c r="V1806" s="18">
        <f t="shared" si="142"/>
        <v>158.52337499999999</v>
      </c>
      <c r="W1806" s="39">
        <f t="shared" si="143"/>
        <v>7.513643781435387E-5</v>
      </c>
      <c r="X1806" s="35">
        <f t="shared" si="144"/>
        <v>186.6598832297307</v>
      </c>
      <c r="Y1806" s="35"/>
      <c r="Z1806" s="49">
        <f t="shared" si="145"/>
        <v>0</v>
      </c>
    </row>
    <row r="1807" spans="1:26" x14ac:dyDescent="0.35">
      <c r="A1807" s="6" t="s">
        <v>398</v>
      </c>
      <c r="B1807" s="7" t="s">
        <v>562</v>
      </c>
      <c r="C1807" s="7" t="s">
        <v>277</v>
      </c>
      <c r="D1807" s="7" t="s">
        <v>292</v>
      </c>
      <c r="E1807" s="7" t="s">
        <v>293</v>
      </c>
      <c r="F1807" s="7" t="s">
        <v>563</v>
      </c>
      <c r="G1807" s="8">
        <v>5298510</v>
      </c>
      <c r="H1807" s="16" t="s">
        <v>3150</v>
      </c>
      <c r="I1807" s="18">
        <v>0</v>
      </c>
      <c r="J1807" s="19">
        <v>0</v>
      </c>
      <c r="K1807" s="19">
        <v>1571.684</v>
      </c>
      <c r="L1807" s="19">
        <v>0</v>
      </c>
      <c r="M1807" s="19">
        <v>0</v>
      </c>
      <c r="N1807" s="19">
        <v>0</v>
      </c>
      <c r="O1807" s="19">
        <v>0</v>
      </c>
      <c r="P1807" s="19">
        <v>901.01800000000003</v>
      </c>
      <c r="Q1807" s="19"/>
      <c r="R1807" s="19"/>
      <c r="S1807" s="19"/>
      <c r="T1807" s="19"/>
      <c r="U1807" s="25">
        <f t="shared" si="141"/>
        <v>2472.7020000000002</v>
      </c>
      <c r="V1807" s="18">
        <f t="shared" si="142"/>
        <v>309.08775000000003</v>
      </c>
      <c r="W1807" s="39">
        <f t="shared" si="143"/>
        <v>1.4650049247975927E-4</v>
      </c>
      <c r="X1807" s="35">
        <f t="shared" si="144"/>
        <v>363.94811378915068</v>
      </c>
      <c r="Y1807" s="35"/>
      <c r="Z1807" s="49">
        <f t="shared" si="145"/>
        <v>0</v>
      </c>
    </row>
    <row r="1808" spans="1:26" x14ac:dyDescent="0.35">
      <c r="A1808" s="6" t="s">
        <v>398</v>
      </c>
      <c r="B1808" s="7" t="s">
        <v>562</v>
      </c>
      <c r="C1808" s="7" t="s">
        <v>277</v>
      </c>
      <c r="D1808" s="7" t="s">
        <v>292</v>
      </c>
      <c r="E1808" s="7" t="s">
        <v>293</v>
      </c>
      <c r="F1808" s="7" t="s">
        <v>563</v>
      </c>
      <c r="G1808" s="8">
        <v>5296778</v>
      </c>
      <c r="H1808" s="16" t="s">
        <v>3151</v>
      </c>
      <c r="I1808" s="18">
        <v>0</v>
      </c>
      <c r="J1808" s="19">
        <v>0</v>
      </c>
      <c r="K1808" s="19">
        <v>238.464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/>
      <c r="R1808" s="19"/>
      <c r="S1808" s="19"/>
      <c r="T1808" s="19"/>
      <c r="U1808" s="25">
        <f t="shared" si="141"/>
        <v>238.464</v>
      </c>
      <c r="V1808" s="18">
        <f t="shared" si="142"/>
        <v>29.808</v>
      </c>
      <c r="W1808" s="39">
        <f t="shared" si="143"/>
        <v>1.4128307187317076E-5</v>
      </c>
      <c r="X1808" s="35">
        <f t="shared" si="144"/>
        <v>35.098658474258528</v>
      </c>
      <c r="Y1808" s="35"/>
      <c r="Z1808" s="49">
        <f t="shared" si="145"/>
        <v>0</v>
      </c>
    </row>
    <row r="1809" spans="1:26" x14ac:dyDescent="0.35">
      <c r="A1809" s="6" t="s">
        <v>398</v>
      </c>
      <c r="B1809" s="7" t="s">
        <v>562</v>
      </c>
      <c r="C1809" s="7" t="s">
        <v>277</v>
      </c>
      <c r="D1809" s="7" t="s">
        <v>292</v>
      </c>
      <c r="E1809" s="7" t="s">
        <v>293</v>
      </c>
      <c r="F1809" s="7" t="s">
        <v>563</v>
      </c>
      <c r="G1809" s="8">
        <v>5298413</v>
      </c>
      <c r="H1809" s="16" t="s">
        <v>3152</v>
      </c>
      <c r="I1809" s="18">
        <v>0</v>
      </c>
      <c r="J1809" s="19">
        <v>0</v>
      </c>
      <c r="K1809" s="19">
        <v>581.64499999999998</v>
      </c>
      <c r="L1809" s="19">
        <v>0</v>
      </c>
      <c r="M1809" s="19">
        <v>361.19600000000003</v>
      </c>
      <c r="N1809" s="19">
        <v>0</v>
      </c>
      <c r="O1809" s="19">
        <v>0</v>
      </c>
      <c r="P1809" s="19">
        <v>359.05700000000002</v>
      </c>
      <c r="Q1809" s="19"/>
      <c r="R1809" s="19"/>
      <c r="S1809" s="19"/>
      <c r="T1809" s="19"/>
      <c r="U1809" s="25">
        <f t="shared" si="141"/>
        <v>1301.8980000000001</v>
      </c>
      <c r="V1809" s="18">
        <f t="shared" si="142"/>
        <v>162.73725000000002</v>
      </c>
      <c r="W1809" s="39">
        <f t="shared" si="143"/>
        <v>7.7133717754267853E-5</v>
      </c>
      <c r="X1809" s="35">
        <f t="shared" si="144"/>
        <v>191.62168407105574</v>
      </c>
      <c r="Y1809" s="35"/>
      <c r="Z1809" s="49">
        <f t="shared" si="145"/>
        <v>0</v>
      </c>
    </row>
    <row r="1810" spans="1:26" x14ac:dyDescent="0.35">
      <c r="A1810" s="6" t="s">
        <v>398</v>
      </c>
      <c r="B1810" s="7" t="s">
        <v>562</v>
      </c>
      <c r="C1810" s="7" t="s">
        <v>277</v>
      </c>
      <c r="D1810" s="7" t="s">
        <v>292</v>
      </c>
      <c r="E1810" s="7" t="s">
        <v>293</v>
      </c>
      <c r="F1810" s="7" t="s">
        <v>563</v>
      </c>
      <c r="G1810" s="8">
        <v>5333363</v>
      </c>
      <c r="H1810" s="16" t="s">
        <v>3153</v>
      </c>
      <c r="I1810" s="18">
        <v>0</v>
      </c>
      <c r="J1810" s="19">
        <v>0</v>
      </c>
      <c r="K1810" s="19">
        <v>662.55399999999997</v>
      </c>
      <c r="L1810" s="19">
        <v>0</v>
      </c>
      <c r="M1810" s="19">
        <v>0</v>
      </c>
      <c r="N1810" s="19">
        <v>359.05700000000002</v>
      </c>
      <c r="O1810" s="19">
        <v>0</v>
      </c>
      <c r="P1810" s="19">
        <v>0</v>
      </c>
      <c r="Q1810" s="19"/>
      <c r="R1810" s="19"/>
      <c r="S1810" s="19"/>
      <c r="T1810" s="19"/>
      <c r="U1810" s="25">
        <f t="shared" si="141"/>
        <v>1021.611</v>
      </c>
      <c r="V1810" s="18">
        <f t="shared" si="142"/>
        <v>127.701375</v>
      </c>
      <c r="W1810" s="39">
        <f t="shared" si="143"/>
        <v>6.052751792279835E-5</v>
      </c>
      <c r="X1810" s="35">
        <f t="shared" si="144"/>
        <v>150.36724865197988</v>
      </c>
      <c r="Y1810" s="35"/>
      <c r="Z1810" s="49">
        <f t="shared" si="145"/>
        <v>0</v>
      </c>
    </row>
    <row r="1811" spans="1:26" x14ac:dyDescent="0.35">
      <c r="A1811" s="6" t="s">
        <v>398</v>
      </c>
      <c r="B1811" s="7" t="s">
        <v>562</v>
      </c>
      <c r="C1811" s="7" t="s">
        <v>277</v>
      </c>
      <c r="D1811" s="7" t="s">
        <v>292</v>
      </c>
      <c r="E1811" s="7" t="s">
        <v>293</v>
      </c>
      <c r="F1811" s="7" t="s">
        <v>563</v>
      </c>
      <c r="G1811" s="8">
        <v>5277960</v>
      </c>
      <c r="H1811" s="16" t="s">
        <v>3154</v>
      </c>
      <c r="I1811" s="18">
        <v>0</v>
      </c>
      <c r="J1811" s="19">
        <v>0</v>
      </c>
      <c r="K1811" s="19">
        <v>238.464</v>
      </c>
      <c r="L1811" s="19">
        <v>361.19499999999999</v>
      </c>
      <c r="M1811" s="19">
        <v>1390.739</v>
      </c>
      <c r="N1811" s="19">
        <v>476.928</v>
      </c>
      <c r="O1811" s="19">
        <v>1542.499</v>
      </c>
      <c r="P1811" s="19">
        <v>1435.644</v>
      </c>
      <c r="Q1811" s="19"/>
      <c r="R1811" s="19"/>
      <c r="S1811" s="19"/>
      <c r="T1811" s="19"/>
      <c r="U1811" s="25">
        <f t="shared" si="141"/>
        <v>5445.4690000000001</v>
      </c>
      <c r="V1811" s="18">
        <f t="shared" si="142"/>
        <v>680.68362500000001</v>
      </c>
      <c r="W1811" s="39">
        <f t="shared" si="143"/>
        <v>3.2262840014011482E-4</v>
      </c>
      <c r="X1811" s="35">
        <f t="shared" si="144"/>
        <v>801.49899633975008</v>
      </c>
      <c r="Y1811" s="35"/>
      <c r="Z1811" s="49">
        <f t="shared" si="145"/>
        <v>0</v>
      </c>
    </row>
    <row r="1812" spans="1:26" x14ac:dyDescent="0.35">
      <c r="A1812" s="6" t="s">
        <v>398</v>
      </c>
      <c r="B1812" s="7" t="s">
        <v>562</v>
      </c>
      <c r="C1812" s="7" t="s">
        <v>277</v>
      </c>
      <c r="D1812" s="7" t="s">
        <v>292</v>
      </c>
      <c r="E1812" s="7" t="s">
        <v>293</v>
      </c>
      <c r="F1812" s="7" t="s">
        <v>563</v>
      </c>
      <c r="G1812" s="8">
        <v>5294808</v>
      </c>
      <c r="H1812" s="16" t="s">
        <v>3155</v>
      </c>
      <c r="I1812" s="18">
        <v>0</v>
      </c>
      <c r="J1812" s="19">
        <v>0</v>
      </c>
      <c r="K1812" s="19">
        <v>1333.221</v>
      </c>
      <c r="L1812" s="19">
        <v>0</v>
      </c>
      <c r="M1812" s="19">
        <v>487.76299999999998</v>
      </c>
      <c r="N1812" s="19">
        <v>0</v>
      </c>
      <c r="O1812" s="19">
        <v>0</v>
      </c>
      <c r="P1812" s="19">
        <v>901.01800000000003</v>
      </c>
      <c r="Q1812" s="19"/>
      <c r="R1812" s="19"/>
      <c r="S1812" s="19"/>
      <c r="T1812" s="19"/>
      <c r="U1812" s="25">
        <f t="shared" si="141"/>
        <v>2722.002</v>
      </c>
      <c r="V1812" s="18">
        <f t="shared" si="142"/>
        <v>340.25024999999999</v>
      </c>
      <c r="W1812" s="39">
        <f t="shared" si="143"/>
        <v>1.612708015486256E-4</v>
      </c>
      <c r="X1812" s="35">
        <f t="shared" si="144"/>
        <v>400.64168412946469</v>
      </c>
      <c r="Y1812" s="35"/>
      <c r="Z1812" s="49">
        <f t="shared" si="145"/>
        <v>0</v>
      </c>
    </row>
    <row r="1813" spans="1:26" x14ac:dyDescent="0.35">
      <c r="A1813" s="6" t="s">
        <v>398</v>
      </c>
      <c r="B1813" s="7" t="s">
        <v>562</v>
      </c>
      <c r="C1813" s="7" t="s">
        <v>277</v>
      </c>
      <c r="D1813" s="7" t="s">
        <v>292</v>
      </c>
      <c r="E1813" s="7" t="s">
        <v>293</v>
      </c>
      <c r="F1813" s="7" t="s">
        <v>563</v>
      </c>
      <c r="G1813" s="8">
        <v>5290404</v>
      </c>
      <c r="H1813" s="16" t="s">
        <v>3156</v>
      </c>
      <c r="I1813" s="18">
        <v>0</v>
      </c>
      <c r="J1813" s="19">
        <v>0</v>
      </c>
      <c r="K1813" s="19">
        <v>243.881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/>
      <c r="R1813" s="19"/>
      <c r="S1813" s="19"/>
      <c r="T1813" s="19"/>
      <c r="U1813" s="25">
        <f t="shared" si="141"/>
        <v>243.881</v>
      </c>
      <c r="V1813" s="18">
        <f t="shared" si="142"/>
        <v>30.485125</v>
      </c>
      <c r="W1813" s="39">
        <f t="shared" si="143"/>
        <v>1.4449248880963483E-5</v>
      </c>
      <c r="X1813" s="35">
        <f t="shared" si="144"/>
        <v>35.895967220883009</v>
      </c>
      <c r="Y1813" s="35"/>
      <c r="Z1813" s="49">
        <f t="shared" si="145"/>
        <v>0</v>
      </c>
    </row>
    <row r="1814" spans="1:26" x14ac:dyDescent="0.35">
      <c r="A1814" s="6" t="s">
        <v>398</v>
      </c>
      <c r="B1814" s="7" t="s">
        <v>562</v>
      </c>
      <c r="C1814" s="7" t="s">
        <v>277</v>
      </c>
      <c r="D1814" s="7" t="s">
        <v>292</v>
      </c>
      <c r="E1814" s="7" t="s">
        <v>293</v>
      </c>
      <c r="F1814" s="7" t="s">
        <v>563</v>
      </c>
      <c r="G1814" s="8">
        <v>5130216</v>
      </c>
      <c r="H1814" s="16" t="s">
        <v>3157</v>
      </c>
      <c r="I1814" s="18">
        <v>0</v>
      </c>
      <c r="J1814" s="19">
        <v>0</v>
      </c>
      <c r="K1814" s="19">
        <v>487.762</v>
      </c>
      <c r="L1814" s="19">
        <v>0</v>
      </c>
      <c r="M1814" s="19">
        <v>0</v>
      </c>
      <c r="N1814" s="19">
        <v>0</v>
      </c>
      <c r="O1814" s="19">
        <v>180.59800000000001</v>
      </c>
      <c r="P1814" s="19">
        <v>238.464</v>
      </c>
      <c r="Q1814" s="19"/>
      <c r="R1814" s="19"/>
      <c r="S1814" s="19"/>
      <c r="T1814" s="19"/>
      <c r="U1814" s="25">
        <f t="shared" si="141"/>
        <v>906.82400000000007</v>
      </c>
      <c r="V1814" s="18">
        <f t="shared" si="142"/>
        <v>113.35300000000001</v>
      </c>
      <c r="W1814" s="39">
        <f t="shared" si="143"/>
        <v>5.3726717814142267E-5</v>
      </c>
      <c r="X1814" s="35">
        <f t="shared" si="144"/>
        <v>133.47216297747678</v>
      </c>
      <c r="Y1814" s="35"/>
      <c r="Z1814" s="49">
        <f t="shared" si="145"/>
        <v>0</v>
      </c>
    </row>
    <row r="1815" spans="1:26" x14ac:dyDescent="0.35">
      <c r="A1815" s="6" t="s">
        <v>398</v>
      </c>
      <c r="B1815" s="7" t="s">
        <v>562</v>
      </c>
      <c r="C1815" s="7" t="s">
        <v>277</v>
      </c>
      <c r="D1815" s="7" t="s">
        <v>292</v>
      </c>
      <c r="E1815" s="7" t="s">
        <v>293</v>
      </c>
      <c r="F1815" s="7" t="s">
        <v>563</v>
      </c>
      <c r="G1815" s="8">
        <v>5296325</v>
      </c>
      <c r="H1815" s="16" t="s">
        <v>3158</v>
      </c>
      <c r="I1815" s="18">
        <v>0</v>
      </c>
      <c r="J1815" s="19">
        <v>0</v>
      </c>
      <c r="K1815" s="19">
        <v>791.25900000000001</v>
      </c>
      <c r="L1815" s="19">
        <v>0</v>
      </c>
      <c r="M1815" s="19">
        <v>0</v>
      </c>
      <c r="N1815" s="19">
        <v>0</v>
      </c>
      <c r="O1815" s="19">
        <v>0</v>
      </c>
      <c r="P1815" s="19">
        <v>238.464</v>
      </c>
      <c r="Q1815" s="19"/>
      <c r="R1815" s="19"/>
      <c r="S1815" s="19"/>
      <c r="T1815" s="19"/>
      <c r="U1815" s="25">
        <f t="shared" si="141"/>
        <v>1029.723</v>
      </c>
      <c r="V1815" s="18">
        <f t="shared" si="142"/>
        <v>128.71537499999999</v>
      </c>
      <c r="W1815" s="39">
        <f t="shared" si="143"/>
        <v>6.1008130627036792E-5</v>
      </c>
      <c r="X1815" s="35">
        <f t="shared" si="144"/>
        <v>151.56122475547218</v>
      </c>
      <c r="Y1815" s="35"/>
      <c r="Z1815" s="49">
        <f t="shared" si="145"/>
        <v>0</v>
      </c>
    </row>
    <row r="1816" spans="1:26" x14ac:dyDescent="0.35">
      <c r="A1816" s="6" t="s">
        <v>398</v>
      </c>
      <c r="B1816" s="7" t="s">
        <v>562</v>
      </c>
      <c r="C1816" s="7" t="s">
        <v>277</v>
      </c>
      <c r="D1816" s="7" t="s">
        <v>292</v>
      </c>
      <c r="E1816" s="7" t="s">
        <v>293</v>
      </c>
      <c r="F1816" s="7" t="s">
        <v>563</v>
      </c>
      <c r="G1816" s="8">
        <v>5274655</v>
      </c>
      <c r="H1816" s="16" t="s">
        <v>3159</v>
      </c>
      <c r="I1816" s="18">
        <v>0</v>
      </c>
      <c r="J1816" s="19">
        <v>0</v>
      </c>
      <c r="K1816" s="19">
        <v>487.762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/>
      <c r="R1816" s="19"/>
      <c r="S1816" s="19"/>
      <c r="T1816" s="19"/>
      <c r="U1816" s="25">
        <f t="shared" si="141"/>
        <v>487.762</v>
      </c>
      <c r="V1816" s="18">
        <f t="shared" si="142"/>
        <v>60.97025</v>
      </c>
      <c r="W1816" s="39">
        <f t="shared" si="143"/>
        <v>2.8898497761926966E-5</v>
      </c>
      <c r="X1816" s="35">
        <f t="shared" si="144"/>
        <v>71.791934441766017</v>
      </c>
      <c r="Y1816" s="35"/>
      <c r="Z1816" s="49">
        <f t="shared" si="145"/>
        <v>0</v>
      </c>
    </row>
    <row r="1817" spans="1:26" x14ac:dyDescent="0.35">
      <c r="A1817" s="6" t="s">
        <v>398</v>
      </c>
      <c r="B1817" s="7" t="s">
        <v>562</v>
      </c>
      <c r="C1817" s="7" t="s">
        <v>277</v>
      </c>
      <c r="D1817" s="7" t="s">
        <v>292</v>
      </c>
      <c r="E1817" s="7" t="s">
        <v>293</v>
      </c>
      <c r="F1817" s="7" t="s">
        <v>563</v>
      </c>
      <c r="G1817" s="8">
        <v>5138377</v>
      </c>
      <c r="H1817" s="16" t="s">
        <v>3160</v>
      </c>
      <c r="I1817" s="18">
        <v>0</v>
      </c>
      <c r="J1817" s="19">
        <v>0</v>
      </c>
      <c r="K1817" s="19">
        <v>541.96100000000001</v>
      </c>
      <c r="L1817" s="19">
        <v>0</v>
      </c>
      <c r="M1817" s="19">
        <v>0</v>
      </c>
      <c r="N1817" s="19">
        <v>0</v>
      </c>
      <c r="O1817" s="19">
        <v>0</v>
      </c>
      <c r="P1817" s="19">
        <v>778.11900000000003</v>
      </c>
      <c r="Q1817" s="19"/>
      <c r="R1817" s="19"/>
      <c r="S1817" s="19"/>
      <c r="T1817" s="19"/>
      <c r="U1817" s="25">
        <f t="shared" si="141"/>
        <v>1320.08</v>
      </c>
      <c r="V1817" s="18">
        <f t="shared" si="142"/>
        <v>165.01</v>
      </c>
      <c r="W1817" s="39">
        <f t="shared" si="143"/>
        <v>7.8210949039827924E-5</v>
      </c>
      <c r="X1817" s="35">
        <f t="shared" si="144"/>
        <v>194.29782725568305</v>
      </c>
      <c r="Y1817" s="35"/>
      <c r="Z1817" s="49">
        <f t="shared" si="145"/>
        <v>0</v>
      </c>
    </row>
    <row r="1818" spans="1:26" x14ac:dyDescent="0.35">
      <c r="A1818" s="6" t="s">
        <v>398</v>
      </c>
      <c r="B1818" s="7" t="s">
        <v>562</v>
      </c>
      <c r="C1818" s="7" t="s">
        <v>277</v>
      </c>
      <c r="D1818" s="7" t="s">
        <v>292</v>
      </c>
      <c r="E1818" s="7" t="s">
        <v>293</v>
      </c>
      <c r="F1818" s="7" t="s">
        <v>563</v>
      </c>
      <c r="G1818" s="8">
        <v>5298077</v>
      </c>
      <c r="H1818" s="16" t="s">
        <v>3161</v>
      </c>
      <c r="I1818" s="18">
        <v>0</v>
      </c>
      <c r="J1818" s="19">
        <v>0</v>
      </c>
      <c r="K1818" s="19">
        <v>303.49700000000001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/>
      <c r="R1818" s="19"/>
      <c r="S1818" s="19"/>
      <c r="T1818" s="19"/>
      <c r="U1818" s="25">
        <f t="shared" si="141"/>
        <v>303.49700000000001</v>
      </c>
      <c r="V1818" s="18">
        <f t="shared" si="142"/>
        <v>37.937125000000002</v>
      </c>
      <c r="W1818" s="39">
        <f t="shared" si="143"/>
        <v>1.7981325677792754E-5</v>
      </c>
      <c r="X1818" s="35">
        <f t="shared" si="144"/>
        <v>44.670631839447644</v>
      </c>
      <c r="Y1818" s="35"/>
      <c r="Z1818" s="49">
        <f t="shared" si="145"/>
        <v>0</v>
      </c>
    </row>
    <row r="1819" spans="1:26" x14ac:dyDescent="0.35">
      <c r="A1819" s="6" t="s">
        <v>398</v>
      </c>
      <c r="B1819" s="7" t="s">
        <v>562</v>
      </c>
      <c r="C1819" s="7" t="s">
        <v>277</v>
      </c>
      <c r="D1819" s="7" t="s">
        <v>292</v>
      </c>
      <c r="E1819" s="7" t="s">
        <v>293</v>
      </c>
      <c r="F1819" s="7" t="s">
        <v>563</v>
      </c>
      <c r="G1819" s="8">
        <v>5337615</v>
      </c>
      <c r="H1819" s="16" t="s">
        <v>3162</v>
      </c>
      <c r="I1819" s="18">
        <v>0</v>
      </c>
      <c r="J1819" s="19">
        <v>0</v>
      </c>
      <c r="K1819" s="19">
        <v>303.49700000000001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/>
      <c r="R1819" s="19"/>
      <c r="S1819" s="19"/>
      <c r="T1819" s="19"/>
      <c r="U1819" s="25">
        <f t="shared" si="141"/>
        <v>303.49700000000001</v>
      </c>
      <c r="V1819" s="18">
        <f t="shared" si="142"/>
        <v>37.937125000000002</v>
      </c>
      <c r="W1819" s="39">
        <f t="shared" si="143"/>
        <v>1.7981325677792754E-5</v>
      </c>
      <c r="X1819" s="35">
        <f t="shared" si="144"/>
        <v>44.670631839447644</v>
      </c>
      <c r="Y1819" s="35"/>
      <c r="Z1819" s="49">
        <f t="shared" si="145"/>
        <v>0</v>
      </c>
    </row>
    <row r="1820" spans="1:26" x14ac:dyDescent="0.35">
      <c r="A1820" s="6" t="s">
        <v>398</v>
      </c>
      <c r="B1820" s="7" t="s">
        <v>562</v>
      </c>
      <c r="C1820" s="7" t="s">
        <v>277</v>
      </c>
      <c r="D1820" s="7" t="s">
        <v>292</v>
      </c>
      <c r="E1820" s="7" t="s">
        <v>293</v>
      </c>
      <c r="F1820" s="7" t="s">
        <v>563</v>
      </c>
      <c r="G1820" s="8">
        <v>5138353</v>
      </c>
      <c r="H1820" s="16" t="s">
        <v>3163</v>
      </c>
      <c r="I1820" s="18">
        <v>0</v>
      </c>
      <c r="J1820" s="19">
        <v>0</v>
      </c>
      <c r="K1820" s="19">
        <v>0</v>
      </c>
      <c r="L1820" s="19">
        <v>668.36</v>
      </c>
      <c r="M1820" s="19">
        <v>0</v>
      </c>
      <c r="N1820" s="19">
        <v>0</v>
      </c>
      <c r="O1820" s="19">
        <v>0</v>
      </c>
      <c r="P1820" s="19">
        <v>359.05700000000002</v>
      </c>
      <c r="Q1820" s="19"/>
      <c r="R1820" s="19"/>
      <c r="S1820" s="19"/>
      <c r="T1820" s="19"/>
      <c r="U1820" s="25">
        <f t="shared" si="141"/>
        <v>1027.4169999999999</v>
      </c>
      <c r="V1820" s="18">
        <f t="shared" si="142"/>
        <v>128.42712499999999</v>
      </c>
      <c r="W1820" s="39">
        <f t="shared" si="143"/>
        <v>6.0871506749327979E-5</v>
      </c>
      <c r="X1820" s="35">
        <f t="shared" si="144"/>
        <v>151.22181290948433</v>
      </c>
      <c r="Y1820" s="35"/>
      <c r="Z1820" s="49">
        <f t="shared" si="145"/>
        <v>0</v>
      </c>
    </row>
    <row r="1821" spans="1:26" x14ac:dyDescent="0.35">
      <c r="A1821" s="6" t="s">
        <v>398</v>
      </c>
      <c r="B1821" s="7" t="s">
        <v>562</v>
      </c>
      <c r="C1821" s="7" t="s">
        <v>277</v>
      </c>
      <c r="D1821" s="7" t="s">
        <v>292</v>
      </c>
      <c r="E1821" s="7" t="s">
        <v>293</v>
      </c>
      <c r="F1821" s="7" t="s">
        <v>563</v>
      </c>
      <c r="G1821" s="8">
        <v>5294002</v>
      </c>
      <c r="H1821" s="16" t="s">
        <v>3164</v>
      </c>
      <c r="I1821" s="18">
        <v>0</v>
      </c>
      <c r="J1821" s="19">
        <v>0</v>
      </c>
      <c r="K1821" s="19">
        <v>0</v>
      </c>
      <c r="L1821" s="19">
        <v>487.762</v>
      </c>
      <c r="M1821" s="19">
        <v>0</v>
      </c>
      <c r="N1821" s="19">
        <v>482.34500000000003</v>
      </c>
      <c r="O1821" s="19">
        <v>0</v>
      </c>
      <c r="P1821" s="19">
        <v>419.06200000000001</v>
      </c>
      <c r="Q1821" s="19"/>
      <c r="R1821" s="19"/>
      <c r="S1821" s="19"/>
      <c r="T1821" s="19"/>
      <c r="U1821" s="25">
        <f t="shared" si="141"/>
        <v>1389.1689999999999</v>
      </c>
      <c r="V1821" s="18">
        <f t="shared" si="142"/>
        <v>173.64612499999998</v>
      </c>
      <c r="W1821" s="39">
        <f t="shared" si="143"/>
        <v>8.2304273882422821E-5</v>
      </c>
      <c r="X1821" s="35">
        <f t="shared" si="144"/>
        <v>204.46678867261829</v>
      </c>
      <c r="Y1821" s="35"/>
      <c r="Z1821" s="49">
        <f t="shared" si="145"/>
        <v>0</v>
      </c>
    </row>
    <row r="1822" spans="1:26" x14ac:dyDescent="0.35">
      <c r="A1822" s="6" t="s">
        <v>398</v>
      </c>
      <c r="B1822" s="7" t="s">
        <v>4613</v>
      </c>
      <c r="C1822" s="7" t="s">
        <v>277</v>
      </c>
      <c r="D1822" s="7" t="s">
        <v>292</v>
      </c>
      <c r="E1822" s="7" t="s">
        <v>293</v>
      </c>
      <c r="F1822" s="7" t="s">
        <v>563</v>
      </c>
      <c r="G1822" s="8">
        <v>5301063</v>
      </c>
      <c r="H1822" s="16" t="s">
        <v>3165</v>
      </c>
      <c r="I1822" s="18">
        <v>0</v>
      </c>
      <c r="J1822" s="19">
        <v>0</v>
      </c>
      <c r="K1822" s="19">
        <v>529.74</v>
      </c>
      <c r="L1822" s="19">
        <v>419.06200000000001</v>
      </c>
      <c r="M1822" s="19">
        <v>0</v>
      </c>
      <c r="N1822" s="19">
        <v>0</v>
      </c>
      <c r="O1822" s="19">
        <v>958.71600000000001</v>
      </c>
      <c r="P1822" s="19">
        <v>0</v>
      </c>
      <c r="Q1822" s="19"/>
      <c r="R1822" s="19"/>
      <c r="S1822" s="19"/>
      <c r="T1822" s="19"/>
      <c r="U1822" s="25">
        <f t="shared" si="141"/>
        <v>1907.518</v>
      </c>
      <c r="V1822" s="18">
        <f t="shared" si="142"/>
        <v>238.43975</v>
      </c>
      <c r="W1822" s="39">
        <f t="shared" si="143"/>
        <v>1.1301496355565912E-4</v>
      </c>
      <c r="X1822" s="35">
        <f t="shared" si="144"/>
        <v>280.7607136318299</v>
      </c>
      <c r="Y1822" s="35"/>
      <c r="Z1822" s="49">
        <f t="shared" si="145"/>
        <v>0</v>
      </c>
    </row>
    <row r="1823" spans="1:26" x14ac:dyDescent="0.35">
      <c r="A1823" s="6" t="s">
        <v>398</v>
      </c>
      <c r="B1823" s="7" t="s">
        <v>4613</v>
      </c>
      <c r="C1823" s="7" t="s">
        <v>277</v>
      </c>
      <c r="D1823" s="7" t="s">
        <v>292</v>
      </c>
      <c r="E1823" s="7" t="s">
        <v>293</v>
      </c>
      <c r="F1823" s="7" t="s">
        <v>563</v>
      </c>
      <c r="G1823" s="8">
        <v>5301018</v>
      </c>
      <c r="H1823" s="16" t="s">
        <v>3166</v>
      </c>
      <c r="I1823" s="18">
        <v>0</v>
      </c>
      <c r="J1823" s="19">
        <v>0</v>
      </c>
      <c r="K1823" s="19">
        <v>835.98500000000001</v>
      </c>
      <c r="L1823" s="19">
        <v>0</v>
      </c>
      <c r="M1823" s="19">
        <v>0</v>
      </c>
      <c r="N1823" s="19">
        <v>0</v>
      </c>
      <c r="O1823" s="19">
        <v>180.59800000000001</v>
      </c>
      <c r="P1823" s="19">
        <v>597.52099999999996</v>
      </c>
      <c r="Q1823" s="19"/>
      <c r="R1823" s="19"/>
      <c r="S1823" s="19"/>
      <c r="T1823" s="19"/>
      <c r="U1823" s="25">
        <f t="shared" si="141"/>
        <v>1614.104</v>
      </c>
      <c r="V1823" s="18">
        <f t="shared" si="142"/>
        <v>201.76300000000001</v>
      </c>
      <c r="W1823" s="39">
        <f t="shared" si="143"/>
        <v>9.5631026671855052E-5</v>
      </c>
      <c r="X1823" s="35">
        <f t="shared" si="144"/>
        <v>237.57416229676008</v>
      </c>
      <c r="Y1823" s="35"/>
      <c r="Z1823" s="49">
        <f t="shared" si="145"/>
        <v>0</v>
      </c>
    </row>
    <row r="1824" spans="1:26" x14ac:dyDescent="0.35">
      <c r="A1824" s="6" t="s">
        <v>398</v>
      </c>
      <c r="B1824" s="7" t="s">
        <v>562</v>
      </c>
      <c r="C1824" s="7" t="s">
        <v>277</v>
      </c>
      <c r="D1824" s="7" t="s">
        <v>292</v>
      </c>
      <c r="E1824" s="7" t="s">
        <v>293</v>
      </c>
      <c r="F1824" s="7" t="s">
        <v>563</v>
      </c>
      <c r="G1824" s="8">
        <v>5295160</v>
      </c>
      <c r="H1824" s="16" t="s">
        <v>3167</v>
      </c>
      <c r="I1824" s="18">
        <v>0</v>
      </c>
      <c r="J1824" s="19">
        <v>0</v>
      </c>
      <c r="K1824" s="19">
        <v>0</v>
      </c>
      <c r="L1824" s="19">
        <v>0</v>
      </c>
      <c r="M1824" s="19">
        <v>0</v>
      </c>
      <c r="N1824" s="19">
        <v>0</v>
      </c>
      <c r="O1824" s="19">
        <v>238.464</v>
      </c>
      <c r="P1824" s="19">
        <v>0</v>
      </c>
      <c r="Q1824" s="19"/>
      <c r="R1824" s="19"/>
      <c r="S1824" s="19"/>
      <c r="T1824" s="19"/>
      <c r="U1824" s="25">
        <f t="shared" si="141"/>
        <v>238.464</v>
      </c>
      <c r="V1824" s="18">
        <f t="shared" si="142"/>
        <v>29.808</v>
      </c>
      <c r="W1824" s="39">
        <f t="shared" si="143"/>
        <v>1.4128307187317076E-5</v>
      </c>
      <c r="X1824" s="35">
        <f t="shared" si="144"/>
        <v>35.098658474258528</v>
      </c>
      <c r="Y1824" s="35"/>
      <c r="Z1824" s="49">
        <f t="shared" si="145"/>
        <v>0</v>
      </c>
    </row>
    <row r="1825" spans="1:26" x14ac:dyDescent="0.35">
      <c r="A1825" s="6" t="s">
        <v>398</v>
      </c>
      <c r="B1825" s="7" t="s">
        <v>4613</v>
      </c>
      <c r="C1825" s="7" t="s">
        <v>277</v>
      </c>
      <c r="D1825" s="7" t="s">
        <v>292</v>
      </c>
      <c r="E1825" s="7" t="s">
        <v>293</v>
      </c>
      <c r="F1825" s="7" t="s">
        <v>563</v>
      </c>
      <c r="G1825" s="8">
        <v>5301506</v>
      </c>
      <c r="H1825" s="16" t="s">
        <v>3168</v>
      </c>
      <c r="I1825" s="18">
        <v>0</v>
      </c>
      <c r="J1825" s="19">
        <v>0</v>
      </c>
      <c r="K1825" s="19">
        <v>0</v>
      </c>
      <c r="L1825" s="19">
        <v>0</v>
      </c>
      <c r="M1825" s="19">
        <v>0</v>
      </c>
      <c r="N1825" s="19">
        <v>0</v>
      </c>
      <c r="O1825" s="19">
        <v>359.05700000000002</v>
      </c>
      <c r="P1825" s="19">
        <v>0</v>
      </c>
      <c r="Q1825" s="19"/>
      <c r="R1825" s="19"/>
      <c r="S1825" s="19"/>
      <c r="T1825" s="19"/>
      <c r="U1825" s="25">
        <f t="shared" si="141"/>
        <v>359.05700000000002</v>
      </c>
      <c r="V1825" s="18">
        <f t="shared" si="142"/>
        <v>44.882125000000002</v>
      </c>
      <c r="W1825" s="39">
        <f t="shared" si="143"/>
        <v>2.1273096122502801E-5</v>
      </c>
      <c r="X1825" s="35">
        <f t="shared" si="144"/>
        <v>52.848308406266128</v>
      </c>
      <c r="Y1825" s="35"/>
      <c r="Z1825" s="49">
        <f t="shared" si="145"/>
        <v>0</v>
      </c>
    </row>
    <row r="1826" spans="1:26" x14ac:dyDescent="0.35">
      <c r="A1826" s="6" t="s">
        <v>398</v>
      </c>
      <c r="B1826" s="7" t="s">
        <v>562</v>
      </c>
      <c r="C1826" s="7" t="s">
        <v>277</v>
      </c>
      <c r="D1826" s="7" t="s">
        <v>292</v>
      </c>
      <c r="E1826" s="7" t="s">
        <v>293</v>
      </c>
      <c r="F1826" s="7" t="s">
        <v>563</v>
      </c>
      <c r="G1826" s="8">
        <v>5297625</v>
      </c>
      <c r="H1826" s="16" t="s">
        <v>3169</v>
      </c>
      <c r="I1826" s="18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476.928</v>
      </c>
      <c r="O1826" s="19">
        <v>702.23800000000006</v>
      </c>
      <c r="P1826" s="19">
        <v>0</v>
      </c>
      <c r="Q1826" s="19"/>
      <c r="R1826" s="19"/>
      <c r="S1826" s="19"/>
      <c r="T1826" s="19"/>
      <c r="U1826" s="25">
        <f t="shared" si="141"/>
        <v>1179.1660000000002</v>
      </c>
      <c r="V1826" s="18">
        <f t="shared" si="142"/>
        <v>147.39575000000002</v>
      </c>
      <c r="W1826" s="39">
        <f t="shared" si="143"/>
        <v>6.9862199211788493E-5</v>
      </c>
      <c r="X1826" s="35">
        <f t="shared" si="144"/>
        <v>173.55720242240986</v>
      </c>
      <c r="Y1826" s="35"/>
      <c r="Z1826" s="49">
        <f t="shared" si="145"/>
        <v>0</v>
      </c>
    </row>
    <row r="1827" spans="1:26" x14ac:dyDescent="0.35">
      <c r="A1827" s="6" t="s">
        <v>398</v>
      </c>
      <c r="B1827" s="7" t="s">
        <v>562</v>
      </c>
      <c r="C1827" s="7" t="s">
        <v>277</v>
      </c>
      <c r="D1827" s="7" t="s">
        <v>292</v>
      </c>
      <c r="E1827" s="7" t="s">
        <v>293</v>
      </c>
      <c r="F1827" s="7" t="s">
        <v>563</v>
      </c>
      <c r="G1827" s="8">
        <v>5301700</v>
      </c>
      <c r="H1827" s="16" t="s">
        <v>3170</v>
      </c>
      <c r="I1827" s="18">
        <v>0</v>
      </c>
      <c r="J1827" s="19">
        <v>0</v>
      </c>
      <c r="K1827" s="19">
        <v>0</v>
      </c>
      <c r="L1827" s="19">
        <v>0</v>
      </c>
      <c r="M1827" s="19">
        <v>0</v>
      </c>
      <c r="N1827" s="19">
        <v>0</v>
      </c>
      <c r="O1827" s="19">
        <v>1179.1659999999999</v>
      </c>
      <c r="P1827" s="19">
        <v>0</v>
      </c>
      <c r="Q1827" s="19"/>
      <c r="R1827" s="19"/>
      <c r="S1827" s="19"/>
      <c r="T1827" s="19"/>
      <c r="U1827" s="25">
        <f t="shared" si="141"/>
        <v>1179.1659999999999</v>
      </c>
      <c r="V1827" s="18">
        <f t="shared" si="142"/>
        <v>147.39574999999999</v>
      </c>
      <c r="W1827" s="39">
        <f t="shared" si="143"/>
        <v>6.986219921178848E-5</v>
      </c>
      <c r="X1827" s="35">
        <f t="shared" si="144"/>
        <v>173.55720242240983</v>
      </c>
      <c r="Y1827" s="35"/>
      <c r="Z1827" s="49">
        <f t="shared" si="145"/>
        <v>0</v>
      </c>
    </row>
    <row r="1828" spans="1:26" x14ac:dyDescent="0.35">
      <c r="A1828" s="6" t="s">
        <v>398</v>
      </c>
      <c r="B1828" s="7" t="s">
        <v>4613</v>
      </c>
      <c r="C1828" s="7" t="s">
        <v>277</v>
      </c>
      <c r="D1828" s="7" t="s">
        <v>292</v>
      </c>
      <c r="E1828" s="7" t="s">
        <v>293</v>
      </c>
      <c r="F1828" s="7" t="s">
        <v>563</v>
      </c>
      <c r="G1828" s="8">
        <v>5301267</v>
      </c>
      <c r="H1828" s="16" t="s">
        <v>3171</v>
      </c>
      <c r="I1828" s="18">
        <v>0</v>
      </c>
      <c r="J1828" s="19">
        <v>0</v>
      </c>
      <c r="K1828" s="19">
        <v>0</v>
      </c>
      <c r="L1828" s="19">
        <v>0</v>
      </c>
      <c r="M1828" s="19">
        <v>539.65499999999997</v>
      </c>
      <c r="N1828" s="19">
        <v>0</v>
      </c>
      <c r="O1828" s="19">
        <v>657.52599999999995</v>
      </c>
      <c r="P1828" s="19">
        <v>0</v>
      </c>
      <c r="Q1828" s="19"/>
      <c r="R1828" s="19"/>
      <c r="S1828" s="19"/>
      <c r="T1828" s="19"/>
      <c r="U1828" s="25">
        <f t="shared" si="141"/>
        <v>1197.181</v>
      </c>
      <c r="V1828" s="18">
        <f t="shared" si="142"/>
        <v>149.64762500000001</v>
      </c>
      <c r="W1828" s="39">
        <f t="shared" si="143"/>
        <v>7.0929536226933406E-5</v>
      </c>
      <c r="X1828" s="35">
        <f t="shared" si="144"/>
        <v>176.20876547768765</v>
      </c>
      <c r="Y1828" s="35"/>
      <c r="Z1828" s="49">
        <f t="shared" si="145"/>
        <v>0</v>
      </c>
    </row>
    <row r="1829" spans="1:26" x14ac:dyDescent="0.35">
      <c r="A1829" s="6" t="s">
        <v>398</v>
      </c>
      <c r="B1829" s="7" t="s">
        <v>562</v>
      </c>
      <c r="C1829" s="7" t="s">
        <v>277</v>
      </c>
      <c r="D1829" s="7" t="s">
        <v>292</v>
      </c>
      <c r="E1829" s="7" t="s">
        <v>293</v>
      </c>
      <c r="F1829" s="7" t="s">
        <v>563</v>
      </c>
      <c r="G1829" s="8">
        <v>5301779</v>
      </c>
      <c r="H1829" s="16" t="s">
        <v>3172</v>
      </c>
      <c r="I1829" s="18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597.52099999999996</v>
      </c>
      <c r="P1829" s="19">
        <v>657.52599999999995</v>
      </c>
      <c r="Q1829" s="19"/>
      <c r="R1829" s="19"/>
      <c r="S1829" s="19"/>
      <c r="T1829" s="19"/>
      <c r="U1829" s="25">
        <f t="shared" si="141"/>
        <v>1255.047</v>
      </c>
      <c r="V1829" s="18">
        <f t="shared" si="142"/>
        <v>156.880875</v>
      </c>
      <c r="W1829" s="39">
        <f t="shared" si="143"/>
        <v>7.4357930549352248E-5</v>
      </c>
      <c r="X1829" s="35">
        <f t="shared" si="144"/>
        <v>184.72585389049394</v>
      </c>
      <c r="Y1829" s="35"/>
      <c r="Z1829" s="49">
        <f t="shared" si="145"/>
        <v>0</v>
      </c>
    </row>
    <row r="1830" spans="1:26" x14ac:dyDescent="0.35">
      <c r="A1830" s="6" t="s">
        <v>398</v>
      </c>
      <c r="B1830" s="7" t="s">
        <v>562</v>
      </c>
      <c r="C1830" s="7" t="s">
        <v>277</v>
      </c>
      <c r="D1830" s="7" t="s">
        <v>292</v>
      </c>
      <c r="E1830" s="7" t="s">
        <v>293</v>
      </c>
      <c r="F1830" s="7" t="s">
        <v>563</v>
      </c>
      <c r="G1830" s="8">
        <v>5331860</v>
      </c>
      <c r="H1830" s="16" t="s">
        <v>3173</v>
      </c>
      <c r="I1830" s="18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359.05700000000002</v>
      </c>
      <c r="Q1830" s="19"/>
      <c r="R1830" s="19"/>
      <c r="S1830" s="19"/>
      <c r="T1830" s="19"/>
      <c r="U1830" s="25">
        <f t="shared" si="141"/>
        <v>359.05700000000002</v>
      </c>
      <c r="V1830" s="18">
        <f t="shared" si="142"/>
        <v>44.882125000000002</v>
      </c>
      <c r="W1830" s="39">
        <f t="shared" si="143"/>
        <v>2.1273096122502801E-5</v>
      </c>
      <c r="X1830" s="35">
        <f t="shared" si="144"/>
        <v>52.848308406266128</v>
      </c>
      <c r="Y1830" s="35"/>
      <c r="Z1830" s="49">
        <f t="shared" si="145"/>
        <v>0</v>
      </c>
    </row>
    <row r="1831" spans="1:26" x14ac:dyDescent="0.35">
      <c r="A1831" s="6" t="s">
        <v>398</v>
      </c>
      <c r="B1831" s="7" t="s">
        <v>562</v>
      </c>
      <c r="C1831" s="7" t="s">
        <v>277</v>
      </c>
      <c r="D1831" s="7" t="s">
        <v>292</v>
      </c>
      <c r="E1831" s="7" t="s">
        <v>293</v>
      </c>
      <c r="F1831" s="7" t="s">
        <v>563</v>
      </c>
      <c r="G1831" s="8">
        <v>5331967</v>
      </c>
      <c r="H1831" s="16" t="s">
        <v>3174</v>
      </c>
      <c r="I1831" s="18">
        <v>1540.3610000000001</v>
      </c>
      <c r="J1831" s="19">
        <v>0</v>
      </c>
      <c r="K1831" s="19">
        <v>1094.7560000000001</v>
      </c>
      <c r="L1831" s="19">
        <v>359.05700000000002</v>
      </c>
      <c r="M1831" s="19">
        <v>0</v>
      </c>
      <c r="N1831" s="19">
        <v>0</v>
      </c>
      <c r="O1831" s="19">
        <v>0</v>
      </c>
      <c r="P1831" s="19">
        <v>1026.057</v>
      </c>
      <c r="Q1831" s="19"/>
      <c r="R1831" s="19"/>
      <c r="S1831" s="19"/>
      <c r="T1831" s="19"/>
      <c r="U1831" s="25">
        <f t="shared" si="141"/>
        <v>4020.2309999999998</v>
      </c>
      <c r="V1831" s="18">
        <f t="shared" si="142"/>
        <v>502.52887499999997</v>
      </c>
      <c r="W1831" s="39">
        <f t="shared" si="143"/>
        <v>2.3818714158940099E-4</v>
      </c>
      <c r="X1831" s="35">
        <f t="shared" si="144"/>
        <v>591.7233412868477</v>
      </c>
      <c r="Y1831" s="35"/>
      <c r="Z1831" s="49">
        <f t="shared" si="145"/>
        <v>0</v>
      </c>
    </row>
    <row r="1832" spans="1:26" x14ac:dyDescent="0.35">
      <c r="A1832" s="6" t="s">
        <v>398</v>
      </c>
      <c r="B1832" s="7" t="s">
        <v>562</v>
      </c>
      <c r="C1832" s="7" t="s">
        <v>277</v>
      </c>
      <c r="D1832" s="7" t="s">
        <v>292</v>
      </c>
      <c r="E1832" s="7" t="s">
        <v>293</v>
      </c>
      <c r="F1832" s="7" t="s">
        <v>563</v>
      </c>
      <c r="G1832" s="8">
        <v>5135138</v>
      </c>
      <c r="H1832" s="16" t="s">
        <v>3175</v>
      </c>
      <c r="I1832" s="18">
        <v>0</v>
      </c>
      <c r="J1832" s="19">
        <v>0</v>
      </c>
      <c r="K1832" s="19">
        <v>0</v>
      </c>
      <c r="L1832" s="19">
        <v>0</v>
      </c>
      <c r="M1832" s="19">
        <v>243.881</v>
      </c>
      <c r="N1832" s="19">
        <v>0</v>
      </c>
      <c r="O1832" s="19">
        <v>0</v>
      </c>
      <c r="P1832" s="19">
        <v>1081.616</v>
      </c>
      <c r="Q1832" s="19"/>
      <c r="R1832" s="19"/>
      <c r="S1832" s="19"/>
      <c r="T1832" s="19"/>
      <c r="U1832" s="25">
        <f t="shared" si="141"/>
        <v>1325.4970000000001</v>
      </c>
      <c r="V1832" s="18">
        <f t="shared" si="142"/>
        <v>165.68712500000001</v>
      </c>
      <c r="W1832" s="39">
        <f t="shared" si="143"/>
        <v>7.8531890733474335E-5</v>
      </c>
      <c r="X1832" s="35">
        <f t="shared" si="144"/>
        <v>195.09513600230753</v>
      </c>
      <c r="Y1832" s="35"/>
      <c r="Z1832" s="49">
        <f t="shared" si="145"/>
        <v>0</v>
      </c>
    </row>
    <row r="1833" spans="1:26" x14ac:dyDescent="0.35">
      <c r="A1833" s="6" t="s">
        <v>398</v>
      </c>
      <c r="B1833" s="7" t="s">
        <v>562</v>
      </c>
      <c r="C1833" s="7" t="s">
        <v>277</v>
      </c>
      <c r="D1833" s="7" t="s">
        <v>292</v>
      </c>
      <c r="E1833" s="7" t="s">
        <v>293</v>
      </c>
      <c r="F1833" s="7" t="s">
        <v>563</v>
      </c>
      <c r="G1833" s="8">
        <v>5272086</v>
      </c>
      <c r="H1833" s="16" t="s">
        <v>3176</v>
      </c>
      <c r="I1833" s="18">
        <v>0</v>
      </c>
      <c r="J1833" s="19">
        <v>0</v>
      </c>
      <c r="K1833" s="19">
        <v>0</v>
      </c>
      <c r="L1833" s="19">
        <v>487.762</v>
      </c>
      <c r="M1833" s="19">
        <v>0</v>
      </c>
      <c r="N1833" s="19">
        <v>0</v>
      </c>
      <c r="O1833" s="19">
        <v>0</v>
      </c>
      <c r="P1833" s="19">
        <v>597.52099999999996</v>
      </c>
      <c r="Q1833" s="19"/>
      <c r="R1833" s="19"/>
      <c r="S1833" s="19"/>
      <c r="T1833" s="19"/>
      <c r="U1833" s="25">
        <f t="shared" si="141"/>
        <v>1085.2829999999999</v>
      </c>
      <c r="V1833" s="18">
        <f t="shared" si="142"/>
        <v>135.66037499999999</v>
      </c>
      <c r="W1833" s="39">
        <f t="shared" si="143"/>
        <v>6.4299901071746842E-5</v>
      </c>
      <c r="X1833" s="35">
        <f t="shared" si="144"/>
        <v>159.73890132229067</v>
      </c>
      <c r="Y1833" s="35"/>
      <c r="Z1833" s="49">
        <f t="shared" si="145"/>
        <v>0</v>
      </c>
    </row>
    <row r="1834" spans="1:26" x14ac:dyDescent="0.35">
      <c r="A1834" s="6" t="s">
        <v>398</v>
      </c>
      <c r="B1834" s="7" t="s">
        <v>562</v>
      </c>
      <c r="C1834" s="7" t="s">
        <v>277</v>
      </c>
      <c r="D1834" s="7" t="s">
        <v>292</v>
      </c>
      <c r="E1834" s="7" t="s">
        <v>293</v>
      </c>
      <c r="F1834" s="7" t="s">
        <v>563</v>
      </c>
      <c r="G1834" s="8">
        <v>5300095</v>
      </c>
      <c r="H1834" s="16" t="s">
        <v>3177</v>
      </c>
      <c r="I1834" s="18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238.464</v>
      </c>
      <c r="Q1834" s="19"/>
      <c r="R1834" s="19"/>
      <c r="S1834" s="19"/>
      <c r="T1834" s="19"/>
      <c r="U1834" s="25">
        <f t="shared" si="141"/>
        <v>238.464</v>
      </c>
      <c r="V1834" s="18">
        <f t="shared" si="142"/>
        <v>29.808</v>
      </c>
      <c r="W1834" s="39">
        <f t="shared" si="143"/>
        <v>1.4128307187317076E-5</v>
      </c>
      <c r="X1834" s="35">
        <f t="shared" si="144"/>
        <v>35.098658474258528</v>
      </c>
      <c r="Y1834" s="35"/>
      <c r="Z1834" s="49">
        <f t="shared" si="145"/>
        <v>0</v>
      </c>
    </row>
    <row r="1835" spans="1:26" x14ac:dyDescent="0.35">
      <c r="A1835" s="6" t="s">
        <v>398</v>
      </c>
      <c r="B1835" s="7" t="s">
        <v>4613</v>
      </c>
      <c r="C1835" s="7" t="s">
        <v>277</v>
      </c>
      <c r="D1835" s="7" t="s">
        <v>292</v>
      </c>
      <c r="E1835" s="7" t="s">
        <v>293</v>
      </c>
      <c r="F1835" s="7" t="s">
        <v>563</v>
      </c>
      <c r="G1835" s="8">
        <v>5301959</v>
      </c>
      <c r="H1835" s="16" t="s">
        <v>3178</v>
      </c>
      <c r="I1835" s="18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958.71600000000001</v>
      </c>
      <c r="Q1835" s="19"/>
      <c r="R1835" s="19"/>
      <c r="S1835" s="19"/>
      <c r="T1835" s="19"/>
      <c r="U1835" s="25">
        <f t="shared" si="141"/>
        <v>958.71600000000001</v>
      </c>
      <c r="V1835" s="18">
        <f t="shared" si="142"/>
        <v>119.8395</v>
      </c>
      <c r="W1835" s="39">
        <f t="shared" si="143"/>
        <v>5.6801169792488087E-5</v>
      </c>
      <c r="X1835" s="35">
        <f t="shared" si="144"/>
        <v>141.10995981702581</v>
      </c>
      <c r="Y1835" s="35"/>
      <c r="Z1835" s="49">
        <f t="shared" si="145"/>
        <v>0</v>
      </c>
    </row>
    <row r="1836" spans="1:26" x14ac:dyDescent="0.35">
      <c r="A1836" s="6" t="s">
        <v>398</v>
      </c>
      <c r="B1836" s="7" t="s">
        <v>4613</v>
      </c>
      <c r="C1836" s="7" t="s">
        <v>277</v>
      </c>
      <c r="D1836" s="7" t="s">
        <v>292</v>
      </c>
      <c r="E1836" s="7" t="s">
        <v>293</v>
      </c>
      <c r="F1836" s="7" t="s">
        <v>563</v>
      </c>
      <c r="G1836" s="8">
        <v>5301966</v>
      </c>
      <c r="H1836" s="16" t="s">
        <v>3179</v>
      </c>
      <c r="I1836" s="18">
        <v>0</v>
      </c>
      <c r="J1836" s="19">
        <v>0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958.71600000000001</v>
      </c>
      <c r="Q1836" s="19"/>
      <c r="R1836" s="19"/>
      <c r="S1836" s="19"/>
      <c r="T1836" s="19"/>
      <c r="U1836" s="25">
        <f t="shared" si="141"/>
        <v>958.71600000000001</v>
      </c>
      <c r="V1836" s="18">
        <f t="shared" si="142"/>
        <v>119.8395</v>
      </c>
      <c r="W1836" s="39">
        <f t="shared" si="143"/>
        <v>5.6801169792488087E-5</v>
      </c>
      <c r="X1836" s="35">
        <f t="shared" si="144"/>
        <v>141.10995981702581</v>
      </c>
      <c r="Y1836" s="35"/>
      <c r="Z1836" s="49">
        <f t="shared" si="145"/>
        <v>0</v>
      </c>
    </row>
    <row r="1837" spans="1:26" x14ac:dyDescent="0.35">
      <c r="A1837" s="6" t="s">
        <v>398</v>
      </c>
      <c r="B1837" s="7" t="s">
        <v>4613</v>
      </c>
      <c r="C1837" s="7" t="s">
        <v>277</v>
      </c>
      <c r="D1837" s="7" t="s">
        <v>292</v>
      </c>
      <c r="E1837" s="7" t="s">
        <v>293</v>
      </c>
      <c r="F1837" s="7" t="s">
        <v>563</v>
      </c>
      <c r="G1837" s="8">
        <v>5301942</v>
      </c>
      <c r="H1837" s="16" t="s">
        <v>3180</v>
      </c>
      <c r="I1837" s="18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958.71600000000001</v>
      </c>
      <c r="Q1837" s="19"/>
      <c r="R1837" s="19"/>
      <c r="S1837" s="19"/>
      <c r="T1837" s="19"/>
      <c r="U1837" s="25">
        <f t="shared" si="141"/>
        <v>958.71600000000001</v>
      </c>
      <c r="V1837" s="18">
        <f t="shared" si="142"/>
        <v>119.8395</v>
      </c>
      <c r="W1837" s="39">
        <f t="shared" si="143"/>
        <v>5.6801169792488087E-5</v>
      </c>
      <c r="X1837" s="35">
        <f t="shared" si="144"/>
        <v>141.10995981702581</v>
      </c>
      <c r="Y1837" s="35"/>
      <c r="Z1837" s="49">
        <f t="shared" si="145"/>
        <v>0</v>
      </c>
    </row>
    <row r="1838" spans="1:26" x14ac:dyDescent="0.35">
      <c r="A1838" s="6" t="s">
        <v>398</v>
      </c>
      <c r="B1838" s="7" t="s">
        <v>4613</v>
      </c>
      <c r="C1838" s="7" t="s">
        <v>277</v>
      </c>
      <c r="D1838" s="7" t="s">
        <v>292</v>
      </c>
      <c r="E1838" s="7" t="s">
        <v>293</v>
      </c>
      <c r="F1838" s="7" t="s">
        <v>563</v>
      </c>
      <c r="G1838" s="8">
        <v>5301357</v>
      </c>
      <c r="H1838" s="16" t="s">
        <v>3181</v>
      </c>
      <c r="I1838" s="18">
        <v>0</v>
      </c>
      <c r="J1838" s="19">
        <v>0</v>
      </c>
      <c r="K1838" s="19">
        <v>0</v>
      </c>
      <c r="L1838" s="19">
        <v>0</v>
      </c>
      <c r="M1838" s="19">
        <v>882.83600000000001</v>
      </c>
      <c r="N1838" s="19">
        <v>0</v>
      </c>
      <c r="O1838" s="19">
        <v>0</v>
      </c>
      <c r="P1838" s="19">
        <v>419.06200000000001</v>
      </c>
      <c r="Q1838" s="19"/>
      <c r="R1838" s="19"/>
      <c r="S1838" s="19"/>
      <c r="T1838" s="19"/>
      <c r="U1838" s="25">
        <f t="shared" si="141"/>
        <v>1301.8980000000001</v>
      </c>
      <c r="V1838" s="18">
        <f t="shared" si="142"/>
        <v>162.73725000000002</v>
      </c>
      <c r="W1838" s="39">
        <f t="shared" si="143"/>
        <v>7.7133717754267853E-5</v>
      </c>
      <c r="X1838" s="35">
        <f t="shared" si="144"/>
        <v>191.62168407105574</v>
      </c>
      <c r="Y1838" s="35"/>
      <c r="Z1838" s="49">
        <f t="shared" si="145"/>
        <v>0</v>
      </c>
    </row>
    <row r="1839" spans="1:26" x14ac:dyDescent="0.35">
      <c r="A1839" s="6" t="s">
        <v>398</v>
      </c>
      <c r="B1839" s="7" t="s">
        <v>4613</v>
      </c>
      <c r="C1839" s="7" t="s">
        <v>277</v>
      </c>
      <c r="D1839" s="7" t="s">
        <v>292</v>
      </c>
      <c r="E1839" s="7" t="s">
        <v>293</v>
      </c>
      <c r="F1839" s="7" t="s">
        <v>563</v>
      </c>
      <c r="G1839" s="8">
        <v>5301928</v>
      </c>
      <c r="H1839" s="16" t="s">
        <v>3182</v>
      </c>
      <c r="I1839" s="18">
        <v>0</v>
      </c>
      <c r="J1839" s="19">
        <v>0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9">
        <v>1385.1130000000001</v>
      </c>
      <c r="Q1839" s="19"/>
      <c r="R1839" s="19"/>
      <c r="S1839" s="19"/>
      <c r="T1839" s="19"/>
      <c r="U1839" s="25">
        <f t="shared" si="141"/>
        <v>1385.1130000000001</v>
      </c>
      <c r="V1839" s="18">
        <f t="shared" si="142"/>
        <v>173.13912500000001</v>
      </c>
      <c r="W1839" s="39">
        <f t="shared" si="143"/>
        <v>8.20639675303036E-5</v>
      </c>
      <c r="X1839" s="35">
        <f t="shared" si="144"/>
        <v>203.86980062087216</v>
      </c>
      <c r="Y1839" s="35"/>
      <c r="Z1839" s="49">
        <f t="shared" si="145"/>
        <v>0</v>
      </c>
    </row>
    <row r="1840" spans="1:26" x14ac:dyDescent="0.35">
      <c r="A1840" s="6" t="s">
        <v>398</v>
      </c>
      <c r="B1840" s="7" t="s">
        <v>562</v>
      </c>
      <c r="C1840" s="7" t="s">
        <v>277</v>
      </c>
      <c r="D1840" s="7" t="s">
        <v>292</v>
      </c>
      <c r="E1840" s="7" t="s">
        <v>293</v>
      </c>
      <c r="F1840" s="7" t="s">
        <v>563</v>
      </c>
      <c r="G1840" s="8">
        <v>5127184</v>
      </c>
      <c r="H1840" s="16" t="s">
        <v>3183</v>
      </c>
      <c r="I1840" s="18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597.52099999999996</v>
      </c>
      <c r="Q1840" s="19"/>
      <c r="R1840" s="19"/>
      <c r="S1840" s="19"/>
      <c r="T1840" s="19"/>
      <c r="U1840" s="25">
        <f t="shared" si="141"/>
        <v>597.52099999999996</v>
      </c>
      <c r="V1840" s="18">
        <f t="shared" si="142"/>
        <v>74.690124999999995</v>
      </c>
      <c r="W1840" s="39">
        <f t="shared" si="143"/>
        <v>3.5401403309819876E-5</v>
      </c>
      <c r="X1840" s="35">
        <f t="shared" si="144"/>
        <v>87.946966880524656</v>
      </c>
      <c r="Y1840" s="35"/>
      <c r="Z1840" s="49">
        <f t="shared" si="145"/>
        <v>0</v>
      </c>
    </row>
    <row r="1841" spans="1:26" x14ac:dyDescent="0.35">
      <c r="A1841" s="6" t="s">
        <v>398</v>
      </c>
      <c r="B1841" s="7" t="s">
        <v>562</v>
      </c>
      <c r="C1841" s="7" t="s">
        <v>277</v>
      </c>
      <c r="D1841" s="7" t="s">
        <v>292</v>
      </c>
      <c r="E1841" s="7" t="s">
        <v>293</v>
      </c>
      <c r="F1841" s="7" t="s">
        <v>563</v>
      </c>
      <c r="G1841" s="8">
        <v>5136483</v>
      </c>
      <c r="H1841" s="16" t="s">
        <v>3184</v>
      </c>
      <c r="I1841" s="18">
        <v>778.11900000000003</v>
      </c>
      <c r="J1841" s="19">
        <v>0</v>
      </c>
      <c r="K1841" s="19">
        <v>541.96100000000001</v>
      </c>
      <c r="L1841" s="19">
        <v>0</v>
      </c>
      <c r="M1841" s="19">
        <v>843.15200000000004</v>
      </c>
      <c r="N1841" s="19">
        <v>0</v>
      </c>
      <c r="O1841" s="19">
        <v>0</v>
      </c>
      <c r="P1841" s="19">
        <v>1260.075</v>
      </c>
      <c r="Q1841" s="19"/>
      <c r="R1841" s="19"/>
      <c r="S1841" s="19"/>
      <c r="T1841" s="19"/>
      <c r="U1841" s="25">
        <f t="shared" si="141"/>
        <v>3423.3069999999998</v>
      </c>
      <c r="V1841" s="18">
        <f t="shared" si="142"/>
        <v>427.91337499999997</v>
      </c>
      <c r="W1841" s="39">
        <f t="shared" si="143"/>
        <v>2.0282110881513711E-4</v>
      </c>
      <c r="X1841" s="35">
        <f t="shared" si="144"/>
        <v>503.8642446890874</v>
      </c>
      <c r="Y1841" s="35"/>
      <c r="Z1841" s="49">
        <f t="shared" si="145"/>
        <v>0</v>
      </c>
    </row>
    <row r="1842" spans="1:26" x14ac:dyDescent="0.35">
      <c r="A1842" s="6" t="s">
        <v>398</v>
      </c>
      <c r="B1842" s="7" t="s">
        <v>562</v>
      </c>
      <c r="C1842" s="7" t="s">
        <v>277</v>
      </c>
      <c r="D1842" s="7" t="s">
        <v>292</v>
      </c>
      <c r="E1842" s="7" t="s">
        <v>293</v>
      </c>
      <c r="F1842" s="7" t="s">
        <v>563</v>
      </c>
      <c r="G1842" s="8">
        <v>5300220</v>
      </c>
      <c r="H1842" s="16" t="s">
        <v>3185</v>
      </c>
      <c r="I1842" s="18">
        <v>419.06200000000001</v>
      </c>
      <c r="J1842" s="19">
        <v>0</v>
      </c>
      <c r="K1842" s="19">
        <v>0</v>
      </c>
      <c r="L1842" s="19">
        <v>303.49700000000001</v>
      </c>
      <c r="M1842" s="19">
        <v>0</v>
      </c>
      <c r="N1842" s="19">
        <v>541.96100000000001</v>
      </c>
      <c r="O1842" s="19">
        <v>0</v>
      </c>
      <c r="P1842" s="19">
        <v>539.65499999999997</v>
      </c>
      <c r="Q1842" s="19"/>
      <c r="R1842" s="19"/>
      <c r="S1842" s="19"/>
      <c r="T1842" s="19"/>
      <c r="U1842" s="25">
        <f t="shared" si="141"/>
        <v>1804.175</v>
      </c>
      <c r="V1842" s="18">
        <f t="shared" si="142"/>
        <v>225.52187499999999</v>
      </c>
      <c r="W1842" s="39">
        <f t="shared" si="143"/>
        <v>1.068921875825189E-4</v>
      </c>
      <c r="X1842" s="35">
        <f t="shared" si="144"/>
        <v>265.55002915658292</v>
      </c>
      <c r="Y1842" s="35"/>
      <c r="Z1842" s="49">
        <f t="shared" si="145"/>
        <v>0</v>
      </c>
    </row>
    <row r="1843" spans="1:26" x14ac:dyDescent="0.35">
      <c r="A1843" s="6" t="s">
        <v>398</v>
      </c>
      <c r="B1843" s="7" t="s">
        <v>562</v>
      </c>
      <c r="C1843" s="7" t="s">
        <v>277</v>
      </c>
      <c r="D1843" s="7" t="s">
        <v>292</v>
      </c>
      <c r="E1843" s="7" t="s">
        <v>293</v>
      </c>
      <c r="F1843" s="7" t="s">
        <v>563</v>
      </c>
      <c r="G1843" s="8">
        <v>5300604</v>
      </c>
      <c r="H1843" s="16" t="s">
        <v>3186</v>
      </c>
      <c r="I1843" s="18">
        <v>0</v>
      </c>
      <c r="J1843" s="19">
        <v>0</v>
      </c>
      <c r="K1843" s="19">
        <v>0</v>
      </c>
      <c r="L1843" s="19">
        <v>0</v>
      </c>
      <c r="M1843" s="19">
        <v>303.49700000000001</v>
      </c>
      <c r="N1843" s="19">
        <v>0</v>
      </c>
      <c r="O1843" s="19">
        <v>0</v>
      </c>
      <c r="P1843" s="19">
        <v>359.05700000000002</v>
      </c>
      <c r="Q1843" s="19"/>
      <c r="R1843" s="19"/>
      <c r="S1843" s="19"/>
      <c r="T1843" s="19"/>
      <c r="U1843" s="25">
        <f t="shared" si="141"/>
        <v>662.55400000000009</v>
      </c>
      <c r="V1843" s="18">
        <f t="shared" si="142"/>
        <v>82.819250000000011</v>
      </c>
      <c r="W1843" s="39">
        <f t="shared" si="143"/>
        <v>3.9254421800295559E-5</v>
      </c>
      <c r="X1843" s="35">
        <f t="shared" si="144"/>
        <v>97.518940245713779</v>
      </c>
      <c r="Y1843" s="35"/>
      <c r="Z1843" s="49">
        <f t="shared" si="145"/>
        <v>0</v>
      </c>
    </row>
    <row r="1844" spans="1:26" x14ac:dyDescent="0.35">
      <c r="A1844" s="6" t="s">
        <v>398</v>
      </c>
      <c r="B1844" s="7" t="s">
        <v>4613</v>
      </c>
      <c r="C1844" s="7" t="s">
        <v>277</v>
      </c>
      <c r="D1844" s="7" t="s">
        <v>292</v>
      </c>
      <c r="E1844" s="7" t="s">
        <v>293</v>
      </c>
      <c r="F1844" s="7" t="s">
        <v>563</v>
      </c>
      <c r="G1844" s="8">
        <v>5302086</v>
      </c>
      <c r="H1844" s="16" t="s">
        <v>3187</v>
      </c>
      <c r="I1844" s="18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9">
        <v>1197.18</v>
      </c>
      <c r="Q1844" s="19"/>
      <c r="R1844" s="19"/>
      <c r="S1844" s="19"/>
      <c r="T1844" s="19"/>
      <c r="U1844" s="25">
        <f t="shared" si="141"/>
        <v>1197.18</v>
      </c>
      <c r="V1844" s="18">
        <f t="shared" si="142"/>
        <v>149.64750000000001</v>
      </c>
      <c r="W1844" s="39">
        <f t="shared" si="143"/>
        <v>7.0929476979805165E-5</v>
      </c>
      <c r="X1844" s="35">
        <f t="shared" si="144"/>
        <v>176.20861829128435</v>
      </c>
      <c r="Y1844" s="35"/>
      <c r="Z1844" s="49">
        <f t="shared" si="145"/>
        <v>0</v>
      </c>
    </row>
    <row r="1845" spans="1:26" x14ac:dyDescent="0.35">
      <c r="A1845" s="6" t="s">
        <v>398</v>
      </c>
      <c r="B1845" s="7" t="s">
        <v>562</v>
      </c>
      <c r="C1845" s="7" t="s">
        <v>277</v>
      </c>
      <c r="D1845" s="7" t="s">
        <v>292</v>
      </c>
      <c r="E1845" s="7" t="s">
        <v>293</v>
      </c>
      <c r="F1845" s="7" t="s">
        <v>563</v>
      </c>
      <c r="G1845" s="8">
        <v>5130458</v>
      </c>
      <c r="H1845" s="16" t="s">
        <v>3188</v>
      </c>
      <c r="I1845" s="18">
        <v>0</v>
      </c>
      <c r="J1845" s="19">
        <v>0</v>
      </c>
      <c r="K1845" s="19">
        <v>0</v>
      </c>
      <c r="L1845" s="19">
        <v>0</v>
      </c>
      <c r="M1845" s="19">
        <v>361.19600000000003</v>
      </c>
      <c r="N1845" s="19">
        <v>0</v>
      </c>
      <c r="O1845" s="19">
        <v>0</v>
      </c>
      <c r="P1845" s="19">
        <v>597.52099999999996</v>
      </c>
      <c r="Q1845" s="19"/>
      <c r="R1845" s="19"/>
      <c r="S1845" s="19"/>
      <c r="T1845" s="19"/>
      <c r="U1845" s="25">
        <f t="shared" si="141"/>
        <v>958.71699999999998</v>
      </c>
      <c r="V1845" s="18">
        <f t="shared" si="142"/>
        <v>119.839625</v>
      </c>
      <c r="W1845" s="39">
        <f t="shared" si="143"/>
        <v>5.6801229039616321E-5</v>
      </c>
      <c r="X1845" s="35">
        <f t="shared" si="144"/>
        <v>141.11010700342911</v>
      </c>
      <c r="Y1845" s="35"/>
      <c r="Z1845" s="49">
        <f t="shared" si="145"/>
        <v>0</v>
      </c>
    </row>
    <row r="1846" spans="1:26" x14ac:dyDescent="0.35">
      <c r="A1846" s="6" t="s">
        <v>398</v>
      </c>
      <c r="B1846" s="7" t="s">
        <v>562</v>
      </c>
      <c r="C1846" s="7" t="s">
        <v>277</v>
      </c>
      <c r="D1846" s="7" t="s">
        <v>292</v>
      </c>
      <c r="E1846" s="7" t="s">
        <v>293</v>
      </c>
      <c r="F1846" s="7" t="s">
        <v>563</v>
      </c>
      <c r="G1846" s="8">
        <v>5274534</v>
      </c>
      <c r="H1846" s="16" t="s">
        <v>3189</v>
      </c>
      <c r="I1846" s="18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359.05700000000002</v>
      </c>
      <c r="Q1846" s="19"/>
      <c r="R1846" s="19"/>
      <c r="S1846" s="19"/>
      <c r="T1846" s="19"/>
      <c r="U1846" s="25">
        <f t="shared" si="141"/>
        <v>359.05700000000002</v>
      </c>
      <c r="V1846" s="18">
        <f t="shared" si="142"/>
        <v>44.882125000000002</v>
      </c>
      <c r="W1846" s="39">
        <f t="shared" si="143"/>
        <v>2.1273096122502801E-5</v>
      </c>
      <c r="X1846" s="35">
        <f t="shared" si="144"/>
        <v>52.848308406266128</v>
      </c>
      <c r="Y1846" s="35"/>
      <c r="Z1846" s="49">
        <f t="shared" si="145"/>
        <v>0</v>
      </c>
    </row>
    <row r="1847" spans="1:26" x14ac:dyDescent="0.35">
      <c r="A1847" s="6" t="s">
        <v>398</v>
      </c>
      <c r="B1847" s="7" t="s">
        <v>562</v>
      </c>
      <c r="C1847" s="7" t="s">
        <v>277</v>
      </c>
      <c r="D1847" s="7" t="s">
        <v>292</v>
      </c>
      <c r="E1847" s="7" t="s">
        <v>293</v>
      </c>
      <c r="F1847" s="7" t="s">
        <v>563</v>
      </c>
      <c r="G1847" s="8">
        <v>5331116</v>
      </c>
      <c r="H1847" s="16" t="s">
        <v>3190</v>
      </c>
      <c r="I1847" s="18">
        <v>0</v>
      </c>
      <c r="J1847" s="19">
        <v>0</v>
      </c>
      <c r="K1847" s="19">
        <v>0</v>
      </c>
      <c r="L1847" s="19">
        <v>0</v>
      </c>
      <c r="M1847" s="19">
        <v>0</v>
      </c>
      <c r="N1847" s="19">
        <v>0</v>
      </c>
      <c r="O1847" s="19">
        <v>0</v>
      </c>
      <c r="P1847" s="19">
        <v>359.05700000000002</v>
      </c>
      <c r="Q1847" s="19"/>
      <c r="R1847" s="19"/>
      <c r="S1847" s="19"/>
      <c r="T1847" s="19"/>
      <c r="U1847" s="25">
        <f t="shared" si="141"/>
        <v>359.05700000000002</v>
      </c>
      <c r="V1847" s="18">
        <f t="shared" si="142"/>
        <v>44.882125000000002</v>
      </c>
      <c r="W1847" s="39">
        <f t="shared" si="143"/>
        <v>2.1273096122502801E-5</v>
      </c>
      <c r="X1847" s="35">
        <f t="shared" si="144"/>
        <v>52.848308406266128</v>
      </c>
      <c r="Y1847" s="35"/>
      <c r="Z1847" s="49">
        <f t="shared" si="145"/>
        <v>0</v>
      </c>
    </row>
    <row r="1848" spans="1:26" x14ac:dyDescent="0.35">
      <c r="A1848" s="6" t="s">
        <v>398</v>
      </c>
      <c r="B1848" s="7" t="s">
        <v>562</v>
      </c>
      <c r="C1848" s="7" t="s">
        <v>277</v>
      </c>
      <c r="D1848" s="7" t="s">
        <v>292</v>
      </c>
      <c r="E1848" s="7" t="s">
        <v>293</v>
      </c>
      <c r="F1848" s="7" t="s">
        <v>563</v>
      </c>
      <c r="G1848" s="8">
        <v>5278710</v>
      </c>
      <c r="H1848" s="16" t="s">
        <v>3191</v>
      </c>
      <c r="I1848" s="18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9">
        <v>359.05700000000002</v>
      </c>
      <c r="Q1848" s="19"/>
      <c r="R1848" s="19"/>
      <c r="S1848" s="19"/>
      <c r="T1848" s="19"/>
      <c r="U1848" s="25">
        <f t="shared" si="141"/>
        <v>359.05700000000002</v>
      </c>
      <c r="V1848" s="18">
        <f t="shared" si="142"/>
        <v>44.882125000000002</v>
      </c>
      <c r="W1848" s="39">
        <f t="shared" si="143"/>
        <v>2.1273096122502801E-5</v>
      </c>
      <c r="X1848" s="35">
        <f t="shared" si="144"/>
        <v>52.848308406266128</v>
      </c>
      <c r="Y1848" s="35"/>
      <c r="Z1848" s="49">
        <f t="shared" si="145"/>
        <v>0</v>
      </c>
    </row>
    <row r="1849" spans="1:26" x14ac:dyDescent="0.35">
      <c r="A1849" s="6" t="s">
        <v>398</v>
      </c>
      <c r="B1849" s="7" t="s">
        <v>562</v>
      </c>
      <c r="C1849" s="7" t="s">
        <v>277</v>
      </c>
      <c r="D1849" s="7" t="s">
        <v>292</v>
      </c>
      <c r="E1849" s="7" t="s">
        <v>293</v>
      </c>
      <c r="F1849" s="7" t="s">
        <v>563</v>
      </c>
      <c r="G1849" s="8">
        <v>5126507</v>
      </c>
      <c r="H1849" s="16" t="s">
        <v>3192</v>
      </c>
      <c r="I1849" s="18">
        <v>0</v>
      </c>
      <c r="J1849" s="19">
        <v>0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  <c r="P1849" s="19">
        <v>597.52099999999996</v>
      </c>
      <c r="Q1849" s="19"/>
      <c r="R1849" s="19"/>
      <c r="S1849" s="19"/>
      <c r="T1849" s="19"/>
      <c r="U1849" s="25">
        <f t="shared" si="141"/>
        <v>597.52099999999996</v>
      </c>
      <c r="V1849" s="18">
        <f t="shared" si="142"/>
        <v>74.690124999999995</v>
      </c>
      <c r="W1849" s="39">
        <f t="shared" si="143"/>
        <v>3.5401403309819876E-5</v>
      </c>
      <c r="X1849" s="35">
        <f t="shared" si="144"/>
        <v>87.946966880524656</v>
      </c>
      <c r="Y1849" s="35"/>
      <c r="Z1849" s="49">
        <f t="shared" si="145"/>
        <v>0</v>
      </c>
    </row>
    <row r="1850" spans="1:26" x14ac:dyDescent="0.35">
      <c r="A1850" s="6" t="s">
        <v>398</v>
      </c>
      <c r="B1850" s="7" t="s">
        <v>562</v>
      </c>
      <c r="C1850" s="7" t="s">
        <v>277</v>
      </c>
      <c r="D1850" s="7" t="s">
        <v>292</v>
      </c>
      <c r="E1850" s="7" t="s">
        <v>293</v>
      </c>
      <c r="F1850" s="7" t="s">
        <v>563</v>
      </c>
      <c r="G1850" s="8">
        <v>5300365</v>
      </c>
      <c r="H1850" s="16" t="s">
        <v>3193</v>
      </c>
      <c r="I1850" s="18">
        <v>597.52099999999996</v>
      </c>
      <c r="J1850" s="19">
        <v>0</v>
      </c>
      <c r="K1850" s="19">
        <v>303.49700000000001</v>
      </c>
      <c r="L1850" s="19">
        <v>1081.616</v>
      </c>
      <c r="M1850" s="19">
        <v>0</v>
      </c>
      <c r="N1850" s="19">
        <v>303.49700000000001</v>
      </c>
      <c r="O1850" s="19">
        <v>0</v>
      </c>
      <c r="P1850" s="19">
        <v>419.06200000000001</v>
      </c>
      <c r="Q1850" s="19"/>
      <c r="R1850" s="19"/>
      <c r="S1850" s="19"/>
      <c r="T1850" s="19"/>
      <c r="U1850" s="25">
        <f t="shared" si="141"/>
        <v>2705.1929999999998</v>
      </c>
      <c r="V1850" s="18">
        <f t="shared" si="142"/>
        <v>338.14912499999997</v>
      </c>
      <c r="W1850" s="39">
        <f t="shared" si="143"/>
        <v>1.6027491657013152E-4</v>
      </c>
      <c r="X1850" s="35">
        <f t="shared" si="144"/>
        <v>398.16762787655517</v>
      </c>
      <c r="Y1850" s="35"/>
      <c r="Z1850" s="49">
        <f t="shared" si="145"/>
        <v>0</v>
      </c>
    </row>
    <row r="1851" spans="1:26" x14ac:dyDescent="0.35">
      <c r="A1851" s="6" t="s">
        <v>398</v>
      </c>
      <c r="B1851" s="7" t="s">
        <v>562</v>
      </c>
      <c r="C1851" s="7" t="s">
        <v>277</v>
      </c>
      <c r="D1851" s="7" t="s">
        <v>292</v>
      </c>
      <c r="E1851" s="7" t="s">
        <v>293</v>
      </c>
      <c r="F1851" s="7"/>
      <c r="G1851" s="8">
        <v>5135121</v>
      </c>
      <c r="H1851" s="16" t="s">
        <v>4586</v>
      </c>
      <c r="I1851" s="18">
        <v>0</v>
      </c>
      <c r="J1851" s="19">
        <v>0</v>
      </c>
      <c r="K1851" s="19">
        <v>0</v>
      </c>
      <c r="L1851" s="19">
        <v>487.762</v>
      </c>
      <c r="M1851" s="19">
        <v>0</v>
      </c>
      <c r="N1851" s="19">
        <v>0</v>
      </c>
      <c r="O1851" s="19">
        <v>0</v>
      </c>
      <c r="P1851" s="19">
        <v>0</v>
      </c>
      <c r="Q1851" s="19"/>
      <c r="R1851" s="19"/>
      <c r="S1851" s="19"/>
      <c r="T1851" s="19"/>
      <c r="U1851" s="25">
        <f t="shared" si="141"/>
        <v>487.762</v>
      </c>
      <c r="V1851" s="18">
        <f t="shared" si="142"/>
        <v>60.97025</v>
      </c>
      <c r="W1851" s="39">
        <f t="shared" si="143"/>
        <v>2.8898497761926966E-5</v>
      </c>
      <c r="X1851" s="35">
        <f t="shared" si="144"/>
        <v>71.791934441766017</v>
      </c>
      <c r="Y1851" s="35"/>
      <c r="Z1851" s="49">
        <f t="shared" si="145"/>
        <v>0</v>
      </c>
    </row>
    <row r="1852" spans="1:26" x14ac:dyDescent="0.35">
      <c r="A1852" s="6" t="s">
        <v>398</v>
      </c>
      <c r="B1852" s="7" t="s">
        <v>416</v>
      </c>
      <c r="C1852" s="7" t="s">
        <v>277</v>
      </c>
      <c r="D1852" s="7" t="s">
        <v>292</v>
      </c>
      <c r="E1852" s="7" t="s">
        <v>293</v>
      </c>
      <c r="F1852" s="7"/>
      <c r="G1852" s="8">
        <v>5050211</v>
      </c>
      <c r="H1852" s="16" t="s">
        <v>492</v>
      </c>
      <c r="I1852" s="18">
        <v>11657.39</v>
      </c>
      <c r="J1852" s="19">
        <v>0</v>
      </c>
      <c r="K1852" s="19">
        <v>4492.8429999999998</v>
      </c>
      <c r="L1852" s="19">
        <v>4314.0209999999997</v>
      </c>
      <c r="M1852" s="19">
        <v>5228.1289999999999</v>
      </c>
      <c r="N1852" s="19">
        <v>2232.8780000000002</v>
      </c>
      <c r="O1852" s="19">
        <v>2651.5509999999999</v>
      </c>
      <c r="P1852" s="19">
        <v>7255.5119999999997</v>
      </c>
      <c r="Q1852" s="19"/>
      <c r="R1852" s="19"/>
      <c r="S1852" s="19"/>
      <c r="T1852" s="19"/>
      <c r="U1852" s="25">
        <f t="shared" si="141"/>
        <v>37832.324000000001</v>
      </c>
      <c r="V1852" s="18">
        <f t="shared" si="142"/>
        <v>4729.0405000000001</v>
      </c>
      <c r="W1852" s="39">
        <f t="shared" si="143"/>
        <v>2.2414565514379879E-3</v>
      </c>
      <c r="X1852" s="35">
        <f t="shared" si="144"/>
        <v>5568.4036976797106</v>
      </c>
      <c r="Y1852" s="35"/>
      <c r="Z1852" s="49">
        <f t="shared" si="145"/>
        <v>0</v>
      </c>
    </row>
    <row r="1853" spans="1:26" x14ac:dyDescent="0.35">
      <c r="A1853" s="6" t="s">
        <v>398</v>
      </c>
      <c r="B1853" s="7" t="s">
        <v>416</v>
      </c>
      <c r="C1853" s="7" t="s">
        <v>277</v>
      </c>
      <c r="D1853" s="7" t="s">
        <v>292</v>
      </c>
      <c r="E1853" s="7" t="s">
        <v>293</v>
      </c>
      <c r="F1853" s="7"/>
      <c r="G1853" s="8">
        <v>5120053</v>
      </c>
      <c r="H1853" s="16" t="s">
        <v>493</v>
      </c>
      <c r="I1853" s="18">
        <v>11255.066999999999</v>
      </c>
      <c r="J1853" s="19">
        <v>6791.2340000000004</v>
      </c>
      <c r="K1853" s="19">
        <v>9932.4079999999994</v>
      </c>
      <c r="L1853" s="19">
        <v>6705.3280000000004</v>
      </c>
      <c r="M1853" s="19">
        <v>5813.6170000000002</v>
      </c>
      <c r="N1853" s="19">
        <v>4450.1279999999997</v>
      </c>
      <c r="O1853" s="19">
        <v>4756.3789999999999</v>
      </c>
      <c r="P1853" s="19">
        <v>6768.8789999999999</v>
      </c>
      <c r="Q1853" s="19"/>
      <c r="R1853" s="19"/>
      <c r="S1853" s="19"/>
      <c r="T1853" s="19"/>
      <c r="U1853" s="25">
        <f t="shared" si="141"/>
        <v>56473.039999999994</v>
      </c>
      <c r="V1853" s="18">
        <f t="shared" si="142"/>
        <v>7059.1299999999992</v>
      </c>
      <c r="W1853" s="39">
        <f t="shared" si="143"/>
        <v>3.3458654426732951E-3</v>
      </c>
      <c r="X1853" s="35">
        <f t="shared" si="144"/>
        <v>8312.0636404788183</v>
      </c>
      <c r="Y1853" s="35"/>
      <c r="Z1853" s="49">
        <f t="shared" si="145"/>
        <v>0</v>
      </c>
    </row>
    <row r="1854" spans="1:26" x14ac:dyDescent="0.35">
      <c r="A1854" s="6" t="s">
        <v>398</v>
      </c>
      <c r="B1854" s="7" t="s">
        <v>416</v>
      </c>
      <c r="C1854" s="7" t="s">
        <v>277</v>
      </c>
      <c r="D1854" s="7" t="s">
        <v>292</v>
      </c>
      <c r="E1854" s="7" t="s">
        <v>293</v>
      </c>
      <c r="F1854" s="7"/>
      <c r="G1854" s="8">
        <v>5050280</v>
      </c>
      <c r="H1854" s="16" t="s">
        <v>495</v>
      </c>
      <c r="I1854" s="18">
        <v>1460.873</v>
      </c>
      <c r="J1854" s="19">
        <v>2070.2829999999999</v>
      </c>
      <c r="K1854" s="19">
        <v>9897.5519999999997</v>
      </c>
      <c r="L1854" s="19">
        <v>6417.5379999999996</v>
      </c>
      <c r="M1854" s="19">
        <v>3652.9110000000001</v>
      </c>
      <c r="N1854" s="19">
        <v>731.64400000000001</v>
      </c>
      <c r="O1854" s="19">
        <v>2318.7959999999998</v>
      </c>
      <c r="P1854" s="19">
        <v>6320.2060000000001</v>
      </c>
      <c r="Q1854" s="19"/>
      <c r="R1854" s="19"/>
      <c r="S1854" s="19"/>
      <c r="T1854" s="19"/>
      <c r="U1854" s="25">
        <f t="shared" si="141"/>
        <v>32869.803</v>
      </c>
      <c r="V1854" s="18">
        <f t="shared" si="142"/>
        <v>4108.725375</v>
      </c>
      <c r="W1854" s="39">
        <f t="shared" si="143"/>
        <v>1.947441433384479E-3</v>
      </c>
      <c r="X1854" s="35">
        <f t="shared" si="144"/>
        <v>4837.9880804362856</v>
      </c>
      <c r="Y1854" s="35"/>
      <c r="Z1854" s="49">
        <f t="shared" si="145"/>
        <v>0</v>
      </c>
    </row>
    <row r="1855" spans="1:26" x14ac:dyDescent="0.35">
      <c r="A1855" s="6" t="s">
        <v>398</v>
      </c>
      <c r="B1855" s="7" t="s">
        <v>416</v>
      </c>
      <c r="C1855" s="7" t="s">
        <v>277</v>
      </c>
      <c r="D1855" s="7" t="s">
        <v>292</v>
      </c>
      <c r="E1855" s="7" t="s">
        <v>293</v>
      </c>
      <c r="F1855" s="7"/>
      <c r="G1855" s="8">
        <v>5050190</v>
      </c>
      <c r="H1855" s="16" t="s">
        <v>497</v>
      </c>
      <c r="I1855" s="18">
        <v>3714.0010000000002</v>
      </c>
      <c r="J1855" s="19">
        <v>2103.6149999999998</v>
      </c>
      <c r="K1855" s="19">
        <v>4544.3450000000003</v>
      </c>
      <c r="L1855" s="19">
        <v>3292.6559999999999</v>
      </c>
      <c r="M1855" s="19">
        <v>2636.6979999999999</v>
      </c>
      <c r="N1855" s="19">
        <v>547.37800000000004</v>
      </c>
      <c r="O1855" s="19">
        <v>1959.5909999999999</v>
      </c>
      <c r="P1855" s="19">
        <v>4109.4359999999997</v>
      </c>
      <c r="Q1855" s="19"/>
      <c r="R1855" s="19"/>
      <c r="S1855" s="19"/>
      <c r="T1855" s="19"/>
      <c r="U1855" s="25">
        <f t="shared" si="141"/>
        <v>22907.72</v>
      </c>
      <c r="V1855" s="18">
        <f t="shared" si="142"/>
        <v>2863.4650000000001</v>
      </c>
      <c r="W1855" s="39">
        <f t="shared" si="143"/>
        <v>1.3572166244005266E-3</v>
      </c>
      <c r="X1855" s="35">
        <f t="shared" si="144"/>
        <v>3371.7049143851555</v>
      </c>
      <c r="Y1855" s="35"/>
      <c r="Z1855" s="49">
        <f t="shared" si="145"/>
        <v>0</v>
      </c>
    </row>
    <row r="1856" spans="1:26" x14ac:dyDescent="0.35">
      <c r="A1856" s="6" t="s">
        <v>398</v>
      </c>
      <c r="B1856" s="7" t="s">
        <v>416</v>
      </c>
      <c r="C1856" s="7" t="s">
        <v>277</v>
      </c>
      <c r="D1856" s="7" t="s">
        <v>292</v>
      </c>
      <c r="E1856" s="7" t="s">
        <v>293</v>
      </c>
      <c r="F1856" s="7"/>
      <c r="G1856" s="8">
        <v>5120091</v>
      </c>
      <c r="H1856" s="16" t="s">
        <v>498</v>
      </c>
      <c r="I1856" s="18">
        <v>3231.42</v>
      </c>
      <c r="J1856" s="19">
        <v>5492.4430000000002</v>
      </c>
      <c r="K1856" s="19">
        <v>4748.0122000000001</v>
      </c>
      <c r="L1856" s="19">
        <v>4969.0630000000001</v>
      </c>
      <c r="M1856" s="19">
        <v>3274.4609999999998</v>
      </c>
      <c r="N1856" s="19">
        <v>1134.441</v>
      </c>
      <c r="O1856" s="19">
        <v>2889.1260000000002</v>
      </c>
      <c r="P1856" s="19">
        <v>2831.5790000000002</v>
      </c>
      <c r="Q1856" s="19"/>
      <c r="R1856" s="19"/>
      <c r="S1856" s="19"/>
      <c r="T1856" s="19"/>
      <c r="U1856" s="25">
        <f t="shared" si="141"/>
        <v>28570.545200000004</v>
      </c>
      <c r="V1856" s="18">
        <f t="shared" si="142"/>
        <v>3571.3181500000005</v>
      </c>
      <c r="W1856" s="39">
        <f t="shared" si="143"/>
        <v>1.69272275519461E-3</v>
      </c>
      <c r="X1856" s="35">
        <f t="shared" si="144"/>
        <v>4205.1957880357895</v>
      </c>
      <c r="Y1856" s="35"/>
      <c r="Z1856" s="49">
        <f t="shared" si="145"/>
        <v>0</v>
      </c>
    </row>
    <row r="1857" spans="1:26" x14ac:dyDescent="0.35">
      <c r="A1857" s="6" t="s">
        <v>398</v>
      </c>
      <c r="B1857" s="7" t="s">
        <v>416</v>
      </c>
      <c r="C1857" s="7" t="s">
        <v>277</v>
      </c>
      <c r="D1857" s="7" t="s">
        <v>292</v>
      </c>
      <c r="E1857" s="7" t="s">
        <v>293</v>
      </c>
      <c r="F1857" s="7"/>
      <c r="G1857" s="8">
        <v>5300455</v>
      </c>
      <c r="H1857" s="16" t="s">
        <v>504</v>
      </c>
      <c r="I1857" s="18">
        <v>3819.7779999999998</v>
      </c>
      <c r="J1857" s="19">
        <v>0</v>
      </c>
      <c r="K1857" s="19">
        <v>5360.3490000000002</v>
      </c>
      <c r="L1857" s="19">
        <v>1192.32</v>
      </c>
      <c r="M1857" s="19">
        <v>964.13300000000004</v>
      </c>
      <c r="N1857" s="19">
        <v>487.76299999999998</v>
      </c>
      <c r="O1857" s="19">
        <v>883.75599999999997</v>
      </c>
      <c r="P1857" s="19">
        <v>3535.9859999999999</v>
      </c>
      <c r="Q1857" s="19"/>
      <c r="R1857" s="19"/>
      <c r="S1857" s="19"/>
      <c r="T1857" s="19"/>
      <c r="U1857" s="25">
        <f t="shared" si="141"/>
        <v>16244.084999999999</v>
      </c>
      <c r="V1857" s="18">
        <f t="shared" si="142"/>
        <v>2030.5106249999999</v>
      </c>
      <c r="W1857" s="39">
        <f t="shared" si="143"/>
        <v>9.6241538704747685E-4</v>
      </c>
      <c r="X1857" s="35">
        <f t="shared" si="144"/>
        <v>2390.9084458946672</v>
      </c>
      <c r="Y1857" s="35"/>
      <c r="Z1857" s="49">
        <f t="shared" si="145"/>
        <v>0</v>
      </c>
    </row>
    <row r="1858" spans="1:26" x14ac:dyDescent="0.35">
      <c r="A1858" s="6" t="s">
        <v>398</v>
      </c>
      <c r="B1858" s="7" t="s">
        <v>416</v>
      </c>
      <c r="C1858" s="7" t="s">
        <v>277</v>
      </c>
      <c r="D1858" s="7" t="s">
        <v>292</v>
      </c>
      <c r="E1858" s="7" t="s">
        <v>293</v>
      </c>
      <c r="F1858" s="7"/>
      <c r="G1858" s="8">
        <v>5336564</v>
      </c>
      <c r="H1858" s="16" t="s">
        <v>521</v>
      </c>
      <c r="I1858" s="18">
        <v>8341.5480000000007</v>
      </c>
      <c r="J1858" s="19">
        <v>3326.223</v>
      </c>
      <c r="K1858" s="19">
        <v>16348.47</v>
      </c>
      <c r="L1858" s="19">
        <v>14678.795</v>
      </c>
      <c r="M1858" s="19">
        <v>10517.407999999999</v>
      </c>
      <c r="N1858" s="19">
        <v>14103.291999999999</v>
      </c>
      <c r="O1858" s="19">
        <v>8944.5730000000003</v>
      </c>
      <c r="P1858" s="19">
        <v>17726.293000000001</v>
      </c>
      <c r="Q1858" s="19"/>
      <c r="R1858" s="19"/>
      <c r="S1858" s="19"/>
      <c r="T1858" s="19"/>
      <c r="U1858" s="25">
        <f t="shared" si="141"/>
        <v>93986.602000000014</v>
      </c>
      <c r="V1858" s="18">
        <f t="shared" si="142"/>
        <v>11748.325250000002</v>
      </c>
      <c r="W1858" s="39">
        <f t="shared" si="143"/>
        <v>5.5684362610209917E-3</v>
      </c>
      <c r="X1858" s="35">
        <f t="shared" si="144"/>
        <v>13833.549905872855</v>
      </c>
      <c r="Y1858" s="35"/>
      <c r="Z1858" s="49">
        <f t="shared" si="145"/>
        <v>0</v>
      </c>
    </row>
    <row r="1859" spans="1:26" x14ac:dyDescent="0.35">
      <c r="A1859" s="6" t="s">
        <v>398</v>
      </c>
      <c r="B1859" s="7" t="s">
        <v>416</v>
      </c>
      <c r="C1859" s="7" t="s">
        <v>277</v>
      </c>
      <c r="D1859" s="7" t="s">
        <v>292</v>
      </c>
      <c r="E1859" s="7" t="s">
        <v>293</v>
      </c>
      <c r="F1859" s="7"/>
      <c r="G1859" s="8">
        <v>5120444</v>
      </c>
      <c r="H1859" s="16" t="s">
        <v>522</v>
      </c>
      <c r="I1859" s="18">
        <v>3434.866</v>
      </c>
      <c r="J1859" s="19">
        <v>3524.058</v>
      </c>
      <c r="K1859" s="19">
        <v>8662.4339999999993</v>
      </c>
      <c r="L1859" s="19">
        <v>11377.001</v>
      </c>
      <c r="M1859" s="19">
        <v>5210.75</v>
      </c>
      <c r="N1859" s="19">
        <v>3419.7809999999999</v>
      </c>
      <c r="O1859" s="19">
        <v>3683.328</v>
      </c>
      <c r="P1859" s="19">
        <v>8777.7639999999992</v>
      </c>
      <c r="Q1859" s="19"/>
      <c r="R1859" s="19"/>
      <c r="S1859" s="19"/>
      <c r="T1859" s="19"/>
      <c r="U1859" s="25">
        <f t="shared" ref="U1859:U1922" si="146">SUM(I1859:T1859)</f>
        <v>48089.982000000004</v>
      </c>
      <c r="V1859" s="18">
        <f t="shared" ref="V1859:V1922" si="147">+AVERAGE(I1859:P1859)</f>
        <v>6011.2477500000005</v>
      </c>
      <c r="W1859" s="39">
        <f t="shared" ref="W1859:W1922" si="148">+V1859/$V$3728</f>
        <v>2.8491933303498597E-3</v>
      </c>
      <c r="X1859" s="35">
        <f t="shared" ref="X1859:X1922" si="149">+IFERROR($W1859*$X$3728,0)</f>
        <v>7078.1914848834231</v>
      </c>
      <c r="Y1859" s="35"/>
      <c r="Z1859" s="49">
        <f t="shared" ref="Z1859:Z1922" si="150">+IFERROR(Y1859/X1859,0)</f>
        <v>0</v>
      </c>
    </row>
    <row r="1860" spans="1:26" x14ac:dyDescent="0.35">
      <c r="A1860" s="6" t="s">
        <v>398</v>
      </c>
      <c r="B1860" s="7" t="s">
        <v>416</v>
      </c>
      <c r="C1860" s="7" t="s">
        <v>277</v>
      </c>
      <c r="D1860" s="7" t="s">
        <v>292</v>
      </c>
      <c r="E1860" s="7" t="s">
        <v>293</v>
      </c>
      <c r="F1860" s="7"/>
      <c r="G1860" s="8">
        <v>5120022</v>
      </c>
      <c r="H1860" s="16" t="s">
        <v>541</v>
      </c>
      <c r="I1860" s="18">
        <v>2161.9169999999999</v>
      </c>
      <c r="J1860" s="19">
        <v>1279.0229999999999</v>
      </c>
      <c r="K1860" s="19">
        <v>1833.932</v>
      </c>
      <c r="L1860" s="19">
        <v>5230.9399999999996</v>
      </c>
      <c r="M1860" s="19">
        <v>6122.2439999999997</v>
      </c>
      <c r="N1860" s="19">
        <v>2433.395</v>
      </c>
      <c r="O1860" s="19">
        <v>1125.6469999999999</v>
      </c>
      <c r="P1860" s="19">
        <v>3439.9929999999999</v>
      </c>
      <c r="Q1860" s="19"/>
      <c r="R1860" s="19"/>
      <c r="S1860" s="19"/>
      <c r="T1860" s="19"/>
      <c r="U1860" s="25">
        <f t="shared" si="146"/>
        <v>23627.090999999997</v>
      </c>
      <c r="V1860" s="18">
        <f t="shared" si="147"/>
        <v>2953.3863749999996</v>
      </c>
      <c r="W1860" s="39">
        <f t="shared" si="148"/>
        <v>1.3998372902857227E-3</v>
      </c>
      <c r="X1860" s="35">
        <f t="shared" si="149"/>
        <v>3477.5865445066233</v>
      </c>
      <c r="Y1860" s="35"/>
      <c r="Z1860" s="49">
        <f t="shared" si="150"/>
        <v>0</v>
      </c>
    </row>
    <row r="1861" spans="1:26" x14ac:dyDescent="0.35">
      <c r="A1861" s="6" t="s">
        <v>398</v>
      </c>
      <c r="B1861" s="7" t="s">
        <v>416</v>
      </c>
      <c r="C1861" s="7" t="s">
        <v>277</v>
      </c>
      <c r="D1861" s="7" t="s">
        <v>292</v>
      </c>
      <c r="E1861" s="7" t="s">
        <v>293</v>
      </c>
      <c r="F1861" s="7"/>
      <c r="G1861" s="8">
        <v>6860352</v>
      </c>
      <c r="H1861" s="16" t="s">
        <v>546</v>
      </c>
      <c r="I1861" s="18">
        <v>4586.6090000000004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/>
      <c r="R1861" s="19"/>
      <c r="S1861" s="19"/>
      <c r="T1861" s="19"/>
      <c r="U1861" s="25">
        <f t="shared" si="146"/>
        <v>4586.6090000000004</v>
      </c>
      <c r="V1861" s="18">
        <f t="shared" si="147"/>
        <v>573.32612500000005</v>
      </c>
      <c r="W1861" s="39">
        <f t="shared" si="148"/>
        <v>2.717434115846132E-4</v>
      </c>
      <c r="X1861" s="35">
        <f t="shared" si="149"/>
        <v>675.08648200969742</v>
      </c>
      <c r="Y1861" s="35"/>
      <c r="Z1861" s="49">
        <f t="shared" si="150"/>
        <v>0</v>
      </c>
    </row>
    <row r="1862" spans="1:26" x14ac:dyDescent="0.35">
      <c r="A1862" s="6" t="s">
        <v>398</v>
      </c>
      <c r="B1862" s="7" t="s">
        <v>562</v>
      </c>
      <c r="C1862" s="7" t="s">
        <v>277</v>
      </c>
      <c r="D1862" s="7" t="s">
        <v>298</v>
      </c>
      <c r="E1862" s="7" t="s">
        <v>299</v>
      </c>
      <c r="F1862" s="7" t="s">
        <v>563</v>
      </c>
      <c r="G1862" s="8">
        <v>5274174</v>
      </c>
      <c r="H1862" s="16" t="s">
        <v>2565</v>
      </c>
      <c r="I1862" s="18">
        <v>1688.6110000000001</v>
      </c>
      <c r="J1862" s="19">
        <v>361.19499999999999</v>
      </c>
      <c r="K1862" s="19">
        <v>4223.2380000000003</v>
      </c>
      <c r="L1862" s="19">
        <v>1560.5129999999999</v>
      </c>
      <c r="M1862" s="19">
        <v>0</v>
      </c>
      <c r="N1862" s="19">
        <v>0</v>
      </c>
      <c r="O1862" s="19">
        <v>662.94299999999998</v>
      </c>
      <c r="P1862" s="19">
        <v>1382.806</v>
      </c>
      <c r="Q1862" s="19"/>
      <c r="R1862" s="19"/>
      <c r="S1862" s="19"/>
      <c r="T1862" s="19"/>
      <c r="U1862" s="25">
        <f t="shared" si="146"/>
        <v>9879.3060000000005</v>
      </c>
      <c r="V1862" s="18">
        <f t="shared" si="147"/>
        <v>1234.9132500000001</v>
      </c>
      <c r="W1862" s="39">
        <f t="shared" si="148"/>
        <v>5.8532050945008353E-4</v>
      </c>
      <c r="X1862" s="35">
        <f t="shared" si="149"/>
        <v>1454.0995171459556</v>
      </c>
      <c r="Y1862" s="35"/>
      <c r="Z1862" s="49">
        <f t="shared" si="150"/>
        <v>0</v>
      </c>
    </row>
    <row r="1863" spans="1:26" x14ac:dyDescent="0.35">
      <c r="A1863" s="6" t="s">
        <v>398</v>
      </c>
      <c r="B1863" s="7" t="s">
        <v>562</v>
      </c>
      <c r="C1863" s="7" t="s">
        <v>277</v>
      </c>
      <c r="D1863" s="7" t="s">
        <v>298</v>
      </c>
      <c r="E1863" s="7" t="s">
        <v>299</v>
      </c>
      <c r="F1863" s="7" t="s">
        <v>563</v>
      </c>
      <c r="G1863" s="8">
        <v>5133192</v>
      </c>
      <c r="H1863" s="16" t="s">
        <v>2566</v>
      </c>
      <c r="I1863" s="18">
        <v>958.71600000000001</v>
      </c>
      <c r="J1863" s="19">
        <v>419.06200000000001</v>
      </c>
      <c r="K1863" s="19">
        <v>3582.3519999999999</v>
      </c>
      <c r="L1863" s="19">
        <v>1618.38</v>
      </c>
      <c r="M1863" s="19">
        <v>180.59800000000001</v>
      </c>
      <c r="N1863" s="19">
        <v>238.464</v>
      </c>
      <c r="O1863" s="19">
        <v>238.464</v>
      </c>
      <c r="P1863" s="19">
        <v>898.71199999999999</v>
      </c>
      <c r="Q1863" s="19"/>
      <c r="R1863" s="19"/>
      <c r="S1863" s="19"/>
      <c r="T1863" s="19"/>
      <c r="U1863" s="25">
        <f t="shared" si="146"/>
        <v>8134.7479999999996</v>
      </c>
      <c r="V1863" s="18">
        <f t="shared" si="147"/>
        <v>1016.8434999999999</v>
      </c>
      <c r="W1863" s="39">
        <f t="shared" si="148"/>
        <v>4.819604579115221E-4</v>
      </c>
      <c r="X1863" s="35">
        <f t="shared" si="149"/>
        <v>1197.3242997943405</v>
      </c>
      <c r="Y1863" s="35"/>
      <c r="Z1863" s="49">
        <f t="shared" si="150"/>
        <v>0</v>
      </c>
    </row>
    <row r="1864" spans="1:26" x14ac:dyDescent="0.35">
      <c r="A1864" s="6" t="s">
        <v>398</v>
      </c>
      <c r="B1864" s="7" t="s">
        <v>562</v>
      </c>
      <c r="C1864" s="7" t="s">
        <v>277</v>
      </c>
      <c r="D1864" s="7" t="s">
        <v>298</v>
      </c>
      <c r="E1864" s="7" t="s">
        <v>299</v>
      </c>
      <c r="F1864" s="7" t="s">
        <v>563</v>
      </c>
      <c r="G1864" s="8">
        <v>5337044</v>
      </c>
      <c r="H1864" s="16" t="s">
        <v>2567</v>
      </c>
      <c r="I1864" s="18">
        <v>1482.4949999999999</v>
      </c>
      <c r="J1864" s="19">
        <v>597.52099999999996</v>
      </c>
      <c r="K1864" s="19">
        <v>1936.1579999999999</v>
      </c>
      <c r="L1864" s="19">
        <v>1383.1949999999999</v>
      </c>
      <c r="M1864" s="19">
        <v>602.93799999999999</v>
      </c>
      <c r="N1864" s="19">
        <v>850.875</v>
      </c>
      <c r="O1864" s="19">
        <v>1388.78</v>
      </c>
      <c r="P1864" s="19">
        <v>1509.373</v>
      </c>
      <c r="Q1864" s="19"/>
      <c r="R1864" s="19"/>
      <c r="S1864" s="19"/>
      <c r="T1864" s="19"/>
      <c r="U1864" s="25">
        <f t="shared" si="146"/>
        <v>9751.3349999999991</v>
      </c>
      <c r="V1864" s="18">
        <f t="shared" si="147"/>
        <v>1218.9168749999999</v>
      </c>
      <c r="W1864" s="39">
        <f t="shared" si="148"/>
        <v>5.7773859520278349E-4</v>
      </c>
      <c r="X1864" s="35">
        <f t="shared" si="149"/>
        <v>1435.2639259304708</v>
      </c>
      <c r="Y1864" s="35"/>
      <c r="Z1864" s="49">
        <f t="shared" si="150"/>
        <v>0</v>
      </c>
    </row>
    <row r="1865" spans="1:26" x14ac:dyDescent="0.35">
      <c r="A1865" s="6" t="s">
        <v>398</v>
      </c>
      <c r="B1865" s="7" t="s">
        <v>562</v>
      </c>
      <c r="C1865" s="7" t="s">
        <v>277</v>
      </c>
      <c r="D1865" s="7" t="s">
        <v>298</v>
      </c>
      <c r="E1865" s="7" t="s">
        <v>299</v>
      </c>
      <c r="F1865" s="7" t="s">
        <v>563</v>
      </c>
      <c r="G1865" s="8">
        <v>5299429</v>
      </c>
      <c r="H1865" s="16" t="s">
        <v>2568</v>
      </c>
      <c r="I1865" s="18">
        <v>0</v>
      </c>
      <c r="J1865" s="19">
        <v>0</v>
      </c>
      <c r="K1865" s="19">
        <v>541.96100000000001</v>
      </c>
      <c r="L1865" s="19">
        <v>0</v>
      </c>
      <c r="M1865" s="19">
        <v>718.11400000000003</v>
      </c>
      <c r="N1865" s="19">
        <v>0</v>
      </c>
      <c r="O1865" s="19">
        <v>238.464</v>
      </c>
      <c r="P1865" s="19">
        <v>484.09500000000003</v>
      </c>
      <c r="Q1865" s="19"/>
      <c r="R1865" s="19"/>
      <c r="S1865" s="19"/>
      <c r="T1865" s="19"/>
      <c r="U1865" s="25">
        <f t="shared" si="146"/>
        <v>1982.634</v>
      </c>
      <c r="V1865" s="18">
        <f t="shared" si="147"/>
        <v>247.82925</v>
      </c>
      <c r="W1865" s="39">
        <f t="shared" si="148"/>
        <v>1.1746537084012348E-4</v>
      </c>
      <c r="X1865" s="35">
        <f t="shared" si="149"/>
        <v>291.81676750139678</v>
      </c>
      <c r="Y1865" s="35"/>
      <c r="Z1865" s="49">
        <f t="shared" si="150"/>
        <v>0</v>
      </c>
    </row>
    <row r="1866" spans="1:26" x14ac:dyDescent="0.35">
      <c r="A1866" s="6" t="s">
        <v>398</v>
      </c>
      <c r="B1866" s="7" t="s">
        <v>562</v>
      </c>
      <c r="C1866" s="7" t="s">
        <v>277</v>
      </c>
      <c r="D1866" s="7" t="s">
        <v>298</v>
      </c>
      <c r="E1866" s="7" t="s">
        <v>299</v>
      </c>
      <c r="F1866" s="7" t="s">
        <v>563</v>
      </c>
      <c r="G1866" s="8">
        <v>5334933</v>
      </c>
      <c r="H1866" s="16" t="s">
        <v>2569</v>
      </c>
      <c r="I1866" s="18">
        <v>1121.3</v>
      </c>
      <c r="J1866" s="19">
        <v>419.06200000000001</v>
      </c>
      <c r="K1866" s="19">
        <v>2169.2049999999999</v>
      </c>
      <c r="L1866" s="19">
        <v>359.05700000000002</v>
      </c>
      <c r="M1866" s="19">
        <v>1025.8869999999999</v>
      </c>
      <c r="N1866" s="19">
        <v>303.49700000000001</v>
      </c>
      <c r="O1866" s="19">
        <v>901.01800000000003</v>
      </c>
      <c r="P1866" s="19">
        <v>1322.2180000000001</v>
      </c>
      <c r="Q1866" s="19"/>
      <c r="R1866" s="19"/>
      <c r="S1866" s="19"/>
      <c r="T1866" s="19"/>
      <c r="U1866" s="25">
        <f t="shared" si="146"/>
        <v>7621.2439999999997</v>
      </c>
      <c r="V1866" s="18">
        <f t="shared" si="147"/>
        <v>952.65549999999996</v>
      </c>
      <c r="W1866" s="39">
        <f t="shared" si="148"/>
        <v>4.5153682057458207E-4</v>
      </c>
      <c r="X1866" s="35">
        <f t="shared" si="149"/>
        <v>1121.7434929590713</v>
      </c>
      <c r="Y1866" s="35"/>
      <c r="Z1866" s="49">
        <f t="shared" si="150"/>
        <v>0</v>
      </c>
    </row>
    <row r="1867" spans="1:26" x14ac:dyDescent="0.35">
      <c r="A1867" s="6" t="s">
        <v>398</v>
      </c>
      <c r="B1867" s="7" t="s">
        <v>562</v>
      </c>
      <c r="C1867" s="7" t="s">
        <v>277</v>
      </c>
      <c r="D1867" s="7" t="s">
        <v>298</v>
      </c>
      <c r="E1867" s="7" t="s">
        <v>299</v>
      </c>
      <c r="F1867" s="7" t="s">
        <v>563</v>
      </c>
      <c r="G1867" s="8">
        <v>5121917</v>
      </c>
      <c r="H1867" s="16" t="s">
        <v>2570</v>
      </c>
      <c r="I1867" s="18">
        <v>1377.778</v>
      </c>
      <c r="J1867" s="19">
        <v>1018.721</v>
      </c>
      <c r="K1867" s="19">
        <v>4078.279</v>
      </c>
      <c r="L1867" s="19">
        <v>361.19499999999999</v>
      </c>
      <c r="M1867" s="19">
        <v>0</v>
      </c>
      <c r="N1867" s="19">
        <v>1192.32</v>
      </c>
      <c r="O1867" s="19">
        <v>715.39200000000005</v>
      </c>
      <c r="P1867" s="19">
        <v>2873.4259999999999</v>
      </c>
      <c r="Q1867" s="19"/>
      <c r="R1867" s="19"/>
      <c r="S1867" s="19"/>
      <c r="T1867" s="19"/>
      <c r="U1867" s="25">
        <f t="shared" si="146"/>
        <v>11617.110999999999</v>
      </c>
      <c r="V1867" s="18">
        <f t="shared" si="147"/>
        <v>1452.1388749999999</v>
      </c>
      <c r="W1867" s="39">
        <f t="shared" si="148"/>
        <v>6.882804651316772E-4</v>
      </c>
      <c r="X1867" s="35">
        <f t="shared" si="149"/>
        <v>1709.8807847161499</v>
      </c>
      <c r="Y1867" s="35"/>
      <c r="Z1867" s="49">
        <f t="shared" si="150"/>
        <v>0</v>
      </c>
    </row>
    <row r="1868" spans="1:26" x14ac:dyDescent="0.35">
      <c r="A1868" s="6" t="s">
        <v>398</v>
      </c>
      <c r="B1868" s="7" t="s">
        <v>562</v>
      </c>
      <c r="C1868" s="7" t="s">
        <v>277</v>
      </c>
      <c r="D1868" s="7" t="s">
        <v>298</v>
      </c>
      <c r="E1868" s="7" t="s">
        <v>299</v>
      </c>
      <c r="F1868" s="7" t="s">
        <v>563</v>
      </c>
      <c r="G1868" s="8">
        <v>5331521</v>
      </c>
      <c r="H1868" s="16" t="s">
        <v>2571</v>
      </c>
      <c r="I1868" s="18">
        <v>1437.7819999999999</v>
      </c>
      <c r="J1868" s="19">
        <v>0</v>
      </c>
      <c r="K1868" s="19">
        <v>6462.8940000000002</v>
      </c>
      <c r="L1868" s="19">
        <v>722.39099999999996</v>
      </c>
      <c r="M1868" s="19">
        <v>843.15200000000004</v>
      </c>
      <c r="N1868" s="19">
        <v>1018.889</v>
      </c>
      <c r="O1868" s="19">
        <v>1681.443</v>
      </c>
      <c r="P1868" s="19">
        <v>2945.6260000000002</v>
      </c>
      <c r="Q1868" s="19"/>
      <c r="R1868" s="19"/>
      <c r="S1868" s="19"/>
      <c r="T1868" s="19"/>
      <c r="U1868" s="25">
        <f t="shared" si="146"/>
        <v>15112.177</v>
      </c>
      <c r="V1868" s="18">
        <f t="shared" si="147"/>
        <v>1889.022125</v>
      </c>
      <c r="W1868" s="39">
        <f t="shared" si="148"/>
        <v>8.9535308862179544E-4</v>
      </c>
      <c r="X1868" s="35">
        <f t="shared" si="149"/>
        <v>2224.3069785189582</v>
      </c>
      <c r="Y1868" s="35"/>
      <c r="Z1868" s="49">
        <f t="shared" si="150"/>
        <v>0</v>
      </c>
    </row>
    <row r="1869" spans="1:26" x14ac:dyDescent="0.35">
      <c r="A1869" s="6" t="s">
        <v>398</v>
      </c>
      <c r="B1869" s="7" t="s">
        <v>562</v>
      </c>
      <c r="C1869" s="7" t="s">
        <v>277</v>
      </c>
      <c r="D1869" s="7" t="s">
        <v>298</v>
      </c>
      <c r="E1869" s="7" t="s">
        <v>299</v>
      </c>
      <c r="F1869" s="7" t="s">
        <v>563</v>
      </c>
      <c r="G1869" s="8">
        <v>5330311</v>
      </c>
      <c r="H1869" s="16" t="s">
        <v>2572</v>
      </c>
      <c r="I1869" s="18">
        <v>958.71600000000001</v>
      </c>
      <c r="J1869" s="19">
        <v>539.65499999999997</v>
      </c>
      <c r="K1869" s="19">
        <v>1621.827</v>
      </c>
      <c r="L1869" s="19">
        <v>1018.721</v>
      </c>
      <c r="M1869" s="19">
        <v>180.59800000000001</v>
      </c>
      <c r="N1869" s="19">
        <v>303.49700000000001</v>
      </c>
      <c r="O1869" s="19">
        <v>0</v>
      </c>
      <c r="P1869" s="19">
        <v>1861.873</v>
      </c>
      <c r="Q1869" s="19"/>
      <c r="R1869" s="19"/>
      <c r="S1869" s="19"/>
      <c r="T1869" s="19"/>
      <c r="U1869" s="25">
        <f t="shared" si="146"/>
        <v>6484.8870000000006</v>
      </c>
      <c r="V1869" s="18">
        <f t="shared" si="147"/>
        <v>810.61087500000008</v>
      </c>
      <c r="W1869" s="39">
        <f t="shared" si="148"/>
        <v>3.8421093167538534E-4</v>
      </c>
      <c r="X1869" s="35">
        <f t="shared" si="149"/>
        <v>954.48719327512345</v>
      </c>
      <c r="Y1869" s="35"/>
      <c r="Z1869" s="49">
        <f t="shared" si="150"/>
        <v>0</v>
      </c>
    </row>
    <row r="1870" spans="1:26" x14ac:dyDescent="0.35">
      <c r="A1870" s="6" t="s">
        <v>398</v>
      </c>
      <c r="B1870" s="7" t="s">
        <v>562</v>
      </c>
      <c r="C1870" s="7" t="s">
        <v>277</v>
      </c>
      <c r="D1870" s="7" t="s">
        <v>298</v>
      </c>
      <c r="E1870" s="7" t="s">
        <v>299</v>
      </c>
      <c r="F1870" s="7" t="s">
        <v>563</v>
      </c>
      <c r="G1870" s="8">
        <v>5338621</v>
      </c>
      <c r="H1870" s="16" t="s">
        <v>2573</v>
      </c>
      <c r="I1870" s="18">
        <v>1435.644</v>
      </c>
      <c r="J1870" s="19">
        <v>0</v>
      </c>
      <c r="K1870" s="19">
        <v>4772.0020000000004</v>
      </c>
      <c r="L1870" s="19">
        <v>3116.7510000000002</v>
      </c>
      <c r="M1870" s="19">
        <v>720.25199999999995</v>
      </c>
      <c r="N1870" s="19">
        <v>476.928</v>
      </c>
      <c r="O1870" s="19">
        <v>359.05700000000002</v>
      </c>
      <c r="P1870" s="19">
        <v>3058.8850000000002</v>
      </c>
      <c r="Q1870" s="19"/>
      <c r="R1870" s="19"/>
      <c r="S1870" s="19"/>
      <c r="T1870" s="19"/>
      <c r="U1870" s="25">
        <f t="shared" si="146"/>
        <v>13939.519000000002</v>
      </c>
      <c r="V1870" s="18">
        <f t="shared" si="147"/>
        <v>1742.4398750000003</v>
      </c>
      <c r="W1870" s="39">
        <f t="shared" si="148"/>
        <v>8.2587646972055728E-4</v>
      </c>
      <c r="X1870" s="35">
        <f t="shared" si="149"/>
        <v>2051.7076652091632</v>
      </c>
      <c r="Y1870" s="35"/>
      <c r="Z1870" s="49">
        <f t="shared" si="150"/>
        <v>0</v>
      </c>
    </row>
    <row r="1871" spans="1:26" x14ac:dyDescent="0.35">
      <c r="A1871" s="6" t="s">
        <v>398</v>
      </c>
      <c r="B1871" s="7" t="s">
        <v>562</v>
      </c>
      <c r="C1871" s="7" t="s">
        <v>277</v>
      </c>
      <c r="D1871" s="7" t="s">
        <v>298</v>
      </c>
      <c r="E1871" s="7" t="s">
        <v>299</v>
      </c>
      <c r="F1871" s="7" t="s">
        <v>563</v>
      </c>
      <c r="G1871" s="8">
        <v>5294486</v>
      </c>
      <c r="H1871" s="16" t="s">
        <v>2574</v>
      </c>
      <c r="I1871" s="18">
        <v>1121.3</v>
      </c>
      <c r="J1871" s="19">
        <v>0</v>
      </c>
      <c r="K1871" s="19">
        <v>303.49700000000001</v>
      </c>
      <c r="L1871" s="19">
        <v>0</v>
      </c>
      <c r="M1871" s="19">
        <v>180.59800000000001</v>
      </c>
      <c r="N1871" s="19">
        <v>476.928</v>
      </c>
      <c r="O1871" s="19">
        <v>0</v>
      </c>
      <c r="P1871" s="19">
        <v>1197.181</v>
      </c>
      <c r="Q1871" s="19"/>
      <c r="R1871" s="19"/>
      <c r="S1871" s="19"/>
      <c r="T1871" s="19"/>
      <c r="U1871" s="25">
        <f t="shared" si="146"/>
        <v>3279.5039999999999</v>
      </c>
      <c r="V1871" s="18">
        <f t="shared" si="147"/>
        <v>409.93799999999999</v>
      </c>
      <c r="W1871" s="39">
        <f t="shared" si="148"/>
        <v>1.9430119403362814E-4</v>
      </c>
      <c r="X1871" s="35">
        <f t="shared" si="149"/>
        <v>482.69839833670807</v>
      </c>
      <c r="Y1871" s="35"/>
      <c r="Z1871" s="49">
        <f t="shared" si="150"/>
        <v>0</v>
      </c>
    </row>
    <row r="1872" spans="1:26" x14ac:dyDescent="0.35">
      <c r="A1872" s="6" t="s">
        <v>398</v>
      </c>
      <c r="B1872" s="7" t="s">
        <v>562</v>
      </c>
      <c r="C1872" s="7" t="s">
        <v>277</v>
      </c>
      <c r="D1872" s="7" t="s">
        <v>298</v>
      </c>
      <c r="E1872" s="7" t="s">
        <v>299</v>
      </c>
      <c r="F1872" s="7" t="s">
        <v>563</v>
      </c>
      <c r="G1872" s="8">
        <v>5120354</v>
      </c>
      <c r="H1872" s="16" t="s">
        <v>2575</v>
      </c>
      <c r="I1872" s="18">
        <v>1540.3610000000001</v>
      </c>
      <c r="J1872" s="19">
        <v>0</v>
      </c>
      <c r="K1872" s="19">
        <v>785.84199999999998</v>
      </c>
      <c r="L1872" s="19">
        <v>662.55399999999997</v>
      </c>
      <c r="M1872" s="19">
        <v>180.59800000000001</v>
      </c>
      <c r="N1872" s="19">
        <v>1081.616</v>
      </c>
      <c r="O1872" s="19">
        <v>0</v>
      </c>
      <c r="P1872" s="19">
        <v>1016.583</v>
      </c>
      <c r="Q1872" s="19"/>
      <c r="R1872" s="19"/>
      <c r="S1872" s="19"/>
      <c r="T1872" s="19"/>
      <c r="U1872" s="25">
        <f t="shared" si="146"/>
        <v>5267.5539999999992</v>
      </c>
      <c r="V1872" s="18">
        <f t="shared" si="147"/>
        <v>658.4442499999999</v>
      </c>
      <c r="W1872" s="39">
        <f t="shared" si="148"/>
        <v>3.1208744732026976E-4</v>
      </c>
      <c r="X1872" s="35">
        <f t="shared" si="149"/>
        <v>775.31232739832592</v>
      </c>
      <c r="Y1872" s="35"/>
      <c r="Z1872" s="49">
        <f t="shared" si="150"/>
        <v>0</v>
      </c>
    </row>
    <row r="1873" spans="1:26" x14ac:dyDescent="0.35">
      <c r="A1873" s="6" t="s">
        <v>398</v>
      </c>
      <c r="B1873" s="7" t="s">
        <v>562</v>
      </c>
      <c r="C1873" s="7" t="s">
        <v>277</v>
      </c>
      <c r="D1873" s="7" t="s">
        <v>298</v>
      </c>
      <c r="E1873" s="7" t="s">
        <v>299</v>
      </c>
      <c r="F1873" s="7" t="s">
        <v>563</v>
      </c>
      <c r="G1873" s="8">
        <v>5121865</v>
      </c>
      <c r="H1873" s="16" t="s">
        <v>2576</v>
      </c>
      <c r="I1873" s="18">
        <v>3234.6219999999998</v>
      </c>
      <c r="J1873" s="19">
        <v>361.19499999999999</v>
      </c>
      <c r="K1873" s="19">
        <v>5800.3379999999997</v>
      </c>
      <c r="L1873" s="19">
        <v>657.52599999999995</v>
      </c>
      <c r="M1873" s="19">
        <v>662.55399999999997</v>
      </c>
      <c r="N1873" s="19">
        <v>845.45799999999997</v>
      </c>
      <c r="O1873" s="19">
        <v>1554.0989999999999</v>
      </c>
      <c r="P1873" s="19">
        <v>3114.6120000000001</v>
      </c>
      <c r="Q1873" s="19"/>
      <c r="R1873" s="19"/>
      <c r="S1873" s="19"/>
      <c r="T1873" s="19"/>
      <c r="U1873" s="25">
        <f t="shared" si="146"/>
        <v>16230.403999999999</v>
      </c>
      <c r="V1873" s="18">
        <f t="shared" si="147"/>
        <v>2028.8004999999998</v>
      </c>
      <c r="W1873" s="39">
        <f t="shared" si="148"/>
        <v>9.6160482708610026E-4</v>
      </c>
      <c r="X1873" s="35">
        <f t="shared" si="149"/>
        <v>2388.8947887112499</v>
      </c>
      <c r="Y1873" s="35"/>
      <c r="Z1873" s="49">
        <f t="shared" si="150"/>
        <v>0</v>
      </c>
    </row>
    <row r="1874" spans="1:26" x14ac:dyDescent="0.35">
      <c r="A1874" s="6" t="s">
        <v>398</v>
      </c>
      <c r="B1874" s="7" t="s">
        <v>562</v>
      </c>
      <c r="C1874" s="7" t="s">
        <v>277</v>
      </c>
      <c r="D1874" s="7" t="s">
        <v>298</v>
      </c>
      <c r="E1874" s="7" t="s">
        <v>299</v>
      </c>
      <c r="F1874" s="7" t="s">
        <v>563</v>
      </c>
      <c r="G1874" s="8">
        <v>5276660</v>
      </c>
      <c r="H1874" s="16" t="s">
        <v>2577</v>
      </c>
      <c r="I1874" s="18">
        <v>0</v>
      </c>
      <c r="J1874" s="19">
        <v>0</v>
      </c>
      <c r="K1874" s="19">
        <v>606.99400000000003</v>
      </c>
      <c r="L1874" s="19">
        <v>0</v>
      </c>
      <c r="M1874" s="19">
        <v>243.881</v>
      </c>
      <c r="N1874" s="19">
        <v>476.928</v>
      </c>
      <c r="O1874" s="19">
        <v>0</v>
      </c>
      <c r="P1874" s="19">
        <v>1317.7729999999999</v>
      </c>
      <c r="Q1874" s="19"/>
      <c r="R1874" s="19"/>
      <c r="S1874" s="19"/>
      <c r="T1874" s="19"/>
      <c r="U1874" s="25">
        <f t="shared" si="146"/>
        <v>2645.576</v>
      </c>
      <c r="V1874" s="18">
        <f t="shared" si="147"/>
        <v>330.697</v>
      </c>
      <c r="W1874" s="39">
        <f t="shared" si="148"/>
        <v>1.5674278052617402E-4</v>
      </c>
      <c r="X1874" s="35">
        <f t="shared" si="149"/>
        <v>389.39281607158728</v>
      </c>
      <c r="Y1874" s="35"/>
      <c r="Z1874" s="49">
        <f t="shared" si="150"/>
        <v>0</v>
      </c>
    </row>
    <row r="1875" spans="1:26" x14ac:dyDescent="0.35">
      <c r="A1875" s="6" t="s">
        <v>398</v>
      </c>
      <c r="B1875" s="7" t="s">
        <v>562</v>
      </c>
      <c r="C1875" s="7" t="s">
        <v>277</v>
      </c>
      <c r="D1875" s="7" t="s">
        <v>298</v>
      </c>
      <c r="E1875" s="7" t="s">
        <v>299</v>
      </c>
      <c r="F1875" s="7" t="s">
        <v>563</v>
      </c>
      <c r="G1875" s="8">
        <v>5339215</v>
      </c>
      <c r="H1875" s="16" t="s">
        <v>2578</v>
      </c>
      <c r="I1875" s="18">
        <v>1500.509</v>
      </c>
      <c r="J1875" s="19">
        <v>0</v>
      </c>
      <c r="K1875" s="19">
        <v>1327.8030000000001</v>
      </c>
      <c r="L1875" s="19">
        <v>0</v>
      </c>
      <c r="M1875" s="19">
        <v>359.05700000000002</v>
      </c>
      <c r="N1875" s="19">
        <v>0</v>
      </c>
      <c r="O1875" s="19">
        <v>0</v>
      </c>
      <c r="P1875" s="19">
        <v>1016.583</v>
      </c>
      <c r="Q1875" s="19"/>
      <c r="R1875" s="19"/>
      <c r="S1875" s="19"/>
      <c r="T1875" s="19"/>
      <c r="U1875" s="25">
        <f t="shared" si="146"/>
        <v>4203.9519999999993</v>
      </c>
      <c r="V1875" s="18">
        <f t="shared" si="147"/>
        <v>525.49399999999991</v>
      </c>
      <c r="W1875" s="39">
        <f t="shared" si="148"/>
        <v>2.4907208323577562E-4</v>
      </c>
      <c r="X1875" s="35">
        <f t="shared" si="149"/>
        <v>618.76457448577605</v>
      </c>
      <c r="Y1875" s="35"/>
      <c r="Z1875" s="49">
        <f t="shared" si="150"/>
        <v>0</v>
      </c>
    </row>
    <row r="1876" spans="1:26" x14ac:dyDescent="0.35">
      <c r="A1876" s="6" t="s">
        <v>398</v>
      </c>
      <c r="B1876" s="7" t="s">
        <v>562</v>
      </c>
      <c r="C1876" s="7" t="s">
        <v>277</v>
      </c>
      <c r="D1876" s="7" t="s">
        <v>298</v>
      </c>
      <c r="E1876" s="7" t="s">
        <v>299</v>
      </c>
      <c r="F1876" s="7" t="s">
        <v>563</v>
      </c>
      <c r="G1876" s="8">
        <v>5272709</v>
      </c>
      <c r="H1876" s="16" t="s">
        <v>2579</v>
      </c>
      <c r="I1876" s="18">
        <v>835.98500000000001</v>
      </c>
      <c r="J1876" s="19">
        <v>0</v>
      </c>
      <c r="K1876" s="19">
        <v>303.49700000000001</v>
      </c>
      <c r="L1876" s="19">
        <v>0</v>
      </c>
      <c r="M1876" s="19">
        <v>243.881</v>
      </c>
      <c r="N1876" s="19">
        <v>303.49700000000001</v>
      </c>
      <c r="O1876" s="19">
        <v>0</v>
      </c>
      <c r="P1876" s="19">
        <v>778.11900000000003</v>
      </c>
      <c r="Q1876" s="19"/>
      <c r="R1876" s="19"/>
      <c r="S1876" s="19"/>
      <c r="T1876" s="19"/>
      <c r="U1876" s="25">
        <f t="shared" si="146"/>
        <v>2464.9790000000003</v>
      </c>
      <c r="V1876" s="18">
        <f t="shared" si="147"/>
        <v>308.12237500000003</v>
      </c>
      <c r="W1876" s="39">
        <f t="shared" si="148"/>
        <v>1.4604292690840404E-4</v>
      </c>
      <c r="X1876" s="35">
        <f t="shared" si="149"/>
        <v>362.81139319653835</v>
      </c>
      <c r="Y1876" s="35"/>
      <c r="Z1876" s="49">
        <f t="shared" si="150"/>
        <v>0</v>
      </c>
    </row>
    <row r="1877" spans="1:26" x14ac:dyDescent="0.35">
      <c r="A1877" s="6" t="s">
        <v>398</v>
      </c>
      <c r="B1877" s="7" t="s">
        <v>562</v>
      </c>
      <c r="C1877" s="7" t="s">
        <v>277</v>
      </c>
      <c r="D1877" s="7" t="s">
        <v>298</v>
      </c>
      <c r="E1877" s="7" t="s">
        <v>299</v>
      </c>
      <c r="F1877" s="7" t="s">
        <v>563</v>
      </c>
      <c r="G1877" s="8">
        <v>5337099</v>
      </c>
      <c r="H1877" s="16" t="s">
        <v>2580</v>
      </c>
      <c r="I1877" s="18">
        <v>1197.18</v>
      </c>
      <c r="J1877" s="19">
        <v>0</v>
      </c>
      <c r="K1877" s="19">
        <v>597.52099999999996</v>
      </c>
      <c r="L1877" s="19">
        <v>539.65499999999997</v>
      </c>
      <c r="M1877" s="19">
        <v>0</v>
      </c>
      <c r="N1877" s="19">
        <v>0</v>
      </c>
      <c r="O1877" s="19">
        <v>597.52099999999996</v>
      </c>
      <c r="P1877" s="19">
        <v>1329.5530000000001</v>
      </c>
      <c r="Q1877" s="19"/>
      <c r="R1877" s="19"/>
      <c r="S1877" s="19"/>
      <c r="T1877" s="19"/>
      <c r="U1877" s="25">
        <f t="shared" si="146"/>
        <v>4261.4299999999994</v>
      </c>
      <c r="V1877" s="18">
        <f t="shared" si="147"/>
        <v>532.67874999999992</v>
      </c>
      <c r="W1877" s="39">
        <f t="shared" si="148"/>
        <v>2.5247748967243945E-4</v>
      </c>
      <c r="X1877" s="35">
        <f t="shared" si="149"/>
        <v>627.22455457410558</v>
      </c>
      <c r="Y1877" s="35"/>
      <c r="Z1877" s="49">
        <f t="shared" si="150"/>
        <v>0</v>
      </c>
    </row>
    <row r="1878" spans="1:26" x14ac:dyDescent="0.35">
      <c r="A1878" s="6" t="s">
        <v>398</v>
      </c>
      <c r="B1878" s="7" t="s">
        <v>562</v>
      </c>
      <c r="C1878" s="7" t="s">
        <v>277</v>
      </c>
      <c r="D1878" s="7" t="s">
        <v>298</v>
      </c>
      <c r="E1878" s="7" t="s">
        <v>299</v>
      </c>
      <c r="F1878" s="7" t="s">
        <v>563</v>
      </c>
      <c r="G1878" s="8">
        <v>5129379</v>
      </c>
      <c r="H1878" s="16" t="s">
        <v>2581</v>
      </c>
      <c r="I1878" s="18">
        <v>1197.18</v>
      </c>
      <c r="J1878" s="19">
        <v>0</v>
      </c>
      <c r="K1878" s="19">
        <v>662.55399999999997</v>
      </c>
      <c r="L1878" s="19">
        <v>0</v>
      </c>
      <c r="M1878" s="19">
        <v>0</v>
      </c>
      <c r="N1878" s="19">
        <v>0</v>
      </c>
      <c r="O1878" s="19">
        <v>0</v>
      </c>
      <c r="P1878" s="19">
        <v>180.59800000000001</v>
      </c>
      <c r="Q1878" s="19"/>
      <c r="R1878" s="19"/>
      <c r="S1878" s="19"/>
      <c r="T1878" s="19"/>
      <c r="U1878" s="25">
        <f t="shared" si="146"/>
        <v>2040.3319999999999</v>
      </c>
      <c r="V1878" s="18">
        <f t="shared" si="147"/>
        <v>255.04149999999998</v>
      </c>
      <c r="W1878" s="39">
        <f t="shared" si="148"/>
        <v>1.2088381164499893E-4</v>
      </c>
      <c r="X1878" s="35">
        <f t="shared" si="149"/>
        <v>300.30912859845034</v>
      </c>
      <c r="Y1878" s="35"/>
      <c r="Z1878" s="49">
        <f t="shared" si="150"/>
        <v>0</v>
      </c>
    </row>
    <row r="1879" spans="1:26" x14ac:dyDescent="0.35">
      <c r="A1879" s="6" t="s">
        <v>398</v>
      </c>
      <c r="B1879" s="7" t="s">
        <v>562</v>
      </c>
      <c r="C1879" s="7" t="s">
        <v>277</v>
      </c>
      <c r="D1879" s="7" t="s">
        <v>298</v>
      </c>
      <c r="E1879" s="7" t="s">
        <v>299</v>
      </c>
      <c r="F1879" s="7" t="s">
        <v>563</v>
      </c>
      <c r="G1879" s="8">
        <v>5123285</v>
      </c>
      <c r="H1879" s="16" t="s">
        <v>2582</v>
      </c>
      <c r="I1879" s="18">
        <v>539.65499999999997</v>
      </c>
      <c r="J1879" s="19">
        <v>597.52099999999996</v>
      </c>
      <c r="K1879" s="19">
        <v>7294.7790000000005</v>
      </c>
      <c r="L1879" s="19">
        <v>4092.2759999999998</v>
      </c>
      <c r="M1879" s="19">
        <v>2298.7150000000001</v>
      </c>
      <c r="N1879" s="19">
        <v>1560.85</v>
      </c>
      <c r="O1879" s="19">
        <v>2896.7939999999999</v>
      </c>
      <c r="P1879" s="19">
        <v>3437.0569999999998</v>
      </c>
      <c r="Q1879" s="19"/>
      <c r="R1879" s="19"/>
      <c r="S1879" s="19"/>
      <c r="T1879" s="19"/>
      <c r="U1879" s="25">
        <f t="shared" si="146"/>
        <v>22717.647000000001</v>
      </c>
      <c r="V1879" s="18">
        <f t="shared" si="147"/>
        <v>2839.7058750000001</v>
      </c>
      <c r="W1879" s="39">
        <f t="shared" si="148"/>
        <v>1.3459553449956063E-3</v>
      </c>
      <c r="X1879" s="35">
        <f t="shared" si="149"/>
        <v>3343.7287531525262</v>
      </c>
      <c r="Y1879" s="35"/>
      <c r="Z1879" s="49">
        <f t="shared" si="150"/>
        <v>0</v>
      </c>
    </row>
    <row r="1880" spans="1:26" x14ac:dyDescent="0.35">
      <c r="A1880" s="6" t="s">
        <v>398</v>
      </c>
      <c r="B1880" s="7" t="s">
        <v>562</v>
      </c>
      <c r="C1880" s="7" t="s">
        <v>277</v>
      </c>
      <c r="D1880" s="7" t="s">
        <v>298</v>
      </c>
      <c r="E1880" s="7" t="s">
        <v>299</v>
      </c>
      <c r="F1880" s="7" t="s">
        <v>563</v>
      </c>
      <c r="G1880" s="8">
        <v>5131592</v>
      </c>
      <c r="H1880" s="16" t="s">
        <v>2583</v>
      </c>
      <c r="I1880" s="18">
        <v>778.11900000000003</v>
      </c>
      <c r="J1880" s="19">
        <v>180.59800000000001</v>
      </c>
      <c r="K1880" s="19">
        <v>541.96100000000001</v>
      </c>
      <c r="L1880" s="19">
        <v>720.25199999999995</v>
      </c>
      <c r="M1880" s="19">
        <v>303.49700000000001</v>
      </c>
      <c r="N1880" s="19">
        <v>303.49700000000001</v>
      </c>
      <c r="O1880" s="19">
        <v>476.928</v>
      </c>
      <c r="P1880" s="19">
        <v>539.65499999999997</v>
      </c>
      <c r="Q1880" s="19"/>
      <c r="R1880" s="19"/>
      <c r="S1880" s="19"/>
      <c r="T1880" s="19"/>
      <c r="U1880" s="25">
        <f t="shared" si="146"/>
        <v>3844.5069999999996</v>
      </c>
      <c r="V1880" s="18">
        <f t="shared" si="147"/>
        <v>480.56337499999995</v>
      </c>
      <c r="W1880" s="39">
        <f t="shared" si="148"/>
        <v>2.2777599922751781E-4</v>
      </c>
      <c r="X1880" s="35">
        <f t="shared" si="149"/>
        <v>565.85915775503315</v>
      </c>
      <c r="Y1880" s="35"/>
      <c r="Z1880" s="49">
        <f t="shared" si="150"/>
        <v>0</v>
      </c>
    </row>
    <row r="1881" spans="1:26" x14ac:dyDescent="0.35">
      <c r="A1881" s="6" t="s">
        <v>398</v>
      </c>
      <c r="B1881" s="7" t="s">
        <v>562</v>
      </c>
      <c r="C1881" s="7" t="s">
        <v>277</v>
      </c>
      <c r="D1881" s="7" t="s">
        <v>298</v>
      </c>
      <c r="E1881" s="7" t="s">
        <v>299</v>
      </c>
      <c r="F1881" s="7" t="s">
        <v>563</v>
      </c>
      <c r="G1881" s="8">
        <v>5330854</v>
      </c>
      <c r="H1881" s="16" t="s">
        <v>2584</v>
      </c>
      <c r="I1881" s="18">
        <v>539.65499999999997</v>
      </c>
      <c r="J1881" s="19">
        <v>361.19600000000003</v>
      </c>
      <c r="K1881" s="19">
        <v>1681.443</v>
      </c>
      <c r="L1881" s="19">
        <v>539.65499999999997</v>
      </c>
      <c r="M1881" s="19">
        <v>484.09500000000003</v>
      </c>
      <c r="N1881" s="19">
        <v>903.15599999999995</v>
      </c>
      <c r="O1881" s="19">
        <v>1021.611</v>
      </c>
      <c r="P1881" s="19">
        <v>958.71600000000001</v>
      </c>
      <c r="Q1881" s="19"/>
      <c r="R1881" s="19"/>
      <c r="S1881" s="19"/>
      <c r="T1881" s="19"/>
      <c r="U1881" s="25">
        <f t="shared" si="146"/>
        <v>6489.527</v>
      </c>
      <c r="V1881" s="18">
        <f t="shared" si="147"/>
        <v>811.19087500000001</v>
      </c>
      <c r="W1881" s="39">
        <f t="shared" si="148"/>
        <v>3.8448583835039345E-4</v>
      </c>
      <c r="X1881" s="35">
        <f t="shared" si="149"/>
        <v>955.170138186391</v>
      </c>
      <c r="Y1881" s="35"/>
      <c r="Z1881" s="49">
        <f t="shared" si="150"/>
        <v>0</v>
      </c>
    </row>
    <row r="1882" spans="1:26" x14ac:dyDescent="0.35">
      <c r="A1882" s="6" t="s">
        <v>398</v>
      </c>
      <c r="B1882" s="7" t="s">
        <v>562</v>
      </c>
      <c r="C1882" s="7" t="s">
        <v>277</v>
      </c>
      <c r="D1882" s="7" t="s">
        <v>298</v>
      </c>
      <c r="E1882" s="7" t="s">
        <v>299</v>
      </c>
      <c r="F1882" s="7" t="s">
        <v>563</v>
      </c>
      <c r="G1882" s="8">
        <v>5330643</v>
      </c>
      <c r="H1882" s="16" t="s">
        <v>2585</v>
      </c>
      <c r="I1882" s="18">
        <v>778.11900000000003</v>
      </c>
      <c r="J1882" s="19">
        <v>0</v>
      </c>
      <c r="K1882" s="19">
        <v>0</v>
      </c>
      <c r="L1882" s="19">
        <v>180.59800000000001</v>
      </c>
      <c r="M1882" s="19">
        <v>0</v>
      </c>
      <c r="N1882" s="19">
        <v>0</v>
      </c>
      <c r="O1882" s="19">
        <v>1074.4490000000001</v>
      </c>
      <c r="P1882" s="19">
        <v>541.79399999999998</v>
      </c>
      <c r="Q1882" s="19"/>
      <c r="R1882" s="19"/>
      <c r="S1882" s="19"/>
      <c r="T1882" s="19"/>
      <c r="U1882" s="25">
        <f t="shared" si="146"/>
        <v>2574.96</v>
      </c>
      <c r="V1882" s="18">
        <f t="shared" si="147"/>
        <v>321.87</v>
      </c>
      <c r="W1882" s="39">
        <f t="shared" si="148"/>
        <v>1.5255898531876501E-4</v>
      </c>
      <c r="X1882" s="35">
        <f t="shared" si="149"/>
        <v>378.99910101682747</v>
      </c>
      <c r="Y1882" s="35"/>
      <c r="Z1882" s="49">
        <f t="shared" si="150"/>
        <v>0</v>
      </c>
    </row>
    <row r="1883" spans="1:26" x14ac:dyDescent="0.35">
      <c r="A1883" s="6" t="s">
        <v>398</v>
      </c>
      <c r="B1883" s="7" t="s">
        <v>562</v>
      </c>
      <c r="C1883" s="7" t="s">
        <v>277</v>
      </c>
      <c r="D1883" s="7" t="s">
        <v>298</v>
      </c>
      <c r="E1883" s="7" t="s">
        <v>299</v>
      </c>
      <c r="F1883" s="7" t="s">
        <v>563</v>
      </c>
      <c r="G1883" s="8">
        <v>5335745</v>
      </c>
      <c r="H1883" s="16" t="s">
        <v>2586</v>
      </c>
      <c r="I1883" s="18">
        <v>1121.3</v>
      </c>
      <c r="J1883" s="19">
        <v>0</v>
      </c>
      <c r="K1883" s="19">
        <v>1089.3389999999999</v>
      </c>
      <c r="L1883" s="19">
        <v>180.59800000000001</v>
      </c>
      <c r="M1883" s="19">
        <v>0</v>
      </c>
      <c r="N1883" s="19">
        <v>780.42499999999995</v>
      </c>
      <c r="O1883" s="19">
        <v>662.55399999999997</v>
      </c>
      <c r="P1883" s="19">
        <v>1199.319</v>
      </c>
      <c r="Q1883" s="19"/>
      <c r="R1883" s="19"/>
      <c r="S1883" s="19"/>
      <c r="T1883" s="19"/>
      <c r="U1883" s="25">
        <f t="shared" si="146"/>
        <v>5033.5349999999999</v>
      </c>
      <c r="V1883" s="18">
        <f t="shared" si="147"/>
        <v>629.19187499999998</v>
      </c>
      <c r="W1883" s="39">
        <f t="shared" si="148"/>
        <v>2.9822249361795516E-4</v>
      </c>
      <c r="X1883" s="35">
        <f t="shared" si="149"/>
        <v>740.86791248669363</v>
      </c>
      <c r="Y1883" s="35"/>
      <c r="Z1883" s="49">
        <f t="shared" si="150"/>
        <v>0</v>
      </c>
    </row>
    <row r="1884" spans="1:26" x14ac:dyDescent="0.35">
      <c r="A1884" s="6" t="s">
        <v>398</v>
      </c>
      <c r="B1884" s="7" t="s">
        <v>562</v>
      </c>
      <c r="C1884" s="7" t="s">
        <v>277</v>
      </c>
      <c r="D1884" s="7" t="s">
        <v>298</v>
      </c>
      <c r="E1884" s="7" t="s">
        <v>299</v>
      </c>
      <c r="F1884" s="7" t="s">
        <v>563</v>
      </c>
      <c r="G1884" s="8">
        <v>5333446</v>
      </c>
      <c r="H1884" s="16" t="s">
        <v>2587</v>
      </c>
      <c r="I1884" s="18">
        <v>539.65499999999997</v>
      </c>
      <c r="J1884" s="19">
        <v>1197.18</v>
      </c>
      <c r="K1884" s="19">
        <v>303.49700000000001</v>
      </c>
      <c r="L1884" s="19">
        <v>303.49700000000001</v>
      </c>
      <c r="M1884" s="19">
        <v>0</v>
      </c>
      <c r="N1884" s="19">
        <v>541.96100000000001</v>
      </c>
      <c r="O1884" s="19">
        <v>901.01800000000003</v>
      </c>
      <c r="P1884" s="19">
        <v>1377.778</v>
      </c>
      <c r="Q1884" s="19"/>
      <c r="R1884" s="19"/>
      <c r="S1884" s="19"/>
      <c r="T1884" s="19"/>
      <c r="U1884" s="25">
        <f t="shared" si="146"/>
        <v>5164.5860000000002</v>
      </c>
      <c r="V1884" s="18">
        <f t="shared" si="147"/>
        <v>645.57325000000003</v>
      </c>
      <c r="W1884" s="39">
        <f t="shared" si="148"/>
        <v>3.0598688902021753E-4</v>
      </c>
      <c r="X1884" s="35">
        <f t="shared" si="149"/>
        <v>760.15683782431302</v>
      </c>
      <c r="Y1884" s="35"/>
      <c r="Z1884" s="49">
        <f t="shared" si="150"/>
        <v>0</v>
      </c>
    </row>
    <row r="1885" spans="1:26" x14ac:dyDescent="0.35">
      <c r="A1885" s="6" t="s">
        <v>398</v>
      </c>
      <c r="B1885" s="7" t="s">
        <v>562</v>
      </c>
      <c r="C1885" s="7" t="s">
        <v>277</v>
      </c>
      <c r="D1885" s="7" t="s">
        <v>298</v>
      </c>
      <c r="E1885" s="7" t="s">
        <v>299</v>
      </c>
      <c r="F1885" s="7" t="s">
        <v>563</v>
      </c>
      <c r="G1885" s="8">
        <v>5126642</v>
      </c>
      <c r="H1885" s="16" t="s">
        <v>2588</v>
      </c>
      <c r="I1885" s="18">
        <v>1556.2380000000001</v>
      </c>
      <c r="J1885" s="19">
        <v>180.59800000000001</v>
      </c>
      <c r="K1885" s="19">
        <v>5007.7179999999998</v>
      </c>
      <c r="L1885" s="19">
        <v>3557.8180000000002</v>
      </c>
      <c r="M1885" s="19">
        <v>180.59800000000001</v>
      </c>
      <c r="N1885" s="19">
        <v>845.45899999999995</v>
      </c>
      <c r="O1885" s="19">
        <v>1449.758</v>
      </c>
      <c r="P1885" s="19">
        <v>968.19</v>
      </c>
      <c r="Q1885" s="19"/>
      <c r="R1885" s="19"/>
      <c r="S1885" s="19"/>
      <c r="T1885" s="19"/>
      <c r="U1885" s="25">
        <f t="shared" si="146"/>
        <v>13746.377</v>
      </c>
      <c r="V1885" s="18">
        <f t="shared" si="147"/>
        <v>1718.2971250000001</v>
      </c>
      <c r="W1885" s="39">
        <f t="shared" si="148"/>
        <v>8.1443336087908512E-4</v>
      </c>
      <c r="X1885" s="35">
        <f t="shared" si="149"/>
        <v>2023.279788904835</v>
      </c>
      <c r="Y1885" s="35"/>
      <c r="Z1885" s="49">
        <f t="shared" si="150"/>
        <v>0</v>
      </c>
    </row>
    <row r="1886" spans="1:26" x14ac:dyDescent="0.35">
      <c r="A1886" s="6" t="s">
        <v>398</v>
      </c>
      <c r="B1886" s="7" t="s">
        <v>562</v>
      </c>
      <c r="C1886" s="7" t="s">
        <v>277</v>
      </c>
      <c r="D1886" s="7" t="s">
        <v>298</v>
      </c>
      <c r="E1886" s="7" t="s">
        <v>299</v>
      </c>
      <c r="F1886" s="7" t="s">
        <v>563</v>
      </c>
      <c r="G1886" s="8">
        <v>5130320</v>
      </c>
      <c r="H1886" s="16" t="s">
        <v>2589</v>
      </c>
      <c r="I1886" s="18">
        <v>539.65499999999997</v>
      </c>
      <c r="J1886" s="19">
        <v>0</v>
      </c>
      <c r="K1886" s="19">
        <v>6655.27</v>
      </c>
      <c r="L1886" s="19">
        <v>2098.0300000000002</v>
      </c>
      <c r="M1886" s="19">
        <v>1924.5989999999999</v>
      </c>
      <c r="N1886" s="19">
        <v>303.49700000000001</v>
      </c>
      <c r="O1886" s="19">
        <v>662.55399999999997</v>
      </c>
      <c r="P1886" s="19">
        <v>1796.84</v>
      </c>
      <c r="Q1886" s="19"/>
      <c r="R1886" s="19"/>
      <c r="S1886" s="19"/>
      <c r="T1886" s="19"/>
      <c r="U1886" s="25">
        <f t="shared" si="146"/>
        <v>13980.445</v>
      </c>
      <c r="V1886" s="18">
        <f t="shared" si="147"/>
        <v>1747.555625</v>
      </c>
      <c r="W1886" s="39">
        <f t="shared" si="148"/>
        <v>8.2830121769068323E-4</v>
      </c>
      <c r="X1886" s="35">
        <f t="shared" si="149"/>
        <v>2057.7314159502284</v>
      </c>
      <c r="Y1886" s="35"/>
      <c r="Z1886" s="49">
        <f t="shared" si="150"/>
        <v>0</v>
      </c>
    </row>
    <row r="1887" spans="1:26" x14ac:dyDescent="0.35">
      <c r="A1887" s="6" t="s">
        <v>398</v>
      </c>
      <c r="B1887" s="7" t="s">
        <v>562</v>
      </c>
      <c r="C1887" s="7" t="s">
        <v>277</v>
      </c>
      <c r="D1887" s="7" t="s">
        <v>298</v>
      </c>
      <c r="E1887" s="7" t="s">
        <v>299</v>
      </c>
      <c r="F1887" s="7" t="s">
        <v>563</v>
      </c>
      <c r="G1887" s="8">
        <v>5122712</v>
      </c>
      <c r="H1887" s="16" t="s">
        <v>2590</v>
      </c>
      <c r="I1887" s="18">
        <v>1016.583</v>
      </c>
      <c r="J1887" s="19">
        <v>180.59800000000001</v>
      </c>
      <c r="K1887" s="19">
        <v>7785.28</v>
      </c>
      <c r="L1887" s="19">
        <v>2572.8200000000002</v>
      </c>
      <c r="M1887" s="19">
        <v>2105.1959999999999</v>
      </c>
      <c r="N1887" s="19">
        <v>541.96100000000001</v>
      </c>
      <c r="O1887" s="19">
        <v>2755.893</v>
      </c>
      <c r="P1887" s="19">
        <v>2950.654</v>
      </c>
      <c r="Q1887" s="19"/>
      <c r="R1887" s="19"/>
      <c r="S1887" s="19"/>
      <c r="T1887" s="19"/>
      <c r="U1887" s="25">
        <f t="shared" si="146"/>
        <v>19908.984999999997</v>
      </c>
      <c r="V1887" s="18">
        <f t="shared" si="147"/>
        <v>2488.6231249999996</v>
      </c>
      <c r="W1887" s="39">
        <f t="shared" si="148"/>
        <v>1.1795501873141767E-3</v>
      </c>
      <c r="X1887" s="35">
        <f t="shared" si="149"/>
        <v>2930.3318953139087</v>
      </c>
      <c r="Y1887" s="35"/>
      <c r="Z1887" s="49">
        <f t="shared" si="150"/>
        <v>0</v>
      </c>
    </row>
    <row r="1888" spans="1:26" x14ac:dyDescent="0.35">
      <c r="A1888" s="6" t="s">
        <v>398</v>
      </c>
      <c r="B1888" s="7" t="s">
        <v>562</v>
      </c>
      <c r="C1888" s="7" t="s">
        <v>277</v>
      </c>
      <c r="D1888" s="7" t="s">
        <v>298</v>
      </c>
      <c r="E1888" s="7" t="s">
        <v>299</v>
      </c>
      <c r="F1888" s="7" t="s">
        <v>563</v>
      </c>
      <c r="G1888" s="8">
        <v>5338410</v>
      </c>
      <c r="H1888" s="16" t="s">
        <v>2591</v>
      </c>
      <c r="I1888" s="18">
        <v>1796.84</v>
      </c>
      <c r="J1888" s="19">
        <v>541.96100000000001</v>
      </c>
      <c r="K1888" s="19">
        <v>910.49099999999999</v>
      </c>
      <c r="L1888" s="19">
        <v>0</v>
      </c>
      <c r="M1888" s="19">
        <v>484.09500000000003</v>
      </c>
      <c r="N1888" s="19">
        <v>541.96100000000001</v>
      </c>
      <c r="O1888" s="19">
        <v>901.01800000000003</v>
      </c>
      <c r="P1888" s="19">
        <v>903.15700000000004</v>
      </c>
      <c r="Q1888" s="19"/>
      <c r="R1888" s="19"/>
      <c r="S1888" s="19"/>
      <c r="T1888" s="19"/>
      <c r="U1888" s="25">
        <f t="shared" si="146"/>
        <v>6079.5230000000001</v>
      </c>
      <c r="V1888" s="18">
        <f t="shared" si="147"/>
        <v>759.94037500000002</v>
      </c>
      <c r="W1888" s="39">
        <f t="shared" si="148"/>
        <v>3.6019427878572648E-4</v>
      </c>
      <c r="X1888" s="35">
        <f t="shared" si="149"/>
        <v>894.82312409168537</v>
      </c>
      <c r="Y1888" s="35"/>
      <c r="Z1888" s="49">
        <f t="shared" si="150"/>
        <v>0</v>
      </c>
    </row>
    <row r="1889" spans="1:26" x14ac:dyDescent="0.35">
      <c r="A1889" s="6" t="s">
        <v>398</v>
      </c>
      <c r="B1889" s="7" t="s">
        <v>562</v>
      </c>
      <c r="C1889" s="7" t="s">
        <v>277</v>
      </c>
      <c r="D1889" s="7" t="s">
        <v>298</v>
      </c>
      <c r="E1889" s="7" t="s">
        <v>299</v>
      </c>
      <c r="F1889" s="7" t="s">
        <v>563</v>
      </c>
      <c r="G1889" s="8">
        <v>5121436</v>
      </c>
      <c r="H1889" s="16" t="s">
        <v>2592</v>
      </c>
      <c r="I1889" s="18">
        <v>599.65899999999999</v>
      </c>
      <c r="J1889" s="19">
        <v>541.96100000000001</v>
      </c>
      <c r="K1889" s="19">
        <v>1815.5650000000001</v>
      </c>
      <c r="L1889" s="19">
        <v>720.25199999999995</v>
      </c>
      <c r="M1889" s="19">
        <v>361.19600000000003</v>
      </c>
      <c r="N1889" s="19">
        <v>1018.889</v>
      </c>
      <c r="O1889" s="19">
        <v>1684.152</v>
      </c>
      <c r="P1889" s="19">
        <v>1206.654</v>
      </c>
      <c r="Q1889" s="19"/>
      <c r="R1889" s="19"/>
      <c r="S1889" s="19"/>
      <c r="T1889" s="19"/>
      <c r="U1889" s="25">
        <f t="shared" si="146"/>
        <v>7948.3279999999995</v>
      </c>
      <c r="V1889" s="18">
        <f t="shared" si="147"/>
        <v>993.54099999999994</v>
      </c>
      <c r="W1889" s="39">
        <f t="shared" si="148"/>
        <v>4.7091560826604249E-4</v>
      </c>
      <c r="X1889" s="35">
        <f t="shared" si="149"/>
        <v>1169.8858104929311</v>
      </c>
      <c r="Y1889" s="35"/>
      <c r="Z1889" s="49">
        <f t="shared" si="150"/>
        <v>0</v>
      </c>
    </row>
    <row r="1890" spans="1:26" x14ac:dyDescent="0.35">
      <c r="A1890" s="6" t="s">
        <v>398</v>
      </c>
      <c r="B1890" s="7" t="s">
        <v>562</v>
      </c>
      <c r="C1890" s="7" t="s">
        <v>277</v>
      </c>
      <c r="D1890" s="7" t="s">
        <v>298</v>
      </c>
      <c r="E1890" s="7" t="s">
        <v>299</v>
      </c>
      <c r="F1890" s="7" t="s">
        <v>563</v>
      </c>
      <c r="G1890" s="8">
        <v>5135965</v>
      </c>
      <c r="H1890" s="16" t="s">
        <v>2593</v>
      </c>
      <c r="I1890" s="18">
        <v>1197.18</v>
      </c>
      <c r="J1890" s="19">
        <v>0</v>
      </c>
      <c r="K1890" s="19">
        <v>1573.0450000000001</v>
      </c>
      <c r="L1890" s="19">
        <v>597.52099999999996</v>
      </c>
      <c r="M1890" s="19">
        <v>0</v>
      </c>
      <c r="N1890" s="19">
        <v>0</v>
      </c>
      <c r="O1890" s="19">
        <v>303.49700000000001</v>
      </c>
      <c r="P1890" s="19">
        <v>958.71699999999998</v>
      </c>
      <c r="Q1890" s="19"/>
      <c r="R1890" s="19"/>
      <c r="S1890" s="19"/>
      <c r="T1890" s="19"/>
      <c r="U1890" s="25">
        <f t="shared" si="146"/>
        <v>4629.96</v>
      </c>
      <c r="V1890" s="18">
        <f t="shared" si="147"/>
        <v>578.745</v>
      </c>
      <c r="W1890" s="39">
        <f t="shared" si="148"/>
        <v>2.7431183384070792E-4</v>
      </c>
      <c r="X1890" s="35">
        <f t="shared" si="149"/>
        <v>681.46715977874237</v>
      </c>
      <c r="Y1890" s="35"/>
      <c r="Z1890" s="49">
        <f t="shared" si="150"/>
        <v>0</v>
      </c>
    </row>
    <row r="1891" spans="1:26" x14ac:dyDescent="0.35">
      <c r="A1891" s="6" t="s">
        <v>398</v>
      </c>
      <c r="B1891" s="7" t="s">
        <v>562</v>
      </c>
      <c r="C1891" s="7" t="s">
        <v>277</v>
      </c>
      <c r="D1891" s="7" t="s">
        <v>298</v>
      </c>
      <c r="E1891" s="7" t="s">
        <v>299</v>
      </c>
      <c r="F1891" s="7" t="s">
        <v>563</v>
      </c>
      <c r="G1891" s="8">
        <v>5126462</v>
      </c>
      <c r="H1891" s="16" t="s">
        <v>2594</v>
      </c>
      <c r="I1891" s="18">
        <v>2035.3040000000001</v>
      </c>
      <c r="J1891" s="19">
        <v>657.52599999999995</v>
      </c>
      <c r="K1891" s="19">
        <v>1074.4490000000001</v>
      </c>
      <c r="L1891" s="19">
        <v>2153.759</v>
      </c>
      <c r="M1891" s="19">
        <v>180.59800000000001</v>
      </c>
      <c r="N1891" s="19">
        <v>715.39200000000005</v>
      </c>
      <c r="O1891" s="19">
        <v>1195.0419999999999</v>
      </c>
      <c r="P1891" s="19">
        <v>2938.2910000000002</v>
      </c>
      <c r="Q1891" s="19"/>
      <c r="R1891" s="19"/>
      <c r="S1891" s="19"/>
      <c r="T1891" s="19"/>
      <c r="U1891" s="25">
        <f t="shared" si="146"/>
        <v>10950.361000000001</v>
      </c>
      <c r="V1891" s="18">
        <f t="shared" si="147"/>
        <v>1368.7951250000001</v>
      </c>
      <c r="W1891" s="39">
        <f t="shared" si="148"/>
        <v>6.4877744238130966E-4</v>
      </c>
      <c r="X1891" s="35">
        <f t="shared" si="149"/>
        <v>1611.7442503222296</v>
      </c>
      <c r="Y1891" s="35"/>
      <c r="Z1891" s="49">
        <f t="shared" si="150"/>
        <v>0</v>
      </c>
    </row>
    <row r="1892" spans="1:26" x14ac:dyDescent="0.35">
      <c r="A1892" s="6" t="s">
        <v>398</v>
      </c>
      <c r="B1892" s="7" t="s">
        <v>562</v>
      </c>
      <c r="C1892" s="7" t="s">
        <v>277</v>
      </c>
      <c r="D1892" s="7" t="s">
        <v>298</v>
      </c>
      <c r="E1892" s="7" t="s">
        <v>299</v>
      </c>
      <c r="F1892" s="7" t="s">
        <v>563</v>
      </c>
      <c r="G1892" s="8">
        <v>5338849</v>
      </c>
      <c r="H1892" s="16" t="s">
        <v>2595</v>
      </c>
      <c r="I1892" s="18">
        <v>1495.6494</v>
      </c>
      <c r="J1892" s="19">
        <v>715.39200000000005</v>
      </c>
      <c r="K1892" s="19">
        <v>0</v>
      </c>
      <c r="L1892" s="19">
        <v>953.85599999999999</v>
      </c>
      <c r="M1892" s="19">
        <v>419.06200000000001</v>
      </c>
      <c r="N1892" s="19">
        <v>0</v>
      </c>
      <c r="O1892" s="19">
        <v>238.464</v>
      </c>
      <c r="P1892" s="19">
        <v>2574.9580000000001</v>
      </c>
      <c r="Q1892" s="19"/>
      <c r="R1892" s="19"/>
      <c r="S1892" s="19"/>
      <c r="T1892" s="19"/>
      <c r="U1892" s="25">
        <f t="shared" si="146"/>
        <v>6397.3814000000002</v>
      </c>
      <c r="V1892" s="18">
        <f t="shared" si="147"/>
        <v>799.67267500000003</v>
      </c>
      <c r="W1892" s="39">
        <f t="shared" si="148"/>
        <v>3.790264761709465E-4</v>
      </c>
      <c r="X1892" s="35">
        <f t="shared" si="149"/>
        <v>941.60755874334882</v>
      </c>
      <c r="Y1892" s="35"/>
      <c r="Z1892" s="49">
        <f t="shared" si="150"/>
        <v>0</v>
      </c>
    </row>
    <row r="1893" spans="1:26" x14ac:dyDescent="0.35">
      <c r="A1893" s="6" t="s">
        <v>398</v>
      </c>
      <c r="B1893" s="7" t="s">
        <v>562</v>
      </c>
      <c r="C1893" s="7" t="s">
        <v>277</v>
      </c>
      <c r="D1893" s="7" t="s">
        <v>298</v>
      </c>
      <c r="E1893" s="7" t="s">
        <v>299</v>
      </c>
      <c r="F1893" s="7" t="s">
        <v>563</v>
      </c>
      <c r="G1893" s="8">
        <v>5330892</v>
      </c>
      <c r="H1893" s="16" t="s">
        <v>2596</v>
      </c>
      <c r="I1893" s="18">
        <v>1121.3</v>
      </c>
      <c r="J1893" s="19">
        <v>303.49700000000001</v>
      </c>
      <c r="K1893" s="19">
        <v>901.01800000000003</v>
      </c>
      <c r="L1893" s="19">
        <v>359.05700000000002</v>
      </c>
      <c r="M1893" s="19">
        <v>180.59800000000001</v>
      </c>
      <c r="N1893" s="19">
        <v>541.96100000000001</v>
      </c>
      <c r="O1893" s="19">
        <v>901.01800000000003</v>
      </c>
      <c r="P1893" s="19">
        <v>903.15599999999995</v>
      </c>
      <c r="Q1893" s="19"/>
      <c r="R1893" s="19"/>
      <c r="S1893" s="19"/>
      <c r="T1893" s="19"/>
      <c r="U1893" s="25">
        <f t="shared" si="146"/>
        <v>5211.6050000000005</v>
      </c>
      <c r="V1893" s="18">
        <f t="shared" si="147"/>
        <v>651.45062500000006</v>
      </c>
      <c r="W1893" s="39">
        <f t="shared" si="148"/>
        <v>3.0877262974267653E-4</v>
      </c>
      <c r="X1893" s="35">
        <f t="shared" si="149"/>
        <v>767.0773953206276</v>
      </c>
      <c r="Y1893" s="35"/>
      <c r="Z1893" s="49">
        <f t="shared" si="150"/>
        <v>0</v>
      </c>
    </row>
    <row r="1894" spans="1:26" x14ac:dyDescent="0.35">
      <c r="A1894" s="6" t="s">
        <v>398</v>
      </c>
      <c r="B1894" s="7" t="s">
        <v>562</v>
      </c>
      <c r="C1894" s="7" t="s">
        <v>277</v>
      </c>
      <c r="D1894" s="7" t="s">
        <v>298</v>
      </c>
      <c r="E1894" s="7" t="s">
        <v>299</v>
      </c>
      <c r="F1894" s="7" t="s">
        <v>563</v>
      </c>
      <c r="G1894" s="8">
        <v>5333837</v>
      </c>
      <c r="H1894" s="16" t="s">
        <v>2597</v>
      </c>
      <c r="I1894" s="18">
        <v>882.83600000000001</v>
      </c>
      <c r="J1894" s="19">
        <v>722.55899999999997</v>
      </c>
      <c r="K1894" s="19">
        <v>1388.78</v>
      </c>
      <c r="L1894" s="19">
        <v>476.928</v>
      </c>
      <c r="M1894" s="19">
        <v>180.59800000000001</v>
      </c>
      <c r="N1894" s="19">
        <v>0</v>
      </c>
      <c r="O1894" s="19">
        <v>901.01800000000003</v>
      </c>
      <c r="P1894" s="19">
        <v>541.79300000000001</v>
      </c>
      <c r="Q1894" s="19"/>
      <c r="R1894" s="19"/>
      <c r="S1894" s="19"/>
      <c r="T1894" s="19"/>
      <c r="U1894" s="25">
        <f t="shared" si="146"/>
        <v>5094.5119999999997</v>
      </c>
      <c r="V1894" s="18">
        <f t="shared" si="147"/>
        <v>636.81399999999996</v>
      </c>
      <c r="W1894" s="39">
        <f t="shared" si="148"/>
        <v>3.0183520575631159E-4</v>
      </c>
      <c r="X1894" s="35">
        <f t="shared" si="149"/>
        <v>749.8428978001366</v>
      </c>
      <c r="Y1894" s="35"/>
      <c r="Z1894" s="49">
        <f t="shared" si="150"/>
        <v>0</v>
      </c>
    </row>
    <row r="1895" spans="1:26" x14ac:dyDescent="0.35">
      <c r="A1895" s="6" t="s">
        <v>398</v>
      </c>
      <c r="B1895" s="7" t="s">
        <v>562</v>
      </c>
      <c r="C1895" s="7" t="s">
        <v>277</v>
      </c>
      <c r="D1895" s="7" t="s">
        <v>298</v>
      </c>
      <c r="E1895" s="7" t="s">
        <v>299</v>
      </c>
      <c r="F1895" s="7" t="s">
        <v>563</v>
      </c>
      <c r="G1895" s="8">
        <v>5127582</v>
      </c>
      <c r="H1895" s="16" t="s">
        <v>2598</v>
      </c>
      <c r="I1895" s="18">
        <v>1912.5719999999999</v>
      </c>
      <c r="J1895" s="19">
        <v>1813.6479999999999</v>
      </c>
      <c r="K1895" s="19">
        <v>3923.7950000000001</v>
      </c>
      <c r="L1895" s="19">
        <v>953.85599999999999</v>
      </c>
      <c r="M1895" s="19">
        <v>2706.9940000000001</v>
      </c>
      <c r="N1895" s="19">
        <v>1257.3530000000001</v>
      </c>
      <c r="O1895" s="19">
        <v>2929.3229999999999</v>
      </c>
      <c r="P1895" s="19">
        <v>1748.4459999999999</v>
      </c>
      <c r="Q1895" s="19"/>
      <c r="R1895" s="19"/>
      <c r="S1895" s="19"/>
      <c r="T1895" s="19"/>
      <c r="U1895" s="25">
        <f t="shared" si="146"/>
        <v>17245.987000000001</v>
      </c>
      <c r="V1895" s="18">
        <f t="shared" si="147"/>
        <v>2155.7483750000001</v>
      </c>
      <c r="W1895" s="39">
        <f t="shared" si="148"/>
        <v>1.021775203319901E-3</v>
      </c>
      <c r="X1895" s="35">
        <f t="shared" si="149"/>
        <v>2538.3747977241951</v>
      </c>
      <c r="Y1895" s="35"/>
      <c r="Z1895" s="49">
        <f t="shared" si="150"/>
        <v>0</v>
      </c>
    </row>
    <row r="1896" spans="1:26" x14ac:dyDescent="0.35">
      <c r="A1896" s="6" t="s">
        <v>398</v>
      </c>
      <c r="B1896" s="7" t="s">
        <v>562</v>
      </c>
      <c r="C1896" s="7" t="s">
        <v>277</v>
      </c>
      <c r="D1896" s="7" t="s">
        <v>298</v>
      </c>
      <c r="E1896" s="7" t="s">
        <v>299</v>
      </c>
      <c r="F1896" s="7" t="s">
        <v>563</v>
      </c>
      <c r="G1896" s="8">
        <v>5136528</v>
      </c>
      <c r="H1896" s="16" t="s">
        <v>2599</v>
      </c>
      <c r="I1896" s="18">
        <v>359.05700000000002</v>
      </c>
      <c r="J1896" s="19">
        <v>0</v>
      </c>
      <c r="K1896" s="19">
        <v>606.99400000000003</v>
      </c>
      <c r="L1896" s="19">
        <v>0</v>
      </c>
      <c r="M1896" s="19">
        <v>419.06200000000001</v>
      </c>
      <c r="N1896" s="19">
        <v>0</v>
      </c>
      <c r="O1896" s="19">
        <v>0</v>
      </c>
      <c r="P1896" s="19">
        <v>1264.521</v>
      </c>
      <c r="Q1896" s="19"/>
      <c r="R1896" s="19"/>
      <c r="S1896" s="19"/>
      <c r="T1896" s="19"/>
      <c r="U1896" s="25">
        <f t="shared" si="146"/>
        <v>2649.634</v>
      </c>
      <c r="V1896" s="18">
        <f t="shared" si="147"/>
        <v>331.20425</v>
      </c>
      <c r="W1896" s="39">
        <f t="shared" si="148"/>
        <v>1.5698320537254972E-4</v>
      </c>
      <c r="X1896" s="35">
        <f t="shared" si="149"/>
        <v>389.99009849614004</v>
      </c>
      <c r="Y1896" s="35"/>
      <c r="Z1896" s="49">
        <f t="shared" si="150"/>
        <v>0</v>
      </c>
    </row>
    <row r="1897" spans="1:26" x14ac:dyDescent="0.35">
      <c r="A1897" s="6" t="s">
        <v>398</v>
      </c>
      <c r="B1897" s="7" t="s">
        <v>562</v>
      </c>
      <c r="C1897" s="7" t="s">
        <v>277</v>
      </c>
      <c r="D1897" s="7" t="s">
        <v>298</v>
      </c>
      <c r="E1897" s="7" t="s">
        <v>299</v>
      </c>
      <c r="F1897" s="7" t="s">
        <v>563</v>
      </c>
      <c r="G1897" s="8">
        <v>5136296</v>
      </c>
      <c r="H1897" s="16" t="s">
        <v>2600</v>
      </c>
      <c r="I1897" s="18">
        <v>2305.3249999999998</v>
      </c>
      <c r="J1897" s="19">
        <v>1855.29</v>
      </c>
      <c r="K1897" s="19">
        <v>4118.5590000000002</v>
      </c>
      <c r="L1897" s="19">
        <v>1058.5730000000001</v>
      </c>
      <c r="M1897" s="19">
        <v>1765.671</v>
      </c>
      <c r="N1897" s="19">
        <v>2221.8620000000001</v>
      </c>
      <c r="O1897" s="19">
        <v>2441.2109999999998</v>
      </c>
      <c r="P1897" s="19">
        <v>1315.0509999999999</v>
      </c>
      <c r="Q1897" s="19"/>
      <c r="R1897" s="19"/>
      <c r="S1897" s="19"/>
      <c r="T1897" s="19"/>
      <c r="U1897" s="25">
        <f t="shared" si="146"/>
        <v>17081.541999999998</v>
      </c>
      <c r="V1897" s="18">
        <f t="shared" si="147"/>
        <v>2135.1927499999997</v>
      </c>
      <c r="W1897" s="39">
        <f t="shared" si="148"/>
        <v>1.0120323093173748E-3</v>
      </c>
      <c r="X1897" s="35">
        <f t="shared" si="149"/>
        <v>2514.1707296350933</v>
      </c>
      <c r="Y1897" s="35"/>
      <c r="Z1897" s="49">
        <f t="shared" si="150"/>
        <v>0</v>
      </c>
    </row>
    <row r="1898" spans="1:26" x14ac:dyDescent="0.35">
      <c r="A1898" s="6" t="s">
        <v>398</v>
      </c>
      <c r="B1898" s="7" t="s">
        <v>562</v>
      </c>
      <c r="C1898" s="7" t="s">
        <v>277</v>
      </c>
      <c r="D1898" s="7" t="s">
        <v>298</v>
      </c>
      <c r="E1898" s="7" t="s">
        <v>299</v>
      </c>
      <c r="F1898" s="7" t="s">
        <v>563</v>
      </c>
      <c r="G1898" s="8">
        <v>5135747</v>
      </c>
      <c r="H1898" s="16" t="s">
        <v>2601</v>
      </c>
      <c r="I1898" s="18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662.94299999999998</v>
      </c>
      <c r="P1898" s="19">
        <v>180.59800000000001</v>
      </c>
      <c r="Q1898" s="19"/>
      <c r="R1898" s="19"/>
      <c r="S1898" s="19"/>
      <c r="T1898" s="19"/>
      <c r="U1898" s="25">
        <f t="shared" si="146"/>
        <v>843.54099999999994</v>
      </c>
      <c r="V1898" s="18">
        <f t="shared" si="147"/>
        <v>105.44262499999999</v>
      </c>
      <c r="W1898" s="39">
        <f t="shared" si="148"/>
        <v>4.9977381798076999E-5</v>
      </c>
      <c r="X1898" s="35">
        <f t="shared" si="149"/>
        <v>124.15776581804597</v>
      </c>
      <c r="Y1898" s="35"/>
      <c r="Z1898" s="49">
        <f t="shared" si="150"/>
        <v>0</v>
      </c>
    </row>
    <row r="1899" spans="1:26" x14ac:dyDescent="0.35">
      <c r="A1899" s="6" t="s">
        <v>398</v>
      </c>
      <c r="B1899" s="7" t="s">
        <v>562</v>
      </c>
      <c r="C1899" s="7" t="s">
        <v>277</v>
      </c>
      <c r="D1899" s="7" t="s">
        <v>298</v>
      </c>
      <c r="E1899" s="7" t="s">
        <v>299</v>
      </c>
      <c r="F1899" s="7" t="s">
        <v>563</v>
      </c>
      <c r="G1899" s="8">
        <v>5278471</v>
      </c>
      <c r="H1899" s="16" t="s">
        <v>2602</v>
      </c>
      <c r="I1899" s="18">
        <v>0</v>
      </c>
      <c r="J1899" s="19">
        <v>1137.1759999999999</v>
      </c>
      <c r="K1899" s="19">
        <v>924.82600000000002</v>
      </c>
      <c r="L1899" s="19">
        <v>343.18099999999998</v>
      </c>
      <c r="M1899" s="19">
        <v>0</v>
      </c>
      <c r="N1899" s="19">
        <v>0</v>
      </c>
      <c r="O1899" s="19">
        <v>1077.171</v>
      </c>
      <c r="P1899" s="19">
        <v>419.06200000000001</v>
      </c>
      <c r="Q1899" s="19"/>
      <c r="R1899" s="19"/>
      <c r="S1899" s="19"/>
      <c r="T1899" s="19"/>
      <c r="U1899" s="25">
        <f t="shared" si="146"/>
        <v>3901.4160000000002</v>
      </c>
      <c r="V1899" s="18">
        <f t="shared" si="147"/>
        <v>487.67700000000002</v>
      </c>
      <c r="W1899" s="39">
        <f t="shared" si="148"/>
        <v>2.3114769404821627E-4</v>
      </c>
      <c r="X1899" s="35">
        <f t="shared" si="149"/>
        <v>574.23538877989063</v>
      </c>
      <c r="Y1899" s="35"/>
      <c r="Z1899" s="49">
        <f t="shared" si="150"/>
        <v>0</v>
      </c>
    </row>
    <row r="1900" spans="1:26" x14ac:dyDescent="0.35">
      <c r="A1900" s="6" t="s">
        <v>398</v>
      </c>
      <c r="B1900" s="7" t="s">
        <v>562</v>
      </c>
      <c r="C1900" s="7" t="s">
        <v>277</v>
      </c>
      <c r="D1900" s="7" t="s">
        <v>298</v>
      </c>
      <c r="E1900" s="7" t="s">
        <v>299</v>
      </c>
      <c r="F1900" s="7" t="s">
        <v>563</v>
      </c>
      <c r="G1900" s="8">
        <v>5123050</v>
      </c>
      <c r="H1900" s="16" t="s">
        <v>2603</v>
      </c>
      <c r="I1900" s="18">
        <v>778.11900000000003</v>
      </c>
      <c r="J1900" s="19">
        <v>0</v>
      </c>
      <c r="K1900" s="19">
        <v>1089.3389999999999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/>
      <c r="R1900" s="19"/>
      <c r="S1900" s="19"/>
      <c r="T1900" s="19"/>
      <c r="U1900" s="25">
        <f t="shared" si="146"/>
        <v>1867.4580000000001</v>
      </c>
      <c r="V1900" s="18">
        <f t="shared" si="147"/>
        <v>233.43225000000001</v>
      </c>
      <c r="W1900" s="39">
        <f t="shared" si="148"/>
        <v>1.1064152359858417E-4</v>
      </c>
      <c r="X1900" s="35">
        <f t="shared" si="149"/>
        <v>274.86442631601369</v>
      </c>
      <c r="Y1900" s="35"/>
      <c r="Z1900" s="49">
        <f t="shared" si="150"/>
        <v>0</v>
      </c>
    </row>
    <row r="1901" spans="1:26" x14ac:dyDescent="0.35">
      <c r="A1901" s="6" t="s">
        <v>398</v>
      </c>
      <c r="B1901" s="7" t="s">
        <v>562</v>
      </c>
      <c r="C1901" s="7" t="s">
        <v>277</v>
      </c>
      <c r="D1901" s="7" t="s">
        <v>298</v>
      </c>
      <c r="E1901" s="7" t="s">
        <v>299</v>
      </c>
      <c r="F1901" s="7" t="s">
        <v>563</v>
      </c>
      <c r="G1901" s="8">
        <v>5127018</v>
      </c>
      <c r="H1901" s="16" t="s">
        <v>2604</v>
      </c>
      <c r="I1901" s="18">
        <v>539.65499999999997</v>
      </c>
      <c r="J1901" s="19">
        <v>0</v>
      </c>
      <c r="K1901" s="19">
        <v>359.05700000000002</v>
      </c>
      <c r="L1901" s="19">
        <v>0</v>
      </c>
      <c r="M1901" s="19">
        <v>0</v>
      </c>
      <c r="N1901" s="19">
        <v>0</v>
      </c>
      <c r="O1901" s="19">
        <v>359.05700000000002</v>
      </c>
      <c r="P1901" s="19">
        <v>541.79300000000001</v>
      </c>
      <c r="Q1901" s="19"/>
      <c r="R1901" s="19"/>
      <c r="S1901" s="19"/>
      <c r="T1901" s="19"/>
      <c r="U1901" s="25">
        <f t="shared" si="146"/>
        <v>1799.5619999999999</v>
      </c>
      <c r="V1901" s="18">
        <f t="shared" si="147"/>
        <v>224.94524999999999</v>
      </c>
      <c r="W1901" s="39">
        <f t="shared" si="148"/>
        <v>1.0661888057997305E-4</v>
      </c>
      <c r="X1901" s="35">
        <f t="shared" si="149"/>
        <v>264.87105827820398</v>
      </c>
      <c r="Y1901" s="35"/>
      <c r="Z1901" s="49">
        <f t="shared" si="150"/>
        <v>0</v>
      </c>
    </row>
    <row r="1902" spans="1:26" x14ac:dyDescent="0.35">
      <c r="A1902" s="6" t="s">
        <v>398</v>
      </c>
      <c r="B1902" s="7" t="s">
        <v>562</v>
      </c>
      <c r="C1902" s="7" t="s">
        <v>277</v>
      </c>
      <c r="D1902" s="7" t="s">
        <v>298</v>
      </c>
      <c r="E1902" s="7" t="s">
        <v>299</v>
      </c>
      <c r="F1902" s="7" t="s">
        <v>563</v>
      </c>
      <c r="G1902" s="8">
        <v>5126611</v>
      </c>
      <c r="H1902" s="16" t="s">
        <v>2605</v>
      </c>
      <c r="I1902" s="18">
        <v>1558.375</v>
      </c>
      <c r="J1902" s="19">
        <v>835.98500000000001</v>
      </c>
      <c r="K1902" s="19">
        <v>715.39200000000005</v>
      </c>
      <c r="L1902" s="19">
        <v>0</v>
      </c>
      <c r="M1902" s="19">
        <v>0</v>
      </c>
      <c r="N1902" s="19">
        <v>0</v>
      </c>
      <c r="O1902" s="19">
        <v>835.98500000000001</v>
      </c>
      <c r="P1902" s="19">
        <v>835.98500000000001</v>
      </c>
      <c r="Q1902" s="19"/>
      <c r="R1902" s="19"/>
      <c r="S1902" s="19"/>
      <c r="T1902" s="19"/>
      <c r="U1902" s="25">
        <f t="shared" si="146"/>
        <v>4781.7220000000007</v>
      </c>
      <c r="V1902" s="18">
        <f t="shared" si="147"/>
        <v>597.71525000000008</v>
      </c>
      <c r="W1902" s="39">
        <f t="shared" si="148"/>
        <v>2.8330329651583548E-4</v>
      </c>
      <c r="X1902" s="35">
        <f t="shared" si="149"/>
        <v>703.80446271491076</v>
      </c>
      <c r="Y1902" s="35"/>
      <c r="Z1902" s="49">
        <f t="shared" si="150"/>
        <v>0</v>
      </c>
    </row>
    <row r="1903" spans="1:26" x14ac:dyDescent="0.35">
      <c r="A1903" s="6" t="s">
        <v>398</v>
      </c>
      <c r="B1903" s="7" t="s">
        <v>562</v>
      </c>
      <c r="C1903" s="7" t="s">
        <v>277</v>
      </c>
      <c r="D1903" s="7" t="s">
        <v>298</v>
      </c>
      <c r="E1903" s="7" t="s">
        <v>299</v>
      </c>
      <c r="F1903" s="7" t="s">
        <v>563</v>
      </c>
      <c r="G1903" s="8">
        <v>5277278</v>
      </c>
      <c r="H1903" s="16" t="s">
        <v>2606</v>
      </c>
      <c r="I1903" s="18">
        <v>597.52099999999996</v>
      </c>
      <c r="J1903" s="19">
        <v>303.49700000000001</v>
      </c>
      <c r="K1903" s="19">
        <v>0</v>
      </c>
      <c r="L1903" s="19">
        <v>0</v>
      </c>
      <c r="M1903" s="19">
        <v>424.47899999999998</v>
      </c>
      <c r="N1903" s="19">
        <v>0</v>
      </c>
      <c r="O1903" s="19">
        <v>359.05700000000002</v>
      </c>
      <c r="P1903" s="19">
        <v>0</v>
      </c>
      <c r="Q1903" s="19"/>
      <c r="R1903" s="19"/>
      <c r="S1903" s="19"/>
      <c r="T1903" s="19"/>
      <c r="U1903" s="25">
        <f t="shared" si="146"/>
        <v>1684.5540000000001</v>
      </c>
      <c r="V1903" s="18">
        <f t="shared" si="147"/>
        <v>210.56925000000001</v>
      </c>
      <c r="W1903" s="39">
        <f t="shared" si="148"/>
        <v>9.980498685597714E-5</v>
      </c>
      <c r="X1903" s="35">
        <f t="shared" si="149"/>
        <v>247.94344440857367</v>
      </c>
      <c r="Y1903" s="35"/>
      <c r="Z1903" s="49">
        <f t="shared" si="150"/>
        <v>0</v>
      </c>
    </row>
    <row r="1904" spans="1:26" x14ac:dyDescent="0.35">
      <c r="A1904" s="6" t="s">
        <v>398</v>
      </c>
      <c r="B1904" s="7" t="s">
        <v>562</v>
      </c>
      <c r="C1904" s="7" t="s">
        <v>277</v>
      </c>
      <c r="D1904" s="7" t="s">
        <v>298</v>
      </c>
      <c r="E1904" s="7" t="s">
        <v>299</v>
      </c>
      <c r="F1904" s="7" t="s">
        <v>563</v>
      </c>
      <c r="G1904" s="8">
        <v>5124073</v>
      </c>
      <c r="H1904" s="16" t="s">
        <v>2607</v>
      </c>
      <c r="I1904" s="18">
        <v>778.11900000000003</v>
      </c>
      <c r="J1904" s="19">
        <v>0</v>
      </c>
      <c r="K1904" s="19">
        <v>0</v>
      </c>
      <c r="L1904" s="19">
        <v>715.39200000000005</v>
      </c>
      <c r="M1904" s="19">
        <v>361.19499999999999</v>
      </c>
      <c r="N1904" s="19">
        <v>0</v>
      </c>
      <c r="O1904" s="19">
        <v>0</v>
      </c>
      <c r="P1904" s="19">
        <v>238.464</v>
      </c>
      <c r="Q1904" s="19"/>
      <c r="R1904" s="19"/>
      <c r="S1904" s="19"/>
      <c r="T1904" s="19"/>
      <c r="U1904" s="25">
        <f t="shared" si="146"/>
        <v>2093.17</v>
      </c>
      <c r="V1904" s="18">
        <f t="shared" si="147"/>
        <v>261.64625000000001</v>
      </c>
      <c r="W1904" s="39">
        <f t="shared" si="148"/>
        <v>1.2401431140665462E-4</v>
      </c>
      <c r="X1904" s="35">
        <f t="shared" si="149"/>
        <v>308.0861637755122</v>
      </c>
      <c r="Y1904" s="35"/>
      <c r="Z1904" s="49">
        <f t="shared" si="150"/>
        <v>0</v>
      </c>
    </row>
    <row r="1905" spans="1:26" x14ac:dyDescent="0.35">
      <c r="A1905" s="6" t="s">
        <v>398</v>
      </c>
      <c r="B1905" s="7" t="s">
        <v>562</v>
      </c>
      <c r="C1905" s="7" t="s">
        <v>277</v>
      </c>
      <c r="D1905" s="7" t="s">
        <v>298</v>
      </c>
      <c r="E1905" s="7" t="s">
        <v>299</v>
      </c>
      <c r="F1905" s="7" t="s">
        <v>563</v>
      </c>
      <c r="G1905" s="8">
        <v>5271205</v>
      </c>
      <c r="H1905" s="16" t="s">
        <v>2608</v>
      </c>
      <c r="I1905" s="18">
        <v>1197.18</v>
      </c>
      <c r="J1905" s="19">
        <v>0</v>
      </c>
      <c r="K1905" s="19">
        <v>238.464</v>
      </c>
      <c r="L1905" s="19">
        <v>359.05700000000002</v>
      </c>
      <c r="M1905" s="19">
        <v>0</v>
      </c>
      <c r="N1905" s="19">
        <v>0</v>
      </c>
      <c r="O1905" s="19">
        <v>359.05700000000002</v>
      </c>
      <c r="P1905" s="19">
        <v>780.25699999999995</v>
      </c>
      <c r="Q1905" s="19"/>
      <c r="R1905" s="19"/>
      <c r="S1905" s="19"/>
      <c r="T1905" s="19"/>
      <c r="U1905" s="25">
        <f t="shared" si="146"/>
        <v>2934.0149999999999</v>
      </c>
      <c r="V1905" s="18">
        <f t="shared" si="147"/>
        <v>366.75187499999998</v>
      </c>
      <c r="W1905" s="39">
        <f t="shared" si="148"/>
        <v>1.7383196294701135E-4</v>
      </c>
      <c r="X1905" s="35">
        <f t="shared" si="149"/>
        <v>431.84711505028707</v>
      </c>
      <c r="Y1905" s="35"/>
      <c r="Z1905" s="49">
        <f t="shared" si="150"/>
        <v>0</v>
      </c>
    </row>
    <row r="1906" spans="1:26" x14ac:dyDescent="0.35">
      <c r="A1906" s="6" t="s">
        <v>398</v>
      </c>
      <c r="B1906" s="7" t="s">
        <v>562</v>
      </c>
      <c r="C1906" s="7" t="s">
        <v>277</v>
      </c>
      <c r="D1906" s="7" t="s">
        <v>298</v>
      </c>
      <c r="E1906" s="7" t="s">
        <v>299</v>
      </c>
      <c r="F1906" s="7" t="s">
        <v>563</v>
      </c>
      <c r="G1906" s="8">
        <v>5270756</v>
      </c>
      <c r="H1906" s="16" t="s">
        <v>2609</v>
      </c>
      <c r="I1906" s="18">
        <v>1789.8409999999999</v>
      </c>
      <c r="J1906" s="19">
        <v>664.69200000000001</v>
      </c>
      <c r="K1906" s="19">
        <v>3457.7040000000002</v>
      </c>
      <c r="L1906" s="19">
        <v>1139.3140000000001</v>
      </c>
      <c r="M1906" s="19">
        <v>0</v>
      </c>
      <c r="N1906" s="19">
        <v>1506.6510000000001</v>
      </c>
      <c r="O1906" s="19">
        <v>1085.2840000000001</v>
      </c>
      <c r="P1906" s="19">
        <v>662.94299999999998</v>
      </c>
      <c r="Q1906" s="19"/>
      <c r="R1906" s="19"/>
      <c r="S1906" s="19"/>
      <c r="T1906" s="19"/>
      <c r="U1906" s="25">
        <f t="shared" si="146"/>
        <v>10306.429</v>
      </c>
      <c r="V1906" s="18">
        <f t="shared" si="147"/>
        <v>1288.303625</v>
      </c>
      <c r="W1906" s="39">
        <f t="shared" si="148"/>
        <v>6.1062632060299735E-4</v>
      </c>
      <c r="X1906" s="35">
        <f t="shared" si="149"/>
        <v>1516.9662152785909</v>
      </c>
      <c r="Y1906" s="35"/>
      <c r="Z1906" s="49">
        <f t="shared" si="150"/>
        <v>0</v>
      </c>
    </row>
    <row r="1907" spans="1:26" x14ac:dyDescent="0.35">
      <c r="A1907" s="6" t="s">
        <v>398</v>
      </c>
      <c r="B1907" s="7" t="s">
        <v>562</v>
      </c>
      <c r="C1907" s="7" t="s">
        <v>277</v>
      </c>
      <c r="D1907" s="7" t="s">
        <v>298</v>
      </c>
      <c r="E1907" s="7" t="s">
        <v>299</v>
      </c>
      <c r="F1907" s="7" t="s">
        <v>563</v>
      </c>
      <c r="G1907" s="8">
        <v>5270794</v>
      </c>
      <c r="H1907" s="16" t="s">
        <v>2610</v>
      </c>
      <c r="I1907" s="18">
        <v>1556.2380000000001</v>
      </c>
      <c r="J1907" s="19">
        <v>0</v>
      </c>
      <c r="K1907" s="19">
        <v>238.464</v>
      </c>
      <c r="L1907" s="19">
        <v>238.464</v>
      </c>
      <c r="M1907" s="19">
        <v>0</v>
      </c>
      <c r="N1907" s="19">
        <v>243.881</v>
      </c>
      <c r="O1907" s="19">
        <v>0</v>
      </c>
      <c r="P1907" s="19">
        <v>238.464</v>
      </c>
      <c r="Q1907" s="19"/>
      <c r="R1907" s="19"/>
      <c r="S1907" s="19"/>
      <c r="T1907" s="19"/>
      <c r="U1907" s="25">
        <f t="shared" si="146"/>
        <v>2515.511</v>
      </c>
      <c r="V1907" s="18">
        <f t="shared" si="147"/>
        <v>314.438875</v>
      </c>
      <c r="W1907" s="39">
        <f t="shared" si="148"/>
        <v>1.4903680279235092E-4</v>
      </c>
      <c r="X1907" s="35">
        <f t="shared" si="149"/>
        <v>370.24901652761241</v>
      </c>
      <c r="Y1907" s="35"/>
      <c r="Z1907" s="49">
        <f t="shared" si="150"/>
        <v>0</v>
      </c>
    </row>
    <row r="1908" spans="1:26" x14ac:dyDescent="0.35">
      <c r="A1908" s="6" t="s">
        <v>398</v>
      </c>
      <c r="B1908" s="7" t="s">
        <v>562</v>
      </c>
      <c r="C1908" s="7" t="s">
        <v>277</v>
      </c>
      <c r="D1908" s="7" t="s">
        <v>298</v>
      </c>
      <c r="E1908" s="7" t="s">
        <v>299</v>
      </c>
      <c r="F1908" s="7" t="s">
        <v>563</v>
      </c>
      <c r="G1908" s="8">
        <v>5270981</v>
      </c>
      <c r="H1908" s="16" t="s">
        <v>2611</v>
      </c>
      <c r="I1908" s="18">
        <v>597.52099999999996</v>
      </c>
      <c r="J1908" s="19">
        <v>303.49700000000001</v>
      </c>
      <c r="K1908" s="19">
        <v>1452.454</v>
      </c>
      <c r="L1908" s="19">
        <v>0</v>
      </c>
      <c r="M1908" s="19">
        <v>968.19</v>
      </c>
      <c r="N1908" s="19">
        <v>547.37800000000004</v>
      </c>
      <c r="O1908" s="19">
        <v>0</v>
      </c>
      <c r="P1908" s="19">
        <v>597.52099999999996</v>
      </c>
      <c r="Q1908" s="19"/>
      <c r="R1908" s="19"/>
      <c r="S1908" s="19"/>
      <c r="T1908" s="19"/>
      <c r="U1908" s="25">
        <f t="shared" si="146"/>
        <v>4466.5609999999997</v>
      </c>
      <c r="V1908" s="18">
        <f t="shared" si="147"/>
        <v>558.32012499999996</v>
      </c>
      <c r="W1908" s="39">
        <f t="shared" si="148"/>
        <v>2.6463091233431521E-4</v>
      </c>
      <c r="X1908" s="35">
        <f t="shared" si="149"/>
        <v>657.41704866748296</v>
      </c>
      <c r="Y1908" s="35"/>
      <c r="Z1908" s="49">
        <f t="shared" si="150"/>
        <v>0</v>
      </c>
    </row>
    <row r="1909" spans="1:26" x14ac:dyDescent="0.35">
      <c r="A1909" s="6" t="s">
        <v>398</v>
      </c>
      <c r="B1909" s="7" t="s">
        <v>562</v>
      </c>
      <c r="C1909" s="7" t="s">
        <v>277</v>
      </c>
      <c r="D1909" s="7" t="s">
        <v>298</v>
      </c>
      <c r="E1909" s="7" t="s">
        <v>299</v>
      </c>
      <c r="F1909" s="7" t="s">
        <v>563</v>
      </c>
      <c r="G1909" s="8">
        <v>5131215</v>
      </c>
      <c r="H1909" s="16" t="s">
        <v>2612</v>
      </c>
      <c r="I1909" s="18">
        <v>778.11900000000003</v>
      </c>
      <c r="J1909" s="19">
        <v>484.09500000000003</v>
      </c>
      <c r="K1909" s="19">
        <v>541.96100000000001</v>
      </c>
      <c r="L1909" s="19">
        <v>0</v>
      </c>
      <c r="M1909" s="19">
        <v>0</v>
      </c>
      <c r="N1909" s="19">
        <v>303.49700000000001</v>
      </c>
      <c r="O1909" s="19">
        <v>0</v>
      </c>
      <c r="P1909" s="19">
        <v>900.85</v>
      </c>
      <c r="Q1909" s="19"/>
      <c r="R1909" s="19"/>
      <c r="S1909" s="19"/>
      <c r="T1909" s="19"/>
      <c r="U1909" s="25">
        <f t="shared" si="146"/>
        <v>3008.5219999999999</v>
      </c>
      <c r="V1909" s="18">
        <f t="shared" si="147"/>
        <v>376.06524999999999</v>
      </c>
      <c r="W1909" s="39">
        <f t="shared" si="148"/>
        <v>1.7824628873038087E-4</v>
      </c>
      <c r="X1909" s="35">
        <f t="shared" si="149"/>
        <v>442.81353240025004</v>
      </c>
      <c r="Y1909" s="35"/>
      <c r="Z1909" s="49">
        <f t="shared" si="150"/>
        <v>0</v>
      </c>
    </row>
    <row r="1910" spans="1:26" x14ac:dyDescent="0.35">
      <c r="A1910" s="6" t="s">
        <v>398</v>
      </c>
      <c r="B1910" s="7" t="s">
        <v>562</v>
      </c>
      <c r="C1910" s="7" t="s">
        <v>277</v>
      </c>
      <c r="D1910" s="7" t="s">
        <v>298</v>
      </c>
      <c r="E1910" s="7" t="s">
        <v>299</v>
      </c>
      <c r="F1910" s="7" t="s">
        <v>563</v>
      </c>
      <c r="G1910" s="8">
        <v>5293214</v>
      </c>
      <c r="H1910" s="16" t="s">
        <v>2613</v>
      </c>
      <c r="I1910" s="18">
        <v>539.65499999999997</v>
      </c>
      <c r="J1910" s="19">
        <v>0</v>
      </c>
      <c r="K1910" s="19">
        <v>0</v>
      </c>
      <c r="L1910" s="19">
        <v>597.52099999999996</v>
      </c>
      <c r="M1910" s="19">
        <v>0</v>
      </c>
      <c r="N1910" s="19">
        <v>303.49700000000001</v>
      </c>
      <c r="O1910" s="19">
        <v>359.05700000000002</v>
      </c>
      <c r="P1910" s="19">
        <v>778.11900000000003</v>
      </c>
      <c r="Q1910" s="19"/>
      <c r="R1910" s="19"/>
      <c r="S1910" s="19"/>
      <c r="T1910" s="19"/>
      <c r="U1910" s="25">
        <f t="shared" si="146"/>
        <v>2577.8490000000002</v>
      </c>
      <c r="V1910" s="18">
        <f t="shared" si="147"/>
        <v>322.23112500000002</v>
      </c>
      <c r="W1910" s="39">
        <f t="shared" si="148"/>
        <v>1.5273015027223455E-4</v>
      </c>
      <c r="X1910" s="35">
        <f t="shared" si="149"/>
        <v>379.42432253593364</v>
      </c>
      <c r="Y1910" s="35"/>
      <c r="Z1910" s="49">
        <f t="shared" si="150"/>
        <v>0</v>
      </c>
    </row>
    <row r="1911" spans="1:26" x14ac:dyDescent="0.35">
      <c r="A1911" s="6" t="s">
        <v>398</v>
      </c>
      <c r="B1911" s="7" t="s">
        <v>562</v>
      </c>
      <c r="C1911" s="7" t="s">
        <v>277</v>
      </c>
      <c r="D1911" s="7" t="s">
        <v>298</v>
      </c>
      <c r="E1911" s="7" t="s">
        <v>299</v>
      </c>
      <c r="F1911" s="7" t="s">
        <v>563</v>
      </c>
      <c r="G1911" s="8">
        <v>5120901</v>
      </c>
      <c r="H1911" s="16" t="s">
        <v>2614</v>
      </c>
      <c r="I1911" s="18">
        <v>539.65499999999997</v>
      </c>
      <c r="J1911" s="19">
        <v>0</v>
      </c>
      <c r="K1911" s="19">
        <v>359.05700000000002</v>
      </c>
      <c r="L1911" s="19">
        <v>180.59800000000001</v>
      </c>
      <c r="M1911" s="19">
        <v>361.19600000000003</v>
      </c>
      <c r="N1911" s="19">
        <v>0</v>
      </c>
      <c r="O1911" s="19">
        <v>835.98500000000001</v>
      </c>
      <c r="P1911" s="19">
        <v>180.59800000000001</v>
      </c>
      <c r="Q1911" s="19"/>
      <c r="R1911" s="19"/>
      <c r="S1911" s="19"/>
      <c r="T1911" s="19"/>
      <c r="U1911" s="25">
        <f t="shared" si="146"/>
        <v>2457.0889999999999</v>
      </c>
      <c r="V1911" s="18">
        <f t="shared" si="147"/>
        <v>307.13612499999999</v>
      </c>
      <c r="W1911" s="39">
        <f t="shared" si="148"/>
        <v>1.4557546706663366E-4</v>
      </c>
      <c r="X1911" s="35">
        <f t="shared" si="149"/>
        <v>361.65009247457658</v>
      </c>
      <c r="Y1911" s="35"/>
      <c r="Z1911" s="49">
        <f t="shared" si="150"/>
        <v>0</v>
      </c>
    </row>
    <row r="1912" spans="1:26" x14ac:dyDescent="0.35">
      <c r="A1912" s="6" t="s">
        <v>398</v>
      </c>
      <c r="B1912" s="7" t="s">
        <v>562</v>
      </c>
      <c r="C1912" s="7" t="s">
        <v>277</v>
      </c>
      <c r="D1912" s="7" t="s">
        <v>298</v>
      </c>
      <c r="E1912" s="7" t="s">
        <v>299</v>
      </c>
      <c r="F1912" s="7" t="s">
        <v>563</v>
      </c>
      <c r="G1912" s="8">
        <v>5123133</v>
      </c>
      <c r="H1912" s="16" t="s">
        <v>2615</v>
      </c>
      <c r="I1912" s="18">
        <v>958.71600000000001</v>
      </c>
      <c r="J1912" s="19">
        <v>303.49700000000001</v>
      </c>
      <c r="K1912" s="19">
        <v>1089.3389999999999</v>
      </c>
      <c r="L1912" s="19">
        <v>0</v>
      </c>
      <c r="M1912" s="19">
        <v>180.59800000000001</v>
      </c>
      <c r="N1912" s="19">
        <v>0</v>
      </c>
      <c r="O1912" s="19">
        <v>238.464</v>
      </c>
      <c r="P1912" s="19">
        <v>0</v>
      </c>
      <c r="Q1912" s="19"/>
      <c r="R1912" s="19"/>
      <c r="S1912" s="19"/>
      <c r="T1912" s="19"/>
      <c r="U1912" s="25">
        <f t="shared" si="146"/>
        <v>2770.6139999999996</v>
      </c>
      <c r="V1912" s="18">
        <f t="shared" si="147"/>
        <v>346.32674999999995</v>
      </c>
      <c r="W1912" s="39">
        <f t="shared" si="148"/>
        <v>1.6415092294636216E-4</v>
      </c>
      <c r="X1912" s="35">
        <f t="shared" si="149"/>
        <v>407.79670956622095</v>
      </c>
      <c r="Y1912" s="35"/>
      <c r="Z1912" s="49">
        <f t="shared" si="150"/>
        <v>0</v>
      </c>
    </row>
    <row r="1913" spans="1:26" x14ac:dyDescent="0.35">
      <c r="A1913" s="6" t="s">
        <v>398</v>
      </c>
      <c r="B1913" s="7" t="s">
        <v>562</v>
      </c>
      <c r="C1913" s="7" t="s">
        <v>277</v>
      </c>
      <c r="D1913" s="7" t="s">
        <v>298</v>
      </c>
      <c r="E1913" s="7" t="s">
        <v>299</v>
      </c>
      <c r="F1913" s="7" t="s">
        <v>563</v>
      </c>
      <c r="G1913" s="8">
        <v>5128477</v>
      </c>
      <c r="H1913" s="16" t="s">
        <v>2616</v>
      </c>
      <c r="I1913" s="18">
        <v>597.52099999999996</v>
      </c>
      <c r="J1913" s="19">
        <v>303.49700000000001</v>
      </c>
      <c r="K1913" s="19">
        <v>487.762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/>
      <c r="R1913" s="19"/>
      <c r="S1913" s="19"/>
      <c r="T1913" s="19"/>
      <c r="U1913" s="25">
        <f t="shared" si="146"/>
        <v>1388.78</v>
      </c>
      <c r="V1913" s="18">
        <f t="shared" si="147"/>
        <v>173.5975</v>
      </c>
      <c r="W1913" s="39">
        <f t="shared" si="148"/>
        <v>8.2281226749539589E-5</v>
      </c>
      <c r="X1913" s="35">
        <f t="shared" si="149"/>
        <v>204.4095331617383</v>
      </c>
      <c r="Y1913" s="35"/>
      <c r="Z1913" s="49">
        <f t="shared" si="150"/>
        <v>0</v>
      </c>
    </row>
    <row r="1914" spans="1:26" x14ac:dyDescent="0.35">
      <c r="A1914" s="6" t="s">
        <v>398</v>
      </c>
      <c r="B1914" s="7" t="s">
        <v>562</v>
      </c>
      <c r="C1914" s="7" t="s">
        <v>277</v>
      </c>
      <c r="D1914" s="7" t="s">
        <v>298</v>
      </c>
      <c r="E1914" s="7" t="s">
        <v>299</v>
      </c>
      <c r="F1914" s="7" t="s">
        <v>563</v>
      </c>
      <c r="G1914" s="8">
        <v>5133213</v>
      </c>
      <c r="H1914" s="16" t="s">
        <v>2617</v>
      </c>
      <c r="I1914" s="18">
        <v>539.65499999999997</v>
      </c>
      <c r="J1914" s="19">
        <v>303.49700000000001</v>
      </c>
      <c r="K1914" s="19">
        <v>0</v>
      </c>
      <c r="L1914" s="19">
        <v>0</v>
      </c>
      <c r="M1914" s="19">
        <v>180.59800000000001</v>
      </c>
      <c r="N1914" s="19">
        <v>0</v>
      </c>
      <c r="O1914" s="19">
        <v>0</v>
      </c>
      <c r="P1914" s="19">
        <v>1385.1130000000001</v>
      </c>
      <c r="Q1914" s="19"/>
      <c r="R1914" s="19"/>
      <c r="S1914" s="19"/>
      <c r="T1914" s="19"/>
      <c r="U1914" s="25">
        <f t="shared" si="146"/>
        <v>2408.8630000000003</v>
      </c>
      <c r="V1914" s="18">
        <f t="shared" si="147"/>
        <v>301.10787500000004</v>
      </c>
      <c r="W1914" s="39">
        <f t="shared" si="148"/>
        <v>1.4271821506039561E-4</v>
      </c>
      <c r="X1914" s="35">
        <f t="shared" si="149"/>
        <v>354.55188098949037</v>
      </c>
      <c r="Y1914" s="35"/>
      <c r="Z1914" s="49">
        <f t="shared" si="150"/>
        <v>0</v>
      </c>
    </row>
    <row r="1915" spans="1:26" x14ac:dyDescent="0.35">
      <c r="A1915" s="6" t="s">
        <v>398</v>
      </c>
      <c r="B1915" s="7" t="s">
        <v>562</v>
      </c>
      <c r="C1915" s="7" t="s">
        <v>277</v>
      </c>
      <c r="D1915" s="7" t="s">
        <v>298</v>
      </c>
      <c r="E1915" s="7" t="s">
        <v>299</v>
      </c>
      <c r="F1915" s="7" t="s">
        <v>563</v>
      </c>
      <c r="G1915" s="8">
        <v>5129663</v>
      </c>
      <c r="H1915" s="16" t="s">
        <v>2618</v>
      </c>
      <c r="I1915" s="18">
        <v>419.06200000000001</v>
      </c>
      <c r="J1915" s="19">
        <v>419.06200000000001</v>
      </c>
      <c r="K1915" s="19">
        <v>238.464</v>
      </c>
      <c r="L1915" s="19">
        <v>0</v>
      </c>
      <c r="M1915" s="19">
        <v>238.464</v>
      </c>
      <c r="N1915" s="19">
        <v>0</v>
      </c>
      <c r="O1915" s="19">
        <v>0</v>
      </c>
      <c r="P1915" s="19">
        <v>1137.1759999999999</v>
      </c>
      <c r="Q1915" s="19"/>
      <c r="R1915" s="19"/>
      <c r="S1915" s="19"/>
      <c r="T1915" s="19"/>
      <c r="U1915" s="25">
        <f t="shared" si="146"/>
        <v>2452.2280000000001</v>
      </c>
      <c r="V1915" s="18">
        <f t="shared" si="147"/>
        <v>306.52850000000001</v>
      </c>
      <c r="W1915" s="39">
        <f t="shared" si="148"/>
        <v>1.4528746677628564E-4</v>
      </c>
      <c r="X1915" s="35">
        <f t="shared" si="149"/>
        <v>360.93461936818159</v>
      </c>
      <c r="Y1915" s="35"/>
      <c r="Z1915" s="49">
        <f t="shared" si="150"/>
        <v>0</v>
      </c>
    </row>
    <row r="1916" spans="1:26" x14ac:dyDescent="0.35">
      <c r="A1916" s="6" t="s">
        <v>398</v>
      </c>
      <c r="B1916" s="7" t="s">
        <v>562</v>
      </c>
      <c r="C1916" s="7" t="s">
        <v>277</v>
      </c>
      <c r="D1916" s="7" t="s">
        <v>298</v>
      </c>
      <c r="E1916" s="7" t="s">
        <v>299</v>
      </c>
      <c r="F1916" s="7" t="s">
        <v>563</v>
      </c>
      <c r="G1916" s="8">
        <v>5125487</v>
      </c>
      <c r="H1916" s="16" t="s">
        <v>2619</v>
      </c>
      <c r="I1916" s="18">
        <v>419.06200000000001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359.05700000000002</v>
      </c>
      <c r="Q1916" s="19"/>
      <c r="R1916" s="19"/>
      <c r="S1916" s="19"/>
      <c r="T1916" s="19"/>
      <c r="U1916" s="25">
        <f t="shared" si="146"/>
        <v>778.11900000000003</v>
      </c>
      <c r="V1916" s="18">
        <f t="shared" si="147"/>
        <v>97.264875000000004</v>
      </c>
      <c r="W1916" s="39">
        <f t="shared" si="148"/>
        <v>4.6101316174718098E-5</v>
      </c>
      <c r="X1916" s="35">
        <f t="shared" si="149"/>
        <v>114.52853694197688</v>
      </c>
      <c r="Y1916" s="35"/>
      <c r="Z1916" s="49">
        <f t="shared" si="150"/>
        <v>0</v>
      </c>
    </row>
    <row r="1917" spans="1:26" x14ac:dyDescent="0.35">
      <c r="A1917" s="6" t="s">
        <v>398</v>
      </c>
      <c r="B1917" s="7" t="s">
        <v>562</v>
      </c>
      <c r="C1917" s="7" t="s">
        <v>277</v>
      </c>
      <c r="D1917" s="7" t="s">
        <v>298</v>
      </c>
      <c r="E1917" s="7" t="s">
        <v>299</v>
      </c>
      <c r="F1917" s="7" t="s">
        <v>563</v>
      </c>
      <c r="G1917" s="8">
        <v>5131350</v>
      </c>
      <c r="H1917" s="16" t="s">
        <v>2620</v>
      </c>
      <c r="I1917" s="18">
        <v>419.06200000000001</v>
      </c>
      <c r="J1917" s="19">
        <v>0</v>
      </c>
      <c r="K1917" s="19">
        <v>476.928</v>
      </c>
      <c r="L1917" s="19">
        <v>0</v>
      </c>
      <c r="M1917" s="19">
        <v>0</v>
      </c>
      <c r="N1917" s="19">
        <v>0</v>
      </c>
      <c r="O1917" s="19">
        <v>0</v>
      </c>
      <c r="P1917" s="19">
        <v>359.05700000000002</v>
      </c>
      <c r="Q1917" s="19"/>
      <c r="R1917" s="19"/>
      <c r="S1917" s="19"/>
      <c r="T1917" s="19"/>
      <c r="U1917" s="25">
        <f t="shared" si="146"/>
        <v>1255.047</v>
      </c>
      <c r="V1917" s="18">
        <f t="shared" si="147"/>
        <v>156.880875</v>
      </c>
      <c r="W1917" s="39">
        <f t="shared" si="148"/>
        <v>7.4357930549352248E-5</v>
      </c>
      <c r="X1917" s="35">
        <f t="shared" si="149"/>
        <v>184.72585389049394</v>
      </c>
      <c r="Y1917" s="35"/>
      <c r="Z1917" s="49">
        <f t="shared" si="150"/>
        <v>0</v>
      </c>
    </row>
    <row r="1918" spans="1:26" x14ac:dyDescent="0.35">
      <c r="A1918" s="6" t="s">
        <v>398</v>
      </c>
      <c r="B1918" s="7" t="s">
        <v>562</v>
      </c>
      <c r="C1918" s="7" t="s">
        <v>277</v>
      </c>
      <c r="D1918" s="7" t="s">
        <v>298</v>
      </c>
      <c r="E1918" s="7" t="s">
        <v>299</v>
      </c>
      <c r="F1918" s="7" t="s">
        <v>563</v>
      </c>
      <c r="G1918" s="8">
        <v>5122570</v>
      </c>
      <c r="H1918" s="16" t="s">
        <v>2621</v>
      </c>
      <c r="I1918" s="18">
        <v>419.06200000000001</v>
      </c>
      <c r="J1918" s="19">
        <v>0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19">
        <v>359.05700000000002</v>
      </c>
      <c r="Q1918" s="19"/>
      <c r="R1918" s="19"/>
      <c r="S1918" s="19"/>
      <c r="T1918" s="19"/>
      <c r="U1918" s="25">
        <f t="shared" si="146"/>
        <v>778.11900000000003</v>
      </c>
      <c r="V1918" s="18">
        <f t="shared" si="147"/>
        <v>97.264875000000004</v>
      </c>
      <c r="W1918" s="39">
        <f t="shared" si="148"/>
        <v>4.6101316174718098E-5</v>
      </c>
      <c r="X1918" s="35">
        <f t="shared" si="149"/>
        <v>114.52853694197688</v>
      </c>
      <c r="Y1918" s="35"/>
      <c r="Z1918" s="49">
        <f t="shared" si="150"/>
        <v>0</v>
      </c>
    </row>
    <row r="1919" spans="1:26" x14ac:dyDescent="0.35">
      <c r="A1919" s="6" t="s">
        <v>398</v>
      </c>
      <c r="B1919" s="7" t="s">
        <v>562</v>
      </c>
      <c r="C1919" s="7" t="s">
        <v>277</v>
      </c>
      <c r="D1919" s="7" t="s">
        <v>298</v>
      </c>
      <c r="E1919" s="7" t="s">
        <v>299</v>
      </c>
      <c r="F1919" s="7" t="s">
        <v>563</v>
      </c>
      <c r="G1919" s="8">
        <v>5126846</v>
      </c>
      <c r="H1919" s="16" t="s">
        <v>2622</v>
      </c>
      <c r="I1919" s="18">
        <v>657.52599999999995</v>
      </c>
      <c r="J1919" s="19">
        <v>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359.05700000000002</v>
      </c>
      <c r="Q1919" s="19"/>
      <c r="R1919" s="19"/>
      <c r="S1919" s="19"/>
      <c r="T1919" s="19"/>
      <c r="U1919" s="25">
        <f t="shared" si="146"/>
        <v>1016.583</v>
      </c>
      <c r="V1919" s="18">
        <f t="shared" si="147"/>
        <v>127.072875</v>
      </c>
      <c r="W1919" s="39">
        <f t="shared" si="148"/>
        <v>6.0229623362035176E-5</v>
      </c>
      <c r="X1919" s="35">
        <f t="shared" si="149"/>
        <v>149.62719541623542</v>
      </c>
      <c r="Y1919" s="35"/>
      <c r="Z1919" s="49">
        <f t="shared" si="150"/>
        <v>0</v>
      </c>
    </row>
    <row r="1920" spans="1:26" x14ac:dyDescent="0.35">
      <c r="A1920" s="6" t="s">
        <v>398</v>
      </c>
      <c r="B1920" s="7" t="s">
        <v>562</v>
      </c>
      <c r="C1920" s="7" t="s">
        <v>277</v>
      </c>
      <c r="D1920" s="7" t="s">
        <v>298</v>
      </c>
      <c r="E1920" s="7" t="s">
        <v>299</v>
      </c>
      <c r="F1920" s="7" t="s">
        <v>563</v>
      </c>
      <c r="G1920" s="8">
        <v>5127409</v>
      </c>
      <c r="H1920" s="16" t="s">
        <v>2623</v>
      </c>
      <c r="I1920" s="18">
        <v>419.06200000000001</v>
      </c>
      <c r="J1920" s="19">
        <v>0</v>
      </c>
      <c r="K1920" s="19">
        <v>-5.8207660913467408E-14</v>
      </c>
      <c r="L1920" s="19">
        <v>0</v>
      </c>
      <c r="M1920" s="19">
        <v>361.19499999999999</v>
      </c>
      <c r="N1920" s="19">
        <v>0</v>
      </c>
      <c r="O1920" s="19">
        <v>0</v>
      </c>
      <c r="P1920" s="19">
        <v>597.52099999999996</v>
      </c>
      <c r="Q1920" s="19"/>
      <c r="R1920" s="19"/>
      <c r="S1920" s="19"/>
      <c r="T1920" s="19"/>
      <c r="U1920" s="25">
        <f t="shared" si="146"/>
        <v>1377.7779999999998</v>
      </c>
      <c r="V1920" s="18">
        <f t="shared" si="147"/>
        <v>172.22224999999997</v>
      </c>
      <c r="W1920" s="39">
        <f t="shared" si="148"/>
        <v>8.1629389844703367E-5</v>
      </c>
      <c r="X1920" s="35">
        <f t="shared" si="149"/>
        <v>202.79018835273652</v>
      </c>
      <c r="Y1920" s="35"/>
      <c r="Z1920" s="49">
        <f t="shared" si="150"/>
        <v>0</v>
      </c>
    </row>
    <row r="1921" spans="1:26" x14ac:dyDescent="0.35">
      <c r="A1921" s="6" t="s">
        <v>398</v>
      </c>
      <c r="B1921" s="7" t="s">
        <v>562</v>
      </c>
      <c r="C1921" s="7" t="s">
        <v>277</v>
      </c>
      <c r="D1921" s="7" t="s">
        <v>298</v>
      </c>
      <c r="E1921" s="7" t="s">
        <v>299</v>
      </c>
      <c r="F1921" s="7" t="s">
        <v>563</v>
      </c>
      <c r="G1921" s="8">
        <v>5128626</v>
      </c>
      <c r="H1921" s="16" t="s">
        <v>2624</v>
      </c>
      <c r="I1921" s="18">
        <v>419.06200000000001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238.464</v>
      </c>
      <c r="Q1921" s="19"/>
      <c r="R1921" s="19"/>
      <c r="S1921" s="19"/>
      <c r="T1921" s="19"/>
      <c r="U1921" s="25">
        <f t="shared" si="146"/>
        <v>657.52600000000007</v>
      </c>
      <c r="V1921" s="18">
        <f t="shared" si="147"/>
        <v>82.190750000000008</v>
      </c>
      <c r="W1921" s="39">
        <f t="shared" si="148"/>
        <v>3.8956527239532379E-5</v>
      </c>
      <c r="X1921" s="35">
        <f t="shared" si="149"/>
        <v>96.778887009969296</v>
      </c>
      <c r="Y1921" s="35"/>
      <c r="Z1921" s="49">
        <f t="shared" si="150"/>
        <v>0</v>
      </c>
    </row>
    <row r="1922" spans="1:26" x14ac:dyDescent="0.35">
      <c r="A1922" s="6" t="s">
        <v>398</v>
      </c>
      <c r="B1922" s="7" t="s">
        <v>562</v>
      </c>
      <c r="C1922" s="7" t="s">
        <v>277</v>
      </c>
      <c r="D1922" s="7" t="s">
        <v>298</v>
      </c>
      <c r="E1922" s="7" t="s">
        <v>299</v>
      </c>
      <c r="F1922" s="7" t="s">
        <v>563</v>
      </c>
      <c r="G1922" s="8">
        <v>5121799</v>
      </c>
      <c r="H1922" s="16" t="s">
        <v>2625</v>
      </c>
      <c r="I1922" s="18">
        <v>180.59800000000001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9">
        <v>597.52099999999996</v>
      </c>
      <c r="Q1922" s="19"/>
      <c r="R1922" s="19"/>
      <c r="S1922" s="19"/>
      <c r="T1922" s="19"/>
      <c r="U1922" s="25">
        <f t="shared" si="146"/>
        <v>778.11899999999991</v>
      </c>
      <c r="V1922" s="18">
        <f t="shared" si="147"/>
        <v>97.264874999999989</v>
      </c>
      <c r="W1922" s="39">
        <f t="shared" si="148"/>
        <v>4.6101316174718091E-5</v>
      </c>
      <c r="X1922" s="35">
        <f t="shared" si="149"/>
        <v>114.52853694197687</v>
      </c>
      <c r="Y1922" s="35"/>
      <c r="Z1922" s="49">
        <f t="shared" si="150"/>
        <v>0</v>
      </c>
    </row>
    <row r="1923" spans="1:26" x14ac:dyDescent="0.35">
      <c r="A1923" s="6" t="s">
        <v>398</v>
      </c>
      <c r="B1923" s="7" t="s">
        <v>562</v>
      </c>
      <c r="C1923" s="7" t="s">
        <v>277</v>
      </c>
      <c r="D1923" s="7" t="s">
        <v>298</v>
      </c>
      <c r="E1923" s="7" t="s">
        <v>299</v>
      </c>
      <c r="F1923" s="7" t="s">
        <v>563</v>
      </c>
      <c r="G1923" s="8">
        <v>5330878</v>
      </c>
      <c r="H1923" s="16" t="s">
        <v>2626</v>
      </c>
      <c r="I1923" s="18">
        <v>778.11900000000003</v>
      </c>
      <c r="J1923" s="19">
        <v>0</v>
      </c>
      <c r="K1923" s="19">
        <v>238.464</v>
      </c>
      <c r="L1923" s="19">
        <v>778.11900000000003</v>
      </c>
      <c r="M1923" s="19">
        <v>0</v>
      </c>
      <c r="N1923" s="19">
        <v>0</v>
      </c>
      <c r="O1923" s="19">
        <v>238.464</v>
      </c>
      <c r="P1923" s="19">
        <v>539.65499999999997</v>
      </c>
      <c r="Q1923" s="19"/>
      <c r="R1923" s="19"/>
      <c r="S1923" s="19"/>
      <c r="T1923" s="19"/>
      <c r="U1923" s="25">
        <f t="shared" ref="U1923:U1986" si="151">SUM(I1923:T1923)</f>
        <v>2572.8209999999999</v>
      </c>
      <c r="V1923" s="18">
        <f t="shared" ref="V1923:V1986" si="152">+AVERAGE(I1923:P1923)</f>
        <v>321.60262499999999</v>
      </c>
      <c r="W1923" s="39">
        <f t="shared" ref="W1923:W1986" si="153">+V1923/$V$3728</f>
        <v>1.5243225571147137E-4</v>
      </c>
      <c r="X1923" s="35">
        <f t="shared" ref="X1923:X1986" si="154">+IFERROR($W1923*$X$3728,0)</f>
        <v>378.68426930018916</v>
      </c>
      <c r="Y1923" s="35"/>
      <c r="Z1923" s="49">
        <f t="shared" ref="Z1923:Z1986" si="155">+IFERROR(Y1923/X1923,0)</f>
        <v>0</v>
      </c>
    </row>
    <row r="1924" spans="1:26" x14ac:dyDescent="0.35">
      <c r="A1924" s="6" t="s">
        <v>398</v>
      </c>
      <c r="B1924" s="7" t="s">
        <v>562</v>
      </c>
      <c r="C1924" s="7" t="s">
        <v>277</v>
      </c>
      <c r="D1924" s="7" t="s">
        <v>298</v>
      </c>
      <c r="E1924" s="7" t="s">
        <v>299</v>
      </c>
      <c r="F1924" s="7" t="s">
        <v>563</v>
      </c>
      <c r="G1924" s="8">
        <v>5273445</v>
      </c>
      <c r="H1924" s="16" t="s">
        <v>2627</v>
      </c>
      <c r="I1924" s="18">
        <v>1197.18</v>
      </c>
      <c r="J1924" s="19">
        <v>0</v>
      </c>
      <c r="K1924" s="19">
        <v>0</v>
      </c>
      <c r="L1924" s="19">
        <v>597.52099999999996</v>
      </c>
      <c r="M1924" s="19">
        <v>0</v>
      </c>
      <c r="N1924" s="19">
        <v>0</v>
      </c>
      <c r="O1924" s="19">
        <v>0</v>
      </c>
      <c r="P1924" s="19">
        <v>0</v>
      </c>
      <c r="Q1924" s="19"/>
      <c r="R1924" s="19"/>
      <c r="S1924" s="19"/>
      <c r="T1924" s="19"/>
      <c r="U1924" s="25">
        <f t="shared" si="151"/>
        <v>1794.701</v>
      </c>
      <c r="V1924" s="18">
        <f t="shared" si="152"/>
        <v>224.337625</v>
      </c>
      <c r="W1924" s="39">
        <f t="shared" si="153"/>
        <v>1.0633088028962504E-4</v>
      </c>
      <c r="X1924" s="35">
        <f t="shared" si="154"/>
        <v>264.15558517180904</v>
      </c>
      <c r="Y1924" s="35"/>
      <c r="Z1924" s="49">
        <f t="shared" si="155"/>
        <v>0</v>
      </c>
    </row>
    <row r="1925" spans="1:26" x14ac:dyDescent="0.35">
      <c r="A1925" s="6" t="s">
        <v>398</v>
      </c>
      <c r="B1925" s="7" t="s">
        <v>562</v>
      </c>
      <c r="C1925" s="7" t="s">
        <v>277</v>
      </c>
      <c r="D1925" s="7" t="s">
        <v>298</v>
      </c>
      <c r="E1925" s="7" t="s">
        <v>299</v>
      </c>
      <c r="F1925" s="7" t="s">
        <v>563</v>
      </c>
      <c r="G1925" s="8">
        <v>5133130</v>
      </c>
      <c r="H1925" s="16" t="s">
        <v>2628</v>
      </c>
      <c r="I1925" s="18">
        <v>778.11900000000003</v>
      </c>
      <c r="J1925" s="19">
        <v>180.59800000000001</v>
      </c>
      <c r="K1925" s="19">
        <v>1686.86</v>
      </c>
      <c r="L1925" s="19">
        <v>662.94299999999998</v>
      </c>
      <c r="M1925" s="19">
        <v>359.05700000000002</v>
      </c>
      <c r="N1925" s="19">
        <v>0</v>
      </c>
      <c r="O1925" s="19">
        <v>0</v>
      </c>
      <c r="P1925" s="19">
        <v>662.55399999999997</v>
      </c>
      <c r="Q1925" s="19"/>
      <c r="R1925" s="19"/>
      <c r="S1925" s="19"/>
      <c r="T1925" s="19"/>
      <c r="U1925" s="25">
        <f t="shared" si="151"/>
        <v>4330.1310000000003</v>
      </c>
      <c r="V1925" s="18">
        <f t="shared" si="152"/>
        <v>541.26637500000004</v>
      </c>
      <c r="W1925" s="39">
        <f t="shared" si="153"/>
        <v>2.5654782662927944E-4</v>
      </c>
      <c r="X1925" s="35">
        <f t="shared" si="154"/>
        <v>637.33640766656436</v>
      </c>
      <c r="Y1925" s="35"/>
      <c r="Z1925" s="49">
        <f t="shared" si="155"/>
        <v>0</v>
      </c>
    </row>
    <row r="1926" spans="1:26" x14ac:dyDescent="0.35">
      <c r="A1926" s="6" t="s">
        <v>398</v>
      </c>
      <c r="B1926" s="7" t="s">
        <v>562</v>
      </c>
      <c r="C1926" s="7" t="s">
        <v>277</v>
      </c>
      <c r="D1926" s="7" t="s">
        <v>298</v>
      </c>
      <c r="E1926" s="7" t="s">
        <v>299</v>
      </c>
      <c r="F1926" s="7" t="s">
        <v>563</v>
      </c>
      <c r="G1926" s="8">
        <v>5133521</v>
      </c>
      <c r="H1926" s="16" t="s">
        <v>2629</v>
      </c>
      <c r="I1926" s="18">
        <v>1197.18</v>
      </c>
      <c r="J1926" s="19">
        <v>0</v>
      </c>
      <c r="K1926" s="19">
        <v>359.05700000000002</v>
      </c>
      <c r="L1926" s="19">
        <v>599.66</v>
      </c>
      <c r="M1926" s="19">
        <v>0</v>
      </c>
      <c r="N1926" s="19">
        <v>0</v>
      </c>
      <c r="O1926" s="19">
        <v>238.464</v>
      </c>
      <c r="P1926" s="19">
        <v>0</v>
      </c>
      <c r="Q1926" s="19"/>
      <c r="R1926" s="19"/>
      <c r="S1926" s="19"/>
      <c r="T1926" s="19"/>
      <c r="U1926" s="25">
        <f t="shared" si="151"/>
        <v>2394.3609999999999</v>
      </c>
      <c r="V1926" s="18">
        <f t="shared" si="152"/>
        <v>299.29512499999998</v>
      </c>
      <c r="W1926" s="39">
        <f t="shared" si="153"/>
        <v>1.4185901320673856E-4</v>
      </c>
      <c r="X1926" s="35">
        <f t="shared" si="154"/>
        <v>352.417383768972</v>
      </c>
      <c r="Y1926" s="35"/>
      <c r="Z1926" s="49">
        <f t="shared" si="155"/>
        <v>0</v>
      </c>
    </row>
    <row r="1927" spans="1:26" x14ac:dyDescent="0.35">
      <c r="A1927" s="6" t="s">
        <v>398</v>
      </c>
      <c r="B1927" s="7" t="s">
        <v>562</v>
      </c>
      <c r="C1927" s="7" t="s">
        <v>277</v>
      </c>
      <c r="D1927" s="7" t="s">
        <v>298</v>
      </c>
      <c r="E1927" s="7" t="s">
        <v>299</v>
      </c>
      <c r="F1927" s="7" t="s">
        <v>563</v>
      </c>
      <c r="G1927" s="8">
        <v>5130375</v>
      </c>
      <c r="H1927" s="16" t="s">
        <v>2630</v>
      </c>
      <c r="I1927" s="18">
        <v>1616.242</v>
      </c>
      <c r="J1927" s="19">
        <v>910.49199999999996</v>
      </c>
      <c r="K1927" s="19">
        <v>238.464</v>
      </c>
      <c r="L1927" s="19">
        <v>0</v>
      </c>
      <c r="M1927" s="19">
        <v>180.59800000000001</v>
      </c>
      <c r="N1927" s="19">
        <v>0</v>
      </c>
      <c r="O1927" s="19">
        <v>597.52099999999996</v>
      </c>
      <c r="P1927" s="19">
        <v>657.52599999999995</v>
      </c>
      <c r="Q1927" s="19"/>
      <c r="R1927" s="19"/>
      <c r="S1927" s="19"/>
      <c r="T1927" s="19"/>
      <c r="U1927" s="25">
        <f t="shared" si="151"/>
        <v>4200.8429999999998</v>
      </c>
      <c r="V1927" s="18">
        <f t="shared" si="152"/>
        <v>525.10537499999998</v>
      </c>
      <c r="W1927" s="39">
        <f t="shared" si="153"/>
        <v>2.4888788391409447E-4</v>
      </c>
      <c r="X1927" s="35">
        <f t="shared" si="154"/>
        <v>618.30697195794596</v>
      </c>
      <c r="Y1927" s="35"/>
      <c r="Z1927" s="49">
        <f t="shared" si="155"/>
        <v>0</v>
      </c>
    </row>
    <row r="1928" spans="1:26" x14ac:dyDescent="0.35">
      <c r="A1928" s="6" t="s">
        <v>398</v>
      </c>
      <c r="B1928" s="7" t="s">
        <v>562</v>
      </c>
      <c r="C1928" s="7" t="s">
        <v>277</v>
      </c>
      <c r="D1928" s="7" t="s">
        <v>298</v>
      </c>
      <c r="E1928" s="7" t="s">
        <v>299</v>
      </c>
      <c r="F1928" s="7" t="s">
        <v>563</v>
      </c>
      <c r="G1928" s="8">
        <v>5124592</v>
      </c>
      <c r="H1928" s="16" t="s">
        <v>2631</v>
      </c>
      <c r="I1928" s="18">
        <v>1197.18</v>
      </c>
      <c r="J1928" s="19">
        <v>0</v>
      </c>
      <c r="K1928" s="19">
        <v>0</v>
      </c>
      <c r="L1928" s="19">
        <v>238.464</v>
      </c>
      <c r="M1928" s="19">
        <v>0</v>
      </c>
      <c r="N1928" s="19">
        <v>0</v>
      </c>
      <c r="O1928" s="19">
        <v>0</v>
      </c>
      <c r="P1928" s="19">
        <v>0</v>
      </c>
      <c r="Q1928" s="19"/>
      <c r="R1928" s="19"/>
      <c r="S1928" s="19"/>
      <c r="T1928" s="19"/>
      <c r="U1928" s="25">
        <f t="shared" si="151"/>
        <v>1435.644</v>
      </c>
      <c r="V1928" s="18">
        <f t="shared" si="152"/>
        <v>179.4555</v>
      </c>
      <c r="W1928" s="39">
        <f t="shared" si="153"/>
        <v>8.5057784167122237E-5</v>
      </c>
      <c r="X1928" s="35">
        <f t="shared" si="154"/>
        <v>211.30727676554287</v>
      </c>
      <c r="Y1928" s="35"/>
      <c r="Z1928" s="49">
        <f t="shared" si="155"/>
        <v>0</v>
      </c>
    </row>
    <row r="1929" spans="1:26" x14ac:dyDescent="0.35">
      <c r="A1929" s="6" t="s">
        <v>398</v>
      </c>
      <c r="B1929" s="7" t="s">
        <v>562</v>
      </c>
      <c r="C1929" s="7" t="s">
        <v>277</v>
      </c>
      <c r="D1929" s="7" t="s">
        <v>298</v>
      </c>
      <c r="E1929" s="7" t="s">
        <v>299</v>
      </c>
      <c r="F1929" s="7" t="s">
        <v>563</v>
      </c>
      <c r="G1929" s="8">
        <v>5297199</v>
      </c>
      <c r="H1929" s="16" t="s">
        <v>2632</v>
      </c>
      <c r="I1929" s="18">
        <v>702.23800000000006</v>
      </c>
      <c r="J1929" s="19">
        <v>0</v>
      </c>
      <c r="K1929" s="19">
        <v>487.762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/>
      <c r="R1929" s="19"/>
      <c r="S1929" s="19"/>
      <c r="T1929" s="19"/>
      <c r="U1929" s="25">
        <f t="shared" si="151"/>
        <v>1190</v>
      </c>
      <c r="V1929" s="18">
        <f t="shared" si="152"/>
        <v>148.75</v>
      </c>
      <c r="W1929" s="39">
        <f t="shared" si="153"/>
        <v>7.050408259908129E-5</v>
      </c>
      <c r="X1929" s="35">
        <f t="shared" si="154"/>
        <v>175.15181991565876</v>
      </c>
      <c r="Y1929" s="35"/>
      <c r="Z1929" s="49">
        <f t="shared" si="155"/>
        <v>0</v>
      </c>
    </row>
    <row r="1930" spans="1:26" x14ac:dyDescent="0.35">
      <c r="A1930" s="6" t="s">
        <v>398</v>
      </c>
      <c r="B1930" s="7" t="s">
        <v>562</v>
      </c>
      <c r="C1930" s="7" t="s">
        <v>277</v>
      </c>
      <c r="D1930" s="7" t="s">
        <v>298</v>
      </c>
      <c r="E1930" s="7" t="s">
        <v>299</v>
      </c>
      <c r="F1930" s="7" t="s">
        <v>563</v>
      </c>
      <c r="G1930" s="8">
        <v>5274600</v>
      </c>
      <c r="H1930" s="16" t="s">
        <v>2633</v>
      </c>
      <c r="I1930" s="18">
        <v>359.05700000000002</v>
      </c>
      <c r="J1930" s="19">
        <v>541.96100000000001</v>
      </c>
      <c r="K1930" s="19">
        <v>1377.9457199999999</v>
      </c>
      <c r="L1930" s="19">
        <v>0</v>
      </c>
      <c r="M1930" s="19">
        <v>361.19499999999999</v>
      </c>
      <c r="N1930" s="19">
        <v>303.49700000000001</v>
      </c>
      <c r="O1930" s="19">
        <v>0</v>
      </c>
      <c r="P1930" s="19">
        <v>900.85</v>
      </c>
      <c r="Q1930" s="19"/>
      <c r="R1930" s="19"/>
      <c r="S1930" s="19"/>
      <c r="T1930" s="19"/>
      <c r="U1930" s="25">
        <f t="shared" si="151"/>
        <v>3844.5057199999997</v>
      </c>
      <c r="V1930" s="18">
        <f t="shared" si="152"/>
        <v>480.56321499999996</v>
      </c>
      <c r="W1930" s="39">
        <f t="shared" si="153"/>
        <v>2.2777592339119369E-4</v>
      </c>
      <c r="X1930" s="35">
        <f t="shared" si="154"/>
        <v>565.858969356437</v>
      </c>
      <c r="Y1930" s="35"/>
      <c r="Z1930" s="49">
        <f t="shared" si="155"/>
        <v>0</v>
      </c>
    </row>
    <row r="1931" spans="1:26" x14ac:dyDescent="0.35">
      <c r="A1931" s="6" t="s">
        <v>398</v>
      </c>
      <c r="B1931" s="7" t="s">
        <v>562</v>
      </c>
      <c r="C1931" s="7" t="s">
        <v>277</v>
      </c>
      <c r="D1931" s="7" t="s">
        <v>298</v>
      </c>
      <c r="E1931" s="7" t="s">
        <v>299</v>
      </c>
      <c r="F1931" s="7" t="s">
        <v>563</v>
      </c>
      <c r="G1931" s="8">
        <v>5126057</v>
      </c>
      <c r="H1931" s="16" t="s">
        <v>2634</v>
      </c>
      <c r="I1931" s="18">
        <v>419.06200000000001</v>
      </c>
      <c r="J1931" s="19">
        <v>0</v>
      </c>
      <c r="K1931" s="19">
        <v>0</v>
      </c>
      <c r="L1931" s="19">
        <v>238.464</v>
      </c>
      <c r="M1931" s="19">
        <v>0</v>
      </c>
      <c r="N1931" s="19">
        <v>0</v>
      </c>
      <c r="O1931" s="19">
        <v>0</v>
      </c>
      <c r="P1931" s="19">
        <v>597.52099999999996</v>
      </c>
      <c r="Q1931" s="19"/>
      <c r="R1931" s="19"/>
      <c r="S1931" s="19"/>
      <c r="T1931" s="19"/>
      <c r="U1931" s="25">
        <f t="shared" si="151"/>
        <v>1255.047</v>
      </c>
      <c r="V1931" s="18">
        <f t="shared" si="152"/>
        <v>156.880875</v>
      </c>
      <c r="W1931" s="39">
        <f t="shared" si="153"/>
        <v>7.4357930549352248E-5</v>
      </c>
      <c r="X1931" s="35">
        <f t="shared" si="154"/>
        <v>184.72585389049394</v>
      </c>
      <c r="Y1931" s="35"/>
      <c r="Z1931" s="49">
        <f t="shared" si="155"/>
        <v>0</v>
      </c>
    </row>
    <row r="1932" spans="1:26" x14ac:dyDescent="0.35">
      <c r="A1932" s="6" t="s">
        <v>398</v>
      </c>
      <c r="B1932" s="7" t="s">
        <v>562</v>
      </c>
      <c r="C1932" s="7" t="s">
        <v>277</v>
      </c>
      <c r="D1932" s="7" t="s">
        <v>298</v>
      </c>
      <c r="E1932" s="7" t="s">
        <v>299</v>
      </c>
      <c r="F1932" s="7" t="s">
        <v>563</v>
      </c>
      <c r="G1932" s="8">
        <v>5139127</v>
      </c>
      <c r="H1932" s="16" t="s">
        <v>2635</v>
      </c>
      <c r="I1932" s="18">
        <v>419.06200000000001</v>
      </c>
      <c r="J1932" s="19">
        <v>662.55399999999997</v>
      </c>
      <c r="K1932" s="19">
        <v>303.49700000000001</v>
      </c>
      <c r="L1932" s="19">
        <v>0</v>
      </c>
      <c r="M1932" s="19">
        <v>238.464</v>
      </c>
      <c r="N1932" s="19">
        <v>541.96100000000001</v>
      </c>
      <c r="O1932" s="19">
        <v>597.52099999999996</v>
      </c>
      <c r="P1932" s="19">
        <v>2225.9580000000001</v>
      </c>
      <c r="Q1932" s="19"/>
      <c r="R1932" s="19"/>
      <c r="S1932" s="19"/>
      <c r="T1932" s="19"/>
      <c r="U1932" s="25">
        <f t="shared" si="151"/>
        <v>4989.0169999999998</v>
      </c>
      <c r="V1932" s="18">
        <f t="shared" si="152"/>
        <v>623.62712499999998</v>
      </c>
      <c r="W1932" s="39">
        <f t="shared" si="153"/>
        <v>2.9558492996321071E-4</v>
      </c>
      <c r="X1932" s="35">
        <f t="shared" si="154"/>
        <v>734.31546818500851</v>
      </c>
      <c r="Y1932" s="35"/>
      <c r="Z1932" s="49">
        <f t="shared" si="155"/>
        <v>0</v>
      </c>
    </row>
    <row r="1933" spans="1:26" x14ac:dyDescent="0.35">
      <c r="A1933" s="6" t="s">
        <v>398</v>
      </c>
      <c r="B1933" s="7" t="s">
        <v>562</v>
      </c>
      <c r="C1933" s="7" t="s">
        <v>277</v>
      </c>
      <c r="D1933" s="7" t="s">
        <v>298</v>
      </c>
      <c r="E1933" s="7" t="s">
        <v>299</v>
      </c>
      <c r="F1933" s="7" t="s">
        <v>563</v>
      </c>
      <c r="G1933" s="8">
        <v>5120859</v>
      </c>
      <c r="H1933" s="16" t="s">
        <v>2636</v>
      </c>
      <c r="I1933" s="18">
        <v>778.11900000000003</v>
      </c>
      <c r="J1933" s="19">
        <v>0</v>
      </c>
      <c r="K1933" s="19">
        <v>303.49700000000001</v>
      </c>
      <c r="L1933" s="19">
        <v>0</v>
      </c>
      <c r="M1933" s="19">
        <v>359.05700000000002</v>
      </c>
      <c r="N1933" s="19">
        <v>238.464</v>
      </c>
      <c r="O1933" s="19">
        <v>359.05700000000002</v>
      </c>
      <c r="P1933" s="19">
        <v>1016.583</v>
      </c>
      <c r="Q1933" s="19"/>
      <c r="R1933" s="19"/>
      <c r="S1933" s="19"/>
      <c r="T1933" s="19"/>
      <c r="U1933" s="25">
        <f t="shared" si="151"/>
        <v>3054.777</v>
      </c>
      <c r="V1933" s="18">
        <f t="shared" si="152"/>
        <v>381.84712500000001</v>
      </c>
      <c r="W1933" s="39">
        <f t="shared" si="153"/>
        <v>1.809867646468687E-4</v>
      </c>
      <c r="X1933" s="35">
        <f t="shared" si="154"/>
        <v>449.62163948445072</v>
      </c>
      <c r="Y1933" s="35"/>
      <c r="Z1933" s="49">
        <f t="shared" si="155"/>
        <v>0</v>
      </c>
    </row>
    <row r="1934" spans="1:26" x14ac:dyDescent="0.35">
      <c r="A1934" s="6" t="s">
        <v>398</v>
      </c>
      <c r="B1934" s="7" t="s">
        <v>562</v>
      </c>
      <c r="C1934" s="7" t="s">
        <v>277</v>
      </c>
      <c r="D1934" s="7" t="s">
        <v>298</v>
      </c>
      <c r="E1934" s="7" t="s">
        <v>299</v>
      </c>
      <c r="F1934" s="7" t="s">
        <v>563</v>
      </c>
      <c r="G1934" s="8">
        <v>5129542</v>
      </c>
      <c r="H1934" s="16" t="s">
        <v>2637</v>
      </c>
      <c r="I1934" s="18">
        <v>1319.912</v>
      </c>
      <c r="J1934" s="19">
        <v>0</v>
      </c>
      <c r="K1934" s="19">
        <v>780.42499999999995</v>
      </c>
      <c r="L1934" s="19">
        <v>0</v>
      </c>
      <c r="M1934" s="19">
        <v>243.881</v>
      </c>
      <c r="N1934" s="19">
        <v>0</v>
      </c>
      <c r="O1934" s="19">
        <v>0</v>
      </c>
      <c r="P1934" s="19">
        <v>359.05700000000002</v>
      </c>
      <c r="Q1934" s="19"/>
      <c r="R1934" s="19"/>
      <c r="S1934" s="19"/>
      <c r="T1934" s="19"/>
      <c r="U1934" s="25">
        <f t="shared" si="151"/>
        <v>2703.2749999999996</v>
      </c>
      <c r="V1934" s="18">
        <f t="shared" si="152"/>
        <v>337.90937499999995</v>
      </c>
      <c r="W1934" s="39">
        <f t="shared" si="153"/>
        <v>1.6016128057817769E-4</v>
      </c>
      <c r="X1934" s="35">
        <f t="shared" si="154"/>
        <v>397.88532435504402</v>
      </c>
      <c r="Y1934" s="35"/>
      <c r="Z1934" s="49">
        <f t="shared" si="155"/>
        <v>0</v>
      </c>
    </row>
    <row r="1935" spans="1:26" x14ac:dyDescent="0.35">
      <c r="A1935" s="6" t="s">
        <v>398</v>
      </c>
      <c r="B1935" s="7" t="s">
        <v>562</v>
      </c>
      <c r="C1935" s="7" t="s">
        <v>277</v>
      </c>
      <c r="D1935" s="7" t="s">
        <v>298</v>
      </c>
      <c r="E1935" s="7" t="s">
        <v>299</v>
      </c>
      <c r="F1935" s="7" t="s">
        <v>563</v>
      </c>
      <c r="G1935" s="8">
        <v>5120679</v>
      </c>
      <c r="H1935" s="16" t="s">
        <v>2638</v>
      </c>
      <c r="I1935" s="18">
        <v>778.11900000000003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238.464</v>
      </c>
      <c r="Q1935" s="19"/>
      <c r="R1935" s="19"/>
      <c r="S1935" s="19"/>
      <c r="T1935" s="19"/>
      <c r="U1935" s="25">
        <f t="shared" si="151"/>
        <v>1016.5830000000001</v>
      </c>
      <c r="V1935" s="18">
        <f t="shared" si="152"/>
        <v>127.07287500000001</v>
      </c>
      <c r="W1935" s="39">
        <f t="shared" si="153"/>
        <v>6.0229623362035183E-5</v>
      </c>
      <c r="X1935" s="35">
        <f t="shared" si="154"/>
        <v>149.62719541623542</v>
      </c>
      <c r="Y1935" s="35"/>
      <c r="Z1935" s="49">
        <f t="shared" si="155"/>
        <v>0</v>
      </c>
    </row>
    <row r="1936" spans="1:26" x14ac:dyDescent="0.35">
      <c r="A1936" s="6" t="s">
        <v>398</v>
      </c>
      <c r="B1936" s="7" t="s">
        <v>562</v>
      </c>
      <c r="C1936" s="7" t="s">
        <v>277</v>
      </c>
      <c r="D1936" s="7" t="s">
        <v>298</v>
      </c>
      <c r="E1936" s="7" t="s">
        <v>299</v>
      </c>
      <c r="F1936" s="7" t="s">
        <v>563</v>
      </c>
      <c r="G1936" s="8">
        <v>5332274</v>
      </c>
      <c r="H1936" s="16" t="s">
        <v>2639</v>
      </c>
      <c r="I1936" s="18">
        <v>778.11900000000003</v>
      </c>
      <c r="J1936" s="19">
        <v>0</v>
      </c>
      <c r="K1936" s="19">
        <v>238.464</v>
      </c>
      <c r="L1936" s="19">
        <v>487.762</v>
      </c>
      <c r="M1936" s="19">
        <v>783.53599999999994</v>
      </c>
      <c r="N1936" s="19">
        <v>0</v>
      </c>
      <c r="O1936" s="19">
        <v>0</v>
      </c>
      <c r="P1936" s="19">
        <v>419.06200000000001</v>
      </c>
      <c r="Q1936" s="19"/>
      <c r="R1936" s="19"/>
      <c r="S1936" s="19"/>
      <c r="T1936" s="19"/>
      <c r="U1936" s="25">
        <f t="shared" si="151"/>
        <v>2706.9429999999998</v>
      </c>
      <c r="V1936" s="18">
        <f t="shared" si="152"/>
        <v>338.36787499999997</v>
      </c>
      <c r="W1936" s="39">
        <f t="shared" si="153"/>
        <v>1.6037859904454192E-4</v>
      </c>
      <c r="X1936" s="35">
        <f t="shared" si="154"/>
        <v>398.42520408231348</v>
      </c>
      <c r="Y1936" s="35"/>
      <c r="Z1936" s="49">
        <f t="shared" si="155"/>
        <v>0</v>
      </c>
    </row>
    <row r="1937" spans="1:26" x14ac:dyDescent="0.35">
      <c r="A1937" s="6" t="s">
        <v>398</v>
      </c>
      <c r="B1937" s="7" t="s">
        <v>562</v>
      </c>
      <c r="C1937" s="7" t="s">
        <v>277</v>
      </c>
      <c r="D1937" s="7" t="s">
        <v>298</v>
      </c>
      <c r="E1937" s="7" t="s">
        <v>299</v>
      </c>
      <c r="F1937" s="7" t="s">
        <v>563</v>
      </c>
      <c r="G1937" s="8">
        <v>5273597</v>
      </c>
      <c r="H1937" s="16" t="s">
        <v>2640</v>
      </c>
      <c r="I1937" s="18">
        <v>359.05700000000002</v>
      </c>
      <c r="J1937" s="19">
        <v>180.59800000000001</v>
      </c>
      <c r="K1937" s="19">
        <v>715.39171999999996</v>
      </c>
      <c r="L1937" s="19">
        <v>0</v>
      </c>
      <c r="M1937" s="19">
        <v>303.49700000000001</v>
      </c>
      <c r="N1937" s="19">
        <v>303.49700000000001</v>
      </c>
      <c r="O1937" s="19">
        <v>0</v>
      </c>
      <c r="P1937" s="19">
        <v>778.11900000000003</v>
      </c>
      <c r="Q1937" s="19"/>
      <c r="R1937" s="19"/>
      <c r="S1937" s="19"/>
      <c r="T1937" s="19"/>
      <c r="U1937" s="25">
        <f t="shared" si="151"/>
        <v>2640.1597200000001</v>
      </c>
      <c r="V1937" s="18">
        <f t="shared" si="152"/>
        <v>330.01996500000001</v>
      </c>
      <c r="W1937" s="39">
        <f t="shared" si="153"/>
        <v>1.5642188149045996E-4</v>
      </c>
      <c r="X1937" s="35">
        <f t="shared" si="154"/>
        <v>388.59561329917318</v>
      </c>
      <c r="Y1937" s="35"/>
      <c r="Z1937" s="49">
        <f t="shared" si="155"/>
        <v>0</v>
      </c>
    </row>
    <row r="1938" spans="1:26" x14ac:dyDescent="0.35">
      <c r="A1938" s="6" t="s">
        <v>398</v>
      </c>
      <c r="B1938" s="7" t="s">
        <v>562</v>
      </c>
      <c r="C1938" s="7" t="s">
        <v>277</v>
      </c>
      <c r="D1938" s="7" t="s">
        <v>298</v>
      </c>
      <c r="E1938" s="7" t="s">
        <v>299</v>
      </c>
      <c r="F1938" s="7" t="s">
        <v>563</v>
      </c>
      <c r="G1938" s="8">
        <v>5121007</v>
      </c>
      <c r="H1938" s="16" t="s">
        <v>2641</v>
      </c>
      <c r="I1938" s="18">
        <v>778.11900000000003</v>
      </c>
      <c r="J1938" s="19">
        <v>361.19499999999999</v>
      </c>
      <c r="K1938" s="19">
        <v>1631.3</v>
      </c>
      <c r="L1938" s="19">
        <v>0</v>
      </c>
      <c r="M1938" s="19">
        <v>785.67399999999998</v>
      </c>
      <c r="N1938" s="19">
        <v>0</v>
      </c>
      <c r="O1938" s="19">
        <v>0</v>
      </c>
      <c r="P1938" s="19">
        <v>835.98540000000003</v>
      </c>
      <c r="Q1938" s="19"/>
      <c r="R1938" s="19"/>
      <c r="S1938" s="19"/>
      <c r="T1938" s="19"/>
      <c r="U1938" s="25">
        <f t="shared" si="151"/>
        <v>4392.2734</v>
      </c>
      <c r="V1938" s="18">
        <f t="shared" si="152"/>
        <v>549.034175</v>
      </c>
      <c r="W1938" s="39">
        <f t="shared" si="153"/>
        <v>2.6022958537088035E-4</v>
      </c>
      <c r="X1938" s="35">
        <f t="shared" si="154"/>
        <v>646.48292401440187</v>
      </c>
      <c r="Y1938" s="35"/>
      <c r="Z1938" s="49">
        <f t="shared" si="155"/>
        <v>0</v>
      </c>
    </row>
    <row r="1939" spans="1:26" x14ac:dyDescent="0.35">
      <c r="A1939" s="6" t="s">
        <v>398</v>
      </c>
      <c r="B1939" s="7" t="s">
        <v>562</v>
      </c>
      <c r="C1939" s="7" t="s">
        <v>277</v>
      </c>
      <c r="D1939" s="7" t="s">
        <v>298</v>
      </c>
      <c r="E1939" s="7" t="s">
        <v>299</v>
      </c>
      <c r="F1939" s="7" t="s">
        <v>563</v>
      </c>
      <c r="G1939" s="8">
        <v>5120963</v>
      </c>
      <c r="H1939" s="16" t="s">
        <v>2642</v>
      </c>
      <c r="I1939" s="18">
        <v>1197.18</v>
      </c>
      <c r="J1939" s="19">
        <v>0</v>
      </c>
      <c r="K1939" s="19">
        <v>303.49700000000001</v>
      </c>
      <c r="L1939" s="19">
        <v>0</v>
      </c>
      <c r="M1939" s="19">
        <v>0</v>
      </c>
      <c r="N1939" s="19">
        <v>0</v>
      </c>
      <c r="O1939" s="19">
        <v>359.05700000000002</v>
      </c>
      <c r="P1939" s="19">
        <v>180.59800000000001</v>
      </c>
      <c r="Q1939" s="19"/>
      <c r="R1939" s="19"/>
      <c r="S1939" s="19"/>
      <c r="T1939" s="19"/>
      <c r="U1939" s="25">
        <f t="shared" si="151"/>
        <v>2040.3320000000001</v>
      </c>
      <c r="V1939" s="18">
        <f t="shared" si="152"/>
        <v>255.04150000000001</v>
      </c>
      <c r="W1939" s="39">
        <f t="shared" si="153"/>
        <v>1.2088381164499895E-4</v>
      </c>
      <c r="X1939" s="35">
        <f t="shared" si="154"/>
        <v>300.30912859845034</v>
      </c>
      <c r="Y1939" s="35"/>
      <c r="Z1939" s="49">
        <f t="shared" si="155"/>
        <v>0</v>
      </c>
    </row>
    <row r="1940" spans="1:26" x14ac:dyDescent="0.35">
      <c r="A1940" s="6" t="s">
        <v>398</v>
      </c>
      <c r="B1940" s="7" t="s">
        <v>562</v>
      </c>
      <c r="C1940" s="7" t="s">
        <v>277</v>
      </c>
      <c r="D1940" s="7" t="s">
        <v>298</v>
      </c>
      <c r="E1940" s="7" t="s">
        <v>299</v>
      </c>
      <c r="F1940" s="7" t="s">
        <v>563</v>
      </c>
      <c r="G1940" s="8">
        <v>5120721</v>
      </c>
      <c r="H1940" s="16" t="s">
        <v>2643</v>
      </c>
      <c r="I1940" s="18">
        <v>2396.4989999999998</v>
      </c>
      <c r="J1940" s="19">
        <v>0</v>
      </c>
      <c r="K1940" s="19">
        <v>5495.473</v>
      </c>
      <c r="L1940" s="19">
        <v>2033.165</v>
      </c>
      <c r="M1940" s="19">
        <v>361.19600000000003</v>
      </c>
      <c r="N1940" s="19">
        <v>541.96100000000001</v>
      </c>
      <c r="O1940" s="19">
        <v>238.464</v>
      </c>
      <c r="P1940" s="19">
        <v>539.65499999999997</v>
      </c>
      <c r="Q1940" s="19"/>
      <c r="R1940" s="19"/>
      <c r="S1940" s="19"/>
      <c r="T1940" s="19"/>
      <c r="U1940" s="25">
        <f t="shared" si="151"/>
        <v>11606.412999999999</v>
      </c>
      <c r="V1940" s="18">
        <f t="shared" si="152"/>
        <v>1450.8016249999998</v>
      </c>
      <c r="W1940" s="39">
        <f t="shared" si="153"/>
        <v>6.8764663935382421E-4</v>
      </c>
      <c r="X1940" s="35">
        <f t="shared" si="154"/>
        <v>1708.3061845737484</v>
      </c>
      <c r="Y1940" s="35"/>
      <c r="Z1940" s="49">
        <f t="shared" si="155"/>
        <v>0</v>
      </c>
    </row>
    <row r="1941" spans="1:26" x14ac:dyDescent="0.35">
      <c r="A1941" s="6" t="s">
        <v>398</v>
      </c>
      <c r="B1941" s="7" t="s">
        <v>562</v>
      </c>
      <c r="C1941" s="7" t="s">
        <v>277</v>
      </c>
      <c r="D1941" s="7" t="s">
        <v>298</v>
      </c>
      <c r="E1941" s="7" t="s">
        <v>299</v>
      </c>
      <c r="F1941" s="7" t="s">
        <v>563</v>
      </c>
      <c r="G1941" s="8">
        <v>5336616</v>
      </c>
      <c r="H1941" s="16" t="s">
        <v>2644</v>
      </c>
      <c r="I1941" s="18">
        <v>359.05700000000002</v>
      </c>
      <c r="J1941" s="19">
        <v>597.52099999999996</v>
      </c>
      <c r="K1941" s="19">
        <v>541.96100000000001</v>
      </c>
      <c r="L1941" s="19">
        <v>0</v>
      </c>
      <c r="M1941" s="19">
        <v>0</v>
      </c>
      <c r="N1941" s="19">
        <v>0</v>
      </c>
      <c r="O1941" s="19">
        <v>303.49700000000001</v>
      </c>
      <c r="P1941" s="19">
        <v>778.11900000000003</v>
      </c>
      <c r="Q1941" s="19"/>
      <c r="R1941" s="19"/>
      <c r="S1941" s="19"/>
      <c r="T1941" s="19"/>
      <c r="U1941" s="25">
        <f t="shared" si="151"/>
        <v>2580.1550000000002</v>
      </c>
      <c r="V1941" s="18">
        <f t="shared" si="152"/>
        <v>322.51937500000003</v>
      </c>
      <c r="W1941" s="39">
        <f t="shared" si="153"/>
        <v>1.5286677414994338E-4</v>
      </c>
      <c r="X1941" s="35">
        <f t="shared" si="154"/>
        <v>379.76373438192155</v>
      </c>
      <c r="Y1941" s="35"/>
      <c r="Z1941" s="49">
        <f t="shared" si="155"/>
        <v>0</v>
      </c>
    </row>
    <row r="1942" spans="1:26" x14ac:dyDescent="0.35">
      <c r="A1942" s="6" t="s">
        <v>398</v>
      </c>
      <c r="B1942" s="7" t="s">
        <v>562</v>
      </c>
      <c r="C1942" s="7" t="s">
        <v>277</v>
      </c>
      <c r="D1942" s="7" t="s">
        <v>298</v>
      </c>
      <c r="E1942" s="7" t="s">
        <v>299</v>
      </c>
      <c r="F1942" s="7" t="s">
        <v>563</v>
      </c>
      <c r="G1942" s="8">
        <v>5133154</v>
      </c>
      <c r="H1942" s="16" t="s">
        <v>2645</v>
      </c>
      <c r="I1942" s="18">
        <v>1197.18</v>
      </c>
      <c r="J1942" s="19">
        <v>0</v>
      </c>
      <c r="K1942" s="19">
        <v>1148.9549999999999</v>
      </c>
      <c r="L1942" s="19">
        <v>0</v>
      </c>
      <c r="M1942" s="19">
        <v>361.19600000000003</v>
      </c>
      <c r="N1942" s="19">
        <v>0</v>
      </c>
      <c r="O1942" s="19">
        <v>0</v>
      </c>
      <c r="P1942" s="19">
        <v>238.464</v>
      </c>
      <c r="Q1942" s="19"/>
      <c r="R1942" s="19"/>
      <c r="S1942" s="19"/>
      <c r="T1942" s="19"/>
      <c r="U1942" s="25">
        <f t="shared" si="151"/>
        <v>2945.7950000000001</v>
      </c>
      <c r="V1942" s="18">
        <f t="shared" si="152"/>
        <v>368.22437500000001</v>
      </c>
      <c r="W1942" s="39">
        <f t="shared" si="153"/>
        <v>1.7452989411761402E-4</v>
      </c>
      <c r="X1942" s="35">
        <f t="shared" si="154"/>
        <v>433.58097088104881</v>
      </c>
      <c r="Y1942" s="35"/>
      <c r="Z1942" s="49">
        <f t="shared" si="155"/>
        <v>0</v>
      </c>
    </row>
    <row r="1943" spans="1:26" x14ac:dyDescent="0.35">
      <c r="A1943" s="6" t="s">
        <v>398</v>
      </c>
      <c r="B1943" s="7" t="s">
        <v>562</v>
      </c>
      <c r="C1943" s="7" t="s">
        <v>277</v>
      </c>
      <c r="D1943" s="7" t="s">
        <v>298</v>
      </c>
      <c r="E1943" s="7" t="s">
        <v>299</v>
      </c>
      <c r="F1943" s="7" t="s">
        <v>563</v>
      </c>
      <c r="G1943" s="8">
        <v>5272899</v>
      </c>
      <c r="H1943" s="16" t="s">
        <v>2646</v>
      </c>
      <c r="I1943" s="18">
        <v>539.65499999999997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/>
      <c r="R1943" s="19"/>
      <c r="S1943" s="19"/>
      <c r="T1943" s="19"/>
      <c r="U1943" s="25">
        <f t="shared" si="151"/>
        <v>539.65499999999997</v>
      </c>
      <c r="V1943" s="18">
        <f t="shared" si="152"/>
        <v>67.456874999999997</v>
      </c>
      <c r="W1943" s="39">
        <f t="shared" si="153"/>
        <v>3.197300898740102E-5</v>
      </c>
      <c r="X1943" s="35">
        <f t="shared" si="154"/>
        <v>79.429878467718339</v>
      </c>
      <c r="Y1943" s="35"/>
      <c r="Z1943" s="49">
        <f t="shared" si="155"/>
        <v>0</v>
      </c>
    </row>
    <row r="1944" spans="1:26" x14ac:dyDescent="0.35">
      <c r="A1944" s="6" t="s">
        <v>398</v>
      </c>
      <c r="B1944" s="7" t="s">
        <v>562</v>
      </c>
      <c r="C1944" s="7" t="s">
        <v>277</v>
      </c>
      <c r="D1944" s="7" t="s">
        <v>298</v>
      </c>
      <c r="E1944" s="7" t="s">
        <v>299</v>
      </c>
      <c r="F1944" s="7" t="s">
        <v>563</v>
      </c>
      <c r="G1944" s="8">
        <v>5272370</v>
      </c>
      <c r="H1944" s="16" t="s">
        <v>2647</v>
      </c>
      <c r="I1944" s="18">
        <v>778.11900000000003</v>
      </c>
      <c r="J1944" s="19">
        <v>0</v>
      </c>
      <c r="K1944" s="19">
        <v>238.46399999999997</v>
      </c>
      <c r="L1944" s="19">
        <v>484.09500000000003</v>
      </c>
      <c r="M1944" s="19">
        <v>0</v>
      </c>
      <c r="N1944" s="19">
        <v>0</v>
      </c>
      <c r="O1944" s="19">
        <v>662.55399999999997</v>
      </c>
      <c r="P1944" s="19">
        <v>778.11900000000003</v>
      </c>
      <c r="Q1944" s="19"/>
      <c r="R1944" s="19"/>
      <c r="S1944" s="19"/>
      <c r="T1944" s="19"/>
      <c r="U1944" s="25">
        <f t="shared" si="151"/>
        <v>2941.3510000000001</v>
      </c>
      <c r="V1944" s="18">
        <f t="shared" si="152"/>
        <v>367.66887500000001</v>
      </c>
      <c r="W1944" s="39">
        <f t="shared" si="153"/>
        <v>1.7426659987973981E-4</v>
      </c>
      <c r="X1944" s="35">
        <f t="shared" si="154"/>
        <v>432.92687450482595</v>
      </c>
      <c r="Y1944" s="35"/>
      <c r="Z1944" s="49">
        <f t="shared" si="155"/>
        <v>0</v>
      </c>
    </row>
    <row r="1945" spans="1:26" x14ac:dyDescent="0.35">
      <c r="A1945" s="6" t="s">
        <v>398</v>
      </c>
      <c r="B1945" s="7" t="s">
        <v>562</v>
      </c>
      <c r="C1945" s="7" t="s">
        <v>277</v>
      </c>
      <c r="D1945" s="7" t="s">
        <v>298</v>
      </c>
      <c r="E1945" s="7" t="s">
        <v>299</v>
      </c>
      <c r="F1945" s="7" t="s">
        <v>563</v>
      </c>
      <c r="G1945" s="8">
        <v>5135204</v>
      </c>
      <c r="H1945" s="16" t="s">
        <v>2648</v>
      </c>
      <c r="I1945" s="18">
        <v>539.65499999999997</v>
      </c>
      <c r="J1945" s="19">
        <v>0</v>
      </c>
      <c r="K1945" s="19">
        <v>1452.452</v>
      </c>
      <c r="L1945" s="19">
        <v>0</v>
      </c>
      <c r="M1945" s="19">
        <v>0</v>
      </c>
      <c r="N1945" s="19">
        <v>0</v>
      </c>
      <c r="O1945" s="19">
        <v>0</v>
      </c>
      <c r="P1945" s="19">
        <v>898.71199999999999</v>
      </c>
      <c r="Q1945" s="19"/>
      <c r="R1945" s="19"/>
      <c r="S1945" s="19"/>
      <c r="T1945" s="19"/>
      <c r="U1945" s="25">
        <f t="shared" si="151"/>
        <v>2890.819</v>
      </c>
      <c r="V1945" s="18">
        <f t="shared" si="152"/>
        <v>361.35237499999999</v>
      </c>
      <c r="W1945" s="39">
        <f t="shared" si="153"/>
        <v>1.7127272399579293E-4</v>
      </c>
      <c r="X1945" s="35">
        <f t="shared" si="154"/>
        <v>425.48925117375194</v>
      </c>
      <c r="Y1945" s="35"/>
      <c r="Z1945" s="49">
        <f t="shared" si="155"/>
        <v>0</v>
      </c>
    </row>
    <row r="1946" spans="1:26" x14ac:dyDescent="0.35">
      <c r="A1946" s="6" t="s">
        <v>398</v>
      </c>
      <c r="B1946" s="7" t="s">
        <v>562</v>
      </c>
      <c r="C1946" s="7" t="s">
        <v>277</v>
      </c>
      <c r="D1946" s="7" t="s">
        <v>298</v>
      </c>
      <c r="E1946" s="7" t="s">
        <v>299</v>
      </c>
      <c r="F1946" s="7" t="s">
        <v>563</v>
      </c>
      <c r="G1946" s="8">
        <v>5120769</v>
      </c>
      <c r="H1946" s="16" t="s">
        <v>2649</v>
      </c>
      <c r="I1946" s="18">
        <v>1257.1849999999999</v>
      </c>
      <c r="J1946" s="19">
        <v>0</v>
      </c>
      <c r="K1946" s="19">
        <v>1209.932</v>
      </c>
      <c r="L1946" s="19">
        <v>541.79300000000001</v>
      </c>
      <c r="M1946" s="19">
        <v>243.881</v>
      </c>
      <c r="N1946" s="19">
        <v>-2.800000000279397E-4</v>
      </c>
      <c r="O1946" s="19">
        <v>1338.6379999999999</v>
      </c>
      <c r="P1946" s="19">
        <v>1016.583</v>
      </c>
      <c r="Q1946" s="19"/>
      <c r="R1946" s="19"/>
      <c r="S1946" s="19"/>
      <c r="T1946" s="19"/>
      <c r="U1946" s="25">
        <f t="shared" si="151"/>
        <v>5608.0117199999995</v>
      </c>
      <c r="V1946" s="18">
        <f t="shared" si="152"/>
        <v>701.00146499999994</v>
      </c>
      <c r="W1946" s="39">
        <f t="shared" si="153"/>
        <v>3.3225858951554282E-4</v>
      </c>
      <c r="X1946" s="35">
        <f t="shared" si="154"/>
        <v>825.42307467759986</v>
      </c>
      <c r="Y1946" s="35"/>
      <c r="Z1946" s="49">
        <f t="shared" si="155"/>
        <v>0</v>
      </c>
    </row>
    <row r="1947" spans="1:26" x14ac:dyDescent="0.35">
      <c r="A1947" s="6" t="s">
        <v>398</v>
      </c>
      <c r="B1947" s="7" t="s">
        <v>562</v>
      </c>
      <c r="C1947" s="7" t="s">
        <v>277</v>
      </c>
      <c r="D1947" s="7" t="s">
        <v>298</v>
      </c>
      <c r="E1947" s="7" t="s">
        <v>299</v>
      </c>
      <c r="F1947" s="7" t="s">
        <v>563</v>
      </c>
      <c r="G1947" s="8">
        <v>5128875</v>
      </c>
      <c r="H1947" s="16" t="s">
        <v>2650</v>
      </c>
      <c r="I1947" s="18">
        <v>419.06200000000001</v>
      </c>
      <c r="J1947" s="19">
        <v>0</v>
      </c>
      <c r="K1947" s="19">
        <v>726.22672</v>
      </c>
      <c r="L1947" s="19">
        <v>0</v>
      </c>
      <c r="M1947" s="19">
        <v>547.37800000000004</v>
      </c>
      <c r="N1947" s="19">
        <v>0</v>
      </c>
      <c r="O1947" s="19">
        <v>0</v>
      </c>
      <c r="P1947" s="19">
        <v>597.52099999999996</v>
      </c>
      <c r="Q1947" s="19"/>
      <c r="R1947" s="19"/>
      <c r="S1947" s="19"/>
      <c r="T1947" s="19"/>
      <c r="U1947" s="25">
        <f t="shared" si="151"/>
        <v>2290.1877199999999</v>
      </c>
      <c r="V1947" s="18">
        <f t="shared" si="152"/>
        <v>286.27346499999999</v>
      </c>
      <c r="W1947" s="39">
        <f t="shared" si="153"/>
        <v>1.3568704552796777E-4</v>
      </c>
      <c r="X1947" s="35">
        <f t="shared" si="154"/>
        <v>337.08449336680093</v>
      </c>
      <c r="Y1947" s="35"/>
      <c r="Z1947" s="49">
        <f t="shared" si="155"/>
        <v>0</v>
      </c>
    </row>
    <row r="1948" spans="1:26" x14ac:dyDescent="0.35">
      <c r="A1948" s="6" t="s">
        <v>398</v>
      </c>
      <c r="B1948" s="7" t="s">
        <v>562</v>
      </c>
      <c r="C1948" s="7" t="s">
        <v>277</v>
      </c>
      <c r="D1948" s="7" t="s">
        <v>298</v>
      </c>
      <c r="E1948" s="7" t="s">
        <v>299</v>
      </c>
      <c r="F1948" s="7" t="s">
        <v>563</v>
      </c>
      <c r="G1948" s="8">
        <v>5278509</v>
      </c>
      <c r="H1948" s="16" t="s">
        <v>2651</v>
      </c>
      <c r="I1948" s="18">
        <v>419.06200000000001</v>
      </c>
      <c r="J1948" s="19">
        <v>0</v>
      </c>
      <c r="K1948" s="19">
        <v>606.99400000000003</v>
      </c>
      <c r="L1948" s="19">
        <v>0</v>
      </c>
      <c r="M1948" s="19">
        <v>547.37800000000004</v>
      </c>
      <c r="N1948" s="19">
        <v>0</v>
      </c>
      <c r="O1948" s="19">
        <v>0</v>
      </c>
      <c r="P1948" s="19">
        <v>238.464</v>
      </c>
      <c r="Q1948" s="19"/>
      <c r="R1948" s="19"/>
      <c r="S1948" s="19"/>
      <c r="T1948" s="19"/>
      <c r="U1948" s="25">
        <f t="shared" si="151"/>
        <v>1811.8980000000001</v>
      </c>
      <c r="V1948" s="18">
        <f t="shared" si="152"/>
        <v>226.48725000000002</v>
      </c>
      <c r="W1948" s="39">
        <f t="shared" si="153"/>
        <v>1.0734975315387412E-4</v>
      </c>
      <c r="X1948" s="35">
        <f t="shared" si="154"/>
        <v>266.68674974919526</v>
      </c>
      <c r="Y1948" s="35"/>
      <c r="Z1948" s="49">
        <f t="shared" si="155"/>
        <v>0</v>
      </c>
    </row>
    <row r="1949" spans="1:26" x14ac:dyDescent="0.35">
      <c r="A1949" s="6" t="s">
        <v>398</v>
      </c>
      <c r="B1949" s="7" t="s">
        <v>562</v>
      </c>
      <c r="C1949" s="7" t="s">
        <v>277</v>
      </c>
      <c r="D1949" s="7" t="s">
        <v>298</v>
      </c>
      <c r="E1949" s="7" t="s">
        <v>299</v>
      </c>
      <c r="F1949" s="7" t="s">
        <v>563</v>
      </c>
      <c r="G1949" s="8">
        <v>5338960</v>
      </c>
      <c r="H1949" s="16" t="s">
        <v>2652</v>
      </c>
      <c r="I1949" s="18">
        <v>419.06200000000001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9">
        <v>238.464</v>
      </c>
      <c r="Q1949" s="19"/>
      <c r="R1949" s="19"/>
      <c r="S1949" s="19"/>
      <c r="T1949" s="19"/>
      <c r="U1949" s="25">
        <f t="shared" si="151"/>
        <v>657.52600000000007</v>
      </c>
      <c r="V1949" s="18">
        <f t="shared" si="152"/>
        <v>82.190750000000008</v>
      </c>
      <c r="W1949" s="39">
        <f t="shared" si="153"/>
        <v>3.8956527239532379E-5</v>
      </c>
      <c r="X1949" s="35">
        <f t="shared" si="154"/>
        <v>96.778887009969296</v>
      </c>
      <c r="Y1949" s="35"/>
      <c r="Z1949" s="49">
        <f t="shared" si="155"/>
        <v>0</v>
      </c>
    </row>
    <row r="1950" spans="1:26" x14ac:dyDescent="0.35">
      <c r="A1950" s="6" t="s">
        <v>398</v>
      </c>
      <c r="B1950" s="7" t="s">
        <v>562</v>
      </c>
      <c r="C1950" s="7" t="s">
        <v>277</v>
      </c>
      <c r="D1950" s="7" t="s">
        <v>298</v>
      </c>
      <c r="E1950" s="7" t="s">
        <v>299</v>
      </c>
      <c r="F1950" s="7" t="s">
        <v>563</v>
      </c>
      <c r="G1950" s="8">
        <v>5128114</v>
      </c>
      <c r="H1950" s="16" t="s">
        <v>2653</v>
      </c>
      <c r="I1950" s="18">
        <v>419.06200000000001</v>
      </c>
      <c r="J1950" s="19">
        <v>0</v>
      </c>
      <c r="K1950" s="19">
        <v>541.96100000000001</v>
      </c>
      <c r="L1950" s="19">
        <v>0</v>
      </c>
      <c r="M1950" s="19">
        <v>243.881</v>
      </c>
      <c r="N1950" s="19">
        <v>0</v>
      </c>
      <c r="O1950" s="19">
        <v>0</v>
      </c>
      <c r="P1950" s="19">
        <v>238.464</v>
      </c>
      <c r="Q1950" s="19"/>
      <c r="R1950" s="19"/>
      <c r="S1950" s="19"/>
      <c r="T1950" s="19"/>
      <c r="U1950" s="25">
        <f t="shared" si="151"/>
        <v>1443.3679999999999</v>
      </c>
      <c r="V1950" s="18">
        <f t="shared" si="152"/>
        <v>180.42099999999999</v>
      </c>
      <c r="W1950" s="39">
        <f t="shared" si="153"/>
        <v>8.5515408985605687E-5</v>
      </c>
      <c r="X1950" s="35">
        <f t="shared" si="154"/>
        <v>212.44414454455847</v>
      </c>
      <c r="Y1950" s="35"/>
      <c r="Z1950" s="49">
        <f t="shared" si="155"/>
        <v>0</v>
      </c>
    </row>
    <row r="1951" spans="1:26" x14ac:dyDescent="0.35">
      <c r="A1951" s="6" t="s">
        <v>398</v>
      </c>
      <c r="B1951" s="7" t="s">
        <v>562</v>
      </c>
      <c r="C1951" s="7" t="s">
        <v>277</v>
      </c>
      <c r="D1951" s="7" t="s">
        <v>298</v>
      </c>
      <c r="E1951" s="7" t="s">
        <v>299</v>
      </c>
      <c r="F1951" s="7" t="s">
        <v>563</v>
      </c>
      <c r="G1951" s="8">
        <v>5127599</v>
      </c>
      <c r="H1951" s="16" t="s">
        <v>2654</v>
      </c>
      <c r="I1951" s="18">
        <v>419.06200000000001</v>
      </c>
      <c r="J1951" s="19">
        <v>0</v>
      </c>
      <c r="K1951" s="19">
        <v>1139.482</v>
      </c>
      <c r="L1951" s="19">
        <v>0</v>
      </c>
      <c r="M1951" s="19">
        <v>0</v>
      </c>
      <c r="N1951" s="19">
        <v>1083.922</v>
      </c>
      <c r="O1951" s="19">
        <v>359.05700000000002</v>
      </c>
      <c r="P1951" s="19">
        <v>419.06200000000001</v>
      </c>
      <c r="Q1951" s="19"/>
      <c r="R1951" s="19"/>
      <c r="S1951" s="19"/>
      <c r="T1951" s="19"/>
      <c r="U1951" s="25">
        <f t="shared" si="151"/>
        <v>3420.585</v>
      </c>
      <c r="V1951" s="18">
        <f t="shared" si="152"/>
        <v>427.573125</v>
      </c>
      <c r="W1951" s="39">
        <f t="shared" si="153"/>
        <v>2.0265983813208275E-4</v>
      </c>
      <c r="X1951" s="35">
        <f t="shared" si="154"/>
        <v>503.46360329933077</v>
      </c>
      <c r="Y1951" s="35"/>
      <c r="Z1951" s="49">
        <f t="shared" si="155"/>
        <v>0</v>
      </c>
    </row>
    <row r="1952" spans="1:26" x14ac:dyDescent="0.35">
      <c r="A1952" s="6" t="s">
        <v>398</v>
      </c>
      <c r="B1952" s="7" t="s">
        <v>562</v>
      </c>
      <c r="C1952" s="7" t="s">
        <v>277</v>
      </c>
      <c r="D1952" s="7" t="s">
        <v>298</v>
      </c>
      <c r="E1952" s="7" t="s">
        <v>299</v>
      </c>
      <c r="F1952" s="7" t="s">
        <v>563</v>
      </c>
      <c r="G1952" s="8">
        <v>5124246</v>
      </c>
      <c r="H1952" s="16" t="s">
        <v>2655</v>
      </c>
      <c r="I1952" s="18">
        <v>419.06200000000001</v>
      </c>
      <c r="J1952" s="19">
        <v>0</v>
      </c>
      <c r="K1952" s="19">
        <v>0</v>
      </c>
      <c r="L1952" s="19">
        <v>0</v>
      </c>
      <c r="M1952" s="19">
        <v>243.881</v>
      </c>
      <c r="N1952" s="19">
        <v>0</v>
      </c>
      <c r="O1952" s="19">
        <v>0</v>
      </c>
      <c r="P1952" s="19">
        <v>597.52099999999996</v>
      </c>
      <c r="Q1952" s="19"/>
      <c r="R1952" s="19"/>
      <c r="S1952" s="19"/>
      <c r="T1952" s="19"/>
      <c r="U1952" s="25">
        <f t="shared" si="151"/>
        <v>1260.4639999999999</v>
      </c>
      <c r="V1952" s="18">
        <f t="shared" si="152"/>
        <v>157.55799999999999</v>
      </c>
      <c r="W1952" s="39">
        <f t="shared" si="153"/>
        <v>7.4678872242998659E-5</v>
      </c>
      <c r="X1952" s="35">
        <f t="shared" si="154"/>
        <v>185.52316263711842</v>
      </c>
      <c r="Y1952" s="35"/>
      <c r="Z1952" s="49">
        <f t="shared" si="155"/>
        <v>0</v>
      </c>
    </row>
    <row r="1953" spans="1:26" x14ac:dyDescent="0.35">
      <c r="A1953" s="6" t="s">
        <v>398</v>
      </c>
      <c r="B1953" s="7" t="s">
        <v>562</v>
      </c>
      <c r="C1953" s="7" t="s">
        <v>277</v>
      </c>
      <c r="D1953" s="7" t="s">
        <v>298</v>
      </c>
      <c r="E1953" s="7" t="s">
        <v>299</v>
      </c>
      <c r="F1953" s="7" t="s">
        <v>563</v>
      </c>
      <c r="G1953" s="8">
        <v>5126192</v>
      </c>
      <c r="H1953" s="16" t="s">
        <v>2656</v>
      </c>
      <c r="I1953" s="18">
        <v>419.06200000000001</v>
      </c>
      <c r="J1953" s="19">
        <v>0</v>
      </c>
      <c r="K1953" s="19">
        <v>0</v>
      </c>
      <c r="L1953" s="19">
        <v>0</v>
      </c>
      <c r="M1953" s="19">
        <v>424.47899999999998</v>
      </c>
      <c r="N1953" s="19">
        <v>0</v>
      </c>
      <c r="O1953" s="19">
        <v>0</v>
      </c>
      <c r="P1953" s="19">
        <v>238.464</v>
      </c>
      <c r="Q1953" s="19"/>
      <c r="R1953" s="19"/>
      <c r="S1953" s="19"/>
      <c r="T1953" s="19"/>
      <c r="U1953" s="25">
        <f t="shared" si="151"/>
        <v>1082.0049999999999</v>
      </c>
      <c r="V1953" s="18">
        <f t="shared" si="152"/>
        <v>135.25062499999999</v>
      </c>
      <c r="W1953" s="39">
        <f t="shared" si="153"/>
        <v>6.4105688985394071E-5</v>
      </c>
      <c r="X1953" s="35">
        <f t="shared" si="154"/>
        <v>159.2564242923045</v>
      </c>
      <c r="Y1953" s="35"/>
      <c r="Z1953" s="49">
        <f t="shared" si="155"/>
        <v>0</v>
      </c>
    </row>
    <row r="1954" spans="1:26" x14ac:dyDescent="0.35">
      <c r="A1954" s="6" t="s">
        <v>398</v>
      </c>
      <c r="B1954" s="7" t="s">
        <v>562</v>
      </c>
      <c r="C1954" s="7" t="s">
        <v>277</v>
      </c>
      <c r="D1954" s="7" t="s">
        <v>298</v>
      </c>
      <c r="E1954" s="7" t="s">
        <v>299</v>
      </c>
      <c r="F1954" s="7" t="s">
        <v>563</v>
      </c>
      <c r="G1954" s="8">
        <v>5120330</v>
      </c>
      <c r="H1954" s="16" t="s">
        <v>2657</v>
      </c>
      <c r="I1954" s="18">
        <v>1199.318</v>
      </c>
      <c r="J1954" s="19">
        <v>838.12300000000005</v>
      </c>
      <c r="K1954" s="19">
        <v>1150.316</v>
      </c>
      <c r="L1954" s="19">
        <v>0</v>
      </c>
      <c r="M1954" s="19">
        <v>0</v>
      </c>
      <c r="N1954" s="19">
        <v>662.55399999999997</v>
      </c>
      <c r="O1954" s="19">
        <v>303.49700000000001</v>
      </c>
      <c r="P1954" s="19">
        <v>961.02300000000002</v>
      </c>
      <c r="Q1954" s="19"/>
      <c r="R1954" s="19"/>
      <c r="S1954" s="19"/>
      <c r="T1954" s="19"/>
      <c r="U1954" s="25">
        <f t="shared" si="151"/>
        <v>5114.8310000000001</v>
      </c>
      <c r="V1954" s="18">
        <f t="shared" si="152"/>
        <v>639.35387500000002</v>
      </c>
      <c r="W1954" s="39">
        <f t="shared" si="153"/>
        <v>3.0303904815490889E-4</v>
      </c>
      <c r="X1954" s="35">
        <f t="shared" si="154"/>
        <v>752.83357832859576</v>
      </c>
      <c r="Y1954" s="35"/>
      <c r="Z1954" s="49">
        <f t="shared" si="155"/>
        <v>0</v>
      </c>
    </row>
    <row r="1955" spans="1:26" x14ac:dyDescent="0.35">
      <c r="A1955" s="6" t="s">
        <v>398</v>
      </c>
      <c r="B1955" s="7" t="s">
        <v>562</v>
      </c>
      <c r="C1955" s="7" t="s">
        <v>277</v>
      </c>
      <c r="D1955" s="7" t="s">
        <v>298</v>
      </c>
      <c r="E1955" s="7" t="s">
        <v>299</v>
      </c>
      <c r="F1955" s="7" t="s">
        <v>563</v>
      </c>
      <c r="G1955" s="8">
        <v>5120648</v>
      </c>
      <c r="H1955" s="16" t="s">
        <v>2658</v>
      </c>
      <c r="I1955" s="18">
        <v>419.06200000000001</v>
      </c>
      <c r="J1955" s="19">
        <v>0</v>
      </c>
      <c r="K1955" s="19">
        <v>0</v>
      </c>
      <c r="L1955" s="19">
        <v>359.05700000000002</v>
      </c>
      <c r="M1955" s="19">
        <v>243.881</v>
      </c>
      <c r="N1955" s="19">
        <v>0</v>
      </c>
      <c r="O1955" s="19">
        <v>359.05700000000002</v>
      </c>
      <c r="P1955" s="19">
        <v>238.464</v>
      </c>
      <c r="Q1955" s="19"/>
      <c r="R1955" s="19"/>
      <c r="S1955" s="19"/>
      <c r="T1955" s="19"/>
      <c r="U1955" s="25">
        <f t="shared" si="151"/>
        <v>1619.521</v>
      </c>
      <c r="V1955" s="18">
        <f t="shared" si="152"/>
        <v>202.44012499999999</v>
      </c>
      <c r="W1955" s="39">
        <f t="shared" si="153"/>
        <v>9.595196836550145E-5</v>
      </c>
      <c r="X1955" s="35">
        <f t="shared" si="154"/>
        <v>238.37147104338453</v>
      </c>
      <c r="Y1955" s="35"/>
      <c r="Z1955" s="49">
        <f t="shared" si="155"/>
        <v>0</v>
      </c>
    </row>
    <row r="1956" spans="1:26" x14ac:dyDescent="0.35">
      <c r="A1956" s="6" t="s">
        <v>398</v>
      </c>
      <c r="B1956" s="7" t="s">
        <v>562</v>
      </c>
      <c r="C1956" s="7" t="s">
        <v>277</v>
      </c>
      <c r="D1956" s="7" t="s">
        <v>298</v>
      </c>
      <c r="E1956" s="7" t="s">
        <v>299</v>
      </c>
      <c r="F1956" s="7" t="s">
        <v>563</v>
      </c>
      <c r="G1956" s="8">
        <v>5334902</v>
      </c>
      <c r="H1956" s="16" t="s">
        <v>2659</v>
      </c>
      <c r="I1956" s="18">
        <v>1255.047</v>
      </c>
      <c r="J1956" s="19">
        <v>0</v>
      </c>
      <c r="K1956" s="19">
        <v>0</v>
      </c>
      <c r="L1956" s="19">
        <v>361.19499999999999</v>
      </c>
      <c r="M1956" s="19">
        <v>0</v>
      </c>
      <c r="N1956" s="19">
        <v>243.881</v>
      </c>
      <c r="O1956" s="19">
        <v>365.822</v>
      </c>
      <c r="P1956" s="19">
        <v>0</v>
      </c>
      <c r="Q1956" s="19"/>
      <c r="R1956" s="19"/>
      <c r="S1956" s="19"/>
      <c r="T1956" s="19"/>
      <c r="U1956" s="25">
        <f t="shared" si="151"/>
        <v>2225.9450000000002</v>
      </c>
      <c r="V1956" s="18">
        <f t="shared" si="152"/>
        <v>278.24312500000002</v>
      </c>
      <c r="W1956" s="39">
        <f t="shared" si="153"/>
        <v>1.318808488579933E-4</v>
      </c>
      <c r="X1956" s="35">
        <f t="shared" si="154"/>
        <v>327.62883847240431</v>
      </c>
      <c r="Y1956" s="35"/>
      <c r="Z1956" s="49">
        <f t="shared" si="155"/>
        <v>0</v>
      </c>
    </row>
    <row r="1957" spans="1:26" x14ac:dyDescent="0.35">
      <c r="A1957" s="6" t="s">
        <v>398</v>
      </c>
      <c r="B1957" s="7" t="s">
        <v>562</v>
      </c>
      <c r="C1957" s="7" t="s">
        <v>277</v>
      </c>
      <c r="D1957" s="7" t="s">
        <v>298</v>
      </c>
      <c r="E1957" s="7" t="s">
        <v>299</v>
      </c>
      <c r="F1957" s="7" t="s">
        <v>563</v>
      </c>
      <c r="G1957" s="8">
        <v>5126583</v>
      </c>
      <c r="H1957" s="16" t="s">
        <v>2660</v>
      </c>
      <c r="I1957" s="18">
        <v>419.06200000000001</v>
      </c>
      <c r="J1957" s="19">
        <v>0</v>
      </c>
      <c r="K1957" s="19">
        <v>850.875</v>
      </c>
      <c r="L1957" s="19">
        <v>0</v>
      </c>
      <c r="M1957" s="19">
        <v>0</v>
      </c>
      <c r="N1957" s="19">
        <v>0</v>
      </c>
      <c r="O1957" s="19">
        <v>0</v>
      </c>
      <c r="P1957" s="19">
        <v>238.464</v>
      </c>
      <c r="Q1957" s="19"/>
      <c r="R1957" s="19"/>
      <c r="S1957" s="19"/>
      <c r="T1957" s="19"/>
      <c r="U1957" s="25">
        <f t="shared" si="151"/>
        <v>1508.4009999999998</v>
      </c>
      <c r="V1957" s="18">
        <f t="shared" si="152"/>
        <v>188.55012499999998</v>
      </c>
      <c r="W1957" s="39">
        <f t="shared" si="153"/>
        <v>8.936842747608135E-5</v>
      </c>
      <c r="X1957" s="35">
        <f t="shared" si="154"/>
        <v>222.01611790974755</v>
      </c>
      <c r="Y1957" s="35"/>
      <c r="Z1957" s="49">
        <f t="shared" si="155"/>
        <v>0</v>
      </c>
    </row>
    <row r="1958" spans="1:26" x14ac:dyDescent="0.35">
      <c r="A1958" s="6" t="s">
        <v>398</v>
      </c>
      <c r="B1958" s="7" t="s">
        <v>562</v>
      </c>
      <c r="C1958" s="7" t="s">
        <v>277</v>
      </c>
      <c r="D1958" s="7" t="s">
        <v>298</v>
      </c>
      <c r="E1958" s="7" t="s">
        <v>299</v>
      </c>
      <c r="F1958" s="7" t="s">
        <v>563</v>
      </c>
      <c r="G1958" s="8">
        <v>5125553</v>
      </c>
      <c r="H1958" s="16" t="s">
        <v>2661</v>
      </c>
      <c r="I1958" s="18">
        <v>657.52599999999995</v>
      </c>
      <c r="J1958" s="19">
        <v>0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19">
        <v>539.65499999999997</v>
      </c>
      <c r="Q1958" s="19"/>
      <c r="R1958" s="19"/>
      <c r="S1958" s="19"/>
      <c r="T1958" s="19"/>
      <c r="U1958" s="25">
        <f t="shared" si="151"/>
        <v>1197.181</v>
      </c>
      <c r="V1958" s="18">
        <f t="shared" si="152"/>
        <v>149.64762500000001</v>
      </c>
      <c r="W1958" s="39">
        <f t="shared" si="153"/>
        <v>7.0929536226933406E-5</v>
      </c>
      <c r="X1958" s="35">
        <f t="shared" si="154"/>
        <v>176.20876547768765</v>
      </c>
      <c r="Y1958" s="35"/>
      <c r="Z1958" s="49">
        <f t="shared" si="155"/>
        <v>0</v>
      </c>
    </row>
    <row r="1959" spans="1:26" x14ac:dyDescent="0.35">
      <c r="A1959" s="6" t="s">
        <v>398</v>
      </c>
      <c r="B1959" s="7" t="s">
        <v>562</v>
      </c>
      <c r="C1959" s="7" t="s">
        <v>277</v>
      </c>
      <c r="D1959" s="7" t="s">
        <v>298</v>
      </c>
      <c r="E1959" s="7" t="s">
        <v>299</v>
      </c>
      <c r="F1959" s="7" t="s">
        <v>563</v>
      </c>
      <c r="G1959" s="8">
        <v>5121498</v>
      </c>
      <c r="H1959" s="16" t="s">
        <v>2662</v>
      </c>
      <c r="I1959" s="18">
        <v>838.12300000000005</v>
      </c>
      <c r="J1959" s="19">
        <v>476.928</v>
      </c>
      <c r="K1959" s="19">
        <v>0</v>
      </c>
      <c r="L1959" s="19">
        <v>0</v>
      </c>
      <c r="M1959" s="19">
        <v>243.881</v>
      </c>
      <c r="N1959" s="19">
        <v>0</v>
      </c>
      <c r="O1959" s="19">
        <v>0</v>
      </c>
      <c r="P1959" s="19">
        <v>778.11900000000003</v>
      </c>
      <c r="Q1959" s="19"/>
      <c r="R1959" s="19"/>
      <c r="S1959" s="19"/>
      <c r="T1959" s="19"/>
      <c r="U1959" s="25">
        <f t="shared" si="151"/>
        <v>2337.0509999999999</v>
      </c>
      <c r="V1959" s="18">
        <f t="shared" si="152"/>
        <v>292.13137499999999</v>
      </c>
      <c r="W1959" s="39">
        <f t="shared" si="153"/>
        <v>1.3846356028761811E-4</v>
      </c>
      <c r="X1959" s="35">
        <f t="shared" si="154"/>
        <v>343.9821309963952</v>
      </c>
      <c r="Y1959" s="35"/>
      <c r="Z1959" s="49">
        <f t="shared" si="155"/>
        <v>0</v>
      </c>
    </row>
    <row r="1960" spans="1:26" x14ac:dyDescent="0.35">
      <c r="A1960" s="6" t="s">
        <v>398</v>
      </c>
      <c r="B1960" s="7" t="s">
        <v>562</v>
      </c>
      <c r="C1960" s="7" t="s">
        <v>277</v>
      </c>
      <c r="D1960" s="7" t="s">
        <v>298</v>
      </c>
      <c r="E1960" s="7" t="s">
        <v>299</v>
      </c>
      <c r="F1960" s="7" t="s">
        <v>563</v>
      </c>
      <c r="G1960" s="8">
        <v>5338517</v>
      </c>
      <c r="H1960" s="16" t="s">
        <v>2663</v>
      </c>
      <c r="I1960" s="18">
        <v>419.06200000000001</v>
      </c>
      <c r="J1960" s="19">
        <v>0</v>
      </c>
      <c r="K1960" s="19">
        <v>606.99400000000003</v>
      </c>
      <c r="L1960" s="19">
        <v>0</v>
      </c>
      <c r="M1960" s="19">
        <v>0</v>
      </c>
      <c r="N1960" s="19">
        <v>0</v>
      </c>
      <c r="O1960" s="19">
        <v>0</v>
      </c>
      <c r="P1960" s="19">
        <v>180.59800000000001</v>
      </c>
      <c r="Q1960" s="19"/>
      <c r="R1960" s="19"/>
      <c r="S1960" s="19"/>
      <c r="T1960" s="19"/>
      <c r="U1960" s="25">
        <f t="shared" si="151"/>
        <v>1206.654</v>
      </c>
      <c r="V1960" s="18">
        <f t="shared" si="152"/>
        <v>150.83175</v>
      </c>
      <c r="W1960" s="39">
        <f t="shared" si="153"/>
        <v>7.1490784272699025E-5</v>
      </c>
      <c r="X1960" s="35">
        <f t="shared" si="154"/>
        <v>177.60306227605827</v>
      </c>
      <c r="Y1960" s="35"/>
      <c r="Z1960" s="49">
        <f t="shared" si="155"/>
        <v>0</v>
      </c>
    </row>
    <row r="1961" spans="1:26" x14ac:dyDescent="0.35">
      <c r="A1961" s="6" t="s">
        <v>398</v>
      </c>
      <c r="B1961" s="7" t="s">
        <v>562</v>
      </c>
      <c r="C1961" s="7" t="s">
        <v>277</v>
      </c>
      <c r="D1961" s="7" t="s">
        <v>298</v>
      </c>
      <c r="E1961" s="7" t="s">
        <v>299</v>
      </c>
      <c r="F1961" s="7" t="s">
        <v>563</v>
      </c>
      <c r="G1961" s="8">
        <v>5121474</v>
      </c>
      <c r="H1961" s="16" t="s">
        <v>2664</v>
      </c>
      <c r="I1961" s="18">
        <v>419.06200000000001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/>
      <c r="R1961" s="19"/>
      <c r="S1961" s="19"/>
      <c r="T1961" s="19"/>
      <c r="U1961" s="25">
        <f t="shared" si="151"/>
        <v>419.06200000000001</v>
      </c>
      <c r="V1961" s="18">
        <f t="shared" si="152"/>
        <v>52.382750000000001</v>
      </c>
      <c r="W1961" s="39">
        <f t="shared" si="153"/>
        <v>2.4828220052215301E-5</v>
      </c>
      <c r="X1961" s="35">
        <f t="shared" si="154"/>
        <v>61.680228535710761</v>
      </c>
      <c r="Y1961" s="35"/>
      <c r="Z1961" s="49">
        <f t="shared" si="155"/>
        <v>0</v>
      </c>
    </row>
    <row r="1962" spans="1:26" x14ac:dyDescent="0.35">
      <c r="A1962" s="6" t="s">
        <v>398</v>
      </c>
      <c r="B1962" s="7" t="s">
        <v>562</v>
      </c>
      <c r="C1962" s="7" t="s">
        <v>277</v>
      </c>
      <c r="D1962" s="7" t="s">
        <v>298</v>
      </c>
      <c r="E1962" s="7" t="s">
        <v>299</v>
      </c>
      <c r="F1962" s="7" t="s">
        <v>563</v>
      </c>
      <c r="G1962" s="8">
        <v>5124367</v>
      </c>
      <c r="H1962" s="16" t="s">
        <v>2665</v>
      </c>
      <c r="I1962" s="18">
        <v>419.06200000000001</v>
      </c>
      <c r="J1962" s="19">
        <v>0</v>
      </c>
      <c r="K1962" s="19">
        <v>606.99400000000003</v>
      </c>
      <c r="L1962" s="19">
        <v>0</v>
      </c>
      <c r="M1962" s="19">
        <v>0</v>
      </c>
      <c r="N1962" s="19">
        <v>0</v>
      </c>
      <c r="O1962" s="19">
        <v>0</v>
      </c>
      <c r="P1962" s="19">
        <v>359.05700000000002</v>
      </c>
      <c r="Q1962" s="19"/>
      <c r="R1962" s="19"/>
      <c r="S1962" s="19"/>
      <c r="T1962" s="19"/>
      <c r="U1962" s="25">
        <f t="shared" si="151"/>
        <v>1385.1130000000001</v>
      </c>
      <c r="V1962" s="18">
        <f t="shared" si="152"/>
        <v>173.13912500000001</v>
      </c>
      <c r="W1962" s="39">
        <f t="shared" si="153"/>
        <v>8.20639675303036E-5</v>
      </c>
      <c r="X1962" s="35">
        <f t="shared" si="154"/>
        <v>203.86980062087216</v>
      </c>
      <c r="Y1962" s="35"/>
      <c r="Z1962" s="49">
        <f t="shared" si="155"/>
        <v>0</v>
      </c>
    </row>
    <row r="1963" spans="1:26" x14ac:dyDescent="0.35">
      <c r="A1963" s="6" t="s">
        <v>398</v>
      </c>
      <c r="B1963" s="7" t="s">
        <v>562</v>
      </c>
      <c r="C1963" s="7" t="s">
        <v>277</v>
      </c>
      <c r="D1963" s="7" t="s">
        <v>298</v>
      </c>
      <c r="E1963" s="7" t="s">
        <v>299</v>
      </c>
      <c r="F1963" s="7" t="s">
        <v>563</v>
      </c>
      <c r="G1963" s="8">
        <v>5338638</v>
      </c>
      <c r="H1963" s="16" t="s">
        <v>2666</v>
      </c>
      <c r="I1963" s="18">
        <v>657.52599999999995</v>
      </c>
      <c r="J1963" s="19">
        <v>0</v>
      </c>
      <c r="K1963" s="19">
        <v>0</v>
      </c>
      <c r="L1963" s="19">
        <v>0</v>
      </c>
      <c r="M1963" s="19">
        <v>243.881</v>
      </c>
      <c r="N1963" s="19">
        <v>0</v>
      </c>
      <c r="O1963" s="19">
        <v>0</v>
      </c>
      <c r="P1963" s="19">
        <v>359.05700000000002</v>
      </c>
      <c r="Q1963" s="19"/>
      <c r="R1963" s="19"/>
      <c r="S1963" s="19"/>
      <c r="T1963" s="19"/>
      <c r="U1963" s="25">
        <f t="shared" si="151"/>
        <v>1260.4639999999999</v>
      </c>
      <c r="V1963" s="18">
        <f t="shared" si="152"/>
        <v>157.55799999999999</v>
      </c>
      <c r="W1963" s="39">
        <f t="shared" si="153"/>
        <v>7.4678872242998659E-5</v>
      </c>
      <c r="X1963" s="35">
        <f t="shared" si="154"/>
        <v>185.52316263711842</v>
      </c>
      <c r="Y1963" s="35"/>
      <c r="Z1963" s="49">
        <f t="shared" si="155"/>
        <v>0</v>
      </c>
    </row>
    <row r="1964" spans="1:26" x14ac:dyDescent="0.35">
      <c r="A1964" s="6" t="s">
        <v>398</v>
      </c>
      <c r="B1964" s="7" t="s">
        <v>562</v>
      </c>
      <c r="C1964" s="7" t="s">
        <v>277</v>
      </c>
      <c r="D1964" s="7" t="s">
        <v>298</v>
      </c>
      <c r="E1964" s="7" t="s">
        <v>299</v>
      </c>
      <c r="F1964" s="7" t="s">
        <v>563</v>
      </c>
      <c r="G1964" s="8">
        <v>5120600</v>
      </c>
      <c r="H1964" s="16" t="s">
        <v>2667</v>
      </c>
      <c r="I1964" s="18">
        <v>599.65899999999999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597.52099999999996</v>
      </c>
      <c r="Q1964" s="19"/>
      <c r="R1964" s="19"/>
      <c r="S1964" s="19"/>
      <c r="T1964" s="19"/>
      <c r="U1964" s="25">
        <f t="shared" si="151"/>
        <v>1197.1799999999998</v>
      </c>
      <c r="V1964" s="18">
        <f t="shared" si="152"/>
        <v>149.64749999999998</v>
      </c>
      <c r="W1964" s="39">
        <f t="shared" si="153"/>
        <v>7.0929476979805152E-5</v>
      </c>
      <c r="X1964" s="35">
        <f t="shared" si="154"/>
        <v>176.20861829128432</v>
      </c>
      <c r="Y1964" s="35"/>
      <c r="Z1964" s="49">
        <f t="shared" si="155"/>
        <v>0</v>
      </c>
    </row>
    <row r="1965" spans="1:26" x14ac:dyDescent="0.35">
      <c r="A1965" s="6" t="s">
        <v>398</v>
      </c>
      <c r="B1965" s="7" t="s">
        <v>562</v>
      </c>
      <c r="C1965" s="7" t="s">
        <v>277</v>
      </c>
      <c r="D1965" s="7" t="s">
        <v>298</v>
      </c>
      <c r="E1965" s="7" t="s">
        <v>299</v>
      </c>
      <c r="F1965" s="7" t="s">
        <v>563</v>
      </c>
      <c r="G1965" s="8">
        <v>5133095</v>
      </c>
      <c r="H1965" s="16" t="s">
        <v>2668</v>
      </c>
      <c r="I1965" s="18">
        <v>1076.587</v>
      </c>
      <c r="J1965" s="19">
        <v>0</v>
      </c>
      <c r="K1965" s="19">
        <v>850.875</v>
      </c>
      <c r="L1965" s="19">
        <v>238.464</v>
      </c>
      <c r="M1965" s="19">
        <v>243.881</v>
      </c>
      <c r="N1965" s="19">
        <v>0</v>
      </c>
      <c r="O1965" s="19">
        <v>238.464</v>
      </c>
      <c r="P1965" s="19">
        <v>778.11900000000003</v>
      </c>
      <c r="Q1965" s="19"/>
      <c r="R1965" s="19"/>
      <c r="S1965" s="19"/>
      <c r="T1965" s="19"/>
      <c r="U1965" s="25">
        <f t="shared" si="151"/>
        <v>3426.39</v>
      </c>
      <c r="V1965" s="18">
        <f t="shared" si="152"/>
        <v>428.29874999999998</v>
      </c>
      <c r="W1965" s="39">
        <f t="shared" si="153"/>
        <v>2.0300376771148417E-4</v>
      </c>
      <c r="X1965" s="35">
        <f t="shared" si="154"/>
        <v>504.31802037043201</v>
      </c>
      <c r="Y1965" s="35"/>
      <c r="Z1965" s="49">
        <f t="shared" si="155"/>
        <v>0</v>
      </c>
    </row>
    <row r="1966" spans="1:26" x14ac:dyDescent="0.35">
      <c r="A1966" s="6" t="s">
        <v>398</v>
      </c>
      <c r="B1966" s="7" t="s">
        <v>562</v>
      </c>
      <c r="C1966" s="7" t="s">
        <v>277</v>
      </c>
      <c r="D1966" s="7" t="s">
        <v>298</v>
      </c>
      <c r="E1966" s="7" t="s">
        <v>299</v>
      </c>
      <c r="F1966" s="7" t="s">
        <v>563</v>
      </c>
      <c r="G1966" s="8">
        <v>5121412</v>
      </c>
      <c r="H1966" s="16" t="s">
        <v>2669</v>
      </c>
      <c r="I1966" s="18">
        <v>419.06200000000001</v>
      </c>
      <c r="J1966" s="19">
        <v>0</v>
      </c>
      <c r="K1966" s="19">
        <v>476.928</v>
      </c>
      <c r="L1966" s="19">
        <v>0</v>
      </c>
      <c r="M1966" s="19">
        <v>0</v>
      </c>
      <c r="N1966" s="19">
        <v>0</v>
      </c>
      <c r="O1966" s="19">
        <v>0</v>
      </c>
      <c r="P1966" s="19">
        <v>359.05700000000002</v>
      </c>
      <c r="Q1966" s="19"/>
      <c r="R1966" s="19"/>
      <c r="S1966" s="19"/>
      <c r="T1966" s="19"/>
      <c r="U1966" s="25">
        <f t="shared" si="151"/>
        <v>1255.047</v>
      </c>
      <c r="V1966" s="18">
        <f t="shared" si="152"/>
        <v>156.880875</v>
      </c>
      <c r="W1966" s="39">
        <f t="shared" si="153"/>
        <v>7.4357930549352248E-5</v>
      </c>
      <c r="X1966" s="35">
        <f t="shared" si="154"/>
        <v>184.72585389049394</v>
      </c>
      <c r="Y1966" s="35"/>
      <c r="Z1966" s="49">
        <f t="shared" si="155"/>
        <v>0</v>
      </c>
    </row>
    <row r="1967" spans="1:26" x14ac:dyDescent="0.35">
      <c r="A1967" s="6" t="s">
        <v>398</v>
      </c>
      <c r="B1967" s="7" t="s">
        <v>562</v>
      </c>
      <c r="C1967" s="7" t="s">
        <v>277</v>
      </c>
      <c r="D1967" s="7" t="s">
        <v>298</v>
      </c>
      <c r="E1967" s="7" t="s">
        <v>299</v>
      </c>
      <c r="F1967" s="7" t="s">
        <v>563</v>
      </c>
      <c r="G1967" s="8">
        <v>5122608</v>
      </c>
      <c r="H1967" s="16" t="s">
        <v>2670</v>
      </c>
      <c r="I1967" s="18">
        <v>238.464</v>
      </c>
      <c r="J1967" s="19">
        <v>0</v>
      </c>
      <c r="K1967" s="19">
        <v>845.45799999999997</v>
      </c>
      <c r="L1967" s="19">
        <v>0</v>
      </c>
      <c r="M1967" s="19">
        <v>243.881</v>
      </c>
      <c r="N1967" s="19">
        <v>0</v>
      </c>
      <c r="O1967" s="19">
        <v>0</v>
      </c>
      <c r="P1967" s="19">
        <v>359.05700000000002</v>
      </c>
      <c r="Q1967" s="19"/>
      <c r="R1967" s="19"/>
      <c r="S1967" s="19"/>
      <c r="T1967" s="19"/>
      <c r="U1967" s="25">
        <f t="shared" si="151"/>
        <v>1686.8600000000001</v>
      </c>
      <c r="V1967" s="18">
        <f t="shared" si="152"/>
        <v>210.85750000000002</v>
      </c>
      <c r="W1967" s="39">
        <f t="shared" si="153"/>
        <v>9.9941610733685952E-5</v>
      </c>
      <c r="X1967" s="35">
        <f t="shared" si="154"/>
        <v>248.28285625456149</v>
      </c>
      <c r="Y1967" s="35"/>
      <c r="Z1967" s="49">
        <f t="shared" si="155"/>
        <v>0</v>
      </c>
    </row>
    <row r="1968" spans="1:26" x14ac:dyDescent="0.35">
      <c r="A1968" s="6" t="s">
        <v>398</v>
      </c>
      <c r="B1968" s="7" t="s">
        <v>562</v>
      </c>
      <c r="C1968" s="7" t="s">
        <v>277</v>
      </c>
      <c r="D1968" s="7" t="s">
        <v>298</v>
      </c>
      <c r="E1968" s="7" t="s">
        <v>299</v>
      </c>
      <c r="F1968" s="7" t="s">
        <v>563</v>
      </c>
      <c r="G1968" s="8">
        <v>5331185</v>
      </c>
      <c r="H1968" s="16" t="s">
        <v>2671</v>
      </c>
      <c r="I1968" s="18">
        <v>599.65899999999999</v>
      </c>
      <c r="J1968" s="19">
        <v>359.05700000000002</v>
      </c>
      <c r="K1968" s="19">
        <v>238.464</v>
      </c>
      <c r="L1968" s="19">
        <v>419.06200000000001</v>
      </c>
      <c r="M1968" s="19">
        <v>1023.749</v>
      </c>
      <c r="N1968" s="19">
        <v>541.96100000000001</v>
      </c>
      <c r="O1968" s="19">
        <v>0</v>
      </c>
      <c r="P1968" s="19">
        <v>1320.08</v>
      </c>
      <c r="Q1968" s="19"/>
      <c r="R1968" s="19"/>
      <c r="S1968" s="19"/>
      <c r="T1968" s="19"/>
      <c r="U1968" s="25">
        <f t="shared" si="151"/>
        <v>4502.0320000000002</v>
      </c>
      <c r="V1968" s="18">
        <f t="shared" si="152"/>
        <v>562.75400000000002</v>
      </c>
      <c r="W1968" s="39">
        <f t="shared" si="153"/>
        <v>2.6673246721992198E-4</v>
      </c>
      <c r="X1968" s="35">
        <f t="shared" si="154"/>
        <v>662.63789757859922</v>
      </c>
      <c r="Y1968" s="35"/>
      <c r="Z1968" s="49">
        <f t="shared" si="155"/>
        <v>0</v>
      </c>
    </row>
    <row r="1969" spans="1:26" x14ac:dyDescent="0.35">
      <c r="A1969" s="6" t="s">
        <v>398</v>
      </c>
      <c r="B1969" s="7" t="s">
        <v>562</v>
      </c>
      <c r="C1969" s="7" t="s">
        <v>277</v>
      </c>
      <c r="D1969" s="7" t="s">
        <v>298</v>
      </c>
      <c r="E1969" s="7" t="s">
        <v>299</v>
      </c>
      <c r="F1969" s="7" t="s">
        <v>563</v>
      </c>
      <c r="G1969" s="8">
        <v>5135176</v>
      </c>
      <c r="H1969" s="16" t="s">
        <v>2672</v>
      </c>
      <c r="I1969" s="18">
        <v>419.06200000000001</v>
      </c>
      <c r="J1969" s="19">
        <v>0</v>
      </c>
      <c r="K1969" s="19">
        <v>845.45799999999997</v>
      </c>
      <c r="L1969" s="19">
        <v>0</v>
      </c>
      <c r="M1969" s="19">
        <v>243.881</v>
      </c>
      <c r="N1969" s="19">
        <v>0</v>
      </c>
      <c r="O1969" s="19">
        <v>0</v>
      </c>
      <c r="P1969" s="19">
        <v>238.464</v>
      </c>
      <c r="Q1969" s="19"/>
      <c r="R1969" s="19"/>
      <c r="S1969" s="19"/>
      <c r="T1969" s="19"/>
      <c r="U1969" s="25">
        <f t="shared" si="151"/>
        <v>1746.865</v>
      </c>
      <c r="V1969" s="18">
        <f t="shared" si="152"/>
        <v>218.358125</v>
      </c>
      <c r="W1969" s="39">
        <f t="shared" si="153"/>
        <v>1.0349673466339843E-4</v>
      </c>
      <c r="X1969" s="35">
        <f t="shared" si="154"/>
        <v>257.11477638400606</v>
      </c>
      <c r="Y1969" s="35"/>
      <c r="Z1969" s="49">
        <f t="shared" si="155"/>
        <v>0</v>
      </c>
    </row>
    <row r="1970" spans="1:26" x14ac:dyDescent="0.35">
      <c r="A1970" s="6" t="s">
        <v>398</v>
      </c>
      <c r="B1970" s="7" t="s">
        <v>562</v>
      </c>
      <c r="C1970" s="7" t="s">
        <v>277</v>
      </c>
      <c r="D1970" s="7" t="s">
        <v>298</v>
      </c>
      <c r="E1970" s="7" t="s">
        <v>299</v>
      </c>
      <c r="F1970" s="7" t="s">
        <v>563</v>
      </c>
      <c r="G1970" s="8">
        <v>5271250</v>
      </c>
      <c r="H1970" s="16" t="s">
        <v>2673</v>
      </c>
      <c r="I1970" s="18">
        <v>419.06200000000001</v>
      </c>
      <c r="J1970" s="19">
        <v>0</v>
      </c>
      <c r="K1970" s="19">
        <v>238.464</v>
      </c>
      <c r="L1970" s="19">
        <v>843.15200000000004</v>
      </c>
      <c r="M1970" s="19">
        <v>0</v>
      </c>
      <c r="N1970" s="19">
        <v>0</v>
      </c>
      <c r="O1970" s="19">
        <v>303.49671999999998</v>
      </c>
      <c r="P1970" s="19">
        <v>778.11900000000003</v>
      </c>
      <c r="Q1970" s="19"/>
      <c r="R1970" s="19"/>
      <c r="S1970" s="19"/>
      <c r="T1970" s="19"/>
      <c r="U1970" s="25">
        <f t="shared" si="151"/>
        <v>2582.2937200000001</v>
      </c>
      <c r="V1970" s="18">
        <f t="shared" si="152"/>
        <v>322.78671500000002</v>
      </c>
      <c r="W1970" s="39">
        <f t="shared" si="153"/>
        <v>1.529934871680411E-4</v>
      </c>
      <c r="X1970" s="35">
        <f t="shared" si="154"/>
        <v>380.07852488636689</v>
      </c>
      <c r="Y1970" s="35"/>
      <c r="Z1970" s="49">
        <f t="shared" si="155"/>
        <v>0</v>
      </c>
    </row>
    <row r="1971" spans="1:26" x14ac:dyDescent="0.35">
      <c r="A1971" s="6" t="s">
        <v>398</v>
      </c>
      <c r="B1971" s="7" t="s">
        <v>562</v>
      </c>
      <c r="C1971" s="7" t="s">
        <v>277</v>
      </c>
      <c r="D1971" s="7" t="s">
        <v>298</v>
      </c>
      <c r="E1971" s="7" t="s">
        <v>299</v>
      </c>
      <c r="F1971" s="7" t="s">
        <v>563</v>
      </c>
      <c r="G1971" s="8">
        <v>5122750</v>
      </c>
      <c r="H1971" s="16" t="s">
        <v>2674</v>
      </c>
      <c r="I1971" s="18">
        <v>238.464</v>
      </c>
      <c r="J1971" s="19">
        <v>0</v>
      </c>
      <c r="K1971" s="19">
        <v>1448.396</v>
      </c>
      <c r="L1971" s="19">
        <v>0</v>
      </c>
      <c r="M1971" s="19">
        <v>783.53599999999994</v>
      </c>
      <c r="N1971" s="19">
        <v>0</v>
      </c>
      <c r="O1971" s="19">
        <v>0</v>
      </c>
      <c r="P1971" s="19">
        <v>597.52099999999996</v>
      </c>
      <c r="Q1971" s="19"/>
      <c r="R1971" s="19"/>
      <c r="S1971" s="19"/>
      <c r="T1971" s="19"/>
      <c r="U1971" s="25">
        <f t="shared" si="151"/>
        <v>3067.9169999999995</v>
      </c>
      <c r="V1971" s="18">
        <f t="shared" si="152"/>
        <v>383.48962499999993</v>
      </c>
      <c r="W1971" s="39">
        <f t="shared" si="153"/>
        <v>1.8176527191187029E-4</v>
      </c>
      <c r="X1971" s="35">
        <f t="shared" si="154"/>
        <v>451.55566882368743</v>
      </c>
      <c r="Y1971" s="35"/>
      <c r="Z1971" s="49">
        <f t="shared" si="155"/>
        <v>0</v>
      </c>
    </row>
    <row r="1972" spans="1:26" x14ac:dyDescent="0.35">
      <c r="A1972" s="6" t="s">
        <v>398</v>
      </c>
      <c r="B1972" s="7" t="s">
        <v>562</v>
      </c>
      <c r="C1972" s="7" t="s">
        <v>277</v>
      </c>
      <c r="D1972" s="7" t="s">
        <v>298</v>
      </c>
      <c r="E1972" s="7" t="s">
        <v>299</v>
      </c>
      <c r="F1972" s="7" t="s">
        <v>563</v>
      </c>
      <c r="G1972" s="8">
        <v>5330788</v>
      </c>
      <c r="H1972" s="16" t="s">
        <v>2675</v>
      </c>
      <c r="I1972" s="18">
        <v>2637.1010000000001</v>
      </c>
      <c r="J1972" s="19">
        <v>0</v>
      </c>
      <c r="K1972" s="19">
        <v>4284.2139999999999</v>
      </c>
      <c r="L1972" s="19">
        <v>1441.0609999999999</v>
      </c>
      <c r="M1972" s="19">
        <v>848.95799999999997</v>
      </c>
      <c r="N1972" s="19">
        <v>1934.798</v>
      </c>
      <c r="O1972" s="19">
        <v>1383.3630000000001</v>
      </c>
      <c r="P1972" s="19">
        <v>2035.3030000000001</v>
      </c>
      <c r="Q1972" s="19"/>
      <c r="R1972" s="19"/>
      <c r="S1972" s="19"/>
      <c r="T1972" s="19"/>
      <c r="U1972" s="25">
        <f t="shared" si="151"/>
        <v>14564.798000000001</v>
      </c>
      <c r="V1972" s="18">
        <f t="shared" si="152"/>
        <v>1820.5997500000001</v>
      </c>
      <c r="W1972" s="39">
        <f t="shared" si="153"/>
        <v>8.6292245481591097E-4</v>
      </c>
      <c r="X1972" s="35">
        <f t="shared" si="154"/>
        <v>2143.7402322722246</v>
      </c>
      <c r="Y1972" s="35"/>
      <c r="Z1972" s="49">
        <f t="shared" si="155"/>
        <v>0</v>
      </c>
    </row>
    <row r="1973" spans="1:26" x14ac:dyDescent="0.35">
      <c r="A1973" s="6" t="s">
        <v>398</v>
      </c>
      <c r="B1973" s="7" t="s">
        <v>562</v>
      </c>
      <c r="C1973" s="7" t="s">
        <v>277</v>
      </c>
      <c r="D1973" s="7" t="s">
        <v>298</v>
      </c>
      <c r="E1973" s="7" t="s">
        <v>299</v>
      </c>
      <c r="F1973" s="7" t="s">
        <v>563</v>
      </c>
      <c r="G1973" s="8">
        <v>5122857</v>
      </c>
      <c r="H1973" s="16" t="s">
        <v>2676</v>
      </c>
      <c r="I1973" s="18">
        <v>180.59800000000001</v>
      </c>
      <c r="J1973" s="19">
        <v>0</v>
      </c>
      <c r="K1973" s="19">
        <v>1571.684</v>
      </c>
      <c r="L1973" s="19">
        <v>0</v>
      </c>
      <c r="M1973" s="19">
        <v>424.47899999999998</v>
      </c>
      <c r="N1973" s="19">
        <v>0</v>
      </c>
      <c r="O1973" s="19">
        <v>238.464</v>
      </c>
      <c r="P1973" s="19">
        <v>359.05700000000002</v>
      </c>
      <c r="Q1973" s="19"/>
      <c r="R1973" s="19"/>
      <c r="S1973" s="19"/>
      <c r="T1973" s="19"/>
      <c r="U1973" s="25">
        <f t="shared" si="151"/>
        <v>2774.2820000000002</v>
      </c>
      <c r="V1973" s="18">
        <f t="shared" si="152"/>
        <v>346.78525000000002</v>
      </c>
      <c r="W1973" s="39">
        <f t="shared" si="153"/>
        <v>1.6436824141272645E-4</v>
      </c>
      <c r="X1973" s="35">
        <f t="shared" si="154"/>
        <v>408.33658929349053</v>
      </c>
      <c r="Y1973" s="35"/>
      <c r="Z1973" s="49">
        <f t="shared" si="155"/>
        <v>0</v>
      </c>
    </row>
    <row r="1974" spans="1:26" x14ac:dyDescent="0.35">
      <c r="A1974" s="6" t="s">
        <v>398</v>
      </c>
      <c r="B1974" s="7" t="s">
        <v>562</v>
      </c>
      <c r="C1974" s="7" t="s">
        <v>277</v>
      </c>
      <c r="D1974" s="7" t="s">
        <v>298</v>
      </c>
      <c r="E1974" s="7" t="s">
        <v>299</v>
      </c>
      <c r="F1974" s="7" t="s">
        <v>563</v>
      </c>
      <c r="G1974" s="8">
        <v>5335932</v>
      </c>
      <c r="H1974" s="16" t="s">
        <v>2677</v>
      </c>
      <c r="I1974" s="18">
        <v>180.59800000000001</v>
      </c>
      <c r="J1974" s="19">
        <v>0</v>
      </c>
      <c r="K1974" s="19">
        <v>975.52599999999995</v>
      </c>
      <c r="L1974" s="19">
        <v>0</v>
      </c>
      <c r="M1974" s="19">
        <v>0</v>
      </c>
      <c r="N1974" s="19">
        <v>0</v>
      </c>
      <c r="O1974" s="19">
        <v>359.05700000000002</v>
      </c>
      <c r="P1974" s="19">
        <v>838.12400000000002</v>
      </c>
      <c r="Q1974" s="19"/>
      <c r="R1974" s="19"/>
      <c r="S1974" s="19"/>
      <c r="T1974" s="19"/>
      <c r="U1974" s="25">
        <f t="shared" si="151"/>
        <v>2353.3050000000003</v>
      </c>
      <c r="V1974" s="18">
        <f t="shared" si="152"/>
        <v>294.16312500000004</v>
      </c>
      <c r="W1974" s="39">
        <f t="shared" si="153"/>
        <v>1.3942656310994203E-4</v>
      </c>
      <c r="X1974" s="35">
        <f t="shared" si="154"/>
        <v>346.37449879547847</v>
      </c>
      <c r="Y1974" s="35"/>
      <c r="Z1974" s="49">
        <f t="shared" si="155"/>
        <v>0</v>
      </c>
    </row>
    <row r="1975" spans="1:26" x14ac:dyDescent="0.35">
      <c r="A1975" s="6" t="s">
        <v>398</v>
      </c>
      <c r="B1975" s="7" t="s">
        <v>562</v>
      </c>
      <c r="C1975" s="7" t="s">
        <v>277</v>
      </c>
      <c r="D1975" s="7" t="s">
        <v>298</v>
      </c>
      <c r="E1975" s="7" t="s">
        <v>299</v>
      </c>
      <c r="F1975" s="7" t="s">
        <v>563</v>
      </c>
      <c r="G1975" s="8">
        <v>5273580</v>
      </c>
      <c r="H1975" s="16" t="s">
        <v>2678</v>
      </c>
      <c r="I1975" s="18">
        <v>180.59800000000001</v>
      </c>
      <c r="J1975" s="19">
        <v>359.05700000000002</v>
      </c>
      <c r="K1975" s="19">
        <v>303.49700000000001</v>
      </c>
      <c r="L1975" s="19">
        <v>238.464</v>
      </c>
      <c r="M1975" s="19">
        <v>0</v>
      </c>
      <c r="N1975" s="19">
        <v>0</v>
      </c>
      <c r="O1975" s="19">
        <v>359.05700000000002</v>
      </c>
      <c r="P1975" s="19">
        <v>0</v>
      </c>
      <c r="Q1975" s="19"/>
      <c r="R1975" s="19"/>
      <c r="S1975" s="19"/>
      <c r="T1975" s="19"/>
      <c r="U1975" s="25">
        <f t="shared" si="151"/>
        <v>1440.673</v>
      </c>
      <c r="V1975" s="18">
        <f t="shared" si="152"/>
        <v>180.084125</v>
      </c>
      <c r="W1975" s="39">
        <f t="shared" si="153"/>
        <v>8.5355737975013657E-5</v>
      </c>
      <c r="X1975" s="35">
        <f t="shared" si="154"/>
        <v>212.04747718769067</v>
      </c>
      <c r="Y1975" s="35"/>
      <c r="Z1975" s="49">
        <f t="shared" si="155"/>
        <v>0</v>
      </c>
    </row>
    <row r="1976" spans="1:26" x14ac:dyDescent="0.35">
      <c r="A1976" s="6" t="s">
        <v>398</v>
      </c>
      <c r="B1976" s="7" t="s">
        <v>562</v>
      </c>
      <c r="C1976" s="7" t="s">
        <v>277</v>
      </c>
      <c r="D1976" s="7" t="s">
        <v>298</v>
      </c>
      <c r="E1976" s="7" t="s">
        <v>299</v>
      </c>
      <c r="F1976" s="7" t="s">
        <v>563</v>
      </c>
      <c r="G1976" s="8">
        <v>5127485</v>
      </c>
      <c r="H1976" s="16" t="s">
        <v>2679</v>
      </c>
      <c r="I1976" s="18">
        <v>180.59800000000001</v>
      </c>
      <c r="J1976" s="19">
        <v>238.464</v>
      </c>
      <c r="K1976" s="19">
        <v>0</v>
      </c>
      <c r="L1976" s="19">
        <v>0</v>
      </c>
      <c r="M1976" s="19">
        <v>0</v>
      </c>
      <c r="N1976" s="19">
        <v>238.464</v>
      </c>
      <c r="O1976" s="19">
        <v>0</v>
      </c>
      <c r="P1976" s="19">
        <v>359.05700000000002</v>
      </c>
      <c r="Q1976" s="19"/>
      <c r="R1976" s="19"/>
      <c r="S1976" s="19"/>
      <c r="T1976" s="19"/>
      <c r="U1976" s="25">
        <f t="shared" si="151"/>
        <v>1016.5830000000001</v>
      </c>
      <c r="V1976" s="18">
        <f t="shared" si="152"/>
        <v>127.07287500000001</v>
      </c>
      <c r="W1976" s="39">
        <f t="shared" si="153"/>
        <v>6.0229623362035183E-5</v>
      </c>
      <c r="X1976" s="35">
        <f t="shared" si="154"/>
        <v>149.62719541623542</v>
      </c>
      <c r="Y1976" s="35"/>
      <c r="Z1976" s="49">
        <f t="shared" si="155"/>
        <v>0</v>
      </c>
    </row>
    <row r="1977" spans="1:26" x14ac:dyDescent="0.35">
      <c r="A1977" s="6" t="s">
        <v>398</v>
      </c>
      <c r="B1977" s="7" t="s">
        <v>562</v>
      </c>
      <c r="C1977" s="7" t="s">
        <v>277</v>
      </c>
      <c r="D1977" s="7" t="s">
        <v>298</v>
      </c>
      <c r="E1977" s="7" t="s">
        <v>299</v>
      </c>
      <c r="F1977" s="7" t="s">
        <v>563</v>
      </c>
      <c r="G1977" s="8">
        <v>5123292</v>
      </c>
      <c r="H1977" s="16" t="s">
        <v>2680</v>
      </c>
      <c r="I1977" s="18">
        <v>180.59800000000001</v>
      </c>
      <c r="J1977" s="19">
        <v>0</v>
      </c>
      <c r="K1977" s="19">
        <v>0</v>
      </c>
      <c r="L1977" s="19">
        <v>0</v>
      </c>
      <c r="M1977" s="19">
        <v>180.59800000000001</v>
      </c>
      <c r="N1977" s="19">
        <v>0</v>
      </c>
      <c r="O1977" s="19">
        <v>238.464</v>
      </c>
      <c r="P1977" s="19">
        <v>484.09500000000003</v>
      </c>
      <c r="Q1977" s="19"/>
      <c r="R1977" s="19"/>
      <c r="S1977" s="19"/>
      <c r="T1977" s="19"/>
      <c r="U1977" s="25">
        <f t="shared" si="151"/>
        <v>1083.7550000000001</v>
      </c>
      <c r="V1977" s="18">
        <f t="shared" si="152"/>
        <v>135.46937500000001</v>
      </c>
      <c r="W1977" s="39">
        <f t="shared" si="153"/>
        <v>6.4209371459804506E-5</v>
      </c>
      <c r="X1977" s="35">
        <f t="shared" si="154"/>
        <v>159.51400049806287</v>
      </c>
      <c r="Y1977" s="35"/>
      <c r="Z1977" s="49">
        <f t="shared" si="155"/>
        <v>0</v>
      </c>
    </row>
    <row r="1978" spans="1:26" x14ac:dyDescent="0.35">
      <c r="A1978" s="6" t="s">
        <v>398</v>
      </c>
      <c r="B1978" s="7" t="s">
        <v>562</v>
      </c>
      <c r="C1978" s="7" t="s">
        <v>277</v>
      </c>
      <c r="D1978" s="7" t="s">
        <v>298</v>
      </c>
      <c r="E1978" s="7" t="s">
        <v>299</v>
      </c>
      <c r="F1978" s="7" t="s">
        <v>563</v>
      </c>
      <c r="G1978" s="8">
        <v>5126659</v>
      </c>
      <c r="H1978" s="16" t="s">
        <v>2681</v>
      </c>
      <c r="I1978" s="18">
        <v>180.59800000000001</v>
      </c>
      <c r="J1978" s="19">
        <v>0</v>
      </c>
      <c r="K1978" s="19">
        <v>238.464</v>
      </c>
      <c r="L1978" s="19">
        <v>0</v>
      </c>
      <c r="M1978" s="19">
        <v>243.881</v>
      </c>
      <c r="N1978" s="19">
        <v>0</v>
      </c>
      <c r="O1978" s="19">
        <v>0</v>
      </c>
      <c r="P1978" s="19">
        <v>359.05700000000002</v>
      </c>
      <c r="Q1978" s="19"/>
      <c r="R1978" s="19"/>
      <c r="S1978" s="19"/>
      <c r="T1978" s="19"/>
      <c r="U1978" s="25">
        <f t="shared" si="151"/>
        <v>1022</v>
      </c>
      <c r="V1978" s="18">
        <f t="shared" si="152"/>
        <v>127.75</v>
      </c>
      <c r="W1978" s="39">
        <f t="shared" si="153"/>
        <v>6.0550565055681581E-5</v>
      </c>
      <c r="X1978" s="35">
        <f t="shared" si="154"/>
        <v>150.42450416285988</v>
      </c>
      <c r="Y1978" s="35"/>
      <c r="Z1978" s="49">
        <f t="shared" si="155"/>
        <v>0</v>
      </c>
    </row>
    <row r="1979" spans="1:26" x14ac:dyDescent="0.35">
      <c r="A1979" s="6" t="s">
        <v>398</v>
      </c>
      <c r="B1979" s="7" t="s">
        <v>562</v>
      </c>
      <c r="C1979" s="7" t="s">
        <v>277</v>
      </c>
      <c r="D1979" s="7" t="s">
        <v>298</v>
      </c>
      <c r="E1979" s="7" t="s">
        <v>299</v>
      </c>
      <c r="F1979" s="7" t="s">
        <v>563</v>
      </c>
      <c r="G1979" s="8">
        <v>5128529</v>
      </c>
      <c r="H1979" s="16" t="s">
        <v>2682</v>
      </c>
      <c r="I1979" s="18">
        <v>419.06200000000001</v>
      </c>
      <c r="J1979" s="19">
        <v>0</v>
      </c>
      <c r="K1979" s="19">
        <v>238.464</v>
      </c>
      <c r="L1979" s="19">
        <v>0</v>
      </c>
      <c r="M1979" s="19">
        <v>0</v>
      </c>
      <c r="N1979" s="19">
        <v>0</v>
      </c>
      <c r="O1979" s="19">
        <v>419.06200000000001</v>
      </c>
      <c r="P1979" s="19">
        <v>359.05700000000002</v>
      </c>
      <c r="Q1979" s="19"/>
      <c r="R1979" s="19"/>
      <c r="S1979" s="19"/>
      <c r="T1979" s="19"/>
      <c r="U1979" s="25">
        <f t="shared" si="151"/>
        <v>1435.6450000000002</v>
      </c>
      <c r="V1979" s="18">
        <f t="shared" si="152"/>
        <v>179.45562500000003</v>
      </c>
      <c r="W1979" s="39">
        <f t="shared" si="153"/>
        <v>8.5057843414250491E-5</v>
      </c>
      <c r="X1979" s="35">
        <f t="shared" si="154"/>
        <v>211.30742395194622</v>
      </c>
      <c r="Y1979" s="35"/>
      <c r="Z1979" s="49">
        <f t="shared" si="155"/>
        <v>0</v>
      </c>
    </row>
    <row r="1980" spans="1:26" x14ac:dyDescent="0.35">
      <c r="A1980" s="6" t="s">
        <v>398</v>
      </c>
      <c r="B1980" s="7" t="s">
        <v>562</v>
      </c>
      <c r="C1980" s="7" t="s">
        <v>277</v>
      </c>
      <c r="D1980" s="7" t="s">
        <v>298</v>
      </c>
      <c r="E1980" s="7" t="s">
        <v>299</v>
      </c>
      <c r="F1980" s="7" t="s">
        <v>563</v>
      </c>
      <c r="G1980" s="8">
        <v>5122729</v>
      </c>
      <c r="H1980" s="16" t="s">
        <v>2683</v>
      </c>
      <c r="I1980" s="18">
        <v>778.11900000000003</v>
      </c>
      <c r="J1980" s="19">
        <v>0</v>
      </c>
      <c r="K1980" s="19">
        <v>303.49700000000001</v>
      </c>
      <c r="L1980" s="19">
        <v>0</v>
      </c>
      <c r="M1980" s="19">
        <v>0</v>
      </c>
      <c r="N1980" s="19">
        <v>541.96100000000001</v>
      </c>
      <c r="O1980" s="19">
        <v>476.928</v>
      </c>
      <c r="P1980" s="19">
        <v>0</v>
      </c>
      <c r="Q1980" s="19"/>
      <c r="R1980" s="19"/>
      <c r="S1980" s="19"/>
      <c r="T1980" s="19"/>
      <c r="U1980" s="25">
        <f t="shared" si="151"/>
        <v>2100.5050000000001</v>
      </c>
      <c r="V1980" s="18">
        <f t="shared" si="152"/>
        <v>262.56312500000001</v>
      </c>
      <c r="W1980" s="39">
        <f t="shared" si="153"/>
        <v>1.2444888909225483E-4</v>
      </c>
      <c r="X1980" s="35">
        <f t="shared" si="154"/>
        <v>309.16577604364772</v>
      </c>
      <c r="Y1980" s="35"/>
      <c r="Z1980" s="49">
        <f t="shared" si="155"/>
        <v>0</v>
      </c>
    </row>
    <row r="1981" spans="1:26" x14ac:dyDescent="0.35">
      <c r="A1981" s="6" t="s">
        <v>398</v>
      </c>
      <c r="B1981" s="7" t="s">
        <v>562</v>
      </c>
      <c r="C1981" s="7" t="s">
        <v>277</v>
      </c>
      <c r="D1981" s="7" t="s">
        <v>298</v>
      </c>
      <c r="E1981" s="7" t="s">
        <v>299</v>
      </c>
      <c r="F1981" s="7" t="s">
        <v>563</v>
      </c>
      <c r="G1981" s="8">
        <v>5126244</v>
      </c>
      <c r="H1981" s="16" t="s">
        <v>2684</v>
      </c>
      <c r="I1981" s="18">
        <v>1319.9110000000001</v>
      </c>
      <c r="J1981" s="19">
        <v>0</v>
      </c>
      <c r="K1981" s="19">
        <v>715.39200000000005</v>
      </c>
      <c r="L1981" s="19">
        <v>0</v>
      </c>
      <c r="M1981" s="19">
        <v>0</v>
      </c>
      <c r="N1981" s="19">
        <v>0</v>
      </c>
      <c r="O1981" s="19">
        <v>0</v>
      </c>
      <c r="P1981" s="19">
        <v>835.98500000000001</v>
      </c>
      <c r="Q1981" s="19"/>
      <c r="R1981" s="19"/>
      <c r="S1981" s="19"/>
      <c r="T1981" s="19"/>
      <c r="U1981" s="25">
        <f t="shared" si="151"/>
        <v>2871.288</v>
      </c>
      <c r="V1981" s="18">
        <f t="shared" si="152"/>
        <v>358.911</v>
      </c>
      <c r="W1981" s="39">
        <f t="shared" si="153"/>
        <v>1.7011556833424447E-4</v>
      </c>
      <c r="X1981" s="35">
        <f t="shared" si="154"/>
        <v>422.61455353108573</v>
      </c>
      <c r="Y1981" s="35"/>
      <c r="Z1981" s="49">
        <f t="shared" si="155"/>
        <v>0</v>
      </c>
    </row>
    <row r="1982" spans="1:26" x14ac:dyDescent="0.35">
      <c r="A1982" s="6" t="s">
        <v>398</v>
      </c>
      <c r="B1982" s="7" t="s">
        <v>562</v>
      </c>
      <c r="C1982" s="7" t="s">
        <v>277</v>
      </c>
      <c r="D1982" s="7" t="s">
        <v>298</v>
      </c>
      <c r="E1982" s="7" t="s">
        <v>299</v>
      </c>
      <c r="F1982" s="7" t="s">
        <v>563</v>
      </c>
      <c r="G1982" s="8">
        <v>5335738</v>
      </c>
      <c r="H1982" s="16" t="s">
        <v>2685</v>
      </c>
      <c r="I1982" s="18">
        <v>1197.18</v>
      </c>
      <c r="J1982" s="19">
        <v>0</v>
      </c>
      <c r="K1982" s="19">
        <v>606.99400000000003</v>
      </c>
      <c r="L1982" s="19">
        <v>0</v>
      </c>
      <c r="M1982" s="19">
        <v>539.65499999999997</v>
      </c>
      <c r="N1982" s="19">
        <v>303.49700000000001</v>
      </c>
      <c r="O1982" s="19">
        <v>359.05700000000002</v>
      </c>
      <c r="P1982" s="19">
        <v>778.11900000000003</v>
      </c>
      <c r="Q1982" s="19"/>
      <c r="R1982" s="19"/>
      <c r="S1982" s="19"/>
      <c r="T1982" s="19"/>
      <c r="U1982" s="25">
        <f t="shared" si="151"/>
        <v>3784.502</v>
      </c>
      <c r="V1982" s="18">
        <f t="shared" si="152"/>
        <v>473.06274999999999</v>
      </c>
      <c r="W1982" s="39">
        <f t="shared" si="153"/>
        <v>2.2422087529780534E-4</v>
      </c>
      <c r="X1982" s="35">
        <f t="shared" si="154"/>
        <v>557.02723762558867</v>
      </c>
      <c r="Y1982" s="35"/>
      <c r="Z1982" s="49">
        <f t="shared" si="155"/>
        <v>0</v>
      </c>
    </row>
    <row r="1983" spans="1:26" x14ac:dyDescent="0.35">
      <c r="A1983" s="6" t="s">
        <v>398</v>
      </c>
      <c r="B1983" s="7" t="s">
        <v>562</v>
      </c>
      <c r="C1983" s="7" t="s">
        <v>277</v>
      </c>
      <c r="D1983" s="7" t="s">
        <v>298</v>
      </c>
      <c r="E1983" s="7" t="s">
        <v>299</v>
      </c>
      <c r="F1983" s="7" t="s">
        <v>563</v>
      </c>
      <c r="G1983" s="8">
        <v>5122563</v>
      </c>
      <c r="H1983" s="16" t="s">
        <v>2686</v>
      </c>
      <c r="I1983" s="18">
        <v>539.65499999999997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19">
        <v>238.464</v>
      </c>
      <c r="Q1983" s="19"/>
      <c r="R1983" s="19"/>
      <c r="S1983" s="19"/>
      <c r="T1983" s="19"/>
      <c r="U1983" s="25">
        <f t="shared" si="151"/>
        <v>778.11899999999991</v>
      </c>
      <c r="V1983" s="18">
        <f t="shared" si="152"/>
        <v>97.264874999999989</v>
      </c>
      <c r="W1983" s="39">
        <f t="shared" si="153"/>
        <v>4.6101316174718091E-5</v>
      </c>
      <c r="X1983" s="35">
        <f t="shared" si="154"/>
        <v>114.52853694197687</v>
      </c>
      <c r="Y1983" s="35"/>
      <c r="Z1983" s="49">
        <f t="shared" si="155"/>
        <v>0</v>
      </c>
    </row>
    <row r="1984" spans="1:26" x14ac:dyDescent="0.35">
      <c r="A1984" s="6" t="s">
        <v>398</v>
      </c>
      <c r="B1984" s="7" t="s">
        <v>562</v>
      </c>
      <c r="C1984" s="7" t="s">
        <v>277</v>
      </c>
      <c r="D1984" s="7" t="s">
        <v>298</v>
      </c>
      <c r="E1984" s="7" t="s">
        <v>299</v>
      </c>
      <c r="F1984" s="7" t="s">
        <v>563</v>
      </c>
      <c r="G1984" s="8">
        <v>5130863</v>
      </c>
      <c r="H1984" s="16" t="s">
        <v>2687</v>
      </c>
      <c r="I1984" s="18">
        <v>1137.1759999999999</v>
      </c>
      <c r="J1984" s="19">
        <v>0</v>
      </c>
      <c r="K1984" s="19">
        <v>2856.1260000000002</v>
      </c>
      <c r="L1984" s="19">
        <v>720.25199999999995</v>
      </c>
      <c r="M1984" s="19">
        <v>846.82</v>
      </c>
      <c r="N1984" s="19">
        <v>1929.3810000000001</v>
      </c>
      <c r="O1984" s="19">
        <v>1077.1697199999999</v>
      </c>
      <c r="P1984" s="19">
        <v>303.49671999999998</v>
      </c>
      <c r="Q1984" s="19"/>
      <c r="R1984" s="19"/>
      <c r="S1984" s="19"/>
      <c r="T1984" s="19"/>
      <c r="U1984" s="25">
        <f t="shared" si="151"/>
        <v>8870.4214399999983</v>
      </c>
      <c r="V1984" s="18">
        <f t="shared" si="152"/>
        <v>1108.8026799999998</v>
      </c>
      <c r="W1984" s="39">
        <f t="shared" si="153"/>
        <v>5.2554699654993404E-4</v>
      </c>
      <c r="X1984" s="35">
        <f t="shared" si="154"/>
        <v>1305.6054274242674</v>
      </c>
      <c r="Y1984" s="35"/>
      <c r="Z1984" s="49">
        <f t="shared" si="155"/>
        <v>0</v>
      </c>
    </row>
    <row r="1985" spans="1:26" x14ac:dyDescent="0.35">
      <c r="A1985" s="6" t="s">
        <v>398</v>
      </c>
      <c r="B1985" s="7" t="s">
        <v>562</v>
      </c>
      <c r="C1985" s="7" t="s">
        <v>277</v>
      </c>
      <c r="D1985" s="7" t="s">
        <v>298</v>
      </c>
      <c r="E1985" s="7" t="s">
        <v>299</v>
      </c>
      <c r="F1985" s="7" t="s">
        <v>563</v>
      </c>
      <c r="G1985" s="8">
        <v>5127942</v>
      </c>
      <c r="H1985" s="16" t="s">
        <v>2688</v>
      </c>
      <c r="I1985" s="18">
        <v>2394.36</v>
      </c>
      <c r="J1985" s="19">
        <v>1678.9690000000001</v>
      </c>
      <c r="K1985" s="19">
        <v>7664.6869999999999</v>
      </c>
      <c r="L1985" s="19">
        <v>1807.674</v>
      </c>
      <c r="M1985" s="19">
        <v>1092.8389999999999</v>
      </c>
      <c r="N1985" s="19">
        <v>1571.6859999999999</v>
      </c>
      <c r="O1985" s="19">
        <v>482.34500000000003</v>
      </c>
      <c r="P1985" s="19">
        <v>1023.749</v>
      </c>
      <c r="Q1985" s="19"/>
      <c r="R1985" s="19"/>
      <c r="S1985" s="19"/>
      <c r="T1985" s="19"/>
      <c r="U1985" s="25">
        <f t="shared" si="151"/>
        <v>17716.308999999997</v>
      </c>
      <c r="V1985" s="18">
        <f t="shared" si="152"/>
        <v>2214.5386249999997</v>
      </c>
      <c r="W1985" s="39">
        <f t="shared" si="153"/>
        <v>1.0496404311654177E-3</v>
      </c>
      <c r="X1985" s="35">
        <f t="shared" si="154"/>
        <v>2607.5998012925752</v>
      </c>
      <c r="Y1985" s="35"/>
      <c r="Z1985" s="49">
        <f t="shared" si="155"/>
        <v>0</v>
      </c>
    </row>
    <row r="1986" spans="1:26" x14ac:dyDescent="0.35">
      <c r="A1986" s="6" t="s">
        <v>398</v>
      </c>
      <c r="B1986" s="7" t="s">
        <v>562</v>
      </c>
      <c r="C1986" s="7" t="s">
        <v>277</v>
      </c>
      <c r="D1986" s="7" t="s">
        <v>298</v>
      </c>
      <c r="E1986" s="7" t="s">
        <v>299</v>
      </c>
      <c r="F1986" s="7" t="s">
        <v>563</v>
      </c>
      <c r="G1986" s="8">
        <v>5129573</v>
      </c>
      <c r="H1986" s="16" t="s">
        <v>2689</v>
      </c>
      <c r="I1986" s="18">
        <v>778.11900000000003</v>
      </c>
      <c r="J1986" s="19">
        <v>0</v>
      </c>
      <c r="K1986" s="19">
        <v>0</v>
      </c>
      <c r="L1986" s="19">
        <v>0</v>
      </c>
      <c r="M1986" s="19">
        <v>0</v>
      </c>
      <c r="N1986" s="19">
        <v>238.464</v>
      </c>
      <c r="O1986" s="19">
        <v>487.76299999999998</v>
      </c>
      <c r="P1986" s="19">
        <v>539.65499999999997</v>
      </c>
      <c r="Q1986" s="19"/>
      <c r="R1986" s="19"/>
      <c r="S1986" s="19"/>
      <c r="T1986" s="19"/>
      <c r="U1986" s="25">
        <f t="shared" si="151"/>
        <v>2044.001</v>
      </c>
      <c r="V1986" s="18">
        <f t="shared" si="152"/>
        <v>255.500125</v>
      </c>
      <c r="W1986" s="39">
        <f t="shared" si="153"/>
        <v>1.211011893584914E-4</v>
      </c>
      <c r="X1986" s="35">
        <f t="shared" si="154"/>
        <v>300.8491555121231</v>
      </c>
      <c r="Y1986" s="35"/>
      <c r="Z1986" s="49">
        <f t="shared" si="155"/>
        <v>0</v>
      </c>
    </row>
    <row r="1987" spans="1:26" x14ac:dyDescent="0.35">
      <c r="A1987" s="6" t="s">
        <v>398</v>
      </c>
      <c r="B1987" s="7" t="s">
        <v>562</v>
      </c>
      <c r="C1987" s="7" t="s">
        <v>277</v>
      </c>
      <c r="D1987" s="7" t="s">
        <v>298</v>
      </c>
      <c r="E1987" s="7" t="s">
        <v>299</v>
      </c>
      <c r="F1987" s="7" t="s">
        <v>563</v>
      </c>
      <c r="G1987" s="8">
        <v>5129296</v>
      </c>
      <c r="H1987" s="16" t="s">
        <v>2690</v>
      </c>
      <c r="I1987" s="18">
        <v>539.65499999999997</v>
      </c>
      <c r="J1987" s="19">
        <v>476.928</v>
      </c>
      <c r="K1987" s="19">
        <v>482.34500000000003</v>
      </c>
      <c r="L1987" s="19">
        <v>0</v>
      </c>
      <c r="M1987" s="19">
        <v>1142.5930000000001</v>
      </c>
      <c r="N1987" s="19">
        <v>0</v>
      </c>
      <c r="O1987" s="19">
        <v>243.881</v>
      </c>
      <c r="P1987" s="19">
        <v>961.02300000000002</v>
      </c>
      <c r="Q1987" s="19"/>
      <c r="R1987" s="19"/>
      <c r="S1987" s="19"/>
      <c r="T1987" s="19"/>
      <c r="U1987" s="25">
        <f t="shared" ref="U1987:U2050" si="156">SUM(I1987:T1987)</f>
        <v>3846.4249999999997</v>
      </c>
      <c r="V1987" s="18">
        <f t="shared" ref="V1987:V2050" si="157">+AVERAGE(I1987:P1987)</f>
        <v>480.80312499999997</v>
      </c>
      <c r="W1987" s="39">
        <f t="shared" ref="W1987:W2050" si="158">+V1987/$V$3728</f>
        <v>2.2788963521947164E-4</v>
      </c>
      <c r="X1987" s="35">
        <f t="shared" ref="X1987:X2050" si="159">+IFERROR($W1987*$X$3728,0)</f>
        <v>566.14146127654431</v>
      </c>
      <c r="Y1987" s="35"/>
      <c r="Z1987" s="49">
        <f t="shared" ref="Z1987:Z2050" si="160">+IFERROR(Y1987/X1987,0)</f>
        <v>0</v>
      </c>
    </row>
    <row r="1988" spans="1:26" x14ac:dyDescent="0.35">
      <c r="A1988" s="6" t="s">
        <v>398</v>
      </c>
      <c r="B1988" s="7" t="s">
        <v>562</v>
      </c>
      <c r="C1988" s="7" t="s">
        <v>277</v>
      </c>
      <c r="D1988" s="7" t="s">
        <v>298</v>
      </c>
      <c r="E1988" s="7" t="s">
        <v>299</v>
      </c>
      <c r="F1988" s="7" t="s">
        <v>563</v>
      </c>
      <c r="G1988" s="8">
        <v>5121841</v>
      </c>
      <c r="H1988" s="16" t="s">
        <v>2691</v>
      </c>
      <c r="I1988" s="18">
        <v>1016.583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9">
        <v>597.52099999999996</v>
      </c>
      <c r="Q1988" s="19"/>
      <c r="R1988" s="19"/>
      <c r="S1988" s="19"/>
      <c r="T1988" s="19"/>
      <c r="U1988" s="25">
        <f t="shared" si="156"/>
        <v>1614.1039999999998</v>
      </c>
      <c r="V1988" s="18">
        <f t="shared" si="157"/>
        <v>201.76299999999998</v>
      </c>
      <c r="W1988" s="39">
        <f t="shared" si="158"/>
        <v>9.5631026671855039E-5</v>
      </c>
      <c r="X1988" s="35">
        <f t="shared" si="159"/>
        <v>237.57416229676005</v>
      </c>
      <c r="Y1988" s="35"/>
      <c r="Z1988" s="49">
        <f t="shared" si="160"/>
        <v>0</v>
      </c>
    </row>
    <row r="1989" spans="1:26" x14ac:dyDescent="0.35">
      <c r="A1989" s="6" t="s">
        <v>398</v>
      </c>
      <c r="B1989" s="7" t="s">
        <v>562</v>
      </c>
      <c r="C1989" s="7" t="s">
        <v>277</v>
      </c>
      <c r="D1989" s="7" t="s">
        <v>298</v>
      </c>
      <c r="E1989" s="7" t="s">
        <v>299</v>
      </c>
      <c r="F1989" s="7" t="s">
        <v>563</v>
      </c>
      <c r="G1989" s="8">
        <v>5270763</v>
      </c>
      <c r="H1989" s="16" t="s">
        <v>2692</v>
      </c>
      <c r="I1989" s="18">
        <v>778.11900000000003</v>
      </c>
      <c r="J1989" s="19">
        <v>0</v>
      </c>
      <c r="K1989" s="19">
        <v>238.464</v>
      </c>
      <c r="L1989" s="19">
        <v>0</v>
      </c>
      <c r="M1989" s="19">
        <v>0</v>
      </c>
      <c r="N1989" s="19">
        <v>0</v>
      </c>
      <c r="O1989" s="19">
        <v>0</v>
      </c>
      <c r="P1989" s="19">
        <v>238.464</v>
      </c>
      <c r="Q1989" s="19"/>
      <c r="R1989" s="19"/>
      <c r="S1989" s="19"/>
      <c r="T1989" s="19"/>
      <c r="U1989" s="25">
        <f t="shared" si="156"/>
        <v>1255.047</v>
      </c>
      <c r="V1989" s="18">
        <f t="shared" si="157"/>
        <v>156.880875</v>
      </c>
      <c r="W1989" s="39">
        <f t="shared" si="158"/>
        <v>7.4357930549352248E-5</v>
      </c>
      <c r="X1989" s="35">
        <f t="shared" si="159"/>
        <v>184.72585389049394</v>
      </c>
      <c r="Y1989" s="35"/>
      <c r="Z1989" s="49">
        <f t="shared" si="160"/>
        <v>0</v>
      </c>
    </row>
    <row r="1990" spans="1:26" x14ac:dyDescent="0.35">
      <c r="A1990" s="6" t="s">
        <v>398</v>
      </c>
      <c r="B1990" s="7" t="s">
        <v>562</v>
      </c>
      <c r="C1990" s="7" t="s">
        <v>277</v>
      </c>
      <c r="D1990" s="7" t="s">
        <v>298</v>
      </c>
      <c r="E1990" s="7" t="s">
        <v>299</v>
      </c>
      <c r="F1990" s="7" t="s">
        <v>563</v>
      </c>
      <c r="G1990" s="8">
        <v>5128792</v>
      </c>
      <c r="H1990" s="16" t="s">
        <v>2693</v>
      </c>
      <c r="I1990" s="18">
        <v>778.11900000000003</v>
      </c>
      <c r="J1990" s="19">
        <v>0</v>
      </c>
      <c r="K1990" s="19">
        <v>243.881</v>
      </c>
      <c r="L1990" s="19">
        <v>0</v>
      </c>
      <c r="M1990" s="19">
        <v>0</v>
      </c>
      <c r="N1990" s="19">
        <v>303.49700000000001</v>
      </c>
      <c r="O1990" s="19">
        <v>238.464</v>
      </c>
      <c r="P1990" s="19">
        <v>835.98500000000001</v>
      </c>
      <c r="Q1990" s="19"/>
      <c r="R1990" s="19"/>
      <c r="S1990" s="19"/>
      <c r="T1990" s="19"/>
      <c r="U1990" s="25">
        <f t="shared" si="156"/>
        <v>2399.9459999999999</v>
      </c>
      <c r="V1990" s="18">
        <f t="shared" si="157"/>
        <v>299.99324999999999</v>
      </c>
      <c r="W1990" s="39">
        <f t="shared" si="158"/>
        <v>1.4218990841792837E-4</v>
      </c>
      <c r="X1990" s="35">
        <f t="shared" si="159"/>
        <v>353.23941983134927</v>
      </c>
      <c r="Y1990" s="35"/>
      <c r="Z1990" s="49">
        <f t="shared" si="160"/>
        <v>0</v>
      </c>
    </row>
    <row r="1991" spans="1:26" x14ac:dyDescent="0.35">
      <c r="A1991" s="6" t="s">
        <v>398</v>
      </c>
      <c r="B1991" s="7" t="s">
        <v>562</v>
      </c>
      <c r="C1991" s="7" t="s">
        <v>277</v>
      </c>
      <c r="D1991" s="7" t="s">
        <v>298</v>
      </c>
      <c r="E1991" s="7" t="s">
        <v>299</v>
      </c>
      <c r="F1991" s="7" t="s">
        <v>563</v>
      </c>
      <c r="G1991" s="8">
        <v>5126974</v>
      </c>
      <c r="H1991" s="16" t="s">
        <v>2694</v>
      </c>
      <c r="I1991" s="18">
        <v>778.11900000000003</v>
      </c>
      <c r="J1991" s="19">
        <v>0</v>
      </c>
      <c r="K1991" s="19">
        <v>845.45799999999997</v>
      </c>
      <c r="L1991" s="19">
        <v>0</v>
      </c>
      <c r="M1991" s="19">
        <v>0</v>
      </c>
      <c r="N1991" s="19">
        <v>487.76299999999998</v>
      </c>
      <c r="O1991" s="19">
        <v>238.464</v>
      </c>
      <c r="P1991" s="19">
        <v>541.96100000000001</v>
      </c>
      <c r="Q1991" s="19"/>
      <c r="R1991" s="19"/>
      <c r="S1991" s="19"/>
      <c r="T1991" s="19"/>
      <c r="U1991" s="25">
        <f t="shared" si="156"/>
        <v>2891.7650000000003</v>
      </c>
      <c r="V1991" s="18">
        <f t="shared" si="157"/>
        <v>361.47062500000004</v>
      </c>
      <c r="W1991" s="39">
        <f t="shared" si="158"/>
        <v>1.7132877177910281E-4</v>
      </c>
      <c r="X1991" s="35">
        <f t="shared" si="159"/>
        <v>425.62848951126477</v>
      </c>
      <c r="Y1991" s="35"/>
      <c r="Z1991" s="49">
        <f t="shared" si="160"/>
        <v>0</v>
      </c>
    </row>
    <row r="1992" spans="1:26" x14ac:dyDescent="0.35">
      <c r="A1992" s="6" t="s">
        <v>398</v>
      </c>
      <c r="B1992" s="7" t="s">
        <v>562</v>
      </c>
      <c r="C1992" s="7" t="s">
        <v>277</v>
      </c>
      <c r="D1992" s="7" t="s">
        <v>298</v>
      </c>
      <c r="E1992" s="7" t="s">
        <v>299</v>
      </c>
      <c r="F1992" s="7" t="s">
        <v>563</v>
      </c>
      <c r="G1992" s="8">
        <v>5127845</v>
      </c>
      <c r="H1992" s="16" t="s">
        <v>2695</v>
      </c>
      <c r="I1992" s="18">
        <v>359.05700000000002</v>
      </c>
      <c r="J1992" s="19">
        <v>0</v>
      </c>
      <c r="K1992" s="19">
        <v>0</v>
      </c>
      <c r="L1992" s="19">
        <v>0</v>
      </c>
      <c r="M1992" s="19">
        <v>424.47899999999998</v>
      </c>
      <c r="N1992" s="19">
        <v>0</v>
      </c>
      <c r="O1992" s="19">
        <v>0</v>
      </c>
      <c r="P1992" s="19">
        <v>238.464</v>
      </c>
      <c r="Q1992" s="19"/>
      <c r="R1992" s="19"/>
      <c r="S1992" s="19"/>
      <c r="T1992" s="19"/>
      <c r="U1992" s="25">
        <f t="shared" si="156"/>
        <v>1022</v>
      </c>
      <c r="V1992" s="18">
        <f t="shared" si="157"/>
        <v>127.75</v>
      </c>
      <c r="W1992" s="39">
        <f t="shared" si="158"/>
        <v>6.0550565055681581E-5</v>
      </c>
      <c r="X1992" s="35">
        <f t="shared" si="159"/>
        <v>150.42450416285988</v>
      </c>
      <c r="Y1992" s="35"/>
      <c r="Z1992" s="49">
        <f t="shared" si="160"/>
        <v>0</v>
      </c>
    </row>
    <row r="1993" spans="1:26" x14ac:dyDescent="0.35">
      <c r="A1993" s="6" t="s">
        <v>398</v>
      </c>
      <c r="B1993" s="7" t="s">
        <v>562</v>
      </c>
      <c r="C1993" s="7" t="s">
        <v>277</v>
      </c>
      <c r="D1993" s="7" t="s">
        <v>298</v>
      </c>
      <c r="E1993" s="7" t="s">
        <v>299</v>
      </c>
      <c r="F1993" s="7" t="s">
        <v>563</v>
      </c>
      <c r="G1993" s="8">
        <v>5120949</v>
      </c>
      <c r="H1993" s="16" t="s">
        <v>2696</v>
      </c>
      <c r="I1993" s="18">
        <v>597.52099999999996</v>
      </c>
      <c r="J1993" s="19">
        <v>0</v>
      </c>
      <c r="K1993" s="19">
        <v>243.881</v>
      </c>
      <c r="L1993" s="19">
        <v>0</v>
      </c>
      <c r="M1993" s="19">
        <v>0</v>
      </c>
      <c r="N1993" s="19">
        <v>0</v>
      </c>
      <c r="O1993" s="19">
        <v>0</v>
      </c>
      <c r="P1993" s="19">
        <v>541.96100000000001</v>
      </c>
      <c r="Q1993" s="19"/>
      <c r="R1993" s="19"/>
      <c r="S1993" s="19"/>
      <c r="T1993" s="19"/>
      <c r="U1993" s="25">
        <f t="shared" si="156"/>
        <v>1383.3629999999998</v>
      </c>
      <c r="V1993" s="18">
        <f t="shared" si="157"/>
        <v>172.92037499999998</v>
      </c>
      <c r="W1993" s="39">
        <f t="shared" si="158"/>
        <v>8.1960285055893178E-5</v>
      </c>
      <c r="X1993" s="35">
        <f t="shared" si="159"/>
        <v>203.61222441511381</v>
      </c>
      <c r="Y1993" s="35"/>
      <c r="Z1993" s="49">
        <f t="shared" si="160"/>
        <v>0</v>
      </c>
    </row>
    <row r="1994" spans="1:26" x14ac:dyDescent="0.35">
      <c r="A1994" s="6" t="s">
        <v>398</v>
      </c>
      <c r="B1994" s="7" t="s">
        <v>562</v>
      </c>
      <c r="C1994" s="7" t="s">
        <v>277</v>
      </c>
      <c r="D1994" s="7" t="s">
        <v>298</v>
      </c>
      <c r="E1994" s="7" t="s">
        <v>299</v>
      </c>
      <c r="F1994" s="7" t="s">
        <v>563</v>
      </c>
      <c r="G1994" s="8">
        <v>5125560</v>
      </c>
      <c r="H1994" s="16" t="s">
        <v>2697</v>
      </c>
      <c r="I1994" s="18">
        <v>778.11900000000003</v>
      </c>
      <c r="J1994" s="19">
        <v>0</v>
      </c>
      <c r="K1994" s="19">
        <v>238.464</v>
      </c>
      <c r="L1994" s="19">
        <v>0</v>
      </c>
      <c r="M1994" s="19">
        <v>0</v>
      </c>
      <c r="N1994" s="19">
        <v>0</v>
      </c>
      <c r="O1994" s="19">
        <v>487.76299999999998</v>
      </c>
      <c r="P1994" s="19">
        <v>484.09500000000003</v>
      </c>
      <c r="Q1994" s="19"/>
      <c r="R1994" s="19"/>
      <c r="S1994" s="19"/>
      <c r="T1994" s="19"/>
      <c r="U1994" s="25">
        <f t="shared" si="156"/>
        <v>1988.441</v>
      </c>
      <c r="V1994" s="18">
        <f t="shared" si="157"/>
        <v>248.555125</v>
      </c>
      <c r="W1994" s="39">
        <f t="shared" si="158"/>
        <v>1.1780941891378135E-4</v>
      </c>
      <c r="X1994" s="35">
        <f t="shared" si="159"/>
        <v>292.67147894530456</v>
      </c>
      <c r="Y1994" s="35"/>
      <c r="Z1994" s="49">
        <f t="shared" si="160"/>
        <v>0</v>
      </c>
    </row>
    <row r="1995" spans="1:26" x14ac:dyDescent="0.35">
      <c r="A1995" s="6" t="s">
        <v>398</v>
      </c>
      <c r="B1995" s="7" t="s">
        <v>562</v>
      </c>
      <c r="C1995" s="7" t="s">
        <v>277</v>
      </c>
      <c r="D1995" s="7" t="s">
        <v>298</v>
      </c>
      <c r="E1995" s="7" t="s">
        <v>299</v>
      </c>
      <c r="F1995" s="7" t="s">
        <v>563</v>
      </c>
      <c r="G1995" s="8">
        <v>5278187</v>
      </c>
      <c r="H1995" s="16" t="s">
        <v>2698</v>
      </c>
      <c r="I1995" s="18">
        <v>778.11900000000003</v>
      </c>
      <c r="J1995" s="19">
        <v>0</v>
      </c>
      <c r="K1995" s="19">
        <v>0</v>
      </c>
      <c r="L1995" s="19">
        <v>0</v>
      </c>
      <c r="M1995" s="19">
        <v>540.72299999999996</v>
      </c>
      <c r="N1995" s="19">
        <v>606.99400000000003</v>
      </c>
      <c r="O1995" s="19">
        <v>597.52099999999996</v>
      </c>
      <c r="P1995" s="19">
        <v>1329.5530000000001</v>
      </c>
      <c r="Q1995" s="19"/>
      <c r="R1995" s="19"/>
      <c r="S1995" s="19"/>
      <c r="T1995" s="19"/>
      <c r="U1995" s="25">
        <f t="shared" si="156"/>
        <v>3852.91</v>
      </c>
      <c r="V1995" s="18">
        <f t="shared" si="157"/>
        <v>481.61374999999998</v>
      </c>
      <c r="W1995" s="39">
        <f t="shared" si="158"/>
        <v>2.2827385284607252E-4</v>
      </c>
      <c r="X1995" s="35">
        <f t="shared" si="159"/>
        <v>567.09596510188305</v>
      </c>
      <c r="Y1995" s="35"/>
      <c r="Z1995" s="49">
        <f t="shared" si="160"/>
        <v>0</v>
      </c>
    </row>
    <row r="1996" spans="1:26" x14ac:dyDescent="0.35">
      <c r="A1996" s="6" t="s">
        <v>398</v>
      </c>
      <c r="B1996" s="7" t="s">
        <v>562</v>
      </c>
      <c r="C1996" s="7" t="s">
        <v>277</v>
      </c>
      <c r="D1996" s="7" t="s">
        <v>298</v>
      </c>
      <c r="E1996" s="7" t="s">
        <v>299</v>
      </c>
      <c r="F1996" s="7" t="s">
        <v>563</v>
      </c>
      <c r="G1996" s="8">
        <v>5136490</v>
      </c>
      <c r="H1996" s="16" t="s">
        <v>2699</v>
      </c>
      <c r="I1996" s="18">
        <v>958.71600000000001</v>
      </c>
      <c r="J1996" s="19">
        <v>0</v>
      </c>
      <c r="K1996" s="19">
        <v>901.01800000000003</v>
      </c>
      <c r="L1996" s="19">
        <v>653.96799999999996</v>
      </c>
      <c r="M1996" s="19">
        <v>0</v>
      </c>
      <c r="N1996" s="19">
        <v>0</v>
      </c>
      <c r="O1996" s="19">
        <v>1744.17</v>
      </c>
      <c r="P1996" s="19">
        <v>599.65899999999999</v>
      </c>
      <c r="Q1996" s="19"/>
      <c r="R1996" s="19"/>
      <c r="S1996" s="19"/>
      <c r="T1996" s="19"/>
      <c r="U1996" s="25">
        <f t="shared" si="156"/>
        <v>4857.530999999999</v>
      </c>
      <c r="V1996" s="18">
        <f t="shared" si="157"/>
        <v>607.19137499999988</v>
      </c>
      <c r="W1996" s="39">
        <f t="shared" si="158"/>
        <v>2.8779476206016629E-4</v>
      </c>
      <c r="X1996" s="35">
        <f t="shared" si="159"/>
        <v>714.96251676195777</v>
      </c>
      <c r="Y1996" s="35"/>
      <c r="Z1996" s="49">
        <f t="shared" si="160"/>
        <v>0</v>
      </c>
    </row>
    <row r="1997" spans="1:26" x14ac:dyDescent="0.35">
      <c r="A1997" s="6" t="s">
        <v>398</v>
      </c>
      <c r="B1997" s="7" t="s">
        <v>562</v>
      </c>
      <c r="C1997" s="7" t="s">
        <v>277</v>
      </c>
      <c r="D1997" s="7" t="s">
        <v>298</v>
      </c>
      <c r="E1997" s="7" t="s">
        <v>299</v>
      </c>
      <c r="F1997" s="7" t="s">
        <v>563</v>
      </c>
      <c r="G1997" s="8">
        <v>5123140</v>
      </c>
      <c r="H1997" s="16" t="s">
        <v>2700</v>
      </c>
      <c r="I1997" s="18">
        <v>838.12300000000005</v>
      </c>
      <c r="J1997" s="19">
        <v>0</v>
      </c>
      <c r="K1997" s="19">
        <v>476.928</v>
      </c>
      <c r="L1997" s="19">
        <v>0</v>
      </c>
      <c r="M1997" s="19">
        <v>0</v>
      </c>
      <c r="N1997" s="19">
        <v>0</v>
      </c>
      <c r="O1997" s="19">
        <v>0</v>
      </c>
      <c r="P1997" s="19">
        <v>359.05700000000002</v>
      </c>
      <c r="Q1997" s="19"/>
      <c r="R1997" s="19"/>
      <c r="S1997" s="19"/>
      <c r="T1997" s="19"/>
      <c r="U1997" s="25">
        <f t="shared" si="156"/>
        <v>1674.1079999999999</v>
      </c>
      <c r="V1997" s="18">
        <f t="shared" si="157"/>
        <v>209.26349999999999</v>
      </c>
      <c r="W1997" s="39">
        <f t="shared" si="158"/>
        <v>9.9186091354439308E-5</v>
      </c>
      <c r="X1997" s="35">
        <f t="shared" si="159"/>
        <v>246.40593523980138</v>
      </c>
      <c r="Y1997" s="35"/>
      <c r="Z1997" s="49">
        <f t="shared" si="160"/>
        <v>0</v>
      </c>
    </row>
    <row r="1998" spans="1:26" x14ac:dyDescent="0.35">
      <c r="A1998" s="6" t="s">
        <v>398</v>
      </c>
      <c r="B1998" s="7" t="s">
        <v>562</v>
      </c>
      <c r="C1998" s="7" t="s">
        <v>277</v>
      </c>
      <c r="D1998" s="7" t="s">
        <v>298</v>
      </c>
      <c r="E1998" s="7" t="s">
        <v>299</v>
      </c>
      <c r="F1998" s="7" t="s">
        <v>563</v>
      </c>
      <c r="G1998" s="8">
        <v>5127748</v>
      </c>
      <c r="H1998" s="16" t="s">
        <v>2701</v>
      </c>
      <c r="I1998" s="18">
        <v>238.464</v>
      </c>
      <c r="J1998" s="19">
        <v>0</v>
      </c>
      <c r="K1998" s="19">
        <v>238.464</v>
      </c>
      <c r="L1998" s="19">
        <v>0</v>
      </c>
      <c r="M1998" s="19">
        <v>0</v>
      </c>
      <c r="N1998" s="19">
        <v>0</v>
      </c>
      <c r="O1998" s="19">
        <v>0</v>
      </c>
      <c r="P1998" s="19">
        <v>359.05700000000002</v>
      </c>
      <c r="Q1998" s="19"/>
      <c r="R1998" s="19"/>
      <c r="S1998" s="19"/>
      <c r="T1998" s="19"/>
      <c r="U1998" s="25">
        <f t="shared" si="156"/>
        <v>835.98500000000001</v>
      </c>
      <c r="V1998" s="18">
        <f t="shared" si="157"/>
        <v>104.498125</v>
      </c>
      <c r="W1998" s="39">
        <f t="shared" si="158"/>
        <v>4.9529710497136954E-5</v>
      </c>
      <c r="X1998" s="35">
        <f t="shared" si="159"/>
        <v>123.0456253547832</v>
      </c>
      <c r="Y1998" s="35"/>
      <c r="Z1998" s="49">
        <f t="shared" si="160"/>
        <v>0</v>
      </c>
    </row>
    <row r="1999" spans="1:26" x14ac:dyDescent="0.35">
      <c r="A1999" s="6" t="s">
        <v>398</v>
      </c>
      <c r="B1999" s="7" t="s">
        <v>562</v>
      </c>
      <c r="C1999" s="7" t="s">
        <v>277</v>
      </c>
      <c r="D1999" s="7" t="s">
        <v>298</v>
      </c>
      <c r="E1999" s="7" t="s">
        <v>299</v>
      </c>
      <c r="F1999" s="7" t="s">
        <v>563</v>
      </c>
      <c r="G1999" s="8">
        <v>5300213</v>
      </c>
      <c r="H1999" s="16" t="s">
        <v>2702</v>
      </c>
      <c r="I1999" s="18">
        <v>657.52599999999995</v>
      </c>
      <c r="J1999" s="19">
        <v>0</v>
      </c>
      <c r="K1999" s="19">
        <v>0</v>
      </c>
      <c r="L1999" s="19">
        <v>0</v>
      </c>
      <c r="M1999" s="19">
        <v>0</v>
      </c>
      <c r="N1999" s="19">
        <v>547.37800000000004</v>
      </c>
      <c r="O1999" s="19">
        <v>0</v>
      </c>
      <c r="P1999" s="19">
        <v>597.52099999999996</v>
      </c>
      <c r="Q1999" s="19"/>
      <c r="R1999" s="19"/>
      <c r="S1999" s="19"/>
      <c r="T1999" s="19"/>
      <c r="U1999" s="25">
        <f t="shared" si="156"/>
        <v>1802.425</v>
      </c>
      <c r="V1999" s="18">
        <f t="shared" si="157"/>
        <v>225.30312499999999</v>
      </c>
      <c r="W1999" s="39">
        <f t="shared" si="158"/>
        <v>1.0678850510810849E-4</v>
      </c>
      <c r="X1999" s="35">
        <f t="shared" si="159"/>
        <v>265.29245295082461</v>
      </c>
      <c r="Y1999" s="35"/>
      <c r="Z1999" s="49">
        <f t="shared" si="160"/>
        <v>0</v>
      </c>
    </row>
    <row r="2000" spans="1:26" x14ac:dyDescent="0.35">
      <c r="A2000" s="6" t="s">
        <v>398</v>
      </c>
      <c r="B2000" s="7" t="s">
        <v>562</v>
      </c>
      <c r="C2000" s="7" t="s">
        <v>277</v>
      </c>
      <c r="D2000" s="7" t="s">
        <v>298</v>
      </c>
      <c r="E2000" s="7" t="s">
        <v>299</v>
      </c>
      <c r="F2000" s="7" t="s">
        <v>563</v>
      </c>
      <c r="G2000" s="8">
        <v>5121751</v>
      </c>
      <c r="H2000" s="16" t="s">
        <v>2703</v>
      </c>
      <c r="I2000" s="18">
        <v>419.06200000000001</v>
      </c>
      <c r="J2000" s="19">
        <v>0</v>
      </c>
      <c r="K2000" s="19">
        <v>476.928</v>
      </c>
      <c r="L2000" s="19">
        <v>0</v>
      </c>
      <c r="M2000" s="19">
        <v>0</v>
      </c>
      <c r="N2000" s="19">
        <v>0</v>
      </c>
      <c r="O2000" s="19">
        <v>0</v>
      </c>
      <c r="P2000" s="19">
        <v>419.06200000000001</v>
      </c>
      <c r="Q2000" s="19"/>
      <c r="R2000" s="19"/>
      <c r="S2000" s="19"/>
      <c r="T2000" s="19"/>
      <c r="U2000" s="25">
        <f t="shared" si="156"/>
        <v>1315.0520000000001</v>
      </c>
      <c r="V2000" s="18">
        <f t="shared" si="157"/>
        <v>164.38150000000002</v>
      </c>
      <c r="W2000" s="39">
        <f t="shared" si="158"/>
        <v>7.7913054479064757E-5</v>
      </c>
      <c r="X2000" s="35">
        <f t="shared" si="159"/>
        <v>193.55777401993859</v>
      </c>
      <c r="Y2000" s="35"/>
      <c r="Z2000" s="49">
        <f t="shared" si="160"/>
        <v>0</v>
      </c>
    </row>
    <row r="2001" spans="1:26" x14ac:dyDescent="0.35">
      <c r="A2001" s="6" t="s">
        <v>398</v>
      </c>
      <c r="B2001" s="7" t="s">
        <v>562</v>
      </c>
      <c r="C2001" s="7" t="s">
        <v>277</v>
      </c>
      <c r="D2001" s="7" t="s">
        <v>298</v>
      </c>
      <c r="E2001" s="7" t="s">
        <v>299</v>
      </c>
      <c r="F2001" s="7" t="s">
        <v>563</v>
      </c>
      <c r="G2001" s="8">
        <v>5122615</v>
      </c>
      <c r="H2001" s="16" t="s">
        <v>2704</v>
      </c>
      <c r="I2001" s="18">
        <v>238.464</v>
      </c>
      <c r="J2001" s="19">
        <v>835.98500000000001</v>
      </c>
      <c r="K2001" s="19">
        <v>606.99400000000003</v>
      </c>
      <c r="L2001" s="19">
        <v>0</v>
      </c>
      <c r="M2001" s="19">
        <v>0</v>
      </c>
      <c r="N2001" s="19">
        <v>238.464</v>
      </c>
      <c r="O2001" s="19">
        <v>0</v>
      </c>
      <c r="P2001" s="19">
        <v>303.49700000000001</v>
      </c>
      <c r="Q2001" s="19"/>
      <c r="R2001" s="19"/>
      <c r="S2001" s="19"/>
      <c r="T2001" s="19"/>
      <c r="U2001" s="25">
        <f t="shared" si="156"/>
        <v>2223.404</v>
      </c>
      <c r="V2001" s="18">
        <f t="shared" si="157"/>
        <v>277.9255</v>
      </c>
      <c r="W2001" s="39">
        <f t="shared" si="158"/>
        <v>1.3173030190514936E-4</v>
      </c>
      <c r="X2001" s="35">
        <f t="shared" si="159"/>
        <v>327.25483782164315</v>
      </c>
      <c r="Y2001" s="35"/>
      <c r="Z2001" s="49">
        <f t="shared" si="160"/>
        <v>0</v>
      </c>
    </row>
    <row r="2002" spans="1:26" x14ac:dyDescent="0.35">
      <c r="A2002" s="6" t="s">
        <v>398</v>
      </c>
      <c r="B2002" s="7" t="s">
        <v>562</v>
      </c>
      <c r="C2002" s="7" t="s">
        <v>277</v>
      </c>
      <c r="D2002" s="7" t="s">
        <v>298</v>
      </c>
      <c r="E2002" s="7" t="s">
        <v>299</v>
      </c>
      <c r="F2002" s="7" t="s">
        <v>563</v>
      </c>
      <c r="G2002" s="8">
        <v>5277119</v>
      </c>
      <c r="H2002" s="16" t="s">
        <v>2705</v>
      </c>
      <c r="I2002" s="18">
        <v>180.59800000000001</v>
      </c>
      <c r="J2002" s="19">
        <v>0</v>
      </c>
      <c r="K2002" s="19">
        <v>238.464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/>
      <c r="R2002" s="19"/>
      <c r="S2002" s="19"/>
      <c r="T2002" s="19"/>
      <c r="U2002" s="25">
        <f t="shared" si="156"/>
        <v>419.06200000000001</v>
      </c>
      <c r="V2002" s="18">
        <f t="shared" si="157"/>
        <v>52.382750000000001</v>
      </c>
      <c r="W2002" s="39">
        <f t="shared" si="158"/>
        <v>2.4828220052215301E-5</v>
      </c>
      <c r="X2002" s="35">
        <f t="shared" si="159"/>
        <v>61.680228535710761</v>
      </c>
      <c r="Y2002" s="35"/>
      <c r="Z2002" s="49">
        <f t="shared" si="160"/>
        <v>0</v>
      </c>
    </row>
    <row r="2003" spans="1:26" x14ac:dyDescent="0.35">
      <c r="A2003" s="6" t="s">
        <v>398</v>
      </c>
      <c r="B2003" s="7" t="s">
        <v>562</v>
      </c>
      <c r="C2003" s="7" t="s">
        <v>277</v>
      </c>
      <c r="D2003" s="7" t="s">
        <v>298</v>
      </c>
      <c r="E2003" s="7" t="s">
        <v>299</v>
      </c>
      <c r="F2003" s="7" t="s">
        <v>563</v>
      </c>
      <c r="G2003" s="8">
        <v>5139172</v>
      </c>
      <c r="H2003" s="16" t="s">
        <v>2706</v>
      </c>
      <c r="I2003" s="18">
        <v>180.59800000000001</v>
      </c>
      <c r="J2003" s="19">
        <v>476.928</v>
      </c>
      <c r="K2003" s="19">
        <v>0</v>
      </c>
      <c r="L2003" s="19">
        <v>0</v>
      </c>
      <c r="M2003" s="19">
        <v>0</v>
      </c>
      <c r="N2003" s="19">
        <v>547.37800000000004</v>
      </c>
      <c r="O2003" s="19">
        <v>0</v>
      </c>
      <c r="P2003" s="19">
        <v>722.55899999999997</v>
      </c>
      <c r="Q2003" s="19"/>
      <c r="R2003" s="19"/>
      <c r="S2003" s="19"/>
      <c r="T2003" s="19"/>
      <c r="U2003" s="25">
        <f t="shared" si="156"/>
        <v>1927.463</v>
      </c>
      <c r="V2003" s="18">
        <f t="shared" si="157"/>
        <v>240.932875</v>
      </c>
      <c r="W2003" s="39">
        <f t="shared" si="158"/>
        <v>1.1419664752829666E-4</v>
      </c>
      <c r="X2003" s="35">
        <f t="shared" si="159"/>
        <v>283.69634644545835</v>
      </c>
      <c r="Y2003" s="35"/>
      <c r="Z2003" s="49">
        <f t="shared" si="160"/>
        <v>0</v>
      </c>
    </row>
    <row r="2004" spans="1:26" x14ac:dyDescent="0.35">
      <c r="A2004" s="6" t="s">
        <v>398</v>
      </c>
      <c r="B2004" s="7" t="s">
        <v>562</v>
      </c>
      <c r="C2004" s="7" t="s">
        <v>277</v>
      </c>
      <c r="D2004" s="7" t="s">
        <v>298</v>
      </c>
      <c r="E2004" s="7" t="s">
        <v>299</v>
      </c>
      <c r="F2004" s="7" t="s">
        <v>563</v>
      </c>
      <c r="G2004" s="8">
        <v>5290200</v>
      </c>
      <c r="H2004" s="16" t="s">
        <v>2707</v>
      </c>
      <c r="I2004" s="18">
        <v>1076.587</v>
      </c>
      <c r="J2004" s="19">
        <v>0</v>
      </c>
      <c r="K2004" s="19">
        <v>5832.8440000000001</v>
      </c>
      <c r="L2004" s="19">
        <v>778.11900000000003</v>
      </c>
      <c r="M2004" s="19">
        <v>605.07600000000002</v>
      </c>
      <c r="N2004" s="19">
        <v>243.881</v>
      </c>
      <c r="O2004" s="19">
        <v>238.464</v>
      </c>
      <c r="P2004" s="19">
        <v>664.69200000000001</v>
      </c>
      <c r="Q2004" s="19"/>
      <c r="R2004" s="19"/>
      <c r="S2004" s="19"/>
      <c r="T2004" s="19"/>
      <c r="U2004" s="25">
        <f t="shared" si="156"/>
        <v>9439.6630000000005</v>
      </c>
      <c r="V2004" s="18">
        <f t="shared" si="157"/>
        <v>1179.9578750000001</v>
      </c>
      <c r="W2004" s="39">
        <f t="shared" si="158"/>
        <v>5.5927292425167355E-4</v>
      </c>
      <c r="X2004" s="35">
        <f t="shared" si="159"/>
        <v>1389.3900452441237</v>
      </c>
      <c r="Y2004" s="35"/>
      <c r="Z2004" s="49">
        <f t="shared" si="160"/>
        <v>0</v>
      </c>
    </row>
    <row r="2005" spans="1:26" x14ac:dyDescent="0.35">
      <c r="A2005" s="6" t="s">
        <v>398</v>
      </c>
      <c r="B2005" s="7" t="s">
        <v>562</v>
      </c>
      <c r="C2005" s="7" t="s">
        <v>277</v>
      </c>
      <c r="D2005" s="7" t="s">
        <v>298</v>
      </c>
      <c r="E2005" s="7" t="s">
        <v>299</v>
      </c>
      <c r="F2005" s="7" t="s">
        <v>563</v>
      </c>
      <c r="G2005" s="8">
        <v>5295724</v>
      </c>
      <c r="H2005" s="16" t="s">
        <v>2708</v>
      </c>
      <c r="I2005" s="18">
        <v>778.11900000000003</v>
      </c>
      <c r="J2005" s="19">
        <v>0</v>
      </c>
      <c r="K2005" s="19">
        <v>1085.2829999999999</v>
      </c>
      <c r="L2005" s="19">
        <v>0</v>
      </c>
      <c r="M2005" s="19">
        <v>0</v>
      </c>
      <c r="N2005" s="19">
        <v>243.881</v>
      </c>
      <c r="O2005" s="19">
        <v>0</v>
      </c>
      <c r="P2005" s="19">
        <v>722.55899999999997</v>
      </c>
      <c r="Q2005" s="19"/>
      <c r="R2005" s="19"/>
      <c r="S2005" s="19"/>
      <c r="T2005" s="19"/>
      <c r="U2005" s="25">
        <f t="shared" si="156"/>
        <v>2829.8419999999996</v>
      </c>
      <c r="V2005" s="18">
        <f t="shared" si="157"/>
        <v>353.73024999999996</v>
      </c>
      <c r="W2005" s="39">
        <f t="shared" si="158"/>
        <v>1.6766001185743645E-4</v>
      </c>
      <c r="X2005" s="35">
        <f t="shared" si="159"/>
        <v>416.51426586030891</v>
      </c>
      <c r="Y2005" s="35"/>
      <c r="Z2005" s="49">
        <f t="shared" si="160"/>
        <v>0</v>
      </c>
    </row>
    <row r="2006" spans="1:26" x14ac:dyDescent="0.35">
      <c r="A2006" s="6" t="s">
        <v>398</v>
      </c>
      <c r="B2006" s="7" t="s">
        <v>562</v>
      </c>
      <c r="C2006" s="7" t="s">
        <v>277</v>
      </c>
      <c r="D2006" s="7" t="s">
        <v>298</v>
      </c>
      <c r="E2006" s="7" t="s">
        <v>299</v>
      </c>
      <c r="F2006" s="7" t="s">
        <v>563</v>
      </c>
      <c r="G2006" s="8">
        <v>5126763</v>
      </c>
      <c r="H2006" s="16" t="s">
        <v>2709</v>
      </c>
      <c r="I2006" s="18">
        <v>0</v>
      </c>
      <c r="J2006" s="19">
        <v>1016.583</v>
      </c>
      <c r="K2006" s="19">
        <v>966.05100000000004</v>
      </c>
      <c r="L2006" s="19">
        <v>0</v>
      </c>
      <c r="M2006" s="19">
        <v>0</v>
      </c>
      <c r="N2006" s="19">
        <v>0</v>
      </c>
      <c r="O2006" s="19">
        <v>0</v>
      </c>
      <c r="P2006" s="19">
        <v>1026.056</v>
      </c>
      <c r="Q2006" s="19"/>
      <c r="R2006" s="19"/>
      <c r="S2006" s="19"/>
      <c r="T2006" s="19"/>
      <c r="U2006" s="25">
        <f t="shared" si="156"/>
        <v>3008.69</v>
      </c>
      <c r="V2006" s="18">
        <f t="shared" si="157"/>
        <v>376.08625000000001</v>
      </c>
      <c r="W2006" s="39">
        <f t="shared" si="158"/>
        <v>1.7825624224792428E-4</v>
      </c>
      <c r="X2006" s="35">
        <f t="shared" si="159"/>
        <v>442.83825971600288</v>
      </c>
      <c r="Y2006" s="35"/>
      <c r="Z2006" s="49">
        <f t="shared" si="160"/>
        <v>0</v>
      </c>
    </row>
    <row r="2007" spans="1:26" x14ac:dyDescent="0.35">
      <c r="A2007" s="6" t="s">
        <v>398</v>
      </c>
      <c r="B2007" s="7" t="s">
        <v>562</v>
      </c>
      <c r="C2007" s="7" t="s">
        <v>277</v>
      </c>
      <c r="D2007" s="7" t="s">
        <v>298</v>
      </c>
      <c r="E2007" s="7" t="s">
        <v>299</v>
      </c>
      <c r="F2007" s="7" t="s">
        <v>563</v>
      </c>
      <c r="G2007" s="8">
        <v>5125854</v>
      </c>
      <c r="H2007" s="16" t="s">
        <v>2710</v>
      </c>
      <c r="I2007" s="18">
        <v>0</v>
      </c>
      <c r="J2007" s="19">
        <v>303.49700000000001</v>
      </c>
      <c r="K2007" s="19">
        <v>850.875</v>
      </c>
      <c r="L2007" s="19">
        <v>0</v>
      </c>
      <c r="M2007" s="19">
        <v>0</v>
      </c>
      <c r="N2007" s="19">
        <v>0</v>
      </c>
      <c r="O2007" s="19">
        <v>0</v>
      </c>
      <c r="P2007" s="19">
        <v>0</v>
      </c>
      <c r="Q2007" s="19"/>
      <c r="R2007" s="19"/>
      <c r="S2007" s="19"/>
      <c r="T2007" s="19"/>
      <c r="U2007" s="25">
        <f t="shared" si="156"/>
        <v>1154.3720000000001</v>
      </c>
      <c r="V2007" s="18">
        <f t="shared" si="157"/>
        <v>144.29650000000001</v>
      </c>
      <c r="W2007" s="39">
        <f t="shared" si="158"/>
        <v>6.8393225914341739E-5</v>
      </c>
      <c r="X2007" s="35">
        <f t="shared" si="159"/>
        <v>169.90786273922592</v>
      </c>
      <c r="Y2007" s="35"/>
      <c r="Z2007" s="49">
        <f t="shared" si="160"/>
        <v>0</v>
      </c>
    </row>
    <row r="2008" spans="1:26" x14ac:dyDescent="0.35">
      <c r="A2008" s="6" t="s">
        <v>398</v>
      </c>
      <c r="B2008" s="7" t="s">
        <v>562</v>
      </c>
      <c r="C2008" s="7" t="s">
        <v>277</v>
      </c>
      <c r="D2008" s="7" t="s">
        <v>298</v>
      </c>
      <c r="E2008" s="7" t="s">
        <v>299</v>
      </c>
      <c r="F2008" s="7" t="s">
        <v>563</v>
      </c>
      <c r="G2008" s="8">
        <v>5127205</v>
      </c>
      <c r="H2008" s="16" t="s">
        <v>2711</v>
      </c>
      <c r="I2008" s="18">
        <v>0</v>
      </c>
      <c r="J2008" s="19">
        <v>180.59800000000001</v>
      </c>
      <c r="K2008" s="19">
        <v>845.45799999999997</v>
      </c>
      <c r="L2008" s="19">
        <v>0</v>
      </c>
      <c r="M2008" s="19">
        <v>424.47899999999998</v>
      </c>
      <c r="N2008" s="19">
        <v>0</v>
      </c>
      <c r="O2008" s="19">
        <v>720.80899999999997</v>
      </c>
      <c r="P2008" s="19">
        <v>662.55399999999997</v>
      </c>
      <c r="Q2008" s="19"/>
      <c r="R2008" s="19"/>
      <c r="S2008" s="19"/>
      <c r="T2008" s="19"/>
      <c r="U2008" s="25">
        <f t="shared" si="156"/>
        <v>2833.8980000000001</v>
      </c>
      <c r="V2008" s="18">
        <f t="shared" si="157"/>
        <v>354.23725000000002</v>
      </c>
      <c r="W2008" s="39">
        <f t="shared" si="158"/>
        <v>1.679003182095557E-4</v>
      </c>
      <c r="X2008" s="35">
        <f t="shared" si="159"/>
        <v>417.11125391205508</v>
      </c>
      <c r="Y2008" s="35"/>
      <c r="Z2008" s="49">
        <f t="shared" si="160"/>
        <v>0</v>
      </c>
    </row>
    <row r="2009" spans="1:26" x14ac:dyDescent="0.35">
      <c r="A2009" s="6" t="s">
        <v>398</v>
      </c>
      <c r="B2009" s="7" t="s">
        <v>562</v>
      </c>
      <c r="C2009" s="7" t="s">
        <v>277</v>
      </c>
      <c r="D2009" s="7" t="s">
        <v>298</v>
      </c>
      <c r="E2009" s="7" t="s">
        <v>299</v>
      </c>
      <c r="F2009" s="7" t="s">
        <v>563</v>
      </c>
      <c r="G2009" s="8">
        <v>5297746</v>
      </c>
      <c r="H2009" s="16" t="s">
        <v>2712</v>
      </c>
      <c r="I2009" s="18">
        <v>0</v>
      </c>
      <c r="J2009" s="19">
        <v>0</v>
      </c>
      <c r="K2009" s="19">
        <v>143.62299999999999</v>
      </c>
      <c r="L2009" s="19">
        <v>0</v>
      </c>
      <c r="M2009" s="19">
        <v>0</v>
      </c>
      <c r="N2009" s="19">
        <v>0</v>
      </c>
      <c r="O2009" s="19">
        <v>0</v>
      </c>
      <c r="P2009" s="19">
        <v>1365.2729999999999</v>
      </c>
      <c r="Q2009" s="19"/>
      <c r="R2009" s="19"/>
      <c r="S2009" s="19"/>
      <c r="T2009" s="19"/>
      <c r="U2009" s="25">
        <f t="shared" si="156"/>
        <v>1508.896</v>
      </c>
      <c r="V2009" s="18">
        <f t="shared" si="157"/>
        <v>188.61199999999999</v>
      </c>
      <c r="W2009" s="39">
        <f t="shared" si="158"/>
        <v>8.9397754804557451E-5</v>
      </c>
      <c r="X2009" s="35">
        <f t="shared" si="159"/>
        <v>222.08897517937635</v>
      </c>
      <c r="Y2009" s="35"/>
      <c r="Z2009" s="49">
        <f t="shared" si="160"/>
        <v>0</v>
      </c>
    </row>
    <row r="2010" spans="1:26" x14ac:dyDescent="0.35">
      <c r="A2010" s="6" t="s">
        <v>398</v>
      </c>
      <c r="B2010" s="7" t="s">
        <v>562</v>
      </c>
      <c r="C2010" s="7" t="s">
        <v>277</v>
      </c>
      <c r="D2010" s="7" t="s">
        <v>298</v>
      </c>
      <c r="E2010" s="7" t="s">
        <v>299</v>
      </c>
      <c r="F2010" s="7" t="s">
        <v>563</v>
      </c>
      <c r="G2010" s="8">
        <v>5299630</v>
      </c>
      <c r="H2010" s="16" t="s">
        <v>2713</v>
      </c>
      <c r="I2010" s="18">
        <v>0</v>
      </c>
      <c r="J2010" s="19">
        <v>0</v>
      </c>
      <c r="K2010" s="19">
        <v>541.96100000000001</v>
      </c>
      <c r="L2010" s="19">
        <v>597.52099999999996</v>
      </c>
      <c r="M2010" s="19">
        <v>0</v>
      </c>
      <c r="N2010" s="19">
        <v>303.49700000000001</v>
      </c>
      <c r="O2010" s="19">
        <v>0</v>
      </c>
      <c r="P2010" s="19">
        <v>238.464</v>
      </c>
      <c r="Q2010" s="19"/>
      <c r="R2010" s="19"/>
      <c r="S2010" s="19"/>
      <c r="T2010" s="19"/>
      <c r="U2010" s="25">
        <f t="shared" si="156"/>
        <v>1681.443</v>
      </c>
      <c r="V2010" s="18">
        <f t="shared" si="157"/>
        <v>210.180375</v>
      </c>
      <c r="W2010" s="39">
        <f t="shared" si="158"/>
        <v>9.962066904003954E-5</v>
      </c>
      <c r="X2010" s="35">
        <f t="shared" si="159"/>
        <v>247.48554750793701</v>
      </c>
      <c r="Y2010" s="35"/>
      <c r="Z2010" s="49">
        <f t="shared" si="160"/>
        <v>0</v>
      </c>
    </row>
    <row r="2011" spans="1:26" x14ac:dyDescent="0.35">
      <c r="A2011" s="6" t="s">
        <v>398</v>
      </c>
      <c r="B2011" s="7" t="s">
        <v>562</v>
      </c>
      <c r="C2011" s="7" t="s">
        <v>277</v>
      </c>
      <c r="D2011" s="7" t="s">
        <v>298</v>
      </c>
      <c r="E2011" s="7" t="s">
        <v>299</v>
      </c>
      <c r="F2011" s="7" t="s">
        <v>563</v>
      </c>
      <c r="G2011" s="8">
        <v>5127696</v>
      </c>
      <c r="H2011" s="16" t="s">
        <v>2714</v>
      </c>
      <c r="I2011" s="18">
        <v>0</v>
      </c>
      <c r="J2011" s="19">
        <v>0</v>
      </c>
      <c r="K2011" s="19">
        <v>845.45799999999997</v>
      </c>
      <c r="L2011" s="19">
        <v>0</v>
      </c>
      <c r="M2011" s="19">
        <v>0</v>
      </c>
      <c r="N2011" s="19">
        <v>0</v>
      </c>
      <c r="O2011" s="19">
        <v>0</v>
      </c>
      <c r="P2011" s="19">
        <v>238.464</v>
      </c>
      <c r="Q2011" s="19"/>
      <c r="R2011" s="19"/>
      <c r="S2011" s="19"/>
      <c r="T2011" s="19"/>
      <c r="U2011" s="25">
        <f t="shared" si="156"/>
        <v>1083.922</v>
      </c>
      <c r="V2011" s="18">
        <f t="shared" si="157"/>
        <v>135.49025</v>
      </c>
      <c r="W2011" s="39">
        <f t="shared" si="158"/>
        <v>6.4219265730219665E-5</v>
      </c>
      <c r="X2011" s="35">
        <f t="shared" si="159"/>
        <v>159.53858062741236</v>
      </c>
      <c r="Y2011" s="35"/>
      <c r="Z2011" s="49">
        <f t="shared" si="160"/>
        <v>0</v>
      </c>
    </row>
    <row r="2012" spans="1:26" x14ac:dyDescent="0.35">
      <c r="A2012" s="6" t="s">
        <v>398</v>
      </c>
      <c r="B2012" s="7" t="s">
        <v>562</v>
      </c>
      <c r="C2012" s="7" t="s">
        <v>277</v>
      </c>
      <c r="D2012" s="7" t="s">
        <v>298</v>
      </c>
      <c r="E2012" s="7" t="s">
        <v>299</v>
      </c>
      <c r="F2012" s="7" t="s">
        <v>563</v>
      </c>
      <c r="G2012" s="8">
        <v>5125591</v>
      </c>
      <c r="H2012" s="16" t="s">
        <v>2715</v>
      </c>
      <c r="I2012" s="18">
        <v>0</v>
      </c>
      <c r="J2012" s="19">
        <v>0</v>
      </c>
      <c r="K2012" s="19">
        <v>1089.3389999999999</v>
      </c>
      <c r="L2012" s="19">
        <v>238.464</v>
      </c>
      <c r="M2012" s="19">
        <v>180.59800000000001</v>
      </c>
      <c r="N2012" s="19">
        <v>541.96100000000001</v>
      </c>
      <c r="O2012" s="19">
        <v>778.11900000000003</v>
      </c>
      <c r="P2012" s="19">
        <v>0</v>
      </c>
      <c r="Q2012" s="19"/>
      <c r="R2012" s="19"/>
      <c r="S2012" s="19"/>
      <c r="T2012" s="19"/>
      <c r="U2012" s="25">
        <f t="shared" si="156"/>
        <v>2828.4810000000002</v>
      </c>
      <c r="V2012" s="18">
        <f t="shared" si="157"/>
        <v>353.56012500000003</v>
      </c>
      <c r="W2012" s="39">
        <f t="shared" si="158"/>
        <v>1.675793765159093E-4</v>
      </c>
      <c r="X2012" s="35">
        <f t="shared" si="159"/>
        <v>416.31394516543065</v>
      </c>
      <c r="Y2012" s="35"/>
      <c r="Z2012" s="49">
        <f t="shared" si="160"/>
        <v>0</v>
      </c>
    </row>
    <row r="2013" spans="1:26" x14ac:dyDescent="0.35">
      <c r="A2013" s="6" t="s">
        <v>398</v>
      </c>
      <c r="B2013" s="7" t="s">
        <v>562</v>
      </c>
      <c r="C2013" s="7" t="s">
        <v>277</v>
      </c>
      <c r="D2013" s="7" t="s">
        <v>298</v>
      </c>
      <c r="E2013" s="7" t="s">
        <v>299</v>
      </c>
      <c r="F2013" s="7" t="s">
        <v>563</v>
      </c>
      <c r="G2013" s="8">
        <v>5331507</v>
      </c>
      <c r="H2013" s="16" t="s">
        <v>2716</v>
      </c>
      <c r="I2013" s="18">
        <v>0</v>
      </c>
      <c r="J2013" s="19">
        <v>0</v>
      </c>
      <c r="K2013" s="19">
        <v>966.05100000000004</v>
      </c>
      <c r="L2013" s="19">
        <v>0</v>
      </c>
      <c r="M2013" s="19">
        <v>0</v>
      </c>
      <c r="N2013" s="19">
        <v>419.06200000000001</v>
      </c>
      <c r="O2013" s="19">
        <v>0</v>
      </c>
      <c r="P2013" s="19">
        <v>0</v>
      </c>
      <c r="Q2013" s="19"/>
      <c r="R2013" s="19"/>
      <c r="S2013" s="19"/>
      <c r="T2013" s="19"/>
      <c r="U2013" s="25">
        <f t="shared" si="156"/>
        <v>1385.1130000000001</v>
      </c>
      <c r="V2013" s="18">
        <f t="shared" si="157"/>
        <v>173.13912500000001</v>
      </c>
      <c r="W2013" s="39">
        <f t="shared" si="158"/>
        <v>8.20639675303036E-5</v>
      </c>
      <c r="X2013" s="35">
        <f t="shared" si="159"/>
        <v>203.86980062087216</v>
      </c>
      <c r="Y2013" s="35"/>
      <c r="Z2013" s="49">
        <f t="shared" si="160"/>
        <v>0</v>
      </c>
    </row>
    <row r="2014" spans="1:26" x14ac:dyDescent="0.35">
      <c r="A2014" s="6" t="s">
        <v>398</v>
      </c>
      <c r="B2014" s="7" t="s">
        <v>562</v>
      </c>
      <c r="C2014" s="7" t="s">
        <v>277</v>
      </c>
      <c r="D2014" s="7" t="s">
        <v>298</v>
      </c>
      <c r="E2014" s="7" t="s">
        <v>299</v>
      </c>
      <c r="F2014" s="7" t="s">
        <v>563</v>
      </c>
      <c r="G2014" s="8">
        <v>5336955</v>
      </c>
      <c r="H2014" s="16" t="s">
        <v>2717</v>
      </c>
      <c r="I2014" s="18">
        <v>0</v>
      </c>
      <c r="J2014" s="19">
        <v>0</v>
      </c>
      <c r="K2014" s="19">
        <v>303.49700000000001</v>
      </c>
      <c r="L2014" s="19">
        <v>0</v>
      </c>
      <c r="M2014" s="19">
        <v>243.881</v>
      </c>
      <c r="N2014" s="19">
        <v>0</v>
      </c>
      <c r="O2014" s="19">
        <v>0</v>
      </c>
      <c r="P2014" s="19">
        <v>597.52099999999996</v>
      </c>
      <c r="Q2014" s="19"/>
      <c r="R2014" s="19"/>
      <c r="S2014" s="19"/>
      <c r="T2014" s="19"/>
      <c r="U2014" s="25">
        <f t="shared" si="156"/>
        <v>1144.8989999999999</v>
      </c>
      <c r="V2014" s="18">
        <f t="shared" si="157"/>
        <v>143.11237499999999</v>
      </c>
      <c r="W2014" s="39">
        <f t="shared" si="158"/>
        <v>6.7831977868576106E-5</v>
      </c>
      <c r="X2014" s="35">
        <f t="shared" si="159"/>
        <v>168.5135659408553</v>
      </c>
      <c r="Y2014" s="35"/>
      <c r="Z2014" s="49">
        <f t="shared" si="160"/>
        <v>0</v>
      </c>
    </row>
    <row r="2015" spans="1:26" x14ac:dyDescent="0.35">
      <c r="A2015" s="6" t="s">
        <v>398</v>
      </c>
      <c r="B2015" s="7" t="s">
        <v>562</v>
      </c>
      <c r="C2015" s="7" t="s">
        <v>277</v>
      </c>
      <c r="D2015" s="7" t="s">
        <v>298</v>
      </c>
      <c r="E2015" s="7" t="s">
        <v>299</v>
      </c>
      <c r="F2015" s="7" t="s">
        <v>563</v>
      </c>
      <c r="G2015" s="8">
        <v>5301160</v>
      </c>
      <c r="H2015" s="16" t="s">
        <v>2718</v>
      </c>
      <c r="I2015" s="18">
        <v>0</v>
      </c>
      <c r="J2015" s="19">
        <v>0</v>
      </c>
      <c r="K2015" s="19">
        <v>417.99200000000002</v>
      </c>
      <c r="L2015" s="19">
        <v>238.464</v>
      </c>
      <c r="M2015" s="19">
        <v>0</v>
      </c>
      <c r="N2015" s="19">
        <v>0</v>
      </c>
      <c r="O2015" s="19">
        <v>718.11400000000003</v>
      </c>
      <c r="P2015" s="19">
        <v>303.49700000000001</v>
      </c>
      <c r="Q2015" s="19"/>
      <c r="R2015" s="19"/>
      <c r="S2015" s="19"/>
      <c r="T2015" s="19"/>
      <c r="U2015" s="25">
        <f t="shared" si="156"/>
        <v>1678.0670000000002</v>
      </c>
      <c r="V2015" s="18">
        <f t="shared" si="157"/>
        <v>209.75837500000003</v>
      </c>
      <c r="W2015" s="39">
        <f t="shared" si="158"/>
        <v>9.9420650735119808E-5</v>
      </c>
      <c r="X2015" s="35">
        <f t="shared" si="159"/>
        <v>246.98864621042841</v>
      </c>
      <c r="Y2015" s="35"/>
      <c r="Z2015" s="49">
        <f t="shared" si="160"/>
        <v>0</v>
      </c>
    </row>
    <row r="2016" spans="1:26" x14ac:dyDescent="0.35">
      <c r="A2016" s="6" t="s">
        <v>398</v>
      </c>
      <c r="B2016" s="7" t="s">
        <v>562</v>
      </c>
      <c r="C2016" s="7" t="s">
        <v>277</v>
      </c>
      <c r="D2016" s="7" t="s">
        <v>298</v>
      </c>
      <c r="E2016" s="7" t="s">
        <v>299</v>
      </c>
      <c r="F2016" s="7" t="s">
        <v>563</v>
      </c>
      <c r="G2016" s="8">
        <v>5124253</v>
      </c>
      <c r="H2016" s="16" t="s">
        <v>2719</v>
      </c>
      <c r="I2016" s="18">
        <v>0</v>
      </c>
      <c r="J2016" s="19">
        <v>0</v>
      </c>
      <c r="K2016" s="19">
        <v>0</v>
      </c>
      <c r="L2016" s="19">
        <v>597.52099999999996</v>
      </c>
      <c r="M2016" s="19">
        <v>0</v>
      </c>
      <c r="N2016" s="19">
        <v>0</v>
      </c>
      <c r="O2016" s="19">
        <v>238.464</v>
      </c>
      <c r="P2016" s="19">
        <v>303.49700000000001</v>
      </c>
      <c r="Q2016" s="19"/>
      <c r="R2016" s="19"/>
      <c r="S2016" s="19"/>
      <c r="T2016" s="19"/>
      <c r="U2016" s="25">
        <f t="shared" si="156"/>
        <v>1139.482</v>
      </c>
      <c r="V2016" s="18">
        <f t="shared" si="157"/>
        <v>142.43525</v>
      </c>
      <c r="W2016" s="39">
        <f t="shared" si="158"/>
        <v>6.7511036174929708E-5</v>
      </c>
      <c r="X2016" s="35">
        <f t="shared" si="159"/>
        <v>167.71625719423085</v>
      </c>
      <c r="Y2016" s="35"/>
      <c r="Z2016" s="49">
        <f t="shared" si="160"/>
        <v>0</v>
      </c>
    </row>
    <row r="2017" spans="1:26" x14ac:dyDescent="0.35">
      <c r="A2017" s="6" t="s">
        <v>398</v>
      </c>
      <c r="B2017" s="7" t="s">
        <v>562</v>
      </c>
      <c r="C2017" s="7" t="s">
        <v>277</v>
      </c>
      <c r="D2017" s="7" t="s">
        <v>298</v>
      </c>
      <c r="E2017" s="7" t="s">
        <v>299</v>
      </c>
      <c r="F2017" s="7" t="s">
        <v>563</v>
      </c>
      <c r="G2017" s="8">
        <v>5276736</v>
      </c>
      <c r="H2017" s="16" t="s">
        <v>2720</v>
      </c>
      <c r="I2017" s="18">
        <v>539.65499999999997</v>
      </c>
      <c r="J2017" s="19">
        <v>0</v>
      </c>
      <c r="K2017" s="19">
        <v>845.45799999999997</v>
      </c>
      <c r="L2017" s="19">
        <v>484.09500000000003</v>
      </c>
      <c r="M2017" s="19">
        <v>720.25199999999995</v>
      </c>
      <c r="N2017" s="19">
        <v>0</v>
      </c>
      <c r="O2017" s="19">
        <v>715.39200000000005</v>
      </c>
      <c r="P2017" s="19">
        <v>361.19600000000003</v>
      </c>
      <c r="Q2017" s="19"/>
      <c r="R2017" s="19"/>
      <c r="S2017" s="19"/>
      <c r="T2017" s="19"/>
      <c r="U2017" s="25">
        <f t="shared" si="156"/>
        <v>3666.0479999999998</v>
      </c>
      <c r="V2017" s="18">
        <f t="shared" si="157"/>
        <v>458.25599999999997</v>
      </c>
      <c r="W2017" s="39">
        <f t="shared" si="158"/>
        <v>2.1720281596991324E-4</v>
      </c>
      <c r="X2017" s="35">
        <f t="shared" si="159"/>
        <v>539.59241941021935</v>
      </c>
      <c r="Y2017" s="35"/>
      <c r="Z2017" s="49">
        <f t="shared" si="160"/>
        <v>0</v>
      </c>
    </row>
    <row r="2018" spans="1:26" x14ac:dyDescent="0.35">
      <c r="A2018" s="6" t="s">
        <v>398</v>
      </c>
      <c r="B2018" s="7" t="s">
        <v>562</v>
      </c>
      <c r="C2018" s="7" t="s">
        <v>277</v>
      </c>
      <c r="D2018" s="7" t="s">
        <v>298</v>
      </c>
      <c r="E2018" s="7" t="s">
        <v>299</v>
      </c>
      <c r="F2018" s="7" t="s">
        <v>563</v>
      </c>
      <c r="G2018" s="8">
        <v>5279553</v>
      </c>
      <c r="H2018" s="16" t="s">
        <v>2721</v>
      </c>
      <c r="I2018" s="18">
        <v>359.05700000000002</v>
      </c>
      <c r="J2018" s="19">
        <v>0</v>
      </c>
      <c r="K2018" s="19">
        <v>1029.723</v>
      </c>
      <c r="L2018" s="19">
        <v>0</v>
      </c>
      <c r="M2018" s="19">
        <v>1202.2090000000001</v>
      </c>
      <c r="N2018" s="19">
        <v>0</v>
      </c>
      <c r="O2018" s="19">
        <v>838.12300000000005</v>
      </c>
      <c r="P2018" s="19">
        <v>359.05700000000002</v>
      </c>
      <c r="Q2018" s="19"/>
      <c r="R2018" s="19"/>
      <c r="S2018" s="19"/>
      <c r="T2018" s="19"/>
      <c r="U2018" s="25">
        <f t="shared" si="156"/>
        <v>3788.1689999999999</v>
      </c>
      <c r="V2018" s="18">
        <f t="shared" si="157"/>
        <v>473.52112499999998</v>
      </c>
      <c r="W2018" s="39">
        <f t="shared" si="158"/>
        <v>2.2443813451704131E-4</v>
      </c>
      <c r="X2018" s="35">
        <f t="shared" si="159"/>
        <v>557.56697016645478</v>
      </c>
      <c r="Y2018" s="35"/>
      <c r="Z2018" s="49">
        <f t="shared" si="160"/>
        <v>0</v>
      </c>
    </row>
    <row r="2019" spans="1:26" x14ac:dyDescent="0.35">
      <c r="A2019" s="6" t="s">
        <v>398</v>
      </c>
      <c r="B2019" s="7" t="s">
        <v>562</v>
      </c>
      <c r="C2019" s="7" t="s">
        <v>277</v>
      </c>
      <c r="D2019" s="7" t="s">
        <v>298</v>
      </c>
      <c r="E2019" s="7" t="s">
        <v>299</v>
      </c>
      <c r="F2019" s="7" t="s">
        <v>563</v>
      </c>
      <c r="G2019" s="8">
        <v>5129490</v>
      </c>
      <c r="H2019" s="16" t="s">
        <v>2722</v>
      </c>
      <c r="I2019" s="18">
        <v>1197.18</v>
      </c>
      <c r="J2019" s="19">
        <v>901.01800000000003</v>
      </c>
      <c r="K2019" s="19">
        <v>791.25900000000001</v>
      </c>
      <c r="L2019" s="19">
        <v>0</v>
      </c>
      <c r="M2019" s="19">
        <v>539.65499999999997</v>
      </c>
      <c r="N2019" s="19">
        <v>0</v>
      </c>
      <c r="O2019" s="19">
        <v>1442.979</v>
      </c>
      <c r="P2019" s="19">
        <v>838.12300000000005</v>
      </c>
      <c r="Q2019" s="19"/>
      <c r="R2019" s="19"/>
      <c r="S2019" s="19"/>
      <c r="T2019" s="19"/>
      <c r="U2019" s="25">
        <f t="shared" si="156"/>
        <v>5710.2139999999999</v>
      </c>
      <c r="V2019" s="18">
        <f t="shared" si="157"/>
        <v>713.77674999999999</v>
      </c>
      <c r="W2019" s="39">
        <f t="shared" si="158"/>
        <v>3.3831378110456333E-4</v>
      </c>
      <c r="X2019" s="35">
        <f t="shared" si="159"/>
        <v>840.46586067888529</v>
      </c>
      <c r="Y2019" s="35"/>
      <c r="Z2019" s="49">
        <f t="shared" si="160"/>
        <v>0</v>
      </c>
    </row>
    <row r="2020" spans="1:26" x14ac:dyDescent="0.35">
      <c r="A2020" s="6" t="s">
        <v>398</v>
      </c>
      <c r="B2020" s="7" t="s">
        <v>562</v>
      </c>
      <c r="C2020" s="7" t="s">
        <v>277</v>
      </c>
      <c r="D2020" s="7" t="s">
        <v>298</v>
      </c>
      <c r="E2020" s="7" t="s">
        <v>299</v>
      </c>
      <c r="F2020" s="7" t="s">
        <v>563</v>
      </c>
      <c r="G2020" s="8">
        <v>5336595</v>
      </c>
      <c r="H2020" s="16" t="s">
        <v>2723</v>
      </c>
      <c r="I2020" s="18">
        <v>662.55399999999997</v>
      </c>
      <c r="J2020" s="19">
        <v>359.05700000000002</v>
      </c>
      <c r="K2020" s="19">
        <v>910.49099999999999</v>
      </c>
      <c r="L2020" s="19">
        <v>0</v>
      </c>
      <c r="M2020" s="19">
        <v>0</v>
      </c>
      <c r="N2020" s="19">
        <v>0</v>
      </c>
      <c r="O2020" s="19">
        <v>238.464</v>
      </c>
      <c r="P2020" s="19">
        <v>1320.08</v>
      </c>
      <c r="Q2020" s="19"/>
      <c r="R2020" s="19"/>
      <c r="S2020" s="19"/>
      <c r="T2020" s="19"/>
      <c r="U2020" s="25">
        <f t="shared" si="156"/>
        <v>3490.6459999999997</v>
      </c>
      <c r="V2020" s="18">
        <f t="shared" si="157"/>
        <v>436.33074999999997</v>
      </c>
      <c r="W2020" s="39">
        <f t="shared" si="158"/>
        <v>2.0681075118332161E-4</v>
      </c>
      <c r="X2020" s="35">
        <f t="shared" si="159"/>
        <v>513.77562990026433</v>
      </c>
      <c r="Y2020" s="35"/>
      <c r="Z2020" s="49">
        <f t="shared" si="160"/>
        <v>0</v>
      </c>
    </row>
    <row r="2021" spans="1:26" x14ac:dyDescent="0.35">
      <c r="A2021" s="6" t="s">
        <v>398</v>
      </c>
      <c r="B2021" s="7" t="s">
        <v>562</v>
      </c>
      <c r="C2021" s="7" t="s">
        <v>277</v>
      </c>
      <c r="D2021" s="7" t="s">
        <v>298</v>
      </c>
      <c r="E2021" s="7" t="s">
        <v>299</v>
      </c>
      <c r="F2021" s="7" t="s">
        <v>563</v>
      </c>
      <c r="G2021" s="8">
        <v>5120150</v>
      </c>
      <c r="H2021" s="16" t="s">
        <v>2724</v>
      </c>
      <c r="I2021" s="18">
        <v>940.702</v>
      </c>
      <c r="J2021" s="19">
        <v>541.96100000000001</v>
      </c>
      <c r="K2021" s="19">
        <v>1930.741</v>
      </c>
      <c r="L2021" s="19">
        <v>541.79300000000001</v>
      </c>
      <c r="M2021" s="19">
        <v>1267.6300000000001</v>
      </c>
      <c r="N2021" s="19">
        <v>0</v>
      </c>
      <c r="O2021" s="19">
        <v>1453.8130000000001</v>
      </c>
      <c r="P2021" s="19">
        <v>1687.249</v>
      </c>
      <c r="Q2021" s="19"/>
      <c r="R2021" s="19"/>
      <c r="S2021" s="19"/>
      <c r="T2021" s="19"/>
      <c r="U2021" s="25">
        <f t="shared" si="156"/>
        <v>8363.889000000001</v>
      </c>
      <c r="V2021" s="18">
        <f t="shared" si="157"/>
        <v>1045.4861250000001</v>
      </c>
      <c r="W2021" s="39">
        <f t="shared" si="158"/>
        <v>4.9553640412230884E-4</v>
      </c>
      <c r="X2021" s="35">
        <f t="shared" si="159"/>
        <v>1231.0507394307224</v>
      </c>
      <c r="Y2021" s="35"/>
      <c r="Z2021" s="49">
        <f t="shared" si="160"/>
        <v>0</v>
      </c>
    </row>
    <row r="2022" spans="1:26" x14ac:dyDescent="0.35">
      <c r="A2022" s="6" t="s">
        <v>398</v>
      </c>
      <c r="B2022" s="7" t="s">
        <v>562</v>
      </c>
      <c r="C2022" s="7" t="s">
        <v>277</v>
      </c>
      <c r="D2022" s="7" t="s">
        <v>298</v>
      </c>
      <c r="E2022" s="7" t="s">
        <v>299</v>
      </c>
      <c r="F2022" s="7" t="s">
        <v>563</v>
      </c>
      <c r="G2022" s="8">
        <v>5270787</v>
      </c>
      <c r="H2022" s="16" t="s">
        <v>2725</v>
      </c>
      <c r="I2022" s="18">
        <v>1197.18</v>
      </c>
      <c r="J2022" s="19">
        <v>303.49700000000001</v>
      </c>
      <c r="K2022" s="19">
        <v>541.96100000000001</v>
      </c>
      <c r="L2022" s="19">
        <v>541.96100000000001</v>
      </c>
      <c r="M2022" s="19">
        <v>720.25199999999995</v>
      </c>
      <c r="N2022" s="19">
        <v>238.464</v>
      </c>
      <c r="O2022" s="19">
        <v>303.49700000000001</v>
      </c>
      <c r="P2022" s="19">
        <v>1565.71</v>
      </c>
      <c r="Q2022" s="19"/>
      <c r="R2022" s="19"/>
      <c r="S2022" s="19"/>
      <c r="T2022" s="19"/>
      <c r="U2022" s="25">
        <f t="shared" si="156"/>
        <v>5412.5219999999999</v>
      </c>
      <c r="V2022" s="18">
        <f t="shared" si="157"/>
        <v>676.56524999999999</v>
      </c>
      <c r="W2022" s="39">
        <f t="shared" si="158"/>
        <v>3.2067638500617201E-4</v>
      </c>
      <c r="X2022" s="35">
        <f t="shared" si="159"/>
        <v>796.64964591053888</v>
      </c>
      <c r="Y2022" s="35"/>
      <c r="Z2022" s="49">
        <f t="shared" si="160"/>
        <v>0</v>
      </c>
    </row>
    <row r="2023" spans="1:26" x14ac:dyDescent="0.35">
      <c r="A2023" s="6" t="s">
        <v>398</v>
      </c>
      <c r="B2023" s="7" t="s">
        <v>562</v>
      </c>
      <c r="C2023" s="7" t="s">
        <v>277</v>
      </c>
      <c r="D2023" s="7" t="s">
        <v>298</v>
      </c>
      <c r="E2023" s="7" t="s">
        <v>299</v>
      </c>
      <c r="F2023" s="7" t="s">
        <v>563</v>
      </c>
      <c r="G2023" s="8">
        <v>5126251</v>
      </c>
      <c r="H2023" s="16" t="s">
        <v>2726</v>
      </c>
      <c r="I2023" s="18">
        <v>958.71600000000001</v>
      </c>
      <c r="J2023" s="19">
        <v>0</v>
      </c>
      <c r="K2023" s="19">
        <v>1139.482</v>
      </c>
      <c r="L2023" s="19">
        <v>664.69200000000001</v>
      </c>
      <c r="M2023" s="19">
        <v>0</v>
      </c>
      <c r="N2023" s="19">
        <v>0</v>
      </c>
      <c r="O2023" s="19">
        <v>901.01800000000003</v>
      </c>
      <c r="P2023" s="19">
        <v>1623.577</v>
      </c>
      <c r="Q2023" s="19"/>
      <c r="R2023" s="19"/>
      <c r="S2023" s="19"/>
      <c r="T2023" s="19"/>
      <c r="U2023" s="25">
        <f t="shared" si="156"/>
        <v>5287.4849999999997</v>
      </c>
      <c r="V2023" s="18">
        <f t="shared" si="157"/>
        <v>660.93562499999996</v>
      </c>
      <c r="W2023" s="39">
        <f t="shared" si="158"/>
        <v>3.1326830183311206E-4</v>
      </c>
      <c r="X2023" s="35">
        <f t="shared" si="159"/>
        <v>778.24589960230844</v>
      </c>
      <c r="Y2023" s="35"/>
      <c r="Z2023" s="49">
        <f t="shared" si="160"/>
        <v>0</v>
      </c>
    </row>
    <row r="2024" spans="1:26" x14ac:dyDescent="0.35">
      <c r="A2024" s="6" t="s">
        <v>398</v>
      </c>
      <c r="B2024" s="7" t="s">
        <v>562</v>
      </c>
      <c r="C2024" s="7" t="s">
        <v>277</v>
      </c>
      <c r="D2024" s="7" t="s">
        <v>298</v>
      </c>
      <c r="E2024" s="7" t="s">
        <v>299</v>
      </c>
      <c r="F2024" s="7" t="s">
        <v>563</v>
      </c>
      <c r="G2024" s="8">
        <v>5272152</v>
      </c>
      <c r="H2024" s="16" t="s">
        <v>2727</v>
      </c>
      <c r="I2024" s="18">
        <v>778.11900000000003</v>
      </c>
      <c r="J2024" s="19">
        <v>0</v>
      </c>
      <c r="K2024" s="19">
        <v>850.875</v>
      </c>
      <c r="L2024" s="19">
        <v>835.98500000000001</v>
      </c>
      <c r="M2024" s="19">
        <v>0</v>
      </c>
      <c r="N2024" s="19">
        <v>597.52099999999996</v>
      </c>
      <c r="O2024" s="19">
        <v>359.05700000000002</v>
      </c>
      <c r="P2024" s="19">
        <v>476.928</v>
      </c>
      <c r="Q2024" s="19"/>
      <c r="R2024" s="19"/>
      <c r="S2024" s="19"/>
      <c r="T2024" s="19"/>
      <c r="U2024" s="25">
        <f t="shared" si="156"/>
        <v>3898.4849999999997</v>
      </c>
      <c r="V2024" s="18">
        <f t="shared" si="157"/>
        <v>487.31062499999996</v>
      </c>
      <c r="W2024" s="39">
        <f t="shared" si="158"/>
        <v>2.3097404071536085E-4</v>
      </c>
      <c r="X2024" s="35">
        <f t="shared" si="159"/>
        <v>573.80398543184617</v>
      </c>
      <c r="Y2024" s="35"/>
      <c r="Z2024" s="49">
        <f t="shared" si="160"/>
        <v>0</v>
      </c>
    </row>
    <row r="2025" spans="1:26" x14ac:dyDescent="0.35">
      <c r="A2025" s="6" t="s">
        <v>398</v>
      </c>
      <c r="B2025" s="7" t="s">
        <v>562</v>
      </c>
      <c r="C2025" s="7" t="s">
        <v>277</v>
      </c>
      <c r="D2025" s="7" t="s">
        <v>298</v>
      </c>
      <c r="E2025" s="7" t="s">
        <v>299</v>
      </c>
      <c r="F2025" s="7" t="s">
        <v>563</v>
      </c>
      <c r="G2025" s="8">
        <v>5129476</v>
      </c>
      <c r="H2025" s="16" t="s">
        <v>2728</v>
      </c>
      <c r="I2025" s="18">
        <v>597.52099999999996</v>
      </c>
      <c r="J2025" s="19">
        <v>0</v>
      </c>
      <c r="K2025" s="19">
        <v>1442.979</v>
      </c>
      <c r="L2025" s="19">
        <v>180.59800000000001</v>
      </c>
      <c r="M2025" s="19">
        <v>359.05700000000002</v>
      </c>
      <c r="N2025" s="19">
        <v>845.45799999999997</v>
      </c>
      <c r="O2025" s="19">
        <v>597.52099999999996</v>
      </c>
      <c r="P2025" s="19">
        <v>541.96100000000001</v>
      </c>
      <c r="Q2025" s="19"/>
      <c r="R2025" s="19"/>
      <c r="S2025" s="19"/>
      <c r="T2025" s="19"/>
      <c r="U2025" s="25">
        <f t="shared" si="156"/>
        <v>4565.0950000000003</v>
      </c>
      <c r="V2025" s="18">
        <f t="shared" si="157"/>
        <v>570.63687500000003</v>
      </c>
      <c r="W2025" s="39">
        <f t="shared" si="158"/>
        <v>2.7046876886777565E-4</v>
      </c>
      <c r="X2025" s="35">
        <f t="shared" si="159"/>
        <v>671.91991372930613</v>
      </c>
      <c r="Y2025" s="35"/>
      <c r="Z2025" s="49">
        <f t="shared" si="160"/>
        <v>0</v>
      </c>
    </row>
    <row r="2026" spans="1:26" x14ac:dyDescent="0.35">
      <c r="A2026" s="6" t="s">
        <v>398</v>
      </c>
      <c r="B2026" s="7" t="s">
        <v>562</v>
      </c>
      <c r="C2026" s="7" t="s">
        <v>277</v>
      </c>
      <c r="D2026" s="7" t="s">
        <v>298</v>
      </c>
      <c r="E2026" s="7" t="s">
        <v>299</v>
      </c>
      <c r="F2026" s="7" t="s">
        <v>563</v>
      </c>
      <c r="G2026" s="8">
        <v>5337767</v>
      </c>
      <c r="H2026" s="16" t="s">
        <v>2729</v>
      </c>
      <c r="I2026" s="18">
        <v>1616.242</v>
      </c>
      <c r="J2026" s="19">
        <v>0</v>
      </c>
      <c r="K2026" s="19">
        <v>303.49700000000001</v>
      </c>
      <c r="L2026" s="19">
        <v>0</v>
      </c>
      <c r="M2026" s="19">
        <v>843.15200000000004</v>
      </c>
      <c r="N2026" s="19">
        <v>0</v>
      </c>
      <c r="O2026" s="19">
        <v>597.52099999999996</v>
      </c>
      <c r="P2026" s="19">
        <v>238.464</v>
      </c>
      <c r="Q2026" s="19"/>
      <c r="R2026" s="19"/>
      <c r="S2026" s="19"/>
      <c r="T2026" s="19"/>
      <c r="U2026" s="25">
        <f t="shared" si="156"/>
        <v>3598.8760000000002</v>
      </c>
      <c r="V2026" s="18">
        <f t="shared" si="157"/>
        <v>449.85950000000003</v>
      </c>
      <c r="W2026" s="39">
        <f t="shared" si="158"/>
        <v>2.1322306787214396E-4</v>
      </c>
      <c r="X2026" s="35">
        <f t="shared" si="159"/>
        <v>529.7056143283919</v>
      </c>
      <c r="Y2026" s="35"/>
      <c r="Z2026" s="49">
        <f t="shared" si="160"/>
        <v>0</v>
      </c>
    </row>
    <row r="2027" spans="1:26" x14ac:dyDescent="0.35">
      <c r="A2027" s="6" t="s">
        <v>398</v>
      </c>
      <c r="B2027" s="7" t="s">
        <v>562</v>
      </c>
      <c r="C2027" s="7" t="s">
        <v>277</v>
      </c>
      <c r="D2027" s="7" t="s">
        <v>298</v>
      </c>
      <c r="E2027" s="7" t="s">
        <v>299</v>
      </c>
      <c r="F2027" s="7" t="s">
        <v>563</v>
      </c>
      <c r="G2027" s="8">
        <v>5122895</v>
      </c>
      <c r="H2027" s="16" t="s">
        <v>2730</v>
      </c>
      <c r="I2027" s="18">
        <v>1244.0309999999999</v>
      </c>
      <c r="J2027" s="19">
        <v>0</v>
      </c>
      <c r="K2027" s="19">
        <v>303.49700000000001</v>
      </c>
      <c r="L2027" s="19">
        <v>662.55399999999997</v>
      </c>
      <c r="M2027" s="19">
        <v>180.59800000000001</v>
      </c>
      <c r="N2027" s="19">
        <v>303.49700000000001</v>
      </c>
      <c r="O2027" s="19">
        <v>1377.9459999999999</v>
      </c>
      <c r="P2027" s="19">
        <v>662.55399999999997</v>
      </c>
      <c r="Q2027" s="19"/>
      <c r="R2027" s="19"/>
      <c r="S2027" s="19"/>
      <c r="T2027" s="19"/>
      <c r="U2027" s="25">
        <f t="shared" si="156"/>
        <v>4734.6769999999997</v>
      </c>
      <c r="V2027" s="18">
        <f t="shared" si="157"/>
        <v>591.83462499999996</v>
      </c>
      <c r="W2027" s="39">
        <f t="shared" si="158"/>
        <v>2.8051601536804236E-4</v>
      </c>
      <c r="X2027" s="35">
        <f t="shared" si="159"/>
        <v>696.88007837211057</v>
      </c>
      <c r="Y2027" s="35"/>
      <c r="Z2027" s="49">
        <f t="shared" si="160"/>
        <v>0</v>
      </c>
    </row>
    <row r="2028" spans="1:26" x14ac:dyDescent="0.35">
      <c r="A2028" s="6" t="s">
        <v>398</v>
      </c>
      <c r="B2028" s="7" t="s">
        <v>562</v>
      </c>
      <c r="C2028" s="7" t="s">
        <v>277</v>
      </c>
      <c r="D2028" s="7" t="s">
        <v>298</v>
      </c>
      <c r="E2028" s="7" t="s">
        <v>299</v>
      </c>
      <c r="F2028" s="7" t="s">
        <v>563</v>
      </c>
      <c r="G2028" s="8">
        <v>5130133</v>
      </c>
      <c r="H2028" s="16" t="s">
        <v>2731</v>
      </c>
      <c r="I2028" s="18">
        <v>1197.18</v>
      </c>
      <c r="J2028" s="19">
        <v>0</v>
      </c>
      <c r="K2028" s="19">
        <v>1094.7560000000001</v>
      </c>
      <c r="L2028" s="19">
        <v>835.98500000000001</v>
      </c>
      <c r="M2028" s="19">
        <v>0</v>
      </c>
      <c r="N2028" s="19">
        <v>303.49700000000001</v>
      </c>
      <c r="O2028" s="19">
        <v>1139.482</v>
      </c>
      <c r="P2028" s="19">
        <v>361.19600000000003</v>
      </c>
      <c r="Q2028" s="19"/>
      <c r="R2028" s="19"/>
      <c r="S2028" s="19"/>
      <c r="T2028" s="19"/>
      <c r="U2028" s="25">
        <f t="shared" si="156"/>
        <v>4932.0959999999995</v>
      </c>
      <c r="V2028" s="18">
        <f t="shared" si="157"/>
        <v>616.51199999999994</v>
      </c>
      <c r="W2028" s="39">
        <f t="shared" si="158"/>
        <v>2.9221252417697345E-4</v>
      </c>
      <c r="X2028" s="35">
        <f t="shared" si="159"/>
        <v>725.93747092331159</v>
      </c>
      <c r="Y2028" s="35"/>
      <c r="Z2028" s="49">
        <f t="shared" si="160"/>
        <v>0</v>
      </c>
    </row>
    <row r="2029" spans="1:26" x14ac:dyDescent="0.35">
      <c r="A2029" s="6" t="s">
        <v>398</v>
      </c>
      <c r="B2029" s="7" t="s">
        <v>562</v>
      </c>
      <c r="C2029" s="7" t="s">
        <v>277</v>
      </c>
      <c r="D2029" s="7" t="s">
        <v>298</v>
      </c>
      <c r="E2029" s="7" t="s">
        <v>299</v>
      </c>
      <c r="F2029" s="7" t="s">
        <v>563</v>
      </c>
      <c r="G2029" s="8">
        <v>5125494</v>
      </c>
      <c r="H2029" s="16" t="s">
        <v>2732</v>
      </c>
      <c r="I2029" s="18">
        <v>1377.778</v>
      </c>
      <c r="J2029" s="19">
        <v>0</v>
      </c>
      <c r="K2029" s="19">
        <v>1560.85</v>
      </c>
      <c r="L2029" s="19">
        <v>1197.18</v>
      </c>
      <c r="M2029" s="19">
        <v>180.59800000000001</v>
      </c>
      <c r="N2029" s="19">
        <v>1500.6769999999999</v>
      </c>
      <c r="O2029" s="19">
        <v>662.55399999999997</v>
      </c>
      <c r="P2029" s="19">
        <v>2100.5050000000001</v>
      </c>
      <c r="Q2029" s="19"/>
      <c r="R2029" s="19"/>
      <c r="S2029" s="19"/>
      <c r="T2029" s="19"/>
      <c r="U2029" s="25">
        <f t="shared" si="156"/>
        <v>8580.1419999999998</v>
      </c>
      <c r="V2029" s="18">
        <f t="shared" si="157"/>
        <v>1072.51775</v>
      </c>
      <c r="W2029" s="39">
        <f t="shared" si="158"/>
        <v>5.0834877334440885E-4</v>
      </c>
      <c r="X2029" s="35">
        <f t="shared" si="159"/>
        <v>1262.8802407014959</v>
      </c>
      <c r="Y2029" s="35"/>
      <c r="Z2029" s="49">
        <f t="shared" si="160"/>
        <v>0</v>
      </c>
    </row>
    <row r="2030" spans="1:26" x14ac:dyDescent="0.35">
      <c r="A2030" s="6" t="s">
        <v>398</v>
      </c>
      <c r="B2030" s="7" t="s">
        <v>562</v>
      </c>
      <c r="C2030" s="7" t="s">
        <v>277</v>
      </c>
      <c r="D2030" s="7" t="s">
        <v>298</v>
      </c>
      <c r="E2030" s="7" t="s">
        <v>299</v>
      </c>
      <c r="F2030" s="7" t="s">
        <v>563</v>
      </c>
      <c r="G2030" s="8">
        <v>5120257</v>
      </c>
      <c r="H2030" s="16" t="s">
        <v>2733</v>
      </c>
      <c r="I2030" s="18">
        <v>1540.3610000000001</v>
      </c>
      <c r="J2030" s="19">
        <v>0</v>
      </c>
      <c r="K2030" s="19">
        <v>2402.252</v>
      </c>
      <c r="L2030" s="19">
        <v>180.59800000000001</v>
      </c>
      <c r="M2030" s="19">
        <v>359.05700000000002</v>
      </c>
      <c r="N2030" s="19">
        <v>1558.5440000000001</v>
      </c>
      <c r="O2030" s="19">
        <v>303.49700000000001</v>
      </c>
      <c r="P2030" s="19">
        <v>1869.2080000000001</v>
      </c>
      <c r="Q2030" s="19"/>
      <c r="R2030" s="19"/>
      <c r="S2030" s="19"/>
      <c r="T2030" s="19"/>
      <c r="U2030" s="25">
        <f t="shared" si="156"/>
        <v>8213.5169999999998</v>
      </c>
      <c r="V2030" s="18">
        <f t="shared" si="157"/>
        <v>1026.689625</v>
      </c>
      <c r="W2030" s="39">
        <f t="shared" si="158"/>
        <v>4.8662729495542722E-4</v>
      </c>
      <c r="X2030" s="35">
        <f t="shared" si="159"/>
        <v>1208.9180255951276</v>
      </c>
      <c r="Y2030" s="35"/>
      <c r="Z2030" s="49">
        <f t="shared" si="160"/>
        <v>0</v>
      </c>
    </row>
    <row r="2031" spans="1:26" x14ac:dyDescent="0.35">
      <c r="A2031" s="6" t="s">
        <v>398</v>
      </c>
      <c r="B2031" s="7" t="s">
        <v>562</v>
      </c>
      <c r="C2031" s="7" t="s">
        <v>277</v>
      </c>
      <c r="D2031" s="7" t="s">
        <v>298</v>
      </c>
      <c r="E2031" s="7" t="s">
        <v>299</v>
      </c>
      <c r="F2031" s="7" t="s">
        <v>563</v>
      </c>
      <c r="G2031" s="8">
        <v>5134461</v>
      </c>
      <c r="H2031" s="16" t="s">
        <v>2734</v>
      </c>
      <c r="I2031" s="18">
        <v>1435.644</v>
      </c>
      <c r="J2031" s="19">
        <v>787.59299999999996</v>
      </c>
      <c r="K2031" s="19">
        <v>4368.1940000000004</v>
      </c>
      <c r="L2031" s="19">
        <v>720.80899999999997</v>
      </c>
      <c r="M2031" s="19">
        <v>424.47899999999998</v>
      </c>
      <c r="N2031" s="19">
        <v>476.928</v>
      </c>
      <c r="O2031" s="19">
        <v>2347.4969999999998</v>
      </c>
      <c r="P2031" s="19">
        <v>1204.5160000000001</v>
      </c>
      <c r="Q2031" s="19"/>
      <c r="R2031" s="19"/>
      <c r="S2031" s="19"/>
      <c r="T2031" s="19"/>
      <c r="U2031" s="25">
        <f t="shared" si="156"/>
        <v>11765.66</v>
      </c>
      <c r="V2031" s="18">
        <f t="shared" si="157"/>
        <v>1470.7075</v>
      </c>
      <c r="W2031" s="39">
        <f t="shared" si="158"/>
        <v>6.9708156678378722E-4</v>
      </c>
      <c r="X2031" s="35">
        <f t="shared" si="159"/>
        <v>1731.7451777385461</v>
      </c>
      <c r="Y2031" s="35"/>
      <c r="Z2031" s="49">
        <f t="shared" si="160"/>
        <v>0</v>
      </c>
    </row>
    <row r="2032" spans="1:26" x14ac:dyDescent="0.35">
      <c r="A2032" s="6" t="s">
        <v>398</v>
      </c>
      <c r="B2032" s="7" t="s">
        <v>562</v>
      </c>
      <c r="C2032" s="7" t="s">
        <v>277</v>
      </c>
      <c r="D2032" s="7" t="s">
        <v>298</v>
      </c>
      <c r="E2032" s="7" t="s">
        <v>299</v>
      </c>
      <c r="F2032" s="7" t="s">
        <v>563</v>
      </c>
      <c r="G2032" s="8">
        <v>5300697</v>
      </c>
      <c r="H2032" s="16" t="s">
        <v>2735</v>
      </c>
      <c r="I2032" s="18">
        <v>882.83600000000001</v>
      </c>
      <c r="J2032" s="19">
        <v>238.464</v>
      </c>
      <c r="K2032" s="19">
        <v>838.12300000000005</v>
      </c>
      <c r="L2032" s="19">
        <v>0</v>
      </c>
      <c r="M2032" s="19">
        <v>0</v>
      </c>
      <c r="N2032" s="19">
        <v>0</v>
      </c>
      <c r="O2032" s="19">
        <v>0</v>
      </c>
      <c r="P2032" s="19">
        <v>238.464</v>
      </c>
      <c r="Q2032" s="19"/>
      <c r="R2032" s="19"/>
      <c r="S2032" s="19"/>
      <c r="T2032" s="19"/>
      <c r="U2032" s="25">
        <f t="shared" si="156"/>
        <v>2197.8870000000002</v>
      </c>
      <c r="V2032" s="18">
        <f t="shared" si="157"/>
        <v>274.73587500000002</v>
      </c>
      <c r="W2032" s="39">
        <f t="shared" si="158"/>
        <v>1.3021849293398907E-4</v>
      </c>
      <c r="X2032" s="35">
        <f t="shared" si="159"/>
        <v>323.49908236888029</v>
      </c>
      <c r="Y2032" s="35"/>
      <c r="Z2032" s="49">
        <f t="shared" si="160"/>
        <v>0</v>
      </c>
    </row>
    <row r="2033" spans="1:26" x14ac:dyDescent="0.35">
      <c r="A2033" s="6" t="s">
        <v>398</v>
      </c>
      <c r="B2033" s="7" t="s">
        <v>562</v>
      </c>
      <c r="C2033" s="7" t="s">
        <v>277</v>
      </c>
      <c r="D2033" s="7" t="s">
        <v>298</v>
      </c>
      <c r="E2033" s="7" t="s">
        <v>299</v>
      </c>
      <c r="F2033" s="7" t="s">
        <v>563</v>
      </c>
      <c r="G2033" s="8">
        <v>5300659</v>
      </c>
      <c r="H2033" s="16" t="s">
        <v>2736</v>
      </c>
      <c r="I2033" s="18">
        <v>882.83600000000001</v>
      </c>
      <c r="J2033" s="19">
        <v>419.06200000000001</v>
      </c>
      <c r="K2033" s="19">
        <v>419.06200000000001</v>
      </c>
      <c r="L2033" s="19">
        <v>0</v>
      </c>
      <c r="M2033" s="19">
        <v>359.05700000000002</v>
      </c>
      <c r="N2033" s="19">
        <v>0</v>
      </c>
      <c r="O2033" s="19">
        <v>942.84</v>
      </c>
      <c r="P2033" s="19">
        <v>238.464</v>
      </c>
      <c r="Q2033" s="19"/>
      <c r="R2033" s="19"/>
      <c r="S2033" s="19"/>
      <c r="T2033" s="19"/>
      <c r="U2033" s="25">
        <f t="shared" si="156"/>
        <v>3261.3209999999999</v>
      </c>
      <c r="V2033" s="18">
        <f t="shared" si="157"/>
        <v>407.66512499999999</v>
      </c>
      <c r="W2033" s="39">
        <f t="shared" si="158"/>
        <v>1.9322390350093983E-4</v>
      </c>
      <c r="X2033" s="35">
        <f t="shared" si="159"/>
        <v>480.02210796567744</v>
      </c>
      <c r="Y2033" s="35"/>
      <c r="Z2033" s="49">
        <f t="shared" si="160"/>
        <v>0</v>
      </c>
    </row>
    <row r="2034" spans="1:26" x14ac:dyDescent="0.35">
      <c r="A2034" s="6" t="s">
        <v>398</v>
      </c>
      <c r="B2034" s="7" t="s">
        <v>562</v>
      </c>
      <c r="C2034" s="7" t="s">
        <v>277</v>
      </c>
      <c r="D2034" s="7" t="s">
        <v>298</v>
      </c>
      <c r="E2034" s="7" t="s">
        <v>299</v>
      </c>
      <c r="F2034" s="7" t="s">
        <v>563</v>
      </c>
      <c r="G2034" s="8">
        <v>5294576</v>
      </c>
      <c r="H2034" s="16" t="s">
        <v>2737</v>
      </c>
      <c r="I2034" s="18">
        <v>882.83600000000001</v>
      </c>
      <c r="J2034" s="19">
        <v>0</v>
      </c>
      <c r="K2034" s="19">
        <v>597.52099999999996</v>
      </c>
      <c r="L2034" s="19">
        <v>581.64499999999998</v>
      </c>
      <c r="M2034" s="19">
        <v>523.779</v>
      </c>
      <c r="N2034" s="19">
        <v>0</v>
      </c>
      <c r="O2034" s="19">
        <v>0</v>
      </c>
      <c r="P2034" s="19">
        <v>359.05700000000002</v>
      </c>
      <c r="Q2034" s="19"/>
      <c r="R2034" s="19"/>
      <c r="S2034" s="19"/>
      <c r="T2034" s="19"/>
      <c r="U2034" s="25">
        <f t="shared" si="156"/>
        <v>2944.8379999999997</v>
      </c>
      <c r="V2034" s="18">
        <f t="shared" si="157"/>
        <v>368.10474999999997</v>
      </c>
      <c r="W2034" s="39">
        <f t="shared" si="158"/>
        <v>1.7447319461589357E-4</v>
      </c>
      <c r="X2034" s="35">
        <f t="shared" si="159"/>
        <v>433.44011349309977</v>
      </c>
      <c r="Y2034" s="35"/>
      <c r="Z2034" s="49">
        <f t="shared" si="160"/>
        <v>0</v>
      </c>
    </row>
    <row r="2035" spans="1:26" x14ac:dyDescent="0.35">
      <c r="A2035" s="6" t="s">
        <v>398</v>
      </c>
      <c r="B2035" s="7" t="s">
        <v>562</v>
      </c>
      <c r="C2035" s="7" t="s">
        <v>277</v>
      </c>
      <c r="D2035" s="7" t="s">
        <v>298</v>
      </c>
      <c r="E2035" s="7" t="s">
        <v>299</v>
      </c>
      <c r="F2035" s="7" t="s">
        <v>563</v>
      </c>
      <c r="G2035" s="8">
        <v>5294040</v>
      </c>
      <c r="H2035" s="16" t="s">
        <v>2738</v>
      </c>
      <c r="I2035" s="18">
        <v>882.83600000000001</v>
      </c>
      <c r="J2035" s="19">
        <v>597.52099999999996</v>
      </c>
      <c r="K2035" s="19">
        <v>581.64499999999998</v>
      </c>
      <c r="L2035" s="19">
        <v>419.06200000000001</v>
      </c>
      <c r="M2035" s="19">
        <v>180.59800000000001</v>
      </c>
      <c r="N2035" s="19">
        <v>0</v>
      </c>
      <c r="O2035" s="19">
        <v>835.98500000000001</v>
      </c>
      <c r="P2035" s="19">
        <v>476.928</v>
      </c>
      <c r="Q2035" s="19"/>
      <c r="R2035" s="19"/>
      <c r="S2035" s="19"/>
      <c r="T2035" s="19"/>
      <c r="U2035" s="25">
        <f t="shared" si="156"/>
        <v>3974.5749999999998</v>
      </c>
      <c r="V2035" s="18">
        <f t="shared" si="157"/>
        <v>496.82187499999998</v>
      </c>
      <c r="W2035" s="39">
        <f t="shared" si="158"/>
        <v>2.3548215470272564E-4</v>
      </c>
      <c r="X2035" s="35">
        <f t="shared" si="159"/>
        <v>585.00339885821802</v>
      </c>
      <c r="Y2035" s="35"/>
      <c r="Z2035" s="49">
        <f t="shared" si="160"/>
        <v>0</v>
      </c>
    </row>
    <row r="2036" spans="1:26" x14ac:dyDescent="0.35">
      <c r="A2036" s="6" t="s">
        <v>398</v>
      </c>
      <c r="B2036" s="7" t="s">
        <v>562</v>
      </c>
      <c r="C2036" s="7" t="s">
        <v>277</v>
      </c>
      <c r="D2036" s="7" t="s">
        <v>298</v>
      </c>
      <c r="E2036" s="7" t="s">
        <v>299</v>
      </c>
      <c r="F2036" s="7" t="s">
        <v>563</v>
      </c>
      <c r="G2036" s="8">
        <v>5294583</v>
      </c>
      <c r="H2036" s="16" t="s">
        <v>2739</v>
      </c>
      <c r="I2036" s="18">
        <v>1063.433</v>
      </c>
      <c r="J2036" s="19">
        <v>476.928</v>
      </c>
      <c r="K2036" s="19">
        <v>180.59800000000001</v>
      </c>
      <c r="L2036" s="19">
        <v>0</v>
      </c>
      <c r="M2036" s="19">
        <v>0</v>
      </c>
      <c r="N2036" s="19">
        <v>343.18099999999998</v>
      </c>
      <c r="O2036" s="19">
        <v>539.65499999999997</v>
      </c>
      <c r="P2036" s="19">
        <v>238.464</v>
      </c>
      <c r="Q2036" s="19"/>
      <c r="R2036" s="19"/>
      <c r="S2036" s="19"/>
      <c r="T2036" s="19"/>
      <c r="U2036" s="25">
        <f t="shared" si="156"/>
        <v>2842.259</v>
      </c>
      <c r="V2036" s="18">
        <f t="shared" si="157"/>
        <v>355.282375</v>
      </c>
      <c r="W2036" s="39">
        <f t="shared" si="158"/>
        <v>1.6839568344872454E-4</v>
      </c>
      <c r="X2036" s="35">
        <f t="shared" si="159"/>
        <v>418.3418794299667</v>
      </c>
      <c r="Y2036" s="35"/>
      <c r="Z2036" s="49">
        <f t="shared" si="160"/>
        <v>0</v>
      </c>
    </row>
    <row r="2037" spans="1:26" x14ac:dyDescent="0.35">
      <c r="A2037" s="6" t="s">
        <v>398</v>
      </c>
      <c r="B2037" s="7" t="s">
        <v>562</v>
      </c>
      <c r="C2037" s="7" t="s">
        <v>277</v>
      </c>
      <c r="D2037" s="7" t="s">
        <v>298</v>
      </c>
      <c r="E2037" s="7" t="s">
        <v>299</v>
      </c>
      <c r="F2037" s="7" t="s">
        <v>563</v>
      </c>
      <c r="G2037" s="8">
        <v>5299647</v>
      </c>
      <c r="H2037" s="16" t="s">
        <v>2740</v>
      </c>
      <c r="I2037" s="18">
        <v>882.83600000000001</v>
      </c>
      <c r="J2037" s="19">
        <v>597.52099999999996</v>
      </c>
      <c r="K2037" s="19">
        <v>343.18099999999998</v>
      </c>
      <c r="L2037" s="19">
        <v>1179.1659999999999</v>
      </c>
      <c r="M2037" s="19">
        <v>0</v>
      </c>
      <c r="N2037" s="19">
        <v>343.18099999999998</v>
      </c>
      <c r="O2037" s="19">
        <v>359.05700000000002</v>
      </c>
      <c r="P2037" s="19">
        <v>476.928</v>
      </c>
      <c r="Q2037" s="19"/>
      <c r="R2037" s="19"/>
      <c r="S2037" s="19"/>
      <c r="T2037" s="19"/>
      <c r="U2037" s="25">
        <f t="shared" si="156"/>
        <v>4181.87</v>
      </c>
      <c r="V2037" s="18">
        <f t="shared" si="157"/>
        <v>522.73374999999999</v>
      </c>
      <c r="W2037" s="39">
        <f t="shared" si="158"/>
        <v>2.4776378815010092E-4</v>
      </c>
      <c r="X2037" s="35">
        <f t="shared" si="159"/>
        <v>615.51440432831589</v>
      </c>
      <c r="Y2037" s="35"/>
      <c r="Z2037" s="49">
        <f t="shared" si="160"/>
        <v>0</v>
      </c>
    </row>
    <row r="2038" spans="1:26" x14ac:dyDescent="0.35">
      <c r="A2038" s="6" t="s">
        <v>398</v>
      </c>
      <c r="B2038" s="7" t="s">
        <v>562</v>
      </c>
      <c r="C2038" s="7" t="s">
        <v>277</v>
      </c>
      <c r="D2038" s="7" t="s">
        <v>298</v>
      </c>
      <c r="E2038" s="7" t="s">
        <v>299</v>
      </c>
      <c r="F2038" s="7" t="s">
        <v>563</v>
      </c>
      <c r="G2038" s="8">
        <v>5299900</v>
      </c>
      <c r="H2038" s="16" t="s">
        <v>2741</v>
      </c>
      <c r="I2038" s="18">
        <v>343.18099999999998</v>
      </c>
      <c r="J2038" s="19">
        <v>0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0</v>
      </c>
      <c r="Q2038" s="19"/>
      <c r="R2038" s="19"/>
      <c r="S2038" s="19"/>
      <c r="T2038" s="19"/>
      <c r="U2038" s="25">
        <f t="shared" si="156"/>
        <v>343.18099999999998</v>
      </c>
      <c r="V2038" s="18">
        <f t="shared" si="157"/>
        <v>42.897624999999998</v>
      </c>
      <c r="W2038" s="39">
        <f t="shared" si="158"/>
        <v>2.0332488714651526E-5</v>
      </c>
      <c r="X2038" s="35">
        <f t="shared" si="159"/>
        <v>50.511577067626632</v>
      </c>
      <c r="Y2038" s="35"/>
      <c r="Z2038" s="49">
        <f t="shared" si="160"/>
        <v>0</v>
      </c>
    </row>
    <row r="2039" spans="1:26" x14ac:dyDescent="0.35">
      <c r="A2039" s="6" t="s">
        <v>398</v>
      </c>
      <c r="B2039" s="7" t="s">
        <v>562</v>
      </c>
      <c r="C2039" s="7" t="s">
        <v>277</v>
      </c>
      <c r="D2039" s="7" t="s">
        <v>298</v>
      </c>
      <c r="E2039" s="7" t="s">
        <v>299</v>
      </c>
      <c r="F2039" s="7" t="s">
        <v>563</v>
      </c>
      <c r="G2039" s="8">
        <v>5299197</v>
      </c>
      <c r="H2039" s="16" t="s">
        <v>2742</v>
      </c>
      <c r="I2039" s="18">
        <v>343.18099999999998</v>
      </c>
      <c r="J2039" s="19">
        <v>1016.583</v>
      </c>
      <c r="K2039" s="19">
        <v>0</v>
      </c>
      <c r="L2039" s="19">
        <v>0</v>
      </c>
      <c r="M2039" s="19">
        <v>0</v>
      </c>
      <c r="N2039" s="19">
        <v>0</v>
      </c>
      <c r="O2039" s="19">
        <v>1301.8969999999999</v>
      </c>
      <c r="P2039" s="19">
        <v>956.57799999999997</v>
      </c>
      <c r="Q2039" s="19"/>
      <c r="R2039" s="19"/>
      <c r="S2039" s="19"/>
      <c r="T2039" s="19"/>
      <c r="U2039" s="25">
        <f t="shared" si="156"/>
        <v>3618.239</v>
      </c>
      <c r="V2039" s="18">
        <f t="shared" si="157"/>
        <v>452.279875</v>
      </c>
      <c r="W2039" s="39">
        <f t="shared" si="158"/>
        <v>2.14370270016149E-4</v>
      </c>
      <c r="X2039" s="35">
        <f t="shared" si="159"/>
        <v>532.55558465530532</v>
      </c>
      <c r="Y2039" s="35"/>
      <c r="Z2039" s="49">
        <f t="shared" si="160"/>
        <v>0</v>
      </c>
    </row>
    <row r="2040" spans="1:26" x14ac:dyDescent="0.35">
      <c r="A2040" s="6" t="s">
        <v>398</v>
      </c>
      <c r="B2040" s="7" t="s">
        <v>562</v>
      </c>
      <c r="C2040" s="7" t="s">
        <v>277</v>
      </c>
      <c r="D2040" s="7" t="s">
        <v>298</v>
      </c>
      <c r="E2040" s="7" t="s">
        <v>299</v>
      </c>
      <c r="F2040" s="7" t="s">
        <v>563</v>
      </c>
      <c r="G2040" s="8">
        <v>5299315</v>
      </c>
      <c r="H2040" s="16" t="s">
        <v>2743</v>
      </c>
      <c r="I2040" s="18">
        <v>523.779</v>
      </c>
      <c r="J2040" s="19">
        <v>359.05700000000002</v>
      </c>
      <c r="K2040" s="19">
        <v>238.464</v>
      </c>
      <c r="L2040" s="19">
        <v>0</v>
      </c>
      <c r="M2040" s="19">
        <v>0</v>
      </c>
      <c r="N2040" s="19">
        <v>0</v>
      </c>
      <c r="O2040" s="19">
        <v>238.464</v>
      </c>
      <c r="P2040" s="19">
        <v>597.52099999999996</v>
      </c>
      <c r="Q2040" s="19"/>
      <c r="R2040" s="19"/>
      <c r="S2040" s="19"/>
      <c r="T2040" s="19"/>
      <c r="U2040" s="25">
        <f t="shared" si="156"/>
        <v>1957.2849999999999</v>
      </c>
      <c r="V2040" s="18">
        <f t="shared" si="157"/>
        <v>244.66062499999998</v>
      </c>
      <c r="W2040" s="39">
        <f t="shared" si="158"/>
        <v>1.1596351538650657E-4</v>
      </c>
      <c r="X2040" s="35">
        <f t="shared" si="159"/>
        <v>288.08573936438671</v>
      </c>
      <c r="Y2040" s="35"/>
      <c r="Z2040" s="49">
        <f t="shared" si="160"/>
        <v>0</v>
      </c>
    </row>
    <row r="2041" spans="1:26" x14ac:dyDescent="0.35">
      <c r="A2041" s="6" t="s">
        <v>398</v>
      </c>
      <c r="B2041" s="7" t="s">
        <v>562</v>
      </c>
      <c r="C2041" s="7" t="s">
        <v>277</v>
      </c>
      <c r="D2041" s="7" t="s">
        <v>298</v>
      </c>
      <c r="E2041" s="7" t="s">
        <v>299</v>
      </c>
      <c r="F2041" s="7" t="s">
        <v>563</v>
      </c>
      <c r="G2041" s="8">
        <v>5277472</v>
      </c>
      <c r="H2041" s="16" t="s">
        <v>2744</v>
      </c>
      <c r="I2041" s="18">
        <v>343.18099999999998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/>
      <c r="R2041" s="19"/>
      <c r="S2041" s="19"/>
      <c r="T2041" s="19"/>
      <c r="U2041" s="25">
        <f t="shared" si="156"/>
        <v>343.18099999999998</v>
      </c>
      <c r="V2041" s="18">
        <f t="shared" si="157"/>
        <v>42.897624999999998</v>
      </c>
      <c r="W2041" s="39">
        <f t="shared" si="158"/>
        <v>2.0332488714651526E-5</v>
      </c>
      <c r="X2041" s="35">
        <f t="shared" si="159"/>
        <v>50.511577067626632</v>
      </c>
      <c r="Y2041" s="35"/>
      <c r="Z2041" s="49">
        <f t="shared" si="160"/>
        <v>0</v>
      </c>
    </row>
    <row r="2042" spans="1:26" x14ac:dyDescent="0.35">
      <c r="A2042" s="6" t="s">
        <v>398</v>
      </c>
      <c r="B2042" s="7" t="s">
        <v>562</v>
      </c>
      <c r="C2042" s="7" t="s">
        <v>277</v>
      </c>
      <c r="D2042" s="7" t="s">
        <v>298</v>
      </c>
      <c r="E2042" s="7" t="s">
        <v>299</v>
      </c>
      <c r="F2042" s="7" t="s">
        <v>563</v>
      </c>
      <c r="G2042" s="8">
        <v>5136300</v>
      </c>
      <c r="H2042" s="16" t="s">
        <v>2745</v>
      </c>
      <c r="I2042" s="18">
        <v>523.779</v>
      </c>
      <c r="J2042" s="19">
        <v>0</v>
      </c>
      <c r="K2042" s="19">
        <v>0</v>
      </c>
      <c r="L2042" s="19">
        <v>0</v>
      </c>
      <c r="M2042" s="19">
        <v>0</v>
      </c>
      <c r="N2042" s="19">
        <v>238.464</v>
      </c>
      <c r="O2042" s="19">
        <v>778.11900000000003</v>
      </c>
      <c r="P2042" s="19">
        <v>0</v>
      </c>
      <c r="Q2042" s="19"/>
      <c r="R2042" s="19"/>
      <c r="S2042" s="19"/>
      <c r="T2042" s="19"/>
      <c r="U2042" s="25">
        <f t="shared" si="156"/>
        <v>1540.3620000000001</v>
      </c>
      <c r="V2042" s="18">
        <f t="shared" si="157"/>
        <v>192.54525000000001</v>
      </c>
      <c r="W2042" s="39">
        <f t="shared" si="158"/>
        <v>9.1262024941584925E-5</v>
      </c>
      <c r="X2042" s="35">
        <f t="shared" si="159"/>
        <v>226.72034254531428</v>
      </c>
      <c r="Y2042" s="35"/>
      <c r="Z2042" s="49">
        <f t="shared" si="160"/>
        <v>0</v>
      </c>
    </row>
    <row r="2043" spans="1:26" x14ac:dyDescent="0.35">
      <c r="A2043" s="6" t="s">
        <v>398</v>
      </c>
      <c r="B2043" s="7" t="s">
        <v>562</v>
      </c>
      <c r="C2043" s="7" t="s">
        <v>277</v>
      </c>
      <c r="D2043" s="7" t="s">
        <v>298</v>
      </c>
      <c r="E2043" s="7" t="s">
        <v>299</v>
      </c>
      <c r="F2043" s="7" t="s">
        <v>563</v>
      </c>
      <c r="G2043" s="8">
        <v>5276895</v>
      </c>
      <c r="H2043" s="16" t="s">
        <v>2746</v>
      </c>
      <c r="I2043" s="18">
        <v>523.779</v>
      </c>
      <c r="J2043" s="19">
        <v>359.05700000000002</v>
      </c>
      <c r="K2043" s="19">
        <v>238.464</v>
      </c>
      <c r="L2043" s="19">
        <v>359.05700000000002</v>
      </c>
      <c r="M2043" s="19">
        <v>343.18099999999998</v>
      </c>
      <c r="N2043" s="19">
        <v>0</v>
      </c>
      <c r="O2043" s="19">
        <v>838.12300000000005</v>
      </c>
      <c r="P2043" s="19">
        <v>718.11400000000003</v>
      </c>
      <c r="Q2043" s="19"/>
      <c r="R2043" s="19"/>
      <c r="S2043" s="19"/>
      <c r="T2043" s="19"/>
      <c r="U2043" s="25">
        <f t="shared" si="156"/>
        <v>3379.7750000000001</v>
      </c>
      <c r="V2043" s="18">
        <f t="shared" si="157"/>
        <v>422.47187500000001</v>
      </c>
      <c r="W2043" s="39">
        <f t="shared" si="158"/>
        <v>2.0024196282883192E-4</v>
      </c>
      <c r="X2043" s="35">
        <f t="shared" si="159"/>
        <v>497.45692618104675</v>
      </c>
      <c r="Y2043" s="35"/>
      <c r="Z2043" s="49">
        <f t="shared" si="160"/>
        <v>0</v>
      </c>
    </row>
    <row r="2044" spans="1:26" x14ac:dyDescent="0.35">
      <c r="A2044" s="6" t="s">
        <v>398</v>
      </c>
      <c r="B2044" s="7" t="s">
        <v>562</v>
      </c>
      <c r="C2044" s="7" t="s">
        <v>277</v>
      </c>
      <c r="D2044" s="7" t="s">
        <v>298</v>
      </c>
      <c r="E2044" s="7" t="s">
        <v>299</v>
      </c>
      <c r="F2044" s="7" t="s">
        <v>563</v>
      </c>
      <c r="G2044" s="8">
        <v>5137783</v>
      </c>
      <c r="H2044" s="16" t="s">
        <v>2747</v>
      </c>
      <c r="I2044" s="18">
        <v>599.65899999999999</v>
      </c>
      <c r="J2044" s="19">
        <v>0</v>
      </c>
      <c r="K2044" s="19">
        <v>662.55399999999997</v>
      </c>
      <c r="L2044" s="19">
        <v>0</v>
      </c>
      <c r="M2044" s="19">
        <v>0</v>
      </c>
      <c r="N2044" s="19">
        <v>0</v>
      </c>
      <c r="O2044" s="19">
        <v>180.59800000000001</v>
      </c>
      <c r="P2044" s="19">
        <v>0</v>
      </c>
      <c r="Q2044" s="19"/>
      <c r="R2044" s="19"/>
      <c r="S2044" s="19"/>
      <c r="T2044" s="19"/>
      <c r="U2044" s="25">
        <f t="shared" si="156"/>
        <v>1442.8109999999999</v>
      </c>
      <c r="V2044" s="18">
        <f t="shared" si="157"/>
        <v>180.35137499999999</v>
      </c>
      <c r="W2044" s="39">
        <f t="shared" si="158"/>
        <v>8.5482408335179057E-5</v>
      </c>
      <c r="X2044" s="35">
        <f t="shared" si="159"/>
        <v>212.36216171792566</v>
      </c>
      <c r="Y2044" s="35"/>
      <c r="Z2044" s="49">
        <f t="shared" si="160"/>
        <v>0</v>
      </c>
    </row>
    <row r="2045" spans="1:26" x14ac:dyDescent="0.35">
      <c r="A2045" s="6" t="s">
        <v>398</v>
      </c>
      <c r="B2045" s="7" t="s">
        <v>562</v>
      </c>
      <c r="C2045" s="7" t="s">
        <v>277</v>
      </c>
      <c r="D2045" s="7" t="s">
        <v>298</v>
      </c>
      <c r="E2045" s="7" t="s">
        <v>299</v>
      </c>
      <c r="F2045" s="7" t="s">
        <v>563</v>
      </c>
      <c r="G2045" s="8">
        <v>5134603</v>
      </c>
      <c r="H2045" s="16" t="s">
        <v>2748</v>
      </c>
      <c r="I2045" s="18">
        <v>657.52599999999995</v>
      </c>
      <c r="J2045" s="19">
        <v>0</v>
      </c>
      <c r="K2045" s="19">
        <v>901.01800000000003</v>
      </c>
      <c r="L2045" s="19">
        <v>0</v>
      </c>
      <c r="M2045" s="19">
        <v>0</v>
      </c>
      <c r="N2045" s="19">
        <v>0</v>
      </c>
      <c r="O2045" s="19">
        <v>662.55399999999997</v>
      </c>
      <c r="P2045" s="19">
        <v>359.05700000000002</v>
      </c>
      <c r="Q2045" s="19"/>
      <c r="R2045" s="19"/>
      <c r="S2045" s="19"/>
      <c r="T2045" s="19"/>
      <c r="U2045" s="25">
        <f t="shared" si="156"/>
        <v>2580.1549999999997</v>
      </c>
      <c r="V2045" s="18">
        <f t="shared" si="157"/>
        <v>322.51937499999997</v>
      </c>
      <c r="W2045" s="39">
        <f t="shared" si="158"/>
        <v>1.5286677414994335E-4</v>
      </c>
      <c r="X2045" s="35">
        <f t="shared" si="159"/>
        <v>379.76373438192149</v>
      </c>
      <c r="Y2045" s="35"/>
      <c r="Z2045" s="49">
        <f t="shared" si="160"/>
        <v>0</v>
      </c>
    </row>
    <row r="2046" spans="1:26" x14ac:dyDescent="0.35">
      <c r="A2046" s="6" t="s">
        <v>398</v>
      </c>
      <c r="B2046" s="7" t="s">
        <v>562</v>
      </c>
      <c r="C2046" s="7" t="s">
        <v>277</v>
      </c>
      <c r="D2046" s="7" t="s">
        <v>298</v>
      </c>
      <c r="E2046" s="7" t="s">
        <v>299</v>
      </c>
      <c r="F2046" s="7" t="s">
        <v>563</v>
      </c>
      <c r="G2046" s="8">
        <v>5135169</v>
      </c>
      <c r="H2046" s="16" t="s">
        <v>2749</v>
      </c>
      <c r="I2046" s="18">
        <v>419.06200000000001</v>
      </c>
      <c r="J2046" s="19">
        <v>238.464</v>
      </c>
      <c r="K2046" s="19">
        <v>850.875</v>
      </c>
      <c r="L2046" s="19">
        <v>0</v>
      </c>
      <c r="M2046" s="19">
        <v>0</v>
      </c>
      <c r="N2046" s="19">
        <v>0</v>
      </c>
      <c r="O2046" s="19">
        <v>662.94299999999998</v>
      </c>
      <c r="P2046" s="19">
        <v>359.05700000000002</v>
      </c>
      <c r="Q2046" s="19"/>
      <c r="R2046" s="19"/>
      <c r="S2046" s="19"/>
      <c r="T2046" s="19"/>
      <c r="U2046" s="25">
        <f t="shared" si="156"/>
        <v>2530.4009999999998</v>
      </c>
      <c r="V2046" s="18">
        <f t="shared" si="157"/>
        <v>316.30012499999998</v>
      </c>
      <c r="W2046" s="39">
        <f t="shared" si="158"/>
        <v>1.4991899253176294E-4</v>
      </c>
      <c r="X2046" s="35">
        <f t="shared" si="159"/>
        <v>372.44062207260743</v>
      </c>
      <c r="Y2046" s="35"/>
      <c r="Z2046" s="49">
        <f t="shared" si="160"/>
        <v>0</v>
      </c>
    </row>
    <row r="2047" spans="1:26" x14ac:dyDescent="0.35">
      <c r="A2047" s="6" t="s">
        <v>398</v>
      </c>
      <c r="B2047" s="7" t="s">
        <v>562</v>
      </c>
      <c r="C2047" s="7" t="s">
        <v>277</v>
      </c>
      <c r="D2047" s="7" t="s">
        <v>298</v>
      </c>
      <c r="E2047" s="7" t="s">
        <v>299</v>
      </c>
      <c r="F2047" s="7" t="s">
        <v>563</v>
      </c>
      <c r="G2047" s="8">
        <v>5134610</v>
      </c>
      <c r="H2047" s="16" t="s">
        <v>2750</v>
      </c>
      <c r="I2047" s="18">
        <v>1018.721</v>
      </c>
      <c r="J2047" s="19">
        <v>419.06200000000001</v>
      </c>
      <c r="K2047" s="19">
        <v>0</v>
      </c>
      <c r="L2047" s="19">
        <v>0</v>
      </c>
      <c r="M2047" s="19">
        <v>0</v>
      </c>
      <c r="N2047" s="19">
        <v>0</v>
      </c>
      <c r="O2047" s="19">
        <v>778.11900000000003</v>
      </c>
      <c r="P2047" s="19">
        <v>722.55899999999997</v>
      </c>
      <c r="Q2047" s="19"/>
      <c r="R2047" s="19"/>
      <c r="S2047" s="19"/>
      <c r="T2047" s="19"/>
      <c r="U2047" s="25">
        <f t="shared" si="156"/>
        <v>2938.4610000000002</v>
      </c>
      <c r="V2047" s="18">
        <f t="shared" si="157"/>
        <v>367.30762500000003</v>
      </c>
      <c r="W2047" s="39">
        <f t="shared" si="158"/>
        <v>1.7409537567914204E-4</v>
      </c>
      <c r="X2047" s="35">
        <f t="shared" si="159"/>
        <v>432.50150579931648</v>
      </c>
      <c r="Y2047" s="35"/>
      <c r="Z2047" s="49">
        <f t="shared" si="160"/>
        <v>0</v>
      </c>
    </row>
    <row r="2048" spans="1:26" x14ac:dyDescent="0.35">
      <c r="A2048" s="6" t="s">
        <v>398</v>
      </c>
      <c r="B2048" s="7" t="s">
        <v>562</v>
      </c>
      <c r="C2048" s="7" t="s">
        <v>277</v>
      </c>
      <c r="D2048" s="7" t="s">
        <v>298</v>
      </c>
      <c r="E2048" s="7" t="s">
        <v>299</v>
      </c>
      <c r="F2048" s="7" t="s">
        <v>563</v>
      </c>
      <c r="G2048" s="8">
        <v>5137271</v>
      </c>
      <c r="H2048" s="16" t="s">
        <v>2751</v>
      </c>
      <c r="I2048" s="18">
        <v>419.06200000000001</v>
      </c>
      <c r="J2048" s="19">
        <v>476.928</v>
      </c>
      <c r="K2048" s="19">
        <v>0</v>
      </c>
      <c r="L2048" s="19">
        <v>243.881</v>
      </c>
      <c r="M2048" s="19">
        <v>361.19600000000003</v>
      </c>
      <c r="N2048" s="19">
        <v>0</v>
      </c>
      <c r="O2048" s="19">
        <v>0</v>
      </c>
      <c r="P2048" s="19">
        <v>359.05700000000002</v>
      </c>
      <c r="Q2048" s="19"/>
      <c r="R2048" s="19"/>
      <c r="S2048" s="19"/>
      <c r="T2048" s="19"/>
      <c r="U2048" s="25">
        <f t="shared" si="156"/>
        <v>1860.124</v>
      </c>
      <c r="V2048" s="18">
        <f t="shared" si="157"/>
        <v>232.5155</v>
      </c>
      <c r="W2048" s="39">
        <f t="shared" si="158"/>
        <v>1.1020700516011218E-4</v>
      </c>
      <c r="X2048" s="35">
        <f t="shared" si="159"/>
        <v>273.78496123428141</v>
      </c>
      <c r="Y2048" s="35"/>
      <c r="Z2048" s="49">
        <f t="shared" si="160"/>
        <v>0</v>
      </c>
    </row>
    <row r="2049" spans="1:26" x14ac:dyDescent="0.35">
      <c r="A2049" s="6" t="s">
        <v>398</v>
      </c>
      <c r="B2049" s="7" t="s">
        <v>562</v>
      </c>
      <c r="C2049" s="7" t="s">
        <v>277</v>
      </c>
      <c r="D2049" s="7" t="s">
        <v>298</v>
      </c>
      <c r="E2049" s="7" t="s">
        <v>299</v>
      </c>
      <c r="F2049" s="7" t="s">
        <v>563</v>
      </c>
      <c r="G2049" s="8">
        <v>5139376</v>
      </c>
      <c r="H2049" s="16" t="s">
        <v>2752</v>
      </c>
      <c r="I2049" s="18">
        <v>476.928</v>
      </c>
      <c r="J2049" s="19">
        <v>0</v>
      </c>
      <c r="K2049" s="19">
        <v>662.55399999999997</v>
      </c>
      <c r="L2049" s="19">
        <v>0</v>
      </c>
      <c r="M2049" s="19">
        <v>0</v>
      </c>
      <c r="N2049" s="19">
        <v>0</v>
      </c>
      <c r="O2049" s="19">
        <v>539.65499999999997</v>
      </c>
      <c r="P2049" s="19">
        <v>0</v>
      </c>
      <c r="Q2049" s="19"/>
      <c r="R2049" s="19"/>
      <c r="S2049" s="19"/>
      <c r="T2049" s="19"/>
      <c r="U2049" s="25">
        <f t="shared" si="156"/>
        <v>1679.1369999999999</v>
      </c>
      <c r="V2049" s="18">
        <f t="shared" si="157"/>
        <v>209.89212499999999</v>
      </c>
      <c r="W2049" s="39">
        <f t="shared" si="158"/>
        <v>9.9484045162330728E-5</v>
      </c>
      <c r="X2049" s="35">
        <f t="shared" si="159"/>
        <v>247.14613566194919</v>
      </c>
      <c r="Y2049" s="35"/>
      <c r="Z2049" s="49">
        <f t="shared" si="160"/>
        <v>0</v>
      </c>
    </row>
    <row r="2050" spans="1:26" x14ac:dyDescent="0.35">
      <c r="A2050" s="6" t="s">
        <v>398</v>
      </c>
      <c r="B2050" s="7" t="s">
        <v>562</v>
      </c>
      <c r="C2050" s="7" t="s">
        <v>277</v>
      </c>
      <c r="D2050" s="7" t="s">
        <v>298</v>
      </c>
      <c r="E2050" s="7" t="s">
        <v>299</v>
      </c>
      <c r="F2050" s="7" t="s">
        <v>563</v>
      </c>
      <c r="G2050" s="8">
        <v>5272121</v>
      </c>
      <c r="H2050" s="16" t="s">
        <v>2753</v>
      </c>
      <c r="I2050" s="18">
        <v>838.12300000000005</v>
      </c>
      <c r="J2050" s="19">
        <v>0</v>
      </c>
      <c r="K2050" s="19">
        <v>0</v>
      </c>
      <c r="L2050" s="19">
        <v>0</v>
      </c>
      <c r="M2050" s="19">
        <v>0</v>
      </c>
      <c r="N2050" s="19">
        <v>0</v>
      </c>
      <c r="O2050" s="19">
        <v>238.464</v>
      </c>
      <c r="P2050" s="19">
        <v>238.464</v>
      </c>
      <c r="Q2050" s="19"/>
      <c r="R2050" s="19"/>
      <c r="S2050" s="19"/>
      <c r="T2050" s="19"/>
      <c r="U2050" s="25">
        <f t="shared" si="156"/>
        <v>1315.0509999999999</v>
      </c>
      <c r="V2050" s="18">
        <f t="shared" si="157"/>
        <v>164.38137499999999</v>
      </c>
      <c r="W2050" s="39">
        <f t="shared" si="158"/>
        <v>7.7912995231936517E-5</v>
      </c>
      <c r="X2050" s="35">
        <f t="shared" si="159"/>
        <v>193.55762683353529</v>
      </c>
      <c r="Y2050" s="35"/>
      <c r="Z2050" s="49">
        <f t="shared" si="160"/>
        <v>0</v>
      </c>
    </row>
    <row r="2051" spans="1:26" x14ac:dyDescent="0.35">
      <c r="A2051" s="6" t="s">
        <v>398</v>
      </c>
      <c r="B2051" s="7" t="s">
        <v>562</v>
      </c>
      <c r="C2051" s="7" t="s">
        <v>277</v>
      </c>
      <c r="D2051" s="7" t="s">
        <v>298</v>
      </c>
      <c r="E2051" s="7" t="s">
        <v>299</v>
      </c>
      <c r="F2051" s="7" t="s">
        <v>563</v>
      </c>
      <c r="G2051" s="8">
        <v>5134492</v>
      </c>
      <c r="H2051" s="16" t="s">
        <v>2754</v>
      </c>
      <c r="I2051" s="18">
        <v>1018.721</v>
      </c>
      <c r="J2051" s="19">
        <v>901.01800000000003</v>
      </c>
      <c r="K2051" s="19">
        <v>4487.4260000000004</v>
      </c>
      <c r="L2051" s="19">
        <v>2791.0920000000001</v>
      </c>
      <c r="M2051" s="19">
        <v>541.79300000000001</v>
      </c>
      <c r="N2051" s="19">
        <v>715.39200000000005</v>
      </c>
      <c r="O2051" s="19">
        <v>2046.694</v>
      </c>
      <c r="P2051" s="19">
        <v>597.52099999999996</v>
      </c>
      <c r="Q2051" s="19"/>
      <c r="R2051" s="19"/>
      <c r="S2051" s="19"/>
      <c r="T2051" s="19"/>
      <c r="U2051" s="25">
        <f t="shared" ref="U2051:U2114" si="161">SUM(I2051:T2051)</f>
        <v>13099.657000000001</v>
      </c>
      <c r="V2051" s="18">
        <f t="shared" ref="V2051:V2114" si="162">+AVERAGE(I2051:P2051)</f>
        <v>1637.4571250000001</v>
      </c>
      <c r="W2051" s="39">
        <f t="shared" ref="W2051:W2114" si="163">+V2051/$V$3728</f>
        <v>7.7611705810725511E-4</v>
      </c>
      <c r="X2051" s="35">
        <f t="shared" ref="X2051:X2114" si="164">+IFERROR($W2051*$X$3728,0)</f>
        <v>1928.0913981688229</v>
      </c>
      <c r="Y2051" s="35"/>
      <c r="Z2051" s="49">
        <f t="shared" ref="Z2051:Z2114" si="165">+IFERROR(Y2051/X2051,0)</f>
        <v>0</v>
      </c>
    </row>
    <row r="2052" spans="1:26" x14ac:dyDescent="0.35">
      <c r="A2052" s="6" t="s">
        <v>398</v>
      </c>
      <c r="B2052" s="7" t="s">
        <v>562</v>
      </c>
      <c r="C2052" s="7" t="s">
        <v>277</v>
      </c>
      <c r="D2052" s="7" t="s">
        <v>298</v>
      </c>
      <c r="E2052" s="7" t="s">
        <v>299</v>
      </c>
      <c r="F2052" s="7" t="s">
        <v>563</v>
      </c>
      <c r="G2052" s="8">
        <v>5134485</v>
      </c>
      <c r="H2052" s="16" t="s">
        <v>2755</v>
      </c>
      <c r="I2052" s="18">
        <v>838.12300000000005</v>
      </c>
      <c r="J2052" s="19">
        <v>303.49700000000001</v>
      </c>
      <c r="K2052" s="19">
        <v>901.01800000000003</v>
      </c>
      <c r="L2052" s="19">
        <v>0</v>
      </c>
      <c r="M2052" s="19">
        <v>180.59800000000001</v>
      </c>
      <c r="N2052" s="19">
        <v>0</v>
      </c>
      <c r="O2052" s="19">
        <v>0</v>
      </c>
      <c r="P2052" s="19">
        <v>0</v>
      </c>
      <c r="Q2052" s="19"/>
      <c r="R2052" s="19"/>
      <c r="S2052" s="19"/>
      <c r="T2052" s="19"/>
      <c r="U2052" s="25">
        <f t="shared" si="161"/>
        <v>2223.2360000000003</v>
      </c>
      <c r="V2052" s="18">
        <f t="shared" si="162"/>
        <v>277.90450000000004</v>
      </c>
      <c r="W2052" s="39">
        <f t="shared" si="163"/>
        <v>1.3172034838760597E-4</v>
      </c>
      <c r="X2052" s="35">
        <f t="shared" si="164"/>
        <v>327.23011050589042</v>
      </c>
      <c r="Y2052" s="35"/>
      <c r="Z2052" s="49">
        <f t="shared" si="165"/>
        <v>0</v>
      </c>
    </row>
    <row r="2053" spans="1:26" x14ac:dyDescent="0.35">
      <c r="A2053" s="6" t="s">
        <v>398</v>
      </c>
      <c r="B2053" s="7" t="s">
        <v>562</v>
      </c>
      <c r="C2053" s="7" t="s">
        <v>277</v>
      </c>
      <c r="D2053" s="7" t="s">
        <v>298</v>
      </c>
      <c r="E2053" s="7" t="s">
        <v>299</v>
      </c>
      <c r="F2053" s="7" t="s">
        <v>563</v>
      </c>
      <c r="G2053" s="8">
        <v>5134627</v>
      </c>
      <c r="H2053" s="16" t="s">
        <v>2756</v>
      </c>
      <c r="I2053" s="18">
        <v>419.06200000000001</v>
      </c>
      <c r="J2053" s="19">
        <v>303.49700000000001</v>
      </c>
      <c r="K2053" s="19">
        <v>3034.973</v>
      </c>
      <c r="L2053" s="19">
        <v>482.34500000000003</v>
      </c>
      <c r="M2053" s="19">
        <v>361.19600000000003</v>
      </c>
      <c r="N2053" s="19">
        <v>0</v>
      </c>
      <c r="O2053" s="19">
        <v>895.99</v>
      </c>
      <c r="P2053" s="19">
        <v>2272.212</v>
      </c>
      <c r="Q2053" s="19"/>
      <c r="R2053" s="19"/>
      <c r="S2053" s="19"/>
      <c r="T2053" s="19"/>
      <c r="U2053" s="25">
        <f t="shared" si="161"/>
        <v>7769.2749999999996</v>
      </c>
      <c r="V2053" s="18">
        <f t="shared" si="162"/>
        <v>971.15937499999995</v>
      </c>
      <c r="W2053" s="39">
        <f t="shared" si="163"/>
        <v>4.6030723221426661E-4</v>
      </c>
      <c r="X2053" s="35">
        <f t="shared" si="164"/>
        <v>1143.5316434245628</v>
      </c>
      <c r="Y2053" s="35"/>
      <c r="Z2053" s="49">
        <f t="shared" si="165"/>
        <v>0</v>
      </c>
    </row>
    <row r="2054" spans="1:26" x14ac:dyDescent="0.35">
      <c r="A2054" s="6" t="s">
        <v>398</v>
      </c>
      <c r="B2054" s="7" t="s">
        <v>562</v>
      </c>
      <c r="C2054" s="7" t="s">
        <v>277</v>
      </c>
      <c r="D2054" s="7" t="s">
        <v>298</v>
      </c>
      <c r="E2054" s="7" t="s">
        <v>299</v>
      </c>
      <c r="F2054" s="7" t="s">
        <v>563</v>
      </c>
      <c r="G2054" s="8">
        <v>5274527</v>
      </c>
      <c r="H2054" s="16" t="s">
        <v>2757</v>
      </c>
      <c r="I2054" s="18">
        <v>599.65899999999999</v>
      </c>
      <c r="J2054" s="19">
        <v>0</v>
      </c>
      <c r="K2054" s="19">
        <v>487.762</v>
      </c>
      <c r="L2054" s="19">
        <v>0</v>
      </c>
      <c r="M2054" s="19">
        <v>0</v>
      </c>
      <c r="N2054" s="19">
        <v>0</v>
      </c>
      <c r="O2054" s="19">
        <v>243.881</v>
      </c>
      <c r="P2054" s="19">
        <v>359.05700000000002</v>
      </c>
      <c r="Q2054" s="19"/>
      <c r="R2054" s="19"/>
      <c r="S2054" s="19"/>
      <c r="T2054" s="19"/>
      <c r="U2054" s="25">
        <f t="shared" si="161"/>
        <v>1690.3590000000002</v>
      </c>
      <c r="V2054" s="18">
        <f t="shared" si="162"/>
        <v>211.29487500000002</v>
      </c>
      <c r="W2054" s="39">
        <f t="shared" si="163"/>
        <v>1.0014891643537854E-4</v>
      </c>
      <c r="X2054" s="35">
        <f t="shared" si="164"/>
        <v>248.79786147967485</v>
      </c>
      <c r="Y2054" s="35"/>
      <c r="Z2054" s="49">
        <f t="shared" si="165"/>
        <v>0</v>
      </c>
    </row>
    <row r="2055" spans="1:26" x14ac:dyDescent="0.35">
      <c r="A2055" s="6" t="s">
        <v>398</v>
      </c>
      <c r="B2055" s="7" t="s">
        <v>562</v>
      </c>
      <c r="C2055" s="7" t="s">
        <v>277</v>
      </c>
      <c r="D2055" s="7" t="s">
        <v>298</v>
      </c>
      <c r="E2055" s="7" t="s">
        <v>299</v>
      </c>
      <c r="F2055" s="7" t="s">
        <v>563</v>
      </c>
      <c r="G2055" s="8">
        <v>5134513</v>
      </c>
      <c r="H2055" s="16" t="s">
        <v>2758</v>
      </c>
      <c r="I2055" s="18">
        <v>238.464</v>
      </c>
      <c r="J2055" s="19">
        <v>0</v>
      </c>
      <c r="K2055" s="19">
        <v>722.55899999999997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/>
      <c r="R2055" s="19"/>
      <c r="S2055" s="19"/>
      <c r="T2055" s="19"/>
      <c r="U2055" s="25">
        <f t="shared" si="161"/>
        <v>961.02299999999991</v>
      </c>
      <c r="V2055" s="18">
        <f t="shared" si="162"/>
        <v>120.12787499999999</v>
      </c>
      <c r="W2055" s="39">
        <f t="shared" si="163"/>
        <v>5.6937852917325119E-5</v>
      </c>
      <c r="X2055" s="35">
        <f t="shared" si="164"/>
        <v>141.4495188494169</v>
      </c>
      <c r="Y2055" s="35"/>
      <c r="Z2055" s="49">
        <f t="shared" si="165"/>
        <v>0</v>
      </c>
    </row>
    <row r="2056" spans="1:26" x14ac:dyDescent="0.35">
      <c r="A2056" s="6" t="s">
        <v>398</v>
      </c>
      <c r="B2056" s="7" t="s">
        <v>562</v>
      </c>
      <c r="C2056" s="7" t="s">
        <v>277</v>
      </c>
      <c r="D2056" s="7" t="s">
        <v>298</v>
      </c>
      <c r="E2056" s="7" t="s">
        <v>299</v>
      </c>
      <c r="F2056" s="7" t="s">
        <v>563</v>
      </c>
      <c r="G2056" s="8">
        <v>5300303</v>
      </c>
      <c r="H2056" s="16" t="s">
        <v>2759</v>
      </c>
      <c r="I2056" s="18">
        <v>180.59800000000001</v>
      </c>
      <c r="J2056" s="19">
        <v>180.59800000000001</v>
      </c>
      <c r="K2056" s="19">
        <v>482.34500000000003</v>
      </c>
      <c r="L2056" s="19">
        <v>243.881</v>
      </c>
      <c r="M2056" s="19">
        <v>547.37800000000004</v>
      </c>
      <c r="N2056" s="19">
        <v>0</v>
      </c>
      <c r="O2056" s="19">
        <v>238.464</v>
      </c>
      <c r="P2056" s="19">
        <v>0</v>
      </c>
      <c r="Q2056" s="19"/>
      <c r="R2056" s="19"/>
      <c r="S2056" s="19"/>
      <c r="T2056" s="19"/>
      <c r="U2056" s="25">
        <f t="shared" si="161"/>
        <v>1873.2640000000001</v>
      </c>
      <c r="V2056" s="18">
        <f t="shared" si="162"/>
        <v>234.15800000000002</v>
      </c>
      <c r="W2056" s="39">
        <f t="shared" si="163"/>
        <v>1.1098551242511381E-4</v>
      </c>
      <c r="X2056" s="35">
        <f t="shared" si="164"/>
        <v>275.71899057351817</v>
      </c>
      <c r="Y2056" s="35"/>
      <c r="Z2056" s="49">
        <f t="shared" si="165"/>
        <v>0</v>
      </c>
    </row>
    <row r="2057" spans="1:26" x14ac:dyDescent="0.35">
      <c r="A2057" s="6" t="s">
        <v>398</v>
      </c>
      <c r="B2057" s="7" t="s">
        <v>562</v>
      </c>
      <c r="C2057" s="7" t="s">
        <v>277</v>
      </c>
      <c r="D2057" s="7" t="s">
        <v>298</v>
      </c>
      <c r="E2057" s="7" t="s">
        <v>299</v>
      </c>
      <c r="F2057" s="7" t="s">
        <v>563</v>
      </c>
      <c r="G2057" s="8">
        <v>5300718</v>
      </c>
      <c r="H2057" s="16" t="s">
        <v>2760</v>
      </c>
      <c r="I2057" s="18">
        <v>180.59800000000001</v>
      </c>
      <c r="J2057" s="19">
        <v>597.52099999999996</v>
      </c>
      <c r="K2057" s="19">
        <v>343.18099999999998</v>
      </c>
      <c r="L2057" s="19">
        <v>476.928</v>
      </c>
      <c r="M2057" s="19">
        <v>0</v>
      </c>
      <c r="N2057" s="19">
        <v>0</v>
      </c>
      <c r="O2057" s="19">
        <v>0</v>
      </c>
      <c r="P2057" s="19">
        <v>359.05700000000002</v>
      </c>
      <c r="Q2057" s="19"/>
      <c r="R2057" s="19"/>
      <c r="S2057" s="19"/>
      <c r="T2057" s="19"/>
      <c r="U2057" s="25">
        <f t="shared" si="161"/>
        <v>1957.2850000000001</v>
      </c>
      <c r="V2057" s="18">
        <f t="shared" si="162"/>
        <v>244.66062500000001</v>
      </c>
      <c r="W2057" s="39">
        <f t="shared" si="163"/>
        <v>1.1596351538650658E-4</v>
      </c>
      <c r="X2057" s="35">
        <f t="shared" si="164"/>
        <v>288.08573936438671</v>
      </c>
      <c r="Y2057" s="35"/>
      <c r="Z2057" s="49">
        <f t="shared" si="165"/>
        <v>0</v>
      </c>
    </row>
    <row r="2058" spans="1:26" x14ac:dyDescent="0.35">
      <c r="A2058" s="6" t="s">
        <v>398</v>
      </c>
      <c r="B2058" s="7" t="s">
        <v>562</v>
      </c>
      <c r="C2058" s="7" t="s">
        <v>277</v>
      </c>
      <c r="D2058" s="7" t="s">
        <v>298</v>
      </c>
      <c r="E2058" s="7" t="s">
        <v>299</v>
      </c>
      <c r="F2058" s="7" t="s">
        <v>563</v>
      </c>
      <c r="G2058" s="8">
        <v>5277676</v>
      </c>
      <c r="H2058" s="16" t="s">
        <v>2761</v>
      </c>
      <c r="I2058" s="18">
        <v>180.59800000000001</v>
      </c>
      <c r="J2058" s="19">
        <v>0</v>
      </c>
      <c r="K2058" s="19">
        <v>238.464</v>
      </c>
      <c r="L2058" s="19">
        <v>0</v>
      </c>
      <c r="M2058" s="19">
        <v>359.05700000000002</v>
      </c>
      <c r="N2058" s="19">
        <v>0</v>
      </c>
      <c r="O2058" s="19">
        <v>0</v>
      </c>
      <c r="P2058" s="19">
        <v>359.05700000000002</v>
      </c>
      <c r="Q2058" s="19"/>
      <c r="R2058" s="19"/>
      <c r="S2058" s="19"/>
      <c r="T2058" s="19"/>
      <c r="U2058" s="25">
        <f t="shared" si="161"/>
        <v>1137.1759999999999</v>
      </c>
      <c r="V2058" s="18">
        <f t="shared" si="162"/>
        <v>142.14699999999999</v>
      </c>
      <c r="W2058" s="39">
        <f t="shared" si="163"/>
        <v>6.7374412297220896E-5</v>
      </c>
      <c r="X2058" s="35">
        <f t="shared" si="164"/>
        <v>167.37684534824299</v>
      </c>
      <c r="Y2058" s="35"/>
      <c r="Z2058" s="49">
        <f t="shared" si="165"/>
        <v>0</v>
      </c>
    </row>
    <row r="2059" spans="1:26" x14ac:dyDescent="0.35">
      <c r="A2059" s="6" t="s">
        <v>398</v>
      </c>
      <c r="B2059" s="7" t="s">
        <v>562</v>
      </c>
      <c r="C2059" s="7" t="s">
        <v>277</v>
      </c>
      <c r="D2059" s="7" t="s">
        <v>298</v>
      </c>
      <c r="E2059" s="7" t="s">
        <v>299</v>
      </c>
      <c r="F2059" s="7" t="s">
        <v>563</v>
      </c>
      <c r="G2059" s="8">
        <v>5296730</v>
      </c>
      <c r="H2059" s="16" t="s">
        <v>2762</v>
      </c>
      <c r="I2059" s="18">
        <v>180.59800000000001</v>
      </c>
      <c r="J2059" s="19">
        <v>0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19">
        <v>597.52099999999996</v>
      </c>
      <c r="Q2059" s="19"/>
      <c r="R2059" s="19"/>
      <c r="S2059" s="19"/>
      <c r="T2059" s="19"/>
      <c r="U2059" s="25">
        <f t="shared" si="161"/>
        <v>778.11899999999991</v>
      </c>
      <c r="V2059" s="18">
        <f t="shared" si="162"/>
        <v>97.264874999999989</v>
      </c>
      <c r="W2059" s="39">
        <f t="shared" si="163"/>
        <v>4.6101316174718091E-5</v>
      </c>
      <c r="X2059" s="35">
        <f t="shared" si="164"/>
        <v>114.52853694197687</v>
      </c>
      <c r="Y2059" s="35"/>
      <c r="Z2059" s="49">
        <f t="shared" si="165"/>
        <v>0</v>
      </c>
    </row>
    <row r="2060" spans="1:26" x14ac:dyDescent="0.35">
      <c r="A2060" s="6" t="s">
        <v>398</v>
      </c>
      <c r="B2060" s="7" t="s">
        <v>562</v>
      </c>
      <c r="C2060" s="7" t="s">
        <v>277</v>
      </c>
      <c r="D2060" s="7" t="s">
        <v>298</v>
      </c>
      <c r="E2060" s="7" t="s">
        <v>299</v>
      </c>
      <c r="F2060" s="7" t="s">
        <v>563</v>
      </c>
      <c r="G2060" s="8">
        <v>5134634</v>
      </c>
      <c r="H2060" s="16" t="s">
        <v>2763</v>
      </c>
      <c r="I2060" s="18">
        <v>180.59800000000001</v>
      </c>
      <c r="J2060" s="19">
        <v>238.464</v>
      </c>
      <c r="K2060" s="19">
        <v>901.01800000000003</v>
      </c>
      <c r="L2060" s="19">
        <v>303.49700000000001</v>
      </c>
      <c r="M2060" s="19">
        <v>541.79300000000001</v>
      </c>
      <c r="N2060" s="19">
        <v>0</v>
      </c>
      <c r="O2060" s="19">
        <v>303.49700000000001</v>
      </c>
      <c r="P2060" s="19">
        <v>0</v>
      </c>
      <c r="Q2060" s="19"/>
      <c r="R2060" s="19"/>
      <c r="S2060" s="19"/>
      <c r="T2060" s="19"/>
      <c r="U2060" s="25">
        <f t="shared" si="161"/>
        <v>2468.8669999999997</v>
      </c>
      <c r="V2060" s="18">
        <f t="shared" si="162"/>
        <v>308.60837499999997</v>
      </c>
      <c r="W2060" s="39">
        <f t="shared" si="163"/>
        <v>1.4627327974297985E-4</v>
      </c>
      <c r="X2060" s="35">
        <f t="shared" si="164"/>
        <v>363.38365393253167</v>
      </c>
      <c r="Y2060" s="35"/>
      <c r="Z2060" s="49">
        <f t="shared" si="165"/>
        <v>0</v>
      </c>
    </row>
    <row r="2061" spans="1:26" x14ac:dyDescent="0.35">
      <c r="A2061" s="6" t="s">
        <v>398</v>
      </c>
      <c r="B2061" s="7" t="s">
        <v>562</v>
      </c>
      <c r="C2061" s="7" t="s">
        <v>277</v>
      </c>
      <c r="D2061" s="7" t="s">
        <v>298</v>
      </c>
      <c r="E2061" s="7" t="s">
        <v>299</v>
      </c>
      <c r="F2061" s="7" t="s">
        <v>563</v>
      </c>
      <c r="G2061" s="8">
        <v>5274714</v>
      </c>
      <c r="H2061" s="16" t="s">
        <v>2764</v>
      </c>
      <c r="I2061" s="18">
        <v>180.59800000000001</v>
      </c>
      <c r="J2061" s="19">
        <v>476.928</v>
      </c>
      <c r="K2061" s="19">
        <v>3468.5369999999998</v>
      </c>
      <c r="L2061" s="19">
        <v>0</v>
      </c>
      <c r="M2061" s="19">
        <v>1025.8869999999999</v>
      </c>
      <c r="N2061" s="19">
        <v>0</v>
      </c>
      <c r="O2061" s="19">
        <v>0</v>
      </c>
      <c r="P2061" s="19">
        <v>359.05700000000002</v>
      </c>
      <c r="Q2061" s="19"/>
      <c r="R2061" s="19"/>
      <c r="S2061" s="19"/>
      <c r="T2061" s="19"/>
      <c r="U2061" s="25">
        <f t="shared" si="161"/>
        <v>5511.0069999999996</v>
      </c>
      <c r="V2061" s="18">
        <f t="shared" si="162"/>
        <v>688.87587499999995</v>
      </c>
      <c r="W2061" s="39">
        <f t="shared" si="163"/>
        <v>3.2651133843034888E-4</v>
      </c>
      <c r="X2061" s="35">
        <f t="shared" si="164"/>
        <v>811.14529883860075</v>
      </c>
      <c r="Y2061" s="35"/>
      <c r="Z2061" s="49">
        <f t="shared" si="165"/>
        <v>0</v>
      </c>
    </row>
    <row r="2062" spans="1:26" x14ac:dyDescent="0.35">
      <c r="A2062" s="6" t="s">
        <v>398</v>
      </c>
      <c r="B2062" s="7" t="s">
        <v>562</v>
      </c>
      <c r="C2062" s="7" t="s">
        <v>277</v>
      </c>
      <c r="D2062" s="7" t="s">
        <v>298</v>
      </c>
      <c r="E2062" s="7" t="s">
        <v>299</v>
      </c>
      <c r="F2062" s="7" t="s">
        <v>563</v>
      </c>
      <c r="G2062" s="8">
        <v>5137257</v>
      </c>
      <c r="H2062" s="16" t="s">
        <v>2765</v>
      </c>
      <c r="I2062" s="18">
        <v>180.59800000000001</v>
      </c>
      <c r="J2062" s="19">
        <v>787.59299999999996</v>
      </c>
      <c r="K2062" s="19">
        <v>4254.38</v>
      </c>
      <c r="L2062" s="19">
        <v>482.34500000000003</v>
      </c>
      <c r="M2062" s="19">
        <v>722.39</v>
      </c>
      <c r="N2062" s="19">
        <v>715.39200000000005</v>
      </c>
      <c r="O2062" s="19">
        <v>424.47899999999998</v>
      </c>
      <c r="P2062" s="19">
        <v>2033.748</v>
      </c>
      <c r="Q2062" s="19"/>
      <c r="R2062" s="19"/>
      <c r="S2062" s="19"/>
      <c r="T2062" s="19"/>
      <c r="U2062" s="25">
        <f t="shared" si="161"/>
        <v>9600.9250000000011</v>
      </c>
      <c r="V2062" s="18">
        <f t="shared" si="162"/>
        <v>1200.1156250000001</v>
      </c>
      <c r="W2062" s="39">
        <f t="shared" si="163"/>
        <v>5.6882723464502915E-4</v>
      </c>
      <c r="X2062" s="35">
        <f t="shared" si="164"/>
        <v>1413.1256190115516</v>
      </c>
      <c r="Y2062" s="35"/>
      <c r="Z2062" s="49">
        <f t="shared" si="165"/>
        <v>0</v>
      </c>
    </row>
    <row r="2063" spans="1:26" x14ac:dyDescent="0.35">
      <c r="A2063" s="6" t="s">
        <v>398</v>
      </c>
      <c r="B2063" s="7" t="s">
        <v>562</v>
      </c>
      <c r="C2063" s="7" t="s">
        <v>277</v>
      </c>
      <c r="D2063" s="7" t="s">
        <v>298</v>
      </c>
      <c r="E2063" s="7" t="s">
        <v>299</v>
      </c>
      <c r="F2063" s="7" t="s">
        <v>563</v>
      </c>
      <c r="G2063" s="8">
        <v>5294839</v>
      </c>
      <c r="H2063" s="16" t="s">
        <v>2766</v>
      </c>
      <c r="I2063" s="18">
        <v>702.23800000000006</v>
      </c>
      <c r="J2063" s="19">
        <v>238.464</v>
      </c>
      <c r="K2063" s="19">
        <v>0</v>
      </c>
      <c r="L2063" s="19">
        <v>0</v>
      </c>
      <c r="M2063" s="19">
        <v>359.05700000000002</v>
      </c>
      <c r="N2063" s="19">
        <v>0</v>
      </c>
      <c r="O2063" s="19">
        <v>0</v>
      </c>
      <c r="P2063" s="19">
        <v>539.65499999999997</v>
      </c>
      <c r="Q2063" s="19"/>
      <c r="R2063" s="19"/>
      <c r="S2063" s="19"/>
      <c r="T2063" s="19"/>
      <c r="U2063" s="25">
        <f t="shared" si="161"/>
        <v>1839.414</v>
      </c>
      <c r="V2063" s="18">
        <f t="shared" si="162"/>
        <v>229.92675</v>
      </c>
      <c r="W2063" s="39">
        <f t="shared" si="163"/>
        <v>1.0897999713437522E-4</v>
      </c>
      <c r="X2063" s="35">
        <f t="shared" si="164"/>
        <v>270.73673082213577</v>
      </c>
      <c r="Y2063" s="35"/>
      <c r="Z2063" s="49">
        <f t="shared" si="165"/>
        <v>0</v>
      </c>
    </row>
    <row r="2064" spans="1:26" x14ac:dyDescent="0.35">
      <c r="A2064" s="6" t="s">
        <v>398</v>
      </c>
      <c r="B2064" s="7" t="s">
        <v>562</v>
      </c>
      <c r="C2064" s="7" t="s">
        <v>277</v>
      </c>
      <c r="D2064" s="7" t="s">
        <v>298</v>
      </c>
      <c r="E2064" s="7" t="s">
        <v>299</v>
      </c>
      <c r="F2064" s="7" t="s">
        <v>563</v>
      </c>
      <c r="G2064" s="8">
        <v>5332551</v>
      </c>
      <c r="H2064" s="16" t="s">
        <v>2767</v>
      </c>
      <c r="I2064" s="18">
        <v>359.05700000000002</v>
      </c>
      <c r="J2064" s="19">
        <v>484.09500000000003</v>
      </c>
      <c r="K2064" s="19">
        <v>303.49700000000001</v>
      </c>
      <c r="L2064" s="19">
        <v>0</v>
      </c>
      <c r="M2064" s="19">
        <v>0</v>
      </c>
      <c r="N2064" s="19">
        <v>0</v>
      </c>
      <c r="O2064" s="19">
        <v>238.464</v>
      </c>
      <c r="P2064" s="19">
        <v>0</v>
      </c>
      <c r="Q2064" s="19"/>
      <c r="R2064" s="19"/>
      <c r="S2064" s="19"/>
      <c r="T2064" s="19"/>
      <c r="U2064" s="25">
        <f t="shared" si="161"/>
        <v>1385.1130000000001</v>
      </c>
      <c r="V2064" s="18">
        <f t="shared" si="162"/>
        <v>173.13912500000001</v>
      </c>
      <c r="W2064" s="39">
        <f t="shared" si="163"/>
        <v>8.20639675303036E-5</v>
      </c>
      <c r="X2064" s="35">
        <f t="shared" si="164"/>
        <v>203.86980062087216</v>
      </c>
      <c r="Y2064" s="35"/>
      <c r="Z2064" s="49">
        <f t="shared" si="165"/>
        <v>0</v>
      </c>
    </row>
    <row r="2065" spans="1:26" x14ac:dyDescent="0.35">
      <c r="A2065" s="6" t="s">
        <v>398</v>
      </c>
      <c r="B2065" s="7" t="s">
        <v>562</v>
      </c>
      <c r="C2065" s="7" t="s">
        <v>277</v>
      </c>
      <c r="D2065" s="7" t="s">
        <v>298</v>
      </c>
      <c r="E2065" s="7" t="s">
        <v>299</v>
      </c>
      <c r="F2065" s="7" t="s">
        <v>563</v>
      </c>
      <c r="G2065" s="8">
        <v>5294417</v>
      </c>
      <c r="H2065" s="16" t="s">
        <v>2768</v>
      </c>
      <c r="I2065" s="18">
        <v>882.83600000000001</v>
      </c>
      <c r="J2065" s="19">
        <v>0</v>
      </c>
      <c r="K2065" s="19">
        <v>238.464</v>
      </c>
      <c r="L2065" s="19">
        <v>238.464</v>
      </c>
      <c r="M2065" s="19">
        <v>0</v>
      </c>
      <c r="N2065" s="19">
        <v>0</v>
      </c>
      <c r="O2065" s="19">
        <v>838.12300000000005</v>
      </c>
      <c r="P2065" s="19">
        <v>238.464</v>
      </c>
      <c r="Q2065" s="19"/>
      <c r="R2065" s="19"/>
      <c r="S2065" s="19"/>
      <c r="T2065" s="19"/>
      <c r="U2065" s="25">
        <f t="shared" si="161"/>
        <v>2436.3509999999997</v>
      </c>
      <c r="V2065" s="18">
        <f t="shared" si="162"/>
        <v>304.54387499999996</v>
      </c>
      <c r="W2065" s="39">
        <f t="shared" si="163"/>
        <v>1.4434680012130613E-4</v>
      </c>
      <c r="X2065" s="35">
        <f t="shared" si="164"/>
        <v>358.59774084313875</v>
      </c>
      <c r="Y2065" s="35"/>
      <c r="Z2065" s="49">
        <f t="shared" si="165"/>
        <v>0</v>
      </c>
    </row>
    <row r="2066" spans="1:26" x14ac:dyDescent="0.35">
      <c r="A2066" s="6" t="s">
        <v>398</v>
      </c>
      <c r="B2066" s="7" t="s">
        <v>562</v>
      </c>
      <c r="C2066" s="7" t="s">
        <v>277</v>
      </c>
      <c r="D2066" s="7" t="s">
        <v>298</v>
      </c>
      <c r="E2066" s="7" t="s">
        <v>299</v>
      </c>
      <c r="F2066" s="7" t="s">
        <v>563</v>
      </c>
      <c r="G2066" s="8">
        <v>5333868</v>
      </c>
      <c r="H2066" s="16" t="s">
        <v>2769</v>
      </c>
      <c r="I2066" s="18">
        <v>778.11900000000003</v>
      </c>
      <c r="J2066" s="19">
        <v>541.96100000000001</v>
      </c>
      <c r="K2066" s="19">
        <v>547.37800000000004</v>
      </c>
      <c r="L2066" s="19">
        <v>0</v>
      </c>
      <c r="M2066" s="19">
        <v>424.47899999999998</v>
      </c>
      <c r="N2066" s="19">
        <v>238.464</v>
      </c>
      <c r="O2066" s="19">
        <v>547.37800000000004</v>
      </c>
      <c r="P2066" s="19">
        <v>482.34500000000003</v>
      </c>
      <c r="Q2066" s="19"/>
      <c r="R2066" s="19"/>
      <c r="S2066" s="19"/>
      <c r="T2066" s="19"/>
      <c r="U2066" s="25">
        <f t="shared" si="161"/>
        <v>3560.1239999999998</v>
      </c>
      <c r="V2066" s="18">
        <f t="shared" si="162"/>
        <v>445.01549999999997</v>
      </c>
      <c r="W2066" s="39">
        <f t="shared" si="163"/>
        <v>2.1092712315879972E-4</v>
      </c>
      <c r="X2066" s="35">
        <f t="shared" si="164"/>
        <v>524.00184682807958</v>
      </c>
      <c r="Y2066" s="35"/>
      <c r="Z2066" s="49">
        <f t="shared" si="165"/>
        <v>0</v>
      </c>
    </row>
    <row r="2067" spans="1:26" x14ac:dyDescent="0.35">
      <c r="A2067" s="6" t="s">
        <v>398</v>
      </c>
      <c r="B2067" s="7" t="s">
        <v>562</v>
      </c>
      <c r="C2067" s="7" t="s">
        <v>277</v>
      </c>
      <c r="D2067" s="7" t="s">
        <v>298</v>
      </c>
      <c r="E2067" s="7" t="s">
        <v>299</v>
      </c>
      <c r="F2067" s="7" t="s">
        <v>563</v>
      </c>
      <c r="G2067" s="8">
        <v>5279373</v>
      </c>
      <c r="H2067" s="16" t="s">
        <v>2770</v>
      </c>
      <c r="I2067" s="18">
        <v>1585.0740000000001</v>
      </c>
      <c r="J2067" s="19">
        <v>0</v>
      </c>
      <c r="K2067" s="19">
        <v>238.464</v>
      </c>
      <c r="L2067" s="19">
        <v>581.64499999999998</v>
      </c>
      <c r="M2067" s="19">
        <v>0</v>
      </c>
      <c r="N2067" s="19">
        <v>0</v>
      </c>
      <c r="O2067" s="19">
        <v>180.59800000000001</v>
      </c>
      <c r="P2067" s="19">
        <v>238.464</v>
      </c>
      <c r="Q2067" s="19"/>
      <c r="R2067" s="19"/>
      <c r="S2067" s="19"/>
      <c r="T2067" s="19"/>
      <c r="U2067" s="25">
        <f t="shared" si="161"/>
        <v>2824.2449999999999</v>
      </c>
      <c r="V2067" s="18">
        <f t="shared" si="162"/>
        <v>353.03062499999999</v>
      </c>
      <c r="W2067" s="39">
        <f t="shared" si="163"/>
        <v>1.6732840568070784E-4</v>
      </c>
      <c r="X2067" s="35">
        <f t="shared" si="164"/>
        <v>415.69046356109214</v>
      </c>
      <c r="Y2067" s="35"/>
      <c r="Z2067" s="49">
        <f t="shared" si="165"/>
        <v>0</v>
      </c>
    </row>
    <row r="2068" spans="1:26" x14ac:dyDescent="0.35">
      <c r="A2068" s="6" t="s">
        <v>398</v>
      </c>
      <c r="B2068" s="7" t="s">
        <v>562</v>
      </c>
      <c r="C2068" s="7" t="s">
        <v>277</v>
      </c>
      <c r="D2068" s="7" t="s">
        <v>298</v>
      </c>
      <c r="E2068" s="7" t="s">
        <v>299</v>
      </c>
      <c r="F2068" s="7" t="s">
        <v>563</v>
      </c>
      <c r="G2068" s="8">
        <v>5297203</v>
      </c>
      <c r="H2068" s="16" t="s">
        <v>2771</v>
      </c>
      <c r="I2068" s="18">
        <v>882.83600000000001</v>
      </c>
      <c r="J2068" s="19">
        <v>715.39200000000005</v>
      </c>
      <c r="K2068" s="19">
        <v>238.464</v>
      </c>
      <c r="L2068" s="19">
        <v>0</v>
      </c>
      <c r="M2068" s="19">
        <v>0</v>
      </c>
      <c r="N2068" s="19">
        <v>0</v>
      </c>
      <c r="O2068" s="19">
        <v>838.12300000000005</v>
      </c>
      <c r="P2068" s="19">
        <v>597.52099999999996</v>
      </c>
      <c r="Q2068" s="19"/>
      <c r="R2068" s="19"/>
      <c r="S2068" s="19"/>
      <c r="T2068" s="19"/>
      <c r="U2068" s="25">
        <f t="shared" si="161"/>
        <v>3272.3360000000002</v>
      </c>
      <c r="V2068" s="18">
        <f t="shared" si="162"/>
        <v>409.04200000000003</v>
      </c>
      <c r="W2068" s="39">
        <f t="shared" si="163"/>
        <v>1.9387651061844312E-4</v>
      </c>
      <c r="X2068" s="35">
        <f t="shared" si="164"/>
        <v>481.64336619792203</v>
      </c>
      <c r="Y2068" s="35"/>
      <c r="Z2068" s="49">
        <f t="shared" si="165"/>
        <v>0</v>
      </c>
    </row>
    <row r="2069" spans="1:26" x14ac:dyDescent="0.35">
      <c r="A2069" s="6" t="s">
        <v>398</v>
      </c>
      <c r="B2069" s="7" t="s">
        <v>562</v>
      </c>
      <c r="C2069" s="7" t="s">
        <v>277</v>
      </c>
      <c r="D2069" s="7" t="s">
        <v>298</v>
      </c>
      <c r="E2069" s="7" t="s">
        <v>299</v>
      </c>
      <c r="F2069" s="7" t="s">
        <v>563</v>
      </c>
      <c r="G2069" s="8">
        <v>5297234</v>
      </c>
      <c r="H2069" s="16" t="s">
        <v>2772</v>
      </c>
      <c r="I2069" s="18">
        <v>882.83600000000001</v>
      </c>
      <c r="J2069" s="19">
        <v>238.464</v>
      </c>
      <c r="K2069" s="19">
        <v>419.06200000000001</v>
      </c>
      <c r="L2069" s="19">
        <v>238.464</v>
      </c>
      <c r="M2069" s="19">
        <v>539.65499999999997</v>
      </c>
      <c r="N2069" s="19">
        <v>0</v>
      </c>
      <c r="O2069" s="19">
        <v>0</v>
      </c>
      <c r="P2069" s="19">
        <v>238.464</v>
      </c>
      <c r="Q2069" s="19"/>
      <c r="R2069" s="19"/>
      <c r="S2069" s="19"/>
      <c r="T2069" s="19"/>
      <c r="U2069" s="25">
        <f t="shared" si="161"/>
        <v>2556.9449999999997</v>
      </c>
      <c r="V2069" s="18">
        <f t="shared" si="162"/>
        <v>319.61812499999996</v>
      </c>
      <c r="W2069" s="39">
        <f t="shared" si="163"/>
        <v>1.5149164830362009E-4</v>
      </c>
      <c r="X2069" s="35">
        <f t="shared" si="164"/>
        <v>376.34753796154968</v>
      </c>
      <c r="Y2069" s="35"/>
      <c r="Z2069" s="49">
        <f t="shared" si="165"/>
        <v>0</v>
      </c>
    </row>
    <row r="2070" spans="1:26" x14ac:dyDescent="0.35">
      <c r="A2070" s="6" t="s">
        <v>398</v>
      </c>
      <c r="B2070" s="7" t="s">
        <v>562</v>
      </c>
      <c r="C2070" s="7" t="s">
        <v>277</v>
      </c>
      <c r="D2070" s="7" t="s">
        <v>298</v>
      </c>
      <c r="E2070" s="7" t="s">
        <v>299</v>
      </c>
      <c r="F2070" s="7" t="s">
        <v>563</v>
      </c>
      <c r="G2070" s="8">
        <v>5276909</v>
      </c>
      <c r="H2070" s="16" t="s">
        <v>2773</v>
      </c>
      <c r="I2070" s="18">
        <v>702.23800000000006</v>
      </c>
      <c r="J2070" s="19">
        <v>0</v>
      </c>
      <c r="K2070" s="19">
        <v>0</v>
      </c>
      <c r="L2070" s="19">
        <v>0</v>
      </c>
      <c r="M2070" s="19">
        <v>359.05700000000002</v>
      </c>
      <c r="N2070" s="19">
        <v>0</v>
      </c>
      <c r="O2070" s="19">
        <v>0</v>
      </c>
      <c r="P2070" s="19">
        <v>180.59800000000001</v>
      </c>
      <c r="Q2070" s="19"/>
      <c r="R2070" s="19"/>
      <c r="S2070" s="19"/>
      <c r="T2070" s="19"/>
      <c r="U2070" s="25">
        <f t="shared" si="161"/>
        <v>1241.893</v>
      </c>
      <c r="V2070" s="18">
        <f t="shared" si="162"/>
        <v>155.236625</v>
      </c>
      <c r="W2070" s="39">
        <f t="shared" si="163"/>
        <v>7.3578593824555344E-5</v>
      </c>
      <c r="X2070" s="35">
        <f t="shared" si="164"/>
        <v>182.78976394161108</v>
      </c>
      <c r="Y2070" s="35"/>
      <c r="Z2070" s="49">
        <f t="shared" si="165"/>
        <v>0</v>
      </c>
    </row>
    <row r="2071" spans="1:26" x14ac:dyDescent="0.35">
      <c r="A2071" s="6" t="s">
        <v>398</v>
      </c>
      <c r="B2071" s="7" t="s">
        <v>562</v>
      </c>
      <c r="C2071" s="7" t="s">
        <v>277</v>
      </c>
      <c r="D2071" s="7" t="s">
        <v>298</v>
      </c>
      <c r="E2071" s="7" t="s">
        <v>299</v>
      </c>
      <c r="F2071" s="7" t="s">
        <v>563</v>
      </c>
      <c r="G2071" s="8">
        <v>5276916</v>
      </c>
      <c r="H2071" s="16" t="s">
        <v>2774</v>
      </c>
      <c r="I2071" s="18">
        <v>1406.614</v>
      </c>
      <c r="J2071" s="19">
        <v>715.39200000000005</v>
      </c>
      <c r="K2071" s="19">
        <v>1317.7729999999999</v>
      </c>
      <c r="L2071" s="19">
        <v>835.98500000000001</v>
      </c>
      <c r="M2071" s="19">
        <v>704.37599999999998</v>
      </c>
      <c r="N2071" s="19">
        <v>0</v>
      </c>
      <c r="O2071" s="19">
        <v>1616.242</v>
      </c>
      <c r="P2071" s="19">
        <v>476.928</v>
      </c>
      <c r="Q2071" s="19"/>
      <c r="R2071" s="19"/>
      <c r="S2071" s="19"/>
      <c r="T2071" s="19"/>
      <c r="U2071" s="25">
        <f t="shared" si="161"/>
        <v>7073.31</v>
      </c>
      <c r="V2071" s="18">
        <f t="shared" si="162"/>
        <v>884.16375000000005</v>
      </c>
      <c r="W2071" s="39">
        <f t="shared" si="163"/>
        <v>4.1907330461252748E-4</v>
      </c>
      <c r="X2071" s="35">
        <f t="shared" si="164"/>
        <v>1041.0950582585112</v>
      </c>
      <c r="Y2071" s="35"/>
      <c r="Z2071" s="49">
        <f t="shared" si="165"/>
        <v>0</v>
      </c>
    </row>
    <row r="2072" spans="1:26" x14ac:dyDescent="0.35">
      <c r="A2072" s="6" t="s">
        <v>398</v>
      </c>
      <c r="B2072" s="7" t="s">
        <v>562</v>
      </c>
      <c r="C2072" s="7" t="s">
        <v>277</v>
      </c>
      <c r="D2072" s="7" t="s">
        <v>298</v>
      </c>
      <c r="E2072" s="7" t="s">
        <v>299</v>
      </c>
      <c r="F2072" s="7" t="s">
        <v>563</v>
      </c>
      <c r="G2072" s="8">
        <v>5338863</v>
      </c>
      <c r="H2072" s="16" t="s">
        <v>2775</v>
      </c>
      <c r="I2072" s="18">
        <v>359.05700000000002</v>
      </c>
      <c r="J2072" s="19">
        <v>541.96100000000001</v>
      </c>
      <c r="K2072" s="19">
        <v>303.49700000000001</v>
      </c>
      <c r="L2072" s="19">
        <v>0</v>
      </c>
      <c r="M2072" s="19">
        <v>0</v>
      </c>
      <c r="N2072" s="19">
        <v>0</v>
      </c>
      <c r="O2072" s="19">
        <v>0</v>
      </c>
      <c r="P2072" s="19">
        <v>238.464</v>
      </c>
      <c r="Q2072" s="19"/>
      <c r="R2072" s="19"/>
      <c r="S2072" s="19"/>
      <c r="T2072" s="19"/>
      <c r="U2072" s="25">
        <f t="shared" si="161"/>
        <v>1442.979</v>
      </c>
      <c r="V2072" s="18">
        <f t="shared" si="162"/>
        <v>180.37237500000001</v>
      </c>
      <c r="W2072" s="39">
        <f t="shared" si="163"/>
        <v>8.5492361852722456E-5</v>
      </c>
      <c r="X2072" s="35">
        <f t="shared" si="164"/>
        <v>212.38688903367847</v>
      </c>
      <c r="Y2072" s="35"/>
      <c r="Z2072" s="49">
        <f t="shared" si="165"/>
        <v>0</v>
      </c>
    </row>
    <row r="2073" spans="1:26" x14ac:dyDescent="0.35">
      <c r="A2073" s="6" t="s">
        <v>398</v>
      </c>
      <c r="B2073" s="7" t="s">
        <v>562</v>
      </c>
      <c r="C2073" s="7" t="s">
        <v>277</v>
      </c>
      <c r="D2073" s="7" t="s">
        <v>298</v>
      </c>
      <c r="E2073" s="7" t="s">
        <v>299</v>
      </c>
      <c r="F2073" s="7" t="s">
        <v>563</v>
      </c>
      <c r="G2073" s="8">
        <v>5298167</v>
      </c>
      <c r="H2073" s="16" t="s">
        <v>2776</v>
      </c>
      <c r="I2073" s="18">
        <v>882.83600000000001</v>
      </c>
      <c r="J2073" s="19">
        <v>539.65499999999997</v>
      </c>
      <c r="K2073" s="19">
        <v>238.464</v>
      </c>
      <c r="L2073" s="19">
        <v>0</v>
      </c>
      <c r="M2073" s="19">
        <v>0</v>
      </c>
      <c r="N2073" s="19">
        <v>476.928</v>
      </c>
      <c r="O2073" s="19">
        <v>541.79300000000001</v>
      </c>
      <c r="P2073" s="19">
        <v>1139.3140000000001</v>
      </c>
      <c r="Q2073" s="19"/>
      <c r="R2073" s="19"/>
      <c r="S2073" s="19"/>
      <c r="T2073" s="19"/>
      <c r="U2073" s="25">
        <f t="shared" si="161"/>
        <v>3818.99</v>
      </c>
      <c r="V2073" s="18">
        <f t="shared" si="162"/>
        <v>477.37374999999997</v>
      </c>
      <c r="W2073" s="39">
        <f t="shared" si="163"/>
        <v>2.2626419025635752E-4</v>
      </c>
      <c r="X2073" s="35">
        <f t="shared" si="164"/>
        <v>562.1034023022703</v>
      </c>
      <c r="Y2073" s="35"/>
      <c r="Z2073" s="49">
        <f t="shared" si="165"/>
        <v>0</v>
      </c>
    </row>
    <row r="2074" spans="1:26" x14ac:dyDescent="0.35">
      <c r="A2074" s="6" t="s">
        <v>398</v>
      </c>
      <c r="B2074" s="7" t="s">
        <v>562</v>
      </c>
      <c r="C2074" s="7" t="s">
        <v>277</v>
      </c>
      <c r="D2074" s="7" t="s">
        <v>298</v>
      </c>
      <c r="E2074" s="7" t="s">
        <v>299</v>
      </c>
      <c r="F2074" s="7" t="s">
        <v>563</v>
      </c>
      <c r="G2074" s="8">
        <v>5295409</v>
      </c>
      <c r="H2074" s="16" t="s">
        <v>2777</v>
      </c>
      <c r="I2074" s="18">
        <v>882.83600000000001</v>
      </c>
      <c r="J2074" s="19">
        <v>0</v>
      </c>
      <c r="K2074" s="19">
        <v>238.464</v>
      </c>
      <c r="L2074" s="19">
        <v>238.464</v>
      </c>
      <c r="M2074" s="19">
        <v>0</v>
      </c>
      <c r="N2074" s="19">
        <v>0</v>
      </c>
      <c r="O2074" s="19">
        <v>361.19499999999999</v>
      </c>
      <c r="P2074" s="19">
        <v>238.464</v>
      </c>
      <c r="Q2074" s="19"/>
      <c r="R2074" s="19"/>
      <c r="S2074" s="19"/>
      <c r="T2074" s="19"/>
      <c r="U2074" s="25">
        <f t="shared" si="161"/>
        <v>1959.4229999999998</v>
      </c>
      <c r="V2074" s="18">
        <f t="shared" si="162"/>
        <v>244.92787499999997</v>
      </c>
      <c r="W2074" s="39">
        <f t="shared" si="163"/>
        <v>1.1609018574667197E-4</v>
      </c>
      <c r="X2074" s="35">
        <f t="shared" si="164"/>
        <v>288.40042389462167</v>
      </c>
      <c r="Y2074" s="35"/>
      <c r="Z2074" s="49">
        <f t="shared" si="165"/>
        <v>0</v>
      </c>
    </row>
    <row r="2075" spans="1:26" x14ac:dyDescent="0.35">
      <c r="A2075" s="6" t="s">
        <v>398</v>
      </c>
      <c r="B2075" s="7" t="s">
        <v>562</v>
      </c>
      <c r="C2075" s="7" t="s">
        <v>277</v>
      </c>
      <c r="D2075" s="7" t="s">
        <v>298</v>
      </c>
      <c r="E2075" s="7" t="s">
        <v>299</v>
      </c>
      <c r="F2075" s="7" t="s">
        <v>563</v>
      </c>
      <c r="G2075" s="8">
        <v>5278765</v>
      </c>
      <c r="H2075" s="16" t="s">
        <v>2778</v>
      </c>
      <c r="I2075" s="18">
        <v>1063.433</v>
      </c>
      <c r="J2075" s="19">
        <v>419.06200000000001</v>
      </c>
      <c r="K2075" s="19">
        <v>238.464</v>
      </c>
      <c r="L2075" s="19">
        <v>0</v>
      </c>
      <c r="M2075" s="19">
        <v>0</v>
      </c>
      <c r="N2075" s="19">
        <v>0</v>
      </c>
      <c r="O2075" s="19">
        <v>476.928</v>
      </c>
      <c r="P2075" s="19">
        <v>180.59800000000001</v>
      </c>
      <c r="Q2075" s="19"/>
      <c r="R2075" s="19"/>
      <c r="S2075" s="19"/>
      <c r="T2075" s="19"/>
      <c r="U2075" s="25">
        <f t="shared" si="161"/>
        <v>2378.4849999999997</v>
      </c>
      <c r="V2075" s="18">
        <f t="shared" si="162"/>
        <v>297.31062499999996</v>
      </c>
      <c r="W2075" s="39">
        <f t="shared" si="163"/>
        <v>1.4091840579888727E-4</v>
      </c>
      <c r="X2075" s="35">
        <f t="shared" si="164"/>
        <v>350.08065243033246</v>
      </c>
      <c r="Y2075" s="35"/>
      <c r="Z2075" s="49">
        <f t="shared" si="165"/>
        <v>0</v>
      </c>
    </row>
    <row r="2076" spans="1:26" x14ac:dyDescent="0.35">
      <c r="A2076" s="6" t="s">
        <v>398</v>
      </c>
      <c r="B2076" s="7" t="s">
        <v>562</v>
      </c>
      <c r="C2076" s="7" t="s">
        <v>277</v>
      </c>
      <c r="D2076" s="7" t="s">
        <v>298</v>
      </c>
      <c r="E2076" s="7" t="s">
        <v>299</v>
      </c>
      <c r="F2076" s="7" t="s">
        <v>563</v>
      </c>
      <c r="G2076" s="8">
        <v>5297649</v>
      </c>
      <c r="H2076" s="16" t="s">
        <v>2779</v>
      </c>
      <c r="I2076" s="18">
        <v>702.23800000000006</v>
      </c>
      <c r="J2076" s="19">
        <v>0</v>
      </c>
      <c r="K2076" s="19">
        <v>238.464</v>
      </c>
      <c r="L2076" s="19">
        <v>0</v>
      </c>
      <c r="M2076" s="19">
        <v>0</v>
      </c>
      <c r="N2076" s="19">
        <v>0</v>
      </c>
      <c r="O2076" s="19">
        <v>180.59800000000001</v>
      </c>
      <c r="P2076" s="19">
        <v>238.464</v>
      </c>
      <c r="Q2076" s="19"/>
      <c r="R2076" s="19"/>
      <c r="S2076" s="19"/>
      <c r="T2076" s="19"/>
      <c r="U2076" s="25">
        <f t="shared" si="161"/>
        <v>1359.7639999999999</v>
      </c>
      <c r="V2076" s="18">
        <f t="shared" si="162"/>
        <v>169.97049999999999</v>
      </c>
      <c r="W2076" s="39">
        <f t="shared" si="163"/>
        <v>8.0562112076686696E-5</v>
      </c>
      <c r="X2076" s="35">
        <f t="shared" si="164"/>
        <v>200.13877248386203</v>
      </c>
      <c r="Y2076" s="35"/>
      <c r="Z2076" s="49">
        <f t="shared" si="165"/>
        <v>0</v>
      </c>
    </row>
    <row r="2077" spans="1:26" x14ac:dyDescent="0.35">
      <c r="A2077" s="6" t="s">
        <v>398</v>
      </c>
      <c r="B2077" s="7" t="s">
        <v>562</v>
      </c>
      <c r="C2077" s="7" t="s">
        <v>277</v>
      </c>
      <c r="D2077" s="7" t="s">
        <v>298</v>
      </c>
      <c r="E2077" s="7" t="s">
        <v>299</v>
      </c>
      <c r="F2077" s="7" t="s">
        <v>563</v>
      </c>
      <c r="G2077" s="8">
        <v>5338524</v>
      </c>
      <c r="H2077" s="16" t="s">
        <v>2780</v>
      </c>
      <c r="I2077" s="18">
        <v>1255.047</v>
      </c>
      <c r="J2077" s="19">
        <v>303.49700000000001</v>
      </c>
      <c r="K2077" s="19">
        <v>1876.5440000000001</v>
      </c>
      <c r="L2077" s="19">
        <v>599.65899999999999</v>
      </c>
      <c r="M2077" s="19">
        <v>359.05700000000002</v>
      </c>
      <c r="N2077" s="19">
        <v>0</v>
      </c>
      <c r="O2077" s="19">
        <v>476.928</v>
      </c>
      <c r="P2077" s="19">
        <v>359.05700000000002</v>
      </c>
      <c r="Q2077" s="19"/>
      <c r="R2077" s="19"/>
      <c r="S2077" s="19"/>
      <c r="T2077" s="19"/>
      <c r="U2077" s="25">
        <f t="shared" si="161"/>
        <v>5229.7889999999998</v>
      </c>
      <c r="V2077" s="18">
        <f t="shared" si="162"/>
        <v>653.72362499999997</v>
      </c>
      <c r="W2077" s="39">
        <f t="shared" si="163"/>
        <v>3.0984997952249307E-4</v>
      </c>
      <c r="X2077" s="35">
        <f t="shared" si="164"/>
        <v>769.75383287806153</v>
      </c>
      <c r="Y2077" s="35"/>
      <c r="Z2077" s="49">
        <f t="shared" si="165"/>
        <v>0</v>
      </c>
    </row>
    <row r="2078" spans="1:26" x14ac:dyDescent="0.35">
      <c r="A2078" s="6" t="s">
        <v>398</v>
      </c>
      <c r="B2078" s="7" t="s">
        <v>562</v>
      </c>
      <c r="C2078" s="7" t="s">
        <v>277</v>
      </c>
      <c r="D2078" s="7" t="s">
        <v>298</v>
      </c>
      <c r="E2078" s="7" t="s">
        <v>299</v>
      </c>
      <c r="F2078" s="7" t="s">
        <v>563</v>
      </c>
      <c r="G2078" s="8">
        <v>5298385</v>
      </c>
      <c r="H2078" s="16" t="s">
        <v>2781</v>
      </c>
      <c r="I2078" s="18">
        <v>702.23800000000006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539.65499999999997</v>
      </c>
      <c r="Q2078" s="19"/>
      <c r="R2078" s="19"/>
      <c r="S2078" s="19"/>
      <c r="T2078" s="19"/>
      <c r="U2078" s="25">
        <f t="shared" si="161"/>
        <v>1241.893</v>
      </c>
      <c r="V2078" s="18">
        <f t="shared" si="162"/>
        <v>155.236625</v>
      </c>
      <c r="W2078" s="39">
        <f t="shared" si="163"/>
        <v>7.3578593824555344E-5</v>
      </c>
      <c r="X2078" s="35">
        <f t="shared" si="164"/>
        <v>182.78976394161108</v>
      </c>
      <c r="Y2078" s="35"/>
      <c r="Z2078" s="49">
        <f t="shared" si="165"/>
        <v>0</v>
      </c>
    </row>
    <row r="2079" spans="1:26" x14ac:dyDescent="0.35">
      <c r="A2079" s="6" t="s">
        <v>398</v>
      </c>
      <c r="B2079" s="7" t="s">
        <v>562</v>
      </c>
      <c r="C2079" s="7" t="s">
        <v>277</v>
      </c>
      <c r="D2079" s="7" t="s">
        <v>298</v>
      </c>
      <c r="E2079" s="7" t="s">
        <v>299</v>
      </c>
      <c r="F2079" s="7" t="s">
        <v>563</v>
      </c>
      <c r="G2079" s="8">
        <v>5274053</v>
      </c>
      <c r="H2079" s="16" t="s">
        <v>2782</v>
      </c>
      <c r="I2079" s="18">
        <v>238.464</v>
      </c>
      <c r="J2079" s="19">
        <v>787.59299999999996</v>
      </c>
      <c r="K2079" s="19">
        <v>3198.93</v>
      </c>
      <c r="L2079" s="19">
        <v>1255.047</v>
      </c>
      <c r="M2079" s="19">
        <v>0</v>
      </c>
      <c r="N2079" s="19">
        <v>0</v>
      </c>
      <c r="O2079" s="19">
        <v>2040.3320000000001</v>
      </c>
      <c r="P2079" s="19">
        <v>597.52099999999996</v>
      </c>
      <c r="Q2079" s="19"/>
      <c r="R2079" s="19"/>
      <c r="S2079" s="19"/>
      <c r="T2079" s="19"/>
      <c r="U2079" s="25">
        <f t="shared" si="161"/>
        <v>8117.8869999999997</v>
      </c>
      <c r="V2079" s="18">
        <f t="shared" si="162"/>
        <v>1014.735875</v>
      </c>
      <c r="W2079" s="39">
        <f t="shared" si="163"/>
        <v>4.8096149208235985E-4</v>
      </c>
      <c r="X2079" s="35">
        <f t="shared" si="164"/>
        <v>1194.84258984846</v>
      </c>
      <c r="Y2079" s="35"/>
      <c r="Z2079" s="49">
        <f t="shared" si="165"/>
        <v>0</v>
      </c>
    </row>
    <row r="2080" spans="1:26" x14ac:dyDescent="0.35">
      <c r="A2080" s="6" t="s">
        <v>398</v>
      </c>
      <c r="B2080" s="7" t="s">
        <v>562</v>
      </c>
      <c r="C2080" s="7" t="s">
        <v>277</v>
      </c>
      <c r="D2080" s="7" t="s">
        <v>298</v>
      </c>
      <c r="E2080" s="7" t="s">
        <v>299</v>
      </c>
      <c r="F2080" s="7" t="s">
        <v>563</v>
      </c>
      <c r="G2080" s="8">
        <v>5272107</v>
      </c>
      <c r="H2080" s="16" t="s">
        <v>2783</v>
      </c>
      <c r="I2080" s="18">
        <v>238.464</v>
      </c>
      <c r="J2080" s="19">
        <v>303.49700000000001</v>
      </c>
      <c r="K2080" s="19">
        <v>3085.5059999999999</v>
      </c>
      <c r="L2080" s="19">
        <v>0</v>
      </c>
      <c r="M2080" s="19">
        <v>243.881</v>
      </c>
      <c r="N2080" s="19">
        <v>0</v>
      </c>
      <c r="O2080" s="19">
        <v>1569.7670000000001</v>
      </c>
      <c r="P2080" s="19">
        <v>718.11400000000003</v>
      </c>
      <c r="Q2080" s="19"/>
      <c r="R2080" s="19"/>
      <c r="S2080" s="19"/>
      <c r="T2080" s="19"/>
      <c r="U2080" s="25">
        <f t="shared" si="161"/>
        <v>6159.2289999999994</v>
      </c>
      <c r="V2080" s="18">
        <f t="shared" si="162"/>
        <v>769.90362499999992</v>
      </c>
      <c r="W2080" s="39">
        <f t="shared" si="163"/>
        <v>3.6491663038878725E-4</v>
      </c>
      <c r="X2080" s="35">
        <f t="shared" si="164"/>
        <v>906.55476355235544</v>
      </c>
      <c r="Y2080" s="35"/>
      <c r="Z2080" s="49">
        <f t="shared" si="165"/>
        <v>0</v>
      </c>
    </row>
    <row r="2081" spans="1:26" x14ac:dyDescent="0.35">
      <c r="A2081" s="6" t="s">
        <v>398</v>
      </c>
      <c r="B2081" s="7" t="s">
        <v>562</v>
      </c>
      <c r="C2081" s="7" t="s">
        <v>277</v>
      </c>
      <c r="D2081" s="7" t="s">
        <v>298</v>
      </c>
      <c r="E2081" s="7" t="s">
        <v>299</v>
      </c>
      <c r="F2081" s="7" t="s">
        <v>563</v>
      </c>
      <c r="G2081" s="8">
        <v>5290082</v>
      </c>
      <c r="H2081" s="16" t="s">
        <v>2784</v>
      </c>
      <c r="I2081" s="18">
        <v>419.06200000000001</v>
      </c>
      <c r="J2081" s="19">
        <v>303.49700000000001</v>
      </c>
      <c r="K2081" s="19">
        <v>1701.7529999999999</v>
      </c>
      <c r="L2081" s="19">
        <v>180.59800000000001</v>
      </c>
      <c r="M2081" s="19">
        <v>0</v>
      </c>
      <c r="N2081" s="19">
        <v>0</v>
      </c>
      <c r="O2081" s="19">
        <v>0</v>
      </c>
      <c r="P2081" s="19">
        <v>958.71699999999998</v>
      </c>
      <c r="Q2081" s="19"/>
      <c r="R2081" s="19"/>
      <c r="S2081" s="19"/>
      <c r="T2081" s="19"/>
      <c r="U2081" s="25">
        <f t="shared" si="161"/>
        <v>3563.627</v>
      </c>
      <c r="V2081" s="18">
        <f t="shared" si="162"/>
        <v>445.45337499999999</v>
      </c>
      <c r="W2081" s="39">
        <f t="shared" si="163"/>
        <v>2.1113466584900527E-4</v>
      </c>
      <c r="X2081" s="35">
        <f t="shared" si="164"/>
        <v>524.51744079880621</v>
      </c>
      <c r="Y2081" s="35"/>
      <c r="Z2081" s="49">
        <f t="shared" si="165"/>
        <v>0</v>
      </c>
    </row>
    <row r="2082" spans="1:26" x14ac:dyDescent="0.35">
      <c r="A2082" s="6" t="s">
        <v>398</v>
      </c>
      <c r="B2082" s="7" t="s">
        <v>562</v>
      </c>
      <c r="C2082" s="7" t="s">
        <v>277</v>
      </c>
      <c r="D2082" s="7" t="s">
        <v>298</v>
      </c>
      <c r="E2082" s="7" t="s">
        <v>299</v>
      </c>
      <c r="F2082" s="7" t="s">
        <v>563</v>
      </c>
      <c r="G2082" s="8">
        <v>5335046</v>
      </c>
      <c r="H2082" s="16" t="s">
        <v>2785</v>
      </c>
      <c r="I2082" s="18">
        <v>238.464</v>
      </c>
      <c r="J2082" s="19">
        <v>843.15200000000004</v>
      </c>
      <c r="K2082" s="19">
        <v>1508.0119999999999</v>
      </c>
      <c r="L2082" s="19">
        <v>0</v>
      </c>
      <c r="M2082" s="19">
        <v>359.05700000000002</v>
      </c>
      <c r="N2082" s="19">
        <v>0</v>
      </c>
      <c r="O2082" s="19">
        <v>722.55899999999997</v>
      </c>
      <c r="P2082" s="19">
        <v>597.52099999999996</v>
      </c>
      <c r="Q2082" s="19"/>
      <c r="R2082" s="19"/>
      <c r="S2082" s="19"/>
      <c r="T2082" s="19"/>
      <c r="U2082" s="25">
        <f t="shared" si="161"/>
        <v>4268.7649999999994</v>
      </c>
      <c r="V2082" s="18">
        <f t="shared" si="162"/>
        <v>533.59562499999993</v>
      </c>
      <c r="W2082" s="39">
        <f t="shared" si="163"/>
        <v>2.5291206735803966E-4</v>
      </c>
      <c r="X2082" s="35">
        <f t="shared" si="164"/>
        <v>628.3041668422411</v>
      </c>
      <c r="Y2082" s="35"/>
      <c r="Z2082" s="49">
        <f t="shared" si="165"/>
        <v>0</v>
      </c>
    </row>
    <row r="2083" spans="1:26" x14ac:dyDescent="0.35">
      <c r="A2083" s="6" t="s">
        <v>398</v>
      </c>
      <c r="B2083" s="7" t="s">
        <v>562</v>
      </c>
      <c r="C2083" s="7" t="s">
        <v>277</v>
      </c>
      <c r="D2083" s="7" t="s">
        <v>298</v>
      </c>
      <c r="E2083" s="7" t="s">
        <v>299</v>
      </c>
      <c r="F2083" s="7" t="s">
        <v>563</v>
      </c>
      <c r="G2083" s="8">
        <v>5337376</v>
      </c>
      <c r="H2083" s="16" t="s">
        <v>2786</v>
      </c>
      <c r="I2083" s="18">
        <v>238.464</v>
      </c>
      <c r="J2083" s="19">
        <v>303.49700000000001</v>
      </c>
      <c r="K2083" s="19">
        <v>606.99400000000003</v>
      </c>
      <c r="L2083" s="19">
        <v>843.54</v>
      </c>
      <c r="M2083" s="19">
        <v>243.881</v>
      </c>
      <c r="N2083" s="19">
        <v>238.464</v>
      </c>
      <c r="O2083" s="19">
        <v>243.881</v>
      </c>
      <c r="P2083" s="19">
        <v>901.01800000000003</v>
      </c>
      <c r="Q2083" s="19"/>
      <c r="R2083" s="19"/>
      <c r="S2083" s="19"/>
      <c r="T2083" s="19"/>
      <c r="U2083" s="25">
        <f t="shared" si="161"/>
        <v>3619.7389999999996</v>
      </c>
      <c r="V2083" s="18">
        <f t="shared" si="162"/>
        <v>452.46737499999995</v>
      </c>
      <c r="W2083" s="39">
        <f t="shared" si="163"/>
        <v>2.1445914070850075E-4</v>
      </c>
      <c r="X2083" s="35">
        <f t="shared" si="164"/>
        <v>532.77636426024094</v>
      </c>
      <c r="Y2083" s="35"/>
      <c r="Z2083" s="49">
        <f t="shared" si="165"/>
        <v>0</v>
      </c>
    </row>
    <row r="2084" spans="1:26" x14ac:dyDescent="0.35">
      <c r="A2084" s="6" t="s">
        <v>398</v>
      </c>
      <c r="B2084" s="7" t="s">
        <v>562</v>
      </c>
      <c r="C2084" s="7" t="s">
        <v>277</v>
      </c>
      <c r="D2084" s="7" t="s">
        <v>298</v>
      </c>
      <c r="E2084" s="7" t="s">
        <v>299</v>
      </c>
      <c r="F2084" s="7" t="s">
        <v>563</v>
      </c>
      <c r="G2084" s="8">
        <v>5277621</v>
      </c>
      <c r="H2084" s="16" t="s">
        <v>2787</v>
      </c>
      <c r="I2084" s="18">
        <v>361.19499999999999</v>
      </c>
      <c r="J2084" s="19">
        <v>606.995</v>
      </c>
      <c r="K2084" s="19">
        <v>901.01800000000003</v>
      </c>
      <c r="L2084" s="19">
        <v>419.06200000000001</v>
      </c>
      <c r="M2084" s="19">
        <v>0</v>
      </c>
      <c r="N2084" s="19">
        <v>0</v>
      </c>
      <c r="O2084" s="19">
        <v>1081.616</v>
      </c>
      <c r="P2084" s="19">
        <v>238.464</v>
      </c>
      <c r="Q2084" s="19"/>
      <c r="R2084" s="19"/>
      <c r="S2084" s="19"/>
      <c r="T2084" s="19"/>
      <c r="U2084" s="25">
        <f t="shared" si="161"/>
        <v>3608.35</v>
      </c>
      <c r="V2084" s="18">
        <f t="shared" si="162"/>
        <v>451.04374999999999</v>
      </c>
      <c r="W2084" s="39">
        <f t="shared" si="163"/>
        <v>2.137843751650378E-4</v>
      </c>
      <c r="X2084" s="35">
        <f t="shared" si="164"/>
        <v>531.10005831316585</v>
      </c>
      <c r="Y2084" s="35"/>
      <c r="Z2084" s="49">
        <f t="shared" si="165"/>
        <v>0</v>
      </c>
    </row>
    <row r="2085" spans="1:26" x14ac:dyDescent="0.35">
      <c r="A2085" s="6" t="s">
        <v>398</v>
      </c>
      <c r="B2085" s="7" t="s">
        <v>562</v>
      </c>
      <c r="C2085" s="7" t="s">
        <v>277</v>
      </c>
      <c r="D2085" s="7" t="s">
        <v>298</v>
      </c>
      <c r="E2085" s="7" t="s">
        <v>299</v>
      </c>
      <c r="F2085" s="7" t="s">
        <v>563</v>
      </c>
      <c r="G2085" s="8">
        <v>5273182</v>
      </c>
      <c r="H2085" s="16" t="s">
        <v>2788</v>
      </c>
      <c r="I2085" s="18">
        <v>180.59800000000001</v>
      </c>
      <c r="J2085" s="19">
        <v>303.49700000000001</v>
      </c>
      <c r="K2085" s="19">
        <v>243.881</v>
      </c>
      <c r="L2085" s="19">
        <v>0</v>
      </c>
      <c r="M2085" s="19">
        <v>0</v>
      </c>
      <c r="N2085" s="19">
        <v>482.34500000000003</v>
      </c>
      <c r="O2085" s="19">
        <v>0</v>
      </c>
      <c r="P2085" s="19">
        <v>958.71699999999998</v>
      </c>
      <c r="Q2085" s="19"/>
      <c r="R2085" s="19"/>
      <c r="S2085" s="19"/>
      <c r="T2085" s="19"/>
      <c r="U2085" s="25">
        <f t="shared" si="161"/>
        <v>2169.038</v>
      </c>
      <c r="V2085" s="18">
        <f t="shared" si="162"/>
        <v>271.12975</v>
      </c>
      <c r="W2085" s="39">
        <f t="shared" si="163"/>
        <v>1.2850927253155135E-4</v>
      </c>
      <c r="X2085" s="35">
        <f t="shared" si="164"/>
        <v>319.25290182035354</v>
      </c>
      <c r="Y2085" s="35"/>
      <c r="Z2085" s="49">
        <f t="shared" si="165"/>
        <v>0</v>
      </c>
    </row>
    <row r="2086" spans="1:26" x14ac:dyDescent="0.35">
      <c r="A2086" s="6" t="s">
        <v>398</v>
      </c>
      <c r="B2086" s="7" t="s">
        <v>562</v>
      </c>
      <c r="C2086" s="7" t="s">
        <v>277</v>
      </c>
      <c r="D2086" s="7" t="s">
        <v>298</v>
      </c>
      <c r="E2086" s="7" t="s">
        <v>299</v>
      </c>
      <c r="F2086" s="7" t="s">
        <v>563</v>
      </c>
      <c r="G2086" s="8">
        <v>5137769</v>
      </c>
      <c r="H2086" s="16" t="s">
        <v>2789</v>
      </c>
      <c r="I2086" s="18">
        <v>838.12300000000005</v>
      </c>
      <c r="J2086" s="19">
        <v>0</v>
      </c>
      <c r="K2086" s="19">
        <v>3637.9119999999998</v>
      </c>
      <c r="L2086" s="19">
        <v>1024.306</v>
      </c>
      <c r="M2086" s="19">
        <v>0</v>
      </c>
      <c r="N2086" s="19">
        <v>238.464</v>
      </c>
      <c r="O2086" s="19">
        <v>722.55899999999997</v>
      </c>
      <c r="P2086" s="19">
        <v>718.11400000000003</v>
      </c>
      <c r="Q2086" s="19"/>
      <c r="R2086" s="19"/>
      <c r="S2086" s="19"/>
      <c r="T2086" s="19"/>
      <c r="U2086" s="25">
        <f t="shared" si="161"/>
        <v>7179.478000000001</v>
      </c>
      <c r="V2086" s="18">
        <f t="shared" si="162"/>
        <v>897.43475000000012</v>
      </c>
      <c r="W2086" s="39">
        <f t="shared" si="163"/>
        <v>4.2536345372293027E-4</v>
      </c>
      <c r="X2086" s="35">
        <f t="shared" si="164"/>
        <v>1056.7215443230539</v>
      </c>
      <c r="Y2086" s="35"/>
      <c r="Z2086" s="49">
        <f t="shared" si="165"/>
        <v>0</v>
      </c>
    </row>
    <row r="2087" spans="1:26" x14ac:dyDescent="0.35">
      <c r="A2087" s="6" t="s">
        <v>398</v>
      </c>
      <c r="B2087" s="7" t="s">
        <v>562</v>
      </c>
      <c r="C2087" s="7" t="s">
        <v>277</v>
      </c>
      <c r="D2087" s="7" t="s">
        <v>298</v>
      </c>
      <c r="E2087" s="7" t="s">
        <v>299</v>
      </c>
      <c r="F2087" s="7" t="s">
        <v>563</v>
      </c>
      <c r="G2087" s="8">
        <v>5277261</v>
      </c>
      <c r="H2087" s="16" t="s">
        <v>2790</v>
      </c>
      <c r="I2087" s="18">
        <v>238.464</v>
      </c>
      <c r="J2087" s="19">
        <v>303.49700000000001</v>
      </c>
      <c r="K2087" s="19">
        <v>1876.5440000000001</v>
      </c>
      <c r="L2087" s="19">
        <v>0</v>
      </c>
      <c r="M2087" s="19">
        <v>180.59800000000001</v>
      </c>
      <c r="N2087" s="19">
        <v>238.464</v>
      </c>
      <c r="O2087" s="19">
        <v>1079.31</v>
      </c>
      <c r="P2087" s="19">
        <v>238.464</v>
      </c>
      <c r="Q2087" s="19"/>
      <c r="R2087" s="19"/>
      <c r="S2087" s="19"/>
      <c r="T2087" s="19"/>
      <c r="U2087" s="25">
        <f t="shared" si="161"/>
        <v>4155.3410000000003</v>
      </c>
      <c r="V2087" s="18">
        <f t="shared" si="162"/>
        <v>519.41762500000004</v>
      </c>
      <c r="W2087" s="39">
        <f t="shared" si="163"/>
        <v>2.4619202108516731E-4</v>
      </c>
      <c r="X2087" s="35">
        <f t="shared" si="164"/>
        <v>611.60969623542314</v>
      </c>
      <c r="Y2087" s="35"/>
      <c r="Z2087" s="49">
        <f t="shared" si="165"/>
        <v>0</v>
      </c>
    </row>
    <row r="2088" spans="1:26" x14ac:dyDescent="0.35">
      <c r="A2088" s="6" t="s">
        <v>398</v>
      </c>
      <c r="B2088" s="7" t="s">
        <v>562</v>
      </c>
      <c r="C2088" s="7" t="s">
        <v>277</v>
      </c>
      <c r="D2088" s="7" t="s">
        <v>298</v>
      </c>
      <c r="E2088" s="7" t="s">
        <v>299</v>
      </c>
      <c r="F2088" s="7" t="s">
        <v>563</v>
      </c>
      <c r="G2088" s="8">
        <v>5271153</v>
      </c>
      <c r="H2088" s="16" t="s">
        <v>2791</v>
      </c>
      <c r="I2088" s="18">
        <v>180.59800000000001</v>
      </c>
      <c r="J2088" s="19">
        <v>0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19">
        <v>0</v>
      </c>
      <c r="Q2088" s="19"/>
      <c r="R2088" s="19"/>
      <c r="S2088" s="19"/>
      <c r="T2088" s="19"/>
      <c r="U2088" s="25">
        <f t="shared" si="161"/>
        <v>180.59800000000001</v>
      </c>
      <c r="V2088" s="18">
        <f t="shared" si="162"/>
        <v>22.574750000000002</v>
      </c>
      <c r="W2088" s="39">
        <f t="shared" si="163"/>
        <v>1.0699912864898222E-5</v>
      </c>
      <c r="X2088" s="35">
        <f t="shared" si="164"/>
        <v>26.581570061452222</v>
      </c>
      <c r="Y2088" s="35"/>
      <c r="Z2088" s="49">
        <f t="shared" si="165"/>
        <v>0</v>
      </c>
    </row>
    <row r="2089" spans="1:26" x14ac:dyDescent="0.35">
      <c r="A2089" s="6" t="s">
        <v>398</v>
      </c>
      <c r="B2089" s="7" t="s">
        <v>562</v>
      </c>
      <c r="C2089" s="7" t="s">
        <v>277</v>
      </c>
      <c r="D2089" s="7" t="s">
        <v>298</v>
      </c>
      <c r="E2089" s="7" t="s">
        <v>299</v>
      </c>
      <c r="F2089" s="7" t="s">
        <v>563</v>
      </c>
      <c r="G2089" s="8">
        <v>5274316</v>
      </c>
      <c r="H2089" s="16" t="s">
        <v>2792</v>
      </c>
      <c r="I2089" s="18">
        <v>539.65499999999997</v>
      </c>
      <c r="J2089" s="19">
        <v>303.49700000000001</v>
      </c>
      <c r="K2089" s="19">
        <v>4194.7629999999999</v>
      </c>
      <c r="L2089" s="19">
        <v>419.06200000000001</v>
      </c>
      <c r="M2089" s="19">
        <v>0</v>
      </c>
      <c r="N2089" s="19">
        <v>238.464</v>
      </c>
      <c r="O2089" s="19">
        <v>1435.644</v>
      </c>
      <c r="P2089" s="19">
        <v>303.49700000000001</v>
      </c>
      <c r="Q2089" s="19"/>
      <c r="R2089" s="19"/>
      <c r="S2089" s="19"/>
      <c r="T2089" s="19"/>
      <c r="U2089" s="25">
        <f t="shared" si="161"/>
        <v>7434.5820000000003</v>
      </c>
      <c r="V2089" s="18">
        <f t="shared" si="162"/>
        <v>929.32275000000004</v>
      </c>
      <c r="W2089" s="39">
        <f t="shared" si="163"/>
        <v>4.4047763312406976E-4</v>
      </c>
      <c r="X2089" s="35">
        <f t="shared" si="164"/>
        <v>1094.2693845480658</v>
      </c>
      <c r="Y2089" s="35"/>
      <c r="Z2089" s="49">
        <f t="shared" si="165"/>
        <v>0</v>
      </c>
    </row>
    <row r="2090" spans="1:26" x14ac:dyDescent="0.35">
      <c r="A2090" s="6" t="s">
        <v>398</v>
      </c>
      <c r="B2090" s="7" t="s">
        <v>562</v>
      </c>
      <c r="C2090" s="7" t="s">
        <v>277</v>
      </c>
      <c r="D2090" s="7" t="s">
        <v>298</v>
      </c>
      <c r="E2090" s="7" t="s">
        <v>299</v>
      </c>
      <c r="F2090" s="7" t="s">
        <v>563</v>
      </c>
      <c r="G2090" s="8">
        <v>5300884</v>
      </c>
      <c r="H2090" s="16" t="s">
        <v>2793</v>
      </c>
      <c r="I2090" s="18">
        <v>599.65899999999999</v>
      </c>
      <c r="J2090" s="19">
        <v>597.52099999999996</v>
      </c>
      <c r="K2090" s="19">
        <v>0</v>
      </c>
      <c r="L2090" s="19">
        <v>0</v>
      </c>
      <c r="M2090" s="19">
        <v>0</v>
      </c>
      <c r="N2090" s="19">
        <v>343.18099999999998</v>
      </c>
      <c r="O2090" s="19">
        <v>180.59800000000001</v>
      </c>
      <c r="P2090" s="19">
        <v>238.464</v>
      </c>
      <c r="Q2090" s="19"/>
      <c r="R2090" s="19"/>
      <c r="S2090" s="19"/>
      <c r="T2090" s="19"/>
      <c r="U2090" s="25">
        <f t="shared" si="161"/>
        <v>1959.4229999999998</v>
      </c>
      <c r="V2090" s="18">
        <f t="shared" si="162"/>
        <v>244.92787499999997</v>
      </c>
      <c r="W2090" s="39">
        <f t="shared" si="163"/>
        <v>1.1609018574667197E-4</v>
      </c>
      <c r="X2090" s="35">
        <f t="shared" si="164"/>
        <v>288.40042389462167</v>
      </c>
      <c r="Y2090" s="35"/>
      <c r="Z2090" s="49">
        <f t="shared" si="165"/>
        <v>0</v>
      </c>
    </row>
    <row r="2091" spans="1:26" x14ac:dyDescent="0.35">
      <c r="A2091" s="6" t="s">
        <v>398</v>
      </c>
      <c r="B2091" s="7" t="s">
        <v>562</v>
      </c>
      <c r="C2091" s="7" t="s">
        <v>277</v>
      </c>
      <c r="D2091" s="7" t="s">
        <v>298</v>
      </c>
      <c r="E2091" s="7" t="s">
        <v>299</v>
      </c>
      <c r="F2091" s="7" t="s">
        <v>563</v>
      </c>
      <c r="G2091" s="8">
        <v>5297940</v>
      </c>
      <c r="H2091" s="16" t="s">
        <v>2794</v>
      </c>
      <c r="I2091" s="18">
        <v>0</v>
      </c>
      <c r="J2091" s="19">
        <v>1079.309</v>
      </c>
      <c r="K2091" s="19">
        <v>1163.29</v>
      </c>
      <c r="L2091" s="19">
        <v>581.64499999999998</v>
      </c>
      <c r="M2091" s="19">
        <v>361.19499999999999</v>
      </c>
      <c r="N2091" s="19">
        <v>0</v>
      </c>
      <c r="O2091" s="19">
        <v>476.928</v>
      </c>
      <c r="P2091" s="19">
        <v>0</v>
      </c>
      <c r="Q2091" s="19"/>
      <c r="R2091" s="19"/>
      <c r="S2091" s="19"/>
      <c r="T2091" s="19"/>
      <c r="U2091" s="25">
        <f t="shared" si="161"/>
        <v>3662.3670000000002</v>
      </c>
      <c r="V2091" s="18">
        <f t="shared" si="162"/>
        <v>457.79587500000002</v>
      </c>
      <c r="W2091" s="39">
        <f t="shared" si="163"/>
        <v>2.1698472729088199E-4</v>
      </c>
      <c r="X2091" s="35">
        <f t="shared" si="164"/>
        <v>539.05062625970709</v>
      </c>
      <c r="Y2091" s="35"/>
      <c r="Z2091" s="49">
        <f t="shared" si="165"/>
        <v>0</v>
      </c>
    </row>
    <row r="2092" spans="1:26" x14ac:dyDescent="0.35">
      <c r="A2092" s="6" t="s">
        <v>398</v>
      </c>
      <c r="B2092" s="7" t="s">
        <v>562</v>
      </c>
      <c r="C2092" s="7" t="s">
        <v>277</v>
      </c>
      <c r="D2092" s="7" t="s">
        <v>298</v>
      </c>
      <c r="E2092" s="7" t="s">
        <v>299</v>
      </c>
      <c r="F2092" s="7" t="s">
        <v>563</v>
      </c>
      <c r="G2092" s="8">
        <v>5298091</v>
      </c>
      <c r="H2092" s="16" t="s">
        <v>2795</v>
      </c>
      <c r="I2092" s="18">
        <v>0</v>
      </c>
      <c r="J2092" s="19">
        <v>597.52099999999996</v>
      </c>
      <c r="K2092" s="19">
        <v>180.59800000000001</v>
      </c>
      <c r="L2092" s="19">
        <v>0</v>
      </c>
      <c r="M2092" s="19">
        <v>0</v>
      </c>
      <c r="N2092" s="19">
        <v>0</v>
      </c>
      <c r="O2092" s="19">
        <v>238.464</v>
      </c>
      <c r="P2092" s="19">
        <v>0</v>
      </c>
      <c r="Q2092" s="19"/>
      <c r="R2092" s="19"/>
      <c r="S2092" s="19"/>
      <c r="T2092" s="19"/>
      <c r="U2092" s="25">
        <f t="shared" si="161"/>
        <v>1016.5829999999999</v>
      </c>
      <c r="V2092" s="18">
        <f t="shared" si="162"/>
        <v>127.07287499999998</v>
      </c>
      <c r="W2092" s="39">
        <f t="shared" si="163"/>
        <v>6.022962336203517E-5</v>
      </c>
      <c r="X2092" s="35">
        <f t="shared" si="164"/>
        <v>149.62719541623539</v>
      </c>
      <c r="Y2092" s="35"/>
      <c r="Z2092" s="49">
        <f t="shared" si="165"/>
        <v>0</v>
      </c>
    </row>
    <row r="2093" spans="1:26" x14ac:dyDescent="0.35">
      <c r="A2093" s="6" t="s">
        <v>398</v>
      </c>
      <c r="B2093" s="7" t="s">
        <v>562</v>
      </c>
      <c r="C2093" s="7" t="s">
        <v>277</v>
      </c>
      <c r="D2093" s="7" t="s">
        <v>298</v>
      </c>
      <c r="E2093" s="7" t="s">
        <v>299</v>
      </c>
      <c r="F2093" s="7" t="s">
        <v>563</v>
      </c>
      <c r="G2093" s="8">
        <v>5296349</v>
      </c>
      <c r="H2093" s="16" t="s">
        <v>2796</v>
      </c>
      <c r="I2093" s="18">
        <v>0</v>
      </c>
      <c r="J2093" s="19">
        <v>778.11900000000003</v>
      </c>
      <c r="K2093" s="19">
        <v>0</v>
      </c>
      <c r="L2093" s="19">
        <v>0</v>
      </c>
      <c r="M2093" s="19">
        <v>0</v>
      </c>
      <c r="N2093" s="19">
        <v>0</v>
      </c>
      <c r="O2093" s="19">
        <v>597.52099999999996</v>
      </c>
      <c r="P2093" s="19">
        <v>0</v>
      </c>
      <c r="Q2093" s="19"/>
      <c r="R2093" s="19"/>
      <c r="S2093" s="19"/>
      <c r="T2093" s="19"/>
      <c r="U2093" s="25">
        <f t="shared" si="161"/>
        <v>1375.6399999999999</v>
      </c>
      <c r="V2093" s="18">
        <f t="shared" si="162"/>
        <v>171.95499999999998</v>
      </c>
      <c r="W2093" s="39">
        <f t="shared" si="163"/>
        <v>8.1502719484537967E-5</v>
      </c>
      <c r="X2093" s="35">
        <f t="shared" si="164"/>
        <v>202.47550382250151</v>
      </c>
      <c r="Y2093" s="35"/>
      <c r="Z2093" s="49">
        <f t="shared" si="165"/>
        <v>0</v>
      </c>
    </row>
    <row r="2094" spans="1:26" x14ac:dyDescent="0.35">
      <c r="A2094" s="6" t="s">
        <v>398</v>
      </c>
      <c r="B2094" s="7" t="s">
        <v>562</v>
      </c>
      <c r="C2094" s="7" t="s">
        <v>277</v>
      </c>
      <c r="D2094" s="7" t="s">
        <v>298</v>
      </c>
      <c r="E2094" s="7" t="s">
        <v>299</v>
      </c>
      <c r="F2094" s="7" t="s">
        <v>563</v>
      </c>
      <c r="G2094" s="8">
        <v>5292530</v>
      </c>
      <c r="H2094" s="16" t="s">
        <v>2797</v>
      </c>
      <c r="I2094" s="18">
        <v>0</v>
      </c>
      <c r="J2094" s="19">
        <v>778.11900000000003</v>
      </c>
      <c r="K2094" s="19">
        <v>0</v>
      </c>
      <c r="L2094" s="19">
        <v>924.82600000000002</v>
      </c>
      <c r="M2094" s="19">
        <v>0</v>
      </c>
      <c r="N2094" s="19">
        <v>0</v>
      </c>
      <c r="O2094" s="19">
        <v>835.98500000000001</v>
      </c>
      <c r="P2094" s="19">
        <v>476.928</v>
      </c>
      <c r="Q2094" s="19"/>
      <c r="R2094" s="19"/>
      <c r="S2094" s="19"/>
      <c r="T2094" s="19"/>
      <c r="U2094" s="25">
        <f t="shared" si="161"/>
        <v>3015.8580000000002</v>
      </c>
      <c r="V2094" s="18">
        <f t="shared" si="162"/>
        <v>376.98225000000002</v>
      </c>
      <c r="W2094" s="39">
        <f t="shared" si="163"/>
        <v>1.7868092566310936E-4</v>
      </c>
      <c r="X2094" s="35">
        <f t="shared" si="164"/>
        <v>443.89329185478897</v>
      </c>
      <c r="Y2094" s="35"/>
      <c r="Z2094" s="49">
        <f t="shared" si="165"/>
        <v>0</v>
      </c>
    </row>
    <row r="2095" spans="1:26" x14ac:dyDescent="0.35">
      <c r="A2095" s="6" t="s">
        <v>398</v>
      </c>
      <c r="B2095" s="7" t="s">
        <v>562</v>
      </c>
      <c r="C2095" s="7" t="s">
        <v>277</v>
      </c>
      <c r="D2095" s="7" t="s">
        <v>298</v>
      </c>
      <c r="E2095" s="7" t="s">
        <v>299</v>
      </c>
      <c r="F2095" s="7" t="s">
        <v>563</v>
      </c>
      <c r="G2095" s="8">
        <v>5277458</v>
      </c>
      <c r="H2095" s="16" t="s">
        <v>2798</v>
      </c>
      <c r="I2095" s="18">
        <v>0</v>
      </c>
      <c r="J2095" s="19">
        <v>778.11900000000003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359.05700000000002</v>
      </c>
      <c r="Q2095" s="19"/>
      <c r="R2095" s="19"/>
      <c r="S2095" s="19"/>
      <c r="T2095" s="19"/>
      <c r="U2095" s="25">
        <f t="shared" si="161"/>
        <v>1137.1759999999999</v>
      </c>
      <c r="V2095" s="18">
        <f t="shared" si="162"/>
        <v>142.14699999999999</v>
      </c>
      <c r="W2095" s="39">
        <f t="shared" si="163"/>
        <v>6.7374412297220896E-5</v>
      </c>
      <c r="X2095" s="35">
        <f t="shared" si="164"/>
        <v>167.37684534824299</v>
      </c>
      <c r="Y2095" s="35"/>
      <c r="Z2095" s="49">
        <f t="shared" si="165"/>
        <v>0</v>
      </c>
    </row>
    <row r="2096" spans="1:26" x14ac:dyDescent="0.35">
      <c r="A2096" s="6" t="s">
        <v>398</v>
      </c>
      <c r="B2096" s="7" t="s">
        <v>562</v>
      </c>
      <c r="C2096" s="7" t="s">
        <v>277</v>
      </c>
      <c r="D2096" s="7" t="s">
        <v>298</v>
      </c>
      <c r="E2096" s="7" t="s">
        <v>299</v>
      </c>
      <c r="F2096" s="7" t="s">
        <v>563</v>
      </c>
      <c r="G2096" s="8">
        <v>5271755</v>
      </c>
      <c r="H2096" s="16" t="s">
        <v>2799</v>
      </c>
      <c r="I2096" s="18">
        <v>0</v>
      </c>
      <c r="J2096" s="19">
        <v>1079.309</v>
      </c>
      <c r="K2096" s="19">
        <v>2253.6149999999998</v>
      </c>
      <c r="L2096" s="19">
        <v>0</v>
      </c>
      <c r="M2096" s="19">
        <v>523.779</v>
      </c>
      <c r="N2096" s="19">
        <v>0</v>
      </c>
      <c r="O2096" s="19">
        <v>243.881</v>
      </c>
      <c r="P2096" s="19">
        <v>0</v>
      </c>
      <c r="Q2096" s="19"/>
      <c r="R2096" s="19"/>
      <c r="S2096" s="19"/>
      <c r="T2096" s="19"/>
      <c r="U2096" s="25">
        <f t="shared" si="161"/>
        <v>4100.5839999999998</v>
      </c>
      <c r="V2096" s="18">
        <f t="shared" si="162"/>
        <v>512.57299999999998</v>
      </c>
      <c r="W2096" s="39">
        <f t="shared" si="163"/>
        <v>2.4294782608442954E-4</v>
      </c>
      <c r="X2096" s="35">
        <f t="shared" si="164"/>
        <v>603.55021035044683</v>
      </c>
      <c r="Y2096" s="35"/>
      <c r="Z2096" s="49">
        <f t="shared" si="165"/>
        <v>0</v>
      </c>
    </row>
    <row r="2097" spans="1:26" x14ac:dyDescent="0.35">
      <c r="A2097" s="6" t="s">
        <v>398</v>
      </c>
      <c r="B2097" s="7" t="s">
        <v>562</v>
      </c>
      <c r="C2097" s="7" t="s">
        <v>277</v>
      </c>
      <c r="D2097" s="7" t="s">
        <v>298</v>
      </c>
      <c r="E2097" s="7" t="s">
        <v>299</v>
      </c>
      <c r="F2097" s="7" t="s">
        <v>563</v>
      </c>
      <c r="G2097" s="8">
        <v>5291247</v>
      </c>
      <c r="H2097" s="16" t="s">
        <v>2800</v>
      </c>
      <c r="I2097" s="18">
        <v>0</v>
      </c>
      <c r="J2097" s="19">
        <v>1137.1759999999999</v>
      </c>
      <c r="K2097" s="19">
        <v>924.82600000000002</v>
      </c>
      <c r="L2097" s="19">
        <v>715.39200000000005</v>
      </c>
      <c r="M2097" s="19">
        <v>0</v>
      </c>
      <c r="N2097" s="19">
        <v>0</v>
      </c>
      <c r="O2097" s="19">
        <v>1074.4490000000001</v>
      </c>
      <c r="P2097" s="19">
        <v>0</v>
      </c>
      <c r="Q2097" s="19"/>
      <c r="R2097" s="19"/>
      <c r="S2097" s="19"/>
      <c r="T2097" s="19"/>
      <c r="U2097" s="25">
        <f t="shared" si="161"/>
        <v>3851.8430000000003</v>
      </c>
      <c r="V2097" s="18">
        <f t="shared" si="162"/>
        <v>481.48037500000004</v>
      </c>
      <c r="W2097" s="39">
        <f t="shared" si="163"/>
        <v>2.2821063616024632E-4</v>
      </c>
      <c r="X2097" s="35">
        <f t="shared" si="164"/>
        <v>566.9389172095722</v>
      </c>
      <c r="Y2097" s="35"/>
      <c r="Z2097" s="49">
        <f t="shared" si="165"/>
        <v>0</v>
      </c>
    </row>
    <row r="2098" spans="1:26" x14ac:dyDescent="0.35">
      <c r="A2098" s="6" t="s">
        <v>398</v>
      </c>
      <c r="B2098" s="7" t="s">
        <v>562</v>
      </c>
      <c r="C2098" s="7" t="s">
        <v>277</v>
      </c>
      <c r="D2098" s="7" t="s">
        <v>298</v>
      </c>
      <c r="E2098" s="7" t="s">
        <v>299</v>
      </c>
      <c r="F2098" s="7" t="s">
        <v>563</v>
      </c>
      <c r="G2098" s="8">
        <v>5297030</v>
      </c>
      <c r="H2098" s="16" t="s">
        <v>2801</v>
      </c>
      <c r="I2098" s="18">
        <v>0</v>
      </c>
      <c r="J2098" s="19">
        <v>597.52099999999996</v>
      </c>
      <c r="K2098" s="19">
        <v>0</v>
      </c>
      <c r="L2098" s="19">
        <v>0</v>
      </c>
      <c r="M2098" s="19">
        <v>0</v>
      </c>
      <c r="N2098" s="19">
        <v>343.18099999999998</v>
      </c>
      <c r="O2098" s="19">
        <v>820.10900000000004</v>
      </c>
      <c r="P2098" s="19">
        <v>657.52599999999995</v>
      </c>
      <c r="Q2098" s="19"/>
      <c r="R2098" s="19"/>
      <c r="S2098" s="19"/>
      <c r="T2098" s="19"/>
      <c r="U2098" s="25">
        <f t="shared" si="161"/>
        <v>2418.337</v>
      </c>
      <c r="V2098" s="18">
        <f t="shared" si="162"/>
        <v>302.292125</v>
      </c>
      <c r="W2098" s="39">
        <f t="shared" si="163"/>
        <v>1.4327952235328946E-4</v>
      </c>
      <c r="X2098" s="35">
        <f t="shared" si="164"/>
        <v>355.94632497426426</v>
      </c>
      <c r="Y2098" s="35"/>
      <c r="Z2098" s="49">
        <f t="shared" si="165"/>
        <v>0</v>
      </c>
    </row>
    <row r="2099" spans="1:26" x14ac:dyDescent="0.35">
      <c r="A2099" s="6" t="s">
        <v>398</v>
      </c>
      <c r="B2099" s="7" t="s">
        <v>562</v>
      </c>
      <c r="C2099" s="7" t="s">
        <v>277</v>
      </c>
      <c r="D2099" s="7" t="s">
        <v>298</v>
      </c>
      <c r="E2099" s="7" t="s">
        <v>299</v>
      </c>
      <c r="F2099" s="7" t="s">
        <v>563</v>
      </c>
      <c r="G2099" s="8">
        <v>5291278</v>
      </c>
      <c r="H2099" s="16" t="s">
        <v>2802</v>
      </c>
      <c r="I2099" s="18">
        <v>0</v>
      </c>
      <c r="J2099" s="19">
        <v>180.59800000000001</v>
      </c>
      <c r="K2099" s="19">
        <v>2249.13</v>
      </c>
      <c r="L2099" s="19">
        <v>0</v>
      </c>
      <c r="M2099" s="19">
        <v>361.19499999999999</v>
      </c>
      <c r="N2099" s="19">
        <v>0</v>
      </c>
      <c r="O2099" s="19">
        <v>778.11900000000003</v>
      </c>
      <c r="P2099" s="19">
        <v>238.464</v>
      </c>
      <c r="Q2099" s="19"/>
      <c r="R2099" s="19"/>
      <c r="S2099" s="19"/>
      <c r="T2099" s="19"/>
      <c r="U2099" s="25">
        <f t="shared" si="161"/>
        <v>3807.5060000000003</v>
      </c>
      <c r="V2099" s="18">
        <f t="shared" si="162"/>
        <v>475.93825000000004</v>
      </c>
      <c r="W2099" s="39">
        <f t="shared" si="163"/>
        <v>2.255837962357123E-4</v>
      </c>
      <c r="X2099" s="35">
        <f t="shared" si="164"/>
        <v>560.41311364688261</v>
      </c>
      <c r="Y2099" s="35"/>
      <c r="Z2099" s="49">
        <f t="shared" si="165"/>
        <v>0</v>
      </c>
    </row>
    <row r="2100" spans="1:26" x14ac:dyDescent="0.35">
      <c r="A2100" s="6" t="s">
        <v>398</v>
      </c>
      <c r="B2100" s="7" t="s">
        <v>562</v>
      </c>
      <c r="C2100" s="7" t="s">
        <v>277</v>
      </c>
      <c r="D2100" s="7" t="s">
        <v>298</v>
      </c>
      <c r="E2100" s="7" t="s">
        <v>299</v>
      </c>
      <c r="F2100" s="7" t="s">
        <v>563</v>
      </c>
      <c r="G2100" s="8">
        <v>5297850</v>
      </c>
      <c r="H2100" s="16" t="s">
        <v>2803</v>
      </c>
      <c r="I2100" s="18">
        <v>0</v>
      </c>
      <c r="J2100" s="19">
        <v>1137.1759999999999</v>
      </c>
      <c r="K2100" s="19">
        <v>238.464</v>
      </c>
      <c r="L2100" s="19">
        <v>581.64499999999998</v>
      </c>
      <c r="M2100" s="19">
        <v>361.19499999999999</v>
      </c>
      <c r="N2100" s="19">
        <v>0</v>
      </c>
      <c r="O2100" s="19">
        <v>597.52099999999996</v>
      </c>
      <c r="P2100" s="19">
        <v>476.928</v>
      </c>
      <c r="Q2100" s="19"/>
      <c r="R2100" s="19"/>
      <c r="S2100" s="19"/>
      <c r="T2100" s="19"/>
      <c r="U2100" s="25">
        <f t="shared" si="161"/>
        <v>3392.9290000000001</v>
      </c>
      <c r="V2100" s="18">
        <f t="shared" si="162"/>
        <v>424.11612500000001</v>
      </c>
      <c r="W2100" s="39">
        <f t="shared" si="163"/>
        <v>2.0102129955362882E-4</v>
      </c>
      <c r="X2100" s="35">
        <f t="shared" si="164"/>
        <v>499.39301612992961</v>
      </c>
      <c r="Y2100" s="35"/>
      <c r="Z2100" s="49">
        <f t="shared" si="165"/>
        <v>0</v>
      </c>
    </row>
    <row r="2101" spans="1:26" x14ac:dyDescent="0.35">
      <c r="A2101" s="6" t="s">
        <v>398</v>
      </c>
      <c r="B2101" s="7" t="s">
        <v>562</v>
      </c>
      <c r="C2101" s="7" t="s">
        <v>277</v>
      </c>
      <c r="D2101" s="7" t="s">
        <v>298</v>
      </c>
      <c r="E2101" s="7" t="s">
        <v>299</v>
      </c>
      <c r="F2101" s="7" t="s">
        <v>563</v>
      </c>
      <c r="G2101" s="8">
        <v>5279702</v>
      </c>
      <c r="H2101" s="16" t="s">
        <v>2804</v>
      </c>
      <c r="I2101" s="18">
        <v>0</v>
      </c>
      <c r="J2101" s="19">
        <v>958.71600000000001</v>
      </c>
      <c r="K2101" s="19">
        <v>924.82600000000002</v>
      </c>
      <c r="L2101" s="19">
        <v>238.464</v>
      </c>
      <c r="M2101" s="19">
        <v>0</v>
      </c>
      <c r="N2101" s="19">
        <v>0</v>
      </c>
      <c r="O2101" s="19">
        <v>720.25199999999995</v>
      </c>
      <c r="P2101" s="19">
        <v>476.928</v>
      </c>
      <c r="Q2101" s="19"/>
      <c r="R2101" s="19"/>
      <c r="S2101" s="19"/>
      <c r="T2101" s="19"/>
      <c r="U2101" s="25">
        <f t="shared" si="161"/>
        <v>3319.1859999999997</v>
      </c>
      <c r="V2101" s="18">
        <f t="shared" si="162"/>
        <v>414.89824999999996</v>
      </c>
      <c r="W2101" s="39">
        <f t="shared" si="163"/>
        <v>1.9665223857623043E-4</v>
      </c>
      <c r="X2101" s="35">
        <f t="shared" si="164"/>
        <v>488.53904919208043</v>
      </c>
      <c r="Y2101" s="35"/>
      <c r="Z2101" s="49">
        <f t="shared" si="165"/>
        <v>0</v>
      </c>
    </row>
    <row r="2102" spans="1:26" x14ac:dyDescent="0.35">
      <c r="A2102" s="6" t="s">
        <v>398</v>
      </c>
      <c r="B2102" s="7" t="s">
        <v>562</v>
      </c>
      <c r="C2102" s="7" t="s">
        <v>277</v>
      </c>
      <c r="D2102" s="7" t="s">
        <v>298</v>
      </c>
      <c r="E2102" s="7" t="s">
        <v>299</v>
      </c>
      <c r="F2102" s="7" t="s">
        <v>563</v>
      </c>
      <c r="G2102" s="8">
        <v>5290840</v>
      </c>
      <c r="H2102" s="16" t="s">
        <v>2805</v>
      </c>
      <c r="I2102" s="18">
        <v>0</v>
      </c>
      <c r="J2102" s="19">
        <v>1375.64</v>
      </c>
      <c r="K2102" s="19">
        <v>1105.424</v>
      </c>
      <c r="L2102" s="19">
        <v>686.36199999999997</v>
      </c>
      <c r="M2102" s="19">
        <v>0</v>
      </c>
      <c r="N2102" s="19">
        <v>0</v>
      </c>
      <c r="O2102" s="19">
        <v>476.928</v>
      </c>
      <c r="P2102" s="19">
        <v>0</v>
      </c>
      <c r="Q2102" s="19"/>
      <c r="R2102" s="19"/>
      <c r="S2102" s="19"/>
      <c r="T2102" s="19"/>
      <c r="U2102" s="25">
        <f t="shared" si="161"/>
        <v>3644.3540000000003</v>
      </c>
      <c r="V2102" s="18">
        <f t="shared" si="162"/>
        <v>455.54425000000003</v>
      </c>
      <c r="W2102" s="39">
        <f t="shared" si="163"/>
        <v>2.1591750876999354E-4</v>
      </c>
      <c r="X2102" s="35">
        <f t="shared" si="164"/>
        <v>536.39935757723595</v>
      </c>
      <c r="Y2102" s="35"/>
      <c r="Z2102" s="49">
        <f t="shared" si="165"/>
        <v>0</v>
      </c>
    </row>
    <row r="2103" spans="1:26" x14ac:dyDescent="0.35">
      <c r="A2103" s="6" t="s">
        <v>398</v>
      </c>
      <c r="B2103" s="7" t="s">
        <v>562</v>
      </c>
      <c r="C2103" s="7" t="s">
        <v>277</v>
      </c>
      <c r="D2103" s="7" t="s">
        <v>298</v>
      </c>
      <c r="E2103" s="7" t="s">
        <v>299</v>
      </c>
      <c r="F2103" s="7" t="s">
        <v>563</v>
      </c>
      <c r="G2103" s="8">
        <v>5274022</v>
      </c>
      <c r="H2103" s="16" t="s">
        <v>2806</v>
      </c>
      <c r="I2103" s="18">
        <v>0</v>
      </c>
      <c r="J2103" s="19">
        <v>303.49700000000001</v>
      </c>
      <c r="K2103" s="19">
        <v>0</v>
      </c>
      <c r="L2103" s="19">
        <v>180.59800000000001</v>
      </c>
      <c r="M2103" s="19">
        <v>0</v>
      </c>
      <c r="N2103" s="19">
        <v>0</v>
      </c>
      <c r="O2103" s="19">
        <v>238.464</v>
      </c>
      <c r="P2103" s="19">
        <v>0</v>
      </c>
      <c r="Q2103" s="19"/>
      <c r="R2103" s="19"/>
      <c r="S2103" s="19"/>
      <c r="T2103" s="19"/>
      <c r="U2103" s="25">
        <f t="shared" si="161"/>
        <v>722.55899999999997</v>
      </c>
      <c r="V2103" s="18">
        <f t="shared" si="162"/>
        <v>90.319874999999996</v>
      </c>
      <c r="W2103" s="39">
        <f t="shared" si="163"/>
        <v>4.2809545730008048E-5</v>
      </c>
      <c r="X2103" s="35">
        <f t="shared" si="164"/>
        <v>106.35086037515839</v>
      </c>
      <c r="Y2103" s="35"/>
      <c r="Z2103" s="49">
        <f t="shared" si="165"/>
        <v>0</v>
      </c>
    </row>
    <row r="2104" spans="1:26" x14ac:dyDescent="0.35">
      <c r="A2104" s="6" t="s">
        <v>398</v>
      </c>
      <c r="B2104" s="7" t="s">
        <v>562</v>
      </c>
      <c r="C2104" s="7" t="s">
        <v>277</v>
      </c>
      <c r="D2104" s="7" t="s">
        <v>298</v>
      </c>
      <c r="E2104" s="7" t="s">
        <v>299</v>
      </c>
      <c r="F2104" s="7" t="s">
        <v>563</v>
      </c>
      <c r="G2104" s="8">
        <v>5276321</v>
      </c>
      <c r="H2104" s="16" t="s">
        <v>2807</v>
      </c>
      <c r="I2104" s="18">
        <v>0</v>
      </c>
      <c r="J2104" s="19">
        <v>303.49700000000001</v>
      </c>
      <c r="K2104" s="19">
        <v>0</v>
      </c>
      <c r="L2104" s="19">
        <v>419.06200000000001</v>
      </c>
      <c r="M2104" s="19">
        <v>0</v>
      </c>
      <c r="N2104" s="19">
        <v>0</v>
      </c>
      <c r="O2104" s="19">
        <v>0</v>
      </c>
      <c r="P2104" s="19">
        <v>0</v>
      </c>
      <c r="Q2104" s="19"/>
      <c r="R2104" s="19"/>
      <c r="S2104" s="19"/>
      <c r="T2104" s="19"/>
      <c r="U2104" s="25">
        <f t="shared" si="161"/>
        <v>722.55899999999997</v>
      </c>
      <c r="V2104" s="18">
        <f t="shared" si="162"/>
        <v>90.319874999999996</v>
      </c>
      <c r="W2104" s="39">
        <f t="shared" si="163"/>
        <v>4.2809545730008048E-5</v>
      </c>
      <c r="X2104" s="35">
        <f t="shared" si="164"/>
        <v>106.35086037515839</v>
      </c>
      <c r="Y2104" s="35"/>
      <c r="Z2104" s="49">
        <f t="shared" si="165"/>
        <v>0</v>
      </c>
    </row>
    <row r="2105" spans="1:26" x14ac:dyDescent="0.35">
      <c r="A2105" s="6" t="s">
        <v>398</v>
      </c>
      <c r="B2105" s="7" t="s">
        <v>562</v>
      </c>
      <c r="C2105" s="7" t="s">
        <v>277</v>
      </c>
      <c r="D2105" s="7" t="s">
        <v>298</v>
      </c>
      <c r="E2105" s="7" t="s">
        <v>299</v>
      </c>
      <c r="F2105" s="7" t="s">
        <v>563</v>
      </c>
      <c r="G2105" s="8">
        <v>5277254</v>
      </c>
      <c r="H2105" s="16" t="s">
        <v>2808</v>
      </c>
      <c r="I2105" s="18">
        <v>0</v>
      </c>
      <c r="J2105" s="19">
        <v>597.52099999999996</v>
      </c>
      <c r="K2105" s="19">
        <v>0</v>
      </c>
      <c r="L2105" s="19">
        <v>0</v>
      </c>
      <c r="M2105" s="19">
        <v>0</v>
      </c>
      <c r="N2105" s="19">
        <v>0</v>
      </c>
      <c r="O2105" s="19">
        <v>180.59800000000001</v>
      </c>
      <c r="P2105" s="19">
        <v>238.464</v>
      </c>
      <c r="Q2105" s="19"/>
      <c r="R2105" s="19"/>
      <c r="S2105" s="19"/>
      <c r="T2105" s="19"/>
      <c r="U2105" s="25">
        <f t="shared" si="161"/>
        <v>1016.5829999999999</v>
      </c>
      <c r="V2105" s="18">
        <f t="shared" si="162"/>
        <v>127.07287499999998</v>
      </c>
      <c r="W2105" s="39">
        <f t="shared" si="163"/>
        <v>6.022962336203517E-5</v>
      </c>
      <c r="X2105" s="35">
        <f t="shared" si="164"/>
        <v>149.62719541623539</v>
      </c>
      <c r="Y2105" s="35"/>
      <c r="Z2105" s="49">
        <f t="shared" si="165"/>
        <v>0</v>
      </c>
    </row>
    <row r="2106" spans="1:26" x14ac:dyDescent="0.35">
      <c r="A2106" s="6" t="s">
        <v>398</v>
      </c>
      <c r="B2106" s="7" t="s">
        <v>562</v>
      </c>
      <c r="C2106" s="7" t="s">
        <v>277</v>
      </c>
      <c r="D2106" s="7" t="s">
        <v>298</v>
      </c>
      <c r="E2106" s="7" t="s">
        <v>299</v>
      </c>
      <c r="F2106" s="7" t="s">
        <v>563</v>
      </c>
      <c r="G2106" s="8">
        <v>5276833</v>
      </c>
      <c r="H2106" s="16" t="s">
        <v>2809</v>
      </c>
      <c r="I2106" s="18">
        <v>0</v>
      </c>
      <c r="J2106" s="19">
        <v>722.55899999999997</v>
      </c>
      <c r="K2106" s="19">
        <v>0</v>
      </c>
      <c r="L2106" s="19">
        <v>0</v>
      </c>
      <c r="M2106" s="19">
        <v>180.59800000000001</v>
      </c>
      <c r="N2106" s="19">
        <v>0</v>
      </c>
      <c r="O2106" s="19">
        <v>238.464</v>
      </c>
      <c r="P2106" s="19">
        <v>359.05700000000002</v>
      </c>
      <c r="Q2106" s="19"/>
      <c r="R2106" s="19"/>
      <c r="S2106" s="19"/>
      <c r="T2106" s="19"/>
      <c r="U2106" s="25">
        <f t="shared" si="161"/>
        <v>1500.6779999999999</v>
      </c>
      <c r="V2106" s="18">
        <f t="shared" si="162"/>
        <v>187.58474999999999</v>
      </c>
      <c r="W2106" s="39">
        <f t="shared" si="163"/>
        <v>8.8910861904726139E-5</v>
      </c>
      <c r="X2106" s="35">
        <f t="shared" si="164"/>
        <v>220.87939731713524</v>
      </c>
      <c r="Y2106" s="35"/>
      <c r="Z2106" s="49">
        <f t="shared" si="165"/>
        <v>0</v>
      </c>
    </row>
    <row r="2107" spans="1:26" x14ac:dyDescent="0.35">
      <c r="A2107" s="6" t="s">
        <v>398</v>
      </c>
      <c r="B2107" s="7" t="s">
        <v>562</v>
      </c>
      <c r="C2107" s="7" t="s">
        <v>277</v>
      </c>
      <c r="D2107" s="7" t="s">
        <v>298</v>
      </c>
      <c r="E2107" s="7" t="s">
        <v>299</v>
      </c>
      <c r="F2107" s="7" t="s">
        <v>563</v>
      </c>
      <c r="G2107" s="8">
        <v>5333851</v>
      </c>
      <c r="H2107" s="16" t="s">
        <v>2810</v>
      </c>
      <c r="I2107" s="18">
        <v>0</v>
      </c>
      <c r="J2107" s="19">
        <v>303.49700000000001</v>
      </c>
      <c r="K2107" s="19">
        <v>850.875</v>
      </c>
      <c r="L2107" s="19">
        <v>0</v>
      </c>
      <c r="M2107" s="19">
        <v>0</v>
      </c>
      <c r="N2107" s="19">
        <v>0</v>
      </c>
      <c r="O2107" s="19">
        <v>599.65899999999999</v>
      </c>
      <c r="P2107" s="19">
        <v>359.05700000000002</v>
      </c>
      <c r="Q2107" s="19"/>
      <c r="R2107" s="19"/>
      <c r="S2107" s="19"/>
      <c r="T2107" s="19"/>
      <c r="U2107" s="25">
        <f t="shared" si="161"/>
        <v>2113.0879999999997</v>
      </c>
      <c r="V2107" s="18">
        <f t="shared" si="162"/>
        <v>264.13599999999997</v>
      </c>
      <c r="W2107" s="39">
        <f t="shared" si="163"/>
        <v>1.2519439570682982E-4</v>
      </c>
      <c r="X2107" s="35">
        <f t="shared" si="164"/>
        <v>311.0178225562517</v>
      </c>
      <c r="Y2107" s="35"/>
      <c r="Z2107" s="49">
        <f t="shared" si="165"/>
        <v>0</v>
      </c>
    </row>
    <row r="2108" spans="1:26" x14ac:dyDescent="0.35">
      <c r="A2108" s="6" t="s">
        <v>398</v>
      </c>
      <c r="B2108" s="7" t="s">
        <v>562</v>
      </c>
      <c r="C2108" s="7" t="s">
        <v>277</v>
      </c>
      <c r="D2108" s="7" t="s">
        <v>298</v>
      </c>
      <c r="E2108" s="7" t="s">
        <v>299</v>
      </c>
      <c r="F2108" s="7" t="s">
        <v>563</v>
      </c>
      <c r="G2108" s="8">
        <v>5335053</v>
      </c>
      <c r="H2108" s="16" t="s">
        <v>2811</v>
      </c>
      <c r="I2108" s="18">
        <v>0</v>
      </c>
      <c r="J2108" s="19">
        <v>303.49700000000001</v>
      </c>
      <c r="K2108" s="19">
        <v>0</v>
      </c>
      <c r="L2108" s="19">
        <v>482.34500000000003</v>
      </c>
      <c r="M2108" s="19">
        <v>0</v>
      </c>
      <c r="N2108" s="19">
        <v>720.80899999999997</v>
      </c>
      <c r="O2108" s="19">
        <v>605.07600000000002</v>
      </c>
      <c r="P2108" s="19">
        <v>1023.749</v>
      </c>
      <c r="Q2108" s="19"/>
      <c r="R2108" s="19"/>
      <c r="S2108" s="19"/>
      <c r="T2108" s="19"/>
      <c r="U2108" s="25">
        <f t="shared" si="161"/>
        <v>3135.4759999999997</v>
      </c>
      <c r="V2108" s="18">
        <f t="shared" si="162"/>
        <v>391.93449999999996</v>
      </c>
      <c r="W2108" s="39">
        <f t="shared" si="163"/>
        <v>1.8576794864826637E-4</v>
      </c>
      <c r="X2108" s="35">
        <f t="shared" si="164"/>
        <v>461.49943504358828</v>
      </c>
      <c r="Y2108" s="35"/>
      <c r="Z2108" s="49">
        <f t="shared" si="165"/>
        <v>0</v>
      </c>
    </row>
    <row r="2109" spans="1:26" x14ac:dyDescent="0.35">
      <c r="A2109" s="6" t="s">
        <v>398</v>
      </c>
      <c r="B2109" s="7" t="s">
        <v>562</v>
      </c>
      <c r="C2109" s="7" t="s">
        <v>277</v>
      </c>
      <c r="D2109" s="7" t="s">
        <v>298</v>
      </c>
      <c r="E2109" s="7" t="s">
        <v>299</v>
      </c>
      <c r="F2109" s="7" t="s">
        <v>563</v>
      </c>
      <c r="G2109" s="8">
        <v>5335060</v>
      </c>
      <c r="H2109" s="16" t="s">
        <v>2812</v>
      </c>
      <c r="I2109" s="18">
        <v>0</v>
      </c>
      <c r="J2109" s="19">
        <v>484.09500000000003</v>
      </c>
      <c r="K2109" s="19">
        <v>1452.454</v>
      </c>
      <c r="L2109" s="19">
        <v>599.65899999999999</v>
      </c>
      <c r="M2109" s="19">
        <v>487.76299999999998</v>
      </c>
      <c r="N2109" s="19">
        <v>0</v>
      </c>
      <c r="O2109" s="19">
        <v>657.52599999999995</v>
      </c>
      <c r="P2109" s="19">
        <v>1016.583</v>
      </c>
      <c r="Q2109" s="19"/>
      <c r="R2109" s="19"/>
      <c r="S2109" s="19"/>
      <c r="T2109" s="19"/>
      <c r="U2109" s="25">
        <f t="shared" si="161"/>
        <v>4698.08</v>
      </c>
      <c r="V2109" s="18">
        <f t="shared" si="162"/>
        <v>587.26</v>
      </c>
      <c r="W2109" s="39">
        <f t="shared" si="163"/>
        <v>2.7834774821604356E-4</v>
      </c>
      <c r="X2109" s="35">
        <f t="shared" si="164"/>
        <v>691.49349757088919</v>
      </c>
      <c r="Y2109" s="35"/>
      <c r="Z2109" s="49">
        <f t="shared" si="165"/>
        <v>0</v>
      </c>
    </row>
    <row r="2110" spans="1:26" x14ac:dyDescent="0.35">
      <c r="A2110" s="6" t="s">
        <v>398</v>
      </c>
      <c r="B2110" s="7" t="s">
        <v>562</v>
      </c>
      <c r="C2110" s="7" t="s">
        <v>277</v>
      </c>
      <c r="D2110" s="7" t="s">
        <v>298</v>
      </c>
      <c r="E2110" s="7" t="s">
        <v>299</v>
      </c>
      <c r="F2110" s="7" t="s">
        <v>563</v>
      </c>
      <c r="G2110" s="8">
        <v>5333280</v>
      </c>
      <c r="H2110" s="16" t="s">
        <v>2813</v>
      </c>
      <c r="I2110" s="18">
        <v>0</v>
      </c>
      <c r="J2110" s="19">
        <v>303.49700000000001</v>
      </c>
      <c r="K2110" s="19">
        <v>547.37800000000004</v>
      </c>
      <c r="L2110" s="19">
        <v>0</v>
      </c>
      <c r="M2110" s="19">
        <v>180.59800000000001</v>
      </c>
      <c r="N2110" s="19">
        <v>243.881</v>
      </c>
      <c r="O2110" s="19">
        <v>424.47899999999998</v>
      </c>
      <c r="P2110" s="19">
        <v>238.464</v>
      </c>
      <c r="Q2110" s="19"/>
      <c r="R2110" s="19"/>
      <c r="S2110" s="19"/>
      <c r="T2110" s="19"/>
      <c r="U2110" s="25">
        <f t="shared" si="161"/>
        <v>1938.297</v>
      </c>
      <c r="V2110" s="18">
        <f t="shared" si="162"/>
        <v>242.287125</v>
      </c>
      <c r="W2110" s="39">
        <f t="shared" si="163"/>
        <v>1.1483853091558947E-4</v>
      </c>
      <c r="X2110" s="35">
        <f t="shared" si="164"/>
        <v>285.29096393870725</v>
      </c>
      <c r="Y2110" s="35"/>
      <c r="Z2110" s="49">
        <f t="shared" si="165"/>
        <v>0</v>
      </c>
    </row>
    <row r="2111" spans="1:26" x14ac:dyDescent="0.35">
      <c r="A2111" s="6" t="s">
        <v>398</v>
      </c>
      <c r="B2111" s="7" t="s">
        <v>562</v>
      </c>
      <c r="C2111" s="7" t="s">
        <v>277</v>
      </c>
      <c r="D2111" s="7" t="s">
        <v>298</v>
      </c>
      <c r="E2111" s="7" t="s">
        <v>299</v>
      </c>
      <c r="F2111" s="7" t="s">
        <v>563</v>
      </c>
      <c r="G2111" s="8">
        <v>5134537</v>
      </c>
      <c r="H2111" s="16" t="s">
        <v>2814</v>
      </c>
      <c r="I2111" s="18">
        <v>0</v>
      </c>
      <c r="J2111" s="19">
        <v>180.59800000000001</v>
      </c>
      <c r="K2111" s="19">
        <v>0</v>
      </c>
      <c r="L2111" s="19">
        <v>0</v>
      </c>
      <c r="M2111" s="19">
        <v>0</v>
      </c>
      <c r="N2111" s="19">
        <v>243.881</v>
      </c>
      <c r="O2111" s="19">
        <v>0</v>
      </c>
      <c r="P2111" s="19">
        <v>0</v>
      </c>
      <c r="Q2111" s="19"/>
      <c r="R2111" s="19"/>
      <c r="S2111" s="19"/>
      <c r="T2111" s="19"/>
      <c r="U2111" s="25">
        <f t="shared" si="161"/>
        <v>424.47900000000004</v>
      </c>
      <c r="V2111" s="18">
        <f t="shared" si="162"/>
        <v>53.059875000000005</v>
      </c>
      <c r="W2111" s="39">
        <f t="shared" si="163"/>
        <v>2.5149161745861705E-5</v>
      </c>
      <c r="X2111" s="35">
        <f t="shared" si="164"/>
        <v>62.477537282335227</v>
      </c>
      <c r="Y2111" s="35"/>
      <c r="Z2111" s="49">
        <f t="shared" si="165"/>
        <v>0</v>
      </c>
    </row>
    <row r="2112" spans="1:26" x14ac:dyDescent="0.35">
      <c r="A2112" s="6" t="s">
        <v>398</v>
      </c>
      <c r="B2112" s="7" t="s">
        <v>562</v>
      </c>
      <c r="C2112" s="7" t="s">
        <v>277</v>
      </c>
      <c r="D2112" s="7" t="s">
        <v>298</v>
      </c>
      <c r="E2112" s="7" t="s">
        <v>299</v>
      </c>
      <c r="F2112" s="7" t="s">
        <v>563</v>
      </c>
      <c r="G2112" s="8">
        <v>5297227</v>
      </c>
      <c r="H2112" s="16" t="s">
        <v>2815</v>
      </c>
      <c r="I2112" s="18">
        <v>0</v>
      </c>
      <c r="J2112" s="19">
        <v>419.06200000000001</v>
      </c>
      <c r="K2112" s="19">
        <v>778.11900000000003</v>
      </c>
      <c r="L2112" s="19">
        <v>0</v>
      </c>
      <c r="M2112" s="19">
        <v>0</v>
      </c>
      <c r="N2112" s="19">
        <v>0</v>
      </c>
      <c r="O2112" s="19">
        <v>476.928</v>
      </c>
      <c r="P2112" s="19">
        <v>0</v>
      </c>
      <c r="Q2112" s="19"/>
      <c r="R2112" s="19"/>
      <c r="S2112" s="19"/>
      <c r="T2112" s="19"/>
      <c r="U2112" s="25">
        <f t="shared" si="161"/>
        <v>1674.1089999999999</v>
      </c>
      <c r="V2112" s="18">
        <f t="shared" si="162"/>
        <v>209.26362499999999</v>
      </c>
      <c r="W2112" s="39">
        <f t="shared" si="163"/>
        <v>9.9186150601567548E-5</v>
      </c>
      <c r="X2112" s="35">
        <f t="shared" si="164"/>
        <v>246.4060824262047</v>
      </c>
      <c r="Y2112" s="35"/>
      <c r="Z2112" s="49">
        <f t="shared" si="165"/>
        <v>0</v>
      </c>
    </row>
    <row r="2113" spans="1:26" x14ac:dyDescent="0.35">
      <c r="A2113" s="6" t="s">
        <v>398</v>
      </c>
      <c r="B2113" s="7" t="s">
        <v>562</v>
      </c>
      <c r="C2113" s="7" t="s">
        <v>277</v>
      </c>
      <c r="D2113" s="7" t="s">
        <v>298</v>
      </c>
      <c r="E2113" s="7" t="s">
        <v>299</v>
      </c>
      <c r="F2113" s="7" t="s">
        <v>563</v>
      </c>
      <c r="G2113" s="8">
        <v>5279719</v>
      </c>
      <c r="H2113" s="16" t="s">
        <v>2816</v>
      </c>
      <c r="I2113" s="18">
        <v>0</v>
      </c>
      <c r="J2113" s="19">
        <v>419.06200000000001</v>
      </c>
      <c r="K2113" s="19">
        <v>581.64499999999998</v>
      </c>
      <c r="L2113" s="19">
        <v>0</v>
      </c>
      <c r="M2113" s="19">
        <v>539.65499999999997</v>
      </c>
      <c r="N2113" s="19">
        <v>0</v>
      </c>
      <c r="O2113" s="19">
        <v>476.928</v>
      </c>
      <c r="P2113" s="19">
        <v>718.11400000000003</v>
      </c>
      <c r="Q2113" s="19"/>
      <c r="R2113" s="19"/>
      <c r="S2113" s="19"/>
      <c r="T2113" s="19"/>
      <c r="U2113" s="25">
        <f t="shared" si="161"/>
        <v>2735.404</v>
      </c>
      <c r="V2113" s="18">
        <f t="shared" si="162"/>
        <v>341.9255</v>
      </c>
      <c r="W2113" s="39">
        <f t="shared" si="163"/>
        <v>1.6206483156122468E-4</v>
      </c>
      <c r="X2113" s="35">
        <f t="shared" si="164"/>
        <v>402.61427630636359</v>
      </c>
      <c r="Y2113" s="35"/>
      <c r="Z2113" s="49">
        <f t="shared" si="165"/>
        <v>0</v>
      </c>
    </row>
    <row r="2114" spans="1:26" x14ac:dyDescent="0.35">
      <c r="A2114" s="6" t="s">
        <v>398</v>
      </c>
      <c r="B2114" s="7" t="s">
        <v>562</v>
      </c>
      <c r="C2114" s="7" t="s">
        <v>277</v>
      </c>
      <c r="D2114" s="7" t="s">
        <v>298</v>
      </c>
      <c r="E2114" s="7" t="s">
        <v>299</v>
      </c>
      <c r="F2114" s="7" t="s">
        <v>563</v>
      </c>
      <c r="G2114" s="8">
        <v>5293117</v>
      </c>
      <c r="H2114" s="16" t="s">
        <v>2817</v>
      </c>
      <c r="I2114" s="18">
        <v>0</v>
      </c>
      <c r="J2114" s="19">
        <v>419.06200000000001</v>
      </c>
      <c r="K2114" s="19">
        <v>720.25199999999995</v>
      </c>
      <c r="L2114" s="19">
        <v>0</v>
      </c>
      <c r="M2114" s="19">
        <v>0</v>
      </c>
      <c r="N2114" s="19">
        <v>0</v>
      </c>
      <c r="O2114" s="19">
        <v>238.464</v>
      </c>
      <c r="P2114" s="19">
        <v>597.52099999999996</v>
      </c>
      <c r="Q2114" s="19"/>
      <c r="R2114" s="19"/>
      <c r="S2114" s="19"/>
      <c r="T2114" s="19"/>
      <c r="U2114" s="25">
        <f t="shared" si="161"/>
        <v>1975.2989999999998</v>
      </c>
      <c r="V2114" s="18">
        <f t="shared" si="162"/>
        <v>246.91237499999997</v>
      </c>
      <c r="W2114" s="39">
        <f t="shared" si="163"/>
        <v>1.1703079315452324E-4</v>
      </c>
      <c r="X2114" s="35">
        <f t="shared" si="164"/>
        <v>290.73715523326121</v>
      </c>
      <c r="Y2114" s="35"/>
      <c r="Z2114" s="49">
        <f t="shared" si="165"/>
        <v>0</v>
      </c>
    </row>
    <row r="2115" spans="1:26" x14ac:dyDescent="0.35">
      <c r="A2115" s="6" t="s">
        <v>398</v>
      </c>
      <c r="B2115" s="7" t="s">
        <v>562</v>
      </c>
      <c r="C2115" s="7" t="s">
        <v>277</v>
      </c>
      <c r="D2115" s="7" t="s">
        <v>298</v>
      </c>
      <c r="E2115" s="7" t="s">
        <v>299</v>
      </c>
      <c r="F2115" s="7" t="s">
        <v>563</v>
      </c>
      <c r="G2115" s="8">
        <v>5296785</v>
      </c>
      <c r="H2115" s="16" t="s">
        <v>2818</v>
      </c>
      <c r="I2115" s="18">
        <v>0</v>
      </c>
      <c r="J2115" s="19">
        <v>419.06200000000001</v>
      </c>
      <c r="K2115" s="19">
        <v>0</v>
      </c>
      <c r="L2115" s="19">
        <v>0</v>
      </c>
      <c r="M2115" s="19">
        <v>702.23800000000006</v>
      </c>
      <c r="N2115" s="19">
        <v>0</v>
      </c>
      <c r="O2115" s="19">
        <v>0</v>
      </c>
      <c r="P2115" s="19">
        <v>597.52099999999996</v>
      </c>
      <c r="Q2115" s="19"/>
      <c r="R2115" s="19"/>
      <c r="S2115" s="19"/>
      <c r="T2115" s="19"/>
      <c r="U2115" s="25">
        <f t="shared" ref="U2115:U2178" si="166">SUM(I2115:T2115)</f>
        <v>1718.8210000000001</v>
      </c>
      <c r="V2115" s="18">
        <f t="shared" ref="V2115:V2178" si="167">+AVERAGE(I2115:P2115)</f>
        <v>214.85262500000002</v>
      </c>
      <c r="W2115" s="39">
        <f t="shared" ref="W2115:W2178" si="168">+V2115/$V$3728</f>
        <v>1.0183520819918951E-4</v>
      </c>
      <c r="X2115" s="35">
        <f t="shared" ref="X2115:X2178" si="169">+IFERROR($W2115*$X$3728,0)</f>
        <v>252.9870808901282</v>
      </c>
      <c r="Y2115" s="35"/>
      <c r="Z2115" s="49">
        <f t="shared" ref="Z2115:Z2178" si="170">+IFERROR(Y2115/X2115,0)</f>
        <v>0</v>
      </c>
    </row>
    <row r="2116" spans="1:26" x14ac:dyDescent="0.35">
      <c r="A2116" s="6" t="s">
        <v>398</v>
      </c>
      <c r="B2116" s="7" t="s">
        <v>562</v>
      </c>
      <c r="C2116" s="7" t="s">
        <v>277</v>
      </c>
      <c r="D2116" s="7" t="s">
        <v>298</v>
      </c>
      <c r="E2116" s="7" t="s">
        <v>299</v>
      </c>
      <c r="F2116" s="7" t="s">
        <v>563</v>
      </c>
      <c r="G2116" s="8">
        <v>5139390</v>
      </c>
      <c r="H2116" s="16" t="s">
        <v>2819</v>
      </c>
      <c r="I2116" s="18">
        <v>0</v>
      </c>
      <c r="J2116" s="19">
        <v>303.49700000000001</v>
      </c>
      <c r="K2116" s="19">
        <v>2606.8270000000002</v>
      </c>
      <c r="L2116" s="19">
        <v>0</v>
      </c>
      <c r="M2116" s="19">
        <v>606.99400000000003</v>
      </c>
      <c r="N2116" s="19">
        <v>238.464</v>
      </c>
      <c r="O2116" s="19">
        <v>953.85599999999999</v>
      </c>
      <c r="P2116" s="19">
        <v>0</v>
      </c>
      <c r="Q2116" s="19"/>
      <c r="R2116" s="19"/>
      <c r="S2116" s="19"/>
      <c r="T2116" s="19"/>
      <c r="U2116" s="25">
        <f t="shared" si="166"/>
        <v>4709.6379999999999</v>
      </c>
      <c r="V2116" s="18">
        <f t="shared" si="167"/>
        <v>588.70474999999999</v>
      </c>
      <c r="W2116" s="39">
        <f t="shared" si="168"/>
        <v>2.7903252652417817E-4</v>
      </c>
      <c r="X2116" s="35">
        <f t="shared" si="169"/>
        <v>693.19467802012048</v>
      </c>
      <c r="Y2116" s="35"/>
      <c r="Z2116" s="49">
        <f t="shared" si="170"/>
        <v>0</v>
      </c>
    </row>
    <row r="2117" spans="1:26" x14ac:dyDescent="0.35">
      <c r="A2117" s="6" t="s">
        <v>398</v>
      </c>
      <c r="B2117" s="7" t="s">
        <v>562</v>
      </c>
      <c r="C2117" s="7" t="s">
        <v>277</v>
      </c>
      <c r="D2117" s="7" t="s">
        <v>298</v>
      </c>
      <c r="E2117" s="7" t="s">
        <v>299</v>
      </c>
      <c r="F2117" s="7" t="s">
        <v>563</v>
      </c>
      <c r="G2117" s="8">
        <v>5296280</v>
      </c>
      <c r="H2117" s="16" t="s">
        <v>2820</v>
      </c>
      <c r="I2117" s="18">
        <v>0</v>
      </c>
      <c r="J2117" s="19">
        <v>0</v>
      </c>
      <c r="K2117" s="19">
        <v>359.05700000000002</v>
      </c>
      <c r="L2117" s="19">
        <v>0</v>
      </c>
      <c r="M2117" s="19">
        <v>343.18099999999998</v>
      </c>
      <c r="N2117" s="19">
        <v>0</v>
      </c>
      <c r="O2117" s="19">
        <v>476.928</v>
      </c>
      <c r="P2117" s="19">
        <v>0</v>
      </c>
      <c r="Q2117" s="19"/>
      <c r="R2117" s="19"/>
      <c r="S2117" s="19"/>
      <c r="T2117" s="19"/>
      <c r="U2117" s="25">
        <f t="shared" si="166"/>
        <v>1179.1660000000002</v>
      </c>
      <c r="V2117" s="18">
        <f t="shared" si="167"/>
        <v>147.39575000000002</v>
      </c>
      <c r="W2117" s="39">
        <f t="shared" si="168"/>
        <v>6.9862199211788493E-5</v>
      </c>
      <c r="X2117" s="35">
        <f t="shared" si="169"/>
        <v>173.55720242240986</v>
      </c>
      <c r="Y2117" s="35"/>
      <c r="Z2117" s="49">
        <f t="shared" si="170"/>
        <v>0</v>
      </c>
    </row>
    <row r="2118" spans="1:26" x14ac:dyDescent="0.35">
      <c r="A2118" s="6" t="s">
        <v>398</v>
      </c>
      <c r="B2118" s="7" t="s">
        <v>562</v>
      </c>
      <c r="C2118" s="7" t="s">
        <v>277</v>
      </c>
      <c r="D2118" s="7" t="s">
        <v>298</v>
      </c>
      <c r="E2118" s="7" t="s">
        <v>299</v>
      </c>
      <c r="F2118" s="7" t="s">
        <v>563</v>
      </c>
      <c r="G2118" s="8">
        <v>5290231</v>
      </c>
      <c r="H2118" s="16" t="s">
        <v>2821</v>
      </c>
      <c r="I2118" s="18">
        <v>0</v>
      </c>
      <c r="J2118" s="19">
        <v>0</v>
      </c>
      <c r="K2118" s="19">
        <v>238.464</v>
      </c>
      <c r="L2118" s="19">
        <v>0</v>
      </c>
      <c r="M2118" s="19">
        <v>0</v>
      </c>
      <c r="N2118" s="19">
        <v>0</v>
      </c>
      <c r="O2118" s="19">
        <v>0</v>
      </c>
      <c r="P2118" s="19">
        <v>238.464</v>
      </c>
      <c r="Q2118" s="19"/>
      <c r="R2118" s="19"/>
      <c r="S2118" s="19"/>
      <c r="T2118" s="19"/>
      <c r="U2118" s="25">
        <f t="shared" si="166"/>
        <v>476.928</v>
      </c>
      <c r="V2118" s="18">
        <f t="shared" si="167"/>
        <v>59.616</v>
      </c>
      <c r="W2118" s="39">
        <f t="shared" si="168"/>
        <v>2.8256614374634153E-5</v>
      </c>
      <c r="X2118" s="35">
        <f t="shared" si="169"/>
        <v>70.197316948517056</v>
      </c>
      <c r="Y2118" s="35"/>
      <c r="Z2118" s="49">
        <f t="shared" si="170"/>
        <v>0</v>
      </c>
    </row>
    <row r="2119" spans="1:26" x14ac:dyDescent="0.35">
      <c r="A2119" s="6" t="s">
        <v>398</v>
      </c>
      <c r="B2119" s="7" t="s">
        <v>562</v>
      </c>
      <c r="C2119" s="7" t="s">
        <v>277</v>
      </c>
      <c r="D2119" s="7" t="s">
        <v>298</v>
      </c>
      <c r="E2119" s="7" t="s">
        <v>299</v>
      </c>
      <c r="F2119" s="7" t="s">
        <v>563</v>
      </c>
      <c r="G2119" s="8">
        <v>5137295</v>
      </c>
      <c r="H2119" s="16" t="s">
        <v>2822</v>
      </c>
      <c r="I2119" s="18">
        <v>0</v>
      </c>
      <c r="J2119" s="19">
        <v>0</v>
      </c>
      <c r="K2119" s="19">
        <v>1000.707</v>
      </c>
      <c r="L2119" s="19">
        <v>0</v>
      </c>
      <c r="M2119" s="19">
        <v>0</v>
      </c>
      <c r="N2119" s="19">
        <v>0</v>
      </c>
      <c r="O2119" s="19">
        <v>0</v>
      </c>
      <c r="P2119" s="19">
        <v>0</v>
      </c>
      <c r="Q2119" s="19"/>
      <c r="R2119" s="19"/>
      <c r="S2119" s="19"/>
      <c r="T2119" s="19"/>
      <c r="U2119" s="25">
        <f t="shared" si="166"/>
        <v>1000.707</v>
      </c>
      <c r="V2119" s="18">
        <f t="shared" si="167"/>
        <v>125.088375</v>
      </c>
      <c r="W2119" s="39">
        <f t="shared" si="168"/>
        <v>5.9289015954183905E-5</v>
      </c>
      <c r="X2119" s="35">
        <f t="shared" si="169"/>
        <v>147.29046407759591</v>
      </c>
      <c r="Y2119" s="35"/>
      <c r="Z2119" s="49">
        <f t="shared" si="170"/>
        <v>0</v>
      </c>
    </row>
    <row r="2120" spans="1:26" x14ac:dyDescent="0.35">
      <c r="A2120" s="6" t="s">
        <v>398</v>
      </c>
      <c r="B2120" s="7" t="s">
        <v>562</v>
      </c>
      <c r="C2120" s="7" t="s">
        <v>277</v>
      </c>
      <c r="D2120" s="7" t="s">
        <v>298</v>
      </c>
      <c r="E2120" s="7" t="s">
        <v>299</v>
      </c>
      <c r="F2120" s="7" t="s">
        <v>563</v>
      </c>
      <c r="G2120" s="8">
        <v>5299090</v>
      </c>
      <c r="H2120" s="16" t="s">
        <v>2823</v>
      </c>
      <c r="I2120" s="18">
        <v>0</v>
      </c>
      <c r="J2120" s="19">
        <v>0</v>
      </c>
      <c r="K2120" s="19">
        <v>791.25900000000001</v>
      </c>
      <c r="L2120" s="19">
        <v>0</v>
      </c>
      <c r="M2120" s="19">
        <v>0</v>
      </c>
      <c r="N2120" s="19">
        <v>0</v>
      </c>
      <c r="O2120" s="19">
        <v>0</v>
      </c>
      <c r="P2120" s="19">
        <v>359.05700000000002</v>
      </c>
      <c r="Q2120" s="19"/>
      <c r="R2120" s="19"/>
      <c r="S2120" s="19"/>
      <c r="T2120" s="19"/>
      <c r="U2120" s="25">
        <f t="shared" si="166"/>
        <v>1150.316</v>
      </c>
      <c r="V2120" s="18">
        <f t="shared" si="167"/>
        <v>143.7895</v>
      </c>
      <c r="W2120" s="39">
        <f t="shared" si="168"/>
        <v>6.8152919562222518E-5</v>
      </c>
      <c r="X2120" s="35">
        <f t="shared" si="169"/>
        <v>169.31087468747978</v>
      </c>
      <c r="Y2120" s="35"/>
      <c r="Z2120" s="49">
        <f t="shared" si="170"/>
        <v>0</v>
      </c>
    </row>
    <row r="2121" spans="1:26" x14ac:dyDescent="0.35">
      <c r="A2121" s="6" t="s">
        <v>398</v>
      </c>
      <c r="B2121" s="7" t="s">
        <v>562</v>
      </c>
      <c r="C2121" s="7" t="s">
        <v>277</v>
      </c>
      <c r="D2121" s="7" t="s">
        <v>298</v>
      </c>
      <c r="E2121" s="7" t="s">
        <v>299</v>
      </c>
      <c r="F2121" s="7" t="s">
        <v>563</v>
      </c>
      <c r="G2121" s="8">
        <v>5293906</v>
      </c>
      <c r="H2121" s="16" t="s">
        <v>2824</v>
      </c>
      <c r="I2121" s="18">
        <v>0</v>
      </c>
      <c r="J2121" s="19">
        <v>0</v>
      </c>
      <c r="K2121" s="19">
        <v>662.55399999999997</v>
      </c>
      <c r="L2121" s="19">
        <v>0</v>
      </c>
      <c r="M2121" s="19">
        <v>0</v>
      </c>
      <c r="N2121" s="19">
        <v>243.881</v>
      </c>
      <c r="O2121" s="19">
        <v>0</v>
      </c>
      <c r="P2121" s="19">
        <v>238.464</v>
      </c>
      <c r="Q2121" s="19"/>
      <c r="R2121" s="19"/>
      <c r="S2121" s="19"/>
      <c r="T2121" s="19"/>
      <c r="U2121" s="25">
        <f t="shared" si="166"/>
        <v>1144.8989999999999</v>
      </c>
      <c r="V2121" s="18">
        <f t="shared" si="167"/>
        <v>143.11237499999999</v>
      </c>
      <c r="W2121" s="39">
        <f t="shared" si="168"/>
        <v>6.7831977868576106E-5</v>
      </c>
      <c r="X2121" s="35">
        <f t="shared" si="169"/>
        <v>168.5135659408553</v>
      </c>
      <c r="Y2121" s="35"/>
      <c r="Z2121" s="49">
        <f t="shared" si="170"/>
        <v>0</v>
      </c>
    </row>
    <row r="2122" spans="1:26" x14ac:dyDescent="0.35">
      <c r="A2122" s="6" t="s">
        <v>398</v>
      </c>
      <c r="B2122" s="7" t="s">
        <v>562</v>
      </c>
      <c r="C2122" s="7" t="s">
        <v>277</v>
      </c>
      <c r="D2122" s="7" t="s">
        <v>298</v>
      </c>
      <c r="E2122" s="7" t="s">
        <v>299</v>
      </c>
      <c r="F2122" s="7" t="s">
        <v>563</v>
      </c>
      <c r="G2122" s="8">
        <v>5301153</v>
      </c>
      <c r="H2122" s="16" t="s">
        <v>2825</v>
      </c>
      <c r="I2122" s="18">
        <v>0</v>
      </c>
      <c r="J2122" s="19">
        <v>0</v>
      </c>
      <c r="K2122" s="19">
        <v>238.464</v>
      </c>
      <c r="L2122" s="19">
        <v>238.464</v>
      </c>
      <c r="M2122" s="19">
        <v>0</v>
      </c>
      <c r="N2122" s="19">
        <v>0</v>
      </c>
      <c r="O2122" s="19">
        <v>476.928</v>
      </c>
      <c r="P2122" s="19">
        <v>359.05700000000002</v>
      </c>
      <c r="Q2122" s="19"/>
      <c r="R2122" s="19"/>
      <c r="S2122" s="19"/>
      <c r="T2122" s="19"/>
      <c r="U2122" s="25">
        <f t="shared" si="166"/>
        <v>1312.913</v>
      </c>
      <c r="V2122" s="18">
        <f t="shared" si="167"/>
        <v>164.114125</v>
      </c>
      <c r="W2122" s="39">
        <f t="shared" si="168"/>
        <v>7.7786324871771103E-5</v>
      </c>
      <c r="X2122" s="35">
        <f t="shared" si="169"/>
        <v>193.24294230330025</v>
      </c>
      <c r="Y2122" s="35"/>
      <c r="Z2122" s="49">
        <f t="shared" si="170"/>
        <v>0</v>
      </c>
    </row>
    <row r="2123" spans="1:26" x14ac:dyDescent="0.35">
      <c r="A2123" s="6" t="s">
        <v>398</v>
      </c>
      <c r="B2123" s="7" t="s">
        <v>4613</v>
      </c>
      <c r="C2123" s="7" t="s">
        <v>277</v>
      </c>
      <c r="D2123" s="7" t="s">
        <v>298</v>
      </c>
      <c r="E2123" s="7" t="s">
        <v>299</v>
      </c>
      <c r="F2123" s="7" t="s">
        <v>563</v>
      </c>
      <c r="G2123" s="8">
        <v>5301025</v>
      </c>
      <c r="H2123" s="16" t="s">
        <v>2826</v>
      </c>
      <c r="I2123" s="18">
        <v>0</v>
      </c>
      <c r="J2123" s="19">
        <v>0</v>
      </c>
      <c r="K2123" s="19">
        <v>476.928</v>
      </c>
      <c r="L2123" s="19">
        <v>0</v>
      </c>
      <c r="M2123" s="19">
        <v>523.779</v>
      </c>
      <c r="N2123" s="19">
        <v>0</v>
      </c>
      <c r="O2123" s="19">
        <v>0</v>
      </c>
      <c r="P2123" s="19">
        <v>0</v>
      </c>
      <c r="Q2123" s="19"/>
      <c r="R2123" s="19"/>
      <c r="S2123" s="19"/>
      <c r="T2123" s="19"/>
      <c r="U2123" s="25">
        <f t="shared" si="166"/>
        <v>1000.707</v>
      </c>
      <c r="V2123" s="18">
        <f t="shared" si="167"/>
        <v>125.088375</v>
      </c>
      <c r="W2123" s="39">
        <f t="shared" si="168"/>
        <v>5.9289015954183905E-5</v>
      </c>
      <c r="X2123" s="35">
        <f t="shared" si="169"/>
        <v>147.29046407759591</v>
      </c>
      <c r="Y2123" s="35"/>
      <c r="Z2123" s="49">
        <f t="shared" si="170"/>
        <v>0</v>
      </c>
    </row>
    <row r="2124" spans="1:26" x14ac:dyDescent="0.35">
      <c r="A2124" s="6" t="s">
        <v>398</v>
      </c>
      <c r="B2124" s="7" t="s">
        <v>562</v>
      </c>
      <c r="C2124" s="7" t="s">
        <v>277</v>
      </c>
      <c r="D2124" s="7" t="s">
        <v>298</v>
      </c>
      <c r="E2124" s="7" t="s">
        <v>299</v>
      </c>
      <c r="F2124" s="7" t="s">
        <v>563</v>
      </c>
      <c r="G2124" s="8">
        <v>5292488</v>
      </c>
      <c r="H2124" s="16" t="s">
        <v>2827</v>
      </c>
      <c r="I2124" s="18">
        <v>0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597.52099999999996</v>
      </c>
      <c r="P2124" s="19">
        <v>238.464</v>
      </c>
      <c r="Q2124" s="19"/>
      <c r="R2124" s="19"/>
      <c r="S2124" s="19"/>
      <c r="T2124" s="19"/>
      <c r="U2124" s="25">
        <f t="shared" si="166"/>
        <v>835.9849999999999</v>
      </c>
      <c r="V2124" s="18">
        <f t="shared" si="167"/>
        <v>104.49812499999999</v>
      </c>
      <c r="W2124" s="39">
        <f t="shared" si="168"/>
        <v>4.9529710497136947E-5</v>
      </c>
      <c r="X2124" s="35">
        <f t="shared" si="169"/>
        <v>123.04562535478317</v>
      </c>
      <c r="Y2124" s="35"/>
      <c r="Z2124" s="49">
        <f t="shared" si="170"/>
        <v>0</v>
      </c>
    </row>
    <row r="2125" spans="1:26" x14ac:dyDescent="0.35">
      <c r="A2125" s="6" t="s">
        <v>398</v>
      </c>
      <c r="B2125" s="7" t="s">
        <v>4613</v>
      </c>
      <c r="C2125" s="7" t="s">
        <v>277</v>
      </c>
      <c r="D2125" s="7" t="s">
        <v>298</v>
      </c>
      <c r="E2125" s="7" t="s">
        <v>299</v>
      </c>
      <c r="F2125" s="7" t="s">
        <v>563</v>
      </c>
      <c r="G2125" s="8">
        <v>5301229</v>
      </c>
      <c r="H2125" s="16" t="s">
        <v>2828</v>
      </c>
      <c r="I2125" s="18">
        <v>0</v>
      </c>
      <c r="J2125" s="19">
        <v>0</v>
      </c>
      <c r="K2125" s="19">
        <v>0</v>
      </c>
      <c r="L2125" s="19">
        <v>702.23800000000006</v>
      </c>
      <c r="M2125" s="19">
        <v>180.59800000000001</v>
      </c>
      <c r="N2125" s="19">
        <v>0</v>
      </c>
      <c r="O2125" s="19">
        <v>419.06200000000001</v>
      </c>
      <c r="P2125" s="19">
        <v>597.52099999999996</v>
      </c>
      <c r="Q2125" s="19"/>
      <c r="R2125" s="19"/>
      <c r="S2125" s="19"/>
      <c r="T2125" s="19"/>
      <c r="U2125" s="25">
        <f t="shared" si="166"/>
        <v>1899.4190000000001</v>
      </c>
      <c r="V2125" s="18">
        <f t="shared" si="167"/>
        <v>237.42737500000001</v>
      </c>
      <c r="W2125" s="39">
        <f t="shared" si="168"/>
        <v>1.1253512106408773E-4</v>
      </c>
      <c r="X2125" s="35">
        <f t="shared" si="169"/>
        <v>279.56865095158042</v>
      </c>
      <c r="Y2125" s="35"/>
      <c r="Z2125" s="49">
        <f t="shared" si="170"/>
        <v>0</v>
      </c>
    </row>
    <row r="2126" spans="1:26" x14ac:dyDescent="0.35">
      <c r="A2126" s="6" t="s">
        <v>398</v>
      </c>
      <c r="B2126" s="7" t="s">
        <v>4613</v>
      </c>
      <c r="C2126" s="7" t="s">
        <v>277</v>
      </c>
      <c r="D2126" s="7" t="s">
        <v>298</v>
      </c>
      <c r="E2126" s="7" t="s">
        <v>299</v>
      </c>
      <c r="F2126" s="7" t="s">
        <v>563</v>
      </c>
      <c r="G2126" s="8">
        <v>5301236</v>
      </c>
      <c r="H2126" s="16" t="s">
        <v>2829</v>
      </c>
      <c r="I2126" s="18">
        <v>0</v>
      </c>
      <c r="J2126" s="19">
        <v>0</v>
      </c>
      <c r="K2126" s="19">
        <v>0</v>
      </c>
      <c r="L2126" s="19">
        <v>940.702</v>
      </c>
      <c r="M2126" s="19">
        <v>0</v>
      </c>
      <c r="N2126" s="19">
        <v>0</v>
      </c>
      <c r="O2126" s="19">
        <v>838.12300000000005</v>
      </c>
      <c r="P2126" s="19">
        <v>0</v>
      </c>
      <c r="Q2126" s="19"/>
      <c r="R2126" s="19"/>
      <c r="S2126" s="19"/>
      <c r="T2126" s="19"/>
      <c r="U2126" s="25">
        <f t="shared" si="166"/>
        <v>1778.825</v>
      </c>
      <c r="V2126" s="18">
        <f t="shared" si="167"/>
        <v>222.35312500000001</v>
      </c>
      <c r="W2126" s="39">
        <f t="shared" si="168"/>
        <v>1.0539027288177377E-4</v>
      </c>
      <c r="X2126" s="35">
        <f t="shared" si="169"/>
        <v>261.8188538331695</v>
      </c>
      <c r="Y2126" s="35"/>
      <c r="Z2126" s="49">
        <f t="shared" si="170"/>
        <v>0</v>
      </c>
    </row>
    <row r="2127" spans="1:26" x14ac:dyDescent="0.35">
      <c r="A2127" s="6" t="s">
        <v>398</v>
      </c>
      <c r="B2127" s="7" t="s">
        <v>4613</v>
      </c>
      <c r="C2127" s="7" t="s">
        <v>277</v>
      </c>
      <c r="D2127" s="7" t="s">
        <v>298</v>
      </c>
      <c r="E2127" s="7" t="s">
        <v>299</v>
      </c>
      <c r="F2127" s="7" t="s">
        <v>563</v>
      </c>
      <c r="G2127" s="8">
        <v>5301274</v>
      </c>
      <c r="H2127" s="16" t="s">
        <v>2830</v>
      </c>
      <c r="I2127" s="18">
        <v>0</v>
      </c>
      <c r="J2127" s="19">
        <v>0</v>
      </c>
      <c r="K2127" s="19">
        <v>0</v>
      </c>
      <c r="L2127" s="19">
        <v>702.23800000000006</v>
      </c>
      <c r="M2127" s="19">
        <v>180.59800000000001</v>
      </c>
      <c r="N2127" s="19">
        <v>0</v>
      </c>
      <c r="O2127" s="19">
        <v>180.59800000000001</v>
      </c>
      <c r="P2127" s="19">
        <v>0</v>
      </c>
      <c r="Q2127" s="19"/>
      <c r="R2127" s="19"/>
      <c r="S2127" s="19"/>
      <c r="T2127" s="19"/>
      <c r="U2127" s="25">
        <f t="shared" si="166"/>
        <v>1063.434</v>
      </c>
      <c r="V2127" s="18">
        <f t="shared" si="167"/>
        <v>132.92925</v>
      </c>
      <c r="W2127" s="39">
        <f t="shared" si="168"/>
        <v>6.3005410566950769E-5</v>
      </c>
      <c r="X2127" s="35">
        <f t="shared" si="169"/>
        <v>156.5230255967972</v>
      </c>
      <c r="Y2127" s="35"/>
      <c r="Z2127" s="49">
        <f t="shared" si="170"/>
        <v>0</v>
      </c>
    </row>
    <row r="2128" spans="1:26" x14ac:dyDescent="0.35">
      <c r="A2128" s="6" t="s">
        <v>398</v>
      </c>
      <c r="B2128" s="7" t="s">
        <v>4613</v>
      </c>
      <c r="C2128" s="7" t="s">
        <v>277</v>
      </c>
      <c r="D2128" s="7" t="s">
        <v>298</v>
      </c>
      <c r="E2128" s="7" t="s">
        <v>299</v>
      </c>
      <c r="F2128" s="7" t="s">
        <v>563</v>
      </c>
      <c r="G2128" s="8">
        <v>5301371</v>
      </c>
      <c r="H2128" s="16" t="s">
        <v>2831</v>
      </c>
      <c r="I2128" s="18">
        <v>0</v>
      </c>
      <c r="J2128" s="19">
        <v>0</v>
      </c>
      <c r="K2128" s="19">
        <v>0</v>
      </c>
      <c r="L2128" s="19">
        <v>0</v>
      </c>
      <c r="M2128" s="19">
        <v>702.23800000000006</v>
      </c>
      <c r="N2128" s="19">
        <v>0</v>
      </c>
      <c r="O2128" s="19">
        <v>238.464</v>
      </c>
      <c r="P2128" s="19">
        <v>597.52099999999996</v>
      </c>
      <c r="Q2128" s="19"/>
      <c r="R2128" s="19"/>
      <c r="S2128" s="19"/>
      <c r="T2128" s="19"/>
      <c r="U2128" s="25">
        <f t="shared" si="166"/>
        <v>1538.223</v>
      </c>
      <c r="V2128" s="18">
        <f t="shared" si="167"/>
        <v>192.27787499999999</v>
      </c>
      <c r="W2128" s="39">
        <f t="shared" si="168"/>
        <v>9.1135295334291284E-5</v>
      </c>
      <c r="X2128" s="35">
        <f t="shared" si="169"/>
        <v>226.40551082867597</v>
      </c>
      <c r="Y2128" s="35"/>
      <c r="Z2128" s="49">
        <f t="shared" si="170"/>
        <v>0</v>
      </c>
    </row>
    <row r="2129" spans="1:26" x14ac:dyDescent="0.35">
      <c r="A2129" s="6" t="s">
        <v>398</v>
      </c>
      <c r="B2129" s="7" t="s">
        <v>4613</v>
      </c>
      <c r="C2129" s="7" t="s">
        <v>277</v>
      </c>
      <c r="D2129" s="7" t="s">
        <v>298</v>
      </c>
      <c r="E2129" s="7" t="s">
        <v>299</v>
      </c>
      <c r="F2129" s="7" t="s">
        <v>563</v>
      </c>
      <c r="G2129" s="8">
        <v>5301281</v>
      </c>
      <c r="H2129" s="16" t="s">
        <v>2832</v>
      </c>
      <c r="I2129" s="18">
        <v>0</v>
      </c>
      <c r="J2129" s="19">
        <v>0</v>
      </c>
      <c r="K2129" s="19">
        <v>0</v>
      </c>
      <c r="L2129" s="19">
        <v>343.18099999999998</v>
      </c>
      <c r="M2129" s="19">
        <v>0</v>
      </c>
      <c r="N2129" s="19">
        <v>0</v>
      </c>
      <c r="O2129" s="19">
        <v>778.11900000000003</v>
      </c>
      <c r="P2129" s="19">
        <v>0</v>
      </c>
      <c r="Q2129" s="19"/>
      <c r="R2129" s="19"/>
      <c r="S2129" s="19"/>
      <c r="T2129" s="19"/>
      <c r="U2129" s="25">
        <f t="shared" si="166"/>
        <v>1121.3</v>
      </c>
      <c r="V2129" s="18">
        <f t="shared" si="167"/>
        <v>140.16249999999999</v>
      </c>
      <c r="W2129" s="39">
        <f t="shared" si="168"/>
        <v>6.6433804889369624E-5</v>
      </c>
      <c r="X2129" s="35">
        <f t="shared" si="169"/>
        <v>165.04011400960351</v>
      </c>
      <c r="Y2129" s="35"/>
      <c r="Z2129" s="49">
        <f t="shared" si="170"/>
        <v>0</v>
      </c>
    </row>
    <row r="2130" spans="1:26" x14ac:dyDescent="0.35">
      <c r="A2130" s="6" t="s">
        <v>398</v>
      </c>
      <c r="B2130" s="7" t="s">
        <v>4613</v>
      </c>
      <c r="C2130" s="7" t="s">
        <v>277</v>
      </c>
      <c r="D2130" s="7" t="s">
        <v>298</v>
      </c>
      <c r="E2130" s="7" t="s">
        <v>299</v>
      </c>
      <c r="F2130" s="7" t="s">
        <v>563</v>
      </c>
      <c r="G2130" s="8">
        <v>5301485</v>
      </c>
      <c r="H2130" s="16" t="s">
        <v>2833</v>
      </c>
      <c r="I2130" s="18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835.98500000000001</v>
      </c>
      <c r="P2130" s="19">
        <v>0</v>
      </c>
      <c r="Q2130" s="19"/>
      <c r="R2130" s="19"/>
      <c r="S2130" s="19"/>
      <c r="T2130" s="19"/>
      <c r="U2130" s="25">
        <f t="shared" si="166"/>
        <v>835.98500000000001</v>
      </c>
      <c r="V2130" s="18">
        <f t="shared" si="167"/>
        <v>104.498125</v>
      </c>
      <c r="W2130" s="39">
        <f t="shared" si="168"/>
        <v>4.9529710497136954E-5</v>
      </c>
      <c r="X2130" s="35">
        <f t="shared" si="169"/>
        <v>123.0456253547832</v>
      </c>
      <c r="Y2130" s="35"/>
      <c r="Z2130" s="49">
        <f t="shared" si="170"/>
        <v>0</v>
      </c>
    </row>
    <row r="2131" spans="1:26" x14ac:dyDescent="0.35">
      <c r="A2131" s="6" t="s">
        <v>398</v>
      </c>
      <c r="B2131" s="7" t="s">
        <v>562</v>
      </c>
      <c r="C2131" s="7" t="s">
        <v>277</v>
      </c>
      <c r="D2131" s="7" t="s">
        <v>298</v>
      </c>
      <c r="E2131" s="7" t="s">
        <v>299</v>
      </c>
      <c r="F2131" s="7" t="s">
        <v>563</v>
      </c>
      <c r="G2131" s="8">
        <v>5301786</v>
      </c>
      <c r="H2131" s="16" t="s">
        <v>2834</v>
      </c>
      <c r="I2131" s="18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597.52099999999996</v>
      </c>
      <c r="P2131" s="19">
        <v>0</v>
      </c>
      <c r="Q2131" s="19"/>
      <c r="R2131" s="19"/>
      <c r="S2131" s="19"/>
      <c r="T2131" s="19"/>
      <c r="U2131" s="25">
        <f t="shared" si="166"/>
        <v>597.52099999999996</v>
      </c>
      <c r="V2131" s="18">
        <f t="shared" si="167"/>
        <v>74.690124999999995</v>
      </c>
      <c r="W2131" s="39">
        <f t="shared" si="168"/>
        <v>3.5401403309819876E-5</v>
      </c>
      <c r="X2131" s="35">
        <f t="shared" si="169"/>
        <v>87.946966880524656</v>
      </c>
      <c r="Y2131" s="35"/>
      <c r="Z2131" s="49">
        <f t="shared" si="170"/>
        <v>0</v>
      </c>
    </row>
    <row r="2132" spans="1:26" x14ac:dyDescent="0.35">
      <c r="A2132" s="6" t="s">
        <v>398</v>
      </c>
      <c r="B2132" s="7" t="s">
        <v>562</v>
      </c>
      <c r="C2132" s="7" t="s">
        <v>277</v>
      </c>
      <c r="D2132" s="7" t="s">
        <v>298</v>
      </c>
      <c r="E2132" s="7" t="s">
        <v>299</v>
      </c>
      <c r="F2132" s="7" t="s">
        <v>563</v>
      </c>
      <c r="G2132" s="8">
        <v>5301717</v>
      </c>
      <c r="H2132" s="16" t="s">
        <v>2835</v>
      </c>
      <c r="I2132" s="18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238.464</v>
      </c>
      <c r="P2132" s="19">
        <v>238.464</v>
      </c>
      <c r="Q2132" s="19"/>
      <c r="R2132" s="19"/>
      <c r="S2132" s="19"/>
      <c r="T2132" s="19"/>
      <c r="U2132" s="25">
        <f t="shared" si="166"/>
        <v>476.928</v>
      </c>
      <c r="V2132" s="18">
        <f t="shared" si="167"/>
        <v>59.616</v>
      </c>
      <c r="W2132" s="39">
        <f t="shared" si="168"/>
        <v>2.8256614374634153E-5</v>
      </c>
      <c r="X2132" s="35">
        <f t="shared" si="169"/>
        <v>70.197316948517056</v>
      </c>
      <c r="Y2132" s="35"/>
      <c r="Z2132" s="49">
        <f t="shared" si="170"/>
        <v>0</v>
      </c>
    </row>
    <row r="2133" spans="1:26" x14ac:dyDescent="0.35">
      <c r="A2133" s="6" t="s">
        <v>398</v>
      </c>
      <c r="B2133" s="7" t="s">
        <v>562</v>
      </c>
      <c r="C2133" s="7" t="s">
        <v>277</v>
      </c>
      <c r="D2133" s="7" t="s">
        <v>298</v>
      </c>
      <c r="E2133" s="7" t="s">
        <v>299</v>
      </c>
      <c r="F2133" s="7" t="s">
        <v>563</v>
      </c>
      <c r="G2133" s="8">
        <v>5301748</v>
      </c>
      <c r="H2133" s="16" t="s">
        <v>2836</v>
      </c>
      <c r="I2133" s="18">
        <v>0</v>
      </c>
      <c r="J2133" s="19">
        <v>0</v>
      </c>
      <c r="K2133" s="19">
        <v>0</v>
      </c>
      <c r="L2133" s="19">
        <v>0</v>
      </c>
      <c r="M2133" s="19">
        <v>0</v>
      </c>
      <c r="N2133" s="19">
        <v>0</v>
      </c>
      <c r="O2133" s="19">
        <v>597.52099999999996</v>
      </c>
      <c r="P2133" s="19">
        <v>476.928</v>
      </c>
      <c r="Q2133" s="19"/>
      <c r="R2133" s="19"/>
      <c r="S2133" s="19"/>
      <c r="T2133" s="19"/>
      <c r="U2133" s="25">
        <f t="shared" si="166"/>
        <v>1074.4490000000001</v>
      </c>
      <c r="V2133" s="18">
        <f t="shared" si="167"/>
        <v>134.30612500000001</v>
      </c>
      <c r="W2133" s="39">
        <f t="shared" si="168"/>
        <v>6.3658017684454032E-5</v>
      </c>
      <c r="X2133" s="35">
        <f t="shared" si="169"/>
        <v>158.14428382904174</v>
      </c>
      <c r="Y2133" s="35"/>
      <c r="Z2133" s="49">
        <f t="shared" si="170"/>
        <v>0</v>
      </c>
    </row>
    <row r="2134" spans="1:26" x14ac:dyDescent="0.35">
      <c r="A2134" s="6" t="s">
        <v>398</v>
      </c>
      <c r="B2134" s="7" t="s">
        <v>562</v>
      </c>
      <c r="C2134" s="7" t="s">
        <v>277</v>
      </c>
      <c r="D2134" s="7" t="s">
        <v>298</v>
      </c>
      <c r="E2134" s="7" t="s">
        <v>299</v>
      </c>
      <c r="F2134" s="7" t="s">
        <v>563</v>
      </c>
      <c r="G2134" s="8">
        <v>5301807</v>
      </c>
      <c r="H2134" s="16" t="s">
        <v>2837</v>
      </c>
      <c r="I2134" s="18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359.05700000000002</v>
      </c>
      <c r="P2134" s="19">
        <v>238.464</v>
      </c>
      <c r="Q2134" s="19"/>
      <c r="R2134" s="19"/>
      <c r="S2134" s="19"/>
      <c r="T2134" s="19"/>
      <c r="U2134" s="25">
        <f t="shared" si="166"/>
        <v>597.52099999999996</v>
      </c>
      <c r="V2134" s="18">
        <f t="shared" si="167"/>
        <v>74.690124999999995</v>
      </c>
      <c r="W2134" s="39">
        <f t="shared" si="168"/>
        <v>3.5401403309819876E-5</v>
      </c>
      <c r="X2134" s="35">
        <f t="shared" si="169"/>
        <v>87.946966880524656</v>
      </c>
      <c r="Y2134" s="35"/>
      <c r="Z2134" s="49">
        <f t="shared" si="170"/>
        <v>0</v>
      </c>
    </row>
    <row r="2135" spans="1:26" x14ac:dyDescent="0.35">
      <c r="A2135" s="6" t="s">
        <v>398</v>
      </c>
      <c r="B2135" s="7" t="s">
        <v>562</v>
      </c>
      <c r="C2135" s="7" t="s">
        <v>277</v>
      </c>
      <c r="D2135" s="7" t="s">
        <v>298</v>
      </c>
      <c r="E2135" s="7" t="s">
        <v>299</v>
      </c>
      <c r="F2135" s="7" t="s">
        <v>563</v>
      </c>
      <c r="G2135" s="8">
        <v>5137288</v>
      </c>
      <c r="H2135" s="16" t="s">
        <v>2838</v>
      </c>
      <c r="I2135" s="18">
        <v>0</v>
      </c>
      <c r="J2135" s="19">
        <v>0</v>
      </c>
      <c r="K2135" s="19">
        <v>0</v>
      </c>
      <c r="L2135" s="19">
        <v>0</v>
      </c>
      <c r="M2135" s="19">
        <v>359.05700000000002</v>
      </c>
      <c r="N2135" s="19">
        <v>0</v>
      </c>
      <c r="O2135" s="19">
        <v>0</v>
      </c>
      <c r="P2135" s="19">
        <v>238.464</v>
      </c>
      <c r="Q2135" s="19"/>
      <c r="R2135" s="19"/>
      <c r="S2135" s="19"/>
      <c r="T2135" s="19"/>
      <c r="U2135" s="25">
        <f t="shared" si="166"/>
        <v>597.52099999999996</v>
      </c>
      <c r="V2135" s="18">
        <f t="shared" si="167"/>
        <v>74.690124999999995</v>
      </c>
      <c r="W2135" s="39">
        <f t="shared" si="168"/>
        <v>3.5401403309819876E-5</v>
      </c>
      <c r="X2135" s="35">
        <f t="shared" si="169"/>
        <v>87.946966880524656</v>
      </c>
      <c r="Y2135" s="35"/>
      <c r="Z2135" s="49">
        <f t="shared" si="170"/>
        <v>0</v>
      </c>
    </row>
    <row r="2136" spans="1:26" x14ac:dyDescent="0.35">
      <c r="A2136" s="6" t="s">
        <v>398</v>
      </c>
      <c r="B2136" s="7" t="s">
        <v>562</v>
      </c>
      <c r="C2136" s="7" t="s">
        <v>277</v>
      </c>
      <c r="D2136" s="7" t="s">
        <v>298</v>
      </c>
      <c r="E2136" s="7" t="s">
        <v>299</v>
      </c>
      <c r="F2136" s="7" t="s">
        <v>563</v>
      </c>
      <c r="G2136" s="8">
        <v>5128996</v>
      </c>
      <c r="H2136" s="16" t="s">
        <v>2839</v>
      </c>
      <c r="I2136" s="18">
        <v>0</v>
      </c>
      <c r="J2136" s="19">
        <v>0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778.11900000000003</v>
      </c>
      <c r="Q2136" s="19"/>
      <c r="R2136" s="19"/>
      <c r="S2136" s="19"/>
      <c r="T2136" s="19"/>
      <c r="U2136" s="25">
        <f t="shared" si="166"/>
        <v>778.11900000000003</v>
      </c>
      <c r="V2136" s="18">
        <f t="shared" si="167"/>
        <v>97.264875000000004</v>
      </c>
      <c r="W2136" s="39">
        <f t="shared" si="168"/>
        <v>4.6101316174718098E-5</v>
      </c>
      <c r="X2136" s="35">
        <f t="shared" si="169"/>
        <v>114.52853694197688</v>
      </c>
      <c r="Y2136" s="35"/>
      <c r="Z2136" s="49">
        <f t="shared" si="170"/>
        <v>0</v>
      </c>
    </row>
    <row r="2137" spans="1:26" x14ac:dyDescent="0.35">
      <c r="A2137" s="6" t="s">
        <v>398</v>
      </c>
      <c r="B2137" s="7" t="s">
        <v>562</v>
      </c>
      <c r="C2137" s="7" t="s">
        <v>277</v>
      </c>
      <c r="D2137" s="7" t="s">
        <v>298</v>
      </c>
      <c r="E2137" s="7" t="s">
        <v>299</v>
      </c>
      <c r="F2137" s="7" t="s">
        <v>563</v>
      </c>
      <c r="G2137" s="8">
        <v>5123984</v>
      </c>
      <c r="H2137" s="16" t="s">
        <v>2840</v>
      </c>
      <c r="I2137" s="18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9">
        <v>359.05700000000002</v>
      </c>
      <c r="Q2137" s="19"/>
      <c r="R2137" s="19"/>
      <c r="S2137" s="19"/>
      <c r="T2137" s="19"/>
      <c r="U2137" s="25">
        <f t="shared" si="166"/>
        <v>359.05700000000002</v>
      </c>
      <c r="V2137" s="18">
        <f t="shared" si="167"/>
        <v>44.882125000000002</v>
      </c>
      <c r="W2137" s="39">
        <f t="shared" si="168"/>
        <v>2.1273096122502801E-5</v>
      </c>
      <c r="X2137" s="35">
        <f t="shared" si="169"/>
        <v>52.848308406266128</v>
      </c>
      <c r="Y2137" s="35"/>
      <c r="Z2137" s="49">
        <f t="shared" si="170"/>
        <v>0</v>
      </c>
    </row>
    <row r="2138" spans="1:26" x14ac:dyDescent="0.35">
      <c r="A2138" s="6" t="s">
        <v>398</v>
      </c>
      <c r="B2138" s="7" t="s">
        <v>562</v>
      </c>
      <c r="C2138" s="7" t="s">
        <v>277</v>
      </c>
      <c r="D2138" s="7" t="s">
        <v>298</v>
      </c>
      <c r="E2138" s="7" t="s">
        <v>299</v>
      </c>
      <c r="F2138" s="7" t="s">
        <v>563</v>
      </c>
      <c r="G2138" s="8">
        <v>5125809</v>
      </c>
      <c r="H2138" s="16" t="s">
        <v>2841</v>
      </c>
      <c r="I2138" s="18">
        <v>539.65499999999997</v>
      </c>
      <c r="J2138" s="19">
        <v>0</v>
      </c>
      <c r="K2138" s="19">
        <v>303.49700000000001</v>
      </c>
      <c r="L2138" s="19">
        <v>0</v>
      </c>
      <c r="M2138" s="19">
        <v>0</v>
      </c>
      <c r="N2138" s="19">
        <v>606.995</v>
      </c>
      <c r="O2138" s="19">
        <v>0</v>
      </c>
      <c r="P2138" s="19">
        <v>238.464</v>
      </c>
      <c r="Q2138" s="19"/>
      <c r="R2138" s="19"/>
      <c r="S2138" s="19"/>
      <c r="T2138" s="19"/>
      <c r="U2138" s="25">
        <f t="shared" si="166"/>
        <v>1688.6109999999999</v>
      </c>
      <c r="V2138" s="18">
        <f t="shared" si="167"/>
        <v>211.07637499999998</v>
      </c>
      <c r="W2138" s="39">
        <f t="shared" si="168"/>
        <v>1.0004535245522459E-4</v>
      </c>
      <c r="X2138" s="35">
        <f t="shared" si="169"/>
        <v>248.54057964672307</v>
      </c>
      <c r="Y2138" s="35"/>
      <c r="Z2138" s="49">
        <f t="shared" si="170"/>
        <v>0</v>
      </c>
    </row>
    <row r="2139" spans="1:26" x14ac:dyDescent="0.35">
      <c r="A2139" s="6" t="s">
        <v>398</v>
      </c>
      <c r="B2139" s="7" t="s">
        <v>562</v>
      </c>
      <c r="C2139" s="7" t="s">
        <v>277</v>
      </c>
      <c r="D2139" s="7" t="s">
        <v>298</v>
      </c>
      <c r="E2139" s="7" t="s">
        <v>299</v>
      </c>
      <c r="F2139" s="7" t="s">
        <v>563</v>
      </c>
      <c r="G2139" s="8">
        <v>5121775</v>
      </c>
      <c r="H2139" s="16" t="s">
        <v>2842</v>
      </c>
      <c r="I2139" s="18">
        <v>895.99</v>
      </c>
      <c r="J2139" s="19">
        <v>0</v>
      </c>
      <c r="K2139" s="19">
        <v>0</v>
      </c>
      <c r="L2139" s="19">
        <v>0</v>
      </c>
      <c r="M2139" s="19">
        <v>243.881</v>
      </c>
      <c r="N2139" s="19">
        <v>785.84199999999998</v>
      </c>
      <c r="O2139" s="19">
        <v>0</v>
      </c>
      <c r="P2139" s="19">
        <v>238.464</v>
      </c>
      <c r="Q2139" s="19"/>
      <c r="R2139" s="19"/>
      <c r="S2139" s="19"/>
      <c r="T2139" s="19"/>
      <c r="U2139" s="25">
        <f t="shared" si="166"/>
        <v>2164.1770000000001</v>
      </c>
      <c r="V2139" s="18">
        <f t="shared" si="167"/>
        <v>270.52212500000002</v>
      </c>
      <c r="W2139" s="39">
        <f t="shared" si="168"/>
        <v>1.2822127224120333E-4</v>
      </c>
      <c r="X2139" s="35">
        <f t="shared" si="169"/>
        <v>318.53742871395855</v>
      </c>
      <c r="Y2139" s="35"/>
      <c r="Z2139" s="49">
        <f t="shared" si="170"/>
        <v>0</v>
      </c>
    </row>
    <row r="2140" spans="1:26" x14ac:dyDescent="0.35">
      <c r="A2140" s="6" t="s">
        <v>398</v>
      </c>
      <c r="B2140" s="7" t="s">
        <v>562</v>
      </c>
      <c r="C2140" s="7" t="s">
        <v>277</v>
      </c>
      <c r="D2140" s="7" t="s">
        <v>298</v>
      </c>
      <c r="E2140" s="7" t="s">
        <v>299</v>
      </c>
      <c r="F2140" s="7" t="s">
        <v>563</v>
      </c>
      <c r="G2140" s="8">
        <v>5129933</v>
      </c>
      <c r="H2140" s="16" t="s">
        <v>2843</v>
      </c>
      <c r="I2140" s="18">
        <v>778.11900000000003</v>
      </c>
      <c r="J2140" s="19">
        <v>0</v>
      </c>
      <c r="K2140" s="19">
        <v>0</v>
      </c>
      <c r="L2140" s="19">
        <v>599.65899999999999</v>
      </c>
      <c r="M2140" s="19">
        <v>0</v>
      </c>
      <c r="N2140" s="19">
        <v>0</v>
      </c>
      <c r="O2140" s="19">
        <v>0</v>
      </c>
      <c r="P2140" s="19">
        <v>780.42499999999995</v>
      </c>
      <c r="Q2140" s="19"/>
      <c r="R2140" s="19"/>
      <c r="S2140" s="19"/>
      <c r="T2140" s="19"/>
      <c r="U2140" s="25">
        <f t="shared" si="166"/>
        <v>2158.203</v>
      </c>
      <c r="V2140" s="18">
        <f t="shared" si="167"/>
        <v>269.775375</v>
      </c>
      <c r="W2140" s="39">
        <f t="shared" si="168"/>
        <v>1.278673298971303E-4</v>
      </c>
      <c r="X2140" s="35">
        <f t="shared" si="169"/>
        <v>317.65813714070129</v>
      </c>
      <c r="Y2140" s="35"/>
      <c r="Z2140" s="49">
        <f t="shared" si="170"/>
        <v>0</v>
      </c>
    </row>
    <row r="2141" spans="1:26" x14ac:dyDescent="0.35">
      <c r="A2141" s="6" t="s">
        <v>398</v>
      </c>
      <c r="B2141" s="7" t="s">
        <v>562</v>
      </c>
      <c r="C2141" s="7" t="s">
        <v>277</v>
      </c>
      <c r="D2141" s="7" t="s">
        <v>298</v>
      </c>
      <c r="E2141" s="7" t="s">
        <v>299</v>
      </c>
      <c r="F2141" s="7" t="s">
        <v>563</v>
      </c>
      <c r="G2141" s="8">
        <v>5126929</v>
      </c>
      <c r="H2141" s="16" t="s">
        <v>2844</v>
      </c>
      <c r="I2141" s="18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9">
        <v>597.52099999999996</v>
      </c>
      <c r="Q2141" s="19"/>
      <c r="R2141" s="19"/>
      <c r="S2141" s="19"/>
      <c r="T2141" s="19"/>
      <c r="U2141" s="25">
        <f t="shared" si="166"/>
        <v>597.52099999999996</v>
      </c>
      <c r="V2141" s="18">
        <f t="shared" si="167"/>
        <v>74.690124999999995</v>
      </c>
      <c r="W2141" s="39">
        <f t="shared" si="168"/>
        <v>3.5401403309819876E-5</v>
      </c>
      <c r="X2141" s="35">
        <f t="shared" si="169"/>
        <v>87.946966880524656</v>
      </c>
      <c r="Y2141" s="35"/>
      <c r="Z2141" s="49">
        <f t="shared" si="170"/>
        <v>0</v>
      </c>
    </row>
    <row r="2142" spans="1:26" x14ac:dyDescent="0.35">
      <c r="A2142" s="6" t="s">
        <v>398</v>
      </c>
      <c r="B2142" s="7" t="s">
        <v>562</v>
      </c>
      <c r="C2142" s="7" t="s">
        <v>277</v>
      </c>
      <c r="D2142" s="7" t="s">
        <v>298</v>
      </c>
      <c r="E2142" s="7" t="s">
        <v>299</v>
      </c>
      <c r="F2142" s="7" t="s">
        <v>563</v>
      </c>
      <c r="G2142" s="8">
        <v>5302114</v>
      </c>
      <c r="H2142" s="16" t="s">
        <v>2845</v>
      </c>
      <c r="I2142" s="18">
        <v>0</v>
      </c>
      <c r="J2142" s="19">
        <v>0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1796.8389999999999</v>
      </c>
      <c r="Q2142" s="19"/>
      <c r="R2142" s="19"/>
      <c r="S2142" s="19"/>
      <c r="T2142" s="19"/>
      <c r="U2142" s="25">
        <f t="shared" si="166"/>
        <v>1796.8389999999999</v>
      </c>
      <c r="V2142" s="18">
        <f t="shared" si="167"/>
        <v>224.60487499999999</v>
      </c>
      <c r="W2142" s="39">
        <f t="shared" si="168"/>
        <v>1.0645755064979044E-4</v>
      </c>
      <c r="X2142" s="35">
        <f t="shared" si="169"/>
        <v>264.47026970204399</v>
      </c>
      <c r="Y2142" s="35"/>
      <c r="Z2142" s="49">
        <f t="shared" si="170"/>
        <v>0</v>
      </c>
    </row>
    <row r="2143" spans="1:26" x14ac:dyDescent="0.35">
      <c r="A2143" s="6" t="s">
        <v>398</v>
      </c>
      <c r="B2143" s="7" t="s">
        <v>562</v>
      </c>
      <c r="C2143" s="7" t="s">
        <v>277</v>
      </c>
      <c r="D2143" s="7" t="s">
        <v>298</v>
      </c>
      <c r="E2143" s="7" t="s">
        <v>299</v>
      </c>
      <c r="F2143" s="7" t="s">
        <v>563</v>
      </c>
      <c r="G2143" s="8">
        <v>5135145</v>
      </c>
      <c r="H2143" s="16" t="s">
        <v>2846</v>
      </c>
      <c r="I2143" s="18">
        <v>0</v>
      </c>
      <c r="J2143" s="19">
        <v>0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359.05700000000002</v>
      </c>
      <c r="Q2143" s="19"/>
      <c r="R2143" s="19"/>
      <c r="S2143" s="19"/>
      <c r="T2143" s="19"/>
      <c r="U2143" s="25">
        <f t="shared" si="166"/>
        <v>359.05700000000002</v>
      </c>
      <c r="V2143" s="18">
        <f t="shared" si="167"/>
        <v>44.882125000000002</v>
      </c>
      <c r="W2143" s="39">
        <f t="shared" si="168"/>
        <v>2.1273096122502801E-5</v>
      </c>
      <c r="X2143" s="35">
        <f t="shared" si="169"/>
        <v>52.848308406266128</v>
      </c>
      <c r="Y2143" s="35"/>
      <c r="Z2143" s="49">
        <f t="shared" si="170"/>
        <v>0</v>
      </c>
    </row>
    <row r="2144" spans="1:26" x14ac:dyDescent="0.35">
      <c r="A2144" s="6" t="s">
        <v>398</v>
      </c>
      <c r="B2144" s="7" t="s">
        <v>562</v>
      </c>
      <c r="C2144" s="7" t="s">
        <v>277</v>
      </c>
      <c r="D2144" s="7" t="s">
        <v>298</v>
      </c>
      <c r="E2144" s="7" t="s">
        <v>299</v>
      </c>
      <c r="F2144" s="7" t="s">
        <v>563</v>
      </c>
      <c r="G2144" s="8">
        <v>5336931</v>
      </c>
      <c r="H2144" s="16" t="s">
        <v>2847</v>
      </c>
      <c r="I2144" s="18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547.37800000000004</v>
      </c>
      <c r="O2144" s="19">
        <v>0</v>
      </c>
      <c r="P2144" s="19">
        <v>419.06200000000001</v>
      </c>
      <c r="Q2144" s="19"/>
      <c r="R2144" s="19"/>
      <c r="S2144" s="19"/>
      <c r="T2144" s="19"/>
      <c r="U2144" s="25">
        <f t="shared" si="166"/>
        <v>966.44</v>
      </c>
      <c r="V2144" s="18">
        <f t="shared" si="167"/>
        <v>120.80500000000001</v>
      </c>
      <c r="W2144" s="39">
        <f t="shared" si="168"/>
        <v>5.7258794610971538E-5</v>
      </c>
      <c r="X2144" s="35">
        <f t="shared" si="169"/>
        <v>142.24682759604141</v>
      </c>
      <c r="Y2144" s="35"/>
      <c r="Z2144" s="49">
        <f t="shared" si="170"/>
        <v>0</v>
      </c>
    </row>
    <row r="2145" spans="1:26" x14ac:dyDescent="0.35">
      <c r="A2145" s="6" t="s">
        <v>398</v>
      </c>
      <c r="B2145" s="7" t="s">
        <v>562</v>
      </c>
      <c r="C2145" s="7" t="s">
        <v>277</v>
      </c>
      <c r="D2145" s="7" t="s">
        <v>298</v>
      </c>
      <c r="E2145" s="7" t="s">
        <v>299</v>
      </c>
      <c r="F2145" s="7"/>
      <c r="G2145" s="8">
        <v>5274347</v>
      </c>
      <c r="H2145" s="16" t="s">
        <v>4594</v>
      </c>
      <c r="I2145" s="18">
        <v>0</v>
      </c>
      <c r="J2145" s="19">
        <v>0</v>
      </c>
      <c r="K2145" s="19">
        <v>0</v>
      </c>
      <c r="L2145" s="19">
        <v>0</v>
      </c>
      <c r="M2145" s="19">
        <v>243.881</v>
      </c>
      <c r="N2145" s="19">
        <v>0</v>
      </c>
      <c r="O2145" s="19">
        <v>0</v>
      </c>
      <c r="P2145" s="19">
        <v>0</v>
      </c>
      <c r="Q2145" s="19"/>
      <c r="R2145" s="19"/>
      <c r="S2145" s="19"/>
      <c r="T2145" s="19"/>
      <c r="U2145" s="25">
        <f t="shared" si="166"/>
        <v>243.881</v>
      </c>
      <c r="V2145" s="18">
        <f t="shared" si="167"/>
        <v>30.485125</v>
      </c>
      <c r="W2145" s="39">
        <f t="shared" si="168"/>
        <v>1.4449248880963483E-5</v>
      </c>
      <c r="X2145" s="35">
        <f t="shared" si="169"/>
        <v>35.895967220883009</v>
      </c>
      <c r="Y2145" s="35"/>
      <c r="Z2145" s="49">
        <f t="shared" si="170"/>
        <v>0</v>
      </c>
    </row>
    <row r="2146" spans="1:26" x14ac:dyDescent="0.35">
      <c r="A2146" s="6" t="s">
        <v>398</v>
      </c>
      <c r="B2146" s="7" t="s">
        <v>562</v>
      </c>
      <c r="C2146" s="7" t="s">
        <v>277</v>
      </c>
      <c r="D2146" s="7" t="s">
        <v>298</v>
      </c>
      <c r="E2146" s="7" t="s">
        <v>299</v>
      </c>
      <c r="F2146" s="7"/>
      <c r="G2146" s="8">
        <v>5299322</v>
      </c>
      <c r="H2146" s="16" t="s">
        <v>4598</v>
      </c>
      <c r="I2146" s="18">
        <v>0</v>
      </c>
      <c r="J2146" s="19">
        <v>0</v>
      </c>
      <c r="K2146" s="19">
        <v>0</v>
      </c>
      <c r="L2146" s="19">
        <v>0</v>
      </c>
      <c r="M2146" s="19">
        <v>243.881</v>
      </c>
      <c r="N2146" s="19">
        <v>0</v>
      </c>
      <c r="O2146" s="19">
        <v>0</v>
      </c>
      <c r="P2146" s="19">
        <v>0</v>
      </c>
      <c r="Q2146" s="19"/>
      <c r="R2146" s="19"/>
      <c r="S2146" s="19"/>
      <c r="T2146" s="19"/>
      <c r="U2146" s="25">
        <f t="shared" si="166"/>
        <v>243.881</v>
      </c>
      <c r="V2146" s="18">
        <f t="shared" si="167"/>
        <v>30.485125</v>
      </c>
      <c r="W2146" s="39">
        <f t="shared" si="168"/>
        <v>1.4449248880963483E-5</v>
      </c>
      <c r="X2146" s="35">
        <f t="shared" si="169"/>
        <v>35.895967220883009</v>
      </c>
      <c r="Y2146" s="35"/>
      <c r="Z2146" s="49">
        <f t="shared" si="170"/>
        <v>0</v>
      </c>
    </row>
    <row r="2147" spans="1:26" x14ac:dyDescent="0.35">
      <c r="A2147" s="6" t="s">
        <v>398</v>
      </c>
      <c r="B2147" s="7" t="s">
        <v>562</v>
      </c>
      <c r="C2147" s="7" t="s">
        <v>277</v>
      </c>
      <c r="D2147" s="7" t="s">
        <v>298</v>
      </c>
      <c r="E2147" s="7" t="s">
        <v>299</v>
      </c>
      <c r="F2147" s="7"/>
      <c r="G2147" s="8">
        <v>5330522</v>
      </c>
      <c r="H2147" s="16" t="s">
        <v>4603</v>
      </c>
      <c r="I2147" s="18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541.96100000000001</v>
      </c>
      <c r="O2147" s="19">
        <v>0</v>
      </c>
      <c r="P2147" s="19">
        <v>0</v>
      </c>
      <c r="Q2147" s="19"/>
      <c r="R2147" s="19"/>
      <c r="S2147" s="19"/>
      <c r="T2147" s="19"/>
      <c r="U2147" s="25">
        <f t="shared" si="166"/>
        <v>541.96100000000001</v>
      </c>
      <c r="V2147" s="18">
        <f t="shared" si="167"/>
        <v>67.745125000000002</v>
      </c>
      <c r="W2147" s="39">
        <f t="shared" si="168"/>
        <v>3.2109632865109832E-5</v>
      </c>
      <c r="X2147" s="35">
        <f t="shared" si="169"/>
        <v>79.769290313706179</v>
      </c>
      <c r="Y2147" s="35"/>
      <c r="Z2147" s="49">
        <f t="shared" si="170"/>
        <v>0</v>
      </c>
    </row>
    <row r="2148" spans="1:26" x14ac:dyDescent="0.35">
      <c r="A2148" s="6" t="s">
        <v>398</v>
      </c>
      <c r="B2148" s="7" t="s">
        <v>416</v>
      </c>
      <c r="C2148" s="7" t="s">
        <v>277</v>
      </c>
      <c r="D2148" s="7" t="s">
        <v>298</v>
      </c>
      <c r="E2148" s="7" t="s">
        <v>299</v>
      </c>
      <c r="F2148" s="7"/>
      <c r="G2148" s="8">
        <v>5050301</v>
      </c>
      <c r="H2148" s="16" t="s">
        <v>489</v>
      </c>
      <c r="I2148" s="18">
        <v>3419.627</v>
      </c>
      <c r="J2148" s="19">
        <v>1253.672</v>
      </c>
      <c r="K2148" s="19">
        <v>7864.1932000000006</v>
      </c>
      <c r="L2148" s="19">
        <v>8860.3829999999998</v>
      </c>
      <c r="M2148" s="19">
        <v>2527.136</v>
      </c>
      <c r="N2148" s="19">
        <v>1213.989</v>
      </c>
      <c r="O2148" s="19">
        <v>1380.6610000000001</v>
      </c>
      <c r="P2148" s="19">
        <v>4713.2280000000001</v>
      </c>
      <c r="Q2148" s="19"/>
      <c r="R2148" s="19"/>
      <c r="S2148" s="19"/>
      <c r="T2148" s="19"/>
      <c r="U2148" s="25">
        <f t="shared" si="166"/>
        <v>31232.889200000001</v>
      </c>
      <c r="V2148" s="18">
        <f t="shared" si="167"/>
        <v>3904.1111500000002</v>
      </c>
      <c r="W2148" s="39">
        <f t="shared" si="168"/>
        <v>1.8504589915670203E-3</v>
      </c>
      <c r="X2148" s="35">
        <f t="shared" si="169"/>
        <v>4597.0566257177516</v>
      </c>
      <c r="Y2148" s="35"/>
      <c r="Z2148" s="49">
        <f t="shared" si="170"/>
        <v>0</v>
      </c>
    </row>
    <row r="2149" spans="1:26" x14ac:dyDescent="0.35">
      <c r="A2149" s="6" t="s">
        <v>398</v>
      </c>
      <c r="B2149" s="7" t="s">
        <v>416</v>
      </c>
      <c r="C2149" s="7" t="s">
        <v>277</v>
      </c>
      <c r="D2149" s="7" t="s">
        <v>298</v>
      </c>
      <c r="E2149" s="7" t="s">
        <v>299</v>
      </c>
      <c r="F2149" s="7"/>
      <c r="G2149" s="8">
        <v>5050152</v>
      </c>
      <c r="H2149" s="16" t="s">
        <v>496</v>
      </c>
      <c r="I2149" s="18">
        <v>6619.2280000000001</v>
      </c>
      <c r="J2149" s="19">
        <v>3013.9259999999999</v>
      </c>
      <c r="K2149" s="19">
        <v>8974.6239999999998</v>
      </c>
      <c r="L2149" s="19">
        <v>3453.8789999999999</v>
      </c>
      <c r="M2149" s="19">
        <v>2472.1979999999999</v>
      </c>
      <c r="N2149" s="19">
        <v>2473.0790000000002</v>
      </c>
      <c r="O2149" s="19">
        <v>2143.8560000000002</v>
      </c>
      <c r="P2149" s="19">
        <v>5541.7349999999997</v>
      </c>
      <c r="Q2149" s="19"/>
      <c r="R2149" s="19"/>
      <c r="S2149" s="19"/>
      <c r="T2149" s="19"/>
      <c r="U2149" s="25">
        <f t="shared" si="166"/>
        <v>34692.525000000001</v>
      </c>
      <c r="V2149" s="18">
        <f t="shared" si="167"/>
        <v>4336.5656250000002</v>
      </c>
      <c r="W2149" s="39">
        <f t="shared" si="168"/>
        <v>2.0554324774543636E-3</v>
      </c>
      <c r="X2149" s="35">
        <f t="shared" si="169"/>
        <v>5106.2679758146969</v>
      </c>
      <c r="Y2149" s="35"/>
      <c r="Z2149" s="49">
        <f t="shared" si="170"/>
        <v>0</v>
      </c>
    </row>
    <row r="2150" spans="1:26" x14ac:dyDescent="0.35">
      <c r="A2150" s="6" t="s">
        <v>398</v>
      </c>
      <c r="B2150" s="7" t="s">
        <v>416</v>
      </c>
      <c r="C2150" s="7" t="s">
        <v>277</v>
      </c>
      <c r="D2150" s="7" t="s">
        <v>298</v>
      </c>
      <c r="E2150" s="7" t="s">
        <v>299</v>
      </c>
      <c r="F2150" s="7"/>
      <c r="G2150" s="8">
        <v>5128671</v>
      </c>
      <c r="H2150" s="16" t="s">
        <v>501</v>
      </c>
      <c r="I2150" s="18">
        <v>5863.8040000000001</v>
      </c>
      <c r="J2150" s="19">
        <v>1605.7180000000001</v>
      </c>
      <c r="K2150" s="19">
        <v>7064.8069999999998</v>
      </c>
      <c r="L2150" s="19">
        <v>6007.4949999999999</v>
      </c>
      <c r="M2150" s="19">
        <v>3821.5940000000001</v>
      </c>
      <c r="N2150" s="19">
        <v>1698.482</v>
      </c>
      <c r="O2150" s="19">
        <v>2401.7240000000002</v>
      </c>
      <c r="P2150" s="19">
        <v>3468.0369999999998</v>
      </c>
      <c r="Q2150" s="19"/>
      <c r="R2150" s="19"/>
      <c r="S2150" s="19"/>
      <c r="T2150" s="19"/>
      <c r="U2150" s="25">
        <f t="shared" si="166"/>
        <v>31931.661000000004</v>
      </c>
      <c r="V2150" s="18">
        <f t="shared" si="167"/>
        <v>3991.4576250000005</v>
      </c>
      <c r="W2150" s="39">
        <f t="shared" si="168"/>
        <v>1.8918592140082882E-3</v>
      </c>
      <c r="X2150" s="35">
        <f t="shared" si="169"/>
        <v>4699.9063336805584</v>
      </c>
      <c r="Y2150" s="35"/>
      <c r="Z2150" s="49">
        <f t="shared" si="170"/>
        <v>0</v>
      </c>
    </row>
    <row r="2151" spans="1:26" x14ac:dyDescent="0.35">
      <c r="A2151" s="6" t="s">
        <v>398</v>
      </c>
      <c r="B2151" s="7" t="s">
        <v>416</v>
      </c>
      <c r="C2151" s="7" t="s">
        <v>277</v>
      </c>
      <c r="D2151" s="7" t="s">
        <v>298</v>
      </c>
      <c r="E2151" s="7" t="s">
        <v>299</v>
      </c>
      <c r="F2151" s="7"/>
      <c r="G2151" s="8">
        <v>5336588</v>
      </c>
      <c r="H2151" s="16" t="s">
        <v>514</v>
      </c>
      <c r="I2151" s="18">
        <v>718.11400000000003</v>
      </c>
      <c r="J2151" s="19">
        <v>2070.2820000000002</v>
      </c>
      <c r="K2151" s="19">
        <v>3977.2559999999999</v>
      </c>
      <c r="L2151" s="19">
        <v>1918.547</v>
      </c>
      <c r="M2151" s="19">
        <v>1867.1210000000001</v>
      </c>
      <c r="N2151" s="19">
        <v>581.64499999999998</v>
      </c>
      <c r="O2151" s="19">
        <v>2284.7570000000001</v>
      </c>
      <c r="P2151" s="19">
        <v>2218.7910000000002</v>
      </c>
      <c r="Q2151" s="19"/>
      <c r="R2151" s="19"/>
      <c r="S2151" s="19"/>
      <c r="T2151" s="19"/>
      <c r="U2151" s="25">
        <f t="shared" si="166"/>
        <v>15636.512999999999</v>
      </c>
      <c r="V2151" s="18">
        <f t="shared" si="167"/>
        <v>1954.5641249999999</v>
      </c>
      <c r="W2151" s="39">
        <f t="shared" si="168"/>
        <v>9.264184908517717E-4</v>
      </c>
      <c r="X2151" s="35">
        <f t="shared" si="169"/>
        <v>2301.48210847467</v>
      </c>
      <c r="Y2151" s="35"/>
      <c r="Z2151" s="49">
        <f t="shared" si="170"/>
        <v>0</v>
      </c>
    </row>
    <row r="2152" spans="1:26" x14ac:dyDescent="0.35">
      <c r="A2152" s="6" t="s">
        <v>398</v>
      </c>
      <c r="B2152" s="7" t="s">
        <v>416</v>
      </c>
      <c r="C2152" s="7" t="s">
        <v>277</v>
      </c>
      <c r="D2152" s="7" t="s">
        <v>298</v>
      </c>
      <c r="E2152" s="7" t="s">
        <v>299</v>
      </c>
      <c r="F2152" s="7"/>
      <c r="G2152" s="8">
        <v>5050318</v>
      </c>
      <c r="H2152" s="16" t="s">
        <v>515</v>
      </c>
      <c r="I2152" s="18">
        <v>5595.0919999999996</v>
      </c>
      <c r="J2152" s="19">
        <v>2617.6610000000001</v>
      </c>
      <c r="K2152" s="19">
        <v>7752.1319999999996</v>
      </c>
      <c r="L2152" s="19">
        <v>5411.1509999999998</v>
      </c>
      <c r="M2152" s="19">
        <v>14436.441999999999</v>
      </c>
      <c r="N2152" s="19">
        <v>0</v>
      </c>
      <c r="O2152" s="19">
        <v>2268.0250000000001</v>
      </c>
      <c r="P2152" s="19">
        <v>5361.76</v>
      </c>
      <c r="Q2152" s="19"/>
      <c r="R2152" s="19"/>
      <c r="S2152" s="19"/>
      <c r="T2152" s="19"/>
      <c r="U2152" s="25">
        <f t="shared" si="166"/>
        <v>43442.263000000006</v>
      </c>
      <c r="V2152" s="18">
        <f t="shared" si="167"/>
        <v>5430.2828750000008</v>
      </c>
      <c r="W2152" s="39">
        <f t="shared" si="168"/>
        <v>2.573829326758835E-3</v>
      </c>
      <c r="X2152" s="35">
        <f t="shared" si="169"/>
        <v>6394.1104417686447</v>
      </c>
      <c r="Y2152" s="35"/>
      <c r="Z2152" s="49">
        <f t="shared" si="170"/>
        <v>0</v>
      </c>
    </row>
    <row r="2153" spans="1:26" x14ac:dyDescent="0.35">
      <c r="A2153" s="6" t="s">
        <v>398</v>
      </c>
      <c r="B2153" s="7" t="s">
        <v>416</v>
      </c>
      <c r="C2153" s="7" t="s">
        <v>277</v>
      </c>
      <c r="D2153" s="7" t="s">
        <v>298</v>
      </c>
      <c r="E2153" s="7" t="s">
        <v>299</v>
      </c>
      <c r="F2153" s="7"/>
      <c r="G2153" s="8">
        <v>5050204</v>
      </c>
      <c r="H2153" s="16" t="s">
        <v>516</v>
      </c>
      <c r="I2153" s="18">
        <v>343.18099999999998</v>
      </c>
      <c r="J2153" s="19">
        <v>11771.731</v>
      </c>
      <c r="K2153" s="19">
        <v>7551.0159999999996</v>
      </c>
      <c r="L2153" s="19">
        <v>5728.5280000000002</v>
      </c>
      <c r="M2153" s="19">
        <v>9613.84</v>
      </c>
      <c r="N2153" s="19">
        <v>2053.94</v>
      </c>
      <c r="O2153" s="19">
        <v>7725.5330000000004</v>
      </c>
      <c r="P2153" s="19">
        <v>14224.021000000001</v>
      </c>
      <c r="Q2153" s="19"/>
      <c r="R2153" s="19"/>
      <c r="S2153" s="19"/>
      <c r="T2153" s="19"/>
      <c r="U2153" s="25">
        <f t="shared" si="166"/>
        <v>59011.790000000008</v>
      </c>
      <c r="V2153" s="18">
        <f t="shared" si="167"/>
        <v>7376.473750000001</v>
      </c>
      <c r="W2153" s="39">
        <f t="shared" si="168"/>
        <v>3.4962790894786889E-3</v>
      </c>
      <c r="X2153" s="35">
        <f t="shared" si="169"/>
        <v>8685.7331218324998</v>
      </c>
      <c r="Y2153" s="35"/>
      <c r="Z2153" s="49">
        <f t="shared" si="170"/>
        <v>0</v>
      </c>
    </row>
    <row r="2154" spans="1:26" x14ac:dyDescent="0.35">
      <c r="A2154" s="6" t="s">
        <v>398</v>
      </c>
      <c r="B2154" s="7" t="s">
        <v>416</v>
      </c>
      <c r="C2154" s="7" t="s">
        <v>277</v>
      </c>
      <c r="D2154" s="7" t="s">
        <v>298</v>
      </c>
      <c r="E2154" s="7" t="s">
        <v>299</v>
      </c>
      <c r="F2154" s="7"/>
      <c r="G2154" s="8">
        <v>5120060</v>
      </c>
      <c r="H2154" s="16" t="s">
        <v>524</v>
      </c>
      <c r="I2154" s="18">
        <v>1375.64</v>
      </c>
      <c r="J2154" s="19">
        <v>2666.4409999999998</v>
      </c>
      <c r="K2154" s="19">
        <v>2953.1289999999999</v>
      </c>
      <c r="L2154" s="19">
        <v>3374.5770000000002</v>
      </c>
      <c r="M2154" s="19">
        <v>1090.701</v>
      </c>
      <c r="N2154" s="19">
        <v>1751.4024399999998</v>
      </c>
      <c r="O2154" s="19">
        <v>1388.1010000000001</v>
      </c>
      <c r="P2154" s="19">
        <v>2717.9470000000001</v>
      </c>
      <c r="Q2154" s="19"/>
      <c r="R2154" s="19"/>
      <c r="S2154" s="19"/>
      <c r="T2154" s="19"/>
      <c r="U2154" s="25">
        <f t="shared" si="166"/>
        <v>17317.938440000002</v>
      </c>
      <c r="V2154" s="18">
        <f t="shared" si="167"/>
        <v>2164.7423050000002</v>
      </c>
      <c r="W2154" s="39">
        <f t="shared" si="168"/>
        <v>1.0260381195122397E-3</v>
      </c>
      <c r="X2154" s="35">
        <f t="shared" si="169"/>
        <v>2548.9650713893657</v>
      </c>
      <c r="Y2154" s="35"/>
      <c r="Z2154" s="49">
        <f t="shared" si="170"/>
        <v>0</v>
      </c>
    </row>
    <row r="2155" spans="1:26" x14ac:dyDescent="0.35">
      <c r="A2155" s="6" t="s">
        <v>398</v>
      </c>
      <c r="B2155" s="7" t="s">
        <v>416</v>
      </c>
      <c r="C2155" s="7" t="s">
        <v>277</v>
      </c>
      <c r="D2155" s="7" t="s">
        <v>298</v>
      </c>
      <c r="E2155" s="7" t="s">
        <v>299</v>
      </c>
      <c r="F2155" s="7"/>
      <c r="G2155" s="8">
        <v>5120136</v>
      </c>
      <c r="H2155" s="16" t="s">
        <v>525</v>
      </c>
      <c r="I2155" s="18">
        <v>720.25199999999995</v>
      </c>
      <c r="J2155" s="19">
        <v>3582.8620000000001</v>
      </c>
      <c r="K2155" s="19">
        <v>4723.1959999999999</v>
      </c>
      <c r="L2155" s="19">
        <v>4679.5200000000004</v>
      </c>
      <c r="M2155" s="19">
        <v>1387.5429999999999</v>
      </c>
      <c r="N2155" s="19">
        <v>547.37800000000004</v>
      </c>
      <c r="O2155" s="19">
        <v>2113.1669999999999</v>
      </c>
      <c r="P2155" s="19">
        <v>3674.4389999999999</v>
      </c>
      <c r="Q2155" s="19"/>
      <c r="R2155" s="19"/>
      <c r="S2155" s="19"/>
      <c r="T2155" s="19"/>
      <c r="U2155" s="25">
        <f t="shared" si="166"/>
        <v>21428.357</v>
      </c>
      <c r="V2155" s="18">
        <f t="shared" si="167"/>
        <v>2678.544625</v>
      </c>
      <c r="W2155" s="39">
        <f t="shared" si="168"/>
        <v>1.2695686150341191E-3</v>
      </c>
      <c r="X2155" s="35">
        <f t="shared" si="169"/>
        <v>3153.9627952541564</v>
      </c>
      <c r="Y2155" s="35"/>
      <c r="Z2155" s="49">
        <f t="shared" si="170"/>
        <v>0</v>
      </c>
    </row>
    <row r="2156" spans="1:26" x14ac:dyDescent="0.35">
      <c r="A2156" s="6" t="s">
        <v>398</v>
      </c>
      <c r="B2156" s="7" t="s">
        <v>416</v>
      </c>
      <c r="C2156" s="7" t="s">
        <v>277</v>
      </c>
      <c r="D2156" s="7" t="s">
        <v>298</v>
      </c>
      <c r="E2156" s="7" t="s">
        <v>299</v>
      </c>
      <c r="F2156" s="7"/>
      <c r="G2156" s="8">
        <v>5120039</v>
      </c>
      <c r="H2156" s="16" t="s">
        <v>526</v>
      </c>
      <c r="I2156" s="18">
        <v>5568.7640000000001</v>
      </c>
      <c r="J2156" s="19">
        <v>4222.5169999999998</v>
      </c>
      <c r="K2156" s="19">
        <v>12289.567999999999</v>
      </c>
      <c r="L2156" s="19">
        <v>16611.760999999999</v>
      </c>
      <c r="M2156" s="19">
        <v>5700.0415999999996</v>
      </c>
      <c r="N2156" s="19">
        <v>5498.5460000000003</v>
      </c>
      <c r="O2156" s="19">
        <v>4629.58</v>
      </c>
      <c r="P2156" s="19">
        <v>8788.5390000000007</v>
      </c>
      <c r="Q2156" s="19"/>
      <c r="R2156" s="19"/>
      <c r="S2156" s="19"/>
      <c r="T2156" s="19"/>
      <c r="U2156" s="25">
        <f t="shared" si="166"/>
        <v>63309.316600000006</v>
      </c>
      <c r="V2156" s="18">
        <f t="shared" si="167"/>
        <v>7913.6645750000007</v>
      </c>
      <c r="W2156" s="39">
        <f t="shared" si="168"/>
        <v>3.7508951990401587E-3</v>
      </c>
      <c r="X2156" s="35">
        <f t="shared" si="169"/>
        <v>9318.27060513162</v>
      </c>
      <c r="Y2156" s="35"/>
      <c r="Z2156" s="49">
        <f t="shared" si="170"/>
        <v>0</v>
      </c>
    </row>
    <row r="2157" spans="1:26" x14ac:dyDescent="0.35">
      <c r="A2157" s="6" t="s">
        <v>398</v>
      </c>
      <c r="B2157" s="7" t="s">
        <v>416</v>
      </c>
      <c r="C2157" s="7" t="s">
        <v>277</v>
      </c>
      <c r="D2157" s="7" t="s">
        <v>298</v>
      </c>
      <c r="E2157" s="7" t="s">
        <v>299</v>
      </c>
      <c r="F2157" s="7"/>
      <c r="G2157" s="8">
        <v>5121526</v>
      </c>
      <c r="H2157" s="16" t="s">
        <v>529</v>
      </c>
      <c r="I2157" s="18">
        <v>683.10199999999998</v>
      </c>
      <c r="J2157" s="19">
        <v>1279.0229999999999</v>
      </c>
      <c r="K2157" s="19">
        <v>11840.672</v>
      </c>
      <c r="L2157" s="19">
        <v>10677.953</v>
      </c>
      <c r="M2157" s="19">
        <v>10038.843000000001</v>
      </c>
      <c r="N2157" s="19">
        <v>606.995</v>
      </c>
      <c r="O2157" s="19">
        <v>9010.625</v>
      </c>
      <c r="P2157" s="19">
        <v>5687.2240000000002</v>
      </c>
      <c r="Q2157" s="19"/>
      <c r="R2157" s="19"/>
      <c r="S2157" s="19"/>
      <c r="T2157" s="19"/>
      <c r="U2157" s="25">
        <f t="shared" si="166"/>
        <v>49824.437000000005</v>
      </c>
      <c r="V2157" s="18">
        <f t="shared" si="167"/>
        <v>6228.0546250000007</v>
      </c>
      <c r="W2157" s="39">
        <f t="shared" si="168"/>
        <v>2.9519548081518676E-3</v>
      </c>
      <c r="X2157" s="35">
        <f t="shared" si="169"/>
        <v>7333.4796780025936</v>
      </c>
      <c r="Y2157" s="35"/>
      <c r="Z2157" s="49">
        <f t="shared" si="170"/>
        <v>0</v>
      </c>
    </row>
    <row r="2158" spans="1:26" x14ac:dyDescent="0.35">
      <c r="A2158" s="6" t="s">
        <v>398</v>
      </c>
      <c r="B2158" s="7" t="s">
        <v>416</v>
      </c>
      <c r="C2158" s="7" t="s">
        <v>277</v>
      </c>
      <c r="D2158" s="7" t="s">
        <v>298</v>
      </c>
      <c r="E2158" s="7" t="s">
        <v>299</v>
      </c>
      <c r="F2158" s="7"/>
      <c r="G2158" s="8">
        <v>5050024</v>
      </c>
      <c r="H2158" s="16" t="s">
        <v>539</v>
      </c>
      <c r="I2158" s="18">
        <v>2490.7040000000002</v>
      </c>
      <c r="J2158" s="19">
        <v>2861.5419999999999</v>
      </c>
      <c r="K2158" s="19">
        <v>3691.7730000000001</v>
      </c>
      <c r="L2158" s="19">
        <v>5818.509</v>
      </c>
      <c r="M2158" s="19">
        <v>4990.0550000000003</v>
      </c>
      <c r="N2158" s="19">
        <v>0</v>
      </c>
      <c r="O2158" s="19">
        <v>2011.4290000000001</v>
      </c>
      <c r="P2158" s="19">
        <v>9211.1389999999992</v>
      </c>
      <c r="Q2158" s="19"/>
      <c r="R2158" s="19"/>
      <c r="S2158" s="19"/>
      <c r="T2158" s="19"/>
      <c r="U2158" s="25">
        <f t="shared" si="166"/>
        <v>31075.150999999998</v>
      </c>
      <c r="V2158" s="18">
        <f t="shared" si="167"/>
        <v>3884.3938749999998</v>
      </c>
      <c r="W2158" s="39">
        <f t="shared" si="168"/>
        <v>1.8411134562041373E-3</v>
      </c>
      <c r="X2158" s="35">
        <f t="shared" si="169"/>
        <v>4573.8397073982378</v>
      </c>
      <c r="Y2158" s="35"/>
      <c r="Z2158" s="49">
        <f t="shared" si="170"/>
        <v>0</v>
      </c>
    </row>
    <row r="2159" spans="1:26" x14ac:dyDescent="0.35">
      <c r="A2159" s="6" t="s">
        <v>398</v>
      </c>
      <c r="B2159" s="7" t="s">
        <v>416</v>
      </c>
      <c r="C2159" s="7" t="s">
        <v>277</v>
      </c>
      <c r="D2159" s="7" t="s">
        <v>298</v>
      </c>
      <c r="E2159" s="7" t="s">
        <v>299</v>
      </c>
      <c r="F2159" s="7"/>
      <c r="G2159" s="8">
        <v>5131239</v>
      </c>
      <c r="H2159" s="16" t="s">
        <v>542</v>
      </c>
      <c r="I2159" s="18">
        <v>4422.7950000000001</v>
      </c>
      <c r="J2159" s="19">
        <v>2373.7800000000002</v>
      </c>
      <c r="K2159" s="19">
        <v>3252.59</v>
      </c>
      <c r="L2159" s="19">
        <v>4441.826</v>
      </c>
      <c r="M2159" s="19">
        <v>1261.6099999999999</v>
      </c>
      <c r="N2159" s="19">
        <v>713.55100000000004</v>
      </c>
      <c r="O2159" s="19">
        <v>2248.547</v>
      </c>
      <c r="P2159" s="19">
        <v>4442.7920000000004</v>
      </c>
      <c r="Q2159" s="19"/>
      <c r="R2159" s="19"/>
      <c r="S2159" s="19"/>
      <c r="T2159" s="19"/>
      <c r="U2159" s="25">
        <f t="shared" si="166"/>
        <v>23157.491000000002</v>
      </c>
      <c r="V2159" s="18">
        <f t="shared" si="167"/>
        <v>2894.6863750000002</v>
      </c>
      <c r="W2159" s="39">
        <f t="shared" si="168"/>
        <v>1.3720148388667913E-3</v>
      </c>
      <c r="X2159" s="35">
        <f t="shared" si="169"/>
        <v>3408.467809521419</v>
      </c>
      <c r="Y2159" s="35"/>
      <c r="Z2159" s="49">
        <f t="shared" si="170"/>
        <v>0</v>
      </c>
    </row>
    <row r="2160" spans="1:26" x14ac:dyDescent="0.35">
      <c r="A2160" s="6" t="s">
        <v>398</v>
      </c>
      <c r="B2160" s="7" t="s">
        <v>416</v>
      </c>
      <c r="C2160" s="7" t="s">
        <v>277</v>
      </c>
      <c r="D2160" s="7" t="s">
        <v>298</v>
      </c>
      <c r="E2160" s="7" t="s">
        <v>299</v>
      </c>
      <c r="F2160" s="7"/>
      <c r="G2160" s="8">
        <v>5127388</v>
      </c>
      <c r="H2160" s="16" t="s">
        <v>543</v>
      </c>
      <c r="I2160" s="18">
        <v>1065.8240000000001</v>
      </c>
      <c r="J2160" s="19">
        <v>2843.3710000000001</v>
      </c>
      <c r="K2160" s="19">
        <v>1322.4580000000001</v>
      </c>
      <c r="L2160" s="19">
        <v>1783.134</v>
      </c>
      <c r="M2160" s="19">
        <v>0</v>
      </c>
      <c r="N2160" s="19">
        <v>547.37800000000004</v>
      </c>
      <c r="O2160" s="19">
        <v>3554.681</v>
      </c>
      <c r="P2160" s="19">
        <v>1029.723</v>
      </c>
      <c r="Q2160" s="19"/>
      <c r="R2160" s="19"/>
      <c r="S2160" s="19"/>
      <c r="T2160" s="19"/>
      <c r="U2160" s="25">
        <f t="shared" si="166"/>
        <v>12146.569</v>
      </c>
      <c r="V2160" s="18">
        <f t="shared" si="167"/>
        <v>1518.3211249999999</v>
      </c>
      <c r="W2160" s="39">
        <f t="shared" si="168"/>
        <v>7.1964933115247084E-4</v>
      </c>
      <c r="X2160" s="35">
        <f t="shared" si="169"/>
        <v>1787.8098034295156</v>
      </c>
      <c r="Y2160" s="35"/>
      <c r="Z2160" s="49">
        <f t="shared" si="170"/>
        <v>0</v>
      </c>
    </row>
    <row r="2161" spans="1:26" x14ac:dyDescent="0.35">
      <c r="A2161" s="6" t="s">
        <v>398</v>
      </c>
      <c r="B2161" s="7" t="s">
        <v>416</v>
      </c>
      <c r="C2161" s="7" t="s">
        <v>277</v>
      </c>
      <c r="D2161" s="7" t="s">
        <v>298</v>
      </c>
      <c r="E2161" s="7" t="s">
        <v>299</v>
      </c>
      <c r="F2161" s="7"/>
      <c r="G2161" s="8">
        <v>5338669</v>
      </c>
      <c r="H2161" s="16" t="s">
        <v>549</v>
      </c>
      <c r="I2161" s="18">
        <v>953.85599999999999</v>
      </c>
      <c r="J2161" s="19">
        <v>2070.2829999999999</v>
      </c>
      <c r="K2161" s="19">
        <v>3849.665</v>
      </c>
      <c r="L2161" s="19">
        <v>2693.386</v>
      </c>
      <c r="M2161" s="19">
        <v>1610.8109999999999</v>
      </c>
      <c r="N2161" s="19">
        <v>2655.6080000000002</v>
      </c>
      <c r="O2161" s="19">
        <v>946.11900000000003</v>
      </c>
      <c r="P2161" s="19">
        <v>3390.75</v>
      </c>
      <c r="Q2161" s="19"/>
      <c r="R2161" s="19"/>
      <c r="S2161" s="19"/>
      <c r="T2161" s="19"/>
      <c r="U2161" s="25">
        <f t="shared" si="166"/>
        <v>18170.478000000003</v>
      </c>
      <c r="V2161" s="18">
        <f t="shared" si="167"/>
        <v>2271.3097500000003</v>
      </c>
      <c r="W2161" s="39">
        <f t="shared" si="168"/>
        <v>1.0765486401485627E-3</v>
      </c>
      <c r="X2161" s="35">
        <f t="shared" si="169"/>
        <v>2674.447302888605</v>
      </c>
      <c r="Y2161" s="35"/>
      <c r="Z2161" s="49">
        <f t="shared" si="170"/>
        <v>0</v>
      </c>
    </row>
    <row r="2162" spans="1:26" x14ac:dyDescent="0.35">
      <c r="A2162" s="6" t="s">
        <v>398</v>
      </c>
      <c r="B2162" s="7" t="s">
        <v>416</v>
      </c>
      <c r="C2162" s="7" t="s">
        <v>277</v>
      </c>
      <c r="D2162" s="7" t="s">
        <v>298</v>
      </c>
      <c r="E2162" s="7" t="s">
        <v>299</v>
      </c>
      <c r="F2162" s="7"/>
      <c r="G2162" s="8">
        <v>5050176</v>
      </c>
      <c r="H2162" s="16" t="s">
        <v>550</v>
      </c>
      <c r="I2162" s="18">
        <v>953.85599999999999</v>
      </c>
      <c r="J2162" s="19">
        <v>2037.922</v>
      </c>
      <c r="K2162" s="19">
        <v>6709.47</v>
      </c>
      <c r="L2162" s="19">
        <v>3849.0940000000001</v>
      </c>
      <c r="M2162" s="19">
        <v>722.01539999999989</v>
      </c>
      <c r="N2162" s="19">
        <v>2048.6129999999998</v>
      </c>
      <c r="O2162" s="19">
        <v>1916.7049999999999</v>
      </c>
      <c r="P2162" s="19">
        <v>6355.4250000000002</v>
      </c>
      <c r="Q2162" s="19"/>
      <c r="R2162" s="19"/>
      <c r="S2162" s="19"/>
      <c r="T2162" s="19"/>
      <c r="U2162" s="25">
        <f t="shared" si="166"/>
        <v>24593.100399999999</v>
      </c>
      <c r="V2162" s="18">
        <f t="shared" si="167"/>
        <v>3074.1375499999999</v>
      </c>
      <c r="W2162" s="39">
        <f t="shared" si="168"/>
        <v>1.4570705730832766E-3</v>
      </c>
      <c r="X2162" s="35">
        <f t="shared" si="169"/>
        <v>3619.7699936374079</v>
      </c>
      <c r="Y2162" s="35"/>
      <c r="Z2162" s="49">
        <f t="shared" si="170"/>
        <v>0</v>
      </c>
    </row>
    <row r="2163" spans="1:26" x14ac:dyDescent="0.35">
      <c r="A2163" s="6" t="s">
        <v>398</v>
      </c>
      <c r="B2163" s="7" t="s">
        <v>416</v>
      </c>
      <c r="C2163" s="7" t="s">
        <v>277</v>
      </c>
      <c r="D2163" s="7" t="s">
        <v>298</v>
      </c>
      <c r="E2163" s="7" t="s">
        <v>299</v>
      </c>
      <c r="F2163" s="7"/>
      <c r="G2163" s="8">
        <v>5332357</v>
      </c>
      <c r="H2163" s="16" t="s">
        <v>552</v>
      </c>
      <c r="I2163" s="18">
        <v>1279.0229999999999</v>
      </c>
      <c r="J2163" s="19">
        <v>417.99200000000002</v>
      </c>
      <c r="K2163" s="19">
        <v>3333.7339999999999</v>
      </c>
      <c r="L2163" s="19">
        <v>4363.6260000000002</v>
      </c>
      <c r="M2163" s="19">
        <v>1919.5709999999999</v>
      </c>
      <c r="N2163" s="19">
        <v>514.86199999999997</v>
      </c>
      <c r="O2163" s="19">
        <v>2259.8049999999998</v>
      </c>
      <c r="P2163" s="19">
        <v>3958.3209999999999</v>
      </c>
      <c r="Q2163" s="19"/>
      <c r="R2163" s="19"/>
      <c r="S2163" s="19"/>
      <c r="T2163" s="19"/>
      <c r="U2163" s="25">
        <f t="shared" si="166"/>
        <v>18046.934000000001</v>
      </c>
      <c r="V2163" s="18">
        <f t="shared" si="167"/>
        <v>2255.8667500000001</v>
      </c>
      <c r="W2163" s="39">
        <f t="shared" si="168"/>
        <v>1.0692290129379568E-3</v>
      </c>
      <c r="X2163" s="35">
        <f t="shared" si="169"/>
        <v>2656.2633058804868</v>
      </c>
      <c r="Y2163" s="35"/>
      <c r="Z2163" s="49">
        <f t="shared" si="170"/>
        <v>0</v>
      </c>
    </row>
    <row r="2164" spans="1:26" x14ac:dyDescent="0.35">
      <c r="A2164" s="6" t="s">
        <v>398</v>
      </c>
      <c r="B2164" s="7" t="s">
        <v>416</v>
      </c>
      <c r="C2164" s="7" t="s">
        <v>277</v>
      </c>
      <c r="D2164" s="7" t="s">
        <v>298</v>
      </c>
      <c r="E2164" s="7" t="s">
        <v>299</v>
      </c>
      <c r="F2164" s="7"/>
      <c r="G2164" s="8">
        <v>5120077</v>
      </c>
      <c r="H2164" s="16" t="s">
        <v>4591</v>
      </c>
      <c r="I2164" s="18">
        <v>0</v>
      </c>
      <c r="J2164" s="19">
        <v>0</v>
      </c>
      <c r="K2164" s="19">
        <v>0</v>
      </c>
      <c r="L2164" s="19">
        <v>0</v>
      </c>
      <c r="M2164" s="19">
        <v>395.99299999999999</v>
      </c>
      <c r="N2164" s="19">
        <v>0</v>
      </c>
      <c r="O2164" s="19">
        <v>0</v>
      </c>
      <c r="P2164" s="19">
        <v>0</v>
      </c>
      <c r="Q2164" s="19"/>
      <c r="R2164" s="19"/>
      <c r="S2164" s="19"/>
      <c r="T2164" s="19"/>
      <c r="U2164" s="25">
        <f t="shared" si="166"/>
        <v>395.99299999999999</v>
      </c>
      <c r="V2164" s="18">
        <f t="shared" si="167"/>
        <v>49.499124999999999</v>
      </c>
      <c r="W2164" s="39">
        <f t="shared" si="168"/>
        <v>2.3461448050973108E-5</v>
      </c>
      <c r="X2164" s="35">
        <f t="shared" si="169"/>
        <v>58.284785398202914</v>
      </c>
      <c r="Y2164" s="35"/>
      <c r="Z2164" s="49">
        <f t="shared" si="170"/>
        <v>0</v>
      </c>
    </row>
    <row r="2165" spans="1:26" x14ac:dyDescent="0.35">
      <c r="A2165" s="6" t="s">
        <v>398</v>
      </c>
      <c r="B2165" s="7" t="s">
        <v>562</v>
      </c>
      <c r="C2165" s="7" t="s">
        <v>277</v>
      </c>
      <c r="D2165" s="7" t="s">
        <v>301</v>
      </c>
      <c r="E2165" s="7" t="s">
        <v>302</v>
      </c>
      <c r="F2165" s="7" t="s">
        <v>563</v>
      </c>
      <c r="G2165" s="8">
        <v>5338531</v>
      </c>
      <c r="H2165" s="16" t="s">
        <v>2288</v>
      </c>
      <c r="I2165" s="18">
        <v>1206.655</v>
      </c>
      <c r="J2165" s="19">
        <v>476.928</v>
      </c>
      <c r="K2165" s="19">
        <v>359.05700000000002</v>
      </c>
      <c r="L2165" s="19">
        <v>0</v>
      </c>
      <c r="M2165" s="19">
        <v>180.59800000000001</v>
      </c>
      <c r="N2165" s="19">
        <v>541.96100000000001</v>
      </c>
      <c r="O2165" s="19">
        <v>901.01800000000003</v>
      </c>
      <c r="P2165" s="19">
        <v>1322.2180000000001</v>
      </c>
      <c r="Q2165" s="19"/>
      <c r="R2165" s="19"/>
      <c r="S2165" s="19"/>
      <c r="T2165" s="19"/>
      <c r="U2165" s="25">
        <f t="shared" si="166"/>
        <v>4988.4350000000004</v>
      </c>
      <c r="V2165" s="18">
        <f t="shared" si="167"/>
        <v>623.55437500000005</v>
      </c>
      <c r="W2165" s="39">
        <f t="shared" si="168"/>
        <v>2.9555044813457828E-4</v>
      </c>
      <c r="X2165" s="35">
        <f t="shared" si="169"/>
        <v>734.2298056982936</v>
      </c>
      <c r="Y2165" s="35"/>
      <c r="Z2165" s="49">
        <f t="shared" si="170"/>
        <v>0</v>
      </c>
    </row>
    <row r="2166" spans="1:26" x14ac:dyDescent="0.35">
      <c r="A2166" s="6" t="s">
        <v>398</v>
      </c>
      <c r="B2166" s="7" t="s">
        <v>562</v>
      </c>
      <c r="C2166" s="7" t="s">
        <v>277</v>
      </c>
      <c r="D2166" s="7" t="s">
        <v>301</v>
      </c>
      <c r="E2166" s="7" t="s">
        <v>302</v>
      </c>
      <c r="F2166" s="7" t="s">
        <v>563</v>
      </c>
      <c r="G2166" s="8">
        <v>5120361</v>
      </c>
      <c r="H2166" s="16" t="s">
        <v>2289</v>
      </c>
      <c r="I2166" s="18">
        <v>1676.415</v>
      </c>
      <c r="J2166" s="19">
        <v>180.59800000000001</v>
      </c>
      <c r="K2166" s="19">
        <v>906.43499999999995</v>
      </c>
      <c r="L2166" s="19">
        <v>1454.202</v>
      </c>
      <c r="M2166" s="19">
        <v>180.59800000000001</v>
      </c>
      <c r="N2166" s="19">
        <v>0</v>
      </c>
      <c r="O2166" s="19">
        <v>359.05700000000002</v>
      </c>
      <c r="P2166" s="19">
        <v>1809.5909999999999</v>
      </c>
      <c r="Q2166" s="19"/>
      <c r="R2166" s="19"/>
      <c r="S2166" s="19"/>
      <c r="T2166" s="19"/>
      <c r="U2166" s="25">
        <f t="shared" si="166"/>
        <v>6566.8959999999988</v>
      </c>
      <c r="V2166" s="18">
        <f t="shared" si="167"/>
        <v>820.86199999999985</v>
      </c>
      <c r="W2166" s="39">
        <f t="shared" si="168"/>
        <v>3.8906972941477015E-4</v>
      </c>
      <c r="X2166" s="35">
        <f t="shared" si="169"/>
        <v>966.55780302257119</v>
      </c>
      <c r="Y2166" s="35"/>
      <c r="Z2166" s="49">
        <f t="shared" si="170"/>
        <v>0</v>
      </c>
    </row>
    <row r="2167" spans="1:26" x14ac:dyDescent="0.35">
      <c r="A2167" s="6" t="s">
        <v>398</v>
      </c>
      <c r="B2167" s="7" t="s">
        <v>562</v>
      </c>
      <c r="C2167" s="7" t="s">
        <v>277</v>
      </c>
      <c r="D2167" s="7" t="s">
        <v>301</v>
      </c>
      <c r="E2167" s="7" t="s">
        <v>302</v>
      </c>
      <c r="F2167" s="7" t="s">
        <v>563</v>
      </c>
      <c r="G2167" s="8">
        <v>5132667</v>
      </c>
      <c r="H2167" s="16" t="s">
        <v>2290</v>
      </c>
      <c r="I2167" s="18">
        <v>1435.644</v>
      </c>
      <c r="J2167" s="19">
        <v>0</v>
      </c>
      <c r="K2167" s="19">
        <v>303.49700000000001</v>
      </c>
      <c r="L2167" s="19">
        <v>787.59199999999998</v>
      </c>
      <c r="M2167" s="19">
        <v>720.25199999999995</v>
      </c>
      <c r="N2167" s="19">
        <v>0</v>
      </c>
      <c r="O2167" s="19">
        <v>238.464</v>
      </c>
      <c r="P2167" s="19">
        <v>1023.75</v>
      </c>
      <c r="Q2167" s="19"/>
      <c r="R2167" s="19"/>
      <c r="S2167" s="19"/>
      <c r="T2167" s="19"/>
      <c r="U2167" s="25">
        <f t="shared" si="166"/>
        <v>4509.1990000000005</v>
      </c>
      <c r="V2167" s="18">
        <f t="shared" si="167"/>
        <v>563.64987500000007</v>
      </c>
      <c r="W2167" s="39">
        <f t="shared" si="168"/>
        <v>2.6715709138797885E-4</v>
      </c>
      <c r="X2167" s="35">
        <f t="shared" si="169"/>
        <v>663.69278253098219</v>
      </c>
      <c r="Y2167" s="35"/>
      <c r="Z2167" s="49">
        <f t="shared" si="170"/>
        <v>0</v>
      </c>
    </row>
    <row r="2168" spans="1:26" x14ac:dyDescent="0.35">
      <c r="A2168" s="6" t="s">
        <v>398</v>
      </c>
      <c r="B2168" s="7" t="s">
        <v>562</v>
      </c>
      <c r="C2168" s="7" t="s">
        <v>277</v>
      </c>
      <c r="D2168" s="7" t="s">
        <v>301</v>
      </c>
      <c r="E2168" s="7" t="s">
        <v>302</v>
      </c>
      <c r="F2168" s="7" t="s">
        <v>563</v>
      </c>
      <c r="G2168" s="8">
        <v>5272723</v>
      </c>
      <c r="H2168" s="16" t="s">
        <v>2291</v>
      </c>
      <c r="I2168" s="18">
        <v>657.52599999999995</v>
      </c>
      <c r="J2168" s="19">
        <v>180.59800000000001</v>
      </c>
      <c r="K2168" s="19">
        <v>901.01800000000003</v>
      </c>
      <c r="L2168" s="19">
        <v>0</v>
      </c>
      <c r="M2168" s="19">
        <v>68.635999999999996</v>
      </c>
      <c r="N2168" s="19">
        <v>0</v>
      </c>
      <c r="O2168" s="19">
        <v>359.05700000000002</v>
      </c>
      <c r="P2168" s="19">
        <v>903.15599999999995</v>
      </c>
      <c r="Q2168" s="19"/>
      <c r="R2168" s="19"/>
      <c r="S2168" s="19"/>
      <c r="T2168" s="19"/>
      <c r="U2168" s="25">
        <f t="shared" si="166"/>
        <v>3069.991</v>
      </c>
      <c r="V2168" s="18">
        <f t="shared" si="167"/>
        <v>383.748875</v>
      </c>
      <c r="W2168" s="39">
        <f t="shared" si="168"/>
        <v>1.8188815045582871E-4</v>
      </c>
      <c r="X2168" s="35">
        <f t="shared" si="169"/>
        <v>451.86093342411192</v>
      </c>
      <c r="Y2168" s="35"/>
      <c r="Z2168" s="49">
        <f t="shared" si="170"/>
        <v>0</v>
      </c>
    </row>
    <row r="2169" spans="1:26" x14ac:dyDescent="0.35">
      <c r="A2169" s="6" t="s">
        <v>398</v>
      </c>
      <c r="B2169" s="7" t="s">
        <v>562</v>
      </c>
      <c r="C2169" s="7" t="s">
        <v>277</v>
      </c>
      <c r="D2169" s="7" t="s">
        <v>301</v>
      </c>
      <c r="E2169" s="7" t="s">
        <v>302</v>
      </c>
      <c r="F2169" s="7" t="s">
        <v>563</v>
      </c>
      <c r="G2169" s="8">
        <v>5293681</v>
      </c>
      <c r="H2169" s="16" t="s">
        <v>2292</v>
      </c>
      <c r="I2169" s="18">
        <v>1045.4190000000001</v>
      </c>
      <c r="J2169" s="19">
        <v>0</v>
      </c>
      <c r="K2169" s="19">
        <v>0</v>
      </c>
      <c r="L2169" s="19">
        <v>1760.8109999999999</v>
      </c>
      <c r="M2169" s="19">
        <v>0</v>
      </c>
      <c r="N2169" s="19">
        <v>657.52599999999995</v>
      </c>
      <c r="O2169" s="19">
        <v>0</v>
      </c>
      <c r="P2169" s="19">
        <v>597.52099999999996</v>
      </c>
      <c r="Q2169" s="19"/>
      <c r="R2169" s="19"/>
      <c r="S2169" s="19"/>
      <c r="T2169" s="19"/>
      <c r="U2169" s="25">
        <f t="shared" si="166"/>
        <v>4061.277</v>
      </c>
      <c r="V2169" s="18">
        <f t="shared" si="167"/>
        <v>507.65962500000001</v>
      </c>
      <c r="W2169" s="39">
        <f t="shared" si="168"/>
        <v>2.4061899921491519E-4</v>
      </c>
      <c r="X2169" s="35">
        <f t="shared" si="169"/>
        <v>597.76475439630838</v>
      </c>
      <c r="Y2169" s="35"/>
      <c r="Z2169" s="49">
        <f t="shared" si="170"/>
        <v>0</v>
      </c>
    </row>
    <row r="2170" spans="1:26" x14ac:dyDescent="0.35">
      <c r="A2170" s="6" t="s">
        <v>398</v>
      </c>
      <c r="B2170" s="7" t="s">
        <v>562</v>
      </c>
      <c r="C2170" s="7" t="s">
        <v>277</v>
      </c>
      <c r="D2170" s="7" t="s">
        <v>301</v>
      </c>
      <c r="E2170" s="7" t="s">
        <v>302</v>
      </c>
      <c r="F2170" s="7" t="s">
        <v>563</v>
      </c>
      <c r="G2170" s="8">
        <v>5273324</v>
      </c>
      <c r="H2170" s="16" t="s">
        <v>2293</v>
      </c>
      <c r="I2170" s="18">
        <v>1061.2950000000001</v>
      </c>
      <c r="J2170" s="19">
        <v>541.79300000000001</v>
      </c>
      <c r="K2170" s="19">
        <v>1058.5730000000001</v>
      </c>
      <c r="L2170" s="19">
        <v>238.464</v>
      </c>
      <c r="M2170" s="19">
        <v>0</v>
      </c>
      <c r="N2170" s="19">
        <v>180.59800000000001</v>
      </c>
      <c r="O2170" s="19">
        <v>359.05700000000002</v>
      </c>
      <c r="P2170" s="19">
        <v>238.46399999999994</v>
      </c>
      <c r="Q2170" s="19"/>
      <c r="R2170" s="19"/>
      <c r="S2170" s="19"/>
      <c r="T2170" s="19"/>
      <c r="U2170" s="25">
        <f t="shared" si="166"/>
        <v>3678.2439999999997</v>
      </c>
      <c r="V2170" s="18">
        <f t="shared" si="167"/>
        <v>459.78049999999996</v>
      </c>
      <c r="W2170" s="39">
        <f t="shared" si="168"/>
        <v>2.1792539394586147E-4</v>
      </c>
      <c r="X2170" s="35">
        <f t="shared" si="169"/>
        <v>541.38750478474981</v>
      </c>
      <c r="Y2170" s="35"/>
      <c r="Z2170" s="49">
        <f t="shared" si="170"/>
        <v>0</v>
      </c>
    </row>
    <row r="2171" spans="1:26" x14ac:dyDescent="0.35">
      <c r="A2171" s="6" t="s">
        <v>398</v>
      </c>
      <c r="B2171" s="7" t="s">
        <v>562</v>
      </c>
      <c r="C2171" s="7" t="s">
        <v>277</v>
      </c>
      <c r="D2171" s="7" t="s">
        <v>301</v>
      </c>
      <c r="E2171" s="7" t="s">
        <v>302</v>
      </c>
      <c r="F2171" s="7" t="s">
        <v>563</v>
      </c>
      <c r="G2171" s="8">
        <v>5297988</v>
      </c>
      <c r="H2171" s="16" t="s">
        <v>2294</v>
      </c>
      <c r="I2171" s="18">
        <v>778.11900000000003</v>
      </c>
      <c r="J2171" s="19">
        <v>238.464</v>
      </c>
      <c r="K2171" s="19">
        <v>2232.8789999999999</v>
      </c>
      <c r="L2171" s="19">
        <v>238.464</v>
      </c>
      <c r="M2171" s="19">
        <v>359.05700000000002</v>
      </c>
      <c r="N2171" s="19">
        <v>303.49700000000001</v>
      </c>
      <c r="O2171" s="19">
        <v>303.49700000000001</v>
      </c>
      <c r="P2171" s="19">
        <v>1385.1130000000001</v>
      </c>
      <c r="Q2171" s="19"/>
      <c r="R2171" s="19"/>
      <c r="S2171" s="19"/>
      <c r="T2171" s="19"/>
      <c r="U2171" s="25">
        <f t="shared" si="166"/>
        <v>5839.0900000000011</v>
      </c>
      <c r="V2171" s="18">
        <f t="shared" si="167"/>
        <v>729.88625000000013</v>
      </c>
      <c r="W2171" s="39">
        <f t="shared" si="168"/>
        <v>3.459493140029157E-4</v>
      </c>
      <c r="X2171" s="35">
        <f t="shared" si="169"/>
        <v>859.43465558934804</v>
      </c>
      <c r="Y2171" s="35"/>
      <c r="Z2171" s="49">
        <f t="shared" si="170"/>
        <v>0</v>
      </c>
    </row>
    <row r="2172" spans="1:26" x14ac:dyDescent="0.35">
      <c r="A2172" s="6" t="s">
        <v>398</v>
      </c>
      <c r="B2172" s="7" t="s">
        <v>562</v>
      </c>
      <c r="C2172" s="7" t="s">
        <v>277</v>
      </c>
      <c r="D2172" s="7" t="s">
        <v>301</v>
      </c>
      <c r="E2172" s="7" t="s">
        <v>302</v>
      </c>
      <c r="F2172" s="7" t="s">
        <v>563</v>
      </c>
      <c r="G2172" s="8">
        <v>5130652</v>
      </c>
      <c r="H2172" s="16" t="s">
        <v>2295</v>
      </c>
      <c r="I2172" s="18">
        <v>702.23800000000006</v>
      </c>
      <c r="J2172" s="19">
        <v>1016.583</v>
      </c>
      <c r="K2172" s="19">
        <v>238.464</v>
      </c>
      <c r="L2172" s="19">
        <v>1419.768</v>
      </c>
      <c r="M2172" s="19">
        <v>704.37599999999998</v>
      </c>
      <c r="N2172" s="19">
        <v>0</v>
      </c>
      <c r="O2172" s="19">
        <v>0</v>
      </c>
      <c r="P2172" s="19">
        <v>958.71699999999998</v>
      </c>
      <c r="Q2172" s="19"/>
      <c r="R2172" s="19"/>
      <c r="S2172" s="19"/>
      <c r="T2172" s="19"/>
      <c r="U2172" s="25">
        <f t="shared" si="166"/>
        <v>5040.1459999999997</v>
      </c>
      <c r="V2172" s="18">
        <f t="shared" si="167"/>
        <v>630.01824999999997</v>
      </c>
      <c r="W2172" s="39">
        <f t="shared" si="168"/>
        <v>2.9861417638271361E-4</v>
      </c>
      <c r="X2172" s="35">
        <f t="shared" si="169"/>
        <v>741.84096179884705</v>
      </c>
      <c r="Y2172" s="35"/>
      <c r="Z2172" s="49">
        <f t="shared" si="170"/>
        <v>0</v>
      </c>
    </row>
    <row r="2173" spans="1:26" x14ac:dyDescent="0.35">
      <c r="A2173" s="6" t="s">
        <v>398</v>
      </c>
      <c r="B2173" s="7" t="s">
        <v>562</v>
      </c>
      <c r="C2173" s="7" t="s">
        <v>277</v>
      </c>
      <c r="D2173" s="7" t="s">
        <v>301</v>
      </c>
      <c r="E2173" s="7" t="s">
        <v>302</v>
      </c>
      <c r="F2173" s="7" t="s">
        <v>563</v>
      </c>
      <c r="G2173" s="8">
        <v>5336104</v>
      </c>
      <c r="H2173" s="16" t="s">
        <v>2296</v>
      </c>
      <c r="I2173" s="18">
        <v>0</v>
      </c>
      <c r="J2173" s="19">
        <v>0</v>
      </c>
      <c r="K2173" s="19">
        <v>0</v>
      </c>
      <c r="L2173" s="19">
        <v>238.464</v>
      </c>
      <c r="M2173" s="19">
        <v>0</v>
      </c>
      <c r="N2173" s="19">
        <v>0</v>
      </c>
      <c r="O2173" s="19">
        <v>1312.913</v>
      </c>
      <c r="P2173" s="19">
        <v>1379.9159999999999</v>
      </c>
      <c r="Q2173" s="19"/>
      <c r="R2173" s="19"/>
      <c r="S2173" s="19"/>
      <c r="T2173" s="19"/>
      <c r="U2173" s="25">
        <f t="shared" si="166"/>
        <v>2931.2929999999997</v>
      </c>
      <c r="V2173" s="18">
        <f t="shared" si="167"/>
        <v>366.41162499999996</v>
      </c>
      <c r="W2173" s="39">
        <f t="shared" si="168"/>
        <v>1.7367069226395697E-4</v>
      </c>
      <c r="X2173" s="35">
        <f t="shared" si="169"/>
        <v>431.44647366053039</v>
      </c>
      <c r="Y2173" s="35"/>
      <c r="Z2173" s="49">
        <f t="shared" si="170"/>
        <v>0</v>
      </c>
    </row>
    <row r="2174" spans="1:26" x14ac:dyDescent="0.35">
      <c r="A2174" s="6" t="s">
        <v>398</v>
      </c>
      <c r="B2174" s="7" t="s">
        <v>562</v>
      </c>
      <c r="C2174" s="7" t="s">
        <v>277</v>
      </c>
      <c r="D2174" s="7" t="s">
        <v>301</v>
      </c>
      <c r="E2174" s="7" t="s">
        <v>302</v>
      </c>
      <c r="F2174" s="7" t="s">
        <v>563</v>
      </c>
      <c r="G2174" s="8">
        <v>5273618</v>
      </c>
      <c r="H2174" s="16" t="s">
        <v>2297</v>
      </c>
      <c r="I2174" s="18">
        <v>238.464</v>
      </c>
      <c r="J2174" s="19">
        <v>597.52099999999996</v>
      </c>
      <c r="K2174" s="19">
        <v>2667.8029999999999</v>
      </c>
      <c r="L2174" s="19">
        <v>419.06200000000001</v>
      </c>
      <c r="M2174" s="19">
        <v>0</v>
      </c>
      <c r="N2174" s="19">
        <v>0</v>
      </c>
      <c r="O2174" s="19">
        <v>0</v>
      </c>
      <c r="P2174" s="19">
        <v>901.01800000000003</v>
      </c>
      <c r="Q2174" s="19"/>
      <c r="R2174" s="19"/>
      <c r="S2174" s="19"/>
      <c r="T2174" s="19"/>
      <c r="U2174" s="25">
        <f t="shared" si="166"/>
        <v>4823.8679999999995</v>
      </c>
      <c r="V2174" s="18">
        <f t="shared" si="167"/>
        <v>602.98349999999994</v>
      </c>
      <c r="W2174" s="39">
        <f t="shared" si="168"/>
        <v>2.8580032598240758E-4</v>
      </c>
      <c r="X2174" s="35">
        <f t="shared" si="169"/>
        <v>710.00778086799062</v>
      </c>
      <c r="Y2174" s="35"/>
      <c r="Z2174" s="49">
        <f t="shared" si="170"/>
        <v>0</v>
      </c>
    </row>
    <row r="2175" spans="1:26" x14ac:dyDescent="0.35">
      <c r="A2175" s="6" t="s">
        <v>398</v>
      </c>
      <c r="B2175" s="7" t="s">
        <v>562</v>
      </c>
      <c r="C2175" s="7" t="s">
        <v>277</v>
      </c>
      <c r="D2175" s="7" t="s">
        <v>301</v>
      </c>
      <c r="E2175" s="7" t="s">
        <v>302</v>
      </c>
      <c r="F2175" s="7" t="s">
        <v>563</v>
      </c>
      <c r="G2175" s="8">
        <v>5271689</v>
      </c>
      <c r="H2175" s="16" t="s">
        <v>2298</v>
      </c>
      <c r="I2175" s="18">
        <v>762.24300000000005</v>
      </c>
      <c r="J2175" s="19">
        <v>1493.511</v>
      </c>
      <c r="K2175" s="19">
        <v>1437.9369999999999</v>
      </c>
      <c r="L2175" s="19">
        <v>0</v>
      </c>
      <c r="M2175" s="19">
        <v>0</v>
      </c>
      <c r="N2175" s="19">
        <v>303.49700000000001</v>
      </c>
      <c r="O2175" s="19">
        <v>0</v>
      </c>
      <c r="P2175" s="19">
        <v>657.52599999999995</v>
      </c>
      <c r="Q2175" s="19"/>
      <c r="R2175" s="19"/>
      <c r="S2175" s="19"/>
      <c r="T2175" s="19"/>
      <c r="U2175" s="25">
        <f t="shared" si="166"/>
        <v>4654.7139999999999</v>
      </c>
      <c r="V2175" s="18">
        <f t="shared" si="167"/>
        <v>581.83924999999999</v>
      </c>
      <c r="W2175" s="39">
        <f t="shared" si="168"/>
        <v>2.7577843725302525E-4</v>
      </c>
      <c r="X2175" s="35">
        <f t="shared" si="169"/>
        <v>685.11061200579468</v>
      </c>
      <c r="Y2175" s="35"/>
      <c r="Z2175" s="49">
        <f t="shared" si="170"/>
        <v>0</v>
      </c>
    </row>
    <row r="2176" spans="1:26" x14ac:dyDescent="0.35">
      <c r="A2176" s="6" t="s">
        <v>398</v>
      </c>
      <c r="B2176" s="7" t="s">
        <v>562</v>
      </c>
      <c r="C2176" s="7" t="s">
        <v>277</v>
      </c>
      <c r="D2176" s="7" t="s">
        <v>301</v>
      </c>
      <c r="E2176" s="7" t="s">
        <v>302</v>
      </c>
      <c r="F2176" s="7" t="s">
        <v>563</v>
      </c>
      <c r="G2176" s="8">
        <v>5333439</v>
      </c>
      <c r="H2176" s="16" t="s">
        <v>2299</v>
      </c>
      <c r="I2176" s="18">
        <v>1435.644</v>
      </c>
      <c r="J2176" s="19">
        <v>0</v>
      </c>
      <c r="K2176" s="19">
        <v>1134.44</v>
      </c>
      <c r="L2176" s="19">
        <v>484.09500000000003</v>
      </c>
      <c r="M2176" s="19">
        <v>359.05700000000002</v>
      </c>
      <c r="N2176" s="19">
        <v>0</v>
      </c>
      <c r="O2176" s="19">
        <v>662.55399999999997</v>
      </c>
      <c r="P2176" s="19">
        <v>1081.616</v>
      </c>
      <c r="Q2176" s="19"/>
      <c r="R2176" s="19"/>
      <c r="S2176" s="19"/>
      <c r="T2176" s="19"/>
      <c r="U2176" s="25">
        <f t="shared" si="166"/>
        <v>5157.4059999999999</v>
      </c>
      <c r="V2176" s="18">
        <f t="shared" si="167"/>
        <v>644.67574999999999</v>
      </c>
      <c r="W2176" s="39">
        <f t="shared" si="168"/>
        <v>3.0556149463949368E-4</v>
      </c>
      <c r="X2176" s="35">
        <f t="shared" si="169"/>
        <v>759.10003944868754</v>
      </c>
      <c r="Y2176" s="35"/>
      <c r="Z2176" s="49">
        <f t="shared" si="170"/>
        <v>0</v>
      </c>
    </row>
    <row r="2177" spans="1:26" x14ac:dyDescent="0.35">
      <c r="A2177" s="6" t="s">
        <v>398</v>
      </c>
      <c r="B2177" s="7" t="s">
        <v>562</v>
      </c>
      <c r="C2177" s="7" t="s">
        <v>277</v>
      </c>
      <c r="D2177" s="7" t="s">
        <v>301</v>
      </c>
      <c r="E2177" s="7" t="s">
        <v>302</v>
      </c>
      <c r="F2177" s="7" t="s">
        <v>563</v>
      </c>
      <c r="G2177" s="8">
        <v>5136542</v>
      </c>
      <c r="H2177" s="16" t="s">
        <v>2300</v>
      </c>
      <c r="I2177" s="18">
        <v>702.23800000000006</v>
      </c>
      <c r="J2177" s="19">
        <v>0</v>
      </c>
      <c r="K2177" s="19">
        <v>1179.1659999999999</v>
      </c>
      <c r="L2177" s="19">
        <v>581.64499999999998</v>
      </c>
      <c r="M2177" s="19">
        <v>1063.434</v>
      </c>
      <c r="N2177" s="19">
        <v>0</v>
      </c>
      <c r="O2177" s="19">
        <v>1195.0419999999999</v>
      </c>
      <c r="P2177" s="19">
        <v>1319.912</v>
      </c>
      <c r="Q2177" s="19"/>
      <c r="R2177" s="19"/>
      <c r="S2177" s="19"/>
      <c r="T2177" s="19"/>
      <c r="U2177" s="25">
        <f t="shared" si="166"/>
        <v>6041.4369999999999</v>
      </c>
      <c r="V2177" s="18">
        <f t="shared" si="167"/>
        <v>755.17962499999999</v>
      </c>
      <c r="W2177" s="39">
        <f t="shared" si="168"/>
        <v>3.5793779265978645E-4</v>
      </c>
      <c r="X2177" s="35">
        <f t="shared" si="169"/>
        <v>889.21738273596452</v>
      </c>
      <c r="Y2177" s="35"/>
      <c r="Z2177" s="49">
        <f t="shared" si="170"/>
        <v>0</v>
      </c>
    </row>
    <row r="2178" spans="1:26" x14ac:dyDescent="0.35">
      <c r="A2178" s="6" t="s">
        <v>398</v>
      </c>
      <c r="B2178" s="7" t="s">
        <v>562</v>
      </c>
      <c r="C2178" s="7" t="s">
        <v>277</v>
      </c>
      <c r="D2178" s="7" t="s">
        <v>301</v>
      </c>
      <c r="E2178" s="7" t="s">
        <v>302</v>
      </c>
      <c r="F2178" s="7" t="s">
        <v>563</v>
      </c>
      <c r="G2178" s="8">
        <v>5277489</v>
      </c>
      <c r="H2178" s="16" t="s">
        <v>2301</v>
      </c>
      <c r="I2178" s="18">
        <v>1045.4190000000001</v>
      </c>
      <c r="J2178" s="19">
        <v>539.65499999999997</v>
      </c>
      <c r="K2178" s="19">
        <v>1535.501</v>
      </c>
      <c r="L2178" s="19">
        <v>702.23800000000006</v>
      </c>
      <c r="M2178" s="19">
        <v>1801.7</v>
      </c>
      <c r="N2178" s="19">
        <v>0</v>
      </c>
      <c r="O2178" s="19">
        <v>2015.1510000000001</v>
      </c>
      <c r="P2178" s="19">
        <v>1625.3789999999999</v>
      </c>
      <c r="Q2178" s="19"/>
      <c r="R2178" s="19"/>
      <c r="S2178" s="19"/>
      <c r="T2178" s="19"/>
      <c r="U2178" s="25">
        <f t="shared" si="166"/>
        <v>9265.0429999999997</v>
      </c>
      <c r="V2178" s="18">
        <f t="shared" si="167"/>
        <v>1158.130375</v>
      </c>
      <c r="W2178" s="39">
        <f t="shared" si="168"/>
        <v>5.4892719071936125E-4</v>
      </c>
      <c r="X2178" s="35">
        <f t="shared" si="169"/>
        <v>1363.6883555015418</v>
      </c>
      <c r="Y2178" s="35"/>
      <c r="Z2178" s="49">
        <f t="shared" si="170"/>
        <v>0</v>
      </c>
    </row>
    <row r="2179" spans="1:26" x14ac:dyDescent="0.35">
      <c r="A2179" s="6" t="s">
        <v>398</v>
      </c>
      <c r="B2179" s="7" t="s">
        <v>562</v>
      </c>
      <c r="C2179" s="7" t="s">
        <v>277</v>
      </c>
      <c r="D2179" s="7" t="s">
        <v>301</v>
      </c>
      <c r="E2179" s="7" t="s">
        <v>302</v>
      </c>
      <c r="F2179" s="7" t="s">
        <v>563</v>
      </c>
      <c r="G2179" s="8">
        <v>5339239</v>
      </c>
      <c r="H2179" s="16" t="s">
        <v>2302</v>
      </c>
      <c r="I2179" s="18">
        <v>702.23800000000006</v>
      </c>
      <c r="J2179" s="19">
        <v>180.59800000000001</v>
      </c>
      <c r="K2179" s="19">
        <v>1881.404</v>
      </c>
      <c r="L2179" s="19">
        <v>0</v>
      </c>
      <c r="M2179" s="19">
        <v>180.59800000000001</v>
      </c>
      <c r="N2179" s="19">
        <v>0</v>
      </c>
      <c r="O2179" s="19">
        <v>238.464</v>
      </c>
      <c r="P2179" s="19">
        <v>1139.3140000000001</v>
      </c>
      <c r="Q2179" s="19"/>
      <c r="R2179" s="19"/>
      <c r="S2179" s="19"/>
      <c r="T2179" s="19"/>
      <c r="U2179" s="25">
        <f t="shared" ref="U2179:U2242" si="171">SUM(I2179:T2179)</f>
        <v>4322.616</v>
      </c>
      <c r="V2179" s="18">
        <f t="shared" ref="V2179:V2242" si="172">+AVERAGE(I2179:P2179)</f>
        <v>540.327</v>
      </c>
      <c r="W2179" s="39">
        <f t="shared" ref="W2179:W2242" si="173">+V2179/$V$3728</f>
        <v>2.5610258446059697E-4</v>
      </c>
      <c r="X2179" s="35">
        <f t="shared" ref="X2179:X2242" si="174">+IFERROR($W2179*$X$3728,0)</f>
        <v>636.23030184583638</v>
      </c>
      <c r="Y2179" s="35"/>
      <c r="Z2179" s="49">
        <f t="shared" ref="Z2179:Z2242" si="175">+IFERROR(Y2179/X2179,0)</f>
        <v>0</v>
      </c>
    </row>
    <row r="2180" spans="1:26" x14ac:dyDescent="0.35">
      <c r="A2180" s="6" t="s">
        <v>398</v>
      </c>
      <c r="B2180" s="7" t="s">
        <v>562</v>
      </c>
      <c r="C2180" s="7" t="s">
        <v>277</v>
      </c>
      <c r="D2180" s="7" t="s">
        <v>301</v>
      </c>
      <c r="E2180" s="7" t="s">
        <v>302</v>
      </c>
      <c r="F2180" s="7" t="s">
        <v>563</v>
      </c>
      <c r="G2180" s="8">
        <v>5279003</v>
      </c>
      <c r="H2180" s="16" t="s">
        <v>2303</v>
      </c>
      <c r="I2180" s="18">
        <v>702.23800000000006</v>
      </c>
      <c r="J2180" s="19">
        <v>180.59800000000001</v>
      </c>
      <c r="K2180" s="19">
        <v>3393.0970000000002</v>
      </c>
      <c r="L2180" s="19">
        <v>1343.8879999999999</v>
      </c>
      <c r="M2180" s="19">
        <v>1406.615</v>
      </c>
      <c r="N2180" s="19">
        <v>1669.248</v>
      </c>
      <c r="O2180" s="19">
        <v>1551.377</v>
      </c>
      <c r="P2180" s="19">
        <v>6184.7709999999997</v>
      </c>
      <c r="Q2180" s="19"/>
      <c r="R2180" s="19"/>
      <c r="S2180" s="19"/>
      <c r="T2180" s="19"/>
      <c r="U2180" s="25">
        <f t="shared" si="171"/>
        <v>16431.831999999999</v>
      </c>
      <c r="V2180" s="18">
        <f t="shared" si="172"/>
        <v>2053.9789999999998</v>
      </c>
      <c r="W2180" s="39">
        <f t="shared" si="173"/>
        <v>9.7353885763212355E-4</v>
      </c>
      <c r="X2180" s="35">
        <f t="shared" si="174"/>
        <v>2418.5422515532427</v>
      </c>
      <c r="Y2180" s="35"/>
      <c r="Z2180" s="49">
        <f t="shared" si="175"/>
        <v>0</v>
      </c>
    </row>
    <row r="2181" spans="1:26" x14ac:dyDescent="0.35">
      <c r="A2181" s="6" t="s">
        <v>398</v>
      </c>
      <c r="B2181" s="7" t="s">
        <v>562</v>
      </c>
      <c r="C2181" s="7" t="s">
        <v>277</v>
      </c>
      <c r="D2181" s="7" t="s">
        <v>301</v>
      </c>
      <c r="E2181" s="7" t="s">
        <v>302</v>
      </c>
      <c r="F2181" s="7" t="s">
        <v>563</v>
      </c>
      <c r="G2181" s="8">
        <v>5270974</v>
      </c>
      <c r="H2181" s="16" t="s">
        <v>2304</v>
      </c>
      <c r="I2181" s="18">
        <v>0</v>
      </c>
      <c r="J2181" s="19">
        <v>180.59800000000001</v>
      </c>
      <c r="K2181" s="19">
        <v>3299.0340000000001</v>
      </c>
      <c r="L2181" s="19">
        <v>1283.883</v>
      </c>
      <c r="M2181" s="19">
        <v>704.37699999999995</v>
      </c>
      <c r="N2181" s="19">
        <v>953.85599999999999</v>
      </c>
      <c r="O2181" s="19">
        <v>953.85599999999999</v>
      </c>
      <c r="P2181" s="19">
        <v>2461.3629999999998</v>
      </c>
      <c r="Q2181" s="19"/>
      <c r="R2181" s="19"/>
      <c r="S2181" s="19"/>
      <c r="T2181" s="19"/>
      <c r="U2181" s="25">
        <f t="shared" si="171"/>
        <v>9836.9669999999987</v>
      </c>
      <c r="V2181" s="18">
        <f t="shared" si="172"/>
        <v>1229.6208749999998</v>
      </c>
      <c r="W2181" s="39">
        <f t="shared" si="173"/>
        <v>5.8281204528776208E-4</v>
      </c>
      <c r="X2181" s="35">
        <f t="shared" si="174"/>
        <v>1447.8677920170403</v>
      </c>
      <c r="Y2181" s="35"/>
      <c r="Z2181" s="49">
        <f t="shared" si="175"/>
        <v>0</v>
      </c>
    </row>
    <row r="2182" spans="1:26" x14ac:dyDescent="0.35">
      <c r="A2182" s="6" t="s">
        <v>398</v>
      </c>
      <c r="B2182" s="7" t="s">
        <v>562</v>
      </c>
      <c r="C2182" s="7" t="s">
        <v>277</v>
      </c>
      <c r="D2182" s="7" t="s">
        <v>301</v>
      </c>
      <c r="E2182" s="7" t="s">
        <v>302</v>
      </c>
      <c r="F2182" s="7" t="s">
        <v>563</v>
      </c>
      <c r="G2182" s="8">
        <v>5139947</v>
      </c>
      <c r="H2182" s="16" t="s">
        <v>2305</v>
      </c>
      <c r="I2182" s="18">
        <v>359.05700000000002</v>
      </c>
      <c r="J2182" s="19">
        <v>1917.432</v>
      </c>
      <c r="K2182" s="19">
        <v>2208.7080000000001</v>
      </c>
      <c r="L2182" s="19">
        <v>343.18099999999998</v>
      </c>
      <c r="M2182" s="19">
        <v>0</v>
      </c>
      <c r="N2182" s="19">
        <v>1430.7840000000001</v>
      </c>
      <c r="O2182" s="19">
        <v>3941.46</v>
      </c>
      <c r="P2182" s="19">
        <v>3904.0059999999999</v>
      </c>
      <c r="Q2182" s="19"/>
      <c r="R2182" s="19"/>
      <c r="S2182" s="19"/>
      <c r="T2182" s="19"/>
      <c r="U2182" s="25">
        <f t="shared" si="171"/>
        <v>14104.627999999999</v>
      </c>
      <c r="V2182" s="18">
        <f t="shared" si="172"/>
        <v>1763.0784999999998</v>
      </c>
      <c r="W2182" s="39">
        <f t="shared" si="173"/>
        <v>8.3565870381623086E-4</v>
      </c>
      <c r="X2182" s="35">
        <f t="shared" si="174"/>
        <v>2076.0094650700489</v>
      </c>
      <c r="Y2182" s="35"/>
      <c r="Z2182" s="49">
        <f t="shared" si="175"/>
        <v>0</v>
      </c>
    </row>
    <row r="2183" spans="1:26" x14ac:dyDescent="0.35">
      <c r="A2183" s="6" t="s">
        <v>398</v>
      </c>
      <c r="B2183" s="7" t="s">
        <v>562</v>
      </c>
      <c r="C2183" s="7" t="s">
        <v>277</v>
      </c>
      <c r="D2183" s="7" t="s">
        <v>301</v>
      </c>
      <c r="E2183" s="7" t="s">
        <v>302</v>
      </c>
      <c r="F2183" s="7" t="s">
        <v>563</v>
      </c>
      <c r="G2183" s="8">
        <v>5270808</v>
      </c>
      <c r="H2183" s="16" t="s">
        <v>2306</v>
      </c>
      <c r="I2183" s="18">
        <v>778.11900000000003</v>
      </c>
      <c r="J2183" s="19">
        <v>0</v>
      </c>
      <c r="K2183" s="19">
        <v>303.49700000000001</v>
      </c>
      <c r="L2183" s="19">
        <v>359.05700000000002</v>
      </c>
      <c r="M2183" s="19">
        <v>180.59800000000001</v>
      </c>
      <c r="N2183" s="19">
        <v>780.42499999999995</v>
      </c>
      <c r="O2183" s="19">
        <v>359.05700000000002</v>
      </c>
      <c r="P2183" s="19">
        <v>722.55899999999997</v>
      </c>
      <c r="Q2183" s="19"/>
      <c r="R2183" s="19"/>
      <c r="S2183" s="19"/>
      <c r="T2183" s="19"/>
      <c r="U2183" s="25">
        <f t="shared" si="171"/>
        <v>3483.3119999999999</v>
      </c>
      <c r="V2183" s="18">
        <f t="shared" si="172"/>
        <v>435.41399999999999</v>
      </c>
      <c r="W2183" s="39">
        <f t="shared" si="173"/>
        <v>2.0637623274484963E-4</v>
      </c>
      <c r="X2183" s="35">
        <f t="shared" si="174"/>
        <v>512.69616481853211</v>
      </c>
      <c r="Y2183" s="35"/>
      <c r="Z2183" s="49">
        <f t="shared" si="175"/>
        <v>0</v>
      </c>
    </row>
    <row r="2184" spans="1:26" x14ac:dyDescent="0.35">
      <c r="A2184" s="6" t="s">
        <v>398</v>
      </c>
      <c r="B2184" s="7" t="s">
        <v>562</v>
      </c>
      <c r="C2184" s="7" t="s">
        <v>277</v>
      </c>
      <c r="D2184" s="7" t="s">
        <v>301</v>
      </c>
      <c r="E2184" s="7" t="s">
        <v>302</v>
      </c>
      <c r="F2184" s="7" t="s">
        <v>563</v>
      </c>
      <c r="G2184" s="8">
        <v>5292758</v>
      </c>
      <c r="H2184" s="16" t="s">
        <v>2307</v>
      </c>
      <c r="I2184" s="18">
        <v>958.71600000000001</v>
      </c>
      <c r="J2184" s="19">
        <v>1018.889</v>
      </c>
      <c r="K2184" s="19">
        <v>903.15599999999995</v>
      </c>
      <c r="L2184" s="19">
        <v>0</v>
      </c>
      <c r="M2184" s="19">
        <v>0</v>
      </c>
      <c r="N2184" s="19">
        <v>0</v>
      </c>
      <c r="O2184" s="19">
        <v>780.42471999999998</v>
      </c>
      <c r="P2184" s="19">
        <v>843.15200000000004</v>
      </c>
      <c r="Q2184" s="19"/>
      <c r="R2184" s="19"/>
      <c r="S2184" s="19"/>
      <c r="T2184" s="19"/>
      <c r="U2184" s="25">
        <f t="shared" si="171"/>
        <v>4504.3377199999995</v>
      </c>
      <c r="V2184" s="18">
        <f t="shared" si="172"/>
        <v>563.04221499999994</v>
      </c>
      <c r="W2184" s="39">
        <f t="shared" si="173"/>
        <v>2.6686907450843483E-4</v>
      </c>
      <c r="X2184" s="35">
        <f t="shared" si="174"/>
        <v>662.97726821239405</v>
      </c>
      <c r="Y2184" s="35"/>
      <c r="Z2184" s="49">
        <f t="shared" si="175"/>
        <v>0</v>
      </c>
    </row>
    <row r="2185" spans="1:26" x14ac:dyDescent="0.35">
      <c r="A2185" s="6" t="s">
        <v>398</v>
      </c>
      <c r="B2185" s="7" t="s">
        <v>4634</v>
      </c>
      <c r="C2185" s="7" t="s">
        <v>277</v>
      </c>
      <c r="D2185" s="7" t="s">
        <v>301</v>
      </c>
      <c r="E2185" s="7" t="s">
        <v>302</v>
      </c>
      <c r="F2185" s="7" t="s">
        <v>563</v>
      </c>
      <c r="G2185" s="8">
        <v>5301146</v>
      </c>
      <c r="H2185" s="16" t="s">
        <v>2308</v>
      </c>
      <c r="I2185" s="18">
        <v>0</v>
      </c>
      <c r="J2185" s="19">
        <v>0</v>
      </c>
      <c r="K2185" s="19">
        <v>0</v>
      </c>
      <c r="L2185" s="19">
        <v>359.05700000000002</v>
      </c>
      <c r="M2185" s="19">
        <v>303.49700000000001</v>
      </c>
      <c r="N2185" s="19">
        <v>303.49700000000001</v>
      </c>
      <c r="O2185" s="19">
        <v>0</v>
      </c>
      <c r="P2185" s="19">
        <v>361.19499999999999</v>
      </c>
      <c r="Q2185" s="19"/>
      <c r="R2185" s="19"/>
      <c r="S2185" s="19"/>
      <c r="T2185" s="19"/>
      <c r="U2185" s="25">
        <f t="shared" si="171"/>
        <v>1327.2460000000001</v>
      </c>
      <c r="V2185" s="18">
        <f t="shared" si="172"/>
        <v>165.90575000000001</v>
      </c>
      <c r="W2185" s="39">
        <f t="shared" si="173"/>
        <v>7.8635513960756518E-5</v>
      </c>
      <c r="X2185" s="35">
        <f t="shared" si="174"/>
        <v>195.35256502166257</v>
      </c>
      <c r="Y2185" s="35"/>
      <c r="Z2185" s="49">
        <f t="shared" si="175"/>
        <v>0</v>
      </c>
    </row>
    <row r="2186" spans="1:26" x14ac:dyDescent="0.35">
      <c r="A2186" s="6" t="s">
        <v>398</v>
      </c>
      <c r="B2186" s="7" t="s">
        <v>562</v>
      </c>
      <c r="C2186" s="7" t="s">
        <v>277</v>
      </c>
      <c r="D2186" s="7" t="s">
        <v>301</v>
      </c>
      <c r="E2186" s="7" t="s">
        <v>302</v>
      </c>
      <c r="F2186" s="7" t="s">
        <v>563</v>
      </c>
      <c r="G2186" s="8">
        <v>5338887</v>
      </c>
      <c r="H2186" s="16" t="s">
        <v>2309</v>
      </c>
      <c r="I2186" s="18">
        <v>778.11900000000003</v>
      </c>
      <c r="J2186" s="19">
        <v>1134.454</v>
      </c>
      <c r="K2186" s="19">
        <v>662.55399999999997</v>
      </c>
      <c r="L2186" s="19">
        <v>484.09500000000003</v>
      </c>
      <c r="M2186" s="19">
        <v>539.65499999999997</v>
      </c>
      <c r="N2186" s="19">
        <v>303.49700000000001</v>
      </c>
      <c r="O2186" s="19">
        <v>476.928</v>
      </c>
      <c r="P2186" s="19">
        <v>1671.97</v>
      </c>
      <c r="Q2186" s="19"/>
      <c r="R2186" s="19"/>
      <c r="S2186" s="19"/>
      <c r="T2186" s="19"/>
      <c r="U2186" s="25">
        <f t="shared" si="171"/>
        <v>6051.2719999999999</v>
      </c>
      <c r="V2186" s="18">
        <f t="shared" si="172"/>
        <v>756.40899999999999</v>
      </c>
      <c r="W2186" s="39">
        <f t="shared" si="173"/>
        <v>3.5852048816597301E-4</v>
      </c>
      <c r="X2186" s="35">
        <f t="shared" si="174"/>
        <v>890.66496101232633</v>
      </c>
      <c r="Y2186" s="35"/>
      <c r="Z2186" s="49">
        <f t="shared" si="175"/>
        <v>0</v>
      </c>
    </row>
    <row r="2187" spans="1:26" x14ac:dyDescent="0.35">
      <c r="A2187" s="6" t="s">
        <v>398</v>
      </c>
      <c r="B2187" s="7" t="s">
        <v>562</v>
      </c>
      <c r="C2187" s="7" t="s">
        <v>277</v>
      </c>
      <c r="D2187" s="7" t="s">
        <v>301</v>
      </c>
      <c r="E2187" s="7" t="s">
        <v>302</v>
      </c>
      <c r="F2187" s="7" t="s">
        <v>563</v>
      </c>
      <c r="G2187" s="8">
        <v>5330847</v>
      </c>
      <c r="H2187" s="16" t="s">
        <v>2310</v>
      </c>
      <c r="I2187" s="18">
        <v>1778.825</v>
      </c>
      <c r="J2187" s="19">
        <v>1731.9749999999999</v>
      </c>
      <c r="K2187" s="19">
        <v>850.875</v>
      </c>
      <c r="L2187" s="19">
        <v>1016.583</v>
      </c>
      <c r="M2187" s="19">
        <v>1023.75</v>
      </c>
      <c r="N2187" s="19">
        <v>303.49700000000001</v>
      </c>
      <c r="O2187" s="19">
        <v>662.55399999999997</v>
      </c>
      <c r="P2187" s="19">
        <v>1505.7059999999999</v>
      </c>
      <c r="Q2187" s="19"/>
      <c r="R2187" s="19"/>
      <c r="S2187" s="19"/>
      <c r="T2187" s="19"/>
      <c r="U2187" s="25">
        <f t="shared" si="171"/>
        <v>8873.7649999999994</v>
      </c>
      <c r="V2187" s="18">
        <f t="shared" si="172"/>
        <v>1109.2206249999999</v>
      </c>
      <c r="W2187" s="39">
        <f t="shared" si="173"/>
        <v>5.2574509287801397E-4</v>
      </c>
      <c r="X2187" s="35">
        <f t="shared" si="174"/>
        <v>1306.0975539948536</v>
      </c>
      <c r="Y2187" s="35"/>
      <c r="Z2187" s="49">
        <f t="shared" si="175"/>
        <v>0</v>
      </c>
    </row>
    <row r="2188" spans="1:26" x14ac:dyDescent="0.35">
      <c r="A2188" s="6" t="s">
        <v>398</v>
      </c>
      <c r="B2188" s="7" t="s">
        <v>562</v>
      </c>
      <c r="C2188" s="7" t="s">
        <v>277</v>
      </c>
      <c r="D2188" s="7" t="s">
        <v>301</v>
      </c>
      <c r="E2188" s="7" t="s">
        <v>302</v>
      </c>
      <c r="F2188" s="7" t="s">
        <v>563</v>
      </c>
      <c r="G2188" s="8">
        <v>5145346</v>
      </c>
      <c r="H2188" s="16" t="s">
        <v>2311</v>
      </c>
      <c r="I2188" s="18">
        <v>1388.5989999999999</v>
      </c>
      <c r="J2188" s="19">
        <v>898.71199999999999</v>
      </c>
      <c r="K2188" s="19">
        <v>238.464</v>
      </c>
      <c r="L2188" s="19">
        <v>4049.6759999999999</v>
      </c>
      <c r="M2188" s="19">
        <v>1621.1020000000001</v>
      </c>
      <c r="N2188" s="19">
        <v>2808.5619999999999</v>
      </c>
      <c r="O2188" s="19">
        <v>2730.5430000000001</v>
      </c>
      <c r="P2188" s="19">
        <v>835.98500000000001</v>
      </c>
      <c r="Q2188" s="19"/>
      <c r="R2188" s="19"/>
      <c r="S2188" s="19"/>
      <c r="T2188" s="19"/>
      <c r="U2188" s="25">
        <f t="shared" si="171"/>
        <v>14571.643</v>
      </c>
      <c r="V2188" s="18">
        <f t="shared" si="172"/>
        <v>1821.455375</v>
      </c>
      <c r="W2188" s="39">
        <f t="shared" si="173"/>
        <v>8.6332800140867625E-4</v>
      </c>
      <c r="X2188" s="35">
        <f t="shared" si="174"/>
        <v>2144.7477232027477</v>
      </c>
      <c r="Y2188" s="35"/>
      <c r="Z2188" s="49">
        <f t="shared" si="175"/>
        <v>0</v>
      </c>
    </row>
    <row r="2189" spans="1:26" x14ac:dyDescent="0.35">
      <c r="A2189" s="6" t="s">
        <v>398</v>
      </c>
      <c r="B2189" s="7" t="s">
        <v>562</v>
      </c>
      <c r="C2189" s="7" t="s">
        <v>277</v>
      </c>
      <c r="D2189" s="7" t="s">
        <v>301</v>
      </c>
      <c r="E2189" s="7" t="s">
        <v>302</v>
      </c>
      <c r="F2189" s="7" t="s">
        <v>563</v>
      </c>
      <c r="G2189" s="8">
        <v>5331943</v>
      </c>
      <c r="H2189" s="16" t="s">
        <v>2312</v>
      </c>
      <c r="I2189" s="18">
        <v>419.06200000000001</v>
      </c>
      <c r="J2189" s="19">
        <v>718.11400000000003</v>
      </c>
      <c r="K2189" s="19">
        <v>541.96100000000001</v>
      </c>
      <c r="L2189" s="19">
        <v>664.69200000000001</v>
      </c>
      <c r="M2189" s="19">
        <v>359.05700000000002</v>
      </c>
      <c r="N2189" s="19">
        <v>0</v>
      </c>
      <c r="O2189" s="19">
        <v>0</v>
      </c>
      <c r="P2189" s="19">
        <v>720.25300000000004</v>
      </c>
      <c r="Q2189" s="19"/>
      <c r="R2189" s="19"/>
      <c r="S2189" s="19"/>
      <c r="T2189" s="19"/>
      <c r="U2189" s="25">
        <f t="shared" si="171"/>
        <v>3423.1389999999997</v>
      </c>
      <c r="V2189" s="18">
        <f t="shared" si="172"/>
        <v>427.89237499999996</v>
      </c>
      <c r="W2189" s="39">
        <f t="shared" si="173"/>
        <v>2.0281115529759372E-4</v>
      </c>
      <c r="X2189" s="35">
        <f t="shared" si="174"/>
        <v>503.83951737333467</v>
      </c>
      <c r="Y2189" s="35"/>
      <c r="Z2189" s="49">
        <f t="shared" si="175"/>
        <v>0</v>
      </c>
    </row>
    <row r="2190" spans="1:26" x14ac:dyDescent="0.35">
      <c r="A2190" s="6" t="s">
        <v>398</v>
      </c>
      <c r="B2190" s="7" t="s">
        <v>562</v>
      </c>
      <c r="C2190" s="7" t="s">
        <v>277</v>
      </c>
      <c r="D2190" s="7" t="s">
        <v>301</v>
      </c>
      <c r="E2190" s="7" t="s">
        <v>302</v>
      </c>
      <c r="F2190" s="7" t="s">
        <v>563</v>
      </c>
      <c r="G2190" s="8">
        <v>5333477</v>
      </c>
      <c r="H2190" s="16" t="s">
        <v>2313</v>
      </c>
      <c r="I2190" s="18">
        <v>1016.583</v>
      </c>
      <c r="J2190" s="19">
        <v>1315.0509999999999</v>
      </c>
      <c r="K2190" s="19">
        <v>303.49700000000001</v>
      </c>
      <c r="L2190" s="19">
        <v>359.05700000000002</v>
      </c>
      <c r="M2190" s="19">
        <v>484.09500000000003</v>
      </c>
      <c r="N2190" s="19">
        <v>778.11900000000003</v>
      </c>
      <c r="O2190" s="19">
        <v>780.42499999999995</v>
      </c>
      <c r="P2190" s="19">
        <v>778.11900000000003</v>
      </c>
      <c r="Q2190" s="19"/>
      <c r="R2190" s="19"/>
      <c r="S2190" s="19"/>
      <c r="T2190" s="19"/>
      <c r="U2190" s="25">
        <f t="shared" si="171"/>
        <v>5814.9459999999999</v>
      </c>
      <c r="V2190" s="18">
        <f t="shared" si="172"/>
        <v>726.86824999999999</v>
      </c>
      <c r="W2190" s="39">
        <f t="shared" si="173"/>
        <v>3.4451885133882131E-4</v>
      </c>
      <c r="X2190" s="35">
        <f t="shared" si="174"/>
        <v>855.88098706830272</v>
      </c>
      <c r="Y2190" s="35"/>
      <c r="Z2190" s="49">
        <f t="shared" si="175"/>
        <v>0</v>
      </c>
    </row>
    <row r="2191" spans="1:26" x14ac:dyDescent="0.35">
      <c r="A2191" s="6" t="s">
        <v>398</v>
      </c>
      <c r="B2191" s="7" t="s">
        <v>562</v>
      </c>
      <c r="C2191" s="7" t="s">
        <v>277</v>
      </c>
      <c r="D2191" s="7" t="s">
        <v>301</v>
      </c>
      <c r="E2191" s="7" t="s">
        <v>302</v>
      </c>
      <c r="F2191" s="7" t="s">
        <v>563</v>
      </c>
      <c r="G2191" s="8">
        <v>5127911</v>
      </c>
      <c r="H2191" s="16" t="s">
        <v>2314</v>
      </c>
      <c r="I2191" s="18">
        <v>838.12300000000005</v>
      </c>
      <c r="J2191" s="19">
        <v>835.98500000000001</v>
      </c>
      <c r="K2191" s="19">
        <v>303.49700000000001</v>
      </c>
      <c r="L2191" s="19">
        <v>903.15599999999995</v>
      </c>
      <c r="M2191" s="19">
        <v>0</v>
      </c>
      <c r="N2191" s="19">
        <v>303.49700000000001</v>
      </c>
      <c r="O2191" s="19">
        <v>835.98500000000001</v>
      </c>
      <c r="P2191" s="19">
        <v>1804.174</v>
      </c>
      <c r="Q2191" s="19"/>
      <c r="R2191" s="19"/>
      <c r="S2191" s="19"/>
      <c r="T2191" s="19"/>
      <c r="U2191" s="25">
        <f t="shared" si="171"/>
        <v>5824.4170000000004</v>
      </c>
      <c r="V2191" s="18">
        <f t="shared" si="172"/>
        <v>728.05212500000005</v>
      </c>
      <c r="W2191" s="39">
        <f t="shared" si="173"/>
        <v>3.4507998089033047E-4</v>
      </c>
      <c r="X2191" s="35">
        <f t="shared" si="174"/>
        <v>857.27498949386677</v>
      </c>
      <c r="Y2191" s="35"/>
      <c r="Z2191" s="49">
        <f t="shared" si="175"/>
        <v>0</v>
      </c>
    </row>
    <row r="2192" spans="1:26" x14ac:dyDescent="0.35">
      <c r="A2192" s="6" t="s">
        <v>398</v>
      </c>
      <c r="B2192" s="7" t="s">
        <v>562</v>
      </c>
      <c r="C2192" s="7" t="s">
        <v>277</v>
      </c>
      <c r="D2192" s="7" t="s">
        <v>301</v>
      </c>
      <c r="E2192" s="7" t="s">
        <v>302</v>
      </c>
      <c r="F2192" s="7" t="s">
        <v>563</v>
      </c>
      <c r="G2192" s="8">
        <v>5135211</v>
      </c>
      <c r="H2192" s="16" t="s">
        <v>2315</v>
      </c>
      <c r="I2192" s="18">
        <v>657.52599999999995</v>
      </c>
      <c r="J2192" s="19">
        <v>359.05700000000002</v>
      </c>
      <c r="K2192" s="19">
        <v>2830.4</v>
      </c>
      <c r="L2192" s="19">
        <v>419.06200000000001</v>
      </c>
      <c r="M2192" s="19">
        <v>0</v>
      </c>
      <c r="N2192" s="19">
        <v>0</v>
      </c>
      <c r="O2192" s="19">
        <v>0</v>
      </c>
      <c r="P2192" s="19">
        <v>778.11900000000003</v>
      </c>
      <c r="Q2192" s="19"/>
      <c r="R2192" s="19"/>
      <c r="S2192" s="19"/>
      <c r="T2192" s="19"/>
      <c r="U2192" s="25">
        <f t="shared" si="171"/>
        <v>5044.1639999999998</v>
      </c>
      <c r="V2192" s="18">
        <f t="shared" si="172"/>
        <v>630.52049999999997</v>
      </c>
      <c r="W2192" s="39">
        <f t="shared" si="173"/>
        <v>2.9885223134395989E-4</v>
      </c>
      <c r="X2192" s="35">
        <f t="shared" si="174"/>
        <v>742.43235676726806</v>
      </c>
      <c r="Y2192" s="35"/>
      <c r="Z2192" s="49">
        <f t="shared" si="175"/>
        <v>0</v>
      </c>
    </row>
    <row r="2193" spans="1:26" x14ac:dyDescent="0.35">
      <c r="A2193" s="6" t="s">
        <v>398</v>
      </c>
      <c r="B2193" s="7" t="s">
        <v>562</v>
      </c>
      <c r="C2193" s="7" t="s">
        <v>277</v>
      </c>
      <c r="D2193" s="7" t="s">
        <v>301</v>
      </c>
      <c r="E2193" s="7" t="s">
        <v>302</v>
      </c>
      <c r="F2193" s="7" t="s">
        <v>563</v>
      </c>
      <c r="G2193" s="8">
        <v>5131509</v>
      </c>
      <c r="H2193" s="16" t="s">
        <v>2316</v>
      </c>
      <c r="I2193" s="18">
        <v>940.702</v>
      </c>
      <c r="J2193" s="19">
        <v>0</v>
      </c>
      <c r="K2193" s="19">
        <v>791.25900000000001</v>
      </c>
      <c r="L2193" s="19">
        <v>0</v>
      </c>
      <c r="M2193" s="19">
        <v>843.15200000000004</v>
      </c>
      <c r="N2193" s="19">
        <v>0</v>
      </c>
      <c r="O2193" s="19">
        <v>238.464</v>
      </c>
      <c r="P2193" s="19">
        <v>1081.616</v>
      </c>
      <c r="Q2193" s="19"/>
      <c r="R2193" s="19"/>
      <c r="S2193" s="19"/>
      <c r="T2193" s="19"/>
      <c r="U2193" s="25">
        <f t="shared" si="171"/>
        <v>3895.1930000000002</v>
      </c>
      <c r="V2193" s="18">
        <f t="shared" si="172"/>
        <v>486.89912500000003</v>
      </c>
      <c r="W2193" s="39">
        <f t="shared" si="173"/>
        <v>2.3077899916921284E-4</v>
      </c>
      <c r="X2193" s="35">
        <f t="shared" si="174"/>
        <v>573.31944779221408</v>
      </c>
      <c r="Y2193" s="35"/>
      <c r="Z2193" s="49">
        <f t="shared" si="175"/>
        <v>0</v>
      </c>
    </row>
    <row r="2194" spans="1:26" x14ac:dyDescent="0.35">
      <c r="A2194" s="6" t="s">
        <v>398</v>
      </c>
      <c r="B2194" s="7" t="s">
        <v>562</v>
      </c>
      <c r="C2194" s="7" t="s">
        <v>277</v>
      </c>
      <c r="D2194" s="7" t="s">
        <v>301</v>
      </c>
      <c r="E2194" s="7" t="s">
        <v>302</v>
      </c>
      <c r="F2194" s="7" t="s">
        <v>563</v>
      </c>
      <c r="G2194" s="8">
        <v>5279515</v>
      </c>
      <c r="H2194" s="16" t="s">
        <v>2317</v>
      </c>
      <c r="I2194" s="18">
        <v>778.11900000000003</v>
      </c>
      <c r="J2194" s="19">
        <v>238.464</v>
      </c>
      <c r="K2194" s="19">
        <v>1394.1969999999999</v>
      </c>
      <c r="L2194" s="19">
        <v>419.06200000000001</v>
      </c>
      <c r="M2194" s="19">
        <v>662.55399999999997</v>
      </c>
      <c r="N2194" s="19">
        <v>243.881</v>
      </c>
      <c r="O2194" s="19">
        <v>602.93799999999999</v>
      </c>
      <c r="P2194" s="19">
        <v>966.05100000000004</v>
      </c>
      <c r="Q2194" s="19"/>
      <c r="R2194" s="19"/>
      <c r="S2194" s="19"/>
      <c r="T2194" s="19"/>
      <c r="U2194" s="25">
        <f t="shared" si="171"/>
        <v>5305.2659999999996</v>
      </c>
      <c r="V2194" s="18">
        <f t="shared" si="172"/>
        <v>663.15824999999995</v>
      </c>
      <c r="W2194" s="39">
        <f t="shared" si="173"/>
        <v>3.1432177502025007E-4</v>
      </c>
      <c r="X2194" s="35">
        <f t="shared" si="174"/>
        <v>780.86302103921616</v>
      </c>
      <c r="Y2194" s="35"/>
      <c r="Z2194" s="49">
        <f t="shared" si="175"/>
        <v>0</v>
      </c>
    </row>
    <row r="2195" spans="1:26" x14ac:dyDescent="0.35">
      <c r="A2195" s="6" t="s">
        <v>398</v>
      </c>
      <c r="B2195" s="7" t="s">
        <v>562</v>
      </c>
      <c r="C2195" s="7" t="s">
        <v>277</v>
      </c>
      <c r="D2195" s="7" t="s">
        <v>301</v>
      </c>
      <c r="E2195" s="7" t="s">
        <v>302</v>
      </c>
      <c r="F2195" s="7" t="s">
        <v>563</v>
      </c>
      <c r="G2195" s="8">
        <v>5274150</v>
      </c>
      <c r="H2195" s="16" t="s">
        <v>2318</v>
      </c>
      <c r="I2195" s="18">
        <v>778.11900000000003</v>
      </c>
      <c r="J2195" s="19">
        <v>838.12300000000005</v>
      </c>
      <c r="K2195" s="19">
        <v>238.464</v>
      </c>
      <c r="L2195" s="19">
        <v>419.06200000000001</v>
      </c>
      <c r="M2195" s="19">
        <v>359.05700000000002</v>
      </c>
      <c r="N2195" s="19">
        <v>1134.454</v>
      </c>
      <c r="O2195" s="19">
        <v>1315.634</v>
      </c>
      <c r="P2195" s="19">
        <v>539.65499999999997</v>
      </c>
      <c r="Q2195" s="19"/>
      <c r="R2195" s="19"/>
      <c r="S2195" s="19"/>
      <c r="T2195" s="19"/>
      <c r="U2195" s="25">
        <f t="shared" si="171"/>
        <v>5622.5679999999993</v>
      </c>
      <c r="V2195" s="18">
        <f t="shared" si="172"/>
        <v>702.82099999999991</v>
      </c>
      <c r="W2195" s="39">
        <f t="shared" si="173"/>
        <v>3.3312100730332041E-4</v>
      </c>
      <c r="X2195" s="35">
        <f t="shared" si="174"/>
        <v>827.56556117608875</v>
      </c>
      <c r="Y2195" s="35"/>
      <c r="Z2195" s="49">
        <f t="shared" si="175"/>
        <v>0</v>
      </c>
    </row>
    <row r="2196" spans="1:26" x14ac:dyDescent="0.35">
      <c r="A2196" s="6" t="s">
        <v>398</v>
      </c>
      <c r="B2196" s="7" t="s">
        <v>562</v>
      </c>
      <c r="C2196" s="7" t="s">
        <v>277</v>
      </c>
      <c r="D2196" s="7" t="s">
        <v>301</v>
      </c>
      <c r="E2196" s="7" t="s">
        <v>302</v>
      </c>
      <c r="F2196" s="7" t="s">
        <v>563</v>
      </c>
      <c r="G2196" s="8">
        <v>5135242</v>
      </c>
      <c r="H2196" s="16" t="s">
        <v>2319</v>
      </c>
      <c r="I2196" s="18">
        <v>599.65899999999999</v>
      </c>
      <c r="J2196" s="19">
        <v>0</v>
      </c>
      <c r="K2196" s="19">
        <v>359.05700000000002</v>
      </c>
      <c r="L2196" s="19">
        <v>303.49700000000001</v>
      </c>
      <c r="M2196" s="19">
        <v>180.59800000000001</v>
      </c>
      <c r="N2196" s="19">
        <v>541.96100000000001</v>
      </c>
      <c r="O2196" s="19">
        <v>0</v>
      </c>
      <c r="P2196" s="19">
        <v>843.15200000000004</v>
      </c>
      <c r="Q2196" s="19"/>
      <c r="R2196" s="19"/>
      <c r="S2196" s="19"/>
      <c r="T2196" s="19"/>
      <c r="U2196" s="25">
        <f t="shared" si="171"/>
        <v>2827.924</v>
      </c>
      <c r="V2196" s="18">
        <f t="shared" si="172"/>
        <v>353.4905</v>
      </c>
      <c r="W2196" s="39">
        <f t="shared" si="173"/>
        <v>1.6754637586548267E-4</v>
      </c>
      <c r="X2196" s="35">
        <f t="shared" si="174"/>
        <v>416.23196233879787</v>
      </c>
      <c r="Y2196" s="35"/>
      <c r="Z2196" s="49">
        <f t="shared" si="175"/>
        <v>0</v>
      </c>
    </row>
    <row r="2197" spans="1:26" x14ac:dyDescent="0.35">
      <c r="A2197" s="6" t="s">
        <v>398</v>
      </c>
      <c r="B2197" s="7" t="s">
        <v>562</v>
      </c>
      <c r="C2197" s="7" t="s">
        <v>277</v>
      </c>
      <c r="D2197" s="7" t="s">
        <v>301</v>
      </c>
      <c r="E2197" s="7" t="s">
        <v>302</v>
      </c>
      <c r="F2197" s="7" t="s">
        <v>563</v>
      </c>
      <c r="G2197" s="8">
        <v>5333031</v>
      </c>
      <c r="H2197" s="16" t="s">
        <v>2320</v>
      </c>
      <c r="I2197" s="18">
        <v>0</v>
      </c>
      <c r="J2197" s="19">
        <v>0</v>
      </c>
      <c r="K2197" s="19">
        <v>1627.2439999999999</v>
      </c>
      <c r="L2197" s="19">
        <v>359.05700000000002</v>
      </c>
      <c r="M2197" s="19">
        <v>0</v>
      </c>
      <c r="N2197" s="19">
        <v>359.05700000000002</v>
      </c>
      <c r="O2197" s="19">
        <v>238.464</v>
      </c>
      <c r="P2197" s="19">
        <v>539.65499999999997</v>
      </c>
      <c r="Q2197" s="19"/>
      <c r="R2197" s="19"/>
      <c r="S2197" s="19"/>
      <c r="T2197" s="19"/>
      <c r="U2197" s="25">
        <f t="shared" si="171"/>
        <v>3123.4769999999999</v>
      </c>
      <c r="V2197" s="18">
        <f t="shared" si="172"/>
        <v>390.43462499999998</v>
      </c>
      <c r="W2197" s="39">
        <f t="shared" si="173"/>
        <v>1.8505704235658037E-4</v>
      </c>
      <c r="X2197" s="35">
        <f t="shared" si="174"/>
        <v>459.73334539050597</v>
      </c>
      <c r="Y2197" s="35"/>
      <c r="Z2197" s="49">
        <f t="shared" si="175"/>
        <v>0</v>
      </c>
    </row>
    <row r="2198" spans="1:26" x14ac:dyDescent="0.35">
      <c r="A2198" s="6" t="s">
        <v>398</v>
      </c>
      <c r="B2198" s="7" t="s">
        <v>562</v>
      </c>
      <c r="C2198" s="7" t="s">
        <v>277</v>
      </c>
      <c r="D2198" s="7" t="s">
        <v>301</v>
      </c>
      <c r="E2198" s="7" t="s">
        <v>302</v>
      </c>
      <c r="F2198" s="7" t="s">
        <v>563</v>
      </c>
      <c r="G2198" s="8">
        <v>5121391</v>
      </c>
      <c r="H2198" s="16" t="s">
        <v>2321</v>
      </c>
      <c r="I2198" s="18">
        <v>2574.9580000000001</v>
      </c>
      <c r="J2198" s="19">
        <v>180.59800000000001</v>
      </c>
      <c r="K2198" s="19">
        <v>4487.4260000000004</v>
      </c>
      <c r="L2198" s="19">
        <v>1257.1849999999999</v>
      </c>
      <c r="M2198" s="19">
        <v>1438.366</v>
      </c>
      <c r="N2198" s="19">
        <v>780.42499999999995</v>
      </c>
      <c r="O2198" s="19">
        <v>2158.3710000000001</v>
      </c>
      <c r="P2198" s="19">
        <v>2702.7179999999998</v>
      </c>
      <c r="Q2198" s="19"/>
      <c r="R2198" s="19"/>
      <c r="S2198" s="19"/>
      <c r="T2198" s="19"/>
      <c r="U2198" s="25">
        <f t="shared" si="171"/>
        <v>15580.046999999999</v>
      </c>
      <c r="V2198" s="18">
        <f t="shared" si="172"/>
        <v>1947.5058749999998</v>
      </c>
      <c r="W2198" s="39">
        <f t="shared" si="173"/>
        <v>9.2307304250888124E-4</v>
      </c>
      <c r="X2198" s="35">
        <f t="shared" si="174"/>
        <v>2293.1710810264703</v>
      </c>
      <c r="Y2198" s="35"/>
      <c r="Z2198" s="49">
        <f t="shared" si="175"/>
        <v>0</v>
      </c>
    </row>
    <row r="2199" spans="1:26" x14ac:dyDescent="0.35">
      <c r="A2199" s="6" t="s">
        <v>398</v>
      </c>
      <c r="B2199" s="7" t="s">
        <v>562</v>
      </c>
      <c r="C2199" s="7" t="s">
        <v>277</v>
      </c>
      <c r="D2199" s="7" t="s">
        <v>301</v>
      </c>
      <c r="E2199" s="7" t="s">
        <v>302</v>
      </c>
      <c r="F2199" s="7" t="s">
        <v>563</v>
      </c>
      <c r="G2199" s="8">
        <v>5130870</v>
      </c>
      <c r="H2199" s="16" t="s">
        <v>2322</v>
      </c>
      <c r="I2199" s="18">
        <v>0</v>
      </c>
      <c r="J2199" s="19">
        <v>539.65499999999997</v>
      </c>
      <c r="K2199" s="19">
        <v>-180.59740000000005</v>
      </c>
      <c r="L2199" s="19">
        <v>484.09500000000003</v>
      </c>
      <c r="M2199" s="19">
        <v>0</v>
      </c>
      <c r="N2199" s="19">
        <v>238.464</v>
      </c>
      <c r="O2199" s="19">
        <v>606.99400000000003</v>
      </c>
      <c r="P2199" s="19">
        <v>778.11900000000003</v>
      </c>
      <c r="Q2199" s="19"/>
      <c r="R2199" s="19"/>
      <c r="S2199" s="19"/>
      <c r="T2199" s="19"/>
      <c r="U2199" s="25">
        <f t="shared" si="171"/>
        <v>2466.7296000000001</v>
      </c>
      <c r="V2199" s="18">
        <f t="shared" si="172"/>
        <v>308.34120000000001</v>
      </c>
      <c r="W2199" s="39">
        <f t="shared" si="173"/>
        <v>1.4614664493109141E-4</v>
      </c>
      <c r="X2199" s="35">
        <f t="shared" si="174"/>
        <v>363.06905771413869</v>
      </c>
      <c r="Y2199" s="35"/>
      <c r="Z2199" s="49">
        <f t="shared" si="175"/>
        <v>0</v>
      </c>
    </row>
    <row r="2200" spans="1:26" x14ac:dyDescent="0.35">
      <c r="A2200" s="6" t="s">
        <v>398</v>
      </c>
      <c r="B2200" s="7" t="s">
        <v>562</v>
      </c>
      <c r="C2200" s="7" t="s">
        <v>277</v>
      </c>
      <c r="D2200" s="7" t="s">
        <v>301</v>
      </c>
      <c r="E2200" s="7" t="s">
        <v>302</v>
      </c>
      <c r="F2200" s="7" t="s">
        <v>563</v>
      </c>
      <c r="G2200" s="8">
        <v>5270071</v>
      </c>
      <c r="H2200" s="16" t="s">
        <v>2323</v>
      </c>
      <c r="I2200" s="18">
        <v>1914.711</v>
      </c>
      <c r="J2200" s="19">
        <v>419.06200000000001</v>
      </c>
      <c r="K2200" s="19">
        <v>3427.9209999999998</v>
      </c>
      <c r="L2200" s="19">
        <v>662.55399999999997</v>
      </c>
      <c r="M2200" s="19">
        <v>303.49700000000001</v>
      </c>
      <c r="N2200" s="19">
        <v>419.06200000000001</v>
      </c>
      <c r="O2200" s="19">
        <v>303.49700000000001</v>
      </c>
      <c r="P2200" s="19">
        <v>359.05700000000002</v>
      </c>
      <c r="Q2200" s="19"/>
      <c r="R2200" s="19"/>
      <c r="S2200" s="19"/>
      <c r="T2200" s="19"/>
      <c r="U2200" s="25">
        <f t="shared" si="171"/>
        <v>7809.3609999999999</v>
      </c>
      <c r="V2200" s="18">
        <f t="shared" si="172"/>
        <v>976.17012499999998</v>
      </c>
      <c r="W2200" s="39">
        <f t="shared" si="173"/>
        <v>4.6268221259667568E-4</v>
      </c>
      <c r="X2200" s="35">
        <f t="shared" si="174"/>
        <v>1149.4317575868645</v>
      </c>
      <c r="Y2200" s="35"/>
      <c r="Z2200" s="49">
        <f t="shared" si="175"/>
        <v>0</v>
      </c>
    </row>
    <row r="2201" spans="1:26" x14ac:dyDescent="0.35">
      <c r="A2201" s="6" t="s">
        <v>398</v>
      </c>
      <c r="B2201" s="7" t="s">
        <v>562</v>
      </c>
      <c r="C2201" s="7" t="s">
        <v>277</v>
      </c>
      <c r="D2201" s="7" t="s">
        <v>301</v>
      </c>
      <c r="E2201" s="7" t="s">
        <v>302</v>
      </c>
      <c r="F2201" s="7" t="s">
        <v>563</v>
      </c>
      <c r="G2201" s="8">
        <v>5291216</v>
      </c>
      <c r="H2201" s="16" t="s">
        <v>2324</v>
      </c>
      <c r="I2201" s="18">
        <v>0</v>
      </c>
      <c r="J2201" s="19">
        <v>597.52099999999996</v>
      </c>
      <c r="K2201" s="19">
        <v>4837.01</v>
      </c>
      <c r="L2201" s="19">
        <v>1016.583</v>
      </c>
      <c r="M2201" s="19">
        <v>303.49700000000001</v>
      </c>
      <c r="N2201" s="19">
        <v>900.85</v>
      </c>
      <c r="O2201" s="19">
        <v>541.96100000000001</v>
      </c>
      <c r="P2201" s="19">
        <v>662.55399999999997</v>
      </c>
      <c r="Q2201" s="19"/>
      <c r="R2201" s="19"/>
      <c r="S2201" s="19"/>
      <c r="T2201" s="19"/>
      <c r="U2201" s="25">
        <f t="shared" si="171"/>
        <v>8859.9760000000006</v>
      </c>
      <c r="V2201" s="18">
        <f t="shared" si="172"/>
        <v>1107.4970000000001</v>
      </c>
      <c r="W2201" s="39">
        <f t="shared" si="173"/>
        <v>5.2492813422678813E-4</v>
      </c>
      <c r="X2201" s="35">
        <f t="shared" si="174"/>
        <v>1304.0680006798814</v>
      </c>
      <c r="Y2201" s="35"/>
      <c r="Z2201" s="49">
        <f t="shared" si="175"/>
        <v>0</v>
      </c>
    </row>
    <row r="2202" spans="1:26" x14ac:dyDescent="0.35">
      <c r="A2202" s="6" t="s">
        <v>398</v>
      </c>
      <c r="B2202" s="7" t="s">
        <v>562</v>
      </c>
      <c r="C2202" s="7" t="s">
        <v>277</v>
      </c>
      <c r="D2202" s="7" t="s">
        <v>301</v>
      </c>
      <c r="E2202" s="7" t="s">
        <v>302</v>
      </c>
      <c r="F2202" s="7" t="s">
        <v>563</v>
      </c>
      <c r="G2202" s="8">
        <v>5333460</v>
      </c>
      <c r="H2202" s="16" t="s">
        <v>2325</v>
      </c>
      <c r="I2202" s="18">
        <v>1197.18</v>
      </c>
      <c r="J2202" s="19">
        <v>476.928</v>
      </c>
      <c r="K2202" s="19">
        <v>1930.741</v>
      </c>
      <c r="L2202" s="19">
        <v>0</v>
      </c>
      <c r="M2202" s="19">
        <v>303.49700000000001</v>
      </c>
      <c r="N2202" s="19">
        <v>1081.616</v>
      </c>
      <c r="O2202" s="19">
        <v>238.464</v>
      </c>
      <c r="P2202" s="19">
        <v>1146.6489999999999</v>
      </c>
      <c r="Q2202" s="19"/>
      <c r="R2202" s="19"/>
      <c r="S2202" s="19"/>
      <c r="T2202" s="19"/>
      <c r="U2202" s="25">
        <f t="shared" si="171"/>
        <v>6375.0749999999989</v>
      </c>
      <c r="V2202" s="18">
        <f t="shared" si="172"/>
        <v>796.88437499999986</v>
      </c>
      <c r="W2202" s="39">
        <f t="shared" si="173"/>
        <v>3.7770488602969588E-4</v>
      </c>
      <c r="X2202" s="35">
        <f t="shared" si="174"/>
        <v>938.32435995699007</v>
      </c>
      <c r="Y2202" s="35"/>
      <c r="Z2202" s="49">
        <f t="shared" si="175"/>
        <v>0</v>
      </c>
    </row>
    <row r="2203" spans="1:26" x14ac:dyDescent="0.35">
      <c r="A2203" s="6" t="s">
        <v>398</v>
      </c>
      <c r="B2203" s="7" t="s">
        <v>562</v>
      </c>
      <c r="C2203" s="7" t="s">
        <v>277</v>
      </c>
      <c r="D2203" s="7" t="s">
        <v>301</v>
      </c>
      <c r="E2203" s="7" t="s">
        <v>302</v>
      </c>
      <c r="F2203" s="7" t="s">
        <v>563</v>
      </c>
      <c r="G2203" s="8">
        <v>5339149</v>
      </c>
      <c r="H2203" s="16" t="s">
        <v>2326</v>
      </c>
      <c r="I2203" s="18">
        <v>2271.6289999999999</v>
      </c>
      <c r="J2203" s="19">
        <v>541.79300000000001</v>
      </c>
      <c r="K2203" s="19">
        <v>6868.0360000000001</v>
      </c>
      <c r="L2203" s="19">
        <v>1856.8440000000001</v>
      </c>
      <c r="M2203" s="19">
        <v>900.85</v>
      </c>
      <c r="N2203" s="19">
        <v>2637.4380000000001</v>
      </c>
      <c r="O2203" s="19">
        <v>1857.596</v>
      </c>
      <c r="P2203" s="19">
        <v>1380.6679999999999</v>
      </c>
      <c r="Q2203" s="19"/>
      <c r="R2203" s="19"/>
      <c r="S2203" s="19"/>
      <c r="T2203" s="19"/>
      <c r="U2203" s="25">
        <f t="shared" si="171"/>
        <v>18314.854000000003</v>
      </c>
      <c r="V2203" s="18">
        <f t="shared" si="172"/>
        <v>2289.3567500000004</v>
      </c>
      <c r="W2203" s="39">
        <f t="shared" si="173"/>
        <v>1.0851025035345501E-3</v>
      </c>
      <c r="X2203" s="35">
        <f t="shared" si="174"/>
        <v>2695.6974870500699</v>
      </c>
      <c r="Y2203" s="35"/>
      <c r="Z2203" s="49">
        <f t="shared" si="175"/>
        <v>0</v>
      </c>
    </row>
    <row r="2204" spans="1:26" x14ac:dyDescent="0.35">
      <c r="A2204" s="6" t="s">
        <v>398</v>
      </c>
      <c r="B2204" s="7" t="s">
        <v>562</v>
      </c>
      <c r="C2204" s="7" t="s">
        <v>277</v>
      </c>
      <c r="D2204" s="7" t="s">
        <v>301</v>
      </c>
      <c r="E2204" s="7" t="s">
        <v>302</v>
      </c>
      <c r="F2204" s="7" t="s">
        <v>563</v>
      </c>
      <c r="G2204" s="8">
        <v>5331583</v>
      </c>
      <c r="H2204" s="16" t="s">
        <v>2327</v>
      </c>
      <c r="I2204" s="18">
        <v>778.11900000000003</v>
      </c>
      <c r="J2204" s="19">
        <v>361.19499999999999</v>
      </c>
      <c r="K2204" s="19">
        <v>2777.5619999999999</v>
      </c>
      <c r="L2204" s="19">
        <v>1257.3530000000001</v>
      </c>
      <c r="M2204" s="19">
        <v>180.59800000000001</v>
      </c>
      <c r="N2204" s="19">
        <v>2705.1930000000002</v>
      </c>
      <c r="O2204" s="19">
        <v>956.57799999999997</v>
      </c>
      <c r="P2204" s="19">
        <v>1746.1389999999999</v>
      </c>
      <c r="Q2204" s="19"/>
      <c r="R2204" s="19"/>
      <c r="S2204" s="19"/>
      <c r="T2204" s="19"/>
      <c r="U2204" s="25">
        <f t="shared" si="171"/>
        <v>10762.736999999999</v>
      </c>
      <c r="V2204" s="18">
        <f t="shared" si="172"/>
        <v>1345.3421249999999</v>
      </c>
      <c r="W2204" s="39">
        <f t="shared" si="173"/>
        <v>6.3766125919343557E-4</v>
      </c>
      <c r="X2204" s="35">
        <f t="shared" si="174"/>
        <v>1584.1285485912583</v>
      </c>
      <c r="Y2204" s="35"/>
      <c r="Z2204" s="49">
        <f t="shared" si="175"/>
        <v>0</v>
      </c>
    </row>
    <row r="2205" spans="1:26" x14ac:dyDescent="0.35">
      <c r="A2205" s="6" t="s">
        <v>398</v>
      </c>
      <c r="B2205" s="7" t="s">
        <v>562</v>
      </c>
      <c r="C2205" s="7" t="s">
        <v>277</v>
      </c>
      <c r="D2205" s="7" t="s">
        <v>301</v>
      </c>
      <c r="E2205" s="7" t="s">
        <v>302</v>
      </c>
      <c r="F2205" s="7" t="s">
        <v>563</v>
      </c>
      <c r="G2205" s="8">
        <v>5139954</v>
      </c>
      <c r="H2205" s="16" t="s">
        <v>2328</v>
      </c>
      <c r="I2205" s="18">
        <v>2101.4050000000002</v>
      </c>
      <c r="J2205" s="19">
        <v>359.05700000000002</v>
      </c>
      <c r="K2205" s="19">
        <v>662.55399999999997</v>
      </c>
      <c r="L2205" s="19">
        <v>303.49700000000001</v>
      </c>
      <c r="M2205" s="19">
        <v>361.19499999999999</v>
      </c>
      <c r="N2205" s="19">
        <v>1329.1679999999999</v>
      </c>
      <c r="O2205" s="19">
        <v>0</v>
      </c>
      <c r="P2205" s="19">
        <v>180.59800000000001</v>
      </c>
      <c r="Q2205" s="19"/>
      <c r="R2205" s="19"/>
      <c r="S2205" s="19"/>
      <c r="T2205" s="19"/>
      <c r="U2205" s="25">
        <f t="shared" si="171"/>
        <v>5297.4740000000002</v>
      </c>
      <c r="V2205" s="18">
        <f t="shared" si="172"/>
        <v>662.18425000000002</v>
      </c>
      <c r="W2205" s="39">
        <f t="shared" si="173"/>
        <v>3.1386012139704672E-4</v>
      </c>
      <c r="X2205" s="35">
        <f t="shared" si="174"/>
        <v>779.716144584777</v>
      </c>
      <c r="Y2205" s="35"/>
      <c r="Z2205" s="49">
        <f t="shared" si="175"/>
        <v>0</v>
      </c>
    </row>
    <row r="2206" spans="1:26" x14ac:dyDescent="0.35">
      <c r="A2206" s="6" t="s">
        <v>398</v>
      </c>
      <c r="B2206" s="7" t="s">
        <v>562</v>
      </c>
      <c r="C2206" s="7" t="s">
        <v>277</v>
      </c>
      <c r="D2206" s="7" t="s">
        <v>301</v>
      </c>
      <c r="E2206" s="7" t="s">
        <v>302</v>
      </c>
      <c r="F2206" s="7" t="s">
        <v>563</v>
      </c>
      <c r="G2206" s="8">
        <v>5331109</v>
      </c>
      <c r="H2206" s="16" t="s">
        <v>2329</v>
      </c>
      <c r="I2206" s="18">
        <v>539.65499999999997</v>
      </c>
      <c r="J2206" s="19">
        <v>476.928</v>
      </c>
      <c r="K2206" s="19">
        <v>238.464</v>
      </c>
      <c r="L2206" s="19">
        <v>0</v>
      </c>
      <c r="M2206" s="19">
        <v>180.59800000000001</v>
      </c>
      <c r="N2206" s="19">
        <v>180.59800000000001</v>
      </c>
      <c r="O2206" s="19">
        <v>359.05700000000002</v>
      </c>
      <c r="P2206" s="19">
        <v>599.66</v>
      </c>
      <c r="Q2206" s="19"/>
      <c r="R2206" s="19"/>
      <c r="S2206" s="19"/>
      <c r="T2206" s="19"/>
      <c r="U2206" s="25">
        <f t="shared" si="171"/>
        <v>2574.96</v>
      </c>
      <c r="V2206" s="18">
        <f t="shared" si="172"/>
        <v>321.87</v>
      </c>
      <c r="W2206" s="39">
        <f t="shared" si="173"/>
        <v>1.5255898531876501E-4</v>
      </c>
      <c r="X2206" s="35">
        <f t="shared" si="174"/>
        <v>378.99910101682747</v>
      </c>
      <c r="Y2206" s="35"/>
      <c r="Z2206" s="49">
        <f t="shared" si="175"/>
        <v>0</v>
      </c>
    </row>
    <row r="2207" spans="1:26" x14ac:dyDescent="0.35">
      <c r="A2207" s="6" t="s">
        <v>398</v>
      </c>
      <c r="B2207" s="7" t="s">
        <v>562</v>
      </c>
      <c r="C2207" s="7" t="s">
        <v>277</v>
      </c>
      <c r="D2207" s="7" t="s">
        <v>301</v>
      </c>
      <c r="E2207" s="7" t="s">
        <v>302</v>
      </c>
      <c r="F2207" s="7" t="s">
        <v>563</v>
      </c>
      <c r="G2207" s="8">
        <v>5126943</v>
      </c>
      <c r="H2207" s="16" t="s">
        <v>2330</v>
      </c>
      <c r="I2207" s="18">
        <v>1377.778</v>
      </c>
      <c r="J2207" s="19">
        <v>0</v>
      </c>
      <c r="K2207" s="19">
        <v>2093.3380000000002</v>
      </c>
      <c r="L2207" s="19">
        <v>303.49700000000001</v>
      </c>
      <c r="M2207" s="19">
        <v>539.65499999999997</v>
      </c>
      <c r="N2207" s="19">
        <v>961.02300000000002</v>
      </c>
      <c r="O2207" s="19">
        <v>966.05100000000004</v>
      </c>
      <c r="P2207" s="19">
        <v>838.12400000000002</v>
      </c>
      <c r="Q2207" s="19"/>
      <c r="R2207" s="19"/>
      <c r="S2207" s="19"/>
      <c r="T2207" s="19"/>
      <c r="U2207" s="25">
        <f t="shared" si="171"/>
        <v>7079.4660000000003</v>
      </c>
      <c r="V2207" s="18">
        <f t="shared" si="172"/>
        <v>884.93325000000004</v>
      </c>
      <c r="W2207" s="39">
        <f t="shared" si="173"/>
        <v>4.1943802993393923E-4</v>
      </c>
      <c r="X2207" s="35">
        <f t="shared" si="174"/>
        <v>1042.0011377571675</v>
      </c>
      <c r="Y2207" s="35"/>
      <c r="Z2207" s="49">
        <f t="shared" si="175"/>
        <v>0</v>
      </c>
    </row>
    <row r="2208" spans="1:26" x14ac:dyDescent="0.35">
      <c r="A2208" s="6" t="s">
        <v>398</v>
      </c>
      <c r="B2208" s="7" t="s">
        <v>562</v>
      </c>
      <c r="C2208" s="7" t="s">
        <v>277</v>
      </c>
      <c r="D2208" s="7" t="s">
        <v>301</v>
      </c>
      <c r="E2208" s="7" t="s">
        <v>302</v>
      </c>
      <c r="F2208" s="7" t="s">
        <v>563</v>
      </c>
      <c r="G2208" s="8">
        <v>5272747</v>
      </c>
      <c r="H2208" s="16" t="s">
        <v>2331</v>
      </c>
      <c r="I2208" s="18">
        <v>838.12300000000005</v>
      </c>
      <c r="J2208" s="19">
        <v>0</v>
      </c>
      <c r="K2208" s="19">
        <v>662.55399999999997</v>
      </c>
      <c r="L2208" s="19">
        <v>780.42499999999995</v>
      </c>
      <c r="M2208" s="19">
        <v>361.19499999999999</v>
      </c>
      <c r="N2208" s="19">
        <v>361.19499999999999</v>
      </c>
      <c r="O2208" s="19">
        <v>541.96100000000001</v>
      </c>
      <c r="P2208" s="19">
        <v>361.19499999999999</v>
      </c>
      <c r="Q2208" s="19"/>
      <c r="R2208" s="19"/>
      <c r="S2208" s="19"/>
      <c r="T2208" s="19"/>
      <c r="U2208" s="25">
        <f t="shared" si="171"/>
        <v>3906.6480000000006</v>
      </c>
      <c r="V2208" s="18">
        <f t="shared" si="172"/>
        <v>488.33100000000007</v>
      </c>
      <c r="W2208" s="39">
        <f t="shared" si="173"/>
        <v>2.3145767502313932E-4</v>
      </c>
      <c r="X2208" s="35">
        <f t="shared" si="174"/>
        <v>575.0054680419064</v>
      </c>
      <c r="Y2208" s="35"/>
      <c r="Z2208" s="49">
        <f t="shared" si="175"/>
        <v>0</v>
      </c>
    </row>
    <row r="2209" spans="1:26" x14ac:dyDescent="0.35">
      <c r="A2209" s="6" t="s">
        <v>398</v>
      </c>
      <c r="B2209" s="7" t="s">
        <v>562</v>
      </c>
      <c r="C2209" s="7" t="s">
        <v>277</v>
      </c>
      <c r="D2209" s="7" t="s">
        <v>301</v>
      </c>
      <c r="E2209" s="7" t="s">
        <v>302</v>
      </c>
      <c r="F2209" s="7" t="s">
        <v>563</v>
      </c>
      <c r="G2209" s="8">
        <v>5278495</v>
      </c>
      <c r="H2209" s="16" t="s">
        <v>2332</v>
      </c>
      <c r="I2209" s="18">
        <v>902.08699999999999</v>
      </c>
      <c r="J2209" s="19">
        <v>359.05700000000002</v>
      </c>
      <c r="K2209" s="19">
        <v>0</v>
      </c>
      <c r="L2209" s="19">
        <v>238.464</v>
      </c>
      <c r="M2209" s="19">
        <v>1081.4469999999999</v>
      </c>
      <c r="N2209" s="19">
        <v>303.49700000000001</v>
      </c>
      <c r="O2209" s="19">
        <v>238.464</v>
      </c>
      <c r="P2209" s="19">
        <v>359.05700000000002</v>
      </c>
      <c r="Q2209" s="19"/>
      <c r="R2209" s="19"/>
      <c r="S2209" s="19"/>
      <c r="T2209" s="19"/>
      <c r="U2209" s="25">
        <f t="shared" si="171"/>
        <v>3482.0729999999994</v>
      </c>
      <c r="V2209" s="18">
        <f t="shared" si="172"/>
        <v>435.25912499999993</v>
      </c>
      <c r="W2209" s="39">
        <f t="shared" si="173"/>
        <v>2.0630282555296703E-4</v>
      </c>
      <c r="X2209" s="35">
        <f t="shared" si="174"/>
        <v>512.51380086485517</v>
      </c>
      <c r="Y2209" s="35"/>
      <c r="Z2209" s="49">
        <f t="shared" si="175"/>
        <v>0</v>
      </c>
    </row>
    <row r="2210" spans="1:26" x14ac:dyDescent="0.35">
      <c r="A2210" s="6" t="s">
        <v>398</v>
      </c>
      <c r="B2210" s="7" t="s">
        <v>562</v>
      </c>
      <c r="C2210" s="7" t="s">
        <v>277</v>
      </c>
      <c r="D2210" s="7" t="s">
        <v>301</v>
      </c>
      <c r="E2210" s="7" t="s">
        <v>302</v>
      </c>
      <c r="F2210" s="7" t="s">
        <v>563</v>
      </c>
      <c r="G2210" s="8">
        <v>5131253</v>
      </c>
      <c r="H2210" s="16" t="s">
        <v>2333</v>
      </c>
      <c r="I2210" s="18">
        <v>778.11900000000003</v>
      </c>
      <c r="J2210" s="19">
        <v>539.65499999999997</v>
      </c>
      <c r="K2210" s="19">
        <v>1148.9549999999999</v>
      </c>
      <c r="L2210" s="19">
        <v>238.464</v>
      </c>
      <c r="M2210" s="19">
        <v>359.05700000000002</v>
      </c>
      <c r="N2210" s="19">
        <v>0</v>
      </c>
      <c r="O2210" s="19">
        <v>539.65499999999997</v>
      </c>
      <c r="P2210" s="19">
        <v>0</v>
      </c>
      <c r="Q2210" s="19"/>
      <c r="R2210" s="19"/>
      <c r="S2210" s="19"/>
      <c r="T2210" s="19"/>
      <c r="U2210" s="25">
        <f t="shared" si="171"/>
        <v>3603.9049999999997</v>
      </c>
      <c r="V2210" s="18">
        <f t="shared" si="172"/>
        <v>450.48812499999997</v>
      </c>
      <c r="W2210" s="39">
        <f t="shared" si="173"/>
        <v>2.1352102168003533E-4</v>
      </c>
      <c r="X2210" s="35">
        <f t="shared" si="174"/>
        <v>530.44581475053963</v>
      </c>
      <c r="Y2210" s="35"/>
      <c r="Z2210" s="49">
        <f t="shared" si="175"/>
        <v>0</v>
      </c>
    </row>
    <row r="2211" spans="1:26" x14ac:dyDescent="0.35">
      <c r="A2211" s="6" t="s">
        <v>398</v>
      </c>
      <c r="B2211" s="7" t="s">
        <v>562</v>
      </c>
      <c r="C2211" s="7" t="s">
        <v>277</v>
      </c>
      <c r="D2211" s="7" t="s">
        <v>301</v>
      </c>
      <c r="E2211" s="7" t="s">
        <v>302</v>
      </c>
      <c r="F2211" s="7" t="s">
        <v>563</v>
      </c>
      <c r="G2211" s="8">
        <v>5276712</v>
      </c>
      <c r="H2211" s="16" t="s">
        <v>2334</v>
      </c>
      <c r="I2211" s="18">
        <v>778.11900000000003</v>
      </c>
      <c r="J2211" s="19">
        <v>541.96100000000001</v>
      </c>
      <c r="K2211" s="19">
        <v>303.49700000000001</v>
      </c>
      <c r="L2211" s="19">
        <v>-2.9103830456733704E-14</v>
      </c>
      <c r="M2211" s="19">
        <v>0</v>
      </c>
      <c r="N2211" s="19">
        <v>238.464</v>
      </c>
      <c r="O2211" s="19">
        <v>1320.08</v>
      </c>
      <c r="P2211" s="19">
        <v>1016.583</v>
      </c>
      <c r="Q2211" s="19"/>
      <c r="R2211" s="19"/>
      <c r="S2211" s="19"/>
      <c r="T2211" s="19"/>
      <c r="U2211" s="25">
        <f t="shared" si="171"/>
        <v>4198.7039999999997</v>
      </c>
      <c r="V2211" s="18">
        <f t="shared" si="172"/>
        <v>524.83799999999997</v>
      </c>
      <c r="W2211" s="39">
        <f t="shared" si="173"/>
        <v>2.4876115430680086E-4</v>
      </c>
      <c r="X2211" s="35">
        <f t="shared" si="174"/>
        <v>617.99214024130765</v>
      </c>
      <c r="Y2211" s="35"/>
      <c r="Z2211" s="49">
        <f t="shared" si="175"/>
        <v>0</v>
      </c>
    </row>
    <row r="2212" spans="1:26" x14ac:dyDescent="0.35">
      <c r="A2212" s="6" t="s">
        <v>398</v>
      </c>
      <c r="B2212" s="7" t="s">
        <v>562</v>
      </c>
      <c r="C2212" s="7" t="s">
        <v>277</v>
      </c>
      <c r="D2212" s="7" t="s">
        <v>301</v>
      </c>
      <c r="E2212" s="7" t="s">
        <v>302</v>
      </c>
      <c r="F2212" s="7" t="s">
        <v>563</v>
      </c>
      <c r="G2212" s="8">
        <v>5278817</v>
      </c>
      <c r="H2212" s="16" t="s">
        <v>2335</v>
      </c>
      <c r="I2212" s="18">
        <v>778.11900000000003</v>
      </c>
      <c r="J2212" s="19">
        <v>903.15599999999995</v>
      </c>
      <c r="K2212" s="19">
        <v>1802.0360000000001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/>
      <c r="R2212" s="19"/>
      <c r="S2212" s="19"/>
      <c r="T2212" s="19"/>
      <c r="U2212" s="25">
        <f t="shared" si="171"/>
        <v>3483.3110000000001</v>
      </c>
      <c r="V2212" s="18">
        <f t="shared" si="172"/>
        <v>435.41387500000002</v>
      </c>
      <c r="W2212" s="39">
        <f t="shared" si="173"/>
        <v>2.063761734977214E-4</v>
      </c>
      <c r="X2212" s="35">
        <f t="shared" si="174"/>
        <v>512.69601763212881</v>
      </c>
      <c r="Y2212" s="35"/>
      <c r="Z2212" s="49">
        <f t="shared" si="175"/>
        <v>0</v>
      </c>
    </row>
    <row r="2213" spans="1:26" x14ac:dyDescent="0.35">
      <c r="A2213" s="6" t="s">
        <v>398</v>
      </c>
      <c r="B2213" s="7" t="s">
        <v>562</v>
      </c>
      <c r="C2213" s="7" t="s">
        <v>277</v>
      </c>
      <c r="D2213" s="7" t="s">
        <v>301</v>
      </c>
      <c r="E2213" s="7" t="s">
        <v>302</v>
      </c>
      <c r="F2213" s="7" t="s">
        <v>563</v>
      </c>
      <c r="G2213" s="8">
        <v>5276608</v>
      </c>
      <c r="H2213" s="16" t="s">
        <v>2336</v>
      </c>
      <c r="I2213" s="18">
        <v>778.11900000000003</v>
      </c>
      <c r="J2213" s="19">
        <v>541.96100000000001</v>
      </c>
      <c r="K2213" s="19">
        <v>0</v>
      </c>
      <c r="L2213" s="19">
        <v>953.85599999999999</v>
      </c>
      <c r="M2213" s="19">
        <v>0</v>
      </c>
      <c r="N2213" s="19">
        <v>303.49700000000001</v>
      </c>
      <c r="O2213" s="19">
        <v>238.464</v>
      </c>
      <c r="P2213" s="19">
        <v>539.65499999999997</v>
      </c>
      <c r="Q2213" s="19"/>
      <c r="R2213" s="19"/>
      <c r="S2213" s="19"/>
      <c r="T2213" s="19"/>
      <c r="U2213" s="25">
        <f t="shared" si="171"/>
        <v>3355.5519999999997</v>
      </c>
      <c r="V2213" s="18">
        <f t="shared" si="172"/>
        <v>419.44399999999996</v>
      </c>
      <c r="W2213" s="39">
        <f t="shared" si="173"/>
        <v>1.9880681964160708E-4</v>
      </c>
      <c r="X2213" s="35">
        <f t="shared" si="174"/>
        <v>493.89162993414169</v>
      </c>
      <c r="Y2213" s="35"/>
      <c r="Z2213" s="49">
        <f t="shared" si="175"/>
        <v>0</v>
      </c>
    </row>
    <row r="2214" spans="1:26" x14ac:dyDescent="0.35">
      <c r="A2214" s="6" t="s">
        <v>398</v>
      </c>
      <c r="B2214" s="7" t="s">
        <v>562</v>
      </c>
      <c r="C2214" s="7" t="s">
        <v>277</v>
      </c>
      <c r="D2214" s="7" t="s">
        <v>301</v>
      </c>
      <c r="E2214" s="7" t="s">
        <v>302</v>
      </c>
      <c r="F2214" s="7" t="s">
        <v>563</v>
      </c>
      <c r="G2214" s="8">
        <v>5139286</v>
      </c>
      <c r="H2214" s="16" t="s">
        <v>2337</v>
      </c>
      <c r="I2214" s="18">
        <v>958.71699999999998</v>
      </c>
      <c r="J2214" s="19">
        <v>303.49700000000001</v>
      </c>
      <c r="K2214" s="19">
        <v>238.464</v>
      </c>
      <c r="L2214" s="19">
        <v>606.99400000000003</v>
      </c>
      <c r="M2214" s="19">
        <v>0</v>
      </c>
      <c r="N2214" s="19">
        <v>0</v>
      </c>
      <c r="O2214" s="19">
        <v>662.55399999999997</v>
      </c>
      <c r="P2214" s="19">
        <v>0</v>
      </c>
      <c r="Q2214" s="19"/>
      <c r="R2214" s="19"/>
      <c r="S2214" s="19"/>
      <c r="T2214" s="19"/>
      <c r="U2214" s="25">
        <f t="shared" si="171"/>
        <v>2770.2260000000001</v>
      </c>
      <c r="V2214" s="18">
        <f t="shared" si="172"/>
        <v>346.27825000000001</v>
      </c>
      <c r="W2214" s="39">
        <f t="shared" si="173"/>
        <v>1.641279350606072E-4</v>
      </c>
      <c r="X2214" s="35">
        <f t="shared" si="174"/>
        <v>407.73960124174431</v>
      </c>
      <c r="Y2214" s="35"/>
      <c r="Z2214" s="49">
        <f t="shared" si="175"/>
        <v>0</v>
      </c>
    </row>
    <row r="2215" spans="1:26" x14ac:dyDescent="0.35">
      <c r="A2215" s="6" t="s">
        <v>398</v>
      </c>
      <c r="B2215" s="7" t="s">
        <v>562</v>
      </c>
      <c r="C2215" s="7" t="s">
        <v>277</v>
      </c>
      <c r="D2215" s="7" t="s">
        <v>301</v>
      </c>
      <c r="E2215" s="7" t="s">
        <v>302</v>
      </c>
      <c r="F2215" s="7" t="s">
        <v>563</v>
      </c>
      <c r="G2215" s="8">
        <v>5133725</v>
      </c>
      <c r="H2215" s="16" t="s">
        <v>2338</v>
      </c>
      <c r="I2215" s="18">
        <v>778.11900000000003</v>
      </c>
      <c r="J2215" s="19">
        <v>0</v>
      </c>
      <c r="K2215" s="19">
        <v>662.55399999999997</v>
      </c>
      <c r="L2215" s="19">
        <v>541.96100000000001</v>
      </c>
      <c r="M2215" s="19">
        <v>180.59800000000001</v>
      </c>
      <c r="N2215" s="19">
        <v>0</v>
      </c>
      <c r="O2215" s="19">
        <v>0</v>
      </c>
      <c r="P2215" s="19">
        <v>606.99400000000003</v>
      </c>
      <c r="Q2215" s="19"/>
      <c r="R2215" s="19"/>
      <c r="S2215" s="19"/>
      <c r="T2215" s="19"/>
      <c r="U2215" s="25">
        <f t="shared" si="171"/>
        <v>2770.2260000000001</v>
      </c>
      <c r="V2215" s="18">
        <f t="shared" si="172"/>
        <v>346.27825000000001</v>
      </c>
      <c r="W2215" s="39">
        <f t="shared" si="173"/>
        <v>1.641279350606072E-4</v>
      </c>
      <c r="X2215" s="35">
        <f t="shared" si="174"/>
        <v>407.73960124174431</v>
      </c>
      <c r="Y2215" s="35"/>
      <c r="Z2215" s="49">
        <f t="shared" si="175"/>
        <v>0</v>
      </c>
    </row>
    <row r="2216" spans="1:26" x14ac:dyDescent="0.35">
      <c r="A2216" s="6" t="s">
        <v>398</v>
      </c>
      <c r="B2216" s="7" t="s">
        <v>562</v>
      </c>
      <c r="C2216" s="7" t="s">
        <v>277</v>
      </c>
      <c r="D2216" s="7" t="s">
        <v>301</v>
      </c>
      <c r="E2216" s="7" t="s">
        <v>302</v>
      </c>
      <c r="F2216" s="7" t="s">
        <v>563</v>
      </c>
      <c r="G2216" s="8">
        <v>5145353</v>
      </c>
      <c r="H2216" s="16" t="s">
        <v>2339</v>
      </c>
      <c r="I2216" s="18">
        <v>1197.18</v>
      </c>
      <c r="J2216" s="19">
        <v>180.59800000000001</v>
      </c>
      <c r="K2216" s="19">
        <v>359.05700000000002</v>
      </c>
      <c r="L2216" s="19">
        <v>0</v>
      </c>
      <c r="M2216" s="19">
        <v>484.09500000000003</v>
      </c>
      <c r="N2216" s="19">
        <v>419.06200000000001</v>
      </c>
      <c r="O2216" s="19">
        <v>845.45799999999997</v>
      </c>
      <c r="P2216" s="19">
        <v>597.52099999999996</v>
      </c>
      <c r="Q2216" s="19"/>
      <c r="R2216" s="19"/>
      <c r="S2216" s="19"/>
      <c r="T2216" s="19"/>
      <c r="U2216" s="25">
        <f t="shared" si="171"/>
        <v>4082.9710000000005</v>
      </c>
      <c r="V2216" s="18">
        <f t="shared" si="172"/>
        <v>510.37137500000006</v>
      </c>
      <c r="W2216" s="39">
        <f t="shared" si="173"/>
        <v>2.4190430641483495E-4</v>
      </c>
      <c r="X2216" s="35">
        <f t="shared" si="174"/>
        <v>600.95781622929189</v>
      </c>
      <c r="Y2216" s="35"/>
      <c r="Z2216" s="49">
        <f t="shared" si="175"/>
        <v>0</v>
      </c>
    </row>
    <row r="2217" spans="1:26" x14ac:dyDescent="0.35">
      <c r="A2217" s="6" t="s">
        <v>398</v>
      </c>
      <c r="B2217" s="7" t="s">
        <v>562</v>
      </c>
      <c r="C2217" s="7" t="s">
        <v>277</v>
      </c>
      <c r="D2217" s="7" t="s">
        <v>301</v>
      </c>
      <c r="E2217" s="7" t="s">
        <v>302</v>
      </c>
      <c r="F2217" s="7" t="s">
        <v>563</v>
      </c>
      <c r="G2217" s="8">
        <v>5135259</v>
      </c>
      <c r="H2217" s="16" t="s">
        <v>2340</v>
      </c>
      <c r="I2217" s="18">
        <v>539.65499999999997</v>
      </c>
      <c r="J2217" s="19">
        <v>0</v>
      </c>
      <c r="K2217" s="19">
        <v>0</v>
      </c>
      <c r="L2217" s="19">
        <v>238.464</v>
      </c>
      <c r="M2217" s="19">
        <v>238.464</v>
      </c>
      <c r="N2217" s="19">
        <v>0</v>
      </c>
      <c r="O2217" s="19">
        <v>0</v>
      </c>
      <c r="P2217" s="19">
        <v>718.11400000000003</v>
      </c>
      <c r="Q2217" s="19"/>
      <c r="R2217" s="19"/>
      <c r="S2217" s="19"/>
      <c r="T2217" s="19"/>
      <c r="U2217" s="25">
        <f t="shared" si="171"/>
        <v>1734.6969999999999</v>
      </c>
      <c r="V2217" s="18">
        <f t="shared" si="172"/>
        <v>216.83712499999999</v>
      </c>
      <c r="W2217" s="39">
        <f t="shared" si="173"/>
        <v>1.0277581560704077E-4</v>
      </c>
      <c r="X2217" s="35">
        <f t="shared" si="174"/>
        <v>255.32381222876765</v>
      </c>
      <c r="Y2217" s="35"/>
      <c r="Z2217" s="49">
        <f t="shared" si="175"/>
        <v>0</v>
      </c>
    </row>
    <row r="2218" spans="1:26" x14ac:dyDescent="0.35">
      <c r="A2218" s="6" t="s">
        <v>398</v>
      </c>
      <c r="B2218" s="7" t="s">
        <v>562</v>
      </c>
      <c r="C2218" s="7" t="s">
        <v>277</v>
      </c>
      <c r="D2218" s="7" t="s">
        <v>301</v>
      </c>
      <c r="E2218" s="7" t="s">
        <v>302</v>
      </c>
      <c r="F2218" s="7" t="s">
        <v>563</v>
      </c>
      <c r="G2218" s="8">
        <v>5273296</v>
      </c>
      <c r="H2218" s="16" t="s">
        <v>2341</v>
      </c>
      <c r="I2218" s="18">
        <v>1197.18</v>
      </c>
      <c r="J2218" s="19">
        <v>0</v>
      </c>
      <c r="K2218" s="19">
        <v>662.55399999999997</v>
      </c>
      <c r="L2218" s="19">
        <v>597.52099999999996</v>
      </c>
      <c r="M2218" s="19">
        <v>180.59800000000001</v>
      </c>
      <c r="N2218" s="19">
        <v>0</v>
      </c>
      <c r="O2218" s="19">
        <v>1204.5150000000001</v>
      </c>
      <c r="P2218" s="19">
        <v>662.55399999999997</v>
      </c>
      <c r="Q2218" s="19"/>
      <c r="R2218" s="19"/>
      <c r="S2218" s="19"/>
      <c r="T2218" s="19"/>
      <c r="U2218" s="25">
        <f t="shared" si="171"/>
        <v>4504.9220000000005</v>
      </c>
      <c r="V2218" s="18">
        <f t="shared" si="172"/>
        <v>563.11525000000006</v>
      </c>
      <c r="W2218" s="39">
        <f t="shared" si="173"/>
        <v>2.6690369142051977E-4</v>
      </c>
      <c r="X2218" s="35">
        <f t="shared" si="174"/>
        <v>663.06326628410875</v>
      </c>
      <c r="Y2218" s="35"/>
      <c r="Z2218" s="49">
        <f t="shared" si="175"/>
        <v>0</v>
      </c>
    </row>
    <row r="2219" spans="1:26" x14ac:dyDescent="0.35">
      <c r="A2219" s="6" t="s">
        <v>398</v>
      </c>
      <c r="B2219" s="7" t="s">
        <v>562</v>
      </c>
      <c r="C2219" s="7" t="s">
        <v>277</v>
      </c>
      <c r="D2219" s="7" t="s">
        <v>301</v>
      </c>
      <c r="E2219" s="7" t="s">
        <v>302</v>
      </c>
      <c r="F2219" s="7" t="s">
        <v>563</v>
      </c>
      <c r="G2219" s="8">
        <v>5331569</v>
      </c>
      <c r="H2219" s="16" t="s">
        <v>2342</v>
      </c>
      <c r="I2219" s="18">
        <v>778.11900000000003</v>
      </c>
      <c r="J2219" s="19">
        <v>0</v>
      </c>
      <c r="K2219" s="19">
        <v>845.45799999999997</v>
      </c>
      <c r="L2219" s="19">
        <v>0</v>
      </c>
      <c r="M2219" s="19">
        <v>484.09500000000003</v>
      </c>
      <c r="N2219" s="19">
        <v>238.464</v>
      </c>
      <c r="O2219" s="19">
        <v>359.05700000000002</v>
      </c>
      <c r="P2219" s="19">
        <v>238.464</v>
      </c>
      <c r="Q2219" s="19"/>
      <c r="R2219" s="19"/>
      <c r="S2219" s="19"/>
      <c r="T2219" s="19"/>
      <c r="U2219" s="25">
        <f t="shared" si="171"/>
        <v>2943.6570000000002</v>
      </c>
      <c r="V2219" s="18">
        <f t="shared" si="172"/>
        <v>367.95712500000002</v>
      </c>
      <c r="W2219" s="39">
        <f t="shared" si="173"/>
        <v>1.7440322375744861E-4</v>
      </c>
      <c r="X2219" s="35">
        <f t="shared" si="174"/>
        <v>433.26628635081374</v>
      </c>
      <c r="Y2219" s="35"/>
      <c r="Z2219" s="49">
        <f t="shared" si="175"/>
        <v>0</v>
      </c>
    </row>
    <row r="2220" spans="1:26" x14ac:dyDescent="0.35">
      <c r="A2220" s="6" t="s">
        <v>398</v>
      </c>
      <c r="B2220" s="7" t="s">
        <v>562</v>
      </c>
      <c r="C2220" s="7" t="s">
        <v>277</v>
      </c>
      <c r="D2220" s="7" t="s">
        <v>301</v>
      </c>
      <c r="E2220" s="7" t="s">
        <v>302</v>
      </c>
      <c r="F2220" s="7" t="s">
        <v>563</v>
      </c>
      <c r="G2220" s="8">
        <v>5299104</v>
      </c>
      <c r="H2220" s="16" t="s">
        <v>2343</v>
      </c>
      <c r="I2220" s="18">
        <v>778.11900000000003</v>
      </c>
      <c r="J2220" s="19">
        <v>0</v>
      </c>
      <c r="K2220" s="19">
        <v>238.464</v>
      </c>
      <c r="L2220" s="19">
        <v>0</v>
      </c>
      <c r="M2220" s="19">
        <v>780.42499999999995</v>
      </c>
      <c r="N2220" s="19">
        <v>843.15200000000004</v>
      </c>
      <c r="O2220" s="19">
        <v>0</v>
      </c>
      <c r="P2220" s="19">
        <v>597.52099999999996</v>
      </c>
      <c r="Q2220" s="19"/>
      <c r="R2220" s="19"/>
      <c r="S2220" s="19"/>
      <c r="T2220" s="19"/>
      <c r="U2220" s="25">
        <f t="shared" si="171"/>
        <v>3237.6809999999996</v>
      </c>
      <c r="V2220" s="18">
        <f t="shared" si="172"/>
        <v>404.71012499999995</v>
      </c>
      <c r="W2220" s="39">
        <f t="shared" si="173"/>
        <v>1.918233013894757E-4</v>
      </c>
      <c r="X2220" s="35">
        <f t="shared" si="174"/>
        <v>476.54262139189069</v>
      </c>
      <c r="Y2220" s="35"/>
      <c r="Z2220" s="49">
        <f t="shared" si="175"/>
        <v>0</v>
      </c>
    </row>
    <row r="2221" spans="1:26" x14ac:dyDescent="0.35">
      <c r="A2221" s="6" t="s">
        <v>398</v>
      </c>
      <c r="B2221" s="7" t="s">
        <v>562</v>
      </c>
      <c r="C2221" s="7" t="s">
        <v>277</v>
      </c>
      <c r="D2221" s="7" t="s">
        <v>301</v>
      </c>
      <c r="E2221" s="7" t="s">
        <v>302</v>
      </c>
      <c r="F2221" s="7" t="s">
        <v>563</v>
      </c>
      <c r="G2221" s="8">
        <v>5274451</v>
      </c>
      <c r="H2221" s="16" t="s">
        <v>2344</v>
      </c>
      <c r="I2221" s="18">
        <v>539.65499999999997</v>
      </c>
      <c r="J2221" s="19">
        <v>0</v>
      </c>
      <c r="K2221" s="19">
        <v>0</v>
      </c>
      <c r="L2221" s="19">
        <v>303.49700000000001</v>
      </c>
      <c r="M2221" s="19">
        <v>0</v>
      </c>
      <c r="N2221" s="19">
        <v>541.96100000000001</v>
      </c>
      <c r="O2221" s="19">
        <v>597.52099999999996</v>
      </c>
      <c r="P2221" s="19">
        <v>180.59800000000001</v>
      </c>
      <c r="Q2221" s="19"/>
      <c r="R2221" s="19"/>
      <c r="S2221" s="19"/>
      <c r="T2221" s="19"/>
      <c r="U2221" s="25">
        <f t="shared" si="171"/>
        <v>2163.232</v>
      </c>
      <c r="V2221" s="18">
        <f t="shared" si="172"/>
        <v>270.404</v>
      </c>
      <c r="W2221" s="39">
        <f t="shared" si="173"/>
        <v>1.281652837050217E-4</v>
      </c>
      <c r="X2221" s="35">
        <f t="shared" si="174"/>
        <v>318.39833756284906</v>
      </c>
      <c r="Y2221" s="35"/>
      <c r="Z2221" s="49">
        <f t="shared" si="175"/>
        <v>0</v>
      </c>
    </row>
    <row r="2222" spans="1:26" x14ac:dyDescent="0.35">
      <c r="A2222" s="6" t="s">
        <v>398</v>
      </c>
      <c r="B2222" s="7" t="s">
        <v>562</v>
      </c>
      <c r="C2222" s="7" t="s">
        <v>277</v>
      </c>
      <c r="D2222" s="7" t="s">
        <v>301</v>
      </c>
      <c r="E2222" s="7" t="s">
        <v>302</v>
      </c>
      <c r="F2222" s="7" t="s">
        <v>563</v>
      </c>
      <c r="G2222" s="8">
        <v>5279508</v>
      </c>
      <c r="H2222" s="16" t="s">
        <v>2345</v>
      </c>
      <c r="I2222" s="18">
        <v>778.11900000000003</v>
      </c>
      <c r="J2222" s="19">
        <v>845.45899999999995</v>
      </c>
      <c r="K2222" s="19">
        <v>2960.4664400000001</v>
      </c>
      <c r="L2222" s="19">
        <v>419.06200000000001</v>
      </c>
      <c r="M2222" s="19">
        <v>0</v>
      </c>
      <c r="N2222" s="19">
        <v>359.05700000000002</v>
      </c>
      <c r="O2222" s="19">
        <v>0</v>
      </c>
      <c r="P2222" s="19">
        <v>722.55899999999997</v>
      </c>
      <c r="Q2222" s="19"/>
      <c r="R2222" s="19"/>
      <c r="S2222" s="19"/>
      <c r="T2222" s="19"/>
      <c r="U2222" s="25">
        <f t="shared" si="171"/>
        <v>6084.7224399999996</v>
      </c>
      <c r="V2222" s="18">
        <f t="shared" si="172"/>
        <v>760.59030499999994</v>
      </c>
      <c r="W2222" s="39">
        <f t="shared" si="173"/>
        <v>3.6050233067415414E-4</v>
      </c>
      <c r="X2222" s="35">
        <f t="shared" si="174"/>
        <v>895.58841096440983</v>
      </c>
      <c r="Y2222" s="35"/>
      <c r="Z2222" s="49">
        <f t="shared" si="175"/>
        <v>0</v>
      </c>
    </row>
    <row r="2223" spans="1:26" x14ac:dyDescent="0.35">
      <c r="A2223" s="6" t="s">
        <v>398</v>
      </c>
      <c r="B2223" s="7" t="s">
        <v>562</v>
      </c>
      <c r="C2223" s="7" t="s">
        <v>277</v>
      </c>
      <c r="D2223" s="7" t="s">
        <v>301</v>
      </c>
      <c r="E2223" s="7" t="s">
        <v>302</v>
      </c>
      <c r="F2223" s="7" t="s">
        <v>563</v>
      </c>
      <c r="G2223" s="8">
        <v>5273120</v>
      </c>
      <c r="H2223" s="16" t="s">
        <v>2346</v>
      </c>
      <c r="I2223" s="18">
        <v>539.65499999999997</v>
      </c>
      <c r="J2223" s="19">
        <v>0</v>
      </c>
      <c r="K2223" s="19">
        <v>303.49700000000001</v>
      </c>
      <c r="L2223" s="19">
        <v>238.464</v>
      </c>
      <c r="M2223" s="19">
        <v>0</v>
      </c>
      <c r="N2223" s="19">
        <v>0</v>
      </c>
      <c r="O2223" s="19">
        <v>359.05700000000002</v>
      </c>
      <c r="P2223" s="19">
        <v>0</v>
      </c>
      <c r="Q2223" s="19"/>
      <c r="R2223" s="19"/>
      <c r="S2223" s="19"/>
      <c r="T2223" s="19"/>
      <c r="U2223" s="25">
        <f t="shared" si="171"/>
        <v>1440.673</v>
      </c>
      <c r="V2223" s="18">
        <f t="shared" si="172"/>
        <v>180.084125</v>
      </c>
      <c r="W2223" s="39">
        <f t="shared" si="173"/>
        <v>8.5355737975013657E-5</v>
      </c>
      <c r="X2223" s="35">
        <f t="shared" si="174"/>
        <v>212.04747718769067</v>
      </c>
      <c r="Y2223" s="35"/>
      <c r="Z2223" s="49">
        <f t="shared" si="175"/>
        <v>0</v>
      </c>
    </row>
    <row r="2224" spans="1:26" x14ac:dyDescent="0.35">
      <c r="A2224" s="6" t="s">
        <v>398</v>
      </c>
      <c r="B2224" s="7" t="s">
        <v>562</v>
      </c>
      <c r="C2224" s="7" t="s">
        <v>277</v>
      </c>
      <c r="D2224" s="7" t="s">
        <v>301</v>
      </c>
      <c r="E2224" s="7" t="s">
        <v>302</v>
      </c>
      <c r="F2224" s="7" t="s">
        <v>563</v>
      </c>
      <c r="G2224" s="8">
        <v>5339080</v>
      </c>
      <c r="H2224" s="16" t="s">
        <v>2347</v>
      </c>
      <c r="I2224" s="18">
        <v>835.98500000000001</v>
      </c>
      <c r="J2224" s="19">
        <v>0</v>
      </c>
      <c r="K2224" s="19">
        <v>835.98500000000001</v>
      </c>
      <c r="L2224" s="19">
        <v>238.464</v>
      </c>
      <c r="M2224" s="19">
        <v>359.05700000000002</v>
      </c>
      <c r="N2224" s="19">
        <v>419.06200000000001</v>
      </c>
      <c r="O2224" s="19">
        <v>0</v>
      </c>
      <c r="P2224" s="19">
        <v>1077.171</v>
      </c>
      <c r="Q2224" s="19"/>
      <c r="R2224" s="19"/>
      <c r="S2224" s="19"/>
      <c r="T2224" s="19"/>
      <c r="U2224" s="25">
        <f t="shared" si="171"/>
        <v>3765.7240000000002</v>
      </c>
      <c r="V2224" s="18">
        <f t="shared" si="172"/>
        <v>470.71550000000002</v>
      </c>
      <c r="W2224" s="39">
        <f t="shared" si="173"/>
        <v>2.2310833272381748E-4</v>
      </c>
      <c r="X2224" s="35">
        <f t="shared" si="174"/>
        <v>554.26337134460016</v>
      </c>
      <c r="Y2224" s="35"/>
      <c r="Z2224" s="49">
        <f t="shared" si="175"/>
        <v>0</v>
      </c>
    </row>
    <row r="2225" spans="1:26" x14ac:dyDescent="0.35">
      <c r="A2225" s="6" t="s">
        <v>398</v>
      </c>
      <c r="B2225" s="7" t="s">
        <v>562</v>
      </c>
      <c r="C2225" s="7" t="s">
        <v>277</v>
      </c>
      <c r="D2225" s="7" t="s">
        <v>301</v>
      </c>
      <c r="E2225" s="7" t="s">
        <v>302</v>
      </c>
      <c r="F2225" s="7" t="s">
        <v>563</v>
      </c>
      <c r="G2225" s="8">
        <v>5334926</v>
      </c>
      <c r="H2225" s="16" t="s">
        <v>2348</v>
      </c>
      <c r="I2225" s="18">
        <v>539.65499999999997</v>
      </c>
      <c r="J2225" s="19">
        <v>0</v>
      </c>
      <c r="K2225" s="19">
        <v>1442.979</v>
      </c>
      <c r="L2225" s="19">
        <v>476.928</v>
      </c>
      <c r="M2225" s="19">
        <v>539.65499999999997</v>
      </c>
      <c r="N2225" s="19">
        <v>0</v>
      </c>
      <c r="O2225" s="19">
        <v>0</v>
      </c>
      <c r="P2225" s="19">
        <v>238.464</v>
      </c>
      <c r="Q2225" s="19"/>
      <c r="R2225" s="19"/>
      <c r="S2225" s="19"/>
      <c r="T2225" s="19"/>
      <c r="U2225" s="25">
        <f t="shared" si="171"/>
        <v>3237.6809999999996</v>
      </c>
      <c r="V2225" s="18">
        <f t="shared" si="172"/>
        <v>404.71012499999995</v>
      </c>
      <c r="W2225" s="39">
        <f t="shared" si="173"/>
        <v>1.918233013894757E-4</v>
      </c>
      <c r="X2225" s="35">
        <f t="shared" si="174"/>
        <v>476.54262139189069</v>
      </c>
      <c r="Y2225" s="35"/>
      <c r="Z2225" s="49">
        <f t="shared" si="175"/>
        <v>0</v>
      </c>
    </row>
    <row r="2226" spans="1:26" x14ac:dyDescent="0.35">
      <c r="A2226" s="6" t="s">
        <v>398</v>
      </c>
      <c r="B2226" s="7" t="s">
        <v>562</v>
      </c>
      <c r="C2226" s="7" t="s">
        <v>277</v>
      </c>
      <c r="D2226" s="7" t="s">
        <v>301</v>
      </c>
      <c r="E2226" s="7" t="s">
        <v>302</v>
      </c>
      <c r="F2226" s="7" t="s">
        <v>563</v>
      </c>
      <c r="G2226" s="8">
        <v>5134302</v>
      </c>
      <c r="H2226" s="16" t="s">
        <v>2349</v>
      </c>
      <c r="I2226" s="18">
        <v>1016.583</v>
      </c>
      <c r="J2226" s="19">
        <v>0</v>
      </c>
      <c r="K2226" s="19">
        <v>3068.8629999999998</v>
      </c>
      <c r="L2226" s="19">
        <v>0</v>
      </c>
      <c r="M2226" s="19">
        <v>720.25300000000004</v>
      </c>
      <c r="N2226" s="19">
        <v>0</v>
      </c>
      <c r="O2226" s="19">
        <v>0</v>
      </c>
      <c r="P2226" s="19">
        <v>0</v>
      </c>
      <c r="Q2226" s="19"/>
      <c r="R2226" s="19"/>
      <c r="S2226" s="19"/>
      <c r="T2226" s="19"/>
      <c r="U2226" s="25">
        <f t="shared" si="171"/>
        <v>4805.6989999999996</v>
      </c>
      <c r="V2226" s="18">
        <f t="shared" si="172"/>
        <v>600.71237499999995</v>
      </c>
      <c r="W2226" s="39">
        <f t="shared" si="173"/>
        <v>2.8472386490951458E-4</v>
      </c>
      <c r="X2226" s="35">
        <f t="shared" si="174"/>
        <v>707.33355110660625</v>
      </c>
      <c r="Y2226" s="35"/>
      <c r="Z2226" s="49">
        <f t="shared" si="175"/>
        <v>0</v>
      </c>
    </row>
    <row r="2227" spans="1:26" x14ac:dyDescent="0.35">
      <c r="A2227" s="6" t="s">
        <v>398</v>
      </c>
      <c r="B2227" s="7" t="s">
        <v>562</v>
      </c>
      <c r="C2227" s="7" t="s">
        <v>277</v>
      </c>
      <c r="D2227" s="7" t="s">
        <v>301</v>
      </c>
      <c r="E2227" s="7" t="s">
        <v>302</v>
      </c>
      <c r="F2227" s="7" t="s">
        <v>563</v>
      </c>
      <c r="G2227" s="8">
        <v>5138249</v>
      </c>
      <c r="H2227" s="16" t="s">
        <v>2350</v>
      </c>
      <c r="I2227" s="18">
        <v>778.11900000000003</v>
      </c>
      <c r="J2227" s="19">
        <v>0</v>
      </c>
      <c r="K2227" s="19">
        <v>0</v>
      </c>
      <c r="L2227" s="19">
        <v>476.928</v>
      </c>
      <c r="M2227" s="19">
        <v>0</v>
      </c>
      <c r="N2227" s="19">
        <v>0</v>
      </c>
      <c r="O2227" s="19">
        <v>243.881</v>
      </c>
      <c r="P2227" s="19">
        <v>0</v>
      </c>
      <c r="Q2227" s="19"/>
      <c r="R2227" s="19"/>
      <c r="S2227" s="19"/>
      <c r="T2227" s="19"/>
      <c r="U2227" s="25">
        <f t="shared" si="171"/>
        <v>1498.9280000000001</v>
      </c>
      <c r="V2227" s="18">
        <f t="shared" si="172"/>
        <v>187.36600000000001</v>
      </c>
      <c r="W2227" s="39">
        <f t="shared" si="173"/>
        <v>8.8807179430315744E-5</v>
      </c>
      <c r="X2227" s="35">
        <f t="shared" si="174"/>
        <v>220.62182111137699</v>
      </c>
      <c r="Y2227" s="35"/>
      <c r="Z2227" s="49">
        <f t="shared" si="175"/>
        <v>0</v>
      </c>
    </row>
    <row r="2228" spans="1:26" x14ac:dyDescent="0.35">
      <c r="A2228" s="6" t="s">
        <v>398</v>
      </c>
      <c r="B2228" s="7" t="s">
        <v>562</v>
      </c>
      <c r="C2228" s="7" t="s">
        <v>277</v>
      </c>
      <c r="D2228" s="7" t="s">
        <v>301</v>
      </c>
      <c r="E2228" s="7" t="s">
        <v>302</v>
      </c>
      <c r="F2228" s="7" t="s">
        <v>563</v>
      </c>
      <c r="G2228" s="8">
        <v>5272996</v>
      </c>
      <c r="H2228" s="16" t="s">
        <v>2351</v>
      </c>
      <c r="I2228" s="18">
        <v>1016.583</v>
      </c>
      <c r="J2228" s="19">
        <v>0</v>
      </c>
      <c r="K2228" s="19">
        <v>1508.0119999999999</v>
      </c>
      <c r="L2228" s="19">
        <v>238.464</v>
      </c>
      <c r="M2228" s="19">
        <v>0</v>
      </c>
      <c r="N2228" s="19">
        <v>0</v>
      </c>
      <c r="O2228" s="19">
        <v>0</v>
      </c>
      <c r="P2228" s="19">
        <v>0</v>
      </c>
      <c r="Q2228" s="19"/>
      <c r="R2228" s="19"/>
      <c r="S2228" s="19"/>
      <c r="T2228" s="19"/>
      <c r="U2228" s="25">
        <f t="shared" si="171"/>
        <v>2763.0589999999997</v>
      </c>
      <c r="V2228" s="18">
        <f t="shared" si="172"/>
        <v>345.38237499999997</v>
      </c>
      <c r="W2228" s="39">
        <f t="shared" si="173"/>
        <v>1.6370331089255038E-4</v>
      </c>
      <c r="X2228" s="35">
        <f t="shared" si="174"/>
        <v>406.68471628936152</v>
      </c>
      <c r="Y2228" s="35"/>
      <c r="Z2228" s="49">
        <f t="shared" si="175"/>
        <v>0</v>
      </c>
    </row>
    <row r="2229" spans="1:26" x14ac:dyDescent="0.35">
      <c r="A2229" s="6" t="s">
        <v>398</v>
      </c>
      <c r="B2229" s="7" t="s">
        <v>562</v>
      </c>
      <c r="C2229" s="7" t="s">
        <v>277</v>
      </c>
      <c r="D2229" s="7" t="s">
        <v>301</v>
      </c>
      <c r="E2229" s="7" t="s">
        <v>302</v>
      </c>
      <c r="F2229" s="7" t="s">
        <v>563</v>
      </c>
      <c r="G2229" s="8">
        <v>5273061</v>
      </c>
      <c r="H2229" s="16" t="s">
        <v>2352</v>
      </c>
      <c r="I2229" s="18">
        <v>778.11900000000003</v>
      </c>
      <c r="J2229" s="19">
        <v>539.65499999999997</v>
      </c>
      <c r="K2229" s="19">
        <v>541.96100000000001</v>
      </c>
      <c r="L2229" s="19">
        <v>1081.616</v>
      </c>
      <c r="M2229" s="19">
        <v>0</v>
      </c>
      <c r="N2229" s="19">
        <v>303.49700000000001</v>
      </c>
      <c r="O2229" s="19">
        <v>303.49700000000001</v>
      </c>
      <c r="P2229" s="19">
        <v>597.52099999999996</v>
      </c>
      <c r="Q2229" s="19"/>
      <c r="R2229" s="19"/>
      <c r="S2229" s="19"/>
      <c r="T2229" s="19"/>
      <c r="U2229" s="25">
        <f t="shared" si="171"/>
        <v>4145.8659999999991</v>
      </c>
      <c r="V2229" s="18">
        <f t="shared" si="172"/>
        <v>518.23324999999988</v>
      </c>
      <c r="W2229" s="39">
        <f t="shared" si="173"/>
        <v>2.4563065454514513E-4</v>
      </c>
      <c r="X2229" s="35">
        <f t="shared" si="174"/>
        <v>610.21510506424568</v>
      </c>
      <c r="Y2229" s="35"/>
      <c r="Z2229" s="49">
        <f t="shared" si="175"/>
        <v>0</v>
      </c>
    </row>
    <row r="2230" spans="1:26" x14ac:dyDescent="0.35">
      <c r="A2230" s="6" t="s">
        <v>398</v>
      </c>
      <c r="B2230" s="7" t="s">
        <v>562</v>
      </c>
      <c r="C2230" s="7" t="s">
        <v>277</v>
      </c>
      <c r="D2230" s="7" t="s">
        <v>301</v>
      </c>
      <c r="E2230" s="7" t="s">
        <v>302</v>
      </c>
      <c r="F2230" s="7" t="s">
        <v>563</v>
      </c>
      <c r="G2230" s="8">
        <v>5131516</v>
      </c>
      <c r="H2230" s="16" t="s">
        <v>2353</v>
      </c>
      <c r="I2230" s="18">
        <v>419.06200000000001</v>
      </c>
      <c r="J2230" s="19">
        <v>180.59800000000001</v>
      </c>
      <c r="K2230" s="19">
        <v>3502.4270000000001</v>
      </c>
      <c r="L2230" s="19">
        <v>238.464</v>
      </c>
      <c r="M2230" s="19">
        <v>1259.9069999999999</v>
      </c>
      <c r="N2230" s="19">
        <v>476.928</v>
      </c>
      <c r="O2230" s="19">
        <v>1083.7539999999999</v>
      </c>
      <c r="P2230" s="19">
        <v>359.05700000000002</v>
      </c>
      <c r="Q2230" s="19"/>
      <c r="R2230" s="19"/>
      <c r="S2230" s="19"/>
      <c r="T2230" s="19"/>
      <c r="U2230" s="25">
        <f t="shared" si="171"/>
        <v>7520.1970000000001</v>
      </c>
      <c r="V2230" s="18">
        <f t="shared" si="172"/>
        <v>940.02462500000001</v>
      </c>
      <c r="W2230" s="39">
        <f t="shared" si="173"/>
        <v>4.4555007600786836E-4</v>
      </c>
      <c r="X2230" s="35">
        <f t="shared" si="174"/>
        <v>1106.8707484657793</v>
      </c>
      <c r="Y2230" s="35"/>
      <c r="Z2230" s="49">
        <f t="shared" si="175"/>
        <v>0</v>
      </c>
    </row>
    <row r="2231" spans="1:26" x14ac:dyDescent="0.35">
      <c r="A2231" s="6" t="s">
        <v>398</v>
      </c>
      <c r="B2231" s="7" t="s">
        <v>562</v>
      </c>
      <c r="C2231" s="7" t="s">
        <v>277</v>
      </c>
      <c r="D2231" s="7" t="s">
        <v>301</v>
      </c>
      <c r="E2231" s="7" t="s">
        <v>302</v>
      </c>
      <c r="F2231" s="7" t="s">
        <v>563</v>
      </c>
      <c r="G2231" s="8">
        <v>5128204</v>
      </c>
      <c r="H2231" s="16" t="s">
        <v>2354</v>
      </c>
      <c r="I2231" s="18">
        <v>419.06200000000001</v>
      </c>
      <c r="J2231" s="19">
        <v>0</v>
      </c>
      <c r="K2231" s="19">
        <v>0</v>
      </c>
      <c r="L2231" s="19">
        <v>238.464</v>
      </c>
      <c r="M2231" s="19">
        <v>180.59800000000001</v>
      </c>
      <c r="N2231" s="19">
        <v>0</v>
      </c>
      <c r="O2231" s="19">
        <v>0</v>
      </c>
      <c r="P2231" s="19">
        <v>0</v>
      </c>
      <c r="Q2231" s="19"/>
      <c r="R2231" s="19"/>
      <c r="S2231" s="19"/>
      <c r="T2231" s="19"/>
      <c r="U2231" s="25">
        <f t="shared" si="171"/>
        <v>838.12400000000002</v>
      </c>
      <c r="V2231" s="18">
        <f t="shared" si="172"/>
        <v>104.7655</v>
      </c>
      <c r="W2231" s="39">
        <f t="shared" si="173"/>
        <v>4.9656440104430601E-5</v>
      </c>
      <c r="X2231" s="35">
        <f t="shared" si="174"/>
        <v>123.36045707142152</v>
      </c>
      <c r="Y2231" s="35"/>
      <c r="Z2231" s="49">
        <f t="shared" si="175"/>
        <v>0</v>
      </c>
    </row>
    <row r="2232" spans="1:26" x14ac:dyDescent="0.35">
      <c r="A2232" s="6" t="s">
        <v>398</v>
      </c>
      <c r="B2232" s="7" t="s">
        <v>562</v>
      </c>
      <c r="C2232" s="7" t="s">
        <v>277</v>
      </c>
      <c r="D2232" s="7" t="s">
        <v>301</v>
      </c>
      <c r="E2232" s="7" t="s">
        <v>302</v>
      </c>
      <c r="F2232" s="7" t="s">
        <v>563</v>
      </c>
      <c r="G2232" s="8">
        <v>5274693</v>
      </c>
      <c r="H2232" s="16" t="s">
        <v>2355</v>
      </c>
      <c r="I2232" s="18">
        <v>838.12400000000002</v>
      </c>
      <c r="J2232" s="19">
        <v>0</v>
      </c>
      <c r="K2232" s="19">
        <v>1442.979</v>
      </c>
      <c r="L2232" s="19">
        <v>599.65899999999999</v>
      </c>
      <c r="M2232" s="19">
        <v>361.19499999999999</v>
      </c>
      <c r="N2232" s="19">
        <v>1134.454</v>
      </c>
      <c r="O2232" s="19">
        <v>1867.069</v>
      </c>
      <c r="P2232" s="19">
        <v>541.79300000000001</v>
      </c>
      <c r="Q2232" s="19"/>
      <c r="R2232" s="19"/>
      <c r="S2232" s="19"/>
      <c r="T2232" s="19"/>
      <c r="U2232" s="25">
        <f t="shared" si="171"/>
        <v>6785.2729999999992</v>
      </c>
      <c r="V2232" s="18">
        <f t="shared" si="172"/>
        <v>848.1591249999999</v>
      </c>
      <c r="W2232" s="39">
        <f t="shared" si="173"/>
        <v>4.0200793953724039E-4</v>
      </c>
      <c r="X2232" s="35">
        <f t="shared" si="174"/>
        <v>998.69992821393419</v>
      </c>
      <c r="Y2232" s="35"/>
      <c r="Z2232" s="49">
        <f t="shared" si="175"/>
        <v>0</v>
      </c>
    </row>
    <row r="2233" spans="1:26" x14ac:dyDescent="0.35">
      <c r="A2233" s="6" t="s">
        <v>398</v>
      </c>
      <c r="B2233" s="7" t="s">
        <v>562</v>
      </c>
      <c r="C2233" s="7" t="s">
        <v>277</v>
      </c>
      <c r="D2233" s="7" t="s">
        <v>301</v>
      </c>
      <c r="E2233" s="7" t="s">
        <v>302</v>
      </c>
      <c r="F2233" s="7" t="s">
        <v>563</v>
      </c>
      <c r="G2233" s="8">
        <v>5127814</v>
      </c>
      <c r="H2233" s="16" t="s">
        <v>2356</v>
      </c>
      <c r="I2233" s="18">
        <v>419.06200000000001</v>
      </c>
      <c r="J2233" s="19">
        <v>0</v>
      </c>
      <c r="K2233" s="19">
        <v>0</v>
      </c>
      <c r="L2233" s="19">
        <v>238.464</v>
      </c>
      <c r="M2233" s="19">
        <v>0</v>
      </c>
      <c r="N2233" s="19">
        <v>0</v>
      </c>
      <c r="O2233" s="19">
        <v>0</v>
      </c>
      <c r="P2233" s="19">
        <v>359.05700000000002</v>
      </c>
      <c r="Q2233" s="19"/>
      <c r="R2233" s="19"/>
      <c r="S2233" s="19"/>
      <c r="T2233" s="19"/>
      <c r="U2233" s="25">
        <f t="shared" si="171"/>
        <v>1016.5830000000001</v>
      </c>
      <c r="V2233" s="18">
        <f t="shared" si="172"/>
        <v>127.07287500000001</v>
      </c>
      <c r="W2233" s="39">
        <f t="shared" si="173"/>
        <v>6.0229623362035183E-5</v>
      </c>
      <c r="X2233" s="35">
        <f t="shared" si="174"/>
        <v>149.62719541623542</v>
      </c>
      <c r="Y2233" s="35"/>
      <c r="Z2233" s="49">
        <f t="shared" si="175"/>
        <v>0</v>
      </c>
    </row>
    <row r="2234" spans="1:26" x14ac:dyDescent="0.35">
      <c r="A2234" s="6" t="s">
        <v>398</v>
      </c>
      <c r="B2234" s="7" t="s">
        <v>562</v>
      </c>
      <c r="C2234" s="7" t="s">
        <v>277</v>
      </c>
      <c r="D2234" s="7" t="s">
        <v>301</v>
      </c>
      <c r="E2234" s="7" t="s">
        <v>302</v>
      </c>
      <c r="F2234" s="7" t="s">
        <v>563</v>
      </c>
      <c r="G2234" s="8">
        <v>5339170</v>
      </c>
      <c r="H2234" s="16" t="s">
        <v>2357</v>
      </c>
      <c r="I2234" s="18">
        <v>838.12300000000005</v>
      </c>
      <c r="J2234" s="19">
        <v>541.79300000000001</v>
      </c>
      <c r="K2234" s="19">
        <v>6221.732</v>
      </c>
      <c r="L2234" s="19">
        <v>2277.6039999999998</v>
      </c>
      <c r="M2234" s="19">
        <v>1626.6880000000001</v>
      </c>
      <c r="N2234" s="19">
        <v>2755.7240000000002</v>
      </c>
      <c r="O2234" s="19">
        <v>1094.7560000000001</v>
      </c>
      <c r="P2234" s="19">
        <v>910.49099999999999</v>
      </c>
      <c r="Q2234" s="19"/>
      <c r="R2234" s="19"/>
      <c r="S2234" s="19"/>
      <c r="T2234" s="19"/>
      <c r="U2234" s="25">
        <f t="shared" si="171"/>
        <v>16266.911</v>
      </c>
      <c r="V2234" s="18">
        <f t="shared" si="172"/>
        <v>2033.363875</v>
      </c>
      <c r="W2234" s="39">
        <f t="shared" si="173"/>
        <v>9.6376776199655801E-4</v>
      </c>
      <c r="X2234" s="35">
        <f t="shared" si="174"/>
        <v>2394.2681227361754</v>
      </c>
      <c r="Y2234" s="35"/>
      <c r="Z2234" s="49">
        <f t="shared" si="175"/>
        <v>0</v>
      </c>
    </row>
    <row r="2235" spans="1:26" x14ac:dyDescent="0.35">
      <c r="A2235" s="6" t="s">
        <v>398</v>
      </c>
      <c r="B2235" s="7" t="s">
        <v>562</v>
      </c>
      <c r="C2235" s="7" t="s">
        <v>277</v>
      </c>
      <c r="D2235" s="7" t="s">
        <v>301</v>
      </c>
      <c r="E2235" s="7" t="s">
        <v>302</v>
      </c>
      <c r="F2235" s="7" t="s">
        <v>563</v>
      </c>
      <c r="G2235" s="8">
        <v>5132470</v>
      </c>
      <c r="H2235" s="16" t="s">
        <v>2358</v>
      </c>
      <c r="I2235" s="18">
        <v>599.65899999999999</v>
      </c>
      <c r="J2235" s="19">
        <v>419.06200000000001</v>
      </c>
      <c r="K2235" s="19">
        <v>5139.1469999999999</v>
      </c>
      <c r="L2235" s="19">
        <v>599.65899999999999</v>
      </c>
      <c r="M2235" s="19">
        <v>1868.43</v>
      </c>
      <c r="N2235" s="19">
        <v>966.44</v>
      </c>
      <c r="O2235" s="19">
        <v>1146.079</v>
      </c>
      <c r="P2235" s="19">
        <v>1682.8040000000001</v>
      </c>
      <c r="Q2235" s="19"/>
      <c r="R2235" s="19"/>
      <c r="S2235" s="19"/>
      <c r="T2235" s="19"/>
      <c r="U2235" s="25">
        <f t="shared" si="171"/>
        <v>12421.28</v>
      </c>
      <c r="V2235" s="18">
        <f t="shared" si="172"/>
        <v>1552.66</v>
      </c>
      <c r="W2235" s="39">
        <f t="shared" si="173"/>
        <v>7.359251689969047E-4</v>
      </c>
      <c r="X2235" s="35">
        <f t="shared" si="174"/>
        <v>1828.243527463844</v>
      </c>
      <c r="Y2235" s="35"/>
      <c r="Z2235" s="49">
        <f t="shared" si="175"/>
        <v>0</v>
      </c>
    </row>
    <row r="2236" spans="1:26" x14ac:dyDescent="0.35">
      <c r="A2236" s="6" t="s">
        <v>398</v>
      </c>
      <c r="B2236" s="7" t="s">
        <v>562</v>
      </c>
      <c r="C2236" s="7" t="s">
        <v>277</v>
      </c>
      <c r="D2236" s="7" t="s">
        <v>301</v>
      </c>
      <c r="E2236" s="7" t="s">
        <v>302</v>
      </c>
      <c r="F2236" s="7" t="s">
        <v>563</v>
      </c>
      <c r="G2236" s="8">
        <v>5332641</v>
      </c>
      <c r="H2236" s="16" t="s">
        <v>2359</v>
      </c>
      <c r="I2236" s="18">
        <v>419.06200000000001</v>
      </c>
      <c r="J2236" s="19">
        <v>180.59800000000001</v>
      </c>
      <c r="K2236" s="19">
        <v>1154.3720000000001</v>
      </c>
      <c r="L2236" s="19">
        <v>476.928</v>
      </c>
      <c r="M2236" s="19">
        <v>243.881</v>
      </c>
      <c r="N2236" s="19">
        <v>0</v>
      </c>
      <c r="O2236" s="19">
        <v>476.928</v>
      </c>
      <c r="P2236" s="19">
        <v>359.05700000000002</v>
      </c>
      <c r="Q2236" s="19"/>
      <c r="R2236" s="19"/>
      <c r="S2236" s="19"/>
      <c r="T2236" s="19"/>
      <c r="U2236" s="25">
        <f t="shared" si="171"/>
        <v>3310.826</v>
      </c>
      <c r="V2236" s="18">
        <f t="shared" si="172"/>
        <v>413.85325</v>
      </c>
      <c r="W2236" s="39">
        <f t="shared" si="173"/>
        <v>1.9615693258418984E-4</v>
      </c>
      <c r="X2236" s="35">
        <f t="shared" si="174"/>
        <v>487.30857086057216</v>
      </c>
      <c r="Y2236" s="35"/>
      <c r="Z2236" s="49">
        <f t="shared" si="175"/>
        <v>0</v>
      </c>
    </row>
    <row r="2237" spans="1:26" x14ac:dyDescent="0.35">
      <c r="A2237" s="6" t="s">
        <v>398</v>
      </c>
      <c r="B2237" s="7" t="s">
        <v>562</v>
      </c>
      <c r="C2237" s="7" t="s">
        <v>277</v>
      </c>
      <c r="D2237" s="7" t="s">
        <v>301</v>
      </c>
      <c r="E2237" s="7" t="s">
        <v>302</v>
      </c>
      <c r="F2237" s="7" t="s">
        <v>563</v>
      </c>
      <c r="G2237" s="8">
        <v>5277690</v>
      </c>
      <c r="H2237" s="16" t="s">
        <v>2360</v>
      </c>
      <c r="I2237" s="18">
        <v>838.12300000000005</v>
      </c>
      <c r="J2237" s="19">
        <v>0</v>
      </c>
      <c r="K2237" s="19">
        <v>901.01800000000003</v>
      </c>
      <c r="L2237" s="19">
        <v>0</v>
      </c>
      <c r="M2237" s="19">
        <v>664.69200000000001</v>
      </c>
      <c r="N2237" s="19">
        <v>0</v>
      </c>
      <c r="O2237" s="19">
        <v>715.39200000000005</v>
      </c>
      <c r="P2237" s="19">
        <v>303.49700000000001</v>
      </c>
      <c r="Q2237" s="19"/>
      <c r="R2237" s="19"/>
      <c r="S2237" s="19"/>
      <c r="T2237" s="19"/>
      <c r="U2237" s="25">
        <f t="shared" si="171"/>
        <v>3422.7220000000002</v>
      </c>
      <c r="V2237" s="18">
        <f t="shared" si="172"/>
        <v>427.84025000000003</v>
      </c>
      <c r="W2237" s="39">
        <f t="shared" si="173"/>
        <v>2.0278644924511994E-4</v>
      </c>
      <c r="X2237" s="35">
        <f t="shared" si="174"/>
        <v>503.77814064316254</v>
      </c>
      <c r="Y2237" s="35"/>
      <c r="Z2237" s="49">
        <f t="shared" si="175"/>
        <v>0</v>
      </c>
    </row>
    <row r="2238" spans="1:26" x14ac:dyDescent="0.35">
      <c r="A2238" s="6" t="s">
        <v>398</v>
      </c>
      <c r="B2238" s="7" t="s">
        <v>562</v>
      </c>
      <c r="C2238" s="7" t="s">
        <v>277</v>
      </c>
      <c r="D2238" s="7" t="s">
        <v>301</v>
      </c>
      <c r="E2238" s="7" t="s">
        <v>302</v>
      </c>
      <c r="F2238" s="7" t="s">
        <v>563</v>
      </c>
      <c r="G2238" s="8">
        <v>5130119</v>
      </c>
      <c r="H2238" s="16" t="s">
        <v>2361</v>
      </c>
      <c r="I2238" s="18">
        <v>419.06200000000001</v>
      </c>
      <c r="J2238" s="19">
        <v>838.12300000000005</v>
      </c>
      <c r="K2238" s="19">
        <v>2423.9229999999998</v>
      </c>
      <c r="L2238" s="19">
        <v>238.464</v>
      </c>
      <c r="M2238" s="19">
        <v>0</v>
      </c>
      <c r="N2238" s="19">
        <v>0</v>
      </c>
      <c r="O2238" s="19">
        <v>359.05700000000002</v>
      </c>
      <c r="P2238" s="19">
        <v>0</v>
      </c>
      <c r="Q2238" s="19"/>
      <c r="R2238" s="19"/>
      <c r="S2238" s="19"/>
      <c r="T2238" s="19"/>
      <c r="U2238" s="25">
        <f t="shared" si="171"/>
        <v>4278.6289999999999</v>
      </c>
      <c r="V2238" s="18">
        <f t="shared" si="172"/>
        <v>534.82862499999999</v>
      </c>
      <c r="W2238" s="39">
        <f t="shared" si="173"/>
        <v>2.5349648103094503E-4</v>
      </c>
      <c r="X2238" s="35">
        <f t="shared" si="174"/>
        <v>629.7560135242984</v>
      </c>
      <c r="Y2238" s="35"/>
      <c r="Z2238" s="49">
        <f t="shared" si="175"/>
        <v>0</v>
      </c>
    </row>
    <row r="2239" spans="1:26" x14ac:dyDescent="0.35">
      <c r="A2239" s="6" t="s">
        <v>398</v>
      </c>
      <c r="B2239" s="7" t="s">
        <v>562</v>
      </c>
      <c r="C2239" s="7" t="s">
        <v>277</v>
      </c>
      <c r="D2239" s="7" t="s">
        <v>301</v>
      </c>
      <c r="E2239" s="7" t="s">
        <v>302</v>
      </c>
      <c r="F2239" s="7" t="s">
        <v>563</v>
      </c>
      <c r="G2239" s="8">
        <v>5332627</v>
      </c>
      <c r="H2239" s="16" t="s">
        <v>2362</v>
      </c>
      <c r="I2239" s="18">
        <v>419.06200000000001</v>
      </c>
      <c r="J2239" s="19">
        <v>0</v>
      </c>
      <c r="K2239" s="19">
        <v>238.464</v>
      </c>
      <c r="L2239" s="19">
        <v>476.928</v>
      </c>
      <c r="M2239" s="19">
        <v>180.59800000000001</v>
      </c>
      <c r="N2239" s="19">
        <v>1257.1849999999999</v>
      </c>
      <c r="O2239" s="19">
        <v>0</v>
      </c>
      <c r="P2239" s="19">
        <v>359.05700000000002</v>
      </c>
      <c r="Q2239" s="19"/>
      <c r="R2239" s="19"/>
      <c r="S2239" s="19"/>
      <c r="T2239" s="19"/>
      <c r="U2239" s="25">
        <f t="shared" si="171"/>
        <v>2931.2939999999999</v>
      </c>
      <c r="V2239" s="18">
        <f t="shared" si="172"/>
        <v>366.41174999999998</v>
      </c>
      <c r="W2239" s="39">
        <f t="shared" si="173"/>
        <v>1.736707515110852E-4</v>
      </c>
      <c r="X2239" s="35">
        <f t="shared" si="174"/>
        <v>431.44662084693363</v>
      </c>
      <c r="Y2239" s="35"/>
      <c r="Z2239" s="49">
        <f t="shared" si="175"/>
        <v>0</v>
      </c>
    </row>
    <row r="2240" spans="1:26" x14ac:dyDescent="0.35">
      <c r="A2240" s="6" t="s">
        <v>398</v>
      </c>
      <c r="B2240" s="7" t="s">
        <v>562</v>
      </c>
      <c r="C2240" s="7" t="s">
        <v>277</v>
      </c>
      <c r="D2240" s="7" t="s">
        <v>301</v>
      </c>
      <c r="E2240" s="7" t="s">
        <v>302</v>
      </c>
      <c r="F2240" s="7" t="s">
        <v>563</v>
      </c>
      <c r="G2240" s="8">
        <v>5331846</v>
      </c>
      <c r="H2240" s="16" t="s">
        <v>2363</v>
      </c>
      <c r="I2240" s="18">
        <v>419.06200000000001</v>
      </c>
      <c r="J2240" s="19">
        <v>0</v>
      </c>
      <c r="K2240" s="19">
        <v>1269.548</v>
      </c>
      <c r="L2240" s="19">
        <v>238.464</v>
      </c>
      <c r="M2240" s="19">
        <v>0</v>
      </c>
      <c r="N2240" s="19">
        <v>303.49700000000001</v>
      </c>
      <c r="O2240" s="19">
        <v>180.59800000000001</v>
      </c>
      <c r="P2240" s="19">
        <v>476.928</v>
      </c>
      <c r="Q2240" s="19"/>
      <c r="R2240" s="19"/>
      <c r="S2240" s="19"/>
      <c r="T2240" s="19"/>
      <c r="U2240" s="25">
        <f t="shared" si="171"/>
        <v>2888.0969999999998</v>
      </c>
      <c r="V2240" s="18">
        <f t="shared" si="172"/>
        <v>361.01212499999997</v>
      </c>
      <c r="W2240" s="39">
        <f t="shared" si="173"/>
        <v>1.7111145331273855E-4</v>
      </c>
      <c r="X2240" s="35">
        <f t="shared" si="174"/>
        <v>425.08860978399525</v>
      </c>
      <c r="Y2240" s="35"/>
      <c r="Z2240" s="49">
        <f t="shared" si="175"/>
        <v>0</v>
      </c>
    </row>
    <row r="2241" spans="1:26" x14ac:dyDescent="0.35">
      <c r="A2241" s="6" t="s">
        <v>398</v>
      </c>
      <c r="B2241" s="7" t="s">
        <v>562</v>
      </c>
      <c r="C2241" s="7" t="s">
        <v>277</v>
      </c>
      <c r="D2241" s="7" t="s">
        <v>301</v>
      </c>
      <c r="E2241" s="7" t="s">
        <v>302</v>
      </c>
      <c r="F2241" s="7" t="s">
        <v>563</v>
      </c>
      <c r="G2241" s="8">
        <v>5337954</v>
      </c>
      <c r="H2241" s="16" t="s">
        <v>2364</v>
      </c>
      <c r="I2241" s="18">
        <v>419.06200000000001</v>
      </c>
      <c r="J2241" s="19">
        <v>0</v>
      </c>
      <c r="K2241" s="19">
        <v>1148.9559999999999</v>
      </c>
      <c r="L2241" s="19">
        <v>0</v>
      </c>
      <c r="M2241" s="19">
        <v>0</v>
      </c>
      <c r="N2241" s="19">
        <v>0</v>
      </c>
      <c r="O2241" s="19">
        <v>662.55399999999997</v>
      </c>
      <c r="P2241" s="19">
        <v>597.52099999999996</v>
      </c>
      <c r="Q2241" s="19"/>
      <c r="R2241" s="19"/>
      <c r="S2241" s="19"/>
      <c r="T2241" s="19"/>
      <c r="U2241" s="25">
        <f t="shared" si="171"/>
        <v>2828.0929999999998</v>
      </c>
      <c r="V2241" s="18">
        <f t="shared" si="172"/>
        <v>353.51162499999998</v>
      </c>
      <c r="W2241" s="39">
        <f t="shared" si="173"/>
        <v>1.6755638863015428E-4</v>
      </c>
      <c r="X2241" s="35">
        <f t="shared" si="174"/>
        <v>416.25683684095389</v>
      </c>
      <c r="Y2241" s="35"/>
      <c r="Z2241" s="49">
        <f t="shared" si="175"/>
        <v>0</v>
      </c>
    </row>
    <row r="2242" spans="1:26" x14ac:dyDescent="0.35">
      <c r="A2242" s="6" t="s">
        <v>398</v>
      </c>
      <c r="B2242" s="7" t="s">
        <v>562</v>
      </c>
      <c r="C2242" s="7" t="s">
        <v>277</v>
      </c>
      <c r="D2242" s="7" t="s">
        <v>301</v>
      </c>
      <c r="E2242" s="7" t="s">
        <v>302</v>
      </c>
      <c r="F2242" s="7" t="s">
        <v>563</v>
      </c>
      <c r="G2242" s="8">
        <v>5331213</v>
      </c>
      <c r="H2242" s="16" t="s">
        <v>2365</v>
      </c>
      <c r="I2242" s="18">
        <v>238.464</v>
      </c>
      <c r="J2242" s="19">
        <v>0</v>
      </c>
      <c r="K2242" s="19">
        <v>1567.6289999999999</v>
      </c>
      <c r="L2242" s="19">
        <v>0</v>
      </c>
      <c r="M2242" s="19">
        <v>0</v>
      </c>
      <c r="N2242" s="19">
        <v>541.79300000000001</v>
      </c>
      <c r="O2242" s="19">
        <v>606.99400000000003</v>
      </c>
      <c r="P2242" s="19">
        <v>0</v>
      </c>
      <c r="Q2242" s="19"/>
      <c r="R2242" s="19"/>
      <c r="S2242" s="19"/>
      <c r="T2242" s="19"/>
      <c r="U2242" s="25">
        <f t="shared" si="171"/>
        <v>2954.88</v>
      </c>
      <c r="V2242" s="18">
        <f t="shared" si="172"/>
        <v>369.36</v>
      </c>
      <c r="W2242" s="39">
        <f t="shared" si="173"/>
        <v>1.7506815427762465E-4</v>
      </c>
      <c r="X2242" s="35">
        <f t="shared" si="174"/>
        <v>434.9181593549427</v>
      </c>
      <c r="Y2242" s="35"/>
      <c r="Z2242" s="49">
        <f t="shared" si="175"/>
        <v>0</v>
      </c>
    </row>
    <row r="2243" spans="1:26" x14ac:dyDescent="0.35">
      <c r="A2243" s="6" t="s">
        <v>398</v>
      </c>
      <c r="B2243" s="7" t="s">
        <v>562</v>
      </c>
      <c r="C2243" s="7" t="s">
        <v>277</v>
      </c>
      <c r="D2243" s="7" t="s">
        <v>301</v>
      </c>
      <c r="E2243" s="7" t="s">
        <v>302</v>
      </c>
      <c r="F2243" s="7" t="s">
        <v>563</v>
      </c>
      <c r="G2243" s="8">
        <v>5290954</v>
      </c>
      <c r="H2243" s="16" t="s">
        <v>2366</v>
      </c>
      <c r="I2243" s="18">
        <v>657.52599999999995</v>
      </c>
      <c r="J2243" s="19">
        <v>303.49700000000001</v>
      </c>
      <c r="K2243" s="19">
        <v>0</v>
      </c>
      <c r="L2243" s="19">
        <v>597.52099999999996</v>
      </c>
      <c r="M2243" s="19">
        <v>359.05700000000002</v>
      </c>
      <c r="N2243" s="19">
        <v>541.96100000000001</v>
      </c>
      <c r="O2243" s="19">
        <v>238.464</v>
      </c>
      <c r="P2243" s="19">
        <v>778.11900000000003</v>
      </c>
      <c r="Q2243" s="19"/>
      <c r="R2243" s="19"/>
      <c r="S2243" s="19"/>
      <c r="T2243" s="19"/>
      <c r="U2243" s="25">
        <f t="shared" ref="U2243:U2306" si="176">SUM(I2243:T2243)</f>
        <v>3476.145</v>
      </c>
      <c r="V2243" s="18">
        <f t="shared" ref="V2243:V2306" si="177">+AVERAGE(I2243:P2243)</f>
        <v>434.518125</v>
      </c>
      <c r="W2243" s="39">
        <f t="shared" ref="W2243:W2306" si="178">+V2243/$V$3728</f>
        <v>2.0595160857679281E-4</v>
      </c>
      <c r="X2243" s="35">
        <f t="shared" ref="X2243:X2306" si="179">+IFERROR($W2243*$X$3728,0)</f>
        <v>511.64127986614932</v>
      </c>
      <c r="Y2243" s="35"/>
      <c r="Z2243" s="49">
        <f t="shared" ref="Z2243:Z2306" si="180">+IFERROR(Y2243/X2243,0)</f>
        <v>0</v>
      </c>
    </row>
    <row r="2244" spans="1:26" x14ac:dyDescent="0.35">
      <c r="A2244" s="6" t="s">
        <v>398</v>
      </c>
      <c r="B2244" s="7" t="s">
        <v>562</v>
      </c>
      <c r="C2244" s="7" t="s">
        <v>277</v>
      </c>
      <c r="D2244" s="7" t="s">
        <v>301</v>
      </c>
      <c r="E2244" s="7" t="s">
        <v>302</v>
      </c>
      <c r="F2244" s="7" t="s">
        <v>563</v>
      </c>
      <c r="G2244" s="8">
        <v>5337594</v>
      </c>
      <c r="H2244" s="16" t="s">
        <v>2367</v>
      </c>
      <c r="I2244" s="18">
        <v>180.59800000000001</v>
      </c>
      <c r="J2244" s="19">
        <v>180.59800000000001</v>
      </c>
      <c r="K2244" s="19">
        <v>975.52599999999995</v>
      </c>
      <c r="L2244" s="19">
        <v>0</v>
      </c>
      <c r="M2244" s="19">
        <v>0</v>
      </c>
      <c r="N2244" s="19">
        <v>0</v>
      </c>
      <c r="O2244" s="19">
        <v>0</v>
      </c>
      <c r="P2244" s="19">
        <v>0</v>
      </c>
      <c r="Q2244" s="19"/>
      <c r="R2244" s="19"/>
      <c r="S2244" s="19"/>
      <c r="T2244" s="19"/>
      <c r="U2244" s="25">
        <f t="shared" si="176"/>
        <v>1336.722</v>
      </c>
      <c r="V2244" s="18">
        <f t="shared" si="177"/>
        <v>167.09025</v>
      </c>
      <c r="W2244" s="39">
        <f t="shared" si="178"/>
        <v>7.9196939747906844E-5</v>
      </c>
      <c r="X2244" s="35">
        <f t="shared" si="179"/>
        <v>196.74730337924305</v>
      </c>
      <c r="Y2244" s="35"/>
      <c r="Z2244" s="49">
        <f t="shared" si="180"/>
        <v>0</v>
      </c>
    </row>
    <row r="2245" spans="1:26" x14ac:dyDescent="0.35">
      <c r="A2245" s="6" t="s">
        <v>398</v>
      </c>
      <c r="B2245" s="7" t="s">
        <v>562</v>
      </c>
      <c r="C2245" s="7" t="s">
        <v>277</v>
      </c>
      <c r="D2245" s="7" t="s">
        <v>301</v>
      </c>
      <c r="E2245" s="7" t="s">
        <v>302</v>
      </c>
      <c r="F2245" s="7" t="s">
        <v>563</v>
      </c>
      <c r="G2245" s="8">
        <v>5273331</v>
      </c>
      <c r="H2245" s="16" t="s">
        <v>2368</v>
      </c>
      <c r="I2245" s="18">
        <v>361.19499999999999</v>
      </c>
      <c r="J2245" s="19">
        <v>0</v>
      </c>
      <c r="K2245" s="19">
        <v>662.55399999999997</v>
      </c>
      <c r="L2245" s="19">
        <v>720.80899999999997</v>
      </c>
      <c r="M2245" s="19">
        <v>0</v>
      </c>
      <c r="N2245" s="19">
        <v>0</v>
      </c>
      <c r="O2245" s="19">
        <v>243.881</v>
      </c>
      <c r="P2245" s="19">
        <v>180.59800000000001</v>
      </c>
      <c r="Q2245" s="19"/>
      <c r="R2245" s="19"/>
      <c r="S2245" s="19"/>
      <c r="T2245" s="19"/>
      <c r="U2245" s="25">
        <f t="shared" si="176"/>
        <v>2169.0370000000003</v>
      </c>
      <c r="V2245" s="18">
        <f t="shared" si="177"/>
        <v>271.12962500000003</v>
      </c>
      <c r="W2245" s="39">
        <f t="shared" si="178"/>
        <v>1.2850921328442312E-4</v>
      </c>
      <c r="X2245" s="35">
        <f t="shared" si="179"/>
        <v>319.25275463395025</v>
      </c>
      <c r="Y2245" s="35"/>
      <c r="Z2245" s="49">
        <f t="shared" si="180"/>
        <v>0</v>
      </c>
    </row>
    <row r="2246" spans="1:26" x14ac:dyDescent="0.35">
      <c r="A2246" s="6" t="s">
        <v>398</v>
      </c>
      <c r="B2246" s="7" t="s">
        <v>562</v>
      </c>
      <c r="C2246" s="7" t="s">
        <v>277</v>
      </c>
      <c r="D2246" s="7" t="s">
        <v>301</v>
      </c>
      <c r="E2246" s="7" t="s">
        <v>302</v>
      </c>
      <c r="F2246" s="7" t="s">
        <v>563</v>
      </c>
      <c r="G2246" s="8">
        <v>5121450</v>
      </c>
      <c r="H2246" s="16" t="s">
        <v>2369</v>
      </c>
      <c r="I2246" s="18">
        <v>180.59800000000001</v>
      </c>
      <c r="J2246" s="19">
        <v>0</v>
      </c>
      <c r="K2246" s="19">
        <v>966.05100000000004</v>
      </c>
      <c r="L2246" s="19">
        <v>303.49700000000001</v>
      </c>
      <c r="M2246" s="19">
        <v>180.59819999999996</v>
      </c>
      <c r="N2246" s="19">
        <v>0</v>
      </c>
      <c r="O2246" s="19">
        <v>1325.1079999999999</v>
      </c>
      <c r="P2246" s="19">
        <v>238.464</v>
      </c>
      <c r="Q2246" s="19"/>
      <c r="R2246" s="19"/>
      <c r="S2246" s="19"/>
      <c r="T2246" s="19"/>
      <c r="U2246" s="25">
        <f t="shared" si="176"/>
        <v>3194.3162000000002</v>
      </c>
      <c r="V2246" s="18">
        <f t="shared" si="177"/>
        <v>399.28952500000003</v>
      </c>
      <c r="W2246" s="39">
        <f t="shared" si="178"/>
        <v>1.8925406152301135E-4</v>
      </c>
      <c r="X2246" s="35">
        <f t="shared" si="179"/>
        <v>470.15991245048025</v>
      </c>
      <c r="Y2246" s="35"/>
      <c r="Z2246" s="49">
        <f t="shared" si="180"/>
        <v>0</v>
      </c>
    </row>
    <row r="2247" spans="1:26" x14ac:dyDescent="0.35">
      <c r="A2247" s="6" t="s">
        <v>398</v>
      </c>
      <c r="B2247" s="7" t="s">
        <v>562</v>
      </c>
      <c r="C2247" s="7" t="s">
        <v>277</v>
      </c>
      <c r="D2247" s="7" t="s">
        <v>301</v>
      </c>
      <c r="E2247" s="7" t="s">
        <v>302</v>
      </c>
      <c r="F2247" s="7" t="s">
        <v>563</v>
      </c>
      <c r="G2247" s="8">
        <v>5126628</v>
      </c>
      <c r="H2247" s="16" t="s">
        <v>2370</v>
      </c>
      <c r="I2247" s="18">
        <v>720.25199999999995</v>
      </c>
      <c r="J2247" s="19">
        <v>303.49700000000001</v>
      </c>
      <c r="K2247" s="19">
        <v>12173.782999999999</v>
      </c>
      <c r="L2247" s="19">
        <v>1192.32</v>
      </c>
      <c r="M2247" s="19">
        <v>1384.9449999999999</v>
      </c>
      <c r="N2247" s="19">
        <v>419.06200000000001</v>
      </c>
      <c r="O2247" s="19">
        <v>2046.1369999999999</v>
      </c>
      <c r="P2247" s="19">
        <v>1021.611</v>
      </c>
      <c r="Q2247" s="19"/>
      <c r="R2247" s="19"/>
      <c r="S2247" s="19"/>
      <c r="T2247" s="19"/>
      <c r="U2247" s="25">
        <f t="shared" si="176"/>
        <v>19261.607</v>
      </c>
      <c r="V2247" s="18">
        <f t="shared" si="177"/>
        <v>2407.700875</v>
      </c>
      <c r="W2247" s="39">
        <f t="shared" si="178"/>
        <v>1.1411948999319685E-3</v>
      </c>
      <c r="X2247" s="35">
        <f t="shared" si="179"/>
        <v>2835.0466559245315</v>
      </c>
      <c r="Y2247" s="35"/>
      <c r="Z2247" s="49">
        <f t="shared" si="180"/>
        <v>0</v>
      </c>
    </row>
    <row r="2248" spans="1:26" x14ac:dyDescent="0.35">
      <c r="A2248" s="6" t="s">
        <v>398</v>
      </c>
      <c r="B2248" s="7" t="s">
        <v>562</v>
      </c>
      <c r="C2248" s="7" t="s">
        <v>277</v>
      </c>
      <c r="D2248" s="7" t="s">
        <v>301</v>
      </c>
      <c r="E2248" s="7" t="s">
        <v>302</v>
      </c>
      <c r="F2248" s="7" t="s">
        <v>563</v>
      </c>
      <c r="G2248" s="8">
        <v>5274721</v>
      </c>
      <c r="H2248" s="16" t="s">
        <v>2371</v>
      </c>
      <c r="I2248" s="18">
        <v>1197.18</v>
      </c>
      <c r="J2248" s="19">
        <v>0</v>
      </c>
      <c r="K2248" s="19">
        <v>303.49700000000001</v>
      </c>
      <c r="L2248" s="19">
        <v>0</v>
      </c>
      <c r="M2248" s="19">
        <v>0</v>
      </c>
      <c r="N2248" s="19">
        <v>0</v>
      </c>
      <c r="O2248" s="19">
        <v>238.464</v>
      </c>
      <c r="P2248" s="19">
        <v>662.55399999999997</v>
      </c>
      <c r="Q2248" s="19"/>
      <c r="R2248" s="19"/>
      <c r="S2248" s="19"/>
      <c r="T2248" s="19"/>
      <c r="U2248" s="25">
        <f t="shared" si="176"/>
        <v>2401.6950000000002</v>
      </c>
      <c r="V2248" s="18">
        <f t="shared" si="177"/>
        <v>300.21187500000002</v>
      </c>
      <c r="W2248" s="39">
        <f t="shared" si="178"/>
        <v>1.4229353164521056E-4</v>
      </c>
      <c r="X2248" s="35">
        <f t="shared" si="179"/>
        <v>353.49684885070434</v>
      </c>
      <c r="Y2248" s="35"/>
      <c r="Z2248" s="49">
        <f t="shared" si="180"/>
        <v>0</v>
      </c>
    </row>
    <row r="2249" spans="1:26" x14ac:dyDescent="0.35">
      <c r="A2249" s="6" t="s">
        <v>398</v>
      </c>
      <c r="B2249" s="7" t="s">
        <v>562</v>
      </c>
      <c r="C2249" s="7" t="s">
        <v>277</v>
      </c>
      <c r="D2249" s="7" t="s">
        <v>301</v>
      </c>
      <c r="E2249" s="7" t="s">
        <v>302</v>
      </c>
      <c r="F2249" s="7" t="s">
        <v>563</v>
      </c>
      <c r="G2249" s="8">
        <v>5332610</v>
      </c>
      <c r="H2249" s="16" t="s">
        <v>2372</v>
      </c>
      <c r="I2249" s="18">
        <v>539.65499999999997</v>
      </c>
      <c r="J2249" s="19">
        <v>419.06200000000001</v>
      </c>
      <c r="K2249" s="19">
        <v>303.49700000000001</v>
      </c>
      <c r="L2249" s="19">
        <v>0</v>
      </c>
      <c r="M2249" s="19">
        <v>0</v>
      </c>
      <c r="N2249" s="19">
        <v>0</v>
      </c>
      <c r="O2249" s="19">
        <v>0</v>
      </c>
      <c r="P2249" s="19">
        <v>539.65499999999997</v>
      </c>
      <c r="Q2249" s="19"/>
      <c r="R2249" s="19"/>
      <c r="S2249" s="19"/>
      <c r="T2249" s="19"/>
      <c r="U2249" s="25">
        <f t="shared" si="176"/>
        <v>1801.8689999999999</v>
      </c>
      <c r="V2249" s="18">
        <f t="shared" si="177"/>
        <v>225.23362499999999</v>
      </c>
      <c r="W2249" s="39">
        <f t="shared" si="178"/>
        <v>1.0675556370481009E-4</v>
      </c>
      <c r="X2249" s="35">
        <f t="shared" si="179"/>
        <v>265.21061731059507</v>
      </c>
      <c r="Y2249" s="35"/>
      <c r="Z2249" s="49">
        <f t="shared" si="180"/>
        <v>0</v>
      </c>
    </row>
    <row r="2250" spans="1:26" x14ac:dyDescent="0.35">
      <c r="A2250" s="6" t="s">
        <v>398</v>
      </c>
      <c r="B2250" s="7" t="s">
        <v>562</v>
      </c>
      <c r="C2250" s="7" t="s">
        <v>277</v>
      </c>
      <c r="D2250" s="7" t="s">
        <v>301</v>
      </c>
      <c r="E2250" s="7" t="s">
        <v>302</v>
      </c>
      <c r="F2250" s="7" t="s">
        <v>563</v>
      </c>
      <c r="G2250" s="8">
        <v>5121900</v>
      </c>
      <c r="H2250" s="16" t="s">
        <v>2373</v>
      </c>
      <c r="I2250" s="18">
        <v>778.11900000000003</v>
      </c>
      <c r="J2250" s="19">
        <v>361.19499999999999</v>
      </c>
      <c r="K2250" s="19">
        <v>8064.36</v>
      </c>
      <c r="L2250" s="19">
        <v>2276.6579999999999</v>
      </c>
      <c r="M2250" s="19">
        <v>2107.335</v>
      </c>
      <c r="N2250" s="19">
        <v>2530.0120000000002</v>
      </c>
      <c r="O2250" s="19">
        <v>3424.0839999999998</v>
      </c>
      <c r="P2250" s="19">
        <v>1619.1320000000001</v>
      </c>
      <c r="Q2250" s="19"/>
      <c r="R2250" s="19"/>
      <c r="S2250" s="19"/>
      <c r="T2250" s="19"/>
      <c r="U2250" s="25">
        <f t="shared" si="176"/>
        <v>21160.895</v>
      </c>
      <c r="V2250" s="18">
        <f t="shared" si="177"/>
        <v>2645.1118750000001</v>
      </c>
      <c r="W2250" s="39">
        <f t="shared" si="178"/>
        <v>1.2537222596222574E-3</v>
      </c>
      <c r="X2250" s="35">
        <f t="shared" si="179"/>
        <v>3114.5960254572806</v>
      </c>
      <c r="Y2250" s="35"/>
      <c r="Z2250" s="49">
        <f t="shared" si="180"/>
        <v>0</v>
      </c>
    </row>
    <row r="2251" spans="1:26" x14ac:dyDescent="0.35">
      <c r="A2251" s="6" t="s">
        <v>398</v>
      </c>
      <c r="B2251" s="7" t="s">
        <v>562</v>
      </c>
      <c r="C2251" s="7" t="s">
        <v>277</v>
      </c>
      <c r="D2251" s="7" t="s">
        <v>301</v>
      </c>
      <c r="E2251" s="7" t="s">
        <v>302</v>
      </c>
      <c r="F2251" s="7" t="s">
        <v>563</v>
      </c>
      <c r="G2251" s="8">
        <v>5130254</v>
      </c>
      <c r="H2251" s="16" t="s">
        <v>2374</v>
      </c>
      <c r="I2251" s="18">
        <v>539.65499999999997</v>
      </c>
      <c r="J2251" s="19">
        <v>0</v>
      </c>
      <c r="K2251" s="19">
        <v>1139.482</v>
      </c>
      <c r="L2251" s="19">
        <v>0</v>
      </c>
      <c r="M2251" s="19">
        <v>359.05700000000002</v>
      </c>
      <c r="N2251" s="19">
        <v>958.71600000000001</v>
      </c>
      <c r="O2251" s="19">
        <v>0</v>
      </c>
      <c r="P2251" s="19">
        <v>238.464</v>
      </c>
      <c r="Q2251" s="19"/>
      <c r="R2251" s="19"/>
      <c r="S2251" s="19"/>
      <c r="T2251" s="19"/>
      <c r="U2251" s="25">
        <f t="shared" si="176"/>
        <v>3235.3739999999998</v>
      </c>
      <c r="V2251" s="18">
        <f t="shared" si="177"/>
        <v>404.42174999999997</v>
      </c>
      <c r="W2251" s="39">
        <f t="shared" si="178"/>
        <v>1.9168661826463867E-4</v>
      </c>
      <c r="X2251" s="35">
        <f t="shared" si="179"/>
        <v>476.2030623594996</v>
      </c>
      <c r="Y2251" s="35"/>
      <c r="Z2251" s="49">
        <f t="shared" si="180"/>
        <v>0</v>
      </c>
    </row>
    <row r="2252" spans="1:26" x14ac:dyDescent="0.35">
      <c r="A2252" s="6" t="s">
        <v>398</v>
      </c>
      <c r="B2252" s="7" t="s">
        <v>562</v>
      </c>
      <c r="C2252" s="7" t="s">
        <v>277</v>
      </c>
      <c r="D2252" s="7" t="s">
        <v>301</v>
      </c>
      <c r="E2252" s="7" t="s">
        <v>302</v>
      </c>
      <c r="F2252" s="7" t="s">
        <v>563</v>
      </c>
      <c r="G2252" s="8">
        <v>5331877</v>
      </c>
      <c r="H2252" s="16" t="s">
        <v>2375</v>
      </c>
      <c r="I2252" s="18">
        <v>778.11900000000003</v>
      </c>
      <c r="J2252" s="19">
        <v>835.98500000000001</v>
      </c>
      <c r="K2252" s="19">
        <v>1018.889</v>
      </c>
      <c r="L2252" s="19">
        <v>0</v>
      </c>
      <c r="M2252" s="19">
        <v>361.19499999999999</v>
      </c>
      <c r="N2252" s="19">
        <v>0</v>
      </c>
      <c r="O2252" s="19">
        <v>835.98500000000001</v>
      </c>
      <c r="P2252" s="19">
        <v>0</v>
      </c>
      <c r="Q2252" s="19"/>
      <c r="R2252" s="19"/>
      <c r="S2252" s="19"/>
      <c r="T2252" s="19"/>
      <c r="U2252" s="25">
        <f t="shared" si="176"/>
        <v>3830.1730000000002</v>
      </c>
      <c r="V2252" s="18">
        <f t="shared" si="177"/>
        <v>478.77162500000003</v>
      </c>
      <c r="W2252" s="39">
        <f t="shared" si="178"/>
        <v>2.2692675089140422E-4</v>
      </c>
      <c r="X2252" s="35">
        <f t="shared" si="179"/>
        <v>563.74938785026768</v>
      </c>
      <c r="Y2252" s="35"/>
      <c r="Z2252" s="49">
        <f t="shared" si="180"/>
        <v>0</v>
      </c>
    </row>
    <row r="2253" spans="1:26" x14ac:dyDescent="0.35">
      <c r="A2253" s="6" t="s">
        <v>398</v>
      </c>
      <c r="B2253" s="7" t="s">
        <v>562</v>
      </c>
      <c r="C2253" s="7" t="s">
        <v>277</v>
      </c>
      <c r="D2253" s="7" t="s">
        <v>301</v>
      </c>
      <c r="E2253" s="7" t="s">
        <v>302</v>
      </c>
      <c r="F2253" s="7" t="s">
        <v>563</v>
      </c>
      <c r="G2253" s="8">
        <v>5270033</v>
      </c>
      <c r="H2253" s="16" t="s">
        <v>2376</v>
      </c>
      <c r="I2253" s="18">
        <v>238.464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/>
      <c r="R2253" s="19"/>
      <c r="S2253" s="19"/>
      <c r="T2253" s="19"/>
      <c r="U2253" s="25">
        <f t="shared" si="176"/>
        <v>238.464</v>
      </c>
      <c r="V2253" s="18">
        <f t="shared" si="177"/>
        <v>29.808</v>
      </c>
      <c r="W2253" s="39">
        <f t="shared" si="178"/>
        <v>1.4128307187317076E-5</v>
      </c>
      <c r="X2253" s="35">
        <f t="shared" si="179"/>
        <v>35.098658474258528</v>
      </c>
      <c r="Y2253" s="35"/>
      <c r="Z2253" s="49">
        <f t="shared" si="180"/>
        <v>0</v>
      </c>
    </row>
    <row r="2254" spans="1:26" x14ac:dyDescent="0.35">
      <c r="A2254" s="6" t="s">
        <v>398</v>
      </c>
      <c r="B2254" s="7" t="s">
        <v>562</v>
      </c>
      <c r="C2254" s="7" t="s">
        <v>277</v>
      </c>
      <c r="D2254" s="7" t="s">
        <v>301</v>
      </c>
      <c r="E2254" s="7" t="s">
        <v>302</v>
      </c>
      <c r="F2254" s="7" t="s">
        <v>563</v>
      </c>
      <c r="G2254" s="8">
        <v>5279522</v>
      </c>
      <c r="H2254" s="16" t="s">
        <v>2377</v>
      </c>
      <c r="I2254" s="18">
        <v>778.11900000000003</v>
      </c>
      <c r="J2254" s="19">
        <v>476.928</v>
      </c>
      <c r="K2254" s="19">
        <v>0</v>
      </c>
      <c r="L2254" s="19">
        <v>419.06200000000001</v>
      </c>
      <c r="M2254" s="19">
        <v>662.55399999999997</v>
      </c>
      <c r="N2254" s="19">
        <v>243.881</v>
      </c>
      <c r="O2254" s="19">
        <v>0</v>
      </c>
      <c r="P2254" s="19">
        <v>0</v>
      </c>
      <c r="Q2254" s="19"/>
      <c r="R2254" s="19"/>
      <c r="S2254" s="19"/>
      <c r="T2254" s="19"/>
      <c r="U2254" s="25">
        <f t="shared" si="176"/>
        <v>2580.5439999999999</v>
      </c>
      <c r="V2254" s="18">
        <f t="shared" si="177"/>
        <v>322.56799999999998</v>
      </c>
      <c r="W2254" s="39">
        <f t="shared" si="178"/>
        <v>1.5288982128282657E-4</v>
      </c>
      <c r="X2254" s="35">
        <f t="shared" si="179"/>
        <v>379.82098989280144</v>
      </c>
      <c r="Y2254" s="35"/>
      <c r="Z2254" s="49">
        <f t="shared" si="180"/>
        <v>0</v>
      </c>
    </row>
    <row r="2255" spans="1:26" x14ac:dyDescent="0.35">
      <c r="A2255" s="6" t="s">
        <v>398</v>
      </c>
      <c r="B2255" s="7" t="s">
        <v>562</v>
      </c>
      <c r="C2255" s="7" t="s">
        <v>277</v>
      </c>
      <c r="D2255" s="7" t="s">
        <v>301</v>
      </c>
      <c r="E2255" s="7" t="s">
        <v>302</v>
      </c>
      <c r="F2255" s="7" t="s">
        <v>563</v>
      </c>
      <c r="G2255" s="8">
        <v>5270998</v>
      </c>
      <c r="H2255" s="16" t="s">
        <v>2378</v>
      </c>
      <c r="I2255" s="18">
        <v>702.23800000000006</v>
      </c>
      <c r="J2255" s="19">
        <v>539.65499999999997</v>
      </c>
      <c r="K2255" s="19">
        <v>940.702</v>
      </c>
      <c r="L2255" s="19">
        <v>1000.707</v>
      </c>
      <c r="M2255" s="19">
        <v>718.11400000000003</v>
      </c>
      <c r="N2255" s="19">
        <v>0</v>
      </c>
      <c r="O2255" s="19">
        <v>359.05700000000002</v>
      </c>
      <c r="P2255" s="19">
        <v>238.464</v>
      </c>
      <c r="Q2255" s="19"/>
      <c r="R2255" s="19"/>
      <c r="S2255" s="19"/>
      <c r="T2255" s="19"/>
      <c r="U2255" s="25">
        <f t="shared" si="176"/>
        <v>4498.9369999999999</v>
      </c>
      <c r="V2255" s="18">
        <f t="shared" si="177"/>
        <v>562.36712499999999</v>
      </c>
      <c r="W2255" s="39">
        <f t="shared" si="178"/>
        <v>2.6654909735803611E-4</v>
      </c>
      <c r="X2255" s="35">
        <f t="shared" si="179"/>
        <v>662.18235566041517</v>
      </c>
      <c r="Y2255" s="35"/>
      <c r="Z2255" s="49">
        <f t="shared" si="180"/>
        <v>0</v>
      </c>
    </row>
    <row r="2256" spans="1:26" x14ac:dyDescent="0.35">
      <c r="A2256" s="6" t="s">
        <v>398</v>
      </c>
      <c r="B2256" s="7" t="s">
        <v>562</v>
      </c>
      <c r="C2256" s="7" t="s">
        <v>277</v>
      </c>
      <c r="D2256" s="7" t="s">
        <v>301</v>
      </c>
      <c r="E2256" s="7" t="s">
        <v>302</v>
      </c>
      <c r="F2256" s="7" t="s">
        <v>563</v>
      </c>
      <c r="G2256" s="8">
        <v>5335406</v>
      </c>
      <c r="H2256" s="16" t="s">
        <v>2379</v>
      </c>
      <c r="I2256" s="18">
        <v>702.23800000000006</v>
      </c>
      <c r="J2256" s="19">
        <v>0</v>
      </c>
      <c r="K2256" s="19">
        <v>238.464</v>
      </c>
      <c r="L2256" s="19">
        <v>1946.269</v>
      </c>
      <c r="M2256" s="19">
        <v>0</v>
      </c>
      <c r="N2256" s="19">
        <v>180.59800000000001</v>
      </c>
      <c r="O2256" s="19">
        <v>359.05700000000002</v>
      </c>
      <c r="P2256" s="19">
        <v>718.11400000000003</v>
      </c>
      <c r="Q2256" s="19"/>
      <c r="R2256" s="19"/>
      <c r="S2256" s="19"/>
      <c r="T2256" s="19"/>
      <c r="U2256" s="25">
        <f t="shared" si="176"/>
        <v>4144.74</v>
      </c>
      <c r="V2256" s="18">
        <f t="shared" si="177"/>
        <v>518.09249999999997</v>
      </c>
      <c r="W2256" s="39">
        <f t="shared" si="178"/>
        <v>2.4556394227875309E-4</v>
      </c>
      <c r="X2256" s="35">
        <f t="shared" si="179"/>
        <v>610.04937317414078</v>
      </c>
      <c r="Y2256" s="35"/>
      <c r="Z2256" s="49">
        <f t="shared" si="180"/>
        <v>0</v>
      </c>
    </row>
    <row r="2257" spans="1:26" x14ac:dyDescent="0.35">
      <c r="A2257" s="6" t="s">
        <v>398</v>
      </c>
      <c r="B2257" s="7" t="s">
        <v>562</v>
      </c>
      <c r="C2257" s="7" t="s">
        <v>277</v>
      </c>
      <c r="D2257" s="7" t="s">
        <v>301</v>
      </c>
      <c r="E2257" s="7" t="s">
        <v>302</v>
      </c>
      <c r="F2257" s="7" t="s">
        <v>563</v>
      </c>
      <c r="G2257" s="8">
        <v>5276639</v>
      </c>
      <c r="H2257" s="16" t="s">
        <v>2380</v>
      </c>
      <c r="I2257" s="18">
        <v>778.11900000000003</v>
      </c>
      <c r="J2257" s="19">
        <v>0</v>
      </c>
      <c r="K2257" s="19">
        <v>850.875</v>
      </c>
      <c r="L2257" s="19">
        <v>419.06200000000001</v>
      </c>
      <c r="M2257" s="19">
        <v>0</v>
      </c>
      <c r="N2257" s="19">
        <v>238.464</v>
      </c>
      <c r="O2257" s="19">
        <v>0</v>
      </c>
      <c r="P2257" s="19">
        <v>541.96100000000001</v>
      </c>
      <c r="Q2257" s="19"/>
      <c r="R2257" s="19"/>
      <c r="S2257" s="19"/>
      <c r="T2257" s="19"/>
      <c r="U2257" s="25">
        <f t="shared" si="176"/>
        <v>2828.4809999999998</v>
      </c>
      <c r="V2257" s="18">
        <f t="shared" si="177"/>
        <v>353.56012499999997</v>
      </c>
      <c r="W2257" s="39">
        <f t="shared" si="178"/>
        <v>1.6757937651590927E-4</v>
      </c>
      <c r="X2257" s="35">
        <f t="shared" si="179"/>
        <v>416.3139451654306</v>
      </c>
      <c r="Y2257" s="35"/>
      <c r="Z2257" s="49">
        <f t="shared" si="180"/>
        <v>0</v>
      </c>
    </row>
    <row r="2258" spans="1:26" x14ac:dyDescent="0.35">
      <c r="A2258" s="6" t="s">
        <v>398</v>
      </c>
      <c r="B2258" s="7" t="s">
        <v>562</v>
      </c>
      <c r="C2258" s="7" t="s">
        <v>277</v>
      </c>
      <c r="D2258" s="7" t="s">
        <v>301</v>
      </c>
      <c r="E2258" s="7" t="s">
        <v>302</v>
      </c>
      <c r="F2258" s="7" t="s">
        <v>563</v>
      </c>
      <c r="G2258" s="8">
        <v>5330605</v>
      </c>
      <c r="H2258" s="16" t="s">
        <v>2381</v>
      </c>
      <c r="I2258" s="18">
        <v>343.18099999999998</v>
      </c>
      <c r="J2258" s="19">
        <v>476.928</v>
      </c>
      <c r="K2258" s="19">
        <v>359.05700000000002</v>
      </c>
      <c r="L2258" s="19">
        <v>1359.7639999999999</v>
      </c>
      <c r="M2258" s="19">
        <v>180.59800000000001</v>
      </c>
      <c r="N2258" s="19">
        <v>0</v>
      </c>
      <c r="O2258" s="19">
        <v>0</v>
      </c>
      <c r="P2258" s="19">
        <v>0</v>
      </c>
      <c r="Q2258" s="19"/>
      <c r="R2258" s="19"/>
      <c r="S2258" s="19"/>
      <c r="T2258" s="19"/>
      <c r="U2258" s="25">
        <f t="shared" si="176"/>
        <v>2719.5279999999998</v>
      </c>
      <c r="V2258" s="18">
        <f t="shared" si="177"/>
        <v>339.94099999999997</v>
      </c>
      <c r="W2258" s="39">
        <f t="shared" si="178"/>
        <v>1.6112422415337339E-4</v>
      </c>
      <c r="X2258" s="35">
        <f t="shared" si="179"/>
        <v>400.27754496772405</v>
      </c>
      <c r="Y2258" s="35"/>
      <c r="Z2258" s="49">
        <f t="shared" si="180"/>
        <v>0</v>
      </c>
    </row>
    <row r="2259" spans="1:26" x14ac:dyDescent="0.35">
      <c r="A2259" s="6" t="s">
        <v>398</v>
      </c>
      <c r="B2259" s="7" t="s">
        <v>562</v>
      </c>
      <c r="C2259" s="7" t="s">
        <v>277</v>
      </c>
      <c r="D2259" s="7" t="s">
        <v>301</v>
      </c>
      <c r="E2259" s="7" t="s">
        <v>302</v>
      </c>
      <c r="F2259" s="7" t="s">
        <v>563</v>
      </c>
      <c r="G2259" s="8">
        <v>5335624</v>
      </c>
      <c r="H2259" s="16" t="s">
        <v>2382</v>
      </c>
      <c r="I2259" s="18">
        <v>343.18099999999998</v>
      </c>
      <c r="J2259" s="19">
        <v>180.59800000000001</v>
      </c>
      <c r="K2259" s="19">
        <v>581.64499999999998</v>
      </c>
      <c r="L2259" s="19">
        <v>0</v>
      </c>
      <c r="M2259" s="19">
        <v>0</v>
      </c>
      <c r="N2259" s="19">
        <v>0</v>
      </c>
      <c r="O2259" s="19">
        <v>0</v>
      </c>
      <c r="P2259" s="19">
        <v>597.52099999999996</v>
      </c>
      <c r="Q2259" s="19"/>
      <c r="R2259" s="19"/>
      <c r="S2259" s="19"/>
      <c r="T2259" s="19"/>
      <c r="U2259" s="25">
        <f t="shared" si="176"/>
        <v>1702.9449999999999</v>
      </c>
      <c r="V2259" s="18">
        <f t="shared" si="177"/>
        <v>212.86812499999999</v>
      </c>
      <c r="W2259" s="39">
        <f t="shared" si="178"/>
        <v>1.0089460079133823E-4</v>
      </c>
      <c r="X2259" s="35">
        <f t="shared" si="179"/>
        <v>250.65034955148869</v>
      </c>
      <c r="Y2259" s="35"/>
      <c r="Z2259" s="49">
        <f t="shared" si="180"/>
        <v>0</v>
      </c>
    </row>
    <row r="2260" spans="1:26" x14ac:dyDescent="0.35">
      <c r="A2260" s="6" t="s">
        <v>398</v>
      </c>
      <c r="B2260" s="7" t="s">
        <v>562</v>
      </c>
      <c r="C2260" s="7" t="s">
        <v>277</v>
      </c>
      <c r="D2260" s="7" t="s">
        <v>301</v>
      </c>
      <c r="E2260" s="7" t="s">
        <v>302</v>
      </c>
      <c r="F2260" s="7" t="s">
        <v>563</v>
      </c>
      <c r="G2260" s="8">
        <v>5338489</v>
      </c>
      <c r="H2260" s="16" t="s">
        <v>2383</v>
      </c>
      <c r="I2260" s="18">
        <v>343.18099999999998</v>
      </c>
      <c r="J2260" s="19">
        <v>180.59800000000001</v>
      </c>
      <c r="K2260" s="19">
        <v>0</v>
      </c>
      <c r="L2260" s="19">
        <v>762.24300000000005</v>
      </c>
      <c r="M2260" s="19">
        <v>0</v>
      </c>
      <c r="N2260" s="19">
        <v>0</v>
      </c>
      <c r="O2260" s="19">
        <v>0</v>
      </c>
      <c r="P2260" s="19">
        <v>238.464</v>
      </c>
      <c r="Q2260" s="19"/>
      <c r="R2260" s="19"/>
      <c r="S2260" s="19"/>
      <c r="T2260" s="19"/>
      <c r="U2260" s="25">
        <f t="shared" si="176"/>
        <v>1524.4859999999999</v>
      </c>
      <c r="V2260" s="18">
        <f t="shared" si="177"/>
        <v>190.56074999999998</v>
      </c>
      <c r="W2260" s="39">
        <f t="shared" si="178"/>
        <v>9.032141753373364E-5</v>
      </c>
      <c r="X2260" s="35">
        <f t="shared" si="179"/>
        <v>224.38361120667474</v>
      </c>
      <c r="Y2260" s="35"/>
      <c r="Z2260" s="49">
        <f t="shared" si="180"/>
        <v>0</v>
      </c>
    </row>
    <row r="2261" spans="1:26" x14ac:dyDescent="0.35">
      <c r="A2261" s="6" t="s">
        <v>398</v>
      </c>
      <c r="B2261" s="7" t="s">
        <v>562</v>
      </c>
      <c r="C2261" s="7" t="s">
        <v>277</v>
      </c>
      <c r="D2261" s="7" t="s">
        <v>301</v>
      </c>
      <c r="E2261" s="7" t="s">
        <v>302</v>
      </c>
      <c r="F2261" s="7" t="s">
        <v>563</v>
      </c>
      <c r="G2261" s="8">
        <v>5296415</v>
      </c>
      <c r="H2261" s="16" t="s">
        <v>2384</v>
      </c>
      <c r="I2261" s="18">
        <v>343.18119999999993</v>
      </c>
      <c r="J2261" s="19">
        <v>0</v>
      </c>
      <c r="K2261" s="19">
        <v>1283.883</v>
      </c>
      <c r="L2261" s="19">
        <v>1181.3040000000001</v>
      </c>
      <c r="M2261" s="19">
        <v>722.39</v>
      </c>
      <c r="N2261" s="19">
        <v>0</v>
      </c>
      <c r="O2261" s="19">
        <v>0</v>
      </c>
      <c r="P2261" s="19">
        <v>0</v>
      </c>
      <c r="Q2261" s="19"/>
      <c r="R2261" s="19"/>
      <c r="S2261" s="19"/>
      <c r="T2261" s="19"/>
      <c r="U2261" s="25">
        <f t="shared" si="176"/>
        <v>3530.7581999999998</v>
      </c>
      <c r="V2261" s="18">
        <f t="shared" si="177"/>
        <v>441.34477499999997</v>
      </c>
      <c r="W2261" s="39">
        <f t="shared" si="178"/>
        <v>2.0918728384049039E-4</v>
      </c>
      <c r="X2261" s="35">
        <f t="shared" si="179"/>
        <v>519.67960034633234</v>
      </c>
      <c r="Y2261" s="35"/>
      <c r="Z2261" s="49">
        <f t="shared" si="180"/>
        <v>0</v>
      </c>
    </row>
    <row r="2262" spans="1:26" x14ac:dyDescent="0.35">
      <c r="A2262" s="6" t="s">
        <v>398</v>
      </c>
      <c r="B2262" s="7" t="s">
        <v>562</v>
      </c>
      <c r="C2262" s="7" t="s">
        <v>277</v>
      </c>
      <c r="D2262" s="7" t="s">
        <v>301</v>
      </c>
      <c r="E2262" s="7" t="s">
        <v>302</v>
      </c>
      <c r="F2262" s="7" t="s">
        <v>563</v>
      </c>
      <c r="G2262" s="8">
        <v>5279788</v>
      </c>
      <c r="H2262" s="16" t="s">
        <v>2385</v>
      </c>
      <c r="I2262" s="18">
        <v>343.18099999999998</v>
      </c>
      <c r="J2262" s="19">
        <v>1016.583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9">
        <v>238.464</v>
      </c>
      <c r="Q2262" s="19"/>
      <c r="R2262" s="19"/>
      <c r="S2262" s="19"/>
      <c r="T2262" s="19"/>
      <c r="U2262" s="25">
        <f t="shared" si="176"/>
        <v>1598.2279999999998</v>
      </c>
      <c r="V2262" s="18">
        <f t="shared" si="177"/>
        <v>199.77849999999998</v>
      </c>
      <c r="W2262" s="39">
        <f t="shared" si="178"/>
        <v>9.4690419264003767E-5</v>
      </c>
      <c r="X2262" s="35">
        <f t="shared" si="179"/>
        <v>235.23743095812054</v>
      </c>
      <c r="Y2262" s="35"/>
      <c r="Z2262" s="49">
        <f t="shared" si="180"/>
        <v>0</v>
      </c>
    </row>
    <row r="2263" spans="1:26" x14ac:dyDescent="0.35">
      <c r="A2263" s="6" t="s">
        <v>398</v>
      </c>
      <c r="B2263" s="7" t="s">
        <v>562</v>
      </c>
      <c r="C2263" s="7" t="s">
        <v>277</v>
      </c>
      <c r="D2263" s="7" t="s">
        <v>301</v>
      </c>
      <c r="E2263" s="7" t="s">
        <v>302</v>
      </c>
      <c r="F2263" s="7" t="s">
        <v>563</v>
      </c>
      <c r="G2263" s="8">
        <v>5132463</v>
      </c>
      <c r="H2263" s="16" t="s">
        <v>2386</v>
      </c>
      <c r="I2263" s="18">
        <v>343.18099999999998</v>
      </c>
      <c r="J2263" s="19">
        <v>720.25199999999995</v>
      </c>
      <c r="K2263" s="19">
        <v>1312.913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/>
      <c r="R2263" s="19"/>
      <c r="S2263" s="19"/>
      <c r="T2263" s="19"/>
      <c r="U2263" s="25">
        <f t="shared" si="176"/>
        <v>2376.346</v>
      </c>
      <c r="V2263" s="18">
        <f t="shared" si="177"/>
        <v>297.04325</v>
      </c>
      <c r="W2263" s="39">
        <f t="shared" si="178"/>
        <v>1.4079167619159363E-4</v>
      </c>
      <c r="X2263" s="35">
        <f t="shared" si="179"/>
        <v>349.76582071369415</v>
      </c>
      <c r="Y2263" s="35"/>
      <c r="Z2263" s="49">
        <f t="shared" si="180"/>
        <v>0</v>
      </c>
    </row>
    <row r="2264" spans="1:26" x14ac:dyDescent="0.35">
      <c r="A2264" s="6" t="s">
        <v>398</v>
      </c>
      <c r="B2264" s="7" t="s">
        <v>562</v>
      </c>
      <c r="C2264" s="7" t="s">
        <v>277</v>
      </c>
      <c r="D2264" s="7" t="s">
        <v>301</v>
      </c>
      <c r="E2264" s="7" t="s">
        <v>302</v>
      </c>
      <c r="F2264" s="7" t="s">
        <v>563</v>
      </c>
      <c r="G2264" s="8">
        <v>5136469</v>
      </c>
      <c r="H2264" s="16" t="s">
        <v>2387</v>
      </c>
      <c r="I2264" s="18">
        <v>343.18099999999998</v>
      </c>
      <c r="J2264" s="19">
        <v>539.65499999999997</v>
      </c>
      <c r="K2264" s="19">
        <v>238.464</v>
      </c>
      <c r="L2264" s="19">
        <v>762.24300000000005</v>
      </c>
      <c r="M2264" s="19">
        <v>0</v>
      </c>
      <c r="N2264" s="19">
        <v>0</v>
      </c>
      <c r="O2264" s="19">
        <v>715.39200000000005</v>
      </c>
      <c r="P2264" s="19">
        <v>0</v>
      </c>
      <c r="Q2264" s="19"/>
      <c r="R2264" s="19"/>
      <c r="S2264" s="19"/>
      <c r="T2264" s="19"/>
      <c r="U2264" s="25">
        <f t="shared" si="176"/>
        <v>2598.9350000000004</v>
      </c>
      <c r="V2264" s="18">
        <f t="shared" si="177"/>
        <v>324.86687500000005</v>
      </c>
      <c r="W2264" s="39">
        <f t="shared" si="178"/>
        <v>1.5397943521818771E-4</v>
      </c>
      <c r="X2264" s="35">
        <f t="shared" si="179"/>
        <v>382.5278950357166</v>
      </c>
      <c r="Y2264" s="35"/>
      <c r="Z2264" s="49">
        <f t="shared" si="180"/>
        <v>0</v>
      </c>
    </row>
    <row r="2265" spans="1:26" x14ac:dyDescent="0.35">
      <c r="A2265" s="6" t="s">
        <v>398</v>
      </c>
      <c r="B2265" s="7" t="s">
        <v>562</v>
      </c>
      <c r="C2265" s="7" t="s">
        <v>277</v>
      </c>
      <c r="D2265" s="7" t="s">
        <v>301</v>
      </c>
      <c r="E2265" s="7" t="s">
        <v>302</v>
      </c>
      <c r="F2265" s="7" t="s">
        <v>563</v>
      </c>
      <c r="G2265" s="8">
        <v>5278398</v>
      </c>
      <c r="H2265" s="16" t="s">
        <v>2388</v>
      </c>
      <c r="I2265" s="18">
        <v>343.18099999999998</v>
      </c>
      <c r="J2265" s="19">
        <v>0</v>
      </c>
      <c r="K2265" s="19">
        <v>476.928</v>
      </c>
      <c r="L2265" s="19">
        <v>0</v>
      </c>
      <c r="M2265" s="19">
        <v>0</v>
      </c>
      <c r="N2265" s="19">
        <v>0</v>
      </c>
      <c r="O2265" s="19">
        <v>0</v>
      </c>
      <c r="P2265" s="19">
        <v>238.464</v>
      </c>
      <c r="Q2265" s="19"/>
      <c r="R2265" s="19"/>
      <c r="S2265" s="19"/>
      <c r="T2265" s="19"/>
      <c r="U2265" s="25">
        <f t="shared" si="176"/>
        <v>1058.5729999999999</v>
      </c>
      <c r="V2265" s="18">
        <f t="shared" si="177"/>
        <v>132.32162499999998</v>
      </c>
      <c r="W2265" s="39">
        <f t="shared" si="178"/>
        <v>6.2717410276602747E-5</v>
      </c>
      <c r="X2265" s="35">
        <f t="shared" si="179"/>
        <v>155.8075524904022</v>
      </c>
      <c r="Y2265" s="35"/>
      <c r="Z2265" s="49">
        <f t="shared" si="180"/>
        <v>0</v>
      </c>
    </row>
    <row r="2266" spans="1:26" x14ac:dyDescent="0.35">
      <c r="A2266" s="6" t="s">
        <v>398</v>
      </c>
      <c r="B2266" s="7" t="s">
        <v>562</v>
      </c>
      <c r="C2266" s="7" t="s">
        <v>277</v>
      </c>
      <c r="D2266" s="7" t="s">
        <v>301</v>
      </c>
      <c r="E2266" s="7" t="s">
        <v>302</v>
      </c>
      <c r="F2266" s="7" t="s">
        <v>563</v>
      </c>
      <c r="G2266" s="8">
        <v>5129940</v>
      </c>
      <c r="H2266" s="16" t="s">
        <v>2389</v>
      </c>
      <c r="I2266" s="18">
        <v>762.24300000000005</v>
      </c>
      <c r="J2266" s="19">
        <v>359.05700000000002</v>
      </c>
      <c r="K2266" s="19">
        <v>1448.396</v>
      </c>
      <c r="L2266" s="19">
        <v>0</v>
      </c>
      <c r="M2266" s="19">
        <v>0</v>
      </c>
      <c r="N2266" s="19">
        <v>180.59800000000001</v>
      </c>
      <c r="O2266" s="19">
        <v>0</v>
      </c>
      <c r="P2266" s="19">
        <v>0</v>
      </c>
      <c r="Q2266" s="19"/>
      <c r="R2266" s="19"/>
      <c r="S2266" s="19"/>
      <c r="T2266" s="19"/>
      <c r="U2266" s="25">
        <f t="shared" si="176"/>
        <v>2750.2939999999999</v>
      </c>
      <c r="V2266" s="18">
        <f t="shared" si="177"/>
        <v>343.78674999999998</v>
      </c>
      <c r="W2266" s="39">
        <f t="shared" si="178"/>
        <v>1.6294702130063669E-4</v>
      </c>
      <c r="X2266" s="35">
        <f t="shared" si="179"/>
        <v>404.80588185135866</v>
      </c>
      <c r="Y2266" s="35"/>
      <c r="Z2266" s="49">
        <f t="shared" si="180"/>
        <v>0</v>
      </c>
    </row>
    <row r="2267" spans="1:26" x14ac:dyDescent="0.35">
      <c r="A2267" s="6" t="s">
        <v>398</v>
      </c>
      <c r="B2267" s="7" t="s">
        <v>562</v>
      </c>
      <c r="C2267" s="7" t="s">
        <v>277</v>
      </c>
      <c r="D2267" s="7" t="s">
        <v>301</v>
      </c>
      <c r="E2267" s="7" t="s">
        <v>302</v>
      </c>
      <c r="F2267" s="7" t="s">
        <v>563</v>
      </c>
      <c r="G2267" s="8">
        <v>5299111</v>
      </c>
      <c r="H2267" s="16" t="s">
        <v>2390</v>
      </c>
      <c r="I2267" s="18">
        <v>343.18099999999998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/>
      <c r="R2267" s="19"/>
      <c r="S2267" s="19"/>
      <c r="T2267" s="19"/>
      <c r="U2267" s="25">
        <f t="shared" si="176"/>
        <v>343.18099999999998</v>
      </c>
      <c r="V2267" s="18">
        <f t="shared" si="177"/>
        <v>42.897624999999998</v>
      </c>
      <c r="W2267" s="39">
        <f t="shared" si="178"/>
        <v>2.0332488714651526E-5</v>
      </c>
      <c r="X2267" s="35">
        <f t="shared" si="179"/>
        <v>50.511577067626632</v>
      </c>
      <c r="Y2267" s="35"/>
      <c r="Z2267" s="49">
        <f t="shared" si="180"/>
        <v>0</v>
      </c>
    </row>
    <row r="2268" spans="1:26" x14ac:dyDescent="0.35">
      <c r="A2268" s="6" t="s">
        <v>398</v>
      </c>
      <c r="B2268" s="7" t="s">
        <v>562</v>
      </c>
      <c r="C2268" s="7" t="s">
        <v>277</v>
      </c>
      <c r="D2268" s="7" t="s">
        <v>301</v>
      </c>
      <c r="E2268" s="7" t="s">
        <v>302</v>
      </c>
      <c r="F2268" s="7" t="s">
        <v>563</v>
      </c>
      <c r="G2268" s="8">
        <v>5335617</v>
      </c>
      <c r="H2268" s="16" t="s">
        <v>2391</v>
      </c>
      <c r="I2268" s="18">
        <v>1197.181</v>
      </c>
      <c r="J2268" s="19">
        <v>0</v>
      </c>
      <c r="K2268" s="19">
        <v>0</v>
      </c>
      <c r="L2268" s="19">
        <v>1197.18</v>
      </c>
      <c r="M2268" s="19">
        <v>0</v>
      </c>
      <c r="N2268" s="19">
        <v>303.49700000000001</v>
      </c>
      <c r="O2268" s="19">
        <v>835.98500000000001</v>
      </c>
      <c r="P2268" s="19">
        <v>541.96100000000001</v>
      </c>
      <c r="Q2268" s="19"/>
      <c r="R2268" s="19"/>
      <c r="S2268" s="19"/>
      <c r="T2268" s="19"/>
      <c r="U2268" s="25">
        <f t="shared" si="176"/>
        <v>4075.8040000000001</v>
      </c>
      <c r="V2268" s="18">
        <f t="shared" si="177"/>
        <v>509.47550000000001</v>
      </c>
      <c r="W2268" s="39">
        <f t="shared" si="178"/>
        <v>2.414796822467781E-4</v>
      </c>
      <c r="X2268" s="35">
        <f t="shared" si="179"/>
        <v>599.90293127690904</v>
      </c>
      <c r="Y2268" s="35"/>
      <c r="Z2268" s="49">
        <f t="shared" si="180"/>
        <v>0</v>
      </c>
    </row>
    <row r="2269" spans="1:26" x14ac:dyDescent="0.35">
      <c r="A2269" s="6" t="s">
        <v>398</v>
      </c>
      <c r="B2269" s="7" t="s">
        <v>562</v>
      </c>
      <c r="C2269" s="7" t="s">
        <v>277</v>
      </c>
      <c r="D2269" s="7" t="s">
        <v>301</v>
      </c>
      <c r="E2269" s="7" t="s">
        <v>302</v>
      </c>
      <c r="F2269" s="7" t="s">
        <v>563</v>
      </c>
      <c r="G2269" s="8">
        <v>5130278</v>
      </c>
      <c r="H2269" s="16" t="s">
        <v>2392</v>
      </c>
      <c r="I2269" s="18">
        <v>780.25699999999995</v>
      </c>
      <c r="J2269" s="19">
        <v>0</v>
      </c>
      <c r="K2269" s="19">
        <v>597.52099999999996</v>
      </c>
      <c r="L2269" s="19">
        <v>838.12300000000005</v>
      </c>
      <c r="M2269" s="19">
        <v>0</v>
      </c>
      <c r="N2269" s="19">
        <v>0</v>
      </c>
      <c r="O2269" s="19">
        <v>0</v>
      </c>
      <c r="P2269" s="19">
        <v>541.96100000000001</v>
      </c>
      <c r="Q2269" s="19"/>
      <c r="R2269" s="19"/>
      <c r="S2269" s="19"/>
      <c r="T2269" s="19"/>
      <c r="U2269" s="25">
        <f t="shared" si="176"/>
        <v>2757.8620000000001</v>
      </c>
      <c r="V2269" s="18">
        <f t="shared" si="177"/>
        <v>344.73275000000001</v>
      </c>
      <c r="W2269" s="39">
        <f t="shared" si="178"/>
        <v>1.6339540356711559E-4</v>
      </c>
      <c r="X2269" s="35">
        <f t="shared" si="179"/>
        <v>405.91978855146101</v>
      </c>
      <c r="Y2269" s="35"/>
      <c r="Z2269" s="49">
        <f t="shared" si="180"/>
        <v>0</v>
      </c>
    </row>
    <row r="2270" spans="1:26" x14ac:dyDescent="0.35">
      <c r="A2270" s="6" t="s">
        <v>398</v>
      </c>
      <c r="B2270" s="7" t="s">
        <v>562</v>
      </c>
      <c r="C2270" s="7" t="s">
        <v>277</v>
      </c>
      <c r="D2270" s="7" t="s">
        <v>301</v>
      </c>
      <c r="E2270" s="7" t="s">
        <v>302</v>
      </c>
      <c r="F2270" s="7" t="s">
        <v>563</v>
      </c>
      <c r="G2270" s="8">
        <v>5330335</v>
      </c>
      <c r="H2270" s="16" t="s">
        <v>2393</v>
      </c>
      <c r="I2270" s="18">
        <v>1018.721</v>
      </c>
      <c r="J2270" s="19">
        <v>0</v>
      </c>
      <c r="K2270" s="19">
        <v>1139.482</v>
      </c>
      <c r="L2270" s="19">
        <v>722.55899999999997</v>
      </c>
      <c r="M2270" s="19">
        <v>0</v>
      </c>
      <c r="N2270" s="19">
        <v>0</v>
      </c>
      <c r="O2270" s="19">
        <v>359.05700000000002</v>
      </c>
      <c r="P2270" s="19">
        <v>1026.056</v>
      </c>
      <c r="Q2270" s="19"/>
      <c r="R2270" s="19"/>
      <c r="S2270" s="19"/>
      <c r="T2270" s="19"/>
      <c r="U2270" s="25">
        <f t="shared" si="176"/>
        <v>4265.875</v>
      </c>
      <c r="V2270" s="18">
        <f t="shared" si="177"/>
        <v>533.234375</v>
      </c>
      <c r="W2270" s="39">
        <f t="shared" si="178"/>
        <v>2.5274084315744192E-4</v>
      </c>
      <c r="X2270" s="35">
        <f t="shared" si="179"/>
        <v>627.8787981367318</v>
      </c>
      <c r="Y2270" s="35"/>
      <c r="Z2270" s="49">
        <f t="shared" si="180"/>
        <v>0</v>
      </c>
    </row>
    <row r="2271" spans="1:26" x14ac:dyDescent="0.35">
      <c r="A2271" s="6" t="s">
        <v>398</v>
      </c>
      <c r="B2271" s="7" t="s">
        <v>562</v>
      </c>
      <c r="C2271" s="7" t="s">
        <v>277</v>
      </c>
      <c r="D2271" s="7" t="s">
        <v>301</v>
      </c>
      <c r="E2271" s="7" t="s">
        <v>302</v>
      </c>
      <c r="F2271" s="7" t="s">
        <v>563</v>
      </c>
      <c r="G2271" s="8">
        <v>5139992</v>
      </c>
      <c r="H2271" s="16" t="s">
        <v>2394</v>
      </c>
      <c r="I2271" s="18">
        <v>419.06200000000001</v>
      </c>
      <c r="J2271" s="19">
        <v>0</v>
      </c>
      <c r="K2271" s="19">
        <v>3502.4290000000001</v>
      </c>
      <c r="L2271" s="19">
        <v>971.85699999999997</v>
      </c>
      <c r="M2271" s="19">
        <v>303.49700000000001</v>
      </c>
      <c r="N2271" s="19">
        <v>0</v>
      </c>
      <c r="O2271" s="19">
        <v>835.98500000000001</v>
      </c>
      <c r="P2271" s="19">
        <v>359.05700000000002</v>
      </c>
      <c r="Q2271" s="19"/>
      <c r="R2271" s="19"/>
      <c r="S2271" s="19"/>
      <c r="T2271" s="19"/>
      <c r="U2271" s="25">
        <f t="shared" si="176"/>
        <v>6391.8869999999997</v>
      </c>
      <c r="V2271" s="18">
        <f t="shared" si="177"/>
        <v>798.98587499999996</v>
      </c>
      <c r="W2271" s="39">
        <f t="shared" si="178"/>
        <v>3.7870094874957471E-4</v>
      </c>
      <c r="X2271" s="35">
        <f t="shared" si="179"/>
        <v>940.79885776910953</v>
      </c>
      <c r="Y2271" s="35"/>
      <c r="Z2271" s="49">
        <f t="shared" si="180"/>
        <v>0</v>
      </c>
    </row>
    <row r="2272" spans="1:26" x14ac:dyDescent="0.35">
      <c r="A2272" s="6" t="s">
        <v>398</v>
      </c>
      <c r="B2272" s="7" t="s">
        <v>562</v>
      </c>
      <c r="C2272" s="7" t="s">
        <v>277</v>
      </c>
      <c r="D2272" s="7" t="s">
        <v>301</v>
      </c>
      <c r="E2272" s="7" t="s">
        <v>302</v>
      </c>
      <c r="F2272" s="7" t="s">
        <v>563</v>
      </c>
      <c r="G2272" s="8">
        <v>5138232</v>
      </c>
      <c r="H2272" s="16" t="s">
        <v>2395</v>
      </c>
      <c r="I2272" s="18">
        <v>419.06200000000001</v>
      </c>
      <c r="J2272" s="19">
        <v>0</v>
      </c>
      <c r="K2272" s="19">
        <v>359.05700000000002</v>
      </c>
      <c r="L2272" s="19">
        <v>657.52599999999995</v>
      </c>
      <c r="M2272" s="19">
        <v>0</v>
      </c>
      <c r="N2272" s="19">
        <v>0</v>
      </c>
      <c r="O2272" s="19">
        <v>0</v>
      </c>
      <c r="P2272" s="19">
        <v>0</v>
      </c>
      <c r="Q2272" s="19"/>
      <c r="R2272" s="19"/>
      <c r="S2272" s="19"/>
      <c r="T2272" s="19"/>
      <c r="U2272" s="25">
        <f t="shared" si="176"/>
        <v>1435.645</v>
      </c>
      <c r="V2272" s="18">
        <f t="shared" si="177"/>
        <v>179.455625</v>
      </c>
      <c r="W2272" s="39">
        <f t="shared" si="178"/>
        <v>8.5057843414250477E-5</v>
      </c>
      <c r="X2272" s="35">
        <f t="shared" si="179"/>
        <v>211.30742395194616</v>
      </c>
      <c r="Y2272" s="35"/>
      <c r="Z2272" s="49">
        <f t="shared" si="180"/>
        <v>0</v>
      </c>
    </row>
    <row r="2273" spans="1:26" x14ac:dyDescent="0.35">
      <c r="A2273" s="6" t="s">
        <v>398</v>
      </c>
      <c r="B2273" s="7" t="s">
        <v>562</v>
      </c>
      <c r="C2273" s="7" t="s">
        <v>277</v>
      </c>
      <c r="D2273" s="7" t="s">
        <v>301</v>
      </c>
      <c r="E2273" s="7" t="s">
        <v>302</v>
      </c>
      <c r="F2273" s="7" t="s">
        <v>563</v>
      </c>
      <c r="G2273" s="8">
        <v>5333453</v>
      </c>
      <c r="H2273" s="16" t="s">
        <v>2396</v>
      </c>
      <c r="I2273" s="18">
        <v>419.06200000000001</v>
      </c>
      <c r="J2273" s="19">
        <v>0</v>
      </c>
      <c r="K2273" s="19">
        <v>1257.3530000000001</v>
      </c>
      <c r="L2273" s="19">
        <v>180.59800000000001</v>
      </c>
      <c r="M2273" s="19">
        <v>0</v>
      </c>
      <c r="N2273" s="19">
        <v>303.49700000000001</v>
      </c>
      <c r="O2273" s="19">
        <v>541.96100000000001</v>
      </c>
      <c r="P2273" s="19">
        <v>901.01800000000003</v>
      </c>
      <c r="Q2273" s="19"/>
      <c r="R2273" s="19"/>
      <c r="S2273" s="19"/>
      <c r="T2273" s="19"/>
      <c r="U2273" s="25">
        <f t="shared" si="176"/>
        <v>3603.4889999999996</v>
      </c>
      <c r="V2273" s="18">
        <f t="shared" si="177"/>
        <v>450.43612499999995</v>
      </c>
      <c r="W2273" s="39">
        <f t="shared" si="178"/>
        <v>2.1349637487468978E-4</v>
      </c>
      <c r="X2273" s="35">
        <f t="shared" si="179"/>
        <v>530.38458520677079</v>
      </c>
      <c r="Y2273" s="35"/>
      <c r="Z2273" s="49">
        <f t="shared" si="180"/>
        <v>0</v>
      </c>
    </row>
    <row r="2274" spans="1:26" x14ac:dyDescent="0.35">
      <c r="A2274" s="6" t="s">
        <v>398</v>
      </c>
      <c r="B2274" s="7" t="s">
        <v>562</v>
      </c>
      <c r="C2274" s="7" t="s">
        <v>277</v>
      </c>
      <c r="D2274" s="7" t="s">
        <v>301</v>
      </c>
      <c r="E2274" s="7" t="s">
        <v>302</v>
      </c>
      <c r="F2274" s="7" t="s">
        <v>563</v>
      </c>
      <c r="G2274" s="8">
        <v>5333484</v>
      </c>
      <c r="H2274" s="16" t="s">
        <v>2397</v>
      </c>
      <c r="I2274" s="18">
        <v>419.06200000000001</v>
      </c>
      <c r="J2274" s="19">
        <v>0</v>
      </c>
      <c r="K2274" s="19">
        <v>841.40200000000004</v>
      </c>
      <c r="L2274" s="19">
        <v>599.65899999999999</v>
      </c>
      <c r="M2274" s="19">
        <v>602.93799999999999</v>
      </c>
      <c r="N2274" s="19">
        <v>0</v>
      </c>
      <c r="O2274" s="19">
        <v>238.464</v>
      </c>
      <c r="P2274" s="19">
        <v>597.52099999999996</v>
      </c>
      <c r="Q2274" s="19"/>
      <c r="R2274" s="19"/>
      <c r="S2274" s="19"/>
      <c r="T2274" s="19"/>
      <c r="U2274" s="25">
        <f t="shared" si="176"/>
        <v>3299.0460000000003</v>
      </c>
      <c r="V2274" s="18">
        <f t="shared" si="177"/>
        <v>412.38075000000003</v>
      </c>
      <c r="W2274" s="39">
        <f t="shared" si="178"/>
        <v>1.954590014135872E-4</v>
      </c>
      <c r="X2274" s="35">
        <f t="shared" si="179"/>
        <v>485.57471502981048</v>
      </c>
      <c r="Y2274" s="35"/>
      <c r="Z2274" s="49">
        <f t="shared" si="180"/>
        <v>0</v>
      </c>
    </row>
    <row r="2275" spans="1:26" x14ac:dyDescent="0.35">
      <c r="A2275" s="6" t="s">
        <v>398</v>
      </c>
      <c r="B2275" s="7" t="s">
        <v>562</v>
      </c>
      <c r="C2275" s="7" t="s">
        <v>277</v>
      </c>
      <c r="D2275" s="7" t="s">
        <v>301</v>
      </c>
      <c r="E2275" s="7" t="s">
        <v>302</v>
      </c>
      <c r="F2275" s="7" t="s">
        <v>563</v>
      </c>
      <c r="G2275" s="8">
        <v>5135093</v>
      </c>
      <c r="H2275" s="16" t="s">
        <v>2398</v>
      </c>
      <c r="I2275" s="18">
        <v>722.55899999999997</v>
      </c>
      <c r="J2275" s="19">
        <v>180.59800000000001</v>
      </c>
      <c r="K2275" s="19">
        <v>476.928</v>
      </c>
      <c r="L2275" s="19">
        <v>0</v>
      </c>
      <c r="M2275" s="19">
        <v>0</v>
      </c>
      <c r="N2275" s="19">
        <v>547.37800000000004</v>
      </c>
      <c r="O2275" s="19">
        <v>303.49700000000001</v>
      </c>
      <c r="P2275" s="19">
        <v>597.52099999999996</v>
      </c>
      <c r="Q2275" s="19"/>
      <c r="R2275" s="19"/>
      <c r="S2275" s="19"/>
      <c r="T2275" s="19"/>
      <c r="U2275" s="25">
        <f t="shared" si="176"/>
        <v>2828.4809999999998</v>
      </c>
      <c r="V2275" s="18">
        <f t="shared" si="177"/>
        <v>353.56012499999997</v>
      </c>
      <c r="W2275" s="39">
        <f t="shared" si="178"/>
        <v>1.6757937651590927E-4</v>
      </c>
      <c r="X2275" s="35">
        <f t="shared" si="179"/>
        <v>416.3139451654306</v>
      </c>
      <c r="Y2275" s="35"/>
      <c r="Z2275" s="49">
        <f t="shared" si="180"/>
        <v>0</v>
      </c>
    </row>
    <row r="2276" spans="1:26" x14ac:dyDescent="0.35">
      <c r="A2276" s="6" t="s">
        <v>398</v>
      </c>
      <c r="B2276" s="7" t="s">
        <v>562</v>
      </c>
      <c r="C2276" s="7" t="s">
        <v>277</v>
      </c>
      <c r="D2276" s="7" t="s">
        <v>301</v>
      </c>
      <c r="E2276" s="7" t="s">
        <v>302</v>
      </c>
      <c r="F2276" s="7" t="s">
        <v>563</v>
      </c>
      <c r="G2276" s="8">
        <v>5272280</v>
      </c>
      <c r="H2276" s="16" t="s">
        <v>2399</v>
      </c>
      <c r="I2276" s="18">
        <v>1045.4190000000001</v>
      </c>
      <c r="J2276" s="19">
        <v>0</v>
      </c>
      <c r="K2276" s="19">
        <v>476.928</v>
      </c>
      <c r="L2276" s="19">
        <v>715.39200000000005</v>
      </c>
      <c r="M2276" s="19">
        <v>882.83600000000001</v>
      </c>
      <c r="N2276" s="19">
        <v>657.52599999999995</v>
      </c>
      <c r="O2276" s="19">
        <v>0</v>
      </c>
      <c r="P2276" s="19">
        <v>835.98500000000001</v>
      </c>
      <c r="Q2276" s="19"/>
      <c r="R2276" s="19"/>
      <c r="S2276" s="19"/>
      <c r="T2276" s="19"/>
      <c r="U2276" s="25">
        <f t="shared" si="176"/>
        <v>4614.0860000000002</v>
      </c>
      <c r="V2276" s="18">
        <f t="shared" si="177"/>
        <v>576.76075000000003</v>
      </c>
      <c r="W2276" s="39">
        <f t="shared" si="178"/>
        <v>2.7337134492711314E-4</v>
      </c>
      <c r="X2276" s="35">
        <f t="shared" si="179"/>
        <v>679.13072281290954</v>
      </c>
      <c r="Y2276" s="35"/>
      <c r="Z2276" s="49">
        <f t="shared" si="180"/>
        <v>0</v>
      </c>
    </row>
    <row r="2277" spans="1:26" x14ac:dyDescent="0.35">
      <c r="A2277" s="6" t="s">
        <v>398</v>
      </c>
      <c r="B2277" s="7" t="s">
        <v>562</v>
      </c>
      <c r="C2277" s="7" t="s">
        <v>277</v>
      </c>
      <c r="D2277" s="7" t="s">
        <v>301</v>
      </c>
      <c r="E2277" s="7" t="s">
        <v>302</v>
      </c>
      <c r="F2277" s="7" t="s">
        <v>563</v>
      </c>
      <c r="G2277" s="8">
        <v>5296422</v>
      </c>
      <c r="H2277" s="16" t="s">
        <v>2400</v>
      </c>
      <c r="I2277" s="18">
        <v>702.23800000000006</v>
      </c>
      <c r="J2277" s="19">
        <v>0</v>
      </c>
      <c r="K2277" s="19">
        <v>238.464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/>
      <c r="R2277" s="19"/>
      <c r="S2277" s="19"/>
      <c r="T2277" s="19"/>
      <c r="U2277" s="25">
        <f t="shared" si="176"/>
        <v>940.702</v>
      </c>
      <c r="V2277" s="18">
        <f t="shared" si="177"/>
        <v>117.58775</v>
      </c>
      <c r="W2277" s="39">
        <f t="shared" si="178"/>
        <v>5.5733892024471402E-5</v>
      </c>
      <c r="X2277" s="35">
        <f t="shared" si="179"/>
        <v>138.45854394815129</v>
      </c>
      <c r="Y2277" s="35"/>
      <c r="Z2277" s="49">
        <f t="shared" si="180"/>
        <v>0</v>
      </c>
    </row>
    <row r="2278" spans="1:26" x14ac:dyDescent="0.35">
      <c r="A2278" s="6" t="s">
        <v>398</v>
      </c>
      <c r="B2278" s="7" t="s">
        <v>562</v>
      </c>
      <c r="C2278" s="7" t="s">
        <v>277</v>
      </c>
      <c r="D2278" s="7" t="s">
        <v>301</v>
      </c>
      <c r="E2278" s="7" t="s">
        <v>302</v>
      </c>
      <c r="F2278" s="7" t="s">
        <v>563</v>
      </c>
      <c r="G2278" s="8">
        <v>5298240</v>
      </c>
      <c r="H2278" s="16" t="s">
        <v>2401</v>
      </c>
      <c r="I2278" s="18">
        <v>5.9999999997671692E-4</v>
      </c>
      <c r="J2278" s="19">
        <v>0</v>
      </c>
      <c r="K2278" s="19">
        <v>1195.0419999999999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/>
      <c r="R2278" s="19"/>
      <c r="S2278" s="19"/>
      <c r="T2278" s="19"/>
      <c r="U2278" s="25">
        <f t="shared" si="176"/>
        <v>1195.0426</v>
      </c>
      <c r="V2278" s="18">
        <f t="shared" si="177"/>
        <v>149.380325</v>
      </c>
      <c r="W2278" s="39">
        <f t="shared" si="178"/>
        <v>7.0802842167916693E-5</v>
      </c>
      <c r="X2278" s="35">
        <f t="shared" si="179"/>
        <v>175.89402207289129</v>
      </c>
      <c r="Y2278" s="35"/>
      <c r="Z2278" s="49">
        <f t="shared" si="180"/>
        <v>0</v>
      </c>
    </row>
    <row r="2279" spans="1:26" x14ac:dyDescent="0.35">
      <c r="A2279" s="6" t="s">
        <v>398</v>
      </c>
      <c r="B2279" s="7" t="s">
        <v>562</v>
      </c>
      <c r="C2279" s="7" t="s">
        <v>277</v>
      </c>
      <c r="D2279" s="7" t="s">
        <v>301</v>
      </c>
      <c r="E2279" s="7" t="s">
        <v>302</v>
      </c>
      <c r="F2279" s="7" t="s">
        <v>563</v>
      </c>
      <c r="G2279" s="8">
        <v>5292789</v>
      </c>
      <c r="H2279" s="16" t="s">
        <v>2402</v>
      </c>
      <c r="I2279" s="18">
        <v>702.23800000000006</v>
      </c>
      <c r="J2279" s="19">
        <v>0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/>
      <c r="R2279" s="19"/>
      <c r="S2279" s="19"/>
      <c r="T2279" s="19"/>
      <c r="U2279" s="25">
        <f t="shared" si="176"/>
        <v>702.23800000000006</v>
      </c>
      <c r="V2279" s="18">
        <f t="shared" si="177"/>
        <v>87.779750000000007</v>
      </c>
      <c r="W2279" s="39">
        <f t="shared" si="178"/>
        <v>4.160558483715433E-5</v>
      </c>
      <c r="X2279" s="35">
        <f t="shared" si="179"/>
        <v>103.35988547389277</v>
      </c>
      <c r="Y2279" s="35"/>
      <c r="Z2279" s="49">
        <f t="shared" si="180"/>
        <v>0</v>
      </c>
    </row>
    <row r="2280" spans="1:26" x14ac:dyDescent="0.35">
      <c r="A2280" s="6" t="s">
        <v>398</v>
      </c>
      <c r="B2280" s="7" t="s">
        <v>562</v>
      </c>
      <c r="C2280" s="7" t="s">
        <v>277</v>
      </c>
      <c r="D2280" s="7" t="s">
        <v>301</v>
      </c>
      <c r="E2280" s="7" t="s">
        <v>302</v>
      </c>
      <c r="F2280" s="7" t="s">
        <v>563</v>
      </c>
      <c r="G2280" s="8">
        <v>5293816</v>
      </c>
      <c r="H2280" s="16" t="s">
        <v>2403</v>
      </c>
      <c r="I2280" s="18">
        <v>702.23800000000006</v>
      </c>
      <c r="J2280" s="19">
        <v>0</v>
      </c>
      <c r="K2280" s="19">
        <v>1195.0419999999999</v>
      </c>
      <c r="L2280" s="19">
        <v>0</v>
      </c>
      <c r="M2280" s="19">
        <v>0</v>
      </c>
      <c r="N2280" s="19">
        <v>0</v>
      </c>
      <c r="O2280" s="19">
        <v>0</v>
      </c>
      <c r="P2280" s="19">
        <v>780.25699999999995</v>
      </c>
      <c r="Q2280" s="19"/>
      <c r="R2280" s="19"/>
      <c r="S2280" s="19"/>
      <c r="T2280" s="19"/>
      <c r="U2280" s="25">
        <f t="shared" si="176"/>
        <v>2677.5369999999998</v>
      </c>
      <c r="V2280" s="18">
        <f t="shared" si="177"/>
        <v>334.69212499999998</v>
      </c>
      <c r="W2280" s="39">
        <f t="shared" si="178"/>
        <v>1.5863637799167757E-4</v>
      </c>
      <c r="X2280" s="35">
        <f t="shared" si="179"/>
        <v>394.09704070715395</v>
      </c>
      <c r="Y2280" s="35"/>
      <c r="Z2280" s="49">
        <f t="shared" si="180"/>
        <v>0</v>
      </c>
    </row>
    <row r="2281" spans="1:26" x14ac:dyDescent="0.35">
      <c r="A2281" s="6" t="s">
        <v>398</v>
      </c>
      <c r="B2281" s="7" t="s">
        <v>562</v>
      </c>
      <c r="C2281" s="7" t="s">
        <v>277</v>
      </c>
      <c r="D2281" s="7" t="s">
        <v>301</v>
      </c>
      <c r="E2281" s="7" t="s">
        <v>302</v>
      </c>
      <c r="F2281" s="7" t="s">
        <v>563</v>
      </c>
      <c r="G2281" s="8">
        <v>5272273</v>
      </c>
      <c r="H2281" s="16" t="s">
        <v>2404</v>
      </c>
      <c r="I2281" s="18">
        <v>702.23800000000006</v>
      </c>
      <c r="J2281" s="19">
        <v>0</v>
      </c>
      <c r="K2281" s="19">
        <v>476.928</v>
      </c>
      <c r="L2281" s="19">
        <v>180.59800000000001</v>
      </c>
      <c r="M2281" s="19">
        <v>523.779</v>
      </c>
      <c r="N2281" s="19">
        <v>0</v>
      </c>
      <c r="O2281" s="19">
        <v>718.11400000000003</v>
      </c>
      <c r="P2281" s="19">
        <v>780.25699999999995</v>
      </c>
      <c r="Q2281" s="19"/>
      <c r="R2281" s="19"/>
      <c r="S2281" s="19"/>
      <c r="T2281" s="19"/>
      <c r="U2281" s="25">
        <f t="shared" si="176"/>
        <v>3381.9140000000002</v>
      </c>
      <c r="V2281" s="18">
        <f t="shared" si="177"/>
        <v>422.73925000000003</v>
      </c>
      <c r="W2281" s="39">
        <f t="shared" si="178"/>
        <v>2.0036869243612556E-4</v>
      </c>
      <c r="X2281" s="35">
        <f t="shared" si="179"/>
        <v>497.77175789768506</v>
      </c>
      <c r="Y2281" s="35"/>
      <c r="Z2281" s="49">
        <f t="shared" si="180"/>
        <v>0</v>
      </c>
    </row>
    <row r="2282" spans="1:26" x14ac:dyDescent="0.35">
      <c r="A2282" s="6" t="s">
        <v>398</v>
      </c>
      <c r="B2282" s="7" t="s">
        <v>562</v>
      </c>
      <c r="C2282" s="7" t="s">
        <v>277</v>
      </c>
      <c r="D2282" s="7" t="s">
        <v>301</v>
      </c>
      <c r="E2282" s="7" t="s">
        <v>302</v>
      </c>
      <c r="F2282" s="7" t="s">
        <v>563</v>
      </c>
      <c r="G2282" s="8">
        <v>5133178</v>
      </c>
      <c r="H2282" s="16" t="s">
        <v>2405</v>
      </c>
      <c r="I2282" s="18">
        <v>778.11900000000003</v>
      </c>
      <c r="J2282" s="19">
        <v>0</v>
      </c>
      <c r="K2282" s="19">
        <v>1329.5530000000001</v>
      </c>
      <c r="L2282" s="19">
        <v>0</v>
      </c>
      <c r="M2282" s="19">
        <v>180.59800000000001</v>
      </c>
      <c r="N2282" s="19">
        <v>0</v>
      </c>
      <c r="O2282" s="19">
        <v>359.05700000000002</v>
      </c>
      <c r="P2282" s="19">
        <v>419.06200000000001</v>
      </c>
      <c r="Q2282" s="19"/>
      <c r="R2282" s="19"/>
      <c r="S2282" s="19"/>
      <c r="T2282" s="19"/>
      <c r="U2282" s="25">
        <f t="shared" si="176"/>
        <v>3066.3890000000001</v>
      </c>
      <c r="V2282" s="18">
        <f t="shared" si="177"/>
        <v>383.29862500000002</v>
      </c>
      <c r="W2282" s="39">
        <f t="shared" si="178"/>
        <v>1.8167474229992798E-4</v>
      </c>
      <c r="X2282" s="35">
        <f t="shared" si="179"/>
        <v>451.33076799945968</v>
      </c>
      <c r="Y2282" s="35"/>
      <c r="Z2282" s="49">
        <f t="shared" si="180"/>
        <v>0</v>
      </c>
    </row>
    <row r="2283" spans="1:26" x14ac:dyDescent="0.35">
      <c r="A2283" s="6" t="s">
        <v>398</v>
      </c>
      <c r="B2283" s="7" t="s">
        <v>562</v>
      </c>
      <c r="C2283" s="7" t="s">
        <v>277</v>
      </c>
      <c r="D2283" s="7" t="s">
        <v>301</v>
      </c>
      <c r="E2283" s="7" t="s">
        <v>302</v>
      </c>
      <c r="F2283" s="7" t="s">
        <v>563</v>
      </c>
      <c r="G2283" s="8">
        <v>5130773</v>
      </c>
      <c r="H2283" s="16" t="s">
        <v>2406</v>
      </c>
      <c r="I2283" s="18">
        <v>539.65499999999997</v>
      </c>
      <c r="J2283" s="19">
        <v>238.464</v>
      </c>
      <c r="K2283" s="19">
        <v>0</v>
      </c>
      <c r="L2283" s="19">
        <v>0</v>
      </c>
      <c r="M2283" s="19">
        <v>484.09500000000003</v>
      </c>
      <c r="N2283" s="19">
        <v>606.99400000000003</v>
      </c>
      <c r="O2283" s="19">
        <v>476.928</v>
      </c>
      <c r="P2283" s="19">
        <v>484.09500000000003</v>
      </c>
      <c r="Q2283" s="19"/>
      <c r="R2283" s="19"/>
      <c r="S2283" s="19"/>
      <c r="T2283" s="19"/>
      <c r="U2283" s="25">
        <f t="shared" si="176"/>
        <v>2830.2309999999998</v>
      </c>
      <c r="V2283" s="18">
        <f t="shared" si="177"/>
        <v>353.77887499999997</v>
      </c>
      <c r="W2283" s="39">
        <f t="shared" si="178"/>
        <v>1.676830589903197E-4</v>
      </c>
      <c r="X2283" s="35">
        <f t="shared" si="179"/>
        <v>416.57152137118891</v>
      </c>
      <c r="Y2283" s="35"/>
      <c r="Z2283" s="49">
        <f t="shared" si="180"/>
        <v>0</v>
      </c>
    </row>
    <row r="2284" spans="1:26" x14ac:dyDescent="0.35">
      <c r="A2284" s="6" t="s">
        <v>398</v>
      </c>
      <c r="B2284" s="7" t="s">
        <v>562</v>
      </c>
      <c r="C2284" s="7" t="s">
        <v>277</v>
      </c>
      <c r="D2284" s="7" t="s">
        <v>301</v>
      </c>
      <c r="E2284" s="7" t="s">
        <v>302</v>
      </c>
      <c r="F2284" s="7" t="s">
        <v>563</v>
      </c>
      <c r="G2284" s="8">
        <v>5338953</v>
      </c>
      <c r="H2284" s="16" t="s">
        <v>2407</v>
      </c>
      <c r="I2284" s="18">
        <v>702.23800000000006</v>
      </c>
      <c r="J2284" s="19">
        <v>180.59800000000001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19">
        <v>0</v>
      </c>
      <c r="Q2284" s="19"/>
      <c r="R2284" s="19"/>
      <c r="S2284" s="19"/>
      <c r="T2284" s="19"/>
      <c r="U2284" s="25">
        <f t="shared" si="176"/>
        <v>882.83600000000001</v>
      </c>
      <c r="V2284" s="18">
        <f t="shared" si="177"/>
        <v>110.3545</v>
      </c>
      <c r="W2284" s="39">
        <f t="shared" si="178"/>
        <v>5.2305497702052546E-5</v>
      </c>
      <c r="X2284" s="35">
        <f t="shared" si="179"/>
        <v>129.94145553534497</v>
      </c>
      <c r="Y2284" s="35"/>
      <c r="Z2284" s="49">
        <f t="shared" si="180"/>
        <v>0</v>
      </c>
    </row>
    <row r="2285" spans="1:26" x14ac:dyDescent="0.35">
      <c r="A2285" s="6" t="s">
        <v>398</v>
      </c>
      <c r="B2285" s="7" t="s">
        <v>562</v>
      </c>
      <c r="C2285" s="7" t="s">
        <v>277</v>
      </c>
      <c r="D2285" s="7" t="s">
        <v>301</v>
      </c>
      <c r="E2285" s="7" t="s">
        <v>302</v>
      </c>
      <c r="F2285" s="7" t="s">
        <v>563</v>
      </c>
      <c r="G2285" s="8">
        <v>5294026</v>
      </c>
      <c r="H2285" s="16" t="s">
        <v>2408</v>
      </c>
      <c r="I2285" s="18">
        <v>1045.4190000000001</v>
      </c>
      <c r="J2285" s="19">
        <v>0</v>
      </c>
      <c r="K2285" s="19">
        <v>581.64499999999998</v>
      </c>
      <c r="L2285" s="19">
        <v>686.36199999999997</v>
      </c>
      <c r="M2285" s="19">
        <v>180.59800000000001</v>
      </c>
      <c r="N2285" s="19">
        <v>0</v>
      </c>
      <c r="O2285" s="19">
        <v>597.52099999999996</v>
      </c>
      <c r="P2285" s="19">
        <v>1199.318</v>
      </c>
      <c r="Q2285" s="19"/>
      <c r="R2285" s="19"/>
      <c r="S2285" s="19"/>
      <c r="T2285" s="19"/>
      <c r="U2285" s="25">
        <f t="shared" si="176"/>
        <v>4290.8630000000003</v>
      </c>
      <c r="V2285" s="18">
        <f t="shared" si="177"/>
        <v>536.35787500000004</v>
      </c>
      <c r="W2285" s="39">
        <f t="shared" si="178"/>
        <v>2.542213103977662E-4</v>
      </c>
      <c r="X2285" s="35">
        <f t="shared" si="179"/>
        <v>631.55669198215412</v>
      </c>
      <c r="Y2285" s="35"/>
      <c r="Z2285" s="49">
        <f t="shared" si="180"/>
        <v>0</v>
      </c>
    </row>
    <row r="2286" spans="1:26" x14ac:dyDescent="0.35">
      <c r="A2286" s="6" t="s">
        <v>398</v>
      </c>
      <c r="B2286" s="7" t="s">
        <v>562</v>
      </c>
      <c r="C2286" s="7" t="s">
        <v>277</v>
      </c>
      <c r="D2286" s="7" t="s">
        <v>301</v>
      </c>
      <c r="E2286" s="7" t="s">
        <v>302</v>
      </c>
      <c r="F2286" s="7" t="s">
        <v>563</v>
      </c>
      <c r="G2286" s="8">
        <v>5133545</v>
      </c>
      <c r="H2286" s="16" t="s">
        <v>2409</v>
      </c>
      <c r="I2286" s="18">
        <v>539.65499999999997</v>
      </c>
      <c r="J2286" s="19">
        <v>303.49700000000001</v>
      </c>
      <c r="K2286" s="19">
        <v>2126.2310000000002</v>
      </c>
      <c r="L2286" s="19">
        <v>359.05700000000002</v>
      </c>
      <c r="M2286" s="19">
        <v>0</v>
      </c>
      <c r="N2286" s="19">
        <v>541.96100000000001</v>
      </c>
      <c r="O2286" s="19">
        <v>1199.4867199999999</v>
      </c>
      <c r="P2286" s="19">
        <v>359.05700000000002</v>
      </c>
      <c r="Q2286" s="19"/>
      <c r="R2286" s="19"/>
      <c r="S2286" s="19"/>
      <c r="T2286" s="19"/>
      <c r="U2286" s="25">
        <f t="shared" si="176"/>
        <v>5428.9447200000004</v>
      </c>
      <c r="V2286" s="18">
        <f t="shared" si="177"/>
        <v>678.61809000000005</v>
      </c>
      <c r="W2286" s="39">
        <f t="shared" si="178"/>
        <v>3.2164938400397166E-4</v>
      </c>
      <c r="X2286" s="35">
        <f t="shared" si="179"/>
        <v>799.06684699958532</v>
      </c>
      <c r="Y2286" s="35"/>
      <c r="Z2286" s="49">
        <f t="shared" si="180"/>
        <v>0</v>
      </c>
    </row>
    <row r="2287" spans="1:26" x14ac:dyDescent="0.35">
      <c r="A2287" s="6" t="s">
        <v>398</v>
      </c>
      <c r="B2287" s="7" t="s">
        <v>562</v>
      </c>
      <c r="C2287" s="7" t="s">
        <v>277</v>
      </c>
      <c r="D2287" s="7" t="s">
        <v>301</v>
      </c>
      <c r="E2287" s="7" t="s">
        <v>302</v>
      </c>
      <c r="F2287" s="7" t="s">
        <v>563</v>
      </c>
      <c r="G2287" s="8">
        <v>5272235</v>
      </c>
      <c r="H2287" s="16" t="s">
        <v>2410</v>
      </c>
      <c r="I2287" s="18">
        <v>343.18099999999998</v>
      </c>
      <c r="J2287" s="19">
        <v>0</v>
      </c>
      <c r="K2287" s="19">
        <v>238.464</v>
      </c>
      <c r="L2287" s="19">
        <v>238.464</v>
      </c>
      <c r="M2287" s="19">
        <v>0</v>
      </c>
      <c r="N2287" s="19">
        <v>343.18099999999998</v>
      </c>
      <c r="O2287" s="19">
        <v>-4.0000000013969838E-4</v>
      </c>
      <c r="P2287" s="19">
        <v>597.52099999999996</v>
      </c>
      <c r="Q2287" s="19"/>
      <c r="R2287" s="19"/>
      <c r="S2287" s="19"/>
      <c r="T2287" s="19"/>
      <c r="U2287" s="25">
        <f t="shared" si="176"/>
        <v>1760.8105999999998</v>
      </c>
      <c r="V2287" s="18">
        <f t="shared" si="177"/>
        <v>220.10132499999997</v>
      </c>
      <c r="W2287" s="39">
        <f t="shared" si="178"/>
        <v>1.0432297141490579E-4</v>
      </c>
      <c r="X2287" s="35">
        <f t="shared" si="179"/>
        <v>259.16737908973369</v>
      </c>
      <c r="Y2287" s="35"/>
      <c r="Z2287" s="49">
        <f t="shared" si="180"/>
        <v>0</v>
      </c>
    </row>
    <row r="2288" spans="1:26" x14ac:dyDescent="0.35">
      <c r="A2288" s="6" t="s">
        <v>398</v>
      </c>
      <c r="B2288" s="7" t="s">
        <v>562</v>
      </c>
      <c r="C2288" s="7" t="s">
        <v>277</v>
      </c>
      <c r="D2288" s="7" t="s">
        <v>301</v>
      </c>
      <c r="E2288" s="7" t="s">
        <v>302</v>
      </c>
      <c r="F2288" s="7" t="s">
        <v>563</v>
      </c>
      <c r="G2288" s="8">
        <v>5293179</v>
      </c>
      <c r="H2288" s="16" t="s">
        <v>2411</v>
      </c>
      <c r="I2288" s="18">
        <v>343.18099999999998</v>
      </c>
      <c r="J2288" s="19">
        <v>0</v>
      </c>
      <c r="K2288" s="19">
        <v>835.98500000000001</v>
      </c>
      <c r="L2288" s="19">
        <v>0</v>
      </c>
      <c r="M2288" s="19">
        <v>0</v>
      </c>
      <c r="N2288" s="19">
        <v>0</v>
      </c>
      <c r="O2288" s="19">
        <v>238.464</v>
      </c>
      <c r="P2288" s="19">
        <v>0</v>
      </c>
      <c r="Q2288" s="19"/>
      <c r="R2288" s="19"/>
      <c r="S2288" s="19"/>
      <c r="T2288" s="19"/>
      <c r="U2288" s="25">
        <f t="shared" si="176"/>
        <v>1417.6299999999999</v>
      </c>
      <c r="V2288" s="18">
        <f t="shared" si="177"/>
        <v>177.20374999999999</v>
      </c>
      <c r="W2288" s="39">
        <f t="shared" si="178"/>
        <v>8.3990506399105551E-5</v>
      </c>
      <c r="X2288" s="35">
        <f t="shared" si="179"/>
        <v>208.65586089666834</v>
      </c>
      <c r="Y2288" s="35"/>
      <c r="Z2288" s="49">
        <f t="shared" si="180"/>
        <v>0</v>
      </c>
    </row>
    <row r="2289" spans="1:26" x14ac:dyDescent="0.35">
      <c r="A2289" s="6" t="s">
        <v>398</v>
      </c>
      <c r="B2289" s="7" t="s">
        <v>562</v>
      </c>
      <c r="C2289" s="7" t="s">
        <v>277</v>
      </c>
      <c r="D2289" s="7" t="s">
        <v>301</v>
      </c>
      <c r="E2289" s="7" t="s">
        <v>302</v>
      </c>
      <c r="F2289" s="7" t="s">
        <v>563</v>
      </c>
      <c r="G2289" s="8">
        <v>5272394</v>
      </c>
      <c r="H2289" s="16" t="s">
        <v>2412</v>
      </c>
      <c r="I2289" s="18">
        <v>343.18099999999998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359.05700000000002</v>
      </c>
      <c r="P2289" s="19">
        <v>0</v>
      </c>
      <c r="Q2289" s="19"/>
      <c r="R2289" s="19"/>
      <c r="S2289" s="19"/>
      <c r="T2289" s="19"/>
      <c r="U2289" s="25">
        <f t="shared" si="176"/>
        <v>702.23800000000006</v>
      </c>
      <c r="V2289" s="18">
        <f t="shared" si="177"/>
        <v>87.779750000000007</v>
      </c>
      <c r="W2289" s="39">
        <f t="shared" si="178"/>
        <v>4.160558483715433E-5</v>
      </c>
      <c r="X2289" s="35">
        <f t="shared" si="179"/>
        <v>103.35988547389277</v>
      </c>
      <c r="Y2289" s="35"/>
      <c r="Z2289" s="49">
        <f t="shared" si="180"/>
        <v>0</v>
      </c>
    </row>
    <row r="2290" spans="1:26" x14ac:dyDescent="0.35">
      <c r="A2290" s="6" t="s">
        <v>398</v>
      </c>
      <c r="B2290" s="7" t="s">
        <v>562</v>
      </c>
      <c r="C2290" s="7" t="s">
        <v>277</v>
      </c>
      <c r="D2290" s="7" t="s">
        <v>301</v>
      </c>
      <c r="E2290" s="7" t="s">
        <v>302</v>
      </c>
      <c r="F2290" s="7" t="s">
        <v>563</v>
      </c>
      <c r="G2290" s="8">
        <v>5132124</v>
      </c>
      <c r="H2290" s="16" t="s">
        <v>2413</v>
      </c>
      <c r="I2290" s="18">
        <v>343.18099999999998</v>
      </c>
      <c r="J2290" s="19">
        <v>180.59800000000001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/>
      <c r="R2290" s="19"/>
      <c r="S2290" s="19"/>
      <c r="T2290" s="19"/>
      <c r="U2290" s="25">
        <f t="shared" si="176"/>
        <v>523.779</v>
      </c>
      <c r="V2290" s="18">
        <f t="shared" si="177"/>
        <v>65.472375</v>
      </c>
      <c r="W2290" s="39">
        <f t="shared" si="178"/>
        <v>3.1032401579549748E-5</v>
      </c>
      <c r="X2290" s="35">
        <f t="shared" si="179"/>
        <v>77.093147129078858</v>
      </c>
      <c r="Y2290" s="35"/>
      <c r="Z2290" s="49">
        <f t="shared" si="180"/>
        <v>0</v>
      </c>
    </row>
    <row r="2291" spans="1:26" x14ac:dyDescent="0.35">
      <c r="A2291" s="6" t="s">
        <v>398</v>
      </c>
      <c r="B2291" s="7" t="s">
        <v>562</v>
      </c>
      <c r="C2291" s="7" t="s">
        <v>277</v>
      </c>
      <c r="D2291" s="7" t="s">
        <v>301</v>
      </c>
      <c r="E2291" s="7" t="s">
        <v>302</v>
      </c>
      <c r="F2291" s="7" t="s">
        <v>563</v>
      </c>
      <c r="G2291" s="8">
        <v>5271627</v>
      </c>
      <c r="H2291" s="16" t="s">
        <v>2414</v>
      </c>
      <c r="I2291" s="18">
        <v>343.18099999999998</v>
      </c>
      <c r="J2291" s="19">
        <v>180.59800000000001</v>
      </c>
      <c r="K2291" s="19">
        <v>238.464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/>
      <c r="R2291" s="19"/>
      <c r="S2291" s="19"/>
      <c r="T2291" s="19"/>
      <c r="U2291" s="25">
        <f t="shared" si="176"/>
        <v>762.24299999999994</v>
      </c>
      <c r="V2291" s="18">
        <f t="shared" si="177"/>
        <v>95.280374999999992</v>
      </c>
      <c r="W2291" s="39">
        <f t="shared" si="178"/>
        <v>4.516070876686682E-5</v>
      </c>
      <c r="X2291" s="35">
        <f t="shared" si="179"/>
        <v>112.19180560333737</v>
      </c>
      <c r="Y2291" s="35"/>
      <c r="Z2291" s="49">
        <f t="shared" si="180"/>
        <v>0</v>
      </c>
    </row>
    <row r="2292" spans="1:26" x14ac:dyDescent="0.35">
      <c r="A2292" s="6" t="s">
        <v>398</v>
      </c>
      <c r="B2292" s="7" t="s">
        <v>562</v>
      </c>
      <c r="C2292" s="7" t="s">
        <v>277</v>
      </c>
      <c r="D2292" s="7" t="s">
        <v>301</v>
      </c>
      <c r="E2292" s="7" t="s">
        <v>302</v>
      </c>
      <c r="F2292" s="7" t="s">
        <v>563</v>
      </c>
      <c r="G2292" s="8">
        <v>5130742</v>
      </c>
      <c r="H2292" s="16" t="s">
        <v>2415</v>
      </c>
      <c r="I2292" s="18">
        <v>419.06200000000001</v>
      </c>
      <c r="J2292" s="19">
        <v>238.464</v>
      </c>
      <c r="K2292" s="19">
        <v>1139.482</v>
      </c>
      <c r="L2292" s="19">
        <v>303.49700000000001</v>
      </c>
      <c r="M2292" s="19">
        <v>361.19600000000003</v>
      </c>
      <c r="N2292" s="19">
        <v>303.49700000000001</v>
      </c>
      <c r="O2292" s="19">
        <v>597.52099999999996</v>
      </c>
      <c r="P2292" s="19">
        <v>787.59199999999998</v>
      </c>
      <c r="Q2292" s="19"/>
      <c r="R2292" s="19"/>
      <c r="S2292" s="19"/>
      <c r="T2292" s="19"/>
      <c r="U2292" s="25">
        <f t="shared" si="176"/>
        <v>4150.3109999999997</v>
      </c>
      <c r="V2292" s="18">
        <f t="shared" si="177"/>
        <v>518.78887499999996</v>
      </c>
      <c r="W2292" s="39">
        <f t="shared" si="178"/>
        <v>2.4589400803014759E-4</v>
      </c>
      <c r="X2292" s="35">
        <f t="shared" si="179"/>
        <v>610.8693486268719</v>
      </c>
      <c r="Y2292" s="35"/>
      <c r="Z2292" s="49">
        <f t="shared" si="180"/>
        <v>0</v>
      </c>
    </row>
    <row r="2293" spans="1:26" x14ac:dyDescent="0.35">
      <c r="A2293" s="6" t="s">
        <v>398</v>
      </c>
      <c r="B2293" s="7" t="s">
        <v>562</v>
      </c>
      <c r="C2293" s="7" t="s">
        <v>277</v>
      </c>
      <c r="D2293" s="7" t="s">
        <v>301</v>
      </c>
      <c r="E2293" s="7" t="s">
        <v>302</v>
      </c>
      <c r="F2293" s="7" t="s">
        <v>563</v>
      </c>
      <c r="G2293" s="8">
        <v>5297452</v>
      </c>
      <c r="H2293" s="16" t="s">
        <v>2416</v>
      </c>
      <c r="I2293" s="18">
        <v>180.59800000000001</v>
      </c>
      <c r="J2293" s="19">
        <v>0</v>
      </c>
      <c r="K2293" s="19">
        <v>303.49700000000001</v>
      </c>
      <c r="L2293" s="19">
        <v>0</v>
      </c>
      <c r="M2293" s="19">
        <v>0</v>
      </c>
      <c r="N2293" s="19">
        <v>0</v>
      </c>
      <c r="O2293" s="19">
        <v>238.464</v>
      </c>
      <c r="P2293" s="19">
        <v>359.05700000000002</v>
      </c>
      <c r="Q2293" s="19"/>
      <c r="R2293" s="19"/>
      <c r="S2293" s="19"/>
      <c r="T2293" s="19"/>
      <c r="U2293" s="25">
        <f t="shared" si="176"/>
        <v>1081.616</v>
      </c>
      <c r="V2293" s="18">
        <f t="shared" si="177"/>
        <v>135.202</v>
      </c>
      <c r="W2293" s="39">
        <f t="shared" si="178"/>
        <v>6.4082641852510852E-5</v>
      </c>
      <c r="X2293" s="35">
        <f t="shared" si="179"/>
        <v>159.19916878142453</v>
      </c>
      <c r="Y2293" s="35"/>
      <c r="Z2293" s="49">
        <f t="shared" si="180"/>
        <v>0</v>
      </c>
    </row>
    <row r="2294" spans="1:26" x14ac:dyDescent="0.35">
      <c r="A2294" s="6" t="s">
        <v>398</v>
      </c>
      <c r="B2294" s="7" t="s">
        <v>562</v>
      </c>
      <c r="C2294" s="7" t="s">
        <v>277</v>
      </c>
      <c r="D2294" s="7" t="s">
        <v>301</v>
      </c>
      <c r="E2294" s="7" t="s">
        <v>302</v>
      </c>
      <c r="F2294" s="7" t="s">
        <v>563</v>
      </c>
      <c r="G2294" s="8">
        <v>5277500</v>
      </c>
      <c r="H2294" s="16" t="s">
        <v>2417</v>
      </c>
      <c r="I2294" s="18">
        <v>838.12400000000002</v>
      </c>
      <c r="J2294" s="19">
        <v>303.49700000000001</v>
      </c>
      <c r="K2294" s="19">
        <v>0</v>
      </c>
      <c r="L2294" s="19">
        <v>0</v>
      </c>
      <c r="M2294" s="19">
        <v>180.59800000000001</v>
      </c>
      <c r="N2294" s="19">
        <v>0</v>
      </c>
      <c r="O2294" s="19">
        <v>238.464</v>
      </c>
      <c r="P2294" s="19">
        <v>359.05700000000002</v>
      </c>
      <c r="Q2294" s="19"/>
      <c r="R2294" s="19"/>
      <c r="S2294" s="19"/>
      <c r="T2294" s="19"/>
      <c r="U2294" s="25">
        <f t="shared" si="176"/>
        <v>1919.74</v>
      </c>
      <c r="V2294" s="18">
        <f t="shared" si="177"/>
        <v>239.9675</v>
      </c>
      <c r="W2294" s="39">
        <f t="shared" si="178"/>
        <v>1.1373908195694145E-4</v>
      </c>
      <c r="X2294" s="35">
        <f t="shared" si="179"/>
        <v>282.55962585284607</v>
      </c>
      <c r="Y2294" s="35"/>
      <c r="Z2294" s="49">
        <f t="shared" si="180"/>
        <v>0</v>
      </c>
    </row>
    <row r="2295" spans="1:26" x14ac:dyDescent="0.35">
      <c r="A2295" s="6" t="s">
        <v>398</v>
      </c>
      <c r="B2295" s="7" t="s">
        <v>562</v>
      </c>
      <c r="C2295" s="7" t="s">
        <v>277</v>
      </c>
      <c r="D2295" s="7" t="s">
        <v>301</v>
      </c>
      <c r="E2295" s="7" t="s">
        <v>302</v>
      </c>
      <c r="F2295" s="7" t="s">
        <v>563</v>
      </c>
      <c r="G2295" s="8">
        <v>5133756</v>
      </c>
      <c r="H2295" s="16" t="s">
        <v>2418</v>
      </c>
      <c r="I2295" s="18">
        <v>180.59800000000001</v>
      </c>
      <c r="J2295" s="19">
        <v>0</v>
      </c>
      <c r="K2295" s="19">
        <v>1268.1880000000001</v>
      </c>
      <c r="L2295" s="19">
        <v>476.928</v>
      </c>
      <c r="M2295" s="19">
        <v>0</v>
      </c>
      <c r="N2295" s="19">
        <v>845.45899999999995</v>
      </c>
      <c r="O2295" s="19">
        <v>238.464</v>
      </c>
      <c r="P2295" s="19">
        <v>539.65499999999997</v>
      </c>
      <c r="Q2295" s="19"/>
      <c r="R2295" s="19"/>
      <c r="S2295" s="19"/>
      <c r="T2295" s="19"/>
      <c r="U2295" s="25">
        <f t="shared" si="176"/>
        <v>3549.2919999999995</v>
      </c>
      <c r="V2295" s="18">
        <f t="shared" si="177"/>
        <v>443.66149999999993</v>
      </c>
      <c r="W2295" s="39">
        <f t="shared" si="178"/>
        <v>2.1028535826576335E-4</v>
      </c>
      <c r="X2295" s="35">
        <f t="shared" si="179"/>
        <v>522.40752370763721</v>
      </c>
      <c r="Y2295" s="35"/>
      <c r="Z2295" s="49">
        <f t="shared" si="180"/>
        <v>0</v>
      </c>
    </row>
    <row r="2296" spans="1:26" x14ac:dyDescent="0.35">
      <c r="A2296" s="6" t="s">
        <v>398</v>
      </c>
      <c r="B2296" s="7" t="s">
        <v>562</v>
      </c>
      <c r="C2296" s="7" t="s">
        <v>277</v>
      </c>
      <c r="D2296" s="7" t="s">
        <v>301</v>
      </c>
      <c r="E2296" s="7" t="s">
        <v>302</v>
      </c>
      <c r="F2296" s="7" t="s">
        <v>563</v>
      </c>
      <c r="G2296" s="8">
        <v>5136414</v>
      </c>
      <c r="H2296" s="16" t="s">
        <v>2419</v>
      </c>
      <c r="I2296" s="18">
        <v>180.59800000000001</v>
      </c>
      <c r="J2296" s="19">
        <v>0</v>
      </c>
      <c r="K2296" s="19">
        <v>845.45799999999997</v>
      </c>
      <c r="L2296" s="19">
        <v>243.881</v>
      </c>
      <c r="M2296" s="19">
        <v>0</v>
      </c>
      <c r="N2296" s="19">
        <v>303.49700000000001</v>
      </c>
      <c r="O2296" s="19">
        <v>238.464</v>
      </c>
      <c r="P2296" s="19">
        <v>720.25199999999995</v>
      </c>
      <c r="Q2296" s="19"/>
      <c r="R2296" s="19"/>
      <c r="S2296" s="19"/>
      <c r="T2296" s="19"/>
      <c r="U2296" s="25">
        <f t="shared" si="176"/>
        <v>2532.15</v>
      </c>
      <c r="V2296" s="18">
        <f t="shared" si="177"/>
        <v>316.51875000000001</v>
      </c>
      <c r="W2296" s="39">
        <f t="shared" si="178"/>
        <v>1.5002261575904513E-4</v>
      </c>
      <c r="X2296" s="35">
        <f t="shared" si="179"/>
        <v>372.6980510919625</v>
      </c>
      <c r="Y2296" s="35"/>
      <c r="Z2296" s="49">
        <f t="shared" si="180"/>
        <v>0</v>
      </c>
    </row>
    <row r="2297" spans="1:26" x14ac:dyDescent="0.35">
      <c r="A2297" s="6" t="s">
        <v>398</v>
      </c>
      <c r="B2297" s="7" t="s">
        <v>562</v>
      </c>
      <c r="C2297" s="7" t="s">
        <v>277</v>
      </c>
      <c r="D2297" s="7" t="s">
        <v>301</v>
      </c>
      <c r="E2297" s="7" t="s">
        <v>302</v>
      </c>
      <c r="F2297" s="7" t="s">
        <v>563</v>
      </c>
      <c r="G2297" s="8">
        <v>5296837</v>
      </c>
      <c r="H2297" s="16" t="s">
        <v>2420</v>
      </c>
      <c r="I2297" s="18">
        <v>1765.671</v>
      </c>
      <c r="J2297" s="19">
        <v>0</v>
      </c>
      <c r="K2297" s="19">
        <v>0</v>
      </c>
      <c r="L2297" s="19">
        <v>0</v>
      </c>
      <c r="M2297" s="19">
        <v>722.39</v>
      </c>
      <c r="N2297" s="19">
        <v>0</v>
      </c>
      <c r="O2297" s="19">
        <v>0</v>
      </c>
      <c r="P2297" s="19">
        <v>476.928</v>
      </c>
      <c r="Q2297" s="19"/>
      <c r="R2297" s="19"/>
      <c r="S2297" s="19"/>
      <c r="T2297" s="19"/>
      <c r="U2297" s="25">
        <f t="shared" si="176"/>
        <v>2964.989</v>
      </c>
      <c r="V2297" s="18">
        <f t="shared" si="177"/>
        <v>370.623625</v>
      </c>
      <c r="W2297" s="39">
        <f t="shared" si="178"/>
        <v>1.7566708349694743E-4</v>
      </c>
      <c r="X2297" s="35">
        <f t="shared" si="179"/>
        <v>436.40606670580604</v>
      </c>
      <c r="Y2297" s="35"/>
      <c r="Z2297" s="49">
        <f t="shared" si="180"/>
        <v>0</v>
      </c>
    </row>
    <row r="2298" spans="1:26" x14ac:dyDescent="0.35">
      <c r="A2298" s="6" t="s">
        <v>398</v>
      </c>
      <c r="B2298" s="7" t="s">
        <v>562</v>
      </c>
      <c r="C2298" s="7" t="s">
        <v>277</v>
      </c>
      <c r="D2298" s="7" t="s">
        <v>301</v>
      </c>
      <c r="E2298" s="7" t="s">
        <v>302</v>
      </c>
      <c r="F2298" s="7" t="s">
        <v>563</v>
      </c>
      <c r="G2298" s="8">
        <v>5122525</v>
      </c>
      <c r="H2298" s="16" t="s">
        <v>2421</v>
      </c>
      <c r="I2298" s="18">
        <v>1375.64</v>
      </c>
      <c r="J2298" s="19">
        <v>180.59800000000001</v>
      </c>
      <c r="K2298" s="19">
        <v>541.96100000000001</v>
      </c>
      <c r="L2298" s="19">
        <v>0</v>
      </c>
      <c r="M2298" s="19">
        <v>361.19499999999999</v>
      </c>
      <c r="N2298" s="19">
        <v>0</v>
      </c>
      <c r="O2298" s="19">
        <v>541.96100000000001</v>
      </c>
      <c r="P2298" s="19">
        <v>901.01800000000003</v>
      </c>
      <c r="Q2298" s="19"/>
      <c r="R2298" s="19"/>
      <c r="S2298" s="19"/>
      <c r="T2298" s="19"/>
      <c r="U2298" s="25">
        <f t="shared" si="176"/>
        <v>3902.3730000000005</v>
      </c>
      <c r="V2298" s="18">
        <f t="shared" si="177"/>
        <v>487.79662500000006</v>
      </c>
      <c r="W2298" s="39">
        <f t="shared" si="178"/>
        <v>2.3120439354993672E-4</v>
      </c>
      <c r="X2298" s="35">
        <f t="shared" si="179"/>
        <v>574.37624616783967</v>
      </c>
      <c r="Y2298" s="35"/>
      <c r="Z2298" s="49">
        <f t="shared" si="180"/>
        <v>0</v>
      </c>
    </row>
    <row r="2299" spans="1:26" x14ac:dyDescent="0.35">
      <c r="A2299" s="6" t="s">
        <v>398</v>
      </c>
      <c r="B2299" s="7" t="s">
        <v>562</v>
      </c>
      <c r="C2299" s="7" t="s">
        <v>277</v>
      </c>
      <c r="D2299" s="7" t="s">
        <v>301</v>
      </c>
      <c r="E2299" s="7" t="s">
        <v>302</v>
      </c>
      <c r="F2299" s="7" t="s">
        <v>563</v>
      </c>
      <c r="G2299" s="8">
        <v>5122622</v>
      </c>
      <c r="H2299" s="16" t="s">
        <v>2422</v>
      </c>
      <c r="I2299" s="18">
        <v>778.11900000000003</v>
      </c>
      <c r="J2299" s="19">
        <v>0</v>
      </c>
      <c r="K2299" s="19">
        <v>0</v>
      </c>
      <c r="L2299" s="19">
        <v>0</v>
      </c>
      <c r="M2299" s="19">
        <v>0</v>
      </c>
      <c r="N2299" s="19">
        <v>476.928</v>
      </c>
      <c r="O2299" s="19">
        <v>0</v>
      </c>
      <c r="P2299" s="19">
        <v>238.464</v>
      </c>
      <c r="Q2299" s="19"/>
      <c r="R2299" s="19"/>
      <c r="S2299" s="19"/>
      <c r="T2299" s="19"/>
      <c r="U2299" s="25">
        <f t="shared" si="176"/>
        <v>1493.511</v>
      </c>
      <c r="V2299" s="18">
        <f t="shared" si="177"/>
        <v>186.688875</v>
      </c>
      <c r="W2299" s="39">
        <f t="shared" si="178"/>
        <v>8.8486237736669333E-5</v>
      </c>
      <c r="X2299" s="35">
        <f t="shared" si="179"/>
        <v>219.82451236475248</v>
      </c>
      <c r="Y2299" s="35"/>
      <c r="Z2299" s="49">
        <f t="shared" si="180"/>
        <v>0</v>
      </c>
    </row>
    <row r="2300" spans="1:26" x14ac:dyDescent="0.35">
      <c r="A2300" s="6" t="s">
        <v>398</v>
      </c>
      <c r="B2300" s="7" t="s">
        <v>562</v>
      </c>
      <c r="C2300" s="7" t="s">
        <v>277</v>
      </c>
      <c r="D2300" s="7" t="s">
        <v>301</v>
      </c>
      <c r="E2300" s="7" t="s">
        <v>302</v>
      </c>
      <c r="F2300" s="7" t="s">
        <v>563</v>
      </c>
      <c r="G2300" s="8">
        <v>5129438</v>
      </c>
      <c r="H2300" s="16" t="s">
        <v>2423</v>
      </c>
      <c r="I2300" s="18">
        <v>539.65499999999997</v>
      </c>
      <c r="J2300" s="19">
        <v>0</v>
      </c>
      <c r="K2300" s="19">
        <v>1338.6369999999999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/>
      <c r="R2300" s="19"/>
      <c r="S2300" s="19"/>
      <c r="T2300" s="19"/>
      <c r="U2300" s="25">
        <f t="shared" si="176"/>
        <v>1878.2919999999999</v>
      </c>
      <c r="V2300" s="18">
        <f t="shared" si="177"/>
        <v>234.78649999999999</v>
      </c>
      <c r="W2300" s="39">
        <f t="shared" si="178"/>
        <v>1.1128340698587696E-4</v>
      </c>
      <c r="X2300" s="35">
        <f t="shared" si="179"/>
        <v>276.4590438092626</v>
      </c>
      <c r="Y2300" s="35"/>
      <c r="Z2300" s="49">
        <f t="shared" si="180"/>
        <v>0</v>
      </c>
    </row>
    <row r="2301" spans="1:26" x14ac:dyDescent="0.35">
      <c r="A2301" s="6" t="s">
        <v>398</v>
      </c>
      <c r="B2301" s="7" t="s">
        <v>562</v>
      </c>
      <c r="C2301" s="7" t="s">
        <v>277</v>
      </c>
      <c r="D2301" s="7" t="s">
        <v>301</v>
      </c>
      <c r="E2301" s="7" t="s">
        <v>302</v>
      </c>
      <c r="F2301" s="7" t="s">
        <v>563</v>
      </c>
      <c r="G2301" s="8">
        <v>5295942</v>
      </c>
      <c r="H2301" s="16" t="s">
        <v>2424</v>
      </c>
      <c r="I2301" s="18">
        <v>2133.0219999999999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780.42499999999995</v>
      </c>
      <c r="Q2301" s="19"/>
      <c r="R2301" s="19"/>
      <c r="S2301" s="19"/>
      <c r="T2301" s="19"/>
      <c r="U2301" s="25">
        <f t="shared" si="176"/>
        <v>2913.4470000000001</v>
      </c>
      <c r="V2301" s="18">
        <f t="shared" si="177"/>
        <v>364.18087500000001</v>
      </c>
      <c r="W2301" s="39">
        <f t="shared" si="178"/>
        <v>1.7261336801348371E-4</v>
      </c>
      <c r="X2301" s="35">
        <f t="shared" si="179"/>
        <v>428.81978510740868</v>
      </c>
      <c r="Y2301" s="35"/>
      <c r="Z2301" s="49">
        <f t="shared" si="180"/>
        <v>0</v>
      </c>
    </row>
    <row r="2302" spans="1:26" x14ac:dyDescent="0.35">
      <c r="A2302" s="6" t="s">
        <v>398</v>
      </c>
      <c r="B2302" s="7" t="s">
        <v>562</v>
      </c>
      <c r="C2302" s="7" t="s">
        <v>277</v>
      </c>
      <c r="D2302" s="7" t="s">
        <v>301</v>
      </c>
      <c r="E2302" s="7" t="s">
        <v>302</v>
      </c>
      <c r="F2302" s="7" t="s">
        <v>563</v>
      </c>
      <c r="G2302" s="8">
        <v>5131381</v>
      </c>
      <c r="H2302" s="16" t="s">
        <v>2425</v>
      </c>
      <c r="I2302" s="18">
        <v>1377.778</v>
      </c>
      <c r="J2302" s="19">
        <v>0</v>
      </c>
      <c r="K2302" s="19">
        <v>1083.922</v>
      </c>
      <c r="L2302" s="19">
        <v>476.928</v>
      </c>
      <c r="M2302" s="19">
        <v>0</v>
      </c>
      <c r="N2302" s="19">
        <v>845.45799999999997</v>
      </c>
      <c r="O2302" s="19">
        <v>662.55399999999997</v>
      </c>
      <c r="P2302" s="19">
        <v>1500.6769999999999</v>
      </c>
      <c r="Q2302" s="19"/>
      <c r="R2302" s="19"/>
      <c r="S2302" s="19"/>
      <c r="T2302" s="19"/>
      <c r="U2302" s="25">
        <f t="shared" si="176"/>
        <v>5947.3169999999991</v>
      </c>
      <c r="V2302" s="18">
        <f t="shared" si="177"/>
        <v>743.41462499999989</v>
      </c>
      <c r="W2302" s="39">
        <f t="shared" si="178"/>
        <v>3.5236145295035321E-4</v>
      </c>
      <c r="X2302" s="35">
        <f t="shared" si="179"/>
        <v>875.36419845826549</v>
      </c>
      <c r="Y2302" s="35"/>
      <c r="Z2302" s="49">
        <f t="shared" si="180"/>
        <v>0</v>
      </c>
    </row>
    <row r="2303" spans="1:26" x14ac:dyDescent="0.35">
      <c r="A2303" s="6" t="s">
        <v>398</v>
      </c>
      <c r="B2303" s="7" t="s">
        <v>562</v>
      </c>
      <c r="C2303" s="7" t="s">
        <v>277</v>
      </c>
      <c r="D2303" s="7" t="s">
        <v>301</v>
      </c>
      <c r="E2303" s="7" t="s">
        <v>302</v>
      </c>
      <c r="F2303" s="7" t="s">
        <v>563</v>
      </c>
      <c r="G2303" s="8">
        <v>5276781</v>
      </c>
      <c r="H2303" s="16" t="s">
        <v>2426</v>
      </c>
      <c r="I2303" s="18">
        <v>778.11900000000003</v>
      </c>
      <c r="J2303" s="19">
        <v>0</v>
      </c>
      <c r="K2303" s="19">
        <v>1577.1010000000001</v>
      </c>
      <c r="L2303" s="19">
        <v>597.52099999999996</v>
      </c>
      <c r="M2303" s="19">
        <v>0</v>
      </c>
      <c r="N2303" s="19">
        <v>0</v>
      </c>
      <c r="O2303" s="19">
        <v>303.49700000000001</v>
      </c>
      <c r="P2303" s="19">
        <v>180.59800000000001</v>
      </c>
      <c r="Q2303" s="19"/>
      <c r="R2303" s="19"/>
      <c r="S2303" s="19"/>
      <c r="T2303" s="19"/>
      <c r="U2303" s="25">
        <f t="shared" si="176"/>
        <v>3436.8359999999998</v>
      </c>
      <c r="V2303" s="18">
        <f t="shared" si="177"/>
        <v>429.60449999999997</v>
      </c>
      <c r="W2303" s="39">
        <f t="shared" si="178"/>
        <v>2.0362266321302197E-4</v>
      </c>
      <c r="X2303" s="35">
        <f t="shared" si="179"/>
        <v>505.85552953920421</v>
      </c>
      <c r="Y2303" s="35"/>
      <c r="Z2303" s="49">
        <f t="shared" si="180"/>
        <v>0</v>
      </c>
    </row>
    <row r="2304" spans="1:26" x14ac:dyDescent="0.35">
      <c r="A2304" s="6" t="s">
        <v>398</v>
      </c>
      <c r="B2304" s="7" t="s">
        <v>562</v>
      </c>
      <c r="C2304" s="7" t="s">
        <v>277</v>
      </c>
      <c r="D2304" s="7" t="s">
        <v>301</v>
      </c>
      <c r="E2304" s="7" t="s">
        <v>302</v>
      </c>
      <c r="F2304" s="7" t="s">
        <v>563</v>
      </c>
      <c r="G2304" s="8">
        <v>5273843</v>
      </c>
      <c r="H2304" s="16" t="s">
        <v>2427</v>
      </c>
      <c r="I2304" s="18">
        <v>1016.583</v>
      </c>
      <c r="J2304" s="19">
        <v>0</v>
      </c>
      <c r="K2304" s="19">
        <v>1799.3140000000001</v>
      </c>
      <c r="L2304" s="19">
        <v>0</v>
      </c>
      <c r="M2304" s="19">
        <v>0</v>
      </c>
      <c r="N2304" s="19">
        <v>303.49700000000001</v>
      </c>
      <c r="O2304" s="19">
        <v>606.995</v>
      </c>
      <c r="P2304" s="19">
        <v>662.55399999999997</v>
      </c>
      <c r="Q2304" s="19"/>
      <c r="R2304" s="19"/>
      <c r="S2304" s="19"/>
      <c r="T2304" s="19"/>
      <c r="U2304" s="25">
        <f t="shared" si="176"/>
        <v>4388.9429999999993</v>
      </c>
      <c r="V2304" s="18">
        <f t="shared" si="177"/>
        <v>548.61787499999991</v>
      </c>
      <c r="W2304" s="39">
        <f t="shared" si="178"/>
        <v>2.6003226873500809E-4</v>
      </c>
      <c r="X2304" s="35">
        <f t="shared" si="179"/>
        <v>645.99273441688331</v>
      </c>
      <c r="Y2304" s="35"/>
      <c r="Z2304" s="49">
        <f t="shared" si="180"/>
        <v>0</v>
      </c>
    </row>
    <row r="2305" spans="1:26" x14ac:dyDescent="0.35">
      <c r="A2305" s="6" t="s">
        <v>398</v>
      </c>
      <c r="B2305" s="7" t="s">
        <v>562</v>
      </c>
      <c r="C2305" s="7" t="s">
        <v>277</v>
      </c>
      <c r="D2305" s="7" t="s">
        <v>301</v>
      </c>
      <c r="E2305" s="7" t="s">
        <v>302</v>
      </c>
      <c r="F2305" s="7" t="s">
        <v>563</v>
      </c>
      <c r="G2305" s="8">
        <v>5129414</v>
      </c>
      <c r="H2305" s="16" t="s">
        <v>2428</v>
      </c>
      <c r="I2305" s="18">
        <v>778.11900000000003</v>
      </c>
      <c r="J2305" s="19">
        <v>0</v>
      </c>
      <c r="K2305" s="19">
        <v>0</v>
      </c>
      <c r="L2305" s="19">
        <v>0</v>
      </c>
      <c r="M2305" s="19">
        <v>180.59800000000001</v>
      </c>
      <c r="N2305" s="19">
        <v>1318.33</v>
      </c>
      <c r="O2305" s="19">
        <v>482.34500000000003</v>
      </c>
      <c r="P2305" s="19">
        <v>0</v>
      </c>
      <c r="Q2305" s="19"/>
      <c r="R2305" s="19"/>
      <c r="S2305" s="19"/>
      <c r="T2305" s="19"/>
      <c r="U2305" s="25">
        <f t="shared" si="176"/>
        <v>2759.3919999999998</v>
      </c>
      <c r="V2305" s="18">
        <f t="shared" si="177"/>
        <v>344.92399999999998</v>
      </c>
      <c r="W2305" s="39">
        <f t="shared" si="178"/>
        <v>1.6348605167331438E-4</v>
      </c>
      <c r="X2305" s="35">
        <f t="shared" si="179"/>
        <v>406.14498374849535</v>
      </c>
      <c r="Y2305" s="35"/>
      <c r="Z2305" s="49">
        <f t="shared" si="180"/>
        <v>0</v>
      </c>
    </row>
    <row r="2306" spans="1:26" x14ac:dyDescent="0.35">
      <c r="A2306" s="6" t="s">
        <v>398</v>
      </c>
      <c r="B2306" s="7" t="s">
        <v>562</v>
      </c>
      <c r="C2306" s="7" t="s">
        <v>277</v>
      </c>
      <c r="D2306" s="7" t="s">
        <v>301</v>
      </c>
      <c r="E2306" s="7" t="s">
        <v>302</v>
      </c>
      <c r="F2306" s="7" t="s">
        <v>563</v>
      </c>
      <c r="G2306" s="8">
        <v>5331590</v>
      </c>
      <c r="H2306" s="16" t="s">
        <v>2429</v>
      </c>
      <c r="I2306" s="18">
        <v>778.11900000000003</v>
      </c>
      <c r="J2306" s="19">
        <v>0</v>
      </c>
      <c r="K2306" s="19">
        <v>303.49700000000001</v>
      </c>
      <c r="L2306" s="19">
        <v>0</v>
      </c>
      <c r="M2306" s="19">
        <v>361.19499999999999</v>
      </c>
      <c r="N2306" s="19">
        <v>303.49700000000001</v>
      </c>
      <c r="O2306" s="19">
        <v>845.45899999999995</v>
      </c>
      <c r="P2306" s="19">
        <v>0</v>
      </c>
      <c r="Q2306" s="19"/>
      <c r="R2306" s="19"/>
      <c r="S2306" s="19"/>
      <c r="T2306" s="19"/>
      <c r="U2306" s="25">
        <f t="shared" si="176"/>
        <v>2591.7669999999998</v>
      </c>
      <c r="V2306" s="18">
        <f t="shared" si="177"/>
        <v>323.97087499999998</v>
      </c>
      <c r="W2306" s="39">
        <f t="shared" si="178"/>
        <v>1.5355475180300261E-4</v>
      </c>
      <c r="X2306" s="35">
        <f t="shared" si="179"/>
        <v>381.47286289693039</v>
      </c>
      <c r="Y2306" s="35"/>
      <c r="Z2306" s="49">
        <f t="shared" si="180"/>
        <v>0</v>
      </c>
    </row>
    <row r="2307" spans="1:26" x14ac:dyDescent="0.35">
      <c r="A2307" s="6" t="s">
        <v>398</v>
      </c>
      <c r="B2307" s="7" t="s">
        <v>562</v>
      </c>
      <c r="C2307" s="7" t="s">
        <v>277</v>
      </c>
      <c r="D2307" s="7" t="s">
        <v>301</v>
      </c>
      <c r="E2307" s="7" t="s">
        <v>302</v>
      </c>
      <c r="F2307" s="7" t="s">
        <v>563</v>
      </c>
      <c r="G2307" s="8">
        <v>5121467</v>
      </c>
      <c r="H2307" s="16" t="s">
        <v>2430</v>
      </c>
      <c r="I2307" s="18">
        <v>1197.18</v>
      </c>
      <c r="J2307" s="19">
        <v>835.98500000000001</v>
      </c>
      <c r="K2307" s="19">
        <v>238.464</v>
      </c>
      <c r="L2307" s="19">
        <v>238.464</v>
      </c>
      <c r="M2307" s="19">
        <v>0</v>
      </c>
      <c r="N2307" s="19">
        <v>0</v>
      </c>
      <c r="O2307" s="19">
        <v>238.464</v>
      </c>
      <c r="P2307" s="19">
        <v>539.65499999999997</v>
      </c>
      <c r="Q2307" s="19"/>
      <c r="R2307" s="19"/>
      <c r="S2307" s="19"/>
      <c r="T2307" s="19"/>
      <c r="U2307" s="25">
        <f t="shared" ref="U2307:U2370" si="181">SUM(I2307:T2307)</f>
        <v>3288.2119999999995</v>
      </c>
      <c r="V2307" s="18">
        <f t="shared" ref="V2307:V2370" si="182">+AVERAGE(I2307:P2307)</f>
        <v>411.02649999999994</v>
      </c>
      <c r="W2307" s="39">
        <f t="shared" ref="W2307:W2370" si="183">+V2307/$V$3728</f>
        <v>1.9481711802629435E-4</v>
      </c>
      <c r="X2307" s="35">
        <f t="shared" ref="X2307:X2370" si="184">+IFERROR($W2307*$X$3728,0)</f>
        <v>483.98009753656146</v>
      </c>
      <c r="Y2307" s="35"/>
      <c r="Z2307" s="49">
        <f t="shared" ref="Z2307:Z2370" si="185">+IFERROR(Y2307/X2307,0)</f>
        <v>0</v>
      </c>
    </row>
    <row r="2308" spans="1:26" x14ac:dyDescent="0.35">
      <c r="A2308" s="6" t="s">
        <v>398</v>
      </c>
      <c r="B2308" s="7" t="s">
        <v>562</v>
      </c>
      <c r="C2308" s="7" t="s">
        <v>277</v>
      </c>
      <c r="D2308" s="7" t="s">
        <v>301</v>
      </c>
      <c r="E2308" s="7" t="s">
        <v>302</v>
      </c>
      <c r="F2308" s="7" t="s">
        <v>563</v>
      </c>
      <c r="G2308" s="8">
        <v>5126839</v>
      </c>
      <c r="H2308" s="16" t="s">
        <v>2431</v>
      </c>
      <c r="I2308" s="18">
        <v>597.52099999999996</v>
      </c>
      <c r="J2308" s="19">
        <v>0</v>
      </c>
      <c r="K2308" s="19">
        <v>1018.889</v>
      </c>
      <c r="L2308" s="19">
        <v>243.881</v>
      </c>
      <c r="M2308" s="19">
        <v>361.19499999999999</v>
      </c>
      <c r="N2308" s="19">
        <v>715.39200000000005</v>
      </c>
      <c r="O2308" s="19">
        <v>547.37800000000004</v>
      </c>
      <c r="P2308" s="19">
        <v>361.19499999999999</v>
      </c>
      <c r="Q2308" s="19"/>
      <c r="R2308" s="19"/>
      <c r="S2308" s="19"/>
      <c r="T2308" s="19"/>
      <c r="U2308" s="25">
        <f t="shared" si="181"/>
        <v>3845.451</v>
      </c>
      <c r="V2308" s="18">
        <f t="shared" si="182"/>
        <v>480.681375</v>
      </c>
      <c r="W2308" s="39">
        <f t="shared" si="183"/>
        <v>2.2783192851657123E-4</v>
      </c>
      <c r="X2308" s="35">
        <f t="shared" si="184"/>
        <v>565.99810171973945</v>
      </c>
      <c r="Y2308" s="35"/>
      <c r="Z2308" s="49">
        <f t="shared" si="185"/>
        <v>0</v>
      </c>
    </row>
    <row r="2309" spans="1:26" x14ac:dyDescent="0.35">
      <c r="A2309" s="6" t="s">
        <v>398</v>
      </c>
      <c r="B2309" s="7" t="s">
        <v>562</v>
      </c>
      <c r="C2309" s="7" t="s">
        <v>277</v>
      </c>
      <c r="D2309" s="7" t="s">
        <v>301</v>
      </c>
      <c r="E2309" s="7" t="s">
        <v>302</v>
      </c>
      <c r="F2309" s="7" t="s">
        <v>563</v>
      </c>
      <c r="G2309" s="8">
        <v>5273203</v>
      </c>
      <c r="H2309" s="16" t="s">
        <v>2432</v>
      </c>
      <c r="I2309" s="18">
        <v>1197.18</v>
      </c>
      <c r="J2309" s="19">
        <v>0</v>
      </c>
      <c r="K2309" s="19">
        <v>359.05700000000002</v>
      </c>
      <c r="L2309" s="19">
        <v>180.59800000000001</v>
      </c>
      <c r="M2309" s="19">
        <v>720.25199999999995</v>
      </c>
      <c r="N2309" s="19">
        <v>361.19499999999999</v>
      </c>
      <c r="O2309" s="19">
        <v>835.98500000000001</v>
      </c>
      <c r="P2309" s="19">
        <v>359.05700000000002</v>
      </c>
      <c r="Q2309" s="19"/>
      <c r="R2309" s="19"/>
      <c r="S2309" s="19"/>
      <c r="T2309" s="19"/>
      <c r="U2309" s="25">
        <f t="shared" si="181"/>
        <v>4013.3240000000005</v>
      </c>
      <c r="V2309" s="18">
        <f t="shared" si="182"/>
        <v>501.66550000000007</v>
      </c>
      <c r="W2309" s="39">
        <f t="shared" si="183"/>
        <v>2.3777792167468519E-4</v>
      </c>
      <c r="X2309" s="35">
        <f t="shared" si="184"/>
        <v>590.70672479932057</v>
      </c>
      <c r="Y2309" s="35"/>
      <c r="Z2309" s="49">
        <f t="shared" si="185"/>
        <v>0</v>
      </c>
    </row>
    <row r="2310" spans="1:26" x14ac:dyDescent="0.35">
      <c r="A2310" s="6" t="s">
        <v>398</v>
      </c>
      <c r="B2310" s="7" t="s">
        <v>562</v>
      </c>
      <c r="C2310" s="7" t="s">
        <v>277</v>
      </c>
      <c r="D2310" s="7" t="s">
        <v>301</v>
      </c>
      <c r="E2310" s="7" t="s">
        <v>302</v>
      </c>
      <c r="F2310" s="7" t="s">
        <v>563</v>
      </c>
      <c r="G2310" s="8">
        <v>5126576</v>
      </c>
      <c r="H2310" s="16" t="s">
        <v>2433</v>
      </c>
      <c r="I2310" s="18">
        <v>1493.511</v>
      </c>
      <c r="J2310" s="19">
        <v>0</v>
      </c>
      <c r="K2310" s="19">
        <v>303.49700000000001</v>
      </c>
      <c r="L2310" s="19">
        <v>359.05700000000002</v>
      </c>
      <c r="M2310" s="19">
        <v>664.69299999999998</v>
      </c>
      <c r="N2310" s="19">
        <v>0</v>
      </c>
      <c r="O2310" s="19">
        <v>0</v>
      </c>
      <c r="P2310" s="19">
        <v>0</v>
      </c>
      <c r="Q2310" s="19"/>
      <c r="R2310" s="19"/>
      <c r="S2310" s="19"/>
      <c r="T2310" s="19"/>
      <c r="U2310" s="25">
        <f t="shared" si="181"/>
        <v>2820.7579999999998</v>
      </c>
      <c r="V2310" s="18">
        <f t="shared" si="182"/>
        <v>352.59474999999998</v>
      </c>
      <c r="W2310" s="39">
        <f t="shared" si="183"/>
        <v>1.6712181094455408E-4</v>
      </c>
      <c r="X2310" s="35">
        <f t="shared" si="184"/>
        <v>415.17722457281832</v>
      </c>
      <c r="Y2310" s="35"/>
      <c r="Z2310" s="49">
        <f t="shared" si="185"/>
        <v>0</v>
      </c>
    </row>
    <row r="2311" spans="1:26" x14ac:dyDescent="0.35">
      <c r="A2311" s="6" t="s">
        <v>398</v>
      </c>
      <c r="B2311" s="7" t="s">
        <v>562</v>
      </c>
      <c r="C2311" s="7" t="s">
        <v>277</v>
      </c>
      <c r="D2311" s="7" t="s">
        <v>301</v>
      </c>
      <c r="E2311" s="7" t="s">
        <v>302</v>
      </c>
      <c r="F2311" s="7" t="s">
        <v>563</v>
      </c>
      <c r="G2311" s="8">
        <v>5127876</v>
      </c>
      <c r="H2311" s="16" t="s">
        <v>2434</v>
      </c>
      <c r="I2311" s="18">
        <v>539.65499999999997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238.464</v>
      </c>
      <c r="P2311" s="19">
        <v>0</v>
      </c>
      <c r="Q2311" s="19"/>
      <c r="R2311" s="19"/>
      <c r="S2311" s="19"/>
      <c r="T2311" s="19"/>
      <c r="U2311" s="25">
        <f t="shared" si="181"/>
        <v>778.11899999999991</v>
      </c>
      <c r="V2311" s="18">
        <f t="shared" si="182"/>
        <v>97.264874999999989</v>
      </c>
      <c r="W2311" s="39">
        <f t="shared" si="183"/>
        <v>4.6101316174718091E-5</v>
      </c>
      <c r="X2311" s="35">
        <f t="shared" si="184"/>
        <v>114.52853694197687</v>
      </c>
      <c r="Y2311" s="35"/>
      <c r="Z2311" s="49">
        <f t="shared" si="185"/>
        <v>0</v>
      </c>
    </row>
    <row r="2312" spans="1:26" x14ac:dyDescent="0.35">
      <c r="A2312" s="6" t="s">
        <v>398</v>
      </c>
      <c r="B2312" s="7" t="s">
        <v>562</v>
      </c>
      <c r="C2312" s="7" t="s">
        <v>277</v>
      </c>
      <c r="D2312" s="7" t="s">
        <v>301</v>
      </c>
      <c r="E2312" s="7" t="s">
        <v>302</v>
      </c>
      <c r="F2312" s="7" t="s">
        <v>563</v>
      </c>
      <c r="G2312" s="8">
        <v>5120693</v>
      </c>
      <c r="H2312" s="16" t="s">
        <v>2435</v>
      </c>
      <c r="I2312" s="18">
        <v>838.12300000000005</v>
      </c>
      <c r="J2312" s="19">
        <v>0</v>
      </c>
      <c r="K2312" s="19">
        <v>901.01800000000003</v>
      </c>
      <c r="L2312" s="19">
        <v>0</v>
      </c>
      <c r="M2312" s="19">
        <v>361.19600000000003</v>
      </c>
      <c r="N2312" s="19">
        <v>778.11900000000003</v>
      </c>
      <c r="O2312" s="19">
        <v>0</v>
      </c>
      <c r="P2312" s="19">
        <v>359.05700000000002</v>
      </c>
      <c r="Q2312" s="19"/>
      <c r="R2312" s="19"/>
      <c r="S2312" s="19"/>
      <c r="T2312" s="19"/>
      <c r="U2312" s="25">
        <f t="shared" si="181"/>
        <v>3237.5129999999999</v>
      </c>
      <c r="V2312" s="18">
        <f t="shared" si="182"/>
        <v>404.68912499999999</v>
      </c>
      <c r="W2312" s="39">
        <f t="shared" si="183"/>
        <v>1.9181334787193234E-4</v>
      </c>
      <c r="X2312" s="35">
        <f t="shared" si="184"/>
        <v>476.51789407613796</v>
      </c>
      <c r="Y2312" s="35"/>
      <c r="Z2312" s="49">
        <f t="shared" si="185"/>
        <v>0</v>
      </c>
    </row>
    <row r="2313" spans="1:26" x14ac:dyDescent="0.35">
      <c r="A2313" s="6" t="s">
        <v>398</v>
      </c>
      <c r="B2313" s="7" t="s">
        <v>562</v>
      </c>
      <c r="C2313" s="7" t="s">
        <v>277</v>
      </c>
      <c r="D2313" s="7" t="s">
        <v>301</v>
      </c>
      <c r="E2313" s="7" t="s">
        <v>302</v>
      </c>
      <c r="F2313" s="7" t="s">
        <v>563</v>
      </c>
      <c r="G2313" s="8">
        <v>5127236</v>
      </c>
      <c r="H2313" s="16" t="s">
        <v>2436</v>
      </c>
      <c r="I2313" s="18">
        <v>238.464</v>
      </c>
      <c r="J2313" s="19">
        <v>0</v>
      </c>
      <c r="K2313" s="19">
        <v>238.464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/>
      <c r="R2313" s="19"/>
      <c r="S2313" s="19"/>
      <c r="T2313" s="19"/>
      <c r="U2313" s="25">
        <f t="shared" si="181"/>
        <v>476.928</v>
      </c>
      <c r="V2313" s="18">
        <f t="shared" si="182"/>
        <v>59.616</v>
      </c>
      <c r="W2313" s="39">
        <f t="shared" si="183"/>
        <v>2.8256614374634153E-5</v>
      </c>
      <c r="X2313" s="35">
        <f t="shared" si="184"/>
        <v>70.197316948517056</v>
      </c>
      <c r="Y2313" s="35"/>
      <c r="Z2313" s="49">
        <f t="shared" si="185"/>
        <v>0</v>
      </c>
    </row>
    <row r="2314" spans="1:26" x14ac:dyDescent="0.35">
      <c r="A2314" s="6" t="s">
        <v>398</v>
      </c>
      <c r="B2314" s="7" t="s">
        <v>562</v>
      </c>
      <c r="C2314" s="7" t="s">
        <v>277</v>
      </c>
      <c r="D2314" s="7" t="s">
        <v>301</v>
      </c>
      <c r="E2314" s="7" t="s">
        <v>302</v>
      </c>
      <c r="F2314" s="7" t="s">
        <v>563</v>
      </c>
      <c r="G2314" s="8">
        <v>5135633</v>
      </c>
      <c r="H2314" s="16" t="s">
        <v>2437</v>
      </c>
      <c r="I2314" s="18">
        <v>657.52599999999995</v>
      </c>
      <c r="J2314" s="19">
        <v>599.65899999999999</v>
      </c>
      <c r="K2314" s="19">
        <v>2478.1190000000001</v>
      </c>
      <c r="L2314" s="19">
        <v>1074.4490000000001</v>
      </c>
      <c r="M2314" s="19">
        <v>1267.6300000000001</v>
      </c>
      <c r="N2314" s="19">
        <v>785.84199999999998</v>
      </c>
      <c r="O2314" s="19">
        <v>243.881</v>
      </c>
      <c r="P2314" s="19">
        <v>1807.8420000000001</v>
      </c>
      <c r="Q2314" s="19"/>
      <c r="R2314" s="19"/>
      <c r="S2314" s="19"/>
      <c r="T2314" s="19"/>
      <c r="U2314" s="25">
        <f t="shared" si="181"/>
        <v>8914.9480000000003</v>
      </c>
      <c r="V2314" s="18">
        <f t="shared" si="182"/>
        <v>1114.3685</v>
      </c>
      <c r="W2314" s="39">
        <f t="shared" si="183"/>
        <v>5.2818506736009626E-4</v>
      </c>
      <c r="X2314" s="35">
        <f t="shared" si="184"/>
        <v>1312.159131641565</v>
      </c>
      <c r="Y2314" s="35"/>
      <c r="Z2314" s="49">
        <f t="shared" si="185"/>
        <v>0</v>
      </c>
    </row>
    <row r="2315" spans="1:26" x14ac:dyDescent="0.35">
      <c r="A2315" s="6" t="s">
        <v>398</v>
      </c>
      <c r="B2315" s="7" t="s">
        <v>562</v>
      </c>
      <c r="C2315" s="7" t="s">
        <v>277</v>
      </c>
      <c r="D2315" s="7" t="s">
        <v>301</v>
      </c>
      <c r="E2315" s="7" t="s">
        <v>302</v>
      </c>
      <c r="F2315" s="7" t="s">
        <v>563</v>
      </c>
      <c r="G2315" s="8">
        <v>5124848</v>
      </c>
      <c r="H2315" s="16" t="s">
        <v>2438</v>
      </c>
      <c r="I2315" s="18">
        <v>361.19499999999999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487.762</v>
      </c>
      <c r="P2315" s="19">
        <v>238.464</v>
      </c>
      <c r="Q2315" s="19"/>
      <c r="R2315" s="19"/>
      <c r="S2315" s="19"/>
      <c r="T2315" s="19"/>
      <c r="U2315" s="25">
        <f t="shared" si="181"/>
        <v>1087.421</v>
      </c>
      <c r="V2315" s="18">
        <f t="shared" si="182"/>
        <v>135.92762500000001</v>
      </c>
      <c r="W2315" s="39">
        <f t="shared" si="183"/>
        <v>6.4426571431912255E-5</v>
      </c>
      <c r="X2315" s="35">
        <f t="shared" si="184"/>
        <v>160.05358585252571</v>
      </c>
      <c r="Y2315" s="35"/>
      <c r="Z2315" s="49">
        <f t="shared" si="185"/>
        <v>0</v>
      </c>
    </row>
    <row r="2316" spans="1:26" x14ac:dyDescent="0.35">
      <c r="A2316" s="6" t="s">
        <v>398</v>
      </c>
      <c r="B2316" s="7" t="s">
        <v>562</v>
      </c>
      <c r="C2316" s="7" t="s">
        <v>277</v>
      </c>
      <c r="D2316" s="7" t="s">
        <v>301</v>
      </c>
      <c r="E2316" s="7" t="s">
        <v>302</v>
      </c>
      <c r="F2316" s="7" t="s">
        <v>563</v>
      </c>
      <c r="G2316" s="8">
        <v>5127689</v>
      </c>
      <c r="H2316" s="16" t="s">
        <v>2439</v>
      </c>
      <c r="I2316" s="18">
        <v>778.11900000000003</v>
      </c>
      <c r="J2316" s="19">
        <v>0</v>
      </c>
      <c r="K2316" s="19">
        <v>901.01800000000003</v>
      </c>
      <c r="L2316" s="19">
        <v>419.06200000000001</v>
      </c>
      <c r="M2316" s="19">
        <v>0</v>
      </c>
      <c r="N2316" s="19">
        <v>0</v>
      </c>
      <c r="O2316" s="19">
        <v>303.49700000000001</v>
      </c>
      <c r="P2316" s="19">
        <v>597.52099999999996</v>
      </c>
      <c r="Q2316" s="19"/>
      <c r="R2316" s="19"/>
      <c r="S2316" s="19"/>
      <c r="T2316" s="19"/>
      <c r="U2316" s="25">
        <f t="shared" si="181"/>
        <v>2999.2169999999996</v>
      </c>
      <c r="V2316" s="18">
        <f t="shared" si="182"/>
        <v>374.90212499999996</v>
      </c>
      <c r="W2316" s="39">
        <f t="shared" si="183"/>
        <v>1.7769499420215864E-4</v>
      </c>
      <c r="X2316" s="35">
        <f t="shared" si="184"/>
        <v>441.44396291763218</v>
      </c>
      <c r="Y2316" s="35"/>
      <c r="Z2316" s="49">
        <f t="shared" si="185"/>
        <v>0</v>
      </c>
    </row>
    <row r="2317" spans="1:26" x14ac:dyDescent="0.35">
      <c r="A2317" s="6" t="s">
        <v>398</v>
      </c>
      <c r="B2317" s="7" t="s">
        <v>562</v>
      </c>
      <c r="C2317" s="7" t="s">
        <v>277</v>
      </c>
      <c r="D2317" s="7" t="s">
        <v>301</v>
      </c>
      <c r="E2317" s="7" t="s">
        <v>302</v>
      </c>
      <c r="F2317" s="7" t="s">
        <v>563</v>
      </c>
      <c r="G2317" s="8">
        <v>5333505</v>
      </c>
      <c r="H2317" s="16" t="s">
        <v>2440</v>
      </c>
      <c r="I2317" s="18">
        <v>419.06200000000001</v>
      </c>
      <c r="J2317" s="19">
        <v>0</v>
      </c>
      <c r="K2317" s="19">
        <v>597.52099999999996</v>
      </c>
      <c r="L2317" s="19">
        <v>838.12300000000005</v>
      </c>
      <c r="M2317" s="19">
        <v>0</v>
      </c>
      <c r="N2317" s="19">
        <v>0</v>
      </c>
      <c r="O2317" s="19">
        <v>718.11400000000003</v>
      </c>
      <c r="P2317" s="19">
        <v>0</v>
      </c>
      <c r="Q2317" s="19"/>
      <c r="R2317" s="19"/>
      <c r="S2317" s="19"/>
      <c r="T2317" s="19"/>
      <c r="U2317" s="25">
        <f t="shared" si="181"/>
        <v>2572.8200000000002</v>
      </c>
      <c r="V2317" s="18">
        <f t="shared" si="182"/>
        <v>321.60250000000002</v>
      </c>
      <c r="W2317" s="39">
        <f t="shared" si="183"/>
        <v>1.5243219646434315E-4</v>
      </c>
      <c r="X2317" s="35">
        <f t="shared" si="184"/>
        <v>378.68412211378592</v>
      </c>
      <c r="Y2317" s="35"/>
      <c r="Z2317" s="49">
        <f t="shared" si="185"/>
        <v>0</v>
      </c>
    </row>
    <row r="2318" spans="1:26" x14ac:dyDescent="0.35">
      <c r="A2318" s="6" t="s">
        <v>398</v>
      </c>
      <c r="B2318" s="7" t="s">
        <v>562</v>
      </c>
      <c r="C2318" s="7" t="s">
        <v>277</v>
      </c>
      <c r="D2318" s="7" t="s">
        <v>301</v>
      </c>
      <c r="E2318" s="7" t="s">
        <v>302</v>
      </c>
      <c r="F2318" s="7" t="s">
        <v>563</v>
      </c>
      <c r="G2318" s="8">
        <v>5135062</v>
      </c>
      <c r="H2318" s="16" t="s">
        <v>2441</v>
      </c>
      <c r="I2318" s="18">
        <v>419.06200000000001</v>
      </c>
      <c r="J2318" s="19">
        <v>0</v>
      </c>
      <c r="K2318" s="19">
        <v>1984.941</v>
      </c>
      <c r="L2318" s="19">
        <v>0</v>
      </c>
      <c r="M2318" s="19">
        <v>541.79300000000001</v>
      </c>
      <c r="N2318" s="19">
        <v>1083.923</v>
      </c>
      <c r="O2318" s="19">
        <v>359.05700000000002</v>
      </c>
      <c r="P2318" s="19">
        <v>664.69200000000001</v>
      </c>
      <c r="Q2318" s="19"/>
      <c r="R2318" s="19"/>
      <c r="S2318" s="19"/>
      <c r="T2318" s="19"/>
      <c r="U2318" s="25">
        <f t="shared" si="181"/>
        <v>5053.4679999999998</v>
      </c>
      <c r="V2318" s="18">
        <f t="shared" si="182"/>
        <v>631.68349999999998</v>
      </c>
      <c r="W2318" s="39">
        <f t="shared" si="183"/>
        <v>2.9940346662505387E-4</v>
      </c>
      <c r="X2318" s="35">
        <f t="shared" si="184"/>
        <v>743.80177906348251</v>
      </c>
      <c r="Y2318" s="35"/>
      <c r="Z2318" s="49">
        <f t="shared" si="185"/>
        <v>0</v>
      </c>
    </row>
    <row r="2319" spans="1:26" x14ac:dyDescent="0.35">
      <c r="A2319" s="6" t="s">
        <v>398</v>
      </c>
      <c r="B2319" s="7" t="s">
        <v>562</v>
      </c>
      <c r="C2319" s="7" t="s">
        <v>277</v>
      </c>
      <c r="D2319" s="7" t="s">
        <v>301</v>
      </c>
      <c r="E2319" s="7" t="s">
        <v>302</v>
      </c>
      <c r="F2319" s="7" t="s">
        <v>563</v>
      </c>
      <c r="G2319" s="8">
        <v>5130676</v>
      </c>
      <c r="H2319" s="16" t="s">
        <v>2442</v>
      </c>
      <c r="I2319" s="18">
        <v>238.464</v>
      </c>
      <c r="J2319" s="19">
        <v>484.09500000000003</v>
      </c>
      <c r="K2319" s="19">
        <v>3388.6120000000001</v>
      </c>
      <c r="L2319" s="19">
        <v>238.464</v>
      </c>
      <c r="M2319" s="19">
        <v>180.59800000000001</v>
      </c>
      <c r="N2319" s="19">
        <v>1024.306</v>
      </c>
      <c r="O2319" s="19">
        <v>961.995</v>
      </c>
      <c r="P2319" s="19">
        <v>180.59800000000001</v>
      </c>
      <c r="Q2319" s="19"/>
      <c r="R2319" s="19"/>
      <c r="S2319" s="19"/>
      <c r="T2319" s="19"/>
      <c r="U2319" s="25">
        <f t="shared" si="181"/>
        <v>6697.1320000000005</v>
      </c>
      <c r="V2319" s="18">
        <f t="shared" si="182"/>
        <v>837.14150000000006</v>
      </c>
      <c r="W2319" s="39">
        <f t="shared" si="183"/>
        <v>3.9678583840752144E-4</v>
      </c>
      <c r="X2319" s="35">
        <f t="shared" si="184"/>
        <v>985.72677144150896</v>
      </c>
      <c r="Y2319" s="35"/>
      <c r="Z2319" s="49">
        <f t="shared" si="185"/>
        <v>0</v>
      </c>
    </row>
    <row r="2320" spans="1:26" x14ac:dyDescent="0.35">
      <c r="A2320" s="6" t="s">
        <v>398</v>
      </c>
      <c r="B2320" s="7" t="s">
        <v>562</v>
      </c>
      <c r="C2320" s="7" t="s">
        <v>277</v>
      </c>
      <c r="D2320" s="7" t="s">
        <v>301</v>
      </c>
      <c r="E2320" s="7" t="s">
        <v>302</v>
      </c>
      <c r="F2320" s="7" t="s">
        <v>563</v>
      </c>
      <c r="G2320" s="8">
        <v>5335752</v>
      </c>
      <c r="H2320" s="16" t="s">
        <v>2443</v>
      </c>
      <c r="I2320" s="18">
        <v>303.49700000000001</v>
      </c>
      <c r="J2320" s="19">
        <v>597.52099999999996</v>
      </c>
      <c r="K2320" s="19">
        <v>1876.5440000000001</v>
      </c>
      <c r="L2320" s="19">
        <v>419.06200000000001</v>
      </c>
      <c r="M2320" s="19">
        <v>662.55399999999997</v>
      </c>
      <c r="N2320" s="19">
        <v>303.49700000000001</v>
      </c>
      <c r="O2320" s="19">
        <v>597.52099999999996</v>
      </c>
      <c r="P2320" s="19">
        <v>238.464</v>
      </c>
      <c r="Q2320" s="19"/>
      <c r="R2320" s="19"/>
      <c r="S2320" s="19"/>
      <c r="T2320" s="19"/>
      <c r="U2320" s="25">
        <f t="shared" si="181"/>
        <v>4998.66</v>
      </c>
      <c r="V2320" s="18">
        <f t="shared" si="182"/>
        <v>624.83249999999998</v>
      </c>
      <c r="W2320" s="39">
        <f t="shared" si="183"/>
        <v>2.9615625002077622E-4</v>
      </c>
      <c r="X2320" s="35">
        <f t="shared" si="184"/>
        <v>735.73478667193854</v>
      </c>
      <c r="Y2320" s="35"/>
      <c r="Z2320" s="49">
        <f t="shared" si="185"/>
        <v>0</v>
      </c>
    </row>
    <row r="2321" spans="1:26" x14ac:dyDescent="0.35">
      <c r="A2321" s="6" t="s">
        <v>398</v>
      </c>
      <c r="B2321" s="7" t="s">
        <v>562</v>
      </c>
      <c r="C2321" s="7" t="s">
        <v>277</v>
      </c>
      <c r="D2321" s="7" t="s">
        <v>301</v>
      </c>
      <c r="E2321" s="7" t="s">
        <v>302</v>
      </c>
      <c r="F2321" s="7" t="s">
        <v>563</v>
      </c>
      <c r="G2321" s="8">
        <v>5300860</v>
      </c>
      <c r="H2321" s="16" t="s">
        <v>2444</v>
      </c>
      <c r="I2321" s="18">
        <v>778.11900000000003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/>
      <c r="R2321" s="19"/>
      <c r="S2321" s="19"/>
      <c r="T2321" s="19"/>
      <c r="U2321" s="25">
        <f t="shared" si="181"/>
        <v>778.11900000000003</v>
      </c>
      <c r="V2321" s="18">
        <f t="shared" si="182"/>
        <v>97.264875000000004</v>
      </c>
      <c r="W2321" s="39">
        <f t="shared" si="183"/>
        <v>4.6101316174718098E-5</v>
      </c>
      <c r="X2321" s="35">
        <f t="shared" si="184"/>
        <v>114.52853694197688</v>
      </c>
      <c r="Y2321" s="35"/>
      <c r="Z2321" s="49">
        <f t="shared" si="185"/>
        <v>0</v>
      </c>
    </row>
    <row r="2322" spans="1:26" x14ac:dyDescent="0.35">
      <c r="A2322" s="6" t="s">
        <v>398</v>
      </c>
      <c r="B2322" s="7" t="s">
        <v>562</v>
      </c>
      <c r="C2322" s="7" t="s">
        <v>277</v>
      </c>
      <c r="D2322" s="7" t="s">
        <v>301</v>
      </c>
      <c r="E2322" s="7" t="s">
        <v>302</v>
      </c>
      <c r="F2322" s="7" t="s">
        <v>563</v>
      </c>
      <c r="G2322" s="8">
        <v>5129957</v>
      </c>
      <c r="H2322" s="16" t="s">
        <v>2445</v>
      </c>
      <c r="I2322" s="18">
        <v>0</v>
      </c>
      <c r="J2322" s="19">
        <v>778.11900000000003</v>
      </c>
      <c r="K2322" s="19">
        <v>3081.0590000000002</v>
      </c>
      <c r="L2322" s="19">
        <v>1197.18</v>
      </c>
      <c r="M2322" s="19">
        <v>180.59800000000001</v>
      </c>
      <c r="N2322" s="19">
        <v>0</v>
      </c>
      <c r="O2322" s="19">
        <v>597.52099999999996</v>
      </c>
      <c r="P2322" s="19">
        <v>956.57799999999997</v>
      </c>
      <c r="Q2322" s="19"/>
      <c r="R2322" s="19"/>
      <c r="S2322" s="19"/>
      <c r="T2322" s="19"/>
      <c r="U2322" s="25">
        <f t="shared" si="181"/>
        <v>6791.0550000000003</v>
      </c>
      <c r="V2322" s="18">
        <f t="shared" si="182"/>
        <v>848.88187500000004</v>
      </c>
      <c r="W2322" s="39">
        <f t="shared" si="183"/>
        <v>4.0235050643269249E-4</v>
      </c>
      <c r="X2322" s="35">
        <f t="shared" si="184"/>
        <v>999.55095999775983</v>
      </c>
      <c r="Y2322" s="35"/>
      <c r="Z2322" s="49">
        <f t="shared" si="185"/>
        <v>0</v>
      </c>
    </row>
    <row r="2323" spans="1:26" x14ac:dyDescent="0.35">
      <c r="A2323" s="6" t="s">
        <v>398</v>
      </c>
      <c r="B2323" s="7" t="s">
        <v>562</v>
      </c>
      <c r="C2323" s="7" t="s">
        <v>277</v>
      </c>
      <c r="D2323" s="7" t="s">
        <v>301</v>
      </c>
      <c r="E2323" s="7" t="s">
        <v>302</v>
      </c>
      <c r="F2323" s="7" t="s">
        <v>563</v>
      </c>
      <c r="G2323" s="8">
        <v>5332087</v>
      </c>
      <c r="H2323" s="16" t="s">
        <v>2446</v>
      </c>
      <c r="I2323" s="18">
        <v>0</v>
      </c>
      <c r="J2323" s="19">
        <v>838.12300000000005</v>
      </c>
      <c r="K2323" s="19">
        <v>0</v>
      </c>
      <c r="L2323" s="19">
        <v>953.85599999999999</v>
      </c>
      <c r="M2323" s="19">
        <v>359.05700000000002</v>
      </c>
      <c r="N2323" s="19">
        <v>419.06200000000001</v>
      </c>
      <c r="O2323" s="19">
        <v>1016.583</v>
      </c>
      <c r="P2323" s="19">
        <v>835.98500000000001</v>
      </c>
      <c r="Q2323" s="19"/>
      <c r="R2323" s="19"/>
      <c r="S2323" s="19"/>
      <c r="T2323" s="19"/>
      <c r="U2323" s="25">
        <f t="shared" si="181"/>
        <v>4422.6660000000002</v>
      </c>
      <c r="V2323" s="18">
        <f t="shared" si="182"/>
        <v>552.83325000000002</v>
      </c>
      <c r="W2323" s="39">
        <f t="shared" si="183"/>
        <v>2.6203025964046089E-4</v>
      </c>
      <c r="X2323" s="35">
        <f t="shared" si="184"/>
        <v>650.9563014950478</v>
      </c>
      <c r="Y2323" s="35"/>
      <c r="Z2323" s="49">
        <f t="shared" si="185"/>
        <v>0</v>
      </c>
    </row>
    <row r="2324" spans="1:26" x14ac:dyDescent="0.35">
      <c r="A2324" s="6" t="s">
        <v>398</v>
      </c>
      <c r="B2324" s="7" t="s">
        <v>562</v>
      </c>
      <c r="C2324" s="7" t="s">
        <v>277</v>
      </c>
      <c r="D2324" s="7" t="s">
        <v>301</v>
      </c>
      <c r="E2324" s="7" t="s">
        <v>302</v>
      </c>
      <c r="F2324" s="7" t="s">
        <v>563</v>
      </c>
      <c r="G2324" s="8">
        <v>5292606</v>
      </c>
      <c r="H2324" s="16" t="s">
        <v>2447</v>
      </c>
      <c r="I2324" s="18">
        <v>0</v>
      </c>
      <c r="J2324" s="19">
        <v>359.05700000000002</v>
      </c>
      <c r="K2324" s="19">
        <v>238.464</v>
      </c>
      <c r="L2324" s="19">
        <v>0</v>
      </c>
      <c r="M2324" s="19">
        <v>0</v>
      </c>
      <c r="N2324" s="19">
        <v>0</v>
      </c>
      <c r="O2324" s="19">
        <v>940.702</v>
      </c>
      <c r="P2324" s="19">
        <v>0</v>
      </c>
      <c r="Q2324" s="19"/>
      <c r="R2324" s="19"/>
      <c r="S2324" s="19"/>
      <c r="T2324" s="19"/>
      <c r="U2324" s="25">
        <f t="shared" si="181"/>
        <v>1538.223</v>
      </c>
      <c r="V2324" s="18">
        <f t="shared" si="182"/>
        <v>192.27787499999999</v>
      </c>
      <c r="W2324" s="39">
        <f t="shared" si="183"/>
        <v>9.1135295334291284E-5</v>
      </c>
      <c r="X2324" s="35">
        <f t="shared" si="184"/>
        <v>226.40551082867597</v>
      </c>
      <c r="Y2324" s="35"/>
      <c r="Z2324" s="49">
        <f t="shared" si="185"/>
        <v>0</v>
      </c>
    </row>
    <row r="2325" spans="1:26" x14ac:dyDescent="0.35">
      <c r="A2325" s="6" t="s">
        <v>398</v>
      </c>
      <c r="B2325" s="7" t="s">
        <v>562</v>
      </c>
      <c r="C2325" s="7" t="s">
        <v>277</v>
      </c>
      <c r="D2325" s="7" t="s">
        <v>301</v>
      </c>
      <c r="E2325" s="7" t="s">
        <v>302</v>
      </c>
      <c r="F2325" s="7" t="s">
        <v>563</v>
      </c>
      <c r="G2325" s="8">
        <v>5133109</v>
      </c>
      <c r="H2325" s="16" t="s">
        <v>2448</v>
      </c>
      <c r="I2325" s="18">
        <v>0</v>
      </c>
      <c r="J2325" s="19">
        <v>238.464</v>
      </c>
      <c r="K2325" s="19">
        <v>359.05700000000002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/>
      <c r="R2325" s="19"/>
      <c r="S2325" s="19"/>
      <c r="T2325" s="19"/>
      <c r="U2325" s="25">
        <f t="shared" si="181"/>
        <v>597.52099999999996</v>
      </c>
      <c r="V2325" s="18">
        <f t="shared" si="182"/>
        <v>74.690124999999995</v>
      </c>
      <c r="W2325" s="39">
        <f t="shared" si="183"/>
        <v>3.5401403309819876E-5</v>
      </c>
      <c r="X2325" s="35">
        <f t="shared" si="184"/>
        <v>87.946966880524656</v>
      </c>
      <c r="Y2325" s="35"/>
      <c r="Z2325" s="49">
        <f t="shared" si="185"/>
        <v>0</v>
      </c>
    </row>
    <row r="2326" spans="1:26" x14ac:dyDescent="0.35">
      <c r="A2326" s="6" t="s">
        <v>398</v>
      </c>
      <c r="B2326" s="7" t="s">
        <v>562</v>
      </c>
      <c r="C2326" s="7" t="s">
        <v>277</v>
      </c>
      <c r="D2326" s="7" t="s">
        <v>301</v>
      </c>
      <c r="E2326" s="7" t="s">
        <v>302</v>
      </c>
      <c r="F2326" s="7" t="s">
        <v>563</v>
      </c>
      <c r="G2326" s="8">
        <v>5295717</v>
      </c>
      <c r="H2326" s="16" t="s">
        <v>2449</v>
      </c>
      <c r="I2326" s="18">
        <v>0</v>
      </c>
      <c r="J2326" s="19">
        <v>359.05700000000002</v>
      </c>
      <c r="K2326" s="19">
        <v>238.464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/>
      <c r="R2326" s="19"/>
      <c r="S2326" s="19"/>
      <c r="T2326" s="19"/>
      <c r="U2326" s="25">
        <f t="shared" si="181"/>
        <v>597.52099999999996</v>
      </c>
      <c r="V2326" s="18">
        <f t="shared" si="182"/>
        <v>74.690124999999995</v>
      </c>
      <c r="W2326" s="39">
        <f t="shared" si="183"/>
        <v>3.5401403309819876E-5</v>
      </c>
      <c r="X2326" s="35">
        <f t="shared" si="184"/>
        <v>87.946966880524656</v>
      </c>
      <c r="Y2326" s="35"/>
      <c r="Z2326" s="49">
        <f t="shared" si="185"/>
        <v>0</v>
      </c>
    </row>
    <row r="2327" spans="1:26" x14ac:dyDescent="0.35">
      <c r="A2327" s="6" t="s">
        <v>398</v>
      </c>
      <c r="B2327" s="7" t="s">
        <v>562</v>
      </c>
      <c r="C2327" s="7" t="s">
        <v>277</v>
      </c>
      <c r="D2327" s="7" t="s">
        <v>301</v>
      </c>
      <c r="E2327" s="7" t="s">
        <v>302</v>
      </c>
      <c r="F2327" s="7" t="s">
        <v>563</v>
      </c>
      <c r="G2327" s="8">
        <v>5273722</v>
      </c>
      <c r="H2327" s="16" t="s">
        <v>2450</v>
      </c>
      <c r="I2327" s="18">
        <v>0</v>
      </c>
      <c r="J2327" s="19">
        <v>359.05700000000002</v>
      </c>
      <c r="K2327" s="19">
        <v>0</v>
      </c>
      <c r="L2327" s="19">
        <v>0</v>
      </c>
      <c r="M2327" s="19">
        <v>727.976</v>
      </c>
      <c r="N2327" s="19">
        <v>0</v>
      </c>
      <c r="O2327" s="19">
        <v>482.34500000000003</v>
      </c>
      <c r="P2327" s="19">
        <v>238.464</v>
      </c>
      <c r="Q2327" s="19"/>
      <c r="R2327" s="19"/>
      <c r="S2327" s="19"/>
      <c r="T2327" s="19"/>
      <c r="U2327" s="25">
        <f t="shared" si="181"/>
        <v>1807.8419999999999</v>
      </c>
      <c r="V2327" s="18">
        <f t="shared" si="182"/>
        <v>225.98024999999998</v>
      </c>
      <c r="W2327" s="39">
        <f t="shared" si="183"/>
        <v>1.0710944680175489E-4</v>
      </c>
      <c r="X2327" s="35">
        <f t="shared" si="184"/>
        <v>266.08976169744903</v>
      </c>
      <c r="Y2327" s="35"/>
      <c r="Z2327" s="49">
        <f t="shared" si="185"/>
        <v>0</v>
      </c>
    </row>
    <row r="2328" spans="1:26" x14ac:dyDescent="0.35">
      <c r="A2328" s="6" t="s">
        <v>398</v>
      </c>
      <c r="B2328" s="7" t="s">
        <v>562</v>
      </c>
      <c r="C2328" s="7" t="s">
        <v>277</v>
      </c>
      <c r="D2328" s="7" t="s">
        <v>301</v>
      </c>
      <c r="E2328" s="7" t="s">
        <v>302</v>
      </c>
      <c r="F2328" s="7" t="s">
        <v>563</v>
      </c>
      <c r="G2328" s="8">
        <v>5124765</v>
      </c>
      <c r="H2328" s="16" t="s">
        <v>2451</v>
      </c>
      <c r="I2328" s="18">
        <v>0</v>
      </c>
      <c r="J2328" s="19">
        <v>539.65499999999997</v>
      </c>
      <c r="K2328" s="19">
        <v>0</v>
      </c>
      <c r="L2328" s="19">
        <v>0</v>
      </c>
      <c r="M2328" s="19">
        <v>0</v>
      </c>
      <c r="N2328" s="19">
        <v>841.40200000000004</v>
      </c>
      <c r="O2328" s="19">
        <v>0</v>
      </c>
      <c r="P2328" s="19">
        <v>0</v>
      </c>
      <c r="Q2328" s="19"/>
      <c r="R2328" s="19"/>
      <c r="S2328" s="19"/>
      <c r="T2328" s="19"/>
      <c r="U2328" s="25">
        <f t="shared" si="181"/>
        <v>1381.057</v>
      </c>
      <c r="V2328" s="18">
        <f t="shared" si="182"/>
        <v>172.632125</v>
      </c>
      <c r="W2328" s="39">
        <f t="shared" si="183"/>
        <v>8.1823661178184379E-5</v>
      </c>
      <c r="X2328" s="35">
        <f t="shared" si="184"/>
        <v>203.27281256912602</v>
      </c>
      <c r="Y2328" s="35"/>
      <c r="Z2328" s="49">
        <f t="shared" si="185"/>
        <v>0</v>
      </c>
    </row>
    <row r="2329" spans="1:26" x14ac:dyDescent="0.35">
      <c r="A2329" s="6" t="s">
        <v>398</v>
      </c>
      <c r="B2329" s="7" t="s">
        <v>562</v>
      </c>
      <c r="C2329" s="7" t="s">
        <v>277</v>
      </c>
      <c r="D2329" s="7" t="s">
        <v>301</v>
      </c>
      <c r="E2329" s="7" t="s">
        <v>302</v>
      </c>
      <c r="F2329" s="7" t="s">
        <v>563</v>
      </c>
      <c r="G2329" s="8">
        <v>5126237</v>
      </c>
      <c r="H2329" s="16" t="s">
        <v>2452</v>
      </c>
      <c r="I2329" s="18">
        <v>0</v>
      </c>
      <c r="J2329" s="19">
        <v>361.19499999999999</v>
      </c>
      <c r="K2329" s="19">
        <v>662.55399999999997</v>
      </c>
      <c r="L2329" s="19">
        <v>0</v>
      </c>
      <c r="M2329" s="19">
        <v>180.59800000000001</v>
      </c>
      <c r="N2329" s="19">
        <v>0</v>
      </c>
      <c r="O2329" s="19">
        <v>238.464</v>
      </c>
      <c r="P2329" s="19">
        <v>903.15700000000004</v>
      </c>
      <c r="Q2329" s="19"/>
      <c r="R2329" s="19"/>
      <c r="S2329" s="19"/>
      <c r="T2329" s="19"/>
      <c r="U2329" s="25">
        <f t="shared" si="181"/>
        <v>2345.9679999999998</v>
      </c>
      <c r="V2329" s="18">
        <f t="shared" si="182"/>
        <v>293.24599999999998</v>
      </c>
      <c r="W2329" s="39">
        <f t="shared" si="183"/>
        <v>1.3899186693008532E-4</v>
      </c>
      <c r="X2329" s="35">
        <f t="shared" si="184"/>
        <v>345.29459215453625</v>
      </c>
      <c r="Y2329" s="35"/>
      <c r="Z2329" s="49">
        <f t="shared" si="185"/>
        <v>0</v>
      </c>
    </row>
    <row r="2330" spans="1:26" x14ac:dyDescent="0.35">
      <c r="A2330" s="6" t="s">
        <v>398</v>
      </c>
      <c r="B2330" s="7" t="s">
        <v>562</v>
      </c>
      <c r="C2330" s="7" t="s">
        <v>277</v>
      </c>
      <c r="D2330" s="7" t="s">
        <v>301</v>
      </c>
      <c r="E2330" s="7" t="s">
        <v>302</v>
      </c>
      <c r="F2330" s="7" t="s">
        <v>563</v>
      </c>
      <c r="G2330" s="8">
        <v>5296989</v>
      </c>
      <c r="H2330" s="16" t="s">
        <v>2453</v>
      </c>
      <c r="I2330" s="18">
        <v>0</v>
      </c>
      <c r="J2330" s="19">
        <v>476.928</v>
      </c>
      <c r="K2330" s="19">
        <v>476.928</v>
      </c>
      <c r="L2330" s="19">
        <v>0</v>
      </c>
      <c r="M2330" s="19">
        <v>0</v>
      </c>
      <c r="N2330" s="19">
        <v>0</v>
      </c>
      <c r="O2330" s="19">
        <v>718.11400000000003</v>
      </c>
      <c r="P2330" s="19">
        <v>0</v>
      </c>
      <c r="Q2330" s="19"/>
      <c r="R2330" s="19"/>
      <c r="S2330" s="19"/>
      <c r="T2330" s="19"/>
      <c r="U2330" s="25">
        <f t="shared" si="181"/>
        <v>1671.97</v>
      </c>
      <c r="V2330" s="18">
        <f t="shared" si="182"/>
        <v>208.99625</v>
      </c>
      <c r="W2330" s="39">
        <f t="shared" si="183"/>
        <v>9.9059420994273908E-5</v>
      </c>
      <c r="X2330" s="35">
        <f t="shared" si="184"/>
        <v>246.0912507095664</v>
      </c>
      <c r="Y2330" s="35"/>
      <c r="Z2330" s="49">
        <f t="shared" si="185"/>
        <v>0</v>
      </c>
    </row>
    <row r="2331" spans="1:26" x14ac:dyDescent="0.35">
      <c r="A2331" s="6" t="s">
        <v>398</v>
      </c>
      <c r="B2331" s="7" t="s">
        <v>562</v>
      </c>
      <c r="C2331" s="7" t="s">
        <v>277</v>
      </c>
      <c r="D2331" s="7" t="s">
        <v>301</v>
      </c>
      <c r="E2331" s="7" t="s">
        <v>302</v>
      </c>
      <c r="F2331" s="7" t="s">
        <v>563</v>
      </c>
      <c r="G2331" s="8">
        <v>5295177</v>
      </c>
      <c r="H2331" s="16" t="s">
        <v>2454</v>
      </c>
      <c r="I2331" s="18">
        <v>0</v>
      </c>
      <c r="J2331" s="19">
        <v>539.65499999999997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9">
        <v>359.05700000000002</v>
      </c>
      <c r="Q2331" s="19"/>
      <c r="R2331" s="19"/>
      <c r="S2331" s="19"/>
      <c r="T2331" s="19"/>
      <c r="U2331" s="25">
        <f t="shared" si="181"/>
        <v>898.71199999999999</v>
      </c>
      <c r="V2331" s="18">
        <f t="shared" si="182"/>
        <v>112.339</v>
      </c>
      <c r="W2331" s="39">
        <f t="shared" si="183"/>
        <v>5.3246105109903818E-5</v>
      </c>
      <c r="X2331" s="35">
        <f t="shared" si="184"/>
        <v>132.27818687398448</v>
      </c>
      <c r="Y2331" s="35"/>
      <c r="Z2331" s="49">
        <f t="shared" si="185"/>
        <v>0</v>
      </c>
    </row>
    <row r="2332" spans="1:26" x14ac:dyDescent="0.35">
      <c r="A2332" s="6" t="s">
        <v>398</v>
      </c>
      <c r="B2332" s="7" t="s">
        <v>562</v>
      </c>
      <c r="C2332" s="7" t="s">
        <v>277</v>
      </c>
      <c r="D2332" s="7" t="s">
        <v>301</v>
      </c>
      <c r="E2332" s="7" t="s">
        <v>302</v>
      </c>
      <c r="F2332" s="7" t="s">
        <v>563</v>
      </c>
      <c r="G2332" s="8">
        <v>5297296</v>
      </c>
      <c r="H2332" s="16" t="s">
        <v>2455</v>
      </c>
      <c r="I2332" s="18">
        <v>0</v>
      </c>
      <c r="J2332" s="19">
        <v>359.05700000000002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9">
        <v>0</v>
      </c>
      <c r="Q2332" s="19"/>
      <c r="R2332" s="19"/>
      <c r="S2332" s="19"/>
      <c r="T2332" s="19"/>
      <c r="U2332" s="25">
        <f t="shared" si="181"/>
        <v>359.05700000000002</v>
      </c>
      <c r="V2332" s="18">
        <f t="shared" si="182"/>
        <v>44.882125000000002</v>
      </c>
      <c r="W2332" s="39">
        <f t="shared" si="183"/>
        <v>2.1273096122502801E-5</v>
      </c>
      <c r="X2332" s="35">
        <f t="shared" si="184"/>
        <v>52.848308406266128</v>
      </c>
      <c r="Y2332" s="35"/>
      <c r="Z2332" s="49">
        <f t="shared" si="185"/>
        <v>0</v>
      </c>
    </row>
    <row r="2333" spans="1:26" x14ac:dyDescent="0.35">
      <c r="A2333" s="6" t="s">
        <v>398</v>
      </c>
      <c r="B2333" s="7" t="s">
        <v>562</v>
      </c>
      <c r="C2333" s="7" t="s">
        <v>277</v>
      </c>
      <c r="D2333" s="7" t="s">
        <v>301</v>
      </c>
      <c r="E2333" s="7" t="s">
        <v>302</v>
      </c>
      <c r="F2333" s="7" t="s">
        <v>563</v>
      </c>
      <c r="G2333" s="8">
        <v>5290819</v>
      </c>
      <c r="H2333" s="16" t="s">
        <v>2456</v>
      </c>
      <c r="I2333" s="18">
        <v>0</v>
      </c>
      <c r="J2333" s="19">
        <v>539.65499999999997</v>
      </c>
      <c r="K2333" s="19">
        <v>581.64499999999998</v>
      </c>
      <c r="L2333" s="19">
        <v>0</v>
      </c>
      <c r="M2333" s="19">
        <v>0</v>
      </c>
      <c r="N2333" s="19">
        <v>0</v>
      </c>
      <c r="O2333" s="19">
        <v>0</v>
      </c>
      <c r="P2333" s="19">
        <v>1139.3140000000001</v>
      </c>
      <c r="Q2333" s="19"/>
      <c r="R2333" s="19"/>
      <c r="S2333" s="19"/>
      <c r="T2333" s="19"/>
      <c r="U2333" s="25">
        <f t="shared" si="181"/>
        <v>2260.614</v>
      </c>
      <c r="V2333" s="18">
        <f t="shared" si="182"/>
        <v>282.57675</v>
      </c>
      <c r="W2333" s="39">
        <f t="shared" si="183"/>
        <v>1.3393488754675595E-4</v>
      </c>
      <c r="X2333" s="35">
        <f t="shared" si="184"/>
        <v>332.73164388808158</v>
      </c>
      <c r="Y2333" s="35"/>
      <c r="Z2333" s="49">
        <f t="shared" si="185"/>
        <v>0</v>
      </c>
    </row>
    <row r="2334" spans="1:26" x14ac:dyDescent="0.35">
      <c r="A2334" s="6" t="s">
        <v>398</v>
      </c>
      <c r="B2334" s="7" t="s">
        <v>562</v>
      </c>
      <c r="C2334" s="7" t="s">
        <v>277</v>
      </c>
      <c r="D2334" s="7" t="s">
        <v>301</v>
      </c>
      <c r="E2334" s="7" t="s">
        <v>302</v>
      </c>
      <c r="F2334" s="7" t="s">
        <v>563</v>
      </c>
      <c r="G2334" s="8">
        <v>5291489</v>
      </c>
      <c r="H2334" s="16" t="s">
        <v>2457</v>
      </c>
      <c r="I2334" s="18">
        <v>0</v>
      </c>
      <c r="J2334" s="19">
        <v>180.59800000000001</v>
      </c>
      <c r="K2334" s="19">
        <v>238.464</v>
      </c>
      <c r="L2334" s="19">
        <v>0</v>
      </c>
      <c r="M2334" s="19">
        <v>686.36199999999997</v>
      </c>
      <c r="N2334" s="19">
        <v>0</v>
      </c>
      <c r="O2334" s="19">
        <v>0</v>
      </c>
      <c r="P2334" s="19">
        <v>0</v>
      </c>
      <c r="Q2334" s="19"/>
      <c r="R2334" s="19"/>
      <c r="S2334" s="19"/>
      <c r="T2334" s="19"/>
      <c r="U2334" s="25">
        <f t="shared" si="181"/>
        <v>1105.424</v>
      </c>
      <c r="V2334" s="18">
        <f t="shared" si="182"/>
        <v>138.178</v>
      </c>
      <c r="W2334" s="39">
        <f t="shared" si="183"/>
        <v>6.5493197481518352E-5</v>
      </c>
      <c r="X2334" s="35">
        <f t="shared" si="184"/>
        <v>162.70338267096403</v>
      </c>
      <c r="Y2334" s="35"/>
      <c r="Z2334" s="49">
        <f t="shared" si="185"/>
        <v>0</v>
      </c>
    </row>
    <row r="2335" spans="1:26" x14ac:dyDescent="0.35">
      <c r="A2335" s="6" t="s">
        <v>398</v>
      </c>
      <c r="B2335" s="7" t="s">
        <v>562</v>
      </c>
      <c r="C2335" s="7" t="s">
        <v>277</v>
      </c>
      <c r="D2335" s="7" t="s">
        <v>301</v>
      </c>
      <c r="E2335" s="7" t="s">
        <v>302</v>
      </c>
      <c r="F2335" s="7" t="s">
        <v>563</v>
      </c>
      <c r="G2335" s="8">
        <v>5132854</v>
      </c>
      <c r="H2335" s="16" t="s">
        <v>2458</v>
      </c>
      <c r="I2335" s="18">
        <v>0</v>
      </c>
      <c r="J2335" s="19">
        <v>419.06200000000001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238.464</v>
      </c>
      <c r="Q2335" s="19"/>
      <c r="R2335" s="19"/>
      <c r="S2335" s="19"/>
      <c r="T2335" s="19"/>
      <c r="U2335" s="25">
        <f t="shared" si="181"/>
        <v>657.52600000000007</v>
      </c>
      <c r="V2335" s="18">
        <f t="shared" si="182"/>
        <v>82.190750000000008</v>
      </c>
      <c r="W2335" s="39">
        <f t="shared" si="183"/>
        <v>3.8956527239532379E-5</v>
      </c>
      <c r="X2335" s="35">
        <f t="shared" si="184"/>
        <v>96.778887009969296</v>
      </c>
      <c r="Y2335" s="35"/>
      <c r="Z2335" s="49">
        <f t="shared" si="185"/>
        <v>0</v>
      </c>
    </row>
    <row r="2336" spans="1:26" x14ac:dyDescent="0.35">
      <c r="A2336" s="6" t="s">
        <v>398</v>
      </c>
      <c r="B2336" s="7" t="s">
        <v>562</v>
      </c>
      <c r="C2336" s="7" t="s">
        <v>277</v>
      </c>
      <c r="D2336" s="7" t="s">
        <v>301</v>
      </c>
      <c r="E2336" s="7" t="s">
        <v>302</v>
      </c>
      <c r="F2336" s="7" t="s">
        <v>563</v>
      </c>
      <c r="G2336" s="8">
        <v>5293193</v>
      </c>
      <c r="H2336" s="16" t="s">
        <v>2459</v>
      </c>
      <c r="I2336" s="18">
        <v>0</v>
      </c>
      <c r="J2336" s="19">
        <v>180.59800000000001</v>
      </c>
      <c r="K2336" s="19">
        <v>0</v>
      </c>
      <c r="L2336" s="19">
        <v>0</v>
      </c>
      <c r="M2336" s="19">
        <v>0</v>
      </c>
      <c r="N2336" s="19">
        <v>0</v>
      </c>
      <c r="O2336" s="19">
        <v>359.05700000000002</v>
      </c>
      <c r="P2336" s="19">
        <v>0</v>
      </c>
      <c r="Q2336" s="19"/>
      <c r="R2336" s="19"/>
      <c r="S2336" s="19"/>
      <c r="T2336" s="19"/>
      <c r="U2336" s="25">
        <f t="shared" si="181"/>
        <v>539.65499999999997</v>
      </c>
      <c r="V2336" s="18">
        <f t="shared" si="182"/>
        <v>67.456874999999997</v>
      </c>
      <c r="W2336" s="39">
        <f t="shared" si="183"/>
        <v>3.197300898740102E-5</v>
      </c>
      <c r="X2336" s="35">
        <f t="shared" si="184"/>
        <v>79.429878467718339</v>
      </c>
      <c r="Y2336" s="35"/>
      <c r="Z2336" s="49">
        <f t="shared" si="185"/>
        <v>0</v>
      </c>
    </row>
    <row r="2337" spans="1:26" x14ac:dyDescent="0.35">
      <c r="A2337" s="6" t="s">
        <v>398</v>
      </c>
      <c r="B2337" s="7" t="s">
        <v>562</v>
      </c>
      <c r="C2337" s="7" t="s">
        <v>277</v>
      </c>
      <c r="D2337" s="7" t="s">
        <v>301</v>
      </c>
      <c r="E2337" s="7" t="s">
        <v>302</v>
      </c>
      <c r="F2337" s="7" t="s">
        <v>563</v>
      </c>
      <c r="G2337" s="8">
        <v>5128176</v>
      </c>
      <c r="H2337" s="16" t="s">
        <v>2460</v>
      </c>
      <c r="I2337" s="18">
        <v>0</v>
      </c>
      <c r="J2337" s="19">
        <v>238.464</v>
      </c>
      <c r="K2337" s="19">
        <v>726.226</v>
      </c>
      <c r="L2337" s="19">
        <v>0</v>
      </c>
      <c r="M2337" s="19">
        <v>0</v>
      </c>
      <c r="N2337" s="19">
        <v>0</v>
      </c>
      <c r="O2337" s="19">
        <v>487.762</v>
      </c>
      <c r="P2337" s="19">
        <v>662.55399999999997</v>
      </c>
      <c r="Q2337" s="19"/>
      <c r="R2337" s="19"/>
      <c r="S2337" s="19"/>
      <c r="T2337" s="19"/>
      <c r="U2337" s="25">
        <f t="shared" si="181"/>
        <v>2115.0059999999999</v>
      </c>
      <c r="V2337" s="18">
        <f t="shared" si="182"/>
        <v>264.37574999999998</v>
      </c>
      <c r="W2337" s="39">
        <f t="shared" si="183"/>
        <v>1.2530803169878363E-4</v>
      </c>
      <c r="X2337" s="35">
        <f t="shared" si="184"/>
        <v>311.30012607776285</v>
      </c>
      <c r="Y2337" s="35"/>
      <c r="Z2337" s="49">
        <f t="shared" si="185"/>
        <v>0</v>
      </c>
    </row>
    <row r="2338" spans="1:26" x14ac:dyDescent="0.35">
      <c r="A2338" s="6" t="s">
        <v>398</v>
      </c>
      <c r="B2338" s="7" t="s">
        <v>562</v>
      </c>
      <c r="C2338" s="7" t="s">
        <v>277</v>
      </c>
      <c r="D2338" s="7" t="s">
        <v>301</v>
      </c>
      <c r="E2338" s="7" t="s">
        <v>302</v>
      </c>
      <c r="F2338" s="7" t="s">
        <v>563</v>
      </c>
      <c r="G2338" s="8">
        <v>5134250</v>
      </c>
      <c r="H2338" s="16" t="s">
        <v>2461</v>
      </c>
      <c r="I2338" s="18">
        <v>0</v>
      </c>
      <c r="J2338" s="19">
        <v>0</v>
      </c>
      <c r="K2338" s="19">
        <v>541.96100000000001</v>
      </c>
      <c r="L2338" s="19">
        <v>0</v>
      </c>
      <c r="M2338" s="19">
        <v>0</v>
      </c>
      <c r="N2338" s="19">
        <v>0</v>
      </c>
      <c r="O2338" s="19">
        <v>243.881</v>
      </c>
      <c r="P2338" s="19">
        <v>597.52099999999996</v>
      </c>
      <c r="Q2338" s="19"/>
      <c r="R2338" s="19"/>
      <c r="S2338" s="19"/>
      <c r="T2338" s="19"/>
      <c r="U2338" s="25">
        <f t="shared" si="181"/>
        <v>1383.3629999999998</v>
      </c>
      <c r="V2338" s="18">
        <f t="shared" si="182"/>
        <v>172.92037499999998</v>
      </c>
      <c r="W2338" s="39">
        <f t="shared" si="183"/>
        <v>8.1960285055893178E-5</v>
      </c>
      <c r="X2338" s="35">
        <f t="shared" si="184"/>
        <v>203.61222441511381</v>
      </c>
      <c r="Y2338" s="35"/>
      <c r="Z2338" s="49">
        <f t="shared" si="185"/>
        <v>0</v>
      </c>
    </row>
    <row r="2339" spans="1:26" x14ac:dyDescent="0.35">
      <c r="A2339" s="6" t="s">
        <v>398</v>
      </c>
      <c r="B2339" s="7" t="s">
        <v>562</v>
      </c>
      <c r="C2339" s="7" t="s">
        <v>277</v>
      </c>
      <c r="D2339" s="7" t="s">
        <v>301</v>
      </c>
      <c r="E2339" s="7" t="s">
        <v>302</v>
      </c>
      <c r="F2339" s="7" t="s">
        <v>563</v>
      </c>
      <c r="G2339" s="8">
        <v>5291458</v>
      </c>
      <c r="H2339" s="16" t="s">
        <v>2462</v>
      </c>
      <c r="I2339" s="18">
        <v>0</v>
      </c>
      <c r="J2339" s="19">
        <v>0</v>
      </c>
      <c r="K2339" s="19">
        <v>787.59199999999998</v>
      </c>
      <c r="L2339" s="19">
        <v>0</v>
      </c>
      <c r="M2339" s="19">
        <v>0</v>
      </c>
      <c r="N2339" s="19">
        <v>0</v>
      </c>
      <c r="O2339" s="19">
        <v>482.34500000000003</v>
      </c>
      <c r="P2339" s="19">
        <v>359.05700000000002</v>
      </c>
      <c r="Q2339" s="19"/>
      <c r="R2339" s="19"/>
      <c r="S2339" s="19"/>
      <c r="T2339" s="19"/>
      <c r="U2339" s="25">
        <f t="shared" si="181"/>
        <v>1628.9939999999999</v>
      </c>
      <c r="V2339" s="18">
        <f t="shared" si="182"/>
        <v>203.62424999999999</v>
      </c>
      <c r="W2339" s="39">
        <f t="shared" si="183"/>
        <v>9.6513216411267083E-5</v>
      </c>
      <c r="X2339" s="35">
        <f t="shared" si="184"/>
        <v>239.76576784175515</v>
      </c>
      <c r="Y2339" s="35"/>
      <c r="Z2339" s="49">
        <f t="shared" si="185"/>
        <v>0</v>
      </c>
    </row>
    <row r="2340" spans="1:26" x14ac:dyDescent="0.35">
      <c r="A2340" s="6" t="s">
        <v>398</v>
      </c>
      <c r="B2340" s="7" t="s">
        <v>562</v>
      </c>
      <c r="C2340" s="7" t="s">
        <v>277</v>
      </c>
      <c r="D2340" s="7" t="s">
        <v>301</v>
      </c>
      <c r="E2340" s="7" t="s">
        <v>302</v>
      </c>
      <c r="F2340" s="7" t="s">
        <v>563</v>
      </c>
      <c r="G2340" s="8">
        <v>5300206</v>
      </c>
      <c r="H2340" s="16" t="s">
        <v>2463</v>
      </c>
      <c r="I2340" s="18">
        <v>0</v>
      </c>
      <c r="J2340" s="19">
        <v>0</v>
      </c>
      <c r="K2340" s="19">
        <v>597.52099999999996</v>
      </c>
      <c r="L2340" s="19">
        <v>0</v>
      </c>
      <c r="M2340" s="19">
        <v>0</v>
      </c>
      <c r="N2340" s="19">
        <v>0</v>
      </c>
      <c r="O2340" s="19">
        <v>0</v>
      </c>
      <c r="P2340" s="19">
        <v>778.11900000000003</v>
      </c>
      <c r="Q2340" s="19"/>
      <c r="R2340" s="19"/>
      <c r="S2340" s="19"/>
      <c r="T2340" s="19"/>
      <c r="U2340" s="25">
        <f t="shared" si="181"/>
        <v>1375.6399999999999</v>
      </c>
      <c r="V2340" s="18">
        <f t="shared" si="182"/>
        <v>171.95499999999998</v>
      </c>
      <c r="W2340" s="39">
        <f t="shared" si="183"/>
        <v>8.1502719484537967E-5</v>
      </c>
      <c r="X2340" s="35">
        <f t="shared" si="184"/>
        <v>202.47550382250151</v>
      </c>
      <c r="Y2340" s="35"/>
      <c r="Z2340" s="49">
        <f t="shared" si="185"/>
        <v>0</v>
      </c>
    </row>
    <row r="2341" spans="1:26" x14ac:dyDescent="0.35">
      <c r="A2341" s="6" t="s">
        <v>398</v>
      </c>
      <c r="B2341" s="7" t="s">
        <v>562</v>
      </c>
      <c r="C2341" s="7" t="s">
        <v>277</v>
      </c>
      <c r="D2341" s="7" t="s">
        <v>301</v>
      </c>
      <c r="E2341" s="7" t="s">
        <v>302</v>
      </c>
      <c r="F2341" s="7" t="s">
        <v>563</v>
      </c>
      <c r="G2341" s="8">
        <v>5295108</v>
      </c>
      <c r="H2341" s="16" t="s">
        <v>2464</v>
      </c>
      <c r="I2341" s="18">
        <v>0</v>
      </c>
      <c r="J2341" s="19">
        <v>0</v>
      </c>
      <c r="K2341" s="19">
        <v>359.05700000000002</v>
      </c>
      <c r="L2341" s="19">
        <v>0</v>
      </c>
      <c r="M2341" s="19">
        <v>0</v>
      </c>
      <c r="N2341" s="19">
        <v>599.65899999999999</v>
      </c>
      <c r="O2341" s="19">
        <v>0</v>
      </c>
      <c r="P2341" s="19">
        <v>597.52099999999996</v>
      </c>
      <c r="Q2341" s="19"/>
      <c r="R2341" s="19"/>
      <c r="S2341" s="19"/>
      <c r="T2341" s="19"/>
      <c r="U2341" s="25">
        <f t="shared" si="181"/>
        <v>1556.2370000000001</v>
      </c>
      <c r="V2341" s="18">
        <f t="shared" si="182"/>
        <v>194.52962500000001</v>
      </c>
      <c r="W2341" s="39">
        <f t="shared" si="183"/>
        <v>9.220257310230797E-5</v>
      </c>
      <c r="X2341" s="35">
        <f t="shared" si="184"/>
        <v>229.05692669755049</v>
      </c>
      <c r="Y2341" s="35"/>
      <c r="Z2341" s="49">
        <f t="shared" si="185"/>
        <v>0</v>
      </c>
    </row>
    <row r="2342" spans="1:26" x14ac:dyDescent="0.35">
      <c r="A2342" s="6" t="s">
        <v>398</v>
      </c>
      <c r="B2342" s="7" t="s">
        <v>562</v>
      </c>
      <c r="C2342" s="7" t="s">
        <v>277</v>
      </c>
      <c r="D2342" s="7" t="s">
        <v>301</v>
      </c>
      <c r="E2342" s="7" t="s">
        <v>302</v>
      </c>
      <c r="F2342" s="7" t="s">
        <v>563</v>
      </c>
      <c r="G2342" s="8">
        <v>5278402</v>
      </c>
      <c r="H2342" s="16" t="s">
        <v>2465</v>
      </c>
      <c r="I2342" s="18">
        <v>0</v>
      </c>
      <c r="J2342" s="19">
        <v>0</v>
      </c>
      <c r="K2342" s="19">
        <v>820.10900000000004</v>
      </c>
      <c r="L2342" s="19">
        <v>0</v>
      </c>
      <c r="M2342" s="19">
        <v>0</v>
      </c>
      <c r="N2342" s="19">
        <v>0</v>
      </c>
      <c r="O2342" s="19">
        <v>0</v>
      </c>
      <c r="P2342" s="19">
        <v>359.05700000000002</v>
      </c>
      <c r="Q2342" s="19"/>
      <c r="R2342" s="19"/>
      <c r="S2342" s="19"/>
      <c r="T2342" s="19"/>
      <c r="U2342" s="25">
        <f t="shared" si="181"/>
        <v>1179.1660000000002</v>
      </c>
      <c r="V2342" s="18">
        <f t="shared" si="182"/>
        <v>147.39575000000002</v>
      </c>
      <c r="W2342" s="39">
        <f t="shared" si="183"/>
        <v>6.9862199211788493E-5</v>
      </c>
      <c r="X2342" s="35">
        <f t="shared" si="184"/>
        <v>173.55720242240986</v>
      </c>
      <c r="Y2342" s="35"/>
      <c r="Z2342" s="49">
        <f t="shared" si="185"/>
        <v>0</v>
      </c>
    </row>
    <row r="2343" spans="1:26" x14ac:dyDescent="0.35">
      <c r="A2343" s="6" t="s">
        <v>398</v>
      </c>
      <c r="B2343" s="7" t="s">
        <v>562</v>
      </c>
      <c r="C2343" s="7" t="s">
        <v>277</v>
      </c>
      <c r="D2343" s="7" t="s">
        <v>301</v>
      </c>
      <c r="E2343" s="7" t="s">
        <v>302</v>
      </c>
      <c r="F2343" s="7" t="s">
        <v>563</v>
      </c>
      <c r="G2343" s="8">
        <v>5120804</v>
      </c>
      <c r="H2343" s="16" t="s">
        <v>2466</v>
      </c>
      <c r="I2343" s="18">
        <v>0</v>
      </c>
      <c r="J2343" s="19">
        <v>0</v>
      </c>
      <c r="K2343" s="19">
        <v>238.464</v>
      </c>
      <c r="L2343" s="19">
        <v>238.464</v>
      </c>
      <c r="M2343" s="19">
        <v>0</v>
      </c>
      <c r="N2343" s="19">
        <v>180.59800000000001</v>
      </c>
      <c r="O2343" s="19">
        <v>0</v>
      </c>
      <c r="P2343" s="19">
        <v>238.464</v>
      </c>
      <c r="Q2343" s="19"/>
      <c r="R2343" s="19"/>
      <c r="S2343" s="19"/>
      <c r="T2343" s="19"/>
      <c r="U2343" s="25">
        <f t="shared" si="181"/>
        <v>895.99</v>
      </c>
      <c r="V2343" s="18">
        <f t="shared" si="182"/>
        <v>111.99875</v>
      </c>
      <c r="W2343" s="39">
        <f t="shared" si="183"/>
        <v>5.308483442684945E-5</v>
      </c>
      <c r="X2343" s="35">
        <f t="shared" si="184"/>
        <v>131.87754548422782</v>
      </c>
      <c r="Y2343" s="35"/>
      <c r="Z2343" s="49">
        <f t="shared" si="185"/>
        <v>0</v>
      </c>
    </row>
    <row r="2344" spans="1:26" x14ac:dyDescent="0.35">
      <c r="A2344" s="6" t="s">
        <v>398</v>
      </c>
      <c r="B2344" s="7" t="s">
        <v>562</v>
      </c>
      <c r="C2344" s="7" t="s">
        <v>277</v>
      </c>
      <c r="D2344" s="7" t="s">
        <v>301</v>
      </c>
      <c r="E2344" s="7" t="s">
        <v>302</v>
      </c>
      <c r="F2344" s="7" t="s">
        <v>563</v>
      </c>
      <c r="G2344" s="8">
        <v>5129580</v>
      </c>
      <c r="H2344" s="16" t="s">
        <v>2467</v>
      </c>
      <c r="I2344" s="18">
        <v>0</v>
      </c>
      <c r="J2344" s="19">
        <v>0</v>
      </c>
      <c r="K2344" s="19">
        <v>1333.221</v>
      </c>
      <c r="L2344" s="19">
        <v>359.05700000000002</v>
      </c>
      <c r="M2344" s="19">
        <v>0</v>
      </c>
      <c r="N2344" s="19">
        <v>0</v>
      </c>
      <c r="O2344" s="19">
        <v>0</v>
      </c>
      <c r="P2344" s="19">
        <v>0</v>
      </c>
      <c r="Q2344" s="19"/>
      <c r="R2344" s="19"/>
      <c r="S2344" s="19"/>
      <c r="T2344" s="19"/>
      <c r="U2344" s="25">
        <f t="shared" si="181"/>
        <v>1692.278</v>
      </c>
      <c r="V2344" s="18">
        <f t="shared" si="182"/>
        <v>211.53475</v>
      </c>
      <c r="W2344" s="39">
        <f t="shared" si="183"/>
        <v>1.0026261167446058E-4</v>
      </c>
      <c r="X2344" s="35">
        <f t="shared" si="184"/>
        <v>249.08031218758921</v>
      </c>
      <c r="Y2344" s="35"/>
      <c r="Z2344" s="49">
        <f t="shared" si="185"/>
        <v>0</v>
      </c>
    </row>
    <row r="2345" spans="1:26" x14ac:dyDescent="0.35">
      <c r="A2345" s="6" t="s">
        <v>398</v>
      </c>
      <c r="B2345" s="7" t="s">
        <v>562</v>
      </c>
      <c r="C2345" s="7" t="s">
        <v>277</v>
      </c>
      <c r="D2345" s="7" t="s">
        <v>301</v>
      </c>
      <c r="E2345" s="7" t="s">
        <v>302</v>
      </c>
      <c r="F2345" s="7" t="s">
        <v>563</v>
      </c>
      <c r="G2345" s="8">
        <v>5126213</v>
      </c>
      <c r="H2345" s="16" t="s">
        <v>2468</v>
      </c>
      <c r="I2345" s="18">
        <v>0</v>
      </c>
      <c r="J2345" s="19">
        <v>0</v>
      </c>
      <c r="K2345" s="19">
        <v>1089.3389999999999</v>
      </c>
      <c r="L2345" s="19">
        <v>0</v>
      </c>
      <c r="M2345" s="19">
        <v>180.59800000000001</v>
      </c>
      <c r="N2345" s="19">
        <v>720.80899999999997</v>
      </c>
      <c r="O2345" s="19">
        <v>243.881</v>
      </c>
      <c r="P2345" s="19">
        <v>0</v>
      </c>
      <c r="Q2345" s="19"/>
      <c r="R2345" s="19"/>
      <c r="S2345" s="19"/>
      <c r="T2345" s="19"/>
      <c r="U2345" s="25">
        <f t="shared" si="181"/>
        <v>2234.627</v>
      </c>
      <c r="V2345" s="18">
        <f t="shared" si="182"/>
        <v>279.32837499999999</v>
      </c>
      <c r="W2345" s="39">
        <f t="shared" si="183"/>
        <v>1.323952324253254E-4</v>
      </c>
      <c r="X2345" s="35">
        <f t="shared" si="184"/>
        <v>328.90671082577211</v>
      </c>
      <c r="Y2345" s="35"/>
      <c r="Z2345" s="49">
        <f t="shared" si="185"/>
        <v>0</v>
      </c>
    </row>
    <row r="2346" spans="1:26" x14ac:dyDescent="0.35">
      <c r="A2346" s="6" t="s">
        <v>398</v>
      </c>
      <c r="B2346" s="7" t="s">
        <v>562</v>
      </c>
      <c r="C2346" s="7" t="s">
        <v>277</v>
      </c>
      <c r="D2346" s="7" t="s">
        <v>301</v>
      </c>
      <c r="E2346" s="7" t="s">
        <v>302</v>
      </c>
      <c r="F2346" s="7" t="s">
        <v>563</v>
      </c>
      <c r="G2346" s="8">
        <v>5271696</v>
      </c>
      <c r="H2346" s="16" t="s">
        <v>2469</v>
      </c>
      <c r="I2346" s="18">
        <v>0</v>
      </c>
      <c r="J2346" s="19">
        <v>0</v>
      </c>
      <c r="K2346" s="19">
        <v>238.464</v>
      </c>
      <c r="L2346" s="19">
        <v>0</v>
      </c>
      <c r="M2346" s="19">
        <v>581.64499999999998</v>
      </c>
      <c r="N2346" s="19">
        <v>0</v>
      </c>
      <c r="O2346" s="19">
        <v>359.05700000000002</v>
      </c>
      <c r="P2346" s="19">
        <v>0</v>
      </c>
      <c r="Q2346" s="19"/>
      <c r="R2346" s="19"/>
      <c r="S2346" s="19"/>
      <c r="T2346" s="19"/>
      <c r="U2346" s="25">
        <f t="shared" si="181"/>
        <v>1179.1659999999999</v>
      </c>
      <c r="V2346" s="18">
        <f t="shared" si="182"/>
        <v>147.39574999999999</v>
      </c>
      <c r="W2346" s="39">
        <f t="shared" si="183"/>
        <v>6.986219921178848E-5</v>
      </c>
      <c r="X2346" s="35">
        <f t="shared" si="184"/>
        <v>173.55720242240983</v>
      </c>
      <c r="Y2346" s="35"/>
      <c r="Z2346" s="49">
        <f t="shared" si="185"/>
        <v>0</v>
      </c>
    </row>
    <row r="2347" spans="1:26" x14ac:dyDescent="0.35">
      <c r="A2347" s="6" t="s">
        <v>398</v>
      </c>
      <c r="B2347" s="7" t="s">
        <v>562</v>
      </c>
      <c r="C2347" s="7" t="s">
        <v>277</v>
      </c>
      <c r="D2347" s="7" t="s">
        <v>301</v>
      </c>
      <c r="E2347" s="7" t="s">
        <v>302</v>
      </c>
      <c r="F2347" s="7" t="s">
        <v>563</v>
      </c>
      <c r="G2347" s="8">
        <v>5273407</v>
      </c>
      <c r="H2347" s="16" t="s">
        <v>2470</v>
      </c>
      <c r="I2347" s="18">
        <v>0</v>
      </c>
      <c r="J2347" s="19">
        <v>0</v>
      </c>
      <c r="K2347" s="19">
        <v>597.52099999999996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/>
      <c r="R2347" s="19"/>
      <c r="S2347" s="19"/>
      <c r="T2347" s="19"/>
      <c r="U2347" s="25">
        <f t="shared" si="181"/>
        <v>597.52099999999996</v>
      </c>
      <c r="V2347" s="18">
        <f t="shared" si="182"/>
        <v>74.690124999999995</v>
      </c>
      <c r="W2347" s="39">
        <f t="shared" si="183"/>
        <v>3.5401403309819876E-5</v>
      </c>
      <c r="X2347" s="35">
        <f t="shared" si="184"/>
        <v>87.946966880524656</v>
      </c>
      <c r="Y2347" s="35"/>
      <c r="Z2347" s="49">
        <f t="shared" si="185"/>
        <v>0</v>
      </c>
    </row>
    <row r="2348" spans="1:26" x14ac:dyDescent="0.35">
      <c r="A2348" s="6" t="s">
        <v>398</v>
      </c>
      <c r="B2348" s="7" t="s">
        <v>562</v>
      </c>
      <c r="C2348" s="7" t="s">
        <v>277</v>
      </c>
      <c r="D2348" s="7" t="s">
        <v>301</v>
      </c>
      <c r="E2348" s="7" t="s">
        <v>302</v>
      </c>
      <c r="F2348" s="7" t="s">
        <v>563</v>
      </c>
      <c r="G2348" s="8">
        <v>5292578</v>
      </c>
      <c r="H2348" s="16" t="s">
        <v>2471</v>
      </c>
      <c r="I2348" s="18">
        <v>0</v>
      </c>
      <c r="J2348" s="19">
        <v>0</v>
      </c>
      <c r="K2348" s="19">
        <v>581.64499999999998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/>
      <c r="R2348" s="19"/>
      <c r="S2348" s="19"/>
      <c r="T2348" s="19"/>
      <c r="U2348" s="25">
        <f t="shared" si="181"/>
        <v>581.64499999999998</v>
      </c>
      <c r="V2348" s="18">
        <f t="shared" si="182"/>
        <v>72.705624999999998</v>
      </c>
      <c r="W2348" s="39">
        <f t="shared" si="183"/>
        <v>3.4460795901968604E-5</v>
      </c>
      <c r="X2348" s="35">
        <f t="shared" si="184"/>
        <v>85.61023554188516</v>
      </c>
      <c r="Y2348" s="35"/>
      <c r="Z2348" s="49">
        <f t="shared" si="185"/>
        <v>0</v>
      </c>
    </row>
    <row r="2349" spans="1:26" x14ac:dyDescent="0.35">
      <c r="A2349" s="6" t="s">
        <v>398</v>
      </c>
      <c r="B2349" s="7" t="s">
        <v>562</v>
      </c>
      <c r="C2349" s="7" t="s">
        <v>277</v>
      </c>
      <c r="D2349" s="7" t="s">
        <v>301</v>
      </c>
      <c r="E2349" s="7" t="s">
        <v>302</v>
      </c>
      <c r="F2349" s="7" t="s">
        <v>563</v>
      </c>
      <c r="G2349" s="8">
        <v>5133123</v>
      </c>
      <c r="H2349" s="16" t="s">
        <v>2472</v>
      </c>
      <c r="I2349" s="18">
        <v>0</v>
      </c>
      <c r="J2349" s="19">
        <v>0</v>
      </c>
      <c r="K2349" s="19">
        <v>359.05700000000002</v>
      </c>
      <c r="L2349" s="19">
        <v>0</v>
      </c>
      <c r="M2349" s="19">
        <v>0</v>
      </c>
      <c r="N2349" s="19">
        <v>541.96100000000001</v>
      </c>
      <c r="O2349" s="19">
        <v>0</v>
      </c>
      <c r="P2349" s="19">
        <v>0</v>
      </c>
      <c r="Q2349" s="19"/>
      <c r="R2349" s="19"/>
      <c r="S2349" s="19"/>
      <c r="T2349" s="19"/>
      <c r="U2349" s="25">
        <f t="shared" si="181"/>
        <v>901.01800000000003</v>
      </c>
      <c r="V2349" s="18">
        <f t="shared" si="182"/>
        <v>112.62725</v>
      </c>
      <c r="W2349" s="39">
        <f t="shared" si="183"/>
        <v>5.338272898761263E-5</v>
      </c>
      <c r="X2349" s="35">
        <f t="shared" si="184"/>
        <v>132.61759871997231</v>
      </c>
      <c r="Y2349" s="35"/>
      <c r="Z2349" s="49">
        <f t="shared" si="185"/>
        <v>0</v>
      </c>
    </row>
    <row r="2350" spans="1:26" x14ac:dyDescent="0.35">
      <c r="A2350" s="6" t="s">
        <v>398</v>
      </c>
      <c r="B2350" s="7" t="s">
        <v>562</v>
      </c>
      <c r="C2350" s="7" t="s">
        <v>277</v>
      </c>
      <c r="D2350" s="7" t="s">
        <v>301</v>
      </c>
      <c r="E2350" s="7" t="s">
        <v>302</v>
      </c>
      <c r="F2350" s="7" t="s">
        <v>563</v>
      </c>
      <c r="G2350" s="8">
        <v>5296567</v>
      </c>
      <c r="H2350" s="16" t="s">
        <v>2473</v>
      </c>
      <c r="I2350" s="18">
        <v>778.11900000000003</v>
      </c>
      <c r="J2350" s="19">
        <v>958.71699999999998</v>
      </c>
      <c r="K2350" s="19">
        <v>1089.3389999999999</v>
      </c>
      <c r="L2350" s="19">
        <v>0</v>
      </c>
      <c r="M2350" s="19">
        <v>0</v>
      </c>
      <c r="N2350" s="19">
        <v>0</v>
      </c>
      <c r="O2350" s="19">
        <v>901.01800000000003</v>
      </c>
      <c r="P2350" s="19">
        <v>901.01800000000003</v>
      </c>
      <c r="Q2350" s="19"/>
      <c r="R2350" s="19"/>
      <c r="S2350" s="19"/>
      <c r="T2350" s="19"/>
      <c r="U2350" s="25">
        <f t="shared" si="181"/>
        <v>4628.2110000000002</v>
      </c>
      <c r="V2350" s="18">
        <f t="shared" si="182"/>
        <v>578.52637500000003</v>
      </c>
      <c r="W2350" s="39">
        <f t="shared" si="183"/>
        <v>2.7420821061342575E-4</v>
      </c>
      <c r="X2350" s="35">
        <f t="shared" si="184"/>
        <v>681.20973075938741</v>
      </c>
      <c r="Y2350" s="35"/>
      <c r="Z2350" s="49">
        <f t="shared" si="185"/>
        <v>0</v>
      </c>
    </row>
    <row r="2351" spans="1:26" x14ac:dyDescent="0.35">
      <c r="A2351" s="6" t="s">
        <v>398</v>
      </c>
      <c r="B2351" s="7" t="s">
        <v>562</v>
      </c>
      <c r="C2351" s="7" t="s">
        <v>277</v>
      </c>
      <c r="D2351" s="7" t="s">
        <v>301</v>
      </c>
      <c r="E2351" s="7" t="s">
        <v>302</v>
      </c>
      <c r="F2351" s="7" t="s">
        <v>563</v>
      </c>
      <c r="G2351" s="8">
        <v>5336782</v>
      </c>
      <c r="H2351" s="16" t="s">
        <v>2474</v>
      </c>
      <c r="I2351" s="18">
        <v>540.72299999999996</v>
      </c>
      <c r="J2351" s="19">
        <v>0</v>
      </c>
      <c r="K2351" s="19">
        <v>1322.386</v>
      </c>
      <c r="L2351" s="19">
        <v>0</v>
      </c>
      <c r="M2351" s="19">
        <v>0</v>
      </c>
      <c r="N2351" s="19">
        <v>0</v>
      </c>
      <c r="O2351" s="19">
        <v>1139.482</v>
      </c>
      <c r="P2351" s="19">
        <v>0</v>
      </c>
      <c r="Q2351" s="19"/>
      <c r="R2351" s="19"/>
      <c r="S2351" s="19"/>
      <c r="T2351" s="19"/>
      <c r="U2351" s="25">
        <f t="shared" si="181"/>
        <v>3002.5909999999999</v>
      </c>
      <c r="V2351" s="18">
        <f t="shared" si="182"/>
        <v>375.32387499999999</v>
      </c>
      <c r="W2351" s="39">
        <f t="shared" si="183"/>
        <v>1.7789489401282192E-4</v>
      </c>
      <c r="X2351" s="35">
        <f t="shared" si="184"/>
        <v>441.94056984233424</v>
      </c>
      <c r="Y2351" s="35"/>
      <c r="Z2351" s="49">
        <f t="shared" si="185"/>
        <v>0</v>
      </c>
    </row>
    <row r="2352" spans="1:26" x14ac:dyDescent="0.35">
      <c r="A2352" s="6" t="s">
        <v>398</v>
      </c>
      <c r="B2352" s="7" t="s">
        <v>562</v>
      </c>
      <c r="C2352" s="7" t="s">
        <v>277</v>
      </c>
      <c r="D2352" s="7" t="s">
        <v>301</v>
      </c>
      <c r="E2352" s="7" t="s">
        <v>302</v>
      </c>
      <c r="F2352" s="7" t="s">
        <v>563</v>
      </c>
      <c r="G2352" s="8">
        <v>5131374</v>
      </c>
      <c r="H2352" s="16" t="s">
        <v>2475</v>
      </c>
      <c r="I2352" s="18">
        <v>2197.8870000000002</v>
      </c>
      <c r="J2352" s="19">
        <v>0</v>
      </c>
      <c r="K2352" s="19">
        <v>791.25900000000001</v>
      </c>
      <c r="L2352" s="19">
        <v>791.25900000000001</v>
      </c>
      <c r="M2352" s="19">
        <v>539.65499999999997</v>
      </c>
      <c r="N2352" s="19">
        <v>303.49700000000001</v>
      </c>
      <c r="O2352" s="19">
        <v>1204.5150000000001</v>
      </c>
      <c r="P2352" s="19">
        <v>662.55399999999997</v>
      </c>
      <c r="Q2352" s="19"/>
      <c r="R2352" s="19"/>
      <c r="S2352" s="19"/>
      <c r="T2352" s="19"/>
      <c r="U2352" s="25">
        <f t="shared" si="181"/>
        <v>6490.6260000000011</v>
      </c>
      <c r="V2352" s="18">
        <f t="shared" si="182"/>
        <v>811.32825000000014</v>
      </c>
      <c r="W2352" s="39">
        <f t="shared" si="183"/>
        <v>3.8455095094432328E-4</v>
      </c>
      <c r="X2352" s="35">
        <f t="shared" si="184"/>
        <v>955.33189604360746</v>
      </c>
      <c r="Y2352" s="35"/>
      <c r="Z2352" s="49">
        <f t="shared" si="185"/>
        <v>0</v>
      </c>
    </row>
    <row r="2353" spans="1:26" x14ac:dyDescent="0.35">
      <c r="A2353" s="6" t="s">
        <v>398</v>
      </c>
      <c r="B2353" s="7" t="s">
        <v>562</v>
      </c>
      <c r="C2353" s="7" t="s">
        <v>277</v>
      </c>
      <c r="D2353" s="7" t="s">
        <v>301</v>
      </c>
      <c r="E2353" s="7" t="s">
        <v>302</v>
      </c>
      <c r="F2353" s="7" t="s">
        <v>563</v>
      </c>
      <c r="G2353" s="8">
        <v>5337587</v>
      </c>
      <c r="H2353" s="16" t="s">
        <v>2476</v>
      </c>
      <c r="I2353" s="18">
        <v>778.11900000000003</v>
      </c>
      <c r="J2353" s="19">
        <v>238.464</v>
      </c>
      <c r="K2353" s="19">
        <v>785.84199999999998</v>
      </c>
      <c r="L2353" s="19">
        <v>484.09500000000003</v>
      </c>
      <c r="M2353" s="19">
        <v>0</v>
      </c>
      <c r="N2353" s="19">
        <v>541.96100000000001</v>
      </c>
      <c r="O2353" s="19">
        <v>361.19499999999999</v>
      </c>
      <c r="P2353" s="19">
        <v>541.96100000000001</v>
      </c>
      <c r="Q2353" s="19"/>
      <c r="R2353" s="19"/>
      <c r="S2353" s="19"/>
      <c r="T2353" s="19"/>
      <c r="U2353" s="25">
        <f t="shared" si="181"/>
        <v>3731.6370000000006</v>
      </c>
      <c r="V2353" s="18">
        <f t="shared" si="182"/>
        <v>466.45462500000008</v>
      </c>
      <c r="W2353" s="39">
        <f t="shared" si="183"/>
        <v>2.2108877586368738E-4</v>
      </c>
      <c r="X2353" s="35">
        <f t="shared" si="184"/>
        <v>549.24622841563803</v>
      </c>
      <c r="Y2353" s="35"/>
      <c r="Z2353" s="49">
        <f t="shared" si="185"/>
        <v>0</v>
      </c>
    </row>
    <row r="2354" spans="1:26" x14ac:dyDescent="0.35">
      <c r="A2354" s="6" t="s">
        <v>398</v>
      </c>
      <c r="B2354" s="7" t="s">
        <v>562</v>
      </c>
      <c r="C2354" s="7" t="s">
        <v>277</v>
      </c>
      <c r="D2354" s="7" t="s">
        <v>301</v>
      </c>
      <c r="E2354" s="7" t="s">
        <v>302</v>
      </c>
      <c r="F2354" s="7" t="s">
        <v>563</v>
      </c>
      <c r="G2354" s="8">
        <v>5124149</v>
      </c>
      <c r="H2354" s="16" t="s">
        <v>2477</v>
      </c>
      <c r="I2354" s="18">
        <v>1959.423</v>
      </c>
      <c r="J2354" s="19">
        <v>0</v>
      </c>
      <c r="K2354" s="19">
        <v>850.875</v>
      </c>
      <c r="L2354" s="19">
        <v>243.881</v>
      </c>
      <c r="M2354" s="19">
        <v>359.05700000000002</v>
      </c>
      <c r="N2354" s="19">
        <v>0</v>
      </c>
      <c r="O2354" s="19">
        <v>1026.056</v>
      </c>
      <c r="P2354" s="19">
        <v>597.52099999999996</v>
      </c>
      <c r="Q2354" s="19"/>
      <c r="R2354" s="19"/>
      <c r="S2354" s="19"/>
      <c r="T2354" s="19"/>
      <c r="U2354" s="25">
        <f t="shared" si="181"/>
        <v>5036.8129999999992</v>
      </c>
      <c r="V2354" s="18">
        <f t="shared" si="182"/>
        <v>629.6016249999999</v>
      </c>
      <c r="W2354" s="39">
        <f t="shared" si="183"/>
        <v>2.9841670570430789E-4</v>
      </c>
      <c r="X2354" s="35">
        <f t="shared" si="184"/>
        <v>741.35038951667968</v>
      </c>
      <c r="Y2354" s="35"/>
      <c r="Z2354" s="49">
        <f t="shared" si="185"/>
        <v>0</v>
      </c>
    </row>
    <row r="2355" spans="1:26" x14ac:dyDescent="0.35">
      <c r="A2355" s="6" t="s">
        <v>398</v>
      </c>
      <c r="B2355" s="7" t="s">
        <v>562</v>
      </c>
      <c r="C2355" s="7" t="s">
        <v>277</v>
      </c>
      <c r="D2355" s="7" t="s">
        <v>301</v>
      </c>
      <c r="E2355" s="7" t="s">
        <v>302</v>
      </c>
      <c r="F2355" s="7" t="s">
        <v>563</v>
      </c>
      <c r="G2355" s="8">
        <v>5335105</v>
      </c>
      <c r="H2355" s="16" t="s">
        <v>2478</v>
      </c>
      <c r="I2355" s="18">
        <v>1616.242</v>
      </c>
      <c r="J2355" s="19">
        <v>476.928</v>
      </c>
      <c r="K2355" s="19">
        <v>646.678</v>
      </c>
      <c r="L2355" s="19">
        <v>303.49700000000001</v>
      </c>
      <c r="M2355" s="19">
        <v>180.59800000000001</v>
      </c>
      <c r="N2355" s="19">
        <v>0</v>
      </c>
      <c r="O2355" s="19">
        <v>541.96100000000001</v>
      </c>
      <c r="P2355" s="19">
        <v>419.06200000000001</v>
      </c>
      <c r="Q2355" s="19"/>
      <c r="R2355" s="19"/>
      <c r="S2355" s="19"/>
      <c r="T2355" s="19"/>
      <c r="U2355" s="25">
        <f t="shared" si="181"/>
        <v>4184.9659999999994</v>
      </c>
      <c r="V2355" s="18">
        <f t="shared" si="182"/>
        <v>523.12074999999993</v>
      </c>
      <c r="W2355" s="39">
        <f t="shared" si="183"/>
        <v>2.4794721725911498E-4</v>
      </c>
      <c r="X2355" s="35">
        <f t="shared" si="184"/>
        <v>615.97009343290324</v>
      </c>
      <c r="Y2355" s="35"/>
      <c r="Z2355" s="49">
        <f t="shared" si="185"/>
        <v>0</v>
      </c>
    </row>
    <row r="2356" spans="1:26" x14ac:dyDescent="0.35">
      <c r="A2356" s="6" t="s">
        <v>398</v>
      </c>
      <c r="B2356" s="7" t="s">
        <v>562</v>
      </c>
      <c r="C2356" s="7" t="s">
        <v>277</v>
      </c>
      <c r="D2356" s="7" t="s">
        <v>301</v>
      </c>
      <c r="E2356" s="7" t="s">
        <v>302</v>
      </c>
      <c r="F2356" s="7" t="s">
        <v>563</v>
      </c>
      <c r="G2356" s="8">
        <v>5330740</v>
      </c>
      <c r="H2356" s="16" t="s">
        <v>2479</v>
      </c>
      <c r="I2356" s="18">
        <v>419.06200000000001</v>
      </c>
      <c r="J2356" s="19">
        <v>359.05700000000002</v>
      </c>
      <c r="K2356" s="19">
        <v>780.42499999999995</v>
      </c>
      <c r="L2356" s="19">
        <v>787.59299999999996</v>
      </c>
      <c r="M2356" s="19">
        <v>0</v>
      </c>
      <c r="N2356" s="19">
        <v>0</v>
      </c>
      <c r="O2356" s="19">
        <v>238.464</v>
      </c>
      <c r="P2356" s="19">
        <v>238.464</v>
      </c>
      <c r="Q2356" s="19"/>
      <c r="R2356" s="19"/>
      <c r="S2356" s="19"/>
      <c r="T2356" s="19"/>
      <c r="U2356" s="25">
        <f t="shared" si="181"/>
        <v>2823.0649999999996</v>
      </c>
      <c r="V2356" s="18">
        <f t="shared" si="182"/>
        <v>352.88312499999995</v>
      </c>
      <c r="W2356" s="39">
        <f t="shared" si="183"/>
        <v>1.672584940693911E-4</v>
      </c>
      <c r="X2356" s="35">
        <f t="shared" si="184"/>
        <v>415.51678360520941</v>
      </c>
      <c r="Y2356" s="35"/>
      <c r="Z2356" s="49">
        <f t="shared" si="185"/>
        <v>0</v>
      </c>
    </row>
    <row r="2357" spans="1:26" x14ac:dyDescent="0.35">
      <c r="A2357" s="6" t="s">
        <v>398</v>
      </c>
      <c r="B2357" s="7" t="s">
        <v>562</v>
      </c>
      <c r="C2357" s="7" t="s">
        <v>277</v>
      </c>
      <c r="D2357" s="7" t="s">
        <v>301</v>
      </c>
      <c r="E2357" s="7" t="s">
        <v>302</v>
      </c>
      <c r="F2357" s="7" t="s">
        <v>563</v>
      </c>
      <c r="G2357" s="8">
        <v>5130313</v>
      </c>
      <c r="H2357" s="16" t="s">
        <v>2480</v>
      </c>
      <c r="I2357" s="18">
        <v>360.12599999999998</v>
      </c>
      <c r="J2357" s="19">
        <v>657.52599999999995</v>
      </c>
      <c r="K2357" s="19">
        <v>1565.71</v>
      </c>
      <c r="L2357" s="19">
        <v>0</v>
      </c>
      <c r="M2357" s="19">
        <v>0</v>
      </c>
      <c r="N2357" s="19">
        <v>238.464</v>
      </c>
      <c r="O2357" s="19">
        <v>597.52099999999996</v>
      </c>
      <c r="P2357" s="19">
        <v>238.464</v>
      </c>
      <c r="Q2357" s="19"/>
      <c r="R2357" s="19"/>
      <c r="S2357" s="19"/>
      <c r="T2357" s="19"/>
      <c r="U2357" s="25">
        <f t="shared" si="181"/>
        <v>3657.8109999999997</v>
      </c>
      <c r="V2357" s="18">
        <f t="shared" si="182"/>
        <v>457.22637499999996</v>
      </c>
      <c r="W2357" s="39">
        <f t="shared" si="183"/>
        <v>2.1671479737464549E-4</v>
      </c>
      <c r="X2357" s="35">
        <f t="shared" si="184"/>
        <v>538.38004500631575</v>
      </c>
      <c r="Y2357" s="35"/>
      <c r="Z2357" s="49">
        <f t="shared" si="185"/>
        <v>0</v>
      </c>
    </row>
    <row r="2358" spans="1:26" x14ac:dyDescent="0.35">
      <c r="A2358" s="6" t="s">
        <v>398</v>
      </c>
      <c r="B2358" s="7" t="s">
        <v>562</v>
      </c>
      <c r="C2358" s="7" t="s">
        <v>277</v>
      </c>
      <c r="D2358" s="7" t="s">
        <v>301</v>
      </c>
      <c r="E2358" s="7" t="s">
        <v>302</v>
      </c>
      <c r="F2358" s="7" t="s">
        <v>563</v>
      </c>
      <c r="G2358" s="8">
        <v>5296820</v>
      </c>
      <c r="H2358" s="16" t="s">
        <v>2481</v>
      </c>
      <c r="I2358" s="18">
        <v>539.65499999999997</v>
      </c>
      <c r="J2358" s="19">
        <v>238.464</v>
      </c>
      <c r="K2358" s="19">
        <v>359.05700000000002</v>
      </c>
      <c r="L2358" s="19">
        <v>238.464</v>
      </c>
      <c r="M2358" s="19">
        <v>0</v>
      </c>
      <c r="N2358" s="19">
        <v>303.49700000000001</v>
      </c>
      <c r="O2358" s="19">
        <v>476.928</v>
      </c>
      <c r="P2358" s="19">
        <v>359.05700000000002</v>
      </c>
      <c r="Q2358" s="19"/>
      <c r="R2358" s="19"/>
      <c r="S2358" s="19"/>
      <c r="T2358" s="19"/>
      <c r="U2358" s="25">
        <f t="shared" si="181"/>
        <v>2515.1220000000003</v>
      </c>
      <c r="V2358" s="18">
        <f t="shared" si="182"/>
        <v>314.39025000000004</v>
      </c>
      <c r="W2358" s="39">
        <f t="shared" si="183"/>
        <v>1.490137556594677E-4</v>
      </c>
      <c r="X2358" s="35">
        <f t="shared" si="184"/>
        <v>370.19176101673241</v>
      </c>
      <c r="Y2358" s="35"/>
      <c r="Z2358" s="49">
        <f t="shared" si="185"/>
        <v>0</v>
      </c>
    </row>
    <row r="2359" spans="1:26" x14ac:dyDescent="0.35">
      <c r="A2359" s="6" t="s">
        <v>398</v>
      </c>
      <c r="B2359" s="7" t="s">
        <v>562</v>
      </c>
      <c r="C2359" s="7" t="s">
        <v>277</v>
      </c>
      <c r="D2359" s="7" t="s">
        <v>301</v>
      </c>
      <c r="E2359" s="7" t="s">
        <v>302</v>
      </c>
      <c r="F2359" s="7" t="s">
        <v>563</v>
      </c>
      <c r="G2359" s="8">
        <v>5290826</v>
      </c>
      <c r="H2359" s="16" t="s">
        <v>2482</v>
      </c>
      <c r="I2359" s="18">
        <v>0</v>
      </c>
      <c r="J2359" s="19">
        <v>1500.6769999999999</v>
      </c>
      <c r="K2359" s="19">
        <v>1268.1869999999999</v>
      </c>
      <c r="L2359" s="19">
        <v>953.85599999999999</v>
      </c>
      <c r="M2359" s="19">
        <v>1023.749</v>
      </c>
      <c r="N2359" s="19">
        <v>303.49700000000001</v>
      </c>
      <c r="O2359" s="19">
        <v>843.15200000000004</v>
      </c>
      <c r="P2359" s="19">
        <v>361.19499999999999</v>
      </c>
      <c r="Q2359" s="19"/>
      <c r="R2359" s="19"/>
      <c r="S2359" s="19"/>
      <c r="T2359" s="19"/>
      <c r="U2359" s="25">
        <f t="shared" si="181"/>
        <v>6254.3129999999992</v>
      </c>
      <c r="V2359" s="18">
        <f t="shared" si="182"/>
        <v>781.7891249999999</v>
      </c>
      <c r="W2359" s="39">
        <f t="shared" si="183"/>
        <v>3.7055008432983856E-4</v>
      </c>
      <c r="X2359" s="35">
        <f t="shared" si="184"/>
        <v>920.54983552282647</v>
      </c>
      <c r="Y2359" s="35"/>
      <c r="Z2359" s="49">
        <f t="shared" si="185"/>
        <v>0</v>
      </c>
    </row>
    <row r="2360" spans="1:26" x14ac:dyDescent="0.35">
      <c r="A2360" s="6" t="s">
        <v>398</v>
      </c>
      <c r="B2360" s="7" t="s">
        <v>562</v>
      </c>
      <c r="C2360" s="7" t="s">
        <v>277</v>
      </c>
      <c r="D2360" s="7" t="s">
        <v>301</v>
      </c>
      <c r="E2360" s="7" t="s">
        <v>302</v>
      </c>
      <c r="F2360" s="7" t="s">
        <v>563</v>
      </c>
      <c r="G2360" s="8">
        <v>5333408</v>
      </c>
      <c r="H2360" s="16" t="s">
        <v>2483</v>
      </c>
      <c r="I2360" s="18">
        <v>597.52099999999996</v>
      </c>
      <c r="J2360" s="19">
        <v>0</v>
      </c>
      <c r="K2360" s="19">
        <v>2169.2049999999999</v>
      </c>
      <c r="L2360" s="19">
        <v>1312.913</v>
      </c>
      <c r="M2360" s="19">
        <v>180.59800000000001</v>
      </c>
      <c r="N2360" s="19">
        <v>1146.6489999999999</v>
      </c>
      <c r="O2360" s="19">
        <v>966.05100000000004</v>
      </c>
      <c r="P2360" s="19">
        <v>359.05700000000002</v>
      </c>
      <c r="Q2360" s="19"/>
      <c r="R2360" s="19"/>
      <c r="S2360" s="19"/>
      <c r="T2360" s="19"/>
      <c r="U2360" s="25">
        <f t="shared" si="181"/>
        <v>6731.9940000000006</v>
      </c>
      <c r="V2360" s="18">
        <f t="shared" si="182"/>
        <v>841.49925000000007</v>
      </c>
      <c r="W2360" s="39">
        <f t="shared" si="183"/>
        <v>3.9885131179203336E-4</v>
      </c>
      <c r="X2360" s="35">
        <f t="shared" si="184"/>
        <v>990.85798383302142</v>
      </c>
      <c r="Y2360" s="35"/>
      <c r="Z2360" s="49">
        <f t="shared" si="185"/>
        <v>0</v>
      </c>
    </row>
    <row r="2361" spans="1:26" x14ac:dyDescent="0.35">
      <c r="A2361" s="6" t="s">
        <v>398</v>
      </c>
      <c r="B2361" s="7" t="s">
        <v>562</v>
      </c>
      <c r="C2361" s="7" t="s">
        <v>277</v>
      </c>
      <c r="D2361" s="7" t="s">
        <v>301</v>
      </c>
      <c r="E2361" s="7" t="s">
        <v>302</v>
      </c>
      <c r="F2361" s="7" t="s">
        <v>563</v>
      </c>
      <c r="G2361" s="8">
        <v>5339097</v>
      </c>
      <c r="H2361" s="16" t="s">
        <v>2484</v>
      </c>
      <c r="I2361" s="18">
        <v>1377.778</v>
      </c>
      <c r="J2361" s="19">
        <v>180.59800000000001</v>
      </c>
      <c r="K2361" s="19">
        <v>1692.277</v>
      </c>
      <c r="L2361" s="19">
        <v>953.85599999999999</v>
      </c>
      <c r="M2361" s="19">
        <v>180.59800000000001</v>
      </c>
      <c r="N2361" s="19">
        <v>0</v>
      </c>
      <c r="O2361" s="19">
        <v>662.55399999999997</v>
      </c>
      <c r="P2361" s="19">
        <v>541.96100000000001</v>
      </c>
      <c r="Q2361" s="19"/>
      <c r="R2361" s="19"/>
      <c r="S2361" s="19"/>
      <c r="T2361" s="19"/>
      <c r="U2361" s="25">
        <f t="shared" si="181"/>
        <v>5589.6220000000003</v>
      </c>
      <c r="V2361" s="18">
        <f t="shared" si="182"/>
        <v>698.70275000000004</v>
      </c>
      <c r="W2361" s="39">
        <f t="shared" si="183"/>
        <v>3.311690514165059E-4</v>
      </c>
      <c r="X2361" s="35">
        <f t="shared" si="184"/>
        <v>822.71635793328107</v>
      </c>
      <c r="Y2361" s="35"/>
      <c r="Z2361" s="49">
        <f t="shared" si="185"/>
        <v>0</v>
      </c>
    </row>
    <row r="2362" spans="1:26" x14ac:dyDescent="0.35">
      <c r="A2362" s="6" t="s">
        <v>398</v>
      </c>
      <c r="B2362" s="7" t="s">
        <v>562</v>
      </c>
      <c r="C2362" s="7" t="s">
        <v>277</v>
      </c>
      <c r="D2362" s="7" t="s">
        <v>301</v>
      </c>
      <c r="E2362" s="7" t="s">
        <v>302</v>
      </c>
      <c r="F2362" s="7" t="s">
        <v>563</v>
      </c>
      <c r="G2362" s="8">
        <v>5120288</v>
      </c>
      <c r="H2362" s="16" t="s">
        <v>2485</v>
      </c>
      <c r="I2362" s="18">
        <v>1435.644</v>
      </c>
      <c r="J2362" s="19">
        <v>0</v>
      </c>
      <c r="K2362" s="19">
        <v>1692.277</v>
      </c>
      <c r="L2362" s="19">
        <v>835.98500000000001</v>
      </c>
      <c r="M2362" s="19">
        <v>180.59800000000001</v>
      </c>
      <c r="N2362" s="19">
        <v>2042.6379999999999</v>
      </c>
      <c r="O2362" s="19">
        <v>2230.4029999999998</v>
      </c>
      <c r="P2362" s="19">
        <v>198.72</v>
      </c>
      <c r="Q2362" s="19"/>
      <c r="R2362" s="19"/>
      <c r="S2362" s="19"/>
      <c r="T2362" s="19"/>
      <c r="U2362" s="25">
        <f t="shared" si="181"/>
        <v>8616.2649999999994</v>
      </c>
      <c r="V2362" s="18">
        <f t="shared" si="182"/>
        <v>1077.0331249999999</v>
      </c>
      <c r="W2362" s="39">
        <f t="shared" si="183"/>
        <v>5.1048895735762451E-4</v>
      </c>
      <c r="X2362" s="35">
        <f t="shared" si="184"/>
        <v>1268.1970551475576</v>
      </c>
      <c r="Y2362" s="35"/>
      <c r="Z2362" s="49">
        <f t="shared" si="185"/>
        <v>0</v>
      </c>
    </row>
    <row r="2363" spans="1:26" x14ac:dyDescent="0.35">
      <c r="A2363" s="6" t="s">
        <v>398</v>
      </c>
      <c r="B2363" s="7" t="s">
        <v>562</v>
      </c>
      <c r="C2363" s="7" t="s">
        <v>277</v>
      </c>
      <c r="D2363" s="7" t="s">
        <v>301</v>
      </c>
      <c r="E2363" s="7" t="s">
        <v>302</v>
      </c>
      <c r="F2363" s="7" t="s">
        <v>563</v>
      </c>
      <c r="G2363" s="8">
        <v>5330612</v>
      </c>
      <c r="H2363" s="16" t="s">
        <v>2486</v>
      </c>
      <c r="I2363" s="18">
        <v>778.11900000000003</v>
      </c>
      <c r="J2363" s="19">
        <v>180.59800000000001</v>
      </c>
      <c r="K2363" s="19">
        <v>1322.386</v>
      </c>
      <c r="L2363" s="19">
        <v>359.05700000000002</v>
      </c>
      <c r="M2363" s="19">
        <v>657.52599999999995</v>
      </c>
      <c r="N2363" s="19">
        <v>0</v>
      </c>
      <c r="O2363" s="19">
        <v>359.05700000000002</v>
      </c>
      <c r="P2363" s="19">
        <v>238.464</v>
      </c>
      <c r="Q2363" s="19"/>
      <c r="R2363" s="19"/>
      <c r="S2363" s="19"/>
      <c r="T2363" s="19"/>
      <c r="U2363" s="25">
        <f t="shared" si="181"/>
        <v>3895.2069999999994</v>
      </c>
      <c r="V2363" s="18">
        <f t="shared" si="182"/>
        <v>486.90087499999993</v>
      </c>
      <c r="W2363" s="39">
        <f t="shared" si="183"/>
        <v>2.3077982862900807E-4</v>
      </c>
      <c r="X2363" s="35">
        <f t="shared" si="184"/>
        <v>573.32150840186</v>
      </c>
      <c r="Y2363" s="35"/>
      <c r="Z2363" s="49">
        <f t="shared" si="185"/>
        <v>0</v>
      </c>
    </row>
    <row r="2364" spans="1:26" x14ac:dyDescent="0.35">
      <c r="A2364" s="6" t="s">
        <v>398</v>
      </c>
      <c r="B2364" s="7" t="s">
        <v>562</v>
      </c>
      <c r="C2364" s="7" t="s">
        <v>277</v>
      </c>
      <c r="D2364" s="7" t="s">
        <v>301</v>
      </c>
      <c r="E2364" s="7" t="s">
        <v>302</v>
      </c>
      <c r="F2364" s="7" t="s">
        <v>563</v>
      </c>
      <c r="G2364" s="8">
        <v>5127229</v>
      </c>
      <c r="H2364" s="16" t="s">
        <v>2487</v>
      </c>
      <c r="I2364" s="18">
        <v>1121.3</v>
      </c>
      <c r="J2364" s="19">
        <v>0</v>
      </c>
      <c r="K2364" s="19">
        <v>1627.2439999999999</v>
      </c>
      <c r="L2364" s="19">
        <v>780.42499999999995</v>
      </c>
      <c r="M2364" s="19">
        <v>835.98500000000001</v>
      </c>
      <c r="N2364" s="19">
        <v>953.85599999999999</v>
      </c>
      <c r="O2364" s="19">
        <v>1507.8440000000001</v>
      </c>
      <c r="P2364" s="19">
        <v>597.52099999999996</v>
      </c>
      <c r="Q2364" s="19"/>
      <c r="R2364" s="19"/>
      <c r="S2364" s="19"/>
      <c r="T2364" s="19"/>
      <c r="U2364" s="25">
        <f t="shared" si="181"/>
        <v>7424.1749999999993</v>
      </c>
      <c r="V2364" s="18">
        <f t="shared" si="182"/>
        <v>928.02187499999991</v>
      </c>
      <c r="W2364" s="39">
        <f t="shared" si="183"/>
        <v>4.3986104826053304E-4</v>
      </c>
      <c r="X2364" s="35">
        <f t="shared" si="184"/>
        <v>1092.7376156490218</v>
      </c>
      <c r="Y2364" s="35"/>
      <c r="Z2364" s="49">
        <f t="shared" si="185"/>
        <v>0</v>
      </c>
    </row>
    <row r="2365" spans="1:26" x14ac:dyDescent="0.35">
      <c r="A2365" s="6" t="s">
        <v>398</v>
      </c>
      <c r="B2365" s="7" t="s">
        <v>562</v>
      </c>
      <c r="C2365" s="7" t="s">
        <v>277</v>
      </c>
      <c r="D2365" s="7" t="s">
        <v>301</v>
      </c>
      <c r="E2365" s="7" t="s">
        <v>302</v>
      </c>
      <c r="F2365" s="7" t="s">
        <v>563</v>
      </c>
      <c r="G2365" s="8">
        <v>5331884</v>
      </c>
      <c r="H2365" s="16" t="s">
        <v>2488</v>
      </c>
      <c r="I2365" s="18">
        <v>1179.1659999999999</v>
      </c>
      <c r="J2365" s="19">
        <v>180.59800000000001</v>
      </c>
      <c r="K2365" s="19">
        <v>910.49199999999996</v>
      </c>
      <c r="L2365" s="19">
        <v>835.98500000000001</v>
      </c>
      <c r="M2365" s="19">
        <v>657.52599999999995</v>
      </c>
      <c r="N2365" s="19">
        <v>303.49700000000001</v>
      </c>
      <c r="O2365" s="19">
        <v>662.55399999999997</v>
      </c>
      <c r="P2365" s="19">
        <v>303.49700000000001</v>
      </c>
      <c r="Q2365" s="19"/>
      <c r="R2365" s="19"/>
      <c r="S2365" s="19"/>
      <c r="T2365" s="19"/>
      <c r="U2365" s="25">
        <f t="shared" si="181"/>
        <v>5033.3149999999996</v>
      </c>
      <c r="V2365" s="18">
        <f t="shared" si="182"/>
        <v>629.16437499999995</v>
      </c>
      <c r="W2365" s="39">
        <f t="shared" si="183"/>
        <v>2.9820945924974356E-4</v>
      </c>
      <c r="X2365" s="35">
        <f t="shared" si="184"/>
        <v>740.83553147796977</v>
      </c>
      <c r="Y2365" s="35"/>
      <c r="Z2365" s="49">
        <f t="shared" si="185"/>
        <v>0</v>
      </c>
    </row>
    <row r="2366" spans="1:26" x14ac:dyDescent="0.35">
      <c r="A2366" s="6" t="s">
        <v>398</v>
      </c>
      <c r="B2366" s="7" t="s">
        <v>562</v>
      </c>
      <c r="C2366" s="7" t="s">
        <v>277</v>
      </c>
      <c r="D2366" s="7" t="s">
        <v>301</v>
      </c>
      <c r="E2366" s="7" t="s">
        <v>302</v>
      </c>
      <c r="F2366" s="7" t="s">
        <v>563</v>
      </c>
      <c r="G2366" s="8">
        <v>5335392</v>
      </c>
      <c r="H2366" s="16" t="s">
        <v>2489</v>
      </c>
      <c r="I2366" s="18">
        <v>0</v>
      </c>
      <c r="J2366" s="19">
        <v>539.65499999999997</v>
      </c>
      <c r="K2366" s="19">
        <v>303.49700000000001</v>
      </c>
      <c r="L2366" s="19">
        <v>1083.923</v>
      </c>
      <c r="M2366" s="19">
        <v>0</v>
      </c>
      <c r="N2366" s="19">
        <v>0</v>
      </c>
      <c r="O2366" s="19">
        <v>597.52099999999996</v>
      </c>
      <c r="P2366" s="19">
        <v>0</v>
      </c>
      <c r="Q2366" s="19"/>
      <c r="R2366" s="19"/>
      <c r="S2366" s="19"/>
      <c r="T2366" s="19"/>
      <c r="U2366" s="25">
        <f t="shared" si="181"/>
        <v>2524.596</v>
      </c>
      <c r="V2366" s="18">
        <f t="shared" si="182"/>
        <v>315.5745</v>
      </c>
      <c r="W2366" s="39">
        <f t="shared" si="183"/>
        <v>1.4957506295236155E-4</v>
      </c>
      <c r="X2366" s="35">
        <f t="shared" si="184"/>
        <v>371.5862050015063</v>
      </c>
      <c r="Y2366" s="35"/>
      <c r="Z2366" s="49">
        <f t="shared" si="185"/>
        <v>0</v>
      </c>
    </row>
    <row r="2367" spans="1:26" x14ac:dyDescent="0.35">
      <c r="A2367" s="6" t="s">
        <v>398</v>
      </c>
      <c r="B2367" s="7" t="s">
        <v>562</v>
      </c>
      <c r="C2367" s="7" t="s">
        <v>277</v>
      </c>
      <c r="D2367" s="7" t="s">
        <v>301</v>
      </c>
      <c r="E2367" s="7" t="s">
        <v>302</v>
      </c>
      <c r="F2367" s="7" t="s">
        <v>563</v>
      </c>
      <c r="G2367" s="8">
        <v>5337684</v>
      </c>
      <c r="H2367" s="16" t="s">
        <v>2490</v>
      </c>
      <c r="I2367" s="18">
        <v>1121.3</v>
      </c>
      <c r="J2367" s="19">
        <v>484.09500000000003</v>
      </c>
      <c r="K2367" s="19">
        <v>1627.2439999999999</v>
      </c>
      <c r="L2367" s="19">
        <v>476.928</v>
      </c>
      <c r="M2367" s="19">
        <v>657.52599999999995</v>
      </c>
      <c r="N2367" s="19">
        <v>662.55399999999997</v>
      </c>
      <c r="O2367" s="19">
        <v>664.69200000000001</v>
      </c>
      <c r="P2367" s="19">
        <v>238.464</v>
      </c>
      <c r="Q2367" s="19"/>
      <c r="R2367" s="19"/>
      <c r="S2367" s="19"/>
      <c r="T2367" s="19"/>
      <c r="U2367" s="25">
        <f t="shared" si="181"/>
        <v>5932.8029999999999</v>
      </c>
      <c r="V2367" s="18">
        <f t="shared" si="182"/>
        <v>741.60037499999999</v>
      </c>
      <c r="W2367" s="39">
        <f t="shared" si="183"/>
        <v>3.5150154013115741E-4</v>
      </c>
      <c r="X2367" s="35">
        <f t="shared" si="184"/>
        <v>873.22793500090768</v>
      </c>
      <c r="Y2367" s="35"/>
      <c r="Z2367" s="49">
        <f t="shared" si="185"/>
        <v>0</v>
      </c>
    </row>
    <row r="2368" spans="1:26" x14ac:dyDescent="0.35">
      <c r="A2368" s="6" t="s">
        <v>398</v>
      </c>
      <c r="B2368" s="7" t="s">
        <v>562</v>
      </c>
      <c r="C2368" s="7" t="s">
        <v>277</v>
      </c>
      <c r="D2368" s="7" t="s">
        <v>301</v>
      </c>
      <c r="E2368" s="7" t="s">
        <v>302</v>
      </c>
      <c r="F2368" s="7" t="s">
        <v>563</v>
      </c>
      <c r="G2368" s="8">
        <v>5330885</v>
      </c>
      <c r="H2368" s="16" t="s">
        <v>2491</v>
      </c>
      <c r="I2368" s="18">
        <v>476.928</v>
      </c>
      <c r="J2368" s="19">
        <v>0</v>
      </c>
      <c r="K2368" s="19">
        <v>791.25900000000001</v>
      </c>
      <c r="L2368" s="19">
        <v>303.49700000000001</v>
      </c>
      <c r="M2368" s="19">
        <v>180.59800000000001</v>
      </c>
      <c r="N2368" s="19">
        <v>0</v>
      </c>
      <c r="O2368" s="19">
        <v>1204.5150000000001</v>
      </c>
      <c r="P2368" s="19">
        <v>0</v>
      </c>
      <c r="Q2368" s="19"/>
      <c r="R2368" s="19"/>
      <c r="S2368" s="19"/>
      <c r="T2368" s="19"/>
      <c r="U2368" s="25">
        <f t="shared" si="181"/>
        <v>2956.797</v>
      </c>
      <c r="V2368" s="18">
        <f t="shared" si="182"/>
        <v>369.599625</v>
      </c>
      <c r="W2368" s="39">
        <f t="shared" si="183"/>
        <v>1.7518173102245023E-4</v>
      </c>
      <c r="X2368" s="35">
        <f t="shared" si="184"/>
        <v>435.2003156900505</v>
      </c>
      <c r="Y2368" s="35"/>
      <c r="Z2368" s="49">
        <f t="shared" si="185"/>
        <v>0</v>
      </c>
    </row>
    <row r="2369" spans="1:26" x14ac:dyDescent="0.35">
      <c r="A2369" s="6" t="s">
        <v>398</v>
      </c>
      <c r="B2369" s="7" t="s">
        <v>562</v>
      </c>
      <c r="C2369" s="7" t="s">
        <v>277</v>
      </c>
      <c r="D2369" s="7" t="s">
        <v>301</v>
      </c>
      <c r="E2369" s="7" t="s">
        <v>302</v>
      </c>
      <c r="F2369" s="7" t="s">
        <v>563</v>
      </c>
      <c r="G2369" s="8">
        <v>5120143</v>
      </c>
      <c r="H2369" s="16" t="s">
        <v>2492</v>
      </c>
      <c r="I2369" s="18">
        <v>1121.3</v>
      </c>
      <c r="J2369" s="19">
        <v>0</v>
      </c>
      <c r="K2369" s="19">
        <v>1930.741</v>
      </c>
      <c r="L2369" s="19">
        <v>0</v>
      </c>
      <c r="M2369" s="19">
        <v>0</v>
      </c>
      <c r="N2369" s="19">
        <v>1623.577</v>
      </c>
      <c r="O2369" s="19">
        <v>1139.482</v>
      </c>
      <c r="P2369" s="19">
        <v>843.15200000000004</v>
      </c>
      <c r="Q2369" s="19"/>
      <c r="R2369" s="19"/>
      <c r="S2369" s="19"/>
      <c r="T2369" s="19"/>
      <c r="U2369" s="25">
        <f t="shared" si="181"/>
        <v>6658.2520000000004</v>
      </c>
      <c r="V2369" s="18">
        <f t="shared" si="182"/>
        <v>832.28150000000005</v>
      </c>
      <c r="W2369" s="39">
        <f t="shared" si="183"/>
        <v>3.9448231006176325E-4</v>
      </c>
      <c r="X2369" s="35">
        <f t="shared" si="184"/>
        <v>980.0041640815756</v>
      </c>
      <c r="Y2369" s="35"/>
      <c r="Z2369" s="49">
        <f t="shared" si="185"/>
        <v>0</v>
      </c>
    </row>
    <row r="2370" spans="1:26" x14ac:dyDescent="0.35">
      <c r="A2370" s="6" t="s">
        <v>398</v>
      </c>
      <c r="B2370" s="7" t="s">
        <v>562</v>
      </c>
      <c r="C2370" s="7" t="s">
        <v>277</v>
      </c>
      <c r="D2370" s="7" t="s">
        <v>301</v>
      </c>
      <c r="E2370" s="7" t="s">
        <v>302</v>
      </c>
      <c r="F2370" s="7" t="s">
        <v>563</v>
      </c>
      <c r="G2370" s="8">
        <v>5331936</v>
      </c>
      <c r="H2370" s="16" t="s">
        <v>2493</v>
      </c>
      <c r="I2370" s="18">
        <v>720.25199999999995</v>
      </c>
      <c r="J2370" s="19">
        <v>0</v>
      </c>
      <c r="K2370" s="19">
        <v>966.05100000000004</v>
      </c>
      <c r="L2370" s="19">
        <v>0</v>
      </c>
      <c r="M2370" s="19">
        <v>0</v>
      </c>
      <c r="N2370" s="19">
        <v>303.49700000000001</v>
      </c>
      <c r="O2370" s="19">
        <v>238.464</v>
      </c>
      <c r="P2370" s="19">
        <v>238.464</v>
      </c>
      <c r="Q2370" s="19"/>
      <c r="R2370" s="19"/>
      <c r="S2370" s="19"/>
      <c r="T2370" s="19"/>
      <c r="U2370" s="25">
        <f t="shared" si="181"/>
        <v>2466.7280000000001</v>
      </c>
      <c r="V2370" s="18">
        <f t="shared" si="182"/>
        <v>308.34100000000001</v>
      </c>
      <c r="W2370" s="39">
        <f t="shared" si="183"/>
        <v>1.4614655013568621E-4</v>
      </c>
      <c r="X2370" s="35">
        <f t="shared" si="184"/>
        <v>363.06882221589336</v>
      </c>
      <c r="Y2370" s="35"/>
      <c r="Z2370" s="49">
        <f t="shared" si="185"/>
        <v>0</v>
      </c>
    </row>
    <row r="2371" spans="1:26" x14ac:dyDescent="0.35">
      <c r="A2371" s="6" t="s">
        <v>398</v>
      </c>
      <c r="B2371" s="7" t="s">
        <v>4634</v>
      </c>
      <c r="C2371" s="7" t="s">
        <v>277</v>
      </c>
      <c r="D2371" s="7" t="s">
        <v>301</v>
      </c>
      <c r="E2371" s="7" t="s">
        <v>302</v>
      </c>
      <c r="F2371" s="7" t="s">
        <v>563</v>
      </c>
      <c r="G2371" s="8">
        <v>5332250</v>
      </c>
      <c r="H2371" s="16" t="s">
        <v>2494</v>
      </c>
      <c r="I2371" s="18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  <c r="O2371" s="19">
        <v>476.928</v>
      </c>
      <c r="P2371" s="19">
        <v>180.59800000000001</v>
      </c>
      <c r="Q2371" s="19"/>
      <c r="R2371" s="19"/>
      <c r="S2371" s="19"/>
      <c r="T2371" s="19"/>
      <c r="U2371" s="25">
        <f t="shared" ref="U2371:U2434" si="186">SUM(I2371:T2371)</f>
        <v>657.52600000000007</v>
      </c>
      <c r="V2371" s="18">
        <f t="shared" ref="V2371:V2434" si="187">+AVERAGE(I2371:P2371)</f>
        <v>82.190750000000008</v>
      </c>
      <c r="W2371" s="39">
        <f t="shared" ref="W2371:W2434" si="188">+V2371/$V$3728</f>
        <v>3.8956527239532379E-5</v>
      </c>
      <c r="X2371" s="35">
        <f t="shared" ref="X2371:X2434" si="189">+IFERROR($W2371*$X$3728,0)</f>
        <v>96.778887009969296</v>
      </c>
      <c r="Y2371" s="35"/>
      <c r="Z2371" s="49">
        <f t="shared" ref="Z2371:Z2434" si="190">+IFERROR(Y2371/X2371,0)</f>
        <v>0</v>
      </c>
    </row>
    <row r="2372" spans="1:26" x14ac:dyDescent="0.35">
      <c r="A2372" s="6" t="s">
        <v>398</v>
      </c>
      <c r="B2372" s="7" t="s">
        <v>562</v>
      </c>
      <c r="C2372" s="7" t="s">
        <v>277</v>
      </c>
      <c r="D2372" s="7" t="s">
        <v>301</v>
      </c>
      <c r="E2372" s="7" t="s">
        <v>302</v>
      </c>
      <c r="F2372" s="7" t="s">
        <v>563</v>
      </c>
      <c r="G2372" s="8">
        <v>5296747</v>
      </c>
      <c r="H2372" s="16" t="s">
        <v>2495</v>
      </c>
      <c r="I2372" s="18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359.05700000000002</v>
      </c>
      <c r="P2372" s="19">
        <v>0</v>
      </c>
      <c r="Q2372" s="19"/>
      <c r="R2372" s="19"/>
      <c r="S2372" s="19"/>
      <c r="T2372" s="19"/>
      <c r="U2372" s="25">
        <f t="shared" si="186"/>
        <v>359.05700000000002</v>
      </c>
      <c r="V2372" s="18">
        <f t="shared" si="187"/>
        <v>44.882125000000002</v>
      </c>
      <c r="W2372" s="39">
        <f t="shared" si="188"/>
        <v>2.1273096122502801E-5</v>
      </c>
      <c r="X2372" s="35">
        <f t="shared" si="189"/>
        <v>52.848308406266128</v>
      </c>
      <c r="Y2372" s="35"/>
      <c r="Z2372" s="49">
        <f t="shared" si="190"/>
        <v>0</v>
      </c>
    </row>
    <row r="2373" spans="1:26" x14ac:dyDescent="0.35">
      <c r="A2373" s="6" t="s">
        <v>398</v>
      </c>
      <c r="B2373" s="7" t="s">
        <v>562</v>
      </c>
      <c r="C2373" s="7" t="s">
        <v>277</v>
      </c>
      <c r="D2373" s="7" t="s">
        <v>301</v>
      </c>
      <c r="E2373" s="7" t="s">
        <v>302</v>
      </c>
      <c r="F2373" s="7" t="s">
        <v>563</v>
      </c>
      <c r="G2373" s="8">
        <v>5301845</v>
      </c>
      <c r="H2373" s="16" t="s">
        <v>2496</v>
      </c>
      <c r="I2373" s="18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359.05700000000002</v>
      </c>
      <c r="P2373" s="19">
        <v>1026.056</v>
      </c>
      <c r="Q2373" s="19"/>
      <c r="R2373" s="19"/>
      <c r="S2373" s="19"/>
      <c r="T2373" s="19"/>
      <c r="U2373" s="25">
        <f t="shared" si="186"/>
        <v>1385.1130000000001</v>
      </c>
      <c r="V2373" s="18">
        <f t="shared" si="187"/>
        <v>173.13912500000001</v>
      </c>
      <c r="W2373" s="39">
        <f t="shared" si="188"/>
        <v>8.20639675303036E-5</v>
      </c>
      <c r="X2373" s="35">
        <f t="shared" si="189"/>
        <v>203.86980062087216</v>
      </c>
      <c r="Y2373" s="35"/>
      <c r="Z2373" s="49">
        <f t="shared" si="190"/>
        <v>0</v>
      </c>
    </row>
    <row r="2374" spans="1:26" x14ac:dyDescent="0.35">
      <c r="A2374" s="6" t="s">
        <v>398</v>
      </c>
      <c r="B2374" s="7" t="s">
        <v>562</v>
      </c>
      <c r="C2374" s="7" t="s">
        <v>277</v>
      </c>
      <c r="D2374" s="7" t="s">
        <v>301</v>
      </c>
      <c r="E2374" s="7" t="s">
        <v>302</v>
      </c>
      <c r="F2374" s="7" t="s">
        <v>563</v>
      </c>
      <c r="G2374" s="8">
        <v>5336353</v>
      </c>
      <c r="H2374" s="16" t="s">
        <v>2497</v>
      </c>
      <c r="I2374" s="18">
        <v>1197.18</v>
      </c>
      <c r="J2374" s="19">
        <v>0</v>
      </c>
      <c r="K2374" s="19">
        <v>1563.5719999999999</v>
      </c>
      <c r="L2374" s="19">
        <v>953.85599999999999</v>
      </c>
      <c r="M2374" s="19">
        <v>843.15200000000004</v>
      </c>
      <c r="N2374" s="19">
        <v>359.05700000000002</v>
      </c>
      <c r="O2374" s="19">
        <v>359.05700000000002</v>
      </c>
      <c r="P2374" s="19">
        <v>1269.548</v>
      </c>
      <c r="Q2374" s="19"/>
      <c r="R2374" s="19"/>
      <c r="S2374" s="19"/>
      <c r="T2374" s="19"/>
      <c r="U2374" s="25">
        <f t="shared" si="186"/>
        <v>6545.4219999999996</v>
      </c>
      <c r="V2374" s="18">
        <f t="shared" si="187"/>
        <v>818.17774999999995</v>
      </c>
      <c r="W2374" s="39">
        <f t="shared" si="188"/>
        <v>3.8779745658306205E-4</v>
      </c>
      <c r="X2374" s="35">
        <f t="shared" si="189"/>
        <v>963.39712219831176</v>
      </c>
      <c r="Y2374" s="35"/>
      <c r="Z2374" s="49">
        <f t="shared" si="190"/>
        <v>0</v>
      </c>
    </row>
    <row r="2375" spans="1:26" x14ac:dyDescent="0.35">
      <c r="A2375" s="6" t="s">
        <v>398</v>
      </c>
      <c r="B2375" s="7" t="s">
        <v>562</v>
      </c>
      <c r="C2375" s="7" t="s">
        <v>277</v>
      </c>
      <c r="D2375" s="7" t="s">
        <v>301</v>
      </c>
      <c r="E2375" s="7" t="s">
        <v>302</v>
      </c>
      <c r="F2375" s="7" t="s">
        <v>563</v>
      </c>
      <c r="G2375" s="8">
        <v>5137707</v>
      </c>
      <c r="H2375" s="16" t="s">
        <v>2498</v>
      </c>
      <c r="I2375" s="18">
        <v>778.11900000000003</v>
      </c>
      <c r="J2375" s="19">
        <v>0</v>
      </c>
      <c r="K2375" s="19">
        <v>780.42499999999995</v>
      </c>
      <c r="L2375" s="19">
        <v>484.09500000000003</v>
      </c>
      <c r="M2375" s="19">
        <v>359.05700000000002</v>
      </c>
      <c r="N2375" s="19">
        <v>0</v>
      </c>
      <c r="O2375" s="19">
        <v>303.49700000000001</v>
      </c>
      <c r="P2375" s="19">
        <v>419.06200000000001</v>
      </c>
      <c r="Q2375" s="19"/>
      <c r="R2375" s="19"/>
      <c r="S2375" s="19"/>
      <c r="T2375" s="19"/>
      <c r="U2375" s="25">
        <f t="shared" si="186"/>
        <v>3124.2549999999997</v>
      </c>
      <c r="V2375" s="18">
        <f t="shared" si="187"/>
        <v>390.53187499999996</v>
      </c>
      <c r="W2375" s="39">
        <f t="shared" si="188"/>
        <v>1.8510313662234681E-4</v>
      </c>
      <c r="X2375" s="35">
        <f t="shared" si="189"/>
        <v>459.84785641226591</v>
      </c>
      <c r="Y2375" s="35"/>
      <c r="Z2375" s="49">
        <f t="shared" si="190"/>
        <v>0</v>
      </c>
    </row>
    <row r="2376" spans="1:26" x14ac:dyDescent="0.35">
      <c r="A2376" s="6" t="s">
        <v>398</v>
      </c>
      <c r="B2376" s="7" t="s">
        <v>562</v>
      </c>
      <c r="C2376" s="7" t="s">
        <v>277</v>
      </c>
      <c r="D2376" s="7" t="s">
        <v>301</v>
      </c>
      <c r="E2376" s="7" t="s">
        <v>302</v>
      </c>
      <c r="F2376" s="7" t="s">
        <v>563</v>
      </c>
      <c r="G2376" s="8">
        <v>5137015</v>
      </c>
      <c r="H2376" s="16" t="s">
        <v>2499</v>
      </c>
      <c r="I2376" s="18">
        <v>419.06200000000001</v>
      </c>
      <c r="J2376" s="19">
        <v>1197.181</v>
      </c>
      <c r="K2376" s="19">
        <v>662.55399999999997</v>
      </c>
      <c r="L2376" s="19">
        <v>484.09500000000003</v>
      </c>
      <c r="M2376" s="19">
        <v>0</v>
      </c>
      <c r="N2376" s="19">
        <v>303.49700000000001</v>
      </c>
      <c r="O2376" s="19">
        <v>0</v>
      </c>
      <c r="P2376" s="19">
        <v>845.45799999999997</v>
      </c>
      <c r="Q2376" s="19"/>
      <c r="R2376" s="19"/>
      <c r="S2376" s="19"/>
      <c r="T2376" s="19"/>
      <c r="U2376" s="25">
        <f t="shared" si="186"/>
        <v>3911.8469999999998</v>
      </c>
      <c r="V2376" s="18">
        <f t="shared" si="187"/>
        <v>488.98087499999997</v>
      </c>
      <c r="W2376" s="39">
        <f t="shared" si="188"/>
        <v>2.3176570084283053E-4</v>
      </c>
      <c r="X2376" s="35">
        <f t="shared" si="189"/>
        <v>575.77069015261338</v>
      </c>
      <c r="Y2376" s="35"/>
      <c r="Z2376" s="49">
        <f t="shared" si="190"/>
        <v>0</v>
      </c>
    </row>
    <row r="2377" spans="1:26" x14ac:dyDescent="0.35">
      <c r="A2377" s="6" t="s">
        <v>398</v>
      </c>
      <c r="B2377" s="7" t="s">
        <v>562</v>
      </c>
      <c r="C2377" s="7" t="s">
        <v>277</v>
      </c>
      <c r="D2377" s="7" t="s">
        <v>301</v>
      </c>
      <c r="E2377" s="7" t="s">
        <v>302</v>
      </c>
      <c r="F2377" s="7" t="s">
        <v>563</v>
      </c>
      <c r="G2377" s="8">
        <v>5271274</v>
      </c>
      <c r="H2377" s="16" t="s">
        <v>2500</v>
      </c>
      <c r="I2377" s="18">
        <v>882.83600000000001</v>
      </c>
      <c r="J2377" s="19">
        <v>0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19">
        <v>359.05700000000002</v>
      </c>
      <c r="Q2377" s="19"/>
      <c r="R2377" s="19"/>
      <c r="S2377" s="19"/>
      <c r="T2377" s="19"/>
      <c r="U2377" s="25">
        <f t="shared" si="186"/>
        <v>1241.893</v>
      </c>
      <c r="V2377" s="18">
        <f t="shared" si="187"/>
        <v>155.236625</v>
      </c>
      <c r="W2377" s="39">
        <f t="shared" si="188"/>
        <v>7.3578593824555344E-5</v>
      </c>
      <c r="X2377" s="35">
        <f t="shared" si="189"/>
        <v>182.78976394161108</v>
      </c>
      <c r="Y2377" s="35"/>
      <c r="Z2377" s="49">
        <f t="shared" si="190"/>
        <v>0</v>
      </c>
    </row>
    <row r="2378" spans="1:26" x14ac:dyDescent="0.35">
      <c r="A2378" s="6" t="s">
        <v>398</v>
      </c>
      <c r="B2378" s="7" t="s">
        <v>562</v>
      </c>
      <c r="C2378" s="7" t="s">
        <v>277</v>
      </c>
      <c r="D2378" s="7" t="s">
        <v>301</v>
      </c>
      <c r="E2378" s="7" t="s">
        <v>302</v>
      </c>
      <c r="F2378" s="7" t="s">
        <v>563</v>
      </c>
      <c r="G2378" s="8">
        <v>5292149</v>
      </c>
      <c r="H2378" s="16" t="s">
        <v>2501</v>
      </c>
      <c r="I2378" s="18">
        <v>882.83600000000001</v>
      </c>
      <c r="J2378" s="19">
        <v>419.06200000000001</v>
      </c>
      <c r="K2378" s="19">
        <v>0</v>
      </c>
      <c r="L2378" s="19">
        <v>0</v>
      </c>
      <c r="M2378" s="19">
        <v>0</v>
      </c>
      <c r="N2378" s="19">
        <v>0</v>
      </c>
      <c r="O2378" s="19">
        <v>476.928</v>
      </c>
      <c r="P2378" s="19">
        <v>1.9999999995343388E-4</v>
      </c>
      <c r="Q2378" s="19"/>
      <c r="R2378" s="19"/>
      <c r="S2378" s="19"/>
      <c r="T2378" s="19"/>
      <c r="U2378" s="25">
        <f t="shared" si="186"/>
        <v>1778.8262</v>
      </c>
      <c r="V2378" s="18">
        <f t="shared" si="187"/>
        <v>222.353275</v>
      </c>
      <c r="W2378" s="39">
        <f t="shared" si="188"/>
        <v>1.0539034397832765E-4</v>
      </c>
      <c r="X2378" s="35">
        <f t="shared" si="189"/>
        <v>261.81903045685345</v>
      </c>
      <c r="Y2378" s="35"/>
      <c r="Z2378" s="49">
        <f t="shared" si="190"/>
        <v>0</v>
      </c>
    </row>
    <row r="2379" spans="1:26" x14ac:dyDescent="0.35">
      <c r="A2379" s="6" t="s">
        <v>398</v>
      </c>
      <c r="B2379" s="7" t="s">
        <v>562</v>
      </c>
      <c r="C2379" s="7" t="s">
        <v>277</v>
      </c>
      <c r="D2379" s="7" t="s">
        <v>301</v>
      </c>
      <c r="E2379" s="7" t="s">
        <v>302</v>
      </c>
      <c r="F2379" s="7" t="s">
        <v>563</v>
      </c>
      <c r="G2379" s="8">
        <v>5279425</v>
      </c>
      <c r="H2379" s="16" t="s">
        <v>2502</v>
      </c>
      <c r="I2379" s="18">
        <v>1424.6279999999999</v>
      </c>
      <c r="J2379" s="19">
        <v>1074.4490000000001</v>
      </c>
      <c r="K2379" s="19">
        <v>1000.707</v>
      </c>
      <c r="L2379" s="19">
        <v>0</v>
      </c>
      <c r="M2379" s="19">
        <v>359.05700000000002</v>
      </c>
      <c r="N2379" s="19">
        <v>0</v>
      </c>
      <c r="O2379" s="19">
        <v>3080.723</v>
      </c>
      <c r="P2379" s="19">
        <v>874.36800000000005</v>
      </c>
      <c r="Q2379" s="19"/>
      <c r="R2379" s="19"/>
      <c r="S2379" s="19"/>
      <c r="T2379" s="19"/>
      <c r="U2379" s="25">
        <f t="shared" si="186"/>
        <v>7813.9320000000007</v>
      </c>
      <c r="V2379" s="18">
        <f t="shared" si="187"/>
        <v>976.74150000000009</v>
      </c>
      <c r="W2379" s="39">
        <f t="shared" si="188"/>
        <v>4.6295303121983574E-4</v>
      </c>
      <c r="X2379" s="35">
        <f t="shared" si="189"/>
        <v>1150.1045466363055</v>
      </c>
      <c r="Y2379" s="35"/>
      <c r="Z2379" s="49">
        <f t="shared" si="190"/>
        <v>0</v>
      </c>
    </row>
    <row r="2380" spans="1:26" x14ac:dyDescent="0.35">
      <c r="A2380" s="6" t="s">
        <v>398</v>
      </c>
      <c r="B2380" s="7" t="s">
        <v>562</v>
      </c>
      <c r="C2380" s="7" t="s">
        <v>277</v>
      </c>
      <c r="D2380" s="7" t="s">
        <v>301</v>
      </c>
      <c r="E2380" s="7" t="s">
        <v>302</v>
      </c>
      <c r="F2380" s="7" t="s">
        <v>563</v>
      </c>
      <c r="G2380" s="8">
        <v>5278488</v>
      </c>
      <c r="H2380" s="16" t="s">
        <v>2503</v>
      </c>
      <c r="I2380" s="18">
        <v>1063.433</v>
      </c>
      <c r="J2380" s="19">
        <v>657.52599999999995</v>
      </c>
      <c r="K2380" s="19">
        <v>0</v>
      </c>
      <c r="L2380" s="19">
        <v>0</v>
      </c>
      <c r="M2380" s="19">
        <v>686.36199999999997</v>
      </c>
      <c r="N2380" s="19">
        <v>0</v>
      </c>
      <c r="O2380" s="19">
        <v>1197.18</v>
      </c>
      <c r="P2380" s="19">
        <v>953.85599999999999</v>
      </c>
      <c r="Q2380" s="19"/>
      <c r="R2380" s="19"/>
      <c r="S2380" s="19"/>
      <c r="T2380" s="19"/>
      <c r="U2380" s="25">
        <f t="shared" si="186"/>
        <v>4558.357</v>
      </c>
      <c r="V2380" s="18">
        <f t="shared" si="187"/>
        <v>569.794625</v>
      </c>
      <c r="W2380" s="39">
        <f t="shared" si="188"/>
        <v>2.7006956171773142E-4</v>
      </c>
      <c r="X2380" s="35">
        <f t="shared" si="189"/>
        <v>670.92817174393485</v>
      </c>
      <c r="Y2380" s="35"/>
      <c r="Z2380" s="49">
        <f t="shared" si="190"/>
        <v>0</v>
      </c>
    </row>
    <row r="2381" spans="1:26" x14ac:dyDescent="0.35">
      <c r="A2381" s="6" t="s">
        <v>398</v>
      </c>
      <c r="B2381" s="7" t="s">
        <v>562</v>
      </c>
      <c r="C2381" s="7" t="s">
        <v>277</v>
      </c>
      <c r="D2381" s="7" t="s">
        <v>301</v>
      </c>
      <c r="E2381" s="7" t="s">
        <v>302</v>
      </c>
      <c r="F2381" s="7" t="s">
        <v>563</v>
      </c>
      <c r="G2381" s="8">
        <v>5297175</v>
      </c>
      <c r="H2381" s="16" t="s">
        <v>2504</v>
      </c>
      <c r="I2381" s="18">
        <v>882.83600000000001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19">
        <v>238.464</v>
      </c>
      <c r="Q2381" s="19"/>
      <c r="R2381" s="19"/>
      <c r="S2381" s="19"/>
      <c r="T2381" s="19"/>
      <c r="U2381" s="25">
        <f t="shared" si="186"/>
        <v>1121.3</v>
      </c>
      <c r="V2381" s="18">
        <f t="shared" si="187"/>
        <v>140.16249999999999</v>
      </c>
      <c r="W2381" s="39">
        <f t="shared" si="188"/>
        <v>6.6433804889369624E-5</v>
      </c>
      <c r="X2381" s="35">
        <f t="shared" si="189"/>
        <v>165.04011400960351</v>
      </c>
      <c r="Y2381" s="35"/>
      <c r="Z2381" s="49">
        <f t="shared" si="190"/>
        <v>0</v>
      </c>
    </row>
    <row r="2382" spans="1:26" x14ac:dyDescent="0.35">
      <c r="A2382" s="6" t="s">
        <v>398</v>
      </c>
      <c r="B2382" s="7" t="s">
        <v>562</v>
      </c>
      <c r="C2382" s="7" t="s">
        <v>277</v>
      </c>
      <c r="D2382" s="7" t="s">
        <v>301</v>
      </c>
      <c r="E2382" s="7" t="s">
        <v>302</v>
      </c>
      <c r="F2382" s="7" t="s">
        <v>563</v>
      </c>
      <c r="G2382" s="8">
        <v>5271267</v>
      </c>
      <c r="H2382" s="16" t="s">
        <v>2505</v>
      </c>
      <c r="I2382" s="18">
        <v>1063.433</v>
      </c>
      <c r="J2382" s="19">
        <v>476.928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/>
      <c r="R2382" s="19"/>
      <c r="S2382" s="19"/>
      <c r="T2382" s="19"/>
      <c r="U2382" s="25">
        <f t="shared" si="186"/>
        <v>1540.3609999999999</v>
      </c>
      <c r="V2382" s="18">
        <f t="shared" si="187"/>
        <v>192.54512499999998</v>
      </c>
      <c r="W2382" s="39">
        <f t="shared" si="188"/>
        <v>9.1261965694456685E-5</v>
      </c>
      <c r="X2382" s="35">
        <f t="shared" si="189"/>
        <v>226.72019535891096</v>
      </c>
      <c r="Y2382" s="35"/>
      <c r="Z2382" s="49">
        <f t="shared" si="190"/>
        <v>0</v>
      </c>
    </row>
    <row r="2383" spans="1:26" x14ac:dyDescent="0.35">
      <c r="A2383" s="6" t="s">
        <v>398</v>
      </c>
      <c r="B2383" s="7" t="s">
        <v>562</v>
      </c>
      <c r="C2383" s="7" t="s">
        <v>277</v>
      </c>
      <c r="D2383" s="7" t="s">
        <v>301</v>
      </c>
      <c r="E2383" s="7" t="s">
        <v>302</v>
      </c>
      <c r="F2383" s="7" t="s">
        <v>563</v>
      </c>
      <c r="G2383" s="8">
        <v>5139684</v>
      </c>
      <c r="H2383" s="16" t="s">
        <v>2506</v>
      </c>
      <c r="I2383" s="18">
        <v>3531.3409999999999</v>
      </c>
      <c r="J2383" s="19">
        <v>1192.32</v>
      </c>
      <c r="K2383" s="19">
        <v>1179.1659999999999</v>
      </c>
      <c r="L2383" s="19">
        <v>1762.95</v>
      </c>
      <c r="M2383" s="19">
        <v>686.36199999999997</v>
      </c>
      <c r="N2383" s="19">
        <v>715.39200000000005</v>
      </c>
      <c r="O2383" s="19">
        <v>6899.71</v>
      </c>
      <c r="P2383" s="19">
        <v>1312.913</v>
      </c>
      <c r="Q2383" s="19"/>
      <c r="R2383" s="19"/>
      <c r="S2383" s="19"/>
      <c r="T2383" s="19"/>
      <c r="U2383" s="25">
        <f t="shared" si="186"/>
        <v>17280.153999999999</v>
      </c>
      <c r="V2383" s="18">
        <f t="shared" si="187"/>
        <v>2160.0192499999998</v>
      </c>
      <c r="W2383" s="39">
        <f t="shared" si="188"/>
        <v>1.0237994999502899E-3</v>
      </c>
      <c r="X2383" s="35">
        <f t="shared" si="189"/>
        <v>2543.4037155654205</v>
      </c>
      <c r="Y2383" s="35"/>
      <c r="Z2383" s="49">
        <f t="shared" si="190"/>
        <v>0</v>
      </c>
    </row>
    <row r="2384" spans="1:26" x14ac:dyDescent="0.35">
      <c r="A2384" s="6" t="s">
        <v>398</v>
      </c>
      <c r="B2384" s="7" t="s">
        <v>562</v>
      </c>
      <c r="C2384" s="7" t="s">
        <v>277</v>
      </c>
      <c r="D2384" s="7" t="s">
        <v>301</v>
      </c>
      <c r="E2384" s="7" t="s">
        <v>302</v>
      </c>
      <c r="F2384" s="7" t="s">
        <v>563</v>
      </c>
      <c r="G2384" s="8">
        <v>5272484</v>
      </c>
      <c r="H2384" s="16" t="s">
        <v>2507</v>
      </c>
      <c r="I2384" s="18">
        <v>1244.0309999999999</v>
      </c>
      <c r="J2384" s="19">
        <v>476.928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/>
      <c r="R2384" s="19"/>
      <c r="S2384" s="19"/>
      <c r="T2384" s="19"/>
      <c r="U2384" s="25">
        <f t="shared" si="186"/>
        <v>1720.9589999999998</v>
      </c>
      <c r="V2384" s="18">
        <f t="shared" si="187"/>
        <v>215.11987499999998</v>
      </c>
      <c r="W2384" s="39">
        <f t="shared" si="188"/>
        <v>1.019618785593549E-4</v>
      </c>
      <c r="X2384" s="35">
        <f t="shared" si="189"/>
        <v>253.30176542036318</v>
      </c>
      <c r="Y2384" s="35"/>
      <c r="Z2384" s="49">
        <f t="shared" si="190"/>
        <v>0</v>
      </c>
    </row>
    <row r="2385" spans="1:26" x14ac:dyDescent="0.35">
      <c r="A2385" s="6" t="s">
        <v>398</v>
      </c>
      <c r="B2385" s="7" t="s">
        <v>562</v>
      </c>
      <c r="C2385" s="7" t="s">
        <v>277</v>
      </c>
      <c r="D2385" s="7" t="s">
        <v>301</v>
      </c>
      <c r="E2385" s="7" t="s">
        <v>302</v>
      </c>
      <c r="F2385" s="7" t="s">
        <v>563</v>
      </c>
      <c r="G2385" s="8">
        <v>5290442</v>
      </c>
      <c r="H2385" s="16" t="s">
        <v>2508</v>
      </c>
      <c r="I2385" s="18">
        <v>702.23800000000006</v>
      </c>
      <c r="J2385" s="19">
        <v>238.464</v>
      </c>
      <c r="K2385" s="19">
        <v>702.23800000000006</v>
      </c>
      <c r="L2385" s="19">
        <v>0</v>
      </c>
      <c r="M2385" s="19">
        <v>0</v>
      </c>
      <c r="N2385" s="19">
        <v>238.464</v>
      </c>
      <c r="O2385" s="19">
        <v>720.25199999999995</v>
      </c>
      <c r="P2385" s="19">
        <v>238.464</v>
      </c>
      <c r="Q2385" s="19"/>
      <c r="R2385" s="19"/>
      <c r="S2385" s="19"/>
      <c r="T2385" s="19"/>
      <c r="U2385" s="25">
        <f t="shared" si="186"/>
        <v>2840.12</v>
      </c>
      <c r="V2385" s="18">
        <f t="shared" si="187"/>
        <v>355.01499999999999</v>
      </c>
      <c r="W2385" s="39">
        <f t="shared" si="188"/>
        <v>1.682689538414309E-4</v>
      </c>
      <c r="X2385" s="35">
        <f t="shared" si="189"/>
        <v>418.02704771332839</v>
      </c>
      <c r="Y2385" s="35"/>
      <c r="Z2385" s="49">
        <f t="shared" si="190"/>
        <v>0</v>
      </c>
    </row>
    <row r="2386" spans="1:26" x14ac:dyDescent="0.35">
      <c r="A2386" s="6" t="s">
        <v>398</v>
      </c>
      <c r="B2386" s="7" t="s">
        <v>562</v>
      </c>
      <c r="C2386" s="7" t="s">
        <v>277</v>
      </c>
      <c r="D2386" s="7" t="s">
        <v>301</v>
      </c>
      <c r="E2386" s="7" t="s">
        <v>302</v>
      </c>
      <c r="F2386" s="7" t="s">
        <v>563</v>
      </c>
      <c r="G2386" s="8">
        <v>5279366</v>
      </c>
      <c r="H2386" s="16" t="s">
        <v>2509</v>
      </c>
      <c r="I2386" s="18">
        <v>1587.212</v>
      </c>
      <c r="J2386" s="19">
        <v>476.928</v>
      </c>
      <c r="K2386" s="19">
        <v>1312.913</v>
      </c>
      <c r="L2386" s="19">
        <v>343.18099999999998</v>
      </c>
      <c r="M2386" s="19">
        <v>343.18099999999998</v>
      </c>
      <c r="N2386" s="19">
        <v>0</v>
      </c>
      <c r="O2386" s="19">
        <v>702.23800000000006</v>
      </c>
      <c r="P2386" s="19">
        <v>238.464</v>
      </c>
      <c r="Q2386" s="19"/>
      <c r="R2386" s="19"/>
      <c r="S2386" s="19"/>
      <c r="T2386" s="19"/>
      <c r="U2386" s="25">
        <f t="shared" si="186"/>
        <v>5004.1170000000002</v>
      </c>
      <c r="V2386" s="18">
        <f t="shared" si="187"/>
        <v>625.51462500000002</v>
      </c>
      <c r="W2386" s="39">
        <f t="shared" si="188"/>
        <v>2.9647956159955201E-4</v>
      </c>
      <c r="X2386" s="35">
        <f t="shared" si="189"/>
        <v>736.53798287469465</v>
      </c>
      <c r="Y2386" s="35"/>
      <c r="Z2386" s="49">
        <f t="shared" si="190"/>
        <v>0</v>
      </c>
    </row>
    <row r="2387" spans="1:26" x14ac:dyDescent="0.35">
      <c r="A2387" s="6" t="s">
        <v>398</v>
      </c>
      <c r="B2387" s="7" t="s">
        <v>562</v>
      </c>
      <c r="C2387" s="7" t="s">
        <v>277</v>
      </c>
      <c r="D2387" s="7" t="s">
        <v>301</v>
      </c>
      <c r="E2387" s="7" t="s">
        <v>302</v>
      </c>
      <c r="F2387" s="7" t="s">
        <v>563</v>
      </c>
      <c r="G2387" s="8">
        <v>5290480</v>
      </c>
      <c r="H2387" s="16" t="s">
        <v>2510</v>
      </c>
      <c r="I2387" s="18">
        <v>1047.557</v>
      </c>
      <c r="J2387" s="19">
        <v>597.52099999999996</v>
      </c>
      <c r="K2387" s="19">
        <v>419.06200000000001</v>
      </c>
      <c r="L2387" s="19">
        <v>0</v>
      </c>
      <c r="M2387" s="19">
        <v>1765.672</v>
      </c>
      <c r="N2387" s="19">
        <v>0</v>
      </c>
      <c r="O2387" s="19">
        <v>715.39200000000005</v>
      </c>
      <c r="P2387" s="19">
        <v>599.65899999999999</v>
      </c>
      <c r="Q2387" s="19"/>
      <c r="R2387" s="19"/>
      <c r="S2387" s="19"/>
      <c r="T2387" s="19"/>
      <c r="U2387" s="25">
        <f t="shared" si="186"/>
        <v>5144.8629999999994</v>
      </c>
      <c r="V2387" s="18">
        <f t="shared" si="187"/>
        <v>643.10787499999992</v>
      </c>
      <c r="W2387" s="39">
        <f t="shared" si="188"/>
        <v>3.04818357910048E-4</v>
      </c>
      <c r="X2387" s="35">
        <f t="shared" si="189"/>
        <v>757.25388039221491</v>
      </c>
      <c r="Y2387" s="35"/>
      <c r="Z2387" s="49">
        <f t="shared" si="190"/>
        <v>0</v>
      </c>
    </row>
    <row r="2388" spans="1:26" x14ac:dyDescent="0.35">
      <c r="A2388" s="6" t="s">
        <v>398</v>
      </c>
      <c r="B2388" s="7" t="s">
        <v>562</v>
      </c>
      <c r="C2388" s="7" t="s">
        <v>277</v>
      </c>
      <c r="D2388" s="7" t="s">
        <v>301</v>
      </c>
      <c r="E2388" s="7" t="s">
        <v>302</v>
      </c>
      <c r="F2388" s="7" t="s">
        <v>563</v>
      </c>
      <c r="G2388" s="8">
        <v>5293342</v>
      </c>
      <c r="H2388" s="16" t="s">
        <v>2511</v>
      </c>
      <c r="I2388" s="18">
        <v>702.23800000000006</v>
      </c>
      <c r="J2388" s="19">
        <v>0</v>
      </c>
      <c r="K2388" s="19">
        <v>238.464</v>
      </c>
      <c r="L2388" s="19">
        <v>0</v>
      </c>
      <c r="M2388" s="19">
        <v>0</v>
      </c>
      <c r="N2388" s="19">
        <v>0</v>
      </c>
      <c r="O2388" s="19">
        <v>0</v>
      </c>
      <c r="P2388" s="19">
        <v>238.464</v>
      </c>
      <c r="Q2388" s="19"/>
      <c r="R2388" s="19"/>
      <c r="S2388" s="19"/>
      <c r="T2388" s="19"/>
      <c r="U2388" s="25">
        <f t="shared" si="186"/>
        <v>1179.1659999999999</v>
      </c>
      <c r="V2388" s="18">
        <f t="shared" si="187"/>
        <v>147.39574999999999</v>
      </c>
      <c r="W2388" s="39">
        <f t="shared" si="188"/>
        <v>6.986219921178848E-5</v>
      </c>
      <c r="X2388" s="35">
        <f t="shared" si="189"/>
        <v>173.55720242240983</v>
      </c>
      <c r="Y2388" s="35"/>
      <c r="Z2388" s="49">
        <f t="shared" si="190"/>
        <v>0</v>
      </c>
    </row>
    <row r="2389" spans="1:26" x14ac:dyDescent="0.35">
      <c r="A2389" s="6" t="s">
        <v>398</v>
      </c>
      <c r="B2389" s="7" t="s">
        <v>562</v>
      </c>
      <c r="C2389" s="7" t="s">
        <v>277</v>
      </c>
      <c r="D2389" s="7" t="s">
        <v>301</v>
      </c>
      <c r="E2389" s="7" t="s">
        <v>302</v>
      </c>
      <c r="F2389" s="7" t="s">
        <v>563</v>
      </c>
      <c r="G2389" s="8">
        <v>5271748</v>
      </c>
      <c r="H2389" s="16" t="s">
        <v>2512</v>
      </c>
      <c r="I2389" s="18">
        <v>4432.1909999999998</v>
      </c>
      <c r="J2389" s="19">
        <v>1192.32</v>
      </c>
      <c r="K2389" s="19">
        <v>2192.8330000000001</v>
      </c>
      <c r="L2389" s="19">
        <v>1535.501</v>
      </c>
      <c r="M2389" s="19">
        <v>2650.645</v>
      </c>
      <c r="N2389" s="19">
        <v>1192.32</v>
      </c>
      <c r="O2389" s="19">
        <v>4160.0320000000002</v>
      </c>
      <c r="P2389" s="19">
        <v>2514.9520000000002</v>
      </c>
      <c r="Q2389" s="19"/>
      <c r="R2389" s="19"/>
      <c r="S2389" s="19"/>
      <c r="T2389" s="19"/>
      <c r="U2389" s="25">
        <f t="shared" si="186"/>
        <v>19870.794000000002</v>
      </c>
      <c r="V2389" s="18">
        <f t="shared" si="187"/>
        <v>2483.8492500000002</v>
      </c>
      <c r="W2389" s="39">
        <f t="shared" si="188"/>
        <v>1.1772874802397724E-3</v>
      </c>
      <c r="X2389" s="35">
        <f t="shared" si="189"/>
        <v>2924.7106993858429</v>
      </c>
      <c r="Y2389" s="35"/>
      <c r="Z2389" s="49">
        <f t="shared" si="190"/>
        <v>0</v>
      </c>
    </row>
    <row r="2390" spans="1:26" x14ac:dyDescent="0.35">
      <c r="A2390" s="6" t="s">
        <v>398</v>
      </c>
      <c r="B2390" s="7" t="s">
        <v>562</v>
      </c>
      <c r="C2390" s="7" t="s">
        <v>277</v>
      </c>
      <c r="D2390" s="7" t="s">
        <v>301</v>
      </c>
      <c r="E2390" s="7" t="s">
        <v>302</v>
      </c>
      <c r="F2390" s="7" t="s">
        <v>563</v>
      </c>
      <c r="G2390" s="8">
        <v>5139677</v>
      </c>
      <c r="H2390" s="16" t="s">
        <v>2513</v>
      </c>
      <c r="I2390" s="18">
        <v>343.18099999999998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539.65499999999997</v>
      </c>
      <c r="P2390" s="19">
        <v>238.464</v>
      </c>
      <c r="Q2390" s="19"/>
      <c r="R2390" s="19"/>
      <c r="S2390" s="19"/>
      <c r="T2390" s="19"/>
      <c r="U2390" s="25">
        <f t="shared" si="186"/>
        <v>1121.3</v>
      </c>
      <c r="V2390" s="18">
        <f t="shared" si="187"/>
        <v>140.16249999999999</v>
      </c>
      <c r="W2390" s="39">
        <f t="shared" si="188"/>
        <v>6.6433804889369624E-5</v>
      </c>
      <c r="X2390" s="35">
        <f t="shared" si="189"/>
        <v>165.04011400960351</v>
      </c>
      <c r="Y2390" s="35"/>
      <c r="Z2390" s="49">
        <f t="shared" si="190"/>
        <v>0</v>
      </c>
    </row>
    <row r="2391" spans="1:26" x14ac:dyDescent="0.35">
      <c r="A2391" s="6" t="s">
        <v>398</v>
      </c>
      <c r="B2391" s="7" t="s">
        <v>562</v>
      </c>
      <c r="C2391" s="7" t="s">
        <v>277</v>
      </c>
      <c r="D2391" s="7" t="s">
        <v>301</v>
      </c>
      <c r="E2391" s="7" t="s">
        <v>302</v>
      </c>
      <c r="F2391" s="7" t="s">
        <v>563</v>
      </c>
      <c r="G2391" s="8">
        <v>5139691</v>
      </c>
      <c r="H2391" s="16" t="s">
        <v>2514</v>
      </c>
      <c r="I2391" s="18">
        <v>343.18099999999998</v>
      </c>
      <c r="J2391" s="19">
        <v>359.05700000000002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19">
        <v>597.52099999999996</v>
      </c>
      <c r="Q2391" s="19"/>
      <c r="R2391" s="19"/>
      <c r="S2391" s="19"/>
      <c r="T2391" s="19"/>
      <c r="U2391" s="25">
        <f t="shared" si="186"/>
        <v>1299.759</v>
      </c>
      <c r="V2391" s="18">
        <f t="shared" si="187"/>
        <v>162.469875</v>
      </c>
      <c r="W2391" s="39">
        <f t="shared" si="188"/>
        <v>7.7006988146974199E-5</v>
      </c>
      <c r="X2391" s="35">
        <f t="shared" si="189"/>
        <v>191.3068523544174</v>
      </c>
      <c r="Y2391" s="35"/>
      <c r="Z2391" s="49">
        <f t="shared" si="190"/>
        <v>0</v>
      </c>
    </row>
    <row r="2392" spans="1:26" x14ac:dyDescent="0.35">
      <c r="A2392" s="6" t="s">
        <v>398</v>
      </c>
      <c r="B2392" s="7" t="s">
        <v>562</v>
      </c>
      <c r="C2392" s="7" t="s">
        <v>277</v>
      </c>
      <c r="D2392" s="7" t="s">
        <v>301</v>
      </c>
      <c r="E2392" s="7" t="s">
        <v>302</v>
      </c>
      <c r="F2392" s="7" t="s">
        <v>563</v>
      </c>
      <c r="G2392" s="8">
        <v>5271731</v>
      </c>
      <c r="H2392" s="16" t="s">
        <v>2515</v>
      </c>
      <c r="I2392" s="18">
        <v>343.18099999999998</v>
      </c>
      <c r="J2392" s="19">
        <v>238.464</v>
      </c>
      <c r="K2392" s="19">
        <v>359.05700000000002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/>
      <c r="R2392" s="19"/>
      <c r="S2392" s="19"/>
      <c r="T2392" s="19"/>
      <c r="U2392" s="25">
        <f t="shared" si="186"/>
        <v>940.702</v>
      </c>
      <c r="V2392" s="18">
        <f t="shared" si="187"/>
        <v>117.58775</v>
      </c>
      <c r="W2392" s="39">
        <f t="shared" si="188"/>
        <v>5.5733892024471402E-5</v>
      </c>
      <c r="X2392" s="35">
        <f t="shared" si="189"/>
        <v>138.45854394815129</v>
      </c>
      <c r="Y2392" s="35"/>
      <c r="Z2392" s="49">
        <f t="shared" si="190"/>
        <v>0</v>
      </c>
    </row>
    <row r="2393" spans="1:26" x14ac:dyDescent="0.35">
      <c r="A2393" s="6" t="s">
        <v>398</v>
      </c>
      <c r="B2393" s="7" t="s">
        <v>562</v>
      </c>
      <c r="C2393" s="7" t="s">
        <v>277</v>
      </c>
      <c r="D2393" s="7" t="s">
        <v>301</v>
      </c>
      <c r="E2393" s="7" t="s">
        <v>302</v>
      </c>
      <c r="F2393" s="7" t="s">
        <v>563</v>
      </c>
      <c r="G2393" s="8">
        <v>5299889</v>
      </c>
      <c r="H2393" s="16" t="s">
        <v>2516</v>
      </c>
      <c r="I2393" s="18">
        <v>361.19499999999999</v>
      </c>
      <c r="J2393" s="19">
        <v>0</v>
      </c>
      <c r="K2393" s="19">
        <v>238.464</v>
      </c>
      <c r="L2393" s="19">
        <v>0</v>
      </c>
      <c r="M2393" s="19">
        <v>0</v>
      </c>
      <c r="N2393" s="19">
        <v>0</v>
      </c>
      <c r="O2393" s="19">
        <v>0</v>
      </c>
      <c r="P2393" s="19">
        <v>0</v>
      </c>
      <c r="Q2393" s="19"/>
      <c r="R2393" s="19"/>
      <c r="S2393" s="19"/>
      <c r="T2393" s="19"/>
      <c r="U2393" s="25">
        <f t="shared" si="186"/>
        <v>599.65899999999999</v>
      </c>
      <c r="V2393" s="18">
        <f t="shared" si="187"/>
        <v>74.957374999999999</v>
      </c>
      <c r="W2393" s="39">
        <f t="shared" si="188"/>
        <v>3.5528073669985283E-5</v>
      </c>
      <c r="X2393" s="35">
        <f t="shared" si="189"/>
        <v>88.261651410759683</v>
      </c>
      <c r="Y2393" s="35"/>
      <c r="Z2393" s="49">
        <f t="shared" si="190"/>
        <v>0</v>
      </c>
    </row>
    <row r="2394" spans="1:26" x14ac:dyDescent="0.35">
      <c r="A2394" s="6" t="s">
        <v>398</v>
      </c>
      <c r="B2394" s="7" t="s">
        <v>562</v>
      </c>
      <c r="C2394" s="7" t="s">
        <v>277</v>
      </c>
      <c r="D2394" s="7" t="s">
        <v>301</v>
      </c>
      <c r="E2394" s="7" t="s">
        <v>302</v>
      </c>
      <c r="F2394" s="7" t="s">
        <v>563</v>
      </c>
      <c r="G2394" s="8">
        <v>5139750</v>
      </c>
      <c r="H2394" s="16" t="s">
        <v>2517</v>
      </c>
      <c r="I2394" s="18">
        <v>361.19499999999999</v>
      </c>
      <c r="J2394" s="19">
        <v>238.464</v>
      </c>
      <c r="K2394" s="19">
        <v>238.464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/>
      <c r="R2394" s="19"/>
      <c r="S2394" s="19"/>
      <c r="T2394" s="19"/>
      <c r="U2394" s="25">
        <f t="shared" si="186"/>
        <v>838.12300000000005</v>
      </c>
      <c r="V2394" s="18">
        <f t="shared" si="187"/>
        <v>104.76537500000001</v>
      </c>
      <c r="W2394" s="39">
        <f t="shared" si="188"/>
        <v>4.9656380857302368E-5</v>
      </c>
      <c r="X2394" s="35">
        <f t="shared" si="189"/>
        <v>123.36030988501822</v>
      </c>
      <c r="Y2394" s="35"/>
      <c r="Z2394" s="49">
        <f t="shared" si="190"/>
        <v>0</v>
      </c>
    </row>
    <row r="2395" spans="1:26" x14ac:dyDescent="0.35">
      <c r="A2395" s="6" t="s">
        <v>398</v>
      </c>
      <c r="B2395" s="7" t="s">
        <v>562</v>
      </c>
      <c r="C2395" s="7" t="s">
        <v>277</v>
      </c>
      <c r="D2395" s="7" t="s">
        <v>301</v>
      </c>
      <c r="E2395" s="7" t="s">
        <v>302</v>
      </c>
      <c r="F2395" s="7" t="s">
        <v>563</v>
      </c>
      <c r="G2395" s="8">
        <v>5293207</v>
      </c>
      <c r="H2395" s="16" t="s">
        <v>2518</v>
      </c>
      <c r="I2395" s="18">
        <v>180.59800000000001</v>
      </c>
      <c r="J2395" s="19">
        <v>1865.527</v>
      </c>
      <c r="K2395" s="19">
        <v>838.12300000000005</v>
      </c>
      <c r="L2395" s="19">
        <v>523.779</v>
      </c>
      <c r="M2395" s="19">
        <v>0</v>
      </c>
      <c r="N2395" s="19">
        <v>953.85599999999999</v>
      </c>
      <c r="O2395" s="19">
        <v>2153.759</v>
      </c>
      <c r="P2395" s="19">
        <v>657.52599999999995</v>
      </c>
      <c r="Q2395" s="19"/>
      <c r="R2395" s="19"/>
      <c r="S2395" s="19"/>
      <c r="T2395" s="19"/>
      <c r="U2395" s="25">
        <f t="shared" si="186"/>
        <v>7173.1679999999997</v>
      </c>
      <c r="V2395" s="18">
        <f t="shared" si="187"/>
        <v>896.64599999999996</v>
      </c>
      <c r="W2395" s="39">
        <f t="shared" si="188"/>
        <v>4.2498960434377036E-4</v>
      </c>
      <c r="X2395" s="35">
        <f t="shared" si="189"/>
        <v>1055.7927981182909</v>
      </c>
      <c r="Y2395" s="35"/>
      <c r="Z2395" s="49">
        <f t="shared" si="190"/>
        <v>0</v>
      </c>
    </row>
    <row r="2396" spans="1:26" x14ac:dyDescent="0.35">
      <c r="A2396" s="6" t="s">
        <v>398</v>
      </c>
      <c r="B2396" s="7" t="s">
        <v>562</v>
      </c>
      <c r="C2396" s="7" t="s">
        <v>277</v>
      </c>
      <c r="D2396" s="7" t="s">
        <v>301</v>
      </c>
      <c r="E2396" s="7" t="s">
        <v>302</v>
      </c>
      <c r="F2396" s="7" t="s">
        <v>563</v>
      </c>
      <c r="G2396" s="8">
        <v>5293702</v>
      </c>
      <c r="H2396" s="16" t="s">
        <v>2519</v>
      </c>
      <c r="I2396" s="18">
        <v>0</v>
      </c>
      <c r="J2396" s="19">
        <v>581.64499999999998</v>
      </c>
      <c r="K2396" s="19">
        <v>0</v>
      </c>
      <c r="L2396" s="19">
        <v>0</v>
      </c>
      <c r="M2396" s="19">
        <v>0</v>
      </c>
      <c r="N2396" s="19">
        <v>0</v>
      </c>
      <c r="O2396" s="19">
        <v>359.05700000000002</v>
      </c>
      <c r="P2396" s="19">
        <v>0</v>
      </c>
      <c r="Q2396" s="19"/>
      <c r="R2396" s="19"/>
      <c r="S2396" s="19"/>
      <c r="T2396" s="19"/>
      <c r="U2396" s="25">
        <f t="shared" si="186"/>
        <v>940.702</v>
      </c>
      <c r="V2396" s="18">
        <f t="shared" si="187"/>
        <v>117.58775</v>
      </c>
      <c r="W2396" s="39">
        <f t="shared" si="188"/>
        <v>5.5733892024471402E-5</v>
      </c>
      <c r="X2396" s="35">
        <f t="shared" si="189"/>
        <v>138.45854394815129</v>
      </c>
      <c r="Y2396" s="35"/>
      <c r="Z2396" s="49">
        <f t="shared" si="190"/>
        <v>0</v>
      </c>
    </row>
    <row r="2397" spans="1:26" x14ac:dyDescent="0.35">
      <c r="A2397" s="6" t="s">
        <v>398</v>
      </c>
      <c r="B2397" s="7" t="s">
        <v>562</v>
      </c>
      <c r="C2397" s="7" t="s">
        <v>277</v>
      </c>
      <c r="D2397" s="7" t="s">
        <v>301</v>
      </c>
      <c r="E2397" s="7" t="s">
        <v>302</v>
      </c>
      <c r="F2397" s="7" t="s">
        <v>563</v>
      </c>
      <c r="G2397" s="8">
        <v>5291344</v>
      </c>
      <c r="H2397" s="16" t="s">
        <v>2520</v>
      </c>
      <c r="I2397" s="18">
        <v>180.59800000000001</v>
      </c>
      <c r="J2397" s="19">
        <v>1795.2840000000001</v>
      </c>
      <c r="K2397" s="19">
        <v>3940.6840000000002</v>
      </c>
      <c r="L2397" s="19">
        <v>686.36199999999997</v>
      </c>
      <c r="M2397" s="19">
        <v>1083.585</v>
      </c>
      <c r="N2397" s="19">
        <v>953.85599999999999</v>
      </c>
      <c r="O2397" s="19">
        <v>3096.598</v>
      </c>
      <c r="P2397" s="19">
        <v>1317.7739999999999</v>
      </c>
      <c r="Q2397" s="19"/>
      <c r="R2397" s="19"/>
      <c r="S2397" s="19"/>
      <c r="T2397" s="19"/>
      <c r="U2397" s="25">
        <f t="shared" si="186"/>
        <v>13054.741</v>
      </c>
      <c r="V2397" s="18">
        <f t="shared" si="187"/>
        <v>1631.842625</v>
      </c>
      <c r="W2397" s="39">
        <f t="shared" si="188"/>
        <v>7.7345591409547318E-4</v>
      </c>
      <c r="X2397" s="35">
        <f t="shared" si="189"/>
        <v>1921.4803736786278</v>
      </c>
      <c r="Y2397" s="35"/>
      <c r="Z2397" s="49">
        <f t="shared" si="190"/>
        <v>0</v>
      </c>
    </row>
    <row r="2398" spans="1:26" x14ac:dyDescent="0.35">
      <c r="A2398" s="6" t="s">
        <v>398</v>
      </c>
      <c r="B2398" s="7" t="s">
        <v>562</v>
      </c>
      <c r="C2398" s="7" t="s">
        <v>277</v>
      </c>
      <c r="D2398" s="7" t="s">
        <v>301</v>
      </c>
      <c r="E2398" s="7" t="s">
        <v>302</v>
      </c>
      <c r="F2398" s="7" t="s">
        <v>563</v>
      </c>
      <c r="G2398" s="8">
        <v>5291368</v>
      </c>
      <c r="H2398" s="16" t="s">
        <v>2521</v>
      </c>
      <c r="I2398" s="18">
        <v>0</v>
      </c>
      <c r="J2398" s="19">
        <v>359.05700000000002</v>
      </c>
      <c r="K2398" s="19">
        <v>820.10900000000004</v>
      </c>
      <c r="L2398" s="19">
        <v>0</v>
      </c>
      <c r="M2398" s="19">
        <v>0</v>
      </c>
      <c r="N2398" s="19">
        <v>0</v>
      </c>
      <c r="O2398" s="19">
        <v>0</v>
      </c>
      <c r="P2398" s="19">
        <v>180.59800000000001</v>
      </c>
      <c r="Q2398" s="19"/>
      <c r="R2398" s="19"/>
      <c r="S2398" s="19"/>
      <c r="T2398" s="19"/>
      <c r="U2398" s="25">
        <f t="shared" si="186"/>
        <v>1359.7640000000001</v>
      </c>
      <c r="V2398" s="18">
        <f t="shared" si="187"/>
        <v>169.97050000000002</v>
      </c>
      <c r="W2398" s="39">
        <f t="shared" si="188"/>
        <v>8.0562112076686709E-5</v>
      </c>
      <c r="X2398" s="35">
        <f t="shared" si="189"/>
        <v>200.13877248386206</v>
      </c>
      <c r="Y2398" s="35"/>
      <c r="Z2398" s="49">
        <f t="shared" si="190"/>
        <v>0</v>
      </c>
    </row>
    <row r="2399" spans="1:26" x14ac:dyDescent="0.35">
      <c r="A2399" s="6" t="s">
        <v>398</v>
      </c>
      <c r="B2399" s="7" t="s">
        <v>562</v>
      </c>
      <c r="C2399" s="7" t="s">
        <v>277</v>
      </c>
      <c r="D2399" s="7" t="s">
        <v>301</v>
      </c>
      <c r="E2399" s="7" t="s">
        <v>302</v>
      </c>
      <c r="F2399" s="7" t="s">
        <v>563</v>
      </c>
      <c r="G2399" s="8">
        <v>5290594</v>
      </c>
      <c r="H2399" s="16" t="s">
        <v>2522</v>
      </c>
      <c r="I2399" s="18">
        <v>0</v>
      </c>
      <c r="J2399" s="19">
        <v>1195.0419999999999</v>
      </c>
      <c r="K2399" s="19">
        <v>715.39200000000005</v>
      </c>
      <c r="L2399" s="19">
        <v>1074.4490000000001</v>
      </c>
      <c r="M2399" s="19">
        <v>0</v>
      </c>
      <c r="N2399" s="19">
        <v>0</v>
      </c>
      <c r="O2399" s="19">
        <v>1778.825</v>
      </c>
      <c r="P2399" s="19">
        <v>1910.434</v>
      </c>
      <c r="Q2399" s="19"/>
      <c r="R2399" s="19"/>
      <c r="S2399" s="19"/>
      <c r="T2399" s="19"/>
      <c r="U2399" s="25">
        <f t="shared" si="186"/>
        <v>6674.1419999999998</v>
      </c>
      <c r="V2399" s="18">
        <f t="shared" si="187"/>
        <v>834.26774999999998</v>
      </c>
      <c r="W2399" s="39">
        <f t="shared" si="188"/>
        <v>3.9542374692940976E-4</v>
      </c>
      <c r="X2399" s="35">
        <f t="shared" si="189"/>
        <v>982.34295602986106</v>
      </c>
      <c r="Y2399" s="35"/>
      <c r="Z2399" s="49">
        <f t="shared" si="190"/>
        <v>0</v>
      </c>
    </row>
    <row r="2400" spans="1:26" x14ac:dyDescent="0.35">
      <c r="A2400" s="6" t="s">
        <v>398</v>
      </c>
      <c r="B2400" s="7" t="s">
        <v>562</v>
      </c>
      <c r="C2400" s="7" t="s">
        <v>277</v>
      </c>
      <c r="D2400" s="7" t="s">
        <v>301</v>
      </c>
      <c r="E2400" s="7" t="s">
        <v>302</v>
      </c>
      <c r="F2400" s="7" t="s">
        <v>563</v>
      </c>
      <c r="G2400" s="8">
        <v>5293951</v>
      </c>
      <c r="H2400" s="16" t="s">
        <v>2523</v>
      </c>
      <c r="I2400" s="18">
        <v>0</v>
      </c>
      <c r="J2400" s="19">
        <v>597.52099999999996</v>
      </c>
      <c r="K2400" s="19">
        <v>1359.7639999999999</v>
      </c>
      <c r="L2400" s="19">
        <v>0</v>
      </c>
      <c r="M2400" s="19">
        <v>523.779</v>
      </c>
      <c r="N2400" s="19">
        <v>0</v>
      </c>
      <c r="O2400" s="19">
        <v>1301.8979999999999</v>
      </c>
      <c r="P2400" s="19">
        <v>1493.511</v>
      </c>
      <c r="Q2400" s="19"/>
      <c r="R2400" s="19"/>
      <c r="S2400" s="19"/>
      <c r="T2400" s="19"/>
      <c r="U2400" s="25">
        <f t="shared" si="186"/>
        <v>5276.473</v>
      </c>
      <c r="V2400" s="18">
        <f t="shared" si="187"/>
        <v>659.55912499999999</v>
      </c>
      <c r="W2400" s="39">
        <f t="shared" si="188"/>
        <v>3.1261587245699351E-4</v>
      </c>
      <c r="X2400" s="35">
        <f t="shared" si="189"/>
        <v>776.62508292927373</v>
      </c>
      <c r="Y2400" s="35"/>
      <c r="Z2400" s="49">
        <f t="shared" si="190"/>
        <v>0</v>
      </c>
    </row>
    <row r="2401" spans="1:26" x14ac:dyDescent="0.35">
      <c r="A2401" s="6" t="s">
        <v>398</v>
      </c>
      <c r="B2401" s="7" t="s">
        <v>562</v>
      </c>
      <c r="C2401" s="7" t="s">
        <v>277</v>
      </c>
      <c r="D2401" s="7" t="s">
        <v>301</v>
      </c>
      <c r="E2401" s="7" t="s">
        <v>302</v>
      </c>
      <c r="F2401" s="7" t="s">
        <v>563</v>
      </c>
      <c r="G2401" s="8">
        <v>5272477</v>
      </c>
      <c r="H2401" s="16" t="s">
        <v>2524</v>
      </c>
      <c r="I2401" s="18">
        <v>0</v>
      </c>
      <c r="J2401" s="19">
        <v>476.928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/>
      <c r="R2401" s="19"/>
      <c r="S2401" s="19"/>
      <c r="T2401" s="19"/>
      <c r="U2401" s="25">
        <f t="shared" si="186"/>
        <v>476.928</v>
      </c>
      <c r="V2401" s="18">
        <f t="shared" si="187"/>
        <v>59.616</v>
      </c>
      <c r="W2401" s="39">
        <f t="shared" si="188"/>
        <v>2.8256614374634153E-5</v>
      </c>
      <c r="X2401" s="35">
        <f t="shared" si="189"/>
        <v>70.197316948517056</v>
      </c>
      <c r="Y2401" s="35"/>
      <c r="Z2401" s="49">
        <f t="shared" si="190"/>
        <v>0</v>
      </c>
    </row>
    <row r="2402" spans="1:26" x14ac:dyDescent="0.35">
      <c r="A2402" s="6" t="s">
        <v>398</v>
      </c>
      <c r="B2402" s="7" t="s">
        <v>562</v>
      </c>
      <c r="C2402" s="7" t="s">
        <v>277</v>
      </c>
      <c r="D2402" s="7" t="s">
        <v>301</v>
      </c>
      <c r="E2402" s="7" t="s">
        <v>302</v>
      </c>
      <c r="F2402" s="7" t="s">
        <v>563</v>
      </c>
      <c r="G2402" s="8">
        <v>5279401</v>
      </c>
      <c r="H2402" s="16" t="s">
        <v>2525</v>
      </c>
      <c r="I2402" s="18">
        <v>0</v>
      </c>
      <c r="J2402" s="19">
        <v>597.52099999999996</v>
      </c>
      <c r="K2402" s="19">
        <v>238.464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/>
      <c r="R2402" s="19"/>
      <c r="S2402" s="19"/>
      <c r="T2402" s="19"/>
      <c r="U2402" s="25">
        <f t="shared" si="186"/>
        <v>835.9849999999999</v>
      </c>
      <c r="V2402" s="18">
        <f t="shared" si="187"/>
        <v>104.49812499999999</v>
      </c>
      <c r="W2402" s="39">
        <f t="shared" si="188"/>
        <v>4.9529710497136947E-5</v>
      </c>
      <c r="X2402" s="35">
        <f t="shared" si="189"/>
        <v>123.04562535478317</v>
      </c>
      <c r="Y2402" s="35"/>
      <c r="Z2402" s="49">
        <f t="shared" si="190"/>
        <v>0</v>
      </c>
    </row>
    <row r="2403" spans="1:26" x14ac:dyDescent="0.35">
      <c r="A2403" s="6" t="s">
        <v>398</v>
      </c>
      <c r="B2403" s="7" t="s">
        <v>562</v>
      </c>
      <c r="C2403" s="7" t="s">
        <v>277</v>
      </c>
      <c r="D2403" s="7" t="s">
        <v>301</v>
      </c>
      <c r="E2403" s="7" t="s">
        <v>302</v>
      </c>
      <c r="F2403" s="7" t="s">
        <v>563</v>
      </c>
      <c r="G2403" s="8">
        <v>5272408</v>
      </c>
      <c r="H2403" s="16" t="s">
        <v>2526</v>
      </c>
      <c r="I2403" s="18">
        <v>0</v>
      </c>
      <c r="J2403" s="19">
        <v>835.98500000000001</v>
      </c>
      <c r="K2403" s="19">
        <v>180.59800000000001</v>
      </c>
      <c r="L2403" s="19">
        <v>0</v>
      </c>
      <c r="M2403" s="19">
        <v>0</v>
      </c>
      <c r="N2403" s="19">
        <v>0</v>
      </c>
      <c r="O2403" s="19">
        <v>0</v>
      </c>
      <c r="P2403" s="19">
        <v>597.52099999999996</v>
      </c>
      <c r="Q2403" s="19"/>
      <c r="R2403" s="19"/>
      <c r="S2403" s="19"/>
      <c r="T2403" s="19"/>
      <c r="U2403" s="25">
        <f t="shared" si="186"/>
        <v>1614.104</v>
      </c>
      <c r="V2403" s="18">
        <f t="shared" si="187"/>
        <v>201.76300000000001</v>
      </c>
      <c r="W2403" s="39">
        <f t="shared" si="188"/>
        <v>9.5631026671855052E-5</v>
      </c>
      <c r="X2403" s="35">
        <f t="shared" si="189"/>
        <v>237.57416229676008</v>
      </c>
      <c r="Y2403" s="35"/>
      <c r="Z2403" s="49">
        <f t="shared" si="190"/>
        <v>0</v>
      </c>
    </row>
    <row r="2404" spans="1:26" x14ac:dyDescent="0.35">
      <c r="A2404" s="6" t="s">
        <v>398</v>
      </c>
      <c r="B2404" s="7" t="s">
        <v>562</v>
      </c>
      <c r="C2404" s="7" t="s">
        <v>277</v>
      </c>
      <c r="D2404" s="7" t="s">
        <v>301</v>
      </c>
      <c r="E2404" s="7" t="s">
        <v>302</v>
      </c>
      <c r="F2404" s="7" t="s">
        <v>563</v>
      </c>
      <c r="G2404" s="8">
        <v>5139767</v>
      </c>
      <c r="H2404" s="16" t="s">
        <v>2527</v>
      </c>
      <c r="I2404" s="18">
        <v>0</v>
      </c>
      <c r="J2404" s="19">
        <v>597.52099999999996</v>
      </c>
      <c r="K2404" s="19">
        <v>180.59800000000001</v>
      </c>
      <c r="L2404" s="19">
        <v>0</v>
      </c>
      <c r="M2404" s="19">
        <v>0</v>
      </c>
      <c r="N2404" s="19">
        <v>0</v>
      </c>
      <c r="O2404" s="19">
        <v>0</v>
      </c>
      <c r="P2404" s="19">
        <v>1195.0419999999999</v>
      </c>
      <c r="Q2404" s="19"/>
      <c r="R2404" s="19"/>
      <c r="S2404" s="19"/>
      <c r="T2404" s="19"/>
      <c r="U2404" s="25">
        <f t="shared" si="186"/>
        <v>1973.1609999999998</v>
      </c>
      <c r="V2404" s="18">
        <f t="shared" si="187"/>
        <v>246.64512499999998</v>
      </c>
      <c r="W2404" s="39">
        <f t="shared" si="188"/>
        <v>1.1690412279435784E-4</v>
      </c>
      <c r="X2404" s="35">
        <f t="shared" si="189"/>
        <v>290.42247070302619</v>
      </c>
      <c r="Y2404" s="35"/>
      <c r="Z2404" s="49">
        <f t="shared" si="190"/>
        <v>0</v>
      </c>
    </row>
    <row r="2405" spans="1:26" x14ac:dyDescent="0.35">
      <c r="A2405" s="6" t="s">
        <v>398</v>
      </c>
      <c r="B2405" s="7" t="s">
        <v>562</v>
      </c>
      <c r="C2405" s="7" t="s">
        <v>277</v>
      </c>
      <c r="D2405" s="7" t="s">
        <v>301</v>
      </c>
      <c r="E2405" s="7" t="s">
        <v>302</v>
      </c>
      <c r="F2405" s="7" t="s">
        <v>563</v>
      </c>
      <c r="G2405" s="8">
        <v>5294251</v>
      </c>
      <c r="H2405" s="16" t="s">
        <v>2528</v>
      </c>
      <c r="I2405" s="18">
        <v>0</v>
      </c>
      <c r="J2405" s="19">
        <v>238.464</v>
      </c>
      <c r="K2405" s="19">
        <v>597.52099999999996</v>
      </c>
      <c r="L2405" s="19">
        <v>0</v>
      </c>
      <c r="M2405" s="19">
        <v>686.36199999999997</v>
      </c>
      <c r="N2405" s="19">
        <v>0</v>
      </c>
      <c r="O2405" s="19">
        <v>359.05700000000002</v>
      </c>
      <c r="P2405" s="19">
        <v>238.464</v>
      </c>
      <c r="Q2405" s="19"/>
      <c r="R2405" s="19"/>
      <c r="S2405" s="19"/>
      <c r="T2405" s="19"/>
      <c r="U2405" s="25">
        <f t="shared" si="186"/>
        <v>2119.8679999999999</v>
      </c>
      <c r="V2405" s="18">
        <f t="shared" si="187"/>
        <v>264.98349999999999</v>
      </c>
      <c r="W2405" s="39">
        <f t="shared" si="188"/>
        <v>1.2559609123625987E-4</v>
      </c>
      <c r="X2405" s="35">
        <f t="shared" si="189"/>
        <v>312.01574637056109</v>
      </c>
      <c r="Y2405" s="35"/>
      <c r="Z2405" s="49">
        <f t="shared" si="190"/>
        <v>0</v>
      </c>
    </row>
    <row r="2406" spans="1:26" x14ac:dyDescent="0.35">
      <c r="A2406" s="6" t="s">
        <v>398</v>
      </c>
      <c r="B2406" s="7" t="s">
        <v>562</v>
      </c>
      <c r="C2406" s="7" t="s">
        <v>277</v>
      </c>
      <c r="D2406" s="7" t="s">
        <v>301</v>
      </c>
      <c r="E2406" s="7" t="s">
        <v>302</v>
      </c>
      <c r="F2406" s="7" t="s">
        <v>563</v>
      </c>
      <c r="G2406" s="8">
        <v>5295423</v>
      </c>
      <c r="H2406" s="16" t="s">
        <v>2529</v>
      </c>
      <c r="I2406" s="18">
        <v>0</v>
      </c>
      <c r="J2406" s="19">
        <v>597.52099999999996</v>
      </c>
      <c r="K2406" s="19">
        <v>180.59800000000001</v>
      </c>
      <c r="L2406" s="19">
        <v>686.36199999999997</v>
      </c>
      <c r="M2406" s="19">
        <v>0</v>
      </c>
      <c r="N2406" s="19">
        <v>702.23800000000006</v>
      </c>
      <c r="O2406" s="19">
        <v>715.39200000000005</v>
      </c>
      <c r="P2406" s="19">
        <v>180.59800000000001</v>
      </c>
      <c r="Q2406" s="19"/>
      <c r="R2406" s="19"/>
      <c r="S2406" s="19"/>
      <c r="T2406" s="19"/>
      <c r="U2406" s="25">
        <f t="shared" si="186"/>
        <v>3062.7089999999998</v>
      </c>
      <c r="V2406" s="18">
        <f t="shared" si="187"/>
        <v>382.83862499999998</v>
      </c>
      <c r="W2406" s="39">
        <f t="shared" si="188"/>
        <v>1.8145671286802492E-4</v>
      </c>
      <c r="X2406" s="35">
        <f t="shared" si="189"/>
        <v>450.78912203535072</v>
      </c>
      <c r="Y2406" s="35"/>
      <c r="Z2406" s="49">
        <f t="shared" si="190"/>
        <v>0</v>
      </c>
    </row>
    <row r="2407" spans="1:26" x14ac:dyDescent="0.35">
      <c r="A2407" s="6" t="s">
        <v>398</v>
      </c>
      <c r="B2407" s="7" t="s">
        <v>562</v>
      </c>
      <c r="C2407" s="7" t="s">
        <v>277</v>
      </c>
      <c r="D2407" s="7" t="s">
        <v>301</v>
      </c>
      <c r="E2407" s="7" t="s">
        <v>302</v>
      </c>
      <c r="F2407" s="7" t="s">
        <v>563</v>
      </c>
      <c r="G2407" s="8">
        <v>5295388</v>
      </c>
      <c r="H2407" s="16" t="s">
        <v>2530</v>
      </c>
      <c r="I2407" s="18">
        <v>0</v>
      </c>
      <c r="J2407" s="19">
        <v>539.65499999999997</v>
      </c>
      <c r="K2407" s="19">
        <v>778.11900000000003</v>
      </c>
      <c r="L2407" s="19">
        <v>0</v>
      </c>
      <c r="M2407" s="19">
        <v>0</v>
      </c>
      <c r="N2407" s="19">
        <v>0</v>
      </c>
      <c r="O2407" s="19">
        <v>343.18099999999998</v>
      </c>
      <c r="P2407" s="19">
        <v>238.464</v>
      </c>
      <c r="Q2407" s="19"/>
      <c r="R2407" s="19"/>
      <c r="S2407" s="19"/>
      <c r="T2407" s="19"/>
      <c r="U2407" s="25">
        <f t="shared" si="186"/>
        <v>1899.4189999999999</v>
      </c>
      <c r="V2407" s="18">
        <f t="shared" si="187"/>
        <v>237.42737499999998</v>
      </c>
      <c r="W2407" s="39">
        <f t="shared" si="188"/>
        <v>1.1253512106408772E-4</v>
      </c>
      <c r="X2407" s="35">
        <f t="shared" si="189"/>
        <v>279.56865095158037</v>
      </c>
      <c r="Y2407" s="35"/>
      <c r="Z2407" s="49">
        <f t="shared" si="190"/>
        <v>0</v>
      </c>
    </row>
    <row r="2408" spans="1:26" x14ac:dyDescent="0.35">
      <c r="A2408" s="6" t="s">
        <v>398</v>
      </c>
      <c r="B2408" s="7" t="s">
        <v>562</v>
      </c>
      <c r="C2408" s="7" t="s">
        <v>277</v>
      </c>
      <c r="D2408" s="7" t="s">
        <v>301</v>
      </c>
      <c r="E2408" s="7" t="s">
        <v>302</v>
      </c>
      <c r="F2408" s="7" t="s">
        <v>563</v>
      </c>
      <c r="G2408" s="8">
        <v>5293937</v>
      </c>
      <c r="H2408" s="16" t="s">
        <v>2531</v>
      </c>
      <c r="I2408" s="18">
        <v>0</v>
      </c>
      <c r="J2408" s="19">
        <v>597.52099999999996</v>
      </c>
      <c r="K2408" s="19">
        <v>581.64499999999998</v>
      </c>
      <c r="L2408" s="19">
        <v>0</v>
      </c>
      <c r="M2408" s="19">
        <v>361.19499999999999</v>
      </c>
      <c r="N2408" s="19">
        <v>359.05700000000002</v>
      </c>
      <c r="O2408" s="19">
        <v>0</v>
      </c>
      <c r="P2408" s="19">
        <v>476.928</v>
      </c>
      <c r="Q2408" s="19"/>
      <c r="R2408" s="19"/>
      <c r="S2408" s="19"/>
      <c r="T2408" s="19"/>
      <c r="U2408" s="25">
        <f t="shared" si="186"/>
        <v>2376.346</v>
      </c>
      <c r="V2408" s="18">
        <f t="shared" si="187"/>
        <v>297.04325</v>
      </c>
      <c r="W2408" s="39">
        <f t="shared" si="188"/>
        <v>1.4079167619159363E-4</v>
      </c>
      <c r="X2408" s="35">
        <f t="shared" si="189"/>
        <v>349.76582071369415</v>
      </c>
      <c r="Y2408" s="35"/>
      <c r="Z2408" s="49">
        <f t="shared" si="190"/>
        <v>0</v>
      </c>
    </row>
    <row r="2409" spans="1:26" x14ac:dyDescent="0.35">
      <c r="A2409" s="6" t="s">
        <v>398</v>
      </c>
      <c r="B2409" s="7" t="s">
        <v>562</v>
      </c>
      <c r="C2409" s="7" t="s">
        <v>277</v>
      </c>
      <c r="D2409" s="7" t="s">
        <v>301</v>
      </c>
      <c r="E2409" s="7" t="s">
        <v>302</v>
      </c>
      <c r="F2409" s="7" t="s">
        <v>563</v>
      </c>
      <c r="G2409" s="8">
        <v>5139743</v>
      </c>
      <c r="H2409" s="16" t="s">
        <v>2532</v>
      </c>
      <c r="I2409" s="18">
        <v>0</v>
      </c>
      <c r="J2409" s="19">
        <v>359.05700000000002</v>
      </c>
      <c r="K2409" s="19">
        <v>820.10900000000004</v>
      </c>
      <c r="L2409" s="19">
        <v>0</v>
      </c>
      <c r="M2409" s="19">
        <v>0</v>
      </c>
      <c r="N2409" s="19">
        <v>0</v>
      </c>
      <c r="O2409" s="19">
        <v>0</v>
      </c>
      <c r="P2409" s="19">
        <v>238.464</v>
      </c>
      <c r="Q2409" s="19"/>
      <c r="R2409" s="19"/>
      <c r="S2409" s="19"/>
      <c r="T2409" s="19"/>
      <c r="U2409" s="25">
        <f t="shared" si="186"/>
        <v>1417.63</v>
      </c>
      <c r="V2409" s="18">
        <f t="shared" si="187"/>
        <v>177.20375000000001</v>
      </c>
      <c r="W2409" s="39">
        <f t="shared" si="188"/>
        <v>8.3990506399105565E-5</v>
      </c>
      <c r="X2409" s="35">
        <f t="shared" si="189"/>
        <v>208.65586089666837</v>
      </c>
      <c r="Y2409" s="35"/>
      <c r="Z2409" s="49">
        <f t="shared" si="190"/>
        <v>0</v>
      </c>
    </row>
    <row r="2410" spans="1:26" x14ac:dyDescent="0.35">
      <c r="A2410" s="6" t="s">
        <v>398</v>
      </c>
      <c r="B2410" s="7" t="s">
        <v>562</v>
      </c>
      <c r="C2410" s="7" t="s">
        <v>277</v>
      </c>
      <c r="D2410" s="7" t="s">
        <v>301</v>
      </c>
      <c r="E2410" s="7" t="s">
        <v>302</v>
      </c>
      <c r="F2410" s="7" t="s">
        <v>563</v>
      </c>
      <c r="G2410" s="8">
        <v>5139705</v>
      </c>
      <c r="H2410" s="16" t="s">
        <v>2533</v>
      </c>
      <c r="I2410" s="18">
        <v>0</v>
      </c>
      <c r="J2410" s="19">
        <v>0</v>
      </c>
      <c r="K2410" s="19">
        <v>180.59800000000001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/>
      <c r="R2410" s="19"/>
      <c r="S2410" s="19"/>
      <c r="T2410" s="19"/>
      <c r="U2410" s="25">
        <f t="shared" si="186"/>
        <v>180.59800000000001</v>
      </c>
      <c r="V2410" s="18">
        <f t="shared" si="187"/>
        <v>22.574750000000002</v>
      </c>
      <c r="W2410" s="39">
        <f t="shared" si="188"/>
        <v>1.0699912864898222E-5</v>
      </c>
      <c r="X2410" s="35">
        <f t="shared" si="189"/>
        <v>26.581570061452222</v>
      </c>
      <c r="Y2410" s="35"/>
      <c r="Z2410" s="49">
        <f t="shared" si="190"/>
        <v>0</v>
      </c>
    </row>
    <row r="2411" spans="1:26" x14ac:dyDescent="0.35">
      <c r="A2411" s="6" t="s">
        <v>398</v>
      </c>
      <c r="B2411" s="7" t="s">
        <v>562</v>
      </c>
      <c r="C2411" s="7" t="s">
        <v>277</v>
      </c>
      <c r="D2411" s="7" t="s">
        <v>301</v>
      </c>
      <c r="E2411" s="7" t="s">
        <v>302</v>
      </c>
      <c r="F2411" s="7" t="s">
        <v>563</v>
      </c>
      <c r="G2411" s="8">
        <v>5293269</v>
      </c>
      <c r="H2411" s="16" t="s">
        <v>2534</v>
      </c>
      <c r="I2411" s="18">
        <v>0</v>
      </c>
      <c r="J2411" s="19">
        <v>0</v>
      </c>
      <c r="K2411" s="19">
        <v>359.05700000000002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/>
      <c r="R2411" s="19"/>
      <c r="S2411" s="19"/>
      <c r="T2411" s="19"/>
      <c r="U2411" s="25">
        <f t="shared" si="186"/>
        <v>359.05700000000002</v>
      </c>
      <c r="V2411" s="18">
        <f t="shared" si="187"/>
        <v>44.882125000000002</v>
      </c>
      <c r="W2411" s="39">
        <f t="shared" si="188"/>
        <v>2.1273096122502801E-5</v>
      </c>
      <c r="X2411" s="35">
        <f t="shared" si="189"/>
        <v>52.848308406266128</v>
      </c>
      <c r="Y2411" s="35"/>
      <c r="Z2411" s="49">
        <f t="shared" si="190"/>
        <v>0</v>
      </c>
    </row>
    <row r="2412" spans="1:26" x14ac:dyDescent="0.35">
      <c r="A2412" s="6" t="s">
        <v>398</v>
      </c>
      <c r="B2412" s="7" t="s">
        <v>562</v>
      </c>
      <c r="C2412" s="7" t="s">
        <v>277</v>
      </c>
      <c r="D2412" s="7" t="s">
        <v>301</v>
      </c>
      <c r="E2412" s="7" t="s">
        <v>302</v>
      </c>
      <c r="F2412" s="7" t="s">
        <v>563</v>
      </c>
      <c r="G2412" s="8">
        <v>5272415</v>
      </c>
      <c r="H2412" s="16" t="s">
        <v>2535</v>
      </c>
      <c r="I2412" s="18">
        <v>0</v>
      </c>
      <c r="J2412" s="19">
        <v>0</v>
      </c>
      <c r="K2412" s="19">
        <v>238.464</v>
      </c>
      <c r="L2412" s="19">
        <v>0</v>
      </c>
      <c r="M2412" s="19">
        <v>0</v>
      </c>
      <c r="N2412" s="19">
        <v>0</v>
      </c>
      <c r="O2412" s="19">
        <v>0</v>
      </c>
      <c r="P2412" s="19">
        <v>238.464</v>
      </c>
      <c r="Q2412" s="19"/>
      <c r="R2412" s="19"/>
      <c r="S2412" s="19"/>
      <c r="T2412" s="19"/>
      <c r="U2412" s="25">
        <f t="shared" si="186"/>
        <v>476.928</v>
      </c>
      <c r="V2412" s="18">
        <f t="shared" si="187"/>
        <v>59.616</v>
      </c>
      <c r="W2412" s="39">
        <f t="shared" si="188"/>
        <v>2.8256614374634153E-5</v>
      </c>
      <c r="X2412" s="35">
        <f t="shared" si="189"/>
        <v>70.197316948517056</v>
      </c>
      <c r="Y2412" s="35"/>
      <c r="Z2412" s="49">
        <f t="shared" si="190"/>
        <v>0</v>
      </c>
    </row>
    <row r="2413" spans="1:26" x14ac:dyDescent="0.35">
      <c r="A2413" s="6" t="s">
        <v>398</v>
      </c>
      <c r="B2413" s="7" t="s">
        <v>562</v>
      </c>
      <c r="C2413" s="7" t="s">
        <v>277</v>
      </c>
      <c r="D2413" s="7" t="s">
        <v>301</v>
      </c>
      <c r="E2413" s="7" t="s">
        <v>302</v>
      </c>
      <c r="F2413" s="7" t="s">
        <v>563</v>
      </c>
      <c r="G2413" s="8">
        <v>5291375</v>
      </c>
      <c r="H2413" s="16" t="s">
        <v>2536</v>
      </c>
      <c r="I2413" s="18">
        <v>0</v>
      </c>
      <c r="J2413" s="19">
        <v>0</v>
      </c>
      <c r="K2413" s="19">
        <v>820.10900000000004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/>
      <c r="R2413" s="19"/>
      <c r="S2413" s="19"/>
      <c r="T2413" s="19"/>
      <c r="U2413" s="25">
        <f t="shared" si="186"/>
        <v>820.10900000000004</v>
      </c>
      <c r="V2413" s="18">
        <f t="shared" si="187"/>
        <v>102.513625</v>
      </c>
      <c r="W2413" s="39">
        <f t="shared" si="188"/>
        <v>4.8589103089285682E-5</v>
      </c>
      <c r="X2413" s="35">
        <f t="shared" si="189"/>
        <v>120.7088940161437</v>
      </c>
      <c r="Y2413" s="35"/>
      <c r="Z2413" s="49">
        <f t="shared" si="190"/>
        <v>0</v>
      </c>
    </row>
    <row r="2414" spans="1:26" x14ac:dyDescent="0.35">
      <c r="A2414" s="6" t="s">
        <v>398</v>
      </c>
      <c r="B2414" s="7" t="s">
        <v>562</v>
      </c>
      <c r="C2414" s="7" t="s">
        <v>277</v>
      </c>
      <c r="D2414" s="7" t="s">
        <v>301</v>
      </c>
      <c r="E2414" s="7" t="s">
        <v>302</v>
      </c>
      <c r="F2414" s="7" t="s">
        <v>563</v>
      </c>
      <c r="G2414" s="8">
        <v>5291382</v>
      </c>
      <c r="H2414" s="16" t="s">
        <v>2537</v>
      </c>
      <c r="I2414" s="18">
        <v>0</v>
      </c>
      <c r="J2414" s="19">
        <v>0</v>
      </c>
      <c r="K2414" s="19">
        <v>238.464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/>
      <c r="R2414" s="19"/>
      <c r="S2414" s="19"/>
      <c r="T2414" s="19"/>
      <c r="U2414" s="25">
        <f t="shared" si="186"/>
        <v>238.464</v>
      </c>
      <c r="V2414" s="18">
        <f t="shared" si="187"/>
        <v>29.808</v>
      </c>
      <c r="W2414" s="39">
        <f t="shared" si="188"/>
        <v>1.4128307187317076E-5</v>
      </c>
      <c r="X2414" s="35">
        <f t="shared" si="189"/>
        <v>35.098658474258528</v>
      </c>
      <c r="Y2414" s="35"/>
      <c r="Z2414" s="49">
        <f t="shared" si="190"/>
        <v>0</v>
      </c>
    </row>
    <row r="2415" spans="1:26" x14ac:dyDescent="0.35">
      <c r="A2415" s="6" t="s">
        <v>398</v>
      </c>
      <c r="B2415" s="7" t="s">
        <v>562</v>
      </c>
      <c r="C2415" s="7" t="s">
        <v>277</v>
      </c>
      <c r="D2415" s="7" t="s">
        <v>301</v>
      </c>
      <c r="E2415" s="7" t="s">
        <v>302</v>
      </c>
      <c r="F2415" s="7" t="s">
        <v>563</v>
      </c>
      <c r="G2415" s="8">
        <v>5291399</v>
      </c>
      <c r="H2415" s="16" t="s">
        <v>2538</v>
      </c>
      <c r="I2415" s="18">
        <v>0</v>
      </c>
      <c r="J2415" s="19">
        <v>0</v>
      </c>
      <c r="K2415" s="19">
        <v>419.06200000000001</v>
      </c>
      <c r="L2415" s="19">
        <v>0</v>
      </c>
      <c r="M2415" s="19">
        <v>0</v>
      </c>
      <c r="N2415" s="19">
        <v>0</v>
      </c>
      <c r="O2415" s="19">
        <v>0</v>
      </c>
      <c r="P2415" s="19">
        <v>180.59800000000001</v>
      </c>
      <c r="Q2415" s="19"/>
      <c r="R2415" s="19"/>
      <c r="S2415" s="19"/>
      <c r="T2415" s="19"/>
      <c r="U2415" s="25">
        <f t="shared" si="186"/>
        <v>599.66000000000008</v>
      </c>
      <c r="V2415" s="18">
        <f t="shared" si="187"/>
        <v>74.95750000000001</v>
      </c>
      <c r="W2415" s="39">
        <f t="shared" si="188"/>
        <v>3.5528132917113523E-5</v>
      </c>
      <c r="X2415" s="35">
        <f t="shared" si="189"/>
        <v>88.261798597162979</v>
      </c>
      <c r="Y2415" s="35"/>
      <c r="Z2415" s="49">
        <f t="shared" si="190"/>
        <v>0</v>
      </c>
    </row>
    <row r="2416" spans="1:26" x14ac:dyDescent="0.35">
      <c r="A2416" s="6" t="s">
        <v>398</v>
      </c>
      <c r="B2416" s="7" t="s">
        <v>4613</v>
      </c>
      <c r="C2416" s="7" t="s">
        <v>277</v>
      </c>
      <c r="D2416" s="7" t="s">
        <v>301</v>
      </c>
      <c r="E2416" s="7" t="s">
        <v>302</v>
      </c>
      <c r="F2416" s="7" t="s">
        <v>563</v>
      </c>
      <c r="G2416" s="8">
        <v>5301191</v>
      </c>
      <c r="H2416" s="16" t="s">
        <v>2539</v>
      </c>
      <c r="I2416" s="18">
        <v>0</v>
      </c>
      <c r="J2416" s="19">
        <v>0</v>
      </c>
      <c r="K2416" s="19">
        <v>0</v>
      </c>
      <c r="L2416" s="19">
        <v>940.702</v>
      </c>
      <c r="M2416" s="19">
        <v>180.59800000000001</v>
      </c>
      <c r="N2416" s="19">
        <v>0</v>
      </c>
      <c r="O2416" s="19">
        <v>778.11900000000003</v>
      </c>
      <c r="P2416" s="19">
        <v>599.66</v>
      </c>
      <c r="Q2416" s="19"/>
      <c r="R2416" s="19"/>
      <c r="S2416" s="19"/>
      <c r="T2416" s="19"/>
      <c r="U2416" s="25">
        <f t="shared" si="186"/>
        <v>2499.0789999999997</v>
      </c>
      <c r="V2416" s="18">
        <f t="shared" si="187"/>
        <v>312.38487499999997</v>
      </c>
      <c r="W2416" s="39">
        <f t="shared" si="188"/>
        <v>1.4806325398120123E-4</v>
      </c>
      <c r="X2416" s="35">
        <f t="shared" si="189"/>
        <v>367.83044954874333</v>
      </c>
      <c r="Y2416" s="35"/>
      <c r="Z2416" s="49">
        <f t="shared" si="190"/>
        <v>0</v>
      </c>
    </row>
    <row r="2417" spans="1:26" x14ac:dyDescent="0.35">
      <c r="A2417" s="6" t="s">
        <v>398</v>
      </c>
      <c r="B2417" s="7" t="s">
        <v>562</v>
      </c>
      <c r="C2417" s="7" t="s">
        <v>277</v>
      </c>
      <c r="D2417" s="7" t="s">
        <v>301</v>
      </c>
      <c r="E2417" s="7" t="s">
        <v>302</v>
      </c>
      <c r="F2417" s="7" t="s">
        <v>563</v>
      </c>
      <c r="G2417" s="8">
        <v>5301755</v>
      </c>
      <c r="H2417" s="16" t="s">
        <v>2540</v>
      </c>
      <c r="I2417" s="18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597.52099999999996</v>
      </c>
      <c r="P2417" s="19">
        <v>1433.5060000000001</v>
      </c>
      <c r="Q2417" s="19"/>
      <c r="R2417" s="19"/>
      <c r="S2417" s="19"/>
      <c r="T2417" s="19"/>
      <c r="U2417" s="25">
        <f t="shared" si="186"/>
        <v>2031.027</v>
      </c>
      <c r="V2417" s="18">
        <f t="shared" si="187"/>
        <v>253.87837500000001</v>
      </c>
      <c r="W2417" s="39">
        <f t="shared" si="188"/>
        <v>1.2033251711677671E-4</v>
      </c>
      <c r="X2417" s="35">
        <f t="shared" si="189"/>
        <v>298.93955911583254</v>
      </c>
      <c r="Y2417" s="35"/>
      <c r="Z2417" s="49">
        <f t="shared" si="190"/>
        <v>0</v>
      </c>
    </row>
    <row r="2418" spans="1:26" x14ac:dyDescent="0.35">
      <c r="A2418" s="6" t="s">
        <v>398</v>
      </c>
      <c r="B2418" s="7" t="s">
        <v>4613</v>
      </c>
      <c r="C2418" s="7" t="s">
        <v>277</v>
      </c>
      <c r="D2418" s="7" t="s">
        <v>301</v>
      </c>
      <c r="E2418" s="7" t="s">
        <v>302</v>
      </c>
      <c r="F2418" s="7" t="s">
        <v>563</v>
      </c>
      <c r="G2418" s="8">
        <v>5301973</v>
      </c>
      <c r="H2418" s="16" t="s">
        <v>2541</v>
      </c>
      <c r="I2418" s="18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19">
        <v>778.11900000000003</v>
      </c>
      <c r="Q2418" s="19"/>
      <c r="R2418" s="19"/>
      <c r="S2418" s="19"/>
      <c r="T2418" s="19"/>
      <c r="U2418" s="25">
        <f t="shared" si="186"/>
        <v>778.11900000000003</v>
      </c>
      <c r="V2418" s="18">
        <f t="shared" si="187"/>
        <v>97.264875000000004</v>
      </c>
      <c r="W2418" s="39">
        <f t="shared" si="188"/>
        <v>4.6101316174718098E-5</v>
      </c>
      <c r="X2418" s="35">
        <f t="shared" si="189"/>
        <v>114.52853694197688</v>
      </c>
      <c r="Y2418" s="35"/>
      <c r="Z2418" s="49">
        <f t="shared" si="190"/>
        <v>0</v>
      </c>
    </row>
    <row r="2419" spans="1:26" x14ac:dyDescent="0.35">
      <c r="A2419" s="6" t="s">
        <v>398</v>
      </c>
      <c r="B2419" s="7" t="s">
        <v>4613</v>
      </c>
      <c r="C2419" s="7" t="s">
        <v>277</v>
      </c>
      <c r="D2419" s="7" t="s">
        <v>301</v>
      </c>
      <c r="E2419" s="7" t="s">
        <v>302</v>
      </c>
      <c r="F2419" s="7" t="s">
        <v>563</v>
      </c>
      <c r="G2419" s="8">
        <v>5301911</v>
      </c>
      <c r="H2419" s="16" t="s">
        <v>2542</v>
      </c>
      <c r="I2419" s="18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9">
        <v>778.11900000000003</v>
      </c>
      <c r="Q2419" s="19"/>
      <c r="R2419" s="19"/>
      <c r="S2419" s="19"/>
      <c r="T2419" s="19"/>
      <c r="U2419" s="25">
        <f t="shared" si="186"/>
        <v>778.11900000000003</v>
      </c>
      <c r="V2419" s="18">
        <f t="shared" si="187"/>
        <v>97.264875000000004</v>
      </c>
      <c r="W2419" s="39">
        <f t="shared" si="188"/>
        <v>4.6101316174718098E-5</v>
      </c>
      <c r="X2419" s="35">
        <f t="shared" si="189"/>
        <v>114.52853694197688</v>
      </c>
      <c r="Y2419" s="35"/>
      <c r="Z2419" s="49">
        <f t="shared" si="190"/>
        <v>0</v>
      </c>
    </row>
    <row r="2420" spans="1:26" x14ac:dyDescent="0.35">
      <c r="A2420" s="6" t="s">
        <v>398</v>
      </c>
      <c r="B2420" s="7" t="s">
        <v>562</v>
      </c>
      <c r="C2420" s="7" t="s">
        <v>277</v>
      </c>
      <c r="D2420" s="7" t="s">
        <v>301</v>
      </c>
      <c r="E2420" s="7" t="s">
        <v>302</v>
      </c>
      <c r="F2420" s="7" t="s">
        <v>563</v>
      </c>
      <c r="G2420" s="8">
        <v>5137053</v>
      </c>
      <c r="H2420" s="16" t="s">
        <v>2543</v>
      </c>
      <c r="I2420" s="18">
        <v>0</v>
      </c>
      <c r="J2420" s="19">
        <v>539.65499999999997</v>
      </c>
      <c r="K2420" s="19">
        <v>581.64499999999998</v>
      </c>
      <c r="L2420" s="19">
        <v>0</v>
      </c>
      <c r="M2420" s="19">
        <v>0</v>
      </c>
      <c r="N2420" s="19">
        <v>0</v>
      </c>
      <c r="O2420" s="19">
        <v>0</v>
      </c>
      <c r="P2420" s="19">
        <v>1139.3140000000001</v>
      </c>
      <c r="Q2420" s="19"/>
      <c r="R2420" s="19"/>
      <c r="S2420" s="19"/>
      <c r="T2420" s="19"/>
      <c r="U2420" s="25">
        <f t="shared" si="186"/>
        <v>2260.614</v>
      </c>
      <c r="V2420" s="18">
        <f t="shared" si="187"/>
        <v>282.57675</v>
      </c>
      <c r="W2420" s="39">
        <f t="shared" si="188"/>
        <v>1.3393488754675595E-4</v>
      </c>
      <c r="X2420" s="35">
        <f t="shared" si="189"/>
        <v>332.73164388808158</v>
      </c>
      <c r="Y2420" s="35"/>
      <c r="Z2420" s="49">
        <f t="shared" si="190"/>
        <v>0</v>
      </c>
    </row>
    <row r="2421" spans="1:26" x14ac:dyDescent="0.35">
      <c r="A2421" s="6" t="s">
        <v>398</v>
      </c>
      <c r="B2421" s="7" t="s">
        <v>562</v>
      </c>
      <c r="C2421" s="7" t="s">
        <v>277</v>
      </c>
      <c r="D2421" s="7" t="s">
        <v>301</v>
      </c>
      <c r="E2421" s="7" t="s">
        <v>302</v>
      </c>
      <c r="F2421" s="7" t="s">
        <v>563</v>
      </c>
      <c r="G2421" s="8">
        <v>5136476</v>
      </c>
      <c r="H2421" s="16" t="s">
        <v>2544</v>
      </c>
      <c r="I2421" s="18">
        <v>0</v>
      </c>
      <c r="J2421" s="19">
        <v>0</v>
      </c>
      <c r="K2421" s="19">
        <v>581.64499999999998</v>
      </c>
      <c r="L2421" s="19">
        <v>0</v>
      </c>
      <c r="M2421" s="19">
        <v>718.11400000000003</v>
      </c>
      <c r="N2421" s="19">
        <v>0</v>
      </c>
      <c r="O2421" s="19">
        <v>0</v>
      </c>
      <c r="P2421" s="19">
        <v>1319.9110000000001</v>
      </c>
      <c r="Q2421" s="19"/>
      <c r="R2421" s="19"/>
      <c r="S2421" s="19"/>
      <c r="T2421" s="19"/>
      <c r="U2421" s="25">
        <f t="shared" si="186"/>
        <v>2619.67</v>
      </c>
      <c r="V2421" s="18">
        <f t="shared" si="187"/>
        <v>327.45875000000001</v>
      </c>
      <c r="W2421" s="39">
        <f t="shared" si="188"/>
        <v>1.5520792442213051E-4</v>
      </c>
      <c r="X2421" s="35">
        <f t="shared" si="189"/>
        <v>385.57980510794442</v>
      </c>
      <c r="Y2421" s="35"/>
      <c r="Z2421" s="49">
        <f t="shared" si="190"/>
        <v>0</v>
      </c>
    </row>
    <row r="2422" spans="1:26" x14ac:dyDescent="0.35">
      <c r="A2422" s="6" t="s">
        <v>398</v>
      </c>
      <c r="B2422" s="7" t="s">
        <v>562</v>
      </c>
      <c r="C2422" s="7" t="s">
        <v>277</v>
      </c>
      <c r="D2422" s="7" t="s">
        <v>301</v>
      </c>
      <c r="E2422" s="7" t="s">
        <v>302</v>
      </c>
      <c r="F2422" s="7" t="s">
        <v>563</v>
      </c>
      <c r="G2422" s="8">
        <v>5139307</v>
      </c>
      <c r="H2422" s="16" t="s">
        <v>2545</v>
      </c>
      <c r="I2422" s="18">
        <v>343.18099999999998</v>
      </c>
      <c r="J2422" s="19">
        <v>0</v>
      </c>
      <c r="K2422" s="19">
        <v>835.98500000000001</v>
      </c>
      <c r="L2422" s="19">
        <v>0</v>
      </c>
      <c r="M2422" s="19">
        <v>0</v>
      </c>
      <c r="N2422" s="19">
        <v>0</v>
      </c>
      <c r="O2422" s="19">
        <v>0</v>
      </c>
      <c r="P2422" s="19">
        <v>1199.318</v>
      </c>
      <c r="Q2422" s="19"/>
      <c r="R2422" s="19"/>
      <c r="S2422" s="19"/>
      <c r="T2422" s="19"/>
      <c r="U2422" s="25">
        <f t="shared" si="186"/>
        <v>2378.4839999999999</v>
      </c>
      <c r="V2422" s="18">
        <f t="shared" si="187"/>
        <v>297.31049999999999</v>
      </c>
      <c r="W2422" s="39">
        <f t="shared" si="188"/>
        <v>1.4091834655175905E-4</v>
      </c>
      <c r="X2422" s="35">
        <f t="shared" si="189"/>
        <v>350.08050524392917</v>
      </c>
      <c r="Y2422" s="35"/>
      <c r="Z2422" s="49">
        <f t="shared" si="190"/>
        <v>0</v>
      </c>
    </row>
    <row r="2423" spans="1:26" x14ac:dyDescent="0.35">
      <c r="A2423" s="6" t="s">
        <v>398</v>
      </c>
      <c r="B2423" s="7" t="s">
        <v>562</v>
      </c>
      <c r="C2423" s="7" t="s">
        <v>277</v>
      </c>
      <c r="D2423" s="7" t="s">
        <v>301</v>
      </c>
      <c r="E2423" s="7" t="s">
        <v>302</v>
      </c>
      <c r="F2423" s="7" t="s">
        <v>563</v>
      </c>
      <c r="G2423" s="8">
        <v>5278426</v>
      </c>
      <c r="H2423" s="16" t="s">
        <v>2546</v>
      </c>
      <c r="I2423" s="18">
        <v>702.23800000000006</v>
      </c>
      <c r="J2423" s="19">
        <v>0</v>
      </c>
      <c r="K2423" s="19">
        <v>238.464</v>
      </c>
      <c r="L2423" s="19">
        <v>0</v>
      </c>
      <c r="M2423" s="19">
        <v>0</v>
      </c>
      <c r="N2423" s="19">
        <v>0</v>
      </c>
      <c r="O2423" s="19">
        <v>0</v>
      </c>
      <c r="P2423" s="19">
        <v>780.25699999999995</v>
      </c>
      <c r="Q2423" s="19"/>
      <c r="R2423" s="19"/>
      <c r="S2423" s="19"/>
      <c r="T2423" s="19"/>
      <c r="U2423" s="25">
        <f t="shared" si="186"/>
        <v>1720.9589999999998</v>
      </c>
      <c r="V2423" s="18">
        <f t="shared" si="187"/>
        <v>215.11987499999998</v>
      </c>
      <c r="W2423" s="39">
        <f t="shared" si="188"/>
        <v>1.019618785593549E-4</v>
      </c>
      <c r="X2423" s="35">
        <f t="shared" si="189"/>
        <v>253.30176542036318</v>
      </c>
      <c r="Y2423" s="35"/>
      <c r="Z2423" s="49">
        <f t="shared" si="190"/>
        <v>0</v>
      </c>
    </row>
    <row r="2424" spans="1:26" x14ac:dyDescent="0.35">
      <c r="A2424" s="6" t="s">
        <v>398</v>
      </c>
      <c r="B2424" s="7" t="s">
        <v>562</v>
      </c>
      <c r="C2424" s="7" t="s">
        <v>277</v>
      </c>
      <c r="D2424" s="7" t="s">
        <v>301</v>
      </c>
      <c r="E2424" s="7" t="s">
        <v>302</v>
      </c>
      <c r="F2424" s="7" t="s">
        <v>563</v>
      </c>
      <c r="G2424" s="8">
        <v>5271724</v>
      </c>
      <c r="H2424" s="16" t="s">
        <v>2547</v>
      </c>
      <c r="I2424" s="18">
        <v>702.23800000000006</v>
      </c>
      <c r="J2424" s="19">
        <v>419.06200000000001</v>
      </c>
      <c r="K2424" s="19">
        <v>2478.9250000000002</v>
      </c>
      <c r="L2424" s="19">
        <v>1986.1210000000001</v>
      </c>
      <c r="M2424" s="19">
        <v>1047.558</v>
      </c>
      <c r="N2424" s="19">
        <v>1297.037</v>
      </c>
      <c r="O2424" s="19">
        <v>2269.491</v>
      </c>
      <c r="P2424" s="19">
        <v>902.98800000000006</v>
      </c>
      <c r="Q2424" s="19"/>
      <c r="R2424" s="19"/>
      <c r="S2424" s="19"/>
      <c r="T2424" s="19"/>
      <c r="U2424" s="25">
        <f t="shared" si="186"/>
        <v>11103.42</v>
      </c>
      <c r="V2424" s="18">
        <f t="shared" si="187"/>
        <v>1387.9275</v>
      </c>
      <c r="W2424" s="39">
        <f t="shared" si="188"/>
        <v>6.5784574858175735E-4</v>
      </c>
      <c r="X2424" s="35">
        <f t="shared" si="189"/>
        <v>1634.2724540234656</v>
      </c>
      <c r="Y2424" s="35"/>
      <c r="Z2424" s="49">
        <f t="shared" si="190"/>
        <v>0</v>
      </c>
    </row>
    <row r="2425" spans="1:26" x14ac:dyDescent="0.35">
      <c r="A2425" s="6" t="s">
        <v>398</v>
      </c>
      <c r="B2425" s="7" t="s">
        <v>562</v>
      </c>
      <c r="C2425" s="7" t="s">
        <v>277</v>
      </c>
      <c r="D2425" s="7" t="s">
        <v>301</v>
      </c>
      <c r="E2425" s="7" t="s">
        <v>302</v>
      </c>
      <c r="F2425" s="7" t="s">
        <v>563</v>
      </c>
      <c r="G2425" s="8">
        <v>5294538</v>
      </c>
      <c r="H2425" s="16" t="s">
        <v>2548</v>
      </c>
      <c r="I2425" s="18">
        <v>702.23800000000006</v>
      </c>
      <c r="J2425" s="19">
        <v>0</v>
      </c>
      <c r="K2425" s="19">
        <v>1195.0419999999999</v>
      </c>
      <c r="L2425" s="19">
        <v>0</v>
      </c>
      <c r="M2425" s="19">
        <v>0</v>
      </c>
      <c r="N2425" s="19">
        <v>0</v>
      </c>
      <c r="O2425" s="19">
        <v>0</v>
      </c>
      <c r="P2425" s="19">
        <v>541.79300000000001</v>
      </c>
      <c r="Q2425" s="19"/>
      <c r="R2425" s="19"/>
      <c r="S2425" s="19"/>
      <c r="T2425" s="19"/>
      <c r="U2425" s="25">
        <f t="shared" si="186"/>
        <v>2439.0729999999999</v>
      </c>
      <c r="V2425" s="18">
        <f t="shared" si="187"/>
        <v>304.88412499999998</v>
      </c>
      <c r="W2425" s="39">
        <f t="shared" si="188"/>
        <v>1.4450807080436051E-4</v>
      </c>
      <c r="X2425" s="35">
        <f t="shared" si="189"/>
        <v>358.99838223289544</v>
      </c>
      <c r="Y2425" s="35"/>
      <c r="Z2425" s="49">
        <f t="shared" si="190"/>
        <v>0</v>
      </c>
    </row>
    <row r="2426" spans="1:26" x14ac:dyDescent="0.35">
      <c r="A2426" s="6" t="s">
        <v>398</v>
      </c>
      <c r="B2426" s="7" t="s">
        <v>562</v>
      </c>
      <c r="C2426" s="7" t="s">
        <v>277</v>
      </c>
      <c r="D2426" s="7" t="s">
        <v>301</v>
      </c>
      <c r="E2426" s="7" t="s">
        <v>302</v>
      </c>
      <c r="F2426" s="7" t="s">
        <v>563</v>
      </c>
      <c r="G2426" s="8">
        <v>5301250</v>
      </c>
      <c r="H2426" s="16" t="s">
        <v>2549</v>
      </c>
      <c r="I2426" s="18">
        <v>0</v>
      </c>
      <c r="J2426" s="19">
        <v>0</v>
      </c>
      <c r="K2426" s="19">
        <v>0</v>
      </c>
      <c r="L2426" s="19">
        <v>1453.8130000000001</v>
      </c>
      <c r="M2426" s="19">
        <v>180.59800000000001</v>
      </c>
      <c r="N2426" s="19">
        <v>419.06200000000001</v>
      </c>
      <c r="O2426" s="19">
        <v>0</v>
      </c>
      <c r="P2426" s="19">
        <v>238.464</v>
      </c>
      <c r="Q2426" s="19"/>
      <c r="R2426" s="19"/>
      <c r="S2426" s="19"/>
      <c r="T2426" s="19"/>
      <c r="U2426" s="25">
        <f t="shared" si="186"/>
        <v>2291.9369999999999</v>
      </c>
      <c r="V2426" s="18">
        <f t="shared" si="187"/>
        <v>286.49212499999999</v>
      </c>
      <c r="W2426" s="39">
        <f t="shared" si="188"/>
        <v>1.3579068534444585E-4</v>
      </c>
      <c r="X2426" s="35">
        <f t="shared" si="189"/>
        <v>337.34196359834891</v>
      </c>
      <c r="Y2426" s="35"/>
      <c r="Z2426" s="49">
        <f t="shared" si="190"/>
        <v>0</v>
      </c>
    </row>
    <row r="2427" spans="1:26" x14ac:dyDescent="0.35">
      <c r="A2427" s="6" t="s">
        <v>398</v>
      </c>
      <c r="B2427" s="7" t="s">
        <v>562</v>
      </c>
      <c r="C2427" s="7" t="s">
        <v>277</v>
      </c>
      <c r="D2427" s="7" t="s">
        <v>301</v>
      </c>
      <c r="E2427" s="7" t="s">
        <v>302</v>
      </c>
      <c r="F2427" s="7" t="s">
        <v>563</v>
      </c>
      <c r="G2427" s="8">
        <v>5137714</v>
      </c>
      <c r="H2427" s="16" t="s">
        <v>2550</v>
      </c>
      <c r="I2427" s="18">
        <v>778.11900000000003</v>
      </c>
      <c r="J2427" s="19">
        <v>0</v>
      </c>
      <c r="K2427" s="19">
        <v>1018.889</v>
      </c>
      <c r="L2427" s="19">
        <v>0</v>
      </c>
      <c r="M2427" s="19">
        <v>484.09500000000003</v>
      </c>
      <c r="N2427" s="19">
        <v>1016.583</v>
      </c>
      <c r="O2427" s="19">
        <v>0</v>
      </c>
      <c r="P2427" s="19">
        <v>903.15700000000004</v>
      </c>
      <c r="Q2427" s="19"/>
      <c r="R2427" s="19"/>
      <c r="S2427" s="19"/>
      <c r="T2427" s="19"/>
      <c r="U2427" s="25">
        <f t="shared" si="186"/>
        <v>4200.8429999999998</v>
      </c>
      <c r="V2427" s="18">
        <f t="shared" si="187"/>
        <v>525.10537499999998</v>
      </c>
      <c r="W2427" s="39">
        <f t="shared" si="188"/>
        <v>2.4888788391409447E-4</v>
      </c>
      <c r="X2427" s="35">
        <f t="shared" si="189"/>
        <v>618.30697195794596</v>
      </c>
      <c r="Y2427" s="35"/>
      <c r="Z2427" s="49">
        <f t="shared" si="190"/>
        <v>0</v>
      </c>
    </row>
    <row r="2428" spans="1:26" x14ac:dyDescent="0.35">
      <c r="A2428" s="6" t="s">
        <v>398</v>
      </c>
      <c r="B2428" s="7" t="s">
        <v>562</v>
      </c>
      <c r="C2428" s="7" t="s">
        <v>277</v>
      </c>
      <c r="D2428" s="7" t="s">
        <v>301</v>
      </c>
      <c r="E2428" s="7" t="s">
        <v>302</v>
      </c>
      <c r="F2428" s="7" t="s">
        <v>563</v>
      </c>
      <c r="G2428" s="8">
        <v>5296370</v>
      </c>
      <c r="H2428" s="16" t="s">
        <v>2551</v>
      </c>
      <c r="I2428" s="18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9">
        <v>359.05700000000002</v>
      </c>
      <c r="Q2428" s="19"/>
      <c r="R2428" s="19"/>
      <c r="S2428" s="19"/>
      <c r="T2428" s="19"/>
      <c r="U2428" s="25">
        <f t="shared" si="186"/>
        <v>359.05700000000002</v>
      </c>
      <c r="V2428" s="18">
        <f t="shared" si="187"/>
        <v>44.882125000000002</v>
      </c>
      <c r="W2428" s="39">
        <f t="shared" si="188"/>
        <v>2.1273096122502801E-5</v>
      </c>
      <c r="X2428" s="35">
        <f t="shared" si="189"/>
        <v>52.848308406266128</v>
      </c>
      <c r="Y2428" s="35"/>
      <c r="Z2428" s="49">
        <f t="shared" si="190"/>
        <v>0</v>
      </c>
    </row>
    <row r="2429" spans="1:26" x14ac:dyDescent="0.35">
      <c r="A2429" s="6" t="s">
        <v>398</v>
      </c>
      <c r="B2429" s="7" t="s">
        <v>562</v>
      </c>
      <c r="C2429" s="7" t="s">
        <v>277</v>
      </c>
      <c r="D2429" s="7" t="s">
        <v>301</v>
      </c>
      <c r="E2429" s="7" t="s">
        <v>302</v>
      </c>
      <c r="F2429" s="7" t="s">
        <v>563</v>
      </c>
      <c r="G2429" s="8">
        <v>5127890</v>
      </c>
      <c r="H2429" s="16" t="s">
        <v>2552</v>
      </c>
      <c r="I2429" s="18">
        <v>0</v>
      </c>
      <c r="J2429" s="19">
        <v>0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359.05700000000002</v>
      </c>
      <c r="Q2429" s="19"/>
      <c r="R2429" s="19"/>
      <c r="S2429" s="19"/>
      <c r="T2429" s="19"/>
      <c r="U2429" s="25">
        <f t="shared" si="186"/>
        <v>359.05700000000002</v>
      </c>
      <c r="V2429" s="18">
        <f t="shared" si="187"/>
        <v>44.882125000000002</v>
      </c>
      <c r="W2429" s="39">
        <f t="shared" si="188"/>
        <v>2.1273096122502801E-5</v>
      </c>
      <c r="X2429" s="35">
        <f t="shared" si="189"/>
        <v>52.848308406266128</v>
      </c>
      <c r="Y2429" s="35"/>
      <c r="Z2429" s="49">
        <f t="shared" si="190"/>
        <v>0</v>
      </c>
    </row>
    <row r="2430" spans="1:26" x14ac:dyDescent="0.35">
      <c r="A2430" s="6" t="s">
        <v>398</v>
      </c>
      <c r="B2430" s="7" t="s">
        <v>562</v>
      </c>
      <c r="C2430" s="7" t="s">
        <v>277</v>
      </c>
      <c r="D2430" s="7" t="s">
        <v>301</v>
      </c>
      <c r="E2430" s="7" t="s">
        <v>302</v>
      </c>
      <c r="F2430" s="7" t="s">
        <v>563</v>
      </c>
      <c r="G2430" s="8">
        <v>5290345</v>
      </c>
      <c r="H2430" s="16" t="s">
        <v>2553</v>
      </c>
      <c r="I2430" s="18">
        <v>702.23800000000006</v>
      </c>
      <c r="J2430" s="19">
        <v>0</v>
      </c>
      <c r="K2430" s="19">
        <v>1195.0419999999999</v>
      </c>
      <c r="L2430" s="19">
        <v>0</v>
      </c>
      <c r="M2430" s="19">
        <v>0</v>
      </c>
      <c r="N2430" s="19">
        <v>0</v>
      </c>
      <c r="O2430" s="19">
        <v>0</v>
      </c>
      <c r="P2430" s="19">
        <v>597.52099999999996</v>
      </c>
      <c r="Q2430" s="19"/>
      <c r="R2430" s="19"/>
      <c r="S2430" s="19"/>
      <c r="T2430" s="19"/>
      <c r="U2430" s="25">
        <f t="shared" si="186"/>
        <v>2494.8009999999999</v>
      </c>
      <c r="V2430" s="18">
        <f t="shared" si="187"/>
        <v>311.85012499999999</v>
      </c>
      <c r="W2430" s="39">
        <f t="shared" si="188"/>
        <v>1.4780979476661395E-4</v>
      </c>
      <c r="X2430" s="35">
        <f t="shared" si="189"/>
        <v>367.20078611546671</v>
      </c>
      <c r="Y2430" s="35"/>
      <c r="Z2430" s="49">
        <f t="shared" si="190"/>
        <v>0</v>
      </c>
    </row>
    <row r="2431" spans="1:26" x14ac:dyDescent="0.35">
      <c r="A2431" s="6" t="s">
        <v>398</v>
      </c>
      <c r="B2431" s="7" t="s">
        <v>562</v>
      </c>
      <c r="C2431" s="7" t="s">
        <v>277</v>
      </c>
      <c r="D2431" s="7" t="s">
        <v>301</v>
      </c>
      <c r="E2431" s="7" t="s">
        <v>302</v>
      </c>
      <c r="F2431" s="7" t="s">
        <v>563</v>
      </c>
      <c r="G2431" s="8">
        <v>5299346</v>
      </c>
      <c r="H2431" s="16" t="s">
        <v>2554</v>
      </c>
      <c r="I2431" s="18">
        <v>343.18099999999998</v>
      </c>
      <c r="J2431" s="19">
        <v>0</v>
      </c>
      <c r="K2431" s="19">
        <v>238.464</v>
      </c>
      <c r="L2431" s="19">
        <v>0</v>
      </c>
      <c r="M2431" s="19">
        <v>0</v>
      </c>
      <c r="N2431" s="19">
        <v>0</v>
      </c>
      <c r="O2431" s="19">
        <v>0</v>
      </c>
      <c r="P2431" s="19">
        <v>238.464</v>
      </c>
      <c r="Q2431" s="19"/>
      <c r="R2431" s="19"/>
      <c r="S2431" s="19"/>
      <c r="T2431" s="19"/>
      <c r="U2431" s="25">
        <f t="shared" si="186"/>
        <v>820.10899999999992</v>
      </c>
      <c r="V2431" s="18">
        <f t="shared" si="187"/>
        <v>102.51362499999999</v>
      </c>
      <c r="W2431" s="39">
        <f t="shared" si="188"/>
        <v>4.8589103089285675E-5</v>
      </c>
      <c r="X2431" s="35">
        <f t="shared" si="189"/>
        <v>120.70889401614369</v>
      </c>
      <c r="Y2431" s="35"/>
      <c r="Z2431" s="49">
        <f t="shared" si="190"/>
        <v>0</v>
      </c>
    </row>
    <row r="2432" spans="1:26" x14ac:dyDescent="0.35">
      <c r="A2432" s="6" t="s">
        <v>398</v>
      </c>
      <c r="B2432" s="7" t="s">
        <v>562</v>
      </c>
      <c r="C2432" s="7" t="s">
        <v>277</v>
      </c>
      <c r="D2432" s="7" t="s">
        <v>301</v>
      </c>
      <c r="E2432" s="7" t="s">
        <v>302</v>
      </c>
      <c r="F2432" s="7" t="s">
        <v>563</v>
      </c>
      <c r="G2432" s="8">
        <v>5291351</v>
      </c>
      <c r="H2432" s="16" t="s">
        <v>2555</v>
      </c>
      <c r="I2432" s="18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238.464</v>
      </c>
      <c r="Q2432" s="19"/>
      <c r="R2432" s="19"/>
      <c r="S2432" s="19"/>
      <c r="T2432" s="19"/>
      <c r="U2432" s="25">
        <f t="shared" si="186"/>
        <v>238.464</v>
      </c>
      <c r="V2432" s="18">
        <f t="shared" si="187"/>
        <v>29.808</v>
      </c>
      <c r="W2432" s="39">
        <f t="shared" si="188"/>
        <v>1.4128307187317076E-5</v>
      </c>
      <c r="X2432" s="35">
        <f t="shared" si="189"/>
        <v>35.098658474258528</v>
      </c>
      <c r="Y2432" s="35"/>
      <c r="Z2432" s="49">
        <f t="shared" si="190"/>
        <v>0</v>
      </c>
    </row>
    <row r="2433" spans="1:26" x14ac:dyDescent="0.35">
      <c r="A2433" s="6" t="s">
        <v>398</v>
      </c>
      <c r="B2433" s="7" t="s">
        <v>562</v>
      </c>
      <c r="C2433" s="7" t="s">
        <v>277</v>
      </c>
      <c r="D2433" s="7" t="s">
        <v>301</v>
      </c>
      <c r="E2433" s="7" t="s">
        <v>302</v>
      </c>
      <c r="F2433" s="7" t="s">
        <v>563</v>
      </c>
      <c r="G2433" s="8">
        <v>5293920</v>
      </c>
      <c r="H2433" s="16" t="s">
        <v>2556</v>
      </c>
      <c r="I2433" s="18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238.464</v>
      </c>
      <c r="Q2433" s="19"/>
      <c r="R2433" s="19"/>
      <c r="S2433" s="19"/>
      <c r="T2433" s="19"/>
      <c r="U2433" s="25">
        <f t="shared" si="186"/>
        <v>238.464</v>
      </c>
      <c r="V2433" s="18">
        <f t="shared" si="187"/>
        <v>29.808</v>
      </c>
      <c r="W2433" s="39">
        <f t="shared" si="188"/>
        <v>1.4128307187317076E-5</v>
      </c>
      <c r="X2433" s="35">
        <f t="shared" si="189"/>
        <v>35.098658474258528</v>
      </c>
      <c r="Y2433" s="35"/>
      <c r="Z2433" s="49">
        <f t="shared" si="190"/>
        <v>0</v>
      </c>
    </row>
    <row r="2434" spans="1:26" x14ac:dyDescent="0.35">
      <c r="A2434" s="6" t="s">
        <v>398</v>
      </c>
      <c r="B2434" s="7" t="s">
        <v>4613</v>
      </c>
      <c r="C2434" s="7" t="s">
        <v>277</v>
      </c>
      <c r="D2434" s="7" t="s">
        <v>301</v>
      </c>
      <c r="E2434" s="7" t="s">
        <v>302</v>
      </c>
      <c r="F2434" s="7" t="s">
        <v>563</v>
      </c>
      <c r="G2434" s="8">
        <v>5302017</v>
      </c>
      <c r="H2434" s="16" t="s">
        <v>2557</v>
      </c>
      <c r="I2434" s="18">
        <v>0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835.98500000000001</v>
      </c>
      <c r="Q2434" s="19"/>
      <c r="R2434" s="19"/>
      <c r="S2434" s="19"/>
      <c r="T2434" s="19"/>
      <c r="U2434" s="25">
        <f t="shared" si="186"/>
        <v>835.98500000000001</v>
      </c>
      <c r="V2434" s="18">
        <f t="shared" si="187"/>
        <v>104.498125</v>
      </c>
      <c r="W2434" s="39">
        <f t="shared" si="188"/>
        <v>4.9529710497136954E-5</v>
      </c>
      <c r="X2434" s="35">
        <f t="shared" si="189"/>
        <v>123.0456253547832</v>
      </c>
      <c r="Y2434" s="35"/>
      <c r="Z2434" s="49">
        <f t="shared" si="190"/>
        <v>0</v>
      </c>
    </row>
    <row r="2435" spans="1:26" x14ac:dyDescent="0.35">
      <c r="A2435" s="6" t="s">
        <v>398</v>
      </c>
      <c r="B2435" s="7" t="s">
        <v>562</v>
      </c>
      <c r="C2435" s="7" t="s">
        <v>277</v>
      </c>
      <c r="D2435" s="7" t="s">
        <v>301</v>
      </c>
      <c r="E2435" s="7" t="s">
        <v>302</v>
      </c>
      <c r="F2435" s="7" t="s">
        <v>563</v>
      </c>
      <c r="G2435" s="8">
        <v>5129348</v>
      </c>
      <c r="H2435" s="16" t="s">
        <v>2558</v>
      </c>
      <c r="I2435" s="18">
        <v>0</v>
      </c>
      <c r="J2435" s="19">
        <v>0</v>
      </c>
      <c r="K2435" s="19">
        <v>0</v>
      </c>
      <c r="L2435" s="19">
        <v>476.928</v>
      </c>
      <c r="M2435" s="19">
        <v>0</v>
      </c>
      <c r="N2435" s="19">
        <v>0</v>
      </c>
      <c r="O2435" s="19">
        <v>0</v>
      </c>
      <c r="P2435" s="19">
        <v>597.52099999999996</v>
      </c>
      <c r="Q2435" s="19"/>
      <c r="R2435" s="19"/>
      <c r="S2435" s="19"/>
      <c r="T2435" s="19"/>
      <c r="U2435" s="25">
        <f t="shared" ref="U2435:U2498" si="191">SUM(I2435:T2435)</f>
        <v>1074.4490000000001</v>
      </c>
      <c r="V2435" s="18">
        <f t="shared" ref="V2435:V2498" si="192">+AVERAGE(I2435:P2435)</f>
        <v>134.30612500000001</v>
      </c>
      <c r="W2435" s="39">
        <f t="shared" ref="W2435:W2498" si="193">+V2435/$V$3728</f>
        <v>6.3658017684454032E-5</v>
      </c>
      <c r="X2435" s="35">
        <f t="shared" ref="X2435:X2498" si="194">+IFERROR($W2435*$X$3728,0)</f>
        <v>158.14428382904174</v>
      </c>
      <c r="Y2435" s="35"/>
      <c r="Z2435" s="49">
        <f t="shared" ref="Z2435:Z2498" si="195">+IFERROR(Y2435/X2435,0)</f>
        <v>0</v>
      </c>
    </row>
    <row r="2436" spans="1:26" x14ac:dyDescent="0.35">
      <c r="A2436" s="6" t="s">
        <v>398</v>
      </c>
      <c r="B2436" s="7" t="s">
        <v>562</v>
      </c>
      <c r="C2436" s="7" t="s">
        <v>277</v>
      </c>
      <c r="D2436" s="7" t="s">
        <v>301</v>
      </c>
      <c r="E2436" s="7" t="s">
        <v>302</v>
      </c>
      <c r="F2436" s="7" t="s">
        <v>563</v>
      </c>
      <c r="G2436" s="8">
        <v>5129137</v>
      </c>
      <c r="H2436" s="16" t="s">
        <v>2559</v>
      </c>
      <c r="I2436" s="18">
        <v>0</v>
      </c>
      <c r="J2436" s="19">
        <v>0</v>
      </c>
      <c r="K2436" s="19">
        <v>0</v>
      </c>
      <c r="L2436" s="19">
        <v>0</v>
      </c>
      <c r="M2436" s="19">
        <v>0</v>
      </c>
      <c r="N2436" s="19">
        <v>419.06200000000001</v>
      </c>
      <c r="O2436" s="19">
        <v>0</v>
      </c>
      <c r="P2436" s="19">
        <v>238.464</v>
      </c>
      <c r="Q2436" s="19"/>
      <c r="R2436" s="19"/>
      <c r="S2436" s="19"/>
      <c r="T2436" s="19"/>
      <c r="U2436" s="25">
        <f t="shared" si="191"/>
        <v>657.52600000000007</v>
      </c>
      <c r="V2436" s="18">
        <f t="shared" si="192"/>
        <v>82.190750000000008</v>
      </c>
      <c r="W2436" s="39">
        <f t="shared" si="193"/>
        <v>3.8956527239532379E-5</v>
      </c>
      <c r="X2436" s="35">
        <f t="shared" si="194"/>
        <v>96.778887009969296</v>
      </c>
      <c r="Y2436" s="35"/>
      <c r="Z2436" s="49">
        <f t="shared" si="195"/>
        <v>0</v>
      </c>
    </row>
    <row r="2437" spans="1:26" x14ac:dyDescent="0.35">
      <c r="A2437" s="6" t="s">
        <v>398</v>
      </c>
      <c r="B2437" s="7" t="s">
        <v>562</v>
      </c>
      <c r="C2437" s="7" t="s">
        <v>277</v>
      </c>
      <c r="D2437" s="7" t="s">
        <v>301</v>
      </c>
      <c r="E2437" s="7" t="s">
        <v>302</v>
      </c>
      <c r="F2437" s="7" t="s">
        <v>563</v>
      </c>
      <c r="G2437" s="8">
        <v>5273300</v>
      </c>
      <c r="H2437" s="16" t="s">
        <v>2560</v>
      </c>
      <c r="I2437" s="18">
        <v>0</v>
      </c>
      <c r="J2437" s="19">
        <v>0</v>
      </c>
      <c r="K2437" s="19">
        <v>0</v>
      </c>
      <c r="L2437" s="19">
        <v>238.464</v>
      </c>
      <c r="M2437" s="19">
        <v>243.881</v>
      </c>
      <c r="N2437" s="19">
        <v>0</v>
      </c>
      <c r="O2437" s="19">
        <v>0</v>
      </c>
      <c r="P2437" s="19">
        <v>835.98500000000001</v>
      </c>
      <c r="Q2437" s="19"/>
      <c r="R2437" s="19"/>
      <c r="S2437" s="19"/>
      <c r="T2437" s="19"/>
      <c r="U2437" s="25">
        <f t="shared" si="191"/>
        <v>1318.33</v>
      </c>
      <c r="V2437" s="18">
        <f t="shared" si="192"/>
        <v>164.79124999999999</v>
      </c>
      <c r="W2437" s="39">
        <f t="shared" si="193"/>
        <v>7.8107266565417515E-5</v>
      </c>
      <c r="X2437" s="35">
        <f t="shared" si="194"/>
        <v>194.04025104992473</v>
      </c>
      <c r="Y2437" s="35"/>
      <c r="Z2437" s="49">
        <f t="shared" si="195"/>
        <v>0</v>
      </c>
    </row>
    <row r="2438" spans="1:26" x14ac:dyDescent="0.35">
      <c r="A2438" s="6" t="s">
        <v>398</v>
      </c>
      <c r="B2438" s="7" t="s">
        <v>4613</v>
      </c>
      <c r="C2438" s="7" t="s">
        <v>277</v>
      </c>
      <c r="D2438" s="7" t="s">
        <v>301</v>
      </c>
      <c r="E2438" s="7" t="s">
        <v>302</v>
      </c>
      <c r="F2438" s="7" t="s">
        <v>563</v>
      </c>
      <c r="G2438" s="8">
        <v>5302107</v>
      </c>
      <c r="H2438" s="16" t="s">
        <v>2561</v>
      </c>
      <c r="I2438" s="18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19">
        <v>1197.18</v>
      </c>
      <c r="Q2438" s="19"/>
      <c r="R2438" s="19"/>
      <c r="S2438" s="19"/>
      <c r="T2438" s="19"/>
      <c r="U2438" s="25">
        <f t="shared" si="191"/>
        <v>1197.18</v>
      </c>
      <c r="V2438" s="18">
        <f t="shared" si="192"/>
        <v>149.64750000000001</v>
      </c>
      <c r="W2438" s="39">
        <f t="shared" si="193"/>
        <v>7.0929476979805165E-5</v>
      </c>
      <c r="X2438" s="35">
        <f t="shared" si="194"/>
        <v>176.20861829128435</v>
      </c>
      <c r="Y2438" s="35"/>
      <c r="Z2438" s="49">
        <f t="shared" si="195"/>
        <v>0</v>
      </c>
    </row>
    <row r="2439" spans="1:26" x14ac:dyDescent="0.35">
      <c r="A2439" s="6" t="s">
        <v>398</v>
      </c>
      <c r="B2439" s="7" t="s">
        <v>4613</v>
      </c>
      <c r="C2439" s="7" t="s">
        <v>277</v>
      </c>
      <c r="D2439" s="7" t="s">
        <v>301</v>
      </c>
      <c r="E2439" s="7" t="s">
        <v>302</v>
      </c>
      <c r="F2439" s="7" t="s">
        <v>563</v>
      </c>
      <c r="G2439" s="8">
        <v>5302031</v>
      </c>
      <c r="H2439" s="16" t="s">
        <v>2562</v>
      </c>
      <c r="I2439" s="18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835.98500000000001</v>
      </c>
      <c r="Q2439" s="19"/>
      <c r="R2439" s="19"/>
      <c r="S2439" s="19"/>
      <c r="T2439" s="19"/>
      <c r="U2439" s="25">
        <f t="shared" si="191"/>
        <v>835.98500000000001</v>
      </c>
      <c r="V2439" s="18">
        <f t="shared" si="192"/>
        <v>104.498125</v>
      </c>
      <c r="W2439" s="39">
        <f t="shared" si="193"/>
        <v>4.9529710497136954E-5</v>
      </c>
      <c r="X2439" s="35">
        <f t="shared" si="194"/>
        <v>123.0456253547832</v>
      </c>
      <c r="Y2439" s="35"/>
      <c r="Z2439" s="49">
        <f t="shared" si="195"/>
        <v>0</v>
      </c>
    </row>
    <row r="2440" spans="1:26" x14ac:dyDescent="0.35">
      <c r="A2440" s="6" t="s">
        <v>398</v>
      </c>
      <c r="B2440" s="7" t="s">
        <v>562</v>
      </c>
      <c r="C2440" s="7" t="s">
        <v>277</v>
      </c>
      <c r="D2440" s="7" t="s">
        <v>301</v>
      </c>
      <c r="E2440" s="7" t="s">
        <v>302</v>
      </c>
      <c r="F2440" s="7" t="s">
        <v>563</v>
      </c>
      <c r="G2440" s="8">
        <v>5120558</v>
      </c>
      <c r="H2440" s="16" t="s">
        <v>2563</v>
      </c>
      <c r="I2440" s="18">
        <v>1540.3610000000001</v>
      </c>
      <c r="J2440" s="19">
        <v>0</v>
      </c>
      <c r="K2440" s="19">
        <v>1333.22</v>
      </c>
      <c r="L2440" s="19">
        <v>359.05700000000002</v>
      </c>
      <c r="M2440" s="19">
        <v>180.59800000000001</v>
      </c>
      <c r="N2440" s="19">
        <v>1257.1849999999999</v>
      </c>
      <c r="O2440" s="19">
        <v>0</v>
      </c>
      <c r="P2440" s="19">
        <v>662.55399999999997</v>
      </c>
      <c r="Q2440" s="19"/>
      <c r="R2440" s="19"/>
      <c r="S2440" s="19"/>
      <c r="T2440" s="19"/>
      <c r="U2440" s="25">
        <f t="shared" si="191"/>
        <v>5332.9750000000004</v>
      </c>
      <c r="V2440" s="18">
        <f t="shared" si="192"/>
        <v>666.62187500000005</v>
      </c>
      <c r="W2440" s="39">
        <f t="shared" si="193"/>
        <v>3.159634536965005E-4</v>
      </c>
      <c r="X2440" s="35">
        <f t="shared" si="194"/>
        <v>784.94140908799193</v>
      </c>
      <c r="Y2440" s="35"/>
      <c r="Z2440" s="49">
        <f t="shared" si="195"/>
        <v>0</v>
      </c>
    </row>
    <row r="2441" spans="1:26" x14ac:dyDescent="0.35">
      <c r="A2441" s="6" t="s">
        <v>398</v>
      </c>
      <c r="B2441" s="7" t="s">
        <v>562</v>
      </c>
      <c r="C2441" s="7" t="s">
        <v>277</v>
      </c>
      <c r="D2441" s="7" t="s">
        <v>301</v>
      </c>
      <c r="E2441" s="7" t="s">
        <v>302</v>
      </c>
      <c r="F2441" s="7" t="s">
        <v>563</v>
      </c>
      <c r="G2441" s="8">
        <v>5124118</v>
      </c>
      <c r="H2441" s="16" t="s">
        <v>2564</v>
      </c>
      <c r="I2441" s="18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19">
        <v>359.05700000000002</v>
      </c>
      <c r="Q2441" s="19"/>
      <c r="R2441" s="19"/>
      <c r="S2441" s="19"/>
      <c r="T2441" s="19"/>
      <c r="U2441" s="25">
        <f t="shared" si="191"/>
        <v>359.05700000000002</v>
      </c>
      <c r="V2441" s="18">
        <f t="shared" si="192"/>
        <v>44.882125000000002</v>
      </c>
      <c r="W2441" s="39">
        <f t="shared" si="193"/>
        <v>2.1273096122502801E-5</v>
      </c>
      <c r="X2441" s="35">
        <f t="shared" si="194"/>
        <v>52.848308406266128</v>
      </c>
      <c r="Y2441" s="35"/>
      <c r="Z2441" s="49">
        <f t="shared" si="195"/>
        <v>0</v>
      </c>
    </row>
    <row r="2442" spans="1:26" x14ac:dyDescent="0.35">
      <c r="A2442" s="6" t="s">
        <v>398</v>
      </c>
      <c r="B2442" s="7" t="s">
        <v>562</v>
      </c>
      <c r="C2442" s="7" t="s">
        <v>277</v>
      </c>
      <c r="D2442" s="7" t="s">
        <v>301</v>
      </c>
      <c r="E2442" s="7" t="s">
        <v>302</v>
      </c>
      <c r="F2442" s="7"/>
      <c r="G2442" s="8">
        <v>5276622</v>
      </c>
      <c r="H2442" s="16" t="s">
        <v>4511</v>
      </c>
      <c r="I2442" s="18">
        <v>1197.18</v>
      </c>
      <c r="J2442" s="19">
        <v>1139.3140000000001</v>
      </c>
      <c r="K2442" s="19">
        <v>1388.78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/>
      <c r="R2442" s="19"/>
      <c r="S2442" s="19"/>
      <c r="T2442" s="19"/>
      <c r="U2442" s="25">
        <f t="shared" si="191"/>
        <v>3725.2740000000003</v>
      </c>
      <c r="V2442" s="18">
        <f t="shared" si="192"/>
        <v>465.65925000000004</v>
      </c>
      <c r="W2442" s="39">
        <f t="shared" si="193"/>
        <v>2.2071178638673108E-4</v>
      </c>
      <c r="X2442" s="35">
        <f t="shared" si="194"/>
        <v>548.30968133150077</v>
      </c>
      <c r="Y2442" s="35"/>
      <c r="Z2442" s="49">
        <f t="shared" si="195"/>
        <v>0</v>
      </c>
    </row>
    <row r="2443" spans="1:26" x14ac:dyDescent="0.35">
      <c r="A2443" s="6" t="s">
        <v>398</v>
      </c>
      <c r="B2443" s="7" t="s">
        <v>562</v>
      </c>
      <c r="C2443" s="7" t="s">
        <v>277</v>
      </c>
      <c r="D2443" s="7" t="s">
        <v>301</v>
      </c>
      <c r="E2443" s="7" t="s">
        <v>302</v>
      </c>
      <c r="F2443" s="7"/>
      <c r="G2443" s="8">
        <v>5124921</v>
      </c>
      <c r="H2443" s="16" t="s">
        <v>4512</v>
      </c>
      <c r="I2443" s="18">
        <v>359.05700000000002</v>
      </c>
      <c r="J2443" s="19">
        <v>238.464</v>
      </c>
      <c r="K2443" s="19">
        <v>1204.5150000000001</v>
      </c>
      <c r="L2443" s="19">
        <v>476.928</v>
      </c>
      <c r="M2443" s="19">
        <v>180.59800000000001</v>
      </c>
      <c r="N2443" s="19">
        <v>0</v>
      </c>
      <c r="O2443" s="19">
        <v>0</v>
      </c>
      <c r="P2443" s="19">
        <v>0</v>
      </c>
      <c r="Q2443" s="19"/>
      <c r="R2443" s="19"/>
      <c r="S2443" s="19"/>
      <c r="T2443" s="19"/>
      <c r="U2443" s="25">
        <f t="shared" si="191"/>
        <v>2459.5619999999999</v>
      </c>
      <c r="V2443" s="18">
        <f t="shared" si="192"/>
        <v>307.44524999999999</v>
      </c>
      <c r="W2443" s="39">
        <f t="shared" si="193"/>
        <v>1.4572198521475762E-4</v>
      </c>
      <c r="X2443" s="35">
        <f t="shared" si="194"/>
        <v>362.01408444991387</v>
      </c>
      <c r="Y2443" s="35"/>
      <c r="Z2443" s="49">
        <f t="shared" si="195"/>
        <v>0</v>
      </c>
    </row>
    <row r="2444" spans="1:26" x14ac:dyDescent="0.35">
      <c r="A2444" s="6" t="s">
        <v>398</v>
      </c>
      <c r="B2444" s="7" t="s">
        <v>562</v>
      </c>
      <c r="C2444" s="7" t="s">
        <v>277</v>
      </c>
      <c r="D2444" s="7" t="s">
        <v>301</v>
      </c>
      <c r="E2444" s="7" t="s">
        <v>302</v>
      </c>
      <c r="F2444" s="7"/>
      <c r="G2444" s="8">
        <v>5130209</v>
      </c>
      <c r="H2444" s="16" t="s">
        <v>4525</v>
      </c>
      <c r="I2444" s="18">
        <v>419.06200000000001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/>
      <c r="R2444" s="19"/>
      <c r="S2444" s="19"/>
      <c r="T2444" s="19"/>
      <c r="U2444" s="25">
        <f t="shared" si="191"/>
        <v>419.06200000000001</v>
      </c>
      <c r="V2444" s="18">
        <f t="shared" si="192"/>
        <v>52.382750000000001</v>
      </c>
      <c r="W2444" s="39">
        <f t="shared" si="193"/>
        <v>2.4828220052215301E-5</v>
      </c>
      <c r="X2444" s="35">
        <f t="shared" si="194"/>
        <v>61.680228535710761</v>
      </c>
      <c r="Y2444" s="35"/>
      <c r="Z2444" s="49">
        <f t="shared" si="195"/>
        <v>0</v>
      </c>
    </row>
    <row r="2445" spans="1:26" x14ac:dyDescent="0.35">
      <c r="A2445" s="6" t="s">
        <v>398</v>
      </c>
      <c r="B2445" s="7" t="s">
        <v>562</v>
      </c>
      <c r="C2445" s="7" t="s">
        <v>277</v>
      </c>
      <c r="D2445" s="7" t="s">
        <v>301</v>
      </c>
      <c r="E2445" s="7" t="s">
        <v>302</v>
      </c>
      <c r="F2445" s="7"/>
      <c r="G2445" s="8">
        <v>5334919</v>
      </c>
      <c r="H2445" s="16" t="s">
        <v>4526</v>
      </c>
      <c r="I2445" s="18">
        <v>419.06200000000001</v>
      </c>
      <c r="J2445" s="19">
        <v>359.05700000000002</v>
      </c>
      <c r="K2445" s="19">
        <v>780.42499999999995</v>
      </c>
      <c r="L2445" s="19">
        <v>0</v>
      </c>
      <c r="M2445" s="19">
        <v>0</v>
      </c>
      <c r="N2445" s="19">
        <v>662.55399999999997</v>
      </c>
      <c r="O2445" s="19">
        <v>0</v>
      </c>
      <c r="P2445" s="19">
        <v>0</v>
      </c>
      <c r="Q2445" s="19"/>
      <c r="R2445" s="19"/>
      <c r="S2445" s="19"/>
      <c r="T2445" s="19"/>
      <c r="U2445" s="25">
        <f t="shared" si="191"/>
        <v>2221.098</v>
      </c>
      <c r="V2445" s="18">
        <f t="shared" si="192"/>
        <v>277.63724999999999</v>
      </c>
      <c r="W2445" s="39">
        <f t="shared" si="193"/>
        <v>1.3159367802744056E-4</v>
      </c>
      <c r="X2445" s="35">
        <f t="shared" si="194"/>
        <v>326.91542597565535</v>
      </c>
      <c r="Y2445" s="35"/>
      <c r="Z2445" s="49">
        <f t="shared" si="195"/>
        <v>0</v>
      </c>
    </row>
    <row r="2446" spans="1:26" x14ac:dyDescent="0.35">
      <c r="A2446" s="6" t="s">
        <v>398</v>
      </c>
      <c r="B2446" s="7" t="s">
        <v>562</v>
      </c>
      <c r="C2446" s="7" t="s">
        <v>277</v>
      </c>
      <c r="D2446" s="7" t="s">
        <v>301</v>
      </c>
      <c r="E2446" s="7" t="s">
        <v>302</v>
      </c>
      <c r="F2446" s="7"/>
      <c r="G2446" s="8">
        <v>5299021</v>
      </c>
      <c r="H2446" s="16" t="s">
        <v>4529</v>
      </c>
      <c r="I2446" s="18">
        <v>702.23800000000006</v>
      </c>
      <c r="J2446" s="19">
        <v>0</v>
      </c>
      <c r="K2446" s="19">
        <v>238.464</v>
      </c>
      <c r="L2446" s="19">
        <v>0</v>
      </c>
      <c r="M2446" s="19">
        <v>0</v>
      </c>
      <c r="N2446" s="19">
        <v>343.18099999999998</v>
      </c>
      <c r="O2446" s="19">
        <v>0</v>
      </c>
      <c r="P2446" s="19">
        <v>0</v>
      </c>
      <c r="Q2446" s="19"/>
      <c r="R2446" s="19"/>
      <c r="S2446" s="19"/>
      <c r="T2446" s="19"/>
      <c r="U2446" s="25">
        <f t="shared" si="191"/>
        <v>1283.883</v>
      </c>
      <c r="V2446" s="18">
        <f t="shared" si="192"/>
        <v>160.485375</v>
      </c>
      <c r="W2446" s="39">
        <f t="shared" si="193"/>
        <v>7.6066380739122928E-5</v>
      </c>
      <c r="X2446" s="35">
        <f t="shared" si="194"/>
        <v>188.97012101577792</v>
      </c>
      <c r="Y2446" s="35"/>
      <c r="Z2446" s="49">
        <f t="shared" si="195"/>
        <v>0</v>
      </c>
    </row>
    <row r="2447" spans="1:26" x14ac:dyDescent="0.35">
      <c r="A2447" s="6" t="s">
        <v>398</v>
      </c>
      <c r="B2447" s="7" t="s">
        <v>562</v>
      </c>
      <c r="C2447" s="7" t="s">
        <v>277</v>
      </c>
      <c r="D2447" s="7" t="s">
        <v>301</v>
      </c>
      <c r="E2447" s="7" t="s">
        <v>302</v>
      </c>
      <c r="F2447" s="7"/>
      <c r="G2447" s="8">
        <v>5274413</v>
      </c>
      <c r="H2447" s="16" t="s">
        <v>4530</v>
      </c>
      <c r="I2447" s="18">
        <v>702.23800000000006</v>
      </c>
      <c r="J2447" s="19">
        <v>180.59800000000001</v>
      </c>
      <c r="K2447" s="19">
        <v>238.464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/>
      <c r="R2447" s="19"/>
      <c r="S2447" s="19"/>
      <c r="T2447" s="19"/>
      <c r="U2447" s="25">
        <f t="shared" si="191"/>
        <v>1121.3</v>
      </c>
      <c r="V2447" s="18">
        <f t="shared" si="192"/>
        <v>140.16249999999999</v>
      </c>
      <c r="W2447" s="39">
        <f t="shared" si="193"/>
        <v>6.6433804889369624E-5</v>
      </c>
      <c r="X2447" s="35">
        <f t="shared" si="194"/>
        <v>165.04011400960351</v>
      </c>
      <c r="Y2447" s="35"/>
      <c r="Z2447" s="49">
        <f t="shared" si="195"/>
        <v>0</v>
      </c>
    </row>
    <row r="2448" spans="1:26" x14ac:dyDescent="0.35">
      <c r="A2448" s="6" t="s">
        <v>398</v>
      </c>
      <c r="B2448" s="7" t="s">
        <v>562</v>
      </c>
      <c r="C2448" s="7" t="s">
        <v>277</v>
      </c>
      <c r="D2448" s="7" t="s">
        <v>301</v>
      </c>
      <c r="E2448" s="7" t="s">
        <v>302</v>
      </c>
      <c r="F2448" s="7"/>
      <c r="G2448" s="8">
        <v>5131208</v>
      </c>
      <c r="H2448" s="16" t="s">
        <v>4531</v>
      </c>
      <c r="I2448" s="18">
        <v>-2.9103830456733704E-14</v>
      </c>
      <c r="J2448" s="19">
        <v>0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/>
      <c r="R2448" s="19"/>
      <c r="S2448" s="19"/>
      <c r="T2448" s="19"/>
      <c r="U2448" s="25">
        <f t="shared" si="191"/>
        <v>-2.9103830456733704E-14</v>
      </c>
      <c r="V2448" s="18">
        <f t="shared" si="192"/>
        <v>-3.637978807091713E-15</v>
      </c>
      <c r="W2448" s="39">
        <f t="shared" si="193"/>
        <v>-1.7243183751858914E-21</v>
      </c>
      <c r="X2448" s="35">
        <f t="shared" si="194"/>
        <v>-4.2836881269022572E-15</v>
      </c>
      <c r="Y2448" s="35"/>
      <c r="Z2448" s="49">
        <f t="shared" si="195"/>
        <v>0</v>
      </c>
    </row>
    <row r="2449" spans="1:26" x14ac:dyDescent="0.35">
      <c r="A2449" s="6" t="s">
        <v>398</v>
      </c>
      <c r="B2449" s="7" t="s">
        <v>562</v>
      </c>
      <c r="C2449" s="7" t="s">
        <v>277</v>
      </c>
      <c r="D2449" s="7" t="s">
        <v>301</v>
      </c>
      <c r="E2449" s="7" t="s">
        <v>302</v>
      </c>
      <c r="F2449" s="7"/>
      <c r="G2449" s="8">
        <v>5292253</v>
      </c>
      <c r="H2449" s="16" t="s">
        <v>4541</v>
      </c>
      <c r="I2449" s="18">
        <v>359.05700000000002</v>
      </c>
      <c r="J2449" s="19">
        <v>0</v>
      </c>
      <c r="K2449" s="19">
        <v>1163.29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/>
      <c r="R2449" s="19"/>
      <c r="S2449" s="19"/>
      <c r="T2449" s="19"/>
      <c r="U2449" s="25">
        <f t="shared" si="191"/>
        <v>1522.347</v>
      </c>
      <c r="V2449" s="18">
        <f t="shared" si="192"/>
        <v>190.293375</v>
      </c>
      <c r="W2449" s="39">
        <f t="shared" si="193"/>
        <v>9.0194687926440013E-5</v>
      </c>
      <c r="X2449" s="35">
        <f t="shared" si="194"/>
        <v>224.06877949003646</v>
      </c>
      <c r="Y2449" s="35"/>
      <c r="Z2449" s="49">
        <f t="shared" si="195"/>
        <v>0</v>
      </c>
    </row>
    <row r="2450" spans="1:26" x14ac:dyDescent="0.35">
      <c r="A2450" s="6" t="s">
        <v>398</v>
      </c>
      <c r="B2450" s="7" t="s">
        <v>416</v>
      </c>
      <c r="C2450" s="7" t="s">
        <v>277</v>
      </c>
      <c r="D2450" s="7" t="s">
        <v>301</v>
      </c>
      <c r="E2450" s="7" t="s">
        <v>302</v>
      </c>
      <c r="F2450" s="7"/>
      <c r="G2450" s="8">
        <v>5291102</v>
      </c>
      <c r="H2450" s="16" t="s">
        <v>488</v>
      </c>
      <c r="I2450" s="18">
        <v>597.52099999999996</v>
      </c>
      <c r="J2450" s="19">
        <v>3266.0509999999999</v>
      </c>
      <c r="K2450" s="19">
        <v>13728.968000000001</v>
      </c>
      <c r="L2450" s="19">
        <v>2862.7849999999999</v>
      </c>
      <c r="M2450" s="19">
        <v>8670.7520000000004</v>
      </c>
      <c r="N2450" s="19">
        <v>455.40100000000001</v>
      </c>
      <c r="O2450" s="19">
        <v>2379.3180000000002</v>
      </c>
      <c r="P2450" s="19">
        <v>3500.6909999999998</v>
      </c>
      <c r="Q2450" s="19"/>
      <c r="R2450" s="19"/>
      <c r="S2450" s="19"/>
      <c r="T2450" s="19"/>
      <c r="U2450" s="25">
        <f t="shared" si="191"/>
        <v>35461.487000000001</v>
      </c>
      <c r="V2450" s="18">
        <f t="shared" si="192"/>
        <v>4432.6858750000001</v>
      </c>
      <c r="W2450" s="39">
        <f t="shared" si="193"/>
        <v>2.1009912676758385E-3</v>
      </c>
      <c r="X2450" s="35">
        <f t="shared" si="194"/>
        <v>5219.448726861744</v>
      </c>
      <c r="Y2450" s="35"/>
      <c r="Z2450" s="49">
        <f t="shared" si="195"/>
        <v>0</v>
      </c>
    </row>
    <row r="2451" spans="1:26" x14ac:dyDescent="0.35">
      <c r="A2451" s="6" t="s">
        <v>398</v>
      </c>
      <c r="B2451" s="7" t="s">
        <v>416</v>
      </c>
      <c r="C2451" s="7" t="s">
        <v>277</v>
      </c>
      <c r="D2451" s="7" t="s">
        <v>301</v>
      </c>
      <c r="E2451" s="7" t="s">
        <v>302</v>
      </c>
      <c r="F2451" s="7"/>
      <c r="G2451" s="8">
        <v>5129199</v>
      </c>
      <c r="H2451" s="16" t="s">
        <v>490</v>
      </c>
      <c r="I2451" s="18">
        <v>1114.107</v>
      </c>
      <c r="J2451" s="19">
        <v>3683.2820000000002</v>
      </c>
      <c r="K2451" s="19">
        <v>4135.8339999999998</v>
      </c>
      <c r="L2451" s="19">
        <v>3068.9969999999998</v>
      </c>
      <c r="M2451" s="19">
        <v>3526.6689999999999</v>
      </c>
      <c r="N2451" s="19">
        <v>1194.056</v>
      </c>
      <c r="O2451" s="19">
        <v>3683.29</v>
      </c>
      <c r="P2451" s="19">
        <v>6369.9759999999997</v>
      </c>
      <c r="Q2451" s="19"/>
      <c r="R2451" s="19"/>
      <c r="S2451" s="19"/>
      <c r="T2451" s="19"/>
      <c r="U2451" s="25">
        <f t="shared" si="191"/>
        <v>26776.210999999999</v>
      </c>
      <c r="V2451" s="18">
        <f t="shared" si="192"/>
        <v>3347.0263749999999</v>
      </c>
      <c r="W2451" s="39">
        <f t="shared" si="193"/>
        <v>1.586413606751621E-3</v>
      </c>
      <c r="X2451" s="35">
        <f t="shared" si="194"/>
        <v>3941.0941908367067</v>
      </c>
      <c r="Y2451" s="35"/>
      <c r="Z2451" s="49">
        <f t="shared" si="195"/>
        <v>0</v>
      </c>
    </row>
    <row r="2452" spans="1:26" x14ac:dyDescent="0.35">
      <c r="A2452" s="6" t="s">
        <v>398</v>
      </c>
      <c r="B2452" s="7" t="s">
        <v>416</v>
      </c>
      <c r="C2452" s="7" t="s">
        <v>277</v>
      </c>
      <c r="D2452" s="7" t="s">
        <v>301</v>
      </c>
      <c r="E2452" s="7" t="s">
        <v>302</v>
      </c>
      <c r="F2452" s="7"/>
      <c r="G2452" s="8">
        <v>5125629</v>
      </c>
      <c r="H2452" s="16" t="s">
        <v>494</v>
      </c>
      <c r="I2452" s="18">
        <v>1404.4760000000001</v>
      </c>
      <c r="J2452" s="19">
        <v>3508.221</v>
      </c>
      <c r="K2452" s="19">
        <v>6771.5630000000001</v>
      </c>
      <c r="L2452" s="19">
        <v>3020.7689999999998</v>
      </c>
      <c r="M2452" s="19">
        <v>1747.6569999999999</v>
      </c>
      <c r="N2452" s="19">
        <v>646.678</v>
      </c>
      <c r="O2452" s="19">
        <v>4905.6840000000002</v>
      </c>
      <c r="P2452" s="19">
        <v>6825.5330000000004</v>
      </c>
      <c r="Q2452" s="19"/>
      <c r="R2452" s="19"/>
      <c r="S2452" s="19"/>
      <c r="T2452" s="19"/>
      <c r="U2452" s="25">
        <f t="shared" si="191"/>
        <v>28830.581000000002</v>
      </c>
      <c r="V2452" s="18">
        <f t="shared" si="192"/>
        <v>3603.8226250000002</v>
      </c>
      <c r="W2452" s="39">
        <f t="shared" si="193"/>
        <v>1.7081291295827764E-3</v>
      </c>
      <c r="X2452" s="35">
        <f t="shared" si="194"/>
        <v>4243.4695221645497</v>
      </c>
      <c r="Y2452" s="35"/>
      <c r="Z2452" s="49">
        <f t="shared" si="195"/>
        <v>0</v>
      </c>
    </row>
    <row r="2453" spans="1:26" x14ac:dyDescent="0.35">
      <c r="A2453" s="6" t="s">
        <v>398</v>
      </c>
      <c r="B2453" s="7" t="s">
        <v>416</v>
      </c>
      <c r="C2453" s="7" t="s">
        <v>277</v>
      </c>
      <c r="D2453" s="7" t="s">
        <v>301</v>
      </c>
      <c r="E2453" s="7" t="s">
        <v>302</v>
      </c>
      <c r="F2453" s="7"/>
      <c r="G2453" s="8">
        <v>5131613</v>
      </c>
      <c r="H2453" s="16" t="s">
        <v>499</v>
      </c>
      <c r="I2453" s="18">
        <v>838.12300000000005</v>
      </c>
      <c r="J2453" s="19">
        <v>1741.4349999999999</v>
      </c>
      <c r="K2453" s="19">
        <v>3686.692</v>
      </c>
      <c r="L2453" s="19">
        <v>4615.6059999999998</v>
      </c>
      <c r="M2453" s="19">
        <v>710.17499999999995</v>
      </c>
      <c r="N2453" s="19">
        <v>693.71</v>
      </c>
      <c r="O2453" s="19">
        <v>1667.6079999999999</v>
      </c>
      <c r="P2453" s="19">
        <v>2647.4940000000001</v>
      </c>
      <c r="Q2453" s="19"/>
      <c r="R2453" s="19"/>
      <c r="S2453" s="19"/>
      <c r="T2453" s="19"/>
      <c r="U2453" s="25">
        <f t="shared" si="191"/>
        <v>16600.842999999997</v>
      </c>
      <c r="V2453" s="18">
        <f t="shared" si="192"/>
        <v>2075.1053749999996</v>
      </c>
      <c r="W2453" s="39">
        <f t="shared" si="193"/>
        <v>9.835522740221684E-4</v>
      </c>
      <c r="X2453" s="35">
        <f t="shared" si="194"/>
        <v>2443.4183727597683</v>
      </c>
      <c r="Y2453" s="35"/>
      <c r="Z2453" s="49">
        <f t="shared" si="195"/>
        <v>0</v>
      </c>
    </row>
    <row r="2454" spans="1:26" x14ac:dyDescent="0.35">
      <c r="A2454" s="6" t="s">
        <v>398</v>
      </c>
      <c r="B2454" s="7" t="s">
        <v>416</v>
      </c>
      <c r="C2454" s="7" t="s">
        <v>277</v>
      </c>
      <c r="D2454" s="7" t="s">
        <v>301</v>
      </c>
      <c r="E2454" s="7" t="s">
        <v>302</v>
      </c>
      <c r="F2454" s="7"/>
      <c r="G2454" s="8">
        <v>5131367</v>
      </c>
      <c r="H2454" s="16" t="s">
        <v>500</v>
      </c>
      <c r="I2454" s="18">
        <v>1815.761</v>
      </c>
      <c r="J2454" s="19">
        <v>3819.5250000000001</v>
      </c>
      <c r="K2454" s="19">
        <v>6565.1835599999995</v>
      </c>
      <c r="L2454" s="19">
        <v>3057.99</v>
      </c>
      <c r="M2454" s="19">
        <v>4037.2359999999999</v>
      </c>
      <c r="N2454" s="19">
        <v>1187.9780000000001</v>
      </c>
      <c r="O2454" s="19">
        <v>2087.4859999999999</v>
      </c>
      <c r="P2454" s="19">
        <v>4130.0219999999999</v>
      </c>
      <c r="Q2454" s="19"/>
      <c r="R2454" s="19"/>
      <c r="S2454" s="19"/>
      <c r="T2454" s="19"/>
      <c r="U2454" s="25">
        <f t="shared" si="191"/>
        <v>26701.181560000001</v>
      </c>
      <c r="V2454" s="18">
        <f t="shared" si="192"/>
        <v>3337.6476950000001</v>
      </c>
      <c r="W2454" s="39">
        <f t="shared" si="193"/>
        <v>1.5819683278985768E-3</v>
      </c>
      <c r="X2454" s="35">
        <f t="shared" si="194"/>
        <v>3930.0508774222094</v>
      </c>
      <c r="Y2454" s="35"/>
      <c r="Z2454" s="49">
        <f t="shared" si="195"/>
        <v>0</v>
      </c>
    </row>
    <row r="2455" spans="1:26" x14ac:dyDescent="0.35">
      <c r="A2455" s="6" t="s">
        <v>398</v>
      </c>
      <c r="B2455" s="7" t="s">
        <v>416</v>
      </c>
      <c r="C2455" s="7" t="s">
        <v>277</v>
      </c>
      <c r="D2455" s="7" t="s">
        <v>301</v>
      </c>
      <c r="E2455" s="7" t="s">
        <v>302</v>
      </c>
      <c r="F2455" s="7"/>
      <c r="G2455" s="8">
        <v>5050048</v>
      </c>
      <c r="H2455" s="16" t="s">
        <v>502</v>
      </c>
      <c r="I2455" s="18">
        <v>1755.951</v>
      </c>
      <c r="J2455" s="19">
        <v>1377.778</v>
      </c>
      <c r="K2455" s="19">
        <v>2418.5050000000001</v>
      </c>
      <c r="L2455" s="19">
        <v>1849.846</v>
      </c>
      <c r="M2455" s="19">
        <v>2275.7240000000002</v>
      </c>
      <c r="N2455" s="19">
        <v>547.37800000000004</v>
      </c>
      <c r="O2455" s="19">
        <v>1309.232</v>
      </c>
      <c r="P2455" s="19">
        <v>1876.5440000000001</v>
      </c>
      <c r="Q2455" s="19"/>
      <c r="R2455" s="19"/>
      <c r="S2455" s="19"/>
      <c r="T2455" s="19"/>
      <c r="U2455" s="25">
        <f t="shared" si="191"/>
        <v>13410.958000000001</v>
      </c>
      <c r="V2455" s="18">
        <f t="shared" si="192"/>
        <v>1676.3697500000001</v>
      </c>
      <c r="W2455" s="39">
        <f t="shared" si="193"/>
        <v>7.9456074837378995E-4</v>
      </c>
      <c r="X2455" s="35">
        <f t="shared" si="194"/>
        <v>1973.910672699549</v>
      </c>
      <c r="Y2455" s="35"/>
      <c r="Z2455" s="49">
        <f t="shared" si="195"/>
        <v>0</v>
      </c>
    </row>
    <row r="2456" spans="1:26" x14ac:dyDescent="0.35">
      <c r="A2456" s="6" t="s">
        <v>398</v>
      </c>
      <c r="B2456" s="7" t="s">
        <v>416</v>
      </c>
      <c r="C2456" s="7" t="s">
        <v>277</v>
      </c>
      <c r="D2456" s="7" t="s">
        <v>301</v>
      </c>
      <c r="E2456" s="7" t="s">
        <v>302</v>
      </c>
      <c r="F2456" s="7"/>
      <c r="G2456" s="8">
        <v>5131398</v>
      </c>
      <c r="H2456" s="16" t="s">
        <v>506</v>
      </c>
      <c r="I2456" s="18">
        <v>5120.9549999999999</v>
      </c>
      <c r="J2456" s="19">
        <v>0</v>
      </c>
      <c r="K2456" s="19">
        <v>3114.3420000000001</v>
      </c>
      <c r="L2456" s="19">
        <v>2358.279</v>
      </c>
      <c r="M2456" s="19">
        <v>0</v>
      </c>
      <c r="N2456" s="19">
        <v>1398.566</v>
      </c>
      <c r="O2456" s="19">
        <v>0</v>
      </c>
      <c r="P2456" s="19">
        <v>656.45600000000002</v>
      </c>
      <c r="Q2456" s="19"/>
      <c r="R2456" s="19"/>
      <c r="S2456" s="19"/>
      <c r="T2456" s="19"/>
      <c r="U2456" s="25">
        <f t="shared" si="191"/>
        <v>12648.598000000002</v>
      </c>
      <c r="V2456" s="18">
        <f t="shared" si="192"/>
        <v>1581.0747500000002</v>
      </c>
      <c r="W2456" s="39">
        <f t="shared" si="193"/>
        <v>7.4939310769291979E-4</v>
      </c>
      <c r="X2456" s="35">
        <f t="shared" si="194"/>
        <v>1861.701646287027</v>
      </c>
      <c r="Y2456" s="35"/>
      <c r="Z2456" s="49">
        <f t="shared" si="195"/>
        <v>0</v>
      </c>
    </row>
    <row r="2457" spans="1:26" x14ac:dyDescent="0.35">
      <c r="A2457" s="6" t="s">
        <v>398</v>
      </c>
      <c r="B2457" s="7" t="s">
        <v>416</v>
      </c>
      <c r="C2457" s="7" t="s">
        <v>277</v>
      </c>
      <c r="D2457" s="7" t="s">
        <v>301</v>
      </c>
      <c r="E2457" s="7" t="s">
        <v>302</v>
      </c>
      <c r="F2457" s="7"/>
      <c r="G2457" s="8">
        <v>5120084</v>
      </c>
      <c r="H2457" s="16" t="s">
        <v>507</v>
      </c>
      <c r="I2457" s="18">
        <v>19726.383000000002</v>
      </c>
      <c r="J2457" s="19">
        <v>5901.0119999999997</v>
      </c>
      <c r="K2457" s="19">
        <v>16697.1338</v>
      </c>
      <c r="L2457" s="19">
        <v>6834.0940000000001</v>
      </c>
      <c r="M2457" s="19">
        <v>9113.527</v>
      </c>
      <c r="N2457" s="19">
        <v>12226.517</v>
      </c>
      <c r="O2457" s="19">
        <v>4298.4970000000003</v>
      </c>
      <c r="P2457" s="19">
        <v>13504.177</v>
      </c>
      <c r="Q2457" s="19"/>
      <c r="R2457" s="19"/>
      <c r="S2457" s="19"/>
      <c r="T2457" s="19"/>
      <c r="U2457" s="25">
        <f t="shared" si="191"/>
        <v>88301.340800000005</v>
      </c>
      <c r="V2457" s="18">
        <f t="shared" si="192"/>
        <v>11037.667600000001</v>
      </c>
      <c r="W2457" s="39">
        <f t="shared" si="193"/>
        <v>5.2316008616578383E-3</v>
      </c>
      <c r="X2457" s="35">
        <f t="shared" si="194"/>
        <v>12996.756758077994</v>
      </c>
      <c r="Y2457" s="35"/>
      <c r="Z2457" s="49">
        <f t="shared" si="195"/>
        <v>0</v>
      </c>
    </row>
    <row r="2458" spans="1:26" x14ac:dyDescent="0.35">
      <c r="A2458" s="6" t="s">
        <v>398</v>
      </c>
      <c r="B2458" s="7" t="s">
        <v>416</v>
      </c>
      <c r="C2458" s="7" t="s">
        <v>277</v>
      </c>
      <c r="D2458" s="7" t="s">
        <v>301</v>
      </c>
      <c r="E2458" s="7" t="s">
        <v>302</v>
      </c>
      <c r="F2458" s="7"/>
      <c r="G2458" s="8">
        <v>5133514</v>
      </c>
      <c r="H2458" s="16" t="s">
        <v>510</v>
      </c>
      <c r="I2458" s="18">
        <v>1961.43</v>
      </c>
      <c r="J2458" s="19">
        <v>1870.444</v>
      </c>
      <c r="K2458" s="19">
        <v>2035.4590000000001</v>
      </c>
      <c r="L2458" s="19">
        <v>2395.4749999999999</v>
      </c>
      <c r="M2458" s="19">
        <v>1083.585</v>
      </c>
      <c r="N2458" s="19">
        <v>455.24599999999998</v>
      </c>
      <c r="O2458" s="19">
        <v>547.37800000000004</v>
      </c>
      <c r="P2458" s="19">
        <v>1633.3420000000001</v>
      </c>
      <c r="Q2458" s="19"/>
      <c r="R2458" s="19"/>
      <c r="S2458" s="19"/>
      <c r="T2458" s="19"/>
      <c r="U2458" s="25">
        <f t="shared" si="191"/>
        <v>11982.359</v>
      </c>
      <c r="V2458" s="18">
        <f t="shared" si="192"/>
        <v>1497.794875</v>
      </c>
      <c r="W2458" s="39">
        <f t="shared" si="193"/>
        <v>7.0992036022507997E-4</v>
      </c>
      <c r="X2458" s="35">
        <f t="shared" si="194"/>
        <v>1763.6403241451876</v>
      </c>
      <c r="Y2458" s="35"/>
      <c r="Z2458" s="49">
        <f t="shared" si="195"/>
        <v>0</v>
      </c>
    </row>
    <row r="2459" spans="1:26" x14ac:dyDescent="0.35">
      <c r="A2459" s="6" t="s">
        <v>398</v>
      </c>
      <c r="B2459" s="7" t="s">
        <v>416</v>
      </c>
      <c r="C2459" s="7" t="s">
        <v>277</v>
      </c>
      <c r="D2459" s="7" t="s">
        <v>301</v>
      </c>
      <c r="E2459" s="7" t="s">
        <v>302</v>
      </c>
      <c r="F2459" s="7"/>
      <c r="G2459" s="8">
        <v>5271492</v>
      </c>
      <c r="H2459" s="16" t="s">
        <v>518</v>
      </c>
      <c r="I2459" s="18">
        <v>1018.721</v>
      </c>
      <c r="J2459" s="19">
        <v>9525.357</v>
      </c>
      <c r="K2459" s="19">
        <v>2656.9690000000001</v>
      </c>
      <c r="L2459" s="19">
        <v>2985.0729999999999</v>
      </c>
      <c r="M2459" s="19">
        <v>0</v>
      </c>
      <c r="N2459" s="19">
        <v>547.37800000000004</v>
      </c>
      <c r="O2459" s="19">
        <v>1082.7619999999999</v>
      </c>
      <c r="P2459" s="19">
        <v>1207.2239999999999</v>
      </c>
      <c r="Q2459" s="19"/>
      <c r="R2459" s="19"/>
      <c r="S2459" s="19"/>
      <c r="T2459" s="19"/>
      <c r="U2459" s="25">
        <f t="shared" si="191"/>
        <v>19023.483999999997</v>
      </c>
      <c r="V2459" s="18">
        <f t="shared" si="192"/>
        <v>2377.9354999999996</v>
      </c>
      <c r="W2459" s="39">
        <f t="shared" si="193"/>
        <v>1.1270867960153791E-3</v>
      </c>
      <c r="X2459" s="35">
        <f t="shared" si="194"/>
        <v>2799.9981880137943</v>
      </c>
      <c r="Y2459" s="35"/>
      <c r="Z2459" s="49">
        <f t="shared" si="195"/>
        <v>0</v>
      </c>
    </row>
    <row r="2460" spans="1:26" x14ac:dyDescent="0.35">
      <c r="A2460" s="6" t="s">
        <v>398</v>
      </c>
      <c r="B2460" s="7" t="s">
        <v>416</v>
      </c>
      <c r="C2460" s="7" t="s">
        <v>277</v>
      </c>
      <c r="D2460" s="7" t="s">
        <v>301</v>
      </c>
      <c r="E2460" s="7" t="s">
        <v>302</v>
      </c>
      <c r="F2460" s="7"/>
      <c r="G2460" s="8">
        <v>5332793</v>
      </c>
      <c r="H2460" s="16" t="s">
        <v>523</v>
      </c>
      <c r="I2460" s="18">
        <v>343.18099999999998</v>
      </c>
      <c r="J2460" s="19">
        <v>2429.3389999999999</v>
      </c>
      <c r="K2460" s="19">
        <v>4350.2389999999996</v>
      </c>
      <c r="L2460" s="19">
        <v>4254.7879999999996</v>
      </c>
      <c r="M2460" s="19">
        <v>1805.9760000000001</v>
      </c>
      <c r="N2460" s="19">
        <v>0</v>
      </c>
      <c r="O2460" s="19">
        <v>2526.9029999999998</v>
      </c>
      <c r="P2460" s="19">
        <v>1793.7929999999999</v>
      </c>
      <c r="Q2460" s="19"/>
      <c r="R2460" s="19"/>
      <c r="S2460" s="19"/>
      <c r="T2460" s="19"/>
      <c r="U2460" s="25">
        <f t="shared" si="191"/>
        <v>17504.219000000001</v>
      </c>
      <c r="V2460" s="18">
        <f t="shared" si="192"/>
        <v>2188.0273750000001</v>
      </c>
      <c r="W2460" s="39">
        <f t="shared" si="193"/>
        <v>1.0370747077381583E-3</v>
      </c>
      <c r="X2460" s="35">
        <f t="shared" si="194"/>
        <v>2576.3830370187002</v>
      </c>
      <c r="Y2460" s="35"/>
      <c r="Z2460" s="49">
        <f t="shared" si="195"/>
        <v>0</v>
      </c>
    </row>
    <row r="2461" spans="1:26" x14ac:dyDescent="0.35">
      <c r="A2461" s="6" t="s">
        <v>398</v>
      </c>
      <c r="B2461" s="7" t="s">
        <v>416</v>
      </c>
      <c r="C2461" s="7" t="s">
        <v>277</v>
      </c>
      <c r="D2461" s="7" t="s">
        <v>301</v>
      </c>
      <c r="E2461" s="7" t="s">
        <v>302</v>
      </c>
      <c r="F2461" s="7"/>
      <c r="G2461" s="8">
        <v>5336090</v>
      </c>
      <c r="H2461" s="16" t="s">
        <v>528</v>
      </c>
      <c r="I2461" s="18">
        <v>1477.6210000000001</v>
      </c>
      <c r="J2461" s="19">
        <v>0</v>
      </c>
      <c r="K2461" s="19">
        <v>1886.018</v>
      </c>
      <c r="L2461" s="19">
        <v>2933.431</v>
      </c>
      <c r="M2461" s="19">
        <v>483.02499999999998</v>
      </c>
      <c r="N2461" s="19">
        <v>1094.758</v>
      </c>
      <c r="O2461" s="19">
        <v>1570.338</v>
      </c>
      <c r="P2461" s="19">
        <v>2350.703</v>
      </c>
      <c r="Q2461" s="19"/>
      <c r="R2461" s="19"/>
      <c r="S2461" s="19"/>
      <c r="T2461" s="19"/>
      <c r="U2461" s="25">
        <f t="shared" si="191"/>
        <v>11795.893999999998</v>
      </c>
      <c r="V2461" s="18">
        <f t="shared" si="192"/>
        <v>1474.4867499999998</v>
      </c>
      <c r="W2461" s="39">
        <f t="shared" si="193"/>
        <v>6.988728444588297E-4</v>
      </c>
      <c r="X2461" s="35">
        <f t="shared" si="194"/>
        <v>1736.19521145563</v>
      </c>
      <c r="Y2461" s="35"/>
      <c r="Z2461" s="49">
        <f t="shared" si="195"/>
        <v>0</v>
      </c>
    </row>
    <row r="2462" spans="1:26" x14ac:dyDescent="0.35">
      <c r="A2462" s="6" t="s">
        <v>398</v>
      </c>
      <c r="B2462" s="7" t="s">
        <v>416</v>
      </c>
      <c r="C2462" s="7" t="s">
        <v>277</v>
      </c>
      <c r="D2462" s="7" t="s">
        <v>301</v>
      </c>
      <c r="E2462" s="7" t="s">
        <v>302</v>
      </c>
      <c r="F2462" s="7"/>
      <c r="G2462" s="8">
        <v>5050107</v>
      </c>
      <c r="H2462" s="16" t="s">
        <v>532</v>
      </c>
      <c r="I2462" s="18">
        <v>6701.8490000000002</v>
      </c>
      <c r="J2462" s="19">
        <v>3602.6729999999998</v>
      </c>
      <c r="K2462" s="19">
        <v>3710.4360000000001</v>
      </c>
      <c r="L2462" s="19">
        <v>6099.4880000000003</v>
      </c>
      <c r="M2462" s="19">
        <v>3134.8629999999998</v>
      </c>
      <c r="N2462" s="19">
        <v>3545.8429999999998</v>
      </c>
      <c r="O2462" s="19">
        <v>2724.386</v>
      </c>
      <c r="P2462" s="19">
        <v>5123.5529999999999</v>
      </c>
      <c r="Q2462" s="19"/>
      <c r="R2462" s="19"/>
      <c r="S2462" s="19"/>
      <c r="T2462" s="19"/>
      <c r="U2462" s="25">
        <f t="shared" si="191"/>
        <v>34643.091</v>
      </c>
      <c r="V2462" s="18">
        <f t="shared" si="192"/>
        <v>4330.386375</v>
      </c>
      <c r="W2462" s="39">
        <f t="shared" si="193"/>
        <v>2.0525036549172183E-3</v>
      </c>
      <c r="X2462" s="35">
        <f t="shared" si="194"/>
        <v>5098.9919631544362</v>
      </c>
      <c r="Y2462" s="35"/>
      <c r="Z2462" s="49">
        <f t="shared" si="195"/>
        <v>0</v>
      </c>
    </row>
    <row r="2463" spans="1:26" x14ac:dyDescent="0.35">
      <c r="A2463" s="6" t="s">
        <v>398</v>
      </c>
      <c r="B2463" s="7" t="s">
        <v>416</v>
      </c>
      <c r="C2463" s="7" t="s">
        <v>277</v>
      </c>
      <c r="D2463" s="7" t="s">
        <v>301</v>
      </c>
      <c r="E2463" s="7" t="s">
        <v>302</v>
      </c>
      <c r="F2463" s="7"/>
      <c r="G2463" s="8">
        <v>5050266</v>
      </c>
      <c r="H2463" s="16" t="s">
        <v>533</v>
      </c>
      <c r="I2463" s="18">
        <v>2320.6179999999999</v>
      </c>
      <c r="J2463" s="19">
        <v>455.40100000000001</v>
      </c>
      <c r="K2463" s="19">
        <v>3189.0569999999998</v>
      </c>
      <c r="L2463" s="19">
        <v>2538.5617999999999</v>
      </c>
      <c r="M2463" s="19">
        <v>2063.433</v>
      </c>
      <c r="N2463" s="19">
        <v>830.94399999999996</v>
      </c>
      <c r="O2463" s="19">
        <v>3910.5369999999998</v>
      </c>
      <c r="P2463" s="19">
        <v>3177.221</v>
      </c>
      <c r="Q2463" s="19"/>
      <c r="R2463" s="19"/>
      <c r="S2463" s="19"/>
      <c r="T2463" s="19"/>
      <c r="U2463" s="25">
        <f t="shared" si="191"/>
        <v>18485.772799999999</v>
      </c>
      <c r="V2463" s="18">
        <f t="shared" si="192"/>
        <v>2310.7215999999999</v>
      </c>
      <c r="W2463" s="39">
        <f t="shared" si="193"/>
        <v>1.0952289515958405E-3</v>
      </c>
      <c r="X2463" s="35">
        <f t="shared" si="194"/>
        <v>2720.8544104767925</v>
      </c>
      <c r="Y2463" s="35"/>
      <c r="Z2463" s="49">
        <f t="shared" si="195"/>
        <v>0</v>
      </c>
    </row>
    <row r="2464" spans="1:26" x14ac:dyDescent="0.35">
      <c r="A2464" s="6" t="s">
        <v>398</v>
      </c>
      <c r="B2464" s="7" t="s">
        <v>416</v>
      </c>
      <c r="C2464" s="7" t="s">
        <v>277</v>
      </c>
      <c r="D2464" s="7" t="s">
        <v>301</v>
      </c>
      <c r="E2464" s="7" t="s">
        <v>302</v>
      </c>
      <c r="F2464" s="7"/>
      <c r="G2464" s="8">
        <v>5050183</v>
      </c>
      <c r="H2464" s="16" t="s">
        <v>534</v>
      </c>
      <c r="I2464" s="18">
        <v>3628.982</v>
      </c>
      <c r="J2464" s="19">
        <v>0</v>
      </c>
      <c r="K2464" s="19">
        <v>1816.2470000000001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/>
      <c r="R2464" s="19"/>
      <c r="S2464" s="19"/>
      <c r="T2464" s="19"/>
      <c r="U2464" s="25">
        <f t="shared" si="191"/>
        <v>5445.2290000000003</v>
      </c>
      <c r="V2464" s="18">
        <f t="shared" si="192"/>
        <v>680.65362500000003</v>
      </c>
      <c r="W2464" s="39">
        <f t="shared" si="193"/>
        <v>3.2261418082933852E-4</v>
      </c>
      <c r="X2464" s="35">
        <f t="shared" si="194"/>
        <v>801.46367160296029</v>
      </c>
      <c r="Y2464" s="35"/>
      <c r="Z2464" s="49">
        <f t="shared" si="195"/>
        <v>0</v>
      </c>
    </row>
    <row r="2465" spans="1:26" x14ac:dyDescent="0.35">
      <c r="A2465" s="6" t="s">
        <v>398</v>
      </c>
      <c r="B2465" s="7" t="s">
        <v>416</v>
      </c>
      <c r="C2465" s="7" t="s">
        <v>277</v>
      </c>
      <c r="D2465" s="7" t="s">
        <v>301</v>
      </c>
      <c r="E2465" s="7" t="s">
        <v>302</v>
      </c>
      <c r="F2465" s="7"/>
      <c r="G2465" s="8">
        <v>5050325</v>
      </c>
      <c r="H2465" s="16" t="s">
        <v>548</v>
      </c>
      <c r="I2465" s="18">
        <v>359.05700000000002</v>
      </c>
      <c r="J2465" s="19">
        <v>1457.87</v>
      </c>
      <c r="K2465" s="19">
        <v>1916.9069999999999</v>
      </c>
      <c r="L2465" s="19">
        <v>810.55</v>
      </c>
      <c r="M2465" s="19">
        <v>1817.607</v>
      </c>
      <c r="N2465" s="19">
        <v>1017.048</v>
      </c>
      <c r="O2465" s="19">
        <v>2208.7220000000002</v>
      </c>
      <c r="P2465" s="19">
        <v>1193.2</v>
      </c>
      <c r="Q2465" s="19"/>
      <c r="R2465" s="19"/>
      <c r="S2465" s="19"/>
      <c r="T2465" s="19"/>
      <c r="U2465" s="25">
        <f t="shared" si="191"/>
        <v>10780.961000000001</v>
      </c>
      <c r="V2465" s="18">
        <f t="shared" si="192"/>
        <v>1347.6201250000001</v>
      </c>
      <c r="W2465" s="39">
        <f t="shared" si="193"/>
        <v>6.3874097885838167E-4</v>
      </c>
      <c r="X2465" s="35">
        <f t="shared" si="194"/>
        <v>1586.8108736048243</v>
      </c>
      <c r="Y2465" s="35"/>
      <c r="Z2465" s="49">
        <f t="shared" si="195"/>
        <v>0</v>
      </c>
    </row>
    <row r="2466" spans="1:26" x14ac:dyDescent="0.35">
      <c r="A2466" s="6" t="s">
        <v>398</v>
      </c>
      <c r="B2466" s="7" t="s">
        <v>416</v>
      </c>
      <c r="C2466" s="7" t="s">
        <v>277</v>
      </c>
      <c r="D2466" s="7" t="s">
        <v>301</v>
      </c>
      <c r="E2466" s="7" t="s">
        <v>302</v>
      </c>
      <c r="F2466" s="7"/>
      <c r="G2466" s="8">
        <v>6860293</v>
      </c>
      <c r="H2466" s="16" t="s">
        <v>4607</v>
      </c>
      <c r="I2466" s="18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238.464</v>
      </c>
      <c r="P2466" s="19">
        <v>0</v>
      </c>
      <c r="Q2466" s="19"/>
      <c r="R2466" s="19"/>
      <c r="S2466" s="19"/>
      <c r="T2466" s="19"/>
      <c r="U2466" s="25">
        <f t="shared" si="191"/>
        <v>238.464</v>
      </c>
      <c r="V2466" s="18">
        <f t="shared" si="192"/>
        <v>29.808</v>
      </c>
      <c r="W2466" s="39">
        <f t="shared" si="193"/>
        <v>1.4128307187317076E-5</v>
      </c>
      <c r="X2466" s="35">
        <f t="shared" si="194"/>
        <v>35.098658474258528</v>
      </c>
      <c r="Y2466" s="35"/>
      <c r="Z2466" s="49">
        <f t="shared" si="195"/>
        <v>0</v>
      </c>
    </row>
    <row r="2467" spans="1:26" x14ac:dyDescent="0.35">
      <c r="A2467" s="6" t="s">
        <v>398</v>
      </c>
      <c r="B2467" s="7" t="s">
        <v>4613</v>
      </c>
      <c r="C2467" s="7" t="s">
        <v>277</v>
      </c>
      <c r="D2467" s="7" t="s">
        <v>301</v>
      </c>
      <c r="E2467" s="7" t="s">
        <v>302</v>
      </c>
      <c r="F2467" s="7"/>
      <c r="G2467" s="8">
        <v>5301364</v>
      </c>
      <c r="H2467" s="16" t="s">
        <v>4593</v>
      </c>
      <c r="I2467" s="18">
        <v>0</v>
      </c>
      <c r="J2467" s="19">
        <v>0</v>
      </c>
      <c r="K2467" s="19">
        <v>0</v>
      </c>
      <c r="L2467" s="19">
        <v>0</v>
      </c>
      <c r="M2467" s="19">
        <v>843.15200000000004</v>
      </c>
      <c r="N2467" s="19">
        <v>845.45799999999997</v>
      </c>
      <c r="O2467" s="19">
        <v>0</v>
      </c>
      <c r="P2467" s="19">
        <v>0</v>
      </c>
      <c r="Q2467" s="19"/>
      <c r="R2467" s="19"/>
      <c r="S2467" s="19"/>
      <c r="T2467" s="19"/>
      <c r="U2467" s="25">
        <f t="shared" si="191"/>
        <v>1688.6100000000001</v>
      </c>
      <c r="V2467" s="18">
        <f t="shared" si="192"/>
        <v>211.07625000000002</v>
      </c>
      <c r="W2467" s="39">
        <f t="shared" si="193"/>
        <v>1.0004529320809636E-4</v>
      </c>
      <c r="X2467" s="35">
        <f t="shared" si="194"/>
        <v>248.54043246031981</v>
      </c>
      <c r="Y2467" s="35"/>
      <c r="Z2467" s="49">
        <f t="shared" si="195"/>
        <v>0</v>
      </c>
    </row>
    <row r="2468" spans="1:26" x14ac:dyDescent="0.35">
      <c r="A2468" s="6" t="s">
        <v>398</v>
      </c>
      <c r="B2468" s="7" t="s">
        <v>562</v>
      </c>
      <c r="C2468" s="7" t="s">
        <v>277</v>
      </c>
      <c r="D2468" s="7" t="s">
        <v>294</v>
      </c>
      <c r="E2468" s="7" t="s">
        <v>295</v>
      </c>
      <c r="F2468" s="7" t="s">
        <v>563</v>
      </c>
      <c r="G2468" s="8">
        <v>5272145</v>
      </c>
      <c r="H2468" s="16" t="s">
        <v>1669</v>
      </c>
      <c r="I2468" s="18">
        <v>838.12300000000005</v>
      </c>
      <c r="J2468" s="19">
        <v>419.06200000000001</v>
      </c>
      <c r="K2468" s="19">
        <v>4964.3540000000003</v>
      </c>
      <c r="L2468" s="19">
        <v>3489.8939999999998</v>
      </c>
      <c r="M2468" s="19">
        <v>484.09500000000003</v>
      </c>
      <c r="N2468" s="19">
        <v>780.42499999999995</v>
      </c>
      <c r="O2468" s="19">
        <v>1315.0509999999999</v>
      </c>
      <c r="P2468" s="19">
        <v>3531.5360000000001</v>
      </c>
      <c r="Q2468" s="19"/>
      <c r="R2468" s="19"/>
      <c r="S2468" s="19"/>
      <c r="T2468" s="19"/>
      <c r="U2468" s="25">
        <f t="shared" si="191"/>
        <v>15822.539999999999</v>
      </c>
      <c r="V2468" s="18">
        <f t="shared" si="192"/>
        <v>1977.8174999999999</v>
      </c>
      <c r="W2468" s="39">
        <f t="shared" si="193"/>
        <v>9.3744005637585515E-4</v>
      </c>
      <c r="X2468" s="35">
        <f t="shared" si="194"/>
        <v>2328.862753519586</v>
      </c>
      <c r="Y2468" s="35"/>
      <c r="Z2468" s="49">
        <f t="shared" si="195"/>
        <v>0</v>
      </c>
    </row>
    <row r="2469" spans="1:26" x14ac:dyDescent="0.35">
      <c r="A2469" s="6" t="s">
        <v>398</v>
      </c>
      <c r="B2469" s="7" t="s">
        <v>562</v>
      </c>
      <c r="C2469" s="7" t="s">
        <v>277</v>
      </c>
      <c r="D2469" s="7" t="s">
        <v>294</v>
      </c>
      <c r="E2469" s="7" t="s">
        <v>295</v>
      </c>
      <c r="F2469" s="7" t="s">
        <v>563</v>
      </c>
      <c r="G2469" s="8">
        <v>5279539</v>
      </c>
      <c r="H2469" s="16" t="s">
        <v>1670</v>
      </c>
      <c r="I2469" s="18">
        <v>2512.232</v>
      </c>
      <c r="J2469" s="19">
        <v>419.06200000000001</v>
      </c>
      <c r="K2469" s="19">
        <v>2167.846</v>
      </c>
      <c r="L2469" s="19">
        <v>960.85400000000004</v>
      </c>
      <c r="M2469" s="19">
        <v>1563.404</v>
      </c>
      <c r="N2469" s="19">
        <v>1799.3150000000001</v>
      </c>
      <c r="O2469" s="19">
        <v>2642.4659999999999</v>
      </c>
      <c r="P2469" s="19">
        <v>2519.3980000000001</v>
      </c>
      <c r="Q2469" s="19"/>
      <c r="R2469" s="19"/>
      <c r="S2469" s="19"/>
      <c r="T2469" s="19"/>
      <c r="U2469" s="25">
        <f t="shared" si="191"/>
        <v>14584.577000000001</v>
      </c>
      <c r="V2469" s="18">
        <f t="shared" si="192"/>
        <v>1823.0721250000001</v>
      </c>
      <c r="W2469" s="39">
        <f t="shared" si="193"/>
        <v>8.6409430376526157E-4</v>
      </c>
      <c r="X2469" s="35">
        <f t="shared" si="194"/>
        <v>2146.6514321429067</v>
      </c>
      <c r="Y2469" s="35"/>
      <c r="Z2469" s="49">
        <f t="shared" si="195"/>
        <v>0</v>
      </c>
    </row>
    <row r="2470" spans="1:26" x14ac:dyDescent="0.35">
      <c r="A2470" s="6" t="s">
        <v>398</v>
      </c>
      <c r="B2470" s="7" t="s">
        <v>562</v>
      </c>
      <c r="C2470" s="7" t="s">
        <v>277</v>
      </c>
      <c r="D2470" s="7" t="s">
        <v>294</v>
      </c>
      <c r="E2470" s="7" t="s">
        <v>295</v>
      </c>
      <c r="F2470" s="7" t="s">
        <v>563</v>
      </c>
      <c r="G2470" s="8">
        <v>5120811</v>
      </c>
      <c r="H2470" s="16" t="s">
        <v>1671</v>
      </c>
      <c r="I2470" s="18">
        <v>1616.242</v>
      </c>
      <c r="J2470" s="19">
        <v>0</v>
      </c>
      <c r="K2470" s="19">
        <v>715.39200000000005</v>
      </c>
      <c r="L2470" s="19">
        <v>359.05700000000002</v>
      </c>
      <c r="M2470" s="19">
        <v>0</v>
      </c>
      <c r="N2470" s="19">
        <v>0</v>
      </c>
      <c r="O2470" s="19">
        <v>238.464</v>
      </c>
      <c r="P2470" s="19">
        <v>838.12300000000005</v>
      </c>
      <c r="Q2470" s="19"/>
      <c r="R2470" s="19"/>
      <c r="S2470" s="19"/>
      <c r="T2470" s="19"/>
      <c r="U2470" s="25">
        <f t="shared" si="191"/>
        <v>3767.2779999999998</v>
      </c>
      <c r="V2470" s="18">
        <f t="shared" si="192"/>
        <v>470.90974999999997</v>
      </c>
      <c r="W2470" s="39">
        <f t="shared" si="193"/>
        <v>2.2320040276109393E-4</v>
      </c>
      <c r="X2470" s="35">
        <f t="shared" si="194"/>
        <v>554.49209901531356</v>
      </c>
      <c r="Y2470" s="35"/>
      <c r="Z2470" s="49">
        <f t="shared" si="195"/>
        <v>0</v>
      </c>
    </row>
    <row r="2471" spans="1:26" x14ac:dyDescent="0.35">
      <c r="A2471" s="6" t="s">
        <v>398</v>
      </c>
      <c r="B2471" s="7" t="s">
        <v>562</v>
      </c>
      <c r="C2471" s="7" t="s">
        <v>277</v>
      </c>
      <c r="D2471" s="7" t="s">
        <v>294</v>
      </c>
      <c r="E2471" s="7" t="s">
        <v>295</v>
      </c>
      <c r="F2471" s="7" t="s">
        <v>563</v>
      </c>
      <c r="G2471" s="8">
        <v>5332959</v>
      </c>
      <c r="H2471" s="16" t="s">
        <v>1672</v>
      </c>
      <c r="I2471" s="18">
        <v>882.83600000000001</v>
      </c>
      <c r="J2471" s="19">
        <v>597.52099999999996</v>
      </c>
      <c r="K2471" s="19">
        <v>1299.759</v>
      </c>
      <c r="L2471" s="19">
        <v>599.65899999999999</v>
      </c>
      <c r="M2471" s="19">
        <v>882.83600000000001</v>
      </c>
      <c r="N2471" s="19">
        <v>0</v>
      </c>
      <c r="O2471" s="19">
        <v>940.702</v>
      </c>
      <c r="P2471" s="19">
        <v>599.66</v>
      </c>
      <c r="Q2471" s="19"/>
      <c r="R2471" s="19"/>
      <c r="S2471" s="19"/>
      <c r="T2471" s="19"/>
      <c r="U2471" s="25">
        <f t="shared" si="191"/>
        <v>5802.973</v>
      </c>
      <c r="V2471" s="18">
        <f t="shared" si="192"/>
        <v>725.37162499999999</v>
      </c>
      <c r="W2471" s="39">
        <f t="shared" si="193"/>
        <v>3.438094854724694E-4</v>
      </c>
      <c r="X2471" s="35">
        <f t="shared" si="194"/>
        <v>854.11872426170601</v>
      </c>
      <c r="Y2471" s="35"/>
      <c r="Z2471" s="49">
        <f t="shared" si="195"/>
        <v>0</v>
      </c>
    </row>
    <row r="2472" spans="1:26" x14ac:dyDescent="0.35">
      <c r="A2472" s="6" t="s">
        <v>398</v>
      </c>
      <c r="B2472" s="7" t="s">
        <v>562</v>
      </c>
      <c r="C2472" s="7" t="s">
        <v>277</v>
      </c>
      <c r="D2472" s="7" t="s">
        <v>294</v>
      </c>
      <c r="E2472" s="7" t="s">
        <v>295</v>
      </c>
      <c r="F2472" s="7" t="s">
        <v>563</v>
      </c>
      <c r="G2472" s="8">
        <v>5131101</v>
      </c>
      <c r="H2472" s="16" t="s">
        <v>1673</v>
      </c>
      <c r="I2472" s="18">
        <v>1228.155</v>
      </c>
      <c r="J2472" s="19">
        <v>359.05700000000002</v>
      </c>
      <c r="K2472" s="19">
        <v>940.702</v>
      </c>
      <c r="L2472" s="19">
        <v>704.37599999999998</v>
      </c>
      <c r="M2472" s="19">
        <v>1731.7809999999999</v>
      </c>
      <c r="N2472" s="19">
        <v>1192.32</v>
      </c>
      <c r="O2472" s="19">
        <v>1315.635</v>
      </c>
      <c r="P2472" s="19">
        <v>2044.44</v>
      </c>
      <c r="Q2472" s="19"/>
      <c r="R2472" s="19"/>
      <c r="S2472" s="19"/>
      <c r="T2472" s="19"/>
      <c r="U2472" s="25">
        <f t="shared" si="191"/>
        <v>9516.4660000000003</v>
      </c>
      <c r="V2472" s="18">
        <f t="shared" si="192"/>
        <v>1189.55825</v>
      </c>
      <c r="W2472" s="39">
        <f t="shared" si="193"/>
        <v>5.638232814414696E-4</v>
      </c>
      <c r="X2472" s="35">
        <f t="shared" si="194"/>
        <v>1400.6944025760417</v>
      </c>
      <c r="Y2472" s="35"/>
      <c r="Z2472" s="49">
        <f t="shared" si="195"/>
        <v>0</v>
      </c>
    </row>
    <row r="2473" spans="1:26" x14ac:dyDescent="0.35">
      <c r="A2473" s="6" t="s">
        <v>398</v>
      </c>
      <c r="B2473" s="7" t="s">
        <v>562</v>
      </c>
      <c r="C2473" s="7" t="s">
        <v>277</v>
      </c>
      <c r="D2473" s="7" t="s">
        <v>294</v>
      </c>
      <c r="E2473" s="7" t="s">
        <v>295</v>
      </c>
      <c r="F2473" s="7" t="s">
        <v>563</v>
      </c>
      <c r="G2473" s="8">
        <v>5333017</v>
      </c>
      <c r="H2473" s="16" t="s">
        <v>1674</v>
      </c>
      <c r="I2473" s="18">
        <v>359.05700000000002</v>
      </c>
      <c r="J2473" s="19">
        <v>778.11900000000003</v>
      </c>
      <c r="K2473" s="19">
        <v>3251.4050000000002</v>
      </c>
      <c r="L2473" s="19">
        <v>820.10900000000004</v>
      </c>
      <c r="M2473" s="19">
        <v>1079.31</v>
      </c>
      <c r="N2473" s="19">
        <v>1192.32</v>
      </c>
      <c r="O2473" s="19">
        <v>6375.4780000000001</v>
      </c>
      <c r="P2473" s="19">
        <v>4684.2629999999999</v>
      </c>
      <c r="Q2473" s="19"/>
      <c r="R2473" s="19"/>
      <c r="S2473" s="19"/>
      <c r="T2473" s="19"/>
      <c r="U2473" s="25">
        <f t="shared" si="191"/>
        <v>18540.060999999998</v>
      </c>
      <c r="V2473" s="18">
        <f t="shared" si="192"/>
        <v>2317.5076249999997</v>
      </c>
      <c r="W2473" s="39">
        <f t="shared" si="193"/>
        <v>1.0984453715428618E-3</v>
      </c>
      <c r="X2473" s="35">
        <f t="shared" si="194"/>
        <v>2728.8448953759057</v>
      </c>
      <c r="Y2473" s="35"/>
      <c r="Z2473" s="49">
        <f t="shared" si="195"/>
        <v>0</v>
      </c>
    </row>
    <row r="2474" spans="1:26" x14ac:dyDescent="0.35">
      <c r="A2474" s="6" t="s">
        <v>398</v>
      </c>
      <c r="B2474" s="7" t="s">
        <v>562</v>
      </c>
      <c r="C2474" s="7" t="s">
        <v>277</v>
      </c>
      <c r="D2474" s="7" t="s">
        <v>294</v>
      </c>
      <c r="E2474" s="7" t="s">
        <v>295</v>
      </c>
      <c r="F2474" s="7" t="s">
        <v>563</v>
      </c>
      <c r="G2474" s="8">
        <v>5297632</v>
      </c>
      <c r="H2474" s="16" t="s">
        <v>1675</v>
      </c>
      <c r="I2474" s="18">
        <v>702.23800000000006</v>
      </c>
      <c r="J2474" s="19">
        <v>720.25199999999995</v>
      </c>
      <c r="K2474" s="19">
        <v>1417.63</v>
      </c>
      <c r="L2474" s="19">
        <v>704.37599999999998</v>
      </c>
      <c r="M2474" s="19">
        <v>686.36199999999997</v>
      </c>
      <c r="N2474" s="19">
        <v>1192.32</v>
      </c>
      <c r="O2474" s="19">
        <v>4478.1989999999996</v>
      </c>
      <c r="P2474" s="19">
        <v>419.06200000000001</v>
      </c>
      <c r="Q2474" s="19"/>
      <c r="R2474" s="19"/>
      <c r="S2474" s="19"/>
      <c r="T2474" s="19"/>
      <c r="U2474" s="25">
        <f t="shared" si="191"/>
        <v>10320.439</v>
      </c>
      <c r="V2474" s="18">
        <f t="shared" si="192"/>
        <v>1290.054875</v>
      </c>
      <c r="W2474" s="39">
        <f t="shared" si="193"/>
        <v>6.1145637286956305E-4</v>
      </c>
      <c r="X2474" s="35">
        <f t="shared" si="194"/>
        <v>1519.0282967886906</v>
      </c>
      <c r="Y2474" s="35"/>
      <c r="Z2474" s="49">
        <f t="shared" si="195"/>
        <v>0</v>
      </c>
    </row>
    <row r="2475" spans="1:26" x14ac:dyDescent="0.35">
      <c r="A2475" s="6" t="s">
        <v>398</v>
      </c>
      <c r="B2475" s="7" t="s">
        <v>562</v>
      </c>
      <c r="C2475" s="7" t="s">
        <v>277</v>
      </c>
      <c r="D2475" s="7" t="s">
        <v>294</v>
      </c>
      <c r="E2475" s="7" t="s">
        <v>295</v>
      </c>
      <c r="F2475" s="7" t="s">
        <v>563</v>
      </c>
      <c r="G2475" s="8">
        <v>5273542</v>
      </c>
      <c r="H2475" s="16" t="s">
        <v>1676</v>
      </c>
      <c r="I2475" s="18">
        <v>2155.8960000000002</v>
      </c>
      <c r="J2475" s="19">
        <v>0</v>
      </c>
      <c r="K2475" s="19">
        <v>3988.828</v>
      </c>
      <c r="L2475" s="19">
        <v>5209.3370000000004</v>
      </c>
      <c r="M2475" s="19">
        <v>1438.366</v>
      </c>
      <c r="N2475" s="19">
        <v>2666.442</v>
      </c>
      <c r="O2475" s="19">
        <v>2093.3380000000002</v>
      </c>
      <c r="P2475" s="19">
        <v>2996.741</v>
      </c>
      <c r="Q2475" s="19"/>
      <c r="R2475" s="19"/>
      <c r="S2475" s="19"/>
      <c r="T2475" s="19"/>
      <c r="U2475" s="25">
        <f t="shared" si="191"/>
        <v>20548.948000000004</v>
      </c>
      <c r="V2475" s="18">
        <f t="shared" si="192"/>
        <v>2568.6185000000005</v>
      </c>
      <c r="W2475" s="39">
        <f t="shared" si="193"/>
        <v>1.2174661572405265E-3</v>
      </c>
      <c r="X2475" s="35">
        <f t="shared" si="194"/>
        <v>3024.5257475228882</v>
      </c>
      <c r="Y2475" s="35"/>
      <c r="Z2475" s="49">
        <f t="shared" si="195"/>
        <v>0</v>
      </c>
    </row>
    <row r="2476" spans="1:26" x14ac:dyDescent="0.35">
      <c r="A2476" s="6" t="s">
        <v>398</v>
      </c>
      <c r="B2476" s="7" t="s">
        <v>562</v>
      </c>
      <c r="C2476" s="7" t="s">
        <v>277</v>
      </c>
      <c r="D2476" s="7" t="s">
        <v>294</v>
      </c>
      <c r="E2476" s="7" t="s">
        <v>295</v>
      </c>
      <c r="F2476" s="7" t="s">
        <v>563</v>
      </c>
      <c r="G2476" s="8">
        <v>5126787</v>
      </c>
      <c r="H2476" s="16" t="s">
        <v>1677</v>
      </c>
      <c r="I2476" s="18">
        <v>1558.375</v>
      </c>
      <c r="J2476" s="19">
        <v>238.464</v>
      </c>
      <c r="K2476" s="19">
        <v>3427.92</v>
      </c>
      <c r="L2476" s="19">
        <v>778.11900000000003</v>
      </c>
      <c r="M2476" s="19">
        <v>1982.297</v>
      </c>
      <c r="N2476" s="19">
        <v>2753.1709999999998</v>
      </c>
      <c r="O2476" s="19">
        <v>596.16</v>
      </c>
      <c r="P2476" s="19">
        <v>2216.4850000000001</v>
      </c>
      <c r="Q2476" s="19"/>
      <c r="R2476" s="19"/>
      <c r="S2476" s="19"/>
      <c r="T2476" s="19"/>
      <c r="U2476" s="25">
        <f t="shared" si="191"/>
        <v>13550.991</v>
      </c>
      <c r="V2476" s="18">
        <f t="shared" si="192"/>
        <v>1693.873875</v>
      </c>
      <c r="W2476" s="39">
        <f t="shared" si="193"/>
        <v>8.0285730148185481E-4</v>
      </c>
      <c r="X2476" s="35">
        <f t="shared" si="194"/>
        <v>1994.5216263115233</v>
      </c>
      <c r="Y2476" s="35"/>
      <c r="Z2476" s="49">
        <f t="shared" si="195"/>
        <v>0</v>
      </c>
    </row>
    <row r="2477" spans="1:26" x14ac:dyDescent="0.35">
      <c r="A2477" s="6" t="s">
        <v>398</v>
      </c>
      <c r="B2477" s="7" t="s">
        <v>562</v>
      </c>
      <c r="C2477" s="7" t="s">
        <v>277</v>
      </c>
      <c r="D2477" s="7" t="s">
        <v>294</v>
      </c>
      <c r="E2477" s="7" t="s">
        <v>295</v>
      </c>
      <c r="F2477" s="7" t="s">
        <v>563</v>
      </c>
      <c r="G2477" s="8">
        <v>5330906</v>
      </c>
      <c r="H2477" s="16" t="s">
        <v>1678</v>
      </c>
      <c r="I2477" s="18">
        <v>778.11900000000003</v>
      </c>
      <c r="J2477" s="19">
        <v>0</v>
      </c>
      <c r="K2477" s="19">
        <v>476.928</v>
      </c>
      <c r="L2477" s="19">
        <v>0</v>
      </c>
      <c r="M2477" s="19">
        <v>361.19600000000003</v>
      </c>
      <c r="N2477" s="19">
        <v>657.52599999999995</v>
      </c>
      <c r="O2477" s="19">
        <v>0</v>
      </c>
      <c r="P2477" s="19">
        <v>359.05700000000002</v>
      </c>
      <c r="Q2477" s="19"/>
      <c r="R2477" s="19"/>
      <c r="S2477" s="19"/>
      <c r="T2477" s="19"/>
      <c r="U2477" s="25">
        <f t="shared" si="191"/>
        <v>2632.826</v>
      </c>
      <c r="V2477" s="18">
        <f t="shared" si="192"/>
        <v>329.10325</v>
      </c>
      <c r="W2477" s="39">
        <f t="shared" si="193"/>
        <v>1.5598737964118387E-4</v>
      </c>
      <c r="X2477" s="35">
        <f t="shared" si="194"/>
        <v>387.51618942963381</v>
      </c>
      <c r="Y2477" s="35"/>
      <c r="Z2477" s="49">
        <f t="shared" si="195"/>
        <v>0</v>
      </c>
    </row>
    <row r="2478" spans="1:26" x14ac:dyDescent="0.35">
      <c r="A2478" s="6" t="s">
        <v>398</v>
      </c>
      <c r="B2478" s="7" t="s">
        <v>562</v>
      </c>
      <c r="C2478" s="7" t="s">
        <v>277</v>
      </c>
      <c r="D2478" s="7" t="s">
        <v>294</v>
      </c>
      <c r="E2478" s="7" t="s">
        <v>295</v>
      </c>
      <c r="F2478" s="7" t="s">
        <v>563</v>
      </c>
      <c r="G2478" s="8">
        <v>5337930</v>
      </c>
      <c r="H2478" s="16" t="s">
        <v>1679</v>
      </c>
      <c r="I2478" s="18">
        <v>1435.644</v>
      </c>
      <c r="J2478" s="19">
        <v>359.05700000000002</v>
      </c>
      <c r="K2478" s="19">
        <v>1442.979</v>
      </c>
      <c r="L2478" s="19">
        <v>0</v>
      </c>
      <c r="M2478" s="19">
        <v>599.66</v>
      </c>
      <c r="N2478" s="19">
        <v>606.99400000000003</v>
      </c>
      <c r="O2478" s="19">
        <v>541.96100000000001</v>
      </c>
      <c r="P2478" s="19">
        <v>1016.583</v>
      </c>
      <c r="Q2478" s="19"/>
      <c r="R2478" s="19"/>
      <c r="S2478" s="19"/>
      <c r="T2478" s="19"/>
      <c r="U2478" s="25">
        <f t="shared" si="191"/>
        <v>6002.8779999999997</v>
      </c>
      <c r="V2478" s="18">
        <f t="shared" si="192"/>
        <v>750.35974999999996</v>
      </c>
      <c r="W2478" s="39">
        <f t="shared" si="193"/>
        <v>3.5565328264219149E-4</v>
      </c>
      <c r="X2478" s="35">
        <f t="shared" si="194"/>
        <v>883.54202221148728</v>
      </c>
      <c r="Y2478" s="35"/>
      <c r="Z2478" s="49">
        <f t="shared" si="195"/>
        <v>0</v>
      </c>
    </row>
    <row r="2479" spans="1:26" x14ac:dyDescent="0.35">
      <c r="A2479" s="6" t="s">
        <v>398</v>
      </c>
      <c r="B2479" s="7" t="s">
        <v>562</v>
      </c>
      <c r="C2479" s="7" t="s">
        <v>277</v>
      </c>
      <c r="D2479" s="7" t="s">
        <v>294</v>
      </c>
      <c r="E2479" s="7" t="s">
        <v>295</v>
      </c>
      <c r="F2479" s="7" t="s">
        <v>563</v>
      </c>
      <c r="G2479" s="8">
        <v>5333204</v>
      </c>
      <c r="H2479" s="16" t="s">
        <v>1680</v>
      </c>
      <c r="I2479" s="18">
        <v>0</v>
      </c>
      <c r="J2479" s="19">
        <v>2091.0320000000002</v>
      </c>
      <c r="K2479" s="19">
        <v>1636.7180000000001</v>
      </c>
      <c r="L2479" s="19">
        <v>1134.454</v>
      </c>
      <c r="M2479" s="19">
        <v>0</v>
      </c>
      <c r="N2479" s="19">
        <v>0</v>
      </c>
      <c r="O2479" s="19">
        <v>901.01800000000003</v>
      </c>
      <c r="P2479" s="19">
        <v>958.71699999999998</v>
      </c>
      <c r="Q2479" s="19"/>
      <c r="R2479" s="19"/>
      <c r="S2479" s="19"/>
      <c r="T2479" s="19"/>
      <c r="U2479" s="25">
        <f t="shared" si="191"/>
        <v>6721.9389999999994</v>
      </c>
      <c r="V2479" s="18">
        <f t="shared" si="192"/>
        <v>840.24237499999992</v>
      </c>
      <c r="W2479" s="39">
        <f t="shared" si="193"/>
        <v>3.982555819176352E-4</v>
      </c>
      <c r="X2479" s="35">
        <f t="shared" si="194"/>
        <v>989.37802454793564</v>
      </c>
      <c r="Y2479" s="35"/>
      <c r="Z2479" s="49">
        <f t="shared" si="195"/>
        <v>0</v>
      </c>
    </row>
    <row r="2480" spans="1:26" x14ac:dyDescent="0.35">
      <c r="A2480" s="6" t="s">
        <v>398</v>
      </c>
      <c r="B2480" s="7" t="s">
        <v>562</v>
      </c>
      <c r="C2480" s="7" t="s">
        <v>277</v>
      </c>
      <c r="D2480" s="7" t="s">
        <v>294</v>
      </c>
      <c r="E2480" s="7" t="s">
        <v>295</v>
      </c>
      <c r="F2480" s="7" t="s">
        <v>563</v>
      </c>
      <c r="G2480" s="8">
        <v>5125674</v>
      </c>
      <c r="H2480" s="16" t="s">
        <v>1681</v>
      </c>
      <c r="I2480" s="18">
        <v>0</v>
      </c>
      <c r="J2480" s="19">
        <v>419.06200000000001</v>
      </c>
      <c r="K2480" s="19">
        <v>662.55399999999997</v>
      </c>
      <c r="L2480" s="19">
        <v>0</v>
      </c>
      <c r="M2480" s="19">
        <v>0</v>
      </c>
      <c r="N2480" s="19">
        <v>0</v>
      </c>
      <c r="O2480" s="19">
        <v>835.98500000000001</v>
      </c>
      <c r="P2480" s="19">
        <v>303.49700000000001</v>
      </c>
      <c r="Q2480" s="19"/>
      <c r="R2480" s="19"/>
      <c r="S2480" s="19"/>
      <c r="T2480" s="19"/>
      <c r="U2480" s="25">
        <f t="shared" si="191"/>
        <v>2221.098</v>
      </c>
      <c r="V2480" s="18">
        <f t="shared" si="192"/>
        <v>277.63724999999999</v>
      </c>
      <c r="W2480" s="39">
        <f t="shared" si="193"/>
        <v>1.3159367802744056E-4</v>
      </c>
      <c r="X2480" s="35">
        <f t="shared" si="194"/>
        <v>326.91542597565535</v>
      </c>
      <c r="Y2480" s="35"/>
      <c r="Z2480" s="49">
        <f t="shared" si="195"/>
        <v>0</v>
      </c>
    </row>
    <row r="2481" spans="1:26" x14ac:dyDescent="0.35">
      <c r="A2481" s="6" t="s">
        <v>398</v>
      </c>
      <c r="B2481" s="7" t="s">
        <v>562</v>
      </c>
      <c r="C2481" s="7" t="s">
        <v>277</v>
      </c>
      <c r="D2481" s="7" t="s">
        <v>294</v>
      </c>
      <c r="E2481" s="7" t="s">
        <v>295</v>
      </c>
      <c r="F2481" s="7" t="s">
        <v>563</v>
      </c>
      <c r="G2481" s="8">
        <v>5121889</v>
      </c>
      <c r="H2481" s="16" t="s">
        <v>1682</v>
      </c>
      <c r="I2481" s="18">
        <v>0</v>
      </c>
      <c r="J2481" s="19">
        <v>0</v>
      </c>
      <c r="K2481" s="19">
        <v>901.01800000000003</v>
      </c>
      <c r="L2481" s="19">
        <v>0</v>
      </c>
      <c r="M2481" s="19">
        <v>539.65499999999997</v>
      </c>
      <c r="N2481" s="19">
        <v>722.55899999999997</v>
      </c>
      <c r="O2481" s="19">
        <v>0</v>
      </c>
      <c r="P2481" s="19">
        <v>541.96100000000001</v>
      </c>
      <c r="Q2481" s="19"/>
      <c r="R2481" s="19"/>
      <c r="S2481" s="19"/>
      <c r="T2481" s="19"/>
      <c r="U2481" s="25">
        <f t="shared" si="191"/>
        <v>2705.1930000000002</v>
      </c>
      <c r="V2481" s="18">
        <f t="shared" si="192"/>
        <v>338.14912500000003</v>
      </c>
      <c r="W2481" s="39">
        <f t="shared" si="193"/>
        <v>1.6027491657013155E-4</v>
      </c>
      <c r="X2481" s="35">
        <f t="shared" si="194"/>
        <v>398.16762787655529</v>
      </c>
      <c r="Y2481" s="35"/>
      <c r="Z2481" s="49">
        <f t="shared" si="195"/>
        <v>0</v>
      </c>
    </row>
    <row r="2482" spans="1:26" x14ac:dyDescent="0.35">
      <c r="A2482" s="6" t="s">
        <v>398</v>
      </c>
      <c r="B2482" s="7" t="s">
        <v>562</v>
      </c>
      <c r="C2482" s="7" t="s">
        <v>277</v>
      </c>
      <c r="D2482" s="7" t="s">
        <v>294</v>
      </c>
      <c r="E2482" s="7" t="s">
        <v>295</v>
      </c>
      <c r="F2482" s="7" t="s">
        <v>563</v>
      </c>
      <c r="G2482" s="8">
        <v>5338586</v>
      </c>
      <c r="H2482" s="16" t="s">
        <v>1683</v>
      </c>
      <c r="I2482" s="18">
        <v>1076.588</v>
      </c>
      <c r="J2482" s="19">
        <v>0</v>
      </c>
      <c r="K2482" s="19">
        <v>1150.316</v>
      </c>
      <c r="L2482" s="19">
        <v>0</v>
      </c>
      <c r="M2482" s="19">
        <v>0</v>
      </c>
      <c r="N2482" s="19">
        <v>303.49700000000001</v>
      </c>
      <c r="O2482" s="19">
        <v>476.928</v>
      </c>
      <c r="P2482" s="19">
        <v>778.11900000000003</v>
      </c>
      <c r="Q2482" s="19"/>
      <c r="R2482" s="19"/>
      <c r="S2482" s="19"/>
      <c r="T2482" s="19"/>
      <c r="U2482" s="25">
        <f t="shared" si="191"/>
        <v>3785.4479999999999</v>
      </c>
      <c r="V2482" s="18">
        <f t="shared" si="192"/>
        <v>473.18099999999998</v>
      </c>
      <c r="W2482" s="39">
        <f t="shared" si="193"/>
        <v>2.2427692308111519E-4</v>
      </c>
      <c r="X2482" s="35">
        <f t="shared" si="194"/>
        <v>557.16647596310133</v>
      </c>
      <c r="Y2482" s="35"/>
      <c r="Z2482" s="49">
        <f t="shared" si="195"/>
        <v>0</v>
      </c>
    </row>
    <row r="2483" spans="1:26" x14ac:dyDescent="0.35">
      <c r="A2483" s="6" t="s">
        <v>398</v>
      </c>
      <c r="B2483" s="7" t="s">
        <v>562</v>
      </c>
      <c r="C2483" s="7" t="s">
        <v>277</v>
      </c>
      <c r="D2483" s="7" t="s">
        <v>294</v>
      </c>
      <c r="E2483" s="7" t="s">
        <v>295</v>
      </c>
      <c r="F2483" s="7" t="s">
        <v>563</v>
      </c>
      <c r="G2483" s="8">
        <v>5122684</v>
      </c>
      <c r="H2483" s="16" t="s">
        <v>1684</v>
      </c>
      <c r="I2483" s="18">
        <v>720.25199999999995</v>
      </c>
      <c r="J2483" s="19">
        <v>0</v>
      </c>
      <c r="K2483" s="19">
        <v>606.99400000000003</v>
      </c>
      <c r="L2483" s="19">
        <v>0</v>
      </c>
      <c r="M2483" s="19">
        <v>0</v>
      </c>
      <c r="N2483" s="19">
        <v>238.464</v>
      </c>
      <c r="O2483" s="19">
        <v>0</v>
      </c>
      <c r="P2483" s="19">
        <v>722.55899999999997</v>
      </c>
      <c r="Q2483" s="19"/>
      <c r="R2483" s="19"/>
      <c r="S2483" s="19"/>
      <c r="T2483" s="19"/>
      <c r="U2483" s="25">
        <f t="shared" si="191"/>
        <v>2288.2690000000002</v>
      </c>
      <c r="V2483" s="18">
        <f t="shared" si="192"/>
        <v>286.03362500000003</v>
      </c>
      <c r="W2483" s="39">
        <f t="shared" si="193"/>
        <v>1.3557336687808165E-4</v>
      </c>
      <c r="X2483" s="35">
        <f t="shared" si="194"/>
        <v>336.8020838710795</v>
      </c>
      <c r="Y2483" s="35"/>
      <c r="Z2483" s="49">
        <f t="shared" si="195"/>
        <v>0</v>
      </c>
    </row>
    <row r="2484" spans="1:26" x14ac:dyDescent="0.35">
      <c r="A2484" s="6" t="s">
        <v>398</v>
      </c>
      <c r="B2484" s="7" t="s">
        <v>562</v>
      </c>
      <c r="C2484" s="7" t="s">
        <v>277</v>
      </c>
      <c r="D2484" s="7" t="s">
        <v>294</v>
      </c>
      <c r="E2484" s="7" t="s">
        <v>295</v>
      </c>
      <c r="F2484" s="7" t="s">
        <v>563</v>
      </c>
      <c r="G2484" s="8">
        <v>5123991</v>
      </c>
      <c r="H2484" s="16" t="s">
        <v>1685</v>
      </c>
      <c r="I2484" s="18">
        <v>778.11900000000003</v>
      </c>
      <c r="J2484" s="19">
        <v>0</v>
      </c>
      <c r="K2484" s="19">
        <v>1984.941</v>
      </c>
      <c r="L2484" s="19">
        <v>1789.8409999999999</v>
      </c>
      <c r="M2484" s="19">
        <v>180.59800000000001</v>
      </c>
      <c r="N2484" s="19">
        <v>1568.018</v>
      </c>
      <c r="O2484" s="19">
        <v>1139.482</v>
      </c>
      <c r="P2484" s="19">
        <v>1859.566</v>
      </c>
      <c r="Q2484" s="19"/>
      <c r="R2484" s="19"/>
      <c r="S2484" s="19"/>
      <c r="T2484" s="19"/>
      <c r="U2484" s="25">
        <f t="shared" si="191"/>
        <v>9300.5650000000005</v>
      </c>
      <c r="V2484" s="18">
        <f t="shared" si="192"/>
        <v>1162.5706250000001</v>
      </c>
      <c r="W2484" s="39">
        <f t="shared" si="193"/>
        <v>5.5103176720850799E-4</v>
      </c>
      <c r="X2484" s="35">
        <f t="shared" si="194"/>
        <v>1368.916710919226</v>
      </c>
      <c r="Y2484" s="35"/>
      <c r="Z2484" s="49">
        <f t="shared" si="195"/>
        <v>0</v>
      </c>
    </row>
    <row r="2485" spans="1:26" x14ac:dyDescent="0.35">
      <c r="A2485" s="6" t="s">
        <v>398</v>
      </c>
      <c r="B2485" s="7" t="s">
        <v>562</v>
      </c>
      <c r="C2485" s="7" t="s">
        <v>277</v>
      </c>
      <c r="D2485" s="7" t="s">
        <v>294</v>
      </c>
      <c r="E2485" s="7" t="s">
        <v>295</v>
      </c>
      <c r="F2485" s="7" t="s">
        <v>563</v>
      </c>
      <c r="G2485" s="8">
        <v>5331905</v>
      </c>
      <c r="H2485" s="16" t="s">
        <v>1686</v>
      </c>
      <c r="I2485" s="18">
        <v>1854.7059999999999</v>
      </c>
      <c r="J2485" s="19">
        <v>0</v>
      </c>
      <c r="K2485" s="19">
        <v>2904.9059999999999</v>
      </c>
      <c r="L2485" s="19">
        <v>1495.6489999999999</v>
      </c>
      <c r="M2485" s="19">
        <v>1744.001</v>
      </c>
      <c r="N2485" s="19">
        <v>1322.386</v>
      </c>
      <c r="O2485" s="19">
        <v>2823.6460000000002</v>
      </c>
      <c r="P2485" s="19">
        <v>1984.4349999999999</v>
      </c>
      <c r="Q2485" s="19"/>
      <c r="R2485" s="19"/>
      <c r="S2485" s="19"/>
      <c r="T2485" s="19"/>
      <c r="U2485" s="25">
        <f t="shared" si="191"/>
        <v>14129.729000000001</v>
      </c>
      <c r="V2485" s="18">
        <f t="shared" si="192"/>
        <v>1766.2161250000001</v>
      </c>
      <c r="W2485" s="39">
        <f t="shared" si="193"/>
        <v>8.371458659820457E-4</v>
      </c>
      <c r="X2485" s="35">
        <f t="shared" si="194"/>
        <v>2079.7039909790433</v>
      </c>
      <c r="Y2485" s="35"/>
      <c r="Z2485" s="49">
        <f t="shared" si="195"/>
        <v>0</v>
      </c>
    </row>
    <row r="2486" spans="1:26" x14ac:dyDescent="0.35">
      <c r="A2486" s="6" t="s">
        <v>398</v>
      </c>
      <c r="B2486" s="7" t="s">
        <v>562</v>
      </c>
      <c r="C2486" s="7" t="s">
        <v>277</v>
      </c>
      <c r="D2486" s="7" t="s">
        <v>294</v>
      </c>
      <c r="E2486" s="7" t="s">
        <v>295</v>
      </c>
      <c r="F2486" s="7" t="s">
        <v>563</v>
      </c>
      <c r="G2486" s="8">
        <v>5337051</v>
      </c>
      <c r="H2486" s="16" t="s">
        <v>1687</v>
      </c>
      <c r="I2486" s="18">
        <v>778.11900000000003</v>
      </c>
      <c r="J2486" s="19">
        <v>0</v>
      </c>
      <c r="K2486" s="19">
        <v>303.49700000000001</v>
      </c>
      <c r="L2486" s="19">
        <v>0</v>
      </c>
      <c r="M2486" s="19">
        <v>0</v>
      </c>
      <c r="N2486" s="19">
        <v>238.464</v>
      </c>
      <c r="O2486" s="19">
        <v>0</v>
      </c>
      <c r="P2486" s="19">
        <v>961.02300000000002</v>
      </c>
      <c r="Q2486" s="19"/>
      <c r="R2486" s="19"/>
      <c r="S2486" s="19"/>
      <c r="T2486" s="19"/>
      <c r="U2486" s="25">
        <f t="shared" si="191"/>
        <v>2281.1030000000001</v>
      </c>
      <c r="V2486" s="18">
        <f t="shared" si="192"/>
        <v>285.13787500000001</v>
      </c>
      <c r="W2486" s="39">
        <f t="shared" si="193"/>
        <v>1.3514880195715306E-4</v>
      </c>
      <c r="X2486" s="35">
        <f t="shared" si="194"/>
        <v>335.74734610510001</v>
      </c>
      <c r="Y2486" s="35"/>
      <c r="Z2486" s="49">
        <f t="shared" si="195"/>
        <v>0</v>
      </c>
    </row>
    <row r="2487" spans="1:26" x14ac:dyDescent="0.35">
      <c r="A2487" s="6" t="s">
        <v>398</v>
      </c>
      <c r="B2487" s="7" t="s">
        <v>562</v>
      </c>
      <c r="C2487" s="7" t="s">
        <v>277</v>
      </c>
      <c r="D2487" s="7" t="s">
        <v>294</v>
      </c>
      <c r="E2487" s="7" t="s">
        <v>295</v>
      </c>
      <c r="F2487" s="7" t="s">
        <v>563</v>
      </c>
      <c r="G2487" s="8">
        <v>5333716</v>
      </c>
      <c r="H2487" s="16" t="s">
        <v>1688</v>
      </c>
      <c r="I2487" s="18">
        <v>0</v>
      </c>
      <c r="J2487" s="19">
        <v>359.05700000000002</v>
      </c>
      <c r="K2487" s="19">
        <v>780.42499999999995</v>
      </c>
      <c r="L2487" s="19">
        <v>303.49700000000001</v>
      </c>
      <c r="M2487" s="19">
        <v>180.59800000000001</v>
      </c>
      <c r="N2487" s="19">
        <v>0</v>
      </c>
      <c r="O2487" s="19">
        <v>845.45799999999997</v>
      </c>
      <c r="P2487" s="19">
        <v>1083.7539999999999</v>
      </c>
      <c r="Q2487" s="19"/>
      <c r="R2487" s="19"/>
      <c r="S2487" s="19"/>
      <c r="T2487" s="19"/>
      <c r="U2487" s="25">
        <f t="shared" si="191"/>
        <v>3552.7889999999998</v>
      </c>
      <c r="V2487" s="18">
        <f t="shared" si="192"/>
        <v>444.09862499999997</v>
      </c>
      <c r="W2487" s="39">
        <f t="shared" si="193"/>
        <v>2.1049254547319952E-4</v>
      </c>
      <c r="X2487" s="35">
        <f t="shared" si="194"/>
        <v>522.92223455994406</v>
      </c>
      <c r="Y2487" s="35"/>
      <c r="Z2487" s="49">
        <f t="shared" si="195"/>
        <v>0</v>
      </c>
    </row>
    <row r="2488" spans="1:26" x14ac:dyDescent="0.35">
      <c r="A2488" s="6" t="s">
        <v>398</v>
      </c>
      <c r="B2488" s="7" t="s">
        <v>562</v>
      </c>
      <c r="C2488" s="7" t="s">
        <v>277</v>
      </c>
      <c r="D2488" s="7" t="s">
        <v>294</v>
      </c>
      <c r="E2488" s="7" t="s">
        <v>295</v>
      </c>
      <c r="F2488" s="7" t="s">
        <v>563</v>
      </c>
      <c r="G2488" s="8">
        <v>5291403</v>
      </c>
      <c r="H2488" s="16" t="s">
        <v>1689</v>
      </c>
      <c r="I2488" s="18">
        <v>1435.644</v>
      </c>
      <c r="J2488" s="19">
        <v>0</v>
      </c>
      <c r="K2488" s="19">
        <v>4846.4830000000002</v>
      </c>
      <c r="L2488" s="19">
        <v>720.80899999999997</v>
      </c>
      <c r="M2488" s="19">
        <v>722.39</v>
      </c>
      <c r="N2488" s="19">
        <v>2232.8780000000002</v>
      </c>
      <c r="O2488" s="19">
        <v>1860.2909999999999</v>
      </c>
      <c r="P2488" s="19">
        <v>2464.2530000000002</v>
      </c>
      <c r="Q2488" s="19"/>
      <c r="R2488" s="19"/>
      <c r="S2488" s="19"/>
      <c r="T2488" s="19"/>
      <c r="U2488" s="25">
        <f t="shared" si="191"/>
        <v>14282.748000000001</v>
      </c>
      <c r="V2488" s="18">
        <f t="shared" si="192"/>
        <v>1785.3435000000002</v>
      </c>
      <c r="W2488" s="39">
        <f t="shared" si="193"/>
        <v>8.462118022973641E-4</v>
      </c>
      <c r="X2488" s="35">
        <f t="shared" si="194"/>
        <v>2102.2263072241476</v>
      </c>
      <c r="Y2488" s="35"/>
      <c r="Z2488" s="49">
        <f t="shared" si="195"/>
        <v>0</v>
      </c>
    </row>
    <row r="2489" spans="1:26" x14ac:dyDescent="0.35">
      <c r="A2489" s="6" t="s">
        <v>398</v>
      </c>
      <c r="B2489" s="7" t="s">
        <v>562</v>
      </c>
      <c r="C2489" s="7" t="s">
        <v>277</v>
      </c>
      <c r="D2489" s="7" t="s">
        <v>294</v>
      </c>
      <c r="E2489" s="7" t="s">
        <v>295</v>
      </c>
      <c r="F2489" s="7" t="s">
        <v>563</v>
      </c>
      <c r="G2489" s="8">
        <v>5122743</v>
      </c>
      <c r="H2489" s="16" t="s">
        <v>1690</v>
      </c>
      <c r="I2489" s="18">
        <v>2151.0360000000001</v>
      </c>
      <c r="J2489" s="19">
        <v>419.06200000000001</v>
      </c>
      <c r="K2489" s="19">
        <v>1994.414</v>
      </c>
      <c r="L2489" s="19">
        <v>1016.583</v>
      </c>
      <c r="M2489" s="19">
        <v>1264.3520000000001</v>
      </c>
      <c r="N2489" s="19">
        <v>0</v>
      </c>
      <c r="O2489" s="19">
        <v>2040.501</v>
      </c>
      <c r="P2489" s="19">
        <v>1081.616</v>
      </c>
      <c r="Q2489" s="19"/>
      <c r="R2489" s="19"/>
      <c r="S2489" s="19"/>
      <c r="T2489" s="19"/>
      <c r="U2489" s="25">
        <f t="shared" si="191"/>
        <v>9967.5639999999985</v>
      </c>
      <c r="V2489" s="18">
        <f t="shared" si="192"/>
        <v>1245.9454999999998</v>
      </c>
      <c r="W2489" s="39">
        <f t="shared" si="193"/>
        <v>5.9054954249380595E-4</v>
      </c>
      <c r="X2489" s="35">
        <f t="shared" si="194"/>
        <v>1467.0898947275657</v>
      </c>
      <c r="Y2489" s="35"/>
      <c r="Z2489" s="49">
        <f t="shared" si="195"/>
        <v>0</v>
      </c>
    </row>
    <row r="2490" spans="1:26" x14ac:dyDescent="0.35">
      <c r="A2490" s="6" t="s">
        <v>398</v>
      </c>
      <c r="B2490" s="7" t="s">
        <v>562</v>
      </c>
      <c r="C2490" s="7" t="s">
        <v>277</v>
      </c>
      <c r="D2490" s="7" t="s">
        <v>294</v>
      </c>
      <c r="E2490" s="7" t="s">
        <v>295</v>
      </c>
      <c r="F2490" s="7" t="s">
        <v>563</v>
      </c>
      <c r="G2490" s="8">
        <v>5128121</v>
      </c>
      <c r="H2490" s="16" t="s">
        <v>1691</v>
      </c>
      <c r="I2490" s="18">
        <v>539.65499999999997</v>
      </c>
      <c r="J2490" s="19">
        <v>0</v>
      </c>
      <c r="K2490" s="19">
        <v>303.49700000000001</v>
      </c>
      <c r="L2490" s="19">
        <v>0</v>
      </c>
      <c r="M2490" s="19">
        <v>0</v>
      </c>
      <c r="N2490" s="19">
        <v>0</v>
      </c>
      <c r="O2490" s="19">
        <v>238.464</v>
      </c>
      <c r="P2490" s="19">
        <v>419.06200000000001</v>
      </c>
      <c r="Q2490" s="19"/>
      <c r="R2490" s="19"/>
      <c r="S2490" s="19"/>
      <c r="T2490" s="19"/>
      <c r="U2490" s="25">
        <f t="shared" si="191"/>
        <v>1500.6779999999999</v>
      </c>
      <c r="V2490" s="18">
        <f t="shared" si="192"/>
        <v>187.58474999999999</v>
      </c>
      <c r="W2490" s="39">
        <f t="shared" si="193"/>
        <v>8.8910861904726139E-5</v>
      </c>
      <c r="X2490" s="35">
        <f t="shared" si="194"/>
        <v>220.87939731713524</v>
      </c>
      <c r="Y2490" s="35"/>
      <c r="Z2490" s="49">
        <f t="shared" si="195"/>
        <v>0</v>
      </c>
    </row>
    <row r="2491" spans="1:26" x14ac:dyDescent="0.35">
      <c r="A2491" s="6" t="s">
        <v>398</v>
      </c>
      <c r="B2491" s="7" t="s">
        <v>562</v>
      </c>
      <c r="C2491" s="7" t="s">
        <v>277</v>
      </c>
      <c r="D2491" s="7" t="s">
        <v>294</v>
      </c>
      <c r="E2491" s="7" t="s">
        <v>295</v>
      </c>
      <c r="F2491" s="7" t="s">
        <v>563</v>
      </c>
      <c r="G2491" s="8">
        <v>5132487</v>
      </c>
      <c r="H2491" s="16" t="s">
        <v>1692</v>
      </c>
      <c r="I2491" s="18">
        <v>1435.644</v>
      </c>
      <c r="J2491" s="19">
        <v>0</v>
      </c>
      <c r="K2491" s="19">
        <v>3858.7620000000002</v>
      </c>
      <c r="L2491" s="19">
        <v>1016.583</v>
      </c>
      <c r="M2491" s="19">
        <v>541.79300000000001</v>
      </c>
      <c r="N2491" s="19">
        <v>1322.3869999999999</v>
      </c>
      <c r="O2491" s="19">
        <v>359.05700000000002</v>
      </c>
      <c r="P2491" s="19">
        <v>1139.3140000000001</v>
      </c>
      <c r="Q2491" s="19"/>
      <c r="R2491" s="19"/>
      <c r="S2491" s="19"/>
      <c r="T2491" s="19"/>
      <c r="U2491" s="25">
        <f t="shared" si="191"/>
        <v>9673.5399999999991</v>
      </c>
      <c r="V2491" s="18">
        <f t="shared" si="192"/>
        <v>1209.1924999999999</v>
      </c>
      <c r="W2491" s="39">
        <f t="shared" si="193"/>
        <v>5.7312946486177887E-4</v>
      </c>
      <c r="X2491" s="35">
        <f t="shared" si="194"/>
        <v>1423.8135596864888</v>
      </c>
      <c r="Y2491" s="35"/>
      <c r="Z2491" s="49">
        <f t="shared" si="195"/>
        <v>0</v>
      </c>
    </row>
    <row r="2492" spans="1:26" x14ac:dyDescent="0.35">
      <c r="A2492" s="6" t="s">
        <v>398</v>
      </c>
      <c r="B2492" s="7" t="s">
        <v>562</v>
      </c>
      <c r="C2492" s="7" t="s">
        <v>277</v>
      </c>
      <c r="D2492" s="7" t="s">
        <v>294</v>
      </c>
      <c r="E2492" s="7" t="s">
        <v>295</v>
      </c>
      <c r="F2492" s="7" t="s">
        <v>563</v>
      </c>
      <c r="G2492" s="8">
        <v>5273898</v>
      </c>
      <c r="H2492" s="16" t="s">
        <v>1693</v>
      </c>
      <c r="I2492" s="18">
        <v>539.65499999999997</v>
      </c>
      <c r="J2492" s="19">
        <v>0</v>
      </c>
      <c r="K2492" s="19">
        <v>303.49700000000001</v>
      </c>
      <c r="L2492" s="19">
        <v>0</v>
      </c>
      <c r="M2492" s="19">
        <v>0</v>
      </c>
      <c r="N2492" s="19">
        <v>0</v>
      </c>
      <c r="O2492" s="19">
        <v>0</v>
      </c>
      <c r="P2492" s="19">
        <v>539.65499999999997</v>
      </c>
      <c r="Q2492" s="19"/>
      <c r="R2492" s="19"/>
      <c r="S2492" s="19"/>
      <c r="T2492" s="19"/>
      <c r="U2492" s="25">
        <f t="shared" si="191"/>
        <v>1382.807</v>
      </c>
      <c r="V2492" s="18">
        <f t="shared" si="192"/>
        <v>172.850875</v>
      </c>
      <c r="W2492" s="39">
        <f t="shared" si="193"/>
        <v>8.1927343652594801E-5</v>
      </c>
      <c r="X2492" s="35">
        <f t="shared" si="194"/>
        <v>203.53038877488436</v>
      </c>
      <c r="Y2492" s="35"/>
      <c r="Z2492" s="49">
        <f t="shared" si="195"/>
        <v>0</v>
      </c>
    </row>
    <row r="2493" spans="1:26" x14ac:dyDescent="0.35">
      <c r="A2493" s="6" t="s">
        <v>398</v>
      </c>
      <c r="B2493" s="7" t="s">
        <v>562</v>
      </c>
      <c r="C2493" s="7" t="s">
        <v>277</v>
      </c>
      <c r="D2493" s="7" t="s">
        <v>294</v>
      </c>
      <c r="E2493" s="7" t="s">
        <v>295</v>
      </c>
      <c r="F2493" s="7" t="s">
        <v>563</v>
      </c>
      <c r="G2493" s="8">
        <v>5136421</v>
      </c>
      <c r="H2493" s="16" t="s">
        <v>1694</v>
      </c>
      <c r="I2493" s="18">
        <v>597.52099999999996</v>
      </c>
      <c r="J2493" s="19">
        <v>0</v>
      </c>
      <c r="K2493" s="19">
        <v>541.96100000000001</v>
      </c>
      <c r="L2493" s="19">
        <v>0</v>
      </c>
      <c r="M2493" s="19">
        <v>180.59800000000001</v>
      </c>
      <c r="N2493" s="19">
        <v>1387.42</v>
      </c>
      <c r="O2493" s="19">
        <v>476.928</v>
      </c>
      <c r="P2493" s="19">
        <v>1500.6780000000001</v>
      </c>
      <c r="Q2493" s="19"/>
      <c r="R2493" s="19"/>
      <c r="S2493" s="19"/>
      <c r="T2493" s="19"/>
      <c r="U2493" s="25">
        <f t="shared" si="191"/>
        <v>4685.1059999999998</v>
      </c>
      <c r="V2493" s="18">
        <f t="shared" si="192"/>
        <v>585.63824999999997</v>
      </c>
      <c r="W2493" s="39">
        <f t="shared" si="193"/>
        <v>2.7757907597432884E-4</v>
      </c>
      <c r="X2493" s="35">
        <f t="shared" si="194"/>
        <v>689.58390117459862</v>
      </c>
      <c r="Y2493" s="35"/>
      <c r="Z2493" s="49">
        <f t="shared" si="195"/>
        <v>0</v>
      </c>
    </row>
    <row r="2494" spans="1:26" x14ac:dyDescent="0.35">
      <c r="A2494" s="6" t="s">
        <v>398</v>
      </c>
      <c r="B2494" s="7" t="s">
        <v>562</v>
      </c>
      <c r="C2494" s="7" t="s">
        <v>277</v>
      </c>
      <c r="D2494" s="7" t="s">
        <v>294</v>
      </c>
      <c r="E2494" s="7" t="s">
        <v>295</v>
      </c>
      <c r="F2494" s="7" t="s">
        <v>563</v>
      </c>
      <c r="G2494" s="8">
        <v>5338645</v>
      </c>
      <c r="H2494" s="16" t="s">
        <v>1695</v>
      </c>
      <c r="I2494" s="18">
        <v>238.464</v>
      </c>
      <c r="J2494" s="19">
        <v>0</v>
      </c>
      <c r="K2494" s="19">
        <v>953.85599999999999</v>
      </c>
      <c r="L2494" s="19">
        <v>0</v>
      </c>
      <c r="M2494" s="19">
        <v>0</v>
      </c>
      <c r="N2494" s="19">
        <v>0</v>
      </c>
      <c r="O2494" s="19">
        <v>602.93799999999999</v>
      </c>
      <c r="P2494" s="19">
        <v>1148.9549999999999</v>
      </c>
      <c r="Q2494" s="19"/>
      <c r="R2494" s="19"/>
      <c r="S2494" s="19"/>
      <c r="T2494" s="19"/>
      <c r="U2494" s="25">
        <f t="shared" si="191"/>
        <v>2944.2129999999997</v>
      </c>
      <c r="V2494" s="18">
        <f t="shared" si="192"/>
        <v>368.02662499999997</v>
      </c>
      <c r="W2494" s="39">
        <f t="shared" si="193"/>
        <v>1.7443616516074698E-4</v>
      </c>
      <c r="X2494" s="35">
        <f t="shared" si="194"/>
        <v>433.34812199104323</v>
      </c>
      <c r="Y2494" s="35"/>
      <c r="Z2494" s="49">
        <f t="shared" si="195"/>
        <v>0</v>
      </c>
    </row>
    <row r="2495" spans="1:26" x14ac:dyDescent="0.35">
      <c r="A2495" s="6" t="s">
        <v>398</v>
      </c>
      <c r="B2495" s="7" t="s">
        <v>562</v>
      </c>
      <c r="C2495" s="7" t="s">
        <v>277</v>
      </c>
      <c r="D2495" s="7" t="s">
        <v>294</v>
      </c>
      <c r="E2495" s="7" t="s">
        <v>295</v>
      </c>
      <c r="F2495" s="7" t="s">
        <v>563</v>
      </c>
      <c r="G2495" s="8">
        <v>5129061</v>
      </c>
      <c r="H2495" s="16" t="s">
        <v>1696</v>
      </c>
      <c r="I2495" s="18">
        <v>0</v>
      </c>
      <c r="J2495" s="19">
        <v>0</v>
      </c>
      <c r="K2495" s="19">
        <v>0</v>
      </c>
      <c r="L2495" s="19">
        <v>0</v>
      </c>
      <c r="M2495" s="19">
        <v>180.59800000000001</v>
      </c>
      <c r="N2495" s="19">
        <v>0</v>
      </c>
      <c r="O2495" s="19">
        <v>243.881</v>
      </c>
      <c r="P2495" s="19">
        <v>1091.0889999999999</v>
      </c>
      <c r="Q2495" s="19"/>
      <c r="R2495" s="19"/>
      <c r="S2495" s="19"/>
      <c r="T2495" s="19"/>
      <c r="U2495" s="25">
        <f t="shared" si="191"/>
        <v>1515.568</v>
      </c>
      <c r="V2495" s="18">
        <f t="shared" si="192"/>
        <v>189.446</v>
      </c>
      <c r="W2495" s="39">
        <f t="shared" si="193"/>
        <v>8.9793051644138184E-5</v>
      </c>
      <c r="X2495" s="35">
        <f t="shared" si="194"/>
        <v>223.07100286213037</v>
      </c>
      <c r="Y2495" s="35"/>
      <c r="Z2495" s="49">
        <f t="shared" si="195"/>
        <v>0</v>
      </c>
    </row>
    <row r="2496" spans="1:26" x14ac:dyDescent="0.35">
      <c r="A2496" s="6" t="s">
        <v>398</v>
      </c>
      <c r="B2496" s="7" t="s">
        <v>562</v>
      </c>
      <c r="C2496" s="7" t="s">
        <v>277</v>
      </c>
      <c r="D2496" s="7" t="s">
        <v>294</v>
      </c>
      <c r="E2496" s="7" t="s">
        <v>295</v>
      </c>
      <c r="F2496" s="7" t="s">
        <v>563</v>
      </c>
      <c r="G2496" s="8">
        <v>5135716</v>
      </c>
      <c r="H2496" s="16" t="s">
        <v>1697</v>
      </c>
      <c r="I2496" s="18">
        <v>0</v>
      </c>
      <c r="J2496" s="19">
        <v>0</v>
      </c>
      <c r="K2496" s="19">
        <v>0</v>
      </c>
      <c r="L2496" s="19">
        <v>0</v>
      </c>
      <c r="M2496" s="19">
        <v>1749.7950000000001</v>
      </c>
      <c r="N2496" s="19">
        <v>715.39200000000005</v>
      </c>
      <c r="O2496" s="19">
        <v>3298.4879999999998</v>
      </c>
      <c r="P2496" s="19">
        <v>599.66</v>
      </c>
      <c r="Q2496" s="19"/>
      <c r="R2496" s="19"/>
      <c r="S2496" s="19"/>
      <c r="T2496" s="19"/>
      <c r="U2496" s="25">
        <f t="shared" si="191"/>
        <v>6363.3349999999991</v>
      </c>
      <c r="V2496" s="18">
        <f t="shared" si="192"/>
        <v>795.41687499999989</v>
      </c>
      <c r="W2496" s="39">
        <f t="shared" si="193"/>
        <v>3.770093247442226E-4</v>
      </c>
      <c r="X2496" s="35">
        <f t="shared" si="194"/>
        <v>936.59639158235996</v>
      </c>
      <c r="Y2496" s="35"/>
      <c r="Z2496" s="49">
        <f t="shared" si="195"/>
        <v>0</v>
      </c>
    </row>
    <row r="2497" spans="1:26" x14ac:dyDescent="0.35">
      <c r="A2497" s="6" t="s">
        <v>398</v>
      </c>
      <c r="B2497" s="7" t="s">
        <v>562</v>
      </c>
      <c r="C2497" s="7" t="s">
        <v>277</v>
      </c>
      <c r="D2497" s="7" t="s">
        <v>294</v>
      </c>
      <c r="E2497" s="7" t="s">
        <v>295</v>
      </c>
      <c r="F2497" s="7" t="s">
        <v>563</v>
      </c>
      <c r="G2497" s="8">
        <v>5138896</v>
      </c>
      <c r="H2497" s="16" t="s">
        <v>1698</v>
      </c>
      <c r="I2497" s="18">
        <v>2160.7559999999999</v>
      </c>
      <c r="J2497" s="19">
        <v>5755.9250000000002</v>
      </c>
      <c r="K2497" s="19">
        <v>5177.7160000000003</v>
      </c>
      <c r="L2497" s="19">
        <v>3973.99</v>
      </c>
      <c r="M2497" s="19">
        <v>1589.35</v>
      </c>
      <c r="N2497" s="19">
        <v>715.39200000000005</v>
      </c>
      <c r="O2497" s="19">
        <v>3890.3982000000001</v>
      </c>
      <c r="P2497" s="19">
        <v>3493.93</v>
      </c>
      <c r="Q2497" s="19"/>
      <c r="R2497" s="19"/>
      <c r="S2497" s="19"/>
      <c r="T2497" s="19"/>
      <c r="U2497" s="25">
        <f t="shared" si="191"/>
        <v>26757.457200000001</v>
      </c>
      <c r="V2497" s="18">
        <f t="shared" si="192"/>
        <v>3344.6821500000001</v>
      </c>
      <c r="W2497" s="39">
        <f t="shared" si="193"/>
        <v>1.5853024979581366E-3</v>
      </c>
      <c r="X2497" s="35">
        <f t="shared" si="194"/>
        <v>3938.3338864666785</v>
      </c>
      <c r="Y2497" s="35"/>
      <c r="Z2497" s="49">
        <f t="shared" si="195"/>
        <v>0</v>
      </c>
    </row>
    <row r="2498" spans="1:26" x14ac:dyDescent="0.35">
      <c r="A2498" s="6" t="s">
        <v>398</v>
      </c>
      <c r="B2498" s="7" t="s">
        <v>562</v>
      </c>
      <c r="C2498" s="7" t="s">
        <v>277</v>
      </c>
      <c r="D2498" s="7" t="s">
        <v>294</v>
      </c>
      <c r="E2498" s="7" t="s">
        <v>295</v>
      </c>
      <c r="F2498" s="7" t="s">
        <v>563</v>
      </c>
      <c r="G2498" s="8">
        <v>5134319</v>
      </c>
      <c r="H2498" s="16" t="s">
        <v>1699</v>
      </c>
      <c r="I2498" s="18">
        <v>180.59800000000001</v>
      </c>
      <c r="J2498" s="19">
        <v>1585.0740000000001</v>
      </c>
      <c r="K2498" s="19">
        <v>238.464</v>
      </c>
      <c r="L2498" s="19">
        <v>0</v>
      </c>
      <c r="M2498" s="19">
        <v>0</v>
      </c>
      <c r="N2498" s="19">
        <v>0</v>
      </c>
      <c r="O2498" s="19">
        <v>0</v>
      </c>
      <c r="P2498" s="19">
        <v>2514.9540000000002</v>
      </c>
      <c r="Q2498" s="19"/>
      <c r="R2498" s="19"/>
      <c r="S2498" s="19"/>
      <c r="T2498" s="19"/>
      <c r="U2498" s="25">
        <f t="shared" si="191"/>
        <v>4519.09</v>
      </c>
      <c r="V2498" s="18">
        <f t="shared" si="192"/>
        <v>564.88625000000002</v>
      </c>
      <c r="W2498" s="39">
        <f t="shared" si="193"/>
        <v>2.6774310473334648E-4</v>
      </c>
      <c r="X2498" s="35">
        <f t="shared" si="194"/>
        <v>665.14860324592814</v>
      </c>
      <c r="Y2498" s="35"/>
      <c r="Z2498" s="49">
        <f t="shared" si="195"/>
        <v>0</v>
      </c>
    </row>
    <row r="2499" spans="1:26" x14ac:dyDescent="0.35">
      <c r="A2499" s="6" t="s">
        <v>398</v>
      </c>
      <c r="B2499" s="7" t="s">
        <v>562</v>
      </c>
      <c r="C2499" s="7" t="s">
        <v>277</v>
      </c>
      <c r="D2499" s="7" t="s">
        <v>294</v>
      </c>
      <c r="E2499" s="7" t="s">
        <v>295</v>
      </c>
      <c r="F2499" s="7" t="s">
        <v>563</v>
      </c>
      <c r="G2499" s="8">
        <v>5279764</v>
      </c>
      <c r="H2499" s="16" t="s">
        <v>1700</v>
      </c>
      <c r="I2499" s="18">
        <v>0</v>
      </c>
      <c r="J2499" s="19">
        <v>180.59800000000001</v>
      </c>
      <c r="K2499" s="19">
        <v>835.98500000000001</v>
      </c>
      <c r="L2499" s="19">
        <v>343.18099999999998</v>
      </c>
      <c r="M2499" s="19">
        <v>539.65499999999997</v>
      </c>
      <c r="N2499" s="19">
        <v>0</v>
      </c>
      <c r="O2499" s="19">
        <v>0</v>
      </c>
      <c r="P2499" s="19">
        <v>720.25199999999995</v>
      </c>
      <c r="Q2499" s="19"/>
      <c r="R2499" s="19"/>
      <c r="S2499" s="19"/>
      <c r="T2499" s="19"/>
      <c r="U2499" s="25">
        <f t="shared" ref="U2499:U2562" si="196">SUM(I2499:T2499)</f>
        <v>2619.6710000000003</v>
      </c>
      <c r="V2499" s="18">
        <f t="shared" ref="V2499:V2562" si="197">+AVERAGE(I2499:P2499)</f>
        <v>327.45887500000003</v>
      </c>
      <c r="W2499" s="39">
        <f t="shared" ref="W2499:W2562" si="198">+V2499/$V$3728</f>
        <v>1.5520798366925874E-4</v>
      </c>
      <c r="X2499" s="35">
        <f t="shared" ref="X2499:X2562" si="199">+IFERROR($W2499*$X$3728,0)</f>
        <v>385.57995229434772</v>
      </c>
      <c r="Y2499" s="35"/>
      <c r="Z2499" s="49">
        <f t="shared" ref="Z2499:Z2562" si="200">+IFERROR(Y2499/X2499,0)</f>
        <v>0</v>
      </c>
    </row>
    <row r="2500" spans="1:26" x14ac:dyDescent="0.35">
      <c r="A2500" s="6" t="s">
        <v>398</v>
      </c>
      <c r="B2500" s="7" t="s">
        <v>562</v>
      </c>
      <c r="C2500" s="7" t="s">
        <v>277</v>
      </c>
      <c r="D2500" s="7" t="s">
        <v>294</v>
      </c>
      <c r="E2500" s="7" t="s">
        <v>295</v>
      </c>
      <c r="F2500" s="7" t="s">
        <v>563</v>
      </c>
      <c r="G2500" s="8">
        <v>5276871</v>
      </c>
      <c r="H2500" s="16" t="s">
        <v>1701</v>
      </c>
      <c r="I2500" s="18">
        <v>180.59800000000001</v>
      </c>
      <c r="J2500" s="19">
        <v>1179.1659999999999</v>
      </c>
      <c r="K2500" s="19">
        <v>1076.587</v>
      </c>
      <c r="L2500" s="19">
        <v>238.464</v>
      </c>
      <c r="M2500" s="19">
        <v>1404.4760000000001</v>
      </c>
      <c r="N2500" s="19">
        <v>238.464</v>
      </c>
      <c r="O2500" s="19">
        <v>1018.721</v>
      </c>
      <c r="P2500" s="19">
        <v>2153.759</v>
      </c>
      <c r="Q2500" s="19"/>
      <c r="R2500" s="19"/>
      <c r="S2500" s="19"/>
      <c r="T2500" s="19"/>
      <c r="U2500" s="25">
        <f t="shared" si="196"/>
        <v>7490.2350000000006</v>
      </c>
      <c r="V2500" s="18">
        <f t="shared" si="197"/>
        <v>936.27937500000007</v>
      </c>
      <c r="W2500" s="39">
        <f t="shared" si="198"/>
        <v>4.4377491355170566E-4</v>
      </c>
      <c r="X2500" s="35">
        <f t="shared" si="199"/>
        <v>1102.4607494503905</v>
      </c>
      <c r="Y2500" s="35"/>
      <c r="Z2500" s="49">
        <f t="shared" si="200"/>
        <v>0</v>
      </c>
    </row>
    <row r="2501" spans="1:26" x14ac:dyDescent="0.35">
      <c r="A2501" s="6" t="s">
        <v>398</v>
      </c>
      <c r="B2501" s="7" t="s">
        <v>4634</v>
      </c>
      <c r="C2501" s="7" t="s">
        <v>277</v>
      </c>
      <c r="D2501" s="7" t="s">
        <v>294</v>
      </c>
      <c r="E2501" s="7" t="s">
        <v>295</v>
      </c>
      <c r="F2501" s="7" t="s">
        <v>563</v>
      </c>
      <c r="G2501" s="8">
        <v>5295935</v>
      </c>
      <c r="H2501" s="16" t="s">
        <v>1702</v>
      </c>
      <c r="I2501" s="18">
        <v>0</v>
      </c>
      <c r="J2501" s="19">
        <v>0</v>
      </c>
      <c r="K2501" s="19">
        <v>303.49700000000001</v>
      </c>
      <c r="L2501" s="19">
        <v>0</v>
      </c>
      <c r="M2501" s="19">
        <v>0</v>
      </c>
      <c r="N2501" s="19">
        <v>0</v>
      </c>
      <c r="O2501" s="19">
        <v>0</v>
      </c>
      <c r="P2501" s="19">
        <v>780.42499999999995</v>
      </c>
      <c r="Q2501" s="19"/>
      <c r="R2501" s="19"/>
      <c r="S2501" s="19"/>
      <c r="T2501" s="19"/>
      <c r="U2501" s="25">
        <f t="shared" si="196"/>
        <v>1083.922</v>
      </c>
      <c r="V2501" s="18">
        <f t="shared" si="197"/>
        <v>135.49025</v>
      </c>
      <c r="W2501" s="39">
        <f t="shared" si="198"/>
        <v>6.4219265730219665E-5</v>
      </c>
      <c r="X2501" s="35">
        <f t="shared" si="199"/>
        <v>159.53858062741236</v>
      </c>
      <c r="Y2501" s="35"/>
      <c r="Z2501" s="49">
        <f t="shared" si="200"/>
        <v>0</v>
      </c>
    </row>
    <row r="2502" spans="1:26" x14ac:dyDescent="0.35">
      <c r="A2502" s="6" t="s">
        <v>398</v>
      </c>
      <c r="B2502" s="7" t="s">
        <v>562</v>
      </c>
      <c r="C2502" s="7" t="s">
        <v>277</v>
      </c>
      <c r="D2502" s="7" t="s">
        <v>294</v>
      </c>
      <c r="E2502" s="7" t="s">
        <v>295</v>
      </c>
      <c r="F2502" s="7" t="s">
        <v>563</v>
      </c>
      <c r="G2502" s="8">
        <v>5271212</v>
      </c>
      <c r="H2502" s="16" t="s">
        <v>1703</v>
      </c>
      <c r="I2502" s="18">
        <v>523.779</v>
      </c>
      <c r="J2502" s="19">
        <v>0</v>
      </c>
      <c r="K2502" s="19">
        <v>476.928</v>
      </c>
      <c r="L2502" s="19">
        <v>0</v>
      </c>
      <c r="M2502" s="19">
        <v>882.83600000000001</v>
      </c>
      <c r="N2502" s="19">
        <v>0</v>
      </c>
      <c r="O2502" s="19">
        <v>238.464</v>
      </c>
      <c r="P2502" s="19">
        <v>359.05700000000002</v>
      </c>
      <c r="Q2502" s="19"/>
      <c r="R2502" s="19"/>
      <c r="S2502" s="19"/>
      <c r="T2502" s="19"/>
      <c r="U2502" s="25">
        <f t="shared" si="196"/>
        <v>2481.0640000000003</v>
      </c>
      <c r="V2502" s="18">
        <f t="shared" si="197"/>
        <v>310.13300000000004</v>
      </c>
      <c r="W2502" s="39">
        <f t="shared" si="198"/>
        <v>1.4699591696605633E-4</v>
      </c>
      <c r="X2502" s="35">
        <f t="shared" si="199"/>
        <v>365.1788864934656</v>
      </c>
      <c r="Y2502" s="35"/>
      <c r="Z2502" s="49">
        <f t="shared" si="200"/>
        <v>0</v>
      </c>
    </row>
    <row r="2503" spans="1:26" x14ac:dyDescent="0.35">
      <c r="A2503" s="6" t="s">
        <v>398</v>
      </c>
      <c r="B2503" s="7" t="s">
        <v>562</v>
      </c>
      <c r="C2503" s="7" t="s">
        <v>277</v>
      </c>
      <c r="D2503" s="7" t="s">
        <v>294</v>
      </c>
      <c r="E2503" s="7" t="s">
        <v>295</v>
      </c>
      <c r="F2503" s="7" t="s">
        <v>563</v>
      </c>
      <c r="G2503" s="8">
        <v>5132214</v>
      </c>
      <c r="H2503" s="16" t="s">
        <v>1704</v>
      </c>
      <c r="I2503" s="18">
        <v>720.25300000000004</v>
      </c>
      <c r="J2503" s="19">
        <v>0</v>
      </c>
      <c r="K2503" s="19">
        <v>956.57799999999997</v>
      </c>
      <c r="L2503" s="19">
        <v>523.779</v>
      </c>
      <c r="M2503" s="19">
        <v>882.83600000000001</v>
      </c>
      <c r="N2503" s="19">
        <v>343.18099999999998</v>
      </c>
      <c r="O2503" s="19">
        <v>0</v>
      </c>
      <c r="P2503" s="19">
        <v>780.25699999999995</v>
      </c>
      <c r="Q2503" s="19"/>
      <c r="R2503" s="19"/>
      <c r="S2503" s="19"/>
      <c r="T2503" s="19"/>
      <c r="U2503" s="25">
        <f t="shared" si="196"/>
        <v>4206.884</v>
      </c>
      <c r="V2503" s="18">
        <f t="shared" si="197"/>
        <v>525.8605</v>
      </c>
      <c r="W2503" s="39">
        <f t="shared" si="198"/>
        <v>2.4924579581575926E-4</v>
      </c>
      <c r="X2503" s="35">
        <f t="shared" si="199"/>
        <v>619.19612502022369</v>
      </c>
      <c r="Y2503" s="35"/>
      <c r="Z2503" s="49">
        <f t="shared" si="200"/>
        <v>0</v>
      </c>
    </row>
    <row r="2504" spans="1:26" x14ac:dyDescent="0.35">
      <c r="A2504" s="6" t="s">
        <v>398</v>
      </c>
      <c r="B2504" s="7" t="s">
        <v>562</v>
      </c>
      <c r="C2504" s="7" t="s">
        <v>277</v>
      </c>
      <c r="D2504" s="7" t="s">
        <v>294</v>
      </c>
      <c r="E2504" s="7" t="s">
        <v>295</v>
      </c>
      <c r="F2504" s="7" t="s">
        <v>563</v>
      </c>
      <c r="G2504" s="8">
        <v>5336429</v>
      </c>
      <c r="H2504" s="16" t="s">
        <v>1705</v>
      </c>
      <c r="I2504" s="18">
        <v>882.83600000000001</v>
      </c>
      <c r="J2504" s="19">
        <v>0</v>
      </c>
      <c r="K2504" s="19">
        <v>0</v>
      </c>
      <c r="L2504" s="19">
        <v>0</v>
      </c>
      <c r="M2504" s="19">
        <v>1765.672</v>
      </c>
      <c r="N2504" s="19">
        <v>0</v>
      </c>
      <c r="O2504" s="19">
        <v>359.05700000000002</v>
      </c>
      <c r="P2504" s="19">
        <v>238.464</v>
      </c>
      <c r="Q2504" s="19"/>
      <c r="R2504" s="19"/>
      <c r="S2504" s="19"/>
      <c r="T2504" s="19"/>
      <c r="U2504" s="25">
        <f t="shared" si="196"/>
        <v>3246.0289999999995</v>
      </c>
      <c r="V2504" s="18">
        <f t="shared" si="197"/>
        <v>405.75362499999994</v>
      </c>
      <c r="W2504" s="39">
        <f t="shared" si="198"/>
        <v>1.9231789641597751E-4</v>
      </c>
      <c r="X2504" s="35">
        <f t="shared" si="199"/>
        <v>477.77133348655957</v>
      </c>
      <c r="Y2504" s="35"/>
      <c r="Z2504" s="49">
        <f t="shared" si="200"/>
        <v>0</v>
      </c>
    </row>
    <row r="2505" spans="1:26" x14ac:dyDescent="0.35">
      <c r="A2505" s="6" t="s">
        <v>398</v>
      </c>
      <c r="B2505" s="7" t="s">
        <v>562</v>
      </c>
      <c r="C2505" s="7" t="s">
        <v>277</v>
      </c>
      <c r="D2505" s="7" t="s">
        <v>294</v>
      </c>
      <c r="E2505" s="7" t="s">
        <v>295</v>
      </c>
      <c r="F2505" s="7" t="s">
        <v>563</v>
      </c>
      <c r="G2505" s="8">
        <v>5334708</v>
      </c>
      <c r="H2505" s="16" t="s">
        <v>1706</v>
      </c>
      <c r="I2505" s="18">
        <v>1424.6289999999999</v>
      </c>
      <c r="J2505" s="19">
        <v>0</v>
      </c>
      <c r="K2505" s="19">
        <v>1179.1659999999999</v>
      </c>
      <c r="L2505" s="19">
        <v>361.19499999999999</v>
      </c>
      <c r="M2505" s="19">
        <v>715.39200000000005</v>
      </c>
      <c r="N2505" s="19">
        <v>0</v>
      </c>
      <c r="O2505" s="19">
        <v>702.23800000000006</v>
      </c>
      <c r="P2505" s="19">
        <v>597.52099999999996</v>
      </c>
      <c r="Q2505" s="19"/>
      <c r="R2505" s="19"/>
      <c r="S2505" s="19"/>
      <c r="T2505" s="19"/>
      <c r="U2505" s="25">
        <f t="shared" si="196"/>
        <v>4980.1410000000005</v>
      </c>
      <c r="V2505" s="18">
        <f t="shared" si="197"/>
        <v>622.51762500000007</v>
      </c>
      <c r="W2505" s="39">
        <f t="shared" si="198"/>
        <v>2.9505905245300111E-4</v>
      </c>
      <c r="X2505" s="35">
        <f t="shared" si="199"/>
        <v>733.00904166940234</v>
      </c>
      <c r="Y2505" s="35"/>
      <c r="Z2505" s="49">
        <f t="shared" si="200"/>
        <v>0</v>
      </c>
    </row>
    <row r="2506" spans="1:26" x14ac:dyDescent="0.35">
      <c r="A2506" s="6" t="s">
        <v>398</v>
      </c>
      <c r="B2506" s="7" t="s">
        <v>562</v>
      </c>
      <c r="C2506" s="7" t="s">
        <v>277</v>
      </c>
      <c r="D2506" s="7" t="s">
        <v>294</v>
      </c>
      <c r="E2506" s="7" t="s">
        <v>295</v>
      </c>
      <c r="F2506" s="7" t="s">
        <v>563</v>
      </c>
      <c r="G2506" s="8">
        <v>5337677</v>
      </c>
      <c r="H2506" s="16" t="s">
        <v>1707</v>
      </c>
      <c r="I2506" s="18">
        <v>343.18099999999998</v>
      </c>
      <c r="J2506" s="19">
        <v>0</v>
      </c>
      <c r="K2506" s="19">
        <v>238.464</v>
      </c>
      <c r="L2506" s="19">
        <v>702.23800000000006</v>
      </c>
      <c r="M2506" s="19">
        <v>0</v>
      </c>
      <c r="N2506" s="19">
        <v>0</v>
      </c>
      <c r="O2506" s="19">
        <v>238.464</v>
      </c>
      <c r="P2506" s="19">
        <v>780.25699999999995</v>
      </c>
      <c r="Q2506" s="19"/>
      <c r="R2506" s="19"/>
      <c r="S2506" s="19"/>
      <c r="T2506" s="19"/>
      <c r="U2506" s="25">
        <f t="shared" si="196"/>
        <v>2302.6039999999998</v>
      </c>
      <c r="V2506" s="18">
        <f t="shared" si="197"/>
        <v>287.82549999999998</v>
      </c>
      <c r="W2506" s="39">
        <f t="shared" si="198"/>
        <v>1.3642267446132349E-4</v>
      </c>
      <c r="X2506" s="35">
        <f t="shared" si="199"/>
        <v>338.91200096224833</v>
      </c>
      <c r="Y2506" s="35"/>
      <c r="Z2506" s="49">
        <f t="shared" si="200"/>
        <v>0</v>
      </c>
    </row>
    <row r="2507" spans="1:26" x14ac:dyDescent="0.35">
      <c r="A2507" s="6" t="s">
        <v>398</v>
      </c>
      <c r="B2507" s="7" t="s">
        <v>562</v>
      </c>
      <c r="C2507" s="7" t="s">
        <v>277</v>
      </c>
      <c r="D2507" s="7" t="s">
        <v>294</v>
      </c>
      <c r="E2507" s="7" t="s">
        <v>295</v>
      </c>
      <c r="F2507" s="7" t="s">
        <v>563</v>
      </c>
      <c r="G2507" s="8">
        <v>5139895</v>
      </c>
      <c r="H2507" s="16" t="s">
        <v>1708</v>
      </c>
      <c r="I2507" s="18">
        <v>523.779</v>
      </c>
      <c r="J2507" s="19">
        <v>0</v>
      </c>
      <c r="K2507" s="19">
        <v>0</v>
      </c>
      <c r="L2507" s="19">
        <v>0</v>
      </c>
      <c r="M2507" s="19">
        <v>343.18099999999998</v>
      </c>
      <c r="N2507" s="19">
        <v>0</v>
      </c>
      <c r="O2507" s="19">
        <v>597.52099999999996</v>
      </c>
      <c r="P2507" s="19">
        <v>0</v>
      </c>
      <c r="Q2507" s="19"/>
      <c r="R2507" s="19"/>
      <c r="S2507" s="19"/>
      <c r="T2507" s="19"/>
      <c r="U2507" s="25">
        <f t="shared" si="196"/>
        <v>1464.481</v>
      </c>
      <c r="V2507" s="18">
        <f t="shared" si="197"/>
        <v>183.060125</v>
      </c>
      <c r="W2507" s="39">
        <f t="shared" si="198"/>
        <v>8.6766293604021157E-5</v>
      </c>
      <c r="X2507" s="35">
        <f t="shared" si="199"/>
        <v>215.55169107723015</v>
      </c>
      <c r="Y2507" s="35"/>
      <c r="Z2507" s="49">
        <f t="shared" si="200"/>
        <v>0</v>
      </c>
    </row>
    <row r="2508" spans="1:26" x14ac:dyDescent="0.35">
      <c r="A2508" s="6" t="s">
        <v>398</v>
      </c>
      <c r="B2508" s="7" t="s">
        <v>562</v>
      </c>
      <c r="C2508" s="7" t="s">
        <v>277</v>
      </c>
      <c r="D2508" s="7" t="s">
        <v>294</v>
      </c>
      <c r="E2508" s="7" t="s">
        <v>295</v>
      </c>
      <c r="F2508" s="7" t="s">
        <v>563</v>
      </c>
      <c r="G2508" s="8">
        <v>5339208</v>
      </c>
      <c r="H2508" s="16" t="s">
        <v>1709</v>
      </c>
      <c r="I2508" s="18">
        <v>523.779</v>
      </c>
      <c r="J2508" s="19">
        <v>539.65499999999997</v>
      </c>
      <c r="K2508" s="19">
        <v>476.928</v>
      </c>
      <c r="L2508" s="19">
        <v>1301.8979999999999</v>
      </c>
      <c r="M2508" s="19">
        <v>539.65539999999999</v>
      </c>
      <c r="N2508" s="19">
        <v>0</v>
      </c>
      <c r="O2508" s="19">
        <v>1074.4490000000001</v>
      </c>
      <c r="P2508" s="19">
        <v>541.79300000000001</v>
      </c>
      <c r="Q2508" s="19"/>
      <c r="R2508" s="19"/>
      <c r="S2508" s="19"/>
      <c r="T2508" s="19"/>
      <c r="U2508" s="25">
        <f t="shared" si="196"/>
        <v>4998.1574000000001</v>
      </c>
      <c r="V2508" s="18">
        <f t="shared" si="197"/>
        <v>624.76967500000001</v>
      </c>
      <c r="W2508" s="39">
        <f t="shared" si="198"/>
        <v>2.9612647241412552E-4</v>
      </c>
      <c r="X2508" s="35">
        <f t="shared" si="199"/>
        <v>735.66081078564468</v>
      </c>
      <c r="Y2508" s="35"/>
      <c r="Z2508" s="49">
        <f t="shared" si="200"/>
        <v>0</v>
      </c>
    </row>
    <row r="2509" spans="1:26" x14ac:dyDescent="0.35">
      <c r="A2509" s="6" t="s">
        <v>398</v>
      </c>
      <c r="B2509" s="7" t="s">
        <v>562</v>
      </c>
      <c r="C2509" s="7" t="s">
        <v>277</v>
      </c>
      <c r="D2509" s="7" t="s">
        <v>294</v>
      </c>
      <c r="E2509" s="7" t="s">
        <v>295</v>
      </c>
      <c r="F2509" s="7" t="s">
        <v>563</v>
      </c>
      <c r="G2509" s="8">
        <v>5120662</v>
      </c>
      <c r="H2509" s="16" t="s">
        <v>1710</v>
      </c>
      <c r="I2509" s="18">
        <v>958.71600000000001</v>
      </c>
      <c r="J2509" s="19">
        <v>0</v>
      </c>
      <c r="K2509" s="19">
        <v>238.464</v>
      </c>
      <c r="L2509" s="19">
        <v>180.59800000000001</v>
      </c>
      <c r="M2509" s="19">
        <v>361.19499999999999</v>
      </c>
      <c r="N2509" s="19">
        <v>0</v>
      </c>
      <c r="O2509" s="19">
        <v>238.464</v>
      </c>
      <c r="P2509" s="19">
        <v>597.52099999999996</v>
      </c>
      <c r="Q2509" s="19"/>
      <c r="R2509" s="19"/>
      <c r="S2509" s="19"/>
      <c r="T2509" s="19"/>
      <c r="U2509" s="25">
        <f t="shared" si="196"/>
        <v>2574.9579999999996</v>
      </c>
      <c r="V2509" s="18">
        <f t="shared" si="197"/>
        <v>321.86974999999995</v>
      </c>
      <c r="W2509" s="39">
        <f t="shared" si="198"/>
        <v>1.5255886682450853E-4</v>
      </c>
      <c r="X2509" s="35">
        <f t="shared" si="199"/>
        <v>378.99880664402087</v>
      </c>
      <c r="Y2509" s="35"/>
      <c r="Z2509" s="49">
        <f t="shared" si="200"/>
        <v>0</v>
      </c>
    </row>
    <row r="2510" spans="1:26" x14ac:dyDescent="0.35">
      <c r="A2510" s="6" t="s">
        <v>398</v>
      </c>
      <c r="B2510" s="7" t="s">
        <v>562</v>
      </c>
      <c r="C2510" s="7" t="s">
        <v>277</v>
      </c>
      <c r="D2510" s="7" t="s">
        <v>294</v>
      </c>
      <c r="E2510" s="7" t="s">
        <v>295</v>
      </c>
      <c r="F2510" s="7" t="s">
        <v>563</v>
      </c>
      <c r="G2510" s="8">
        <v>5291984</v>
      </c>
      <c r="H2510" s="16" t="s">
        <v>1711</v>
      </c>
      <c r="I2510" s="18">
        <v>1016.583</v>
      </c>
      <c r="J2510" s="19">
        <v>0</v>
      </c>
      <c r="K2510" s="19">
        <v>303.49700000000001</v>
      </c>
      <c r="L2510" s="19">
        <v>238.464</v>
      </c>
      <c r="M2510" s="19">
        <v>0</v>
      </c>
      <c r="N2510" s="19">
        <v>0</v>
      </c>
      <c r="O2510" s="19">
        <v>1262.213</v>
      </c>
      <c r="P2510" s="19">
        <v>901.01800000000003</v>
      </c>
      <c r="Q2510" s="19"/>
      <c r="R2510" s="19"/>
      <c r="S2510" s="19"/>
      <c r="T2510" s="19"/>
      <c r="U2510" s="25">
        <f t="shared" si="196"/>
        <v>3721.7749999999996</v>
      </c>
      <c r="V2510" s="18">
        <f t="shared" si="197"/>
        <v>465.22187499999995</v>
      </c>
      <c r="W2510" s="39">
        <f t="shared" si="198"/>
        <v>2.2050448068503846E-4</v>
      </c>
      <c r="X2510" s="35">
        <f t="shared" si="199"/>
        <v>547.79467610638733</v>
      </c>
      <c r="Y2510" s="35"/>
      <c r="Z2510" s="49">
        <f t="shared" si="200"/>
        <v>0</v>
      </c>
    </row>
    <row r="2511" spans="1:26" x14ac:dyDescent="0.35">
      <c r="A2511" s="6" t="s">
        <v>398</v>
      </c>
      <c r="B2511" s="7" t="s">
        <v>562</v>
      </c>
      <c r="C2511" s="7" t="s">
        <v>277</v>
      </c>
      <c r="D2511" s="7" t="s">
        <v>294</v>
      </c>
      <c r="E2511" s="7" t="s">
        <v>295</v>
      </c>
      <c r="F2511" s="7" t="s">
        <v>563</v>
      </c>
      <c r="G2511" s="8">
        <v>5124789</v>
      </c>
      <c r="H2511" s="16" t="s">
        <v>1712</v>
      </c>
      <c r="I2511" s="18">
        <v>539.65499999999997</v>
      </c>
      <c r="J2511" s="19">
        <v>0</v>
      </c>
      <c r="K2511" s="19">
        <v>845.45799999999997</v>
      </c>
      <c r="L2511" s="19">
        <v>0</v>
      </c>
      <c r="M2511" s="19">
        <v>0</v>
      </c>
      <c r="N2511" s="19">
        <v>476.928</v>
      </c>
      <c r="O2511" s="19">
        <v>606.99400000000003</v>
      </c>
      <c r="P2511" s="19">
        <v>778.11900000000003</v>
      </c>
      <c r="Q2511" s="19"/>
      <c r="R2511" s="19"/>
      <c r="S2511" s="19"/>
      <c r="T2511" s="19"/>
      <c r="U2511" s="25">
        <f t="shared" si="196"/>
        <v>3247.154</v>
      </c>
      <c r="V2511" s="18">
        <f t="shared" si="197"/>
        <v>405.89425</v>
      </c>
      <c r="W2511" s="39">
        <f t="shared" si="198"/>
        <v>1.9238454943524137E-4</v>
      </c>
      <c r="X2511" s="35">
        <f t="shared" si="199"/>
        <v>477.93691819026139</v>
      </c>
      <c r="Y2511" s="35"/>
      <c r="Z2511" s="49">
        <f t="shared" si="200"/>
        <v>0</v>
      </c>
    </row>
    <row r="2512" spans="1:26" x14ac:dyDescent="0.35">
      <c r="A2512" s="6" t="s">
        <v>398</v>
      </c>
      <c r="B2512" s="7" t="s">
        <v>562</v>
      </c>
      <c r="C2512" s="7" t="s">
        <v>277</v>
      </c>
      <c r="D2512" s="7" t="s">
        <v>294</v>
      </c>
      <c r="E2512" s="7" t="s">
        <v>295</v>
      </c>
      <c r="F2512" s="7" t="s">
        <v>563</v>
      </c>
      <c r="G2512" s="8">
        <v>5129300</v>
      </c>
      <c r="H2512" s="16" t="s">
        <v>1713</v>
      </c>
      <c r="I2512" s="18">
        <v>778.11900000000003</v>
      </c>
      <c r="J2512" s="19">
        <v>0</v>
      </c>
      <c r="K2512" s="19">
        <v>303.49700000000001</v>
      </c>
      <c r="L2512" s="19">
        <v>0</v>
      </c>
      <c r="M2512" s="19">
        <v>424.47899999999998</v>
      </c>
      <c r="N2512" s="19">
        <v>0</v>
      </c>
      <c r="O2512" s="19">
        <v>1150.316</v>
      </c>
      <c r="P2512" s="19">
        <v>238.464</v>
      </c>
      <c r="Q2512" s="19"/>
      <c r="R2512" s="19"/>
      <c r="S2512" s="19"/>
      <c r="T2512" s="19"/>
      <c r="U2512" s="25">
        <f t="shared" si="196"/>
        <v>2894.875</v>
      </c>
      <c r="V2512" s="18">
        <f t="shared" si="197"/>
        <v>361.859375</v>
      </c>
      <c r="W2512" s="39">
        <f t="shared" si="198"/>
        <v>1.7151303034791215E-4</v>
      </c>
      <c r="X2512" s="35">
        <f t="shared" si="199"/>
        <v>426.08623922549805</v>
      </c>
      <c r="Y2512" s="35"/>
      <c r="Z2512" s="49">
        <f t="shared" si="200"/>
        <v>0</v>
      </c>
    </row>
    <row r="2513" spans="1:26" x14ac:dyDescent="0.35">
      <c r="A2513" s="6" t="s">
        <v>398</v>
      </c>
      <c r="B2513" s="7" t="s">
        <v>562</v>
      </c>
      <c r="C2513" s="7" t="s">
        <v>277</v>
      </c>
      <c r="D2513" s="7" t="s">
        <v>294</v>
      </c>
      <c r="E2513" s="7" t="s">
        <v>295</v>
      </c>
      <c r="F2513" s="7" t="s">
        <v>563</v>
      </c>
      <c r="G2513" s="8">
        <v>5132650</v>
      </c>
      <c r="H2513" s="16" t="s">
        <v>1714</v>
      </c>
      <c r="I2513" s="18">
        <v>778.11900000000003</v>
      </c>
      <c r="J2513" s="19">
        <v>0</v>
      </c>
      <c r="K2513" s="19">
        <v>0</v>
      </c>
      <c r="L2513" s="19">
        <v>0</v>
      </c>
      <c r="M2513" s="19">
        <v>0</v>
      </c>
      <c r="N2513" s="19">
        <v>0</v>
      </c>
      <c r="O2513" s="19">
        <v>359.05700000000002</v>
      </c>
      <c r="P2513" s="19">
        <v>238.464</v>
      </c>
      <c r="Q2513" s="19"/>
      <c r="R2513" s="19"/>
      <c r="S2513" s="19"/>
      <c r="T2513" s="19"/>
      <c r="U2513" s="25">
        <f t="shared" si="196"/>
        <v>1375.6399999999999</v>
      </c>
      <c r="V2513" s="18">
        <f t="shared" si="197"/>
        <v>171.95499999999998</v>
      </c>
      <c r="W2513" s="39">
        <f t="shared" si="198"/>
        <v>8.1502719484537967E-5</v>
      </c>
      <c r="X2513" s="35">
        <f t="shared" si="199"/>
        <v>202.47550382250151</v>
      </c>
      <c r="Y2513" s="35"/>
      <c r="Z2513" s="49">
        <f t="shared" si="200"/>
        <v>0</v>
      </c>
    </row>
    <row r="2514" spans="1:26" x14ac:dyDescent="0.35">
      <c r="A2514" s="6" t="s">
        <v>398</v>
      </c>
      <c r="B2514" s="7" t="s">
        <v>562</v>
      </c>
      <c r="C2514" s="7" t="s">
        <v>277</v>
      </c>
      <c r="D2514" s="7" t="s">
        <v>294</v>
      </c>
      <c r="E2514" s="7" t="s">
        <v>295</v>
      </c>
      <c r="F2514" s="7" t="s">
        <v>563</v>
      </c>
      <c r="G2514" s="8">
        <v>5125733</v>
      </c>
      <c r="H2514" s="16" t="s">
        <v>1715</v>
      </c>
      <c r="I2514" s="18">
        <v>1197.18</v>
      </c>
      <c r="J2514" s="19">
        <v>0</v>
      </c>
      <c r="K2514" s="19">
        <v>303.49700000000001</v>
      </c>
      <c r="L2514" s="19">
        <v>0</v>
      </c>
      <c r="M2514" s="19">
        <v>0</v>
      </c>
      <c r="N2514" s="19">
        <v>541.96100000000001</v>
      </c>
      <c r="O2514" s="19">
        <v>0</v>
      </c>
      <c r="P2514" s="19">
        <v>539.65499999999997</v>
      </c>
      <c r="Q2514" s="19"/>
      <c r="R2514" s="19"/>
      <c r="S2514" s="19"/>
      <c r="T2514" s="19"/>
      <c r="U2514" s="25">
        <f t="shared" si="196"/>
        <v>2582.2930000000001</v>
      </c>
      <c r="V2514" s="18">
        <f t="shared" si="197"/>
        <v>322.78662500000002</v>
      </c>
      <c r="W2514" s="39">
        <f t="shared" si="198"/>
        <v>1.5299344451010877E-4</v>
      </c>
      <c r="X2514" s="35">
        <f t="shared" si="199"/>
        <v>380.07841891215651</v>
      </c>
      <c r="Y2514" s="35"/>
      <c r="Z2514" s="49">
        <f t="shared" si="200"/>
        <v>0</v>
      </c>
    </row>
    <row r="2515" spans="1:26" x14ac:dyDescent="0.35">
      <c r="A2515" s="6" t="s">
        <v>398</v>
      </c>
      <c r="B2515" s="7" t="s">
        <v>562</v>
      </c>
      <c r="C2515" s="7" t="s">
        <v>277</v>
      </c>
      <c r="D2515" s="7" t="s">
        <v>294</v>
      </c>
      <c r="E2515" s="7" t="s">
        <v>295</v>
      </c>
      <c r="F2515" s="7" t="s">
        <v>563</v>
      </c>
      <c r="G2515" s="8">
        <v>5279605</v>
      </c>
      <c r="H2515" s="16" t="s">
        <v>1716</v>
      </c>
      <c r="I2515" s="18">
        <v>958.71600000000001</v>
      </c>
      <c r="J2515" s="19">
        <v>0</v>
      </c>
      <c r="K2515" s="19">
        <v>238.464</v>
      </c>
      <c r="L2515" s="19">
        <v>0</v>
      </c>
      <c r="M2515" s="19">
        <v>843.15200000000004</v>
      </c>
      <c r="N2515" s="19">
        <v>541.96100000000001</v>
      </c>
      <c r="O2515" s="19">
        <v>359.05700000000002</v>
      </c>
      <c r="P2515" s="19">
        <v>180.59800000000001</v>
      </c>
      <c r="Q2515" s="19"/>
      <c r="R2515" s="19"/>
      <c r="S2515" s="19"/>
      <c r="T2515" s="19"/>
      <c r="U2515" s="25">
        <f t="shared" si="196"/>
        <v>3121.9480000000003</v>
      </c>
      <c r="V2515" s="18">
        <f t="shared" si="197"/>
        <v>390.24350000000004</v>
      </c>
      <c r="W2515" s="39">
        <f t="shared" si="198"/>
        <v>1.8496645349750981E-4</v>
      </c>
      <c r="X2515" s="35">
        <f t="shared" si="199"/>
        <v>459.50829737987493</v>
      </c>
      <c r="Y2515" s="35"/>
      <c r="Z2515" s="49">
        <f t="shared" si="200"/>
        <v>0</v>
      </c>
    </row>
    <row r="2516" spans="1:26" x14ac:dyDescent="0.35">
      <c r="A2516" s="6" t="s">
        <v>398</v>
      </c>
      <c r="B2516" s="7" t="s">
        <v>562</v>
      </c>
      <c r="C2516" s="7" t="s">
        <v>277</v>
      </c>
      <c r="D2516" s="7" t="s">
        <v>294</v>
      </c>
      <c r="E2516" s="7" t="s">
        <v>295</v>
      </c>
      <c r="F2516" s="7" t="s">
        <v>563</v>
      </c>
      <c r="G2516" s="8">
        <v>5126822</v>
      </c>
      <c r="H2516" s="16" t="s">
        <v>1717</v>
      </c>
      <c r="I2516" s="18">
        <v>778.11900000000003</v>
      </c>
      <c r="J2516" s="19">
        <v>0</v>
      </c>
      <c r="K2516" s="19">
        <v>1498.539</v>
      </c>
      <c r="L2516" s="19">
        <v>476.928</v>
      </c>
      <c r="M2516" s="19">
        <v>0</v>
      </c>
      <c r="N2516" s="19">
        <v>0</v>
      </c>
      <c r="O2516" s="19">
        <v>359.05700000000002</v>
      </c>
      <c r="P2516" s="19">
        <v>180.59800000000001</v>
      </c>
      <c r="Q2516" s="19"/>
      <c r="R2516" s="19"/>
      <c r="S2516" s="19"/>
      <c r="T2516" s="19"/>
      <c r="U2516" s="25">
        <f t="shared" si="196"/>
        <v>3293.241</v>
      </c>
      <c r="V2516" s="18">
        <f t="shared" si="197"/>
        <v>411.655125</v>
      </c>
      <c r="W2516" s="39">
        <f t="shared" si="198"/>
        <v>1.9511507183418578E-4</v>
      </c>
      <c r="X2516" s="35">
        <f t="shared" si="199"/>
        <v>484.72029795870924</v>
      </c>
      <c r="Y2516" s="35"/>
      <c r="Z2516" s="49">
        <f t="shared" si="200"/>
        <v>0</v>
      </c>
    </row>
    <row r="2517" spans="1:26" x14ac:dyDescent="0.35">
      <c r="A2517" s="6" t="s">
        <v>398</v>
      </c>
      <c r="B2517" s="7" t="s">
        <v>562</v>
      </c>
      <c r="C2517" s="7" t="s">
        <v>277</v>
      </c>
      <c r="D2517" s="7" t="s">
        <v>294</v>
      </c>
      <c r="E2517" s="7" t="s">
        <v>295</v>
      </c>
      <c r="F2517" s="7" t="s">
        <v>563</v>
      </c>
      <c r="G2517" s="8">
        <v>5335091</v>
      </c>
      <c r="H2517" s="16" t="s">
        <v>1718</v>
      </c>
      <c r="I2517" s="18">
        <v>778.11900000000003</v>
      </c>
      <c r="J2517" s="19">
        <v>476.928</v>
      </c>
      <c r="K2517" s="19">
        <v>966.05100000000004</v>
      </c>
      <c r="L2517" s="19">
        <v>0</v>
      </c>
      <c r="M2517" s="19">
        <v>0</v>
      </c>
      <c r="N2517" s="19">
        <v>541.96100000000001</v>
      </c>
      <c r="O2517" s="19">
        <v>0</v>
      </c>
      <c r="P2517" s="19">
        <v>419.06200000000001</v>
      </c>
      <c r="Q2517" s="19"/>
      <c r="R2517" s="19"/>
      <c r="S2517" s="19"/>
      <c r="T2517" s="19"/>
      <c r="U2517" s="25">
        <f t="shared" si="196"/>
        <v>3182.1210000000001</v>
      </c>
      <c r="V2517" s="18">
        <f t="shared" si="197"/>
        <v>397.76512500000001</v>
      </c>
      <c r="W2517" s="39">
        <f t="shared" si="198"/>
        <v>1.8853153094476569E-4</v>
      </c>
      <c r="X2517" s="35">
        <f t="shared" si="199"/>
        <v>468.36494482507231</v>
      </c>
      <c r="Y2517" s="35"/>
      <c r="Z2517" s="49">
        <f t="shared" si="200"/>
        <v>0</v>
      </c>
    </row>
    <row r="2518" spans="1:26" x14ac:dyDescent="0.35">
      <c r="A2518" s="6" t="s">
        <v>398</v>
      </c>
      <c r="B2518" s="7" t="s">
        <v>562</v>
      </c>
      <c r="C2518" s="7" t="s">
        <v>277</v>
      </c>
      <c r="D2518" s="7" t="s">
        <v>294</v>
      </c>
      <c r="E2518" s="7" t="s">
        <v>295</v>
      </c>
      <c r="F2518" s="7" t="s">
        <v>563</v>
      </c>
      <c r="G2518" s="8">
        <v>5124668</v>
      </c>
      <c r="H2518" s="16" t="s">
        <v>1719</v>
      </c>
      <c r="I2518" s="18">
        <v>1377.778</v>
      </c>
      <c r="J2518" s="19">
        <v>359.05700000000002</v>
      </c>
      <c r="K2518" s="19">
        <v>2772.143</v>
      </c>
      <c r="L2518" s="19">
        <v>1208.0139999999999</v>
      </c>
      <c r="M2518" s="19">
        <v>720.25199999999995</v>
      </c>
      <c r="N2518" s="19">
        <v>0</v>
      </c>
      <c r="O2518" s="19">
        <v>238.464</v>
      </c>
      <c r="P2518" s="19">
        <v>1074.4490000000001</v>
      </c>
      <c r="Q2518" s="19"/>
      <c r="R2518" s="19"/>
      <c r="S2518" s="19"/>
      <c r="T2518" s="19"/>
      <c r="U2518" s="25">
        <f t="shared" si="196"/>
        <v>7750.1570000000011</v>
      </c>
      <c r="V2518" s="18">
        <f t="shared" si="197"/>
        <v>968.76962500000013</v>
      </c>
      <c r="W2518" s="39">
        <f t="shared" si="198"/>
        <v>4.5917454561667913E-4</v>
      </c>
      <c r="X2518" s="35">
        <f t="shared" si="199"/>
        <v>1140.7177337664559</v>
      </c>
      <c r="Y2518" s="35"/>
      <c r="Z2518" s="49">
        <f t="shared" si="200"/>
        <v>0</v>
      </c>
    </row>
    <row r="2519" spans="1:26" x14ac:dyDescent="0.35">
      <c r="A2519" s="6" t="s">
        <v>398</v>
      </c>
      <c r="B2519" s="7" t="s">
        <v>562</v>
      </c>
      <c r="C2519" s="7" t="s">
        <v>277</v>
      </c>
      <c r="D2519" s="7" t="s">
        <v>294</v>
      </c>
      <c r="E2519" s="7" t="s">
        <v>295</v>
      </c>
      <c r="F2519" s="7" t="s">
        <v>563</v>
      </c>
      <c r="G2519" s="8">
        <v>5125757</v>
      </c>
      <c r="H2519" s="16" t="s">
        <v>1720</v>
      </c>
      <c r="I2519" s="18">
        <v>1315.0509999999999</v>
      </c>
      <c r="J2519" s="19">
        <v>0</v>
      </c>
      <c r="K2519" s="19">
        <v>238.464</v>
      </c>
      <c r="L2519" s="19">
        <v>0</v>
      </c>
      <c r="M2519" s="19">
        <v>0</v>
      </c>
      <c r="N2519" s="19">
        <v>0</v>
      </c>
      <c r="O2519" s="19">
        <v>0</v>
      </c>
      <c r="P2519" s="19">
        <v>597.52099999999996</v>
      </c>
      <c r="Q2519" s="19"/>
      <c r="R2519" s="19"/>
      <c r="S2519" s="19"/>
      <c r="T2519" s="19"/>
      <c r="U2519" s="25">
        <f t="shared" si="196"/>
        <v>2151.0360000000001</v>
      </c>
      <c r="V2519" s="18">
        <f t="shared" si="197"/>
        <v>268.87950000000001</v>
      </c>
      <c r="W2519" s="39">
        <f t="shared" si="198"/>
        <v>1.2744270572907348E-4</v>
      </c>
      <c r="X2519" s="35">
        <f t="shared" si="199"/>
        <v>316.60325218831849</v>
      </c>
      <c r="Y2519" s="35"/>
      <c r="Z2519" s="49">
        <f t="shared" si="200"/>
        <v>0</v>
      </c>
    </row>
    <row r="2520" spans="1:26" x14ac:dyDescent="0.35">
      <c r="A2520" s="6" t="s">
        <v>398</v>
      </c>
      <c r="B2520" s="7" t="s">
        <v>562</v>
      </c>
      <c r="C2520" s="7" t="s">
        <v>277</v>
      </c>
      <c r="D2520" s="7" t="s">
        <v>294</v>
      </c>
      <c r="E2520" s="7" t="s">
        <v>295</v>
      </c>
      <c r="F2520" s="7" t="s">
        <v>563</v>
      </c>
      <c r="G2520" s="8">
        <v>5132131</v>
      </c>
      <c r="H2520" s="16" t="s">
        <v>1721</v>
      </c>
      <c r="I2520" s="18">
        <v>1199.318</v>
      </c>
      <c r="J2520" s="19">
        <v>0</v>
      </c>
      <c r="K2520" s="19">
        <v>662.55399999999997</v>
      </c>
      <c r="L2520" s="19">
        <v>0</v>
      </c>
      <c r="M2520" s="19">
        <v>662.55399999999997</v>
      </c>
      <c r="N2520" s="19">
        <v>0</v>
      </c>
      <c r="O2520" s="19">
        <v>0</v>
      </c>
      <c r="P2520" s="19">
        <v>238.464</v>
      </c>
      <c r="Q2520" s="19"/>
      <c r="R2520" s="19"/>
      <c r="S2520" s="19"/>
      <c r="T2520" s="19"/>
      <c r="U2520" s="25">
        <f t="shared" si="196"/>
        <v>2762.89</v>
      </c>
      <c r="V2520" s="18">
        <f t="shared" si="197"/>
        <v>345.36124999999998</v>
      </c>
      <c r="W2520" s="39">
        <f t="shared" si="198"/>
        <v>1.6369329812787874E-4</v>
      </c>
      <c r="X2520" s="35">
        <f t="shared" si="199"/>
        <v>406.65984178720538</v>
      </c>
      <c r="Y2520" s="35"/>
      <c r="Z2520" s="49">
        <f t="shared" si="200"/>
        <v>0</v>
      </c>
    </row>
    <row r="2521" spans="1:26" x14ac:dyDescent="0.35">
      <c r="A2521" s="6" t="s">
        <v>398</v>
      </c>
      <c r="B2521" s="7" t="s">
        <v>562</v>
      </c>
      <c r="C2521" s="7" t="s">
        <v>277</v>
      </c>
      <c r="D2521" s="7" t="s">
        <v>294</v>
      </c>
      <c r="E2521" s="7" t="s">
        <v>295</v>
      </c>
      <c r="F2521" s="7" t="s">
        <v>563</v>
      </c>
      <c r="G2521" s="8">
        <v>5330359</v>
      </c>
      <c r="H2521" s="16" t="s">
        <v>1722</v>
      </c>
      <c r="I2521" s="18">
        <v>599.65899999999999</v>
      </c>
      <c r="J2521" s="19">
        <v>0</v>
      </c>
      <c r="K2521" s="19">
        <v>238.464</v>
      </c>
      <c r="L2521" s="19">
        <v>0</v>
      </c>
      <c r="M2521" s="19">
        <v>0</v>
      </c>
      <c r="N2521" s="19">
        <v>0</v>
      </c>
      <c r="O2521" s="19">
        <v>0</v>
      </c>
      <c r="P2521" s="19">
        <v>476.928</v>
      </c>
      <c r="Q2521" s="19"/>
      <c r="R2521" s="19"/>
      <c r="S2521" s="19"/>
      <c r="T2521" s="19"/>
      <c r="U2521" s="25">
        <f t="shared" si="196"/>
        <v>1315.0509999999999</v>
      </c>
      <c r="V2521" s="18">
        <f t="shared" si="197"/>
        <v>164.38137499999999</v>
      </c>
      <c r="W2521" s="39">
        <f t="shared" si="198"/>
        <v>7.7912995231936517E-5</v>
      </c>
      <c r="X2521" s="35">
        <f t="shared" si="199"/>
        <v>193.55762683353529</v>
      </c>
      <c r="Y2521" s="35"/>
      <c r="Z2521" s="49">
        <f t="shared" si="200"/>
        <v>0</v>
      </c>
    </row>
    <row r="2522" spans="1:26" x14ac:dyDescent="0.35">
      <c r="A2522" s="6" t="s">
        <v>398</v>
      </c>
      <c r="B2522" s="7" t="s">
        <v>562</v>
      </c>
      <c r="C2522" s="7" t="s">
        <v>277</v>
      </c>
      <c r="D2522" s="7" t="s">
        <v>294</v>
      </c>
      <c r="E2522" s="7" t="s">
        <v>295</v>
      </c>
      <c r="F2522" s="7" t="s">
        <v>563</v>
      </c>
      <c r="G2522" s="8">
        <v>5337985</v>
      </c>
      <c r="H2522" s="16" t="s">
        <v>1723</v>
      </c>
      <c r="I2522" s="18">
        <v>1315.0509999999999</v>
      </c>
      <c r="J2522" s="19">
        <v>0</v>
      </c>
      <c r="K2522" s="19">
        <v>238.464</v>
      </c>
      <c r="L2522" s="19">
        <v>361.19499999999999</v>
      </c>
      <c r="M2522" s="19">
        <v>0</v>
      </c>
      <c r="N2522" s="19">
        <v>0</v>
      </c>
      <c r="O2522" s="19">
        <v>0</v>
      </c>
      <c r="P2522" s="19">
        <v>476.928</v>
      </c>
      <c r="Q2522" s="19"/>
      <c r="R2522" s="19"/>
      <c r="S2522" s="19"/>
      <c r="T2522" s="19"/>
      <c r="U2522" s="25">
        <f t="shared" si="196"/>
        <v>2391.6379999999999</v>
      </c>
      <c r="V2522" s="18">
        <f t="shared" si="197"/>
        <v>298.95474999999999</v>
      </c>
      <c r="W2522" s="39">
        <f t="shared" si="198"/>
        <v>1.4169768327655595E-4</v>
      </c>
      <c r="X2522" s="35">
        <f t="shared" si="199"/>
        <v>352.01659519281202</v>
      </c>
      <c r="Y2522" s="35"/>
      <c r="Z2522" s="49">
        <f t="shared" si="200"/>
        <v>0</v>
      </c>
    </row>
    <row r="2523" spans="1:26" x14ac:dyDescent="0.35">
      <c r="A2523" s="6" t="s">
        <v>398</v>
      </c>
      <c r="B2523" s="7" t="s">
        <v>562</v>
      </c>
      <c r="C2523" s="7" t="s">
        <v>277</v>
      </c>
      <c r="D2523" s="7" t="s">
        <v>294</v>
      </c>
      <c r="E2523" s="7" t="s">
        <v>295</v>
      </c>
      <c r="F2523" s="7" t="s">
        <v>563</v>
      </c>
      <c r="G2523" s="8">
        <v>5277320</v>
      </c>
      <c r="H2523" s="16" t="s">
        <v>1724</v>
      </c>
      <c r="I2523" s="18">
        <v>419.06200000000001</v>
      </c>
      <c r="J2523" s="19">
        <v>0</v>
      </c>
      <c r="K2523" s="19">
        <v>487.762</v>
      </c>
      <c r="L2523" s="19">
        <v>0</v>
      </c>
      <c r="M2523" s="19">
        <v>180.59800000000001</v>
      </c>
      <c r="N2523" s="19">
        <v>780.42499999999995</v>
      </c>
      <c r="O2523" s="19">
        <v>0</v>
      </c>
      <c r="P2523" s="19">
        <v>238.464</v>
      </c>
      <c r="Q2523" s="19"/>
      <c r="R2523" s="19"/>
      <c r="S2523" s="19"/>
      <c r="T2523" s="19"/>
      <c r="U2523" s="25">
        <f t="shared" si="196"/>
        <v>2106.3110000000001</v>
      </c>
      <c r="V2523" s="18">
        <f t="shared" si="197"/>
        <v>263.28887500000002</v>
      </c>
      <c r="W2523" s="39">
        <f t="shared" si="198"/>
        <v>1.2479287791878447E-4</v>
      </c>
      <c r="X2523" s="35">
        <f t="shared" si="199"/>
        <v>310.0203403011522</v>
      </c>
      <c r="Y2523" s="35"/>
      <c r="Z2523" s="49">
        <f t="shared" si="200"/>
        <v>0</v>
      </c>
    </row>
    <row r="2524" spans="1:26" x14ac:dyDescent="0.35">
      <c r="A2524" s="6" t="s">
        <v>398</v>
      </c>
      <c r="B2524" s="7" t="s">
        <v>562</v>
      </c>
      <c r="C2524" s="7" t="s">
        <v>277</v>
      </c>
      <c r="D2524" s="7" t="s">
        <v>294</v>
      </c>
      <c r="E2524" s="7" t="s">
        <v>295</v>
      </c>
      <c r="F2524" s="7" t="s">
        <v>563</v>
      </c>
      <c r="G2524" s="8">
        <v>5274707</v>
      </c>
      <c r="H2524" s="16" t="s">
        <v>1725</v>
      </c>
      <c r="I2524" s="18">
        <v>419.06200000000001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359.05700000000002</v>
      </c>
      <c r="P2524" s="19">
        <v>180.59800000000001</v>
      </c>
      <c r="Q2524" s="19"/>
      <c r="R2524" s="19"/>
      <c r="S2524" s="19"/>
      <c r="T2524" s="19"/>
      <c r="U2524" s="25">
        <f t="shared" si="196"/>
        <v>958.7170000000001</v>
      </c>
      <c r="V2524" s="18">
        <f t="shared" si="197"/>
        <v>119.83962500000001</v>
      </c>
      <c r="W2524" s="39">
        <f t="shared" si="198"/>
        <v>5.6801229039616327E-5</v>
      </c>
      <c r="X2524" s="35">
        <f t="shared" si="199"/>
        <v>141.11010700342914</v>
      </c>
      <c r="Y2524" s="35"/>
      <c r="Z2524" s="49">
        <f t="shared" si="200"/>
        <v>0</v>
      </c>
    </row>
    <row r="2525" spans="1:26" x14ac:dyDescent="0.35">
      <c r="A2525" s="6" t="s">
        <v>398</v>
      </c>
      <c r="B2525" s="7" t="s">
        <v>562</v>
      </c>
      <c r="C2525" s="7" t="s">
        <v>277</v>
      </c>
      <c r="D2525" s="7" t="s">
        <v>294</v>
      </c>
      <c r="E2525" s="7" t="s">
        <v>295</v>
      </c>
      <c r="F2525" s="7" t="s">
        <v>563</v>
      </c>
      <c r="G2525" s="8">
        <v>5135899</v>
      </c>
      <c r="H2525" s="16" t="s">
        <v>1726</v>
      </c>
      <c r="I2525" s="18">
        <v>419.06200000000001</v>
      </c>
      <c r="J2525" s="19">
        <v>0</v>
      </c>
      <c r="K2525" s="19">
        <v>541.96100000000001</v>
      </c>
      <c r="L2525" s="19">
        <v>0</v>
      </c>
      <c r="M2525" s="19">
        <v>359.05700000000002</v>
      </c>
      <c r="N2525" s="19">
        <v>541.96100000000001</v>
      </c>
      <c r="O2525" s="19">
        <v>541.96100000000001</v>
      </c>
      <c r="P2525" s="19">
        <v>180.59800000000001</v>
      </c>
      <c r="Q2525" s="19"/>
      <c r="R2525" s="19"/>
      <c r="S2525" s="19"/>
      <c r="T2525" s="19"/>
      <c r="U2525" s="25">
        <f t="shared" si="196"/>
        <v>2584.6</v>
      </c>
      <c r="V2525" s="18">
        <f t="shared" si="197"/>
        <v>323.07499999999999</v>
      </c>
      <c r="W2525" s="39">
        <f t="shared" si="198"/>
        <v>1.5313012763494579E-4</v>
      </c>
      <c r="X2525" s="35">
        <f t="shared" si="199"/>
        <v>380.4179779445476</v>
      </c>
      <c r="Y2525" s="35"/>
      <c r="Z2525" s="49">
        <f t="shared" si="200"/>
        <v>0</v>
      </c>
    </row>
    <row r="2526" spans="1:26" x14ac:dyDescent="0.35">
      <c r="A2526" s="6" t="s">
        <v>398</v>
      </c>
      <c r="B2526" s="7" t="s">
        <v>562</v>
      </c>
      <c r="C2526" s="7" t="s">
        <v>277</v>
      </c>
      <c r="D2526" s="7" t="s">
        <v>294</v>
      </c>
      <c r="E2526" s="7" t="s">
        <v>295</v>
      </c>
      <c r="F2526" s="7" t="s">
        <v>563</v>
      </c>
      <c r="G2526" s="8">
        <v>5129469</v>
      </c>
      <c r="H2526" s="16" t="s">
        <v>1727</v>
      </c>
      <c r="I2526" s="18">
        <v>657.52599999999995</v>
      </c>
      <c r="J2526" s="19">
        <v>0</v>
      </c>
      <c r="K2526" s="19">
        <v>238.464</v>
      </c>
      <c r="L2526" s="19">
        <v>0</v>
      </c>
      <c r="M2526" s="19">
        <v>180.59800000000001</v>
      </c>
      <c r="N2526" s="19">
        <v>0</v>
      </c>
      <c r="O2526" s="19">
        <v>0</v>
      </c>
      <c r="P2526" s="19">
        <v>835.98500000000001</v>
      </c>
      <c r="Q2526" s="19"/>
      <c r="R2526" s="19"/>
      <c r="S2526" s="19"/>
      <c r="T2526" s="19"/>
      <c r="U2526" s="25">
        <f t="shared" si="196"/>
        <v>1912.5729999999999</v>
      </c>
      <c r="V2526" s="18">
        <f t="shared" si="197"/>
        <v>239.07162499999998</v>
      </c>
      <c r="W2526" s="39">
        <f t="shared" si="198"/>
        <v>1.1331445778888462E-4</v>
      </c>
      <c r="X2526" s="35">
        <f t="shared" si="199"/>
        <v>281.50474090046322</v>
      </c>
      <c r="Y2526" s="35"/>
      <c r="Z2526" s="49">
        <f t="shared" si="200"/>
        <v>0</v>
      </c>
    </row>
    <row r="2527" spans="1:26" x14ac:dyDescent="0.35">
      <c r="A2527" s="6" t="s">
        <v>398</v>
      </c>
      <c r="B2527" s="7" t="s">
        <v>562</v>
      </c>
      <c r="C2527" s="7" t="s">
        <v>277</v>
      </c>
      <c r="D2527" s="7" t="s">
        <v>294</v>
      </c>
      <c r="E2527" s="7" t="s">
        <v>295</v>
      </c>
      <c r="F2527" s="7" t="s">
        <v>563</v>
      </c>
      <c r="G2527" s="8">
        <v>5273144</v>
      </c>
      <c r="H2527" s="16" t="s">
        <v>1728</v>
      </c>
      <c r="I2527" s="18">
        <v>1257.1849999999999</v>
      </c>
      <c r="J2527" s="19">
        <v>0</v>
      </c>
      <c r="K2527" s="19">
        <v>850.875</v>
      </c>
      <c r="L2527" s="19">
        <v>0</v>
      </c>
      <c r="M2527" s="19">
        <v>0</v>
      </c>
      <c r="N2527" s="19">
        <v>0</v>
      </c>
      <c r="O2527" s="19">
        <v>238.464</v>
      </c>
      <c r="P2527" s="19">
        <v>597.52099999999996</v>
      </c>
      <c r="Q2527" s="19"/>
      <c r="R2527" s="19"/>
      <c r="S2527" s="19"/>
      <c r="T2527" s="19"/>
      <c r="U2527" s="25">
        <f t="shared" si="196"/>
        <v>2944.0450000000001</v>
      </c>
      <c r="V2527" s="18">
        <f t="shared" si="197"/>
        <v>368.00562500000001</v>
      </c>
      <c r="W2527" s="39">
        <f t="shared" si="198"/>
        <v>1.744262116432036E-4</v>
      </c>
      <c r="X2527" s="35">
        <f t="shared" si="199"/>
        <v>433.32339467529044</v>
      </c>
      <c r="Y2527" s="35"/>
      <c r="Z2527" s="49">
        <f t="shared" si="200"/>
        <v>0</v>
      </c>
    </row>
    <row r="2528" spans="1:26" x14ac:dyDescent="0.35">
      <c r="A2528" s="6" t="s">
        <v>398</v>
      </c>
      <c r="B2528" s="7" t="s">
        <v>562</v>
      </c>
      <c r="C2528" s="7" t="s">
        <v>277</v>
      </c>
      <c r="D2528" s="7" t="s">
        <v>294</v>
      </c>
      <c r="E2528" s="7" t="s">
        <v>295</v>
      </c>
      <c r="F2528" s="7" t="s">
        <v>563</v>
      </c>
      <c r="G2528" s="8">
        <v>5136452</v>
      </c>
      <c r="H2528" s="16" t="s">
        <v>1729</v>
      </c>
      <c r="I2528" s="18">
        <v>419.06200000000001</v>
      </c>
      <c r="J2528" s="19">
        <v>0</v>
      </c>
      <c r="K2528" s="19">
        <v>0</v>
      </c>
      <c r="L2528" s="19">
        <v>0</v>
      </c>
      <c r="M2528" s="19">
        <v>605.077</v>
      </c>
      <c r="N2528" s="19">
        <v>0</v>
      </c>
      <c r="O2528" s="19">
        <v>487.762</v>
      </c>
      <c r="P2528" s="19">
        <v>541.96100000000001</v>
      </c>
      <c r="Q2528" s="19"/>
      <c r="R2528" s="19"/>
      <c r="S2528" s="19"/>
      <c r="T2528" s="19"/>
      <c r="U2528" s="25">
        <f t="shared" si="196"/>
        <v>2053.8620000000001</v>
      </c>
      <c r="V2528" s="18">
        <f t="shared" si="197"/>
        <v>256.73275000000001</v>
      </c>
      <c r="W2528" s="39">
        <f t="shared" si="198"/>
        <v>1.2168542529001203E-4</v>
      </c>
      <c r="X2528" s="35">
        <f t="shared" si="199"/>
        <v>302.3005606349704</v>
      </c>
      <c r="Y2528" s="35"/>
      <c r="Z2528" s="49">
        <f t="shared" si="200"/>
        <v>0</v>
      </c>
    </row>
    <row r="2529" spans="1:26" x14ac:dyDescent="0.35">
      <c r="A2529" s="6" t="s">
        <v>398</v>
      </c>
      <c r="B2529" s="7" t="s">
        <v>562</v>
      </c>
      <c r="C2529" s="7" t="s">
        <v>277</v>
      </c>
      <c r="D2529" s="7" t="s">
        <v>294</v>
      </c>
      <c r="E2529" s="7" t="s">
        <v>295</v>
      </c>
      <c r="F2529" s="7" t="s">
        <v>563</v>
      </c>
      <c r="G2529" s="8">
        <v>5125726</v>
      </c>
      <c r="H2529" s="16" t="s">
        <v>1730</v>
      </c>
      <c r="I2529" s="18">
        <v>419.06200000000001</v>
      </c>
      <c r="J2529" s="19">
        <v>0</v>
      </c>
      <c r="K2529" s="19">
        <v>0</v>
      </c>
      <c r="L2529" s="19">
        <v>0</v>
      </c>
      <c r="M2529" s="19">
        <v>0</v>
      </c>
      <c r="N2529" s="19">
        <v>0</v>
      </c>
      <c r="O2529" s="19">
        <v>238.464</v>
      </c>
      <c r="P2529" s="19">
        <v>238.464</v>
      </c>
      <c r="Q2529" s="19"/>
      <c r="R2529" s="19"/>
      <c r="S2529" s="19"/>
      <c r="T2529" s="19"/>
      <c r="U2529" s="25">
        <f t="shared" si="196"/>
        <v>895.99</v>
      </c>
      <c r="V2529" s="18">
        <f t="shared" si="197"/>
        <v>111.99875</v>
      </c>
      <c r="W2529" s="39">
        <f t="shared" si="198"/>
        <v>5.308483442684945E-5</v>
      </c>
      <c r="X2529" s="35">
        <f t="shared" si="199"/>
        <v>131.87754548422782</v>
      </c>
      <c r="Y2529" s="35"/>
      <c r="Z2529" s="49">
        <f t="shared" si="200"/>
        <v>0</v>
      </c>
    </row>
    <row r="2530" spans="1:26" x14ac:dyDescent="0.35">
      <c r="A2530" s="6" t="s">
        <v>398</v>
      </c>
      <c r="B2530" s="7" t="s">
        <v>562</v>
      </c>
      <c r="C2530" s="7" t="s">
        <v>277</v>
      </c>
      <c r="D2530" s="7" t="s">
        <v>294</v>
      </c>
      <c r="E2530" s="7" t="s">
        <v>295</v>
      </c>
      <c r="F2530" s="7" t="s">
        <v>563</v>
      </c>
      <c r="G2530" s="8">
        <v>5128273</v>
      </c>
      <c r="H2530" s="16" t="s">
        <v>1731</v>
      </c>
      <c r="I2530" s="18">
        <v>180.59800000000001</v>
      </c>
      <c r="J2530" s="19">
        <v>0</v>
      </c>
      <c r="K2530" s="19">
        <v>238.464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19"/>
      <c r="R2530" s="19"/>
      <c r="S2530" s="19"/>
      <c r="T2530" s="19"/>
      <c r="U2530" s="25">
        <f t="shared" si="196"/>
        <v>419.06200000000001</v>
      </c>
      <c r="V2530" s="18">
        <f t="shared" si="197"/>
        <v>52.382750000000001</v>
      </c>
      <c r="W2530" s="39">
        <f t="shared" si="198"/>
        <v>2.4828220052215301E-5</v>
      </c>
      <c r="X2530" s="35">
        <f t="shared" si="199"/>
        <v>61.680228535710761</v>
      </c>
      <c r="Y2530" s="35"/>
      <c r="Z2530" s="49">
        <f t="shared" si="200"/>
        <v>0</v>
      </c>
    </row>
    <row r="2531" spans="1:26" x14ac:dyDescent="0.35">
      <c r="A2531" s="6" t="s">
        <v>398</v>
      </c>
      <c r="B2531" s="7" t="s">
        <v>562</v>
      </c>
      <c r="C2531" s="7" t="s">
        <v>277</v>
      </c>
      <c r="D2531" s="7" t="s">
        <v>294</v>
      </c>
      <c r="E2531" s="7" t="s">
        <v>295</v>
      </c>
      <c r="F2531" s="7" t="s">
        <v>563</v>
      </c>
      <c r="G2531" s="8">
        <v>5272242</v>
      </c>
      <c r="H2531" s="16" t="s">
        <v>1732</v>
      </c>
      <c r="I2531" s="18">
        <v>180.59800000000001</v>
      </c>
      <c r="J2531" s="19">
        <v>0</v>
      </c>
      <c r="K2531" s="19">
        <v>243.881</v>
      </c>
      <c r="L2531" s="19">
        <v>0</v>
      </c>
      <c r="M2531" s="19">
        <v>180.59800000000001</v>
      </c>
      <c r="N2531" s="19">
        <v>0</v>
      </c>
      <c r="O2531" s="19">
        <v>0</v>
      </c>
      <c r="P2531" s="19">
        <v>0</v>
      </c>
      <c r="Q2531" s="19"/>
      <c r="R2531" s="19"/>
      <c r="S2531" s="19"/>
      <c r="T2531" s="19"/>
      <c r="U2531" s="25">
        <f t="shared" si="196"/>
        <v>605.077</v>
      </c>
      <c r="V2531" s="18">
        <f t="shared" si="197"/>
        <v>75.634625</v>
      </c>
      <c r="W2531" s="39">
        <f t="shared" si="198"/>
        <v>3.5849074610759928E-5</v>
      </c>
      <c r="X2531" s="35">
        <f t="shared" si="199"/>
        <v>89.05910734378746</v>
      </c>
      <c r="Y2531" s="35"/>
      <c r="Z2531" s="49">
        <f t="shared" si="200"/>
        <v>0</v>
      </c>
    </row>
    <row r="2532" spans="1:26" x14ac:dyDescent="0.35">
      <c r="A2532" s="6" t="s">
        <v>398</v>
      </c>
      <c r="B2532" s="7" t="s">
        <v>562</v>
      </c>
      <c r="C2532" s="7" t="s">
        <v>277</v>
      </c>
      <c r="D2532" s="7" t="s">
        <v>294</v>
      </c>
      <c r="E2532" s="7" t="s">
        <v>295</v>
      </c>
      <c r="F2532" s="7" t="s">
        <v>563</v>
      </c>
      <c r="G2532" s="8">
        <v>5273632</v>
      </c>
      <c r="H2532" s="16" t="s">
        <v>1733</v>
      </c>
      <c r="I2532" s="18">
        <v>1197.18</v>
      </c>
      <c r="J2532" s="19">
        <v>0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/>
      <c r="R2532" s="19"/>
      <c r="S2532" s="19"/>
      <c r="T2532" s="19"/>
      <c r="U2532" s="25">
        <f t="shared" si="196"/>
        <v>1197.18</v>
      </c>
      <c r="V2532" s="18">
        <f t="shared" si="197"/>
        <v>149.64750000000001</v>
      </c>
      <c r="W2532" s="39">
        <f t="shared" si="198"/>
        <v>7.0929476979805165E-5</v>
      </c>
      <c r="X2532" s="35">
        <f t="shared" si="199"/>
        <v>176.20861829128435</v>
      </c>
      <c r="Y2532" s="35"/>
      <c r="Z2532" s="49">
        <f t="shared" si="200"/>
        <v>0</v>
      </c>
    </row>
    <row r="2533" spans="1:26" x14ac:dyDescent="0.35">
      <c r="A2533" s="6" t="s">
        <v>398</v>
      </c>
      <c r="B2533" s="7" t="s">
        <v>562</v>
      </c>
      <c r="C2533" s="7" t="s">
        <v>277</v>
      </c>
      <c r="D2533" s="7" t="s">
        <v>294</v>
      </c>
      <c r="E2533" s="7" t="s">
        <v>295</v>
      </c>
      <c r="F2533" s="7" t="s">
        <v>563</v>
      </c>
      <c r="G2533" s="8">
        <v>5120129</v>
      </c>
      <c r="H2533" s="16" t="s">
        <v>1734</v>
      </c>
      <c r="I2533" s="18">
        <v>1674.1079999999999</v>
      </c>
      <c r="J2533" s="19">
        <v>359.05700000000002</v>
      </c>
      <c r="K2533" s="19">
        <v>476.928</v>
      </c>
      <c r="L2533" s="19">
        <v>0</v>
      </c>
      <c r="M2533" s="19">
        <v>0</v>
      </c>
      <c r="N2533" s="19">
        <v>541.79300000000001</v>
      </c>
      <c r="O2533" s="19">
        <v>0</v>
      </c>
      <c r="P2533" s="19">
        <v>238.464</v>
      </c>
      <c r="Q2533" s="19"/>
      <c r="R2533" s="19"/>
      <c r="S2533" s="19"/>
      <c r="T2533" s="19"/>
      <c r="U2533" s="25">
        <f t="shared" si="196"/>
        <v>3290.35</v>
      </c>
      <c r="V2533" s="18">
        <f t="shared" si="197"/>
        <v>411.29374999999999</v>
      </c>
      <c r="W2533" s="39">
        <f t="shared" si="198"/>
        <v>1.9494378838645976E-4</v>
      </c>
      <c r="X2533" s="35">
        <f t="shared" si="199"/>
        <v>484.29478206679647</v>
      </c>
      <c r="Y2533" s="35"/>
      <c r="Z2533" s="49">
        <f t="shared" si="200"/>
        <v>0</v>
      </c>
    </row>
    <row r="2534" spans="1:26" x14ac:dyDescent="0.35">
      <c r="A2534" s="6" t="s">
        <v>398</v>
      </c>
      <c r="B2534" s="7" t="s">
        <v>562</v>
      </c>
      <c r="C2534" s="7" t="s">
        <v>277</v>
      </c>
      <c r="D2534" s="7" t="s">
        <v>294</v>
      </c>
      <c r="E2534" s="7" t="s">
        <v>295</v>
      </c>
      <c r="F2534" s="7" t="s">
        <v>563</v>
      </c>
      <c r="G2534" s="8">
        <v>5274046</v>
      </c>
      <c r="H2534" s="16" t="s">
        <v>1735</v>
      </c>
      <c r="I2534" s="18">
        <v>882.83600000000001</v>
      </c>
      <c r="J2534" s="19">
        <v>0</v>
      </c>
      <c r="K2534" s="19">
        <v>780.42499999999995</v>
      </c>
      <c r="L2534" s="19">
        <v>0</v>
      </c>
      <c r="M2534" s="19">
        <v>243.881</v>
      </c>
      <c r="N2534" s="19">
        <v>0</v>
      </c>
      <c r="O2534" s="19">
        <v>0</v>
      </c>
      <c r="P2534" s="19">
        <v>0</v>
      </c>
      <c r="Q2534" s="19"/>
      <c r="R2534" s="19"/>
      <c r="S2534" s="19"/>
      <c r="T2534" s="19"/>
      <c r="U2534" s="25">
        <f t="shared" si="196"/>
        <v>1907.1420000000001</v>
      </c>
      <c r="V2534" s="18">
        <f t="shared" si="197"/>
        <v>238.39275000000001</v>
      </c>
      <c r="W2534" s="39">
        <f t="shared" si="198"/>
        <v>1.1299268663544294E-4</v>
      </c>
      <c r="X2534" s="35">
        <f t="shared" si="199"/>
        <v>280.7053715441927</v>
      </c>
      <c r="Y2534" s="35"/>
      <c r="Z2534" s="49">
        <f t="shared" si="200"/>
        <v>0</v>
      </c>
    </row>
    <row r="2535" spans="1:26" x14ac:dyDescent="0.35">
      <c r="A2535" s="6" t="s">
        <v>398</v>
      </c>
      <c r="B2535" s="7" t="s">
        <v>562</v>
      </c>
      <c r="C2535" s="7" t="s">
        <v>277</v>
      </c>
      <c r="D2535" s="7" t="s">
        <v>294</v>
      </c>
      <c r="E2535" s="7" t="s">
        <v>295</v>
      </c>
      <c r="F2535" s="7" t="s">
        <v>563</v>
      </c>
      <c r="G2535" s="8">
        <v>5335112</v>
      </c>
      <c r="H2535" s="16" t="s">
        <v>1736</v>
      </c>
      <c r="I2535" s="18">
        <v>1197.18</v>
      </c>
      <c r="J2535" s="19">
        <v>0</v>
      </c>
      <c r="K2535" s="19">
        <v>0</v>
      </c>
      <c r="L2535" s="19">
        <v>0</v>
      </c>
      <c r="M2535" s="19">
        <v>361.19600000000003</v>
      </c>
      <c r="N2535" s="19">
        <v>845.29</v>
      </c>
      <c r="O2535" s="19">
        <v>238.464</v>
      </c>
      <c r="P2535" s="19">
        <v>238.464</v>
      </c>
      <c r="Q2535" s="19"/>
      <c r="R2535" s="19"/>
      <c r="S2535" s="19"/>
      <c r="T2535" s="19"/>
      <c r="U2535" s="25">
        <f t="shared" si="196"/>
        <v>2880.5940000000001</v>
      </c>
      <c r="V2535" s="18">
        <f t="shared" si="197"/>
        <v>360.07425000000001</v>
      </c>
      <c r="W2535" s="39">
        <f t="shared" si="198"/>
        <v>1.7066692210959493E-4</v>
      </c>
      <c r="X2535" s="35">
        <f t="shared" si="199"/>
        <v>423.98427020010683</v>
      </c>
      <c r="Y2535" s="35"/>
      <c r="Z2535" s="49">
        <f t="shared" si="200"/>
        <v>0</v>
      </c>
    </row>
    <row r="2536" spans="1:26" x14ac:dyDescent="0.35">
      <c r="A2536" s="6" t="s">
        <v>398</v>
      </c>
      <c r="B2536" s="7" t="s">
        <v>562</v>
      </c>
      <c r="C2536" s="7" t="s">
        <v>277</v>
      </c>
      <c r="D2536" s="7" t="s">
        <v>294</v>
      </c>
      <c r="E2536" s="7" t="s">
        <v>295</v>
      </c>
      <c r="F2536" s="7" t="s">
        <v>563</v>
      </c>
      <c r="G2536" s="8">
        <v>5273317</v>
      </c>
      <c r="H2536" s="16" t="s">
        <v>1737</v>
      </c>
      <c r="I2536" s="18">
        <v>702.23800000000006</v>
      </c>
      <c r="J2536" s="19">
        <v>0</v>
      </c>
      <c r="K2536" s="19">
        <v>597.52099999999996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/>
      <c r="R2536" s="19"/>
      <c r="S2536" s="19"/>
      <c r="T2536" s="19"/>
      <c r="U2536" s="25">
        <f t="shared" si="196"/>
        <v>1299.759</v>
      </c>
      <c r="V2536" s="18">
        <f t="shared" si="197"/>
        <v>162.469875</v>
      </c>
      <c r="W2536" s="39">
        <f t="shared" si="198"/>
        <v>7.7006988146974199E-5</v>
      </c>
      <c r="X2536" s="35">
        <f t="shared" si="199"/>
        <v>191.3068523544174</v>
      </c>
      <c r="Y2536" s="35"/>
      <c r="Z2536" s="49">
        <f t="shared" si="200"/>
        <v>0</v>
      </c>
    </row>
    <row r="2537" spans="1:26" x14ac:dyDescent="0.35">
      <c r="A2537" s="6" t="s">
        <v>398</v>
      </c>
      <c r="B2537" s="7" t="s">
        <v>562</v>
      </c>
      <c r="C2537" s="7" t="s">
        <v>277</v>
      </c>
      <c r="D2537" s="7" t="s">
        <v>294</v>
      </c>
      <c r="E2537" s="7" t="s">
        <v>295</v>
      </c>
      <c r="F2537" s="7" t="s">
        <v>563</v>
      </c>
      <c r="G2537" s="8">
        <v>5333626</v>
      </c>
      <c r="H2537" s="16" t="s">
        <v>1738</v>
      </c>
      <c r="I2537" s="18">
        <v>1197.18</v>
      </c>
      <c r="J2537" s="19">
        <v>0</v>
      </c>
      <c r="K2537" s="19">
        <v>2357.5279999999998</v>
      </c>
      <c r="L2537" s="19">
        <v>841.40200000000004</v>
      </c>
      <c r="M2537" s="19">
        <v>1448.2280000000001</v>
      </c>
      <c r="N2537" s="19">
        <v>476.928</v>
      </c>
      <c r="O2537" s="19">
        <v>901.01800000000003</v>
      </c>
      <c r="P2537" s="19">
        <v>602.93799999999999</v>
      </c>
      <c r="Q2537" s="19"/>
      <c r="R2537" s="19"/>
      <c r="S2537" s="19"/>
      <c r="T2537" s="19"/>
      <c r="U2537" s="25">
        <f t="shared" si="196"/>
        <v>7825.2219999999998</v>
      </c>
      <c r="V2537" s="18">
        <f t="shared" si="197"/>
        <v>978.15274999999997</v>
      </c>
      <c r="W2537" s="39">
        <f t="shared" si="198"/>
        <v>4.6362193129760343E-4</v>
      </c>
      <c r="X2537" s="35">
        <f t="shared" si="199"/>
        <v>1151.7662811294547</v>
      </c>
      <c r="Y2537" s="35"/>
      <c r="Z2537" s="49">
        <f t="shared" si="200"/>
        <v>0</v>
      </c>
    </row>
    <row r="2538" spans="1:26" x14ac:dyDescent="0.35">
      <c r="A2538" s="6" t="s">
        <v>398</v>
      </c>
      <c r="B2538" s="7" t="s">
        <v>562</v>
      </c>
      <c r="C2538" s="7" t="s">
        <v>277</v>
      </c>
      <c r="D2538" s="7" t="s">
        <v>294</v>
      </c>
      <c r="E2538" s="7" t="s">
        <v>295</v>
      </c>
      <c r="F2538" s="7" t="s">
        <v>563</v>
      </c>
      <c r="G2538" s="8">
        <v>5274596</v>
      </c>
      <c r="H2538" s="16" t="s">
        <v>1739</v>
      </c>
      <c r="I2538" s="18">
        <v>539.65499999999997</v>
      </c>
      <c r="J2538" s="19">
        <v>0</v>
      </c>
      <c r="K2538" s="19">
        <v>0</v>
      </c>
      <c r="L2538" s="19">
        <v>0</v>
      </c>
      <c r="M2538" s="19">
        <v>539.65499999999997</v>
      </c>
      <c r="N2538" s="19">
        <v>0</v>
      </c>
      <c r="O2538" s="19">
        <v>0</v>
      </c>
      <c r="P2538" s="19">
        <v>0</v>
      </c>
      <c r="Q2538" s="19"/>
      <c r="R2538" s="19"/>
      <c r="S2538" s="19"/>
      <c r="T2538" s="19"/>
      <c r="U2538" s="25">
        <f t="shared" si="196"/>
        <v>1079.31</v>
      </c>
      <c r="V2538" s="18">
        <f t="shared" si="197"/>
        <v>134.91374999999999</v>
      </c>
      <c r="W2538" s="39">
        <f t="shared" si="198"/>
        <v>6.394601797480204E-5</v>
      </c>
      <c r="X2538" s="35">
        <f t="shared" si="199"/>
        <v>158.85975693543668</v>
      </c>
      <c r="Y2538" s="35"/>
      <c r="Z2538" s="49">
        <f t="shared" si="200"/>
        <v>0</v>
      </c>
    </row>
    <row r="2539" spans="1:26" x14ac:dyDescent="0.35">
      <c r="A2539" s="6" t="s">
        <v>398</v>
      </c>
      <c r="B2539" s="7" t="s">
        <v>562</v>
      </c>
      <c r="C2539" s="7" t="s">
        <v>277</v>
      </c>
      <c r="D2539" s="7" t="s">
        <v>294</v>
      </c>
      <c r="E2539" s="7" t="s">
        <v>295</v>
      </c>
      <c r="F2539" s="7" t="s">
        <v>563</v>
      </c>
      <c r="G2539" s="8">
        <v>5273715</v>
      </c>
      <c r="H2539" s="16" t="s">
        <v>1740</v>
      </c>
      <c r="I2539" s="18">
        <v>1016.583</v>
      </c>
      <c r="J2539" s="19">
        <v>0</v>
      </c>
      <c r="K2539" s="19">
        <v>238.464</v>
      </c>
      <c r="L2539" s="19">
        <v>487.762</v>
      </c>
      <c r="M2539" s="19">
        <v>0</v>
      </c>
      <c r="N2539" s="19">
        <v>0</v>
      </c>
      <c r="O2539" s="19">
        <v>0</v>
      </c>
      <c r="P2539" s="19">
        <v>0</v>
      </c>
      <c r="Q2539" s="19"/>
      <c r="R2539" s="19"/>
      <c r="S2539" s="19"/>
      <c r="T2539" s="19"/>
      <c r="U2539" s="25">
        <f t="shared" si="196"/>
        <v>1742.809</v>
      </c>
      <c r="V2539" s="18">
        <f t="shared" si="197"/>
        <v>217.851125</v>
      </c>
      <c r="W2539" s="39">
        <f t="shared" si="198"/>
        <v>1.0325642831127921E-4</v>
      </c>
      <c r="X2539" s="35">
        <f t="shared" si="199"/>
        <v>256.51778833225995</v>
      </c>
      <c r="Y2539" s="35"/>
      <c r="Z2539" s="49">
        <f t="shared" si="200"/>
        <v>0</v>
      </c>
    </row>
    <row r="2540" spans="1:26" x14ac:dyDescent="0.35">
      <c r="A2540" s="6" t="s">
        <v>398</v>
      </c>
      <c r="B2540" s="7" t="s">
        <v>562</v>
      </c>
      <c r="C2540" s="7" t="s">
        <v>277</v>
      </c>
      <c r="D2540" s="7" t="s">
        <v>294</v>
      </c>
      <c r="E2540" s="7" t="s">
        <v>295</v>
      </c>
      <c r="F2540" s="7" t="s">
        <v>563</v>
      </c>
      <c r="G2540" s="8">
        <v>5273379</v>
      </c>
      <c r="H2540" s="16" t="s">
        <v>1741</v>
      </c>
      <c r="I2540" s="18">
        <v>1016.583</v>
      </c>
      <c r="J2540" s="19">
        <v>0</v>
      </c>
      <c r="K2540" s="19">
        <v>303.49700000000001</v>
      </c>
      <c r="L2540" s="19">
        <v>0</v>
      </c>
      <c r="M2540" s="19">
        <v>0</v>
      </c>
      <c r="N2540" s="19">
        <v>0</v>
      </c>
      <c r="O2540" s="19">
        <v>0</v>
      </c>
      <c r="P2540" s="19">
        <v>476.928</v>
      </c>
      <c r="Q2540" s="19"/>
      <c r="R2540" s="19"/>
      <c r="S2540" s="19"/>
      <c r="T2540" s="19"/>
      <c r="U2540" s="25">
        <f t="shared" si="196"/>
        <v>1797.0079999999998</v>
      </c>
      <c r="V2540" s="18">
        <f t="shared" si="197"/>
        <v>224.62599999999998</v>
      </c>
      <c r="W2540" s="39">
        <f t="shared" si="198"/>
        <v>1.0646756341446207E-4</v>
      </c>
      <c r="X2540" s="35">
        <f t="shared" si="199"/>
        <v>264.49514420420007</v>
      </c>
      <c r="Y2540" s="35"/>
      <c r="Z2540" s="49">
        <f t="shared" si="200"/>
        <v>0</v>
      </c>
    </row>
    <row r="2541" spans="1:26" x14ac:dyDescent="0.35">
      <c r="A2541" s="6" t="s">
        <v>398</v>
      </c>
      <c r="B2541" s="7" t="s">
        <v>562</v>
      </c>
      <c r="C2541" s="7" t="s">
        <v>277</v>
      </c>
      <c r="D2541" s="7" t="s">
        <v>294</v>
      </c>
      <c r="E2541" s="7" t="s">
        <v>295</v>
      </c>
      <c r="F2541" s="7" t="s">
        <v>563</v>
      </c>
      <c r="G2541" s="8">
        <v>5137721</v>
      </c>
      <c r="H2541" s="16" t="s">
        <v>1742</v>
      </c>
      <c r="I2541" s="18">
        <v>539.65499999999997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0</v>
      </c>
      <c r="P2541" s="19">
        <v>238.464</v>
      </c>
      <c r="Q2541" s="19"/>
      <c r="R2541" s="19"/>
      <c r="S2541" s="19"/>
      <c r="T2541" s="19"/>
      <c r="U2541" s="25">
        <f t="shared" si="196"/>
        <v>778.11899999999991</v>
      </c>
      <c r="V2541" s="18">
        <f t="shared" si="197"/>
        <v>97.264874999999989</v>
      </c>
      <c r="W2541" s="39">
        <f t="shared" si="198"/>
        <v>4.6101316174718091E-5</v>
      </c>
      <c r="X2541" s="35">
        <f t="shared" si="199"/>
        <v>114.52853694197687</v>
      </c>
      <c r="Y2541" s="35"/>
      <c r="Z2541" s="49">
        <f t="shared" si="200"/>
        <v>0</v>
      </c>
    </row>
    <row r="2542" spans="1:26" x14ac:dyDescent="0.35">
      <c r="A2542" s="6" t="s">
        <v>398</v>
      </c>
      <c r="B2542" s="7" t="s">
        <v>562</v>
      </c>
      <c r="C2542" s="7" t="s">
        <v>277</v>
      </c>
      <c r="D2542" s="7" t="s">
        <v>294</v>
      </c>
      <c r="E2542" s="7" t="s">
        <v>295</v>
      </c>
      <c r="F2542" s="7" t="s">
        <v>563</v>
      </c>
      <c r="G2542" s="8">
        <v>5270770</v>
      </c>
      <c r="H2542" s="16" t="s">
        <v>1743</v>
      </c>
      <c r="I2542" s="18">
        <v>1016.583</v>
      </c>
      <c r="J2542" s="19">
        <v>0</v>
      </c>
      <c r="K2542" s="19">
        <v>303.49700000000001</v>
      </c>
      <c r="L2542" s="19">
        <v>0</v>
      </c>
      <c r="M2542" s="19">
        <v>303.49700000000001</v>
      </c>
      <c r="N2542" s="19">
        <v>303.49700000000001</v>
      </c>
      <c r="O2542" s="19">
        <v>662.55399999999997</v>
      </c>
      <c r="P2542" s="19">
        <v>0</v>
      </c>
      <c r="Q2542" s="19"/>
      <c r="R2542" s="19"/>
      <c r="S2542" s="19"/>
      <c r="T2542" s="19"/>
      <c r="U2542" s="25">
        <f t="shared" si="196"/>
        <v>2589.6280000000002</v>
      </c>
      <c r="V2542" s="18">
        <f t="shared" si="197"/>
        <v>323.70350000000002</v>
      </c>
      <c r="W2542" s="39">
        <f t="shared" si="198"/>
        <v>1.53428022195709E-4</v>
      </c>
      <c r="X2542" s="35">
        <f t="shared" si="199"/>
        <v>381.15803118029214</v>
      </c>
      <c r="Y2542" s="35"/>
      <c r="Z2542" s="49">
        <f t="shared" si="200"/>
        <v>0</v>
      </c>
    </row>
    <row r="2543" spans="1:26" x14ac:dyDescent="0.35">
      <c r="A2543" s="6" t="s">
        <v>398</v>
      </c>
      <c r="B2543" s="7" t="s">
        <v>562</v>
      </c>
      <c r="C2543" s="7" t="s">
        <v>277</v>
      </c>
      <c r="D2543" s="7" t="s">
        <v>294</v>
      </c>
      <c r="E2543" s="7" t="s">
        <v>295</v>
      </c>
      <c r="F2543" s="7" t="s">
        <v>563</v>
      </c>
      <c r="G2543" s="8">
        <v>5334739</v>
      </c>
      <c r="H2543" s="16" t="s">
        <v>1744</v>
      </c>
      <c r="I2543" s="18">
        <v>1016.583</v>
      </c>
      <c r="J2543" s="19">
        <v>0</v>
      </c>
      <c r="K2543" s="19">
        <v>303.49700000000001</v>
      </c>
      <c r="L2543" s="19">
        <v>0</v>
      </c>
      <c r="M2543" s="19">
        <v>424.47899999999998</v>
      </c>
      <c r="N2543" s="19">
        <v>0</v>
      </c>
      <c r="O2543" s="19">
        <v>0</v>
      </c>
      <c r="P2543" s="19">
        <v>359.05700000000002</v>
      </c>
      <c r="Q2543" s="19"/>
      <c r="R2543" s="19"/>
      <c r="S2543" s="19"/>
      <c r="T2543" s="19"/>
      <c r="U2543" s="25">
        <f t="shared" si="196"/>
        <v>2103.616</v>
      </c>
      <c r="V2543" s="18">
        <f t="shared" si="197"/>
        <v>262.952</v>
      </c>
      <c r="W2543" s="39">
        <f t="shared" si="198"/>
        <v>1.2463320690819243E-4</v>
      </c>
      <c r="X2543" s="35">
        <f t="shared" si="199"/>
        <v>309.62367294428441</v>
      </c>
      <c r="Y2543" s="35"/>
      <c r="Z2543" s="49">
        <f t="shared" si="200"/>
        <v>0</v>
      </c>
    </row>
    <row r="2544" spans="1:26" x14ac:dyDescent="0.35">
      <c r="A2544" s="6" t="s">
        <v>398</v>
      </c>
      <c r="B2544" s="7" t="s">
        <v>562</v>
      </c>
      <c r="C2544" s="7" t="s">
        <v>277</v>
      </c>
      <c r="D2544" s="7" t="s">
        <v>294</v>
      </c>
      <c r="E2544" s="7" t="s">
        <v>295</v>
      </c>
      <c r="F2544" s="7" t="s">
        <v>563</v>
      </c>
      <c r="G2544" s="8">
        <v>5273867</v>
      </c>
      <c r="H2544" s="16" t="s">
        <v>1745</v>
      </c>
      <c r="I2544" s="18">
        <v>1016.583</v>
      </c>
      <c r="J2544" s="19">
        <v>0</v>
      </c>
      <c r="K2544" s="19">
        <v>0</v>
      </c>
      <c r="L2544" s="19">
        <v>0</v>
      </c>
      <c r="M2544" s="19">
        <v>424.47899999999998</v>
      </c>
      <c r="N2544" s="19">
        <v>0</v>
      </c>
      <c r="O2544" s="19">
        <v>238.464</v>
      </c>
      <c r="P2544" s="19">
        <v>597.52099999999996</v>
      </c>
      <c r="Q2544" s="19"/>
      <c r="R2544" s="19"/>
      <c r="S2544" s="19"/>
      <c r="T2544" s="19"/>
      <c r="U2544" s="25">
        <f t="shared" si="196"/>
        <v>2277.0469999999996</v>
      </c>
      <c r="V2544" s="18">
        <f t="shared" si="197"/>
        <v>284.63087499999995</v>
      </c>
      <c r="W2544" s="39">
        <f t="shared" si="198"/>
        <v>1.3490849560503381E-4</v>
      </c>
      <c r="X2544" s="35">
        <f t="shared" si="199"/>
        <v>335.15035805335378</v>
      </c>
      <c r="Y2544" s="35"/>
      <c r="Z2544" s="49">
        <f t="shared" si="200"/>
        <v>0</v>
      </c>
    </row>
    <row r="2545" spans="1:26" x14ac:dyDescent="0.35">
      <c r="A2545" s="6" t="s">
        <v>398</v>
      </c>
      <c r="B2545" s="7" t="s">
        <v>562</v>
      </c>
      <c r="C2545" s="7" t="s">
        <v>277</v>
      </c>
      <c r="D2545" s="7" t="s">
        <v>294</v>
      </c>
      <c r="E2545" s="7" t="s">
        <v>295</v>
      </c>
      <c r="F2545" s="7" t="s">
        <v>563</v>
      </c>
      <c r="G2545" s="8">
        <v>5127838</v>
      </c>
      <c r="H2545" s="16" t="s">
        <v>1746</v>
      </c>
      <c r="I2545" s="18">
        <v>778.11900000000003</v>
      </c>
      <c r="J2545" s="19">
        <v>0</v>
      </c>
      <c r="K2545" s="19">
        <v>901.01800000000003</v>
      </c>
      <c r="L2545" s="19">
        <v>0</v>
      </c>
      <c r="M2545" s="19">
        <v>0</v>
      </c>
      <c r="N2545" s="19">
        <v>0</v>
      </c>
      <c r="O2545" s="19">
        <v>238.464</v>
      </c>
      <c r="P2545" s="19">
        <v>0</v>
      </c>
      <c r="Q2545" s="19"/>
      <c r="R2545" s="19"/>
      <c r="S2545" s="19"/>
      <c r="T2545" s="19"/>
      <c r="U2545" s="25">
        <f t="shared" si="196"/>
        <v>1917.6010000000001</v>
      </c>
      <c r="V2545" s="18">
        <f t="shared" si="197"/>
        <v>239.70012500000001</v>
      </c>
      <c r="W2545" s="39">
        <f t="shared" si="198"/>
        <v>1.1361235234964781E-4</v>
      </c>
      <c r="X2545" s="35">
        <f t="shared" si="199"/>
        <v>282.24479413620776</v>
      </c>
      <c r="Y2545" s="35"/>
      <c r="Z2545" s="49">
        <f t="shared" si="200"/>
        <v>0</v>
      </c>
    </row>
    <row r="2546" spans="1:26" x14ac:dyDescent="0.35">
      <c r="A2546" s="6" t="s">
        <v>398</v>
      </c>
      <c r="B2546" s="7" t="s">
        <v>562</v>
      </c>
      <c r="C2546" s="7" t="s">
        <v>277</v>
      </c>
      <c r="D2546" s="7" t="s">
        <v>294</v>
      </c>
      <c r="E2546" s="7" t="s">
        <v>295</v>
      </c>
      <c r="F2546" s="7" t="s">
        <v>563</v>
      </c>
      <c r="G2546" s="8">
        <v>5145360</v>
      </c>
      <c r="H2546" s="16" t="s">
        <v>1747</v>
      </c>
      <c r="I2546" s="18">
        <v>702.23800000000006</v>
      </c>
      <c r="J2546" s="19">
        <v>778.11900000000003</v>
      </c>
      <c r="K2546" s="19">
        <v>0</v>
      </c>
      <c r="L2546" s="19">
        <v>835.98500000000001</v>
      </c>
      <c r="M2546" s="19">
        <v>0</v>
      </c>
      <c r="N2546" s="19">
        <v>0</v>
      </c>
      <c r="O2546" s="19">
        <v>0</v>
      </c>
      <c r="P2546" s="19">
        <v>1377.778</v>
      </c>
      <c r="Q2546" s="19"/>
      <c r="R2546" s="19"/>
      <c r="S2546" s="19"/>
      <c r="T2546" s="19"/>
      <c r="U2546" s="25">
        <f t="shared" si="196"/>
        <v>3694.12</v>
      </c>
      <c r="V2546" s="18">
        <f t="shared" si="197"/>
        <v>461.76499999999999</v>
      </c>
      <c r="W2546" s="39">
        <f t="shared" si="198"/>
        <v>2.1886600135371276E-4</v>
      </c>
      <c r="X2546" s="35">
        <f t="shared" si="199"/>
        <v>543.72423612338935</v>
      </c>
      <c r="Y2546" s="35"/>
      <c r="Z2546" s="49">
        <f t="shared" si="200"/>
        <v>0</v>
      </c>
    </row>
    <row r="2547" spans="1:26" x14ac:dyDescent="0.35">
      <c r="A2547" s="6" t="s">
        <v>398</v>
      </c>
      <c r="B2547" s="7" t="s">
        <v>562</v>
      </c>
      <c r="C2547" s="7" t="s">
        <v>277</v>
      </c>
      <c r="D2547" s="7" t="s">
        <v>294</v>
      </c>
      <c r="E2547" s="7" t="s">
        <v>295</v>
      </c>
      <c r="F2547" s="7" t="s">
        <v>563</v>
      </c>
      <c r="G2547" s="8">
        <v>5273649</v>
      </c>
      <c r="H2547" s="16" t="s">
        <v>1748</v>
      </c>
      <c r="I2547" s="18">
        <v>597.52099999999996</v>
      </c>
      <c r="J2547" s="19">
        <v>0</v>
      </c>
      <c r="K2547" s="19">
        <v>964.69</v>
      </c>
      <c r="L2547" s="19">
        <v>0</v>
      </c>
      <c r="M2547" s="19">
        <v>0</v>
      </c>
      <c r="N2547" s="19">
        <v>0</v>
      </c>
      <c r="O2547" s="19">
        <v>0</v>
      </c>
      <c r="P2547" s="19">
        <v>539.65499999999997</v>
      </c>
      <c r="Q2547" s="19"/>
      <c r="R2547" s="19"/>
      <c r="S2547" s="19"/>
      <c r="T2547" s="19"/>
      <c r="U2547" s="25">
        <f t="shared" si="196"/>
        <v>2101.866</v>
      </c>
      <c r="V2547" s="18">
        <f t="shared" si="197"/>
        <v>262.73325</v>
      </c>
      <c r="W2547" s="39">
        <f t="shared" si="198"/>
        <v>1.24529524433782E-4</v>
      </c>
      <c r="X2547" s="35">
        <f t="shared" si="199"/>
        <v>309.36609673852604</v>
      </c>
      <c r="Y2547" s="35"/>
      <c r="Z2547" s="49">
        <f t="shared" si="200"/>
        <v>0</v>
      </c>
    </row>
    <row r="2548" spans="1:26" x14ac:dyDescent="0.35">
      <c r="A2548" s="6" t="s">
        <v>398</v>
      </c>
      <c r="B2548" s="7" t="s">
        <v>562</v>
      </c>
      <c r="C2548" s="7" t="s">
        <v>277</v>
      </c>
      <c r="D2548" s="7" t="s">
        <v>294</v>
      </c>
      <c r="E2548" s="7" t="s">
        <v>295</v>
      </c>
      <c r="F2548" s="7" t="s">
        <v>563</v>
      </c>
      <c r="G2548" s="8">
        <v>5298181</v>
      </c>
      <c r="H2548" s="16" t="s">
        <v>1749</v>
      </c>
      <c r="I2548" s="18">
        <v>1016.583</v>
      </c>
      <c r="J2548" s="19">
        <v>0</v>
      </c>
      <c r="K2548" s="19">
        <v>487.762</v>
      </c>
      <c r="L2548" s="19">
        <v>0</v>
      </c>
      <c r="M2548" s="19">
        <v>846.81899999999996</v>
      </c>
      <c r="N2548" s="19">
        <v>0</v>
      </c>
      <c r="O2548" s="19">
        <v>715.39200000000005</v>
      </c>
      <c r="P2548" s="19">
        <v>359.05700000000002</v>
      </c>
      <c r="Q2548" s="19"/>
      <c r="R2548" s="19"/>
      <c r="S2548" s="19"/>
      <c r="T2548" s="19"/>
      <c r="U2548" s="25">
        <f t="shared" si="196"/>
        <v>3425.6129999999994</v>
      </c>
      <c r="V2548" s="18">
        <f t="shared" si="197"/>
        <v>428.20162499999992</v>
      </c>
      <c r="W2548" s="39">
        <f t="shared" si="198"/>
        <v>2.029577326928459E-4</v>
      </c>
      <c r="X2548" s="35">
        <f t="shared" si="199"/>
        <v>504.2036565350752</v>
      </c>
      <c r="Y2548" s="35"/>
      <c r="Z2548" s="49">
        <f t="shared" si="200"/>
        <v>0</v>
      </c>
    </row>
    <row r="2549" spans="1:26" x14ac:dyDescent="0.35">
      <c r="A2549" s="6" t="s">
        <v>398</v>
      </c>
      <c r="B2549" s="7" t="s">
        <v>562</v>
      </c>
      <c r="C2549" s="7" t="s">
        <v>277</v>
      </c>
      <c r="D2549" s="7" t="s">
        <v>294</v>
      </c>
      <c r="E2549" s="7" t="s">
        <v>295</v>
      </c>
      <c r="F2549" s="7" t="s">
        <v>563</v>
      </c>
      <c r="G2549" s="8">
        <v>5291133</v>
      </c>
      <c r="H2549" s="16" t="s">
        <v>1750</v>
      </c>
      <c r="I2549" s="18">
        <v>343.18099999999998</v>
      </c>
      <c r="J2549" s="19">
        <v>0</v>
      </c>
      <c r="K2549" s="19">
        <v>597.52099999999996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/>
      <c r="R2549" s="19"/>
      <c r="S2549" s="19"/>
      <c r="T2549" s="19"/>
      <c r="U2549" s="25">
        <f t="shared" si="196"/>
        <v>940.702</v>
      </c>
      <c r="V2549" s="18">
        <f t="shared" si="197"/>
        <v>117.58775</v>
      </c>
      <c r="W2549" s="39">
        <f t="shared" si="198"/>
        <v>5.5733892024471402E-5</v>
      </c>
      <c r="X2549" s="35">
        <f t="shared" si="199"/>
        <v>138.45854394815129</v>
      </c>
      <c r="Y2549" s="35"/>
      <c r="Z2549" s="49">
        <f t="shared" si="200"/>
        <v>0</v>
      </c>
    </row>
    <row r="2550" spans="1:26" x14ac:dyDescent="0.35">
      <c r="A2550" s="6" t="s">
        <v>398</v>
      </c>
      <c r="B2550" s="7" t="s">
        <v>562</v>
      </c>
      <c r="C2550" s="7" t="s">
        <v>277</v>
      </c>
      <c r="D2550" s="7" t="s">
        <v>294</v>
      </c>
      <c r="E2550" s="7" t="s">
        <v>295</v>
      </c>
      <c r="F2550" s="7" t="s">
        <v>563</v>
      </c>
      <c r="G2550" s="8">
        <v>5137084</v>
      </c>
      <c r="H2550" s="16" t="s">
        <v>1751</v>
      </c>
      <c r="I2550" s="18">
        <v>343.18099999999998</v>
      </c>
      <c r="J2550" s="19">
        <v>0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19">
        <v>720.25199999999995</v>
      </c>
      <c r="Q2550" s="19"/>
      <c r="R2550" s="19"/>
      <c r="S2550" s="19"/>
      <c r="T2550" s="19"/>
      <c r="U2550" s="25">
        <f t="shared" si="196"/>
        <v>1063.433</v>
      </c>
      <c r="V2550" s="18">
        <f t="shared" si="197"/>
        <v>132.929125</v>
      </c>
      <c r="W2550" s="39">
        <f t="shared" si="198"/>
        <v>6.3005351319822528E-5</v>
      </c>
      <c r="X2550" s="35">
        <f t="shared" si="199"/>
        <v>156.5228784103939</v>
      </c>
      <c r="Y2550" s="35"/>
      <c r="Z2550" s="49">
        <f t="shared" si="200"/>
        <v>0</v>
      </c>
    </row>
    <row r="2551" spans="1:26" x14ac:dyDescent="0.35">
      <c r="A2551" s="6" t="s">
        <v>398</v>
      </c>
      <c r="B2551" s="7" t="s">
        <v>562</v>
      </c>
      <c r="C2551" s="7" t="s">
        <v>277</v>
      </c>
      <c r="D2551" s="7" t="s">
        <v>294</v>
      </c>
      <c r="E2551" s="7" t="s">
        <v>295</v>
      </c>
      <c r="F2551" s="7" t="s">
        <v>563</v>
      </c>
      <c r="G2551" s="8">
        <v>5126479</v>
      </c>
      <c r="H2551" s="16" t="s">
        <v>1752</v>
      </c>
      <c r="I2551" s="18">
        <v>343.18099999999998</v>
      </c>
      <c r="J2551" s="19">
        <v>539.65499999999997</v>
      </c>
      <c r="K2551" s="19">
        <v>1179.1659999999999</v>
      </c>
      <c r="L2551" s="19">
        <v>238.464</v>
      </c>
      <c r="M2551" s="19">
        <v>523.779</v>
      </c>
      <c r="N2551" s="19">
        <v>0</v>
      </c>
      <c r="O2551" s="19">
        <v>0</v>
      </c>
      <c r="P2551" s="19">
        <v>361.19499999999999</v>
      </c>
      <c r="Q2551" s="19"/>
      <c r="R2551" s="19"/>
      <c r="S2551" s="19"/>
      <c r="T2551" s="19"/>
      <c r="U2551" s="25">
        <f t="shared" si="196"/>
        <v>3185.44</v>
      </c>
      <c r="V2551" s="18">
        <f t="shared" si="197"/>
        <v>398.18</v>
      </c>
      <c r="W2551" s="39">
        <f t="shared" si="198"/>
        <v>1.8872817216337607E-4</v>
      </c>
      <c r="X2551" s="35">
        <f t="shared" si="199"/>
        <v>468.85345649759336</v>
      </c>
      <c r="Y2551" s="35"/>
      <c r="Z2551" s="49">
        <f t="shared" si="200"/>
        <v>0</v>
      </c>
    </row>
    <row r="2552" spans="1:26" x14ac:dyDescent="0.35">
      <c r="A2552" s="6" t="s">
        <v>398</v>
      </c>
      <c r="B2552" s="7" t="s">
        <v>562</v>
      </c>
      <c r="C2552" s="7" t="s">
        <v>277</v>
      </c>
      <c r="D2552" s="7" t="s">
        <v>294</v>
      </c>
      <c r="E2552" s="7" t="s">
        <v>295</v>
      </c>
      <c r="F2552" s="7" t="s">
        <v>563</v>
      </c>
      <c r="G2552" s="8">
        <v>5331576</v>
      </c>
      <c r="H2552" s="16" t="s">
        <v>1753</v>
      </c>
      <c r="I2552" s="18">
        <v>343.18099999999998</v>
      </c>
      <c r="J2552" s="19">
        <v>0</v>
      </c>
      <c r="K2552" s="19">
        <v>238.464</v>
      </c>
      <c r="L2552" s="19">
        <v>0</v>
      </c>
      <c r="M2552" s="19">
        <v>0</v>
      </c>
      <c r="N2552" s="19">
        <v>0</v>
      </c>
      <c r="O2552" s="19">
        <v>359.05700000000002</v>
      </c>
      <c r="P2552" s="19">
        <v>238.464</v>
      </c>
      <c r="Q2552" s="19"/>
      <c r="R2552" s="19"/>
      <c r="S2552" s="19"/>
      <c r="T2552" s="19"/>
      <c r="U2552" s="25">
        <f t="shared" si="196"/>
        <v>1179.1659999999999</v>
      </c>
      <c r="V2552" s="18">
        <f t="shared" si="197"/>
        <v>147.39574999999999</v>
      </c>
      <c r="W2552" s="39">
        <f t="shared" si="198"/>
        <v>6.986219921178848E-5</v>
      </c>
      <c r="X2552" s="35">
        <f t="shared" si="199"/>
        <v>173.55720242240983</v>
      </c>
      <c r="Y2552" s="35"/>
      <c r="Z2552" s="49">
        <f t="shared" si="200"/>
        <v>0</v>
      </c>
    </row>
    <row r="2553" spans="1:26" x14ac:dyDescent="0.35">
      <c r="A2553" s="6" t="s">
        <v>398</v>
      </c>
      <c r="B2553" s="7" t="s">
        <v>562</v>
      </c>
      <c r="C2553" s="7" t="s">
        <v>277</v>
      </c>
      <c r="D2553" s="7" t="s">
        <v>294</v>
      </c>
      <c r="E2553" s="7" t="s">
        <v>295</v>
      </c>
      <c r="F2553" s="7" t="s">
        <v>563</v>
      </c>
      <c r="G2553" s="8">
        <v>5128598</v>
      </c>
      <c r="H2553" s="16" t="s">
        <v>1754</v>
      </c>
      <c r="I2553" s="18">
        <v>343.18099999999998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/>
      <c r="R2553" s="19"/>
      <c r="S2553" s="19"/>
      <c r="T2553" s="19"/>
      <c r="U2553" s="25">
        <f t="shared" si="196"/>
        <v>343.18099999999998</v>
      </c>
      <c r="V2553" s="18">
        <f t="shared" si="197"/>
        <v>42.897624999999998</v>
      </c>
      <c r="W2553" s="39">
        <f t="shared" si="198"/>
        <v>2.0332488714651526E-5</v>
      </c>
      <c r="X2553" s="35">
        <f t="shared" si="199"/>
        <v>50.511577067626632</v>
      </c>
      <c r="Y2553" s="35"/>
      <c r="Z2553" s="49">
        <f t="shared" si="200"/>
        <v>0</v>
      </c>
    </row>
    <row r="2554" spans="1:26" x14ac:dyDescent="0.35">
      <c r="A2554" s="6" t="s">
        <v>398</v>
      </c>
      <c r="B2554" s="7" t="s">
        <v>562</v>
      </c>
      <c r="C2554" s="7" t="s">
        <v>277</v>
      </c>
      <c r="D2554" s="7" t="s">
        <v>294</v>
      </c>
      <c r="E2554" s="7" t="s">
        <v>295</v>
      </c>
      <c r="F2554" s="7" t="s">
        <v>563</v>
      </c>
      <c r="G2554" s="8">
        <v>5128657</v>
      </c>
      <c r="H2554" s="16" t="s">
        <v>1755</v>
      </c>
      <c r="I2554" s="18">
        <v>419.06200000000001</v>
      </c>
      <c r="J2554" s="19">
        <v>0</v>
      </c>
      <c r="K2554" s="19">
        <v>238.464</v>
      </c>
      <c r="L2554" s="19">
        <v>0</v>
      </c>
      <c r="M2554" s="19">
        <v>0</v>
      </c>
      <c r="N2554" s="19">
        <v>0</v>
      </c>
      <c r="O2554" s="19">
        <v>0</v>
      </c>
      <c r="P2554" s="19">
        <v>359.05700000000002</v>
      </c>
      <c r="Q2554" s="19"/>
      <c r="R2554" s="19"/>
      <c r="S2554" s="19"/>
      <c r="T2554" s="19"/>
      <c r="U2554" s="25">
        <f t="shared" si="196"/>
        <v>1016.5830000000001</v>
      </c>
      <c r="V2554" s="18">
        <f t="shared" si="197"/>
        <v>127.07287500000001</v>
      </c>
      <c r="W2554" s="39">
        <f t="shared" si="198"/>
        <v>6.0229623362035183E-5</v>
      </c>
      <c r="X2554" s="35">
        <f t="shared" si="199"/>
        <v>149.62719541623542</v>
      </c>
      <c r="Y2554" s="35"/>
      <c r="Z2554" s="49">
        <f t="shared" si="200"/>
        <v>0</v>
      </c>
    </row>
    <row r="2555" spans="1:26" x14ac:dyDescent="0.35">
      <c r="A2555" s="6" t="s">
        <v>398</v>
      </c>
      <c r="B2555" s="7" t="s">
        <v>562</v>
      </c>
      <c r="C2555" s="7" t="s">
        <v>277</v>
      </c>
      <c r="D2555" s="7" t="s">
        <v>294</v>
      </c>
      <c r="E2555" s="7" t="s">
        <v>295</v>
      </c>
      <c r="F2555" s="7" t="s">
        <v>563</v>
      </c>
      <c r="G2555" s="8">
        <v>5139165</v>
      </c>
      <c r="H2555" s="16" t="s">
        <v>1756</v>
      </c>
      <c r="I2555" s="18">
        <v>1018.721</v>
      </c>
      <c r="J2555" s="19">
        <v>419.06200000000001</v>
      </c>
      <c r="K2555" s="19">
        <v>1875.183</v>
      </c>
      <c r="L2555" s="19">
        <v>303.49700000000001</v>
      </c>
      <c r="M2555" s="19">
        <v>605.07640000000004</v>
      </c>
      <c r="N2555" s="19">
        <v>845.45899999999995</v>
      </c>
      <c r="O2555" s="19">
        <v>791.25900000000001</v>
      </c>
      <c r="P2555" s="19">
        <v>1621.27</v>
      </c>
      <c r="Q2555" s="19"/>
      <c r="R2555" s="19"/>
      <c r="S2555" s="19"/>
      <c r="T2555" s="19"/>
      <c r="U2555" s="25">
        <f t="shared" si="196"/>
        <v>7479.527399999999</v>
      </c>
      <c r="V2555" s="18">
        <f t="shared" si="197"/>
        <v>934.94092499999988</v>
      </c>
      <c r="W2555" s="39">
        <f t="shared" si="198"/>
        <v>4.4314051900142155E-4</v>
      </c>
      <c r="X2555" s="35">
        <f t="shared" si="199"/>
        <v>1100.8847363185171</v>
      </c>
      <c r="Y2555" s="35"/>
      <c r="Z2555" s="49">
        <f t="shared" si="200"/>
        <v>0</v>
      </c>
    </row>
    <row r="2556" spans="1:26" x14ac:dyDescent="0.35">
      <c r="A2556" s="6" t="s">
        <v>398</v>
      </c>
      <c r="B2556" s="7" t="s">
        <v>562</v>
      </c>
      <c r="C2556" s="7" t="s">
        <v>277</v>
      </c>
      <c r="D2556" s="7" t="s">
        <v>294</v>
      </c>
      <c r="E2556" s="7" t="s">
        <v>295</v>
      </c>
      <c r="F2556" s="7" t="s">
        <v>563</v>
      </c>
      <c r="G2556" s="8">
        <v>5299443</v>
      </c>
      <c r="H2556" s="16" t="s">
        <v>1757</v>
      </c>
      <c r="I2556" s="18">
        <v>476.928</v>
      </c>
      <c r="J2556" s="19">
        <v>0</v>
      </c>
      <c r="K2556" s="19">
        <v>541.96100000000001</v>
      </c>
      <c r="L2556" s="19">
        <v>0</v>
      </c>
      <c r="M2556" s="19">
        <v>424.47899999999998</v>
      </c>
      <c r="N2556" s="19">
        <v>0</v>
      </c>
      <c r="O2556" s="19">
        <v>0</v>
      </c>
      <c r="P2556" s="19">
        <v>0</v>
      </c>
      <c r="Q2556" s="19"/>
      <c r="R2556" s="19"/>
      <c r="S2556" s="19"/>
      <c r="T2556" s="19"/>
      <c r="U2556" s="25">
        <f t="shared" si="196"/>
        <v>1443.3679999999999</v>
      </c>
      <c r="V2556" s="18">
        <f t="shared" si="197"/>
        <v>180.42099999999999</v>
      </c>
      <c r="W2556" s="39">
        <f t="shared" si="198"/>
        <v>8.5515408985605687E-5</v>
      </c>
      <c r="X2556" s="35">
        <f t="shared" si="199"/>
        <v>212.44414454455847</v>
      </c>
      <c r="Y2556" s="35"/>
      <c r="Z2556" s="49">
        <f t="shared" si="200"/>
        <v>0</v>
      </c>
    </row>
    <row r="2557" spans="1:26" x14ac:dyDescent="0.35">
      <c r="A2557" s="6" t="s">
        <v>398</v>
      </c>
      <c r="B2557" s="7" t="s">
        <v>562</v>
      </c>
      <c r="C2557" s="7" t="s">
        <v>277</v>
      </c>
      <c r="D2557" s="7" t="s">
        <v>294</v>
      </c>
      <c r="E2557" s="7" t="s">
        <v>295</v>
      </c>
      <c r="F2557" s="7" t="s">
        <v>563</v>
      </c>
      <c r="G2557" s="8">
        <v>5337660</v>
      </c>
      <c r="H2557" s="16" t="s">
        <v>1758</v>
      </c>
      <c r="I2557" s="18">
        <v>419.06200000000001</v>
      </c>
      <c r="J2557" s="19">
        <v>476.928</v>
      </c>
      <c r="K2557" s="19">
        <v>303.49700000000001</v>
      </c>
      <c r="L2557" s="19">
        <v>0</v>
      </c>
      <c r="M2557" s="19">
        <v>180.59800000000001</v>
      </c>
      <c r="N2557" s="19">
        <v>547.37800000000004</v>
      </c>
      <c r="O2557" s="19">
        <v>0</v>
      </c>
      <c r="P2557" s="19">
        <v>0</v>
      </c>
      <c r="Q2557" s="19"/>
      <c r="R2557" s="19"/>
      <c r="S2557" s="19"/>
      <c r="T2557" s="19"/>
      <c r="U2557" s="25">
        <f t="shared" si="196"/>
        <v>1927.4630000000002</v>
      </c>
      <c r="V2557" s="18">
        <f t="shared" si="197"/>
        <v>240.93287500000002</v>
      </c>
      <c r="W2557" s="39">
        <f t="shared" si="198"/>
        <v>1.1419664752829668E-4</v>
      </c>
      <c r="X2557" s="35">
        <f t="shared" si="199"/>
        <v>283.69634644545835</v>
      </c>
      <c r="Y2557" s="35"/>
      <c r="Z2557" s="49">
        <f t="shared" si="200"/>
        <v>0</v>
      </c>
    </row>
    <row r="2558" spans="1:26" x14ac:dyDescent="0.35">
      <c r="A2558" s="6" t="s">
        <v>398</v>
      </c>
      <c r="B2558" s="7" t="s">
        <v>562</v>
      </c>
      <c r="C2558" s="7" t="s">
        <v>277</v>
      </c>
      <c r="D2558" s="7" t="s">
        <v>294</v>
      </c>
      <c r="E2558" s="7" t="s">
        <v>295</v>
      </c>
      <c r="F2558" s="7" t="s">
        <v>563</v>
      </c>
      <c r="G2558" s="8">
        <v>5132186</v>
      </c>
      <c r="H2558" s="16" t="s">
        <v>1759</v>
      </c>
      <c r="I2558" s="18">
        <v>838.12300000000005</v>
      </c>
      <c r="J2558" s="19">
        <v>0</v>
      </c>
      <c r="K2558" s="19">
        <v>1139.482</v>
      </c>
      <c r="L2558" s="19">
        <v>0</v>
      </c>
      <c r="M2558" s="19">
        <v>539.65499999999997</v>
      </c>
      <c r="N2558" s="19">
        <v>0</v>
      </c>
      <c r="O2558" s="19">
        <v>662.55399999999997</v>
      </c>
      <c r="P2558" s="19">
        <v>715.39200000000005</v>
      </c>
      <c r="Q2558" s="19"/>
      <c r="R2558" s="19"/>
      <c r="S2558" s="19"/>
      <c r="T2558" s="19"/>
      <c r="U2558" s="25">
        <f t="shared" si="196"/>
        <v>3895.2060000000001</v>
      </c>
      <c r="V2558" s="18">
        <f t="shared" si="197"/>
        <v>486.90075000000002</v>
      </c>
      <c r="W2558" s="39">
        <f t="shared" si="198"/>
        <v>2.3077976938187987E-4</v>
      </c>
      <c r="X2558" s="35">
        <f t="shared" si="199"/>
        <v>573.3213612154567</v>
      </c>
      <c r="Y2558" s="35"/>
      <c r="Z2558" s="49">
        <f t="shared" si="200"/>
        <v>0</v>
      </c>
    </row>
    <row r="2559" spans="1:26" x14ac:dyDescent="0.35">
      <c r="A2559" s="6" t="s">
        <v>398</v>
      </c>
      <c r="B2559" s="7" t="s">
        <v>562</v>
      </c>
      <c r="C2559" s="7" t="s">
        <v>277</v>
      </c>
      <c r="D2559" s="7" t="s">
        <v>294</v>
      </c>
      <c r="E2559" s="7" t="s">
        <v>295</v>
      </c>
      <c r="F2559" s="7" t="s">
        <v>563</v>
      </c>
      <c r="G2559" s="8">
        <v>5335219</v>
      </c>
      <c r="H2559" s="16" t="s">
        <v>1760</v>
      </c>
      <c r="I2559" s="18">
        <v>1257.1849999999999</v>
      </c>
      <c r="J2559" s="19">
        <v>0</v>
      </c>
      <c r="K2559" s="19">
        <v>359.05700000000002</v>
      </c>
      <c r="L2559" s="19">
        <v>0</v>
      </c>
      <c r="M2559" s="19">
        <v>484.09500000000003</v>
      </c>
      <c r="N2559" s="19">
        <v>303.49700000000001</v>
      </c>
      <c r="O2559" s="19">
        <v>359.05700000000002</v>
      </c>
      <c r="P2559" s="19">
        <v>238.464</v>
      </c>
      <c r="Q2559" s="19"/>
      <c r="R2559" s="19"/>
      <c r="S2559" s="19"/>
      <c r="T2559" s="19"/>
      <c r="U2559" s="25">
        <f t="shared" si="196"/>
        <v>3001.3549999999996</v>
      </c>
      <c r="V2559" s="18">
        <f t="shared" si="197"/>
        <v>375.16937499999995</v>
      </c>
      <c r="W2559" s="39">
        <f t="shared" si="198"/>
        <v>1.7782166456232403E-4</v>
      </c>
      <c r="X2559" s="35">
        <f t="shared" si="199"/>
        <v>441.75864744786719</v>
      </c>
      <c r="Y2559" s="35"/>
      <c r="Z2559" s="49">
        <f t="shared" si="200"/>
        <v>0</v>
      </c>
    </row>
    <row r="2560" spans="1:26" x14ac:dyDescent="0.35">
      <c r="A2560" s="6" t="s">
        <v>398</v>
      </c>
      <c r="B2560" s="7" t="s">
        <v>562</v>
      </c>
      <c r="C2560" s="7" t="s">
        <v>277</v>
      </c>
      <c r="D2560" s="7" t="s">
        <v>294</v>
      </c>
      <c r="E2560" s="7" t="s">
        <v>295</v>
      </c>
      <c r="F2560" s="7" t="s">
        <v>563</v>
      </c>
      <c r="G2560" s="8">
        <v>5273362</v>
      </c>
      <c r="H2560" s="16" t="s">
        <v>1761</v>
      </c>
      <c r="I2560" s="18">
        <v>419.06200000000001</v>
      </c>
      <c r="J2560" s="19">
        <v>0</v>
      </c>
      <c r="K2560" s="19">
        <v>487.762</v>
      </c>
      <c r="L2560" s="19">
        <v>0</v>
      </c>
      <c r="M2560" s="19">
        <v>0</v>
      </c>
      <c r="N2560" s="19">
        <v>0</v>
      </c>
      <c r="O2560" s="19">
        <v>0</v>
      </c>
      <c r="P2560" s="19">
        <v>359.05700000000002</v>
      </c>
      <c r="Q2560" s="19"/>
      <c r="R2560" s="19"/>
      <c r="S2560" s="19"/>
      <c r="T2560" s="19"/>
      <c r="U2560" s="25">
        <f t="shared" si="196"/>
        <v>1265.8810000000001</v>
      </c>
      <c r="V2560" s="18">
        <f t="shared" si="197"/>
        <v>158.23512500000001</v>
      </c>
      <c r="W2560" s="39">
        <f t="shared" si="198"/>
        <v>7.4999813936645071E-5</v>
      </c>
      <c r="X2560" s="35">
        <f t="shared" si="199"/>
        <v>186.3204713837429</v>
      </c>
      <c r="Y2560" s="35"/>
      <c r="Z2560" s="49">
        <f t="shared" si="200"/>
        <v>0</v>
      </c>
    </row>
    <row r="2561" spans="1:26" x14ac:dyDescent="0.35">
      <c r="A2561" s="6" t="s">
        <v>398</v>
      </c>
      <c r="B2561" s="7" t="s">
        <v>562</v>
      </c>
      <c r="C2561" s="7" t="s">
        <v>277</v>
      </c>
      <c r="D2561" s="7" t="s">
        <v>294</v>
      </c>
      <c r="E2561" s="7" t="s">
        <v>295</v>
      </c>
      <c r="F2561" s="7" t="s">
        <v>563</v>
      </c>
      <c r="G2561" s="8">
        <v>5124305</v>
      </c>
      <c r="H2561" s="16" t="s">
        <v>1762</v>
      </c>
      <c r="I2561" s="18">
        <v>657.52599999999995</v>
      </c>
      <c r="J2561" s="19">
        <v>0</v>
      </c>
      <c r="K2561" s="19">
        <v>0</v>
      </c>
      <c r="L2561" s="19">
        <v>0</v>
      </c>
      <c r="M2561" s="19">
        <v>0</v>
      </c>
      <c r="N2561" s="19">
        <v>838.12300000000005</v>
      </c>
      <c r="O2561" s="19">
        <v>0</v>
      </c>
      <c r="P2561" s="19">
        <v>359.05700000000002</v>
      </c>
      <c r="Q2561" s="19"/>
      <c r="R2561" s="19"/>
      <c r="S2561" s="19"/>
      <c r="T2561" s="19"/>
      <c r="U2561" s="25">
        <f t="shared" si="196"/>
        <v>1854.7059999999999</v>
      </c>
      <c r="V2561" s="18">
        <f t="shared" si="197"/>
        <v>231.83824999999999</v>
      </c>
      <c r="W2561" s="39">
        <f t="shared" si="198"/>
        <v>1.0988600421933754E-4</v>
      </c>
      <c r="X2561" s="35">
        <f t="shared" si="199"/>
        <v>272.98750530125363</v>
      </c>
      <c r="Y2561" s="35"/>
      <c r="Z2561" s="49">
        <f t="shared" si="200"/>
        <v>0</v>
      </c>
    </row>
    <row r="2562" spans="1:26" x14ac:dyDescent="0.35">
      <c r="A2562" s="6" t="s">
        <v>398</v>
      </c>
      <c r="B2562" s="7" t="s">
        <v>562</v>
      </c>
      <c r="C2562" s="7" t="s">
        <v>277</v>
      </c>
      <c r="D2562" s="7" t="s">
        <v>294</v>
      </c>
      <c r="E2562" s="7" t="s">
        <v>295</v>
      </c>
      <c r="F2562" s="7" t="s">
        <v>563</v>
      </c>
      <c r="G2562" s="8">
        <v>5300462</v>
      </c>
      <c r="H2562" s="16" t="s">
        <v>1763</v>
      </c>
      <c r="I2562" s="18">
        <v>419.06200000000001</v>
      </c>
      <c r="J2562" s="19">
        <v>0</v>
      </c>
      <c r="K2562" s="19">
        <v>0</v>
      </c>
      <c r="L2562" s="19">
        <v>0</v>
      </c>
      <c r="M2562" s="19">
        <v>424.47899999999998</v>
      </c>
      <c r="N2562" s="19">
        <v>0</v>
      </c>
      <c r="O2562" s="19">
        <v>0</v>
      </c>
      <c r="P2562" s="19">
        <v>0</v>
      </c>
      <c r="Q2562" s="19"/>
      <c r="R2562" s="19"/>
      <c r="S2562" s="19"/>
      <c r="T2562" s="19"/>
      <c r="U2562" s="25">
        <f t="shared" si="196"/>
        <v>843.54099999999994</v>
      </c>
      <c r="V2562" s="18">
        <f t="shared" si="197"/>
        <v>105.44262499999999</v>
      </c>
      <c r="W2562" s="39">
        <f t="shared" si="198"/>
        <v>4.9977381798076999E-5</v>
      </c>
      <c r="X2562" s="35">
        <f t="shared" si="199"/>
        <v>124.15776581804597</v>
      </c>
      <c r="Y2562" s="35"/>
      <c r="Z2562" s="49">
        <f t="shared" si="200"/>
        <v>0</v>
      </c>
    </row>
    <row r="2563" spans="1:26" x14ac:dyDescent="0.35">
      <c r="A2563" s="6" t="s">
        <v>398</v>
      </c>
      <c r="B2563" s="7" t="s">
        <v>562</v>
      </c>
      <c r="C2563" s="7" t="s">
        <v>277</v>
      </c>
      <c r="D2563" s="7" t="s">
        <v>294</v>
      </c>
      <c r="E2563" s="7" t="s">
        <v>295</v>
      </c>
      <c r="F2563" s="7" t="s">
        <v>563</v>
      </c>
      <c r="G2563" s="8">
        <v>5135114</v>
      </c>
      <c r="H2563" s="16" t="s">
        <v>1764</v>
      </c>
      <c r="I2563" s="18">
        <v>180.59800000000001</v>
      </c>
      <c r="J2563" s="19">
        <v>0</v>
      </c>
      <c r="K2563" s="19">
        <v>303.49700000000001</v>
      </c>
      <c r="L2563" s="19">
        <v>0</v>
      </c>
      <c r="M2563" s="19">
        <v>0</v>
      </c>
      <c r="N2563" s="19">
        <v>0</v>
      </c>
      <c r="O2563" s="19">
        <v>243.881</v>
      </c>
      <c r="P2563" s="19">
        <v>238.464</v>
      </c>
      <c r="Q2563" s="19"/>
      <c r="R2563" s="19"/>
      <c r="S2563" s="19"/>
      <c r="T2563" s="19"/>
      <c r="U2563" s="25">
        <f t="shared" ref="U2563:U2626" si="201">SUM(I2563:T2563)</f>
        <v>966.44</v>
      </c>
      <c r="V2563" s="18">
        <f t="shared" ref="V2563:V2626" si="202">+AVERAGE(I2563:P2563)</f>
        <v>120.80500000000001</v>
      </c>
      <c r="W2563" s="39">
        <f t="shared" ref="W2563:W2626" si="203">+V2563/$V$3728</f>
        <v>5.7258794610971538E-5</v>
      </c>
      <c r="X2563" s="35">
        <f t="shared" ref="X2563:X2626" si="204">+IFERROR($W2563*$X$3728,0)</f>
        <v>142.24682759604141</v>
      </c>
      <c r="Y2563" s="35"/>
      <c r="Z2563" s="49">
        <f t="shared" ref="Z2563:Z2626" si="205">+IFERROR(Y2563/X2563,0)</f>
        <v>0</v>
      </c>
    </row>
    <row r="2564" spans="1:26" x14ac:dyDescent="0.35">
      <c r="A2564" s="6" t="s">
        <v>398</v>
      </c>
      <c r="B2564" s="7" t="s">
        <v>562</v>
      </c>
      <c r="C2564" s="7" t="s">
        <v>277</v>
      </c>
      <c r="D2564" s="7" t="s">
        <v>294</v>
      </c>
      <c r="E2564" s="7" t="s">
        <v>295</v>
      </c>
      <c r="F2564" s="7" t="s">
        <v>563</v>
      </c>
      <c r="G2564" s="8">
        <v>5126981</v>
      </c>
      <c r="H2564" s="16" t="s">
        <v>1765</v>
      </c>
      <c r="I2564" s="18">
        <v>180.59800000000001</v>
      </c>
      <c r="J2564" s="19">
        <v>0</v>
      </c>
      <c r="K2564" s="19">
        <v>476.928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/>
      <c r="R2564" s="19"/>
      <c r="S2564" s="19"/>
      <c r="T2564" s="19"/>
      <c r="U2564" s="25">
        <f t="shared" si="201"/>
        <v>657.52600000000007</v>
      </c>
      <c r="V2564" s="18">
        <f t="shared" si="202"/>
        <v>82.190750000000008</v>
      </c>
      <c r="W2564" s="39">
        <f t="shared" si="203"/>
        <v>3.8956527239532379E-5</v>
      </c>
      <c r="X2564" s="35">
        <f t="shared" si="204"/>
        <v>96.778887009969296</v>
      </c>
      <c r="Y2564" s="35"/>
      <c r="Z2564" s="49">
        <f t="shared" si="205"/>
        <v>0</v>
      </c>
    </row>
    <row r="2565" spans="1:26" x14ac:dyDescent="0.35">
      <c r="A2565" s="6" t="s">
        <v>398</v>
      </c>
      <c r="B2565" s="7" t="s">
        <v>562</v>
      </c>
      <c r="C2565" s="7" t="s">
        <v>277</v>
      </c>
      <c r="D2565" s="7" t="s">
        <v>294</v>
      </c>
      <c r="E2565" s="7" t="s">
        <v>295</v>
      </c>
      <c r="F2565" s="7" t="s">
        <v>563</v>
      </c>
      <c r="G2565" s="8">
        <v>5292727</v>
      </c>
      <c r="H2565" s="16" t="s">
        <v>1766</v>
      </c>
      <c r="I2565" s="18">
        <v>0</v>
      </c>
      <c r="J2565" s="19">
        <v>539.65499999999997</v>
      </c>
      <c r="K2565" s="19">
        <v>581.64499999999998</v>
      </c>
      <c r="L2565" s="19">
        <v>0</v>
      </c>
      <c r="M2565" s="19">
        <v>0</v>
      </c>
      <c r="N2565" s="19">
        <v>0</v>
      </c>
      <c r="O2565" s="19">
        <v>0</v>
      </c>
      <c r="P2565" s="19">
        <v>0</v>
      </c>
      <c r="Q2565" s="19"/>
      <c r="R2565" s="19"/>
      <c r="S2565" s="19"/>
      <c r="T2565" s="19"/>
      <c r="U2565" s="25">
        <f t="shared" si="201"/>
        <v>1121.3</v>
      </c>
      <c r="V2565" s="18">
        <f t="shared" si="202"/>
        <v>140.16249999999999</v>
      </c>
      <c r="W2565" s="39">
        <f t="shared" si="203"/>
        <v>6.6433804889369624E-5</v>
      </c>
      <c r="X2565" s="35">
        <f t="shared" si="204"/>
        <v>165.04011400960351</v>
      </c>
      <c r="Y2565" s="35"/>
      <c r="Z2565" s="49">
        <f t="shared" si="205"/>
        <v>0</v>
      </c>
    </row>
    <row r="2566" spans="1:26" x14ac:dyDescent="0.35">
      <c r="A2566" s="6" t="s">
        <v>398</v>
      </c>
      <c r="B2566" s="7" t="s">
        <v>562</v>
      </c>
      <c r="C2566" s="7" t="s">
        <v>277</v>
      </c>
      <c r="D2566" s="7" t="s">
        <v>294</v>
      </c>
      <c r="E2566" s="7" t="s">
        <v>295</v>
      </c>
      <c r="F2566" s="7" t="s">
        <v>563</v>
      </c>
      <c r="G2566" s="8">
        <v>5277434</v>
      </c>
      <c r="H2566" s="16" t="s">
        <v>1767</v>
      </c>
      <c r="I2566" s="18">
        <v>0</v>
      </c>
      <c r="J2566" s="19">
        <v>359.05700000000002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19"/>
      <c r="R2566" s="19"/>
      <c r="S2566" s="19"/>
      <c r="T2566" s="19"/>
      <c r="U2566" s="25">
        <f t="shared" si="201"/>
        <v>359.05700000000002</v>
      </c>
      <c r="V2566" s="18">
        <f t="shared" si="202"/>
        <v>44.882125000000002</v>
      </c>
      <c r="W2566" s="39">
        <f t="shared" si="203"/>
        <v>2.1273096122502801E-5</v>
      </c>
      <c r="X2566" s="35">
        <f t="shared" si="204"/>
        <v>52.848308406266128</v>
      </c>
      <c r="Y2566" s="35"/>
      <c r="Z2566" s="49">
        <f t="shared" si="205"/>
        <v>0</v>
      </c>
    </row>
    <row r="2567" spans="1:26" x14ac:dyDescent="0.35">
      <c r="A2567" s="6" t="s">
        <v>398</v>
      </c>
      <c r="B2567" s="7" t="s">
        <v>562</v>
      </c>
      <c r="C2567" s="7" t="s">
        <v>277</v>
      </c>
      <c r="D2567" s="7" t="s">
        <v>294</v>
      </c>
      <c r="E2567" s="7" t="s">
        <v>295</v>
      </c>
      <c r="F2567" s="7" t="s">
        <v>563</v>
      </c>
      <c r="G2567" s="8">
        <v>5273850</v>
      </c>
      <c r="H2567" s="16" t="s">
        <v>1768</v>
      </c>
      <c r="I2567" s="18">
        <v>0</v>
      </c>
      <c r="J2567" s="19">
        <v>476.928</v>
      </c>
      <c r="K2567" s="19">
        <v>1796.9939999999999</v>
      </c>
      <c r="L2567" s="19">
        <v>0</v>
      </c>
      <c r="M2567" s="19">
        <v>180.59800000000001</v>
      </c>
      <c r="N2567" s="19">
        <v>303.49700000000001</v>
      </c>
      <c r="O2567" s="19">
        <v>0</v>
      </c>
      <c r="P2567" s="19">
        <v>359.05700000000002</v>
      </c>
      <c r="Q2567" s="19"/>
      <c r="R2567" s="19"/>
      <c r="S2567" s="19"/>
      <c r="T2567" s="19"/>
      <c r="U2567" s="25">
        <f t="shared" si="201"/>
        <v>3117.0739999999996</v>
      </c>
      <c r="V2567" s="18">
        <f t="shared" si="202"/>
        <v>389.63424999999995</v>
      </c>
      <c r="W2567" s="39">
        <f t="shared" si="203"/>
        <v>1.8467768299449471E-4</v>
      </c>
      <c r="X2567" s="35">
        <f t="shared" si="204"/>
        <v>458.79091085023708</v>
      </c>
      <c r="Y2567" s="35"/>
      <c r="Z2567" s="49">
        <f t="shared" si="205"/>
        <v>0</v>
      </c>
    </row>
    <row r="2568" spans="1:26" x14ac:dyDescent="0.35">
      <c r="A2568" s="6" t="s">
        <v>398</v>
      </c>
      <c r="B2568" s="7" t="s">
        <v>562</v>
      </c>
      <c r="C2568" s="7" t="s">
        <v>277</v>
      </c>
      <c r="D2568" s="7" t="s">
        <v>294</v>
      </c>
      <c r="E2568" s="7" t="s">
        <v>295</v>
      </c>
      <c r="F2568" s="7" t="s">
        <v>563</v>
      </c>
      <c r="G2568" s="8">
        <v>5129926</v>
      </c>
      <c r="H2568" s="16" t="s">
        <v>1769</v>
      </c>
      <c r="I2568" s="18">
        <v>0</v>
      </c>
      <c r="J2568" s="19">
        <v>476.928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778.11900000000003</v>
      </c>
      <c r="Q2568" s="19"/>
      <c r="R2568" s="19"/>
      <c r="S2568" s="19"/>
      <c r="T2568" s="19"/>
      <c r="U2568" s="25">
        <f t="shared" si="201"/>
        <v>1255.047</v>
      </c>
      <c r="V2568" s="18">
        <f t="shared" si="202"/>
        <v>156.880875</v>
      </c>
      <c r="W2568" s="39">
        <f t="shared" si="203"/>
        <v>7.4357930549352248E-5</v>
      </c>
      <c r="X2568" s="35">
        <f t="shared" si="204"/>
        <v>184.72585389049394</v>
      </c>
      <c r="Y2568" s="35"/>
      <c r="Z2568" s="49">
        <f t="shared" si="205"/>
        <v>0</v>
      </c>
    </row>
    <row r="2569" spans="1:26" x14ac:dyDescent="0.35">
      <c r="A2569" s="6" t="s">
        <v>398</v>
      </c>
      <c r="B2569" s="7" t="s">
        <v>562</v>
      </c>
      <c r="C2569" s="7" t="s">
        <v>277</v>
      </c>
      <c r="D2569" s="7" t="s">
        <v>294</v>
      </c>
      <c r="E2569" s="7" t="s">
        <v>295</v>
      </c>
      <c r="F2569" s="7" t="s">
        <v>563</v>
      </c>
      <c r="G2569" s="8">
        <v>5130489</v>
      </c>
      <c r="H2569" s="16" t="s">
        <v>1770</v>
      </c>
      <c r="I2569" s="18">
        <v>0</v>
      </c>
      <c r="J2569" s="19">
        <v>0</v>
      </c>
      <c r="K2569" s="19">
        <v>1163.29</v>
      </c>
      <c r="L2569" s="19">
        <v>0</v>
      </c>
      <c r="M2569" s="19">
        <v>0</v>
      </c>
      <c r="N2569" s="19">
        <v>0</v>
      </c>
      <c r="O2569" s="19">
        <v>359.05700000000002</v>
      </c>
      <c r="P2569" s="19">
        <v>541.79300000000001</v>
      </c>
      <c r="Q2569" s="19"/>
      <c r="R2569" s="19"/>
      <c r="S2569" s="19"/>
      <c r="T2569" s="19"/>
      <c r="U2569" s="25">
        <f t="shared" si="201"/>
        <v>2064.14</v>
      </c>
      <c r="V2569" s="18">
        <f t="shared" si="202"/>
        <v>258.01749999999998</v>
      </c>
      <c r="W2569" s="39">
        <f t="shared" si="203"/>
        <v>1.2229436727400643E-4</v>
      </c>
      <c r="X2569" s="35">
        <f t="shared" si="204"/>
        <v>303.81334248798981</v>
      </c>
      <c r="Y2569" s="35"/>
      <c r="Z2569" s="49">
        <f t="shared" si="205"/>
        <v>0</v>
      </c>
    </row>
    <row r="2570" spans="1:26" x14ac:dyDescent="0.35">
      <c r="A2570" s="6" t="s">
        <v>398</v>
      </c>
      <c r="B2570" s="7" t="s">
        <v>562</v>
      </c>
      <c r="C2570" s="7" t="s">
        <v>277</v>
      </c>
      <c r="D2570" s="7" t="s">
        <v>294</v>
      </c>
      <c r="E2570" s="7" t="s">
        <v>295</v>
      </c>
      <c r="F2570" s="7" t="s">
        <v>563</v>
      </c>
      <c r="G2570" s="8">
        <v>5273988</v>
      </c>
      <c r="H2570" s="16" t="s">
        <v>1771</v>
      </c>
      <c r="I2570" s="18">
        <v>0</v>
      </c>
      <c r="J2570" s="19">
        <v>0</v>
      </c>
      <c r="K2570" s="19">
        <v>581.64499999999998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/>
      <c r="R2570" s="19"/>
      <c r="S2570" s="19"/>
      <c r="T2570" s="19"/>
      <c r="U2570" s="25">
        <f t="shared" si="201"/>
        <v>581.64499999999998</v>
      </c>
      <c r="V2570" s="18">
        <f t="shared" si="202"/>
        <v>72.705624999999998</v>
      </c>
      <c r="W2570" s="39">
        <f t="shared" si="203"/>
        <v>3.4460795901968604E-5</v>
      </c>
      <c r="X2570" s="35">
        <f t="shared" si="204"/>
        <v>85.61023554188516</v>
      </c>
      <c r="Y2570" s="35"/>
      <c r="Z2570" s="49">
        <f t="shared" si="205"/>
        <v>0</v>
      </c>
    </row>
    <row r="2571" spans="1:26" x14ac:dyDescent="0.35">
      <c r="A2571" s="6" t="s">
        <v>398</v>
      </c>
      <c r="B2571" s="7" t="s">
        <v>562</v>
      </c>
      <c r="C2571" s="7" t="s">
        <v>277</v>
      </c>
      <c r="D2571" s="7" t="s">
        <v>294</v>
      </c>
      <c r="E2571" s="7" t="s">
        <v>295</v>
      </c>
      <c r="F2571" s="7" t="s">
        <v>563</v>
      </c>
      <c r="G2571" s="8">
        <v>5135903</v>
      </c>
      <c r="H2571" s="16" t="s">
        <v>1772</v>
      </c>
      <c r="I2571" s="18">
        <v>0</v>
      </c>
      <c r="J2571" s="19">
        <v>0</v>
      </c>
      <c r="K2571" s="19">
        <v>1377.9459999999999</v>
      </c>
      <c r="L2571" s="19">
        <v>0</v>
      </c>
      <c r="M2571" s="19">
        <v>303.49700000000001</v>
      </c>
      <c r="N2571" s="19">
        <v>0</v>
      </c>
      <c r="O2571" s="19">
        <v>303.49700000000001</v>
      </c>
      <c r="P2571" s="19">
        <v>1195.0419999999999</v>
      </c>
      <c r="Q2571" s="19"/>
      <c r="R2571" s="19"/>
      <c r="S2571" s="19"/>
      <c r="T2571" s="19"/>
      <c r="U2571" s="25">
        <f t="shared" si="201"/>
        <v>3179.982</v>
      </c>
      <c r="V2571" s="18">
        <f t="shared" si="202"/>
        <v>397.49775</v>
      </c>
      <c r="W2571" s="39">
        <f t="shared" si="203"/>
        <v>1.8840480133747205E-4</v>
      </c>
      <c r="X2571" s="35">
        <f t="shared" si="204"/>
        <v>468.050113108434</v>
      </c>
      <c r="Y2571" s="35"/>
      <c r="Z2571" s="49">
        <f t="shared" si="205"/>
        <v>0</v>
      </c>
    </row>
    <row r="2572" spans="1:26" x14ac:dyDescent="0.35">
      <c r="A2572" s="6" t="s">
        <v>398</v>
      </c>
      <c r="B2572" s="7" t="s">
        <v>562</v>
      </c>
      <c r="C2572" s="7" t="s">
        <v>277</v>
      </c>
      <c r="D2572" s="7" t="s">
        <v>294</v>
      </c>
      <c r="E2572" s="7" t="s">
        <v>295</v>
      </c>
      <c r="F2572" s="7" t="s">
        <v>563</v>
      </c>
      <c r="G2572" s="8">
        <v>5272266</v>
      </c>
      <c r="H2572" s="16" t="s">
        <v>1773</v>
      </c>
      <c r="I2572" s="18">
        <v>0</v>
      </c>
      <c r="J2572" s="19">
        <v>0</v>
      </c>
      <c r="K2572" s="19">
        <v>1268.1884399999999</v>
      </c>
      <c r="L2572" s="19">
        <v>0</v>
      </c>
      <c r="M2572" s="19">
        <v>0</v>
      </c>
      <c r="N2572" s="19">
        <v>0</v>
      </c>
      <c r="O2572" s="19">
        <v>0</v>
      </c>
      <c r="P2572" s="19">
        <v>238.46439999999998</v>
      </c>
      <c r="Q2572" s="19"/>
      <c r="R2572" s="19"/>
      <c r="S2572" s="19"/>
      <c r="T2572" s="19"/>
      <c r="U2572" s="25">
        <f t="shared" si="201"/>
        <v>1506.65284</v>
      </c>
      <c r="V2572" s="18">
        <f t="shared" si="202"/>
        <v>188.331605</v>
      </c>
      <c r="W2572" s="39">
        <f t="shared" si="203"/>
        <v>8.9264854016386897E-5</v>
      </c>
      <c r="X2572" s="35">
        <f t="shared" si="204"/>
        <v>221.7588125269713</v>
      </c>
      <c r="Y2572" s="35"/>
      <c r="Z2572" s="49">
        <f t="shared" si="205"/>
        <v>0</v>
      </c>
    </row>
    <row r="2573" spans="1:26" x14ac:dyDescent="0.35">
      <c r="A2573" s="6" t="s">
        <v>398</v>
      </c>
      <c r="B2573" s="7" t="s">
        <v>562</v>
      </c>
      <c r="C2573" s="7" t="s">
        <v>277</v>
      </c>
      <c r="D2573" s="7" t="s">
        <v>294</v>
      </c>
      <c r="E2573" s="7" t="s">
        <v>295</v>
      </c>
      <c r="F2573" s="7" t="s">
        <v>563</v>
      </c>
      <c r="G2573" s="8">
        <v>5133185</v>
      </c>
      <c r="H2573" s="16" t="s">
        <v>1774</v>
      </c>
      <c r="I2573" s="18">
        <v>0</v>
      </c>
      <c r="J2573" s="19">
        <v>0</v>
      </c>
      <c r="K2573" s="19">
        <v>238.464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/>
      <c r="R2573" s="19"/>
      <c r="S2573" s="19"/>
      <c r="T2573" s="19"/>
      <c r="U2573" s="25">
        <f t="shared" si="201"/>
        <v>238.464</v>
      </c>
      <c r="V2573" s="18">
        <f t="shared" si="202"/>
        <v>29.808</v>
      </c>
      <c r="W2573" s="39">
        <f t="shared" si="203"/>
        <v>1.4128307187317076E-5</v>
      </c>
      <c r="X2573" s="35">
        <f t="shared" si="204"/>
        <v>35.098658474258528</v>
      </c>
      <c r="Y2573" s="35"/>
      <c r="Z2573" s="49">
        <f t="shared" si="205"/>
        <v>0</v>
      </c>
    </row>
    <row r="2574" spans="1:26" x14ac:dyDescent="0.35">
      <c r="A2574" s="6" t="s">
        <v>398</v>
      </c>
      <c r="B2574" s="7" t="s">
        <v>562</v>
      </c>
      <c r="C2574" s="7" t="s">
        <v>277</v>
      </c>
      <c r="D2574" s="7" t="s">
        <v>294</v>
      </c>
      <c r="E2574" s="7" t="s">
        <v>295</v>
      </c>
      <c r="F2574" s="7" t="s">
        <v>563</v>
      </c>
      <c r="G2574" s="8">
        <v>5122767</v>
      </c>
      <c r="H2574" s="16" t="s">
        <v>1775</v>
      </c>
      <c r="I2574" s="18">
        <v>0</v>
      </c>
      <c r="J2574" s="19">
        <v>0</v>
      </c>
      <c r="K2574" s="19">
        <v>482.34500000000003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/>
      <c r="R2574" s="19"/>
      <c r="S2574" s="19"/>
      <c r="T2574" s="19"/>
      <c r="U2574" s="25">
        <f t="shared" si="201"/>
        <v>482.34500000000003</v>
      </c>
      <c r="V2574" s="18">
        <f t="shared" si="202"/>
        <v>60.293125000000003</v>
      </c>
      <c r="W2574" s="39">
        <f t="shared" si="203"/>
        <v>2.8577556068280561E-5</v>
      </c>
      <c r="X2574" s="35">
        <f t="shared" si="204"/>
        <v>70.994625695141536</v>
      </c>
      <c r="Y2574" s="35"/>
      <c r="Z2574" s="49">
        <f t="shared" si="205"/>
        <v>0</v>
      </c>
    </row>
    <row r="2575" spans="1:26" x14ac:dyDescent="0.35">
      <c r="A2575" s="6" t="s">
        <v>398</v>
      </c>
      <c r="B2575" s="7" t="s">
        <v>562</v>
      </c>
      <c r="C2575" s="7" t="s">
        <v>277</v>
      </c>
      <c r="D2575" s="7" t="s">
        <v>294</v>
      </c>
      <c r="E2575" s="7" t="s">
        <v>295</v>
      </c>
      <c r="F2575" s="7" t="s">
        <v>563</v>
      </c>
      <c r="G2575" s="8">
        <v>5331431</v>
      </c>
      <c r="H2575" s="16" t="s">
        <v>1776</v>
      </c>
      <c r="I2575" s="18">
        <v>0</v>
      </c>
      <c r="J2575" s="19">
        <v>0</v>
      </c>
      <c r="K2575" s="19">
        <v>662.55399999999997</v>
      </c>
      <c r="L2575" s="19">
        <v>0</v>
      </c>
      <c r="M2575" s="19">
        <v>359.05700000000002</v>
      </c>
      <c r="N2575" s="19">
        <v>0</v>
      </c>
      <c r="O2575" s="19">
        <v>0</v>
      </c>
      <c r="P2575" s="19">
        <v>238.464</v>
      </c>
      <c r="Q2575" s="19"/>
      <c r="R2575" s="19"/>
      <c r="S2575" s="19"/>
      <c r="T2575" s="19"/>
      <c r="U2575" s="25">
        <f t="shared" si="201"/>
        <v>1260.075</v>
      </c>
      <c r="V2575" s="18">
        <f t="shared" si="202"/>
        <v>157.50937500000001</v>
      </c>
      <c r="W2575" s="39">
        <f t="shared" si="203"/>
        <v>7.4655825110115428E-5</v>
      </c>
      <c r="X2575" s="35">
        <f t="shared" si="204"/>
        <v>185.46590712623842</v>
      </c>
      <c r="Y2575" s="35"/>
      <c r="Z2575" s="49">
        <f t="shared" si="205"/>
        <v>0</v>
      </c>
    </row>
    <row r="2576" spans="1:26" x14ac:dyDescent="0.35">
      <c r="A2576" s="6" t="s">
        <v>398</v>
      </c>
      <c r="B2576" s="7" t="s">
        <v>562</v>
      </c>
      <c r="C2576" s="7" t="s">
        <v>277</v>
      </c>
      <c r="D2576" s="7" t="s">
        <v>294</v>
      </c>
      <c r="E2576" s="7" t="s">
        <v>295</v>
      </c>
      <c r="F2576" s="7" t="s">
        <v>563</v>
      </c>
      <c r="G2576" s="8">
        <v>5126815</v>
      </c>
      <c r="H2576" s="16" t="s">
        <v>1777</v>
      </c>
      <c r="I2576" s="18">
        <v>0</v>
      </c>
      <c r="J2576" s="19">
        <v>0</v>
      </c>
      <c r="K2576" s="19">
        <v>482.34500000000003</v>
      </c>
      <c r="L2576" s="19">
        <v>0</v>
      </c>
      <c r="M2576" s="19">
        <v>424.47899999999998</v>
      </c>
      <c r="N2576" s="19">
        <v>0</v>
      </c>
      <c r="O2576" s="19">
        <v>0</v>
      </c>
      <c r="P2576" s="19">
        <v>0</v>
      </c>
      <c r="Q2576" s="19"/>
      <c r="R2576" s="19"/>
      <c r="S2576" s="19"/>
      <c r="T2576" s="19"/>
      <c r="U2576" s="25">
        <f t="shared" si="201"/>
        <v>906.82400000000007</v>
      </c>
      <c r="V2576" s="18">
        <f t="shared" si="202"/>
        <v>113.35300000000001</v>
      </c>
      <c r="W2576" s="39">
        <f t="shared" si="203"/>
        <v>5.3726717814142267E-5</v>
      </c>
      <c r="X2576" s="35">
        <f t="shared" si="204"/>
        <v>133.47216297747678</v>
      </c>
      <c r="Y2576" s="35"/>
      <c r="Z2576" s="49">
        <f t="shared" si="205"/>
        <v>0</v>
      </c>
    </row>
    <row r="2577" spans="1:26" x14ac:dyDescent="0.35">
      <c r="A2577" s="6" t="s">
        <v>398</v>
      </c>
      <c r="B2577" s="7" t="s">
        <v>562</v>
      </c>
      <c r="C2577" s="7" t="s">
        <v>277</v>
      </c>
      <c r="D2577" s="7" t="s">
        <v>294</v>
      </c>
      <c r="E2577" s="7" t="s">
        <v>295</v>
      </c>
      <c r="F2577" s="7" t="s">
        <v>563</v>
      </c>
      <c r="G2577" s="8">
        <v>5279449</v>
      </c>
      <c r="H2577" s="16" t="s">
        <v>1778</v>
      </c>
      <c r="I2577" s="18">
        <v>0</v>
      </c>
      <c r="J2577" s="19">
        <v>0</v>
      </c>
      <c r="K2577" s="19">
        <v>835.98500000000001</v>
      </c>
      <c r="L2577" s="19">
        <v>180.59800000000001</v>
      </c>
      <c r="M2577" s="19">
        <v>0</v>
      </c>
      <c r="N2577" s="19">
        <v>0</v>
      </c>
      <c r="O2577" s="19">
        <v>0</v>
      </c>
      <c r="P2577" s="19">
        <v>0</v>
      </c>
      <c r="Q2577" s="19"/>
      <c r="R2577" s="19"/>
      <c r="S2577" s="19"/>
      <c r="T2577" s="19"/>
      <c r="U2577" s="25">
        <f t="shared" si="201"/>
        <v>1016.5830000000001</v>
      </c>
      <c r="V2577" s="18">
        <f t="shared" si="202"/>
        <v>127.07287500000001</v>
      </c>
      <c r="W2577" s="39">
        <f t="shared" si="203"/>
        <v>6.0229623362035183E-5</v>
      </c>
      <c r="X2577" s="35">
        <f t="shared" si="204"/>
        <v>149.62719541623542</v>
      </c>
      <c r="Y2577" s="35"/>
      <c r="Z2577" s="49">
        <f t="shared" si="205"/>
        <v>0</v>
      </c>
    </row>
    <row r="2578" spans="1:26" x14ac:dyDescent="0.35">
      <c r="A2578" s="6" t="s">
        <v>398</v>
      </c>
      <c r="B2578" s="7" t="s">
        <v>4613</v>
      </c>
      <c r="C2578" s="7" t="s">
        <v>277</v>
      </c>
      <c r="D2578" s="7" t="s">
        <v>294</v>
      </c>
      <c r="E2578" s="7" t="s">
        <v>295</v>
      </c>
      <c r="F2578" s="7" t="s">
        <v>563</v>
      </c>
      <c r="G2578" s="8">
        <v>5301001</v>
      </c>
      <c r="H2578" s="16" t="s">
        <v>1779</v>
      </c>
      <c r="I2578" s="18">
        <v>0</v>
      </c>
      <c r="J2578" s="19">
        <v>0</v>
      </c>
      <c r="K2578" s="19">
        <v>597.52099999999996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/>
      <c r="R2578" s="19"/>
      <c r="S2578" s="19"/>
      <c r="T2578" s="19"/>
      <c r="U2578" s="25">
        <f t="shared" si="201"/>
        <v>597.52099999999996</v>
      </c>
      <c r="V2578" s="18">
        <f t="shared" si="202"/>
        <v>74.690124999999995</v>
      </c>
      <c r="W2578" s="39">
        <f t="shared" si="203"/>
        <v>3.5401403309819876E-5</v>
      </c>
      <c r="X2578" s="35">
        <f t="shared" si="204"/>
        <v>87.946966880524656</v>
      </c>
      <c r="Y2578" s="35"/>
      <c r="Z2578" s="49">
        <f t="shared" si="205"/>
        <v>0</v>
      </c>
    </row>
    <row r="2579" spans="1:26" x14ac:dyDescent="0.35">
      <c r="A2579" s="6" t="s">
        <v>398</v>
      </c>
      <c r="B2579" s="7" t="s">
        <v>562</v>
      </c>
      <c r="C2579" s="7" t="s">
        <v>277</v>
      </c>
      <c r="D2579" s="7" t="s">
        <v>294</v>
      </c>
      <c r="E2579" s="7" t="s">
        <v>295</v>
      </c>
      <c r="F2579" s="7" t="s">
        <v>563</v>
      </c>
      <c r="G2579" s="8">
        <v>5295696</v>
      </c>
      <c r="H2579" s="16" t="s">
        <v>1780</v>
      </c>
      <c r="I2579" s="18">
        <v>1197.18</v>
      </c>
      <c r="J2579" s="19">
        <v>0</v>
      </c>
      <c r="K2579" s="19">
        <v>2413.087</v>
      </c>
      <c r="L2579" s="19">
        <v>60.198999999999998</v>
      </c>
      <c r="M2579" s="19">
        <v>838.12300000000005</v>
      </c>
      <c r="N2579" s="19">
        <v>303.49700000000001</v>
      </c>
      <c r="O2579" s="19">
        <v>1442.979</v>
      </c>
      <c r="P2579" s="19">
        <v>722.55899999999997</v>
      </c>
      <c r="Q2579" s="19"/>
      <c r="R2579" s="19"/>
      <c r="S2579" s="19"/>
      <c r="T2579" s="19"/>
      <c r="U2579" s="25">
        <f t="shared" si="201"/>
        <v>6977.6240000000007</v>
      </c>
      <c r="V2579" s="18">
        <f t="shared" si="202"/>
        <v>872.20300000000009</v>
      </c>
      <c r="W2579" s="39">
        <f t="shared" si="203"/>
        <v>4.1340418390027904E-4</v>
      </c>
      <c r="X2579" s="35">
        <f t="shared" si="204"/>
        <v>1027.0113800732595</v>
      </c>
      <c r="Y2579" s="35"/>
      <c r="Z2579" s="49">
        <f t="shared" si="205"/>
        <v>0</v>
      </c>
    </row>
    <row r="2580" spans="1:26" x14ac:dyDescent="0.35">
      <c r="A2580" s="6" t="s">
        <v>398</v>
      </c>
      <c r="B2580" s="7" t="s">
        <v>562</v>
      </c>
      <c r="C2580" s="7" t="s">
        <v>277</v>
      </c>
      <c r="D2580" s="7" t="s">
        <v>294</v>
      </c>
      <c r="E2580" s="7" t="s">
        <v>295</v>
      </c>
      <c r="F2580" s="7" t="s">
        <v>563</v>
      </c>
      <c r="G2580" s="8">
        <v>5292059</v>
      </c>
      <c r="H2580" s="16" t="s">
        <v>1781</v>
      </c>
      <c r="I2580" s="18">
        <v>1197.18</v>
      </c>
      <c r="J2580" s="19">
        <v>0</v>
      </c>
      <c r="K2580" s="19">
        <v>780.42499999999995</v>
      </c>
      <c r="L2580" s="19">
        <v>662.55399999999997</v>
      </c>
      <c r="M2580" s="19">
        <v>0</v>
      </c>
      <c r="N2580" s="19">
        <v>606.99400000000003</v>
      </c>
      <c r="O2580" s="19">
        <v>597.52099999999996</v>
      </c>
      <c r="P2580" s="19">
        <v>1264.52</v>
      </c>
      <c r="Q2580" s="19"/>
      <c r="R2580" s="19"/>
      <c r="S2580" s="19"/>
      <c r="T2580" s="19"/>
      <c r="U2580" s="25">
        <f t="shared" si="201"/>
        <v>5109.1939999999995</v>
      </c>
      <c r="V2580" s="18">
        <f t="shared" si="202"/>
        <v>638.64924999999994</v>
      </c>
      <c r="W2580" s="39">
        <f t="shared" si="203"/>
        <v>3.0270507209305083E-4</v>
      </c>
      <c r="X2580" s="35">
        <f t="shared" si="204"/>
        <v>752.0038885732472</v>
      </c>
      <c r="Y2580" s="35"/>
      <c r="Z2580" s="49">
        <f t="shared" si="205"/>
        <v>0</v>
      </c>
    </row>
    <row r="2581" spans="1:26" x14ac:dyDescent="0.35">
      <c r="A2581" s="6" t="s">
        <v>398</v>
      </c>
      <c r="B2581" s="7" t="s">
        <v>562</v>
      </c>
      <c r="C2581" s="7" t="s">
        <v>277</v>
      </c>
      <c r="D2581" s="7" t="s">
        <v>294</v>
      </c>
      <c r="E2581" s="7" t="s">
        <v>295</v>
      </c>
      <c r="F2581" s="7" t="s">
        <v>563</v>
      </c>
      <c r="G2581" s="8">
        <v>5123344</v>
      </c>
      <c r="H2581" s="16" t="s">
        <v>1782</v>
      </c>
      <c r="I2581" s="18">
        <v>778.11900000000003</v>
      </c>
      <c r="J2581" s="19">
        <v>0</v>
      </c>
      <c r="K2581" s="19">
        <v>1083.922</v>
      </c>
      <c r="L2581" s="19">
        <v>0</v>
      </c>
      <c r="M2581" s="19">
        <v>0</v>
      </c>
      <c r="N2581" s="19">
        <v>0</v>
      </c>
      <c r="O2581" s="19">
        <v>597.52099999999996</v>
      </c>
      <c r="P2581" s="19">
        <v>180.59800000000001</v>
      </c>
      <c r="Q2581" s="19"/>
      <c r="R2581" s="19"/>
      <c r="S2581" s="19"/>
      <c r="T2581" s="19"/>
      <c r="U2581" s="25">
        <f t="shared" si="201"/>
        <v>2640.16</v>
      </c>
      <c r="V2581" s="18">
        <f t="shared" si="202"/>
        <v>330.02</v>
      </c>
      <c r="W2581" s="39">
        <f t="shared" si="203"/>
        <v>1.5642189807965585E-4</v>
      </c>
      <c r="X2581" s="35">
        <f t="shared" si="204"/>
        <v>388.59565451136609</v>
      </c>
      <c r="Y2581" s="35"/>
      <c r="Z2581" s="49">
        <f t="shared" si="205"/>
        <v>0</v>
      </c>
    </row>
    <row r="2582" spans="1:26" x14ac:dyDescent="0.35">
      <c r="A2582" s="6" t="s">
        <v>398</v>
      </c>
      <c r="B2582" s="7" t="s">
        <v>562</v>
      </c>
      <c r="C2582" s="7" t="s">
        <v>277</v>
      </c>
      <c r="D2582" s="7" t="s">
        <v>294</v>
      </c>
      <c r="E2582" s="7" t="s">
        <v>295</v>
      </c>
      <c r="F2582" s="7" t="s">
        <v>563</v>
      </c>
      <c r="G2582" s="8">
        <v>5132698</v>
      </c>
      <c r="H2582" s="16" t="s">
        <v>1783</v>
      </c>
      <c r="I2582" s="18">
        <v>1197.18</v>
      </c>
      <c r="J2582" s="19">
        <v>0</v>
      </c>
      <c r="K2582" s="19">
        <v>1150.316</v>
      </c>
      <c r="L2582" s="19">
        <v>1083.922</v>
      </c>
      <c r="M2582" s="19">
        <v>539.65499999999997</v>
      </c>
      <c r="N2582" s="19">
        <v>0</v>
      </c>
      <c r="O2582" s="19">
        <v>901.01800000000003</v>
      </c>
      <c r="P2582" s="19">
        <v>597.52099999999996</v>
      </c>
      <c r="Q2582" s="19"/>
      <c r="R2582" s="19"/>
      <c r="S2582" s="19"/>
      <c r="T2582" s="19"/>
      <c r="U2582" s="25">
        <f t="shared" si="201"/>
        <v>5469.6120000000001</v>
      </c>
      <c r="V2582" s="18">
        <f t="shared" si="202"/>
        <v>683.70150000000001</v>
      </c>
      <c r="W2582" s="39">
        <f t="shared" si="203"/>
        <v>3.2405880355708085E-4</v>
      </c>
      <c r="X2582" s="35">
        <f t="shared" si="204"/>
        <v>805.05251767439177</v>
      </c>
      <c r="Y2582" s="35"/>
      <c r="Z2582" s="49">
        <f t="shared" si="205"/>
        <v>0</v>
      </c>
    </row>
    <row r="2583" spans="1:26" x14ac:dyDescent="0.35">
      <c r="A2583" s="6" t="s">
        <v>398</v>
      </c>
      <c r="B2583" s="7" t="s">
        <v>562</v>
      </c>
      <c r="C2583" s="7" t="s">
        <v>277</v>
      </c>
      <c r="D2583" s="7" t="s">
        <v>294</v>
      </c>
      <c r="E2583" s="7" t="s">
        <v>295</v>
      </c>
      <c r="F2583" s="7" t="s">
        <v>563</v>
      </c>
      <c r="G2583" s="8">
        <v>5335077</v>
      </c>
      <c r="H2583" s="16" t="s">
        <v>1784</v>
      </c>
      <c r="I2583" s="18">
        <v>1016.583</v>
      </c>
      <c r="J2583" s="19">
        <v>0</v>
      </c>
      <c r="K2583" s="19">
        <v>547.37800000000004</v>
      </c>
      <c r="L2583" s="19">
        <v>597.52099999999996</v>
      </c>
      <c r="M2583" s="19">
        <v>541.79300000000001</v>
      </c>
      <c r="N2583" s="19">
        <v>303.49700000000001</v>
      </c>
      <c r="O2583" s="19">
        <v>597.52099999999996</v>
      </c>
      <c r="P2583" s="19">
        <v>0</v>
      </c>
      <c r="Q2583" s="19"/>
      <c r="R2583" s="19"/>
      <c r="S2583" s="19"/>
      <c r="T2583" s="19"/>
      <c r="U2583" s="25">
        <f t="shared" si="201"/>
        <v>3604.2929999999997</v>
      </c>
      <c r="V2583" s="18">
        <f t="shared" si="202"/>
        <v>450.53662499999996</v>
      </c>
      <c r="W2583" s="39">
        <f t="shared" si="203"/>
        <v>2.1354400956579033E-4</v>
      </c>
      <c r="X2583" s="35">
        <f t="shared" si="204"/>
        <v>530.50292307501638</v>
      </c>
      <c r="Y2583" s="35"/>
      <c r="Z2583" s="49">
        <f t="shared" si="205"/>
        <v>0</v>
      </c>
    </row>
    <row r="2584" spans="1:26" x14ac:dyDescent="0.35">
      <c r="A2584" s="6" t="s">
        <v>398</v>
      </c>
      <c r="B2584" s="7" t="s">
        <v>562</v>
      </c>
      <c r="C2584" s="7" t="s">
        <v>277</v>
      </c>
      <c r="D2584" s="7" t="s">
        <v>294</v>
      </c>
      <c r="E2584" s="7" t="s">
        <v>295</v>
      </c>
      <c r="F2584" s="7" t="s">
        <v>563</v>
      </c>
      <c r="G2584" s="8">
        <v>5296550</v>
      </c>
      <c r="H2584" s="16" t="s">
        <v>1785</v>
      </c>
      <c r="I2584" s="18">
        <v>1000.707</v>
      </c>
      <c r="J2584" s="19">
        <v>597.52099999999996</v>
      </c>
      <c r="K2584" s="19">
        <v>547.37800000000004</v>
      </c>
      <c r="L2584" s="19">
        <v>0</v>
      </c>
      <c r="M2584" s="19">
        <v>303.49700000000001</v>
      </c>
      <c r="N2584" s="19">
        <v>0</v>
      </c>
      <c r="O2584" s="19">
        <v>597.52099999999996</v>
      </c>
      <c r="P2584" s="19">
        <v>238.464</v>
      </c>
      <c r="Q2584" s="19"/>
      <c r="R2584" s="19"/>
      <c r="S2584" s="19"/>
      <c r="T2584" s="19"/>
      <c r="U2584" s="25">
        <f t="shared" si="201"/>
        <v>3285.0879999999997</v>
      </c>
      <c r="V2584" s="18">
        <f t="shared" si="202"/>
        <v>410.63599999999997</v>
      </c>
      <c r="W2584" s="39">
        <f t="shared" si="203"/>
        <v>1.9463202999768972E-4</v>
      </c>
      <c r="X2584" s="35">
        <f t="shared" si="204"/>
        <v>483.52028721268204</v>
      </c>
      <c r="Y2584" s="35"/>
      <c r="Z2584" s="49">
        <f t="shared" si="205"/>
        <v>0</v>
      </c>
    </row>
    <row r="2585" spans="1:26" x14ac:dyDescent="0.35">
      <c r="A2585" s="6" t="s">
        <v>398</v>
      </c>
      <c r="B2585" s="7" t="s">
        <v>562</v>
      </c>
      <c r="C2585" s="7" t="s">
        <v>277</v>
      </c>
      <c r="D2585" s="7" t="s">
        <v>294</v>
      </c>
      <c r="E2585" s="7" t="s">
        <v>295</v>
      </c>
      <c r="F2585" s="7" t="s">
        <v>563</v>
      </c>
      <c r="G2585" s="8">
        <v>5339118</v>
      </c>
      <c r="H2585" s="16" t="s">
        <v>1786</v>
      </c>
      <c r="I2585" s="18">
        <v>539.65499999999997</v>
      </c>
      <c r="J2585" s="19">
        <v>1074.4490000000001</v>
      </c>
      <c r="K2585" s="19">
        <v>1029.7239999999999</v>
      </c>
      <c r="L2585" s="19">
        <v>0</v>
      </c>
      <c r="M2585" s="19">
        <v>484.09500000000003</v>
      </c>
      <c r="N2585" s="19">
        <v>0</v>
      </c>
      <c r="O2585" s="19">
        <v>541.96100000000001</v>
      </c>
      <c r="P2585" s="19">
        <v>599.66</v>
      </c>
      <c r="Q2585" s="19"/>
      <c r="R2585" s="19"/>
      <c r="S2585" s="19"/>
      <c r="T2585" s="19"/>
      <c r="U2585" s="25">
        <f t="shared" si="201"/>
        <v>4269.5439999999999</v>
      </c>
      <c r="V2585" s="18">
        <f t="shared" si="202"/>
        <v>533.69299999999998</v>
      </c>
      <c r="W2585" s="39">
        <f t="shared" si="203"/>
        <v>2.529582208709344E-4</v>
      </c>
      <c r="X2585" s="35">
        <f t="shared" si="204"/>
        <v>628.41882505040451</v>
      </c>
      <c r="Y2585" s="35"/>
      <c r="Z2585" s="49">
        <f t="shared" si="205"/>
        <v>0</v>
      </c>
    </row>
    <row r="2586" spans="1:26" x14ac:dyDescent="0.35">
      <c r="A2586" s="6" t="s">
        <v>398</v>
      </c>
      <c r="B2586" s="7" t="s">
        <v>562</v>
      </c>
      <c r="C2586" s="7" t="s">
        <v>277</v>
      </c>
      <c r="D2586" s="7" t="s">
        <v>294</v>
      </c>
      <c r="E2586" s="7" t="s">
        <v>295</v>
      </c>
      <c r="F2586" s="7" t="s">
        <v>563</v>
      </c>
      <c r="G2586" s="8">
        <v>5336962</v>
      </c>
      <c r="H2586" s="16" t="s">
        <v>1787</v>
      </c>
      <c r="I2586" s="18">
        <v>1016.583</v>
      </c>
      <c r="J2586" s="19">
        <v>0</v>
      </c>
      <c r="K2586" s="19">
        <v>303.49700000000001</v>
      </c>
      <c r="L2586" s="19">
        <v>0</v>
      </c>
      <c r="M2586" s="19">
        <v>303.49700000000001</v>
      </c>
      <c r="N2586" s="19">
        <v>0</v>
      </c>
      <c r="O2586" s="19">
        <v>541.96100000000001</v>
      </c>
      <c r="P2586" s="19">
        <v>539.65499999999997</v>
      </c>
      <c r="Q2586" s="19"/>
      <c r="R2586" s="19"/>
      <c r="S2586" s="19"/>
      <c r="T2586" s="19"/>
      <c r="U2586" s="25">
        <f t="shared" si="201"/>
        <v>2705.1930000000002</v>
      </c>
      <c r="V2586" s="18">
        <f t="shared" si="202"/>
        <v>338.14912500000003</v>
      </c>
      <c r="W2586" s="39">
        <f t="shared" si="203"/>
        <v>1.6027491657013155E-4</v>
      </c>
      <c r="X2586" s="35">
        <f t="shared" si="204"/>
        <v>398.16762787655529</v>
      </c>
      <c r="Y2586" s="35"/>
      <c r="Z2586" s="49">
        <f t="shared" si="205"/>
        <v>0</v>
      </c>
    </row>
    <row r="2587" spans="1:26" x14ac:dyDescent="0.35">
      <c r="A2587" s="6" t="s">
        <v>398</v>
      </c>
      <c r="B2587" s="7" t="s">
        <v>562</v>
      </c>
      <c r="C2587" s="7" t="s">
        <v>277</v>
      </c>
      <c r="D2587" s="7" t="s">
        <v>294</v>
      </c>
      <c r="E2587" s="7" t="s">
        <v>295</v>
      </c>
      <c r="F2587" s="7" t="s">
        <v>563</v>
      </c>
      <c r="G2587" s="8">
        <v>5271191</v>
      </c>
      <c r="H2587" s="16" t="s">
        <v>1788</v>
      </c>
      <c r="I2587" s="18">
        <v>419.06200000000001</v>
      </c>
      <c r="J2587" s="19">
        <v>0</v>
      </c>
      <c r="K2587" s="19">
        <v>0</v>
      </c>
      <c r="L2587" s="19">
        <v>662.55399999999997</v>
      </c>
      <c r="M2587" s="19">
        <v>180.59800000000001</v>
      </c>
      <c r="N2587" s="19">
        <v>303.49700000000001</v>
      </c>
      <c r="O2587" s="19">
        <v>541.96100000000001</v>
      </c>
      <c r="P2587" s="19">
        <v>238.464</v>
      </c>
      <c r="Q2587" s="19"/>
      <c r="R2587" s="19"/>
      <c r="S2587" s="19"/>
      <c r="T2587" s="19"/>
      <c r="U2587" s="25">
        <f t="shared" si="201"/>
        <v>2346.136</v>
      </c>
      <c r="V2587" s="18">
        <f t="shared" si="202"/>
        <v>293.267</v>
      </c>
      <c r="W2587" s="39">
        <f t="shared" si="203"/>
        <v>1.3900182044762873E-4</v>
      </c>
      <c r="X2587" s="35">
        <f t="shared" si="204"/>
        <v>345.31931947028909</v>
      </c>
      <c r="Y2587" s="35"/>
      <c r="Z2587" s="49">
        <f t="shared" si="205"/>
        <v>0</v>
      </c>
    </row>
    <row r="2588" spans="1:26" x14ac:dyDescent="0.35">
      <c r="A2588" s="6" t="s">
        <v>398</v>
      </c>
      <c r="B2588" s="7" t="s">
        <v>562</v>
      </c>
      <c r="C2588" s="7" t="s">
        <v>277</v>
      </c>
      <c r="D2588" s="7" t="s">
        <v>294</v>
      </c>
      <c r="E2588" s="7" t="s">
        <v>295</v>
      </c>
      <c r="F2588" s="7" t="s">
        <v>563</v>
      </c>
      <c r="G2588" s="8">
        <v>5274008</v>
      </c>
      <c r="H2588" s="16" t="s">
        <v>1789</v>
      </c>
      <c r="I2588" s="18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359.05700000000002</v>
      </c>
      <c r="P2588" s="19">
        <v>597.52099999999996</v>
      </c>
      <c r="Q2588" s="19"/>
      <c r="R2588" s="19"/>
      <c r="S2588" s="19"/>
      <c r="T2588" s="19"/>
      <c r="U2588" s="25">
        <f t="shared" si="201"/>
        <v>956.57799999999997</v>
      </c>
      <c r="V2588" s="18">
        <f t="shared" si="202"/>
        <v>119.57225</v>
      </c>
      <c r="W2588" s="39">
        <f t="shared" si="203"/>
        <v>5.6674499432322674E-5</v>
      </c>
      <c r="X2588" s="35">
        <f t="shared" si="204"/>
        <v>140.79527528679077</v>
      </c>
      <c r="Y2588" s="35"/>
      <c r="Z2588" s="49">
        <f t="shared" si="205"/>
        <v>0</v>
      </c>
    </row>
    <row r="2589" spans="1:26" x14ac:dyDescent="0.35">
      <c r="A2589" s="6" t="s">
        <v>398</v>
      </c>
      <c r="B2589" s="7" t="s">
        <v>562</v>
      </c>
      <c r="C2589" s="7" t="s">
        <v>277</v>
      </c>
      <c r="D2589" s="7" t="s">
        <v>294</v>
      </c>
      <c r="E2589" s="7" t="s">
        <v>295</v>
      </c>
      <c r="F2589" s="7" t="s">
        <v>563</v>
      </c>
      <c r="G2589" s="8">
        <v>5273078</v>
      </c>
      <c r="H2589" s="16" t="s">
        <v>1790</v>
      </c>
      <c r="I2589" s="18">
        <v>778.11900000000003</v>
      </c>
      <c r="J2589" s="19">
        <v>180.59800000000001</v>
      </c>
      <c r="K2589" s="19">
        <v>780.42499999999995</v>
      </c>
      <c r="L2589" s="19">
        <v>303.49700000000001</v>
      </c>
      <c r="M2589" s="19">
        <v>180.59800000000001</v>
      </c>
      <c r="N2589" s="19">
        <v>0</v>
      </c>
      <c r="O2589" s="19">
        <v>303.49700000000001</v>
      </c>
      <c r="P2589" s="19">
        <v>419.06200000000001</v>
      </c>
      <c r="Q2589" s="19"/>
      <c r="R2589" s="19"/>
      <c r="S2589" s="19"/>
      <c r="T2589" s="19"/>
      <c r="U2589" s="25">
        <f t="shared" si="201"/>
        <v>2945.7959999999998</v>
      </c>
      <c r="V2589" s="18">
        <f t="shared" si="202"/>
        <v>368.22449999999998</v>
      </c>
      <c r="W2589" s="39">
        <f t="shared" si="203"/>
        <v>1.7452995336474225E-4</v>
      </c>
      <c r="X2589" s="35">
        <f t="shared" si="204"/>
        <v>433.58111806745205</v>
      </c>
      <c r="Y2589" s="35"/>
      <c r="Z2589" s="49">
        <f t="shared" si="205"/>
        <v>0</v>
      </c>
    </row>
    <row r="2590" spans="1:26" x14ac:dyDescent="0.35">
      <c r="A2590" s="6" t="s">
        <v>398</v>
      </c>
      <c r="B2590" s="7" t="s">
        <v>562</v>
      </c>
      <c r="C2590" s="7" t="s">
        <v>277</v>
      </c>
      <c r="D2590" s="7" t="s">
        <v>294</v>
      </c>
      <c r="E2590" s="7" t="s">
        <v>295</v>
      </c>
      <c r="F2590" s="7" t="s">
        <v>563</v>
      </c>
      <c r="G2590" s="8">
        <v>5133860</v>
      </c>
      <c r="H2590" s="16" t="s">
        <v>1791</v>
      </c>
      <c r="I2590" s="18">
        <v>3595.817</v>
      </c>
      <c r="J2590" s="19">
        <v>0</v>
      </c>
      <c r="K2590" s="19">
        <v>4309.9390000000003</v>
      </c>
      <c r="L2590" s="19">
        <v>1573.046</v>
      </c>
      <c r="M2590" s="19">
        <v>0</v>
      </c>
      <c r="N2590" s="19">
        <v>720.80899999999997</v>
      </c>
      <c r="O2590" s="19">
        <v>2051.723</v>
      </c>
      <c r="P2590" s="19">
        <v>602.93799999999999</v>
      </c>
      <c r="Q2590" s="19"/>
      <c r="R2590" s="19"/>
      <c r="S2590" s="19"/>
      <c r="T2590" s="19"/>
      <c r="U2590" s="25">
        <f t="shared" si="201"/>
        <v>12854.271999999999</v>
      </c>
      <c r="V2590" s="18">
        <f t="shared" si="202"/>
        <v>1606.7839999999999</v>
      </c>
      <c r="W2590" s="39">
        <f t="shared" si="203"/>
        <v>7.6157870154542674E-4</v>
      </c>
      <c r="X2590" s="35">
        <f t="shared" si="204"/>
        <v>1891.9740625973905</v>
      </c>
      <c r="Y2590" s="35"/>
      <c r="Z2590" s="49">
        <f t="shared" si="205"/>
        <v>0</v>
      </c>
    </row>
    <row r="2591" spans="1:26" x14ac:dyDescent="0.35">
      <c r="A2591" s="6" t="s">
        <v>398</v>
      </c>
      <c r="B2591" s="7" t="s">
        <v>562</v>
      </c>
      <c r="C2591" s="7" t="s">
        <v>277</v>
      </c>
      <c r="D2591" s="7" t="s">
        <v>294</v>
      </c>
      <c r="E2591" s="7" t="s">
        <v>295</v>
      </c>
      <c r="F2591" s="7" t="s">
        <v>563</v>
      </c>
      <c r="G2591" s="8">
        <v>5277005</v>
      </c>
      <c r="H2591" s="16" t="s">
        <v>1792</v>
      </c>
      <c r="I2591" s="18">
        <v>882.83600000000001</v>
      </c>
      <c r="J2591" s="19">
        <v>0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/>
      <c r="R2591" s="19"/>
      <c r="S2591" s="19"/>
      <c r="T2591" s="19"/>
      <c r="U2591" s="25">
        <f t="shared" si="201"/>
        <v>882.83600000000001</v>
      </c>
      <c r="V2591" s="18">
        <f t="shared" si="202"/>
        <v>110.3545</v>
      </c>
      <c r="W2591" s="39">
        <f t="shared" si="203"/>
        <v>5.2305497702052546E-5</v>
      </c>
      <c r="X2591" s="35">
        <f t="shared" si="204"/>
        <v>129.94145553534497</v>
      </c>
      <c r="Y2591" s="35"/>
      <c r="Z2591" s="49">
        <f t="shared" si="205"/>
        <v>0</v>
      </c>
    </row>
    <row r="2592" spans="1:26" x14ac:dyDescent="0.35">
      <c r="A2592" s="6" t="s">
        <v>398</v>
      </c>
      <c r="B2592" s="7" t="s">
        <v>562</v>
      </c>
      <c r="C2592" s="7" t="s">
        <v>277</v>
      </c>
      <c r="D2592" s="7" t="s">
        <v>294</v>
      </c>
      <c r="E2592" s="7" t="s">
        <v>295</v>
      </c>
      <c r="F2592" s="7" t="s">
        <v>563</v>
      </c>
      <c r="G2592" s="8">
        <v>5137091</v>
      </c>
      <c r="H2592" s="16" t="s">
        <v>1793</v>
      </c>
      <c r="I2592" s="18">
        <v>720.25199999999995</v>
      </c>
      <c r="J2592" s="19">
        <v>0</v>
      </c>
      <c r="K2592" s="19">
        <v>662.55399999999997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/>
      <c r="R2592" s="19"/>
      <c r="S2592" s="19"/>
      <c r="T2592" s="19"/>
      <c r="U2592" s="25">
        <f t="shared" si="201"/>
        <v>1382.806</v>
      </c>
      <c r="V2592" s="18">
        <f t="shared" si="202"/>
        <v>172.85075000000001</v>
      </c>
      <c r="W2592" s="39">
        <f t="shared" si="203"/>
        <v>8.1927284405466561E-5</v>
      </c>
      <c r="X2592" s="35">
        <f t="shared" si="204"/>
        <v>203.53024158848106</v>
      </c>
      <c r="Y2592" s="35"/>
      <c r="Z2592" s="49">
        <f t="shared" si="205"/>
        <v>0</v>
      </c>
    </row>
    <row r="2593" spans="1:26" x14ac:dyDescent="0.35">
      <c r="A2593" s="6" t="s">
        <v>398</v>
      </c>
      <c r="B2593" s="7" t="s">
        <v>562</v>
      </c>
      <c r="C2593" s="7" t="s">
        <v>277</v>
      </c>
      <c r="D2593" s="7" t="s">
        <v>294</v>
      </c>
      <c r="E2593" s="7" t="s">
        <v>295</v>
      </c>
      <c r="F2593" s="7" t="s">
        <v>563</v>
      </c>
      <c r="G2593" s="8">
        <v>5132788</v>
      </c>
      <c r="H2593" s="16" t="s">
        <v>1794</v>
      </c>
      <c r="I2593" s="18">
        <v>1377.778</v>
      </c>
      <c r="J2593" s="19">
        <v>1081.616</v>
      </c>
      <c r="K2593" s="19">
        <v>7697.19</v>
      </c>
      <c r="L2593" s="19">
        <v>1202.597</v>
      </c>
      <c r="M2593" s="19">
        <v>1505.9259999999999</v>
      </c>
      <c r="N2593" s="19">
        <v>1495.817</v>
      </c>
      <c r="O2593" s="19">
        <v>3422.3339999999998</v>
      </c>
      <c r="P2593" s="19">
        <v>1083.7539999999999</v>
      </c>
      <c r="Q2593" s="19"/>
      <c r="R2593" s="19"/>
      <c r="S2593" s="19"/>
      <c r="T2593" s="19"/>
      <c r="U2593" s="25">
        <f t="shared" si="201"/>
        <v>18867.011999999999</v>
      </c>
      <c r="V2593" s="18">
        <f t="shared" si="202"/>
        <v>2358.3764999999999</v>
      </c>
      <c r="W2593" s="39">
        <f t="shared" si="203"/>
        <v>1.1178162793662671E-3</v>
      </c>
      <c r="X2593" s="35">
        <f t="shared" si="204"/>
        <v>2776.9676371181286</v>
      </c>
      <c r="Y2593" s="35"/>
      <c r="Z2593" s="49">
        <f t="shared" si="205"/>
        <v>0</v>
      </c>
    </row>
    <row r="2594" spans="1:26" x14ac:dyDescent="0.35">
      <c r="A2594" s="6" t="s">
        <v>398</v>
      </c>
      <c r="B2594" s="7" t="s">
        <v>562</v>
      </c>
      <c r="C2594" s="7" t="s">
        <v>277</v>
      </c>
      <c r="D2594" s="7" t="s">
        <v>294</v>
      </c>
      <c r="E2594" s="7" t="s">
        <v>295</v>
      </c>
      <c r="F2594" s="7" t="s">
        <v>563</v>
      </c>
      <c r="G2594" s="8">
        <v>5132809</v>
      </c>
      <c r="H2594" s="16" t="s">
        <v>1795</v>
      </c>
      <c r="I2594" s="18">
        <v>778.11900000000003</v>
      </c>
      <c r="J2594" s="19">
        <v>238.464</v>
      </c>
      <c r="K2594" s="19">
        <v>1089.3389999999999</v>
      </c>
      <c r="L2594" s="19">
        <v>0</v>
      </c>
      <c r="M2594" s="19">
        <v>238.464</v>
      </c>
      <c r="N2594" s="19">
        <v>0</v>
      </c>
      <c r="O2594" s="19">
        <v>0</v>
      </c>
      <c r="P2594" s="19">
        <v>846.81899999999996</v>
      </c>
      <c r="Q2594" s="19"/>
      <c r="R2594" s="19"/>
      <c r="S2594" s="19"/>
      <c r="T2594" s="19"/>
      <c r="U2594" s="25">
        <f t="shared" si="201"/>
        <v>3191.2049999999999</v>
      </c>
      <c r="V2594" s="18">
        <f t="shared" si="202"/>
        <v>398.90062499999999</v>
      </c>
      <c r="W2594" s="39">
        <f t="shared" si="203"/>
        <v>1.8906973185764807E-4</v>
      </c>
      <c r="X2594" s="35">
        <f t="shared" si="204"/>
        <v>469.70198611256285</v>
      </c>
      <c r="Y2594" s="35"/>
      <c r="Z2594" s="49">
        <f t="shared" si="205"/>
        <v>0</v>
      </c>
    </row>
    <row r="2595" spans="1:26" x14ac:dyDescent="0.35">
      <c r="A2595" s="6" t="s">
        <v>398</v>
      </c>
      <c r="B2595" s="7" t="s">
        <v>562</v>
      </c>
      <c r="C2595" s="7" t="s">
        <v>277</v>
      </c>
      <c r="D2595" s="7" t="s">
        <v>294</v>
      </c>
      <c r="E2595" s="7" t="s">
        <v>295</v>
      </c>
      <c r="F2595" s="7" t="s">
        <v>563</v>
      </c>
      <c r="G2595" s="8">
        <v>5277012</v>
      </c>
      <c r="H2595" s="16" t="s">
        <v>1796</v>
      </c>
      <c r="I2595" s="18">
        <v>882.83600000000001</v>
      </c>
      <c r="J2595" s="19">
        <v>0</v>
      </c>
      <c r="K2595" s="19">
        <v>238.464</v>
      </c>
      <c r="L2595" s="19">
        <v>0</v>
      </c>
      <c r="M2595" s="19">
        <v>0</v>
      </c>
      <c r="N2595" s="19">
        <v>0</v>
      </c>
      <c r="O2595" s="19">
        <v>419.06200000000001</v>
      </c>
      <c r="P2595" s="19">
        <v>419.06200000000001</v>
      </c>
      <c r="Q2595" s="19"/>
      <c r="R2595" s="19"/>
      <c r="S2595" s="19"/>
      <c r="T2595" s="19"/>
      <c r="U2595" s="25">
        <f t="shared" si="201"/>
        <v>1959.424</v>
      </c>
      <c r="V2595" s="18">
        <f t="shared" si="202"/>
        <v>244.928</v>
      </c>
      <c r="W2595" s="39">
        <f t="shared" si="203"/>
        <v>1.1609024499380023E-4</v>
      </c>
      <c r="X2595" s="35">
        <f t="shared" si="204"/>
        <v>288.40057108102502</v>
      </c>
      <c r="Y2595" s="35"/>
      <c r="Z2595" s="49">
        <f t="shared" si="205"/>
        <v>0</v>
      </c>
    </row>
    <row r="2596" spans="1:26" x14ac:dyDescent="0.35">
      <c r="A2596" s="6" t="s">
        <v>398</v>
      </c>
      <c r="B2596" s="7" t="s">
        <v>562</v>
      </c>
      <c r="C2596" s="7" t="s">
        <v>277</v>
      </c>
      <c r="D2596" s="7" t="s">
        <v>294</v>
      </c>
      <c r="E2596" s="7" t="s">
        <v>295</v>
      </c>
      <c r="F2596" s="7" t="s">
        <v>563</v>
      </c>
      <c r="G2596" s="8">
        <v>5132771</v>
      </c>
      <c r="H2596" s="16" t="s">
        <v>1797</v>
      </c>
      <c r="I2596" s="18">
        <v>778.11900000000003</v>
      </c>
      <c r="J2596" s="19">
        <v>238.464</v>
      </c>
      <c r="K2596" s="19">
        <v>845.45799999999997</v>
      </c>
      <c r="L2596" s="19">
        <v>0</v>
      </c>
      <c r="M2596" s="19">
        <v>0</v>
      </c>
      <c r="N2596" s="19">
        <v>0</v>
      </c>
      <c r="O2596" s="19">
        <v>180.59800000000001</v>
      </c>
      <c r="P2596" s="19">
        <v>0</v>
      </c>
      <c r="Q2596" s="19"/>
      <c r="R2596" s="19"/>
      <c r="S2596" s="19"/>
      <c r="T2596" s="19"/>
      <c r="U2596" s="25">
        <f t="shared" si="201"/>
        <v>2042.6390000000001</v>
      </c>
      <c r="V2596" s="18">
        <f t="shared" si="202"/>
        <v>255.32987500000002</v>
      </c>
      <c r="W2596" s="39">
        <f t="shared" si="203"/>
        <v>1.2102049476983599E-4</v>
      </c>
      <c r="X2596" s="35">
        <f t="shared" si="204"/>
        <v>300.64868763084144</v>
      </c>
      <c r="Y2596" s="35"/>
      <c r="Z2596" s="49">
        <f t="shared" si="205"/>
        <v>0</v>
      </c>
    </row>
    <row r="2597" spans="1:26" x14ac:dyDescent="0.35">
      <c r="A2597" s="6" t="s">
        <v>398</v>
      </c>
      <c r="B2597" s="7" t="s">
        <v>562</v>
      </c>
      <c r="C2597" s="7" t="s">
        <v>277</v>
      </c>
      <c r="D2597" s="7" t="s">
        <v>294</v>
      </c>
      <c r="E2597" s="7" t="s">
        <v>295</v>
      </c>
      <c r="F2597" s="7" t="s">
        <v>563</v>
      </c>
      <c r="G2597" s="8">
        <v>5274198</v>
      </c>
      <c r="H2597" s="16" t="s">
        <v>1798</v>
      </c>
      <c r="I2597" s="18">
        <v>1063.433</v>
      </c>
      <c r="J2597" s="19">
        <v>0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19">
        <v>0</v>
      </c>
      <c r="Q2597" s="19"/>
      <c r="R2597" s="19"/>
      <c r="S2597" s="19"/>
      <c r="T2597" s="19"/>
      <c r="U2597" s="25">
        <f t="shared" si="201"/>
        <v>1063.433</v>
      </c>
      <c r="V2597" s="18">
        <f t="shared" si="202"/>
        <v>132.929125</v>
      </c>
      <c r="W2597" s="39">
        <f t="shared" si="203"/>
        <v>6.3005351319822528E-5</v>
      </c>
      <c r="X2597" s="35">
        <f t="shared" si="204"/>
        <v>156.5228784103939</v>
      </c>
      <c r="Y2597" s="35"/>
      <c r="Z2597" s="49">
        <f t="shared" si="205"/>
        <v>0</v>
      </c>
    </row>
    <row r="2598" spans="1:26" x14ac:dyDescent="0.35">
      <c r="A2598" s="6" t="s">
        <v>398</v>
      </c>
      <c r="B2598" s="7" t="s">
        <v>562</v>
      </c>
      <c r="C2598" s="7" t="s">
        <v>277</v>
      </c>
      <c r="D2598" s="7" t="s">
        <v>294</v>
      </c>
      <c r="E2598" s="7" t="s">
        <v>295</v>
      </c>
      <c r="F2598" s="7" t="s">
        <v>563</v>
      </c>
      <c r="G2598" s="8">
        <v>5132816</v>
      </c>
      <c r="H2598" s="16" t="s">
        <v>1799</v>
      </c>
      <c r="I2598" s="18">
        <v>1197.18</v>
      </c>
      <c r="J2598" s="19">
        <v>0</v>
      </c>
      <c r="K2598" s="19">
        <v>0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/>
      <c r="R2598" s="19"/>
      <c r="S2598" s="19"/>
      <c r="T2598" s="19"/>
      <c r="U2598" s="25">
        <f t="shared" si="201"/>
        <v>1197.18</v>
      </c>
      <c r="V2598" s="18">
        <f t="shared" si="202"/>
        <v>149.64750000000001</v>
      </c>
      <c r="W2598" s="39">
        <f t="shared" si="203"/>
        <v>7.0929476979805165E-5</v>
      </c>
      <c r="X2598" s="35">
        <f t="shared" si="204"/>
        <v>176.20861829128435</v>
      </c>
      <c r="Y2598" s="35"/>
      <c r="Z2598" s="49">
        <f t="shared" si="205"/>
        <v>0</v>
      </c>
    </row>
    <row r="2599" spans="1:26" x14ac:dyDescent="0.35">
      <c r="A2599" s="6" t="s">
        <v>398</v>
      </c>
      <c r="B2599" s="7" t="s">
        <v>562</v>
      </c>
      <c r="C2599" s="7" t="s">
        <v>277</v>
      </c>
      <c r="D2599" s="7" t="s">
        <v>294</v>
      </c>
      <c r="E2599" s="7" t="s">
        <v>295</v>
      </c>
      <c r="F2599" s="7" t="s">
        <v>563</v>
      </c>
      <c r="G2599" s="8">
        <v>5274181</v>
      </c>
      <c r="H2599" s="16" t="s">
        <v>1800</v>
      </c>
      <c r="I2599" s="18">
        <v>702.23800000000006</v>
      </c>
      <c r="J2599" s="19">
        <v>0</v>
      </c>
      <c r="K2599" s="19">
        <v>0</v>
      </c>
      <c r="L2599" s="19">
        <v>238.464</v>
      </c>
      <c r="M2599" s="19">
        <v>343.18099999999998</v>
      </c>
      <c r="N2599" s="19">
        <v>953.85599999999999</v>
      </c>
      <c r="O2599" s="19">
        <v>2617.5320000000002</v>
      </c>
      <c r="P2599" s="19">
        <v>541.79300000000001</v>
      </c>
      <c r="Q2599" s="19"/>
      <c r="R2599" s="19"/>
      <c r="S2599" s="19"/>
      <c r="T2599" s="19"/>
      <c r="U2599" s="25">
        <f t="shared" si="201"/>
        <v>5397.0640000000003</v>
      </c>
      <c r="V2599" s="18">
        <f t="shared" si="202"/>
        <v>674.63300000000004</v>
      </c>
      <c r="W2599" s="39">
        <f t="shared" si="203"/>
        <v>3.1976054289792279E-4</v>
      </c>
      <c r="X2599" s="35">
        <f t="shared" si="204"/>
        <v>794.37443848847488</v>
      </c>
      <c r="Y2599" s="35"/>
      <c r="Z2599" s="49">
        <f t="shared" si="205"/>
        <v>0</v>
      </c>
    </row>
    <row r="2600" spans="1:26" x14ac:dyDescent="0.35">
      <c r="A2600" s="6" t="s">
        <v>398</v>
      </c>
      <c r="B2600" s="7" t="s">
        <v>562</v>
      </c>
      <c r="C2600" s="7" t="s">
        <v>277</v>
      </c>
      <c r="D2600" s="7" t="s">
        <v>294</v>
      </c>
      <c r="E2600" s="7" t="s">
        <v>295</v>
      </c>
      <c r="F2600" s="7" t="s">
        <v>563</v>
      </c>
      <c r="G2600" s="8">
        <v>5132830</v>
      </c>
      <c r="H2600" s="16" t="s">
        <v>1801</v>
      </c>
      <c r="I2600" s="18">
        <v>778.11900000000003</v>
      </c>
      <c r="J2600" s="19">
        <v>0</v>
      </c>
      <c r="K2600" s="19">
        <v>664.69200000000001</v>
      </c>
      <c r="L2600" s="19">
        <v>0</v>
      </c>
      <c r="M2600" s="19">
        <v>359.05700000000002</v>
      </c>
      <c r="N2600" s="19">
        <v>0</v>
      </c>
      <c r="O2600" s="19">
        <v>0</v>
      </c>
      <c r="P2600" s="19">
        <v>238.464</v>
      </c>
      <c r="Q2600" s="19"/>
      <c r="R2600" s="19"/>
      <c r="S2600" s="19"/>
      <c r="T2600" s="19"/>
      <c r="U2600" s="25">
        <f t="shared" si="201"/>
        <v>2040.3320000000001</v>
      </c>
      <c r="V2600" s="18">
        <f t="shared" si="202"/>
        <v>255.04150000000001</v>
      </c>
      <c r="W2600" s="39">
        <f t="shared" si="203"/>
        <v>1.2088381164499895E-4</v>
      </c>
      <c r="X2600" s="35">
        <f t="shared" si="204"/>
        <v>300.30912859845034</v>
      </c>
      <c r="Y2600" s="35"/>
      <c r="Z2600" s="49">
        <f t="shared" si="205"/>
        <v>0</v>
      </c>
    </row>
    <row r="2601" spans="1:26" x14ac:dyDescent="0.35">
      <c r="A2601" s="6" t="s">
        <v>398</v>
      </c>
      <c r="B2601" s="7" t="s">
        <v>562</v>
      </c>
      <c r="C2601" s="7" t="s">
        <v>277</v>
      </c>
      <c r="D2601" s="7" t="s">
        <v>294</v>
      </c>
      <c r="E2601" s="7" t="s">
        <v>295</v>
      </c>
      <c r="F2601" s="7" t="s">
        <v>563</v>
      </c>
      <c r="G2601" s="8">
        <v>5273940</v>
      </c>
      <c r="H2601" s="16" t="s">
        <v>1802</v>
      </c>
      <c r="I2601" s="18">
        <v>1016.583</v>
      </c>
      <c r="J2601" s="19">
        <v>1871.5150000000001</v>
      </c>
      <c r="K2601" s="19">
        <v>785.84199999999998</v>
      </c>
      <c r="L2601" s="19">
        <v>0</v>
      </c>
      <c r="M2601" s="19">
        <v>243.881</v>
      </c>
      <c r="N2601" s="19">
        <v>0</v>
      </c>
      <c r="O2601" s="19">
        <v>1569.3779999999999</v>
      </c>
      <c r="P2601" s="19">
        <v>539.65499999999997</v>
      </c>
      <c r="Q2601" s="19"/>
      <c r="R2601" s="19"/>
      <c r="S2601" s="19"/>
      <c r="T2601" s="19"/>
      <c r="U2601" s="25">
        <f t="shared" si="201"/>
        <v>6026.8539999999994</v>
      </c>
      <c r="V2601" s="18">
        <f t="shared" si="202"/>
        <v>753.35674999999992</v>
      </c>
      <c r="W2601" s="39">
        <f t="shared" si="203"/>
        <v>3.5707379178874239E-4</v>
      </c>
      <c r="X2601" s="35">
        <f t="shared" si="204"/>
        <v>887.07096341677948</v>
      </c>
      <c r="Y2601" s="35"/>
      <c r="Z2601" s="49">
        <f t="shared" si="205"/>
        <v>0</v>
      </c>
    </row>
    <row r="2602" spans="1:26" x14ac:dyDescent="0.35">
      <c r="A2602" s="6" t="s">
        <v>398</v>
      </c>
      <c r="B2602" s="7" t="s">
        <v>562</v>
      </c>
      <c r="C2602" s="7" t="s">
        <v>277</v>
      </c>
      <c r="D2602" s="7" t="s">
        <v>294</v>
      </c>
      <c r="E2602" s="7" t="s">
        <v>295</v>
      </c>
      <c r="F2602" s="7" t="s">
        <v>563</v>
      </c>
      <c r="G2602" s="8">
        <v>5137105</v>
      </c>
      <c r="H2602" s="16" t="s">
        <v>1803</v>
      </c>
      <c r="I2602" s="18">
        <v>1226.0170000000001</v>
      </c>
      <c r="J2602" s="19">
        <v>1970.4390000000001</v>
      </c>
      <c r="K2602" s="19">
        <v>762.24300000000005</v>
      </c>
      <c r="L2602" s="19">
        <v>0</v>
      </c>
      <c r="M2602" s="19">
        <v>343.18099999999998</v>
      </c>
      <c r="N2602" s="19">
        <v>0</v>
      </c>
      <c r="O2602" s="19">
        <v>238.464</v>
      </c>
      <c r="P2602" s="19">
        <v>238.464</v>
      </c>
      <c r="Q2602" s="19"/>
      <c r="R2602" s="19"/>
      <c r="S2602" s="19"/>
      <c r="T2602" s="19"/>
      <c r="U2602" s="25">
        <f t="shared" si="201"/>
        <v>4778.808</v>
      </c>
      <c r="V2602" s="18">
        <f t="shared" si="202"/>
        <v>597.351</v>
      </c>
      <c r="W2602" s="39">
        <f t="shared" si="203"/>
        <v>2.8313065038416008E-4</v>
      </c>
      <c r="X2602" s="35">
        <f t="shared" si="204"/>
        <v>703.37556153572234</v>
      </c>
      <c r="Y2602" s="35"/>
      <c r="Z2602" s="49">
        <f t="shared" si="205"/>
        <v>0</v>
      </c>
    </row>
    <row r="2603" spans="1:26" x14ac:dyDescent="0.35">
      <c r="A2603" s="6" t="s">
        <v>398</v>
      </c>
      <c r="B2603" s="7" t="s">
        <v>562</v>
      </c>
      <c r="C2603" s="7" t="s">
        <v>277</v>
      </c>
      <c r="D2603" s="7" t="s">
        <v>294</v>
      </c>
      <c r="E2603" s="7" t="s">
        <v>295</v>
      </c>
      <c r="F2603" s="7" t="s">
        <v>563</v>
      </c>
      <c r="G2603" s="8">
        <v>5132861</v>
      </c>
      <c r="H2603" s="16" t="s">
        <v>1804</v>
      </c>
      <c r="I2603" s="18">
        <v>1377.778</v>
      </c>
      <c r="J2603" s="19">
        <v>1257.3530000000001</v>
      </c>
      <c r="K2603" s="19">
        <v>8980.27</v>
      </c>
      <c r="L2603" s="19">
        <v>599.65899999999999</v>
      </c>
      <c r="M2603" s="19">
        <v>0</v>
      </c>
      <c r="N2603" s="19">
        <v>715.39200000000005</v>
      </c>
      <c r="O2603" s="19">
        <v>3112.643</v>
      </c>
      <c r="P2603" s="19">
        <v>3423.1379999999999</v>
      </c>
      <c r="Q2603" s="19"/>
      <c r="R2603" s="19"/>
      <c r="S2603" s="19"/>
      <c r="T2603" s="19"/>
      <c r="U2603" s="25">
        <f t="shared" si="201"/>
        <v>19466.233</v>
      </c>
      <c r="V2603" s="18">
        <f t="shared" si="202"/>
        <v>2433.279125</v>
      </c>
      <c r="W2603" s="39">
        <f t="shared" si="203"/>
        <v>1.1533184027940858E-3</v>
      </c>
      <c r="X2603" s="35">
        <f t="shared" si="204"/>
        <v>2865.1648208842471</v>
      </c>
      <c r="Y2603" s="35"/>
      <c r="Z2603" s="49">
        <f t="shared" si="205"/>
        <v>0</v>
      </c>
    </row>
    <row r="2604" spans="1:26" x14ac:dyDescent="0.35">
      <c r="A2604" s="6" t="s">
        <v>398</v>
      </c>
      <c r="B2604" s="7" t="s">
        <v>562</v>
      </c>
      <c r="C2604" s="7" t="s">
        <v>277</v>
      </c>
      <c r="D2604" s="7" t="s">
        <v>294</v>
      </c>
      <c r="E2604" s="7" t="s">
        <v>295</v>
      </c>
      <c r="F2604" s="7" t="s">
        <v>563</v>
      </c>
      <c r="G2604" s="8">
        <v>5291043</v>
      </c>
      <c r="H2604" s="16" t="s">
        <v>1805</v>
      </c>
      <c r="I2604" s="18">
        <v>1063.433</v>
      </c>
      <c r="J2604" s="19">
        <v>0</v>
      </c>
      <c r="K2604" s="19">
        <v>0</v>
      </c>
      <c r="L2604" s="19">
        <v>419.06200000000001</v>
      </c>
      <c r="M2604" s="19">
        <v>359.05700000000002</v>
      </c>
      <c r="N2604" s="19">
        <v>0</v>
      </c>
      <c r="O2604" s="19">
        <v>1720.9590000000001</v>
      </c>
      <c r="P2604" s="19">
        <v>539.65499999999997</v>
      </c>
      <c r="Q2604" s="19"/>
      <c r="R2604" s="19"/>
      <c r="S2604" s="19"/>
      <c r="T2604" s="19"/>
      <c r="U2604" s="25">
        <f t="shared" si="201"/>
        <v>4102.1660000000002</v>
      </c>
      <c r="V2604" s="18">
        <f t="shared" si="202"/>
        <v>512.77075000000002</v>
      </c>
      <c r="W2604" s="39">
        <f t="shared" si="203"/>
        <v>2.4304155504129658E-4</v>
      </c>
      <c r="X2604" s="35">
        <f t="shared" si="204"/>
        <v>603.78305924045242</v>
      </c>
      <c r="Y2604" s="35"/>
      <c r="Z2604" s="49">
        <f t="shared" si="205"/>
        <v>0</v>
      </c>
    </row>
    <row r="2605" spans="1:26" x14ac:dyDescent="0.35">
      <c r="A2605" s="6" t="s">
        <v>398</v>
      </c>
      <c r="B2605" s="7" t="s">
        <v>562</v>
      </c>
      <c r="C2605" s="7" t="s">
        <v>277</v>
      </c>
      <c r="D2605" s="7" t="s">
        <v>294</v>
      </c>
      <c r="E2605" s="7" t="s">
        <v>295</v>
      </c>
      <c r="F2605" s="7" t="s">
        <v>563</v>
      </c>
      <c r="G2605" s="8">
        <v>5277607</v>
      </c>
      <c r="H2605" s="16" t="s">
        <v>1806</v>
      </c>
      <c r="I2605" s="18">
        <v>1063.433</v>
      </c>
      <c r="J2605" s="19">
        <v>359.05700000000002</v>
      </c>
      <c r="K2605" s="19">
        <v>419.06200000000001</v>
      </c>
      <c r="L2605" s="19">
        <v>0</v>
      </c>
      <c r="M2605" s="19">
        <v>0</v>
      </c>
      <c r="N2605" s="19">
        <v>0</v>
      </c>
      <c r="O2605" s="19">
        <v>0</v>
      </c>
      <c r="P2605" s="19">
        <v>238.464</v>
      </c>
      <c r="Q2605" s="19"/>
      <c r="R2605" s="19"/>
      <c r="S2605" s="19"/>
      <c r="T2605" s="19"/>
      <c r="U2605" s="25">
        <f t="shared" si="201"/>
        <v>2080.0160000000001</v>
      </c>
      <c r="V2605" s="18">
        <f t="shared" si="202"/>
        <v>260.00200000000001</v>
      </c>
      <c r="W2605" s="39">
        <f t="shared" si="203"/>
        <v>1.2323497468185772E-4</v>
      </c>
      <c r="X2605" s="35">
        <f t="shared" si="204"/>
        <v>306.15007382662935</v>
      </c>
      <c r="Y2605" s="35"/>
      <c r="Z2605" s="49">
        <f t="shared" si="205"/>
        <v>0</v>
      </c>
    </row>
    <row r="2606" spans="1:26" x14ac:dyDescent="0.35">
      <c r="A2606" s="6" t="s">
        <v>398</v>
      </c>
      <c r="B2606" s="7" t="s">
        <v>562</v>
      </c>
      <c r="C2606" s="7" t="s">
        <v>277</v>
      </c>
      <c r="D2606" s="7" t="s">
        <v>294</v>
      </c>
      <c r="E2606" s="7" t="s">
        <v>295</v>
      </c>
      <c r="F2606" s="7" t="s">
        <v>563</v>
      </c>
      <c r="G2606" s="8">
        <v>5294431</v>
      </c>
      <c r="H2606" s="16" t="s">
        <v>1807</v>
      </c>
      <c r="I2606" s="18">
        <v>882.83600000000001</v>
      </c>
      <c r="J2606" s="19">
        <v>0</v>
      </c>
      <c r="K2606" s="19">
        <v>419.06200000000001</v>
      </c>
      <c r="L2606" s="19">
        <v>0</v>
      </c>
      <c r="M2606" s="19">
        <v>0</v>
      </c>
      <c r="N2606" s="19">
        <v>0</v>
      </c>
      <c r="O2606" s="19">
        <v>0</v>
      </c>
      <c r="P2606" s="19">
        <v>720.25300000000004</v>
      </c>
      <c r="Q2606" s="19"/>
      <c r="R2606" s="19"/>
      <c r="S2606" s="19"/>
      <c r="T2606" s="19"/>
      <c r="U2606" s="25">
        <f t="shared" si="201"/>
        <v>2022.1510000000003</v>
      </c>
      <c r="V2606" s="18">
        <f t="shared" si="202"/>
        <v>252.76887500000004</v>
      </c>
      <c r="W2606" s="39">
        <f t="shared" si="203"/>
        <v>1.198066396065671E-4</v>
      </c>
      <c r="X2606" s="35">
        <f t="shared" si="204"/>
        <v>297.63313260022636</v>
      </c>
      <c r="Y2606" s="35"/>
      <c r="Z2606" s="49">
        <f t="shared" si="205"/>
        <v>0</v>
      </c>
    </row>
    <row r="2607" spans="1:26" x14ac:dyDescent="0.35">
      <c r="A2607" s="6" t="s">
        <v>398</v>
      </c>
      <c r="B2607" s="7" t="s">
        <v>562</v>
      </c>
      <c r="C2607" s="7" t="s">
        <v>277</v>
      </c>
      <c r="D2607" s="7" t="s">
        <v>294</v>
      </c>
      <c r="E2607" s="7" t="s">
        <v>295</v>
      </c>
      <c r="F2607" s="7" t="s">
        <v>563</v>
      </c>
      <c r="G2607" s="8">
        <v>5277766</v>
      </c>
      <c r="H2607" s="16" t="s">
        <v>1808</v>
      </c>
      <c r="I2607" s="18">
        <v>2648.5059999999999</v>
      </c>
      <c r="J2607" s="19">
        <v>953.85599999999999</v>
      </c>
      <c r="K2607" s="19">
        <v>597.52099999999996</v>
      </c>
      <c r="L2607" s="19">
        <v>343.18099999999998</v>
      </c>
      <c r="M2607" s="19">
        <v>1081.4469999999999</v>
      </c>
      <c r="N2607" s="19">
        <v>715.39200000000005</v>
      </c>
      <c r="O2607" s="19">
        <v>2837.982</v>
      </c>
      <c r="P2607" s="19">
        <v>657.52599999999995</v>
      </c>
      <c r="Q2607" s="19"/>
      <c r="R2607" s="19"/>
      <c r="S2607" s="19"/>
      <c r="T2607" s="19"/>
      <c r="U2607" s="25">
        <f t="shared" si="201"/>
        <v>9835.4109999999982</v>
      </c>
      <c r="V2607" s="18">
        <f t="shared" si="202"/>
        <v>1229.4263749999998</v>
      </c>
      <c r="W2607" s="39">
        <f t="shared" si="203"/>
        <v>5.827198567562291E-4</v>
      </c>
      <c r="X2607" s="35">
        <f t="shared" si="204"/>
        <v>1447.6387699735203</v>
      </c>
      <c r="Y2607" s="35"/>
      <c r="Z2607" s="49">
        <f t="shared" si="205"/>
        <v>0</v>
      </c>
    </row>
    <row r="2608" spans="1:26" x14ac:dyDescent="0.35">
      <c r="A2608" s="6" t="s">
        <v>398</v>
      </c>
      <c r="B2608" s="7" t="s">
        <v>562</v>
      </c>
      <c r="C2608" s="7" t="s">
        <v>277</v>
      </c>
      <c r="D2608" s="7" t="s">
        <v>294</v>
      </c>
      <c r="E2608" s="7" t="s">
        <v>295</v>
      </c>
      <c r="F2608" s="7" t="s">
        <v>563</v>
      </c>
      <c r="G2608" s="8">
        <v>5277614</v>
      </c>
      <c r="H2608" s="16" t="s">
        <v>1809</v>
      </c>
      <c r="I2608" s="18">
        <v>882.83600000000001</v>
      </c>
      <c r="J2608" s="19">
        <v>238.464</v>
      </c>
      <c r="K2608" s="19">
        <v>419.06200000000001</v>
      </c>
      <c r="L2608" s="19">
        <v>0</v>
      </c>
      <c r="M2608" s="19">
        <v>0</v>
      </c>
      <c r="N2608" s="19">
        <v>0</v>
      </c>
      <c r="O2608" s="19">
        <v>359.05700000000002</v>
      </c>
      <c r="P2608" s="19">
        <v>597.52099999999996</v>
      </c>
      <c r="Q2608" s="19"/>
      <c r="R2608" s="19"/>
      <c r="S2608" s="19"/>
      <c r="T2608" s="19"/>
      <c r="U2608" s="25">
        <f t="shared" si="201"/>
        <v>2496.94</v>
      </c>
      <c r="V2608" s="18">
        <f t="shared" si="202"/>
        <v>312.11750000000001</v>
      </c>
      <c r="W2608" s="39">
        <f t="shared" si="203"/>
        <v>1.4793652437390759E-4</v>
      </c>
      <c r="X2608" s="35">
        <f t="shared" si="204"/>
        <v>367.51561783210502</v>
      </c>
      <c r="Y2608" s="35"/>
      <c r="Z2608" s="49">
        <f t="shared" si="205"/>
        <v>0</v>
      </c>
    </row>
    <row r="2609" spans="1:26" x14ac:dyDescent="0.35">
      <c r="A2609" s="6" t="s">
        <v>398</v>
      </c>
      <c r="B2609" s="7" t="s">
        <v>562</v>
      </c>
      <c r="C2609" s="7" t="s">
        <v>277</v>
      </c>
      <c r="D2609" s="7" t="s">
        <v>294</v>
      </c>
      <c r="E2609" s="7" t="s">
        <v>295</v>
      </c>
      <c r="F2609" s="7" t="s">
        <v>563</v>
      </c>
      <c r="G2609" s="8">
        <v>5279698</v>
      </c>
      <c r="H2609" s="16" t="s">
        <v>1810</v>
      </c>
      <c r="I2609" s="18">
        <v>2289.4490000000001</v>
      </c>
      <c r="J2609" s="19">
        <v>1076.587</v>
      </c>
      <c r="K2609" s="19">
        <v>1061.2950000000001</v>
      </c>
      <c r="L2609" s="19">
        <v>539.65499999999997</v>
      </c>
      <c r="M2609" s="19">
        <v>866.96</v>
      </c>
      <c r="N2609" s="19">
        <v>0</v>
      </c>
      <c r="O2609" s="19">
        <v>4055.3150000000001</v>
      </c>
      <c r="P2609" s="19">
        <v>657.52599999999995</v>
      </c>
      <c r="Q2609" s="19"/>
      <c r="R2609" s="19"/>
      <c r="S2609" s="19"/>
      <c r="T2609" s="19"/>
      <c r="U2609" s="25">
        <f t="shared" si="201"/>
        <v>10546.787</v>
      </c>
      <c r="V2609" s="18">
        <f t="shared" si="202"/>
        <v>1318.348375</v>
      </c>
      <c r="W2609" s="39">
        <f t="shared" si="203"/>
        <v>6.2486684185119061E-4</v>
      </c>
      <c r="X2609" s="35">
        <f t="shared" si="204"/>
        <v>1552.3436448006817</v>
      </c>
      <c r="Y2609" s="35"/>
      <c r="Z2609" s="49">
        <f t="shared" si="205"/>
        <v>0</v>
      </c>
    </row>
    <row r="2610" spans="1:26" x14ac:dyDescent="0.35">
      <c r="A2610" s="6" t="s">
        <v>398</v>
      </c>
      <c r="B2610" s="7" t="s">
        <v>562</v>
      </c>
      <c r="C2610" s="7" t="s">
        <v>277</v>
      </c>
      <c r="D2610" s="7" t="s">
        <v>294</v>
      </c>
      <c r="E2610" s="7" t="s">
        <v>295</v>
      </c>
      <c r="F2610" s="7" t="s">
        <v>563</v>
      </c>
      <c r="G2610" s="8">
        <v>5294244</v>
      </c>
      <c r="H2610" s="16" t="s">
        <v>1811</v>
      </c>
      <c r="I2610" s="18">
        <v>1585.0740000000001</v>
      </c>
      <c r="J2610" s="19">
        <v>0</v>
      </c>
      <c r="K2610" s="19">
        <v>597.52099999999996</v>
      </c>
      <c r="L2610" s="19">
        <v>581.64499999999998</v>
      </c>
      <c r="M2610" s="19">
        <v>0</v>
      </c>
      <c r="N2610" s="19">
        <v>0</v>
      </c>
      <c r="O2610" s="19">
        <v>838.12400000000002</v>
      </c>
      <c r="P2610" s="19">
        <v>720.25199999999995</v>
      </c>
      <c r="Q2610" s="19"/>
      <c r="R2610" s="19"/>
      <c r="S2610" s="19"/>
      <c r="T2610" s="19"/>
      <c r="U2610" s="25">
        <f t="shared" si="201"/>
        <v>4322.616</v>
      </c>
      <c r="V2610" s="18">
        <f t="shared" si="202"/>
        <v>540.327</v>
      </c>
      <c r="W2610" s="39">
        <f t="shared" si="203"/>
        <v>2.5610258446059697E-4</v>
      </c>
      <c r="X2610" s="35">
        <f t="shared" si="204"/>
        <v>636.23030184583638</v>
      </c>
      <c r="Y2610" s="35"/>
      <c r="Z2610" s="49">
        <f t="shared" si="205"/>
        <v>0</v>
      </c>
    </row>
    <row r="2611" spans="1:26" x14ac:dyDescent="0.35">
      <c r="A2611" s="6" t="s">
        <v>398</v>
      </c>
      <c r="B2611" s="7" t="s">
        <v>562</v>
      </c>
      <c r="C2611" s="7" t="s">
        <v>277</v>
      </c>
      <c r="D2611" s="7" t="s">
        <v>294</v>
      </c>
      <c r="E2611" s="7" t="s">
        <v>295</v>
      </c>
      <c r="F2611" s="7" t="s">
        <v>563</v>
      </c>
      <c r="G2611" s="8">
        <v>5278194</v>
      </c>
      <c r="H2611" s="16" t="s">
        <v>1812</v>
      </c>
      <c r="I2611" s="18">
        <v>1422.49</v>
      </c>
      <c r="J2611" s="19">
        <v>715.39200000000005</v>
      </c>
      <c r="K2611" s="19">
        <v>1058.5730000000001</v>
      </c>
      <c r="L2611" s="19">
        <v>343.18099999999998</v>
      </c>
      <c r="M2611" s="19">
        <v>1896.502</v>
      </c>
      <c r="N2611" s="19">
        <v>0</v>
      </c>
      <c r="O2611" s="19">
        <v>1852.568</v>
      </c>
      <c r="P2611" s="19">
        <v>361.19499999999999</v>
      </c>
      <c r="Q2611" s="19"/>
      <c r="R2611" s="19"/>
      <c r="S2611" s="19"/>
      <c r="T2611" s="19"/>
      <c r="U2611" s="25">
        <f t="shared" si="201"/>
        <v>7649.9009999999998</v>
      </c>
      <c r="V2611" s="18">
        <f t="shared" si="202"/>
        <v>956.23762499999998</v>
      </c>
      <c r="W2611" s="39">
        <f t="shared" si="203"/>
        <v>4.5323466552839878E-4</v>
      </c>
      <c r="X2611" s="35">
        <f t="shared" si="204"/>
        <v>1125.9614137181663</v>
      </c>
      <c r="Y2611" s="35"/>
      <c r="Z2611" s="49">
        <f t="shared" si="205"/>
        <v>0</v>
      </c>
    </row>
    <row r="2612" spans="1:26" x14ac:dyDescent="0.35">
      <c r="A2612" s="6" t="s">
        <v>398</v>
      </c>
      <c r="B2612" s="7" t="s">
        <v>562</v>
      </c>
      <c r="C2612" s="7" t="s">
        <v>277</v>
      </c>
      <c r="D2612" s="7" t="s">
        <v>294</v>
      </c>
      <c r="E2612" s="7" t="s">
        <v>295</v>
      </c>
      <c r="F2612" s="7" t="s">
        <v>563</v>
      </c>
      <c r="G2612" s="8">
        <v>5300123</v>
      </c>
      <c r="H2612" s="16" t="s">
        <v>1813</v>
      </c>
      <c r="I2612" s="18">
        <v>702.23800000000006</v>
      </c>
      <c r="J2612" s="19">
        <v>419.06200000000001</v>
      </c>
      <c r="K2612" s="19">
        <v>180.59800000000001</v>
      </c>
      <c r="L2612" s="19">
        <v>0</v>
      </c>
      <c r="M2612" s="19">
        <v>718.11400000000003</v>
      </c>
      <c r="N2612" s="19">
        <v>0</v>
      </c>
      <c r="O2612" s="19">
        <v>762.24300000000005</v>
      </c>
      <c r="P2612" s="19">
        <v>778.11900000000003</v>
      </c>
      <c r="Q2612" s="19"/>
      <c r="R2612" s="19"/>
      <c r="S2612" s="19"/>
      <c r="T2612" s="19"/>
      <c r="U2612" s="25">
        <f t="shared" si="201"/>
        <v>3560.3740000000003</v>
      </c>
      <c r="V2612" s="18">
        <f t="shared" si="202"/>
        <v>445.04675000000003</v>
      </c>
      <c r="W2612" s="39">
        <f t="shared" si="203"/>
        <v>2.1094193494085837E-4</v>
      </c>
      <c r="X2612" s="35">
        <f t="shared" si="204"/>
        <v>524.03864342890222</v>
      </c>
      <c r="Y2612" s="35"/>
      <c r="Z2612" s="49">
        <f t="shared" si="205"/>
        <v>0</v>
      </c>
    </row>
    <row r="2613" spans="1:26" x14ac:dyDescent="0.35">
      <c r="A2613" s="6" t="s">
        <v>398</v>
      </c>
      <c r="B2613" s="7" t="s">
        <v>562</v>
      </c>
      <c r="C2613" s="7" t="s">
        <v>277</v>
      </c>
      <c r="D2613" s="7" t="s">
        <v>294</v>
      </c>
      <c r="E2613" s="7" t="s">
        <v>295</v>
      </c>
      <c r="F2613" s="7" t="s">
        <v>563</v>
      </c>
      <c r="G2613" s="8">
        <v>5279674</v>
      </c>
      <c r="H2613" s="16" t="s">
        <v>1814</v>
      </c>
      <c r="I2613" s="18">
        <v>1063.433</v>
      </c>
      <c r="J2613" s="19">
        <v>476.928</v>
      </c>
      <c r="K2613" s="19">
        <v>0</v>
      </c>
      <c r="L2613" s="19">
        <v>238.464</v>
      </c>
      <c r="M2613" s="19">
        <v>686.36199999999997</v>
      </c>
      <c r="N2613" s="19">
        <v>0</v>
      </c>
      <c r="O2613" s="19">
        <v>1598.2280000000001</v>
      </c>
      <c r="P2613" s="19">
        <v>238.464</v>
      </c>
      <c r="Q2613" s="19"/>
      <c r="R2613" s="19"/>
      <c r="S2613" s="19"/>
      <c r="T2613" s="19"/>
      <c r="U2613" s="25">
        <f t="shared" si="201"/>
        <v>4301.8789999999999</v>
      </c>
      <c r="V2613" s="18">
        <f t="shared" si="202"/>
        <v>537.73487499999999</v>
      </c>
      <c r="W2613" s="39">
        <f t="shared" si="203"/>
        <v>2.5487397676239766E-4</v>
      </c>
      <c r="X2613" s="35">
        <f t="shared" si="204"/>
        <v>633.17809740080179</v>
      </c>
      <c r="Y2613" s="35"/>
      <c r="Z2613" s="49">
        <f t="shared" si="205"/>
        <v>0</v>
      </c>
    </row>
    <row r="2614" spans="1:26" x14ac:dyDescent="0.35">
      <c r="A2614" s="6" t="s">
        <v>398</v>
      </c>
      <c r="B2614" s="7" t="s">
        <v>562</v>
      </c>
      <c r="C2614" s="7" t="s">
        <v>277</v>
      </c>
      <c r="D2614" s="7" t="s">
        <v>294</v>
      </c>
      <c r="E2614" s="7" t="s">
        <v>295</v>
      </c>
      <c r="F2614" s="7" t="s">
        <v>563</v>
      </c>
      <c r="G2614" s="8">
        <v>5299720</v>
      </c>
      <c r="H2614" s="16" t="s">
        <v>1815</v>
      </c>
      <c r="I2614" s="18">
        <v>539.65499999999997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/>
      <c r="R2614" s="19"/>
      <c r="S2614" s="19"/>
      <c r="T2614" s="19"/>
      <c r="U2614" s="25">
        <f t="shared" si="201"/>
        <v>539.65499999999997</v>
      </c>
      <c r="V2614" s="18">
        <f t="shared" si="202"/>
        <v>67.456874999999997</v>
      </c>
      <c r="W2614" s="39">
        <f t="shared" si="203"/>
        <v>3.197300898740102E-5</v>
      </c>
      <c r="X2614" s="35">
        <f t="shared" si="204"/>
        <v>79.429878467718339</v>
      </c>
      <c r="Y2614" s="35"/>
      <c r="Z2614" s="49">
        <f t="shared" si="205"/>
        <v>0</v>
      </c>
    </row>
    <row r="2615" spans="1:26" x14ac:dyDescent="0.35">
      <c r="A2615" s="6" t="s">
        <v>398</v>
      </c>
      <c r="B2615" s="7" t="s">
        <v>562</v>
      </c>
      <c r="C2615" s="7" t="s">
        <v>277</v>
      </c>
      <c r="D2615" s="7" t="s">
        <v>294</v>
      </c>
      <c r="E2615" s="7" t="s">
        <v>295</v>
      </c>
      <c r="F2615" s="7" t="s">
        <v>563</v>
      </c>
      <c r="G2615" s="8">
        <v>5292772</v>
      </c>
      <c r="H2615" s="16" t="s">
        <v>1816</v>
      </c>
      <c r="I2615" s="18">
        <v>3531.34</v>
      </c>
      <c r="J2615" s="19">
        <v>1134.454</v>
      </c>
      <c r="K2615" s="19">
        <v>0</v>
      </c>
      <c r="L2615" s="19">
        <v>0</v>
      </c>
      <c r="M2615" s="19">
        <v>1765.672</v>
      </c>
      <c r="N2615" s="19">
        <v>0</v>
      </c>
      <c r="O2615" s="19">
        <v>2496.94</v>
      </c>
      <c r="P2615" s="19">
        <v>1498.3710000000001</v>
      </c>
      <c r="Q2615" s="19"/>
      <c r="R2615" s="19"/>
      <c r="S2615" s="19"/>
      <c r="T2615" s="19"/>
      <c r="U2615" s="25">
        <f t="shared" si="201"/>
        <v>10426.777000000002</v>
      </c>
      <c r="V2615" s="18">
        <f t="shared" si="202"/>
        <v>1303.3471250000002</v>
      </c>
      <c r="W2615" s="39">
        <f t="shared" si="203"/>
        <v>6.1775659399176573E-4</v>
      </c>
      <c r="X2615" s="35">
        <f t="shared" si="204"/>
        <v>1534.6798045417927</v>
      </c>
      <c r="Y2615" s="35"/>
      <c r="Z2615" s="49">
        <f t="shared" si="205"/>
        <v>0</v>
      </c>
    </row>
    <row r="2616" spans="1:26" x14ac:dyDescent="0.35">
      <c r="A2616" s="6" t="s">
        <v>398</v>
      </c>
      <c r="B2616" s="7" t="s">
        <v>562</v>
      </c>
      <c r="C2616" s="7" t="s">
        <v>277</v>
      </c>
      <c r="D2616" s="7" t="s">
        <v>294</v>
      </c>
      <c r="E2616" s="7" t="s">
        <v>295</v>
      </c>
      <c r="F2616" s="7" t="s">
        <v>563</v>
      </c>
      <c r="G2616" s="8">
        <v>5279397</v>
      </c>
      <c r="H2616" s="16" t="s">
        <v>1817</v>
      </c>
      <c r="I2616" s="18">
        <v>1063.434</v>
      </c>
      <c r="J2616" s="19">
        <v>1433.5060000000001</v>
      </c>
      <c r="K2616" s="19">
        <v>2659.5230000000001</v>
      </c>
      <c r="L2616" s="19">
        <v>0</v>
      </c>
      <c r="M2616" s="19">
        <v>1589.35</v>
      </c>
      <c r="N2616" s="19">
        <v>0</v>
      </c>
      <c r="O2616" s="19">
        <v>2155.8969999999999</v>
      </c>
      <c r="P2616" s="19">
        <v>1312.913</v>
      </c>
      <c r="Q2616" s="19"/>
      <c r="R2616" s="19"/>
      <c r="S2616" s="19"/>
      <c r="T2616" s="19"/>
      <c r="U2616" s="25">
        <f t="shared" si="201"/>
        <v>10214.623</v>
      </c>
      <c r="V2616" s="18">
        <f t="shared" si="202"/>
        <v>1276.8278749999999</v>
      </c>
      <c r="W2616" s="39">
        <f t="shared" si="203"/>
        <v>6.0518707874829877E-4</v>
      </c>
      <c r="X2616" s="35">
        <f t="shared" si="204"/>
        <v>1503.453620338106</v>
      </c>
      <c r="Y2616" s="35"/>
      <c r="Z2616" s="49">
        <f t="shared" si="205"/>
        <v>0</v>
      </c>
    </row>
    <row r="2617" spans="1:26" x14ac:dyDescent="0.35">
      <c r="A2617" s="6" t="s">
        <v>398</v>
      </c>
      <c r="B2617" s="7" t="s">
        <v>562</v>
      </c>
      <c r="C2617" s="7" t="s">
        <v>277</v>
      </c>
      <c r="D2617" s="7" t="s">
        <v>294</v>
      </c>
      <c r="E2617" s="7" t="s">
        <v>295</v>
      </c>
      <c r="F2617" s="7" t="s">
        <v>563</v>
      </c>
      <c r="G2617" s="8">
        <v>5292187</v>
      </c>
      <c r="H2617" s="16" t="s">
        <v>1818</v>
      </c>
      <c r="I2617" s="18">
        <v>1244.0309999999999</v>
      </c>
      <c r="J2617" s="19">
        <v>597.52099999999996</v>
      </c>
      <c r="K2617" s="19">
        <v>0</v>
      </c>
      <c r="L2617" s="19">
        <v>0</v>
      </c>
      <c r="M2617" s="19">
        <v>343.18099999999998</v>
      </c>
      <c r="N2617" s="19">
        <v>0</v>
      </c>
      <c r="O2617" s="19">
        <v>0</v>
      </c>
      <c r="P2617" s="19">
        <v>0</v>
      </c>
      <c r="Q2617" s="19"/>
      <c r="R2617" s="19"/>
      <c r="S2617" s="19"/>
      <c r="T2617" s="19"/>
      <c r="U2617" s="25">
        <f t="shared" si="201"/>
        <v>2184.7329999999997</v>
      </c>
      <c r="V2617" s="18">
        <f t="shared" si="202"/>
        <v>273.09162499999996</v>
      </c>
      <c r="W2617" s="39">
        <f t="shared" si="203"/>
        <v>1.2943915620919214E-4</v>
      </c>
      <c r="X2617" s="35">
        <f t="shared" si="204"/>
        <v>321.56299241999739</v>
      </c>
      <c r="Y2617" s="35"/>
      <c r="Z2617" s="49">
        <f t="shared" si="205"/>
        <v>0</v>
      </c>
    </row>
    <row r="2618" spans="1:26" x14ac:dyDescent="0.35">
      <c r="A2618" s="6" t="s">
        <v>398</v>
      </c>
      <c r="B2618" s="7" t="s">
        <v>562</v>
      </c>
      <c r="C2618" s="7" t="s">
        <v>277</v>
      </c>
      <c r="D2618" s="7" t="s">
        <v>294</v>
      </c>
      <c r="E2618" s="7" t="s">
        <v>295</v>
      </c>
      <c r="F2618" s="7" t="s">
        <v>563</v>
      </c>
      <c r="G2618" s="8">
        <v>5291306</v>
      </c>
      <c r="H2618" s="16" t="s">
        <v>1819</v>
      </c>
      <c r="I2618" s="18">
        <v>882.83600000000001</v>
      </c>
      <c r="J2618" s="19">
        <v>238.464</v>
      </c>
      <c r="K2618" s="19">
        <v>0</v>
      </c>
      <c r="L2618" s="19">
        <v>0</v>
      </c>
      <c r="M2618" s="19">
        <v>0</v>
      </c>
      <c r="N2618" s="19">
        <v>0</v>
      </c>
      <c r="O2618" s="19">
        <v>2423.1970000000001</v>
      </c>
      <c r="P2618" s="19">
        <v>1016.583</v>
      </c>
      <c r="Q2618" s="19"/>
      <c r="R2618" s="19"/>
      <c r="S2618" s="19"/>
      <c r="T2618" s="19"/>
      <c r="U2618" s="25">
        <f t="shared" si="201"/>
        <v>4561.08</v>
      </c>
      <c r="V2618" s="18">
        <f t="shared" si="202"/>
        <v>570.13499999999999</v>
      </c>
      <c r="W2618" s="39">
        <f t="shared" si="203"/>
        <v>2.7023089164791402E-4</v>
      </c>
      <c r="X2618" s="35">
        <f t="shared" si="204"/>
        <v>671.32896032009489</v>
      </c>
      <c r="Y2618" s="35"/>
      <c r="Z2618" s="49">
        <f t="shared" si="205"/>
        <v>0</v>
      </c>
    </row>
    <row r="2619" spans="1:26" x14ac:dyDescent="0.35">
      <c r="A2619" s="6" t="s">
        <v>398</v>
      </c>
      <c r="B2619" s="7" t="s">
        <v>562</v>
      </c>
      <c r="C2619" s="7" t="s">
        <v>277</v>
      </c>
      <c r="D2619" s="7" t="s">
        <v>294</v>
      </c>
      <c r="E2619" s="7" t="s">
        <v>295</v>
      </c>
      <c r="F2619" s="7" t="s">
        <v>563</v>
      </c>
      <c r="G2619" s="8">
        <v>5290127</v>
      </c>
      <c r="H2619" s="16" t="s">
        <v>1820</v>
      </c>
      <c r="I2619" s="18">
        <v>2634.962</v>
      </c>
      <c r="J2619" s="19">
        <v>910.49199999999996</v>
      </c>
      <c r="K2619" s="19">
        <v>843.15200000000004</v>
      </c>
      <c r="L2619" s="19">
        <v>0</v>
      </c>
      <c r="M2619" s="19">
        <v>722.39</v>
      </c>
      <c r="N2619" s="19">
        <v>0</v>
      </c>
      <c r="O2619" s="19">
        <v>720.25300000000004</v>
      </c>
      <c r="P2619" s="19">
        <v>361.19499999999999</v>
      </c>
      <c r="Q2619" s="19"/>
      <c r="R2619" s="19"/>
      <c r="S2619" s="19"/>
      <c r="T2619" s="19"/>
      <c r="U2619" s="25">
        <f t="shared" si="201"/>
        <v>6192.4439999999995</v>
      </c>
      <c r="V2619" s="18">
        <f t="shared" si="202"/>
        <v>774.05549999999994</v>
      </c>
      <c r="W2619" s="39">
        <f t="shared" si="203"/>
        <v>3.6688452375309693E-4</v>
      </c>
      <c r="X2619" s="35">
        <f t="shared" si="204"/>
        <v>911.44355993764839</v>
      </c>
      <c r="Y2619" s="35"/>
      <c r="Z2619" s="49">
        <f t="shared" si="205"/>
        <v>0</v>
      </c>
    </row>
    <row r="2620" spans="1:26" x14ac:dyDescent="0.35">
      <c r="A2620" s="6" t="s">
        <v>398</v>
      </c>
      <c r="B2620" s="7" t="s">
        <v>562</v>
      </c>
      <c r="C2620" s="7" t="s">
        <v>277</v>
      </c>
      <c r="D2620" s="7" t="s">
        <v>294</v>
      </c>
      <c r="E2620" s="7" t="s">
        <v>295</v>
      </c>
      <c r="F2620" s="7" t="s">
        <v>563</v>
      </c>
      <c r="G2620" s="8">
        <v>5294282</v>
      </c>
      <c r="H2620" s="16" t="s">
        <v>1821</v>
      </c>
      <c r="I2620" s="18">
        <v>1244.0309999999999</v>
      </c>
      <c r="J2620" s="19">
        <v>835.98500000000001</v>
      </c>
      <c r="K2620" s="19">
        <v>180.59800000000001</v>
      </c>
      <c r="L2620" s="19">
        <v>0</v>
      </c>
      <c r="M2620" s="19">
        <v>0</v>
      </c>
      <c r="N2620" s="19">
        <v>0</v>
      </c>
      <c r="O2620" s="19">
        <v>702.23800000000006</v>
      </c>
      <c r="P2620" s="19">
        <v>361.19600000000003</v>
      </c>
      <c r="Q2620" s="19"/>
      <c r="R2620" s="19"/>
      <c r="S2620" s="19"/>
      <c r="T2620" s="19"/>
      <c r="U2620" s="25">
        <f t="shared" si="201"/>
        <v>3324.0479999999998</v>
      </c>
      <c r="V2620" s="18">
        <f t="shared" si="202"/>
        <v>415.50599999999997</v>
      </c>
      <c r="W2620" s="39">
        <f t="shared" si="203"/>
        <v>1.9694029811370668E-4</v>
      </c>
      <c r="X2620" s="35">
        <f t="shared" si="204"/>
        <v>489.25466948487866</v>
      </c>
      <c r="Y2620" s="35"/>
      <c r="Z2620" s="49">
        <f t="shared" si="205"/>
        <v>0</v>
      </c>
    </row>
    <row r="2621" spans="1:26" x14ac:dyDescent="0.35">
      <c r="A2621" s="6" t="s">
        <v>398</v>
      </c>
      <c r="B2621" s="7" t="s">
        <v>562</v>
      </c>
      <c r="C2621" s="7" t="s">
        <v>277</v>
      </c>
      <c r="D2621" s="7" t="s">
        <v>294</v>
      </c>
      <c r="E2621" s="7" t="s">
        <v>295</v>
      </c>
      <c r="F2621" s="7" t="s">
        <v>563</v>
      </c>
      <c r="G2621" s="8">
        <v>5136151</v>
      </c>
      <c r="H2621" s="16" t="s">
        <v>1822</v>
      </c>
      <c r="I2621" s="18">
        <v>1319.9110000000001</v>
      </c>
      <c r="J2621" s="19">
        <v>484.09500000000003</v>
      </c>
      <c r="K2621" s="19">
        <v>1994.415</v>
      </c>
      <c r="L2621" s="19">
        <v>597.52099999999996</v>
      </c>
      <c r="M2621" s="19">
        <v>180.59800000000001</v>
      </c>
      <c r="N2621" s="19">
        <v>238.464</v>
      </c>
      <c r="O2621" s="19">
        <v>1016.583</v>
      </c>
      <c r="P2621" s="19">
        <v>1260.075</v>
      </c>
      <c r="Q2621" s="19"/>
      <c r="R2621" s="19"/>
      <c r="S2621" s="19"/>
      <c r="T2621" s="19"/>
      <c r="U2621" s="25">
        <f t="shared" si="201"/>
        <v>7091.6619999999994</v>
      </c>
      <c r="V2621" s="18">
        <f t="shared" si="202"/>
        <v>886.45774999999992</v>
      </c>
      <c r="W2621" s="39">
        <f t="shared" si="203"/>
        <v>4.201606079098874E-4</v>
      </c>
      <c r="X2621" s="35">
        <f t="shared" si="204"/>
        <v>1043.7962231316978</v>
      </c>
      <c r="Y2621" s="35"/>
      <c r="Z2621" s="49">
        <f t="shared" si="205"/>
        <v>0</v>
      </c>
    </row>
    <row r="2622" spans="1:26" x14ac:dyDescent="0.35">
      <c r="A2622" s="6" t="s">
        <v>398</v>
      </c>
      <c r="B2622" s="7" t="s">
        <v>562</v>
      </c>
      <c r="C2622" s="7" t="s">
        <v>277</v>
      </c>
      <c r="D2622" s="7" t="s">
        <v>294</v>
      </c>
      <c r="E2622" s="7" t="s">
        <v>295</v>
      </c>
      <c r="F2622" s="7" t="s">
        <v>563</v>
      </c>
      <c r="G2622" s="8">
        <v>5133846</v>
      </c>
      <c r="H2622" s="16" t="s">
        <v>1823</v>
      </c>
      <c r="I2622" s="18">
        <v>1139.3140000000001</v>
      </c>
      <c r="J2622" s="19">
        <v>0</v>
      </c>
      <c r="K2622" s="19">
        <v>303.49700000000001</v>
      </c>
      <c r="L2622" s="19">
        <v>0</v>
      </c>
      <c r="M2622" s="19">
        <v>539.65499999999997</v>
      </c>
      <c r="N2622" s="19">
        <v>238.464</v>
      </c>
      <c r="O2622" s="19">
        <v>361.19499999999999</v>
      </c>
      <c r="P2622" s="19">
        <v>238.464</v>
      </c>
      <c r="Q2622" s="19"/>
      <c r="R2622" s="19"/>
      <c r="S2622" s="19"/>
      <c r="T2622" s="19"/>
      <c r="U2622" s="25">
        <f t="shared" si="201"/>
        <v>2820.5890000000004</v>
      </c>
      <c r="V2622" s="18">
        <f t="shared" si="202"/>
        <v>352.57362500000005</v>
      </c>
      <c r="W2622" s="39">
        <f t="shared" si="203"/>
        <v>1.6711179817988247E-4</v>
      </c>
      <c r="X2622" s="35">
        <f t="shared" si="204"/>
        <v>415.15235007066229</v>
      </c>
      <c r="Y2622" s="35"/>
      <c r="Z2622" s="49">
        <f t="shared" si="205"/>
        <v>0</v>
      </c>
    </row>
    <row r="2623" spans="1:26" x14ac:dyDescent="0.35">
      <c r="A2623" s="6" t="s">
        <v>398</v>
      </c>
      <c r="B2623" s="7" t="s">
        <v>562</v>
      </c>
      <c r="C2623" s="7" t="s">
        <v>277</v>
      </c>
      <c r="D2623" s="7" t="s">
        <v>294</v>
      </c>
      <c r="E2623" s="7" t="s">
        <v>295</v>
      </c>
      <c r="F2623" s="7" t="s">
        <v>563</v>
      </c>
      <c r="G2623" s="8">
        <v>5132823</v>
      </c>
      <c r="H2623" s="16" t="s">
        <v>1824</v>
      </c>
      <c r="I2623" s="18">
        <v>720.25199999999995</v>
      </c>
      <c r="J2623" s="19">
        <v>0</v>
      </c>
      <c r="K2623" s="19">
        <v>303.49700000000001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/>
      <c r="R2623" s="19"/>
      <c r="S2623" s="19"/>
      <c r="T2623" s="19"/>
      <c r="U2623" s="25">
        <f t="shared" si="201"/>
        <v>1023.749</v>
      </c>
      <c r="V2623" s="18">
        <f t="shared" si="202"/>
        <v>127.968625</v>
      </c>
      <c r="W2623" s="39">
        <f t="shared" si="203"/>
        <v>6.0654188282963763E-5</v>
      </c>
      <c r="X2623" s="35">
        <f t="shared" si="204"/>
        <v>150.68193318221492</v>
      </c>
      <c r="Y2623" s="35"/>
      <c r="Z2623" s="49">
        <f t="shared" si="205"/>
        <v>0</v>
      </c>
    </row>
    <row r="2624" spans="1:26" x14ac:dyDescent="0.35">
      <c r="A2624" s="6" t="s">
        <v>398</v>
      </c>
      <c r="B2624" s="7" t="s">
        <v>562</v>
      </c>
      <c r="C2624" s="7" t="s">
        <v>277</v>
      </c>
      <c r="D2624" s="7" t="s">
        <v>294</v>
      </c>
      <c r="E2624" s="7" t="s">
        <v>295</v>
      </c>
      <c r="F2624" s="7" t="s">
        <v>563</v>
      </c>
      <c r="G2624" s="8">
        <v>5134672</v>
      </c>
      <c r="H2624" s="16" t="s">
        <v>1825</v>
      </c>
      <c r="I2624" s="18">
        <v>1493.511</v>
      </c>
      <c r="J2624" s="19">
        <v>303.49700000000001</v>
      </c>
      <c r="K2624" s="19">
        <v>910.49099999999999</v>
      </c>
      <c r="L2624" s="19">
        <v>0</v>
      </c>
      <c r="M2624" s="19">
        <v>0</v>
      </c>
      <c r="N2624" s="19">
        <v>0</v>
      </c>
      <c r="O2624" s="19">
        <v>657.52599999999995</v>
      </c>
      <c r="P2624" s="19">
        <v>843.15200000000004</v>
      </c>
      <c r="Q2624" s="19"/>
      <c r="R2624" s="19"/>
      <c r="S2624" s="19"/>
      <c r="T2624" s="19"/>
      <c r="U2624" s="25">
        <f t="shared" si="201"/>
        <v>4208.1769999999997</v>
      </c>
      <c r="V2624" s="18">
        <f t="shared" si="202"/>
        <v>526.02212499999996</v>
      </c>
      <c r="W2624" s="39">
        <f t="shared" si="203"/>
        <v>2.4932240235256648E-4</v>
      </c>
      <c r="X2624" s="35">
        <f t="shared" si="204"/>
        <v>619.3864370396783</v>
      </c>
      <c r="Y2624" s="35"/>
      <c r="Z2624" s="49">
        <f t="shared" si="205"/>
        <v>0</v>
      </c>
    </row>
    <row r="2625" spans="1:26" x14ac:dyDescent="0.35">
      <c r="A2625" s="6" t="s">
        <v>398</v>
      </c>
      <c r="B2625" s="7" t="s">
        <v>562</v>
      </c>
      <c r="C2625" s="7" t="s">
        <v>277</v>
      </c>
      <c r="D2625" s="7" t="s">
        <v>294</v>
      </c>
      <c r="E2625" s="7" t="s">
        <v>295</v>
      </c>
      <c r="F2625" s="7" t="s">
        <v>563</v>
      </c>
      <c r="G2625" s="8">
        <v>5277351</v>
      </c>
      <c r="H2625" s="16" t="s">
        <v>1826</v>
      </c>
      <c r="I2625" s="18">
        <v>523.779</v>
      </c>
      <c r="J2625" s="19">
        <v>0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/>
      <c r="R2625" s="19"/>
      <c r="S2625" s="19"/>
      <c r="T2625" s="19"/>
      <c r="U2625" s="25">
        <f t="shared" si="201"/>
        <v>523.779</v>
      </c>
      <c r="V2625" s="18">
        <f t="shared" si="202"/>
        <v>65.472375</v>
      </c>
      <c r="W2625" s="39">
        <f t="shared" si="203"/>
        <v>3.1032401579549748E-5</v>
      </c>
      <c r="X2625" s="35">
        <f t="shared" si="204"/>
        <v>77.093147129078858</v>
      </c>
      <c r="Y2625" s="35"/>
      <c r="Z2625" s="49">
        <f t="shared" si="205"/>
        <v>0</v>
      </c>
    </row>
    <row r="2626" spans="1:26" x14ac:dyDescent="0.35">
      <c r="A2626" s="6" t="s">
        <v>398</v>
      </c>
      <c r="B2626" s="7" t="s">
        <v>562</v>
      </c>
      <c r="C2626" s="7" t="s">
        <v>277</v>
      </c>
      <c r="D2626" s="7" t="s">
        <v>294</v>
      </c>
      <c r="E2626" s="7" t="s">
        <v>295</v>
      </c>
      <c r="F2626" s="7" t="s">
        <v>563</v>
      </c>
      <c r="G2626" s="8">
        <v>5277683</v>
      </c>
      <c r="H2626" s="16" t="s">
        <v>1827</v>
      </c>
      <c r="I2626" s="18">
        <v>704.37599999999998</v>
      </c>
      <c r="J2626" s="19">
        <v>238.464</v>
      </c>
      <c r="K2626" s="19">
        <v>0</v>
      </c>
      <c r="L2626" s="19">
        <v>0</v>
      </c>
      <c r="M2626" s="19">
        <v>343.18099999999998</v>
      </c>
      <c r="N2626" s="19">
        <v>0</v>
      </c>
      <c r="O2626" s="19">
        <v>0</v>
      </c>
      <c r="P2626" s="19">
        <v>0</v>
      </c>
      <c r="Q2626" s="19"/>
      <c r="R2626" s="19"/>
      <c r="S2626" s="19"/>
      <c r="T2626" s="19"/>
      <c r="U2626" s="25">
        <f t="shared" si="201"/>
        <v>1286.021</v>
      </c>
      <c r="V2626" s="18">
        <f t="shared" si="202"/>
        <v>160.75262499999999</v>
      </c>
      <c r="W2626" s="39">
        <f t="shared" si="203"/>
        <v>7.6193051099288341E-5</v>
      </c>
      <c r="X2626" s="35">
        <f t="shared" si="204"/>
        <v>189.28480554601296</v>
      </c>
      <c r="Y2626" s="35"/>
      <c r="Z2626" s="49">
        <f t="shared" si="205"/>
        <v>0</v>
      </c>
    </row>
    <row r="2627" spans="1:26" x14ac:dyDescent="0.35">
      <c r="A2627" s="6" t="s">
        <v>398</v>
      </c>
      <c r="B2627" s="7" t="s">
        <v>562</v>
      </c>
      <c r="C2627" s="7" t="s">
        <v>277</v>
      </c>
      <c r="D2627" s="7" t="s">
        <v>294</v>
      </c>
      <c r="E2627" s="7" t="s">
        <v>295</v>
      </c>
      <c r="F2627" s="7" t="s">
        <v>563</v>
      </c>
      <c r="G2627" s="8">
        <v>5291254</v>
      </c>
      <c r="H2627" s="16" t="s">
        <v>1828</v>
      </c>
      <c r="I2627" s="18">
        <v>523.779</v>
      </c>
      <c r="J2627" s="19">
        <v>0</v>
      </c>
      <c r="K2627" s="19">
        <v>359.05700000000002</v>
      </c>
      <c r="L2627" s="19">
        <v>419.06200000000001</v>
      </c>
      <c r="M2627" s="19">
        <v>0</v>
      </c>
      <c r="N2627" s="19">
        <v>0</v>
      </c>
      <c r="O2627" s="19">
        <v>0</v>
      </c>
      <c r="P2627" s="19">
        <v>0</v>
      </c>
      <c r="Q2627" s="19"/>
      <c r="R2627" s="19"/>
      <c r="S2627" s="19"/>
      <c r="T2627" s="19"/>
      <c r="U2627" s="25">
        <f t="shared" ref="U2627:U2690" si="206">SUM(I2627:T2627)</f>
        <v>1301.8980000000001</v>
      </c>
      <c r="V2627" s="18">
        <f t="shared" ref="V2627:V2690" si="207">+AVERAGE(I2627:P2627)</f>
        <v>162.73725000000002</v>
      </c>
      <c r="W2627" s="39">
        <f t="shared" ref="W2627:W2690" si="208">+V2627/$V$3728</f>
        <v>7.7133717754267853E-5</v>
      </c>
      <c r="X2627" s="35">
        <f t="shared" ref="X2627:X2690" si="209">+IFERROR($W2627*$X$3728,0)</f>
        <v>191.62168407105574</v>
      </c>
      <c r="Y2627" s="35"/>
      <c r="Z2627" s="49">
        <f t="shared" ref="Z2627:Z2690" si="210">+IFERROR(Y2627/X2627,0)</f>
        <v>0</v>
      </c>
    </row>
    <row r="2628" spans="1:26" x14ac:dyDescent="0.35">
      <c r="A2628" s="6" t="s">
        <v>398</v>
      </c>
      <c r="B2628" s="7" t="s">
        <v>562</v>
      </c>
      <c r="C2628" s="7" t="s">
        <v>277</v>
      </c>
      <c r="D2628" s="7" t="s">
        <v>294</v>
      </c>
      <c r="E2628" s="7" t="s">
        <v>295</v>
      </c>
      <c r="F2628" s="7" t="s">
        <v>563</v>
      </c>
      <c r="G2628" s="8">
        <v>5299467</v>
      </c>
      <c r="H2628" s="16" t="s">
        <v>1829</v>
      </c>
      <c r="I2628" s="18">
        <v>523.779</v>
      </c>
      <c r="J2628" s="19">
        <v>0</v>
      </c>
      <c r="K2628" s="19">
        <v>180.59800000000001</v>
      </c>
      <c r="L2628" s="19">
        <v>0</v>
      </c>
      <c r="M2628" s="19">
        <v>0</v>
      </c>
      <c r="N2628" s="19">
        <v>0</v>
      </c>
      <c r="O2628" s="19">
        <v>0</v>
      </c>
      <c r="P2628" s="19">
        <v>180.59800000000001</v>
      </c>
      <c r="Q2628" s="19"/>
      <c r="R2628" s="19"/>
      <c r="S2628" s="19"/>
      <c r="T2628" s="19"/>
      <c r="U2628" s="25">
        <f t="shared" si="206"/>
        <v>884.97499999999991</v>
      </c>
      <c r="V2628" s="18">
        <f t="shared" si="207"/>
        <v>110.62187499999999</v>
      </c>
      <c r="W2628" s="39">
        <f t="shared" si="208"/>
        <v>5.2432227309346187E-5</v>
      </c>
      <c r="X2628" s="35">
        <f t="shared" si="209"/>
        <v>130.25628725198328</v>
      </c>
      <c r="Y2628" s="35"/>
      <c r="Z2628" s="49">
        <f t="shared" si="210"/>
        <v>0</v>
      </c>
    </row>
    <row r="2629" spans="1:26" x14ac:dyDescent="0.35">
      <c r="A2629" s="6" t="s">
        <v>398</v>
      </c>
      <c r="B2629" s="7" t="s">
        <v>562</v>
      </c>
      <c r="C2629" s="7" t="s">
        <v>277</v>
      </c>
      <c r="D2629" s="7" t="s">
        <v>294</v>
      </c>
      <c r="E2629" s="7" t="s">
        <v>295</v>
      </c>
      <c r="F2629" s="7" t="s">
        <v>563</v>
      </c>
      <c r="G2629" s="8">
        <v>5332416</v>
      </c>
      <c r="H2629" s="16" t="s">
        <v>1830</v>
      </c>
      <c r="I2629" s="18">
        <v>2519.23</v>
      </c>
      <c r="J2629" s="19">
        <v>303.49700000000001</v>
      </c>
      <c r="K2629" s="19">
        <v>8499.2839999999997</v>
      </c>
      <c r="L2629" s="19">
        <v>3848.395</v>
      </c>
      <c r="M2629" s="19">
        <v>361.19499999999999</v>
      </c>
      <c r="N2629" s="19">
        <v>1436.201</v>
      </c>
      <c r="O2629" s="19">
        <v>2882.7310000000002</v>
      </c>
      <c r="P2629" s="19">
        <v>1855.29</v>
      </c>
      <c r="Q2629" s="19"/>
      <c r="R2629" s="19"/>
      <c r="S2629" s="19"/>
      <c r="T2629" s="19"/>
      <c r="U2629" s="25">
        <f t="shared" si="206"/>
        <v>21705.823</v>
      </c>
      <c r="V2629" s="18">
        <f t="shared" si="207"/>
        <v>2713.227875</v>
      </c>
      <c r="W2629" s="39">
        <f t="shared" si="208"/>
        <v>1.2860076787168391E-3</v>
      </c>
      <c r="X2629" s="35">
        <f t="shared" si="209"/>
        <v>3194.8020178295496</v>
      </c>
      <c r="Y2629" s="35"/>
      <c r="Z2629" s="49">
        <f t="shared" si="210"/>
        <v>0</v>
      </c>
    </row>
    <row r="2630" spans="1:26" x14ac:dyDescent="0.35">
      <c r="A2630" s="6" t="s">
        <v>398</v>
      </c>
      <c r="B2630" s="7" t="s">
        <v>562</v>
      </c>
      <c r="C2630" s="7" t="s">
        <v>277</v>
      </c>
      <c r="D2630" s="7" t="s">
        <v>294</v>
      </c>
      <c r="E2630" s="7" t="s">
        <v>295</v>
      </c>
      <c r="F2630" s="7" t="s">
        <v>563</v>
      </c>
      <c r="G2630" s="8">
        <v>5336450</v>
      </c>
      <c r="H2630" s="16" t="s">
        <v>1831</v>
      </c>
      <c r="I2630" s="18">
        <v>238.464</v>
      </c>
      <c r="J2630" s="19">
        <v>238.464</v>
      </c>
      <c r="K2630" s="19">
        <v>850.875</v>
      </c>
      <c r="L2630" s="19">
        <v>0</v>
      </c>
      <c r="M2630" s="19">
        <v>0</v>
      </c>
      <c r="N2630" s="19">
        <v>0</v>
      </c>
      <c r="O2630" s="19">
        <v>419.06200000000001</v>
      </c>
      <c r="P2630" s="19">
        <v>0</v>
      </c>
      <c r="Q2630" s="19"/>
      <c r="R2630" s="19"/>
      <c r="S2630" s="19"/>
      <c r="T2630" s="19"/>
      <c r="U2630" s="25">
        <f t="shared" si="206"/>
        <v>1746.8649999999998</v>
      </c>
      <c r="V2630" s="18">
        <f t="shared" si="207"/>
        <v>218.35812499999997</v>
      </c>
      <c r="W2630" s="39">
        <f t="shared" si="208"/>
        <v>1.0349673466339842E-4</v>
      </c>
      <c r="X2630" s="35">
        <f t="shared" si="209"/>
        <v>257.11477638400606</v>
      </c>
      <c r="Y2630" s="35"/>
      <c r="Z2630" s="49">
        <f t="shared" si="210"/>
        <v>0</v>
      </c>
    </row>
    <row r="2631" spans="1:26" x14ac:dyDescent="0.35">
      <c r="A2631" s="6" t="s">
        <v>398</v>
      </c>
      <c r="B2631" s="7" t="s">
        <v>562</v>
      </c>
      <c r="C2631" s="7" t="s">
        <v>277</v>
      </c>
      <c r="D2631" s="7" t="s">
        <v>294</v>
      </c>
      <c r="E2631" s="7" t="s">
        <v>295</v>
      </c>
      <c r="F2631" s="7" t="s">
        <v>563</v>
      </c>
      <c r="G2631" s="8">
        <v>5336467</v>
      </c>
      <c r="H2631" s="16" t="s">
        <v>1832</v>
      </c>
      <c r="I2631" s="18">
        <v>419.06200000000001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/>
      <c r="R2631" s="19"/>
      <c r="S2631" s="19"/>
      <c r="T2631" s="19"/>
      <c r="U2631" s="25">
        <f t="shared" si="206"/>
        <v>419.06200000000001</v>
      </c>
      <c r="V2631" s="18">
        <f t="shared" si="207"/>
        <v>52.382750000000001</v>
      </c>
      <c r="W2631" s="39">
        <f t="shared" si="208"/>
        <v>2.4828220052215301E-5</v>
      </c>
      <c r="X2631" s="35">
        <f t="shared" si="209"/>
        <v>61.680228535710761</v>
      </c>
      <c r="Y2631" s="35"/>
      <c r="Z2631" s="49">
        <f t="shared" si="210"/>
        <v>0</v>
      </c>
    </row>
    <row r="2632" spans="1:26" x14ac:dyDescent="0.35">
      <c r="A2632" s="6" t="s">
        <v>398</v>
      </c>
      <c r="B2632" s="7" t="s">
        <v>562</v>
      </c>
      <c r="C2632" s="7" t="s">
        <v>277</v>
      </c>
      <c r="D2632" s="7" t="s">
        <v>294</v>
      </c>
      <c r="E2632" s="7" t="s">
        <v>295</v>
      </c>
      <c r="F2632" s="7" t="s">
        <v>563</v>
      </c>
      <c r="G2632" s="8">
        <v>5134575</v>
      </c>
      <c r="H2632" s="16" t="s">
        <v>1833</v>
      </c>
      <c r="I2632" s="18">
        <v>419.06200000000001</v>
      </c>
      <c r="J2632" s="19">
        <v>895.99</v>
      </c>
      <c r="K2632" s="19">
        <v>1150.317</v>
      </c>
      <c r="L2632" s="19">
        <v>0</v>
      </c>
      <c r="M2632" s="19">
        <v>0</v>
      </c>
      <c r="N2632" s="19">
        <v>0</v>
      </c>
      <c r="O2632" s="19">
        <v>783.53599999999994</v>
      </c>
      <c r="P2632" s="19">
        <v>1147.037</v>
      </c>
      <c r="Q2632" s="19"/>
      <c r="R2632" s="19"/>
      <c r="S2632" s="19"/>
      <c r="T2632" s="19"/>
      <c r="U2632" s="25">
        <f t="shared" si="206"/>
        <v>4395.942</v>
      </c>
      <c r="V2632" s="18">
        <f t="shared" si="207"/>
        <v>549.49275</v>
      </c>
      <c r="W2632" s="39">
        <f t="shared" si="208"/>
        <v>2.6044693938552152E-4</v>
      </c>
      <c r="X2632" s="35">
        <f t="shared" si="209"/>
        <v>647.02289205351337</v>
      </c>
      <c r="Y2632" s="35"/>
      <c r="Z2632" s="49">
        <f t="shared" si="210"/>
        <v>0</v>
      </c>
    </row>
    <row r="2633" spans="1:26" x14ac:dyDescent="0.35">
      <c r="A2633" s="6" t="s">
        <v>398</v>
      </c>
      <c r="B2633" s="7" t="s">
        <v>562</v>
      </c>
      <c r="C2633" s="7" t="s">
        <v>277</v>
      </c>
      <c r="D2633" s="7" t="s">
        <v>294</v>
      </c>
      <c r="E2633" s="7" t="s">
        <v>295</v>
      </c>
      <c r="F2633" s="7" t="s">
        <v>563</v>
      </c>
      <c r="G2633" s="8">
        <v>5333356</v>
      </c>
      <c r="H2633" s="16" t="s">
        <v>1834</v>
      </c>
      <c r="I2633" s="18">
        <v>238.464</v>
      </c>
      <c r="J2633" s="19">
        <v>0</v>
      </c>
      <c r="K2633" s="19">
        <v>541.96100000000001</v>
      </c>
      <c r="L2633" s="19">
        <v>0</v>
      </c>
      <c r="M2633" s="19">
        <v>0</v>
      </c>
      <c r="N2633" s="19">
        <v>0</v>
      </c>
      <c r="O2633" s="19">
        <v>419.06200000000001</v>
      </c>
      <c r="P2633" s="19">
        <v>238.464</v>
      </c>
      <c r="Q2633" s="19"/>
      <c r="R2633" s="19"/>
      <c r="S2633" s="19"/>
      <c r="T2633" s="19"/>
      <c r="U2633" s="25">
        <f t="shared" si="206"/>
        <v>1437.951</v>
      </c>
      <c r="V2633" s="18">
        <f t="shared" si="207"/>
        <v>179.743875</v>
      </c>
      <c r="W2633" s="39">
        <f t="shared" si="208"/>
        <v>8.5194467291959289E-5</v>
      </c>
      <c r="X2633" s="35">
        <f t="shared" si="209"/>
        <v>211.64683579793402</v>
      </c>
      <c r="Y2633" s="35"/>
      <c r="Z2633" s="49">
        <f t="shared" si="210"/>
        <v>0</v>
      </c>
    </row>
    <row r="2634" spans="1:26" x14ac:dyDescent="0.35">
      <c r="A2634" s="6" t="s">
        <v>398</v>
      </c>
      <c r="B2634" s="7" t="s">
        <v>562</v>
      </c>
      <c r="C2634" s="7" t="s">
        <v>277</v>
      </c>
      <c r="D2634" s="7" t="s">
        <v>294</v>
      </c>
      <c r="E2634" s="7" t="s">
        <v>295</v>
      </c>
      <c r="F2634" s="7" t="s">
        <v>563</v>
      </c>
      <c r="G2634" s="8">
        <v>5335714</v>
      </c>
      <c r="H2634" s="16" t="s">
        <v>1835</v>
      </c>
      <c r="I2634" s="18">
        <v>476.928</v>
      </c>
      <c r="J2634" s="19">
        <v>0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19">
        <v>238.464</v>
      </c>
      <c r="Q2634" s="19"/>
      <c r="R2634" s="19"/>
      <c r="S2634" s="19"/>
      <c r="T2634" s="19"/>
      <c r="U2634" s="25">
        <f t="shared" si="206"/>
        <v>715.39200000000005</v>
      </c>
      <c r="V2634" s="18">
        <f t="shared" si="207"/>
        <v>89.424000000000007</v>
      </c>
      <c r="W2634" s="39">
        <f t="shared" si="208"/>
        <v>4.2384921561951234E-5</v>
      </c>
      <c r="X2634" s="35">
        <f t="shared" si="209"/>
        <v>105.29597542277561</v>
      </c>
      <c r="Y2634" s="35"/>
      <c r="Z2634" s="49">
        <f t="shared" si="210"/>
        <v>0</v>
      </c>
    </row>
    <row r="2635" spans="1:26" x14ac:dyDescent="0.35">
      <c r="A2635" s="6" t="s">
        <v>398</v>
      </c>
      <c r="B2635" s="7" t="s">
        <v>562</v>
      </c>
      <c r="C2635" s="7" t="s">
        <v>277</v>
      </c>
      <c r="D2635" s="7" t="s">
        <v>294</v>
      </c>
      <c r="E2635" s="7" t="s">
        <v>295</v>
      </c>
      <c r="F2635" s="7" t="s">
        <v>563</v>
      </c>
      <c r="G2635" s="8">
        <v>5132764</v>
      </c>
      <c r="H2635" s="16" t="s">
        <v>1836</v>
      </c>
      <c r="I2635" s="18">
        <v>419.06200000000001</v>
      </c>
      <c r="J2635" s="19">
        <v>0</v>
      </c>
      <c r="K2635" s="19">
        <v>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/>
      <c r="R2635" s="19"/>
      <c r="S2635" s="19"/>
      <c r="T2635" s="19"/>
      <c r="U2635" s="25">
        <f t="shared" si="206"/>
        <v>419.06200000000001</v>
      </c>
      <c r="V2635" s="18">
        <f t="shared" si="207"/>
        <v>52.382750000000001</v>
      </c>
      <c r="W2635" s="39">
        <f t="shared" si="208"/>
        <v>2.4828220052215301E-5</v>
      </c>
      <c r="X2635" s="35">
        <f t="shared" si="209"/>
        <v>61.680228535710761</v>
      </c>
      <c r="Y2635" s="35"/>
      <c r="Z2635" s="49">
        <f t="shared" si="210"/>
        <v>0</v>
      </c>
    </row>
    <row r="2636" spans="1:26" x14ac:dyDescent="0.35">
      <c r="A2636" s="6" t="s">
        <v>398</v>
      </c>
      <c r="B2636" s="7" t="s">
        <v>562</v>
      </c>
      <c r="C2636" s="7" t="s">
        <v>277</v>
      </c>
      <c r="D2636" s="7" t="s">
        <v>294</v>
      </c>
      <c r="E2636" s="7" t="s">
        <v>295</v>
      </c>
      <c r="F2636" s="7" t="s">
        <v>563</v>
      </c>
      <c r="G2636" s="8">
        <v>5273438</v>
      </c>
      <c r="H2636" s="16" t="s">
        <v>1837</v>
      </c>
      <c r="I2636" s="18">
        <v>238.464</v>
      </c>
      <c r="J2636" s="19">
        <v>361.19499999999999</v>
      </c>
      <c r="K2636" s="19">
        <v>1154.3720000000001</v>
      </c>
      <c r="L2636" s="19">
        <v>0</v>
      </c>
      <c r="M2636" s="19">
        <v>238.464</v>
      </c>
      <c r="N2636" s="19">
        <v>0</v>
      </c>
      <c r="O2636" s="19">
        <v>0</v>
      </c>
      <c r="P2636" s="19">
        <v>359.05700000000002</v>
      </c>
      <c r="Q2636" s="19"/>
      <c r="R2636" s="19"/>
      <c r="S2636" s="19"/>
      <c r="T2636" s="19"/>
      <c r="U2636" s="25">
        <f t="shared" si="206"/>
        <v>2351.5519999999997</v>
      </c>
      <c r="V2636" s="18">
        <f t="shared" si="207"/>
        <v>293.94399999999996</v>
      </c>
      <c r="W2636" s="39">
        <f t="shared" si="208"/>
        <v>1.3932270289414688E-4</v>
      </c>
      <c r="X2636" s="35">
        <f t="shared" si="209"/>
        <v>346.11648103051022</v>
      </c>
      <c r="Y2636" s="35"/>
      <c r="Z2636" s="49">
        <f t="shared" si="210"/>
        <v>0</v>
      </c>
    </row>
    <row r="2637" spans="1:26" x14ac:dyDescent="0.35">
      <c r="A2637" s="6" t="s">
        <v>398</v>
      </c>
      <c r="B2637" s="7" t="s">
        <v>562</v>
      </c>
      <c r="C2637" s="7" t="s">
        <v>277</v>
      </c>
      <c r="D2637" s="7" t="s">
        <v>294</v>
      </c>
      <c r="E2637" s="7" t="s">
        <v>295</v>
      </c>
      <c r="F2637" s="7" t="s">
        <v>563</v>
      </c>
      <c r="G2637" s="8">
        <v>5277292</v>
      </c>
      <c r="H2637" s="16" t="s">
        <v>1838</v>
      </c>
      <c r="I2637" s="18">
        <v>238.464</v>
      </c>
      <c r="J2637" s="19">
        <v>0</v>
      </c>
      <c r="K2637" s="19">
        <v>966.05100000000004</v>
      </c>
      <c r="L2637" s="19">
        <v>0</v>
      </c>
      <c r="M2637" s="19">
        <v>0</v>
      </c>
      <c r="N2637" s="19">
        <v>0</v>
      </c>
      <c r="O2637" s="19">
        <v>359.05700000000002</v>
      </c>
      <c r="P2637" s="19">
        <v>180.59800000000001</v>
      </c>
      <c r="Q2637" s="19"/>
      <c r="R2637" s="19"/>
      <c r="S2637" s="19"/>
      <c r="T2637" s="19"/>
      <c r="U2637" s="25">
        <f t="shared" si="206"/>
        <v>1744.17</v>
      </c>
      <c r="V2637" s="18">
        <f t="shared" si="207"/>
        <v>218.02125000000001</v>
      </c>
      <c r="W2637" s="39">
        <f t="shared" si="208"/>
        <v>1.033370636528064E-4</v>
      </c>
      <c r="X2637" s="35">
        <f t="shared" si="209"/>
        <v>256.71810902713827</v>
      </c>
      <c r="Y2637" s="35"/>
      <c r="Z2637" s="49">
        <f t="shared" si="210"/>
        <v>0</v>
      </c>
    </row>
    <row r="2638" spans="1:26" x14ac:dyDescent="0.35">
      <c r="A2638" s="6" t="s">
        <v>398</v>
      </c>
      <c r="B2638" s="7" t="s">
        <v>562</v>
      </c>
      <c r="C2638" s="7" t="s">
        <v>277</v>
      </c>
      <c r="D2638" s="7" t="s">
        <v>294</v>
      </c>
      <c r="E2638" s="7" t="s">
        <v>295</v>
      </c>
      <c r="F2638" s="7" t="s">
        <v>563</v>
      </c>
      <c r="G2638" s="8">
        <v>5332454</v>
      </c>
      <c r="H2638" s="16" t="s">
        <v>1839</v>
      </c>
      <c r="I2638" s="18">
        <v>1018.721</v>
      </c>
      <c r="J2638" s="19">
        <v>0</v>
      </c>
      <c r="K2638" s="19">
        <v>541.96100000000001</v>
      </c>
      <c r="L2638" s="19">
        <v>0</v>
      </c>
      <c r="M2638" s="19">
        <v>0</v>
      </c>
      <c r="N2638" s="19">
        <v>0</v>
      </c>
      <c r="O2638" s="19">
        <v>0</v>
      </c>
      <c r="P2638" s="19">
        <v>599.65899999999999</v>
      </c>
      <c r="Q2638" s="19"/>
      <c r="R2638" s="19"/>
      <c r="S2638" s="19"/>
      <c r="T2638" s="19"/>
      <c r="U2638" s="25">
        <f t="shared" si="206"/>
        <v>2160.3409999999999</v>
      </c>
      <c r="V2638" s="18">
        <f t="shared" si="207"/>
        <v>270.04262499999999</v>
      </c>
      <c r="W2638" s="39">
        <f t="shared" si="208"/>
        <v>1.2799400025729568E-4</v>
      </c>
      <c r="X2638" s="35">
        <f t="shared" si="209"/>
        <v>317.97282167093624</v>
      </c>
      <c r="Y2638" s="35"/>
      <c r="Z2638" s="49">
        <f t="shared" si="210"/>
        <v>0</v>
      </c>
    </row>
    <row r="2639" spans="1:26" x14ac:dyDescent="0.35">
      <c r="A2639" s="6" t="s">
        <v>398</v>
      </c>
      <c r="B2639" s="7" t="s">
        <v>562</v>
      </c>
      <c r="C2639" s="7" t="s">
        <v>277</v>
      </c>
      <c r="D2639" s="7" t="s">
        <v>294</v>
      </c>
      <c r="E2639" s="7" t="s">
        <v>295</v>
      </c>
      <c r="F2639" s="7" t="s">
        <v>563</v>
      </c>
      <c r="G2639" s="8">
        <v>5332447</v>
      </c>
      <c r="H2639" s="16" t="s">
        <v>1840</v>
      </c>
      <c r="I2639" s="18">
        <v>838.12300000000005</v>
      </c>
      <c r="J2639" s="19">
        <v>0</v>
      </c>
      <c r="K2639" s="19">
        <v>541.96100000000001</v>
      </c>
      <c r="L2639" s="19">
        <v>0</v>
      </c>
      <c r="M2639" s="19">
        <v>0</v>
      </c>
      <c r="N2639" s="19">
        <v>0</v>
      </c>
      <c r="O2639" s="19">
        <v>597.52099999999996</v>
      </c>
      <c r="P2639" s="19">
        <v>0</v>
      </c>
      <c r="Q2639" s="19"/>
      <c r="R2639" s="19"/>
      <c r="S2639" s="19"/>
      <c r="T2639" s="19"/>
      <c r="U2639" s="25">
        <f t="shared" si="206"/>
        <v>1977.605</v>
      </c>
      <c r="V2639" s="18">
        <f t="shared" si="207"/>
        <v>247.200625</v>
      </c>
      <c r="W2639" s="39">
        <f t="shared" si="208"/>
        <v>1.1716741703223207E-4</v>
      </c>
      <c r="X2639" s="35">
        <f t="shared" si="209"/>
        <v>291.07656707924906</v>
      </c>
      <c r="Y2639" s="35"/>
      <c r="Z2639" s="49">
        <f t="shared" si="210"/>
        <v>0</v>
      </c>
    </row>
    <row r="2640" spans="1:26" x14ac:dyDescent="0.35">
      <c r="A2640" s="6" t="s">
        <v>398</v>
      </c>
      <c r="B2640" s="7" t="s">
        <v>562</v>
      </c>
      <c r="C2640" s="7" t="s">
        <v>277</v>
      </c>
      <c r="D2640" s="7" t="s">
        <v>294</v>
      </c>
      <c r="E2640" s="7" t="s">
        <v>295</v>
      </c>
      <c r="F2640" s="7" t="s">
        <v>563</v>
      </c>
      <c r="G2640" s="8">
        <v>5333349</v>
      </c>
      <c r="H2640" s="16" t="s">
        <v>1841</v>
      </c>
      <c r="I2640" s="18">
        <v>2931.2930000000001</v>
      </c>
      <c r="J2640" s="19">
        <v>961.02300000000002</v>
      </c>
      <c r="K2640" s="19">
        <v>6375.192</v>
      </c>
      <c r="L2640" s="19">
        <v>5758.2439999999997</v>
      </c>
      <c r="M2640" s="19">
        <v>359.05700000000002</v>
      </c>
      <c r="N2640" s="19">
        <v>964.69100000000003</v>
      </c>
      <c r="O2640" s="19">
        <v>3361.1889999999999</v>
      </c>
      <c r="P2640" s="19">
        <v>1857.4269999999999</v>
      </c>
      <c r="Q2640" s="19"/>
      <c r="R2640" s="19"/>
      <c r="S2640" s="19"/>
      <c r="T2640" s="19"/>
      <c r="U2640" s="25">
        <f t="shared" si="206"/>
        <v>22568.115999999998</v>
      </c>
      <c r="V2640" s="18">
        <f t="shared" si="207"/>
        <v>2821.0144999999998</v>
      </c>
      <c r="W2640" s="39">
        <f t="shared" si="208"/>
        <v>1.3370960626635697E-3</v>
      </c>
      <c r="X2640" s="35">
        <f t="shared" si="209"/>
        <v>3321.7198230820982</v>
      </c>
      <c r="Y2640" s="35"/>
      <c r="Z2640" s="49">
        <f t="shared" si="210"/>
        <v>0</v>
      </c>
    </row>
    <row r="2641" spans="1:26" x14ac:dyDescent="0.35">
      <c r="A2641" s="6" t="s">
        <v>398</v>
      </c>
      <c r="B2641" s="7" t="s">
        <v>562</v>
      </c>
      <c r="C2641" s="7" t="s">
        <v>277</v>
      </c>
      <c r="D2641" s="7" t="s">
        <v>294</v>
      </c>
      <c r="E2641" s="7" t="s">
        <v>295</v>
      </c>
      <c r="F2641" s="7" t="s">
        <v>563</v>
      </c>
      <c r="G2641" s="8">
        <v>5136210</v>
      </c>
      <c r="H2641" s="16" t="s">
        <v>1842</v>
      </c>
      <c r="I2641" s="18">
        <v>238.464</v>
      </c>
      <c r="J2641" s="19">
        <v>0</v>
      </c>
      <c r="K2641" s="19">
        <v>1139.482</v>
      </c>
      <c r="L2641" s="19">
        <v>0</v>
      </c>
      <c r="M2641" s="19">
        <v>303.49700000000001</v>
      </c>
      <c r="N2641" s="19">
        <v>238.464</v>
      </c>
      <c r="O2641" s="19">
        <v>359.05700000000002</v>
      </c>
      <c r="P2641" s="19">
        <v>180.59800000000001</v>
      </c>
      <c r="Q2641" s="19"/>
      <c r="R2641" s="19"/>
      <c r="S2641" s="19"/>
      <c r="T2641" s="19"/>
      <c r="U2641" s="25">
        <f t="shared" si="206"/>
        <v>2459.5619999999999</v>
      </c>
      <c r="V2641" s="18">
        <f t="shared" si="207"/>
        <v>307.44524999999999</v>
      </c>
      <c r="W2641" s="39">
        <f t="shared" si="208"/>
        <v>1.4572198521475762E-4</v>
      </c>
      <c r="X2641" s="35">
        <f t="shared" si="209"/>
        <v>362.01408444991387</v>
      </c>
      <c r="Y2641" s="35"/>
      <c r="Z2641" s="49">
        <f t="shared" si="210"/>
        <v>0</v>
      </c>
    </row>
    <row r="2642" spans="1:26" x14ac:dyDescent="0.35">
      <c r="A2642" s="6" t="s">
        <v>398</v>
      </c>
      <c r="B2642" s="7" t="s">
        <v>562</v>
      </c>
      <c r="C2642" s="7" t="s">
        <v>277</v>
      </c>
      <c r="D2642" s="7" t="s">
        <v>294</v>
      </c>
      <c r="E2642" s="7" t="s">
        <v>295</v>
      </c>
      <c r="F2642" s="7" t="s">
        <v>563</v>
      </c>
      <c r="G2642" s="8">
        <v>5136009</v>
      </c>
      <c r="H2642" s="16" t="s">
        <v>1843</v>
      </c>
      <c r="I2642" s="18">
        <v>238.464</v>
      </c>
      <c r="J2642" s="19">
        <v>0</v>
      </c>
      <c r="K2642" s="19">
        <v>0</v>
      </c>
      <c r="L2642" s="19">
        <v>0</v>
      </c>
      <c r="M2642" s="19">
        <v>238.464</v>
      </c>
      <c r="N2642" s="19">
        <v>0</v>
      </c>
      <c r="O2642" s="19">
        <v>0</v>
      </c>
      <c r="P2642" s="19">
        <v>778.11900000000003</v>
      </c>
      <c r="Q2642" s="19"/>
      <c r="R2642" s="19"/>
      <c r="S2642" s="19"/>
      <c r="T2642" s="19"/>
      <c r="U2642" s="25">
        <f t="shared" si="206"/>
        <v>1255.047</v>
      </c>
      <c r="V2642" s="18">
        <f t="shared" si="207"/>
        <v>156.880875</v>
      </c>
      <c r="W2642" s="39">
        <f t="shared" si="208"/>
        <v>7.4357930549352248E-5</v>
      </c>
      <c r="X2642" s="35">
        <f t="shared" si="209"/>
        <v>184.72585389049394</v>
      </c>
      <c r="Y2642" s="35"/>
      <c r="Z2642" s="49">
        <f t="shared" si="210"/>
        <v>0</v>
      </c>
    </row>
    <row r="2643" spans="1:26" x14ac:dyDescent="0.35">
      <c r="A2643" s="6" t="s">
        <v>398</v>
      </c>
      <c r="B2643" s="7" t="s">
        <v>562</v>
      </c>
      <c r="C2643" s="7" t="s">
        <v>277</v>
      </c>
      <c r="D2643" s="7" t="s">
        <v>294</v>
      </c>
      <c r="E2643" s="7" t="s">
        <v>295</v>
      </c>
      <c r="F2643" s="7" t="s">
        <v>563</v>
      </c>
      <c r="G2643" s="8">
        <v>5334379</v>
      </c>
      <c r="H2643" s="16" t="s">
        <v>1844</v>
      </c>
      <c r="I2643" s="18">
        <v>778.11900000000003</v>
      </c>
      <c r="J2643" s="19">
        <v>541.96100000000001</v>
      </c>
      <c r="K2643" s="19">
        <v>180.59800000000001</v>
      </c>
      <c r="L2643" s="19">
        <v>0</v>
      </c>
      <c r="M2643" s="19">
        <v>0</v>
      </c>
      <c r="N2643" s="19">
        <v>303.49700000000001</v>
      </c>
      <c r="O2643" s="19">
        <v>476.928</v>
      </c>
      <c r="P2643" s="19">
        <v>898.71199999999999</v>
      </c>
      <c r="Q2643" s="19"/>
      <c r="R2643" s="19"/>
      <c r="S2643" s="19"/>
      <c r="T2643" s="19"/>
      <c r="U2643" s="25">
        <f t="shared" si="206"/>
        <v>3179.8150000000001</v>
      </c>
      <c r="V2643" s="18">
        <f t="shared" si="207"/>
        <v>397.47687500000001</v>
      </c>
      <c r="W2643" s="39">
        <f t="shared" si="208"/>
        <v>1.8839490706705687E-4</v>
      </c>
      <c r="X2643" s="35">
        <f t="shared" si="209"/>
        <v>468.02553297908446</v>
      </c>
      <c r="Y2643" s="35"/>
      <c r="Z2643" s="49">
        <f t="shared" si="210"/>
        <v>0</v>
      </c>
    </row>
    <row r="2644" spans="1:26" x14ac:dyDescent="0.35">
      <c r="A2644" s="6" t="s">
        <v>398</v>
      </c>
      <c r="B2644" s="7" t="s">
        <v>562</v>
      </c>
      <c r="C2644" s="7" t="s">
        <v>277</v>
      </c>
      <c r="D2644" s="7" t="s">
        <v>294</v>
      </c>
      <c r="E2644" s="7" t="s">
        <v>295</v>
      </c>
      <c r="F2644" s="7" t="s">
        <v>563</v>
      </c>
      <c r="G2644" s="8">
        <v>5335240</v>
      </c>
      <c r="H2644" s="16" t="s">
        <v>1845</v>
      </c>
      <c r="I2644" s="18">
        <v>238.464</v>
      </c>
      <c r="J2644" s="19">
        <v>0</v>
      </c>
      <c r="K2644" s="19">
        <v>303.49700000000001</v>
      </c>
      <c r="L2644" s="19">
        <v>419.06200000000001</v>
      </c>
      <c r="M2644" s="19">
        <v>0</v>
      </c>
      <c r="N2644" s="19">
        <v>0</v>
      </c>
      <c r="O2644" s="19">
        <v>0</v>
      </c>
      <c r="P2644" s="19">
        <v>597.52099999999996</v>
      </c>
      <c r="Q2644" s="19"/>
      <c r="R2644" s="19"/>
      <c r="S2644" s="19"/>
      <c r="T2644" s="19"/>
      <c r="U2644" s="25">
        <f t="shared" si="206"/>
        <v>1558.5439999999999</v>
      </c>
      <c r="V2644" s="18">
        <f t="shared" si="207"/>
        <v>194.81799999999998</v>
      </c>
      <c r="W2644" s="39">
        <f t="shared" si="208"/>
        <v>9.2339256227144995E-5</v>
      </c>
      <c r="X2644" s="35">
        <f t="shared" si="209"/>
        <v>229.39648572994156</v>
      </c>
      <c r="Y2644" s="35"/>
      <c r="Z2644" s="49">
        <f t="shared" si="210"/>
        <v>0</v>
      </c>
    </row>
    <row r="2645" spans="1:26" x14ac:dyDescent="0.35">
      <c r="A2645" s="6" t="s">
        <v>398</v>
      </c>
      <c r="B2645" s="7" t="s">
        <v>562</v>
      </c>
      <c r="C2645" s="7" t="s">
        <v>277</v>
      </c>
      <c r="D2645" s="7" t="s">
        <v>294</v>
      </c>
      <c r="E2645" s="7" t="s">
        <v>295</v>
      </c>
      <c r="F2645" s="7" t="s">
        <v>563</v>
      </c>
      <c r="G2645" s="8">
        <v>5279342</v>
      </c>
      <c r="H2645" s="16" t="s">
        <v>1846</v>
      </c>
      <c r="I2645" s="18">
        <v>5359.2709999999997</v>
      </c>
      <c r="J2645" s="19">
        <v>1907.712</v>
      </c>
      <c r="K2645" s="19">
        <v>6060.4719999999998</v>
      </c>
      <c r="L2645" s="19">
        <v>780.25699999999995</v>
      </c>
      <c r="M2645" s="19">
        <v>180.59800000000001</v>
      </c>
      <c r="N2645" s="19">
        <v>953.85599999999999</v>
      </c>
      <c r="O2645" s="19">
        <v>2037.441</v>
      </c>
      <c r="P2645" s="19">
        <v>2823.4789999999998</v>
      </c>
      <c r="Q2645" s="19"/>
      <c r="R2645" s="19"/>
      <c r="S2645" s="19"/>
      <c r="T2645" s="19"/>
      <c r="U2645" s="25">
        <f t="shared" si="206"/>
        <v>20103.085999999999</v>
      </c>
      <c r="V2645" s="18">
        <f t="shared" si="207"/>
        <v>2512.8857499999999</v>
      </c>
      <c r="W2645" s="39">
        <f t="shared" si="208"/>
        <v>1.1910501141516258E-3</v>
      </c>
      <c r="X2645" s="35">
        <f t="shared" si="209"/>
        <v>2958.9009233789925</v>
      </c>
      <c r="Y2645" s="35"/>
      <c r="Z2645" s="49">
        <f t="shared" si="210"/>
        <v>0</v>
      </c>
    </row>
    <row r="2646" spans="1:26" x14ac:dyDescent="0.35">
      <c r="A2646" s="6" t="s">
        <v>398</v>
      </c>
      <c r="B2646" s="7" t="s">
        <v>562</v>
      </c>
      <c r="C2646" s="7" t="s">
        <v>277</v>
      </c>
      <c r="D2646" s="7" t="s">
        <v>294</v>
      </c>
      <c r="E2646" s="7" t="s">
        <v>295</v>
      </c>
      <c r="F2646" s="7" t="s">
        <v>563</v>
      </c>
      <c r="G2646" s="8">
        <v>5292668</v>
      </c>
      <c r="H2646" s="16" t="s">
        <v>1847</v>
      </c>
      <c r="I2646" s="18">
        <v>419.06200000000001</v>
      </c>
      <c r="J2646" s="19">
        <v>0</v>
      </c>
      <c r="K2646" s="19">
        <v>0</v>
      </c>
      <c r="L2646" s="19">
        <v>419.06200000000001</v>
      </c>
      <c r="M2646" s="19">
        <v>0</v>
      </c>
      <c r="N2646" s="19">
        <v>0</v>
      </c>
      <c r="O2646" s="19">
        <v>0</v>
      </c>
      <c r="P2646" s="19">
        <v>597.52099999999996</v>
      </c>
      <c r="Q2646" s="19"/>
      <c r="R2646" s="19"/>
      <c r="S2646" s="19"/>
      <c r="T2646" s="19"/>
      <c r="U2646" s="25">
        <f t="shared" si="206"/>
        <v>1435.645</v>
      </c>
      <c r="V2646" s="18">
        <f t="shared" si="207"/>
        <v>179.455625</v>
      </c>
      <c r="W2646" s="39">
        <f t="shared" si="208"/>
        <v>8.5057843414250477E-5</v>
      </c>
      <c r="X2646" s="35">
        <f t="shared" si="209"/>
        <v>211.30742395194616</v>
      </c>
      <c r="Y2646" s="35"/>
      <c r="Z2646" s="49">
        <f t="shared" si="210"/>
        <v>0</v>
      </c>
    </row>
    <row r="2647" spans="1:26" x14ac:dyDescent="0.35">
      <c r="A2647" s="6" t="s">
        <v>398</v>
      </c>
      <c r="B2647" s="7" t="s">
        <v>562</v>
      </c>
      <c r="C2647" s="7" t="s">
        <v>277</v>
      </c>
      <c r="D2647" s="7" t="s">
        <v>294</v>
      </c>
      <c r="E2647" s="7" t="s">
        <v>295</v>
      </c>
      <c r="F2647" s="7" t="s">
        <v>563</v>
      </c>
      <c r="G2647" s="8">
        <v>5297777</v>
      </c>
      <c r="H2647" s="16" t="s">
        <v>1848</v>
      </c>
      <c r="I2647" s="18">
        <v>238.464</v>
      </c>
      <c r="J2647" s="19">
        <v>0</v>
      </c>
      <c r="K2647" s="19">
        <v>0</v>
      </c>
      <c r="L2647" s="19">
        <v>0</v>
      </c>
      <c r="M2647" s="19">
        <v>0</v>
      </c>
      <c r="N2647" s="19">
        <v>0</v>
      </c>
      <c r="O2647" s="19">
        <v>419.06200000000001</v>
      </c>
      <c r="P2647" s="19">
        <v>597.52099999999996</v>
      </c>
      <c r="Q2647" s="19"/>
      <c r="R2647" s="19"/>
      <c r="S2647" s="19"/>
      <c r="T2647" s="19"/>
      <c r="U2647" s="25">
        <f t="shared" si="206"/>
        <v>1255.047</v>
      </c>
      <c r="V2647" s="18">
        <f t="shared" si="207"/>
        <v>156.880875</v>
      </c>
      <c r="W2647" s="39">
        <f t="shared" si="208"/>
        <v>7.4357930549352248E-5</v>
      </c>
      <c r="X2647" s="35">
        <f t="shared" si="209"/>
        <v>184.72585389049394</v>
      </c>
      <c r="Y2647" s="35"/>
      <c r="Z2647" s="49">
        <f t="shared" si="210"/>
        <v>0</v>
      </c>
    </row>
    <row r="2648" spans="1:26" x14ac:dyDescent="0.35">
      <c r="A2648" s="6" t="s">
        <v>398</v>
      </c>
      <c r="B2648" s="7" t="s">
        <v>562</v>
      </c>
      <c r="C2648" s="7" t="s">
        <v>277</v>
      </c>
      <c r="D2648" s="7" t="s">
        <v>294</v>
      </c>
      <c r="E2648" s="7" t="s">
        <v>295</v>
      </c>
      <c r="F2648" s="7" t="s">
        <v>563</v>
      </c>
      <c r="G2648" s="8">
        <v>5293186</v>
      </c>
      <c r="H2648" s="16" t="s">
        <v>1849</v>
      </c>
      <c r="I2648" s="18">
        <v>238.464</v>
      </c>
      <c r="J2648" s="19">
        <v>0</v>
      </c>
      <c r="K2648" s="19">
        <v>243.881</v>
      </c>
      <c r="L2648" s="19">
        <v>0</v>
      </c>
      <c r="M2648" s="19">
        <v>0</v>
      </c>
      <c r="N2648" s="19">
        <v>0</v>
      </c>
      <c r="O2648" s="19">
        <v>0</v>
      </c>
      <c r="P2648" s="19">
        <v>778.11900000000003</v>
      </c>
      <c r="Q2648" s="19"/>
      <c r="R2648" s="19"/>
      <c r="S2648" s="19"/>
      <c r="T2648" s="19"/>
      <c r="U2648" s="25">
        <f t="shared" si="206"/>
        <v>1260.4639999999999</v>
      </c>
      <c r="V2648" s="18">
        <f t="shared" si="207"/>
        <v>157.55799999999999</v>
      </c>
      <c r="W2648" s="39">
        <f t="shared" si="208"/>
        <v>7.4678872242998659E-5</v>
      </c>
      <c r="X2648" s="35">
        <f t="shared" si="209"/>
        <v>185.52316263711842</v>
      </c>
      <c r="Y2648" s="35"/>
      <c r="Z2648" s="49">
        <f t="shared" si="210"/>
        <v>0</v>
      </c>
    </row>
    <row r="2649" spans="1:26" x14ac:dyDescent="0.35">
      <c r="A2649" s="6" t="s">
        <v>398</v>
      </c>
      <c r="B2649" s="7" t="s">
        <v>562</v>
      </c>
      <c r="C2649" s="7" t="s">
        <v>277</v>
      </c>
      <c r="D2649" s="7" t="s">
        <v>294</v>
      </c>
      <c r="E2649" s="7" t="s">
        <v>295</v>
      </c>
      <c r="F2649" s="7" t="s">
        <v>563</v>
      </c>
      <c r="G2649" s="8">
        <v>5278772</v>
      </c>
      <c r="H2649" s="16" t="s">
        <v>1850</v>
      </c>
      <c r="I2649" s="18">
        <v>657.52599999999995</v>
      </c>
      <c r="J2649" s="19">
        <v>0</v>
      </c>
      <c r="K2649" s="19">
        <v>1513.818</v>
      </c>
      <c r="L2649" s="19">
        <v>0</v>
      </c>
      <c r="M2649" s="19">
        <v>180.59800000000001</v>
      </c>
      <c r="N2649" s="19">
        <v>0</v>
      </c>
      <c r="O2649" s="19">
        <v>419.06200000000001</v>
      </c>
      <c r="P2649" s="19">
        <v>359.05700000000002</v>
      </c>
      <c r="Q2649" s="19"/>
      <c r="R2649" s="19"/>
      <c r="S2649" s="19"/>
      <c r="T2649" s="19"/>
      <c r="U2649" s="25">
        <f t="shared" si="206"/>
        <v>3130.0609999999997</v>
      </c>
      <c r="V2649" s="18">
        <f t="shared" si="207"/>
        <v>391.25762499999996</v>
      </c>
      <c r="W2649" s="39">
        <f t="shared" si="208"/>
        <v>1.8544712544887645E-4</v>
      </c>
      <c r="X2649" s="35">
        <f t="shared" si="209"/>
        <v>460.70242066977039</v>
      </c>
      <c r="Y2649" s="35"/>
      <c r="Z2649" s="49">
        <f t="shared" si="210"/>
        <v>0</v>
      </c>
    </row>
    <row r="2650" spans="1:26" x14ac:dyDescent="0.35">
      <c r="A2650" s="6" t="s">
        <v>398</v>
      </c>
      <c r="B2650" s="7" t="s">
        <v>562</v>
      </c>
      <c r="C2650" s="7" t="s">
        <v>277</v>
      </c>
      <c r="D2650" s="7" t="s">
        <v>294</v>
      </c>
      <c r="E2650" s="7" t="s">
        <v>295</v>
      </c>
      <c r="F2650" s="7" t="s">
        <v>563</v>
      </c>
      <c r="G2650" s="8">
        <v>5292433</v>
      </c>
      <c r="H2650" s="16" t="s">
        <v>1851</v>
      </c>
      <c r="I2650" s="18">
        <v>419.06200000000001</v>
      </c>
      <c r="J2650" s="19">
        <v>780.42499999999995</v>
      </c>
      <c r="K2650" s="19">
        <v>243.881</v>
      </c>
      <c r="L2650" s="19">
        <v>243.881</v>
      </c>
      <c r="M2650" s="19">
        <v>361.19499999999999</v>
      </c>
      <c r="N2650" s="19">
        <v>0</v>
      </c>
      <c r="O2650" s="19">
        <v>0</v>
      </c>
      <c r="P2650" s="19">
        <v>835.98500000000001</v>
      </c>
      <c r="Q2650" s="19"/>
      <c r="R2650" s="19"/>
      <c r="S2650" s="19"/>
      <c r="T2650" s="19"/>
      <c r="U2650" s="25">
        <f t="shared" si="206"/>
        <v>2884.4290000000005</v>
      </c>
      <c r="V2650" s="18">
        <f t="shared" si="207"/>
        <v>360.55362500000007</v>
      </c>
      <c r="W2650" s="39">
        <f t="shared" si="208"/>
        <v>1.7089413484637438E-4</v>
      </c>
      <c r="X2650" s="35">
        <f t="shared" si="209"/>
        <v>424.5487300567259</v>
      </c>
      <c r="Y2650" s="35"/>
      <c r="Z2650" s="49">
        <f t="shared" si="210"/>
        <v>0</v>
      </c>
    </row>
    <row r="2651" spans="1:26" x14ac:dyDescent="0.35">
      <c r="A2651" s="6" t="s">
        <v>398</v>
      </c>
      <c r="B2651" s="7" t="s">
        <v>562</v>
      </c>
      <c r="C2651" s="7" t="s">
        <v>277</v>
      </c>
      <c r="D2651" s="7" t="s">
        <v>294</v>
      </c>
      <c r="E2651" s="7" t="s">
        <v>295</v>
      </c>
      <c r="F2651" s="7" t="s">
        <v>563</v>
      </c>
      <c r="G2651" s="8">
        <v>5295340</v>
      </c>
      <c r="H2651" s="16" t="s">
        <v>1852</v>
      </c>
      <c r="I2651" s="18">
        <v>476.928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9">
        <v>359.05700000000002</v>
      </c>
      <c r="Q2651" s="19"/>
      <c r="R2651" s="19"/>
      <c r="S2651" s="19"/>
      <c r="T2651" s="19"/>
      <c r="U2651" s="25">
        <f t="shared" si="206"/>
        <v>835.98500000000001</v>
      </c>
      <c r="V2651" s="18">
        <f t="shared" si="207"/>
        <v>104.498125</v>
      </c>
      <c r="W2651" s="39">
        <f t="shared" si="208"/>
        <v>4.9529710497136954E-5</v>
      </c>
      <c r="X2651" s="35">
        <f t="shared" si="209"/>
        <v>123.0456253547832</v>
      </c>
      <c r="Y2651" s="35"/>
      <c r="Z2651" s="49">
        <f t="shared" si="210"/>
        <v>0</v>
      </c>
    </row>
    <row r="2652" spans="1:26" x14ac:dyDescent="0.35">
      <c r="A2652" s="6" t="s">
        <v>398</v>
      </c>
      <c r="B2652" s="7" t="s">
        <v>562</v>
      </c>
      <c r="C2652" s="7" t="s">
        <v>277</v>
      </c>
      <c r="D2652" s="7" t="s">
        <v>294</v>
      </c>
      <c r="E2652" s="7" t="s">
        <v>295</v>
      </c>
      <c r="F2652" s="7" t="s">
        <v>563</v>
      </c>
      <c r="G2652" s="8">
        <v>5298257</v>
      </c>
      <c r="H2652" s="16" t="s">
        <v>1853</v>
      </c>
      <c r="I2652" s="18">
        <v>238.464</v>
      </c>
      <c r="J2652" s="19">
        <v>0</v>
      </c>
      <c r="K2652" s="19">
        <v>238.464</v>
      </c>
      <c r="L2652" s="19">
        <v>0</v>
      </c>
      <c r="M2652" s="19">
        <v>0</v>
      </c>
      <c r="N2652" s="19">
        <v>0</v>
      </c>
      <c r="O2652" s="19">
        <v>0</v>
      </c>
      <c r="P2652" s="19">
        <v>359.05700000000002</v>
      </c>
      <c r="Q2652" s="19"/>
      <c r="R2652" s="19"/>
      <c r="S2652" s="19"/>
      <c r="T2652" s="19"/>
      <c r="U2652" s="25">
        <f t="shared" si="206"/>
        <v>835.98500000000001</v>
      </c>
      <c r="V2652" s="18">
        <f t="shared" si="207"/>
        <v>104.498125</v>
      </c>
      <c r="W2652" s="39">
        <f t="shared" si="208"/>
        <v>4.9529710497136954E-5</v>
      </c>
      <c r="X2652" s="35">
        <f t="shared" si="209"/>
        <v>123.0456253547832</v>
      </c>
      <c r="Y2652" s="35"/>
      <c r="Z2652" s="49">
        <f t="shared" si="210"/>
        <v>0</v>
      </c>
    </row>
    <row r="2653" spans="1:26" x14ac:dyDescent="0.35">
      <c r="A2653" s="6" t="s">
        <v>398</v>
      </c>
      <c r="B2653" s="7" t="s">
        <v>562</v>
      </c>
      <c r="C2653" s="7" t="s">
        <v>277</v>
      </c>
      <c r="D2653" s="7" t="s">
        <v>294</v>
      </c>
      <c r="E2653" s="7" t="s">
        <v>295</v>
      </c>
      <c r="F2653" s="7" t="s">
        <v>563</v>
      </c>
      <c r="G2653" s="8">
        <v>5290497</v>
      </c>
      <c r="H2653" s="16" t="s">
        <v>1854</v>
      </c>
      <c r="I2653" s="18">
        <v>419.06200000000001</v>
      </c>
      <c r="J2653" s="19">
        <v>0</v>
      </c>
      <c r="K2653" s="19">
        <v>303.49700000000001</v>
      </c>
      <c r="L2653" s="19">
        <v>0</v>
      </c>
      <c r="M2653" s="19">
        <v>180.59800000000001</v>
      </c>
      <c r="N2653" s="19">
        <v>0</v>
      </c>
      <c r="O2653" s="19">
        <v>0</v>
      </c>
      <c r="P2653" s="19">
        <v>0</v>
      </c>
      <c r="Q2653" s="19"/>
      <c r="R2653" s="19"/>
      <c r="S2653" s="19"/>
      <c r="T2653" s="19"/>
      <c r="U2653" s="25">
        <f t="shared" si="206"/>
        <v>903.15699999999993</v>
      </c>
      <c r="V2653" s="18">
        <f t="shared" si="207"/>
        <v>112.89462499999999</v>
      </c>
      <c r="W2653" s="39">
        <f t="shared" si="208"/>
        <v>5.350945859490627E-5</v>
      </c>
      <c r="X2653" s="35">
        <f t="shared" si="209"/>
        <v>132.93243043661062</v>
      </c>
      <c r="Y2653" s="35"/>
      <c r="Z2653" s="49">
        <f t="shared" si="210"/>
        <v>0</v>
      </c>
    </row>
    <row r="2654" spans="1:26" x14ac:dyDescent="0.35">
      <c r="A2654" s="6" t="s">
        <v>398</v>
      </c>
      <c r="B2654" s="7" t="s">
        <v>562</v>
      </c>
      <c r="C2654" s="7" t="s">
        <v>277</v>
      </c>
      <c r="D2654" s="7" t="s">
        <v>294</v>
      </c>
      <c r="E2654" s="7" t="s">
        <v>295</v>
      </c>
      <c r="F2654" s="7" t="s">
        <v>563</v>
      </c>
      <c r="G2654" s="8">
        <v>5290321</v>
      </c>
      <c r="H2654" s="16" t="s">
        <v>1855</v>
      </c>
      <c r="I2654" s="18">
        <v>476.928</v>
      </c>
      <c r="J2654" s="19">
        <v>0</v>
      </c>
      <c r="K2654" s="19">
        <v>1398.2529999999999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19"/>
      <c r="R2654" s="19"/>
      <c r="S2654" s="19"/>
      <c r="T2654" s="19"/>
      <c r="U2654" s="25">
        <f t="shared" si="206"/>
        <v>1875.181</v>
      </c>
      <c r="V2654" s="18">
        <f t="shared" si="207"/>
        <v>234.39762500000001</v>
      </c>
      <c r="W2654" s="39">
        <f t="shared" si="208"/>
        <v>1.1109908916993938E-4</v>
      </c>
      <c r="X2654" s="35">
        <f t="shared" si="209"/>
        <v>276.00114690862597</v>
      </c>
      <c r="Y2654" s="35"/>
      <c r="Z2654" s="49">
        <f t="shared" si="210"/>
        <v>0</v>
      </c>
    </row>
    <row r="2655" spans="1:26" x14ac:dyDescent="0.35">
      <c r="A2655" s="6" t="s">
        <v>398</v>
      </c>
      <c r="B2655" s="7" t="s">
        <v>562</v>
      </c>
      <c r="C2655" s="7" t="s">
        <v>277</v>
      </c>
      <c r="D2655" s="7" t="s">
        <v>294</v>
      </c>
      <c r="E2655" s="7" t="s">
        <v>295</v>
      </c>
      <c r="F2655" s="7" t="s">
        <v>563</v>
      </c>
      <c r="G2655" s="8">
        <v>5293999</v>
      </c>
      <c r="H2655" s="16" t="s">
        <v>1856</v>
      </c>
      <c r="I2655" s="18">
        <v>1618.963</v>
      </c>
      <c r="J2655" s="19">
        <v>476.928</v>
      </c>
      <c r="K2655" s="19">
        <v>924.82600000000002</v>
      </c>
      <c r="L2655" s="19">
        <v>0</v>
      </c>
      <c r="M2655" s="19">
        <v>180.59800000000001</v>
      </c>
      <c r="N2655" s="19">
        <v>0</v>
      </c>
      <c r="O2655" s="19">
        <v>1437.7819999999999</v>
      </c>
      <c r="P2655" s="19">
        <v>238.464</v>
      </c>
      <c r="Q2655" s="19"/>
      <c r="R2655" s="19"/>
      <c r="S2655" s="19"/>
      <c r="T2655" s="19"/>
      <c r="U2655" s="25">
        <f t="shared" si="206"/>
        <v>4877.5609999999997</v>
      </c>
      <c r="V2655" s="18">
        <f t="shared" si="207"/>
        <v>609.69512499999996</v>
      </c>
      <c r="W2655" s="39">
        <f t="shared" si="208"/>
        <v>2.8898148203870382E-4</v>
      </c>
      <c r="X2655" s="35">
        <f t="shared" si="209"/>
        <v>717.91066041986596</v>
      </c>
      <c r="Y2655" s="35"/>
      <c r="Z2655" s="49">
        <f t="shared" si="210"/>
        <v>0</v>
      </c>
    </row>
    <row r="2656" spans="1:26" x14ac:dyDescent="0.35">
      <c r="A2656" s="6" t="s">
        <v>398</v>
      </c>
      <c r="B2656" s="7" t="s">
        <v>562</v>
      </c>
      <c r="C2656" s="7" t="s">
        <v>277</v>
      </c>
      <c r="D2656" s="7" t="s">
        <v>294</v>
      </c>
      <c r="E2656" s="7" t="s">
        <v>295</v>
      </c>
      <c r="F2656" s="7" t="s">
        <v>563</v>
      </c>
      <c r="G2656" s="8">
        <v>5295814</v>
      </c>
      <c r="H2656" s="16" t="s">
        <v>1857</v>
      </c>
      <c r="I2656" s="18">
        <v>541.79300000000001</v>
      </c>
      <c r="J2656" s="19">
        <v>359.05700000000002</v>
      </c>
      <c r="K2656" s="19">
        <v>476.928</v>
      </c>
      <c r="L2656" s="19">
        <v>581.64499999999998</v>
      </c>
      <c r="M2656" s="19">
        <v>0</v>
      </c>
      <c r="N2656" s="19">
        <v>0</v>
      </c>
      <c r="O2656" s="19">
        <v>778.11900000000003</v>
      </c>
      <c r="P2656" s="19">
        <v>238.464</v>
      </c>
      <c r="Q2656" s="19"/>
      <c r="R2656" s="19"/>
      <c r="S2656" s="19"/>
      <c r="T2656" s="19"/>
      <c r="U2656" s="25">
        <f t="shared" si="206"/>
        <v>2976.0059999999999</v>
      </c>
      <c r="V2656" s="18">
        <f t="shared" si="207"/>
        <v>372.00074999999998</v>
      </c>
      <c r="W2656" s="39">
        <f t="shared" si="208"/>
        <v>1.7631980910870715E-4</v>
      </c>
      <c r="X2656" s="35">
        <f t="shared" si="209"/>
        <v>438.02761931085712</v>
      </c>
      <c r="Y2656" s="35"/>
      <c r="Z2656" s="49">
        <f t="shared" si="210"/>
        <v>0</v>
      </c>
    </row>
    <row r="2657" spans="1:26" x14ac:dyDescent="0.35">
      <c r="A2657" s="6" t="s">
        <v>398</v>
      </c>
      <c r="B2657" s="7" t="s">
        <v>562</v>
      </c>
      <c r="C2657" s="7" t="s">
        <v>277</v>
      </c>
      <c r="D2657" s="7" t="s">
        <v>294</v>
      </c>
      <c r="E2657" s="7" t="s">
        <v>295</v>
      </c>
      <c r="F2657" s="7" t="s">
        <v>563</v>
      </c>
      <c r="G2657" s="8">
        <v>5292675</v>
      </c>
      <c r="H2657" s="16" t="s">
        <v>1858</v>
      </c>
      <c r="I2657" s="18">
        <v>720.25199999999995</v>
      </c>
      <c r="J2657" s="19">
        <v>238.464</v>
      </c>
      <c r="K2657" s="19">
        <v>940.702</v>
      </c>
      <c r="L2657" s="19">
        <v>0</v>
      </c>
      <c r="M2657" s="19">
        <v>0</v>
      </c>
      <c r="N2657" s="19">
        <v>0</v>
      </c>
      <c r="O2657" s="19">
        <v>1197.18</v>
      </c>
      <c r="P2657" s="19">
        <v>238.464</v>
      </c>
      <c r="Q2657" s="19"/>
      <c r="R2657" s="19"/>
      <c r="S2657" s="19"/>
      <c r="T2657" s="19"/>
      <c r="U2657" s="25">
        <f t="shared" si="206"/>
        <v>3335.0619999999999</v>
      </c>
      <c r="V2657" s="18">
        <f t="shared" si="207"/>
        <v>416.88274999999999</v>
      </c>
      <c r="W2657" s="39">
        <f t="shared" si="208"/>
        <v>1.9759284598408171E-4</v>
      </c>
      <c r="X2657" s="35">
        <f t="shared" si="209"/>
        <v>490.87578053071996</v>
      </c>
      <c r="Y2657" s="35"/>
      <c r="Z2657" s="49">
        <f t="shared" si="210"/>
        <v>0</v>
      </c>
    </row>
    <row r="2658" spans="1:26" x14ac:dyDescent="0.35">
      <c r="A2658" s="6" t="s">
        <v>398</v>
      </c>
      <c r="B2658" s="7" t="s">
        <v>562</v>
      </c>
      <c r="C2658" s="7" t="s">
        <v>277</v>
      </c>
      <c r="D2658" s="7" t="s">
        <v>294</v>
      </c>
      <c r="E2658" s="7" t="s">
        <v>295</v>
      </c>
      <c r="F2658" s="7" t="s">
        <v>563</v>
      </c>
      <c r="G2658" s="8">
        <v>5290833</v>
      </c>
      <c r="H2658" s="16" t="s">
        <v>1859</v>
      </c>
      <c r="I2658" s="18">
        <v>1259.9069999999999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180.59800000000001</v>
      </c>
      <c r="P2658" s="19">
        <v>238.464</v>
      </c>
      <c r="Q2658" s="19"/>
      <c r="R2658" s="19"/>
      <c r="S2658" s="19"/>
      <c r="T2658" s="19"/>
      <c r="U2658" s="25">
        <f t="shared" si="206"/>
        <v>1678.9689999999998</v>
      </c>
      <c r="V2658" s="18">
        <f t="shared" si="207"/>
        <v>209.87112499999998</v>
      </c>
      <c r="W2658" s="39">
        <f t="shared" si="208"/>
        <v>9.9474091644787316E-5</v>
      </c>
      <c r="X2658" s="35">
        <f t="shared" si="209"/>
        <v>247.12140834619635</v>
      </c>
      <c r="Y2658" s="35"/>
      <c r="Z2658" s="49">
        <f t="shared" si="210"/>
        <v>0</v>
      </c>
    </row>
    <row r="2659" spans="1:26" x14ac:dyDescent="0.35">
      <c r="A2659" s="6" t="s">
        <v>398</v>
      </c>
      <c r="B2659" s="7" t="s">
        <v>562</v>
      </c>
      <c r="C2659" s="7" t="s">
        <v>277</v>
      </c>
      <c r="D2659" s="7" t="s">
        <v>294</v>
      </c>
      <c r="E2659" s="7" t="s">
        <v>295</v>
      </c>
      <c r="F2659" s="7" t="s">
        <v>563</v>
      </c>
      <c r="G2659" s="8">
        <v>5292523</v>
      </c>
      <c r="H2659" s="16" t="s">
        <v>1860</v>
      </c>
      <c r="I2659" s="18">
        <v>900.85</v>
      </c>
      <c r="J2659" s="19">
        <v>476.928</v>
      </c>
      <c r="K2659" s="19">
        <v>780.42499999999995</v>
      </c>
      <c r="L2659" s="19">
        <v>361.19499999999999</v>
      </c>
      <c r="M2659" s="19">
        <v>0</v>
      </c>
      <c r="N2659" s="19">
        <v>476.928</v>
      </c>
      <c r="O2659" s="19">
        <v>780.42499999999995</v>
      </c>
      <c r="P2659" s="19">
        <v>900.85</v>
      </c>
      <c r="Q2659" s="19"/>
      <c r="R2659" s="19"/>
      <c r="S2659" s="19"/>
      <c r="T2659" s="19"/>
      <c r="U2659" s="25">
        <f t="shared" si="206"/>
        <v>4677.6010000000006</v>
      </c>
      <c r="V2659" s="18">
        <f t="shared" si="207"/>
        <v>584.70012500000007</v>
      </c>
      <c r="W2659" s="39">
        <f t="shared" si="208"/>
        <v>2.771344262769288E-4</v>
      </c>
      <c r="X2659" s="35">
        <f t="shared" si="209"/>
        <v>688.47926721790373</v>
      </c>
      <c r="Y2659" s="35"/>
      <c r="Z2659" s="49">
        <f t="shared" si="210"/>
        <v>0</v>
      </c>
    </row>
    <row r="2660" spans="1:26" x14ac:dyDescent="0.35">
      <c r="A2660" s="6" t="s">
        <v>398</v>
      </c>
      <c r="B2660" s="7" t="s">
        <v>562</v>
      </c>
      <c r="C2660" s="7" t="s">
        <v>277</v>
      </c>
      <c r="D2660" s="7" t="s">
        <v>294</v>
      </c>
      <c r="E2660" s="7" t="s">
        <v>295</v>
      </c>
      <c r="F2660" s="7" t="s">
        <v>563</v>
      </c>
      <c r="G2660" s="8">
        <v>5130098</v>
      </c>
      <c r="H2660" s="16" t="s">
        <v>1861</v>
      </c>
      <c r="I2660" s="18">
        <v>180.59800000000001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180.59800000000001</v>
      </c>
      <c r="P2660" s="19">
        <v>662.55399999999997</v>
      </c>
      <c r="Q2660" s="19"/>
      <c r="R2660" s="19"/>
      <c r="S2660" s="19"/>
      <c r="T2660" s="19"/>
      <c r="U2660" s="25">
        <f t="shared" si="206"/>
        <v>1023.75</v>
      </c>
      <c r="V2660" s="18">
        <f t="shared" si="207"/>
        <v>127.96875</v>
      </c>
      <c r="W2660" s="39">
        <f t="shared" si="208"/>
        <v>6.0654247530091997E-5</v>
      </c>
      <c r="X2660" s="35">
        <f t="shared" si="209"/>
        <v>150.68208036861822</v>
      </c>
      <c r="Y2660" s="35"/>
      <c r="Z2660" s="49">
        <f t="shared" si="210"/>
        <v>0</v>
      </c>
    </row>
    <row r="2661" spans="1:26" x14ac:dyDescent="0.35">
      <c r="A2661" s="6" t="s">
        <v>398</v>
      </c>
      <c r="B2661" s="7" t="s">
        <v>562</v>
      </c>
      <c r="C2661" s="7" t="s">
        <v>277</v>
      </c>
      <c r="D2661" s="7" t="s">
        <v>294</v>
      </c>
      <c r="E2661" s="7" t="s">
        <v>295</v>
      </c>
      <c r="F2661" s="7" t="s">
        <v>563</v>
      </c>
      <c r="G2661" s="8">
        <v>5279733</v>
      </c>
      <c r="H2661" s="16" t="s">
        <v>1862</v>
      </c>
      <c r="I2661" s="18">
        <v>180.59800000000001</v>
      </c>
      <c r="J2661" s="19">
        <v>702.23800000000006</v>
      </c>
      <c r="K2661" s="19">
        <v>238.464</v>
      </c>
      <c r="L2661" s="19">
        <v>0</v>
      </c>
      <c r="M2661" s="19">
        <v>0</v>
      </c>
      <c r="N2661" s="19">
        <v>0</v>
      </c>
      <c r="O2661" s="19">
        <v>0</v>
      </c>
      <c r="P2661" s="19">
        <v>597.52099999999996</v>
      </c>
      <c r="Q2661" s="19"/>
      <c r="R2661" s="19"/>
      <c r="S2661" s="19"/>
      <c r="T2661" s="19"/>
      <c r="U2661" s="25">
        <f t="shared" si="206"/>
        <v>1718.8209999999999</v>
      </c>
      <c r="V2661" s="18">
        <f t="shared" si="207"/>
        <v>214.85262499999999</v>
      </c>
      <c r="W2661" s="39">
        <f t="shared" si="208"/>
        <v>1.018352081991895E-4</v>
      </c>
      <c r="X2661" s="35">
        <f t="shared" si="209"/>
        <v>252.98708089012817</v>
      </c>
      <c r="Y2661" s="35"/>
      <c r="Z2661" s="49">
        <f t="shared" si="210"/>
        <v>0</v>
      </c>
    </row>
    <row r="2662" spans="1:26" x14ac:dyDescent="0.35">
      <c r="A2662" s="6" t="s">
        <v>398</v>
      </c>
      <c r="B2662" s="7" t="s">
        <v>562</v>
      </c>
      <c r="C2662" s="7" t="s">
        <v>277</v>
      </c>
      <c r="D2662" s="7" t="s">
        <v>294</v>
      </c>
      <c r="E2662" s="7" t="s">
        <v>295</v>
      </c>
      <c r="F2662" s="7" t="s">
        <v>563</v>
      </c>
      <c r="G2662" s="8">
        <v>5133808</v>
      </c>
      <c r="H2662" s="16" t="s">
        <v>1863</v>
      </c>
      <c r="I2662" s="18">
        <v>361.19600000000003</v>
      </c>
      <c r="J2662" s="19">
        <v>2897.9870000000001</v>
      </c>
      <c r="K2662" s="19">
        <v>1417.63</v>
      </c>
      <c r="L2662" s="19">
        <v>1018.721</v>
      </c>
      <c r="M2662" s="19">
        <v>1210.1410000000001</v>
      </c>
      <c r="N2662" s="19">
        <v>1669.248</v>
      </c>
      <c r="O2662" s="19">
        <v>2695.5509999999999</v>
      </c>
      <c r="P2662" s="19">
        <v>2810.7</v>
      </c>
      <c r="Q2662" s="19"/>
      <c r="R2662" s="19"/>
      <c r="S2662" s="19"/>
      <c r="T2662" s="19"/>
      <c r="U2662" s="25">
        <f t="shared" si="206"/>
        <v>14081.173999999999</v>
      </c>
      <c r="V2662" s="18">
        <f t="shared" si="207"/>
        <v>1760.1467499999999</v>
      </c>
      <c r="W2662" s="39">
        <f t="shared" si="208"/>
        <v>8.3426912167061835E-4</v>
      </c>
      <c r="X2662" s="35">
        <f t="shared" si="209"/>
        <v>2072.5573551672742</v>
      </c>
      <c r="Y2662" s="35"/>
      <c r="Z2662" s="49">
        <f t="shared" si="210"/>
        <v>0</v>
      </c>
    </row>
    <row r="2663" spans="1:26" x14ac:dyDescent="0.35">
      <c r="A2663" s="6" t="s">
        <v>398</v>
      </c>
      <c r="B2663" s="7" t="s">
        <v>562</v>
      </c>
      <c r="C2663" s="7" t="s">
        <v>277</v>
      </c>
      <c r="D2663" s="7" t="s">
        <v>294</v>
      </c>
      <c r="E2663" s="7" t="s">
        <v>295</v>
      </c>
      <c r="F2663" s="7" t="s">
        <v>563</v>
      </c>
      <c r="G2663" s="8">
        <v>5277067</v>
      </c>
      <c r="H2663" s="16" t="s">
        <v>1864</v>
      </c>
      <c r="I2663" s="18">
        <v>180.59800000000001</v>
      </c>
      <c r="J2663" s="19">
        <v>1404.4760000000001</v>
      </c>
      <c r="K2663" s="19">
        <v>1538.223</v>
      </c>
      <c r="L2663" s="19">
        <v>0</v>
      </c>
      <c r="M2663" s="19">
        <v>361.19499999999999</v>
      </c>
      <c r="N2663" s="19">
        <v>0</v>
      </c>
      <c r="O2663" s="19">
        <v>0</v>
      </c>
      <c r="P2663" s="19">
        <v>1315.0509999999999</v>
      </c>
      <c r="Q2663" s="19"/>
      <c r="R2663" s="19"/>
      <c r="S2663" s="19"/>
      <c r="T2663" s="19"/>
      <c r="U2663" s="25">
        <f t="shared" si="206"/>
        <v>4799.5429999999997</v>
      </c>
      <c r="V2663" s="18">
        <f t="shared" si="207"/>
        <v>599.94287499999996</v>
      </c>
      <c r="W2663" s="39">
        <f t="shared" si="208"/>
        <v>2.8435913958810288E-4</v>
      </c>
      <c r="X2663" s="35">
        <f t="shared" si="209"/>
        <v>706.42747160795011</v>
      </c>
      <c r="Y2663" s="35"/>
      <c r="Z2663" s="49">
        <f t="shared" si="210"/>
        <v>0</v>
      </c>
    </row>
    <row r="2664" spans="1:26" x14ac:dyDescent="0.35">
      <c r="A2664" s="6" t="s">
        <v>398</v>
      </c>
      <c r="B2664" s="7" t="s">
        <v>562</v>
      </c>
      <c r="C2664" s="7" t="s">
        <v>277</v>
      </c>
      <c r="D2664" s="7" t="s">
        <v>294</v>
      </c>
      <c r="E2664" s="7" t="s">
        <v>295</v>
      </c>
      <c r="F2664" s="7" t="s">
        <v>563</v>
      </c>
      <c r="G2664" s="8">
        <v>5273687</v>
      </c>
      <c r="H2664" s="16" t="s">
        <v>1865</v>
      </c>
      <c r="I2664" s="18">
        <v>180.59800000000001</v>
      </c>
      <c r="J2664" s="19">
        <v>940.702</v>
      </c>
      <c r="K2664" s="19">
        <v>343.18099999999998</v>
      </c>
      <c r="L2664" s="19">
        <v>0</v>
      </c>
      <c r="M2664" s="19">
        <v>180.59800000000001</v>
      </c>
      <c r="N2664" s="19">
        <v>0</v>
      </c>
      <c r="O2664" s="19">
        <v>718.11400000000003</v>
      </c>
      <c r="P2664" s="19">
        <v>238.464</v>
      </c>
      <c r="Q2664" s="19"/>
      <c r="R2664" s="19"/>
      <c r="S2664" s="19"/>
      <c r="T2664" s="19"/>
      <c r="U2664" s="25">
        <f t="shared" si="206"/>
        <v>2601.6570000000002</v>
      </c>
      <c r="V2664" s="18">
        <f t="shared" si="207"/>
        <v>325.20712500000002</v>
      </c>
      <c r="W2664" s="39">
        <f t="shared" si="208"/>
        <v>1.5414070590124207E-4</v>
      </c>
      <c r="X2664" s="35">
        <f t="shared" si="209"/>
        <v>382.92853642547317</v>
      </c>
      <c r="Y2664" s="35"/>
      <c r="Z2664" s="49">
        <f t="shared" si="210"/>
        <v>0</v>
      </c>
    </row>
    <row r="2665" spans="1:26" x14ac:dyDescent="0.35">
      <c r="A2665" s="6" t="s">
        <v>398</v>
      </c>
      <c r="B2665" s="7" t="s">
        <v>562</v>
      </c>
      <c r="C2665" s="7" t="s">
        <v>277</v>
      </c>
      <c r="D2665" s="7" t="s">
        <v>294</v>
      </c>
      <c r="E2665" s="7" t="s">
        <v>295</v>
      </c>
      <c r="F2665" s="7" t="s">
        <v>563</v>
      </c>
      <c r="G2665" s="8">
        <v>5291548</v>
      </c>
      <c r="H2665" s="16" t="s">
        <v>1866</v>
      </c>
      <c r="I2665" s="18">
        <v>0</v>
      </c>
      <c r="J2665" s="19">
        <v>1063.433</v>
      </c>
      <c r="K2665" s="19">
        <v>238.464</v>
      </c>
      <c r="L2665" s="19">
        <v>0</v>
      </c>
      <c r="M2665" s="19">
        <v>0</v>
      </c>
      <c r="N2665" s="19">
        <v>0</v>
      </c>
      <c r="O2665" s="19">
        <v>718.11400000000003</v>
      </c>
      <c r="P2665" s="19">
        <v>238.464</v>
      </c>
      <c r="Q2665" s="19"/>
      <c r="R2665" s="19"/>
      <c r="S2665" s="19"/>
      <c r="T2665" s="19"/>
      <c r="U2665" s="25">
        <f t="shared" si="206"/>
        <v>2258.4749999999999</v>
      </c>
      <c r="V2665" s="18">
        <f t="shared" si="207"/>
        <v>282.30937499999999</v>
      </c>
      <c r="W2665" s="39">
        <f t="shared" si="208"/>
        <v>1.3380815793946228E-4</v>
      </c>
      <c r="X2665" s="35">
        <f t="shared" si="209"/>
        <v>332.41681217144321</v>
      </c>
      <c r="Y2665" s="35"/>
      <c r="Z2665" s="49">
        <f t="shared" si="210"/>
        <v>0</v>
      </c>
    </row>
    <row r="2666" spans="1:26" x14ac:dyDescent="0.35">
      <c r="A2666" s="6" t="s">
        <v>398</v>
      </c>
      <c r="B2666" s="7" t="s">
        <v>562</v>
      </c>
      <c r="C2666" s="7" t="s">
        <v>277</v>
      </c>
      <c r="D2666" s="7" t="s">
        <v>294</v>
      </c>
      <c r="E2666" s="7" t="s">
        <v>295</v>
      </c>
      <c r="F2666" s="7" t="s">
        <v>563</v>
      </c>
      <c r="G2666" s="8">
        <v>5274420</v>
      </c>
      <c r="H2666" s="16" t="s">
        <v>1867</v>
      </c>
      <c r="I2666" s="18">
        <v>180.59800000000001</v>
      </c>
      <c r="J2666" s="19">
        <v>940.702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/>
      <c r="R2666" s="19"/>
      <c r="S2666" s="19"/>
      <c r="T2666" s="19"/>
      <c r="U2666" s="25">
        <f t="shared" si="206"/>
        <v>1121.3</v>
      </c>
      <c r="V2666" s="18">
        <f t="shared" si="207"/>
        <v>140.16249999999999</v>
      </c>
      <c r="W2666" s="39">
        <f t="shared" si="208"/>
        <v>6.6433804889369624E-5</v>
      </c>
      <c r="X2666" s="35">
        <f t="shared" si="209"/>
        <v>165.04011400960351</v>
      </c>
      <c r="Y2666" s="35"/>
      <c r="Z2666" s="49">
        <f t="shared" si="210"/>
        <v>0</v>
      </c>
    </row>
    <row r="2667" spans="1:26" x14ac:dyDescent="0.35">
      <c r="A2667" s="6" t="s">
        <v>398</v>
      </c>
      <c r="B2667" s="7" t="s">
        <v>562</v>
      </c>
      <c r="C2667" s="7" t="s">
        <v>277</v>
      </c>
      <c r="D2667" s="7" t="s">
        <v>294</v>
      </c>
      <c r="E2667" s="7" t="s">
        <v>295</v>
      </c>
      <c r="F2667" s="7" t="s">
        <v>563</v>
      </c>
      <c r="G2667" s="8">
        <v>5277043</v>
      </c>
      <c r="H2667" s="16" t="s">
        <v>1868</v>
      </c>
      <c r="I2667" s="18">
        <v>180.59800000000001</v>
      </c>
      <c r="J2667" s="19">
        <v>1121.3</v>
      </c>
      <c r="K2667" s="19">
        <v>1121.3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/>
      <c r="R2667" s="19"/>
      <c r="S2667" s="19"/>
      <c r="T2667" s="19"/>
      <c r="U2667" s="25">
        <f t="shared" si="206"/>
        <v>2423.1979999999999</v>
      </c>
      <c r="V2667" s="18">
        <f t="shared" si="207"/>
        <v>302.89974999999998</v>
      </c>
      <c r="W2667" s="39">
        <f t="shared" si="208"/>
        <v>1.4356752264363748E-4</v>
      </c>
      <c r="X2667" s="35">
        <f t="shared" si="209"/>
        <v>356.66179808065925</v>
      </c>
      <c r="Y2667" s="35"/>
      <c r="Z2667" s="49">
        <f t="shared" si="210"/>
        <v>0</v>
      </c>
    </row>
    <row r="2668" spans="1:26" x14ac:dyDescent="0.35">
      <c r="A2668" s="6" t="s">
        <v>398</v>
      </c>
      <c r="B2668" s="7" t="s">
        <v>562</v>
      </c>
      <c r="C2668" s="7" t="s">
        <v>277</v>
      </c>
      <c r="D2668" s="7" t="s">
        <v>294</v>
      </c>
      <c r="E2668" s="7" t="s">
        <v>295</v>
      </c>
      <c r="F2668" s="7" t="s">
        <v>563</v>
      </c>
      <c r="G2668" s="8">
        <v>5133815</v>
      </c>
      <c r="H2668" s="16" t="s">
        <v>1869</v>
      </c>
      <c r="I2668" s="18">
        <v>361.19600000000003</v>
      </c>
      <c r="J2668" s="19">
        <v>702.23800000000006</v>
      </c>
      <c r="K2668" s="19">
        <v>0</v>
      </c>
      <c r="L2668" s="19">
        <v>0</v>
      </c>
      <c r="M2668" s="19">
        <v>343.18099999999998</v>
      </c>
      <c r="N2668" s="19">
        <v>0</v>
      </c>
      <c r="O2668" s="19">
        <v>597.52099999999996</v>
      </c>
      <c r="P2668" s="19">
        <v>359.05700000000002</v>
      </c>
      <c r="Q2668" s="19"/>
      <c r="R2668" s="19"/>
      <c r="S2668" s="19"/>
      <c r="T2668" s="19"/>
      <c r="U2668" s="25">
        <f t="shared" si="206"/>
        <v>2363.1930000000002</v>
      </c>
      <c r="V2668" s="18">
        <f t="shared" si="207"/>
        <v>295.39912500000003</v>
      </c>
      <c r="W2668" s="39">
        <f t="shared" si="208"/>
        <v>1.4001239871392498E-4</v>
      </c>
      <c r="X2668" s="35">
        <f t="shared" si="209"/>
        <v>347.82987795121466</v>
      </c>
      <c r="Y2668" s="35"/>
      <c r="Z2668" s="49">
        <f t="shared" si="210"/>
        <v>0</v>
      </c>
    </row>
    <row r="2669" spans="1:26" x14ac:dyDescent="0.35">
      <c r="A2669" s="6" t="s">
        <v>398</v>
      </c>
      <c r="B2669" s="7" t="s">
        <v>562</v>
      </c>
      <c r="C2669" s="7" t="s">
        <v>277</v>
      </c>
      <c r="D2669" s="7" t="s">
        <v>294</v>
      </c>
      <c r="E2669" s="7" t="s">
        <v>295</v>
      </c>
      <c r="F2669" s="7" t="s">
        <v>563</v>
      </c>
      <c r="G2669" s="8">
        <v>5133794</v>
      </c>
      <c r="H2669" s="16" t="s">
        <v>1870</v>
      </c>
      <c r="I2669" s="18">
        <v>0</v>
      </c>
      <c r="J2669" s="19">
        <v>1301.8969999999999</v>
      </c>
      <c r="K2669" s="19">
        <v>0</v>
      </c>
      <c r="L2669" s="19">
        <v>0</v>
      </c>
      <c r="M2669" s="19">
        <v>359.05700000000002</v>
      </c>
      <c r="N2669" s="19">
        <v>0</v>
      </c>
      <c r="O2669" s="19">
        <v>0</v>
      </c>
      <c r="P2669" s="19">
        <v>238.464</v>
      </c>
      <c r="Q2669" s="19"/>
      <c r="R2669" s="19"/>
      <c r="S2669" s="19"/>
      <c r="T2669" s="19"/>
      <c r="U2669" s="25">
        <f t="shared" si="206"/>
        <v>1899.4179999999999</v>
      </c>
      <c r="V2669" s="18">
        <f t="shared" si="207"/>
        <v>237.42724999999999</v>
      </c>
      <c r="W2669" s="39">
        <f t="shared" si="208"/>
        <v>1.1253506181695949E-4</v>
      </c>
      <c r="X2669" s="35">
        <f t="shared" si="209"/>
        <v>279.56850376517713</v>
      </c>
      <c r="Y2669" s="35"/>
      <c r="Z2669" s="49">
        <f t="shared" si="210"/>
        <v>0</v>
      </c>
    </row>
    <row r="2670" spans="1:26" x14ac:dyDescent="0.35">
      <c r="A2670" s="6" t="s">
        <v>398</v>
      </c>
      <c r="B2670" s="7" t="s">
        <v>562</v>
      </c>
      <c r="C2670" s="7" t="s">
        <v>277</v>
      </c>
      <c r="D2670" s="7" t="s">
        <v>294</v>
      </c>
      <c r="E2670" s="7" t="s">
        <v>295</v>
      </c>
      <c r="F2670" s="7" t="s">
        <v>563</v>
      </c>
      <c r="G2670" s="8">
        <v>5278796</v>
      </c>
      <c r="H2670" s="16" t="s">
        <v>1871</v>
      </c>
      <c r="I2670" s="18">
        <v>0</v>
      </c>
      <c r="J2670" s="19">
        <v>6023.42</v>
      </c>
      <c r="K2670" s="19">
        <v>476.928</v>
      </c>
      <c r="L2670" s="19">
        <v>1820.816</v>
      </c>
      <c r="M2670" s="19">
        <v>1047.558</v>
      </c>
      <c r="N2670" s="19">
        <v>715.39200000000005</v>
      </c>
      <c r="O2670" s="19">
        <v>1553.5150000000001</v>
      </c>
      <c r="P2670" s="19">
        <v>238.464</v>
      </c>
      <c r="Q2670" s="19"/>
      <c r="R2670" s="19"/>
      <c r="S2670" s="19"/>
      <c r="T2670" s="19"/>
      <c r="U2670" s="25">
        <f t="shared" si="206"/>
        <v>11876.093000000001</v>
      </c>
      <c r="V2670" s="18">
        <f t="shared" si="207"/>
        <v>1484.5116250000001</v>
      </c>
      <c r="W2670" s="39">
        <f t="shared" si="208"/>
        <v>7.0362440489611026E-4</v>
      </c>
      <c r="X2670" s="35">
        <f t="shared" si="209"/>
        <v>1747.9994138131226</v>
      </c>
      <c r="Y2670" s="35"/>
      <c r="Z2670" s="49">
        <f t="shared" si="210"/>
        <v>0</v>
      </c>
    </row>
    <row r="2671" spans="1:26" x14ac:dyDescent="0.35">
      <c r="A2671" s="6" t="s">
        <v>398</v>
      </c>
      <c r="B2671" s="7" t="s">
        <v>562</v>
      </c>
      <c r="C2671" s="7" t="s">
        <v>277</v>
      </c>
      <c r="D2671" s="7" t="s">
        <v>294</v>
      </c>
      <c r="E2671" s="7" t="s">
        <v>295</v>
      </c>
      <c r="F2671" s="7" t="s">
        <v>563</v>
      </c>
      <c r="G2671" s="8">
        <v>5133787</v>
      </c>
      <c r="H2671" s="16" t="s">
        <v>1872</v>
      </c>
      <c r="I2671" s="18">
        <v>180.59800000000001</v>
      </c>
      <c r="J2671" s="19">
        <v>940.702</v>
      </c>
      <c r="K2671" s="19">
        <v>419.06200000000001</v>
      </c>
      <c r="L2671" s="19">
        <v>0</v>
      </c>
      <c r="M2671" s="19">
        <v>343.18099999999998</v>
      </c>
      <c r="N2671" s="19">
        <v>0</v>
      </c>
      <c r="O2671" s="19">
        <v>359.05700000000002</v>
      </c>
      <c r="P2671" s="19">
        <v>238.464</v>
      </c>
      <c r="Q2671" s="19"/>
      <c r="R2671" s="19"/>
      <c r="S2671" s="19"/>
      <c r="T2671" s="19"/>
      <c r="U2671" s="25">
        <f t="shared" si="206"/>
        <v>2481.0640000000003</v>
      </c>
      <c r="V2671" s="18">
        <f t="shared" si="207"/>
        <v>310.13300000000004</v>
      </c>
      <c r="W2671" s="39">
        <f t="shared" si="208"/>
        <v>1.4699591696605633E-4</v>
      </c>
      <c r="X2671" s="35">
        <f t="shared" si="209"/>
        <v>365.1788864934656</v>
      </c>
      <c r="Y2671" s="35"/>
      <c r="Z2671" s="49">
        <f t="shared" si="210"/>
        <v>0</v>
      </c>
    </row>
    <row r="2672" spans="1:26" x14ac:dyDescent="0.35">
      <c r="A2672" s="6" t="s">
        <v>398</v>
      </c>
      <c r="B2672" s="7" t="s">
        <v>562</v>
      </c>
      <c r="C2672" s="7" t="s">
        <v>277</v>
      </c>
      <c r="D2672" s="7" t="s">
        <v>294</v>
      </c>
      <c r="E2672" s="7" t="s">
        <v>295</v>
      </c>
      <c r="F2672" s="7" t="s">
        <v>563</v>
      </c>
      <c r="G2672" s="8">
        <v>5290556</v>
      </c>
      <c r="H2672" s="16" t="s">
        <v>1873</v>
      </c>
      <c r="I2672" s="18">
        <v>1795.2840000000001</v>
      </c>
      <c r="J2672" s="19">
        <v>4571.317</v>
      </c>
      <c r="K2672" s="19">
        <v>599.65899999999999</v>
      </c>
      <c r="L2672" s="19">
        <v>476.928</v>
      </c>
      <c r="M2672" s="19">
        <v>361.19499999999999</v>
      </c>
      <c r="N2672" s="19">
        <v>476.928</v>
      </c>
      <c r="O2672" s="19">
        <v>1018.721</v>
      </c>
      <c r="P2672" s="19">
        <v>838.12300000000005</v>
      </c>
      <c r="Q2672" s="19"/>
      <c r="R2672" s="19"/>
      <c r="S2672" s="19"/>
      <c r="T2672" s="19"/>
      <c r="U2672" s="25">
        <f t="shared" si="206"/>
        <v>10138.154999999999</v>
      </c>
      <c r="V2672" s="18">
        <f t="shared" si="207"/>
        <v>1267.2693749999999</v>
      </c>
      <c r="W2672" s="39">
        <f t="shared" si="208"/>
        <v>6.0065656934646134E-4</v>
      </c>
      <c r="X2672" s="35">
        <f t="shared" si="209"/>
        <v>1492.1985704512904</v>
      </c>
      <c r="Y2672" s="35"/>
      <c r="Z2672" s="49">
        <f t="shared" si="210"/>
        <v>0</v>
      </c>
    </row>
    <row r="2673" spans="1:26" x14ac:dyDescent="0.35">
      <c r="A2673" s="6" t="s">
        <v>398</v>
      </c>
      <c r="B2673" s="7" t="s">
        <v>562</v>
      </c>
      <c r="C2673" s="7" t="s">
        <v>277</v>
      </c>
      <c r="D2673" s="7" t="s">
        <v>294</v>
      </c>
      <c r="E2673" s="7" t="s">
        <v>295</v>
      </c>
      <c r="F2673" s="7" t="s">
        <v>563</v>
      </c>
      <c r="G2673" s="8">
        <v>5279041</v>
      </c>
      <c r="H2673" s="16" t="s">
        <v>1874</v>
      </c>
      <c r="I2673" s="18">
        <v>0</v>
      </c>
      <c r="J2673" s="19">
        <v>1063.433</v>
      </c>
      <c r="K2673" s="19">
        <v>419.06200000000001</v>
      </c>
      <c r="L2673" s="19">
        <v>0</v>
      </c>
      <c r="M2673" s="19">
        <v>0</v>
      </c>
      <c r="N2673" s="19">
        <v>0</v>
      </c>
      <c r="O2673" s="19">
        <v>359.05700000000002</v>
      </c>
      <c r="P2673" s="19">
        <v>238.464</v>
      </c>
      <c r="Q2673" s="19"/>
      <c r="R2673" s="19"/>
      <c r="S2673" s="19"/>
      <c r="T2673" s="19"/>
      <c r="U2673" s="25">
        <f t="shared" si="206"/>
        <v>2080.0160000000001</v>
      </c>
      <c r="V2673" s="18">
        <f t="shared" si="207"/>
        <v>260.00200000000001</v>
      </c>
      <c r="W2673" s="39">
        <f t="shared" si="208"/>
        <v>1.2323497468185772E-4</v>
      </c>
      <c r="X2673" s="35">
        <f t="shared" si="209"/>
        <v>306.15007382662935</v>
      </c>
      <c r="Y2673" s="35"/>
      <c r="Z2673" s="49">
        <f t="shared" si="210"/>
        <v>0</v>
      </c>
    </row>
    <row r="2674" spans="1:26" x14ac:dyDescent="0.35">
      <c r="A2674" s="6" t="s">
        <v>398</v>
      </c>
      <c r="B2674" s="7" t="s">
        <v>562</v>
      </c>
      <c r="C2674" s="7" t="s">
        <v>277</v>
      </c>
      <c r="D2674" s="7" t="s">
        <v>294</v>
      </c>
      <c r="E2674" s="7" t="s">
        <v>295</v>
      </c>
      <c r="F2674" s="7" t="s">
        <v>563</v>
      </c>
      <c r="G2674" s="8">
        <v>5271599</v>
      </c>
      <c r="H2674" s="16" t="s">
        <v>1875</v>
      </c>
      <c r="I2674" s="18">
        <v>0</v>
      </c>
      <c r="J2674" s="19">
        <v>1301.8969999999999</v>
      </c>
      <c r="K2674" s="19">
        <v>597.52099999999996</v>
      </c>
      <c r="L2674" s="19">
        <v>720.25199999999995</v>
      </c>
      <c r="M2674" s="19">
        <v>0</v>
      </c>
      <c r="N2674" s="19">
        <v>0</v>
      </c>
      <c r="O2674" s="19">
        <v>0</v>
      </c>
      <c r="P2674" s="19">
        <v>476.928</v>
      </c>
      <c r="Q2674" s="19"/>
      <c r="R2674" s="19"/>
      <c r="S2674" s="19"/>
      <c r="T2674" s="19"/>
      <c r="U2674" s="25">
        <f t="shared" si="206"/>
        <v>3096.598</v>
      </c>
      <c r="V2674" s="18">
        <f t="shared" si="207"/>
        <v>387.07474999999999</v>
      </c>
      <c r="W2674" s="39">
        <f t="shared" si="208"/>
        <v>1.8346453879676465E-4</v>
      </c>
      <c r="X2674" s="35">
        <f t="shared" si="209"/>
        <v>455.77712205646145</v>
      </c>
      <c r="Y2674" s="35"/>
      <c r="Z2674" s="49">
        <f t="shared" si="210"/>
        <v>0</v>
      </c>
    </row>
    <row r="2675" spans="1:26" x14ac:dyDescent="0.35">
      <c r="A2675" s="6" t="s">
        <v>398</v>
      </c>
      <c r="B2675" s="7" t="s">
        <v>562</v>
      </c>
      <c r="C2675" s="7" t="s">
        <v>277</v>
      </c>
      <c r="D2675" s="7" t="s">
        <v>294</v>
      </c>
      <c r="E2675" s="7" t="s">
        <v>295</v>
      </c>
      <c r="F2675" s="7" t="s">
        <v>563</v>
      </c>
      <c r="G2675" s="8">
        <v>5290985</v>
      </c>
      <c r="H2675" s="16" t="s">
        <v>1876</v>
      </c>
      <c r="I2675" s="18">
        <v>0</v>
      </c>
      <c r="J2675" s="19">
        <v>1063.433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597.52099999999996</v>
      </c>
      <c r="Q2675" s="19"/>
      <c r="R2675" s="19"/>
      <c r="S2675" s="19"/>
      <c r="T2675" s="19"/>
      <c r="U2675" s="25">
        <f t="shared" si="206"/>
        <v>1660.954</v>
      </c>
      <c r="V2675" s="18">
        <f t="shared" si="207"/>
        <v>207.61924999999999</v>
      </c>
      <c r="W2675" s="39">
        <f t="shared" si="208"/>
        <v>9.8406754629642404E-5</v>
      </c>
      <c r="X2675" s="35">
        <f t="shared" si="209"/>
        <v>244.46984529091856</v>
      </c>
      <c r="Y2675" s="35"/>
      <c r="Z2675" s="49">
        <f t="shared" si="210"/>
        <v>0</v>
      </c>
    </row>
    <row r="2676" spans="1:26" x14ac:dyDescent="0.35">
      <c r="A2676" s="6" t="s">
        <v>398</v>
      </c>
      <c r="B2676" s="7" t="s">
        <v>562</v>
      </c>
      <c r="C2676" s="7" t="s">
        <v>277</v>
      </c>
      <c r="D2676" s="7" t="s">
        <v>294</v>
      </c>
      <c r="E2676" s="7" t="s">
        <v>295</v>
      </c>
      <c r="F2676" s="7" t="s">
        <v>563</v>
      </c>
      <c r="G2676" s="8">
        <v>5290248</v>
      </c>
      <c r="H2676" s="16" t="s">
        <v>1877</v>
      </c>
      <c r="I2676" s="18">
        <v>0</v>
      </c>
      <c r="J2676" s="19">
        <v>1063.433</v>
      </c>
      <c r="K2676" s="19">
        <v>476.928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/>
      <c r="R2676" s="19"/>
      <c r="S2676" s="19"/>
      <c r="T2676" s="19"/>
      <c r="U2676" s="25">
        <f t="shared" si="206"/>
        <v>1540.3609999999999</v>
      </c>
      <c r="V2676" s="18">
        <f t="shared" si="207"/>
        <v>192.54512499999998</v>
      </c>
      <c r="W2676" s="39">
        <f t="shared" si="208"/>
        <v>9.1261965694456685E-5</v>
      </c>
      <c r="X2676" s="35">
        <f t="shared" si="209"/>
        <v>226.72019535891096</v>
      </c>
      <c r="Y2676" s="35"/>
      <c r="Z2676" s="49">
        <f t="shared" si="210"/>
        <v>0</v>
      </c>
    </row>
    <row r="2677" spans="1:26" x14ac:dyDescent="0.35">
      <c r="A2677" s="6" t="s">
        <v>398</v>
      </c>
      <c r="B2677" s="7" t="s">
        <v>562</v>
      </c>
      <c r="C2677" s="7" t="s">
        <v>277</v>
      </c>
      <c r="D2677" s="7" t="s">
        <v>294</v>
      </c>
      <c r="E2677" s="7" t="s">
        <v>295</v>
      </c>
      <c r="F2677" s="7" t="s">
        <v>563</v>
      </c>
      <c r="G2677" s="8">
        <v>5278367</v>
      </c>
      <c r="H2677" s="16" t="s">
        <v>1878</v>
      </c>
      <c r="I2677" s="18">
        <v>180.59800000000001</v>
      </c>
      <c r="J2677" s="19">
        <v>702.23800000000006</v>
      </c>
      <c r="K2677" s="19">
        <v>0</v>
      </c>
      <c r="L2677" s="19">
        <v>953.85599999999999</v>
      </c>
      <c r="M2677" s="19">
        <v>0</v>
      </c>
      <c r="N2677" s="19">
        <v>0</v>
      </c>
      <c r="O2677" s="19">
        <v>0</v>
      </c>
      <c r="P2677" s="19">
        <v>1375.64</v>
      </c>
      <c r="Q2677" s="19"/>
      <c r="R2677" s="19"/>
      <c r="S2677" s="19"/>
      <c r="T2677" s="19"/>
      <c r="U2677" s="25">
        <f t="shared" si="206"/>
        <v>3212.3320000000003</v>
      </c>
      <c r="V2677" s="18">
        <f t="shared" si="207"/>
        <v>401.54150000000004</v>
      </c>
      <c r="W2677" s="39">
        <f t="shared" si="208"/>
        <v>1.9032144593585885E-4</v>
      </c>
      <c r="X2677" s="35">
        <f t="shared" si="209"/>
        <v>472.81159325488068</v>
      </c>
      <c r="Y2677" s="35"/>
      <c r="Z2677" s="49">
        <f t="shared" si="210"/>
        <v>0</v>
      </c>
    </row>
    <row r="2678" spans="1:26" x14ac:dyDescent="0.35">
      <c r="A2678" s="6" t="s">
        <v>398</v>
      </c>
      <c r="B2678" s="7" t="s">
        <v>562</v>
      </c>
      <c r="C2678" s="7" t="s">
        <v>277</v>
      </c>
      <c r="D2678" s="7" t="s">
        <v>294</v>
      </c>
      <c r="E2678" s="7" t="s">
        <v>295</v>
      </c>
      <c r="F2678" s="7" t="s">
        <v>563</v>
      </c>
      <c r="G2678" s="8">
        <v>5279058</v>
      </c>
      <c r="H2678" s="16" t="s">
        <v>1879</v>
      </c>
      <c r="I2678" s="18">
        <v>180.59800000000001</v>
      </c>
      <c r="J2678" s="19">
        <v>702.23800000000006</v>
      </c>
      <c r="K2678" s="19">
        <v>238.464</v>
      </c>
      <c r="L2678" s="19">
        <v>0</v>
      </c>
      <c r="M2678" s="19">
        <v>0</v>
      </c>
      <c r="N2678" s="19">
        <v>0</v>
      </c>
      <c r="O2678" s="19">
        <v>361.19499999999999</v>
      </c>
      <c r="P2678" s="19">
        <v>359.05700000000002</v>
      </c>
      <c r="Q2678" s="19"/>
      <c r="R2678" s="19"/>
      <c r="S2678" s="19"/>
      <c r="T2678" s="19"/>
      <c r="U2678" s="25">
        <f t="shared" si="206"/>
        <v>1841.5519999999999</v>
      </c>
      <c r="V2678" s="18">
        <f t="shared" si="207"/>
        <v>230.19399999999999</v>
      </c>
      <c r="W2678" s="39">
        <f t="shared" si="208"/>
        <v>1.0910666749454063E-4</v>
      </c>
      <c r="X2678" s="35">
        <f t="shared" si="209"/>
        <v>271.05141535237078</v>
      </c>
      <c r="Y2678" s="35"/>
      <c r="Z2678" s="49">
        <f t="shared" si="210"/>
        <v>0</v>
      </c>
    </row>
    <row r="2679" spans="1:26" x14ac:dyDescent="0.35">
      <c r="A2679" s="6" t="s">
        <v>398</v>
      </c>
      <c r="B2679" s="7" t="s">
        <v>562</v>
      </c>
      <c r="C2679" s="7" t="s">
        <v>277</v>
      </c>
      <c r="D2679" s="7" t="s">
        <v>294</v>
      </c>
      <c r="E2679" s="7" t="s">
        <v>295</v>
      </c>
      <c r="F2679" s="7" t="s">
        <v>563</v>
      </c>
      <c r="G2679" s="8">
        <v>5278374</v>
      </c>
      <c r="H2679" s="16" t="s">
        <v>1880</v>
      </c>
      <c r="I2679" s="18">
        <v>0</v>
      </c>
      <c r="J2679" s="19">
        <v>2423.1970000000001</v>
      </c>
      <c r="K2679" s="19">
        <v>1239.171</v>
      </c>
      <c r="L2679" s="19">
        <v>0</v>
      </c>
      <c r="M2679" s="19">
        <v>180.59800000000001</v>
      </c>
      <c r="N2679" s="19">
        <v>0</v>
      </c>
      <c r="O2679" s="19">
        <v>835.98500000000001</v>
      </c>
      <c r="P2679" s="19">
        <v>578.03800000000001</v>
      </c>
      <c r="Q2679" s="19"/>
      <c r="R2679" s="19"/>
      <c r="S2679" s="19"/>
      <c r="T2679" s="19"/>
      <c r="U2679" s="25">
        <f t="shared" si="206"/>
        <v>5256.9889999999996</v>
      </c>
      <c r="V2679" s="18">
        <f t="shared" si="207"/>
        <v>657.12362499999995</v>
      </c>
      <c r="W2679" s="39">
        <f t="shared" si="208"/>
        <v>3.1146150141047203E-4</v>
      </c>
      <c r="X2679" s="35">
        <f t="shared" si="209"/>
        <v>773.75730304756212</v>
      </c>
      <c r="Y2679" s="35"/>
      <c r="Z2679" s="49">
        <f t="shared" si="210"/>
        <v>0</v>
      </c>
    </row>
    <row r="2680" spans="1:26" x14ac:dyDescent="0.35">
      <c r="A2680" s="6" t="s">
        <v>398</v>
      </c>
      <c r="B2680" s="7" t="s">
        <v>562</v>
      </c>
      <c r="C2680" s="7" t="s">
        <v>277</v>
      </c>
      <c r="D2680" s="7" t="s">
        <v>294</v>
      </c>
      <c r="E2680" s="7" t="s">
        <v>295</v>
      </c>
      <c r="F2680" s="7" t="s">
        <v>563</v>
      </c>
      <c r="G2680" s="8">
        <v>5279034</v>
      </c>
      <c r="H2680" s="16" t="s">
        <v>1881</v>
      </c>
      <c r="I2680" s="18">
        <v>0</v>
      </c>
      <c r="J2680" s="19">
        <v>702.23800000000006</v>
      </c>
      <c r="K2680" s="19">
        <v>238.464</v>
      </c>
      <c r="L2680" s="19">
        <v>0</v>
      </c>
      <c r="M2680" s="19">
        <v>0</v>
      </c>
      <c r="N2680" s="19">
        <v>0</v>
      </c>
      <c r="O2680" s="19">
        <v>0</v>
      </c>
      <c r="P2680" s="19">
        <v>359.05700000000002</v>
      </c>
      <c r="Q2680" s="19"/>
      <c r="R2680" s="19"/>
      <c r="S2680" s="19"/>
      <c r="T2680" s="19"/>
      <c r="U2680" s="25">
        <f t="shared" si="206"/>
        <v>1299.759</v>
      </c>
      <c r="V2680" s="18">
        <f t="shared" si="207"/>
        <v>162.469875</v>
      </c>
      <c r="W2680" s="39">
        <f t="shared" si="208"/>
        <v>7.7006988146974199E-5</v>
      </c>
      <c r="X2680" s="35">
        <f t="shared" si="209"/>
        <v>191.3068523544174</v>
      </c>
      <c r="Y2680" s="35"/>
      <c r="Z2680" s="49">
        <f t="shared" si="210"/>
        <v>0</v>
      </c>
    </row>
    <row r="2681" spans="1:26" x14ac:dyDescent="0.35">
      <c r="A2681" s="6" t="s">
        <v>398</v>
      </c>
      <c r="B2681" s="7" t="s">
        <v>562</v>
      </c>
      <c r="C2681" s="7" t="s">
        <v>277</v>
      </c>
      <c r="D2681" s="7" t="s">
        <v>294</v>
      </c>
      <c r="E2681" s="7" t="s">
        <v>295</v>
      </c>
      <c r="F2681" s="7" t="s">
        <v>563</v>
      </c>
      <c r="G2681" s="8">
        <v>5138481</v>
      </c>
      <c r="H2681" s="16" t="s">
        <v>1882</v>
      </c>
      <c r="I2681" s="18">
        <v>0</v>
      </c>
      <c r="J2681" s="19">
        <v>343.18099999999998</v>
      </c>
      <c r="K2681" s="19">
        <v>238.464</v>
      </c>
      <c r="L2681" s="19">
        <v>0</v>
      </c>
      <c r="M2681" s="19">
        <v>0</v>
      </c>
      <c r="N2681" s="19">
        <v>0</v>
      </c>
      <c r="O2681" s="19">
        <v>0</v>
      </c>
      <c r="P2681" s="19">
        <v>0</v>
      </c>
      <c r="Q2681" s="19"/>
      <c r="R2681" s="19"/>
      <c r="S2681" s="19"/>
      <c r="T2681" s="19"/>
      <c r="U2681" s="25">
        <f t="shared" si="206"/>
        <v>581.64499999999998</v>
      </c>
      <c r="V2681" s="18">
        <f t="shared" si="207"/>
        <v>72.705624999999998</v>
      </c>
      <c r="W2681" s="39">
        <f t="shared" si="208"/>
        <v>3.4460795901968604E-5</v>
      </c>
      <c r="X2681" s="35">
        <f t="shared" si="209"/>
        <v>85.61023554188516</v>
      </c>
      <c r="Y2681" s="35"/>
      <c r="Z2681" s="49">
        <f t="shared" si="210"/>
        <v>0</v>
      </c>
    </row>
    <row r="2682" spans="1:26" x14ac:dyDescent="0.35">
      <c r="A2682" s="6" t="s">
        <v>398</v>
      </c>
      <c r="B2682" s="7" t="s">
        <v>562</v>
      </c>
      <c r="C2682" s="7" t="s">
        <v>277</v>
      </c>
      <c r="D2682" s="7" t="s">
        <v>294</v>
      </c>
      <c r="E2682" s="7" t="s">
        <v>295</v>
      </c>
      <c r="F2682" s="7" t="s">
        <v>563</v>
      </c>
      <c r="G2682" s="8">
        <v>5134582</v>
      </c>
      <c r="H2682" s="16" t="s">
        <v>1883</v>
      </c>
      <c r="I2682" s="18">
        <v>4574.6210000000001</v>
      </c>
      <c r="J2682" s="19">
        <v>0</v>
      </c>
      <c r="K2682" s="19">
        <v>2077.8780000000002</v>
      </c>
      <c r="L2682" s="19">
        <v>180.59800000000001</v>
      </c>
      <c r="M2682" s="19">
        <v>1065.5709999999999</v>
      </c>
      <c r="N2682" s="19">
        <v>0</v>
      </c>
      <c r="O2682" s="19">
        <v>1796.84</v>
      </c>
      <c r="P2682" s="19">
        <v>838.12300000000005</v>
      </c>
      <c r="Q2682" s="19"/>
      <c r="R2682" s="19"/>
      <c r="S2682" s="19"/>
      <c r="T2682" s="19"/>
      <c r="U2682" s="25">
        <f t="shared" si="206"/>
        <v>10533.630999999999</v>
      </c>
      <c r="V2682" s="18">
        <f t="shared" si="207"/>
        <v>1316.7038749999999</v>
      </c>
      <c r="W2682" s="39">
        <f t="shared" si="208"/>
        <v>6.2408738663213717E-4</v>
      </c>
      <c r="X2682" s="35">
        <f t="shared" si="209"/>
        <v>1550.4072604789919</v>
      </c>
      <c r="Y2682" s="35"/>
      <c r="Z2682" s="49">
        <f t="shared" si="210"/>
        <v>0</v>
      </c>
    </row>
    <row r="2683" spans="1:26" x14ac:dyDescent="0.35">
      <c r="A2683" s="6" t="s">
        <v>398</v>
      </c>
      <c r="B2683" s="7" t="s">
        <v>562</v>
      </c>
      <c r="C2683" s="7" t="s">
        <v>277</v>
      </c>
      <c r="D2683" s="7" t="s">
        <v>294</v>
      </c>
      <c r="E2683" s="7" t="s">
        <v>295</v>
      </c>
      <c r="F2683" s="7" t="s">
        <v>563</v>
      </c>
      <c r="G2683" s="8">
        <v>5136016</v>
      </c>
      <c r="H2683" s="16" t="s">
        <v>1884</v>
      </c>
      <c r="I2683" s="18">
        <v>3172.2849999999999</v>
      </c>
      <c r="J2683" s="19">
        <v>0</v>
      </c>
      <c r="K2683" s="19">
        <v>2596.7959999999998</v>
      </c>
      <c r="L2683" s="19">
        <v>2407.3200000000002</v>
      </c>
      <c r="M2683" s="19">
        <v>0</v>
      </c>
      <c r="N2683" s="19">
        <v>0</v>
      </c>
      <c r="O2683" s="19">
        <v>0</v>
      </c>
      <c r="P2683" s="19">
        <v>599.66</v>
      </c>
      <c r="Q2683" s="19"/>
      <c r="R2683" s="19"/>
      <c r="S2683" s="19"/>
      <c r="T2683" s="19"/>
      <c r="U2683" s="25">
        <f t="shared" si="206"/>
        <v>8776.0609999999997</v>
      </c>
      <c r="V2683" s="18">
        <f t="shared" si="207"/>
        <v>1097.007625</v>
      </c>
      <c r="W2683" s="39">
        <f t="shared" si="208"/>
        <v>5.1995641146098824E-4</v>
      </c>
      <c r="X2683" s="35">
        <f t="shared" si="209"/>
        <v>1291.7168536477616</v>
      </c>
      <c r="Y2683" s="35"/>
      <c r="Z2683" s="49">
        <f t="shared" si="210"/>
        <v>0</v>
      </c>
    </row>
    <row r="2684" spans="1:26" x14ac:dyDescent="0.35">
      <c r="A2684" s="6" t="s">
        <v>398</v>
      </c>
      <c r="B2684" s="7" t="s">
        <v>562</v>
      </c>
      <c r="C2684" s="7" t="s">
        <v>277</v>
      </c>
      <c r="D2684" s="7" t="s">
        <v>294</v>
      </c>
      <c r="E2684" s="7" t="s">
        <v>295</v>
      </c>
      <c r="F2684" s="7" t="s">
        <v>563</v>
      </c>
      <c r="G2684" s="8">
        <v>5335413</v>
      </c>
      <c r="H2684" s="16" t="s">
        <v>1885</v>
      </c>
      <c r="I2684" s="18">
        <v>4696.549</v>
      </c>
      <c r="J2684" s="19">
        <v>180.59800000000001</v>
      </c>
      <c r="K2684" s="19">
        <v>8254.0419999999995</v>
      </c>
      <c r="L2684" s="19">
        <v>2339.1889999999999</v>
      </c>
      <c r="M2684" s="19">
        <v>848.95799999999997</v>
      </c>
      <c r="N2684" s="19">
        <v>780.42499999999995</v>
      </c>
      <c r="O2684" s="19">
        <v>2409.252</v>
      </c>
      <c r="P2684" s="19">
        <v>1021.611</v>
      </c>
      <c r="Q2684" s="19"/>
      <c r="R2684" s="19"/>
      <c r="S2684" s="19"/>
      <c r="T2684" s="19"/>
      <c r="U2684" s="25">
        <f t="shared" si="206"/>
        <v>20530.624</v>
      </c>
      <c r="V2684" s="18">
        <f t="shared" si="207"/>
        <v>2566.328</v>
      </c>
      <c r="W2684" s="39">
        <f t="shared" si="208"/>
        <v>1.216380512862757E-3</v>
      </c>
      <c r="X2684" s="35">
        <f t="shared" si="209"/>
        <v>3021.8287038689932</v>
      </c>
      <c r="Y2684" s="35"/>
      <c r="Z2684" s="49">
        <f t="shared" si="210"/>
        <v>0</v>
      </c>
    </row>
    <row r="2685" spans="1:26" x14ac:dyDescent="0.35">
      <c r="A2685" s="6" t="s">
        <v>398</v>
      </c>
      <c r="B2685" s="7" t="s">
        <v>562</v>
      </c>
      <c r="C2685" s="7" t="s">
        <v>277</v>
      </c>
      <c r="D2685" s="7" t="s">
        <v>294</v>
      </c>
      <c r="E2685" s="7" t="s">
        <v>295</v>
      </c>
      <c r="F2685" s="7" t="s">
        <v>563</v>
      </c>
      <c r="G2685" s="8">
        <v>5297054</v>
      </c>
      <c r="H2685" s="16" t="s">
        <v>1886</v>
      </c>
      <c r="I2685" s="18">
        <v>1083.7539999999999</v>
      </c>
      <c r="J2685" s="19">
        <v>0</v>
      </c>
      <c r="K2685" s="19">
        <v>1139.482</v>
      </c>
      <c r="L2685" s="19">
        <v>0</v>
      </c>
      <c r="M2685" s="19">
        <v>180.59800000000001</v>
      </c>
      <c r="N2685" s="19">
        <v>0</v>
      </c>
      <c r="O2685" s="19">
        <v>180.59800000000001</v>
      </c>
      <c r="P2685" s="19">
        <v>0</v>
      </c>
      <c r="Q2685" s="19"/>
      <c r="R2685" s="19"/>
      <c r="S2685" s="19"/>
      <c r="T2685" s="19"/>
      <c r="U2685" s="25">
        <f t="shared" si="206"/>
        <v>2584.4319999999998</v>
      </c>
      <c r="V2685" s="18">
        <f t="shared" si="207"/>
        <v>323.05399999999997</v>
      </c>
      <c r="W2685" s="39">
        <f t="shared" si="208"/>
        <v>1.5312017411740241E-4</v>
      </c>
      <c r="X2685" s="35">
        <f t="shared" si="209"/>
        <v>380.39325062879482</v>
      </c>
      <c r="Y2685" s="35"/>
      <c r="Z2685" s="49">
        <f t="shared" si="210"/>
        <v>0</v>
      </c>
    </row>
    <row r="2686" spans="1:26" x14ac:dyDescent="0.35">
      <c r="A2686" s="6" t="s">
        <v>398</v>
      </c>
      <c r="B2686" s="7" t="s">
        <v>562</v>
      </c>
      <c r="C2686" s="7" t="s">
        <v>277</v>
      </c>
      <c r="D2686" s="7" t="s">
        <v>294</v>
      </c>
      <c r="E2686" s="7" t="s">
        <v>295</v>
      </c>
      <c r="F2686" s="7" t="s">
        <v>563</v>
      </c>
      <c r="G2686" s="8">
        <v>5300770</v>
      </c>
      <c r="H2686" s="16" t="s">
        <v>1887</v>
      </c>
      <c r="I2686" s="18">
        <v>1081.616</v>
      </c>
      <c r="J2686" s="19">
        <v>722.55899999999997</v>
      </c>
      <c r="K2686" s="19">
        <v>541.96100000000001</v>
      </c>
      <c r="L2686" s="19">
        <v>0</v>
      </c>
      <c r="M2686" s="19">
        <v>0</v>
      </c>
      <c r="N2686" s="19">
        <v>0</v>
      </c>
      <c r="O2686" s="19">
        <v>0</v>
      </c>
      <c r="P2686" s="19">
        <v>303.49700000000001</v>
      </c>
      <c r="Q2686" s="19"/>
      <c r="R2686" s="19"/>
      <c r="S2686" s="19"/>
      <c r="T2686" s="19"/>
      <c r="U2686" s="25">
        <f t="shared" si="206"/>
        <v>2649.6329999999998</v>
      </c>
      <c r="V2686" s="18">
        <f t="shared" si="207"/>
        <v>331.20412499999998</v>
      </c>
      <c r="W2686" s="39">
        <f t="shared" si="208"/>
        <v>1.5698314612542147E-4</v>
      </c>
      <c r="X2686" s="35">
        <f t="shared" si="209"/>
        <v>389.98995130973668</v>
      </c>
      <c r="Y2686" s="35"/>
      <c r="Z2686" s="49">
        <f t="shared" si="210"/>
        <v>0</v>
      </c>
    </row>
    <row r="2687" spans="1:26" x14ac:dyDescent="0.35">
      <c r="A2687" s="6" t="s">
        <v>398</v>
      </c>
      <c r="B2687" s="7" t="s">
        <v>562</v>
      </c>
      <c r="C2687" s="7" t="s">
        <v>277</v>
      </c>
      <c r="D2687" s="7" t="s">
        <v>294</v>
      </c>
      <c r="E2687" s="7" t="s">
        <v>295</v>
      </c>
      <c r="F2687" s="7" t="s">
        <v>563</v>
      </c>
      <c r="G2687" s="8">
        <v>5278741</v>
      </c>
      <c r="H2687" s="16" t="s">
        <v>1888</v>
      </c>
      <c r="I2687" s="18">
        <v>359.05700000000002</v>
      </c>
      <c r="J2687" s="19">
        <v>657.52599999999995</v>
      </c>
      <c r="K2687" s="19">
        <v>343.18099999999998</v>
      </c>
      <c r="L2687" s="19">
        <v>0</v>
      </c>
      <c r="M2687" s="19">
        <v>0</v>
      </c>
      <c r="N2687" s="19">
        <v>0</v>
      </c>
      <c r="O2687" s="19">
        <v>361.19499999999999</v>
      </c>
      <c r="P2687" s="19">
        <v>1197.18</v>
      </c>
      <c r="Q2687" s="19"/>
      <c r="R2687" s="19"/>
      <c r="S2687" s="19"/>
      <c r="T2687" s="19"/>
      <c r="U2687" s="25">
        <f t="shared" si="206"/>
        <v>2918.1390000000001</v>
      </c>
      <c r="V2687" s="18">
        <f t="shared" si="207"/>
        <v>364.76737500000002</v>
      </c>
      <c r="W2687" s="39">
        <f t="shared" si="208"/>
        <v>1.7289135553916009E-4</v>
      </c>
      <c r="X2687" s="35">
        <f t="shared" si="209"/>
        <v>429.51038371164759</v>
      </c>
      <c r="Y2687" s="35"/>
      <c r="Z2687" s="49">
        <f t="shared" si="210"/>
        <v>0</v>
      </c>
    </row>
    <row r="2688" spans="1:26" x14ac:dyDescent="0.35">
      <c r="A2688" s="6" t="s">
        <v>398</v>
      </c>
      <c r="B2688" s="7" t="s">
        <v>562</v>
      </c>
      <c r="C2688" s="7" t="s">
        <v>277</v>
      </c>
      <c r="D2688" s="7" t="s">
        <v>294</v>
      </c>
      <c r="E2688" s="7" t="s">
        <v>295</v>
      </c>
      <c r="F2688" s="7" t="s">
        <v>563</v>
      </c>
      <c r="G2688" s="8">
        <v>5262795</v>
      </c>
      <c r="H2688" s="16" t="s">
        <v>1889</v>
      </c>
      <c r="I2688" s="18">
        <v>1141.6199999999999</v>
      </c>
      <c r="J2688" s="19">
        <v>0</v>
      </c>
      <c r="K2688" s="19">
        <v>1692.278</v>
      </c>
      <c r="L2688" s="19">
        <v>0</v>
      </c>
      <c r="M2688" s="19">
        <v>968.19</v>
      </c>
      <c r="N2688" s="19">
        <v>238.464</v>
      </c>
      <c r="O2688" s="19">
        <v>238.464</v>
      </c>
      <c r="P2688" s="19">
        <v>359.05700000000002</v>
      </c>
      <c r="Q2688" s="19"/>
      <c r="R2688" s="19"/>
      <c r="S2688" s="19"/>
      <c r="T2688" s="19"/>
      <c r="U2688" s="25">
        <f t="shared" si="206"/>
        <v>4638.0730000000003</v>
      </c>
      <c r="V2688" s="18">
        <f t="shared" si="207"/>
        <v>579.75912500000004</v>
      </c>
      <c r="W2688" s="39">
        <f t="shared" si="208"/>
        <v>2.7479250579207461E-4</v>
      </c>
      <c r="X2688" s="35">
        <f t="shared" si="209"/>
        <v>682.661283068638</v>
      </c>
      <c r="Y2688" s="35"/>
      <c r="Z2688" s="49">
        <f t="shared" si="210"/>
        <v>0</v>
      </c>
    </row>
    <row r="2689" spans="1:26" x14ac:dyDescent="0.35">
      <c r="A2689" s="6" t="s">
        <v>398</v>
      </c>
      <c r="B2689" s="7" t="s">
        <v>562</v>
      </c>
      <c r="C2689" s="7" t="s">
        <v>277</v>
      </c>
      <c r="D2689" s="7" t="s">
        <v>294</v>
      </c>
      <c r="E2689" s="7" t="s">
        <v>295</v>
      </c>
      <c r="F2689" s="7" t="s">
        <v>563</v>
      </c>
      <c r="G2689" s="8">
        <v>5132522</v>
      </c>
      <c r="H2689" s="16" t="s">
        <v>1890</v>
      </c>
      <c r="I2689" s="18">
        <v>303.49700000000001</v>
      </c>
      <c r="J2689" s="19">
        <v>0</v>
      </c>
      <c r="K2689" s="19">
        <v>843.15200000000004</v>
      </c>
      <c r="L2689" s="19">
        <v>238.464</v>
      </c>
      <c r="M2689" s="19">
        <v>180.59800000000001</v>
      </c>
      <c r="N2689" s="19">
        <v>0</v>
      </c>
      <c r="O2689" s="19">
        <v>359.05700000000002</v>
      </c>
      <c r="P2689" s="19">
        <v>238.464</v>
      </c>
      <c r="Q2689" s="19"/>
      <c r="R2689" s="19"/>
      <c r="S2689" s="19"/>
      <c r="T2689" s="19"/>
      <c r="U2689" s="25">
        <f t="shared" si="206"/>
        <v>2163.232</v>
      </c>
      <c r="V2689" s="18">
        <f t="shared" si="207"/>
        <v>270.404</v>
      </c>
      <c r="W2689" s="39">
        <f t="shared" si="208"/>
        <v>1.281652837050217E-4</v>
      </c>
      <c r="X2689" s="35">
        <f t="shared" si="209"/>
        <v>318.39833756284906</v>
      </c>
      <c r="Y2689" s="35"/>
      <c r="Z2689" s="49">
        <f t="shared" si="210"/>
        <v>0</v>
      </c>
    </row>
    <row r="2690" spans="1:26" x14ac:dyDescent="0.35">
      <c r="A2690" s="6" t="s">
        <v>398</v>
      </c>
      <c r="B2690" s="7" t="s">
        <v>562</v>
      </c>
      <c r="C2690" s="7" t="s">
        <v>277</v>
      </c>
      <c r="D2690" s="7" t="s">
        <v>294</v>
      </c>
      <c r="E2690" s="7" t="s">
        <v>295</v>
      </c>
      <c r="F2690" s="7" t="s">
        <v>563</v>
      </c>
      <c r="G2690" s="8">
        <v>5273874</v>
      </c>
      <c r="H2690" s="16" t="s">
        <v>1891</v>
      </c>
      <c r="I2690" s="18">
        <v>303.49700000000001</v>
      </c>
      <c r="J2690" s="19">
        <v>0</v>
      </c>
      <c r="K2690" s="19">
        <v>778.11900000000003</v>
      </c>
      <c r="L2690" s="19">
        <v>0</v>
      </c>
      <c r="M2690" s="19">
        <v>0</v>
      </c>
      <c r="N2690" s="19">
        <v>541.96100000000001</v>
      </c>
      <c r="O2690" s="19">
        <v>1565.71</v>
      </c>
      <c r="P2690" s="19">
        <v>597.52099999999996</v>
      </c>
      <c r="Q2690" s="19"/>
      <c r="R2690" s="19"/>
      <c r="S2690" s="19"/>
      <c r="T2690" s="19"/>
      <c r="U2690" s="25">
        <f t="shared" si="206"/>
        <v>3786.808</v>
      </c>
      <c r="V2690" s="18">
        <f t="shared" si="207"/>
        <v>473.351</v>
      </c>
      <c r="W2690" s="39">
        <f t="shared" si="208"/>
        <v>2.2435749917551414E-4</v>
      </c>
      <c r="X2690" s="35">
        <f t="shared" si="209"/>
        <v>557.36664947157647</v>
      </c>
      <c r="Y2690" s="35"/>
      <c r="Z2690" s="49">
        <f t="shared" si="210"/>
        <v>0</v>
      </c>
    </row>
    <row r="2691" spans="1:26" x14ac:dyDescent="0.35">
      <c r="A2691" s="6" t="s">
        <v>398</v>
      </c>
      <c r="B2691" s="7" t="s">
        <v>562</v>
      </c>
      <c r="C2691" s="7" t="s">
        <v>277</v>
      </c>
      <c r="D2691" s="7" t="s">
        <v>294</v>
      </c>
      <c r="E2691" s="7" t="s">
        <v>295</v>
      </c>
      <c r="F2691" s="7" t="s">
        <v>563</v>
      </c>
      <c r="G2691" s="8">
        <v>5299872</v>
      </c>
      <c r="H2691" s="16" t="s">
        <v>1892</v>
      </c>
      <c r="I2691" s="18">
        <v>361.19499999999999</v>
      </c>
      <c r="J2691" s="19">
        <v>0</v>
      </c>
      <c r="K2691" s="19">
        <v>541.96100000000001</v>
      </c>
      <c r="L2691" s="19">
        <v>0</v>
      </c>
      <c r="M2691" s="19">
        <v>0</v>
      </c>
      <c r="N2691" s="19">
        <v>0</v>
      </c>
      <c r="O2691" s="19">
        <v>0</v>
      </c>
      <c r="P2691" s="19">
        <v>722.55899999999997</v>
      </c>
      <c r="Q2691" s="19"/>
      <c r="R2691" s="19"/>
      <c r="S2691" s="19"/>
      <c r="T2691" s="19"/>
      <c r="U2691" s="25">
        <f t="shared" ref="U2691:U2754" si="211">SUM(I2691:T2691)</f>
        <v>1625.7149999999999</v>
      </c>
      <c r="V2691" s="18">
        <f t="shared" ref="V2691:V2754" si="212">+AVERAGE(I2691:P2691)</f>
        <v>203.21437499999999</v>
      </c>
      <c r="W2691" s="39">
        <f t="shared" ref="W2691:W2754" si="213">+V2691/$V$3728</f>
        <v>9.6318945077786085E-5</v>
      </c>
      <c r="X2691" s="35">
        <f t="shared" ref="X2691:X2754" si="214">+IFERROR($W2691*$X$3728,0)</f>
        <v>239.28314362536571</v>
      </c>
      <c r="Y2691" s="35"/>
      <c r="Z2691" s="49">
        <f t="shared" ref="Z2691:Z2754" si="215">+IFERROR(Y2691/X2691,0)</f>
        <v>0</v>
      </c>
    </row>
    <row r="2692" spans="1:26" x14ac:dyDescent="0.35">
      <c r="A2692" s="6" t="s">
        <v>398</v>
      </c>
      <c r="B2692" s="7" t="s">
        <v>562</v>
      </c>
      <c r="C2692" s="7" t="s">
        <v>277</v>
      </c>
      <c r="D2692" s="7" t="s">
        <v>294</v>
      </c>
      <c r="E2692" s="7" t="s">
        <v>295</v>
      </c>
      <c r="F2692" s="7" t="s">
        <v>563</v>
      </c>
      <c r="G2692" s="8">
        <v>5135325</v>
      </c>
      <c r="H2692" s="16" t="s">
        <v>1893</v>
      </c>
      <c r="I2692" s="18">
        <v>361.19499999999999</v>
      </c>
      <c r="J2692" s="19">
        <v>958.71600000000001</v>
      </c>
      <c r="K2692" s="19">
        <v>702.23800000000006</v>
      </c>
      <c r="L2692" s="19">
        <v>0</v>
      </c>
      <c r="M2692" s="19">
        <v>0</v>
      </c>
      <c r="N2692" s="19">
        <v>0</v>
      </c>
      <c r="O2692" s="19">
        <v>359.05700000000002</v>
      </c>
      <c r="P2692" s="19">
        <v>180.59800000000001</v>
      </c>
      <c r="Q2692" s="19"/>
      <c r="R2692" s="19"/>
      <c r="S2692" s="19"/>
      <c r="T2692" s="19"/>
      <c r="U2692" s="25">
        <f t="shared" si="211"/>
        <v>2561.8040000000001</v>
      </c>
      <c r="V2692" s="18">
        <f t="shared" si="212"/>
        <v>320.22550000000001</v>
      </c>
      <c r="W2692" s="39">
        <f t="shared" si="213"/>
        <v>1.5177953009971166E-4</v>
      </c>
      <c r="X2692" s="35">
        <f t="shared" si="214"/>
        <v>377.06271669513814</v>
      </c>
      <c r="Y2692" s="35"/>
      <c r="Z2692" s="49">
        <f t="shared" si="215"/>
        <v>0</v>
      </c>
    </row>
    <row r="2693" spans="1:26" x14ac:dyDescent="0.35">
      <c r="A2693" s="6" t="s">
        <v>398</v>
      </c>
      <c r="B2693" s="7" t="s">
        <v>562</v>
      </c>
      <c r="C2693" s="7" t="s">
        <v>277</v>
      </c>
      <c r="D2693" s="7" t="s">
        <v>294</v>
      </c>
      <c r="E2693" s="7" t="s">
        <v>295</v>
      </c>
      <c r="F2693" s="7" t="s">
        <v>563</v>
      </c>
      <c r="G2693" s="8">
        <v>5276930</v>
      </c>
      <c r="H2693" s="16" t="s">
        <v>1894</v>
      </c>
      <c r="I2693" s="18">
        <v>865.67700000000002</v>
      </c>
      <c r="J2693" s="19">
        <v>715.39200000000005</v>
      </c>
      <c r="K2693" s="19">
        <v>419.06200000000001</v>
      </c>
      <c r="L2693" s="19">
        <v>715.39200000000005</v>
      </c>
      <c r="M2693" s="19">
        <v>900.85</v>
      </c>
      <c r="N2693" s="19">
        <v>476.928</v>
      </c>
      <c r="O2693" s="19">
        <v>718.11400000000003</v>
      </c>
      <c r="P2693" s="19">
        <v>1255.047</v>
      </c>
      <c r="Q2693" s="19"/>
      <c r="R2693" s="19"/>
      <c r="S2693" s="19"/>
      <c r="T2693" s="19"/>
      <c r="U2693" s="25">
        <f t="shared" si="211"/>
        <v>6066.4619999999995</v>
      </c>
      <c r="V2693" s="18">
        <f t="shared" si="212"/>
        <v>758.30774999999994</v>
      </c>
      <c r="W2693" s="39">
        <f t="shared" si="213"/>
        <v>3.5942045204385536E-4</v>
      </c>
      <c r="X2693" s="35">
        <f t="shared" si="214"/>
        <v>892.90072247830847</v>
      </c>
      <c r="Y2693" s="35"/>
      <c r="Z2693" s="49">
        <f t="shared" si="215"/>
        <v>0</v>
      </c>
    </row>
    <row r="2694" spans="1:26" x14ac:dyDescent="0.35">
      <c r="A2694" s="6" t="s">
        <v>398</v>
      </c>
      <c r="B2694" s="7" t="s">
        <v>562</v>
      </c>
      <c r="C2694" s="7" t="s">
        <v>277</v>
      </c>
      <c r="D2694" s="7" t="s">
        <v>294</v>
      </c>
      <c r="E2694" s="7" t="s">
        <v>295</v>
      </c>
      <c r="F2694" s="7" t="s">
        <v>563</v>
      </c>
      <c r="G2694" s="8">
        <v>5137510</v>
      </c>
      <c r="H2694" s="16" t="s">
        <v>1895</v>
      </c>
      <c r="I2694" s="18">
        <v>657.52599999999995</v>
      </c>
      <c r="J2694" s="19">
        <v>902.98800000000006</v>
      </c>
      <c r="K2694" s="19">
        <v>9454.8909999999996</v>
      </c>
      <c r="L2694" s="19">
        <v>2151.0360000000001</v>
      </c>
      <c r="M2694" s="19">
        <v>1392.6679999999999</v>
      </c>
      <c r="N2694" s="19">
        <v>1631.3009999999999</v>
      </c>
      <c r="O2694" s="19">
        <v>3245.067</v>
      </c>
      <c r="P2694" s="19">
        <v>243.881</v>
      </c>
      <c r="Q2694" s="19"/>
      <c r="R2694" s="19"/>
      <c r="S2694" s="19"/>
      <c r="T2694" s="19"/>
      <c r="U2694" s="25">
        <f t="shared" si="211"/>
        <v>19679.358</v>
      </c>
      <c r="V2694" s="18">
        <f t="shared" si="212"/>
        <v>2459.91975</v>
      </c>
      <c r="W2694" s="39">
        <f t="shared" si="213"/>
        <v>1.1659454469990682E-3</v>
      </c>
      <c r="X2694" s="35">
        <f t="shared" si="214"/>
        <v>2896.5339230855284</v>
      </c>
      <c r="Y2694" s="35"/>
      <c r="Z2694" s="49">
        <f t="shared" si="215"/>
        <v>0</v>
      </c>
    </row>
    <row r="2695" spans="1:26" x14ac:dyDescent="0.35">
      <c r="A2695" s="6" t="s">
        <v>398</v>
      </c>
      <c r="B2695" s="7" t="s">
        <v>562</v>
      </c>
      <c r="C2695" s="7" t="s">
        <v>277</v>
      </c>
      <c r="D2695" s="7" t="s">
        <v>294</v>
      </c>
      <c r="E2695" s="7" t="s">
        <v>295</v>
      </c>
      <c r="F2695" s="7" t="s">
        <v>563</v>
      </c>
      <c r="G2695" s="8">
        <v>5290992</v>
      </c>
      <c r="H2695" s="16" t="s">
        <v>1896</v>
      </c>
      <c r="I2695" s="18">
        <v>2156.4793999999997</v>
      </c>
      <c r="J2695" s="19">
        <v>953.85599999999999</v>
      </c>
      <c r="K2695" s="19">
        <v>1807.6610000000001</v>
      </c>
      <c r="L2695" s="19">
        <v>1137.1759999999999</v>
      </c>
      <c r="M2695" s="19">
        <v>361.19600000000003</v>
      </c>
      <c r="N2695" s="19">
        <v>1192.32</v>
      </c>
      <c r="O2695" s="19">
        <v>2991.8809999999999</v>
      </c>
      <c r="P2695" s="19">
        <v>1377.778</v>
      </c>
      <c r="Q2695" s="19"/>
      <c r="R2695" s="19"/>
      <c r="S2695" s="19"/>
      <c r="T2695" s="19"/>
      <c r="U2695" s="25">
        <f t="shared" si="211"/>
        <v>11978.347399999999</v>
      </c>
      <c r="V2695" s="18">
        <f t="shared" si="212"/>
        <v>1497.2934249999998</v>
      </c>
      <c r="W2695" s="39">
        <f t="shared" si="213"/>
        <v>7.0968268444545431E-4</v>
      </c>
      <c r="X2695" s="35">
        <f t="shared" si="214"/>
        <v>1763.0498711697473</v>
      </c>
      <c r="Y2695" s="35"/>
      <c r="Z2695" s="49">
        <f t="shared" si="215"/>
        <v>0</v>
      </c>
    </row>
    <row r="2696" spans="1:26" x14ac:dyDescent="0.35">
      <c r="A2696" s="6" t="s">
        <v>398</v>
      </c>
      <c r="B2696" s="7" t="s">
        <v>562</v>
      </c>
      <c r="C2696" s="7" t="s">
        <v>277</v>
      </c>
      <c r="D2696" s="7" t="s">
        <v>294</v>
      </c>
      <c r="E2696" s="7" t="s">
        <v>295</v>
      </c>
      <c r="F2696" s="7" t="s">
        <v>563</v>
      </c>
      <c r="G2696" s="8">
        <v>5290961</v>
      </c>
      <c r="H2696" s="16" t="s">
        <v>1897</v>
      </c>
      <c r="I2696" s="18">
        <v>720.25199999999995</v>
      </c>
      <c r="J2696" s="19">
        <v>238.464</v>
      </c>
      <c r="K2696" s="19">
        <v>343.18099999999998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/>
      <c r="R2696" s="19"/>
      <c r="S2696" s="19"/>
      <c r="T2696" s="19"/>
      <c r="U2696" s="25">
        <f t="shared" si="211"/>
        <v>1301.8969999999999</v>
      </c>
      <c r="V2696" s="18">
        <f t="shared" si="212"/>
        <v>162.73712499999999</v>
      </c>
      <c r="W2696" s="39">
        <f t="shared" si="213"/>
        <v>7.7133658507139613E-5</v>
      </c>
      <c r="X2696" s="35">
        <f t="shared" si="214"/>
        <v>191.62153688465244</v>
      </c>
      <c r="Y2696" s="35"/>
      <c r="Z2696" s="49">
        <f t="shared" si="215"/>
        <v>0</v>
      </c>
    </row>
    <row r="2697" spans="1:26" x14ac:dyDescent="0.35">
      <c r="A2697" s="6" t="s">
        <v>398</v>
      </c>
      <c r="B2697" s="7" t="s">
        <v>562</v>
      </c>
      <c r="C2697" s="7" t="s">
        <v>277</v>
      </c>
      <c r="D2697" s="7" t="s">
        <v>294</v>
      </c>
      <c r="E2697" s="7" t="s">
        <v>295</v>
      </c>
      <c r="F2697" s="7" t="s">
        <v>563</v>
      </c>
      <c r="G2697" s="8">
        <v>5279359</v>
      </c>
      <c r="H2697" s="16" t="s">
        <v>1898</v>
      </c>
      <c r="I2697" s="18">
        <v>539.65499999999997</v>
      </c>
      <c r="J2697" s="19">
        <v>476.928</v>
      </c>
      <c r="K2697" s="19">
        <v>924.82600000000002</v>
      </c>
      <c r="L2697" s="19">
        <v>0</v>
      </c>
      <c r="M2697" s="19">
        <v>539.65499999999997</v>
      </c>
      <c r="N2697" s="19">
        <v>0</v>
      </c>
      <c r="O2697" s="19">
        <v>657.52599999999995</v>
      </c>
      <c r="P2697" s="19">
        <v>238.464</v>
      </c>
      <c r="Q2697" s="19"/>
      <c r="R2697" s="19"/>
      <c r="S2697" s="19"/>
      <c r="T2697" s="19"/>
      <c r="U2697" s="25">
        <f t="shared" si="211"/>
        <v>3377.0540000000001</v>
      </c>
      <c r="V2697" s="18">
        <f t="shared" si="212"/>
        <v>422.13175000000001</v>
      </c>
      <c r="W2697" s="39">
        <f t="shared" si="213"/>
        <v>2.0008075139290579E-4</v>
      </c>
      <c r="X2697" s="35">
        <f t="shared" si="214"/>
        <v>497.05643197769342</v>
      </c>
      <c r="Y2697" s="35"/>
      <c r="Z2697" s="49">
        <f t="shared" si="215"/>
        <v>0</v>
      </c>
    </row>
    <row r="2698" spans="1:26" x14ac:dyDescent="0.35">
      <c r="A2698" s="6" t="s">
        <v>398</v>
      </c>
      <c r="B2698" s="7" t="s">
        <v>562</v>
      </c>
      <c r="C2698" s="7" t="s">
        <v>277</v>
      </c>
      <c r="D2698" s="7" t="s">
        <v>294</v>
      </c>
      <c r="E2698" s="7" t="s">
        <v>295</v>
      </c>
      <c r="F2698" s="7" t="s">
        <v>563</v>
      </c>
      <c r="G2698" s="8">
        <v>5137503</v>
      </c>
      <c r="H2698" s="16" t="s">
        <v>1899</v>
      </c>
      <c r="I2698" s="18">
        <v>359.05700000000002</v>
      </c>
      <c r="J2698" s="19">
        <v>0</v>
      </c>
      <c r="K2698" s="19">
        <v>1522.347</v>
      </c>
      <c r="L2698" s="19">
        <v>359.05700000000002</v>
      </c>
      <c r="M2698" s="19">
        <v>0</v>
      </c>
      <c r="N2698" s="19">
        <v>0</v>
      </c>
      <c r="O2698" s="19">
        <v>0</v>
      </c>
      <c r="P2698" s="19">
        <v>0</v>
      </c>
      <c r="Q2698" s="19"/>
      <c r="R2698" s="19"/>
      <c r="S2698" s="19"/>
      <c r="T2698" s="19"/>
      <c r="U2698" s="25">
        <f t="shared" si="211"/>
        <v>2240.4610000000002</v>
      </c>
      <c r="V2698" s="18">
        <f t="shared" si="212"/>
        <v>280.05762500000003</v>
      </c>
      <c r="W2698" s="39">
        <f t="shared" si="213"/>
        <v>1.3274088017144564E-4</v>
      </c>
      <c r="X2698" s="35">
        <f t="shared" si="214"/>
        <v>329.76539630256877</v>
      </c>
      <c r="Y2698" s="35"/>
      <c r="Z2698" s="49">
        <f t="shared" si="215"/>
        <v>0</v>
      </c>
    </row>
    <row r="2699" spans="1:26" x14ac:dyDescent="0.35">
      <c r="A2699" s="6" t="s">
        <v>398</v>
      </c>
      <c r="B2699" s="7" t="s">
        <v>562</v>
      </c>
      <c r="C2699" s="7" t="s">
        <v>277</v>
      </c>
      <c r="D2699" s="7" t="s">
        <v>294</v>
      </c>
      <c r="E2699" s="7" t="s">
        <v>295</v>
      </c>
      <c r="F2699" s="7" t="s">
        <v>563</v>
      </c>
      <c r="G2699" s="8">
        <v>5277036</v>
      </c>
      <c r="H2699" s="16" t="s">
        <v>1900</v>
      </c>
      <c r="I2699" s="18">
        <v>900.85</v>
      </c>
      <c r="J2699" s="19">
        <v>953.85599999999999</v>
      </c>
      <c r="K2699" s="19">
        <v>0</v>
      </c>
      <c r="L2699" s="19">
        <v>180.59800000000001</v>
      </c>
      <c r="M2699" s="19">
        <v>1747.6569999999999</v>
      </c>
      <c r="N2699" s="19">
        <v>0</v>
      </c>
      <c r="O2699" s="19">
        <v>1796.84</v>
      </c>
      <c r="P2699" s="19">
        <v>1195.0419999999999</v>
      </c>
      <c r="Q2699" s="19"/>
      <c r="R2699" s="19"/>
      <c r="S2699" s="19"/>
      <c r="T2699" s="19"/>
      <c r="U2699" s="25">
        <f t="shared" si="211"/>
        <v>6774.8430000000008</v>
      </c>
      <c r="V2699" s="18">
        <f t="shared" si="212"/>
        <v>846.85537500000009</v>
      </c>
      <c r="W2699" s="39">
        <f t="shared" si="213"/>
        <v>4.0138999198975443E-4</v>
      </c>
      <c r="X2699" s="35">
        <f t="shared" si="214"/>
        <v>997.16477402761484</v>
      </c>
      <c r="Y2699" s="35"/>
      <c r="Z2699" s="49">
        <f t="shared" si="215"/>
        <v>0</v>
      </c>
    </row>
    <row r="2700" spans="1:26" x14ac:dyDescent="0.35">
      <c r="A2700" s="6" t="s">
        <v>398</v>
      </c>
      <c r="B2700" s="7" t="s">
        <v>562</v>
      </c>
      <c r="C2700" s="7" t="s">
        <v>277</v>
      </c>
      <c r="D2700" s="7" t="s">
        <v>294</v>
      </c>
      <c r="E2700" s="7" t="s">
        <v>295</v>
      </c>
      <c r="F2700" s="7" t="s">
        <v>563</v>
      </c>
      <c r="G2700" s="8">
        <v>5276774</v>
      </c>
      <c r="H2700" s="16" t="s">
        <v>1901</v>
      </c>
      <c r="I2700" s="18">
        <v>1259.9069999999999</v>
      </c>
      <c r="J2700" s="19">
        <v>476.928</v>
      </c>
      <c r="K2700" s="19">
        <v>686.36199999999997</v>
      </c>
      <c r="L2700" s="19">
        <v>0</v>
      </c>
      <c r="M2700" s="19">
        <v>523.779</v>
      </c>
      <c r="N2700" s="19">
        <v>0</v>
      </c>
      <c r="O2700" s="19">
        <v>1081.4480000000001</v>
      </c>
      <c r="P2700" s="19">
        <v>956.57799999999997</v>
      </c>
      <c r="Q2700" s="19"/>
      <c r="R2700" s="19"/>
      <c r="S2700" s="19"/>
      <c r="T2700" s="19"/>
      <c r="U2700" s="25">
        <f t="shared" si="211"/>
        <v>4985.0020000000004</v>
      </c>
      <c r="V2700" s="18">
        <f t="shared" si="212"/>
        <v>623.12525000000005</v>
      </c>
      <c r="W2700" s="39">
        <f t="shared" si="213"/>
        <v>2.9534705274334913E-4</v>
      </c>
      <c r="X2700" s="35">
        <f t="shared" si="214"/>
        <v>733.72451477579739</v>
      </c>
      <c r="Y2700" s="35"/>
      <c r="Z2700" s="49">
        <f t="shared" si="215"/>
        <v>0</v>
      </c>
    </row>
    <row r="2701" spans="1:26" x14ac:dyDescent="0.35">
      <c r="A2701" s="6" t="s">
        <v>398</v>
      </c>
      <c r="B2701" s="7" t="s">
        <v>562</v>
      </c>
      <c r="C2701" s="7" t="s">
        <v>277</v>
      </c>
      <c r="D2701" s="7" t="s">
        <v>294</v>
      </c>
      <c r="E2701" s="7" t="s">
        <v>295</v>
      </c>
      <c r="F2701" s="7" t="s">
        <v>563</v>
      </c>
      <c r="G2701" s="8">
        <v>5277050</v>
      </c>
      <c r="H2701" s="16" t="s">
        <v>1902</v>
      </c>
      <c r="I2701" s="18">
        <v>539.65499999999997</v>
      </c>
      <c r="J2701" s="19">
        <v>0</v>
      </c>
      <c r="K2701" s="19">
        <v>361.19499999999999</v>
      </c>
      <c r="L2701" s="19">
        <v>0</v>
      </c>
      <c r="M2701" s="19">
        <v>343.18099999999998</v>
      </c>
      <c r="N2701" s="19">
        <v>0</v>
      </c>
      <c r="O2701" s="19">
        <v>597.52099999999996</v>
      </c>
      <c r="P2701" s="19">
        <v>0</v>
      </c>
      <c r="Q2701" s="19"/>
      <c r="R2701" s="19"/>
      <c r="S2701" s="19"/>
      <c r="T2701" s="19"/>
      <c r="U2701" s="25">
        <f t="shared" si="211"/>
        <v>1841.5519999999999</v>
      </c>
      <c r="V2701" s="18">
        <f t="shared" si="212"/>
        <v>230.19399999999999</v>
      </c>
      <c r="W2701" s="39">
        <f t="shared" si="213"/>
        <v>1.0910666749454063E-4</v>
      </c>
      <c r="X2701" s="35">
        <f t="shared" si="214"/>
        <v>271.05141535237078</v>
      </c>
      <c r="Y2701" s="35"/>
      <c r="Z2701" s="49">
        <f t="shared" si="215"/>
        <v>0</v>
      </c>
    </row>
    <row r="2702" spans="1:26" x14ac:dyDescent="0.35">
      <c r="A2702" s="6" t="s">
        <v>398</v>
      </c>
      <c r="B2702" s="7" t="s">
        <v>562</v>
      </c>
      <c r="C2702" s="7" t="s">
        <v>277</v>
      </c>
      <c r="D2702" s="7" t="s">
        <v>294</v>
      </c>
      <c r="E2702" s="7" t="s">
        <v>295</v>
      </c>
      <c r="F2702" s="7" t="s">
        <v>563</v>
      </c>
      <c r="G2702" s="8">
        <v>5277517</v>
      </c>
      <c r="H2702" s="16" t="s">
        <v>1903</v>
      </c>
      <c r="I2702" s="18">
        <v>720.25199999999995</v>
      </c>
      <c r="J2702" s="19">
        <v>0</v>
      </c>
      <c r="K2702" s="19">
        <v>1744.934</v>
      </c>
      <c r="L2702" s="19">
        <v>599.65899999999999</v>
      </c>
      <c r="M2702" s="19">
        <v>702.23800000000006</v>
      </c>
      <c r="N2702" s="19">
        <v>0</v>
      </c>
      <c r="O2702" s="19">
        <v>0</v>
      </c>
      <c r="P2702" s="19">
        <v>238.464</v>
      </c>
      <c r="Q2702" s="19"/>
      <c r="R2702" s="19"/>
      <c r="S2702" s="19"/>
      <c r="T2702" s="19"/>
      <c r="U2702" s="25">
        <f t="shared" si="211"/>
        <v>4005.5469999999996</v>
      </c>
      <c r="V2702" s="18">
        <f t="shared" si="212"/>
        <v>500.69337499999995</v>
      </c>
      <c r="W2702" s="39">
        <f t="shared" si="213"/>
        <v>2.3731715675840524E-4</v>
      </c>
      <c r="X2702" s="35">
        <f t="shared" si="214"/>
        <v>589.56205614093039</v>
      </c>
      <c r="Y2702" s="35"/>
      <c r="Z2702" s="49">
        <f t="shared" si="215"/>
        <v>0</v>
      </c>
    </row>
    <row r="2703" spans="1:26" x14ac:dyDescent="0.35">
      <c r="A2703" s="6" t="s">
        <v>398</v>
      </c>
      <c r="B2703" s="7" t="s">
        <v>562</v>
      </c>
      <c r="C2703" s="7" t="s">
        <v>277</v>
      </c>
      <c r="D2703" s="7" t="s">
        <v>294</v>
      </c>
      <c r="E2703" s="7" t="s">
        <v>295</v>
      </c>
      <c r="F2703" s="7" t="s">
        <v>563</v>
      </c>
      <c r="G2703" s="8">
        <v>5130548</v>
      </c>
      <c r="H2703" s="16" t="s">
        <v>1904</v>
      </c>
      <c r="I2703" s="18">
        <v>539.65499999999997</v>
      </c>
      <c r="J2703" s="19">
        <v>0</v>
      </c>
      <c r="K2703" s="19">
        <v>303.49700000000001</v>
      </c>
      <c r="L2703" s="19">
        <v>0</v>
      </c>
      <c r="M2703" s="19">
        <v>0</v>
      </c>
      <c r="N2703" s="19">
        <v>0</v>
      </c>
      <c r="O2703" s="19">
        <v>0</v>
      </c>
      <c r="P2703" s="19">
        <v>238.464</v>
      </c>
      <c r="Q2703" s="19"/>
      <c r="R2703" s="19"/>
      <c r="S2703" s="19"/>
      <c r="T2703" s="19"/>
      <c r="U2703" s="25">
        <f t="shared" si="211"/>
        <v>1081.616</v>
      </c>
      <c r="V2703" s="18">
        <f t="shared" si="212"/>
        <v>135.202</v>
      </c>
      <c r="W2703" s="39">
        <f t="shared" si="213"/>
        <v>6.4082641852510852E-5</v>
      </c>
      <c r="X2703" s="35">
        <f t="shared" si="214"/>
        <v>159.19916878142453</v>
      </c>
      <c r="Y2703" s="35"/>
      <c r="Z2703" s="49">
        <f t="shared" si="215"/>
        <v>0</v>
      </c>
    </row>
    <row r="2704" spans="1:26" x14ac:dyDescent="0.35">
      <c r="A2704" s="6" t="s">
        <v>398</v>
      </c>
      <c r="B2704" s="7" t="s">
        <v>562</v>
      </c>
      <c r="C2704" s="7" t="s">
        <v>277</v>
      </c>
      <c r="D2704" s="7" t="s">
        <v>294</v>
      </c>
      <c r="E2704" s="7" t="s">
        <v>295</v>
      </c>
      <c r="F2704" s="7" t="s">
        <v>563</v>
      </c>
      <c r="G2704" s="8">
        <v>5276864</v>
      </c>
      <c r="H2704" s="16" t="s">
        <v>1905</v>
      </c>
      <c r="I2704" s="18">
        <v>1259.9069999999999</v>
      </c>
      <c r="J2704" s="19">
        <v>476.928</v>
      </c>
      <c r="K2704" s="19">
        <v>419.06200000000001</v>
      </c>
      <c r="L2704" s="19">
        <v>686.36199999999997</v>
      </c>
      <c r="M2704" s="19">
        <v>0</v>
      </c>
      <c r="N2704" s="19">
        <v>0</v>
      </c>
      <c r="O2704" s="19">
        <v>0</v>
      </c>
      <c r="P2704" s="19">
        <v>0</v>
      </c>
      <c r="Q2704" s="19"/>
      <c r="R2704" s="19"/>
      <c r="S2704" s="19"/>
      <c r="T2704" s="19"/>
      <c r="U2704" s="25">
        <f t="shared" si="211"/>
        <v>2842.259</v>
      </c>
      <c r="V2704" s="18">
        <f t="shared" si="212"/>
        <v>355.282375</v>
      </c>
      <c r="W2704" s="39">
        <f t="shared" si="213"/>
        <v>1.6839568344872454E-4</v>
      </c>
      <c r="X2704" s="35">
        <f t="shared" si="214"/>
        <v>418.3418794299667</v>
      </c>
      <c r="Y2704" s="35"/>
      <c r="Z2704" s="49">
        <f t="shared" si="215"/>
        <v>0</v>
      </c>
    </row>
    <row r="2705" spans="1:26" x14ac:dyDescent="0.35">
      <c r="A2705" s="6" t="s">
        <v>398</v>
      </c>
      <c r="B2705" s="7" t="s">
        <v>562</v>
      </c>
      <c r="C2705" s="7" t="s">
        <v>277</v>
      </c>
      <c r="D2705" s="7" t="s">
        <v>294</v>
      </c>
      <c r="E2705" s="7" t="s">
        <v>295</v>
      </c>
      <c r="F2705" s="7" t="s">
        <v>563</v>
      </c>
      <c r="G2705" s="8">
        <v>5292419</v>
      </c>
      <c r="H2705" s="16" t="s">
        <v>1906</v>
      </c>
      <c r="I2705" s="18">
        <v>539.65499999999997</v>
      </c>
      <c r="J2705" s="19">
        <v>597.52099999999996</v>
      </c>
      <c r="K2705" s="19">
        <v>1297.037</v>
      </c>
      <c r="L2705" s="19">
        <v>180.59800000000001</v>
      </c>
      <c r="M2705" s="19">
        <v>361.19499999999999</v>
      </c>
      <c r="N2705" s="19">
        <v>0</v>
      </c>
      <c r="O2705" s="19">
        <v>599.65899999999999</v>
      </c>
      <c r="P2705" s="19">
        <v>835.98500000000001</v>
      </c>
      <c r="Q2705" s="19"/>
      <c r="R2705" s="19"/>
      <c r="S2705" s="19"/>
      <c r="T2705" s="19"/>
      <c r="U2705" s="25">
        <f t="shared" si="211"/>
        <v>4411.6499999999996</v>
      </c>
      <c r="V2705" s="18">
        <f t="shared" si="212"/>
        <v>551.45624999999995</v>
      </c>
      <c r="W2705" s="39">
        <f t="shared" si="213"/>
        <v>2.6137759327582937E-4</v>
      </c>
      <c r="X2705" s="35">
        <f t="shared" si="214"/>
        <v>649.3348960763999</v>
      </c>
      <c r="Y2705" s="35"/>
      <c r="Z2705" s="49">
        <f t="shared" si="215"/>
        <v>0</v>
      </c>
    </row>
    <row r="2706" spans="1:26" x14ac:dyDescent="0.35">
      <c r="A2706" s="6" t="s">
        <v>398</v>
      </c>
      <c r="B2706" s="7" t="s">
        <v>562</v>
      </c>
      <c r="C2706" s="7" t="s">
        <v>277</v>
      </c>
      <c r="D2706" s="7" t="s">
        <v>294</v>
      </c>
      <c r="E2706" s="7" t="s">
        <v>295</v>
      </c>
      <c r="F2706" s="7" t="s">
        <v>563</v>
      </c>
      <c r="G2706" s="8">
        <v>5291500</v>
      </c>
      <c r="H2706" s="16" t="s">
        <v>1907</v>
      </c>
      <c r="I2706" s="18">
        <v>359.05700000000002</v>
      </c>
      <c r="J2706" s="19">
        <v>0</v>
      </c>
      <c r="K2706" s="19">
        <v>820.10900000000004</v>
      </c>
      <c r="L2706" s="19">
        <v>0</v>
      </c>
      <c r="M2706" s="19">
        <v>0</v>
      </c>
      <c r="N2706" s="19">
        <v>0</v>
      </c>
      <c r="O2706" s="19">
        <v>419.06200000000001</v>
      </c>
      <c r="P2706" s="19">
        <v>0</v>
      </c>
      <c r="Q2706" s="19"/>
      <c r="R2706" s="19"/>
      <c r="S2706" s="19"/>
      <c r="T2706" s="19"/>
      <c r="U2706" s="25">
        <f t="shared" si="211"/>
        <v>1598.2280000000001</v>
      </c>
      <c r="V2706" s="18">
        <f t="shared" si="212"/>
        <v>199.77850000000001</v>
      </c>
      <c r="W2706" s="39">
        <f t="shared" si="213"/>
        <v>9.469041926400378E-5</v>
      </c>
      <c r="X2706" s="35">
        <f t="shared" si="214"/>
        <v>235.23743095812057</v>
      </c>
      <c r="Y2706" s="35"/>
      <c r="Z2706" s="49">
        <f t="shared" si="215"/>
        <v>0</v>
      </c>
    </row>
    <row r="2707" spans="1:26" x14ac:dyDescent="0.35">
      <c r="A2707" s="6" t="s">
        <v>398</v>
      </c>
      <c r="B2707" s="7" t="s">
        <v>562</v>
      </c>
      <c r="C2707" s="7" t="s">
        <v>277</v>
      </c>
      <c r="D2707" s="7" t="s">
        <v>294</v>
      </c>
      <c r="E2707" s="7" t="s">
        <v>295</v>
      </c>
      <c r="F2707" s="7" t="s">
        <v>563</v>
      </c>
      <c r="G2707" s="8">
        <v>5294019</v>
      </c>
      <c r="H2707" s="16" t="s">
        <v>1908</v>
      </c>
      <c r="I2707" s="18">
        <v>238.464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/>
      <c r="R2707" s="19"/>
      <c r="S2707" s="19"/>
      <c r="T2707" s="19"/>
      <c r="U2707" s="25">
        <f t="shared" si="211"/>
        <v>238.464</v>
      </c>
      <c r="V2707" s="18">
        <f t="shared" si="212"/>
        <v>29.808</v>
      </c>
      <c r="W2707" s="39">
        <f t="shared" si="213"/>
        <v>1.4128307187317076E-5</v>
      </c>
      <c r="X2707" s="35">
        <f t="shared" si="214"/>
        <v>35.098658474258528</v>
      </c>
      <c r="Y2707" s="35"/>
      <c r="Z2707" s="49">
        <f t="shared" si="215"/>
        <v>0</v>
      </c>
    </row>
    <row r="2708" spans="1:26" x14ac:dyDescent="0.35">
      <c r="A2708" s="6" t="s">
        <v>398</v>
      </c>
      <c r="B2708" s="7" t="s">
        <v>562</v>
      </c>
      <c r="C2708" s="7" t="s">
        <v>277</v>
      </c>
      <c r="D2708" s="7" t="s">
        <v>294</v>
      </c>
      <c r="E2708" s="7" t="s">
        <v>295</v>
      </c>
      <c r="F2708" s="7" t="s">
        <v>563</v>
      </c>
      <c r="G2708" s="8">
        <v>5132795</v>
      </c>
      <c r="H2708" s="16" t="s">
        <v>1909</v>
      </c>
      <c r="I2708" s="18">
        <v>238.464</v>
      </c>
      <c r="J2708" s="19">
        <v>0</v>
      </c>
      <c r="K2708" s="19">
        <v>0</v>
      </c>
      <c r="L2708" s="19">
        <v>547.37800000000004</v>
      </c>
      <c r="M2708" s="19">
        <v>361.19499999999999</v>
      </c>
      <c r="N2708" s="19">
        <v>0</v>
      </c>
      <c r="O2708" s="19">
        <v>476.928</v>
      </c>
      <c r="P2708" s="19">
        <v>0</v>
      </c>
      <c r="Q2708" s="19"/>
      <c r="R2708" s="19"/>
      <c r="S2708" s="19"/>
      <c r="T2708" s="19"/>
      <c r="U2708" s="25">
        <f t="shared" si="211"/>
        <v>1623.9650000000001</v>
      </c>
      <c r="V2708" s="18">
        <f t="shared" si="212"/>
        <v>202.99562500000002</v>
      </c>
      <c r="W2708" s="39">
        <f t="shared" si="213"/>
        <v>9.621526260337569E-5</v>
      </c>
      <c r="X2708" s="35">
        <f t="shared" si="214"/>
        <v>239.02556741960743</v>
      </c>
      <c r="Y2708" s="35"/>
      <c r="Z2708" s="49">
        <f t="shared" si="215"/>
        <v>0</v>
      </c>
    </row>
    <row r="2709" spans="1:26" x14ac:dyDescent="0.35">
      <c r="A2709" s="6" t="s">
        <v>398</v>
      </c>
      <c r="B2709" s="7" t="s">
        <v>562</v>
      </c>
      <c r="C2709" s="7" t="s">
        <v>277</v>
      </c>
      <c r="D2709" s="7" t="s">
        <v>294</v>
      </c>
      <c r="E2709" s="7" t="s">
        <v>295</v>
      </c>
      <c r="F2709" s="7" t="s">
        <v>563</v>
      </c>
      <c r="G2709" s="8">
        <v>5292651</v>
      </c>
      <c r="H2709" s="16" t="s">
        <v>1910</v>
      </c>
      <c r="I2709" s="18">
        <v>419.06200000000001</v>
      </c>
      <c r="J2709" s="19">
        <v>0</v>
      </c>
      <c r="K2709" s="19">
        <v>731.64400000000001</v>
      </c>
      <c r="L2709" s="19">
        <v>303.49700000000001</v>
      </c>
      <c r="M2709" s="19">
        <v>0</v>
      </c>
      <c r="N2709" s="19">
        <v>0</v>
      </c>
      <c r="O2709" s="19">
        <v>0</v>
      </c>
      <c r="P2709" s="19">
        <v>1137.1759999999999</v>
      </c>
      <c r="Q2709" s="19"/>
      <c r="R2709" s="19"/>
      <c r="S2709" s="19"/>
      <c r="T2709" s="19"/>
      <c r="U2709" s="25">
        <f t="shared" si="211"/>
        <v>2591.3789999999999</v>
      </c>
      <c r="V2709" s="18">
        <f t="shared" si="212"/>
        <v>323.92237499999999</v>
      </c>
      <c r="W2709" s="39">
        <f t="shared" si="213"/>
        <v>1.5353176391724762E-4</v>
      </c>
      <c r="X2709" s="35">
        <f t="shared" si="214"/>
        <v>381.41575457245369</v>
      </c>
      <c r="Y2709" s="35"/>
      <c r="Z2709" s="49">
        <f t="shared" si="215"/>
        <v>0</v>
      </c>
    </row>
    <row r="2710" spans="1:26" x14ac:dyDescent="0.35">
      <c r="A2710" s="6" t="s">
        <v>398</v>
      </c>
      <c r="B2710" s="7" t="s">
        <v>562</v>
      </c>
      <c r="C2710" s="7" t="s">
        <v>277</v>
      </c>
      <c r="D2710" s="7" t="s">
        <v>294</v>
      </c>
      <c r="E2710" s="7" t="s">
        <v>295</v>
      </c>
      <c r="F2710" s="7" t="s">
        <v>563</v>
      </c>
      <c r="G2710" s="8">
        <v>5276923</v>
      </c>
      <c r="H2710" s="16" t="s">
        <v>1911</v>
      </c>
      <c r="I2710" s="18">
        <v>0</v>
      </c>
      <c r="J2710" s="19">
        <v>720.25199999999995</v>
      </c>
      <c r="K2710" s="19">
        <v>0</v>
      </c>
      <c r="L2710" s="19">
        <v>0</v>
      </c>
      <c r="M2710" s="19">
        <v>0</v>
      </c>
      <c r="N2710" s="19">
        <v>0</v>
      </c>
      <c r="O2710" s="19">
        <v>838.12300000000005</v>
      </c>
      <c r="P2710" s="19">
        <v>0</v>
      </c>
      <c r="Q2710" s="19"/>
      <c r="R2710" s="19"/>
      <c r="S2710" s="19"/>
      <c r="T2710" s="19"/>
      <c r="U2710" s="25">
        <f t="shared" si="211"/>
        <v>1558.375</v>
      </c>
      <c r="V2710" s="18">
        <f t="shared" si="212"/>
        <v>194.796875</v>
      </c>
      <c r="W2710" s="39">
        <f t="shared" si="213"/>
        <v>9.232924346247337E-5</v>
      </c>
      <c r="X2710" s="35">
        <f t="shared" si="214"/>
        <v>229.37161122778551</v>
      </c>
      <c r="Y2710" s="35"/>
      <c r="Z2710" s="49">
        <f t="shared" si="215"/>
        <v>0</v>
      </c>
    </row>
    <row r="2711" spans="1:26" x14ac:dyDescent="0.35">
      <c r="A2711" s="6" t="s">
        <v>398</v>
      </c>
      <c r="B2711" s="7" t="s">
        <v>562</v>
      </c>
      <c r="C2711" s="7" t="s">
        <v>277</v>
      </c>
      <c r="D2711" s="7" t="s">
        <v>294</v>
      </c>
      <c r="E2711" s="7" t="s">
        <v>295</v>
      </c>
      <c r="F2711" s="7" t="s">
        <v>563</v>
      </c>
      <c r="G2711" s="8">
        <v>5292734</v>
      </c>
      <c r="H2711" s="16" t="s">
        <v>1912</v>
      </c>
      <c r="I2711" s="18">
        <v>0</v>
      </c>
      <c r="J2711" s="19">
        <v>597.52099999999996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238.464</v>
      </c>
      <c r="Q2711" s="19"/>
      <c r="R2711" s="19"/>
      <c r="S2711" s="19"/>
      <c r="T2711" s="19"/>
      <c r="U2711" s="25">
        <f t="shared" si="211"/>
        <v>835.9849999999999</v>
      </c>
      <c r="V2711" s="18">
        <f t="shared" si="212"/>
        <v>104.49812499999999</v>
      </c>
      <c r="W2711" s="39">
        <f t="shared" si="213"/>
        <v>4.9529710497136947E-5</v>
      </c>
      <c r="X2711" s="35">
        <f t="shared" si="214"/>
        <v>123.04562535478317</v>
      </c>
      <c r="Y2711" s="35"/>
      <c r="Z2711" s="49">
        <f t="shared" si="215"/>
        <v>0</v>
      </c>
    </row>
    <row r="2712" spans="1:26" x14ac:dyDescent="0.35">
      <c r="A2712" s="6" t="s">
        <v>398</v>
      </c>
      <c r="B2712" s="7" t="s">
        <v>562</v>
      </c>
      <c r="C2712" s="7" t="s">
        <v>277</v>
      </c>
      <c r="D2712" s="7" t="s">
        <v>294</v>
      </c>
      <c r="E2712" s="7" t="s">
        <v>295</v>
      </c>
      <c r="F2712" s="7" t="s">
        <v>563</v>
      </c>
      <c r="G2712" s="8">
        <v>5279650</v>
      </c>
      <c r="H2712" s="16" t="s">
        <v>1913</v>
      </c>
      <c r="I2712" s="18">
        <v>0</v>
      </c>
      <c r="J2712" s="19">
        <v>1255.047</v>
      </c>
      <c r="K2712" s="19">
        <v>0</v>
      </c>
      <c r="L2712" s="19">
        <v>0</v>
      </c>
      <c r="M2712" s="19">
        <v>523.779</v>
      </c>
      <c r="N2712" s="19">
        <v>0</v>
      </c>
      <c r="O2712" s="19">
        <v>597.52099999999996</v>
      </c>
      <c r="P2712" s="19">
        <v>419.06200000000001</v>
      </c>
      <c r="Q2712" s="19"/>
      <c r="R2712" s="19"/>
      <c r="S2712" s="19"/>
      <c r="T2712" s="19"/>
      <c r="U2712" s="25">
        <f t="shared" si="211"/>
        <v>2795.4089999999997</v>
      </c>
      <c r="V2712" s="18">
        <f t="shared" si="212"/>
        <v>349.42612499999996</v>
      </c>
      <c r="W2712" s="39">
        <f t="shared" si="213"/>
        <v>1.6561995549093715E-4</v>
      </c>
      <c r="X2712" s="35">
        <f t="shared" si="214"/>
        <v>411.44619643580813</v>
      </c>
      <c r="Y2712" s="35"/>
      <c r="Z2712" s="49">
        <f t="shared" si="215"/>
        <v>0</v>
      </c>
    </row>
    <row r="2713" spans="1:26" x14ac:dyDescent="0.35">
      <c r="A2713" s="6" t="s">
        <v>398</v>
      </c>
      <c r="B2713" s="7" t="s">
        <v>562</v>
      </c>
      <c r="C2713" s="7" t="s">
        <v>277</v>
      </c>
      <c r="D2713" s="7" t="s">
        <v>294</v>
      </c>
      <c r="E2713" s="7" t="s">
        <v>295</v>
      </c>
      <c r="F2713" s="7" t="s">
        <v>563</v>
      </c>
      <c r="G2713" s="8">
        <v>5133853</v>
      </c>
      <c r="H2713" s="16" t="s">
        <v>1914</v>
      </c>
      <c r="I2713" s="18">
        <v>0</v>
      </c>
      <c r="J2713" s="19">
        <v>541.96100000000001</v>
      </c>
      <c r="K2713" s="19">
        <v>1275.354</v>
      </c>
      <c r="L2713" s="19">
        <v>0</v>
      </c>
      <c r="M2713" s="19">
        <v>0</v>
      </c>
      <c r="N2713" s="19">
        <v>0</v>
      </c>
      <c r="O2713" s="19">
        <v>238.464</v>
      </c>
      <c r="P2713" s="19">
        <v>539.65499999999997</v>
      </c>
      <c r="Q2713" s="19"/>
      <c r="R2713" s="19"/>
      <c r="S2713" s="19"/>
      <c r="T2713" s="19"/>
      <c r="U2713" s="25">
        <f t="shared" si="211"/>
        <v>2595.4340000000002</v>
      </c>
      <c r="V2713" s="18">
        <f t="shared" si="212"/>
        <v>324.42925000000002</v>
      </c>
      <c r="W2713" s="39">
        <f t="shared" si="213"/>
        <v>1.5377201102223864E-4</v>
      </c>
      <c r="X2713" s="35">
        <f t="shared" si="214"/>
        <v>382.01259543779662</v>
      </c>
      <c r="Y2713" s="35"/>
      <c r="Z2713" s="49">
        <f t="shared" si="215"/>
        <v>0</v>
      </c>
    </row>
    <row r="2714" spans="1:26" x14ac:dyDescent="0.35">
      <c r="A2714" s="6" t="s">
        <v>398</v>
      </c>
      <c r="B2714" s="7" t="s">
        <v>562</v>
      </c>
      <c r="C2714" s="7" t="s">
        <v>277</v>
      </c>
      <c r="D2714" s="7" t="s">
        <v>294</v>
      </c>
      <c r="E2714" s="7" t="s">
        <v>295</v>
      </c>
      <c r="F2714" s="7" t="s">
        <v>563</v>
      </c>
      <c r="G2714" s="8">
        <v>5133839</v>
      </c>
      <c r="H2714" s="16" t="s">
        <v>1915</v>
      </c>
      <c r="I2714" s="18">
        <v>0</v>
      </c>
      <c r="J2714" s="19">
        <v>903.15599999999995</v>
      </c>
      <c r="K2714" s="19">
        <v>726.226</v>
      </c>
      <c r="L2714" s="19">
        <v>0</v>
      </c>
      <c r="M2714" s="19">
        <v>180.59800000000001</v>
      </c>
      <c r="N2714" s="19">
        <v>238.464</v>
      </c>
      <c r="O2714" s="19">
        <v>419.06200000000001</v>
      </c>
      <c r="P2714" s="19">
        <v>597.52091999999993</v>
      </c>
      <c r="Q2714" s="19"/>
      <c r="R2714" s="19"/>
      <c r="S2714" s="19"/>
      <c r="T2714" s="19"/>
      <c r="U2714" s="25">
        <f t="shared" si="211"/>
        <v>3065.0269199999998</v>
      </c>
      <c r="V2714" s="18">
        <f t="shared" si="212"/>
        <v>383.12836499999997</v>
      </c>
      <c r="W2714" s="39">
        <f t="shared" si="213"/>
        <v>1.8159404297150229E-4</v>
      </c>
      <c r="X2714" s="35">
        <f t="shared" si="214"/>
        <v>451.13028834326576</v>
      </c>
      <c r="Y2714" s="35"/>
      <c r="Z2714" s="49">
        <f t="shared" si="215"/>
        <v>0</v>
      </c>
    </row>
    <row r="2715" spans="1:26" x14ac:dyDescent="0.35">
      <c r="A2715" s="6" t="s">
        <v>398</v>
      </c>
      <c r="B2715" s="7" t="s">
        <v>562</v>
      </c>
      <c r="C2715" s="7" t="s">
        <v>277</v>
      </c>
      <c r="D2715" s="7" t="s">
        <v>294</v>
      </c>
      <c r="E2715" s="7" t="s">
        <v>295</v>
      </c>
      <c r="F2715" s="7" t="s">
        <v>563</v>
      </c>
      <c r="G2715" s="8">
        <v>5276840</v>
      </c>
      <c r="H2715" s="16" t="s">
        <v>1916</v>
      </c>
      <c r="I2715" s="18">
        <v>0</v>
      </c>
      <c r="J2715" s="19">
        <v>1018.721</v>
      </c>
      <c r="K2715" s="19">
        <v>162.58339999999998</v>
      </c>
      <c r="L2715" s="19">
        <v>0</v>
      </c>
      <c r="M2715" s="19">
        <v>0</v>
      </c>
      <c r="N2715" s="19">
        <v>0</v>
      </c>
      <c r="O2715" s="19">
        <v>180.59800000000001</v>
      </c>
      <c r="P2715" s="19">
        <v>419.06200000000001</v>
      </c>
      <c r="Q2715" s="19"/>
      <c r="R2715" s="19"/>
      <c r="S2715" s="19"/>
      <c r="T2715" s="19"/>
      <c r="U2715" s="25">
        <f t="shared" si="211"/>
        <v>1780.9643999999998</v>
      </c>
      <c r="V2715" s="18">
        <f t="shared" si="212"/>
        <v>222.62054999999998</v>
      </c>
      <c r="W2715" s="39">
        <f t="shared" si="213"/>
        <v>1.055170261879187E-4</v>
      </c>
      <c r="X2715" s="35">
        <f t="shared" si="214"/>
        <v>262.13374442436913</v>
      </c>
      <c r="Y2715" s="35"/>
      <c r="Z2715" s="49">
        <f t="shared" si="215"/>
        <v>0</v>
      </c>
    </row>
    <row r="2716" spans="1:26" x14ac:dyDescent="0.35">
      <c r="A2716" s="6" t="s">
        <v>398</v>
      </c>
      <c r="B2716" s="7" t="s">
        <v>562</v>
      </c>
      <c r="C2716" s="7" t="s">
        <v>277</v>
      </c>
      <c r="D2716" s="7" t="s">
        <v>294</v>
      </c>
      <c r="E2716" s="7" t="s">
        <v>295</v>
      </c>
      <c r="F2716" s="7" t="s">
        <v>563</v>
      </c>
      <c r="G2716" s="8">
        <v>5294400</v>
      </c>
      <c r="H2716" s="16" t="s">
        <v>1917</v>
      </c>
      <c r="I2716" s="18">
        <v>0</v>
      </c>
      <c r="J2716" s="19">
        <v>238.464</v>
      </c>
      <c r="K2716" s="19">
        <v>762.24300000000005</v>
      </c>
      <c r="L2716" s="19">
        <v>0</v>
      </c>
      <c r="M2716" s="19">
        <v>359.05700000000002</v>
      </c>
      <c r="N2716" s="19">
        <v>198.72</v>
      </c>
      <c r="O2716" s="19">
        <v>0</v>
      </c>
      <c r="P2716" s="19">
        <v>359.05700000000002</v>
      </c>
      <c r="Q2716" s="19"/>
      <c r="R2716" s="19"/>
      <c r="S2716" s="19"/>
      <c r="T2716" s="19"/>
      <c r="U2716" s="25">
        <f t="shared" si="211"/>
        <v>1917.5410000000002</v>
      </c>
      <c r="V2716" s="18">
        <f t="shared" si="212"/>
        <v>239.69262500000002</v>
      </c>
      <c r="W2716" s="39">
        <f t="shared" si="213"/>
        <v>1.1360879752195374E-4</v>
      </c>
      <c r="X2716" s="35">
        <f t="shared" si="214"/>
        <v>282.23596295201031</v>
      </c>
      <c r="Y2716" s="35"/>
      <c r="Z2716" s="49">
        <f t="shared" si="215"/>
        <v>0</v>
      </c>
    </row>
    <row r="2717" spans="1:26" x14ac:dyDescent="0.35">
      <c r="A2717" s="6" t="s">
        <v>398</v>
      </c>
      <c r="B2717" s="7" t="s">
        <v>562</v>
      </c>
      <c r="C2717" s="7" t="s">
        <v>277</v>
      </c>
      <c r="D2717" s="7" t="s">
        <v>294</v>
      </c>
      <c r="E2717" s="7" t="s">
        <v>295</v>
      </c>
      <c r="F2717" s="7" t="s">
        <v>563</v>
      </c>
      <c r="G2717" s="8">
        <v>5293089</v>
      </c>
      <c r="H2717" s="16" t="s">
        <v>1918</v>
      </c>
      <c r="I2717" s="18">
        <v>0</v>
      </c>
      <c r="J2717" s="19">
        <v>303.49700000000001</v>
      </c>
      <c r="K2717" s="19">
        <v>1094.7560000000001</v>
      </c>
      <c r="L2717" s="19">
        <v>0</v>
      </c>
      <c r="M2717" s="19">
        <v>361.19499999999999</v>
      </c>
      <c r="N2717" s="19">
        <v>0</v>
      </c>
      <c r="O2717" s="19">
        <v>238.464</v>
      </c>
      <c r="P2717" s="19">
        <v>359.05700000000002</v>
      </c>
      <c r="Q2717" s="19"/>
      <c r="R2717" s="19"/>
      <c r="S2717" s="19"/>
      <c r="T2717" s="19"/>
      <c r="U2717" s="25">
        <f t="shared" si="211"/>
        <v>2356.9690000000001</v>
      </c>
      <c r="V2717" s="18">
        <f t="shared" si="212"/>
        <v>294.62112500000001</v>
      </c>
      <c r="W2717" s="39">
        <f t="shared" si="213"/>
        <v>1.396436445877933E-4</v>
      </c>
      <c r="X2717" s="35">
        <f t="shared" si="214"/>
        <v>346.91378977713475</v>
      </c>
      <c r="Y2717" s="35"/>
      <c r="Z2717" s="49">
        <f t="shared" si="215"/>
        <v>0</v>
      </c>
    </row>
    <row r="2718" spans="1:26" x14ac:dyDescent="0.35">
      <c r="A2718" s="6" t="s">
        <v>398</v>
      </c>
      <c r="B2718" s="7" t="s">
        <v>562</v>
      </c>
      <c r="C2718" s="7" t="s">
        <v>277</v>
      </c>
      <c r="D2718" s="7" t="s">
        <v>294</v>
      </c>
      <c r="E2718" s="7" t="s">
        <v>295</v>
      </c>
      <c r="F2718" s="7" t="s">
        <v>563</v>
      </c>
      <c r="G2718" s="8">
        <v>5293100</v>
      </c>
      <c r="H2718" s="16" t="s">
        <v>1919</v>
      </c>
      <c r="I2718" s="18">
        <v>0</v>
      </c>
      <c r="J2718" s="19">
        <v>180.59800000000001</v>
      </c>
      <c r="K2718" s="19">
        <v>0</v>
      </c>
      <c r="L2718" s="19">
        <v>0</v>
      </c>
      <c r="M2718" s="19">
        <v>0</v>
      </c>
      <c r="N2718" s="19">
        <v>0</v>
      </c>
      <c r="O2718" s="19">
        <v>419.06200000000001</v>
      </c>
      <c r="P2718" s="19">
        <v>778.11900000000003</v>
      </c>
      <c r="Q2718" s="19"/>
      <c r="R2718" s="19"/>
      <c r="S2718" s="19"/>
      <c r="T2718" s="19"/>
      <c r="U2718" s="25">
        <f t="shared" si="211"/>
        <v>1377.779</v>
      </c>
      <c r="V2718" s="18">
        <f t="shared" si="212"/>
        <v>172.222375</v>
      </c>
      <c r="W2718" s="39">
        <f t="shared" si="213"/>
        <v>8.1629449091831621E-5</v>
      </c>
      <c r="X2718" s="35">
        <f t="shared" si="214"/>
        <v>202.79033553913987</v>
      </c>
      <c r="Y2718" s="35"/>
      <c r="Z2718" s="49">
        <f t="shared" si="215"/>
        <v>0</v>
      </c>
    </row>
    <row r="2719" spans="1:26" x14ac:dyDescent="0.35">
      <c r="A2719" s="6" t="s">
        <v>398</v>
      </c>
      <c r="B2719" s="7" t="s">
        <v>562</v>
      </c>
      <c r="C2719" s="7" t="s">
        <v>277</v>
      </c>
      <c r="D2719" s="7" t="s">
        <v>294</v>
      </c>
      <c r="E2719" s="7" t="s">
        <v>295</v>
      </c>
      <c r="F2719" s="7" t="s">
        <v>563</v>
      </c>
      <c r="G2719" s="8">
        <v>5299308</v>
      </c>
      <c r="H2719" s="16" t="s">
        <v>1920</v>
      </c>
      <c r="I2719" s="18">
        <v>0</v>
      </c>
      <c r="J2719" s="19">
        <v>419.06200000000001</v>
      </c>
      <c r="K2719" s="19">
        <v>850.875</v>
      </c>
      <c r="L2719" s="19">
        <v>0</v>
      </c>
      <c r="M2719" s="19">
        <v>0</v>
      </c>
      <c r="N2719" s="19">
        <v>0</v>
      </c>
      <c r="O2719" s="19">
        <v>0</v>
      </c>
      <c r="P2719" s="19">
        <v>359.05700000000002</v>
      </c>
      <c r="Q2719" s="19"/>
      <c r="R2719" s="19"/>
      <c r="S2719" s="19"/>
      <c r="T2719" s="19"/>
      <c r="U2719" s="25">
        <f t="shared" si="211"/>
        <v>1628.9939999999999</v>
      </c>
      <c r="V2719" s="18">
        <f t="shared" si="212"/>
        <v>203.62424999999999</v>
      </c>
      <c r="W2719" s="39">
        <f t="shared" si="213"/>
        <v>9.6513216411267083E-5</v>
      </c>
      <c r="X2719" s="35">
        <f t="shared" si="214"/>
        <v>239.76576784175515</v>
      </c>
      <c r="Y2719" s="35"/>
      <c r="Z2719" s="49">
        <f t="shared" si="215"/>
        <v>0</v>
      </c>
    </row>
    <row r="2720" spans="1:26" x14ac:dyDescent="0.35">
      <c r="A2720" s="6" t="s">
        <v>398</v>
      </c>
      <c r="B2720" s="7" t="s">
        <v>562</v>
      </c>
      <c r="C2720" s="7" t="s">
        <v>277</v>
      </c>
      <c r="D2720" s="7" t="s">
        <v>294</v>
      </c>
      <c r="E2720" s="7" t="s">
        <v>295</v>
      </c>
      <c r="F2720" s="7" t="s">
        <v>563</v>
      </c>
      <c r="G2720" s="8">
        <v>5133770</v>
      </c>
      <c r="H2720" s="16" t="s">
        <v>1921</v>
      </c>
      <c r="I2720" s="18">
        <v>0</v>
      </c>
      <c r="J2720" s="19">
        <v>778.11900000000003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/>
      <c r="R2720" s="19"/>
      <c r="S2720" s="19"/>
      <c r="T2720" s="19"/>
      <c r="U2720" s="25">
        <f t="shared" si="211"/>
        <v>778.11900000000003</v>
      </c>
      <c r="V2720" s="18">
        <f t="shared" si="212"/>
        <v>97.264875000000004</v>
      </c>
      <c r="W2720" s="39">
        <f t="shared" si="213"/>
        <v>4.6101316174718098E-5</v>
      </c>
      <c r="X2720" s="35">
        <f t="shared" si="214"/>
        <v>114.52853694197688</v>
      </c>
      <c r="Y2720" s="35"/>
      <c r="Z2720" s="49">
        <f t="shared" si="215"/>
        <v>0</v>
      </c>
    </row>
    <row r="2721" spans="1:26" x14ac:dyDescent="0.35">
      <c r="A2721" s="6" t="s">
        <v>398</v>
      </c>
      <c r="B2721" s="7" t="s">
        <v>562</v>
      </c>
      <c r="C2721" s="7" t="s">
        <v>277</v>
      </c>
      <c r="D2721" s="7" t="s">
        <v>294</v>
      </c>
      <c r="E2721" s="7" t="s">
        <v>295</v>
      </c>
      <c r="F2721" s="7" t="s">
        <v>563</v>
      </c>
      <c r="G2721" s="8">
        <v>5138502</v>
      </c>
      <c r="H2721" s="16" t="s">
        <v>1922</v>
      </c>
      <c r="I2721" s="18">
        <v>0</v>
      </c>
      <c r="J2721" s="19">
        <v>238.464</v>
      </c>
      <c r="K2721" s="19">
        <v>238.464</v>
      </c>
      <c r="L2721" s="19">
        <v>0</v>
      </c>
      <c r="M2721" s="19">
        <v>343.18099999999998</v>
      </c>
      <c r="N2721" s="19">
        <v>0</v>
      </c>
      <c r="O2721" s="19">
        <v>0</v>
      </c>
      <c r="P2721" s="19">
        <v>0</v>
      </c>
      <c r="Q2721" s="19"/>
      <c r="R2721" s="19"/>
      <c r="S2721" s="19"/>
      <c r="T2721" s="19"/>
      <c r="U2721" s="25">
        <f t="shared" si="211"/>
        <v>820.10899999999992</v>
      </c>
      <c r="V2721" s="18">
        <f t="shared" si="212"/>
        <v>102.51362499999999</v>
      </c>
      <c r="W2721" s="39">
        <f t="shared" si="213"/>
        <v>4.8589103089285675E-5</v>
      </c>
      <c r="X2721" s="35">
        <f t="shared" si="214"/>
        <v>120.70889401614369</v>
      </c>
      <c r="Y2721" s="35"/>
      <c r="Z2721" s="49">
        <f t="shared" si="215"/>
        <v>0</v>
      </c>
    </row>
    <row r="2722" spans="1:26" x14ac:dyDescent="0.35">
      <c r="A2722" s="6" t="s">
        <v>398</v>
      </c>
      <c r="B2722" s="7" t="s">
        <v>562</v>
      </c>
      <c r="C2722" s="7" t="s">
        <v>277</v>
      </c>
      <c r="D2722" s="7" t="s">
        <v>294</v>
      </c>
      <c r="E2722" s="7" t="s">
        <v>295</v>
      </c>
      <c r="F2722" s="7" t="s">
        <v>563</v>
      </c>
      <c r="G2722" s="8">
        <v>5138498</v>
      </c>
      <c r="H2722" s="16" t="s">
        <v>1923</v>
      </c>
      <c r="I2722" s="18">
        <v>0</v>
      </c>
      <c r="J2722" s="19">
        <v>238.464</v>
      </c>
      <c r="K2722" s="19">
        <v>1074.4490000000001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/>
      <c r="R2722" s="19"/>
      <c r="S2722" s="19"/>
      <c r="T2722" s="19"/>
      <c r="U2722" s="25">
        <f t="shared" si="211"/>
        <v>1312.913</v>
      </c>
      <c r="V2722" s="18">
        <f t="shared" si="212"/>
        <v>164.114125</v>
      </c>
      <c r="W2722" s="39">
        <f t="shared" si="213"/>
        <v>7.7786324871771103E-5</v>
      </c>
      <c r="X2722" s="35">
        <f t="shared" si="214"/>
        <v>193.24294230330025</v>
      </c>
      <c r="Y2722" s="35"/>
      <c r="Z2722" s="49">
        <f t="shared" si="215"/>
        <v>0</v>
      </c>
    </row>
    <row r="2723" spans="1:26" x14ac:dyDescent="0.35">
      <c r="A2723" s="6" t="s">
        <v>398</v>
      </c>
      <c r="B2723" s="7" t="s">
        <v>562</v>
      </c>
      <c r="C2723" s="7" t="s">
        <v>277</v>
      </c>
      <c r="D2723" s="7" t="s">
        <v>294</v>
      </c>
      <c r="E2723" s="7" t="s">
        <v>295</v>
      </c>
      <c r="F2723" s="7" t="s">
        <v>563</v>
      </c>
      <c r="G2723" s="8">
        <v>5135363</v>
      </c>
      <c r="H2723" s="16" t="s">
        <v>1924</v>
      </c>
      <c r="I2723" s="18">
        <v>0</v>
      </c>
      <c r="J2723" s="19">
        <v>238.464</v>
      </c>
      <c r="K2723" s="19">
        <v>419.06200000000001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/>
      <c r="R2723" s="19"/>
      <c r="S2723" s="19"/>
      <c r="T2723" s="19"/>
      <c r="U2723" s="25">
        <f t="shared" si="211"/>
        <v>657.52600000000007</v>
      </c>
      <c r="V2723" s="18">
        <f t="shared" si="212"/>
        <v>82.190750000000008</v>
      </c>
      <c r="W2723" s="39">
        <f t="shared" si="213"/>
        <v>3.8956527239532379E-5</v>
      </c>
      <c r="X2723" s="35">
        <f t="shared" si="214"/>
        <v>96.778887009969296</v>
      </c>
      <c r="Y2723" s="35"/>
      <c r="Z2723" s="49">
        <f t="shared" si="215"/>
        <v>0</v>
      </c>
    </row>
    <row r="2724" spans="1:26" x14ac:dyDescent="0.35">
      <c r="A2724" s="6" t="s">
        <v>398</v>
      </c>
      <c r="B2724" s="7" t="s">
        <v>562</v>
      </c>
      <c r="C2724" s="7" t="s">
        <v>277</v>
      </c>
      <c r="D2724" s="7" t="s">
        <v>294</v>
      </c>
      <c r="E2724" s="7" t="s">
        <v>295</v>
      </c>
      <c r="F2724" s="7" t="s">
        <v>563</v>
      </c>
      <c r="G2724" s="8">
        <v>5271603</v>
      </c>
      <c r="H2724" s="16" t="s">
        <v>1925</v>
      </c>
      <c r="I2724" s="18">
        <v>0</v>
      </c>
      <c r="J2724" s="19">
        <v>238.464</v>
      </c>
      <c r="K2724" s="19">
        <v>0</v>
      </c>
      <c r="L2724" s="19">
        <v>953.85599999999999</v>
      </c>
      <c r="M2724" s="19">
        <v>0</v>
      </c>
      <c r="N2724" s="19">
        <v>0</v>
      </c>
      <c r="O2724" s="19">
        <v>0</v>
      </c>
      <c r="P2724" s="19">
        <v>0</v>
      </c>
      <c r="Q2724" s="19"/>
      <c r="R2724" s="19"/>
      <c r="S2724" s="19"/>
      <c r="T2724" s="19"/>
      <c r="U2724" s="25">
        <f t="shared" si="211"/>
        <v>1192.32</v>
      </c>
      <c r="V2724" s="18">
        <f t="shared" si="212"/>
        <v>149.04</v>
      </c>
      <c r="W2724" s="39">
        <f t="shared" si="213"/>
        <v>7.0641535936585384E-5</v>
      </c>
      <c r="X2724" s="35">
        <f t="shared" si="214"/>
        <v>175.49329237129265</v>
      </c>
      <c r="Y2724" s="35"/>
      <c r="Z2724" s="49">
        <f t="shared" si="215"/>
        <v>0</v>
      </c>
    </row>
    <row r="2725" spans="1:26" x14ac:dyDescent="0.35">
      <c r="A2725" s="6" t="s">
        <v>398</v>
      </c>
      <c r="B2725" s="7" t="s">
        <v>562</v>
      </c>
      <c r="C2725" s="7" t="s">
        <v>277</v>
      </c>
      <c r="D2725" s="7" t="s">
        <v>294</v>
      </c>
      <c r="E2725" s="7" t="s">
        <v>295</v>
      </c>
      <c r="F2725" s="7" t="s">
        <v>563</v>
      </c>
      <c r="G2725" s="8">
        <v>5274804</v>
      </c>
      <c r="H2725" s="16" t="s">
        <v>1926</v>
      </c>
      <c r="I2725" s="18">
        <v>0</v>
      </c>
      <c r="J2725" s="19">
        <v>238.464</v>
      </c>
      <c r="K2725" s="19">
        <v>0</v>
      </c>
      <c r="L2725" s="19">
        <v>953.85599999999999</v>
      </c>
      <c r="M2725" s="19">
        <v>180.59800000000001</v>
      </c>
      <c r="N2725" s="19">
        <v>0</v>
      </c>
      <c r="O2725" s="19">
        <v>0</v>
      </c>
      <c r="P2725" s="19">
        <v>359.05700000000002</v>
      </c>
      <c r="Q2725" s="19"/>
      <c r="R2725" s="19"/>
      <c r="S2725" s="19"/>
      <c r="T2725" s="19"/>
      <c r="U2725" s="25">
        <f t="shared" si="211"/>
        <v>1731.9749999999999</v>
      </c>
      <c r="V2725" s="18">
        <f t="shared" si="212"/>
        <v>216.49687499999999</v>
      </c>
      <c r="W2725" s="39">
        <f t="shared" si="213"/>
        <v>1.026145449239864E-4</v>
      </c>
      <c r="X2725" s="35">
        <f t="shared" si="214"/>
        <v>254.92317083901099</v>
      </c>
      <c r="Y2725" s="35"/>
      <c r="Z2725" s="49">
        <f t="shared" si="215"/>
        <v>0</v>
      </c>
    </row>
    <row r="2726" spans="1:26" x14ac:dyDescent="0.35">
      <c r="A2726" s="6" t="s">
        <v>398</v>
      </c>
      <c r="B2726" s="7" t="s">
        <v>562</v>
      </c>
      <c r="C2726" s="7" t="s">
        <v>277</v>
      </c>
      <c r="D2726" s="7" t="s">
        <v>294</v>
      </c>
      <c r="E2726" s="7" t="s">
        <v>295</v>
      </c>
      <c r="F2726" s="7" t="s">
        <v>563</v>
      </c>
      <c r="G2726" s="8">
        <v>5138519</v>
      </c>
      <c r="H2726" s="16" t="s">
        <v>1927</v>
      </c>
      <c r="I2726" s="18">
        <v>0</v>
      </c>
      <c r="J2726" s="19">
        <v>238.464</v>
      </c>
      <c r="K2726" s="19">
        <v>820.10900000000004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/>
      <c r="R2726" s="19"/>
      <c r="S2726" s="19"/>
      <c r="T2726" s="19"/>
      <c r="U2726" s="25">
        <f t="shared" si="211"/>
        <v>1058.5730000000001</v>
      </c>
      <c r="V2726" s="18">
        <f t="shared" si="212"/>
        <v>132.32162500000001</v>
      </c>
      <c r="W2726" s="39">
        <f t="shared" si="213"/>
        <v>6.271741027660276E-5</v>
      </c>
      <c r="X2726" s="35">
        <f t="shared" si="214"/>
        <v>155.80755249040223</v>
      </c>
      <c r="Y2726" s="35"/>
      <c r="Z2726" s="49">
        <f t="shared" si="215"/>
        <v>0</v>
      </c>
    </row>
    <row r="2727" spans="1:26" x14ac:dyDescent="0.35">
      <c r="A2727" s="6" t="s">
        <v>398</v>
      </c>
      <c r="B2727" s="7" t="s">
        <v>562</v>
      </c>
      <c r="C2727" s="7" t="s">
        <v>277</v>
      </c>
      <c r="D2727" s="7" t="s">
        <v>294</v>
      </c>
      <c r="E2727" s="7" t="s">
        <v>295</v>
      </c>
      <c r="F2727" s="7" t="s">
        <v>563</v>
      </c>
      <c r="G2727" s="8">
        <v>5138526</v>
      </c>
      <c r="H2727" s="16" t="s">
        <v>1928</v>
      </c>
      <c r="I2727" s="18">
        <v>0</v>
      </c>
      <c r="J2727" s="19">
        <v>238.464</v>
      </c>
      <c r="K2727" s="19">
        <v>238.464</v>
      </c>
      <c r="L2727" s="19">
        <v>0</v>
      </c>
      <c r="M2727" s="19">
        <v>343.18099999999998</v>
      </c>
      <c r="N2727" s="19">
        <v>0</v>
      </c>
      <c r="O2727" s="19">
        <v>180.59800000000001</v>
      </c>
      <c r="P2727" s="19">
        <v>0</v>
      </c>
      <c r="Q2727" s="19"/>
      <c r="R2727" s="19"/>
      <c r="S2727" s="19"/>
      <c r="T2727" s="19"/>
      <c r="U2727" s="25">
        <f t="shared" si="211"/>
        <v>1000.7069999999999</v>
      </c>
      <c r="V2727" s="18">
        <f t="shared" si="212"/>
        <v>125.08837499999998</v>
      </c>
      <c r="W2727" s="39">
        <f t="shared" si="213"/>
        <v>5.9289015954183898E-5</v>
      </c>
      <c r="X2727" s="35">
        <f t="shared" si="214"/>
        <v>147.29046407759591</v>
      </c>
      <c r="Y2727" s="35"/>
      <c r="Z2727" s="49">
        <f t="shared" si="215"/>
        <v>0</v>
      </c>
    </row>
    <row r="2728" spans="1:26" x14ac:dyDescent="0.35">
      <c r="A2728" s="6" t="s">
        <v>398</v>
      </c>
      <c r="B2728" s="7" t="s">
        <v>562</v>
      </c>
      <c r="C2728" s="7" t="s">
        <v>277</v>
      </c>
      <c r="D2728" s="7" t="s">
        <v>294</v>
      </c>
      <c r="E2728" s="7" t="s">
        <v>295</v>
      </c>
      <c r="F2728" s="7" t="s">
        <v>563</v>
      </c>
      <c r="G2728" s="8">
        <v>5276857</v>
      </c>
      <c r="H2728" s="16" t="s">
        <v>1929</v>
      </c>
      <c r="I2728" s="18">
        <v>0</v>
      </c>
      <c r="J2728" s="19">
        <v>238.464</v>
      </c>
      <c r="K2728" s="19">
        <v>238.464</v>
      </c>
      <c r="L2728" s="19">
        <v>940.702</v>
      </c>
      <c r="M2728" s="19">
        <v>0</v>
      </c>
      <c r="N2728" s="19">
        <v>0</v>
      </c>
      <c r="O2728" s="19">
        <v>0</v>
      </c>
      <c r="P2728" s="19">
        <v>238.464</v>
      </c>
      <c r="Q2728" s="19"/>
      <c r="R2728" s="19"/>
      <c r="S2728" s="19"/>
      <c r="T2728" s="19"/>
      <c r="U2728" s="25">
        <f t="shared" si="211"/>
        <v>1656.0940000000001</v>
      </c>
      <c r="V2728" s="18">
        <f t="shared" si="212"/>
        <v>207.01175000000001</v>
      </c>
      <c r="W2728" s="39">
        <f t="shared" si="213"/>
        <v>9.8118813586422636E-5</v>
      </c>
      <c r="X2728" s="35">
        <f t="shared" si="214"/>
        <v>243.75451937092689</v>
      </c>
      <c r="Y2728" s="35"/>
      <c r="Z2728" s="49">
        <f t="shared" si="215"/>
        <v>0</v>
      </c>
    </row>
    <row r="2729" spans="1:26" x14ac:dyDescent="0.35">
      <c r="A2729" s="6" t="s">
        <v>398</v>
      </c>
      <c r="B2729" s="7" t="s">
        <v>562</v>
      </c>
      <c r="C2729" s="7" t="s">
        <v>277</v>
      </c>
      <c r="D2729" s="7" t="s">
        <v>294</v>
      </c>
      <c r="E2729" s="7" t="s">
        <v>295</v>
      </c>
      <c r="F2729" s="7" t="s">
        <v>563</v>
      </c>
      <c r="G2729" s="8">
        <v>5135996</v>
      </c>
      <c r="H2729" s="16" t="s">
        <v>1930</v>
      </c>
      <c r="I2729" s="18">
        <v>0</v>
      </c>
      <c r="J2729" s="19">
        <v>597.52099999999996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19">
        <v>0</v>
      </c>
      <c r="Q2729" s="19"/>
      <c r="R2729" s="19"/>
      <c r="S2729" s="19"/>
      <c r="T2729" s="19"/>
      <c r="U2729" s="25">
        <f t="shared" si="211"/>
        <v>597.52099999999996</v>
      </c>
      <c r="V2729" s="18">
        <f t="shared" si="212"/>
        <v>74.690124999999995</v>
      </c>
      <c r="W2729" s="39">
        <f t="shared" si="213"/>
        <v>3.5401403309819876E-5</v>
      </c>
      <c r="X2729" s="35">
        <f t="shared" si="214"/>
        <v>87.946966880524656</v>
      </c>
      <c r="Y2729" s="35"/>
      <c r="Z2729" s="49">
        <f t="shared" si="215"/>
        <v>0</v>
      </c>
    </row>
    <row r="2730" spans="1:26" x14ac:dyDescent="0.35">
      <c r="A2730" s="6" t="s">
        <v>398</v>
      </c>
      <c r="B2730" s="7" t="s">
        <v>562</v>
      </c>
      <c r="C2730" s="7" t="s">
        <v>277</v>
      </c>
      <c r="D2730" s="7" t="s">
        <v>294</v>
      </c>
      <c r="E2730" s="7" t="s">
        <v>295</v>
      </c>
      <c r="F2730" s="7" t="s">
        <v>563</v>
      </c>
      <c r="G2730" s="8">
        <v>5295371</v>
      </c>
      <c r="H2730" s="16" t="s">
        <v>1931</v>
      </c>
      <c r="I2730" s="18">
        <v>0</v>
      </c>
      <c r="J2730" s="19">
        <v>539.65499999999997</v>
      </c>
      <c r="K2730" s="19">
        <v>2970.951</v>
      </c>
      <c r="L2730" s="19">
        <v>942.84100000000001</v>
      </c>
      <c r="M2730" s="19">
        <v>361.19600000000003</v>
      </c>
      <c r="N2730" s="19">
        <v>953.85599999999999</v>
      </c>
      <c r="O2730" s="19">
        <v>3230.3449999999998</v>
      </c>
      <c r="P2730" s="19">
        <v>476.928</v>
      </c>
      <c r="Q2730" s="19"/>
      <c r="R2730" s="19"/>
      <c r="S2730" s="19"/>
      <c r="T2730" s="19"/>
      <c r="U2730" s="25">
        <f t="shared" si="211"/>
        <v>9475.771999999999</v>
      </c>
      <c r="V2730" s="18">
        <f t="shared" si="212"/>
        <v>1184.4714999999999</v>
      </c>
      <c r="W2730" s="39">
        <f t="shared" si="213"/>
        <v>5.6141227880509388E-4</v>
      </c>
      <c r="X2730" s="35">
        <f t="shared" si="214"/>
        <v>1394.7047990805393</v>
      </c>
      <c r="Y2730" s="35"/>
      <c r="Z2730" s="49">
        <f t="shared" si="215"/>
        <v>0</v>
      </c>
    </row>
    <row r="2731" spans="1:26" x14ac:dyDescent="0.35">
      <c r="A2731" s="6" t="s">
        <v>398</v>
      </c>
      <c r="B2731" s="7" t="s">
        <v>562</v>
      </c>
      <c r="C2731" s="7" t="s">
        <v>277</v>
      </c>
      <c r="D2731" s="7" t="s">
        <v>294</v>
      </c>
      <c r="E2731" s="7" t="s">
        <v>295</v>
      </c>
      <c r="F2731" s="7" t="s">
        <v>563</v>
      </c>
      <c r="G2731" s="8">
        <v>5297151</v>
      </c>
      <c r="H2731" s="16" t="s">
        <v>1932</v>
      </c>
      <c r="I2731" s="18">
        <v>0</v>
      </c>
      <c r="J2731" s="19">
        <v>359.05700000000002</v>
      </c>
      <c r="K2731" s="19">
        <v>238.464</v>
      </c>
      <c r="L2731" s="19">
        <v>0</v>
      </c>
      <c r="M2731" s="19">
        <v>180.59800000000001</v>
      </c>
      <c r="N2731" s="19">
        <v>0</v>
      </c>
      <c r="O2731" s="19">
        <v>597.52099999999996</v>
      </c>
      <c r="P2731" s="19">
        <v>0</v>
      </c>
      <c r="Q2731" s="19"/>
      <c r="R2731" s="19"/>
      <c r="S2731" s="19"/>
      <c r="T2731" s="19"/>
      <c r="U2731" s="25">
        <f t="shared" si="211"/>
        <v>1375.6399999999999</v>
      </c>
      <c r="V2731" s="18">
        <f t="shared" si="212"/>
        <v>171.95499999999998</v>
      </c>
      <c r="W2731" s="39">
        <f t="shared" si="213"/>
        <v>8.1502719484537967E-5</v>
      </c>
      <c r="X2731" s="35">
        <f t="shared" si="214"/>
        <v>202.47550382250151</v>
      </c>
      <c r="Y2731" s="35"/>
      <c r="Z2731" s="49">
        <f t="shared" si="215"/>
        <v>0</v>
      </c>
    </row>
    <row r="2732" spans="1:26" x14ac:dyDescent="0.35">
      <c r="A2732" s="6" t="s">
        <v>398</v>
      </c>
      <c r="B2732" s="7" t="s">
        <v>562</v>
      </c>
      <c r="C2732" s="7" t="s">
        <v>277</v>
      </c>
      <c r="D2732" s="7" t="s">
        <v>294</v>
      </c>
      <c r="E2732" s="7" t="s">
        <v>295</v>
      </c>
      <c r="F2732" s="7" t="s">
        <v>563</v>
      </c>
      <c r="G2732" s="8">
        <v>5293823</v>
      </c>
      <c r="H2732" s="16" t="s">
        <v>1933</v>
      </c>
      <c r="I2732" s="18">
        <v>0</v>
      </c>
      <c r="J2732" s="19">
        <v>238.464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19">
        <v>476.928</v>
      </c>
      <c r="Q2732" s="19"/>
      <c r="R2732" s="19"/>
      <c r="S2732" s="19"/>
      <c r="T2732" s="19"/>
      <c r="U2732" s="25">
        <f t="shared" si="211"/>
        <v>715.39200000000005</v>
      </c>
      <c r="V2732" s="18">
        <f t="shared" si="212"/>
        <v>89.424000000000007</v>
      </c>
      <c r="W2732" s="39">
        <f t="shared" si="213"/>
        <v>4.2384921561951234E-5</v>
      </c>
      <c r="X2732" s="35">
        <f t="shared" si="214"/>
        <v>105.29597542277561</v>
      </c>
      <c r="Y2732" s="35"/>
      <c r="Z2732" s="49">
        <f t="shared" si="215"/>
        <v>0</v>
      </c>
    </row>
    <row r="2733" spans="1:26" x14ac:dyDescent="0.35">
      <c r="A2733" s="6" t="s">
        <v>398</v>
      </c>
      <c r="B2733" s="7" t="s">
        <v>562</v>
      </c>
      <c r="C2733" s="7" t="s">
        <v>277</v>
      </c>
      <c r="D2733" s="7" t="s">
        <v>294</v>
      </c>
      <c r="E2733" s="7" t="s">
        <v>295</v>
      </c>
      <c r="F2733" s="7" t="s">
        <v>563</v>
      </c>
      <c r="G2733" s="8">
        <v>5300998</v>
      </c>
      <c r="H2733" s="16" t="s">
        <v>1934</v>
      </c>
      <c r="I2733" s="18">
        <v>0</v>
      </c>
      <c r="J2733" s="19">
        <v>359.05700000000002</v>
      </c>
      <c r="K2733" s="19">
        <v>541.96100000000001</v>
      </c>
      <c r="L2733" s="19">
        <v>0</v>
      </c>
      <c r="M2733" s="19">
        <v>180.59800000000001</v>
      </c>
      <c r="N2733" s="19">
        <v>0</v>
      </c>
      <c r="O2733" s="19">
        <v>0</v>
      </c>
      <c r="P2733" s="19">
        <v>0</v>
      </c>
      <c r="Q2733" s="19"/>
      <c r="R2733" s="19"/>
      <c r="S2733" s="19"/>
      <c r="T2733" s="19"/>
      <c r="U2733" s="25">
        <f t="shared" si="211"/>
        <v>1081.616</v>
      </c>
      <c r="V2733" s="18">
        <f t="shared" si="212"/>
        <v>135.202</v>
      </c>
      <c r="W2733" s="39">
        <f t="shared" si="213"/>
        <v>6.4082641852510852E-5</v>
      </c>
      <c r="X2733" s="35">
        <f t="shared" si="214"/>
        <v>159.19916878142453</v>
      </c>
      <c r="Y2733" s="35"/>
      <c r="Z2733" s="49">
        <f t="shared" si="215"/>
        <v>0</v>
      </c>
    </row>
    <row r="2734" spans="1:26" x14ac:dyDescent="0.35">
      <c r="A2734" s="6" t="s">
        <v>398</v>
      </c>
      <c r="B2734" s="7" t="s">
        <v>562</v>
      </c>
      <c r="C2734" s="7" t="s">
        <v>277</v>
      </c>
      <c r="D2734" s="7" t="s">
        <v>294</v>
      </c>
      <c r="E2734" s="7" t="s">
        <v>295</v>
      </c>
      <c r="F2734" s="7" t="s">
        <v>563</v>
      </c>
      <c r="G2734" s="8">
        <v>5293124</v>
      </c>
      <c r="H2734" s="16" t="s">
        <v>1935</v>
      </c>
      <c r="I2734" s="18">
        <v>0</v>
      </c>
      <c r="J2734" s="19">
        <v>238.464</v>
      </c>
      <c r="K2734" s="19">
        <v>843.15200000000004</v>
      </c>
      <c r="L2734" s="19">
        <v>0</v>
      </c>
      <c r="M2734" s="19">
        <v>0</v>
      </c>
      <c r="N2734" s="19">
        <v>0</v>
      </c>
      <c r="O2734" s="19">
        <v>359.05700000000002</v>
      </c>
      <c r="P2734" s="19">
        <v>238.464</v>
      </c>
      <c r="Q2734" s="19"/>
      <c r="R2734" s="19"/>
      <c r="S2734" s="19"/>
      <c r="T2734" s="19"/>
      <c r="U2734" s="25">
        <f t="shared" si="211"/>
        <v>1679.1369999999999</v>
      </c>
      <c r="V2734" s="18">
        <f t="shared" si="212"/>
        <v>209.89212499999999</v>
      </c>
      <c r="W2734" s="39">
        <f t="shared" si="213"/>
        <v>9.9484045162330728E-5</v>
      </c>
      <c r="X2734" s="35">
        <f t="shared" si="214"/>
        <v>247.14613566194919</v>
      </c>
      <c r="Y2734" s="35"/>
      <c r="Z2734" s="49">
        <f t="shared" si="215"/>
        <v>0</v>
      </c>
    </row>
    <row r="2735" spans="1:26" x14ac:dyDescent="0.35">
      <c r="A2735" s="6" t="s">
        <v>398</v>
      </c>
      <c r="B2735" s="7" t="s">
        <v>562</v>
      </c>
      <c r="C2735" s="7" t="s">
        <v>277</v>
      </c>
      <c r="D2735" s="7" t="s">
        <v>294</v>
      </c>
      <c r="E2735" s="7" t="s">
        <v>295</v>
      </c>
      <c r="F2735" s="7" t="s">
        <v>563</v>
      </c>
      <c r="G2735" s="8">
        <v>5299014</v>
      </c>
      <c r="H2735" s="16" t="s">
        <v>1936</v>
      </c>
      <c r="I2735" s="18">
        <v>0</v>
      </c>
      <c r="J2735" s="19">
        <v>476.928</v>
      </c>
      <c r="K2735" s="19">
        <v>361.19499999999999</v>
      </c>
      <c r="L2735" s="19">
        <v>0</v>
      </c>
      <c r="M2735" s="19">
        <v>343.18099999999998</v>
      </c>
      <c r="N2735" s="19">
        <v>0</v>
      </c>
      <c r="O2735" s="19">
        <v>838.12300000000005</v>
      </c>
      <c r="P2735" s="19">
        <v>835.98500000000001</v>
      </c>
      <c r="Q2735" s="19"/>
      <c r="R2735" s="19"/>
      <c r="S2735" s="19"/>
      <c r="T2735" s="19"/>
      <c r="U2735" s="25">
        <f t="shared" si="211"/>
        <v>2855.4120000000003</v>
      </c>
      <c r="V2735" s="18">
        <f t="shared" si="212"/>
        <v>356.92650000000003</v>
      </c>
      <c r="W2735" s="39">
        <f t="shared" si="213"/>
        <v>1.6917496092639322E-4</v>
      </c>
      <c r="X2735" s="35">
        <f t="shared" si="214"/>
        <v>420.27782219244631</v>
      </c>
      <c r="Y2735" s="35"/>
      <c r="Z2735" s="49">
        <f t="shared" si="215"/>
        <v>0</v>
      </c>
    </row>
    <row r="2736" spans="1:26" x14ac:dyDescent="0.35">
      <c r="A2736" s="6" t="s">
        <v>398</v>
      </c>
      <c r="B2736" s="7" t="s">
        <v>562</v>
      </c>
      <c r="C2736" s="7" t="s">
        <v>277</v>
      </c>
      <c r="D2736" s="7" t="s">
        <v>294</v>
      </c>
      <c r="E2736" s="7" t="s">
        <v>295</v>
      </c>
      <c r="F2736" s="7" t="s">
        <v>563</v>
      </c>
      <c r="G2736" s="8">
        <v>5298136</v>
      </c>
      <c r="H2736" s="16" t="s">
        <v>1937</v>
      </c>
      <c r="I2736" s="18">
        <v>0</v>
      </c>
      <c r="J2736" s="19">
        <v>476.928</v>
      </c>
      <c r="K2736" s="19">
        <v>0</v>
      </c>
      <c r="L2736" s="19">
        <v>0</v>
      </c>
      <c r="M2736" s="19">
        <v>0</v>
      </c>
      <c r="N2736" s="19">
        <v>0</v>
      </c>
      <c r="O2736" s="19">
        <v>180.59800000000001</v>
      </c>
      <c r="P2736" s="19">
        <v>0</v>
      </c>
      <c r="Q2736" s="19"/>
      <c r="R2736" s="19"/>
      <c r="S2736" s="19"/>
      <c r="T2736" s="19"/>
      <c r="U2736" s="25">
        <f t="shared" si="211"/>
        <v>657.52600000000007</v>
      </c>
      <c r="V2736" s="18">
        <f t="shared" si="212"/>
        <v>82.190750000000008</v>
      </c>
      <c r="W2736" s="39">
        <f t="shared" si="213"/>
        <v>3.8956527239532379E-5</v>
      </c>
      <c r="X2736" s="35">
        <f t="shared" si="214"/>
        <v>96.778887009969296</v>
      </c>
      <c r="Y2736" s="35"/>
      <c r="Z2736" s="49">
        <f t="shared" si="215"/>
        <v>0</v>
      </c>
    </row>
    <row r="2737" spans="1:26" x14ac:dyDescent="0.35">
      <c r="A2737" s="6" t="s">
        <v>398</v>
      </c>
      <c r="B2737" s="7" t="s">
        <v>562</v>
      </c>
      <c r="C2737" s="7" t="s">
        <v>277</v>
      </c>
      <c r="D2737" s="7" t="s">
        <v>294</v>
      </c>
      <c r="E2737" s="7" t="s">
        <v>295</v>
      </c>
      <c r="F2737" s="7" t="s">
        <v>563</v>
      </c>
      <c r="G2737" s="8">
        <v>5138540</v>
      </c>
      <c r="H2737" s="16" t="s">
        <v>1938</v>
      </c>
      <c r="I2737" s="18">
        <v>0</v>
      </c>
      <c r="J2737" s="19">
        <v>359.05700000000002</v>
      </c>
      <c r="K2737" s="19">
        <v>419.06200000000001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/>
      <c r="R2737" s="19"/>
      <c r="S2737" s="19"/>
      <c r="T2737" s="19"/>
      <c r="U2737" s="25">
        <f t="shared" si="211"/>
        <v>778.11900000000003</v>
      </c>
      <c r="V2737" s="18">
        <f t="shared" si="212"/>
        <v>97.264875000000004</v>
      </c>
      <c r="W2737" s="39">
        <f t="shared" si="213"/>
        <v>4.6101316174718098E-5</v>
      </c>
      <c r="X2737" s="35">
        <f t="shared" si="214"/>
        <v>114.52853694197688</v>
      </c>
      <c r="Y2737" s="35"/>
      <c r="Z2737" s="49">
        <f t="shared" si="215"/>
        <v>0</v>
      </c>
    </row>
    <row r="2738" spans="1:26" x14ac:dyDescent="0.35">
      <c r="A2738" s="6" t="s">
        <v>398</v>
      </c>
      <c r="B2738" s="7" t="s">
        <v>562</v>
      </c>
      <c r="C2738" s="7" t="s">
        <v>277</v>
      </c>
      <c r="D2738" s="7" t="s">
        <v>294</v>
      </c>
      <c r="E2738" s="7" t="s">
        <v>295</v>
      </c>
      <c r="F2738" s="7" t="s">
        <v>563</v>
      </c>
      <c r="G2738" s="8">
        <v>5274295</v>
      </c>
      <c r="H2738" s="16" t="s">
        <v>1939</v>
      </c>
      <c r="I2738" s="18">
        <v>0</v>
      </c>
      <c r="J2738" s="19">
        <v>0</v>
      </c>
      <c r="K2738" s="19">
        <v>419.06200000000001</v>
      </c>
      <c r="L2738" s="19">
        <v>0</v>
      </c>
      <c r="M2738" s="19">
        <v>0</v>
      </c>
      <c r="N2738" s="19">
        <v>0</v>
      </c>
      <c r="O2738" s="19">
        <v>0</v>
      </c>
      <c r="P2738" s="19">
        <v>597.52099999999996</v>
      </c>
      <c r="Q2738" s="19"/>
      <c r="R2738" s="19"/>
      <c r="S2738" s="19"/>
      <c r="T2738" s="19"/>
      <c r="U2738" s="25">
        <f t="shared" si="211"/>
        <v>1016.583</v>
      </c>
      <c r="V2738" s="18">
        <f t="shared" si="212"/>
        <v>127.072875</v>
      </c>
      <c r="W2738" s="39">
        <f t="shared" si="213"/>
        <v>6.0229623362035176E-5</v>
      </c>
      <c r="X2738" s="35">
        <f t="shared" si="214"/>
        <v>149.62719541623542</v>
      </c>
      <c r="Y2738" s="35"/>
      <c r="Z2738" s="49">
        <f t="shared" si="215"/>
        <v>0</v>
      </c>
    </row>
    <row r="2739" spans="1:26" x14ac:dyDescent="0.35">
      <c r="A2739" s="6" t="s">
        <v>398</v>
      </c>
      <c r="B2739" s="7" t="s">
        <v>562</v>
      </c>
      <c r="C2739" s="7" t="s">
        <v>277</v>
      </c>
      <c r="D2739" s="7" t="s">
        <v>294</v>
      </c>
      <c r="E2739" s="7" t="s">
        <v>295</v>
      </c>
      <c r="F2739" s="7" t="s">
        <v>563</v>
      </c>
      <c r="G2739" s="8">
        <v>5130230</v>
      </c>
      <c r="H2739" s="16" t="s">
        <v>1940</v>
      </c>
      <c r="I2739" s="18">
        <v>0</v>
      </c>
      <c r="J2739" s="19">
        <v>0</v>
      </c>
      <c r="K2739" s="19">
        <v>541.96100000000001</v>
      </c>
      <c r="L2739" s="19">
        <v>0</v>
      </c>
      <c r="M2739" s="19">
        <v>0</v>
      </c>
      <c r="N2739" s="19">
        <v>0</v>
      </c>
      <c r="O2739" s="19">
        <v>0</v>
      </c>
      <c r="P2739" s="19">
        <v>359.05700000000002</v>
      </c>
      <c r="Q2739" s="19"/>
      <c r="R2739" s="19"/>
      <c r="S2739" s="19"/>
      <c r="T2739" s="19"/>
      <c r="U2739" s="25">
        <f t="shared" si="211"/>
        <v>901.01800000000003</v>
      </c>
      <c r="V2739" s="18">
        <f t="shared" si="212"/>
        <v>112.62725</v>
      </c>
      <c r="W2739" s="39">
        <f t="shared" si="213"/>
        <v>5.338272898761263E-5</v>
      </c>
      <c r="X2739" s="35">
        <f t="shared" si="214"/>
        <v>132.61759871997231</v>
      </c>
      <c r="Y2739" s="35"/>
      <c r="Z2739" s="49">
        <f t="shared" si="215"/>
        <v>0</v>
      </c>
    </row>
    <row r="2740" spans="1:26" x14ac:dyDescent="0.35">
      <c r="A2740" s="6" t="s">
        <v>398</v>
      </c>
      <c r="B2740" s="7" t="s">
        <v>562</v>
      </c>
      <c r="C2740" s="7" t="s">
        <v>277</v>
      </c>
      <c r="D2740" s="7" t="s">
        <v>294</v>
      </c>
      <c r="E2740" s="7" t="s">
        <v>295</v>
      </c>
      <c r="F2740" s="7" t="s">
        <v>563</v>
      </c>
      <c r="G2740" s="8">
        <v>5295326</v>
      </c>
      <c r="H2740" s="16" t="s">
        <v>1941</v>
      </c>
      <c r="I2740" s="18">
        <v>0</v>
      </c>
      <c r="J2740" s="19">
        <v>0</v>
      </c>
      <c r="K2740" s="19">
        <v>238.464</v>
      </c>
      <c r="L2740" s="19">
        <v>0</v>
      </c>
      <c r="M2740" s="19">
        <v>0</v>
      </c>
      <c r="N2740" s="19">
        <v>0</v>
      </c>
      <c r="O2740" s="19">
        <v>0</v>
      </c>
      <c r="P2740" s="19">
        <v>419.06200000000001</v>
      </c>
      <c r="Q2740" s="19"/>
      <c r="R2740" s="19"/>
      <c r="S2740" s="19"/>
      <c r="T2740" s="19"/>
      <c r="U2740" s="25">
        <f t="shared" si="211"/>
        <v>657.52600000000007</v>
      </c>
      <c r="V2740" s="18">
        <f t="shared" si="212"/>
        <v>82.190750000000008</v>
      </c>
      <c r="W2740" s="39">
        <f t="shared" si="213"/>
        <v>3.8956527239532379E-5</v>
      </c>
      <c r="X2740" s="35">
        <f t="shared" si="214"/>
        <v>96.778887009969296</v>
      </c>
      <c r="Y2740" s="35"/>
      <c r="Z2740" s="49">
        <f t="shared" si="215"/>
        <v>0</v>
      </c>
    </row>
    <row r="2741" spans="1:26" x14ac:dyDescent="0.35">
      <c r="A2741" s="6" t="s">
        <v>398</v>
      </c>
      <c r="B2741" s="7" t="s">
        <v>562</v>
      </c>
      <c r="C2741" s="7" t="s">
        <v>277</v>
      </c>
      <c r="D2741" s="7" t="s">
        <v>294</v>
      </c>
      <c r="E2741" s="7" t="s">
        <v>295</v>
      </c>
      <c r="F2741" s="7" t="s">
        <v>563</v>
      </c>
      <c r="G2741" s="8">
        <v>5290224</v>
      </c>
      <c r="H2741" s="16" t="s">
        <v>1942</v>
      </c>
      <c r="I2741" s="18">
        <v>0</v>
      </c>
      <c r="J2741" s="19">
        <v>0</v>
      </c>
      <c r="K2741" s="19">
        <v>238.464</v>
      </c>
      <c r="L2741" s="19">
        <v>0</v>
      </c>
      <c r="M2741" s="19">
        <v>0</v>
      </c>
      <c r="N2741" s="19">
        <v>0</v>
      </c>
      <c r="O2741" s="19">
        <v>0</v>
      </c>
      <c r="P2741" s="19">
        <v>539.65499999999997</v>
      </c>
      <c r="Q2741" s="19"/>
      <c r="R2741" s="19"/>
      <c r="S2741" s="19"/>
      <c r="T2741" s="19"/>
      <c r="U2741" s="25">
        <f t="shared" si="211"/>
        <v>778.11899999999991</v>
      </c>
      <c r="V2741" s="18">
        <f t="shared" si="212"/>
        <v>97.264874999999989</v>
      </c>
      <c r="W2741" s="39">
        <f t="shared" si="213"/>
        <v>4.6101316174718091E-5</v>
      </c>
      <c r="X2741" s="35">
        <f t="shared" si="214"/>
        <v>114.52853694197687</v>
      </c>
      <c r="Y2741" s="35"/>
      <c r="Z2741" s="49">
        <f t="shared" si="215"/>
        <v>0</v>
      </c>
    </row>
    <row r="2742" spans="1:26" x14ac:dyDescent="0.35">
      <c r="A2742" s="6" t="s">
        <v>398</v>
      </c>
      <c r="B2742" s="7" t="s">
        <v>562</v>
      </c>
      <c r="C2742" s="7" t="s">
        <v>277</v>
      </c>
      <c r="D2742" s="7" t="s">
        <v>294</v>
      </c>
      <c r="E2742" s="7" t="s">
        <v>295</v>
      </c>
      <c r="F2742" s="7" t="s">
        <v>563</v>
      </c>
      <c r="G2742" s="8">
        <v>5335233</v>
      </c>
      <c r="H2742" s="16" t="s">
        <v>1943</v>
      </c>
      <c r="I2742" s="18">
        <v>0</v>
      </c>
      <c r="J2742" s="19">
        <v>0</v>
      </c>
      <c r="K2742" s="19">
        <v>1204.5150000000001</v>
      </c>
      <c r="L2742" s="19">
        <v>0</v>
      </c>
      <c r="M2742" s="19">
        <v>0</v>
      </c>
      <c r="N2742" s="19">
        <v>0</v>
      </c>
      <c r="O2742" s="19">
        <v>476.928</v>
      </c>
      <c r="P2742" s="19">
        <v>0</v>
      </c>
      <c r="Q2742" s="19"/>
      <c r="R2742" s="19"/>
      <c r="S2742" s="19"/>
      <c r="T2742" s="19"/>
      <c r="U2742" s="25">
        <f t="shared" si="211"/>
        <v>1681.4430000000002</v>
      </c>
      <c r="V2742" s="18">
        <f t="shared" si="212"/>
        <v>210.18037500000003</v>
      </c>
      <c r="W2742" s="39">
        <f t="shared" si="213"/>
        <v>9.9620669040039554E-5</v>
      </c>
      <c r="X2742" s="35">
        <f t="shared" si="214"/>
        <v>247.48554750793704</v>
      </c>
      <c r="Y2742" s="35"/>
      <c r="Z2742" s="49">
        <f t="shared" si="215"/>
        <v>0</v>
      </c>
    </row>
    <row r="2743" spans="1:26" x14ac:dyDescent="0.35">
      <c r="A2743" s="6" t="s">
        <v>398</v>
      </c>
      <c r="B2743" s="7" t="s">
        <v>562</v>
      </c>
      <c r="C2743" s="7" t="s">
        <v>277</v>
      </c>
      <c r="D2743" s="7" t="s">
        <v>294</v>
      </c>
      <c r="E2743" s="7" t="s">
        <v>295</v>
      </c>
      <c r="F2743" s="7" t="s">
        <v>563</v>
      </c>
      <c r="G2743" s="8">
        <v>5276587</v>
      </c>
      <c r="H2743" s="16" t="s">
        <v>1944</v>
      </c>
      <c r="I2743" s="18">
        <v>0</v>
      </c>
      <c r="J2743" s="19">
        <v>0</v>
      </c>
      <c r="K2743" s="19">
        <v>303.49700000000001</v>
      </c>
      <c r="L2743" s="19">
        <v>487.762</v>
      </c>
      <c r="M2743" s="19">
        <v>0</v>
      </c>
      <c r="N2743" s="19">
        <v>0</v>
      </c>
      <c r="O2743" s="19">
        <v>0</v>
      </c>
      <c r="P2743" s="19">
        <v>0</v>
      </c>
      <c r="Q2743" s="19"/>
      <c r="R2743" s="19"/>
      <c r="S2743" s="19"/>
      <c r="T2743" s="19"/>
      <c r="U2743" s="25">
        <f t="shared" si="211"/>
        <v>791.25900000000001</v>
      </c>
      <c r="V2743" s="18">
        <f t="shared" si="212"/>
        <v>98.907375000000002</v>
      </c>
      <c r="W2743" s="39">
        <f t="shared" si="213"/>
        <v>4.687982343971972E-5</v>
      </c>
      <c r="X2743" s="35">
        <f t="shared" si="214"/>
        <v>116.46256628121365</v>
      </c>
      <c r="Y2743" s="35"/>
      <c r="Z2743" s="49">
        <f t="shared" si="215"/>
        <v>0</v>
      </c>
    </row>
    <row r="2744" spans="1:26" x14ac:dyDescent="0.35">
      <c r="A2744" s="6" t="s">
        <v>398</v>
      </c>
      <c r="B2744" s="7" t="s">
        <v>562</v>
      </c>
      <c r="C2744" s="7" t="s">
        <v>277</v>
      </c>
      <c r="D2744" s="7" t="s">
        <v>294</v>
      </c>
      <c r="E2744" s="7" t="s">
        <v>295</v>
      </c>
      <c r="F2744" s="7" t="s">
        <v>563</v>
      </c>
      <c r="G2744" s="8">
        <v>5332409</v>
      </c>
      <c r="H2744" s="16" t="s">
        <v>1945</v>
      </c>
      <c r="I2744" s="18">
        <v>0</v>
      </c>
      <c r="J2744" s="19">
        <v>0</v>
      </c>
      <c r="K2744" s="19">
        <v>180.59800000000001</v>
      </c>
      <c r="L2744" s="19">
        <v>0</v>
      </c>
      <c r="M2744" s="19">
        <v>0</v>
      </c>
      <c r="N2744" s="19">
        <v>0</v>
      </c>
      <c r="O2744" s="19">
        <v>0</v>
      </c>
      <c r="P2744" s="19">
        <v>359.05700000000002</v>
      </c>
      <c r="Q2744" s="19"/>
      <c r="R2744" s="19"/>
      <c r="S2744" s="19"/>
      <c r="T2744" s="19"/>
      <c r="U2744" s="25">
        <f t="shared" si="211"/>
        <v>539.65499999999997</v>
      </c>
      <c r="V2744" s="18">
        <f t="shared" si="212"/>
        <v>67.456874999999997</v>
      </c>
      <c r="W2744" s="39">
        <f t="shared" si="213"/>
        <v>3.197300898740102E-5</v>
      </c>
      <c r="X2744" s="35">
        <f t="shared" si="214"/>
        <v>79.429878467718339</v>
      </c>
      <c r="Y2744" s="35"/>
      <c r="Z2744" s="49">
        <f t="shared" si="215"/>
        <v>0</v>
      </c>
    </row>
    <row r="2745" spans="1:26" x14ac:dyDescent="0.35">
      <c r="A2745" s="6" t="s">
        <v>398</v>
      </c>
      <c r="B2745" s="7" t="s">
        <v>562</v>
      </c>
      <c r="C2745" s="7" t="s">
        <v>277</v>
      </c>
      <c r="D2745" s="7" t="s">
        <v>294</v>
      </c>
      <c r="E2745" s="7" t="s">
        <v>295</v>
      </c>
      <c r="F2745" s="7" t="s">
        <v>563</v>
      </c>
      <c r="G2745" s="8">
        <v>5297964</v>
      </c>
      <c r="H2745" s="16" t="s">
        <v>1946</v>
      </c>
      <c r="I2745" s="18">
        <v>0</v>
      </c>
      <c r="J2745" s="19">
        <v>0</v>
      </c>
      <c r="K2745" s="19">
        <v>180.59800000000001</v>
      </c>
      <c r="L2745" s="19">
        <v>0</v>
      </c>
      <c r="M2745" s="19">
        <v>0</v>
      </c>
      <c r="N2745" s="19">
        <v>0</v>
      </c>
      <c r="O2745" s="19">
        <v>0</v>
      </c>
      <c r="P2745" s="19">
        <v>419.06200000000001</v>
      </c>
      <c r="Q2745" s="19"/>
      <c r="R2745" s="19"/>
      <c r="S2745" s="19"/>
      <c r="T2745" s="19"/>
      <c r="U2745" s="25">
        <f t="shared" si="211"/>
        <v>599.66000000000008</v>
      </c>
      <c r="V2745" s="18">
        <f t="shared" si="212"/>
        <v>74.95750000000001</v>
      </c>
      <c r="W2745" s="39">
        <f t="shared" si="213"/>
        <v>3.5528132917113523E-5</v>
      </c>
      <c r="X2745" s="35">
        <f t="shared" si="214"/>
        <v>88.261798597162979</v>
      </c>
      <c r="Y2745" s="35"/>
      <c r="Z2745" s="49">
        <f t="shared" si="215"/>
        <v>0</v>
      </c>
    </row>
    <row r="2746" spans="1:26" x14ac:dyDescent="0.35">
      <c r="A2746" s="6" t="s">
        <v>398</v>
      </c>
      <c r="B2746" s="7" t="s">
        <v>562</v>
      </c>
      <c r="C2746" s="7" t="s">
        <v>277</v>
      </c>
      <c r="D2746" s="7" t="s">
        <v>294</v>
      </c>
      <c r="E2746" s="7" t="s">
        <v>295</v>
      </c>
      <c r="F2746" s="7" t="s">
        <v>563</v>
      </c>
      <c r="G2746" s="8">
        <v>5135332</v>
      </c>
      <c r="H2746" s="16" t="s">
        <v>1947</v>
      </c>
      <c r="I2746" s="18">
        <v>0</v>
      </c>
      <c r="J2746" s="19">
        <v>0</v>
      </c>
      <c r="K2746" s="19">
        <v>359.05700000000002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/>
      <c r="R2746" s="19"/>
      <c r="S2746" s="19"/>
      <c r="T2746" s="19"/>
      <c r="U2746" s="25">
        <f t="shared" si="211"/>
        <v>359.05700000000002</v>
      </c>
      <c r="V2746" s="18">
        <f t="shared" si="212"/>
        <v>44.882125000000002</v>
      </c>
      <c r="W2746" s="39">
        <f t="shared" si="213"/>
        <v>2.1273096122502801E-5</v>
      </c>
      <c r="X2746" s="35">
        <f t="shared" si="214"/>
        <v>52.848308406266128</v>
      </c>
      <c r="Y2746" s="35"/>
      <c r="Z2746" s="49">
        <f t="shared" si="215"/>
        <v>0</v>
      </c>
    </row>
    <row r="2747" spans="1:26" x14ac:dyDescent="0.35">
      <c r="A2747" s="6" t="s">
        <v>398</v>
      </c>
      <c r="B2747" s="7" t="s">
        <v>562</v>
      </c>
      <c r="C2747" s="7" t="s">
        <v>277</v>
      </c>
      <c r="D2747" s="7" t="s">
        <v>294</v>
      </c>
      <c r="E2747" s="7" t="s">
        <v>295</v>
      </c>
      <c r="F2747" s="7" t="s">
        <v>563</v>
      </c>
      <c r="G2747" s="8">
        <v>5292222</v>
      </c>
      <c r="H2747" s="16" t="s">
        <v>1948</v>
      </c>
      <c r="I2747" s="18">
        <v>0</v>
      </c>
      <c r="J2747" s="19">
        <v>0</v>
      </c>
      <c r="K2747" s="19">
        <v>1226.0170000000001</v>
      </c>
      <c r="L2747" s="19">
        <v>0</v>
      </c>
      <c r="M2747" s="19">
        <v>0</v>
      </c>
      <c r="N2747" s="19">
        <v>0</v>
      </c>
      <c r="O2747" s="19">
        <v>0</v>
      </c>
      <c r="P2747" s="19">
        <v>238.464</v>
      </c>
      <c r="Q2747" s="19"/>
      <c r="R2747" s="19"/>
      <c r="S2747" s="19"/>
      <c r="T2747" s="19"/>
      <c r="U2747" s="25">
        <f t="shared" si="211"/>
        <v>1464.481</v>
      </c>
      <c r="V2747" s="18">
        <f t="shared" si="212"/>
        <v>183.060125</v>
      </c>
      <c r="W2747" s="39">
        <f t="shared" si="213"/>
        <v>8.6766293604021157E-5</v>
      </c>
      <c r="X2747" s="35">
        <f t="shared" si="214"/>
        <v>215.55169107723015</v>
      </c>
      <c r="Y2747" s="35"/>
      <c r="Z2747" s="49">
        <f t="shared" si="215"/>
        <v>0</v>
      </c>
    </row>
    <row r="2748" spans="1:26" x14ac:dyDescent="0.35">
      <c r="A2748" s="6" t="s">
        <v>398</v>
      </c>
      <c r="B2748" s="7" t="s">
        <v>562</v>
      </c>
      <c r="C2748" s="7" t="s">
        <v>277</v>
      </c>
      <c r="D2748" s="7" t="s">
        <v>294</v>
      </c>
      <c r="E2748" s="7" t="s">
        <v>295</v>
      </c>
      <c r="F2748" s="7" t="s">
        <v>563</v>
      </c>
      <c r="G2748" s="8">
        <v>5277711</v>
      </c>
      <c r="H2748" s="16" t="s">
        <v>1949</v>
      </c>
      <c r="I2748" s="18">
        <v>0</v>
      </c>
      <c r="J2748" s="19">
        <v>0</v>
      </c>
      <c r="K2748" s="19">
        <v>657.52599999999995</v>
      </c>
      <c r="L2748" s="19">
        <v>0</v>
      </c>
      <c r="M2748" s="19">
        <v>0</v>
      </c>
      <c r="N2748" s="19">
        <v>0</v>
      </c>
      <c r="O2748" s="19">
        <v>0</v>
      </c>
      <c r="P2748" s="19">
        <v>238.464</v>
      </c>
      <c r="Q2748" s="19"/>
      <c r="R2748" s="19"/>
      <c r="S2748" s="19"/>
      <c r="T2748" s="19"/>
      <c r="U2748" s="25">
        <f t="shared" si="211"/>
        <v>895.99</v>
      </c>
      <c r="V2748" s="18">
        <f t="shared" si="212"/>
        <v>111.99875</v>
      </c>
      <c r="W2748" s="39">
        <f t="shared" si="213"/>
        <v>5.308483442684945E-5</v>
      </c>
      <c r="X2748" s="35">
        <f t="shared" si="214"/>
        <v>131.87754548422782</v>
      </c>
      <c r="Y2748" s="35"/>
      <c r="Z2748" s="49">
        <f t="shared" si="215"/>
        <v>0</v>
      </c>
    </row>
    <row r="2749" spans="1:26" x14ac:dyDescent="0.35">
      <c r="A2749" s="6" t="s">
        <v>398</v>
      </c>
      <c r="B2749" s="7" t="s">
        <v>562</v>
      </c>
      <c r="C2749" s="7" t="s">
        <v>277</v>
      </c>
      <c r="D2749" s="7" t="s">
        <v>294</v>
      </c>
      <c r="E2749" s="7" t="s">
        <v>295</v>
      </c>
      <c r="F2749" s="7" t="s">
        <v>563</v>
      </c>
      <c r="G2749" s="8">
        <v>5298866</v>
      </c>
      <c r="H2749" s="16" t="s">
        <v>1950</v>
      </c>
      <c r="I2749" s="18">
        <v>0</v>
      </c>
      <c r="J2749" s="19">
        <v>0</v>
      </c>
      <c r="K2749" s="19">
        <v>838.12300000000005</v>
      </c>
      <c r="L2749" s="19">
        <v>0</v>
      </c>
      <c r="M2749" s="19">
        <v>0</v>
      </c>
      <c r="N2749" s="19">
        <v>0</v>
      </c>
      <c r="O2749" s="19">
        <v>539.65499999999997</v>
      </c>
      <c r="P2749" s="19">
        <v>0</v>
      </c>
      <c r="Q2749" s="19"/>
      <c r="R2749" s="19"/>
      <c r="S2749" s="19"/>
      <c r="T2749" s="19"/>
      <c r="U2749" s="25">
        <f t="shared" si="211"/>
        <v>1377.778</v>
      </c>
      <c r="V2749" s="18">
        <f t="shared" si="212"/>
        <v>172.22225</v>
      </c>
      <c r="W2749" s="39">
        <f t="shared" si="213"/>
        <v>8.1629389844703381E-5</v>
      </c>
      <c r="X2749" s="35">
        <f t="shared" si="214"/>
        <v>202.79018835273655</v>
      </c>
      <c r="Y2749" s="35"/>
      <c r="Z2749" s="49">
        <f t="shared" si="215"/>
        <v>0</v>
      </c>
    </row>
    <row r="2750" spans="1:26" x14ac:dyDescent="0.35">
      <c r="A2750" s="6" t="s">
        <v>398</v>
      </c>
      <c r="B2750" s="7" t="s">
        <v>562</v>
      </c>
      <c r="C2750" s="7" t="s">
        <v>277</v>
      </c>
      <c r="D2750" s="7" t="s">
        <v>294</v>
      </c>
      <c r="E2750" s="7" t="s">
        <v>295</v>
      </c>
      <c r="F2750" s="7" t="s">
        <v>563</v>
      </c>
      <c r="G2750" s="8">
        <v>5135356</v>
      </c>
      <c r="H2750" s="16" t="s">
        <v>1951</v>
      </c>
      <c r="I2750" s="18">
        <v>0</v>
      </c>
      <c r="J2750" s="19">
        <v>0</v>
      </c>
      <c r="K2750" s="19">
        <v>238.464</v>
      </c>
      <c r="L2750" s="19">
        <v>0</v>
      </c>
      <c r="M2750" s="19">
        <v>0</v>
      </c>
      <c r="N2750" s="19">
        <v>0</v>
      </c>
      <c r="O2750" s="19">
        <v>898.71199999999999</v>
      </c>
      <c r="P2750" s="19">
        <v>1614.104</v>
      </c>
      <c r="Q2750" s="19"/>
      <c r="R2750" s="19"/>
      <c r="S2750" s="19"/>
      <c r="T2750" s="19"/>
      <c r="U2750" s="25">
        <f t="shared" si="211"/>
        <v>2751.2799999999997</v>
      </c>
      <c r="V2750" s="18">
        <f t="shared" si="212"/>
        <v>343.90999999999997</v>
      </c>
      <c r="W2750" s="39">
        <f t="shared" si="213"/>
        <v>1.6300543896907593E-4</v>
      </c>
      <c r="X2750" s="35">
        <f t="shared" si="214"/>
        <v>404.95100764500302</v>
      </c>
      <c r="Y2750" s="35"/>
      <c r="Z2750" s="49">
        <f t="shared" si="215"/>
        <v>0</v>
      </c>
    </row>
    <row r="2751" spans="1:26" x14ac:dyDescent="0.35">
      <c r="A2751" s="6" t="s">
        <v>398</v>
      </c>
      <c r="B2751" s="7" t="s">
        <v>562</v>
      </c>
      <c r="C2751" s="7" t="s">
        <v>277</v>
      </c>
      <c r="D2751" s="7" t="s">
        <v>294</v>
      </c>
      <c r="E2751" s="7" t="s">
        <v>295</v>
      </c>
      <c r="F2751" s="7" t="s">
        <v>563</v>
      </c>
      <c r="G2751" s="8">
        <v>5336609</v>
      </c>
      <c r="H2751" s="16" t="s">
        <v>1952</v>
      </c>
      <c r="I2751" s="18">
        <v>0</v>
      </c>
      <c r="J2751" s="19">
        <v>0</v>
      </c>
      <c r="K2751" s="19">
        <v>238.464</v>
      </c>
      <c r="L2751" s="19">
        <v>0</v>
      </c>
      <c r="M2751" s="19">
        <v>0</v>
      </c>
      <c r="N2751" s="19">
        <v>0</v>
      </c>
      <c r="O2751" s="19">
        <v>180.59800000000001</v>
      </c>
      <c r="P2751" s="19">
        <v>597.52099999999996</v>
      </c>
      <c r="Q2751" s="19"/>
      <c r="R2751" s="19"/>
      <c r="S2751" s="19"/>
      <c r="T2751" s="19"/>
      <c r="U2751" s="25">
        <f t="shared" si="211"/>
        <v>1016.583</v>
      </c>
      <c r="V2751" s="18">
        <f t="shared" si="212"/>
        <v>127.072875</v>
      </c>
      <c r="W2751" s="39">
        <f t="shared" si="213"/>
        <v>6.0229623362035176E-5</v>
      </c>
      <c r="X2751" s="35">
        <f t="shared" si="214"/>
        <v>149.62719541623542</v>
      </c>
      <c r="Y2751" s="35"/>
      <c r="Z2751" s="49">
        <f t="shared" si="215"/>
        <v>0</v>
      </c>
    </row>
    <row r="2752" spans="1:26" x14ac:dyDescent="0.35">
      <c r="A2752" s="6" t="s">
        <v>398</v>
      </c>
      <c r="B2752" s="7" t="s">
        <v>562</v>
      </c>
      <c r="C2752" s="7" t="s">
        <v>277</v>
      </c>
      <c r="D2752" s="7" t="s">
        <v>294</v>
      </c>
      <c r="E2752" s="7" t="s">
        <v>295</v>
      </c>
      <c r="F2752" s="7" t="s">
        <v>563</v>
      </c>
      <c r="G2752" s="8">
        <v>5278990</v>
      </c>
      <c r="H2752" s="16" t="s">
        <v>1953</v>
      </c>
      <c r="I2752" s="18">
        <v>0</v>
      </c>
      <c r="J2752" s="19">
        <v>0</v>
      </c>
      <c r="K2752" s="19">
        <v>419.06200000000001</v>
      </c>
      <c r="L2752" s="19">
        <v>0</v>
      </c>
      <c r="M2752" s="19">
        <v>0</v>
      </c>
      <c r="N2752" s="19">
        <v>0</v>
      </c>
      <c r="O2752" s="19">
        <v>359.05700000000002</v>
      </c>
      <c r="P2752" s="19">
        <v>0</v>
      </c>
      <c r="Q2752" s="19"/>
      <c r="R2752" s="19"/>
      <c r="S2752" s="19"/>
      <c r="T2752" s="19"/>
      <c r="U2752" s="25">
        <f t="shared" si="211"/>
        <v>778.11900000000003</v>
      </c>
      <c r="V2752" s="18">
        <f t="shared" si="212"/>
        <v>97.264875000000004</v>
      </c>
      <c r="W2752" s="39">
        <f t="shared" si="213"/>
        <v>4.6101316174718098E-5</v>
      </c>
      <c r="X2752" s="35">
        <f t="shared" si="214"/>
        <v>114.52853694197688</v>
      </c>
      <c r="Y2752" s="35"/>
      <c r="Z2752" s="49">
        <f t="shared" si="215"/>
        <v>0</v>
      </c>
    </row>
    <row r="2753" spans="1:26" x14ac:dyDescent="0.35">
      <c r="A2753" s="6" t="s">
        <v>398</v>
      </c>
      <c r="B2753" s="7" t="s">
        <v>562</v>
      </c>
      <c r="C2753" s="7" t="s">
        <v>277</v>
      </c>
      <c r="D2753" s="7" t="s">
        <v>294</v>
      </c>
      <c r="E2753" s="7" t="s">
        <v>295</v>
      </c>
      <c r="F2753" s="7" t="s">
        <v>563</v>
      </c>
      <c r="G2753" s="8">
        <v>5297106</v>
      </c>
      <c r="H2753" s="16" t="s">
        <v>1954</v>
      </c>
      <c r="I2753" s="18">
        <v>0</v>
      </c>
      <c r="J2753" s="19">
        <v>0</v>
      </c>
      <c r="K2753" s="19">
        <v>238.464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/>
      <c r="R2753" s="19"/>
      <c r="S2753" s="19"/>
      <c r="T2753" s="19"/>
      <c r="U2753" s="25">
        <f t="shared" si="211"/>
        <v>238.464</v>
      </c>
      <c r="V2753" s="18">
        <f t="shared" si="212"/>
        <v>29.808</v>
      </c>
      <c r="W2753" s="39">
        <f t="shared" si="213"/>
        <v>1.4128307187317076E-5</v>
      </c>
      <c r="X2753" s="35">
        <f t="shared" si="214"/>
        <v>35.098658474258528</v>
      </c>
      <c r="Y2753" s="35"/>
      <c r="Z2753" s="49">
        <f t="shared" si="215"/>
        <v>0</v>
      </c>
    </row>
    <row r="2754" spans="1:26" x14ac:dyDescent="0.35">
      <c r="A2754" s="6" t="s">
        <v>398</v>
      </c>
      <c r="B2754" s="7" t="s">
        <v>562</v>
      </c>
      <c r="C2754" s="7" t="s">
        <v>277</v>
      </c>
      <c r="D2754" s="7" t="s">
        <v>294</v>
      </c>
      <c r="E2754" s="7" t="s">
        <v>295</v>
      </c>
      <c r="F2754" s="7" t="s">
        <v>563</v>
      </c>
      <c r="G2754" s="8">
        <v>5296716</v>
      </c>
      <c r="H2754" s="16" t="s">
        <v>1955</v>
      </c>
      <c r="I2754" s="18">
        <v>0</v>
      </c>
      <c r="J2754" s="19">
        <v>0</v>
      </c>
      <c r="K2754" s="19">
        <v>599.65899999999999</v>
      </c>
      <c r="L2754" s="19">
        <v>0</v>
      </c>
      <c r="M2754" s="19">
        <v>0</v>
      </c>
      <c r="N2754" s="19">
        <v>0</v>
      </c>
      <c r="O2754" s="19">
        <v>539.65499999999997</v>
      </c>
      <c r="P2754" s="19">
        <v>238.464</v>
      </c>
      <c r="Q2754" s="19"/>
      <c r="R2754" s="19"/>
      <c r="S2754" s="19"/>
      <c r="T2754" s="19"/>
      <c r="U2754" s="25">
        <f t="shared" si="211"/>
        <v>1377.7779999999998</v>
      </c>
      <c r="V2754" s="18">
        <f t="shared" si="212"/>
        <v>172.22224999999997</v>
      </c>
      <c r="W2754" s="39">
        <f t="shared" si="213"/>
        <v>8.1629389844703367E-5</v>
      </c>
      <c r="X2754" s="35">
        <f t="shared" si="214"/>
        <v>202.79018835273652</v>
      </c>
      <c r="Y2754" s="35"/>
      <c r="Z2754" s="49">
        <f t="shared" si="215"/>
        <v>0</v>
      </c>
    </row>
    <row r="2755" spans="1:26" x14ac:dyDescent="0.35">
      <c r="A2755" s="6" t="s">
        <v>398</v>
      </c>
      <c r="B2755" s="7" t="s">
        <v>562</v>
      </c>
      <c r="C2755" s="7" t="s">
        <v>277</v>
      </c>
      <c r="D2755" s="7" t="s">
        <v>294</v>
      </c>
      <c r="E2755" s="7" t="s">
        <v>295</v>
      </c>
      <c r="F2755" s="7" t="s">
        <v>563</v>
      </c>
      <c r="G2755" s="8">
        <v>5276525</v>
      </c>
      <c r="H2755" s="16" t="s">
        <v>1956</v>
      </c>
      <c r="I2755" s="18">
        <v>0</v>
      </c>
      <c r="J2755" s="19">
        <v>0</v>
      </c>
      <c r="K2755" s="19">
        <v>238.464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/>
      <c r="R2755" s="19"/>
      <c r="S2755" s="19"/>
      <c r="T2755" s="19"/>
      <c r="U2755" s="25">
        <f t="shared" ref="U2755:U2818" si="216">SUM(I2755:T2755)</f>
        <v>238.464</v>
      </c>
      <c r="V2755" s="18">
        <f t="shared" ref="V2755:V2818" si="217">+AVERAGE(I2755:P2755)</f>
        <v>29.808</v>
      </c>
      <c r="W2755" s="39">
        <f t="shared" ref="W2755:W2818" si="218">+V2755/$V$3728</f>
        <v>1.4128307187317076E-5</v>
      </c>
      <c r="X2755" s="35">
        <f t="shared" ref="X2755:X2818" si="219">+IFERROR($W2755*$X$3728,0)</f>
        <v>35.098658474258528</v>
      </c>
      <c r="Y2755" s="35"/>
      <c r="Z2755" s="49">
        <f t="shared" ref="Z2755:Z2818" si="220">+IFERROR(Y2755/X2755,0)</f>
        <v>0</v>
      </c>
    </row>
    <row r="2756" spans="1:26" x14ac:dyDescent="0.35">
      <c r="A2756" s="6" t="s">
        <v>398</v>
      </c>
      <c r="B2756" s="7" t="s">
        <v>562</v>
      </c>
      <c r="C2756" s="7" t="s">
        <v>277</v>
      </c>
      <c r="D2756" s="7" t="s">
        <v>294</v>
      </c>
      <c r="E2756" s="7" t="s">
        <v>295</v>
      </c>
      <c r="F2756" s="7" t="s">
        <v>563</v>
      </c>
      <c r="G2756" s="8">
        <v>5277399</v>
      </c>
      <c r="H2756" s="16" t="s">
        <v>1957</v>
      </c>
      <c r="I2756" s="18">
        <v>0</v>
      </c>
      <c r="J2756" s="19">
        <v>0</v>
      </c>
      <c r="K2756" s="19">
        <v>238.464</v>
      </c>
      <c r="L2756" s="19">
        <v>0</v>
      </c>
      <c r="M2756" s="19">
        <v>0</v>
      </c>
      <c r="N2756" s="19">
        <v>0</v>
      </c>
      <c r="O2756" s="19">
        <v>0</v>
      </c>
      <c r="P2756" s="19">
        <v>476.928</v>
      </c>
      <c r="Q2756" s="19"/>
      <c r="R2756" s="19"/>
      <c r="S2756" s="19"/>
      <c r="T2756" s="19"/>
      <c r="U2756" s="25">
        <f t="shared" si="216"/>
        <v>715.39200000000005</v>
      </c>
      <c r="V2756" s="18">
        <f t="shared" si="217"/>
        <v>89.424000000000007</v>
      </c>
      <c r="W2756" s="39">
        <f t="shared" si="218"/>
        <v>4.2384921561951234E-5</v>
      </c>
      <c r="X2756" s="35">
        <f t="shared" si="219"/>
        <v>105.29597542277561</v>
      </c>
      <c r="Y2756" s="35"/>
      <c r="Z2756" s="49">
        <f t="shared" si="220"/>
        <v>0</v>
      </c>
    </row>
    <row r="2757" spans="1:26" x14ac:dyDescent="0.35">
      <c r="A2757" s="6" t="s">
        <v>398</v>
      </c>
      <c r="B2757" s="7" t="s">
        <v>562</v>
      </c>
      <c r="C2757" s="7" t="s">
        <v>277</v>
      </c>
      <c r="D2757" s="7" t="s">
        <v>294</v>
      </c>
      <c r="E2757" s="7" t="s">
        <v>295</v>
      </c>
      <c r="F2757" s="7" t="s">
        <v>563</v>
      </c>
      <c r="G2757" s="8">
        <v>5134599</v>
      </c>
      <c r="H2757" s="16" t="s">
        <v>1958</v>
      </c>
      <c r="I2757" s="18">
        <v>0</v>
      </c>
      <c r="J2757" s="19">
        <v>0</v>
      </c>
      <c r="K2757" s="19">
        <v>238.464</v>
      </c>
      <c r="L2757" s="19">
        <v>0</v>
      </c>
      <c r="M2757" s="19">
        <v>0</v>
      </c>
      <c r="N2757" s="19">
        <v>0</v>
      </c>
      <c r="O2757" s="19">
        <v>0</v>
      </c>
      <c r="P2757" s="19">
        <v>238.464</v>
      </c>
      <c r="Q2757" s="19"/>
      <c r="R2757" s="19"/>
      <c r="S2757" s="19"/>
      <c r="T2757" s="19"/>
      <c r="U2757" s="25">
        <f t="shared" si="216"/>
        <v>476.928</v>
      </c>
      <c r="V2757" s="18">
        <f t="shared" si="217"/>
        <v>59.616</v>
      </c>
      <c r="W2757" s="39">
        <f t="shared" si="218"/>
        <v>2.8256614374634153E-5</v>
      </c>
      <c r="X2757" s="35">
        <f t="shared" si="219"/>
        <v>70.197316948517056</v>
      </c>
      <c r="Y2757" s="35"/>
      <c r="Z2757" s="49">
        <f t="shared" si="220"/>
        <v>0</v>
      </c>
    </row>
    <row r="2758" spans="1:26" x14ac:dyDescent="0.35">
      <c r="A2758" s="6" t="s">
        <v>398</v>
      </c>
      <c r="B2758" s="7" t="s">
        <v>562</v>
      </c>
      <c r="C2758" s="7" t="s">
        <v>277</v>
      </c>
      <c r="D2758" s="7" t="s">
        <v>294</v>
      </c>
      <c r="E2758" s="7" t="s">
        <v>295</v>
      </c>
      <c r="F2758" s="7" t="s">
        <v>563</v>
      </c>
      <c r="G2758" s="8">
        <v>5293238</v>
      </c>
      <c r="H2758" s="16" t="s">
        <v>1959</v>
      </c>
      <c r="I2758" s="18">
        <v>0</v>
      </c>
      <c r="J2758" s="19">
        <v>0</v>
      </c>
      <c r="K2758" s="19">
        <v>419.06200000000001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/>
      <c r="R2758" s="19"/>
      <c r="S2758" s="19"/>
      <c r="T2758" s="19"/>
      <c r="U2758" s="25">
        <f t="shared" si="216"/>
        <v>419.06200000000001</v>
      </c>
      <c r="V2758" s="18">
        <f t="shared" si="217"/>
        <v>52.382750000000001</v>
      </c>
      <c r="W2758" s="39">
        <f t="shared" si="218"/>
        <v>2.4828220052215301E-5</v>
      </c>
      <c r="X2758" s="35">
        <f t="shared" si="219"/>
        <v>61.680228535710761</v>
      </c>
      <c r="Y2758" s="35"/>
      <c r="Z2758" s="49">
        <f t="shared" si="220"/>
        <v>0</v>
      </c>
    </row>
    <row r="2759" spans="1:26" x14ac:dyDescent="0.35">
      <c r="A2759" s="6" t="s">
        <v>398</v>
      </c>
      <c r="B2759" s="7" t="s">
        <v>562</v>
      </c>
      <c r="C2759" s="7" t="s">
        <v>277</v>
      </c>
      <c r="D2759" s="7" t="s">
        <v>294</v>
      </c>
      <c r="E2759" s="7" t="s">
        <v>295</v>
      </c>
      <c r="F2759" s="7" t="s">
        <v>563</v>
      </c>
      <c r="G2759" s="8">
        <v>5135723</v>
      </c>
      <c r="H2759" s="16" t="s">
        <v>1960</v>
      </c>
      <c r="I2759" s="18">
        <v>0</v>
      </c>
      <c r="J2759" s="19">
        <v>0</v>
      </c>
      <c r="K2759" s="19">
        <v>238.464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/>
      <c r="R2759" s="19"/>
      <c r="S2759" s="19"/>
      <c r="T2759" s="19"/>
      <c r="U2759" s="25">
        <f t="shared" si="216"/>
        <v>238.464</v>
      </c>
      <c r="V2759" s="18">
        <f t="shared" si="217"/>
        <v>29.808</v>
      </c>
      <c r="W2759" s="39">
        <f t="shared" si="218"/>
        <v>1.4128307187317076E-5</v>
      </c>
      <c r="X2759" s="35">
        <f t="shared" si="219"/>
        <v>35.098658474258528</v>
      </c>
      <c r="Y2759" s="35"/>
      <c r="Z2759" s="49">
        <f t="shared" si="220"/>
        <v>0</v>
      </c>
    </row>
    <row r="2760" spans="1:26" x14ac:dyDescent="0.35">
      <c r="A2760" s="6" t="s">
        <v>398</v>
      </c>
      <c r="B2760" s="7" t="s">
        <v>562</v>
      </c>
      <c r="C2760" s="7" t="s">
        <v>277</v>
      </c>
      <c r="D2760" s="7" t="s">
        <v>294</v>
      </c>
      <c r="E2760" s="7" t="s">
        <v>295</v>
      </c>
      <c r="F2760" s="7" t="s">
        <v>563</v>
      </c>
      <c r="G2760" s="8">
        <v>5274444</v>
      </c>
      <c r="H2760" s="16" t="s">
        <v>1961</v>
      </c>
      <c r="I2760" s="18">
        <v>0</v>
      </c>
      <c r="J2760" s="19">
        <v>0</v>
      </c>
      <c r="K2760" s="19">
        <v>238.464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/>
      <c r="R2760" s="19"/>
      <c r="S2760" s="19"/>
      <c r="T2760" s="19"/>
      <c r="U2760" s="25">
        <f t="shared" si="216"/>
        <v>238.464</v>
      </c>
      <c r="V2760" s="18">
        <f t="shared" si="217"/>
        <v>29.808</v>
      </c>
      <c r="W2760" s="39">
        <f t="shared" si="218"/>
        <v>1.4128307187317076E-5</v>
      </c>
      <c r="X2760" s="35">
        <f t="shared" si="219"/>
        <v>35.098658474258528</v>
      </c>
      <c r="Y2760" s="35"/>
      <c r="Z2760" s="49">
        <f t="shared" si="220"/>
        <v>0</v>
      </c>
    </row>
    <row r="2761" spans="1:26" x14ac:dyDescent="0.35">
      <c r="A2761" s="6" t="s">
        <v>398</v>
      </c>
      <c r="B2761" s="7" t="s">
        <v>562</v>
      </c>
      <c r="C2761" s="7" t="s">
        <v>277</v>
      </c>
      <c r="D2761" s="7" t="s">
        <v>294</v>
      </c>
      <c r="E2761" s="7" t="s">
        <v>295</v>
      </c>
      <c r="F2761" s="7" t="s">
        <v>563</v>
      </c>
      <c r="G2761" s="8">
        <v>5273670</v>
      </c>
      <c r="H2761" s="16" t="s">
        <v>1962</v>
      </c>
      <c r="I2761" s="18">
        <v>0</v>
      </c>
      <c r="J2761" s="19">
        <v>0</v>
      </c>
      <c r="K2761" s="19">
        <v>419.06200000000001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/>
      <c r="R2761" s="19"/>
      <c r="S2761" s="19"/>
      <c r="T2761" s="19"/>
      <c r="U2761" s="25">
        <f t="shared" si="216"/>
        <v>419.06200000000001</v>
      </c>
      <c r="V2761" s="18">
        <f t="shared" si="217"/>
        <v>52.382750000000001</v>
      </c>
      <c r="W2761" s="39">
        <f t="shared" si="218"/>
        <v>2.4828220052215301E-5</v>
      </c>
      <c r="X2761" s="35">
        <f t="shared" si="219"/>
        <v>61.680228535710761</v>
      </c>
      <c r="Y2761" s="35"/>
      <c r="Z2761" s="49">
        <f t="shared" si="220"/>
        <v>0</v>
      </c>
    </row>
    <row r="2762" spans="1:26" x14ac:dyDescent="0.35">
      <c r="A2762" s="6" t="s">
        <v>398</v>
      </c>
      <c r="B2762" s="7" t="s">
        <v>562</v>
      </c>
      <c r="C2762" s="7" t="s">
        <v>277</v>
      </c>
      <c r="D2762" s="7" t="s">
        <v>294</v>
      </c>
      <c r="E2762" s="7" t="s">
        <v>295</v>
      </c>
      <c r="F2762" s="7" t="s">
        <v>563</v>
      </c>
      <c r="G2762" s="8">
        <v>5139594</v>
      </c>
      <c r="H2762" s="16" t="s">
        <v>1963</v>
      </c>
      <c r="I2762" s="18">
        <v>0</v>
      </c>
      <c r="J2762" s="19">
        <v>0</v>
      </c>
      <c r="K2762" s="19">
        <v>238.464</v>
      </c>
      <c r="L2762" s="19">
        <v>343.18099999999998</v>
      </c>
      <c r="M2762" s="19">
        <v>1063.434</v>
      </c>
      <c r="N2762" s="19">
        <v>953.85599999999999</v>
      </c>
      <c r="O2762" s="19">
        <v>1611.3820000000001</v>
      </c>
      <c r="P2762" s="19">
        <v>780.25699999999995</v>
      </c>
      <c r="Q2762" s="19"/>
      <c r="R2762" s="19"/>
      <c r="S2762" s="19"/>
      <c r="T2762" s="19"/>
      <c r="U2762" s="25">
        <f t="shared" si="216"/>
        <v>4990.5739999999996</v>
      </c>
      <c r="V2762" s="18">
        <f t="shared" si="217"/>
        <v>623.82174999999995</v>
      </c>
      <c r="W2762" s="39">
        <f t="shared" si="218"/>
        <v>2.9567717774187183E-4</v>
      </c>
      <c r="X2762" s="35">
        <f t="shared" si="219"/>
        <v>734.54463741493169</v>
      </c>
      <c r="Y2762" s="35"/>
      <c r="Z2762" s="49">
        <f t="shared" si="220"/>
        <v>0</v>
      </c>
    </row>
    <row r="2763" spans="1:26" x14ac:dyDescent="0.35">
      <c r="A2763" s="6" t="s">
        <v>398</v>
      </c>
      <c r="B2763" s="7" t="s">
        <v>562</v>
      </c>
      <c r="C2763" s="7" t="s">
        <v>277</v>
      </c>
      <c r="D2763" s="7" t="s">
        <v>294</v>
      </c>
      <c r="E2763" s="7" t="s">
        <v>295</v>
      </c>
      <c r="F2763" s="7" t="s">
        <v>563</v>
      </c>
      <c r="G2763" s="8">
        <v>5338946</v>
      </c>
      <c r="H2763" s="16" t="s">
        <v>1964</v>
      </c>
      <c r="I2763" s="18">
        <v>0</v>
      </c>
      <c r="J2763" s="19">
        <v>0</v>
      </c>
      <c r="K2763" s="19">
        <v>901.01800000000003</v>
      </c>
      <c r="L2763" s="19">
        <v>0</v>
      </c>
      <c r="M2763" s="19">
        <v>359.05700000000002</v>
      </c>
      <c r="N2763" s="19">
        <v>0</v>
      </c>
      <c r="O2763" s="19">
        <v>180.59800000000001</v>
      </c>
      <c r="P2763" s="19">
        <v>180.59800000000001</v>
      </c>
      <c r="Q2763" s="19"/>
      <c r="R2763" s="19"/>
      <c r="S2763" s="19"/>
      <c r="T2763" s="19"/>
      <c r="U2763" s="25">
        <f t="shared" si="216"/>
        <v>1621.271</v>
      </c>
      <c r="V2763" s="18">
        <f t="shared" si="217"/>
        <v>202.65887499999999</v>
      </c>
      <c r="W2763" s="39">
        <f t="shared" si="218"/>
        <v>9.6055650839911873E-5</v>
      </c>
      <c r="X2763" s="35">
        <f t="shared" si="219"/>
        <v>238.62904724914287</v>
      </c>
      <c r="Y2763" s="35"/>
      <c r="Z2763" s="49">
        <f t="shared" si="220"/>
        <v>0</v>
      </c>
    </row>
    <row r="2764" spans="1:26" x14ac:dyDescent="0.35">
      <c r="A2764" s="6" t="s">
        <v>398</v>
      </c>
      <c r="B2764" s="7" t="s">
        <v>562</v>
      </c>
      <c r="C2764" s="7" t="s">
        <v>277</v>
      </c>
      <c r="D2764" s="7" t="s">
        <v>294</v>
      </c>
      <c r="E2764" s="7" t="s">
        <v>295</v>
      </c>
      <c r="F2764" s="7" t="s">
        <v>563</v>
      </c>
      <c r="G2764" s="8">
        <v>5274662</v>
      </c>
      <c r="H2764" s="16" t="s">
        <v>1965</v>
      </c>
      <c r="I2764" s="18">
        <v>0</v>
      </c>
      <c r="J2764" s="19">
        <v>0</v>
      </c>
      <c r="K2764" s="19">
        <v>238.464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/>
      <c r="R2764" s="19"/>
      <c r="S2764" s="19"/>
      <c r="T2764" s="19"/>
      <c r="U2764" s="25">
        <f t="shared" si="216"/>
        <v>238.464</v>
      </c>
      <c r="V2764" s="18">
        <f t="shared" si="217"/>
        <v>29.808</v>
      </c>
      <c r="W2764" s="39">
        <f t="shared" si="218"/>
        <v>1.4128307187317076E-5</v>
      </c>
      <c r="X2764" s="35">
        <f t="shared" si="219"/>
        <v>35.098658474258528</v>
      </c>
      <c r="Y2764" s="35"/>
      <c r="Z2764" s="49">
        <f t="shared" si="220"/>
        <v>0</v>
      </c>
    </row>
    <row r="2765" spans="1:26" x14ac:dyDescent="0.35">
      <c r="A2765" s="6" t="s">
        <v>398</v>
      </c>
      <c r="B2765" s="7" t="s">
        <v>562</v>
      </c>
      <c r="C2765" s="7" t="s">
        <v>277</v>
      </c>
      <c r="D2765" s="7" t="s">
        <v>294</v>
      </c>
      <c r="E2765" s="7" t="s">
        <v>295</v>
      </c>
      <c r="F2765" s="7" t="s">
        <v>563</v>
      </c>
      <c r="G2765" s="8">
        <v>5299803</v>
      </c>
      <c r="H2765" s="16" t="s">
        <v>1966</v>
      </c>
      <c r="I2765" s="18">
        <v>0</v>
      </c>
      <c r="J2765" s="19">
        <v>0</v>
      </c>
      <c r="K2765" s="19">
        <v>1154.3720000000001</v>
      </c>
      <c r="L2765" s="19">
        <v>0</v>
      </c>
      <c r="M2765" s="19">
        <v>718.11400000000003</v>
      </c>
      <c r="N2765" s="19">
        <v>0</v>
      </c>
      <c r="O2765" s="19">
        <v>243.881</v>
      </c>
      <c r="P2765" s="19">
        <v>0</v>
      </c>
      <c r="Q2765" s="19"/>
      <c r="R2765" s="19"/>
      <c r="S2765" s="19"/>
      <c r="T2765" s="19"/>
      <c r="U2765" s="25">
        <f t="shared" si="216"/>
        <v>2116.3670000000002</v>
      </c>
      <c r="V2765" s="18">
        <f t="shared" si="217"/>
        <v>264.54587500000002</v>
      </c>
      <c r="W2765" s="39">
        <f t="shared" si="218"/>
        <v>1.2538866704031083E-4</v>
      </c>
      <c r="X2765" s="35">
        <f t="shared" si="219"/>
        <v>311.50044677264123</v>
      </c>
      <c r="Y2765" s="35"/>
      <c r="Z2765" s="49">
        <f t="shared" si="220"/>
        <v>0</v>
      </c>
    </row>
    <row r="2766" spans="1:26" x14ac:dyDescent="0.35">
      <c r="A2766" s="6" t="s">
        <v>398</v>
      </c>
      <c r="B2766" s="7" t="s">
        <v>562</v>
      </c>
      <c r="C2766" s="7" t="s">
        <v>277</v>
      </c>
      <c r="D2766" s="7" t="s">
        <v>294</v>
      </c>
      <c r="E2766" s="7" t="s">
        <v>295</v>
      </c>
      <c r="F2766" s="7" t="s">
        <v>563</v>
      </c>
      <c r="G2766" s="8">
        <v>5278291</v>
      </c>
      <c r="H2766" s="16" t="s">
        <v>1967</v>
      </c>
      <c r="I2766" s="18">
        <v>0</v>
      </c>
      <c r="J2766" s="19">
        <v>0</v>
      </c>
      <c r="K2766" s="19">
        <v>238.464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/>
      <c r="R2766" s="19"/>
      <c r="S2766" s="19"/>
      <c r="T2766" s="19"/>
      <c r="U2766" s="25">
        <f t="shared" si="216"/>
        <v>238.464</v>
      </c>
      <c r="V2766" s="18">
        <f t="shared" si="217"/>
        <v>29.808</v>
      </c>
      <c r="W2766" s="39">
        <f t="shared" si="218"/>
        <v>1.4128307187317076E-5</v>
      </c>
      <c r="X2766" s="35">
        <f t="shared" si="219"/>
        <v>35.098658474258528</v>
      </c>
      <c r="Y2766" s="35"/>
      <c r="Z2766" s="49">
        <f t="shared" si="220"/>
        <v>0</v>
      </c>
    </row>
    <row r="2767" spans="1:26" x14ac:dyDescent="0.35">
      <c r="A2767" s="6" t="s">
        <v>398</v>
      </c>
      <c r="B2767" s="7" t="s">
        <v>562</v>
      </c>
      <c r="C2767" s="7" t="s">
        <v>277</v>
      </c>
      <c r="D2767" s="7" t="s">
        <v>294</v>
      </c>
      <c r="E2767" s="7" t="s">
        <v>295</v>
      </c>
      <c r="F2767" s="7" t="s">
        <v>563</v>
      </c>
      <c r="G2767" s="8">
        <v>5295838</v>
      </c>
      <c r="H2767" s="16" t="s">
        <v>1968</v>
      </c>
      <c r="I2767" s="18">
        <v>0</v>
      </c>
      <c r="J2767" s="19">
        <v>0</v>
      </c>
      <c r="K2767" s="19">
        <v>419.06200000000001</v>
      </c>
      <c r="L2767" s="19">
        <v>0</v>
      </c>
      <c r="M2767" s="19">
        <v>343.18099999999998</v>
      </c>
      <c r="N2767" s="19">
        <v>0</v>
      </c>
      <c r="O2767" s="19">
        <v>361.19499999999999</v>
      </c>
      <c r="P2767" s="19">
        <v>956.57799999999997</v>
      </c>
      <c r="Q2767" s="19"/>
      <c r="R2767" s="19"/>
      <c r="S2767" s="19"/>
      <c r="T2767" s="19"/>
      <c r="U2767" s="25">
        <f t="shared" si="216"/>
        <v>2080.0159999999996</v>
      </c>
      <c r="V2767" s="18">
        <f t="shared" si="217"/>
        <v>260.00199999999995</v>
      </c>
      <c r="W2767" s="39">
        <f t="shared" si="218"/>
        <v>1.2323497468185769E-4</v>
      </c>
      <c r="X2767" s="35">
        <f t="shared" si="219"/>
        <v>306.1500738266293</v>
      </c>
      <c r="Y2767" s="35"/>
      <c r="Z2767" s="49">
        <f t="shared" si="220"/>
        <v>0</v>
      </c>
    </row>
    <row r="2768" spans="1:26" x14ac:dyDescent="0.35">
      <c r="A2768" s="6" t="s">
        <v>398</v>
      </c>
      <c r="B2768" s="7" t="s">
        <v>562</v>
      </c>
      <c r="C2768" s="7" t="s">
        <v>277</v>
      </c>
      <c r="D2768" s="7" t="s">
        <v>294</v>
      </c>
      <c r="E2768" s="7" t="s">
        <v>295</v>
      </c>
      <c r="F2768" s="7" t="s">
        <v>563</v>
      </c>
      <c r="G2768" s="8">
        <v>5274648</v>
      </c>
      <c r="H2768" s="16" t="s">
        <v>1969</v>
      </c>
      <c r="I2768" s="18">
        <v>0</v>
      </c>
      <c r="J2768" s="19">
        <v>0</v>
      </c>
      <c r="K2768" s="19">
        <v>1089.3389999999999</v>
      </c>
      <c r="L2768" s="19">
        <v>0</v>
      </c>
      <c r="M2768" s="19">
        <v>0</v>
      </c>
      <c r="N2768" s="19">
        <v>0</v>
      </c>
      <c r="O2768" s="19">
        <v>0</v>
      </c>
      <c r="P2768" s="19">
        <v>597.52099999999996</v>
      </c>
      <c r="Q2768" s="19"/>
      <c r="R2768" s="19"/>
      <c r="S2768" s="19"/>
      <c r="T2768" s="19"/>
      <c r="U2768" s="25">
        <f t="shared" si="216"/>
        <v>1686.86</v>
      </c>
      <c r="V2768" s="18">
        <f t="shared" si="217"/>
        <v>210.85749999999999</v>
      </c>
      <c r="W2768" s="39">
        <f t="shared" si="218"/>
        <v>9.9941610733685939E-5</v>
      </c>
      <c r="X2768" s="35">
        <f t="shared" si="219"/>
        <v>248.28285625456147</v>
      </c>
      <c r="Y2768" s="35"/>
      <c r="Z2768" s="49">
        <f t="shared" si="220"/>
        <v>0</v>
      </c>
    </row>
    <row r="2769" spans="1:26" x14ac:dyDescent="0.35">
      <c r="A2769" s="6" t="s">
        <v>398</v>
      </c>
      <c r="B2769" s="7" t="s">
        <v>562</v>
      </c>
      <c r="C2769" s="7" t="s">
        <v>277</v>
      </c>
      <c r="D2769" s="7" t="s">
        <v>294</v>
      </c>
      <c r="E2769" s="7" t="s">
        <v>295</v>
      </c>
      <c r="F2769" s="7" t="s">
        <v>563</v>
      </c>
      <c r="G2769" s="8">
        <v>5277368</v>
      </c>
      <c r="H2769" s="16" t="s">
        <v>1970</v>
      </c>
      <c r="I2769" s="18">
        <v>0</v>
      </c>
      <c r="J2769" s="19">
        <v>0</v>
      </c>
      <c r="K2769" s="19">
        <v>343.18099999999998</v>
      </c>
      <c r="L2769" s="19">
        <v>0</v>
      </c>
      <c r="M2769" s="19">
        <v>0</v>
      </c>
      <c r="N2769" s="19">
        <v>0</v>
      </c>
      <c r="O2769" s="19">
        <v>835.98500000000001</v>
      </c>
      <c r="P2769" s="19">
        <v>0</v>
      </c>
      <c r="Q2769" s="19"/>
      <c r="R2769" s="19"/>
      <c r="S2769" s="19"/>
      <c r="T2769" s="19"/>
      <c r="U2769" s="25">
        <f t="shared" si="216"/>
        <v>1179.1659999999999</v>
      </c>
      <c r="V2769" s="18">
        <f t="shared" si="217"/>
        <v>147.39574999999999</v>
      </c>
      <c r="W2769" s="39">
        <f t="shared" si="218"/>
        <v>6.986219921178848E-5</v>
      </c>
      <c r="X2769" s="35">
        <f t="shared" si="219"/>
        <v>173.55720242240983</v>
      </c>
      <c r="Y2769" s="35"/>
      <c r="Z2769" s="49">
        <f t="shared" si="220"/>
        <v>0</v>
      </c>
    </row>
    <row r="2770" spans="1:26" x14ac:dyDescent="0.35">
      <c r="A2770" s="6" t="s">
        <v>398</v>
      </c>
      <c r="B2770" s="7" t="s">
        <v>562</v>
      </c>
      <c r="C2770" s="7" t="s">
        <v>277</v>
      </c>
      <c r="D2770" s="7" t="s">
        <v>294</v>
      </c>
      <c r="E2770" s="7" t="s">
        <v>295</v>
      </c>
      <c r="F2770" s="7" t="s">
        <v>563</v>
      </c>
      <c r="G2770" s="8">
        <v>5301049</v>
      </c>
      <c r="H2770" s="16" t="s">
        <v>1971</v>
      </c>
      <c r="I2770" s="18">
        <v>0</v>
      </c>
      <c r="J2770" s="19">
        <v>0</v>
      </c>
      <c r="K2770" s="19">
        <v>541.96100000000001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/>
      <c r="R2770" s="19"/>
      <c r="S2770" s="19"/>
      <c r="T2770" s="19"/>
      <c r="U2770" s="25">
        <f t="shared" si="216"/>
        <v>541.96100000000001</v>
      </c>
      <c r="V2770" s="18">
        <f t="shared" si="217"/>
        <v>67.745125000000002</v>
      </c>
      <c r="W2770" s="39">
        <f t="shared" si="218"/>
        <v>3.2109632865109832E-5</v>
      </c>
      <c r="X2770" s="35">
        <f t="shared" si="219"/>
        <v>79.769290313706179</v>
      </c>
      <c r="Y2770" s="35"/>
      <c r="Z2770" s="49">
        <f t="shared" si="220"/>
        <v>0</v>
      </c>
    </row>
    <row r="2771" spans="1:26" x14ac:dyDescent="0.35">
      <c r="A2771" s="6" t="s">
        <v>398</v>
      </c>
      <c r="B2771" s="7" t="s">
        <v>562</v>
      </c>
      <c r="C2771" s="7" t="s">
        <v>277</v>
      </c>
      <c r="D2771" s="7" t="s">
        <v>294</v>
      </c>
      <c r="E2771" s="7" t="s">
        <v>295</v>
      </c>
      <c r="F2771" s="7" t="s">
        <v>563</v>
      </c>
      <c r="G2771" s="8">
        <v>5299623</v>
      </c>
      <c r="H2771" s="16" t="s">
        <v>1972</v>
      </c>
      <c r="I2771" s="18">
        <v>0</v>
      </c>
      <c r="J2771" s="19">
        <v>0</v>
      </c>
      <c r="K2771" s="19">
        <v>850.875</v>
      </c>
      <c r="L2771" s="19">
        <v>0</v>
      </c>
      <c r="M2771" s="19">
        <v>0</v>
      </c>
      <c r="N2771" s="19">
        <v>0</v>
      </c>
      <c r="O2771" s="19">
        <v>238.464</v>
      </c>
      <c r="P2771" s="19">
        <v>303.49700000000001</v>
      </c>
      <c r="Q2771" s="19"/>
      <c r="R2771" s="19"/>
      <c r="S2771" s="19"/>
      <c r="T2771" s="19"/>
      <c r="U2771" s="25">
        <f t="shared" si="216"/>
        <v>1392.836</v>
      </c>
      <c r="V2771" s="18">
        <f t="shared" si="217"/>
        <v>174.1045</v>
      </c>
      <c r="W2771" s="39">
        <f t="shared" si="218"/>
        <v>8.2521533101658824E-5</v>
      </c>
      <c r="X2771" s="35">
        <f t="shared" si="219"/>
        <v>205.00652121348446</v>
      </c>
      <c r="Y2771" s="35"/>
      <c r="Z2771" s="49">
        <f t="shared" si="220"/>
        <v>0</v>
      </c>
    </row>
    <row r="2772" spans="1:26" x14ac:dyDescent="0.35">
      <c r="A2772" s="6" t="s">
        <v>398</v>
      </c>
      <c r="B2772" s="7" t="s">
        <v>562</v>
      </c>
      <c r="C2772" s="7" t="s">
        <v>277</v>
      </c>
      <c r="D2772" s="7" t="s">
        <v>294</v>
      </c>
      <c r="E2772" s="7" t="s">
        <v>295</v>
      </c>
      <c r="F2772" s="7" t="s">
        <v>563</v>
      </c>
      <c r="G2772" s="8">
        <v>5332430</v>
      </c>
      <c r="H2772" s="16" t="s">
        <v>1973</v>
      </c>
      <c r="I2772" s="18">
        <v>0</v>
      </c>
      <c r="J2772" s="19">
        <v>0</v>
      </c>
      <c r="K2772" s="19">
        <v>850.875</v>
      </c>
      <c r="L2772" s="19">
        <v>0</v>
      </c>
      <c r="M2772" s="19">
        <v>0</v>
      </c>
      <c r="N2772" s="19">
        <v>0</v>
      </c>
      <c r="O2772" s="19">
        <v>0</v>
      </c>
      <c r="P2772" s="19">
        <v>597.52099999999996</v>
      </c>
      <c r="Q2772" s="19"/>
      <c r="R2772" s="19"/>
      <c r="S2772" s="19"/>
      <c r="T2772" s="19"/>
      <c r="U2772" s="25">
        <f t="shared" si="216"/>
        <v>1448.396</v>
      </c>
      <c r="V2772" s="18">
        <f t="shared" si="217"/>
        <v>181.04949999999999</v>
      </c>
      <c r="W2772" s="39">
        <f t="shared" si="218"/>
        <v>8.5813303546368867E-5</v>
      </c>
      <c r="X2772" s="35">
        <f t="shared" si="219"/>
        <v>213.18419778030295</v>
      </c>
      <c r="Y2772" s="35"/>
      <c r="Z2772" s="49">
        <f t="shared" si="220"/>
        <v>0</v>
      </c>
    </row>
    <row r="2773" spans="1:26" x14ac:dyDescent="0.35">
      <c r="A2773" s="6" t="s">
        <v>398</v>
      </c>
      <c r="B2773" s="7" t="s">
        <v>562</v>
      </c>
      <c r="C2773" s="7" t="s">
        <v>277</v>
      </c>
      <c r="D2773" s="7" t="s">
        <v>294</v>
      </c>
      <c r="E2773" s="7" t="s">
        <v>295</v>
      </c>
      <c r="F2773" s="7" t="s">
        <v>563</v>
      </c>
      <c r="G2773" s="8">
        <v>5130188</v>
      </c>
      <c r="H2773" s="16" t="s">
        <v>1974</v>
      </c>
      <c r="I2773" s="18">
        <v>0</v>
      </c>
      <c r="J2773" s="19">
        <v>0</v>
      </c>
      <c r="K2773" s="19">
        <v>850.875</v>
      </c>
      <c r="L2773" s="19">
        <v>0</v>
      </c>
      <c r="M2773" s="19">
        <v>0</v>
      </c>
      <c r="N2773" s="19">
        <v>0</v>
      </c>
      <c r="O2773" s="19">
        <v>180.59800000000001</v>
      </c>
      <c r="P2773" s="19">
        <v>238.464</v>
      </c>
      <c r="Q2773" s="19"/>
      <c r="R2773" s="19"/>
      <c r="S2773" s="19"/>
      <c r="T2773" s="19"/>
      <c r="U2773" s="25">
        <f t="shared" si="216"/>
        <v>1269.9369999999999</v>
      </c>
      <c r="V2773" s="18">
        <f t="shared" si="217"/>
        <v>158.74212499999999</v>
      </c>
      <c r="W2773" s="39">
        <f t="shared" si="218"/>
        <v>7.5240120288764278E-5</v>
      </c>
      <c r="X2773" s="35">
        <f t="shared" si="219"/>
        <v>186.91745943548901</v>
      </c>
      <c r="Y2773" s="35"/>
      <c r="Z2773" s="49">
        <f t="shared" si="220"/>
        <v>0</v>
      </c>
    </row>
    <row r="2774" spans="1:26" x14ac:dyDescent="0.35">
      <c r="A2774" s="6" t="s">
        <v>398</v>
      </c>
      <c r="B2774" s="7" t="s">
        <v>562</v>
      </c>
      <c r="C2774" s="7" t="s">
        <v>277</v>
      </c>
      <c r="D2774" s="7" t="s">
        <v>294</v>
      </c>
      <c r="E2774" s="7" t="s">
        <v>295</v>
      </c>
      <c r="F2774" s="7" t="s">
        <v>563</v>
      </c>
      <c r="G2774" s="8">
        <v>5295883</v>
      </c>
      <c r="H2774" s="16" t="s">
        <v>1975</v>
      </c>
      <c r="I2774" s="18">
        <v>0</v>
      </c>
      <c r="J2774" s="19">
        <v>0</v>
      </c>
      <c r="K2774" s="19">
        <v>850.875</v>
      </c>
      <c r="L2774" s="19">
        <v>0</v>
      </c>
      <c r="M2774" s="19">
        <v>0</v>
      </c>
      <c r="N2774" s="19">
        <v>0</v>
      </c>
      <c r="O2774" s="19">
        <v>0</v>
      </c>
      <c r="P2774" s="19">
        <v>956.57799999999997</v>
      </c>
      <c r="Q2774" s="19"/>
      <c r="R2774" s="19"/>
      <c r="S2774" s="19"/>
      <c r="T2774" s="19"/>
      <c r="U2774" s="25">
        <f t="shared" si="216"/>
        <v>1807.453</v>
      </c>
      <c r="V2774" s="18">
        <f t="shared" si="217"/>
        <v>225.931625</v>
      </c>
      <c r="W2774" s="39">
        <f t="shared" si="218"/>
        <v>1.0708639966887166E-4</v>
      </c>
      <c r="X2774" s="35">
        <f t="shared" si="219"/>
        <v>266.03250618656904</v>
      </c>
      <c r="Y2774" s="35"/>
      <c r="Z2774" s="49">
        <f t="shared" si="220"/>
        <v>0</v>
      </c>
    </row>
    <row r="2775" spans="1:26" x14ac:dyDescent="0.35">
      <c r="A2775" s="6" t="s">
        <v>398</v>
      </c>
      <c r="B2775" s="7" t="s">
        <v>562</v>
      </c>
      <c r="C2775" s="7" t="s">
        <v>277</v>
      </c>
      <c r="D2775" s="7" t="s">
        <v>294</v>
      </c>
      <c r="E2775" s="7" t="s">
        <v>295</v>
      </c>
      <c r="F2775" s="7" t="s">
        <v>563</v>
      </c>
      <c r="G2775" s="8">
        <v>5301689</v>
      </c>
      <c r="H2775" s="16" t="s">
        <v>1976</v>
      </c>
      <c r="I2775" s="18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597.52099999999996</v>
      </c>
      <c r="P2775" s="19">
        <v>238.464</v>
      </c>
      <c r="Q2775" s="19"/>
      <c r="R2775" s="19"/>
      <c r="S2775" s="19"/>
      <c r="T2775" s="19"/>
      <c r="U2775" s="25">
        <f t="shared" si="216"/>
        <v>835.9849999999999</v>
      </c>
      <c r="V2775" s="18">
        <f t="shared" si="217"/>
        <v>104.49812499999999</v>
      </c>
      <c r="W2775" s="39">
        <f t="shared" si="218"/>
        <v>4.9529710497136947E-5</v>
      </c>
      <c r="X2775" s="35">
        <f t="shared" si="219"/>
        <v>123.04562535478317</v>
      </c>
      <c r="Y2775" s="35"/>
      <c r="Z2775" s="49">
        <f t="shared" si="220"/>
        <v>0</v>
      </c>
    </row>
    <row r="2776" spans="1:26" x14ac:dyDescent="0.35">
      <c r="A2776" s="6" t="s">
        <v>398</v>
      </c>
      <c r="B2776" s="7" t="s">
        <v>562</v>
      </c>
      <c r="C2776" s="7" t="s">
        <v>277</v>
      </c>
      <c r="D2776" s="7" t="s">
        <v>294</v>
      </c>
      <c r="E2776" s="7" t="s">
        <v>295</v>
      </c>
      <c r="F2776" s="7" t="s">
        <v>563</v>
      </c>
      <c r="G2776" s="8">
        <v>5294237</v>
      </c>
      <c r="H2776" s="16" t="s">
        <v>1977</v>
      </c>
      <c r="I2776" s="18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359.05700000000002</v>
      </c>
      <c r="P2776" s="19">
        <v>419.06200000000001</v>
      </c>
      <c r="Q2776" s="19"/>
      <c r="R2776" s="19"/>
      <c r="S2776" s="19"/>
      <c r="T2776" s="19"/>
      <c r="U2776" s="25">
        <f t="shared" si="216"/>
        <v>778.11900000000003</v>
      </c>
      <c r="V2776" s="18">
        <f t="shared" si="217"/>
        <v>97.264875000000004</v>
      </c>
      <c r="W2776" s="39">
        <f t="shared" si="218"/>
        <v>4.6101316174718098E-5</v>
      </c>
      <c r="X2776" s="35">
        <f t="shared" si="219"/>
        <v>114.52853694197688</v>
      </c>
      <c r="Y2776" s="35"/>
      <c r="Z2776" s="49">
        <f t="shared" si="220"/>
        <v>0</v>
      </c>
    </row>
    <row r="2777" spans="1:26" x14ac:dyDescent="0.35">
      <c r="A2777" s="6" t="s">
        <v>398</v>
      </c>
      <c r="B2777" s="7" t="s">
        <v>4613</v>
      </c>
      <c r="C2777" s="7" t="s">
        <v>277</v>
      </c>
      <c r="D2777" s="7" t="s">
        <v>294</v>
      </c>
      <c r="E2777" s="7" t="s">
        <v>295</v>
      </c>
      <c r="F2777" s="7" t="s">
        <v>563</v>
      </c>
      <c r="G2777" s="8">
        <v>5301876</v>
      </c>
      <c r="H2777" s="16" t="s">
        <v>1978</v>
      </c>
      <c r="I2777" s="18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1081.616</v>
      </c>
      <c r="Q2777" s="19"/>
      <c r="R2777" s="19"/>
      <c r="S2777" s="19"/>
      <c r="T2777" s="19"/>
      <c r="U2777" s="25">
        <f t="shared" si="216"/>
        <v>1081.616</v>
      </c>
      <c r="V2777" s="18">
        <f t="shared" si="217"/>
        <v>135.202</v>
      </c>
      <c r="W2777" s="39">
        <f t="shared" si="218"/>
        <v>6.4082641852510852E-5</v>
      </c>
      <c r="X2777" s="35">
        <f t="shared" si="219"/>
        <v>159.19916878142453</v>
      </c>
      <c r="Y2777" s="35"/>
      <c r="Z2777" s="49">
        <f t="shared" si="220"/>
        <v>0</v>
      </c>
    </row>
    <row r="2778" spans="1:26" x14ac:dyDescent="0.35">
      <c r="A2778" s="6" t="s">
        <v>398</v>
      </c>
      <c r="B2778" s="7" t="s">
        <v>562</v>
      </c>
      <c r="C2778" s="7" t="s">
        <v>277</v>
      </c>
      <c r="D2778" s="7" t="s">
        <v>294</v>
      </c>
      <c r="E2778" s="7" t="s">
        <v>295</v>
      </c>
      <c r="F2778" s="7" t="s">
        <v>563</v>
      </c>
      <c r="G2778" s="8">
        <v>5290217</v>
      </c>
      <c r="H2778" s="16" t="s">
        <v>1979</v>
      </c>
      <c r="I2778" s="18">
        <v>539.65499999999997</v>
      </c>
      <c r="J2778" s="19">
        <v>0</v>
      </c>
      <c r="K2778" s="19">
        <v>1163.29</v>
      </c>
      <c r="L2778" s="19">
        <v>0</v>
      </c>
      <c r="M2778" s="19">
        <v>1607.364</v>
      </c>
      <c r="N2778" s="19">
        <v>0</v>
      </c>
      <c r="O2778" s="19">
        <v>3348.2159999999999</v>
      </c>
      <c r="P2778" s="19">
        <v>1440.5039999999999</v>
      </c>
      <c r="Q2778" s="19"/>
      <c r="R2778" s="19"/>
      <c r="S2778" s="19"/>
      <c r="T2778" s="19"/>
      <c r="U2778" s="25">
        <f t="shared" si="216"/>
        <v>8099.0289999999995</v>
      </c>
      <c r="V2778" s="18">
        <f t="shared" si="217"/>
        <v>1012.3786249999999</v>
      </c>
      <c r="W2778" s="39">
        <f t="shared" si="218"/>
        <v>4.7984420973811321E-4</v>
      </c>
      <c r="X2778" s="35">
        <f t="shared" si="219"/>
        <v>1192.0669486552083</v>
      </c>
      <c r="Y2778" s="35"/>
      <c r="Z2778" s="49">
        <f t="shared" si="220"/>
        <v>0</v>
      </c>
    </row>
    <row r="2779" spans="1:26" x14ac:dyDescent="0.35">
      <c r="A2779" s="6" t="s">
        <v>398</v>
      </c>
      <c r="B2779" s="7" t="s">
        <v>562</v>
      </c>
      <c r="C2779" s="7" t="s">
        <v>277</v>
      </c>
      <c r="D2779" s="7" t="s">
        <v>294</v>
      </c>
      <c r="E2779" s="7" t="s">
        <v>295</v>
      </c>
      <c r="F2779" s="7" t="s">
        <v>563</v>
      </c>
      <c r="G2779" s="8">
        <v>5334452</v>
      </c>
      <c r="H2779" s="16" t="s">
        <v>1980</v>
      </c>
      <c r="I2779" s="18">
        <v>0</v>
      </c>
      <c r="J2779" s="19">
        <v>0</v>
      </c>
      <c r="K2779" s="19">
        <v>850.875</v>
      </c>
      <c r="L2779" s="19">
        <v>0</v>
      </c>
      <c r="M2779" s="19">
        <v>0</v>
      </c>
      <c r="N2779" s="19">
        <v>0</v>
      </c>
      <c r="O2779" s="19">
        <v>0</v>
      </c>
      <c r="P2779" s="19">
        <v>662.55399999999997</v>
      </c>
      <c r="Q2779" s="19"/>
      <c r="R2779" s="19"/>
      <c r="S2779" s="19"/>
      <c r="T2779" s="19"/>
      <c r="U2779" s="25">
        <f t="shared" si="216"/>
        <v>1513.4290000000001</v>
      </c>
      <c r="V2779" s="18">
        <f t="shared" si="217"/>
        <v>189.17862500000001</v>
      </c>
      <c r="W2779" s="39">
        <f t="shared" si="218"/>
        <v>8.9666322036844543E-5</v>
      </c>
      <c r="X2779" s="35">
        <f t="shared" si="219"/>
        <v>222.75617114549206</v>
      </c>
      <c r="Y2779" s="35"/>
      <c r="Z2779" s="49">
        <f t="shared" si="220"/>
        <v>0</v>
      </c>
    </row>
    <row r="2780" spans="1:26" x14ac:dyDescent="0.35">
      <c r="A2780" s="6" t="s">
        <v>398</v>
      </c>
      <c r="B2780" s="7" t="s">
        <v>562</v>
      </c>
      <c r="C2780" s="7" t="s">
        <v>277</v>
      </c>
      <c r="D2780" s="7" t="s">
        <v>294</v>
      </c>
      <c r="E2780" s="7" t="s">
        <v>295</v>
      </c>
      <c r="F2780" s="7" t="s">
        <v>563</v>
      </c>
      <c r="G2780" s="8">
        <v>5130337</v>
      </c>
      <c r="H2780" s="16" t="s">
        <v>1981</v>
      </c>
      <c r="I2780" s="18">
        <v>238.464</v>
      </c>
      <c r="J2780" s="19">
        <v>238.464</v>
      </c>
      <c r="K2780" s="19">
        <v>0</v>
      </c>
      <c r="L2780" s="19">
        <v>482.34500000000003</v>
      </c>
      <c r="M2780" s="19">
        <v>0</v>
      </c>
      <c r="N2780" s="19">
        <v>0</v>
      </c>
      <c r="O2780" s="19">
        <v>0</v>
      </c>
      <c r="P2780" s="19">
        <v>1385.1130000000001</v>
      </c>
      <c r="Q2780" s="19"/>
      <c r="R2780" s="19"/>
      <c r="S2780" s="19"/>
      <c r="T2780" s="19"/>
      <c r="U2780" s="25">
        <f t="shared" si="216"/>
        <v>2344.386</v>
      </c>
      <c r="V2780" s="18">
        <f t="shared" si="217"/>
        <v>293.04825</v>
      </c>
      <c r="W2780" s="39">
        <f t="shared" si="218"/>
        <v>1.3889813797321831E-4</v>
      </c>
      <c r="X2780" s="35">
        <f t="shared" si="219"/>
        <v>345.06174326453078</v>
      </c>
      <c r="Y2780" s="35"/>
      <c r="Z2780" s="49">
        <f t="shared" si="220"/>
        <v>0</v>
      </c>
    </row>
    <row r="2781" spans="1:26" x14ac:dyDescent="0.35">
      <c r="A2781" s="6" t="s">
        <v>398</v>
      </c>
      <c r="B2781" s="7" t="s">
        <v>562</v>
      </c>
      <c r="C2781" s="7" t="s">
        <v>277</v>
      </c>
      <c r="D2781" s="7" t="s">
        <v>294</v>
      </c>
      <c r="E2781" s="7" t="s">
        <v>295</v>
      </c>
      <c r="F2781" s="7" t="s">
        <v>563</v>
      </c>
      <c r="G2781" s="8">
        <v>5292101</v>
      </c>
      <c r="H2781" s="16" t="s">
        <v>1982</v>
      </c>
      <c r="I2781" s="18">
        <v>1079.309</v>
      </c>
      <c r="J2781" s="19">
        <v>476.928</v>
      </c>
      <c r="K2781" s="19">
        <v>924.82600000000002</v>
      </c>
      <c r="L2781" s="19">
        <v>0</v>
      </c>
      <c r="M2781" s="19">
        <v>361.19499999999999</v>
      </c>
      <c r="N2781" s="19">
        <v>0</v>
      </c>
      <c r="O2781" s="19">
        <v>1558.375</v>
      </c>
      <c r="P2781" s="19">
        <v>657.52599999999995</v>
      </c>
      <c r="Q2781" s="19"/>
      <c r="R2781" s="19"/>
      <c r="S2781" s="19"/>
      <c r="T2781" s="19"/>
      <c r="U2781" s="25">
        <f t="shared" si="216"/>
        <v>5058.1589999999997</v>
      </c>
      <c r="V2781" s="18">
        <f t="shared" si="217"/>
        <v>632.26987499999996</v>
      </c>
      <c r="W2781" s="39">
        <f t="shared" si="218"/>
        <v>2.9968139490360205E-4</v>
      </c>
      <c r="X2781" s="35">
        <f t="shared" si="219"/>
        <v>744.49223048131819</v>
      </c>
      <c r="Y2781" s="35"/>
      <c r="Z2781" s="49">
        <f t="shared" si="220"/>
        <v>0</v>
      </c>
    </row>
    <row r="2782" spans="1:26" x14ac:dyDescent="0.35">
      <c r="A2782" s="6" t="s">
        <v>398</v>
      </c>
      <c r="B2782" s="7" t="s">
        <v>4613</v>
      </c>
      <c r="C2782" s="7" t="s">
        <v>277</v>
      </c>
      <c r="D2782" s="7" t="s">
        <v>294</v>
      </c>
      <c r="E2782" s="7" t="s">
        <v>295</v>
      </c>
      <c r="F2782" s="7" t="s">
        <v>563</v>
      </c>
      <c r="G2782" s="8">
        <v>5302000</v>
      </c>
      <c r="H2782" s="16" t="s">
        <v>1983</v>
      </c>
      <c r="I2782" s="18">
        <v>0</v>
      </c>
      <c r="J2782" s="19">
        <v>0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19">
        <v>1681.2750000000001</v>
      </c>
      <c r="Q2782" s="19"/>
      <c r="R2782" s="19"/>
      <c r="S2782" s="19"/>
      <c r="T2782" s="19"/>
      <c r="U2782" s="25">
        <f t="shared" si="216"/>
        <v>1681.2750000000001</v>
      </c>
      <c r="V2782" s="18">
        <f t="shared" si="217"/>
        <v>210.15937500000001</v>
      </c>
      <c r="W2782" s="39">
        <f t="shared" si="218"/>
        <v>9.9610715522496142E-5</v>
      </c>
      <c r="X2782" s="35">
        <f t="shared" si="219"/>
        <v>247.46082019218423</v>
      </c>
      <c r="Y2782" s="35"/>
      <c r="Z2782" s="49">
        <f t="shared" si="220"/>
        <v>0</v>
      </c>
    </row>
    <row r="2783" spans="1:26" x14ac:dyDescent="0.35">
      <c r="A2783" s="6" t="s">
        <v>398</v>
      </c>
      <c r="B2783" s="7" t="s">
        <v>562</v>
      </c>
      <c r="C2783" s="7" t="s">
        <v>277</v>
      </c>
      <c r="D2783" s="7" t="s">
        <v>294</v>
      </c>
      <c r="E2783" s="7" t="s">
        <v>295</v>
      </c>
      <c r="F2783" s="7" t="s">
        <v>563</v>
      </c>
      <c r="G2783" s="8">
        <v>5274437</v>
      </c>
      <c r="H2783" s="16" t="s">
        <v>1984</v>
      </c>
      <c r="I2783" s="18">
        <v>0</v>
      </c>
      <c r="J2783" s="19">
        <v>0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238.464</v>
      </c>
      <c r="Q2783" s="19"/>
      <c r="R2783" s="19"/>
      <c r="S2783" s="19"/>
      <c r="T2783" s="19"/>
      <c r="U2783" s="25">
        <f t="shared" si="216"/>
        <v>238.464</v>
      </c>
      <c r="V2783" s="18">
        <f t="shared" si="217"/>
        <v>29.808</v>
      </c>
      <c r="W2783" s="39">
        <f t="shared" si="218"/>
        <v>1.4128307187317076E-5</v>
      </c>
      <c r="X2783" s="35">
        <f t="shared" si="219"/>
        <v>35.098658474258528</v>
      </c>
      <c r="Y2783" s="35"/>
      <c r="Z2783" s="49">
        <f t="shared" si="220"/>
        <v>0</v>
      </c>
    </row>
    <row r="2784" spans="1:26" x14ac:dyDescent="0.35">
      <c r="A2784" s="6" t="s">
        <v>398</v>
      </c>
      <c r="B2784" s="7" t="s">
        <v>562</v>
      </c>
      <c r="C2784" s="7" t="s">
        <v>277</v>
      </c>
      <c r="D2784" s="7" t="s">
        <v>294</v>
      </c>
      <c r="E2784" s="7" t="s">
        <v>295</v>
      </c>
      <c r="F2784" s="7" t="s">
        <v>563</v>
      </c>
      <c r="G2784" s="8">
        <v>5125764</v>
      </c>
      <c r="H2784" s="16" t="s">
        <v>1985</v>
      </c>
      <c r="I2784" s="18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597.52099999999996</v>
      </c>
      <c r="Q2784" s="19"/>
      <c r="R2784" s="19"/>
      <c r="S2784" s="19"/>
      <c r="T2784" s="19"/>
      <c r="U2784" s="25">
        <f t="shared" si="216"/>
        <v>597.52099999999996</v>
      </c>
      <c r="V2784" s="18">
        <f t="shared" si="217"/>
        <v>74.690124999999995</v>
      </c>
      <c r="W2784" s="39">
        <f t="shared" si="218"/>
        <v>3.5401403309819876E-5</v>
      </c>
      <c r="X2784" s="35">
        <f t="shared" si="219"/>
        <v>87.946966880524656</v>
      </c>
      <c r="Y2784" s="35"/>
      <c r="Z2784" s="49">
        <f t="shared" si="220"/>
        <v>0</v>
      </c>
    </row>
    <row r="2785" spans="1:26" x14ac:dyDescent="0.35">
      <c r="A2785" s="6" t="s">
        <v>398</v>
      </c>
      <c r="B2785" s="7" t="s">
        <v>4613</v>
      </c>
      <c r="C2785" s="7" t="s">
        <v>277</v>
      </c>
      <c r="D2785" s="7" t="s">
        <v>294</v>
      </c>
      <c r="E2785" s="7" t="s">
        <v>295</v>
      </c>
      <c r="F2785" s="7" t="s">
        <v>563</v>
      </c>
      <c r="G2785" s="8">
        <v>5302093</v>
      </c>
      <c r="H2785" s="16" t="s">
        <v>1986</v>
      </c>
      <c r="I2785" s="18">
        <v>0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1558.375</v>
      </c>
      <c r="Q2785" s="19"/>
      <c r="R2785" s="19"/>
      <c r="S2785" s="19"/>
      <c r="T2785" s="19"/>
      <c r="U2785" s="25">
        <f t="shared" si="216"/>
        <v>1558.375</v>
      </c>
      <c r="V2785" s="18">
        <f t="shared" si="217"/>
        <v>194.796875</v>
      </c>
      <c r="W2785" s="39">
        <f t="shared" si="218"/>
        <v>9.232924346247337E-5</v>
      </c>
      <c r="X2785" s="35">
        <f t="shared" si="219"/>
        <v>229.37161122778551</v>
      </c>
      <c r="Y2785" s="35"/>
      <c r="Z2785" s="49">
        <f t="shared" si="220"/>
        <v>0</v>
      </c>
    </row>
    <row r="2786" spans="1:26" x14ac:dyDescent="0.35">
      <c r="A2786" s="6" t="s">
        <v>398</v>
      </c>
      <c r="B2786" s="7" t="s">
        <v>4613</v>
      </c>
      <c r="C2786" s="7" t="s">
        <v>277</v>
      </c>
      <c r="D2786" s="7" t="s">
        <v>294</v>
      </c>
      <c r="E2786" s="7" t="s">
        <v>295</v>
      </c>
      <c r="F2786" s="7" t="s">
        <v>563</v>
      </c>
      <c r="G2786" s="8">
        <v>5302024</v>
      </c>
      <c r="H2786" s="16" t="s">
        <v>1987</v>
      </c>
      <c r="I2786" s="18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835.98500000000001</v>
      </c>
      <c r="Q2786" s="19"/>
      <c r="R2786" s="19"/>
      <c r="S2786" s="19"/>
      <c r="T2786" s="19"/>
      <c r="U2786" s="25">
        <f t="shared" si="216"/>
        <v>835.98500000000001</v>
      </c>
      <c r="V2786" s="18">
        <f t="shared" si="217"/>
        <v>104.498125</v>
      </c>
      <c r="W2786" s="39">
        <f t="shared" si="218"/>
        <v>4.9529710497136954E-5</v>
      </c>
      <c r="X2786" s="35">
        <f t="shared" si="219"/>
        <v>123.0456253547832</v>
      </c>
      <c r="Y2786" s="35"/>
      <c r="Z2786" s="49">
        <f t="shared" si="220"/>
        <v>0</v>
      </c>
    </row>
    <row r="2787" spans="1:26" x14ac:dyDescent="0.35">
      <c r="A2787" s="6" t="s">
        <v>398</v>
      </c>
      <c r="B2787" s="7" t="s">
        <v>562</v>
      </c>
      <c r="C2787" s="7" t="s">
        <v>277</v>
      </c>
      <c r="D2787" s="7" t="s">
        <v>294</v>
      </c>
      <c r="E2787" s="7" t="s">
        <v>295</v>
      </c>
      <c r="F2787" s="7" t="s">
        <v>563</v>
      </c>
      <c r="G2787" s="8">
        <v>5274406</v>
      </c>
      <c r="H2787" s="16" t="s">
        <v>1988</v>
      </c>
      <c r="I2787" s="18">
        <v>0</v>
      </c>
      <c r="J2787" s="19">
        <v>0</v>
      </c>
      <c r="K2787" s="19">
        <v>0</v>
      </c>
      <c r="L2787" s="19">
        <v>0</v>
      </c>
      <c r="M2787" s="19">
        <v>0</v>
      </c>
      <c r="N2787" s="19">
        <v>0</v>
      </c>
      <c r="O2787" s="19">
        <v>0</v>
      </c>
      <c r="P2787" s="19">
        <v>238.464</v>
      </c>
      <c r="Q2787" s="19"/>
      <c r="R2787" s="19"/>
      <c r="S2787" s="19"/>
      <c r="T2787" s="19"/>
      <c r="U2787" s="25">
        <f t="shared" si="216"/>
        <v>238.464</v>
      </c>
      <c r="V2787" s="18">
        <f t="shared" si="217"/>
        <v>29.808</v>
      </c>
      <c r="W2787" s="39">
        <f t="shared" si="218"/>
        <v>1.4128307187317076E-5</v>
      </c>
      <c r="X2787" s="35">
        <f t="shared" si="219"/>
        <v>35.098658474258528</v>
      </c>
      <c r="Y2787" s="35"/>
      <c r="Z2787" s="49">
        <f t="shared" si="220"/>
        <v>0</v>
      </c>
    </row>
    <row r="2788" spans="1:26" x14ac:dyDescent="0.35">
      <c r="A2788" s="6" t="s">
        <v>398</v>
      </c>
      <c r="B2788" s="7" t="s">
        <v>562</v>
      </c>
      <c r="C2788" s="7" t="s">
        <v>277</v>
      </c>
      <c r="D2788" s="7" t="s">
        <v>294</v>
      </c>
      <c r="E2788" s="7" t="s">
        <v>295</v>
      </c>
      <c r="F2788" s="7" t="s">
        <v>563</v>
      </c>
      <c r="G2788" s="8">
        <v>5279643</v>
      </c>
      <c r="H2788" s="16" t="s">
        <v>1990</v>
      </c>
      <c r="I2788" s="18">
        <v>0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0</v>
      </c>
      <c r="P2788" s="19">
        <v>419.06200000000001</v>
      </c>
      <c r="Q2788" s="19"/>
      <c r="R2788" s="19"/>
      <c r="S2788" s="19"/>
      <c r="T2788" s="19"/>
      <c r="U2788" s="25">
        <f t="shared" si="216"/>
        <v>419.06200000000001</v>
      </c>
      <c r="V2788" s="18">
        <f t="shared" si="217"/>
        <v>52.382750000000001</v>
      </c>
      <c r="W2788" s="39">
        <f t="shared" si="218"/>
        <v>2.4828220052215301E-5</v>
      </c>
      <c r="X2788" s="35">
        <f t="shared" si="219"/>
        <v>61.680228535710761</v>
      </c>
      <c r="Y2788" s="35"/>
      <c r="Z2788" s="49">
        <f t="shared" si="220"/>
        <v>0</v>
      </c>
    </row>
    <row r="2789" spans="1:26" x14ac:dyDescent="0.35">
      <c r="A2789" s="6" t="s">
        <v>398</v>
      </c>
      <c r="B2789" s="7" t="s">
        <v>562</v>
      </c>
      <c r="C2789" s="7" t="s">
        <v>277</v>
      </c>
      <c r="D2789" s="7" t="s">
        <v>294</v>
      </c>
      <c r="E2789" s="7" t="s">
        <v>295</v>
      </c>
      <c r="F2789" s="7" t="s">
        <v>563</v>
      </c>
      <c r="G2789" s="8">
        <v>5290352</v>
      </c>
      <c r="H2789" s="16" t="s">
        <v>1991</v>
      </c>
      <c r="I2789" s="18">
        <v>0</v>
      </c>
      <c r="J2789" s="19">
        <v>0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9">
        <v>238.464</v>
      </c>
      <c r="Q2789" s="19"/>
      <c r="R2789" s="19"/>
      <c r="S2789" s="19"/>
      <c r="T2789" s="19"/>
      <c r="U2789" s="25">
        <f t="shared" si="216"/>
        <v>238.464</v>
      </c>
      <c r="V2789" s="18">
        <f t="shared" si="217"/>
        <v>29.808</v>
      </c>
      <c r="W2789" s="39">
        <f t="shared" si="218"/>
        <v>1.4128307187317076E-5</v>
      </c>
      <c r="X2789" s="35">
        <f t="shared" si="219"/>
        <v>35.098658474258528</v>
      </c>
      <c r="Y2789" s="35"/>
      <c r="Z2789" s="49">
        <f t="shared" si="220"/>
        <v>0</v>
      </c>
    </row>
    <row r="2790" spans="1:26" x14ac:dyDescent="0.35">
      <c r="A2790" s="6" t="s">
        <v>398</v>
      </c>
      <c r="B2790" s="7" t="s">
        <v>562</v>
      </c>
      <c r="C2790" s="7" t="s">
        <v>277</v>
      </c>
      <c r="D2790" s="7" t="s">
        <v>294</v>
      </c>
      <c r="E2790" s="7" t="s">
        <v>295</v>
      </c>
      <c r="F2790" s="7" t="s">
        <v>563</v>
      </c>
      <c r="G2790" s="8">
        <v>5301388</v>
      </c>
      <c r="H2790" s="16" t="s">
        <v>1992</v>
      </c>
      <c r="I2790" s="18">
        <v>0</v>
      </c>
      <c r="J2790" s="19">
        <v>0</v>
      </c>
      <c r="K2790" s="19">
        <v>0</v>
      </c>
      <c r="L2790" s="19">
        <v>0</v>
      </c>
      <c r="M2790" s="19">
        <v>843.15200000000004</v>
      </c>
      <c r="N2790" s="19">
        <v>541.96100000000001</v>
      </c>
      <c r="O2790" s="19">
        <v>0</v>
      </c>
      <c r="P2790" s="19">
        <v>898.71199999999999</v>
      </c>
      <c r="Q2790" s="19"/>
      <c r="R2790" s="19"/>
      <c r="S2790" s="19"/>
      <c r="T2790" s="19"/>
      <c r="U2790" s="25">
        <f t="shared" si="216"/>
        <v>2283.8249999999998</v>
      </c>
      <c r="V2790" s="18">
        <f t="shared" si="217"/>
        <v>285.47812499999998</v>
      </c>
      <c r="W2790" s="39">
        <f t="shared" si="218"/>
        <v>1.3531007264020741E-4</v>
      </c>
      <c r="X2790" s="35">
        <f t="shared" si="219"/>
        <v>336.14798749485658</v>
      </c>
      <c r="Y2790" s="35"/>
      <c r="Z2790" s="49">
        <f t="shared" si="220"/>
        <v>0</v>
      </c>
    </row>
    <row r="2791" spans="1:26" x14ac:dyDescent="0.35">
      <c r="A2791" s="6" t="s">
        <v>398</v>
      </c>
      <c r="B2791" s="7" t="s">
        <v>562</v>
      </c>
      <c r="C2791" s="7" t="s">
        <v>277</v>
      </c>
      <c r="D2791" s="7" t="s">
        <v>294</v>
      </c>
      <c r="E2791" s="7" t="s">
        <v>295</v>
      </c>
      <c r="F2791" s="7" t="s">
        <v>563</v>
      </c>
      <c r="G2791" s="8">
        <v>5277230</v>
      </c>
      <c r="H2791" s="16" t="s">
        <v>1993</v>
      </c>
      <c r="I2791" s="18">
        <v>0</v>
      </c>
      <c r="J2791" s="19">
        <v>0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19">
        <v>238.464</v>
      </c>
      <c r="Q2791" s="19"/>
      <c r="R2791" s="19"/>
      <c r="S2791" s="19"/>
      <c r="T2791" s="19"/>
      <c r="U2791" s="25">
        <f t="shared" si="216"/>
        <v>238.464</v>
      </c>
      <c r="V2791" s="18">
        <f t="shared" si="217"/>
        <v>29.808</v>
      </c>
      <c r="W2791" s="39">
        <f t="shared" si="218"/>
        <v>1.4128307187317076E-5</v>
      </c>
      <c r="X2791" s="35">
        <f t="shared" si="219"/>
        <v>35.098658474258528</v>
      </c>
      <c r="Y2791" s="35"/>
      <c r="Z2791" s="49">
        <f t="shared" si="220"/>
        <v>0</v>
      </c>
    </row>
    <row r="2792" spans="1:26" x14ac:dyDescent="0.35">
      <c r="A2792" s="6" t="s">
        <v>398</v>
      </c>
      <c r="B2792" s="7" t="s">
        <v>562</v>
      </c>
      <c r="C2792" s="7" t="s">
        <v>277</v>
      </c>
      <c r="D2792" s="7" t="s">
        <v>294</v>
      </c>
      <c r="E2792" s="7" t="s">
        <v>295</v>
      </c>
      <c r="F2792" s="7" t="s">
        <v>563</v>
      </c>
      <c r="G2792" s="8">
        <v>5301478</v>
      </c>
      <c r="H2792" s="16" t="s">
        <v>1994</v>
      </c>
      <c r="I2792" s="18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1083.922</v>
      </c>
      <c r="O2792" s="19">
        <v>0</v>
      </c>
      <c r="P2792" s="19">
        <v>722.55899999999997</v>
      </c>
      <c r="Q2792" s="19"/>
      <c r="R2792" s="19"/>
      <c r="S2792" s="19"/>
      <c r="T2792" s="19"/>
      <c r="U2792" s="25">
        <f t="shared" si="216"/>
        <v>1806.481</v>
      </c>
      <c r="V2792" s="18">
        <f t="shared" si="217"/>
        <v>225.810125</v>
      </c>
      <c r="W2792" s="39">
        <f t="shared" si="218"/>
        <v>1.0702881146022771E-4</v>
      </c>
      <c r="X2792" s="35">
        <f t="shared" si="219"/>
        <v>265.88944100257072</v>
      </c>
      <c r="Y2792" s="35"/>
      <c r="Z2792" s="49">
        <f t="shared" si="220"/>
        <v>0</v>
      </c>
    </row>
    <row r="2793" spans="1:26" x14ac:dyDescent="0.35">
      <c r="A2793" s="6" t="s">
        <v>398</v>
      </c>
      <c r="B2793" s="7" t="s">
        <v>562</v>
      </c>
      <c r="C2793" s="7" t="s">
        <v>277</v>
      </c>
      <c r="D2793" s="7" t="s">
        <v>294</v>
      </c>
      <c r="E2793" s="7" t="s">
        <v>295</v>
      </c>
      <c r="F2793" s="7" t="s">
        <v>563</v>
      </c>
      <c r="G2793" s="8">
        <v>5292471</v>
      </c>
      <c r="H2793" s="16" t="s">
        <v>1995</v>
      </c>
      <c r="I2793" s="18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19">
        <v>238.464</v>
      </c>
      <c r="Q2793" s="19"/>
      <c r="R2793" s="19"/>
      <c r="S2793" s="19"/>
      <c r="T2793" s="19"/>
      <c r="U2793" s="25">
        <f t="shared" si="216"/>
        <v>238.464</v>
      </c>
      <c r="V2793" s="18">
        <f t="shared" si="217"/>
        <v>29.808</v>
      </c>
      <c r="W2793" s="39">
        <f t="shared" si="218"/>
        <v>1.4128307187317076E-5</v>
      </c>
      <c r="X2793" s="35">
        <f t="shared" si="219"/>
        <v>35.098658474258528</v>
      </c>
      <c r="Y2793" s="35"/>
      <c r="Z2793" s="49">
        <f t="shared" si="220"/>
        <v>0</v>
      </c>
    </row>
    <row r="2794" spans="1:26" x14ac:dyDescent="0.35">
      <c r="A2794" s="6" t="s">
        <v>398</v>
      </c>
      <c r="B2794" s="7" t="s">
        <v>562</v>
      </c>
      <c r="C2794" s="7" t="s">
        <v>277</v>
      </c>
      <c r="D2794" s="7" t="s">
        <v>294</v>
      </c>
      <c r="E2794" s="7" t="s">
        <v>295</v>
      </c>
      <c r="F2794" s="7" t="s">
        <v>563</v>
      </c>
      <c r="G2794" s="8">
        <v>5293221</v>
      </c>
      <c r="H2794" s="16" t="s">
        <v>1996</v>
      </c>
      <c r="I2794" s="18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9">
        <v>419.06200000000001</v>
      </c>
      <c r="Q2794" s="19"/>
      <c r="R2794" s="19"/>
      <c r="S2794" s="19"/>
      <c r="T2794" s="19"/>
      <c r="U2794" s="25">
        <f t="shared" si="216"/>
        <v>419.06200000000001</v>
      </c>
      <c r="V2794" s="18">
        <f t="shared" si="217"/>
        <v>52.382750000000001</v>
      </c>
      <c r="W2794" s="39">
        <f t="shared" si="218"/>
        <v>2.4828220052215301E-5</v>
      </c>
      <c r="X2794" s="35">
        <f t="shared" si="219"/>
        <v>61.680228535710761</v>
      </c>
      <c r="Y2794" s="35"/>
      <c r="Z2794" s="49">
        <f t="shared" si="220"/>
        <v>0</v>
      </c>
    </row>
    <row r="2795" spans="1:26" x14ac:dyDescent="0.35">
      <c r="A2795" s="6" t="s">
        <v>398</v>
      </c>
      <c r="B2795" s="7" t="s">
        <v>562</v>
      </c>
      <c r="C2795" s="7" t="s">
        <v>277</v>
      </c>
      <c r="D2795" s="7" t="s">
        <v>294</v>
      </c>
      <c r="E2795" s="7" t="s">
        <v>295</v>
      </c>
      <c r="F2795" s="7" t="s">
        <v>563</v>
      </c>
      <c r="G2795" s="8">
        <v>5298721</v>
      </c>
      <c r="H2795" s="16" t="s">
        <v>1997</v>
      </c>
      <c r="I2795" s="18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361.19600000000003</v>
      </c>
      <c r="Q2795" s="19"/>
      <c r="R2795" s="19"/>
      <c r="S2795" s="19"/>
      <c r="T2795" s="19"/>
      <c r="U2795" s="25">
        <f t="shared" si="216"/>
        <v>361.19600000000003</v>
      </c>
      <c r="V2795" s="18">
        <f t="shared" si="217"/>
        <v>45.149500000000003</v>
      </c>
      <c r="W2795" s="39">
        <f t="shared" si="218"/>
        <v>2.1399825729796445E-5</v>
      </c>
      <c r="X2795" s="35">
        <f t="shared" si="219"/>
        <v>53.163140122904444</v>
      </c>
      <c r="Y2795" s="35"/>
      <c r="Z2795" s="49">
        <f t="shared" si="220"/>
        <v>0</v>
      </c>
    </row>
    <row r="2796" spans="1:26" x14ac:dyDescent="0.35">
      <c r="A2796" s="6" t="s">
        <v>398</v>
      </c>
      <c r="B2796" s="7" t="s">
        <v>562</v>
      </c>
      <c r="C2796" s="7" t="s">
        <v>277</v>
      </c>
      <c r="D2796" s="7" t="s">
        <v>294</v>
      </c>
      <c r="E2796" s="7" t="s">
        <v>295</v>
      </c>
      <c r="F2796" s="7" t="s">
        <v>563</v>
      </c>
      <c r="G2796" s="8">
        <v>5294448</v>
      </c>
      <c r="H2796" s="16" t="s">
        <v>1998</v>
      </c>
      <c r="I2796" s="18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3.9999999999417921E-4</v>
      </c>
      <c r="Q2796" s="19"/>
      <c r="R2796" s="19"/>
      <c r="S2796" s="19"/>
      <c r="T2796" s="19"/>
      <c r="U2796" s="25">
        <f t="shared" si="216"/>
        <v>3.9999999999417921E-4</v>
      </c>
      <c r="V2796" s="18">
        <f t="shared" si="217"/>
        <v>4.9999999999272401E-5</v>
      </c>
      <c r="W2796" s="39">
        <f t="shared" si="218"/>
        <v>2.3698851293463973E-11</v>
      </c>
      <c r="X2796" s="35">
        <f t="shared" si="219"/>
        <v>5.8874561315331081E-5</v>
      </c>
      <c r="Y2796" s="35"/>
      <c r="Z2796" s="49">
        <f t="shared" si="220"/>
        <v>0</v>
      </c>
    </row>
    <row r="2797" spans="1:26" x14ac:dyDescent="0.35">
      <c r="A2797" s="6" t="s">
        <v>398</v>
      </c>
      <c r="B2797" s="7" t="s">
        <v>562</v>
      </c>
      <c r="C2797" s="7" t="s">
        <v>277</v>
      </c>
      <c r="D2797" s="7" t="s">
        <v>294</v>
      </c>
      <c r="E2797" s="7" t="s">
        <v>295</v>
      </c>
      <c r="F2797" s="7" t="s">
        <v>563</v>
      </c>
      <c r="G2797" s="8">
        <v>5297926</v>
      </c>
      <c r="H2797" s="16" t="s">
        <v>1999</v>
      </c>
      <c r="I2797" s="18">
        <v>0</v>
      </c>
      <c r="J2797" s="19">
        <v>0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19">
        <v>180.59800000000001</v>
      </c>
      <c r="Q2797" s="19"/>
      <c r="R2797" s="19"/>
      <c r="S2797" s="19"/>
      <c r="T2797" s="19"/>
      <c r="U2797" s="25">
        <f t="shared" si="216"/>
        <v>180.59800000000001</v>
      </c>
      <c r="V2797" s="18">
        <f t="shared" si="217"/>
        <v>22.574750000000002</v>
      </c>
      <c r="W2797" s="39">
        <f t="shared" si="218"/>
        <v>1.0699912864898222E-5</v>
      </c>
      <c r="X2797" s="35">
        <f t="shared" si="219"/>
        <v>26.581570061452222</v>
      </c>
      <c r="Y2797" s="35"/>
      <c r="Z2797" s="49">
        <f t="shared" si="220"/>
        <v>0</v>
      </c>
    </row>
    <row r="2798" spans="1:26" x14ac:dyDescent="0.35">
      <c r="A2798" s="6" t="s">
        <v>398</v>
      </c>
      <c r="B2798" s="7" t="s">
        <v>562</v>
      </c>
      <c r="C2798" s="7" t="s">
        <v>277</v>
      </c>
      <c r="D2798" s="7" t="s">
        <v>294</v>
      </c>
      <c r="E2798" s="7" t="s">
        <v>295</v>
      </c>
      <c r="F2798" s="7"/>
      <c r="G2798" s="8">
        <v>5299142</v>
      </c>
      <c r="H2798" s="16" t="s">
        <v>4590</v>
      </c>
      <c r="I2798" s="18">
        <v>0</v>
      </c>
      <c r="J2798" s="19">
        <v>0</v>
      </c>
      <c r="K2798" s="19">
        <v>0</v>
      </c>
      <c r="L2798" s="19">
        <v>0</v>
      </c>
      <c r="M2798" s="19">
        <v>343.18099999999998</v>
      </c>
      <c r="N2798" s="19">
        <v>0</v>
      </c>
      <c r="O2798" s="19">
        <v>0</v>
      </c>
      <c r="P2798" s="19">
        <v>0</v>
      </c>
      <c r="Q2798" s="19"/>
      <c r="R2798" s="19"/>
      <c r="S2798" s="19"/>
      <c r="T2798" s="19"/>
      <c r="U2798" s="25">
        <f t="shared" si="216"/>
        <v>343.18099999999998</v>
      </c>
      <c r="V2798" s="18">
        <f t="shared" si="217"/>
        <v>42.897624999999998</v>
      </c>
      <c r="W2798" s="39">
        <f t="shared" si="218"/>
        <v>2.0332488714651526E-5</v>
      </c>
      <c r="X2798" s="35">
        <f t="shared" si="219"/>
        <v>50.511577067626632</v>
      </c>
      <c r="Y2798" s="35"/>
      <c r="Z2798" s="49">
        <f t="shared" si="220"/>
        <v>0</v>
      </c>
    </row>
    <row r="2799" spans="1:26" x14ac:dyDescent="0.35">
      <c r="A2799" s="6" t="s">
        <v>398</v>
      </c>
      <c r="B2799" s="7" t="s">
        <v>562</v>
      </c>
      <c r="C2799" s="7" t="s">
        <v>277</v>
      </c>
      <c r="D2799" s="7" t="s">
        <v>294</v>
      </c>
      <c r="E2799" s="7" t="s">
        <v>295</v>
      </c>
      <c r="F2799" s="7"/>
      <c r="G2799" s="8">
        <v>5136203</v>
      </c>
      <c r="H2799" s="16" t="s">
        <v>4592</v>
      </c>
      <c r="I2799" s="18">
        <v>0</v>
      </c>
      <c r="J2799" s="19">
        <v>0</v>
      </c>
      <c r="K2799" s="19">
        <v>0</v>
      </c>
      <c r="L2799" s="19">
        <v>0</v>
      </c>
      <c r="M2799" s="19">
        <v>180.59800000000001</v>
      </c>
      <c r="N2799" s="19">
        <v>0</v>
      </c>
      <c r="O2799" s="19">
        <v>0</v>
      </c>
      <c r="P2799" s="19">
        <v>0</v>
      </c>
      <c r="Q2799" s="19"/>
      <c r="R2799" s="19"/>
      <c r="S2799" s="19"/>
      <c r="T2799" s="19"/>
      <c r="U2799" s="25">
        <f t="shared" si="216"/>
        <v>180.59800000000001</v>
      </c>
      <c r="V2799" s="18">
        <f t="shared" si="217"/>
        <v>22.574750000000002</v>
      </c>
      <c r="W2799" s="39">
        <f t="shared" si="218"/>
        <v>1.0699912864898222E-5</v>
      </c>
      <c r="X2799" s="35">
        <f t="shared" si="219"/>
        <v>26.581570061452222</v>
      </c>
      <c r="Y2799" s="35"/>
      <c r="Z2799" s="49">
        <f t="shared" si="220"/>
        <v>0</v>
      </c>
    </row>
    <row r="2800" spans="1:26" x14ac:dyDescent="0.35">
      <c r="A2800" s="6" t="s">
        <v>398</v>
      </c>
      <c r="B2800" s="7" t="s">
        <v>416</v>
      </c>
      <c r="C2800" s="7" t="s">
        <v>277</v>
      </c>
      <c r="D2800" s="7" t="s">
        <v>294</v>
      </c>
      <c r="E2800" s="7" t="s">
        <v>295</v>
      </c>
      <c r="F2800" s="7"/>
      <c r="G2800" s="8">
        <v>5050235</v>
      </c>
      <c r="H2800" s="16" t="s">
        <v>508</v>
      </c>
      <c r="I2800" s="18">
        <v>4613.8779999999997</v>
      </c>
      <c r="J2800" s="19">
        <v>6979.57</v>
      </c>
      <c r="K2800" s="19">
        <v>4322.143</v>
      </c>
      <c r="L2800" s="19">
        <v>3482.3389999999999</v>
      </c>
      <c r="M2800" s="19">
        <v>1150.316</v>
      </c>
      <c r="N2800" s="19">
        <v>2747.74</v>
      </c>
      <c r="O2800" s="19">
        <v>3587.7939999999999</v>
      </c>
      <c r="P2800" s="19">
        <v>4350.6080000000002</v>
      </c>
      <c r="Q2800" s="19"/>
      <c r="R2800" s="19"/>
      <c r="S2800" s="19"/>
      <c r="T2800" s="19"/>
      <c r="U2800" s="25">
        <f t="shared" si="216"/>
        <v>31234.387999999999</v>
      </c>
      <c r="V2800" s="18">
        <f t="shared" si="217"/>
        <v>3904.2984999999999</v>
      </c>
      <c r="W2800" s="39">
        <f t="shared" si="218"/>
        <v>1.8505477911628181E-3</v>
      </c>
      <c r="X2800" s="35">
        <f t="shared" si="219"/>
        <v>4597.277228699003</v>
      </c>
      <c r="Y2800" s="35"/>
      <c r="Z2800" s="49">
        <f t="shared" si="220"/>
        <v>0</v>
      </c>
    </row>
    <row r="2801" spans="1:26" x14ac:dyDescent="0.35">
      <c r="A2801" s="6" t="s">
        <v>398</v>
      </c>
      <c r="B2801" s="7" t="s">
        <v>416</v>
      </c>
      <c r="C2801" s="7" t="s">
        <v>277</v>
      </c>
      <c r="D2801" s="7" t="s">
        <v>294</v>
      </c>
      <c r="E2801" s="7" t="s">
        <v>295</v>
      </c>
      <c r="F2801" s="7"/>
      <c r="G2801" s="8">
        <v>5129746</v>
      </c>
      <c r="H2801" s="16" t="s">
        <v>530</v>
      </c>
      <c r="I2801" s="18">
        <v>2755.556</v>
      </c>
      <c r="J2801" s="19">
        <v>3934.6309999999999</v>
      </c>
      <c r="K2801" s="19">
        <v>1035.1410000000001</v>
      </c>
      <c r="L2801" s="19">
        <v>3130.2809999999999</v>
      </c>
      <c r="M2801" s="19">
        <v>1433.8820000000001</v>
      </c>
      <c r="N2801" s="19">
        <v>2590.5740000000001</v>
      </c>
      <c r="O2801" s="19">
        <v>2578.6129999999998</v>
      </c>
      <c r="P2801" s="19">
        <v>4982.6149999999998</v>
      </c>
      <c r="Q2801" s="19"/>
      <c r="R2801" s="19"/>
      <c r="S2801" s="19"/>
      <c r="T2801" s="19"/>
      <c r="U2801" s="25">
        <f t="shared" si="216"/>
        <v>22441.292999999998</v>
      </c>
      <c r="V2801" s="18">
        <f t="shared" si="217"/>
        <v>2805.1616249999997</v>
      </c>
      <c r="W2801" s="39">
        <f t="shared" si="218"/>
        <v>1.3295821641194829E-3</v>
      </c>
      <c r="X2801" s="35">
        <f t="shared" si="219"/>
        <v>3303.0532018575909</v>
      </c>
      <c r="Y2801" s="35"/>
      <c r="Z2801" s="49">
        <f t="shared" si="220"/>
        <v>0</v>
      </c>
    </row>
    <row r="2802" spans="1:26" x14ac:dyDescent="0.35">
      <c r="A2802" s="6" t="s">
        <v>398</v>
      </c>
      <c r="B2802" s="7" t="s">
        <v>416</v>
      </c>
      <c r="C2802" s="7" t="s">
        <v>277</v>
      </c>
      <c r="D2802" s="7" t="s">
        <v>294</v>
      </c>
      <c r="E2802" s="7" t="s">
        <v>295</v>
      </c>
      <c r="F2802" s="7"/>
      <c r="G2802" s="8">
        <v>6860286</v>
      </c>
      <c r="H2802" s="16" t="s">
        <v>531</v>
      </c>
      <c r="I2802" s="18">
        <v>1540.3610000000001</v>
      </c>
      <c r="J2802" s="19">
        <v>2482.4859999999999</v>
      </c>
      <c r="K2802" s="19">
        <v>5408.94</v>
      </c>
      <c r="L2802" s="19">
        <v>4799.5990000000002</v>
      </c>
      <c r="M2802" s="19">
        <v>1045.4190000000001</v>
      </c>
      <c r="N2802" s="19">
        <v>1913.165</v>
      </c>
      <c r="O2802" s="19">
        <v>2176.8069999999998</v>
      </c>
      <c r="P2802" s="19">
        <v>5886.7960000000003</v>
      </c>
      <c r="Q2802" s="19"/>
      <c r="R2802" s="19"/>
      <c r="S2802" s="19"/>
      <c r="T2802" s="19"/>
      <c r="U2802" s="25">
        <f t="shared" si="216"/>
        <v>25253.573000000004</v>
      </c>
      <c r="V2802" s="18">
        <f t="shared" si="217"/>
        <v>3156.6966250000005</v>
      </c>
      <c r="W2802" s="39">
        <f t="shared" si="218"/>
        <v>1.496201677910865E-3</v>
      </c>
      <c r="X2802" s="35">
        <f t="shared" si="219"/>
        <v>3716.9825801033135</v>
      </c>
      <c r="Y2802" s="35"/>
      <c r="Z2802" s="49">
        <f t="shared" si="220"/>
        <v>0</v>
      </c>
    </row>
    <row r="2803" spans="1:26" x14ac:dyDescent="0.35">
      <c r="A2803" s="6" t="s">
        <v>398</v>
      </c>
      <c r="B2803" s="7" t="s">
        <v>416</v>
      </c>
      <c r="C2803" s="7" t="s">
        <v>277</v>
      </c>
      <c r="D2803" s="7" t="s">
        <v>294</v>
      </c>
      <c r="E2803" s="7" t="s">
        <v>295</v>
      </c>
      <c r="F2803" s="7"/>
      <c r="G2803" s="8">
        <v>5271049</v>
      </c>
      <c r="H2803" s="16" t="s">
        <v>538</v>
      </c>
      <c r="I2803" s="18">
        <v>943.00800000000004</v>
      </c>
      <c r="J2803" s="19">
        <v>2911.127</v>
      </c>
      <c r="K2803" s="19">
        <v>2419.2460000000001</v>
      </c>
      <c r="L2803" s="19">
        <v>2651.7719999999999</v>
      </c>
      <c r="M2803" s="19">
        <v>1384.944</v>
      </c>
      <c r="N2803" s="19">
        <v>92.799319999999952</v>
      </c>
      <c r="O2803" s="19">
        <v>1305.1759999999999</v>
      </c>
      <c r="P2803" s="19">
        <v>3388.6120000000001</v>
      </c>
      <c r="Q2803" s="19"/>
      <c r="R2803" s="19"/>
      <c r="S2803" s="19"/>
      <c r="T2803" s="19"/>
      <c r="U2803" s="25">
        <f t="shared" si="216"/>
        <v>15096.68432</v>
      </c>
      <c r="V2803" s="18">
        <f t="shared" si="217"/>
        <v>1887.08554</v>
      </c>
      <c r="W2803" s="39">
        <f t="shared" si="218"/>
        <v>8.9443519182313904E-4</v>
      </c>
      <c r="X2803" s="35">
        <f t="shared" si="219"/>
        <v>2222.0266666724283</v>
      </c>
      <c r="Y2803" s="35"/>
      <c r="Z2803" s="49">
        <f t="shared" si="220"/>
        <v>0</v>
      </c>
    </row>
    <row r="2804" spans="1:26" x14ac:dyDescent="0.35">
      <c r="A2804" s="6" t="s">
        <v>398</v>
      </c>
      <c r="B2804" s="7" t="s">
        <v>416</v>
      </c>
      <c r="C2804" s="7" t="s">
        <v>277</v>
      </c>
      <c r="D2804" s="7" t="s">
        <v>294</v>
      </c>
      <c r="E2804" s="7" t="s">
        <v>295</v>
      </c>
      <c r="F2804" s="7"/>
      <c r="G2804" s="8">
        <v>5122518</v>
      </c>
      <c r="H2804" s="16" t="s">
        <v>551</v>
      </c>
      <c r="I2804" s="18">
        <v>3349.3040000000001</v>
      </c>
      <c r="J2804" s="19">
        <v>1681.444</v>
      </c>
      <c r="K2804" s="19">
        <v>3840.192</v>
      </c>
      <c r="L2804" s="19">
        <v>3695.6856000000002</v>
      </c>
      <c r="M2804" s="19">
        <v>1023.749</v>
      </c>
      <c r="N2804" s="19">
        <v>303.49700000000001</v>
      </c>
      <c r="O2804" s="19">
        <v>841.40200000000004</v>
      </c>
      <c r="P2804" s="19">
        <v>5938.5635999999995</v>
      </c>
      <c r="Q2804" s="19"/>
      <c r="R2804" s="19"/>
      <c r="S2804" s="19"/>
      <c r="T2804" s="19"/>
      <c r="U2804" s="25">
        <f t="shared" si="216"/>
        <v>20673.837199999998</v>
      </c>
      <c r="V2804" s="18">
        <f t="shared" si="217"/>
        <v>2584.2296499999998</v>
      </c>
      <c r="W2804" s="39">
        <f t="shared" si="218"/>
        <v>1.2248654836880331E-3</v>
      </c>
      <c r="X2804" s="35">
        <f t="shared" si="219"/>
        <v>3042.9077396807115</v>
      </c>
      <c r="Y2804" s="35"/>
      <c r="Z2804" s="49">
        <f t="shared" si="220"/>
        <v>0</v>
      </c>
    </row>
    <row r="2805" spans="1:26" x14ac:dyDescent="0.35">
      <c r="A2805" s="6" t="s">
        <v>398</v>
      </c>
      <c r="B2805" s="7" t="s">
        <v>416</v>
      </c>
      <c r="C2805" s="7" t="s">
        <v>277</v>
      </c>
      <c r="D2805" s="7" t="s">
        <v>294</v>
      </c>
      <c r="E2805" s="7" t="s">
        <v>295</v>
      </c>
      <c r="F2805" s="7"/>
      <c r="G2805" s="8">
        <v>5273535</v>
      </c>
      <c r="H2805" s="16" t="s">
        <v>561</v>
      </c>
      <c r="I2805" s="18">
        <v>0</v>
      </c>
      <c r="J2805" s="19">
        <v>3019.473</v>
      </c>
      <c r="K2805" s="19">
        <v>7999.1570000000002</v>
      </c>
      <c r="L2805" s="19">
        <v>1652.5809999999999</v>
      </c>
      <c r="M2805" s="19">
        <v>1629.2860000000001</v>
      </c>
      <c r="N2805" s="19">
        <v>6887.9290000000001</v>
      </c>
      <c r="O2805" s="19">
        <v>4391.0879999999997</v>
      </c>
      <c r="P2805" s="19">
        <v>6548.0870000000004</v>
      </c>
      <c r="Q2805" s="19"/>
      <c r="R2805" s="19"/>
      <c r="S2805" s="19"/>
      <c r="T2805" s="19"/>
      <c r="U2805" s="25">
        <f t="shared" si="216"/>
        <v>32127.600999999999</v>
      </c>
      <c r="V2805" s="18">
        <f t="shared" si="217"/>
        <v>4015.9501249999998</v>
      </c>
      <c r="W2805" s="39">
        <f t="shared" si="218"/>
        <v>1.9034680963145602E-3</v>
      </c>
      <c r="X2805" s="35">
        <f t="shared" si="219"/>
        <v>4728.7460375412929</v>
      </c>
      <c r="Y2805" s="35"/>
      <c r="Z2805" s="49">
        <f t="shared" si="220"/>
        <v>0</v>
      </c>
    </row>
    <row r="2806" spans="1:26" x14ac:dyDescent="0.35">
      <c r="A2806" s="6" t="s">
        <v>398</v>
      </c>
      <c r="B2806" s="7" t="s">
        <v>562</v>
      </c>
      <c r="C2806" s="7" t="s">
        <v>277</v>
      </c>
      <c r="D2806" s="7" t="s">
        <v>303</v>
      </c>
      <c r="E2806" s="7" t="s">
        <v>304</v>
      </c>
      <c r="F2806" s="7" t="s">
        <v>563</v>
      </c>
      <c r="G2806" s="8">
        <v>5297085</v>
      </c>
      <c r="H2806" s="16" t="s">
        <v>2000</v>
      </c>
      <c r="I2806" s="18">
        <v>1063.433</v>
      </c>
      <c r="J2806" s="19">
        <v>0</v>
      </c>
      <c r="K2806" s="19">
        <v>238.464</v>
      </c>
      <c r="L2806" s="19">
        <v>662.55399999999997</v>
      </c>
      <c r="M2806" s="19">
        <v>0</v>
      </c>
      <c r="N2806" s="19">
        <v>541.96100000000001</v>
      </c>
      <c r="O2806" s="19">
        <v>359.05700000000002</v>
      </c>
      <c r="P2806" s="19">
        <v>778.11900000000003</v>
      </c>
      <c r="Q2806" s="19"/>
      <c r="R2806" s="19"/>
      <c r="S2806" s="19"/>
      <c r="T2806" s="19"/>
      <c r="U2806" s="25">
        <f t="shared" si="216"/>
        <v>3643.5880000000002</v>
      </c>
      <c r="V2806" s="18">
        <f t="shared" si="217"/>
        <v>455.44850000000002</v>
      </c>
      <c r="W2806" s="39">
        <f t="shared" si="218"/>
        <v>2.1587212546976591E-4</v>
      </c>
      <c r="X2806" s="35">
        <f t="shared" si="219"/>
        <v>536.2866127923154</v>
      </c>
      <c r="Y2806" s="35"/>
      <c r="Z2806" s="49">
        <f t="shared" si="220"/>
        <v>0</v>
      </c>
    </row>
    <row r="2807" spans="1:26" x14ac:dyDescent="0.35">
      <c r="A2807" s="6" t="s">
        <v>398</v>
      </c>
      <c r="B2807" s="7" t="s">
        <v>562</v>
      </c>
      <c r="C2807" s="7" t="s">
        <v>277</v>
      </c>
      <c r="D2807" s="7" t="s">
        <v>303</v>
      </c>
      <c r="E2807" s="7" t="s">
        <v>304</v>
      </c>
      <c r="F2807" s="7" t="s">
        <v>563</v>
      </c>
      <c r="G2807" s="8">
        <v>5330861</v>
      </c>
      <c r="H2807" s="16" t="s">
        <v>2001</v>
      </c>
      <c r="I2807" s="18">
        <v>1197.18</v>
      </c>
      <c r="J2807" s="19">
        <v>0</v>
      </c>
      <c r="K2807" s="19">
        <v>541.96100000000001</v>
      </c>
      <c r="L2807" s="19">
        <v>843.15200000000004</v>
      </c>
      <c r="M2807" s="19">
        <v>180.59800000000001</v>
      </c>
      <c r="N2807" s="19">
        <v>845.45799999999997</v>
      </c>
      <c r="O2807" s="19">
        <v>597.52099999999996</v>
      </c>
      <c r="P2807" s="19">
        <v>956.57799999999997</v>
      </c>
      <c r="Q2807" s="19"/>
      <c r="R2807" s="19"/>
      <c r="S2807" s="19"/>
      <c r="T2807" s="19"/>
      <c r="U2807" s="25">
        <f t="shared" si="216"/>
        <v>5162.4480000000003</v>
      </c>
      <c r="V2807" s="18">
        <f t="shared" si="217"/>
        <v>645.30600000000004</v>
      </c>
      <c r="W2807" s="39">
        <f t="shared" si="218"/>
        <v>3.0586021866005212E-4</v>
      </c>
      <c r="X2807" s="35">
        <f t="shared" si="219"/>
        <v>759.842153294078</v>
      </c>
      <c r="Y2807" s="35"/>
      <c r="Z2807" s="49">
        <f t="shared" si="220"/>
        <v>0</v>
      </c>
    </row>
    <row r="2808" spans="1:26" x14ac:dyDescent="0.35">
      <c r="A2808" s="6" t="s">
        <v>398</v>
      </c>
      <c r="B2808" s="7" t="s">
        <v>562</v>
      </c>
      <c r="C2808" s="7" t="s">
        <v>277</v>
      </c>
      <c r="D2808" s="7" t="s">
        <v>303</v>
      </c>
      <c r="E2808" s="7" t="s">
        <v>304</v>
      </c>
      <c r="F2808" s="7" t="s">
        <v>563</v>
      </c>
      <c r="G2808" s="8">
        <v>5295904</v>
      </c>
      <c r="H2808" s="16" t="s">
        <v>2002</v>
      </c>
      <c r="I2808" s="18">
        <v>1197.18</v>
      </c>
      <c r="J2808" s="19">
        <v>0</v>
      </c>
      <c r="K2808" s="19">
        <v>662.55399999999997</v>
      </c>
      <c r="L2808" s="19">
        <v>303.49700000000001</v>
      </c>
      <c r="M2808" s="19">
        <v>180.59800000000001</v>
      </c>
      <c r="N2808" s="19">
        <v>0</v>
      </c>
      <c r="O2808" s="19">
        <v>901.01800000000003</v>
      </c>
      <c r="P2808" s="19">
        <v>722.55899999999997</v>
      </c>
      <c r="Q2808" s="19"/>
      <c r="R2808" s="19"/>
      <c r="S2808" s="19"/>
      <c r="T2808" s="19"/>
      <c r="U2808" s="25">
        <f t="shared" si="216"/>
        <v>3967.4059999999999</v>
      </c>
      <c r="V2808" s="18">
        <f t="shared" si="217"/>
        <v>495.92574999999999</v>
      </c>
      <c r="W2808" s="39">
        <f t="shared" si="218"/>
        <v>2.3505741204041237E-4</v>
      </c>
      <c r="X2808" s="35">
        <f t="shared" si="219"/>
        <v>583.94821953302869</v>
      </c>
      <c r="Y2808" s="35"/>
      <c r="Z2808" s="49">
        <f t="shared" si="220"/>
        <v>0</v>
      </c>
    </row>
    <row r="2809" spans="1:26" x14ac:dyDescent="0.35">
      <c r="A2809" s="6" t="s">
        <v>398</v>
      </c>
      <c r="B2809" s="7" t="s">
        <v>562</v>
      </c>
      <c r="C2809" s="7" t="s">
        <v>277</v>
      </c>
      <c r="D2809" s="7" t="s">
        <v>303</v>
      </c>
      <c r="E2809" s="7" t="s">
        <v>304</v>
      </c>
      <c r="F2809" s="7" t="s">
        <v>563</v>
      </c>
      <c r="G2809" s="8">
        <v>5130669</v>
      </c>
      <c r="H2809" s="16" t="s">
        <v>2003</v>
      </c>
      <c r="I2809" s="18">
        <v>778.11900000000003</v>
      </c>
      <c r="J2809" s="19">
        <v>0</v>
      </c>
      <c r="K2809" s="19">
        <v>780.42499999999995</v>
      </c>
      <c r="L2809" s="19">
        <v>722.55899999999997</v>
      </c>
      <c r="M2809" s="19">
        <v>0</v>
      </c>
      <c r="N2809" s="19">
        <v>0</v>
      </c>
      <c r="O2809" s="19">
        <v>541.96100000000001</v>
      </c>
      <c r="P2809" s="19">
        <v>539.65499999999997</v>
      </c>
      <c r="Q2809" s="19"/>
      <c r="R2809" s="19"/>
      <c r="S2809" s="19"/>
      <c r="T2809" s="19"/>
      <c r="U2809" s="25">
        <f t="shared" si="216"/>
        <v>3362.7190000000001</v>
      </c>
      <c r="V2809" s="18">
        <f t="shared" si="217"/>
        <v>420.33987500000001</v>
      </c>
      <c r="W2809" s="39">
        <f t="shared" si="218"/>
        <v>1.992314438096639E-4</v>
      </c>
      <c r="X2809" s="35">
        <f t="shared" si="219"/>
        <v>494.94651488652448</v>
      </c>
      <c r="Y2809" s="35"/>
      <c r="Z2809" s="49">
        <f t="shared" si="220"/>
        <v>0</v>
      </c>
    </row>
    <row r="2810" spans="1:26" x14ac:dyDescent="0.35">
      <c r="A2810" s="6" t="s">
        <v>398</v>
      </c>
      <c r="B2810" s="7" t="s">
        <v>562</v>
      </c>
      <c r="C2810" s="7" t="s">
        <v>277</v>
      </c>
      <c r="D2810" s="7" t="s">
        <v>303</v>
      </c>
      <c r="E2810" s="7" t="s">
        <v>304</v>
      </c>
      <c r="F2810" s="7" t="s">
        <v>563</v>
      </c>
      <c r="G2810" s="8">
        <v>5125522</v>
      </c>
      <c r="H2810" s="16" t="s">
        <v>2004</v>
      </c>
      <c r="I2810" s="18">
        <v>778.11900000000003</v>
      </c>
      <c r="J2810" s="19">
        <v>1016.583</v>
      </c>
      <c r="K2810" s="19">
        <v>597.52099999999996</v>
      </c>
      <c r="L2810" s="19">
        <v>1500.51</v>
      </c>
      <c r="M2810" s="19">
        <v>180.59800000000001</v>
      </c>
      <c r="N2810" s="19">
        <v>953.85599999999999</v>
      </c>
      <c r="O2810" s="19">
        <v>715.39200000000005</v>
      </c>
      <c r="P2810" s="19">
        <v>1738.973</v>
      </c>
      <c r="Q2810" s="19"/>
      <c r="R2810" s="19"/>
      <c r="S2810" s="19"/>
      <c r="T2810" s="19"/>
      <c r="U2810" s="25">
        <f t="shared" si="216"/>
        <v>7481.5519999999997</v>
      </c>
      <c r="V2810" s="18">
        <f t="shared" si="217"/>
        <v>935.19399999999996</v>
      </c>
      <c r="W2810" s="39">
        <f t="shared" si="218"/>
        <v>4.4326047073724525E-4</v>
      </c>
      <c r="X2810" s="35">
        <f t="shared" si="219"/>
        <v>1101.1827299106192</v>
      </c>
      <c r="Y2810" s="35"/>
      <c r="Z2810" s="49">
        <f t="shared" si="220"/>
        <v>0</v>
      </c>
    </row>
    <row r="2811" spans="1:26" x14ac:dyDescent="0.35">
      <c r="A2811" s="6" t="s">
        <v>398</v>
      </c>
      <c r="B2811" s="7" t="s">
        <v>562</v>
      </c>
      <c r="C2811" s="7" t="s">
        <v>277</v>
      </c>
      <c r="D2811" s="7" t="s">
        <v>303</v>
      </c>
      <c r="E2811" s="7" t="s">
        <v>304</v>
      </c>
      <c r="F2811" s="7" t="s">
        <v>563</v>
      </c>
      <c r="G2811" s="8">
        <v>5120783</v>
      </c>
      <c r="H2811" s="16" t="s">
        <v>2005</v>
      </c>
      <c r="I2811" s="18">
        <v>958.71600000000001</v>
      </c>
      <c r="J2811" s="19">
        <v>0</v>
      </c>
      <c r="K2811" s="19">
        <v>0</v>
      </c>
      <c r="L2811" s="19">
        <v>0</v>
      </c>
      <c r="M2811" s="19">
        <v>361.19499999999999</v>
      </c>
      <c r="N2811" s="19">
        <v>0</v>
      </c>
      <c r="O2811" s="19">
        <v>0</v>
      </c>
      <c r="P2811" s="19">
        <v>1016.583</v>
      </c>
      <c r="Q2811" s="19"/>
      <c r="R2811" s="19"/>
      <c r="S2811" s="19"/>
      <c r="T2811" s="19"/>
      <c r="U2811" s="25">
        <f t="shared" si="216"/>
        <v>2336.4940000000001</v>
      </c>
      <c r="V2811" s="18">
        <f t="shared" si="217"/>
        <v>292.06175000000002</v>
      </c>
      <c r="W2811" s="39">
        <f t="shared" si="218"/>
        <v>1.3843055963719148E-4</v>
      </c>
      <c r="X2811" s="35">
        <f t="shared" si="219"/>
        <v>343.90014816976242</v>
      </c>
      <c r="Y2811" s="35"/>
      <c r="Z2811" s="49">
        <f t="shared" si="220"/>
        <v>0</v>
      </c>
    </row>
    <row r="2812" spans="1:26" x14ac:dyDescent="0.35">
      <c r="A2812" s="6" t="s">
        <v>398</v>
      </c>
      <c r="B2812" s="7" t="s">
        <v>562</v>
      </c>
      <c r="C2812" s="7" t="s">
        <v>277</v>
      </c>
      <c r="D2812" s="7" t="s">
        <v>303</v>
      </c>
      <c r="E2812" s="7" t="s">
        <v>304</v>
      </c>
      <c r="F2812" s="7" t="s">
        <v>563</v>
      </c>
      <c r="G2812" s="8">
        <v>5276383</v>
      </c>
      <c r="H2812" s="16" t="s">
        <v>2006</v>
      </c>
      <c r="I2812" s="18">
        <v>539.65499999999997</v>
      </c>
      <c r="J2812" s="19">
        <v>0</v>
      </c>
      <c r="K2812" s="19">
        <v>780.42499999999995</v>
      </c>
      <c r="L2812" s="19">
        <v>303.49700000000001</v>
      </c>
      <c r="M2812" s="19">
        <v>484.09500000000003</v>
      </c>
      <c r="N2812" s="19">
        <v>606.99400000000003</v>
      </c>
      <c r="O2812" s="19">
        <v>966.05200000000002</v>
      </c>
      <c r="P2812" s="19">
        <v>419.06200000000001</v>
      </c>
      <c r="Q2812" s="19"/>
      <c r="R2812" s="19"/>
      <c r="S2812" s="19"/>
      <c r="T2812" s="19"/>
      <c r="U2812" s="25">
        <f t="shared" si="216"/>
        <v>4099.7800000000007</v>
      </c>
      <c r="V2812" s="18">
        <f t="shared" si="217"/>
        <v>512.47250000000008</v>
      </c>
      <c r="W2812" s="39">
        <f t="shared" si="218"/>
        <v>2.4290019139332902E-4</v>
      </c>
      <c r="X2812" s="35">
        <f t="shared" si="219"/>
        <v>603.43187248220136</v>
      </c>
      <c r="Y2812" s="35"/>
      <c r="Z2812" s="49">
        <f t="shared" si="220"/>
        <v>0</v>
      </c>
    </row>
    <row r="2813" spans="1:26" x14ac:dyDescent="0.35">
      <c r="A2813" s="6" t="s">
        <v>398</v>
      </c>
      <c r="B2813" s="7" t="s">
        <v>562</v>
      </c>
      <c r="C2813" s="7" t="s">
        <v>277</v>
      </c>
      <c r="D2813" s="7" t="s">
        <v>303</v>
      </c>
      <c r="E2813" s="7" t="s">
        <v>304</v>
      </c>
      <c r="F2813" s="7" t="s">
        <v>563</v>
      </c>
      <c r="G2813" s="8">
        <v>5298198</v>
      </c>
      <c r="H2813" s="16" t="s">
        <v>2007</v>
      </c>
      <c r="I2813" s="18">
        <v>1016.583</v>
      </c>
      <c r="J2813" s="19">
        <v>0</v>
      </c>
      <c r="K2813" s="19">
        <v>606.99400000000003</v>
      </c>
      <c r="L2813" s="19">
        <v>359.05700000000002</v>
      </c>
      <c r="M2813" s="19">
        <v>359.05700000000002</v>
      </c>
      <c r="N2813" s="19">
        <v>845.45799999999997</v>
      </c>
      <c r="O2813" s="19">
        <v>238.464</v>
      </c>
      <c r="P2813" s="19">
        <v>597.52099999999996</v>
      </c>
      <c r="Q2813" s="19"/>
      <c r="R2813" s="19"/>
      <c r="S2813" s="19"/>
      <c r="T2813" s="19"/>
      <c r="U2813" s="25">
        <f t="shared" si="216"/>
        <v>4023.134</v>
      </c>
      <c r="V2813" s="18">
        <f t="shared" si="217"/>
        <v>502.89175</v>
      </c>
      <c r="W2813" s="39">
        <f t="shared" si="218"/>
        <v>2.3835913600266581E-4</v>
      </c>
      <c r="X2813" s="35">
        <f t="shared" si="219"/>
        <v>592.15062341559997</v>
      </c>
      <c r="Y2813" s="35"/>
      <c r="Z2813" s="49">
        <f t="shared" si="220"/>
        <v>0</v>
      </c>
    </row>
    <row r="2814" spans="1:26" x14ac:dyDescent="0.35">
      <c r="A2814" s="6" t="s">
        <v>398</v>
      </c>
      <c r="B2814" s="7" t="s">
        <v>562</v>
      </c>
      <c r="C2814" s="7" t="s">
        <v>277</v>
      </c>
      <c r="D2814" s="7" t="s">
        <v>303</v>
      </c>
      <c r="E2814" s="7" t="s">
        <v>304</v>
      </c>
      <c r="F2814" s="7" t="s">
        <v>563</v>
      </c>
      <c r="G2814" s="8">
        <v>5273151</v>
      </c>
      <c r="H2814" s="16" t="s">
        <v>2008</v>
      </c>
      <c r="I2814" s="18">
        <v>1016.583</v>
      </c>
      <c r="J2814" s="19">
        <v>0</v>
      </c>
      <c r="K2814" s="19">
        <v>1930.741</v>
      </c>
      <c r="L2814" s="19">
        <v>778.11900000000003</v>
      </c>
      <c r="M2814" s="19">
        <v>0</v>
      </c>
      <c r="N2814" s="19">
        <v>961.02300000000002</v>
      </c>
      <c r="O2814" s="19">
        <v>966.05200000000002</v>
      </c>
      <c r="P2814" s="19">
        <v>722.55899999999997</v>
      </c>
      <c r="Q2814" s="19"/>
      <c r="R2814" s="19"/>
      <c r="S2814" s="19"/>
      <c r="T2814" s="19"/>
      <c r="U2814" s="25">
        <f t="shared" si="216"/>
        <v>6375.0770000000002</v>
      </c>
      <c r="V2814" s="18">
        <f t="shared" si="217"/>
        <v>796.88462500000003</v>
      </c>
      <c r="W2814" s="39">
        <f t="shared" si="218"/>
        <v>3.7770500452395244E-4</v>
      </c>
      <c r="X2814" s="35">
        <f t="shared" si="219"/>
        <v>938.32465432979689</v>
      </c>
      <c r="Y2814" s="35"/>
      <c r="Z2814" s="49">
        <f t="shared" si="220"/>
        <v>0</v>
      </c>
    </row>
    <row r="2815" spans="1:26" x14ac:dyDescent="0.35">
      <c r="A2815" s="6" t="s">
        <v>398</v>
      </c>
      <c r="B2815" s="7" t="s">
        <v>562</v>
      </c>
      <c r="C2815" s="7" t="s">
        <v>277</v>
      </c>
      <c r="D2815" s="7" t="s">
        <v>303</v>
      </c>
      <c r="E2815" s="7" t="s">
        <v>304</v>
      </c>
      <c r="F2815" s="7" t="s">
        <v>563</v>
      </c>
      <c r="G2815" s="8">
        <v>5273971</v>
      </c>
      <c r="H2815" s="16" t="s">
        <v>2009</v>
      </c>
      <c r="I2815" s="18">
        <v>702.23800000000006</v>
      </c>
      <c r="J2815" s="19">
        <v>361.19499999999999</v>
      </c>
      <c r="K2815" s="19">
        <v>1083.922</v>
      </c>
      <c r="L2815" s="19">
        <v>0</v>
      </c>
      <c r="M2815" s="19">
        <v>0</v>
      </c>
      <c r="N2815" s="19">
        <v>0</v>
      </c>
      <c r="O2815" s="19">
        <v>238.464</v>
      </c>
      <c r="P2815" s="19">
        <v>1385.1130000000001</v>
      </c>
      <c r="Q2815" s="19"/>
      <c r="R2815" s="19"/>
      <c r="S2815" s="19"/>
      <c r="T2815" s="19"/>
      <c r="U2815" s="25">
        <f t="shared" si="216"/>
        <v>3770.9319999999998</v>
      </c>
      <c r="V2815" s="18">
        <f t="shared" si="217"/>
        <v>471.36649999999997</v>
      </c>
      <c r="W2815" s="39">
        <f t="shared" si="218"/>
        <v>2.2341689176766285E-4</v>
      </c>
      <c r="X2815" s="35">
        <f t="shared" si="219"/>
        <v>555.02991813293693</v>
      </c>
      <c r="Y2815" s="35"/>
      <c r="Z2815" s="49">
        <f t="shared" si="220"/>
        <v>0</v>
      </c>
    </row>
    <row r="2816" spans="1:26" x14ac:dyDescent="0.35">
      <c r="A2816" s="6" t="s">
        <v>398</v>
      </c>
      <c r="B2816" s="7" t="s">
        <v>562</v>
      </c>
      <c r="C2816" s="7" t="s">
        <v>277</v>
      </c>
      <c r="D2816" s="7" t="s">
        <v>303</v>
      </c>
      <c r="E2816" s="7" t="s">
        <v>304</v>
      </c>
      <c r="F2816" s="7" t="s">
        <v>563</v>
      </c>
      <c r="G2816" s="8">
        <v>5121429</v>
      </c>
      <c r="H2816" s="16" t="s">
        <v>2010</v>
      </c>
      <c r="I2816" s="18">
        <v>2155.8960000000002</v>
      </c>
      <c r="J2816" s="19">
        <v>0</v>
      </c>
      <c r="K2816" s="19">
        <v>780.42499999999995</v>
      </c>
      <c r="L2816" s="19">
        <v>303.49700000000001</v>
      </c>
      <c r="M2816" s="19">
        <v>0</v>
      </c>
      <c r="N2816" s="19">
        <v>0</v>
      </c>
      <c r="O2816" s="19">
        <v>541.96100000000001</v>
      </c>
      <c r="P2816" s="19">
        <v>1975.4670000000001</v>
      </c>
      <c r="Q2816" s="19"/>
      <c r="R2816" s="19"/>
      <c r="S2816" s="19"/>
      <c r="T2816" s="19"/>
      <c r="U2816" s="25">
        <f t="shared" si="216"/>
        <v>5757.2459999999992</v>
      </c>
      <c r="V2816" s="18">
        <f t="shared" si="217"/>
        <v>719.6557499999999</v>
      </c>
      <c r="W2816" s="39">
        <f t="shared" si="218"/>
        <v>3.4110029203968936E-4</v>
      </c>
      <c r="X2816" s="35">
        <f t="shared" si="219"/>
        <v>847.38833159844262</v>
      </c>
      <c r="Y2816" s="35"/>
      <c r="Z2816" s="49">
        <f t="shared" si="220"/>
        <v>0</v>
      </c>
    </row>
    <row r="2817" spans="1:26" x14ac:dyDescent="0.35">
      <c r="A2817" s="6" t="s">
        <v>398</v>
      </c>
      <c r="B2817" s="7" t="s">
        <v>562</v>
      </c>
      <c r="C2817" s="7" t="s">
        <v>277</v>
      </c>
      <c r="D2817" s="7" t="s">
        <v>303</v>
      </c>
      <c r="E2817" s="7" t="s">
        <v>304</v>
      </c>
      <c r="F2817" s="7" t="s">
        <v>563</v>
      </c>
      <c r="G2817" s="8">
        <v>5330629</v>
      </c>
      <c r="H2817" s="16" t="s">
        <v>2011</v>
      </c>
      <c r="I2817" s="18">
        <v>778.11900000000003</v>
      </c>
      <c r="J2817" s="19">
        <v>0</v>
      </c>
      <c r="K2817" s="19">
        <v>845.45799999999997</v>
      </c>
      <c r="L2817" s="19">
        <v>238.464</v>
      </c>
      <c r="M2817" s="19">
        <v>541.79300000000001</v>
      </c>
      <c r="N2817" s="19">
        <v>0</v>
      </c>
      <c r="O2817" s="19">
        <v>541.96100000000001</v>
      </c>
      <c r="P2817" s="19">
        <v>720.25300000000004</v>
      </c>
      <c r="Q2817" s="19"/>
      <c r="R2817" s="19"/>
      <c r="S2817" s="19"/>
      <c r="T2817" s="19"/>
      <c r="U2817" s="25">
        <f t="shared" si="216"/>
        <v>3666.0480000000002</v>
      </c>
      <c r="V2817" s="18">
        <f t="shared" si="217"/>
        <v>458.25600000000003</v>
      </c>
      <c r="W2817" s="39">
        <f t="shared" si="218"/>
        <v>2.1720281596991327E-4</v>
      </c>
      <c r="X2817" s="35">
        <f t="shared" si="219"/>
        <v>539.59241941021935</v>
      </c>
      <c r="Y2817" s="35"/>
      <c r="Z2817" s="49">
        <f t="shared" si="220"/>
        <v>0</v>
      </c>
    </row>
    <row r="2818" spans="1:26" x14ac:dyDescent="0.35">
      <c r="A2818" s="6" t="s">
        <v>398</v>
      </c>
      <c r="B2818" s="7" t="s">
        <v>562</v>
      </c>
      <c r="C2818" s="7" t="s">
        <v>277</v>
      </c>
      <c r="D2818" s="7" t="s">
        <v>303</v>
      </c>
      <c r="E2818" s="7" t="s">
        <v>304</v>
      </c>
      <c r="F2818" s="7" t="s">
        <v>563</v>
      </c>
      <c r="G2818" s="8">
        <v>5122705</v>
      </c>
      <c r="H2818" s="16" t="s">
        <v>2012</v>
      </c>
      <c r="I2818" s="18">
        <v>1959.423</v>
      </c>
      <c r="J2818" s="19">
        <v>0</v>
      </c>
      <c r="K2818" s="19">
        <v>0</v>
      </c>
      <c r="L2818" s="19">
        <v>238.464</v>
      </c>
      <c r="M2818" s="19">
        <v>359.05700000000002</v>
      </c>
      <c r="N2818" s="19">
        <v>541.96100000000001</v>
      </c>
      <c r="O2818" s="19">
        <v>1026.056</v>
      </c>
      <c r="P2818" s="19">
        <v>359.05700000000002</v>
      </c>
      <c r="Q2818" s="19"/>
      <c r="R2818" s="19"/>
      <c r="S2818" s="19"/>
      <c r="T2818" s="19"/>
      <c r="U2818" s="25">
        <f t="shared" si="216"/>
        <v>4484.0180000000009</v>
      </c>
      <c r="V2818" s="18">
        <f t="shared" si="217"/>
        <v>560.50225000000012</v>
      </c>
      <c r="W2818" s="39">
        <f t="shared" si="218"/>
        <v>2.6566518945190533E-4</v>
      </c>
      <c r="X2818" s="35">
        <f t="shared" si="219"/>
        <v>659.98648170972479</v>
      </c>
      <c r="Y2818" s="35"/>
      <c r="Z2818" s="49">
        <f t="shared" si="220"/>
        <v>0</v>
      </c>
    </row>
    <row r="2819" spans="1:26" x14ac:dyDescent="0.35">
      <c r="A2819" s="6" t="s">
        <v>398</v>
      </c>
      <c r="B2819" s="7" t="s">
        <v>562</v>
      </c>
      <c r="C2819" s="7" t="s">
        <v>277</v>
      </c>
      <c r="D2819" s="7" t="s">
        <v>303</v>
      </c>
      <c r="E2819" s="7" t="s">
        <v>304</v>
      </c>
      <c r="F2819" s="7" t="s">
        <v>563</v>
      </c>
      <c r="G2819" s="8">
        <v>5339066</v>
      </c>
      <c r="H2819" s="16" t="s">
        <v>2013</v>
      </c>
      <c r="I2819" s="18">
        <v>2436.3510000000001</v>
      </c>
      <c r="J2819" s="19">
        <v>0</v>
      </c>
      <c r="K2819" s="19">
        <v>303.49700000000001</v>
      </c>
      <c r="L2819" s="19">
        <v>1205.876</v>
      </c>
      <c r="M2819" s="19">
        <v>966.05200000000002</v>
      </c>
      <c r="N2819" s="19">
        <v>0</v>
      </c>
      <c r="O2819" s="19">
        <v>0</v>
      </c>
      <c r="P2819" s="19">
        <v>424.47899999999998</v>
      </c>
      <c r="Q2819" s="19"/>
      <c r="R2819" s="19"/>
      <c r="S2819" s="19"/>
      <c r="T2819" s="19"/>
      <c r="U2819" s="25">
        <f t="shared" ref="U2819:U2882" si="221">SUM(I2819:T2819)</f>
        <v>5336.2550000000001</v>
      </c>
      <c r="V2819" s="18">
        <f t="shared" ref="V2819:V2882" si="222">+AVERAGE(I2819:P2819)</f>
        <v>667.03187500000001</v>
      </c>
      <c r="W2819" s="39">
        <f t="shared" ref="W2819:W2882" si="223">+V2819/$V$3728</f>
        <v>3.1615778427710969E-4</v>
      </c>
      <c r="X2819" s="35">
        <f t="shared" ref="X2819:X2882" si="224">+IFERROR($W2819*$X$3728,0)</f>
        <v>785.42418049078458</v>
      </c>
      <c r="Y2819" s="35"/>
      <c r="Z2819" s="49">
        <f t="shared" ref="Z2819:Z2882" si="225">+IFERROR(Y2819/X2819,0)</f>
        <v>0</v>
      </c>
    </row>
    <row r="2820" spans="1:26" x14ac:dyDescent="0.35">
      <c r="A2820" s="6" t="s">
        <v>398</v>
      </c>
      <c r="B2820" s="7" t="s">
        <v>562</v>
      </c>
      <c r="C2820" s="7" t="s">
        <v>277</v>
      </c>
      <c r="D2820" s="7" t="s">
        <v>303</v>
      </c>
      <c r="E2820" s="7" t="s">
        <v>304</v>
      </c>
      <c r="F2820" s="7" t="s">
        <v>563</v>
      </c>
      <c r="G2820" s="8">
        <v>5331552</v>
      </c>
      <c r="H2820" s="16" t="s">
        <v>2014</v>
      </c>
      <c r="I2820" s="18">
        <v>180.59800000000001</v>
      </c>
      <c r="J2820" s="19">
        <v>0</v>
      </c>
      <c r="K2820" s="19">
        <v>2362.9459999999999</v>
      </c>
      <c r="L2820" s="19">
        <v>1433.5060000000001</v>
      </c>
      <c r="M2820" s="19">
        <v>722.39</v>
      </c>
      <c r="N2820" s="19">
        <v>1257.3530000000001</v>
      </c>
      <c r="O2820" s="19">
        <v>3355.9670000000001</v>
      </c>
      <c r="P2820" s="19">
        <v>3124.0859999999998</v>
      </c>
      <c r="Q2820" s="19"/>
      <c r="R2820" s="19"/>
      <c r="S2820" s="19"/>
      <c r="T2820" s="19"/>
      <c r="U2820" s="25">
        <f t="shared" si="221"/>
        <v>12436.846</v>
      </c>
      <c r="V2820" s="18">
        <f t="shared" si="222"/>
        <v>1554.6057499999999</v>
      </c>
      <c r="W2820" s="39">
        <f t="shared" si="223"/>
        <v>7.3684740979500316E-4</v>
      </c>
      <c r="X2820" s="35">
        <f t="shared" si="224"/>
        <v>1830.5346310174632</v>
      </c>
      <c r="Y2820" s="35"/>
      <c r="Z2820" s="49">
        <f t="shared" si="225"/>
        <v>0</v>
      </c>
    </row>
    <row r="2821" spans="1:26" x14ac:dyDescent="0.35">
      <c r="A2821" s="6" t="s">
        <v>398</v>
      </c>
      <c r="B2821" s="7" t="s">
        <v>562</v>
      </c>
      <c r="C2821" s="7" t="s">
        <v>277</v>
      </c>
      <c r="D2821" s="7" t="s">
        <v>303</v>
      </c>
      <c r="E2821" s="7" t="s">
        <v>304</v>
      </c>
      <c r="F2821" s="7" t="s">
        <v>563</v>
      </c>
      <c r="G2821" s="8">
        <v>5125740</v>
      </c>
      <c r="H2821" s="16" t="s">
        <v>2015</v>
      </c>
      <c r="I2821" s="18">
        <v>1435.644</v>
      </c>
      <c r="J2821" s="19">
        <v>359.05700000000002</v>
      </c>
      <c r="K2821" s="19">
        <v>4644.6310000000003</v>
      </c>
      <c r="L2821" s="19">
        <v>2098.1979999999999</v>
      </c>
      <c r="M2821" s="19">
        <v>1257.769</v>
      </c>
      <c r="N2821" s="19">
        <v>2341.2759999999998</v>
      </c>
      <c r="O2821" s="19">
        <v>2457.087</v>
      </c>
      <c r="P2821" s="19">
        <v>1734.6969999999999</v>
      </c>
      <c r="Q2821" s="19"/>
      <c r="R2821" s="19"/>
      <c r="S2821" s="19"/>
      <c r="T2821" s="19"/>
      <c r="U2821" s="25">
        <f t="shared" si="221"/>
        <v>16328.359</v>
      </c>
      <c r="V2821" s="18">
        <f t="shared" si="222"/>
        <v>2041.044875</v>
      </c>
      <c r="W2821" s="39">
        <f t="shared" si="223"/>
        <v>9.6740837953231303E-4</v>
      </c>
      <c r="X2821" s="35">
        <f t="shared" si="224"/>
        <v>2403.3124328455683</v>
      </c>
      <c r="Y2821" s="35"/>
      <c r="Z2821" s="49">
        <f t="shared" si="225"/>
        <v>0</v>
      </c>
    </row>
    <row r="2822" spans="1:26" x14ac:dyDescent="0.35">
      <c r="A2822" s="6" t="s">
        <v>398</v>
      </c>
      <c r="B2822" s="7" t="s">
        <v>562</v>
      </c>
      <c r="C2822" s="7" t="s">
        <v>277</v>
      </c>
      <c r="D2822" s="7" t="s">
        <v>303</v>
      </c>
      <c r="E2822" s="7" t="s">
        <v>304</v>
      </c>
      <c r="F2822" s="7" t="s">
        <v>563</v>
      </c>
      <c r="G2822" s="8">
        <v>5124914</v>
      </c>
      <c r="H2822" s="16" t="s">
        <v>2016</v>
      </c>
      <c r="I2822" s="18">
        <v>1377.778</v>
      </c>
      <c r="J2822" s="19">
        <v>359.05700000000002</v>
      </c>
      <c r="K2822" s="19">
        <v>0</v>
      </c>
      <c r="L2822" s="19">
        <v>359.05700000000002</v>
      </c>
      <c r="M2822" s="19">
        <v>0</v>
      </c>
      <c r="N2822" s="19">
        <v>238.464</v>
      </c>
      <c r="O2822" s="19">
        <v>778.11900000000003</v>
      </c>
      <c r="P2822" s="19">
        <v>180.59800000000001</v>
      </c>
      <c r="Q2822" s="19"/>
      <c r="R2822" s="19"/>
      <c r="S2822" s="19"/>
      <c r="T2822" s="19"/>
      <c r="U2822" s="25">
        <f t="shared" si="221"/>
        <v>3293.0729999999999</v>
      </c>
      <c r="V2822" s="18">
        <f t="shared" si="222"/>
        <v>411.63412499999998</v>
      </c>
      <c r="W2822" s="39">
        <f t="shared" si="223"/>
        <v>1.9510511831664237E-4</v>
      </c>
      <c r="X2822" s="35">
        <f t="shared" si="224"/>
        <v>484.69557064295645</v>
      </c>
      <c r="Y2822" s="35"/>
      <c r="Z2822" s="49">
        <f t="shared" si="225"/>
        <v>0</v>
      </c>
    </row>
    <row r="2823" spans="1:26" x14ac:dyDescent="0.35">
      <c r="A2823" s="6" t="s">
        <v>398</v>
      </c>
      <c r="B2823" s="7" t="s">
        <v>562</v>
      </c>
      <c r="C2823" s="7" t="s">
        <v>277</v>
      </c>
      <c r="D2823" s="7" t="s">
        <v>303</v>
      </c>
      <c r="E2823" s="7" t="s">
        <v>304</v>
      </c>
      <c r="F2823" s="7" t="s">
        <v>563</v>
      </c>
      <c r="G2823" s="8">
        <v>5271001</v>
      </c>
      <c r="H2823" s="16" t="s">
        <v>2017</v>
      </c>
      <c r="I2823" s="18">
        <v>702.23800000000006</v>
      </c>
      <c r="J2823" s="19">
        <v>2153.174</v>
      </c>
      <c r="K2823" s="19">
        <v>2970.9520000000002</v>
      </c>
      <c r="L2823" s="19">
        <v>2106.13</v>
      </c>
      <c r="M2823" s="19">
        <v>1440.5050000000001</v>
      </c>
      <c r="N2823" s="19">
        <v>1430.7840000000001</v>
      </c>
      <c r="O2823" s="19">
        <v>5036.6459999999997</v>
      </c>
      <c r="P2823" s="19">
        <v>2095.3090000000002</v>
      </c>
      <c r="Q2823" s="19"/>
      <c r="R2823" s="19"/>
      <c r="S2823" s="19"/>
      <c r="T2823" s="19"/>
      <c r="U2823" s="25">
        <f t="shared" si="221"/>
        <v>17935.738000000001</v>
      </c>
      <c r="V2823" s="18">
        <f t="shared" si="222"/>
        <v>2241.9672500000001</v>
      </c>
      <c r="W2823" s="39">
        <f t="shared" si="223"/>
        <v>1.0626409692667909E-3</v>
      </c>
      <c r="X2823" s="35">
        <f t="shared" si="224"/>
        <v>2639.8967665801997</v>
      </c>
      <c r="Y2823" s="35"/>
      <c r="Z2823" s="49">
        <f t="shared" si="225"/>
        <v>0</v>
      </c>
    </row>
    <row r="2824" spans="1:26" x14ac:dyDescent="0.35">
      <c r="A2824" s="6" t="s">
        <v>398</v>
      </c>
      <c r="B2824" s="7" t="s">
        <v>562</v>
      </c>
      <c r="C2824" s="7" t="s">
        <v>277</v>
      </c>
      <c r="D2824" s="7" t="s">
        <v>303</v>
      </c>
      <c r="E2824" s="7" t="s">
        <v>304</v>
      </c>
      <c r="F2824" s="7" t="s">
        <v>563</v>
      </c>
      <c r="G2824" s="8">
        <v>5134281</v>
      </c>
      <c r="H2824" s="16" t="s">
        <v>2018</v>
      </c>
      <c r="I2824" s="18">
        <v>1063.433</v>
      </c>
      <c r="J2824" s="19">
        <v>238.464</v>
      </c>
      <c r="K2824" s="19">
        <v>359.05700000000002</v>
      </c>
      <c r="L2824" s="19">
        <v>0</v>
      </c>
      <c r="M2824" s="19">
        <v>0</v>
      </c>
      <c r="N2824" s="19">
        <v>0</v>
      </c>
      <c r="O2824" s="19">
        <v>0</v>
      </c>
      <c r="P2824" s="19">
        <v>180.59800000000001</v>
      </c>
      <c r="Q2824" s="19"/>
      <c r="R2824" s="19"/>
      <c r="S2824" s="19"/>
      <c r="T2824" s="19"/>
      <c r="U2824" s="25">
        <f t="shared" si="221"/>
        <v>1841.5519999999999</v>
      </c>
      <c r="V2824" s="18">
        <f t="shared" si="222"/>
        <v>230.19399999999999</v>
      </c>
      <c r="W2824" s="39">
        <f t="shared" si="223"/>
        <v>1.0910666749454063E-4</v>
      </c>
      <c r="X2824" s="35">
        <f t="shared" si="224"/>
        <v>271.05141535237078</v>
      </c>
      <c r="Y2824" s="35"/>
      <c r="Z2824" s="49">
        <f t="shared" si="225"/>
        <v>0</v>
      </c>
    </row>
    <row r="2825" spans="1:26" x14ac:dyDescent="0.35">
      <c r="A2825" s="6" t="s">
        <v>398</v>
      </c>
      <c r="B2825" s="7" t="s">
        <v>562</v>
      </c>
      <c r="C2825" s="7" t="s">
        <v>277</v>
      </c>
      <c r="D2825" s="7" t="s">
        <v>303</v>
      </c>
      <c r="E2825" s="7" t="s">
        <v>304</v>
      </c>
      <c r="F2825" s="7" t="s">
        <v>563</v>
      </c>
      <c r="G2825" s="8">
        <v>5139189</v>
      </c>
      <c r="H2825" s="16" t="s">
        <v>2019</v>
      </c>
      <c r="I2825" s="18">
        <v>3168.0070000000001</v>
      </c>
      <c r="J2825" s="19">
        <v>1074.4490000000001</v>
      </c>
      <c r="K2825" s="19">
        <v>2447.172</v>
      </c>
      <c r="L2825" s="19">
        <v>2033.1659999999999</v>
      </c>
      <c r="M2825" s="19">
        <v>361.19499999999999</v>
      </c>
      <c r="N2825" s="19">
        <v>1192.32</v>
      </c>
      <c r="O2825" s="19">
        <v>4857.4080000000004</v>
      </c>
      <c r="P2825" s="19">
        <v>1849.846</v>
      </c>
      <c r="Q2825" s="19"/>
      <c r="R2825" s="19"/>
      <c r="S2825" s="19"/>
      <c r="T2825" s="19"/>
      <c r="U2825" s="25">
        <f t="shared" si="221"/>
        <v>16983.563000000002</v>
      </c>
      <c r="V2825" s="18">
        <f t="shared" si="222"/>
        <v>2122.9453750000002</v>
      </c>
      <c r="W2825" s="39">
        <f t="shared" si="223"/>
        <v>1.0062273349400849E-3</v>
      </c>
      <c r="X2825" s="35">
        <f t="shared" si="224"/>
        <v>2499.7495530270976</v>
      </c>
      <c r="Y2825" s="35"/>
      <c r="Z2825" s="49">
        <f t="shared" si="225"/>
        <v>0</v>
      </c>
    </row>
    <row r="2826" spans="1:26" x14ac:dyDescent="0.35">
      <c r="A2826" s="6" t="s">
        <v>398</v>
      </c>
      <c r="B2826" s="7" t="s">
        <v>562</v>
      </c>
      <c r="C2826" s="7" t="s">
        <v>277</v>
      </c>
      <c r="D2826" s="7" t="s">
        <v>303</v>
      </c>
      <c r="E2826" s="7" t="s">
        <v>304</v>
      </c>
      <c r="F2826" s="7" t="s">
        <v>563</v>
      </c>
      <c r="G2826" s="8">
        <v>5131554</v>
      </c>
      <c r="H2826" s="16" t="s">
        <v>2020</v>
      </c>
      <c r="I2826" s="18">
        <v>1061.2950000000001</v>
      </c>
      <c r="J2826" s="19">
        <v>3049.1640000000002</v>
      </c>
      <c r="K2826" s="19">
        <v>4212.8429999999998</v>
      </c>
      <c r="L2826" s="19">
        <v>3588.625</v>
      </c>
      <c r="M2826" s="19">
        <v>2287.3119999999999</v>
      </c>
      <c r="N2826" s="19">
        <v>1430.7840000000001</v>
      </c>
      <c r="O2826" s="19">
        <v>5457.0680000000002</v>
      </c>
      <c r="P2826" s="19">
        <v>2641.9609999999998</v>
      </c>
      <c r="Q2826" s="19"/>
      <c r="R2826" s="19"/>
      <c r="S2826" s="19"/>
      <c r="T2826" s="19"/>
      <c r="U2826" s="25">
        <f t="shared" si="221"/>
        <v>23729.052</v>
      </c>
      <c r="V2826" s="18">
        <f t="shared" si="222"/>
        <v>2966.1315</v>
      </c>
      <c r="W2826" s="39">
        <f t="shared" si="223"/>
        <v>1.4058781867276431E-3</v>
      </c>
      <c r="X2826" s="35">
        <f t="shared" si="224"/>
        <v>3492.5938173725235</v>
      </c>
      <c r="Y2826" s="35"/>
      <c r="Z2826" s="49">
        <f t="shared" si="225"/>
        <v>0</v>
      </c>
    </row>
    <row r="2827" spans="1:26" x14ac:dyDescent="0.35">
      <c r="A2827" s="6" t="s">
        <v>398</v>
      </c>
      <c r="B2827" s="7" t="s">
        <v>562</v>
      </c>
      <c r="C2827" s="7" t="s">
        <v>277</v>
      </c>
      <c r="D2827" s="7" t="s">
        <v>303</v>
      </c>
      <c r="E2827" s="7" t="s">
        <v>304</v>
      </c>
      <c r="F2827" s="7" t="s">
        <v>563</v>
      </c>
      <c r="G2827" s="8">
        <v>5138450</v>
      </c>
      <c r="H2827" s="16" t="s">
        <v>2021</v>
      </c>
      <c r="I2827" s="18">
        <v>780.25699999999995</v>
      </c>
      <c r="J2827" s="19">
        <v>1018.889</v>
      </c>
      <c r="K2827" s="19">
        <v>10562.789000000001</v>
      </c>
      <c r="L2827" s="19">
        <v>1379.9159999999999</v>
      </c>
      <c r="M2827" s="19">
        <v>722.39</v>
      </c>
      <c r="N2827" s="19">
        <v>959.27300000000002</v>
      </c>
      <c r="O2827" s="19">
        <v>1980.7159999999999</v>
      </c>
      <c r="P2827" s="19">
        <v>720.25199999999995</v>
      </c>
      <c r="Q2827" s="19"/>
      <c r="R2827" s="19"/>
      <c r="S2827" s="19"/>
      <c r="T2827" s="19"/>
      <c r="U2827" s="25">
        <f t="shared" si="221"/>
        <v>18124.482</v>
      </c>
      <c r="V2827" s="18">
        <f t="shared" si="222"/>
        <v>2265.56025</v>
      </c>
      <c r="W2827" s="39">
        <f t="shared" si="223"/>
        <v>1.0738235092382874E-3</v>
      </c>
      <c r="X2827" s="35">
        <f t="shared" si="224"/>
        <v>2667.677317082856</v>
      </c>
      <c r="Y2827" s="35"/>
      <c r="Z2827" s="49">
        <f t="shared" si="225"/>
        <v>0</v>
      </c>
    </row>
    <row r="2828" spans="1:26" x14ac:dyDescent="0.35">
      <c r="A2828" s="6" t="s">
        <v>398</v>
      </c>
      <c r="B2828" s="7" t="s">
        <v>562</v>
      </c>
      <c r="C2828" s="7" t="s">
        <v>277</v>
      </c>
      <c r="D2828" s="7" t="s">
        <v>303</v>
      </c>
      <c r="E2828" s="7" t="s">
        <v>304</v>
      </c>
      <c r="F2828" s="7" t="s">
        <v>563</v>
      </c>
      <c r="G2828" s="8">
        <v>5135370</v>
      </c>
      <c r="H2828" s="16" t="s">
        <v>2022</v>
      </c>
      <c r="I2828" s="18">
        <v>0</v>
      </c>
      <c r="J2828" s="19">
        <v>0</v>
      </c>
      <c r="K2828" s="19">
        <v>726.226</v>
      </c>
      <c r="L2828" s="19">
        <v>0</v>
      </c>
      <c r="M2828" s="19">
        <v>0</v>
      </c>
      <c r="N2828" s="19">
        <v>0</v>
      </c>
      <c r="O2828" s="19">
        <v>0</v>
      </c>
      <c r="P2828" s="19">
        <v>1016.583</v>
      </c>
      <c r="Q2828" s="19"/>
      <c r="R2828" s="19"/>
      <c r="S2828" s="19"/>
      <c r="T2828" s="19"/>
      <c r="U2828" s="25">
        <f t="shared" si="221"/>
        <v>1742.809</v>
      </c>
      <c r="V2828" s="18">
        <f t="shared" si="222"/>
        <v>217.851125</v>
      </c>
      <c r="W2828" s="39">
        <f t="shared" si="223"/>
        <v>1.0325642831127921E-4</v>
      </c>
      <c r="X2828" s="35">
        <f t="shared" si="224"/>
        <v>256.51778833225995</v>
      </c>
      <c r="Y2828" s="35"/>
      <c r="Z2828" s="49">
        <f t="shared" si="225"/>
        <v>0</v>
      </c>
    </row>
    <row r="2829" spans="1:26" x14ac:dyDescent="0.35">
      <c r="A2829" s="6" t="s">
        <v>398</v>
      </c>
      <c r="B2829" s="7" t="s">
        <v>562</v>
      </c>
      <c r="C2829" s="7" t="s">
        <v>277</v>
      </c>
      <c r="D2829" s="7" t="s">
        <v>303</v>
      </c>
      <c r="E2829" s="7" t="s">
        <v>304</v>
      </c>
      <c r="F2829" s="7" t="s">
        <v>563</v>
      </c>
      <c r="G2829" s="8">
        <v>5273601</v>
      </c>
      <c r="H2829" s="16" t="s">
        <v>2023</v>
      </c>
      <c r="I2829" s="18">
        <v>0</v>
      </c>
      <c r="J2829" s="19">
        <v>0</v>
      </c>
      <c r="K2829" s="19">
        <v>1094.7560000000001</v>
      </c>
      <c r="L2829" s="19">
        <v>0</v>
      </c>
      <c r="M2829" s="19">
        <v>0</v>
      </c>
      <c r="N2829" s="19">
        <v>0</v>
      </c>
      <c r="O2829" s="19">
        <v>0</v>
      </c>
      <c r="P2829" s="19">
        <v>359.05700000000002</v>
      </c>
      <c r="Q2829" s="19"/>
      <c r="R2829" s="19"/>
      <c r="S2829" s="19"/>
      <c r="T2829" s="19"/>
      <c r="U2829" s="25">
        <f t="shared" si="221"/>
        <v>1453.8130000000001</v>
      </c>
      <c r="V2829" s="18">
        <f t="shared" si="222"/>
        <v>181.72662500000001</v>
      </c>
      <c r="W2829" s="39">
        <f t="shared" si="223"/>
        <v>8.6134245240015279E-5</v>
      </c>
      <c r="X2829" s="35">
        <f t="shared" si="224"/>
        <v>213.98150652692743</v>
      </c>
      <c r="Y2829" s="35"/>
      <c r="Z2829" s="49">
        <f t="shared" si="225"/>
        <v>0</v>
      </c>
    </row>
    <row r="2830" spans="1:26" x14ac:dyDescent="0.35">
      <c r="A2830" s="6" t="s">
        <v>398</v>
      </c>
      <c r="B2830" s="7" t="s">
        <v>562</v>
      </c>
      <c r="C2830" s="7" t="s">
        <v>277</v>
      </c>
      <c r="D2830" s="7" t="s">
        <v>303</v>
      </c>
      <c r="E2830" s="7" t="s">
        <v>304</v>
      </c>
      <c r="F2830" s="7" t="s">
        <v>563</v>
      </c>
      <c r="G2830" s="8">
        <v>5135415</v>
      </c>
      <c r="H2830" s="16" t="s">
        <v>2024</v>
      </c>
      <c r="I2830" s="18">
        <v>2275.9059999999999</v>
      </c>
      <c r="J2830" s="19">
        <v>780.42499999999995</v>
      </c>
      <c r="K2830" s="19">
        <v>10325.686</v>
      </c>
      <c r="L2830" s="19">
        <v>1681.106</v>
      </c>
      <c r="M2830" s="19">
        <v>541.79300000000001</v>
      </c>
      <c r="N2830" s="19">
        <v>1024.306</v>
      </c>
      <c r="O2830" s="19">
        <v>3240.596</v>
      </c>
      <c r="P2830" s="19">
        <v>3369.107</v>
      </c>
      <c r="Q2830" s="19"/>
      <c r="R2830" s="19"/>
      <c r="S2830" s="19"/>
      <c r="T2830" s="19"/>
      <c r="U2830" s="25">
        <f t="shared" si="221"/>
        <v>23238.924999999999</v>
      </c>
      <c r="V2830" s="18">
        <f t="shared" si="222"/>
        <v>2904.8656249999999</v>
      </c>
      <c r="W2830" s="39">
        <f t="shared" si="223"/>
        <v>1.3768395695074414E-3</v>
      </c>
      <c r="X2830" s="35">
        <f t="shared" si="224"/>
        <v>3420.4537870869754</v>
      </c>
      <c r="Y2830" s="35"/>
      <c r="Z2830" s="49">
        <f t="shared" si="225"/>
        <v>0</v>
      </c>
    </row>
    <row r="2831" spans="1:26" x14ac:dyDescent="0.35">
      <c r="A2831" s="6" t="s">
        <v>398</v>
      </c>
      <c r="B2831" s="7" t="s">
        <v>562</v>
      </c>
      <c r="C2831" s="7" t="s">
        <v>277</v>
      </c>
      <c r="D2831" s="7" t="s">
        <v>303</v>
      </c>
      <c r="E2831" s="7" t="s">
        <v>304</v>
      </c>
      <c r="F2831" s="7" t="s">
        <v>563</v>
      </c>
      <c r="G2831" s="8">
        <v>5291292</v>
      </c>
      <c r="H2831" s="16" t="s">
        <v>2025</v>
      </c>
      <c r="I2831" s="18">
        <v>419.06200000000001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0</v>
      </c>
      <c r="P2831" s="19">
        <v>539.65499999999997</v>
      </c>
      <c r="Q2831" s="19"/>
      <c r="R2831" s="19"/>
      <c r="S2831" s="19"/>
      <c r="T2831" s="19"/>
      <c r="U2831" s="25">
        <f t="shared" si="221"/>
        <v>958.71699999999998</v>
      </c>
      <c r="V2831" s="18">
        <f t="shared" si="222"/>
        <v>119.839625</v>
      </c>
      <c r="W2831" s="39">
        <f t="shared" si="223"/>
        <v>5.6801229039616321E-5</v>
      </c>
      <c r="X2831" s="35">
        <f t="shared" si="224"/>
        <v>141.11010700342911</v>
      </c>
      <c r="Y2831" s="35"/>
      <c r="Z2831" s="49">
        <f t="shared" si="225"/>
        <v>0</v>
      </c>
    </row>
    <row r="2832" spans="1:26" x14ac:dyDescent="0.35">
      <c r="A2832" s="6" t="s">
        <v>398</v>
      </c>
      <c r="B2832" s="7" t="s">
        <v>562</v>
      </c>
      <c r="C2832" s="7" t="s">
        <v>277</v>
      </c>
      <c r="D2832" s="7" t="s">
        <v>303</v>
      </c>
      <c r="E2832" s="7" t="s">
        <v>304</v>
      </c>
      <c r="F2832" s="7" t="s">
        <v>563</v>
      </c>
      <c r="G2832" s="8">
        <v>5295821</v>
      </c>
      <c r="H2832" s="16" t="s">
        <v>2026</v>
      </c>
      <c r="I2832" s="18">
        <v>0</v>
      </c>
      <c r="J2832" s="19">
        <v>180.59800000000001</v>
      </c>
      <c r="K2832" s="19">
        <v>419.06200000000001</v>
      </c>
      <c r="L2832" s="19">
        <v>0</v>
      </c>
      <c r="M2832" s="19">
        <v>180.59800000000001</v>
      </c>
      <c r="N2832" s="19">
        <v>0</v>
      </c>
      <c r="O2832" s="19">
        <v>0</v>
      </c>
      <c r="P2832" s="19">
        <v>843.15200000000004</v>
      </c>
      <c r="Q2832" s="19"/>
      <c r="R2832" s="19"/>
      <c r="S2832" s="19"/>
      <c r="T2832" s="19"/>
      <c r="U2832" s="25">
        <f t="shared" si="221"/>
        <v>1623.41</v>
      </c>
      <c r="V2832" s="18">
        <f t="shared" si="222"/>
        <v>202.92625000000001</v>
      </c>
      <c r="W2832" s="39">
        <f t="shared" si="223"/>
        <v>9.6182380447205513E-5</v>
      </c>
      <c r="X2832" s="35">
        <f t="shared" si="224"/>
        <v>238.94387896578118</v>
      </c>
      <c r="Y2832" s="35"/>
      <c r="Z2832" s="49">
        <f t="shared" si="225"/>
        <v>0</v>
      </c>
    </row>
    <row r="2833" spans="1:26" x14ac:dyDescent="0.35">
      <c r="A2833" s="6" t="s">
        <v>398</v>
      </c>
      <c r="B2833" s="7" t="s">
        <v>562</v>
      </c>
      <c r="C2833" s="7" t="s">
        <v>277</v>
      </c>
      <c r="D2833" s="7" t="s">
        <v>303</v>
      </c>
      <c r="E2833" s="7" t="s">
        <v>304</v>
      </c>
      <c r="F2833" s="7" t="s">
        <v>563</v>
      </c>
      <c r="G2833" s="8">
        <v>5279771</v>
      </c>
      <c r="H2833" s="16" t="s">
        <v>2027</v>
      </c>
      <c r="I2833" s="18">
        <v>1076.588</v>
      </c>
      <c r="J2833" s="19">
        <v>780.42499999999995</v>
      </c>
      <c r="K2833" s="19">
        <v>2720.0830000000001</v>
      </c>
      <c r="L2833" s="19">
        <v>662.94299999999998</v>
      </c>
      <c r="M2833" s="19">
        <v>361.19499999999999</v>
      </c>
      <c r="N2833" s="19">
        <v>1436.201</v>
      </c>
      <c r="O2833" s="19">
        <v>1621.6590000000001</v>
      </c>
      <c r="P2833" s="19">
        <v>3473.6689999999999</v>
      </c>
      <c r="Q2833" s="19"/>
      <c r="R2833" s="19"/>
      <c r="S2833" s="19"/>
      <c r="T2833" s="19"/>
      <c r="U2833" s="25">
        <f t="shared" si="221"/>
        <v>12132.762999999999</v>
      </c>
      <c r="V2833" s="18">
        <f t="shared" si="222"/>
        <v>1516.5953749999999</v>
      </c>
      <c r="W2833" s="39">
        <f t="shared" si="223"/>
        <v>7.188313653000649E-4</v>
      </c>
      <c r="X2833" s="35">
        <f t="shared" si="224"/>
        <v>1785.777747945687</v>
      </c>
      <c r="Y2833" s="35"/>
      <c r="Z2833" s="49">
        <f t="shared" si="225"/>
        <v>0</v>
      </c>
    </row>
    <row r="2834" spans="1:26" x14ac:dyDescent="0.35">
      <c r="A2834" s="6" t="s">
        <v>398</v>
      </c>
      <c r="B2834" s="7" t="s">
        <v>562</v>
      </c>
      <c r="C2834" s="7" t="s">
        <v>277</v>
      </c>
      <c r="D2834" s="7" t="s">
        <v>303</v>
      </c>
      <c r="E2834" s="7" t="s">
        <v>304</v>
      </c>
      <c r="F2834" s="7" t="s">
        <v>563</v>
      </c>
      <c r="G2834" s="8">
        <v>5295115</v>
      </c>
      <c r="H2834" s="16" t="s">
        <v>2028</v>
      </c>
      <c r="I2834" s="18">
        <v>419.06200000000001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359.05700000000002</v>
      </c>
      <c r="Q2834" s="19"/>
      <c r="R2834" s="19"/>
      <c r="S2834" s="19"/>
      <c r="T2834" s="19"/>
      <c r="U2834" s="25">
        <f t="shared" si="221"/>
        <v>778.11900000000003</v>
      </c>
      <c r="V2834" s="18">
        <f t="shared" si="222"/>
        <v>97.264875000000004</v>
      </c>
      <c r="W2834" s="39">
        <f t="shared" si="223"/>
        <v>4.6101316174718098E-5</v>
      </c>
      <c r="X2834" s="35">
        <f t="shared" si="224"/>
        <v>114.52853694197688</v>
      </c>
      <c r="Y2834" s="35"/>
      <c r="Z2834" s="49">
        <f t="shared" si="225"/>
        <v>0</v>
      </c>
    </row>
    <row r="2835" spans="1:26" x14ac:dyDescent="0.35">
      <c r="A2835" s="6" t="s">
        <v>398</v>
      </c>
      <c r="B2835" s="7" t="s">
        <v>562</v>
      </c>
      <c r="C2835" s="7" t="s">
        <v>277</v>
      </c>
      <c r="D2835" s="7" t="s">
        <v>303</v>
      </c>
      <c r="E2835" s="7" t="s">
        <v>304</v>
      </c>
      <c r="F2835" s="7" t="s">
        <v>563</v>
      </c>
      <c r="G2835" s="8">
        <v>5276615</v>
      </c>
      <c r="H2835" s="16" t="s">
        <v>2029</v>
      </c>
      <c r="I2835" s="18">
        <v>1616.242</v>
      </c>
      <c r="J2835" s="19">
        <v>361.19499999999999</v>
      </c>
      <c r="K2835" s="19">
        <v>5744.7780000000002</v>
      </c>
      <c r="L2835" s="19">
        <v>657.52599999999995</v>
      </c>
      <c r="M2835" s="19">
        <v>361.19499999999999</v>
      </c>
      <c r="N2835" s="19">
        <v>1083.923</v>
      </c>
      <c r="O2835" s="19">
        <v>2818.45</v>
      </c>
      <c r="P2835" s="19">
        <v>1924.7670000000001</v>
      </c>
      <c r="Q2835" s="19"/>
      <c r="R2835" s="19"/>
      <c r="S2835" s="19"/>
      <c r="T2835" s="19"/>
      <c r="U2835" s="25">
        <f t="shared" si="221"/>
        <v>14568.076000000001</v>
      </c>
      <c r="V2835" s="18">
        <f t="shared" si="222"/>
        <v>1821.0095000000001</v>
      </c>
      <c r="W2835" s="39">
        <f t="shared" si="223"/>
        <v>8.6311666690226381E-4</v>
      </c>
      <c r="X2835" s="35">
        <f t="shared" si="224"/>
        <v>2144.2227093022107</v>
      </c>
      <c r="Y2835" s="35"/>
      <c r="Z2835" s="49">
        <f t="shared" si="225"/>
        <v>0</v>
      </c>
    </row>
    <row r="2836" spans="1:26" x14ac:dyDescent="0.35">
      <c r="A2836" s="6" t="s">
        <v>398</v>
      </c>
      <c r="B2836" s="7" t="s">
        <v>562</v>
      </c>
      <c r="C2836" s="7" t="s">
        <v>277</v>
      </c>
      <c r="D2836" s="7" t="s">
        <v>303</v>
      </c>
      <c r="E2836" s="7" t="s">
        <v>304</v>
      </c>
      <c r="F2836" s="7" t="s">
        <v>563</v>
      </c>
      <c r="G2836" s="8">
        <v>5277410</v>
      </c>
      <c r="H2836" s="16" t="s">
        <v>2030</v>
      </c>
      <c r="I2836" s="18">
        <v>0</v>
      </c>
      <c r="J2836" s="19">
        <v>238.464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359.05700000000002</v>
      </c>
      <c r="Q2836" s="19"/>
      <c r="R2836" s="19"/>
      <c r="S2836" s="19"/>
      <c r="T2836" s="19"/>
      <c r="U2836" s="25">
        <f t="shared" si="221"/>
        <v>597.52099999999996</v>
      </c>
      <c r="V2836" s="18">
        <f t="shared" si="222"/>
        <v>74.690124999999995</v>
      </c>
      <c r="W2836" s="39">
        <f t="shared" si="223"/>
        <v>3.5401403309819876E-5</v>
      </c>
      <c r="X2836" s="35">
        <f t="shared" si="224"/>
        <v>87.946966880524656</v>
      </c>
      <c r="Y2836" s="35"/>
      <c r="Z2836" s="49">
        <f t="shared" si="225"/>
        <v>0</v>
      </c>
    </row>
    <row r="2837" spans="1:26" x14ac:dyDescent="0.35">
      <c r="A2837" s="6" t="s">
        <v>398</v>
      </c>
      <c r="B2837" s="7" t="s">
        <v>562</v>
      </c>
      <c r="C2837" s="7" t="s">
        <v>277</v>
      </c>
      <c r="D2837" s="7" t="s">
        <v>303</v>
      </c>
      <c r="E2837" s="7" t="s">
        <v>304</v>
      </c>
      <c r="F2837" s="7" t="s">
        <v>563</v>
      </c>
      <c r="G2837" s="8">
        <v>5138429</v>
      </c>
      <c r="H2837" s="16" t="s">
        <v>2031</v>
      </c>
      <c r="I2837" s="18">
        <v>539.65499999999997</v>
      </c>
      <c r="J2837" s="19">
        <v>597.52099999999996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359.05700000000002</v>
      </c>
      <c r="Q2837" s="19"/>
      <c r="R2837" s="19"/>
      <c r="S2837" s="19"/>
      <c r="T2837" s="19"/>
      <c r="U2837" s="25">
        <f t="shared" si="221"/>
        <v>1496.2329999999999</v>
      </c>
      <c r="V2837" s="18">
        <f t="shared" si="222"/>
        <v>187.02912499999999</v>
      </c>
      <c r="W2837" s="39">
        <f t="shared" si="223"/>
        <v>8.86475084197237E-5</v>
      </c>
      <c r="X2837" s="35">
        <f t="shared" si="224"/>
        <v>220.22515375450914</v>
      </c>
      <c r="Y2837" s="35"/>
      <c r="Z2837" s="49">
        <f t="shared" si="225"/>
        <v>0</v>
      </c>
    </row>
    <row r="2838" spans="1:26" x14ac:dyDescent="0.35">
      <c r="A2838" s="6" t="s">
        <v>398</v>
      </c>
      <c r="B2838" s="7" t="s">
        <v>562</v>
      </c>
      <c r="C2838" s="7" t="s">
        <v>277</v>
      </c>
      <c r="D2838" s="7" t="s">
        <v>303</v>
      </c>
      <c r="E2838" s="7" t="s">
        <v>304</v>
      </c>
      <c r="F2838" s="7" t="s">
        <v>563</v>
      </c>
      <c r="G2838" s="8">
        <v>5136379</v>
      </c>
      <c r="H2838" s="16" t="s">
        <v>2032</v>
      </c>
      <c r="I2838" s="18">
        <v>2519.8130000000001</v>
      </c>
      <c r="J2838" s="19">
        <v>2088.31</v>
      </c>
      <c r="K2838" s="19">
        <v>2895.069</v>
      </c>
      <c r="L2838" s="19">
        <v>2064.14</v>
      </c>
      <c r="M2838" s="19">
        <v>1765.671</v>
      </c>
      <c r="N2838" s="19">
        <v>715.39200000000005</v>
      </c>
      <c r="O2838" s="19">
        <v>4235.3289999999997</v>
      </c>
      <c r="P2838" s="19">
        <v>1849.846</v>
      </c>
      <c r="Q2838" s="19"/>
      <c r="R2838" s="19"/>
      <c r="S2838" s="19"/>
      <c r="T2838" s="19"/>
      <c r="U2838" s="25">
        <f t="shared" si="221"/>
        <v>18133.57</v>
      </c>
      <c r="V2838" s="18">
        <f t="shared" si="222"/>
        <v>2266.69625</v>
      </c>
      <c r="W2838" s="39">
        <f t="shared" si="223"/>
        <v>1.0743619471396829E-3</v>
      </c>
      <c r="X2838" s="35">
        <f t="shared" si="224"/>
        <v>2669.0149471159602</v>
      </c>
      <c r="Y2838" s="35"/>
      <c r="Z2838" s="49">
        <f t="shared" si="225"/>
        <v>0</v>
      </c>
    </row>
    <row r="2839" spans="1:26" x14ac:dyDescent="0.35">
      <c r="A2839" s="6" t="s">
        <v>398</v>
      </c>
      <c r="B2839" s="7" t="s">
        <v>562</v>
      </c>
      <c r="C2839" s="7" t="s">
        <v>277</v>
      </c>
      <c r="D2839" s="7" t="s">
        <v>303</v>
      </c>
      <c r="E2839" s="7" t="s">
        <v>304</v>
      </c>
      <c r="F2839" s="7" t="s">
        <v>563</v>
      </c>
      <c r="G2839" s="8">
        <v>5293698</v>
      </c>
      <c r="H2839" s="16" t="s">
        <v>2033</v>
      </c>
      <c r="I2839" s="18">
        <v>720.25199999999995</v>
      </c>
      <c r="J2839" s="19">
        <v>476.928</v>
      </c>
      <c r="K2839" s="19">
        <v>0</v>
      </c>
      <c r="L2839" s="19">
        <v>0</v>
      </c>
      <c r="M2839" s="19">
        <v>0</v>
      </c>
      <c r="N2839" s="19">
        <v>0</v>
      </c>
      <c r="O2839" s="19">
        <v>715.39200000000005</v>
      </c>
      <c r="P2839" s="19">
        <v>1197.18</v>
      </c>
      <c r="Q2839" s="19"/>
      <c r="R2839" s="19"/>
      <c r="S2839" s="19"/>
      <c r="T2839" s="19"/>
      <c r="U2839" s="25">
        <f t="shared" si="221"/>
        <v>3109.752</v>
      </c>
      <c r="V2839" s="18">
        <f t="shared" si="222"/>
        <v>388.71899999999999</v>
      </c>
      <c r="W2839" s="39">
        <f t="shared" si="223"/>
        <v>1.8424387552156156E-4</v>
      </c>
      <c r="X2839" s="35">
        <f t="shared" si="224"/>
        <v>457.7132120053443</v>
      </c>
      <c r="Y2839" s="35"/>
      <c r="Z2839" s="49">
        <f t="shared" si="225"/>
        <v>0</v>
      </c>
    </row>
    <row r="2840" spans="1:26" x14ac:dyDescent="0.35">
      <c r="A2840" s="6" t="s">
        <v>398</v>
      </c>
      <c r="B2840" s="7" t="s">
        <v>4634</v>
      </c>
      <c r="C2840" s="7" t="s">
        <v>277</v>
      </c>
      <c r="D2840" s="7" t="s">
        <v>303</v>
      </c>
      <c r="E2840" s="7" t="s">
        <v>304</v>
      </c>
      <c r="F2840" s="7" t="s">
        <v>563</v>
      </c>
      <c r="G2840" s="8">
        <v>5296709</v>
      </c>
      <c r="H2840" s="16" t="s">
        <v>2034</v>
      </c>
      <c r="I2840" s="18">
        <v>0</v>
      </c>
      <c r="J2840" s="19">
        <v>0</v>
      </c>
      <c r="K2840" s="19">
        <v>238.464</v>
      </c>
      <c r="L2840" s="19">
        <v>1076.587</v>
      </c>
      <c r="M2840" s="19">
        <v>0</v>
      </c>
      <c r="N2840" s="19">
        <v>1692.279</v>
      </c>
      <c r="O2840" s="19">
        <v>1139.482</v>
      </c>
      <c r="P2840" s="19">
        <v>3307.328</v>
      </c>
      <c r="Q2840" s="19"/>
      <c r="R2840" s="19"/>
      <c r="S2840" s="19"/>
      <c r="T2840" s="19"/>
      <c r="U2840" s="25">
        <f t="shared" si="221"/>
        <v>7454.1399999999994</v>
      </c>
      <c r="V2840" s="18">
        <f t="shared" si="222"/>
        <v>931.76749999999993</v>
      </c>
      <c r="W2840" s="39">
        <f t="shared" si="223"/>
        <v>4.4163638845808051E-4</v>
      </c>
      <c r="X2840" s="35">
        <f t="shared" si="224"/>
        <v>1097.1480562236206</v>
      </c>
      <c r="Y2840" s="35"/>
      <c r="Z2840" s="49">
        <f t="shared" si="225"/>
        <v>0</v>
      </c>
    </row>
    <row r="2841" spans="1:26" x14ac:dyDescent="0.35">
      <c r="A2841" s="6" t="s">
        <v>398</v>
      </c>
      <c r="B2841" s="7" t="s">
        <v>4634</v>
      </c>
      <c r="C2841" s="7" t="s">
        <v>277</v>
      </c>
      <c r="D2841" s="7" t="s">
        <v>303</v>
      </c>
      <c r="E2841" s="7" t="s">
        <v>304</v>
      </c>
      <c r="F2841" s="7" t="s">
        <v>563</v>
      </c>
      <c r="G2841" s="8">
        <v>5295928</v>
      </c>
      <c r="H2841" s="16" t="s">
        <v>2035</v>
      </c>
      <c r="I2841" s="18">
        <v>0</v>
      </c>
      <c r="J2841" s="19">
        <v>0</v>
      </c>
      <c r="K2841" s="19">
        <v>966.05100000000004</v>
      </c>
      <c r="L2841" s="19">
        <v>0</v>
      </c>
      <c r="M2841" s="19">
        <v>180.59800000000001</v>
      </c>
      <c r="N2841" s="19">
        <v>0</v>
      </c>
      <c r="O2841" s="19">
        <v>0</v>
      </c>
      <c r="P2841" s="19">
        <v>780.42499999999995</v>
      </c>
      <c r="Q2841" s="19"/>
      <c r="R2841" s="19"/>
      <c r="S2841" s="19"/>
      <c r="T2841" s="19"/>
      <c r="U2841" s="25">
        <f t="shared" si="221"/>
        <v>1927.0740000000001</v>
      </c>
      <c r="V2841" s="18">
        <f t="shared" si="222"/>
        <v>240.88425000000001</v>
      </c>
      <c r="W2841" s="39">
        <f t="shared" si="223"/>
        <v>1.1417360039541343E-4</v>
      </c>
      <c r="X2841" s="35">
        <f t="shared" si="224"/>
        <v>283.63909093457835</v>
      </c>
      <c r="Y2841" s="35"/>
      <c r="Z2841" s="49">
        <f t="shared" si="225"/>
        <v>0</v>
      </c>
    </row>
    <row r="2842" spans="1:26" x14ac:dyDescent="0.35">
      <c r="A2842" s="6" t="s">
        <v>398</v>
      </c>
      <c r="B2842" s="7" t="s">
        <v>562</v>
      </c>
      <c r="C2842" s="7" t="s">
        <v>277</v>
      </c>
      <c r="D2842" s="7" t="s">
        <v>303</v>
      </c>
      <c r="E2842" s="7" t="s">
        <v>304</v>
      </c>
      <c r="F2842" s="7" t="s">
        <v>563</v>
      </c>
      <c r="G2842" s="8">
        <v>5277894</v>
      </c>
      <c r="H2842" s="16" t="s">
        <v>2036</v>
      </c>
      <c r="I2842" s="18">
        <v>539.65499999999997</v>
      </c>
      <c r="J2842" s="19">
        <v>0</v>
      </c>
      <c r="K2842" s="19">
        <v>419.06200000000001</v>
      </c>
      <c r="L2842" s="19">
        <v>0</v>
      </c>
      <c r="M2842" s="19">
        <v>0</v>
      </c>
      <c r="N2842" s="19">
        <v>0</v>
      </c>
      <c r="O2842" s="19">
        <v>0</v>
      </c>
      <c r="P2842" s="19">
        <v>238.464</v>
      </c>
      <c r="Q2842" s="19"/>
      <c r="R2842" s="19"/>
      <c r="S2842" s="19"/>
      <c r="T2842" s="19"/>
      <c r="U2842" s="25">
        <f t="shared" si="221"/>
        <v>1197.181</v>
      </c>
      <c r="V2842" s="18">
        <f t="shared" si="222"/>
        <v>149.64762500000001</v>
      </c>
      <c r="W2842" s="39">
        <f t="shared" si="223"/>
        <v>7.0929536226933406E-5</v>
      </c>
      <c r="X2842" s="35">
        <f t="shared" si="224"/>
        <v>176.20876547768765</v>
      </c>
      <c r="Y2842" s="35"/>
      <c r="Z2842" s="49">
        <f t="shared" si="225"/>
        <v>0</v>
      </c>
    </row>
    <row r="2843" spans="1:26" x14ac:dyDescent="0.35">
      <c r="A2843" s="6" t="s">
        <v>398</v>
      </c>
      <c r="B2843" s="7" t="s">
        <v>562</v>
      </c>
      <c r="C2843" s="7" t="s">
        <v>277</v>
      </c>
      <c r="D2843" s="7" t="s">
        <v>303</v>
      </c>
      <c r="E2843" s="7" t="s">
        <v>304</v>
      </c>
      <c r="F2843" s="7" t="s">
        <v>563</v>
      </c>
      <c r="G2843" s="8">
        <v>5290390</v>
      </c>
      <c r="H2843" s="16" t="s">
        <v>2037</v>
      </c>
      <c r="I2843" s="18">
        <v>702.23800000000006</v>
      </c>
      <c r="J2843" s="19">
        <v>0</v>
      </c>
      <c r="K2843" s="19">
        <v>238.464</v>
      </c>
      <c r="L2843" s="19">
        <v>0</v>
      </c>
      <c r="M2843" s="19">
        <v>0</v>
      </c>
      <c r="N2843" s="19">
        <v>0</v>
      </c>
      <c r="O2843" s="19">
        <v>0</v>
      </c>
      <c r="P2843" s="19">
        <v>597.52099999999996</v>
      </c>
      <c r="Q2843" s="19"/>
      <c r="R2843" s="19"/>
      <c r="S2843" s="19"/>
      <c r="T2843" s="19"/>
      <c r="U2843" s="25">
        <f t="shared" si="221"/>
        <v>1538.223</v>
      </c>
      <c r="V2843" s="18">
        <f t="shared" si="222"/>
        <v>192.27787499999999</v>
      </c>
      <c r="W2843" s="39">
        <f t="shared" si="223"/>
        <v>9.1135295334291284E-5</v>
      </c>
      <c r="X2843" s="35">
        <f t="shared" si="224"/>
        <v>226.40551082867597</v>
      </c>
      <c r="Y2843" s="35"/>
      <c r="Z2843" s="49">
        <f t="shared" si="225"/>
        <v>0</v>
      </c>
    </row>
    <row r="2844" spans="1:26" x14ac:dyDescent="0.35">
      <c r="A2844" s="6" t="s">
        <v>398</v>
      </c>
      <c r="B2844" s="7" t="s">
        <v>562</v>
      </c>
      <c r="C2844" s="7" t="s">
        <v>277</v>
      </c>
      <c r="D2844" s="7" t="s">
        <v>303</v>
      </c>
      <c r="E2844" s="7" t="s">
        <v>304</v>
      </c>
      <c r="F2844" s="7" t="s">
        <v>563</v>
      </c>
      <c r="G2844" s="8">
        <v>5277773</v>
      </c>
      <c r="H2844" s="16" t="s">
        <v>2038</v>
      </c>
      <c r="I2844" s="18">
        <v>1121.3</v>
      </c>
      <c r="J2844" s="19">
        <v>0</v>
      </c>
      <c r="K2844" s="19">
        <v>476.928</v>
      </c>
      <c r="L2844" s="19">
        <v>606.99400000000003</v>
      </c>
      <c r="M2844" s="19">
        <v>0</v>
      </c>
      <c r="N2844" s="19">
        <v>0</v>
      </c>
      <c r="O2844" s="19">
        <v>1141.6199999999999</v>
      </c>
      <c r="P2844" s="19">
        <v>0</v>
      </c>
      <c r="Q2844" s="19"/>
      <c r="R2844" s="19"/>
      <c r="S2844" s="19"/>
      <c r="T2844" s="19"/>
      <c r="U2844" s="25">
        <f t="shared" si="221"/>
        <v>3346.8420000000001</v>
      </c>
      <c r="V2844" s="18">
        <f t="shared" si="222"/>
        <v>418.35525000000001</v>
      </c>
      <c r="W2844" s="39">
        <f t="shared" si="223"/>
        <v>1.9829077715468441E-4</v>
      </c>
      <c r="X2844" s="35">
        <f t="shared" si="224"/>
        <v>492.60963636148176</v>
      </c>
      <c r="Y2844" s="35"/>
      <c r="Z2844" s="49">
        <f t="shared" si="225"/>
        <v>0</v>
      </c>
    </row>
    <row r="2845" spans="1:26" x14ac:dyDescent="0.35">
      <c r="A2845" s="6" t="s">
        <v>398</v>
      </c>
      <c r="B2845" s="7" t="s">
        <v>562</v>
      </c>
      <c r="C2845" s="7" t="s">
        <v>277</v>
      </c>
      <c r="D2845" s="7" t="s">
        <v>303</v>
      </c>
      <c r="E2845" s="7" t="s">
        <v>304</v>
      </c>
      <c r="F2845" s="7" t="s">
        <v>563</v>
      </c>
      <c r="G2845" s="8">
        <v>5276646</v>
      </c>
      <c r="H2845" s="16" t="s">
        <v>2039</v>
      </c>
      <c r="I2845" s="18">
        <v>882.83600000000001</v>
      </c>
      <c r="J2845" s="19">
        <v>0</v>
      </c>
      <c r="K2845" s="19">
        <v>657.52599999999995</v>
      </c>
      <c r="L2845" s="19">
        <v>0</v>
      </c>
      <c r="M2845" s="19">
        <v>0</v>
      </c>
      <c r="N2845" s="19">
        <v>0</v>
      </c>
      <c r="O2845" s="19">
        <v>940.702</v>
      </c>
      <c r="P2845" s="19">
        <v>0</v>
      </c>
      <c r="Q2845" s="19"/>
      <c r="R2845" s="19"/>
      <c r="S2845" s="19"/>
      <c r="T2845" s="19"/>
      <c r="U2845" s="25">
        <f t="shared" si="221"/>
        <v>2481.0640000000003</v>
      </c>
      <c r="V2845" s="18">
        <f t="shared" si="222"/>
        <v>310.13300000000004</v>
      </c>
      <c r="W2845" s="39">
        <f t="shared" si="223"/>
        <v>1.4699591696605633E-4</v>
      </c>
      <c r="X2845" s="35">
        <f t="shared" si="224"/>
        <v>365.1788864934656</v>
      </c>
      <c r="Y2845" s="35"/>
      <c r="Z2845" s="49">
        <f t="shared" si="225"/>
        <v>0</v>
      </c>
    </row>
    <row r="2846" spans="1:26" x14ac:dyDescent="0.35">
      <c r="A2846" s="6" t="s">
        <v>398</v>
      </c>
      <c r="B2846" s="7" t="s">
        <v>562</v>
      </c>
      <c r="C2846" s="7" t="s">
        <v>277</v>
      </c>
      <c r="D2846" s="7" t="s">
        <v>303</v>
      </c>
      <c r="E2846" s="7" t="s">
        <v>304</v>
      </c>
      <c r="F2846" s="7" t="s">
        <v>563</v>
      </c>
      <c r="G2846" s="8">
        <v>5292426</v>
      </c>
      <c r="H2846" s="16" t="s">
        <v>2040</v>
      </c>
      <c r="I2846" s="18">
        <v>702.23800000000006</v>
      </c>
      <c r="J2846" s="19">
        <v>238.464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19">
        <v>359.05700000000002</v>
      </c>
      <c r="Q2846" s="19"/>
      <c r="R2846" s="19"/>
      <c r="S2846" s="19"/>
      <c r="T2846" s="19"/>
      <c r="U2846" s="25">
        <f t="shared" si="221"/>
        <v>1299.759</v>
      </c>
      <c r="V2846" s="18">
        <f t="shared" si="222"/>
        <v>162.469875</v>
      </c>
      <c r="W2846" s="39">
        <f t="shared" si="223"/>
        <v>7.7006988146974199E-5</v>
      </c>
      <c r="X2846" s="35">
        <f t="shared" si="224"/>
        <v>191.3068523544174</v>
      </c>
      <c r="Y2846" s="35"/>
      <c r="Z2846" s="49">
        <f t="shared" si="225"/>
        <v>0</v>
      </c>
    </row>
    <row r="2847" spans="1:26" x14ac:dyDescent="0.35">
      <c r="A2847" s="6" t="s">
        <v>398</v>
      </c>
      <c r="B2847" s="7" t="s">
        <v>562</v>
      </c>
      <c r="C2847" s="7" t="s">
        <v>277</v>
      </c>
      <c r="D2847" s="7" t="s">
        <v>303</v>
      </c>
      <c r="E2847" s="7" t="s">
        <v>304</v>
      </c>
      <c r="F2847" s="7" t="s">
        <v>563</v>
      </c>
      <c r="G2847" s="8">
        <v>5273175</v>
      </c>
      <c r="H2847" s="16" t="s">
        <v>2041</v>
      </c>
      <c r="I2847" s="18">
        <v>702.23800000000006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/>
      <c r="R2847" s="19"/>
      <c r="S2847" s="19"/>
      <c r="T2847" s="19"/>
      <c r="U2847" s="25">
        <f t="shared" si="221"/>
        <v>702.23800000000006</v>
      </c>
      <c r="V2847" s="18">
        <f t="shared" si="222"/>
        <v>87.779750000000007</v>
      </c>
      <c r="W2847" s="39">
        <f t="shared" si="223"/>
        <v>4.160558483715433E-5</v>
      </c>
      <c r="X2847" s="35">
        <f t="shared" si="224"/>
        <v>103.35988547389277</v>
      </c>
      <c r="Y2847" s="35"/>
      <c r="Z2847" s="49">
        <f t="shared" si="225"/>
        <v>0</v>
      </c>
    </row>
    <row r="2848" spans="1:26" x14ac:dyDescent="0.35">
      <c r="A2848" s="6" t="s">
        <v>398</v>
      </c>
      <c r="B2848" s="7" t="s">
        <v>562</v>
      </c>
      <c r="C2848" s="7" t="s">
        <v>277</v>
      </c>
      <c r="D2848" s="7" t="s">
        <v>303</v>
      </c>
      <c r="E2848" s="7" t="s">
        <v>304</v>
      </c>
      <c r="F2848" s="7" t="s">
        <v>563</v>
      </c>
      <c r="G2848" s="8">
        <v>5277915</v>
      </c>
      <c r="H2848" s="16" t="s">
        <v>2042</v>
      </c>
      <c r="I2848" s="18">
        <v>702.23800000000006</v>
      </c>
      <c r="J2848" s="19">
        <v>778.11900000000003</v>
      </c>
      <c r="K2848" s="19">
        <v>1493.511</v>
      </c>
      <c r="L2848" s="19">
        <v>0</v>
      </c>
      <c r="M2848" s="19">
        <v>0</v>
      </c>
      <c r="N2848" s="19">
        <v>0</v>
      </c>
      <c r="O2848" s="19">
        <v>838.12300000000005</v>
      </c>
      <c r="P2848" s="19">
        <v>359.05700000000002</v>
      </c>
      <c r="Q2848" s="19"/>
      <c r="R2848" s="19"/>
      <c r="S2848" s="19"/>
      <c r="T2848" s="19"/>
      <c r="U2848" s="25">
        <f t="shared" si="221"/>
        <v>4171.0479999999998</v>
      </c>
      <c r="V2848" s="18">
        <f t="shared" si="222"/>
        <v>521.38099999999997</v>
      </c>
      <c r="W2848" s="39">
        <f t="shared" si="223"/>
        <v>2.471226157283469E-4</v>
      </c>
      <c r="X2848" s="35">
        <f t="shared" si="224"/>
        <v>613.92155307190637</v>
      </c>
      <c r="Y2848" s="35"/>
      <c r="Z2848" s="49">
        <f t="shared" si="225"/>
        <v>0</v>
      </c>
    </row>
    <row r="2849" spans="1:26" x14ac:dyDescent="0.35">
      <c r="A2849" s="6" t="s">
        <v>398</v>
      </c>
      <c r="B2849" s="7" t="s">
        <v>562</v>
      </c>
      <c r="C2849" s="7" t="s">
        <v>277</v>
      </c>
      <c r="D2849" s="7" t="s">
        <v>303</v>
      </c>
      <c r="E2849" s="7" t="s">
        <v>304</v>
      </c>
      <c r="F2849" s="7" t="s">
        <v>563</v>
      </c>
      <c r="G2849" s="8">
        <v>5271717</v>
      </c>
      <c r="H2849" s="16" t="s">
        <v>2043</v>
      </c>
      <c r="I2849" s="18">
        <v>1045.4190000000001</v>
      </c>
      <c r="J2849" s="19">
        <v>3348.2159999999999</v>
      </c>
      <c r="K2849" s="19">
        <v>2685.6370000000002</v>
      </c>
      <c r="L2849" s="19">
        <v>1123.4380000000001</v>
      </c>
      <c r="M2849" s="19">
        <v>2831.2429999999999</v>
      </c>
      <c r="N2849" s="19">
        <v>953.85599999999999</v>
      </c>
      <c r="O2849" s="19">
        <v>5778.41</v>
      </c>
      <c r="P2849" s="19">
        <v>1857.4280000000001</v>
      </c>
      <c r="Q2849" s="19"/>
      <c r="R2849" s="19"/>
      <c r="S2849" s="19"/>
      <c r="T2849" s="19"/>
      <c r="U2849" s="25">
        <f t="shared" si="221"/>
        <v>19623.647000000001</v>
      </c>
      <c r="V2849" s="18">
        <f t="shared" si="222"/>
        <v>2452.9558750000001</v>
      </c>
      <c r="W2849" s="39">
        <f t="shared" si="223"/>
        <v>1.1626447302379949E-3</v>
      </c>
      <c r="X2849" s="35">
        <f t="shared" si="224"/>
        <v>2888.3340213718134</v>
      </c>
      <c r="Y2849" s="35"/>
      <c r="Z2849" s="49">
        <f t="shared" si="225"/>
        <v>0</v>
      </c>
    </row>
    <row r="2850" spans="1:26" x14ac:dyDescent="0.35">
      <c r="A2850" s="6" t="s">
        <v>398</v>
      </c>
      <c r="B2850" s="7" t="s">
        <v>562</v>
      </c>
      <c r="C2850" s="7" t="s">
        <v>277</v>
      </c>
      <c r="D2850" s="7" t="s">
        <v>303</v>
      </c>
      <c r="E2850" s="7" t="s">
        <v>304</v>
      </c>
      <c r="F2850" s="7" t="s">
        <v>563</v>
      </c>
      <c r="G2850" s="8">
        <v>5138256</v>
      </c>
      <c r="H2850" s="16" t="s">
        <v>2044</v>
      </c>
      <c r="I2850" s="18">
        <v>882.83600000000001</v>
      </c>
      <c r="J2850" s="19">
        <v>0</v>
      </c>
      <c r="K2850" s="19">
        <v>599.65899999999999</v>
      </c>
      <c r="L2850" s="19">
        <v>0</v>
      </c>
      <c r="M2850" s="19">
        <v>0</v>
      </c>
      <c r="N2850" s="19">
        <v>0</v>
      </c>
      <c r="O2850" s="19">
        <v>0</v>
      </c>
      <c r="P2850" s="19">
        <v>597.52099999999996</v>
      </c>
      <c r="Q2850" s="19"/>
      <c r="R2850" s="19"/>
      <c r="S2850" s="19"/>
      <c r="T2850" s="19"/>
      <c r="U2850" s="25">
        <f t="shared" si="221"/>
        <v>2080.0159999999996</v>
      </c>
      <c r="V2850" s="18">
        <f t="shared" si="222"/>
        <v>260.00199999999995</v>
      </c>
      <c r="W2850" s="39">
        <f t="shared" si="223"/>
        <v>1.2323497468185769E-4</v>
      </c>
      <c r="X2850" s="35">
        <f t="shared" si="224"/>
        <v>306.1500738266293</v>
      </c>
      <c r="Y2850" s="35"/>
      <c r="Z2850" s="49">
        <f t="shared" si="225"/>
        <v>0</v>
      </c>
    </row>
    <row r="2851" spans="1:26" x14ac:dyDescent="0.35">
      <c r="A2851" s="6" t="s">
        <v>398</v>
      </c>
      <c r="B2851" s="7" t="s">
        <v>562</v>
      </c>
      <c r="C2851" s="7" t="s">
        <v>277</v>
      </c>
      <c r="D2851" s="7" t="s">
        <v>303</v>
      </c>
      <c r="E2851" s="7" t="s">
        <v>304</v>
      </c>
      <c r="F2851" s="7" t="s">
        <v>563</v>
      </c>
      <c r="G2851" s="8">
        <v>5132193</v>
      </c>
      <c r="H2851" s="16" t="s">
        <v>2045</v>
      </c>
      <c r="I2851" s="18">
        <v>1420.3520000000001</v>
      </c>
      <c r="J2851" s="19">
        <v>3413.0810000000001</v>
      </c>
      <c r="K2851" s="19">
        <v>2476.203</v>
      </c>
      <c r="L2851" s="19">
        <v>4018.7020000000002</v>
      </c>
      <c r="M2851" s="19">
        <v>2670.7979999999998</v>
      </c>
      <c r="N2851" s="19">
        <v>0</v>
      </c>
      <c r="O2851" s="19">
        <v>7019.72</v>
      </c>
      <c r="P2851" s="19">
        <v>1074.4490000000001</v>
      </c>
      <c r="Q2851" s="19"/>
      <c r="R2851" s="19"/>
      <c r="S2851" s="19"/>
      <c r="T2851" s="19"/>
      <c r="U2851" s="25">
        <f t="shared" si="221"/>
        <v>22093.305</v>
      </c>
      <c r="V2851" s="18">
        <f t="shared" si="222"/>
        <v>2761.663125</v>
      </c>
      <c r="W2851" s="39">
        <f t="shared" si="223"/>
        <v>1.3089648744594082E-3</v>
      </c>
      <c r="X2851" s="35">
        <f t="shared" si="224"/>
        <v>3251.8340997493478</v>
      </c>
      <c r="Y2851" s="35"/>
      <c r="Z2851" s="49">
        <f t="shared" si="225"/>
        <v>0</v>
      </c>
    </row>
    <row r="2852" spans="1:26" x14ac:dyDescent="0.35">
      <c r="A2852" s="6" t="s">
        <v>398</v>
      </c>
      <c r="B2852" s="7" t="s">
        <v>562</v>
      </c>
      <c r="C2852" s="7" t="s">
        <v>277</v>
      </c>
      <c r="D2852" s="7" t="s">
        <v>303</v>
      </c>
      <c r="E2852" s="7" t="s">
        <v>304</v>
      </c>
      <c r="F2852" s="7" t="s">
        <v>563</v>
      </c>
      <c r="G2852" s="8">
        <v>5330539</v>
      </c>
      <c r="H2852" s="16" t="s">
        <v>2046</v>
      </c>
      <c r="I2852" s="18">
        <v>2305.326</v>
      </c>
      <c r="J2852" s="19">
        <v>2030.443</v>
      </c>
      <c r="K2852" s="19">
        <v>2103.9920000000002</v>
      </c>
      <c r="L2852" s="19">
        <v>1197.18</v>
      </c>
      <c r="M2852" s="19">
        <v>1081.4469999999999</v>
      </c>
      <c r="N2852" s="19">
        <v>476.928</v>
      </c>
      <c r="O2852" s="19">
        <v>5446.2460000000001</v>
      </c>
      <c r="P2852" s="19">
        <v>1257.1849999999999</v>
      </c>
      <c r="Q2852" s="19"/>
      <c r="R2852" s="19"/>
      <c r="S2852" s="19"/>
      <c r="T2852" s="19"/>
      <c r="U2852" s="25">
        <f t="shared" si="221"/>
        <v>15898.747000000001</v>
      </c>
      <c r="V2852" s="18">
        <f t="shared" si="222"/>
        <v>1987.3433750000002</v>
      </c>
      <c r="W2852" s="39">
        <f t="shared" si="223"/>
        <v>9.4195510227722355E-4</v>
      </c>
      <c r="X2852" s="35">
        <f t="shared" si="224"/>
        <v>2340.0793877551432</v>
      </c>
      <c r="Y2852" s="35"/>
      <c r="Z2852" s="49">
        <f t="shared" si="225"/>
        <v>0</v>
      </c>
    </row>
    <row r="2853" spans="1:26" x14ac:dyDescent="0.35">
      <c r="A2853" s="6" t="s">
        <v>398</v>
      </c>
      <c r="B2853" s="7" t="s">
        <v>562</v>
      </c>
      <c r="C2853" s="7" t="s">
        <v>277</v>
      </c>
      <c r="D2853" s="7" t="s">
        <v>303</v>
      </c>
      <c r="E2853" s="7" t="s">
        <v>304</v>
      </c>
      <c r="F2853" s="7" t="s">
        <v>563</v>
      </c>
      <c r="G2853" s="8">
        <v>5330591</v>
      </c>
      <c r="H2853" s="16" t="s">
        <v>2047</v>
      </c>
      <c r="I2853" s="18">
        <v>882.83600000000001</v>
      </c>
      <c r="J2853" s="19">
        <v>778.11900000000003</v>
      </c>
      <c r="K2853" s="19">
        <v>539.65499999999997</v>
      </c>
      <c r="L2853" s="19">
        <v>0</v>
      </c>
      <c r="M2853" s="19">
        <v>702.23800000000006</v>
      </c>
      <c r="N2853" s="19">
        <v>0</v>
      </c>
      <c r="O2853" s="19">
        <v>180.59800000000001</v>
      </c>
      <c r="P2853" s="19">
        <v>0</v>
      </c>
      <c r="Q2853" s="19"/>
      <c r="R2853" s="19"/>
      <c r="S2853" s="19"/>
      <c r="T2853" s="19"/>
      <c r="U2853" s="25">
        <f t="shared" si="221"/>
        <v>3083.4459999999999</v>
      </c>
      <c r="V2853" s="18">
        <f t="shared" si="222"/>
        <v>385.43074999999999</v>
      </c>
      <c r="W2853" s="39">
        <f t="shared" si="223"/>
        <v>1.826853205662242E-4</v>
      </c>
      <c r="X2853" s="35">
        <f t="shared" si="224"/>
        <v>453.84132648038513</v>
      </c>
      <c r="Y2853" s="35"/>
      <c r="Z2853" s="49">
        <f t="shared" si="225"/>
        <v>0</v>
      </c>
    </row>
    <row r="2854" spans="1:26" x14ac:dyDescent="0.35">
      <c r="A2854" s="6" t="s">
        <v>398</v>
      </c>
      <c r="B2854" s="7" t="s">
        <v>562</v>
      </c>
      <c r="C2854" s="7" t="s">
        <v>277</v>
      </c>
      <c r="D2854" s="7" t="s">
        <v>303</v>
      </c>
      <c r="E2854" s="7" t="s">
        <v>304</v>
      </c>
      <c r="F2854" s="7" t="s">
        <v>563</v>
      </c>
      <c r="G2854" s="8">
        <v>5271177</v>
      </c>
      <c r="H2854" s="16" t="s">
        <v>2048</v>
      </c>
      <c r="I2854" s="18">
        <v>702.23800000000006</v>
      </c>
      <c r="J2854" s="19">
        <v>419.06200000000001</v>
      </c>
      <c r="K2854" s="19">
        <v>180.59800000000001</v>
      </c>
      <c r="L2854" s="19">
        <v>0</v>
      </c>
      <c r="M2854" s="19">
        <v>0</v>
      </c>
      <c r="N2854" s="19">
        <v>0</v>
      </c>
      <c r="O2854" s="19">
        <v>0</v>
      </c>
      <c r="P2854" s="19">
        <v>0</v>
      </c>
      <c r="Q2854" s="19"/>
      <c r="R2854" s="19"/>
      <c r="S2854" s="19"/>
      <c r="T2854" s="19"/>
      <c r="U2854" s="25">
        <f t="shared" si="221"/>
        <v>1301.8980000000001</v>
      </c>
      <c r="V2854" s="18">
        <f t="shared" si="222"/>
        <v>162.73725000000002</v>
      </c>
      <c r="W2854" s="39">
        <f t="shared" si="223"/>
        <v>7.7133717754267853E-5</v>
      </c>
      <c r="X2854" s="35">
        <f t="shared" si="224"/>
        <v>191.62168407105574</v>
      </c>
      <c r="Y2854" s="35"/>
      <c r="Z2854" s="49">
        <f t="shared" si="225"/>
        <v>0</v>
      </c>
    </row>
    <row r="2855" spans="1:26" x14ac:dyDescent="0.35">
      <c r="A2855" s="6" t="s">
        <v>398</v>
      </c>
      <c r="B2855" s="7" t="s">
        <v>562</v>
      </c>
      <c r="C2855" s="7" t="s">
        <v>277</v>
      </c>
      <c r="D2855" s="7" t="s">
        <v>303</v>
      </c>
      <c r="E2855" s="7" t="s">
        <v>304</v>
      </c>
      <c r="F2855" s="7" t="s">
        <v>563</v>
      </c>
      <c r="G2855" s="8">
        <v>5332025</v>
      </c>
      <c r="H2855" s="16" t="s">
        <v>2049</v>
      </c>
      <c r="I2855" s="18">
        <v>702.23800000000006</v>
      </c>
      <c r="J2855" s="19">
        <v>359.05700000000002</v>
      </c>
      <c r="K2855" s="19">
        <v>1016.583</v>
      </c>
      <c r="L2855" s="19">
        <v>0</v>
      </c>
      <c r="M2855" s="19">
        <v>0</v>
      </c>
      <c r="N2855" s="19">
        <v>0</v>
      </c>
      <c r="O2855" s="19">
        <v>0</v>
      </c>
      <c r="P2855" s="19">
        <v>0</v>
      </c>
      <c r="Q2855" s="19"/>
      <c r="R2855" s="19"/>
      <c r="S2855" s="19"/>
      <c r="T2855" s="19"/>
      <c r="U2855" s="25">
        <f t="shared" si="221"/>
        <v>2077.8780000000002</v>
      </c>
      <c r="V2855" s="18">
        <f t="shared" si="222"/>
        <v>259.73475000000002</v>
      </c>
      <c r="W2855" s="39">
        <f t="shared" si="223"/>
        <v>1.231083043216923E-4</v>
      </c>
      <c r="X2855" s="35">
        <f t="shared" si="224"/>
        <v>305.83538929639428</v>
      </c>
      <c r="Y2855" s="35"/>
      <c r="Z2855" s="49">
        <f t="shared" si="225"/>
        <v>0</v>
      </c>
    </row>
    <row r="2856" spans="1:26" x14ac:dyDescent="0.35">
      <c r="A2856" s="6" t="s">
        <v>398</v>
      </c>
      <c r="B2856" s="7" t="s">
        <v>562</v>
      </c>
      <c r="C2856" s="7" t="s">
        <v>277</v>
      </c>
      <c r="D2856" s="7" t="s">
        <v>303</v>
      </c>
      <c r="E2856" s="7" t="s">
        <v>304</v>
      </c>
      <c r="F2856" s="7" t="s">
        <v>563</v>
      </c>
      <c r="G2856" s="8">
        <v>5294514</v>
      </c>
      <c r="H2856" s="16" t="s">
        <v>2050</v>
      </c>
      <c r="I2856" s="18">
        <v>882.83600000000001</v>
      </c>
      <c r="J2856" s="19">
        <v>0</v>
      </c>
      <c r="K2856" s="19">
        <v>180.59800000000001</v>
      </c>
      <c r="L2856" s="19">
        <v>539.65499999999997</v>
      </c>
      <c r="M2856" s="19">
        <v>0</v>
      </c>
      <c r="N2856" s="19">
        <v>0</v>
      </c>
      <c r="O2856" s="19">
        <v>940.702</v>
      </c>
      <c r="P2856" s="19">
        <v>0</v>
      </c>
      <c r="Q2856" s="19"/>
      <c r="R2856" s="19"/>
      <c r="S2856" s="19"/>
      <c r="T2856" s="19"/>
      <c r="U2856" s="25">
        <f t="shared" si="221"/>
        <v>2543.7910000000002</v>
      </c>
      <c r="V2856" s="18">
        <f t="shared" si="222"/>
        <v>317.97387500000002</v>
      </c>
      <c r="W2856" s="39">
        <f t="shared" si="223"/>
        <v>1.5071231157882321E-4</v>
      </c>
      <c r="X2856" s="35">
        <f t="shared" si="224"/>
        <v>374.41144801266688</v>
      </c>
      <c r="Y2856" s="35"/>
      <c r="Z2856" s="49">
        <f t="shared" si="225"/>
        <v>0</v>
      </c>
    </row>
    <row r="2857" spans="1:26" x14ac:dyDescent="0.35">
      <c r="A2857" s="6" t="s">
        <v>398</v>
      </c>
      <c r="B2857" s="7" t="s">
        <v>562</v>
      </c>
      <c r="C2857" s="7" t="s">
        <v>277</v>
      </c>
      <c r="D2857" s="7" t="s">
        <v>303</v>
      </c>
      <c r="E2857" s="7" t="s">
        <v>304</v>
      </c>
      <c r="F2857" s="7" t="s">
        <v>563</v>
      </c>
      <c r="G2857" s="8">
        <v>5333730</v>
      </c>
      <c r="H2857" s="16" t="s">
        <v>2051</v>
      </c>
      <c r="I2857" s="18">
        <v>702.23800000000006</v>
      </c>
      <c r="J2857" s="19">
        <v>0</v>
      </c>
      <c r="K2857" s="19">
        <v>657.52599999999995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/>
      <c r="R2857" s="19"/>
      <c r="S2857" s="19"/>
      <c r="T2857" s="19"/>
      <c r="U2857" s="25">
        <f t="shared" si="221"/>
        <v>1359.7640000000001</v>
      </c>
      <c r="V2857" s="18">
        <f t="shared" si="222"/>
        <v>169.97050000000002</v>
      </c>
      <c r="W2857" s="39">
        <f t="shared" si="223"/>
        <v>8.0562112076686709E-5</v>
      </c>
      <c r="X2857" s="35">
        <f t="shared" si="224"/>
        <v>200.13877248386206</v>
      </c>
      <c r="Y2857" s="35"/>
      <c r="Z2857" s="49">
        <f t="shared" si="225"/>
        <v>0</v>
      </c>
    </row>
    <row r="2858" spans="1:26" x14ac:dyDescent="0.35">
      <c r="A2858" s="6" t="s">
        <v>398</v>
      </c>
      <c r="B2858" s="7" t="s">
        <v>562</v>
      </c>
      <c r="C2858" s="7" t="s">
        <v>277</v>
      </c>
      <c r="D2858" s="7" t="s">
        <v>303</v>
      </c>
      <c r="E2858" s="7" t="s">
        <v>304</v>
      </c>
      <c r="F2858" s="7" t="s">
        <v>563</v>
      </c>
      <c r="G2858" s="8">
        <v>5135941</v>
      </c>
      <c r="H2858" s="16" t="s">
        <v>2052</v>
      </c>
      <c r="I2858" s="18">
        <v>702.23800000000006</v>
      </c>
      <c r="J2858" s="19">
        <v>359.05700000000002</v>
      </c>
      <c r="K2858" s="19">
        <v>419.06200000000001</v>
      </c>
      <c r="L2858" s="19">
        <v>0</v>
      </c>
      <c r="M2858" s="19">
        <v>0</v>
      </c>
      <c r="N2858" s="19">
        <v>0</v>
      </c>
      <c r="O2858" s="19">
        <v>0</v>
      </c>
      <c r="P2858" s="19">
        <v>597.52099999999996</v>
      </c>
      <c r="Q2858" s="19"/>
      <c r="R2858" s="19"/>
      <c r="S2858" s="19"/>
      <c r="T2858" s="19"/>
      <c r="U2858" s="25">
        <f t="shared" si="221"/>
        <v>2077.8779999999997</v>
      </c>
      <c r="V2858" s="18">
        <f t="shared" si="222"/>
        <v>259.73474999999996</v>
      </c>
      <c r="W2858" s="39">
        <f t="shared" si="223"/>
        <v>1.2310830432169228E-4</v>
      </c>
      <c r="X2858" s="35">
        <f t="shared" si="224"/>
        <v>305.83538929639423</v>
      </c>
      <c r="Y2858" s="35"/>
      <c r="Z2858" s="49">
        <f t="shared" si="225"/>
        <v>0</v>
      </c>
    </row>
    <row r="2859" spans="1:26" x14ac:dyDescent="0.35">
      <c r="A2859" s="6" t="s">
        <v>398</v>
      </c>
      <c r="B2859" s="7" t="s">
        <v>562</v>
      </c>
      <c r="C2859" s="7" t="s">
        <v>277</v>
      </c>
      <c r="D2859" s="7" t="s">
        <v>303</v>
      </c>
      <c r="E2859" s="7" t="s">
        <v>304</v>
      </c>
      <c r="F2859" s="7" t="s">
        <v>563</v>
      </c>
      <c r="G2859" s="8">
        <v>5294299</v>
      </c>
      <c r="H2859" s="16" t="s">
        <v>2053</v>
      </c>
      <c r="I2859" s="18">
        <v>359.05700000000002</v>
      </c>
      <c r="J2859" s="19">
        <v>0</v>
      </c>
      <c r="K2859" s="19">
        <v>238.464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/>
      <c r="R2859" s="19"/>
      <c r="S2859" s="19"/>
      <c r="T2859" s="19"/>
      <c r="U2859" s="25">
        <f t="shared" si="221"/>
        <v>597.52099999999996</v>
      </c>
      <c r="V2859" s="18">
        <f t="shared" si="222"/>
        <v>74.690124999999995</v>
      </c>
      <c r="W2859" s="39">
        <f t="shared" si="223"/>
        <v>3.5401403309819876E-5</v>
      </c>
      <c r="X2859" s="35">
        <f t="shared" si="224"/>
        <v>87.946966880524656</v>
      </c>
      <c r="Y2859" s="35"/>
      <c r="Z2859" s="49">
        <f t="shared" si="225"/>
        <v>0</v>
      </c>
    </row>
    <row r="2860" spans="1:26" x14ac:dyDescent="0.35">
      <c r="A2860" s="6" t="s">
        <v>398</v>
      </c>
      <c r="B2860" s="7" t="s">
        <v>562</v>
      </c>
      <c r="C2860" s="7" t="s">
        <v>277</v>
      </c>
      <c r="D2860" s="7" t="s">
        <v>303</v>
      </c>
      <c r="E2860" s="7" t="s">
        <v>304</v>
      </c>
      <c r="F2860" s="7" t="s">
        <v>563</v>
      </c>
      <c r="G2860" s="8">
        <v>5338427</v>
      </c>
      <c r="H2860" s="16" t="s">
        <v>2054</v>
      </c>
      <c r="I2860" s="18">
        <v>539.65499999999997</v>
      </c>
      <c r="J2860" s="19">
        <v>0</v>
      </c>
      <c r="K2860" s="19">
        <v>238.464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/>
      <c r="R2860" s="19"/>
      <c r="S2860" s="19"/>
      <c r="T2860" s="19"/>
      <c r="U2860" s="25">
        <f t="shared" si="221"/>
        <v>778.11899999999991</v>
      </c>
      <c r="V2860" s="18">
        <f t="shared" si="222"/>
        <v>97.264874999999989</v>
      </c>
      <c r="W2860" s="39">
        <f t="shared" si="223"/>
        <v>4.6101316174718091E-5</v>
      </c>
      <c r="X2860" s="35">
        <f t="shared" si="224"/>
        <v>114.52853694197687</v>
      </c>
      <c r="Y2860" s="35"/>
      <c r="Z2860" s="49">
        <f t="shared" si="225"/>
        <v>0</v>
      </c>
    </row>
    <row r="2861" spans="1:26" x14ac:dyDescent="0.35">
      <c r="A2861" s="6" t="s">
        <v>398</v>
      </c>
      <c r="B2861" s="7" t="s">
        <v>562</v>
      </c>
      <c r="C2861" s="7" t="s">
        <v>277</v>
      </c>
      <c r="D2861" s="7" t="s">
        <v>303</v>
      </c>
      <c r="E2861" s="7" t="s">
        <v>304</v>
      </c>
      <c r="F2861" s="7" t="s">
        <v>563</v>
      </c>
      <c r="G2861" s="8">
        <v>5277908</v>
      </c>
      <c r="H2861" s="16" t="s">
        <v>2055</v>
      </c>
      <c r="I2861" s="18">
        <v>359.05700000000002</v>
      </c>
      <c r="J2861" s="19">
        <v>0</v>
      </c>
      <c r="K2861" s="19">
        <v>0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19"/>
      <c r="R2861" s="19"/>
      <c r="S2861" s="19"/>
      <c r="T2861" s="19"/>
      <c r="U2861" s="25">
        <f t="shared" si="221"/>
        <v>359.05700000000002</v>
      </c>
      <c r="V2861" s="18">
        <f t="shared" si="222"/>
        <v>44.882125000000002</v>
      </c>
      <c r="W2861" s="39">
        <f t="shared" si="223"/>
        <v>2.1273096122502801E-5</v>
      </c>
      <c r="X2861" s="35">
        <f t="shared" si="224"/>
        <v>52.848308406266128</v>
      </c>
      <c r="Y2861" s="35"/>
      <c r="Z2861" s="49">
        <f t="shared" si="225"/>
        <v>0</v>
      </c>
    </row>
    <row r="2862" spans="1:26" x14ac:dyDescent="0.35">
      <c r="A2862" s="6" t="s">
        <v>398</v>
      </c>
      <c r="B2862" s="7" t="s">
        <v>562</v>
      </c>
      <c r="C2862" s="7" t="s">
        <v>277</v>
      </c>
      <c r="D2862" s="7" t="s">
        <v>303</v>
      </c>
      <c r="E2862" s="7" t="s">
        <v>304</v>
      </c>
      <c r="F2862" s="7" t="s">
        <v>563</v>
      </c>
      <c r="G2862" s="8">
        <v>5274136</v>
      </c>
      <c r="H2862" s="16" t="s">
        <v>2056</v>
      </c>
      <c r="I2862" s="18">
        <v>2074.9609999999998</v>
      </c>
      <c r="J2862" s="19">
        <v>0</v>
      </c>
      <c r="K2862" s="19">
        <v>3106.837</v>
      </c>
      <c r="L2862" s="19">
        <v>2933.431</v>
      </c>
      <c r="M2862" s="19">
        <v>1047.557</v>
      </c>
      <c r="N2862" s="19">
        <v>0</v>
      </c>
      <c r="O2862" s="19">
        <v>5503.9170000000004</v>
      </c>
      <c r="P2862" s="19">
        <v>2864.29</v>
      </c>
      <c r="Q2862" s="19"/>
      <c r="R2862" s="19"/>
      <c r="S2862" s="19"/>
      <c r="T2862" s="19"/>
      <c r="U2862" s="25">
        <f t="shared" si="221"/>
        <v>17530.993000000002</v>
      </c>
      <c r="V2862" s="18">
        <f t="shared" si="222"/>
        <v>2191.3741250000003</v>
      </c>
      <c r="W2862" s="39">
        <f t="shared" si="223"/>
        <v>1.0386609903495093E-3</v>
      </c>
      <c r="X2862" s="35">
        <f t="shared" si="224"/>
        <v>2580.3238057803987</v>
      </c>
      <c r="Y2862" s="35"/>
      <c r="Z2862" s="49">
        <f t="shared" si="225"/>
        <v>0</v>
      </c>
    </row>
    <row r="2863" spans="1:26" x14ac:dyDescent="0.35">
      <c r="A2863" s="6" t="s">
        <v>398</v>
      </c>
      <c r="B2863" s="7" t="s">
        <v>562</v>
      </c>
      <c r="C2863" s="7" t="s">
        <v>277</v>
      </c>
      <c r="D2863" s="7" t="s">
        <v>303</v>
      </c>
      <c r="E2863" s="7" t="s">
        <v>304</v>
      </c>
      <c r="F2863" s="7" t="s">
        <v>563</v>
      </c>
      <c r="G2863" s="8">
        <v>5330207</v>
      </c>
      <c r="H2863" s="16" t="s">
        <v>2057</v>
      </c>
      <c r="I2863" s="18">
        <v>702.23800000000006</v>
      </c>
      <c r="J2863" s="19">
        <v>238.464</v>
      </c>
      <c r="K2863" s="19">
        <v>0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/>
      <c r="R2863" s="19"/>
      <c r="S2863" s="19"/>
      <c r="T2863" s="19"/>
      <c r="U2863" s="25">
        <f t="shared" si="221"/>
        <v>940.702</v>
      </c>
      <c r="V2863" s="18">
        <f t="shared" si="222"/>
        <v>117.58775</v>
      </c>
      <c r="W2863" s="39">
        <f t="shared" si="223"/>
        <v>5.5733892024471402E-5</v>
      </c>
      <c r="X2863" s="35">
        <f t="shared" si="224"/>
        <v>138.45854394815129</v>
      </c>
      <c r="Y2863" s="35"/>
      <c r="Z2863" s="49">
        <f t="shared" si="225"/>
        <v>0</v>
      </c>
    </row>
    <row r="2864" spans="1:26" x14ac:dyDescent="0.35">
      <c r="A2864" s="6" t="s">
        <v>398</v>
      </c>
      <c r="B2864" s="7" t="s">
        <v>562</v>
      </c>
      <c r="C2864" s="7" t="s">
        <v>277</v>
      </c>
      <c r="D2864" s="7" t="s">
        <v>303</v>
      </c>
      <c r="E2864" s="7" t="s">
        <v>304</v>
      </c>
      <c r="F2864" s="7" t="s">
        <v>563</v>
      </c>
      <c r="G2864" s="8">
        <v>5137060</v>
      </c>
      <c r="H2864" s="16" t="s">
        <v>2058</v>
      </c>
      <c r="I2864" s="18">
        <v>702.23800000000006</v>
      </c>
      <c r="J2864" s="19">
        <v>419.06200000000001</v>
      </c>
      <c r="K2864" s="19">
        <v>0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/>
      <c r="R2864" s="19"/>
      <c r="S2864" s="19"/>
      <c r="T2864" s="19"/>
      <c r="U2864" s="25">
        <f t="shared" si="221"/>
        <v>1121.3000000000002</v>
      </c>
      <c r="V2864" s="18">
        <f t="shared" si="222"/>
        <v>140.16250000000002</v>
      </c>
      <c r="W2864" s="39">
        <f t="shared" si="223"/>
        <v>6.6433804889369638E-5</v>
      </c>
      <c r="X2864" s="35">
        <f t="shared" si="224"/>
        <v>165.04011400960354</v>
      </c>
      <c r="Y2864" s="35"/>
      <c r="Z2864" s="49">
        <f t="shared" si="225"/>
        <v>0</v>
      </c>
    </row>
    <row r="2865" spans="1:26" x14ac:dyDescent="0.35">
      <c r="A2865" s="6" t="s">
        <v>398</v>
      </c>
      <c r="B2865" s="7" t="s">
        <v>562</v>
      </c>
      <c r="C2865" s="7" t="s">
        <v>277</v>
      </c>
      <c r="D2865" s="7" t="s">
        <v>303</v>
      </c>
      <c r="E2865" s="7" t="s">
        <v>304</v>
      </c>
      <c r="F2865" s="7" t="s">
        <v>563</v>
      </c>
      <c r="G2865" s="8">
        <v>5334746</v>
      </c>
      <c r="H2865" s="16" t="s">
        <v>2059</v>
      </c>
      <c r="I2865" s="18">
        <v>1226.0170000000001</v>
      </c>
      <c r="J2865" s="19">
        <v>2690.6909999999998</v>
      </c>
      <c r="K2865" s="19">
        <v>2596.7959999999998</v>
      </c>
      <c r="L2865" s="19">
        <v>2302.6039999999998</v>
      </c>
      <c r="M2865" s="19">
        <v>1569.1969999999999</v>
      </c>
      <c r="N2865" s="19">
        <v>1192.32</v>
      </c>
      <c r="O2865" s="19">
        <v>4311.7929999999997</v>
      </c>
      <c r="P2865" s="19">
        <v>2271.6289999999999</v>
      </c>
      <c r="Q2865" s="19"/>
      <c r="R2865" s="19"/>
      <c r="S2865" s="19"/>
      <c r="T2865" s="19"/>
      <c r="U2865" s="25">
        <f t="shared" si="221"/>
        <v>18161.046999999999</v>
      </c>
      <c r="V2865" s="18">
        <f t="shared" si="222"/>
        <v>2270.1308749999998</v>
      </c>
      <c r="W2865" s="39">
        <f t="shared" si="223"/>
        <v>1.0759898804821827E-3</v>
      </c>
      <c r="X2865" s="35">
        <f t="shared" si="224"/>
        <v>2673.059187919172</v>
      </c>
      <c r="Y2865" s="35"/>
      <c r="Z2865" s="49">
        <f t="shared" si="225"/>
        <v>0</v>
      </c>
    </row>
    <row r="2866" spans="1:26" x14ac:dyDescent="0.35">
      <c r="A2866" s="6" t="s">
        <v>398</v>
      </c>
      <c r="B2866" s="7" t="s">
        <v>562</v>
      </c>
      <c r="C2866" s="7" t="s">
        <v>277</v>
      </c>
      <c r="D2866" s="7" t="s">
        <v>303</v>
      </c>
      <c r="E2866" s="7" t="s">
        <v>304</v>
      </c>
      <c r="F2866" s="7" t="s">
        <v>563</v>
      </c>
      <c r="G2866" s="8">
        <v>5290189</v>
      </c>
      <c r="H2866" s="16" t="s">
        <v>2060</v>
      </c>
      <c r="I2866" s="18">
        <v>702.23800000000006</v>
      </c>
      <c r="J2866" s="19">
        <v>359.05700000000002</v>
      </c>
      <c r="K2866" s="19">
        <v>419.06200000000001</v>
      </c>
      <c r="L2866" s="19">
        <v>0</v>
      </c>
      <c r="M2866" s="19">
        <v>359.05700000000002</v>
      </c>
      <c r="N2866" s="19">
        <v>0</v>
      </c>
      <c r="O2866" s="19">
        <v>359.05700000000002</v>
      </c>
      <c r="P2866" s="19">
        <v>0</v>
      </c>
      <c r="Q2866" s="19"/>
      <c r="R2866" s="19"/>
      <c r="S2866" s="19"/>
      <c r="T2866" s="19"/>
      <c r="U2866" s="25">
        <f t="shared" si="221"/>
        <v>2198.471</v>
      </c>
      <c r="V2866" s="18">
        <f t="shared" si="222"/>
        <v>274.808875</v>
      </c>
      <c r="W2866" s="39">
        <f t="shared" si="223"/>
        <v>1.3025309325687804E-4</v>
      </c>
      <c r="X2866" s="35">
        <f t="shared" si="224"/>
        <v>323.58503922840191</v>
      </c>
      <c r="Y2866" s="35"/>
      <c r="Z2866" s="49">
        <f t="shared" si="225"/>
        <v>0</v>
      </c>
    </row>
    <row r="2867" spans="1:26" x14ac:dyDescent="0.35">
      <c r="A2867" s="6" t="s">
        <v>398</v>
      </c>
      <c r="B2867" s="7" t="s">
        <v>562</v>
      </c>
      <c r="C2867" s="7" t="s">
        <v>277</v>
      </c>
      <c r="D2867" s="7" t="s">
        <v>303</v>
      </c>
      <c r="E2867" s="7" t="s">
        <v>304</v>
      </c>
      <c r="F2867" s="7" t="s">
        <v>563</v>
      </c>
      <c r="G2867" s="8">
        <v>5336872</v>
      </c>
      <c r="H2867" s="16" t="s">
        <v>2061</v>
      </c>
      <c r="I2867" s="18">
        <v>702.23800000000006</v>
      </c>
      <c r="J2867" s="19">
        <v>0</v>
      </c>
      <c r="K2867" s="19">
        <v>238.464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/>
      <c r="R2867" s="19"/>
      <c r="S2867" s="19"/>
      <c r="T2867" s="19"/>
      <c r="U2867" s="25">
        <f t="shared" si="221"/>
        <v>940.702</v>
      </c>
      <c r="V2867" s="18">
        <f t="shared" si="222"/>
        <v>117.58775</v>
      </c>
      <c r="W2867" s="39">
        <f t="shared" si="223"/>
        <v>5.5733892024471402E-5</v>
      </c>
      <c r="X2867" s="35">
        <f t="shared" si="224"/>
        <v>138.45854394815129</v>
      </c>
      <c r="Y2867" s="35"/>
      <c r="Z2867" s="49">
        <f t="shared" si="225"/>
        <v>0</v>
      </c>
    </row>
    <row r="2868" spans="1:26" x14ac:dyDescent="0.35">
      <c r="A2868" s="6" t="s">
        <v>398</v>
      </c>
      <c r="B2868" s="7" t="s">
        <v>562</v>
      </c>
      <c r="C2868" s="7" t="s">
        <v>277</v>
      </c>
      <c r="D2868" s="7" t="s">
        <v>303</v>
      </c>
      <c r="E2868" s="7" t="s">
        <v>304</v>
      </c>
      <c r="F2868" s="7" t="s">
        <v>563</v>
      </c>
      <c r="G2868" s="8">
        <v>5331479</v>
      </c>
      <c r="H2868" s="16" t="s">
        <v>2062</v>
      </c>
      <c r="I2868" s="18">
        <v>343.18099999999998</v>
      </c>
      <c r="J2868" s="19">
        <v>419.06200000000001</v>
      </c>
      <c r="K2868" s="19">
        <v>476.928</v>
      </c>
      <c r="L2868" s="19">
        <v>0</v>
      </c>
      <c r="M2868" s="19">
        <v>702.23800000000006</v>
      </c>
      <c r="N2868" s="19">
        <v>0</v>
      </c>
      <c r="O2868" s="19">
        <v>359.05700000000002</v>
      </c>
      <c r="P2868" s="19">
        <v>0</v>
      </c>
      <c r="Q2868" s="19"/>
      <c r="R2868" s="19"/>
      <c r="S2868" s="19"/>
      <c r="T2868" s="19"/>
      <c r="U2868" s="25">
        <f t="shared" si="221"/>
        <v>2300.4659999999999</v>
      </c>
      <c r="V2868" s="18">
        <f t="shared" si="222"/>
        <v>287.55824999999999</v>
      </c>
      <c r="W2868" s="39">
        <f t="shared" si="223"/>
        <v>1.362960041011581E-4</v>
      </c>
      <c r="X2868" s="35">
        <f t="shared" si="224"/>
        <v>338.59731643201332</v>
      </c>
      <c r="Y2868" s="35"/>
      <c r="Z2868" s="49">
        <f t="shared" si="225"/>
        <v>0</v>
      </c>
    </row>
    <row r="2869" spans="1:26" x14ac:dyDescent="0.35">
      <c r="A2869" s="6" t="s">
        <v>398</v>
      </c>
      <c r="B2869" s="7" t="s">
        <v>562</v>
      </c>
      <c r="C2869" s="7" t="s">
        <v>277</v>
      </c>
      <c r="D2869" s="7" t="s">
        <v>303</v>
      </c>
      <c r="E2869" s="7" t="s">
        <v>304</v>
      </c>
      <c r="F2869" s="7" t="s">
        <v>563</v>
      </c>
      <c r="G2869" s="8">
        <v>5273625</v>
      </c>
      <c r="H2869" s="16" t="s">
        <v>2063</v>
      </c>
      <c r="I2869" s="18">
        <v>343.18099999999998</v>
      </c>
      <c r="J2869" s="19">
        <v>0</v>
      </c>
      <c r="K2869" s="19">
        <v>419.06200000000001</v>
      </c>
      <c r="L2869" s="19">
        <v>0</v>
      </c>
      <c r="M2869" s="19">
        <v>0</v>
      </c>
      <c r="N2869" s="19">
        <v>0</v>
      </c>
      <c r="O2869" s="19">
        <v>0</v>
      </c>
      <c r="P2869" s="19">
        <v>597.52099999999996</v>
      </c>
      <c r="Q2869" s="19"/>
      <c r="R2869" s="19"/>
      <c r="S2869" s="19"/>
      <c r="T2869" s="19"/>
      <c r="U2869" s="25">
        <f t="shared" si="221"/>
        <v>1359.7639999999999</v>
      </c>
      <c r="V2869" s="18">
        <f t="shared" si="222"/>
        <v>169.97049999999999</v>
      </c>
      <c r="W2869" s="39">
        <f t="shared" si="223"/>
        <v>8.0562112076686696E-5</v>
      </c>
      <c r="X2869" s="35">
        <f t="shared" si="224"/>
        <v>200.13877248386203</v>
      </c>
      <c r="Y2869" s="35"/>
      <c r="Z2869" s="49">
        <f t="shared" si="225"/>
        <v>0</v>
      </c>
    </row>
    <row r="2870" spans="1:26" x14ac:dyDescent="0.35">
      <c r="A2870" s="6" t="s">
        <v>398</v>
      </c>
      <c r="B2870" s="7" t="s">
        <v>562</v>
      </c>
      <c r="C2870" s="7" t="s">
        <v>277</v>
      </c>
      <c r="D2870" s="7" t="s">
        <v>303</v>
      </c>
      <c r="E2870" s="7" t="s">
        <v>304</v>
      </c>
      <c r="F2870" s="7" t="s">
        <v>563</v>
      </c>
      <c r="G2870" s="8">
        <v>5276435</v>
      </c>
      <c r="H2870" s="16" t="s">
        <v>2064</v>
      </c>
      <c r="I2870" s="18">
        <v>343.18099999999998</v>
      </c>
      <c r="J2870" s="19">
        <v>0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/>
      <c r="R2870" s="19"/>
      <c r="S2870" s="19"/>
      <c r="T2870" s="19"/>
      <c r="U2870" s="25">
        <f t="shared" si="221"/>
        <v>343.18099999999998</v>
      </c>
      <c r="V2870" s="18">
        <f t="shared" si="222"/>
        <v>42.897624999999998</v>
      </c>
      <c r="W2870" s="39">
        <f t="shared" si="223"/>
        <v>2.0332488714651526E-5</v>
      </c>
      <c r="X2870" s="35">
        <f t="shared" si="224"/>
        <v>50.511577067626632</v>
      </c>
      <c r="Y2870" s="35"/>
      <c r="Z2870" s="49">
        <f t="shared" si="225"/>
        <v>0</v>
      </c>
    </row>
    <row r="2871" spans="1:26" x14ac:dyDescent="0.35">
      <c r="A2871" s="6" t="s">
        <v>398</v>
      </c>
      <c r="B2871" s="7" t="s">
        <v>562</v>
      </c>
      <c r="C2871" s="7" t="s">
        <v>277</v>
      </c>
      <c r="D2871" s="7" t="s">
        <v>303</v>
      </c>
      <c r="E2871" s="7" t="s">
        <v>304</v>
      </c>
      <c r="F2871" s="7" t="s">
        <v>563</v>
      </c>
      <c r="G2871" s="8">
        <v>5335589</v>
      </c>
      <c r="H2871" s="16" t="s">
        <v>2065</v>
      </c>
      <c r="I2871" s="18">
        <v>343.18099999999998</v>
      </c>
      <c r="J2871" s="19">
        <v>0</v>
      </c>
      <c r="K2871" s="19">
        <v>419.06200000000001</v>
      </c>
      <c r="L2871" s="19">
        <v>0</v>
      </c>
      <c r="M2871" s="19">
        <v>882.83600000000001</v>
      </c>
      <c r="N2871" s="19">
        <v>0</v>
      </c>
      <c r="O2871" s="19">
        <v>0</v>
      </c>
      <c r="P2871" s="19">
        <v>238.464</v>
      </c>
      <c r="Q2871" s="19"/>
      <c r="R2871" s="19"/>
      <c r="S2871" s="19"/>
      <c r="T2871" s="19"/>
      <c r="U2871" s="25">
        <f t="shared" si="221"/>
        <v>1883.5429999999999</v>
      </c>
      <c r="V2871" s="18">
        <f t="shared" si="222"/>
        <v>235.44287499999999</v>
      </c>
      <c r="W2871" s="39">
        <f t="shared" si="223"/>
        <v>1.1159451365623644E-4</v>
      </c>
      <c r="X2871" s="35">
        <f t="shared" si="224"/>
        <v>277.23191961294089</v>
      </c>
      <c r="Y2871" s="35"/>
      <c r="Z2871" s="49">
        <f t="shared" si="225"/>
        <v>0</v>
      </c>
    </row>
    <row r="2872" spans="1:26" x14ac:dyDescent="0.35">
      <c r="A2872" s="6" t="s">
        <v>398</v>
      </c>
      <c r="B2872" s="7" t="s">
        <v>562</v>
      </c>
      <c r="C2872" s="7" t="s">
        <v>277</v>
      </c>
      <c r="D2872" s="7" t="s">
        <v>303</v>
      </c>
      <c r="E2872" s="7" t="s">
        <v>304</v>
      </c>
      <c r="F2872" s="7" t="s">
        <v>563</v>
      </c>
      <c r="G2872" s="8">
        <v>5330193</v>
      </c>
      <c r="H2872" s="16" t="s">
        <v>2066</v>
      </c>
      <c r="I2872" s="18">
        <v>343.18099999999998</v>
      </c>
      <c r="J2872" s="19">
        <v>0</v>
      </c>
      <c r="K2872" s="19">
        <v>657.52599999999995</v>
      </c>
      <c r="L2872" s="19">
        <v>0</v>
      </c>
      <c r="M2872" s="19">
        <v>0</v>
      </c>
      <c r="N2872" s="19">
        <v>0</v>
      </c>
      <c r="O2872" s="19">
        <v>0</v>
      </c>
      <c r="P2872" s="19">
        <v>238.464</v>
      </c>
      <c r="Q2872" s="19"/>
      <c r="R2872" s="19"/>
      <c r="S2872" s="19"/>
      <c r="T2872" s="19"/>
      <c r="U2872" s="25">
        <f t="shared" si="221"/>
        <v>1239.1709999999998</v>
      </c>
      <c r="V2872" s="18">
        <f t="shared" si="222"/>
        <v>154.89637499999998</v>
      </c>
      <c r="W2872" s="39">
        <f t="shared" si="223"/>
        <v>7.3417323141500962E-5</v>
      </c>
      <c r="X2872" s="35">
        <f t="shared" si="224"/>
        <v>182.3891225518544</v>
      </c>
      <c r="Y2872" s="35"/>
      <c r="Z2872" s="49">
        <f t="shared" si="225"/>
        <v>0</v>
      </c>
    </row>
    <row r="2873" spans="1:26" x14ac:dyDescent="0.35">
      <c r="A2873" s="6" t="s">
        <v>398</v>
      </c>
      <c r="B2873" s="7" t="s">
        <v>562</v>
      </c>
      <c r="C2873" s="7" t="s">
        <v>277</v>
      </c>
      <c r="D2873" s="7" t="s">
        <v>303</v>
      </c>
      <c r="E2873" s="7" t="s">
        <v>304</v>
      </c>
      <c r="F2873" s="7" t="s">
        <v>563</v>
      </c>
      <c r="G2873" s="8">
        <v>5130894</v>
      </c>
      <c r="H2873" s="16" t="s">
        <v>2067</v>
      </c>
      <c r="I2873" s="18">
        <v>343.18099999999998</v>
      </c>
      <c r="J2873" s="19">
        <v>0</v>
      </c>
      <c r="K2873" s="19">
        <v>238.464</v>
      </c>
      <c r="L2873" s="19">
        <v>0</v>
      </c>
      <c r="M2873" s="19">
        <v>0</v>
      </c>
      <c r="N2873" s="19">
        <v>0</v>
      </c>
      <c r="O2873" s="19">
        <v>0</v>
      </c>
      <c r="P2873" s="19">
        <v>238.464</v>
      </c>
      <c r="Q2873" s="19"/>
      <c r="R2873" s="19"/>
      <c r="S2873" s="19"/>
      <c r="T2873" s="19"/>
      <c r="U2873" s="25">
        <f t="shared" si="221"/>
        <v>820.10899999999992</v>
      </c>
      <c r="V2873" s="18">
        <f t="shared" si="222"/>
        <v>102.51362499999999</v>
      </c>
      <c r="W2873" s="39">
        <f t="shared" si="223"/>
        <v>4.8589103089285675E-5</v>
      </c>
      <c r="X2873" s="35">
        <f t="shared" si="224"/>
        <v>120.70889401614369</v>
      </c>
      <c r="Y2873" s="35"/>
      <c r="Z2873" s="49">
        <f t="shared" si="225"/>
        <v>0</v>
      </c>
    </row>
    <row r="2874" spans="1:26" x14ac:dyDescent="0.35">
      <c r="A2874" s="6" t="s">
        <v>398</v>
      </c>
      <c r="B2874" s="7" t="s">
        <v>562</v>
      </c>
      <c r="C2874" s="7" t="s">
        <v>277</v>
      </c>
      <c r="D2874" s="7" t="s">
        <v>303</v>
      </c>
      <c r="E2874" s="7" t="s">
        <v>304</v>
      </c>
      <c r="F2874" s="7" t="s">
        <v>563</v>
      </c>
      <c r="G2874" s="8">
        <v>5130908</v>
      </c>
      <c r="H2874" s="16" t="s">
        <v>2068</v>
      </c>
      <c r="I2874" s="18">
        <v>343.18099999999998</v>
      </c>
      <c r="J2874" s="19">
        <v>0</v>
      </c>
      <c r="K2874" s="19">
        <v>1614.104</v>
      </c>
      <c r="L2874" s="19">
        <v>0</v>
      </c>
      <c r="M2874" s="19">
        <v>180.59800000000001</v>
      </c>
      <c r="N2874" s="19">
        <v>343.18099999999998</v>
      </c>
      <c r="O2874" s="19">
        <v>419.06200000000001</v>
      </c>
      <c r="P2874" s="19">
        <v>419.06200000000001</v>
      </c>
      <c r="Q2874" s="19"/>
      <c r="R2874" s="19"/>
      <c r="S2874" s="19"/>
      <c r="T2874" s="19"/>
      <c r="U2874" s="25">
        <f t="shared" si="221"/>
        <v>3319.1880000000001</v>
      </c>
      <c r="V2874" s="18">
        <f t="shared" si="222"/>
        <v>414.89850000000001</v>
      </c>
      <c r="W2874" s="39">
        <f t="shared" si="223"/>
        <v>1.9665235707048693E-4</v>
      </c>
      <c r="X2874" s="35">
        <f t="shared" si="224"/>
        <v>488.53934356488708</v>
      </c>
      <c r="Y2874" s="35"/>
      <c r="Z2874" s="49">
        <f t="shared" si="225"/>
        <v>0</v>
      </c>
    </row>
    <row r="2875" spans="1:26" x14ac:dyDescent="0.35">
      <c r="A2875" s="6" t="s">
        <v>398</v>
      </c>
      <c r="B2875" s="7" t="s">
        <v>562</v>
      </c>
      <c r="C2875" s="7" t="s">
        <v>277</v>
      </c>
      <c r="D2875" s="7" t="s">
        <v>303</v>
      </c>
      <c r="E2875" s="7" t="s">
        <v>304</v>
      </c>
      <c r="F2875" s="7" t="s">
        <v>563</v>
      </c>
      <c r="G2875" s="8">
        <v>5132674</v>
      </c>
      <c r="H2875" s="16" t="s">
        <v>2069</v>
      </c>
      <c r="I2875" s="18">
        <v>343.18099999999998</v>
      </c>
      <c r="J2875" s="19">
        <v>0</v>
      </c>
      <c r="K2875" s="19">
        <v>238.464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/>
      <c r="R2875" s="19"/>
      <c r="S2875" s="19"/>
      <c r="T2875" s="19"/>
      <c r="U2875" s="25">
        <f t="shared" si="221"/>
        <v>581.64499999999998</v>
      </c>
      <c r="V2875" s="18">
        <f t="shared" si="222"/>
        <v>72.705624999999998</v>
      </c>
      <c r="W2875" s="39">
        <f t="shared" si="223"/>
        <v>3.4460795901968604E-5</v>
      </c>
      <c r="X2875" s="35">
        <f t="shared" si="224"/>
        <v>85.61023554188516</v>
      </c>
      <c r="Y2875" s="35"/>
      <c r="Z2875" s="49">
        <f t="shared" si="225"/>
        <v>0</v>
      </c>
    </row>
    <row r="2876" spans="1:26" x14ac:dyDescent="0.35">
      <c r="A2876" s="6" t="s">
        <v>398</v>
      </c>
      <c r="B2876" s="7" t="s">
        <v>562</v>
      </c>
      <c r="C2876" s="7" t="s">
        <v>277</v>
      </c>
      <c r="D2876" s="7" t="s">
        <v>303</v>
      </c>
      <c r="E2876" s="7" t="s">
        <v>304</v>
      </c>
      <c r="F2876" s="7" t="s">
        <v>563</v>
      </c>
      <c r="G2876" s="8">
        <v>5272356</v>
      </c>
      <c r="H2876" s="16" t="s">
        <v>2070</v>
      </c>
      <c r="I2876" s="18">
        <v>343.18099999999998</v>
      </c>
      <c r="J2876" s="19">
        <v>0</v>
      </c>
      <c r="K2876" s="19">
        <v>597.52099999999996</v>
      </c>
      <c r="L2876" s="19">
        <v>0</v>
      </c>
      <c r="M2876" s="19">
        <v>0</v>
      </c>
      <c r="N2876" s="19">
        <v>0</v>
      </c>
      <c r="O2876" s="19">
        <v>0</v>
      </c>
      <c r="P2876" s="19">
        <v>238.464</v>
      </c>
      <c r="Q2876" s="19"/>
      <c r="R2876" s="19"/>
      <c r="S2876" s="19"/>
      <c r="T2876" s="19"/>
      <c r="U2876" s="25">
        <f t="shared" si="221"/>
        <v>1179.1659999999999</v>
      </c>
      <c r="V2876" s="18">
        <f t="shared" si="222"/>
        <v>147.39574999999999</v>
      </c>
      <c r="W2876" s="39">
        <f t="shared" si="223"/>
        <v>6.986219921178848E-5</v>
      </c>
      <c r="X2876" s="35">
        <f t="shared" si="224"/>
        <v>173.55720242240983</v>
      </c>
      <c r="Y2876" s="35"/>
      <c r="Z2876" s="49">
        <f t="shared" si="225"/>
        <v>0</v>
      </c>
    </row>
    <row r="2877" spans="1:26" x14ac:dyDescent="0.35">
      <c r="A2877" s="6" t="s">
        <v>398</v>
      </c>
      <c r="B2877" s="7" t="s">
        <v>562</v>
      </c>
      <c r="C2877" s="7" t="s">
        <v>277</v>
      </c>
      <c r="D2877" s="7" t="s">
        <v>303</v>
      </c>
      <c r="E2877" s="7" t="s">
        <v>304</v>
      </c>
      <c r="F2877" s="7" t="s">
        <v>563</v>
      </c>
      <c r="G2877" s="8">
        <v>5131585</v>
      </c>
      <c r="H2877" s="16" t="s">
        <v>2071</v>
      </c>
      <c r="I2877" s="18">
        <v>343.18099999999998</v>
      </c>
      <c r="J2877" s="19">
        <v>0</v>
      </c>
      <c r="K2877" s="19">
        <v>419.06200000000001</v>
      </c>
      <c r="L2877" s="19">
        <v>0</v>
      </c>
      <c r="M2877" s="19">
        <v>343.18099999999998</v>
      </c>
      <c r="N2877" s="19">
        <v>0</v>
      </c>
      <c r="O2877" s="19">
        <v>0</v>
      </c>
      <c r="P2877" s="19">
        <v>238.464</v>
      </c>
      <c r="Q2877" s="19"/>
      <c r="R2877" s="19"/>
      <c r="S2877" s="19"/>
      <c r="T2877" s="19"/>
      <c r="U2877" s="25">
        <f t="shared" si="221"/>
        <v>1343.8879999999999</v>
      </c>
      <c r="V2877" s="18">
        <f t="shared" si="222"/>
        <v>167.98599999999999</v>
      </c>
      <c r="W2877" s="39">
        <f t="shared" si="223"/>
        <v>7.9621504668835424E-5</v>
      </c>
      <c r="X2877" s="35">
        <f t="shared" si="224"/>
        <v>197.80204114522255</v>
      </c>
      <c r="Y2877" s="35"/>
      <c r="Z2877" s="49">
        <f t="shared" si="225"/>
        <v>0</v>
      </c>
    </row>
    <row r="2878" spans="1:26" x14ac:dyDescent="0.35">
      <c r="A2878" s="6" t="s">
        <v>398</v>
      </c>
      <c r="B2878" s="7" t="s">
        <v>562</v>
      </c>
      <c r="C2878" s="7" t="s">
        <v>277</v>
      </c>
      <c r="D2878" s="7" t="s">
        <v>303</v>
      </c>
      <c r="E2878" s="7" t="s">
        <v>304</v>
      </c>
      <c r="F2878" s="7" t="s">
        <v>563</v>
      </c>
      <c r="G2878" s="8">
        <v>5133538</v>
      </c>
      <c r="H2878" s="16" t="s">
        <v>2072</v>
      </c>
      <c r="I2878" s="18">
        <v>343.18099999999998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/>
      <c r="R2878" s="19"/>
      <c r="S2878" s="19"/>
      <c r="T2878" s="19"/>
      <c r="U2878" s="25">
        <f t="shared" si="221"/>
        <v>343.18099999999998</v>
      </c>
      <c r="V2878" s="18">
        <f t="shared" si="222"/>
        <v>42.897624999999998</v>
      </c>
      <c r="W2878" s="39">
        <f t="shared" si="223"/>
        <v>2.0332488714651526E-5</v>
      </c>
      <c r="X2878" s="35">
        <f t="shared" si="224"/>
        <v>50.511577067626632</v>
      </c>
      <c r="Y2878" s="35"/>
      <c r="Z2878" s="49">
        <f t="shared" si="225"/>
        <v>0</v>
      </c>
    </row>
    <row r="2879" spans="1:26" x14ac:dyDescent="0.35">
      <c r="A2879" s="6" t="s">
        <v>398</v>
      </c>
      <c r="B2879" s="7" t="s">
        <v>562</v>
      </c>
      <c r="C2879" s="7" t="s">
        <v>277</v>
      </c>
      <c r="D2879" s="7" t="s">
        <v>303</v>
      </c>
      <c r="E2879" s="7" t="s">
        <v>304</v>
      </c>
      <c r="F2879" s="7" t="s">
        <v>563</v>
      </c>
      <c r="G2879" s="8">
        <v>5271160</v>
      </c>
      <c r="H2879" s="16" t="s">
        <v>2073</v>
      </c>
      <c r="I2879" s="18">
        <v>180.59800000000001</v>
      </c>
      <c r="J2879" s="19">
        <v>0</v>
      </c>
      <c r="K2879" s="19">
        <v>238.464</v>
      </c>
      <c r="L2879" s="19">
        <v>0</v>
      </c>
      <c r="M2879" s="19">
        <v>0</v>
      </c>
      <c r="N2879" s="19">
        <v>0</v>
      </c>
      <c r="O2879" s="19">
        <v>0</v>
      </c>
      <c r="P2879" s="19">
        <v>359.05700000000002</v>
      </c>
      <c r="Q2879" s="19"/>
      <c r="R2879" s="19"/>
      <c r="S2879" s="19"/>
      <c r="T2879" s="19"/>
      <c r="U2879" s="25">
        <f t="shared" si="221"/>
        <v>778.11900000000003</v>
      </c>
      <c r="V2879" s="18">
        <f t="shared" si="222"/>
        <v>97.264875000000004</v>
      </c>
      <c r="W2879" s="39">
        <f t="shared" si="223"/>
        <v>4.6101316174718098E-5</v>
      </c>
      <c r="X2879" s="35">
        <f t="shared" si="224"/>
        <v>114.52853694197688</v>
      </c>
      <c r="Y2879" s="35"/>
      <c r="Z2879" s="49">
        <f t="shared" si="225"/>
        <v>0</v>
      </c>
    </row>
    <row r="2880" spans="1:26" x14ac:dyDescent="0.35">
      <c r="A2880" s="6" t="s">
        <v>398</v>
      </c>
      <c r="B2880" s="7" t="s">
        <v>562</v>
      </c>
      <c r="C2880" s="7" t="s">
        <v>277</v>
      </c>
      <c r="D2880" s="7" t="s">
        <v>303</v>
      </c>
      <c r="E2880" s="7" t="s">
        <v>304</v>
      </c>
      <c r="F2880" s="7" t="s">
        <v>563</v>
      </c>
      <c r="G2880" s="8">
        <v>5272183</v>
      </c>
      <c r="H2880" s="16" t="s">
        <v>2074</v>
      </c>
      <c r="I2880" s="18">
        <v>180.59800000000001</v>
      </c>
      <c r="J2880" s="19">
        <v>0</v>
      </c>
      <c r="K2880" s="19">
        <v>597.52099999999996</v>
      </c>
      <c r="L2880" s="19">
        <v>0</v>
      </c>
      <c r="M2880" s="19">
        <v>0</v>
      </c>
      <c r="N2880" s="19">
        <v>0</v>
      </c>
      <c r="O2880" s="19">
        <v>0</v>
      </c>
      <c r="P2880" s="19">
        <v>238.464</v>
      </c>
      <c r="Q2880" s="19"/>
      <c r="R2880" s="19"/>
      <c r="S2880" s="19"/>
      <c r="T2880" s="19"/>
      <c r="U2880" s="25">
        <f t="shared" si="221"/>
        <v>1016.5829999999999</v>
      </c>
      <c r="V2880" s="18">
        <f t="shared" si="222"/>
        <v>127.07287499999998</v>
      </c>
      <c r="W2880" s="39">
        <f t="shared" si="223"/>
        <v>6.022962336203517E-5</v>
      </c>
      <c r="X2880" s="35">
        <f t="shared" si="224"/>
        <v>149.62719541623539</v>
      </c>
      <c r="Y2880" s="35"/>
      <c r="Z2880" s="49">
        <f t="shared" si="225"/>
        <v>0</v>
      </c>
    </row>
    <row r="2881" spans="1:26" x14ac:dyDescent="0.35">
      <c r="A2881" s="6" t="s">
        <v>398</v>
      </c>
      <c r="B2881" s="7" t="s">
        <v>562</v>
      </c>
      <c r="C2881" s="7" t="s">
        <v>277</v>
      </c>
      <c r="D2881" s="7" t="s">
        <v>303</v>
      </c>
      <c r="E2881" s="7" t="s">
        <v>304</v>
      </c>
      <c r="F2881" s="7" t="s">
        <v>563</v>
      </c>
      <c r="G2881" s="8">
        <v>5333062</v>
      </c>
      <c r="H2881" s="16" t="s">
        <v>2075</v>
      </c>
      <c r="I2881" s="18">
        <v>778.11900000000003</v>
      </c>
      <c r="J2881" s="19">
        <v>0</v>
      </c>
      <c r="K2881" s="19">
        <v>303.49700000000001</v>
      </c>
      <c r="L2881" s="19">
        <v>0</v>
      </c>
      <c r="M2881" s="19">
        <v>180.59800000000001</v>
      </c>
      <c r="N2881" s="19">
        <v>238.464</v>
      </c>
      <c r="O2881" s="19">
        <v>1325.1089999999999</v>
      </c>
      <c r="P2881" s="19">
        <v>419.06200000000001</v>
      </c>
      <c r="Q2881" s="19"/>
      <c r="R2881" s="19"/>
      <c r="S2881" s="19"/>
      <c r="T2881" s="19"/>
      <c r="U2881" s="25">
        <f t="shared" si="221"/>
        <v>3244.8489999999997</v>
      </c>
      <c r="V2881" s="18">
        <f t="shared" si="222"/>
        <v>405.60612499999996</v>
      </c>
      <c r="W2881" s="39">
        <f t="shared" si="223"/>
        <v>1.9224798480466077E-4</v>
      </c>
      <c r="X2881" s="35">
        <f t="shared" si="224"/>
        <v>477.59765353067684</v>
      </c>
      <c r="Y2881" s="35"/>
      <c r="Z2881" s="49">
        <f t="shared" si="225"/>
        <v>0</v>
      </c>
    </row>
    <row r="2882" spans="1:26" x14ac:dyDescent="0.35">
      <c r="A2882" s="6" t="s">
        <v>398</v>
      </c>
      <c r="B2882" s="7" t="s">
        <v>562</v>
      </c>
      <c r="C2882" s="7" t="s">
        <v>277</v>
      </c>
      <c r="D2882" s="7" t="s">
        <v>303</v>
      </c>
      <c r="E2882" s="7" t="s">
        <v>304</v>
      </c>
      <c r="F2882" s="7" t="s">
        <v>563</v>
      </c>
      <c r="G2882" s="8">
        <v>5274143</v>
      </c>
      <c r="H2882" s="16" t="s">
        <v>2076</v>
      </c>
      <c r="I2882" s="18">
        <v>1422.49</v>
      </c>
      <c r="J2882" s="19">
        <v>238.464</v>
      </c>
      <c r="K2882" s="19">
        <v>343.18099999999998</v>
      </c>
      <c r="L2882" s="19">
        <v>0</v>
      </c>
      <c r="M2882" s="19">
        <v>0</v>
      </c>
      <c r="N2882" s="19">
        <v>0</v>
      </c>
      <c r="O2882" s="19">
        <v>958.71600000000001</v>
      </c>
      <c r="P2882" s="19">
        <v>0</v>
      </c>
      <c r="Q2882" s="19"/>
      <c r="R2882" s="19"/>
      <c r="S2882" s="19"/>
      <c r="T2882" s="19"/>
      <c r="U2882" s="25">
        <f t="shared" si="221"/>
        <v>2962.8510000000001</v>
      </c>
      <c r="V2882" s="18">
        <f t="shared" si="222"/>
        <v>370.35637500000001</v>
      </c>
      <c r="W2882" s="39">
        <f t="shared" si="223"/>
        <v>1.7554041313678204E-4</v>
      </c>
      <c r="X2882" s="35">
        <f t="shared" si="224"/>
        <v>436.09138217557108</v>
      </c>
      <c r="Y2882" s="35"/>
      <c r="Z2882" s="49">
        <f t="shared" si="225"/>
        <v>0</v>
      </c>
    </row>
    <row r="2883" spans="1:26" x14ac:dyDescent="0.35">
      <c r="A2883" s="6" t="s">
        <v>398</v>
      </c>
      <c r="B2883" s="7" t="s">
        <v>562</v>
      </c>
      <c r="C2883" s="7" t="s">
        <v>277</v>
      </c>
      <c r="D2883" s="7" t="s">
        <v>303</v>
      </c>
      <c r="E2883" s="7" t="s">
        <v>304</v>
      </c>
      <c r="F2883" s="7" t="s">
        <v>563</v>
      </c>
      <c r="G2883" s="8">
        <v>5135934</v>
      </c>
      <c r="H2883" s="16" t="s">
        <v>2077</v>
      </c>
      <c r="I2883" s="18">
        <v>778.11900000000003</v>
      </c>
      <c r="J2883" s="19">
        <v>0</v>
      </c>
      <c r="K2883" s="19">
        <v>1577.1010000000001</v>
      </c>
      <c r="L2883" s="19">
        <v>0</v>
      </c>
      <c r="M2883" s="19">
        <v>0</v>
      </c>
      <c r="N2883" s="19">
        <v>0</v>
      </c>
      <c r="O2883" s="19">
        <v>359.05700000000002</v>
      </c>
      <c r="P2883" s="19">
        <v>0</v>
      </c>
      <c r="Q2883" s="19"/>
      <c r="R2883" s="19"/>
      <c r="S2883" s="19"/>
      <c r="T2883" s="19"/>
      <c r="U2883" s="25">
        <f t="shared" ref="U2883:U2946" si="226">SUM(I2883:T2883)</f>
        <v>2714.277</v>
      </c>
      <c r="V2883" s="18">
        <f t="shared" ref="V2883:V2946" si="227">+AVERAGE(I2883:P2883)</f>
        <v>339.28462500000001</v>
      </c>
      <c r="W2883" s="39">
        <f t="shared" ref="W2883:W2946" si="228">+V2883/$V$3728</f>
        <v>1.6081311748301392E-4</v>
      </c>
      <c r="X2883" s="35">
        <f t="shared" ref="X2883:X2946" si="229">+IFERROR($W2883*$X$3728,0)</f>
        <v>399.50466916404582</v>
      </c>
      <c r="Y2883" s="35"/>
      <c r="Z2883" s="49">
        <f t="shared" ref="Z2883:Z2946" si="230">+IFERROR(Y2883/X2883,0)</f>
        <v>0</v>
      </c>
    </row>
    <row r="2884" spans="1:26" x14ac:dyDescent="0.35">
      <c r="A2884" s="6" t="s">
        <v>398</v>
      </c>
      <c r="B2884" s="7" t="s">
        <v>562</v>
      </c>
      <c r="C2884" s="7" t="s">
        <v>277</v>
      </c>
      <c r="D2884" s="7" t="s">
        <v>303</v>
      </c>
      <c r="E2884" s="7" t="s">
        <v>304</v>
      </c>
      <c r="F2884" s="7" t="s">
        <v>563</v>
      </c>
      <c r="G2884" s="8">
        <v>5135958</v>
      </c>
      <c r="H2884" s="16" t="s">
        <v>2078</v>
      </c>
      <c r="I2884" s="18">
        <v>882.83600000000001</v>
      </c>
      <c r="J2884" s="19">
        <v>238.464</v>
      </c>
      <c r="K2884" s="19">
        <v>180.59800000000001</v>
      </c>
      <c r="L2884" s="19">
        <v>0</v>
      </c>
      <c r="M2884" s="19">
        <v>0</v>
      </c>
      <c r="N2884" s="19">
        <v>0</v>
      </c>
      <c r="O2884" s="19">
        <v>0</v>
      </c>
      <c r="P2884" s="19">
        <v>0</v>
      </c>
      <c r="Q2884" s="19"/>
      <c r="R2884" s="19"/>
      <c r="S2884" s="19"/>
      <c r="T2884" s="19"/>
      <c r="U2884" s="25">
        <f t="shared" si="226"/>
        <v>1301.8979999999999</v>
      </c>
      <c r="V2884" s="18">
        <f t="shared" si="227"/>
        <v>162.73724999999999</v>
      </c>
      <c r="W2884" s="39">
        <f t="shared" si="228"/>
        <v>7.713371775426784E-5</v>
      </c>
      <c r="X2884" s="35">
        <f t="shared" si="229"/>
        <v>191.62168407105571</v>
      </c>
      <c r="Y2884" s="35"/>
      <c r="Z2884" s="49">
        <f t="shared" si="230"/>
        <v>0</v>
      </c>
    </row>
    <row r="2885" spans="1:26" x14ac:dyDescent="0.35">
      <c r="A2885" s="6" t="s">
        <v>398</v>
      </c>
      <c r="B2885" s="7" t="s">
        <v>562</v>
      </c>
      <c r="C2885" s="7" t="s">
        <v>277</v>
      </c>
      <c r="D2885" s="7" t="s">
        <v>303</v>
      </c>
      <c r="E2885" s="7" t="s">
        <v>304</v>
      </c>
      <c r="F2885" s="7" t="s">
        <v>563</v>
      </c>
      <c r="G2885" s="8">
        <v>5270064</v>
      </c>
      <c r="H2885" s="16" t="s">
        <v>2079</v>
      </c>
      <c r="I2885" s="18">
        <v>882.83600000000001</v>
      </c>
      <c r="J2885" s="19">
        <v>419.06200000000001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/>
      <c r="R2885" s="19"/>
      <c r="S2885" s="19"/>
      <c r="T2885" s="19"/>
      <c r="U2885" s="25">
        <f t="shared" si="226"/>
        <v>1301.8980000000001</v>
      </c>
      <c r="V2885" s="18">
        <f t="shared" si="227"/>
        <v>162.73725000000002</v>
      </c>
      <c r="W2885" s="39">
        <f t="shared" si="228"/>
        <v>7.7133717754267853E-5</v>
      </c>
      <c r="X2885" s="35">
        <f t="shared" si="229"/>
        <v>191.62168407105574</v>
      </c>
      <c r="Y2885" s="35"/>
      <c r="Z2885" s="49">
        <f t="shared" si="230"/>
        <v>0</v>
      </c>
    </row>
    <row r="2886" spans="1:26" x14ac:dyDescent="0.35">
      <c r="A2886" s="6" t="s">
        <v>398</v>
      </c>
      <c r="B2886" s="7" t="s">
        <v>562</v>
      </c>
      <c r="C2886" s="7" t="s">
        <v>277</v>
      </c>
      <c r="D2886" s="7" t="s">
        <v>303</v>
      </c>
      <c r="E2886" s="7" t="s">
        <v>304</v>
      </c>
      <c r="F2886" s="7" t="s">
        <v>563</v>
      </c>
      <c r="G2886" s="8">
        <v>5131097</v>
      </c>
      <c r="H2886" s="16" t="s">
        <v>2080</v>
      </c>
      <c r="I2886" s="18">
        <v>539.65499999999997</v>
      </c>
      <c r="J2886" s="19">
        <v>0</v>
      </c>
      <c r="K2886" s="19">
        <v>8992.4660000000003</v>
      </c>
      <c r="L2886" s="19">
        <v>1200.4590000000001</v>
      </c>
      <c r="M2886" s="19">
        <v>912.24199999999996</v>
      </c>
      <c r="N2886" s="19">
        <v>1257.3530000000001</v>
      </c>
      <c r="O2886" s="19">
        <v>1199.318</v>
      </c>
      <c r="P2886" s="19">
        <v>1139.482</v>
      </c>
      <c r="Q2886" s="19"/>
      <c r="R2886" s="19"/>
      <c r="S2886" s="19"/>
      <c r="T2886" s="19"/>
      <c r="U2886" s="25">
        <f t="shared" si="226"/>
        <v>15240.975000000002</v>
      </c>
      <c r="V2886" s="18">
        <f t="shared" si="227"/>
        <v>1905.1218750000003</v>
      </c>
      <c r="W2886" s="39">
        <f t="shared" si="228"/>
        <v>9.0298400024414554E-4</v>
      </c>
      <c r="X2886" s="35">
        <f t="shared" si="229"/>
        <v>2243.2642928899645</v>
      </c>
      <c r="Y2886" s="35"/>
      <c r="Z2886" s="49">
        <f t="shared" si="230"/>
        <v>0</v>
      </c>
    </row>
    <row r="2887" spans="1:26" x14ac:dyDescent="0.35">
      <c r="A2887" s="6" t="s">
        <v>398</v>
      </c>
      <c r="B2887" s="7" t="s">
        <v>562</v>
      </c>
      <c r="C2887" s="7" t="s">
        <v>277</v>
      </c>
      <c r="D2887" s="7" t="s">
        <v>303</v>
      </c>
      <c r="E2887" s="7" t="s">
        <v>304</v>
      </c>
      <c r="F2887" s="7" t="s">
        <v>563</v>
      </c>
      <c r="G2887" s="8">
        <v>5130915</v>
      </c>
      <c r="H2887" s="16" t="s">
        <v>2081</v>
      </c>
      <c r="I2887" s="18">
        <v>1493.511</v>
      </c>
      <c r="J2887" s="19">
        <v>0</v>
      </c>
      <c r="K2887" s="19">
        <v>4285.5739999999996</v>
      </c>
      <c r="L2887" s="19">
        <v>715.39200000000005</v>
      </c>
      <c r="M2887" s="19">
        <v>539.65499999999997</v>
      </c>
      <c r="N2887" s="19">
        <v>238.464</v>
      </c>
      <c r="O2887" s="19">
        <v>1320.08</v>
      </c>
      <c r="P2887" s="19">
        <v>0</v>
      </c>
      <c r="Q2887" s="19"/>
      <c r="R2887" s="19"/>
      <c r="S2887" s="19"/>
      <c r="T2887" s="19"/>
      <c r="U2887" s="25">
        <f t="shared" si="226"/>
        <v>8592.6759999999995</v>
      </c>
      <c r="V2887" s="18">
        <f t="shared" si="227"/>
        <v>1074.0844999999999</v>
      </c>
      <c r="W2887" s="39">
        <f t="shared" si="228"/>
        <v>5.0909137684970035E-4</v>
      </c>
      <c r="X2887" s="35">
        <f t="shared" si="229"/>
        <v>1264.7250750803387</v>
      </c>
      <c r="Y2887" s="35"/>
      <c r="Z2887" s="49">
        <f t="shared" si="230"/>
        <v>0</v>
      </c>
    </row>
    <row r="2888" spans="1:26" x14ac:dyDescent="0.35">
      <c r="A2888" s="6" t="s">
        <v>398</v>
      </c>
      <c r="B2888" s="7" t="s">
        <v>562</v>
      </c>
      <c r="C2888" s="7" t="s">
        <v>277</v>
      </c>
      <c r="D2888" s="7" t="s">
        <v>303</v>
      </c>
      <c r="E2888" s="7" t="s">
        <v>304</v>
      </c>
      <c r="F2888" s="7" t="s">
        <v>563</v>
      </c>
      <c r="G2888" s="8">
        <v>5331950</v>
      </c>
      <c r="H2888" s="16" t="s">
        <v>2082</v>
      </c>
      <c r="I2888" s="18">
        <v>539.65499999999997</v>
      </c>
      <c r="J2888" s="19">
        <v>0</v>
      </c>
      <c r="K2888" s="19">
        <v>541.96100000000001</v>
      </c>
      <c r="L2888" s="19">
        <v>238.464</v>
      </c>
      <c r="M2888" s="19">
        <v>843.15200000000004</v>
      </c>
      <c r="N2888" s="19">
        <v>541.96100000000001</v>
      </c>
      <c r="O2888" s="19">
        <v>0</v>
      </c>
      <c r="P2888" s="19">
        <v>597.52099999999996</v>
      </c>
      <c r="Q2888" s="19"/>
      <c r="R2888" s="19"/>
      <c r="S2888" s="19"/>
      <c r="T2888" s="19"/>
      <c r="U2888" s="25">
        <f t="shared" si="226"/>
        <v>3302.7139999999999</v>
      </c>
      <c r="V2888" s="18">
        <f t="shared" si="227"/>
        <v>412.83924999999999</v>
      </c>
      <c r="W2888" s="39">
        <f t="shared" si="228"/>
        <v>1.956763198799514E-4</v>
      </c>
      <c r="X2888" s="35">
        <f t="shared" si="229"/>
        <v>486.11459475707983</v>
      </c>
      <c r="Y2888" s="35"/>
      <c r="Z2888" s="49">
        <f t="shared" si="230"/>
        <v>0</v>
      </c>
    </row>
    <row r="2889" spans="1:26" x14ac:dyDescent="0.35">
      <c r="A2889" s="6" t="s">
        <v>398</v>
      </c>
      <c r="B2889" s="7" t="s">
        <v>562</v>
      </c>
      <c r="C2889" s="7" t="s">
        <v>277</v>
      </c>
      <c r="D2889" s="7" t="s">
        <v>303</v>
      </c>
      <c r="E2889" s="7" t="s">
        <v>304</v>
      </c>
      <c r="F2889" s="7" t="s">
        <v>563</v>
      </c>
      <c r="G2889" s="8">
        <v>5122781</v>
      </c>
      <c r="H2889" s="16" t="s">
        <v>2083</v>
      </c>
      <c r="I2889" s="18">
        <v>958.71600000000001</v>
      </c>
      <c r="J2889" s="19">
        <v>238.464</v>
      </c>
      <c r="K2889" s="19">
        <v>303.49700000000001</v>
      </c>
      <c r="L2889" s="19">
        <v>359.05700000000002</v>
      </c>
      <c r="M2889" s="19">
        <v>0</v>
      </c>
      <c r="N2889" s="19">
        <v>838.12300000000005</v>
      </c>
      <c r="O2889" s="19">
        <v>359.05700000000002</v>
      </c>
      <c r="P2889" s="19">
        <v>238.464</v>
      </c>
      <c r="Q2889" s="19"/>
      <c r="R2889" s="19"/>
      <c r="S2889" s="19"/>
      <c r="T2889" s="19"/>
      <c r="U2889" s="25">
        <f t="shared" si="226"/>
        <v>3295.3779999999997</v>
      </c>
      <c r="V2889" s="18">
        <f t="shared" si="227"/>
        <v>411.92224999999996</v>
      </c>
      <c r="W2889" s="39">
        <f t="shared" si="228"/>
        <v>1.9524168294722294E-4</v>
      </c>
      <c r="X2889" s="35">
        <f t="shared" si="229"/>
        <v>485.03483530254096</v>
      </c>
      <c r="Y2889" s="35"/>
      <c r="Z2889" s="49">
        <f t="shared" si="230"/>
        <v>0</v>
      </c>
    </row>
    <row r="2890" spans="1:26" x14ac:dyDescent="0.35">
      <c r="A2890" s="6" t="s">
        <v>398</v>
      </c>
      <c r="B2890" s="7" t="s">
        <v>562</v>
      </c>
      <c r="C2890" s="7" t="s">
        <v>277</v>
      </c>
      <c r="D2890" s="7" t="s">
        <v>303</v>
      </c>
      <c r="E2890" s="7" t="s">
        <v>304</v>
      </c>
      <c r="F2890" s="7" t="s">
        <v>563</v>
      </c>
      <c r="G2890" s="8">
        <v>5270057</v>
      </c>
      <c r="H2890" s="16" t="s">
        <v>2084</v>
      </c>
      <c r="I2890" s="18">
        <v>1063.433</v>
      </c>
      <c r="J2890" s="19">
        <v>476.928</v>
      </c>
      <c r="K2890" s="19">
        <v>180.59800000000001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/>
      <c r="R2890" s="19"/>
      <c r="S2890" s="19"/>
      <c r="T2890" s="19"/>
      <c r="U2890" s="25">
        <f t="shared" si="226"/>
        <v>1720.9589999999998</v>
      </c>
      <c r="V2890" s="18">
        <f t="shared" si="227"/>
        <v>215.11987499999998</v>
      </c>
      <c r="W2890" s="39">
        <f t="shared" si="228"/>
        <v>1.019618785593549E-4</v>
      </c>
      <c r="X2890" s="35">
        <f t="shared" si="229"/>
        <v>253.30176542036318</v>
      </c>
      <c r="Y2890" s="35"/>
      <c r="Z2890" s="49">
        <f t="shared" si="230"/>
        <v>0</v>
      </c>
    </row>
    <row r="2891" spans="1:26" x14ac:dyDescent="0.35">
      <c r="A2891" s="6" t="s">
        <v>398</v>
      </c>
      <c r="B2891" s="7" t="s">
        <v>562</v>
      </c>
      <c r="C2891" s="7" t="s">
        <v>277</v>
      </c>
      <c r="D2891" s="7" t="s">
        <v>303</v>
      </c>
      <c r="E2891" s="7" t="s">
        <v>304</v>
      </c>
      <c r="F2891" s="7" t="s">
        <v>563</v>
      </c>
      <c r="G2891" s="8">
        <v>5121955</v>
      </c>
      <c r="H2891" s="16" t="s">
        <v>2085</v>
      </c>
      <c r="I2891" s="18">
        <v>958.71600000000001</v>
      </c>
      <c r="J2891" s="19">
        <v>303.49700000000001</v>
      </c>
      <c r="K2891" s="19">
        <v>2102.8110000000001</v>
      </c>
      <c r="L2891" s="19">
        <v>0</v>
      </c>
      <c r="M2891" s="19">
        <v>0</v>
      </c>
      <c r="N2891" s="19">
        <v>484.09500000000003</v>
      </c>
      <c r="O2891" s="19">
        <v>1811.509</v>
      </c>
      <c r="P2891" s="19">
        <v>1500.6769999999999</v>
      </c>
      <c r="Q2891" s="19"/>
      <c r="R2891" s="19"/>
      <c r="S2891" s="19"/>
      <c r="T2891" s="19"/>
      <c r="U2891" s="25">
        <f t="shared" si="226"/>
        <v>7161.3050000000003</v>
      </c>
      <c r="V2891" s="18">
        <f t="shared" si="227"/>
        <v>895.16312500000004</v>
      </c>
      <c r="W2891" s="39">
        <f t="shared" si="228"/>
        <v>4.2428675566152425E-4</v>
      </c>
      <c r="X2891" s="35">
        <f t="shared" si="229"/>
        <v>1054.0467258160561</v>
      </c>
      <c r="Y2891" s="35"/>
      <c r="Z2891" s="49">
        <f t="shared" si="230"/>
        <v>0</v>
      </c>
    </row>
    <row r="2892" spans="1:26" x14ac:dyDescent="0.35">
      <c r="A2892" s="6" t="s">
        <v>398</v>
      </c>
      <c r="B2892" s="7" t="s">
        <v>562</v>
      </c>
      <c r="C2892" s="7" t="s">
        <v>277</v>
      </c>
      <c r="D2892" s="7" t="s">
        <v>303</v>
      </c>
      <c r="E2892" s="7" t="s">
        <v>304</v>
      </c>
      <c r="F2892" s="7" t="s">
        <v>563</v>
      </c>
      <c r="G2892" s="8">
        <v>5331462</v>
      </c>
      <c r="H2892" s="16" t="s">
        <v>2086</v>
      </c>
      <c r="I2892" s="18">
        <v>1255.047</v>
      </c>
      <c r="J2892" s="19">
        <v>1681.444</v>
      </c>
      <c r="K2892" s="19">
        <v>910.49099999999999</v>
      </c>
      <c r="L2892" s="19">
        <v>0</v>
      </c>
      <c r="M2892" s="19">
        <v>359.05700000000002</v>
      </c>
      <c r="N2892" s="19">
        <v>0</v>
      </c>
      <c r="O2892" s="19">
        <v>476.928</v>
      </c>
      <c r="P2892" s="19">
        <v>720.25300000000004</v>
      </c>
      <c r="Q2892" s="19"/>
      <c r="R2892" s="19"/>
      <c r="S2892" s="19"/>
      <c r="T2892" s="19"/>
      <c r="U2892" s="25">
        <f t="shared" si="226"/>
        <v>5403.2199999999993</v>
      </c>
      <c r="V2892" s="18">
        <f t="shared" si="227"/>
        <v>675.40249999999992</v>
      </c>
      <c r="W2892" s="39">
        <f t="shared" si="228"/>
        <v>3.2012526821933443E-4</v>
      </c>
      <c r="X2892" s="35">
        <f t="shared" si="229"/>
        <v>795.28051798713079</v>
      </c>
      <c r="Y2892" s="35"/>
      <c r="Z2892" s="49">
        <f t="shared" si="230"/>
        <v>0</v>
      </c>
    </row>
    <row r="2893" spans="1:26" x14ac:dyDescent="0.35">
      <c r="A2893" s="6" t="s">
        <v>398</v>
      </c>
      <c r="B2893" s="7" t="s">
        <v>562</v>
      </c>
      <c r="C2893" s="7" t="s">
        <v>277</v>
      </c>
      <c r="D2893" s="7" t="s">
        <v>303</v>
      </c>
      <c r="E2893" s="7" t="s">
        <v>304</v>
      </c>
      <c r="F2893" s="7" t="s">
        <v>563</v>
      </c>
      <c r="G2893" s="8">
        <v>5137077</v>
      </c>
      <c r="H2893" s="16" t="s">
        <v>2087</v>
      </c>
      <c r="I2893" s="18">
        <v>702.23800000000006</v>
      </c>
      <c r="J2893" s="19">
        <v>238.464</v>
      </c>
      <c r="K2893" s="19">
        <v>180.59800000000001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/>
      <c r="R2893" s="19"/>
      <c r="S2893" s="19"/>
      <c r="T2893" s="19"/>
      <c r="U2893" s="25">
        <f t="shared" si="226"/>
        <v>1121.3</v>
      </c>
      <c r="V2893" s="18">
        <f t="shared" si="227"/>
        <v>140.16249999999999</v>
      </c>
      <c r="W2893" s="39">
        <f t="shared" si="228"/>
        <v>6.6433804889369624E-5</v>
      </c>
      <c r="X2893" s="35">
        <f t="shared" si="229"/>
        <v>165.04011400960351</v>
      </c>
      <c r="Y2893" s="35"/>
      <c r="Z2893" s="49">
        <f t="shared" si="230"/>
        <v>0</v>
      </c>
    </row>
    <row r="2894" spans="1:26" x14ac:dyDescent="0.35">
      <c r="A2894" s="6" t="s">
        <v>398</v>
      </c>
      <c r="B2894" s="7" t="s">
        <v>562</v>
      </c>
      <c r="C2894" s="7" t="s">
        <v>277</v>
      </c>
      <c r="D2894" s="7" t="s">
        <v>303</v>
      </c>
      <c r="E2894" s="7" t="s">
        <v>304</v>
      </c>
      <c r="F2894" s="7" t="s">
        <v>563</v>
      </c>
      <c r="G2894" s="8">
        <v>5333619</v>
      </c>
      <c r="H2894" s="16" t="s">
        <v>2088</v>
      </c>
      <c r="I2894" s="18">
        <v>778.11900000000003</v>
      </c>
      <c r="J2894" s="19">
        <v>419.06200000000001</v>
      </c>
      <c r="K2894" s="19">
        <v>2288.4369999999999</v>
      </c>
      <c r="L2894" s="19">
        <v>835.98500000000001</v>
      </c>
      <c r="M2894" s="19">
        <v>0</v>
      </c>
      <c r="N2894" s="19">
        <v>1320.08</v>
      </c>
      <c r="O2894" s="19">
        <v>662.55399999999997</v>
      </c>
      <c r="P2894" s="19">
        <v>966.05100000000004</v>
      </c>
      <c r="Q2894" s="19"/>
      <c r="R2894" s="19"/>
      <c r="S2894" s="19"/>
      <c r="T2894" s="19"/>
      <c r="U2894" s="25">
        <f t="shared" si="226"/>
        <v>7270.2880000000005</v>
      </c>
      <c r="V2894" s="18">
        <f t="shared" si="227"/>
        <v>908.78600000000006</v>
      </c>
      <c r="W2894" s="39">
        <f t="shared" si="228"/>
        <v>4.307436854379072E-4</v>
      </c>
      <c r="X2894" s="35">
        <f t="shared" si="229"/>
        <v>1070.0875416058614</v>
      </c>
      <c r="Y2894" s="35"/>
      <c r="Z2894" s="49">
        <f t="shared" si="230"/>
        <v>0</v>
      </c>
    </row>
    <row r="2895" spans="1:26" x14ac:dyDescent="0.35">
      <c r="A2895" s="6" t="s">
        <v>398</v>
      </c>
      <c r="B2895" s="7" t="s">
        <v>562</v>
      </c>
      <c r="C2895" s="7" t="s">
        <v>277</v>
      </c>
      <c r="D2895" s="7" t="s">
        <v>303</v>
      </c>
      <c r="E2895" s="7" t="s">
        <v>304</v>
      </c>
      <c r="F2895" s="7" t="s">
        <v>563</v>
      </c>
      <c r="G2895" s="8">
        <v>5139930</v>
      </c>
      <c r="H2895" s="16" t="s">
        <v>2089</v>
      </c>
      <c r="I2895" s="18">
        <v>882.83600000000001</v>
      </c>
      <c r="J2895" s="19">
        <v>419.06200000000001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/>
      <c r="R2895" s="19"/>
      <c r="S2895" s="19"/>
      <c r="T2895" s="19"/>
      <c r="U2895" s="25">
        <f t="shared" si="226"/>
        <v>1301.8980000000001</v>
      </c>
      <c r="V2895" s="18">
        <f t="shared" si="227"/>
        <v>162.73725000000002</v>
      </c>
      <c r="W2895" s="39">
        <f t="shared" si="228"/>
        <v>7.7133717754267853E-5</v>
      </c>
      <c r="X2895" s="35">
        <f t="shared" si="229"/>
        <v>191.62168407105574</v>
      </c>
      <c r="Y2895" s="35"/>
      <c r="Z2895" s="49">
        <f t="shared" si="230"/>
        <v>0</v>
      </c>
    </row>
    <row r="2896" spans="1:26" x14ac:dyDescent="0.35">
      <c r="A2896" s="6" t="s">
        <v>398</v>
      </c>
      <c r="B2896" s="7" t="s">
        <v>562</v>
      </c>
      <c r="C2896" s="7" t="s">
        <v>277</v>
      </c>
      <c r="D2896" s="7" t="s">
        <v>303</v>
      </c>
      <c r="E2896" s="7" t="s">
        <v>304</v>
      </c>
      <c r="F2896" s="7" t="s">
        <v>563</v>
      </c>
      <c r="G2896" s="8">
        <v>5270026</v>
      </c>
      <c r="H2896" s="16" t="s">
        <v>2090</v>
      </c>
      <c r="I2896" s="18">
        <v>702.23800000000006</v>
      </c>
      <c r="J2896" s="19">
        <v>238.464</v>
      </c>
      <c r="K2896" s="19">
        <v>2478.9250000000002</v>
      </c>
      <c r="L2896" s="19">
        <v>581.64499999999998</v>
      </c>
      <c r="M2896" s="19">
        <v>0</v>
      </c>
      <c r="N2896" s="19">
        <v>0</v>
      </c>
      <c r="O2896" s="19">
        <v>0</v>
      </c>
      <c r="P2896" s="19">
        <v>0</v>
      </c>
      <c r="Q2896" s="19"/>
      <c r="R2896" s="19"/>
      <c r="S2896" s="19"/>
      <c r="T2896" s="19"/>
      <c r="U2896" s="25">
        <f t="shared" si="226"/>
        <v>4001.2720000000004</v>
      </c>
      <c r="V2896" s="18">
        <f t="shared" si="227"/>
        <v>500.15900000000005</v>
      </c>
      <c r="W2896" s="39">
        <f t="shared" si="228"/>
        <v>2.3706387528520272E-4</v>
      </c>
      <c r="X2896" s="35">
        <f t="shared" si="229"/>
        <v>588.93283426686378</v>
      </c>
      <c r="Y2896" s="35"/>
      <c r="Z2896" s="49">
        <f t="shared" si="230"/>
        <v>0</v>
      </c>
    </row>
    <row r="2897" spans="1:26" x14ac:dyDescent="0.35">
      <c r="A2897" s="6" t="s">
        <v>398</v>
      </c>
      <c r="B2897" s="7" t="s">
        <v>562</v>
      </c>
      <c r="C2897" s="7" t="s">
        <v>277</v>
      </c>
      <c r="D2897" s="7" t="s">
        <v>303</v>
      </c>
      <c r="E2897" s="7" t="s">
        <v>304</v>
      </c>
      <c r="F2897" s="7" t="s">
        <v>563</v>
      </c>
      <c r="G2897" s="8">
        <v>5131118</v>
      </c>
      <c r="H2897" s="16" t="s">
        <v>2091</v>
      </c>
      <c r="I2897" s="18">
        <v>359.05700000000002</v>
      </c>
      <c r="J2897" s="19">
        <v>0</v>
      </c>
      <c r="K2897" s="19">
        <v>303.49700000000001</v>
      </c>
      <c r="L2897" s="19">
        <v>0</v>
      </c>
      <c r="M2897" s="19">
        <v>0</v>
      </c>
      <c r="N2897" s="19">
        <v>0</v>
      </c>
      <c r="O2897" s="19">
        <v>956.57799999999997</v>
      </c>
      <c r="P2897" s="19">
        <v>956.57799999999997</v>
      </c>
      <c r="Q2897" s="19"/>
      <c r="R2897" s="19"/>
      <c r="S2897" s="19"/>
      <c r="T2897" s="19"/>
      <c r="U2897" s="25">
        <f t="shared" si="226"/>
        <v>2575.71</v>
      </c>
      <c r="V2897" s="18">
        <f t="shared" si="227"/>
        <v>321.96375</v>
      </c>
      <c r="W2897" s="39">
        <f t="shared" si="228"/>
        <v>1.5260342066494091E-4</v>
      </c>
      <c r="X2897" s="35">
        <f t="shared" si="229"/>
        <v>379.10949081929533</v>
      </c>
      <c r="Y2897" s="35"/>
      <c r="Z2897" s="49">
        <f t="shared" si="230"/>
        <v>0</v>
      </c>
    </row>
    <row r="2898" spans="1:26" x14ac:dyDescent="0.35">
      <c r="A2898" s="6" t="s">
        <v>398</v>
      </c>
      <c r="B2898" s="7" t="s">
        <v>562</v>
      </c>
      <c r="C2898" s="7" t="s">
        <v>277</v>
      </c>
      <c r="D2898" s="7" t="s">
        <v>303</v>
      </c>
      <c r="E2898" s="7" t="s">
        <v>304</v>
      </c>
      <c r="F2898" s="7" t="s">
        <v>563</v>
      </c>
      <c r="G2898" s="8">
        <v>5132245</v>
      </c>
      <c r="H2898" s="16" t="s">
        <v>2092</v>
      </c>
      <c r="I2898" s="18">
        <v>882.83600000000001</v>
      </c>
      <c r="J2898" s="19">
        <v>419.06200000000001</v>
      </c>
      <c r="K2898" s="19">
        <v>238.464</v>
      </c>
      <c r="L2898" s="19">
        <v>0</v>
      </c>
      <c r="M2898" s="19">
        <v>0</v>
      </c>
      <c r="N2898" s="19">
        <v>0</v>
      </c>
      <c r="O2898" s="19">
        <v>179.52799999999999</v>
      </c>
      <c r="P2898" s="19">
        <v>0</v>
      </c>
      <c r="Q2898" s="19"/>
      <c r="R2898" s="19"/>
      <c r="S2898" s="19"/>
      <c r="T2898" s="19"/>
      <c r="U2898" s="25">
        <f t="shared" si="226"/>
        <v>1719.89</v>
      </c>
      <c r="V2898" s="18">
        <f t="shared" si="227"/>
        <v>214.98625000000001</v>
      </c>
      <c r="W2898" s="39">
        <f t="shared" si="228"/>
        <v>1.0189854337927221E-4</v>
      </c>
      <c r="X2898" s="35">
        <f t="shared" si="229"/>
        <v>253.14442315524568</v>
      </c>
      <c r="Y2898" s="35"/>
      <c r="Z2898" s="49">
        <f t="shared" si="230"/>
        <v>0</v>
      </c>
    </row>
    <row r="2899" spans="1:26" x14ac:dyDescent="0.35">
      <c r="A2899" s="6" t="s">
        <v>398</v>
      </c>
      <c r="B2899" s="7" t="s">
        <v>562</v>
      </c>
      <c r="C2899" s="7" t="s">
        <v>277</v>
      </c>
      <c r="D2899" s="7" t="s">
        <v>303</v>
      </c>
      <c r="E2899" s="7" t="s">
        <v>304</v>
      </c>
      <c r="F2899" s="7" t="s">
        <v>563</v>
      </c>
      <c r="G2899" s="8">
        <v>5128505</v>
      </c>
      <c r="H2899" s="16" t="s">
        <v>2093</v>
      </c>
      <c r="I2899" s="18">
        <v>778.11900000000003</v>
      </c>
      <c r="J2899" s="19">
        <v>0</v>
      </c>
      <c r="K2899" s="19">
        <v>487.762</v>
      </c>
      <c r="L2899" s="19">
        <v>0</v>
      </c>
      <c r="M2899" s="19">
        <v>0</v>
      </c>
      <c r="N2899" s="19">
        <v>605.07600000000002</v>
      </c>
      <c r="O2899" s="19">
        <v>487.762</v>
      </c>
      <c r="P2899" s="19">
        <v>238.464</v>
      </c>
      <c r="Q2899" s="19"/>
      <c r="R2899" s="19"/>
      <c r="S2899" s="19"/>
      <c r="T2899" s="19"/>
      <c r="U2899" s="25">
        <f t="shared" si="226"/>
        <v>2597.183</v>
      </c>
      <c r="V2899" s="18">
        <f t="shared" si="227"/>
        <v>324.647875</v>
      </c>
      <c r="W2899" s="39">
        <f t="shared" si="228"/>
        <v>1.5387563424952081E-4</v>
      </c>
      <c r="X2899" s="35">
        <f t="shared" si="229"/>
        <v>382.27002445715164</v>
      </c>
      <c r="Y2899" s="35"/>
      <c r="Z2899" s="49">
        <f t="shared" si="230"/>
        <v>0</v>
      </c>
    </row>
    <row r="2900" spans="1:26" x14ac:dyDescent="0.35">
      <c r="A2900" s="6" t="s">
        <v>398</v>
      </c>
      <c r="B2900" s="7" t="s">
        <v>562</v>
      </c>
      <c r="C2900" s="7" t="s">
        <v>277</v>
      </c>
      <c r="D2900" s="7" t="s">
        <v>303</v>
      </c>
      <c r="E2900" s="7" t="s">
        <v>304</v>
      </c>
      <c r="F2900" s="7" t="s">
        <v>563</v>
      </c>
      <c r="G2900" s="8">
        <v>5291261</v>
      </c>
      <c r="H2900" s="16" t="s">
        <v>2094</v>
      </c>
      <c r="I2900" s="18">
        <v>2467.9079999999999</v>
      </c>
      <c r="J2900" s="19">
        <v>476.928</v>
      </c>
      <c r="K2900" s="19">
        <v>3152.3270000000002</v>
      </c>
      <c r="L2900" s="19">
        <v>3408.0279999999998</v>
      </c>
      <c r="M2900" s="19">
        <v>884.97400000000005</v>
      </c>
      <c r="N2900" s="19">
        <v>0</v>
      </c>
      <c r="O2900" s="19">
        <v>3499.7840000000001</v>
      </c>
      <c r="P2900" s="19">
        <v>2514.953</v>
      </c>
      <c r="Q2900" s="19"/>
      <c r="R2900" s="19"/>
      <c r="S2900" s="19"/>
      <c r="T2900" s="19"/>
      <c r="U2900" s="25">
        <f t="shared" si="226"/>
        <v>16404.902000000002</v>
      </c>
      <c r="V2900" s="18">
        <f t="shared" si="227"/>
        <v>2050.6127500000002</v>
      </c>
      <c r="W2900" s="39">
        <f t="shared" si="228"/>
        <v>9.7194333246876808E-4</v>
      </c>
      <c r="X2900" s="35">
        <f t="shared" si="229"/>
        <v>2414.5785217126308</v>
      </c>
      <c r="Y2900" s="35"/>
      <c r="Z2900" s="49">
        <f t="shared" si="230"/>
        <v>0</v>
      </c>
    </row>
    <row r="2901" spans="1:26" x14ac:dyDescent="0.35">
      <c r="A2901" s="6" t="s">
        <v>398</v>
      </c>
      <c r="B2901" s="7" t="s">
        <v>562</v>
      </c>
      <c r="C2901" s="7" t="s">
        <v>277</v>
      </c>
      <c r="D2901" s="7" t="s">
        <v>303</v>
      </c>
      <c r="E2901" s="7" t="s">
        <v>304</v>
      </c>
      <c r="F2901" s="7" t="s">
        <v>563</v>
      </c>
      <c r="G2901" s="8">
        <v>5296394</v>
      </c>
      <c r="H2901" s="16" t="s">
        <v>2095</v>
      </c>
      <c r="I2901" s="18">
        <v>958.71600000000001</v>
      </c>
      <c r="J2901" s="19">
        <v>303.49700000000001</v>
      </c>
      <c r="K2901" s="19">
        <v>0</v>
      </c>
      <c r="L2901" s="19">
        <v>597.52099999999996</v>
      </c>
      <c r="M2901" s="19">
        <v>843.15200000000004</v>
      </c>
      <c r="N2901" s="19">
        <v>0</v>
      </c>
      <c r="O2901" s="19">
        <v>0</v>
      </c>
      <c r="P2901" s="19">
        <v>238.464</v>
      </c>
      <c r="Q2901" s="19"/>
      <c r="R2901" s="19"/>
      <c r="S2901" s="19"/>
      <c r="T2901" s="19"/>
      <c r="U2901" s="25">
        <f t="shared" si="226"/>
        <v>2941.35</v>
      </c>
      <c r="V2901" s="18">
        <f t="shared" si="227"/>
        <v>367.66874999999999</v>
      </c>
      <c r="W2901" s="39">
        <f t="shared" si="228"/>
        <v>1.7426654063261156E-4</v>
      </c>
      <c r="X2901" s="35">
        <f t="shared" si="229"/>
        <v>432.92672731842259</v>
      </c>
      <c r="Y2901" s="35"/>
      <c r="Z2901" s="49">
        <f t="shared" si="230"/>
        <v>0</v>
      </c>
    </row>
    <row r="2902" spans="1:26" x14ac:dyDescent="0.35">
      <c r="A2902" s="6" t="s">
        <v>398</v>
      </c>
      <c r="B2902" s="7" t="s">
        <v>562</v>
      </c>
      <c r="C2902" s="7" t="s">
        <v>277</v>
      </c>
      <c r="D2902" s="7" t="s">
        <v>303</v>
      </c>
      <c r="E2902" s="7" t="s">
        <v>304</v>
      </c>
      <c r="F2902" s="7" t="s">
        <v>563</v>
      </c>
      <c r="G2902" s="8">
        <v>5120932</v>
      </c>
      <c r="H2902" s="16" t="s">
        <v>2096</v>
      </c>
      <c r="I2902" s="18">
        <v>539.65499999999997</v>
      </c>
      <c r="J2902" s="19">
        <v>0</v>
      </c>
      <c r="K2902" s="19">
        <v>303.49700000000001</v>
      </c>
      <c r="L2902" s="19">
        <v>0</v>
      </c>
      <c r="M2902" s="19">
        <v>0</v>
      </c>
      <c r="N2902" s="19">
        <v>0</v>
      </c>
      <c r="O2902" s="19">
        <v>0</v>
      </c>
      <c r="P2902" s="19">
        <v>303.49700000000001</v>
      </c>
      <c r="Q2902" s="19"/>
      <c r="R2902" s="19"/>
      <c r="S2902" s="19"/>
      <c r="T2902" s="19"/>
      <c r="U2902" s="25">
        <f t="shared" si="226"/>
        <v>1146.6490000000001</v>
      </c>
      <c r="V2902" s="18">
        <f t="shared" si="227"/>
        <v>143.33112500000001</v>
      </c>
      <c r="W2902" s="39">
        <f t="shared" si="228"/>
        <v>6.7935660342986529E-5</v>
      </c>
      <c r="X2902" s="35">
        <f t="shared" si="229"/>
        <v>168.77114214661364</v>
      </c>
      <c r="Y2902" s="35"/>
      <c r="Z2902" s="49">
        <f t="shared" si="230"/>
        <v>0</v>
      </c>
    </row>
    <row r="2903" spans="1:26" x14ac:dyDescent="0.35">
      <c r="A2903" s="6" t="s">
        <v>398</v>
      </c>
      <c r="B2903" s="7" t="s">
        <v>562</v>
      </c>
      <c r="C2903" s="7" t="s">
        <v>277</v>
      </c>
      <c r="D2903" s="7" t="s">
        <v>303</v>
      </c>
      <c r="E2903" s="7" t="s">
        <v>304</v>
      </c>
      <c r="F2903" s="7" t="s">
        <v>563</v>
      </c>
      <c r="G2903" s="8">
        <v>5330577</v>
      </c>
      <c r="H2903" s="16" t="s">
        <v>2097</v>
      </c>
      <c r="I2903" s="18">
        <v>359.05700000000002</v>
      </c>
      <c r="J2903" s="19">
        <v>0</v>
      </c>
      <c r="K2903" s="19">
        <v>726.226</v>
      </c>
      <c r="L2903" s="19">
        <v>476.928</v>
      </c>
      <c r="M2903" s="19">
        <v>359.05700000000002</v>
      </c>
      <c r="N2903" s="19">
        <v>0</v>
      </c>
      <c r="O2903" s="19">
        <v>0</v>
      </c>
      <c r="P2903" s="19">
        <v>0</v>
      </c>
      <c r="Q2903" s="19"/>
      <c r="R2903" s="19"/>
      <c r="S2903" s="19"/>
      <c r="T2903" s="19"/>
      <c r="U2903" s="25">
        <f t="shared" si="226"/>
        <v>1921.2679999999998</v>
      </c>
      <c r="V2903" s="18">
        <f t="shared" si="227"/>
        <v>240.15849999999998</v>
      </c>
      <c r="W2903" s="39">
        <f t="shared" si="228"/>
        <v>1.1382961156888379E-4</v>
      </c>
      <c r="X2903" s="35">
        <f t="shared" si="229"/>
        <v>282.78452667707387</v>
      </c>
      <c r="Y2903" s="35"/>
      <c r="Z2903" s="49">
        <f t="shared" si="230"/>
        <v>0</v>
      </c>
    </row>
    <row r="2904" spans="1:26" x14ac:dyDescent="0.35">
      <c r="A2904" s="6" t="s">
        <v>398</v>
      </c>
      <c r="B2904" s="7" t="s">
        <v>562</v>
      </c>
      <c r="C2904" s="7" t="s">
        <v>277</v>
      </c>
      <c r="D2904" s="7" t="s">
        <v>303</v>
      </c>
      <c r="E2904" s="7" t="s">
        <v>304</v>
      </c>
      <c r="F2904" s="7" t="s">
        <v>563</v>
      </c>
      <c r="G2904" s="8">
        <v>5277922</v>
      </c>
      <c r="H2904" s="16" t="s">
        <v>2098</v>
      </c>
      <c r="I2904" s="18">
        <v>359.05700000000002</v>
      </c>
      <c r="J2904" s="19">
        <v>0</v>
      </c>
      <c r="K2904" s="19">
        <v>487.762</v>
      </c>
      <c r="L2904" s="19">
        <v>0</v>
      </c>
      <c r="M2904" s="19">
        <v>0</v>
      </c>
      <c r="N2904" s="19">
        <v>0</v>
      </c>
      <c r="O2904" s="19">
        <v>0</v>
      </c>
      <c r="P2904" s="19">
        <v>901.01800000000003</v>
      </c>
      <c r="Q2904" s="19"/>
      <c r="R2904" s="19"/>
      <c r="S2904" s="19"/>
      <c r="T2904" s="19"/>
      <c r="U2904" s="25">
        <f t="shared" si="226"/>
        <v>1747.837</v>
      </c>
      <c r="V2904" s="18">
        <f t="shared" si="227"/>
        <v>218.479625</v>
      </c>
      <c r="W2904" s="39">
        <f t="shared" si="228"/>
        <v>1.0355432287204239E-4</v>
      </c>
      <c r="X2904" s="35">
        <f t="shared" si="229"/>
        <v>257.25784156800444</v>
      </c>
      <c r="Y2904" s="35"/>
      <c r="Z2904" s="49">
        <f t="shared" si="230"/>
        <v>0</v>
      </c>
    </row>
    <row r="2905" spans="1:26" x14ac:dyDescent="0.35">
      <c r="A2905" s="6" t="s">
        <v>398</v>
      </c>
      <c r="B2905" s="7" t="s">
        <v>562</v>
      </c>
      <c r="C2905" s="7" t="s">
        <v>277</v>
      </c>
      <c r="D2905" s="7" t="s">
        <v>303</v>
      </c>
      <c r="E2905" s="7" t="s">
        <v>304</v>
      </c>
      <c r="F2905" s="7" t="s">
        <v>563</v>
      </c>
      <c r="G2905" s="8">
        <v>5293809</v>
      </c>
      <c r="H2905" s="16" t="s">
        <v>2099</v>
      </c>
      <c r="I2905" s="18">
        <v>882.83600000000001</v>
      </c>
      <c r="J2905" s="19">
        <v>1016.583</v>
      </c>
      <c r="K2905" s="19">
        <v>0</v>
      </c>
      <c r="L2905" s="19">
        <v>0</v>
      </c>
      <c r="M2905" s="19">
        <v>0</v>
      </c>
      <c r="N2905" s="19">
        <v>0</v>
      </c>
      <c r="O2905" s="19">
        <v>0</v>
      </c>
      <c r="P2905" s="19">
        <v>359.05700000000002</v>
      </c>
      <c r="Q2905" s="19"/>
      <c r="R2905" s="19"/>
      <c r="S2905" s="19"/>
      <c r="T2905" s="19"/>
      <c r="U2905" s="25">
        <f t="shared" si="226"/>
        <v>2258.4759999999997</v>
      </c>
      <c r="V2905" s="18">
        <f t="shared" si="227"/>
        <v>282.30949999999996</v>
      </c>
      <c r="W2905" s="39">
        <f t="shared" si="228"/>
        <v>1.3380821718659051E-4</v>
      </c>
      <c r="X2905" s="35">
        <f t="shared" si="229"/>
        <v>332.41695935784651</v>
      </c>
      <c r="Y2905" s="35"/>
      <c r="Z2905" s="49">
        <f t="shared" si="230"/>
        <v>0</v>
      </c>
    </row>
    <row r="2906" spans="1:26" x14ac:dyDescent="0.35">
      <c r="A2906" s="6" t="s">
        <v>398</v>
      </c>
      <c r="B2906" s="7" t="s">
        <v>562</v>
      </c>
      <c r="C2906" s="7" t="s">
        <v>277</v>
      </c>
      <c r="D2906" s="7" t="s">
        <v>303</v>
      </c>
      <c r="E2906" s="7" t="s">
        <v>304</v>
      </c>
      <c r="F2906" s="7" t="s">
        <v>563</v>
      </c>
      <c r="G2906" s="8">
        <v>5130517</v>
      </c>
      <c r="H2906" s="16" t="s">
        <v>2100</v>
      </c>
      <c r="I2906" s="18">
        <v>882.83600000000001</v>
      </c>
      <c r="J2906" s="19">
        <v>419.06200000000001</v>
      </c>
      <c r="K2906" s="19">
        <v>238.464</v>
      </c>
      <c r="L2906" s="19">
        <v>180.59800000000001</v>
      </c>
      <c r="M2906" s="19">
        <v>0</v>
      </c>
      <c r="N2906" s="19">
        <v>0</v>
      </c>
      <c r="O2906" s="19">
        <v>0</v>
      </c>
      <c r="P2906" s="19">
        <v>0</v>
      </c>
      <c r="Q2906" s="19"/>
      <c r="R2906" s="19"/>
      <c r="S2906" s="19"/>
      <c r="T2906" s="19"/>
      <c r="U2906" s="25">
        <f t="shared" si="226"/>
        <v>1720.96</v>
      </c>
      <c r="V2906" s="18">
        <f t="shared" si="227"/>
        <v>215.12</v>
      </c>
      <c r="W2906" s="39">
        <f t="shared" si="228"/>
        <v>1.0196193780648315E-4</v>
      </c>
      <c r="X2906" s="35">
        <f t="shared" si="229"/>
        <v>253.30191260676651</v>
      </c>
      <c r="Y2906" s="35"/>
      <c r="Z2906" s="49">
        <f t="shared" si="230"/>
        <v>0</v>
      </c>
    </row>
    <row r="2907" spans="1:26" x14ac:dyDescent="0.35">
      <c r="A2907" s="6" t="s">
        <v>398</v>
      </c>
      <c r="B2907" s="7" t="s">
        <v>562</v>
      </c>
      <c r="C2907" s="7" t="s">
        <v>277</v>
      </c>
      <c r="D2907" s="7" t="s">
        <v>303</v>
      </c>
      <c r="E2907" s="7" t="s">
        <v>304</v>
      </c>
      <c r="F2907" s="7" t="s">
        <v>563</v>
      </c>
      <c r="G2907" s="8">
        <v>5293096</v>
      </c>
      <c r="H2907" s="16" t="s">
        <v>2101</v>
      </c>
      <c r="I2907" s="18">
        <v>523.779</v>
      </c>
      <c r="J2907" s="19">
        <v>180.59800000000001</v>
      </c>
      <c r="K2907" s="19">
        <v>180.59800000000001</v>
      </c>
      <c r="L2907" s="19">
        <v>2255.7530000000002</v>
      </c>
      <c r="M2907" s="19">
        <v>2661.6610000000001</v>
      </c>
      <c r="N2907" s="19">
        <v>1401.7539999999999</v>
      </c>
      <c r="O2907" s="19">
        <v>5074.0360000000001</v>
      </c>
      <c r="P2907" s="19">
        <v>2991.8809999999999</v>
      </c>
      <c r="Q2907" s="19"/>
      <c r="R2907" s="19"/>
      <c r="S2907" s="19"/>
      <c r="T2907" s="19"/>
      <c r="U2907" s="25">
        <f t="shared" si="226"/>
        <v>15270.06</v>
      </c>
      <c r="V2907" s="18">
        <f t="shared" si="227"/>
        <v>1908.7574999999999</v>
      </c>
      <c r="W2907" s="39">
        <f t="shared" si="228"/>
        <v>9.0470720296884641E-4</v>
      </c>
      <c r="X2907" s="35">
        <f t="shared" si="229"/>
        <v>2247.5452094296675</v>
      </c>
      <c r="Y2907" s="35"/>
      <c r="Z2907" s="49">
        <f t="shared" si="230"/>
        <v>0</v>
      </c>
    </row>
    <row r="2908" spans="1:26" x14ac:dyDescent="0.35">
      <c r="A2908" s="6" t="s">
        <v>398</v>
      </c>
      <c r="B2908" s="7" t="s">
        <v>562</v>
      </c>
      <c r="C2908" s="7" t="s">
        <v>277</v>
      </c>
      <c r="D2908" s="7" t="s">
        <v>303</v>
      </c>
      <c r="E2908" s="7" t="s">
        <v>304</v>
      </c>
      <c r="F2908" s="7" t="s">
        <v>563</v>
      </c>
      <c r="G2908" s="8">
        <v>5293366</v>
      </c>
      <c r="H2908" s="16" t="s">
        <v>2102</v>
      </c>
      <c r="I2908" s="18">
        <v>523.779</v>
      </c>
      <c r="J2908" s="19">
        <v>597.52099999999996</v>
      </c>
      <c r="K2908" s="19">
        <v>238.464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/>
      <c r="R2908" s="19"/>
      <c r="S2908" s="19"/>
      <c r="T2908" s="19"/>
      <c r="U2908" s="25">
        <f t="shared" si="226"/>
        <v>1359.7639999999999</v>
      </c>
      <c r="V2908" s="18">
        <f t="shared" si="227"/>
        <v>169.97049999999999</v>
      </c>
      <c r="W2908" s="39">
        <f t="shared" si="228"/>
        <v>8.0562112076686696E-5</v>
      </c>
      <c r="X2908" s="35">
        <f t="shared" si="229"/>
        <v>200.13877248386203</v>
      </c>
      <c r="Y2908" s="35"/>
      <c r="Z2908" s="49">
        <f t="shared" si="230"/>
        <v>0</v>
      </c>
    </row>
    <row r="2909" spans="1:26" x14ac:dyDescent="0.35">
      <c r="A2909" s="6" t="s">
        <v>398</v>
      </c>
      <c r="B2909" s="7" t="s">
        <v>562</v>
      </c>
      <c r="C2909" s="7" t="s">
        <v>277</v>
      </c>
      <c r="D2909" s="7" t="s">
        <v>303</v>
      </c>
      <c r="E2909" s="7" t="s">
        <v>304</v>
      </c>
      <c r="F2909" s="7" t="s">
        <v>563</v>
      </c>
      <c r="G2909" s="8">
        <v>5273272</v>
      </c>
      <c r="H2909" s="16" t="s">
        <v>2103</v>
      </c>
      <c r="I2909" s="18">
        <v>1076.587</v>
      </c>
      <c r="J2909" s="19">
        <v>180.59800000000001</v>
      </c>
      <c r="K2909" s="19">
        <v>2115.0070000000001</v>
      </c>
      <c r="L2909" s="19">
        <v>0</v>
      </c>
      <c r="M2909" s="19">
        <v>180.59800000000001</v>
      </c>
      <c r="N2909" s="19">
        <v>303.49700000000001</v>
      </c>
      <c r="O2909" s="19">
        <v>958.71600000000001</v>
      </c>
      <c r="P2909" s="19">
        <v>238.464</v>
      </c>
      <c r="Q2909" s="19"/>
      <c r="R2909" s="19"/>
      <c r="S2909" s="19"/>
      <c r="T2909" s="19"/>
      <c r="U2909" s="25">
        <f t="shared" si="226"/>
        <v>5053.4669999999996</v>
      </c>
      <c r="V2909" s="18">
        <f t="shared" si="227"/>
        <v>631.68337499999996</v>
      </c>
      <c r="W2909" s="39">
        <f t="shared" si="228"/>
        <v>2.9940340737792567E-4</v>
      </c>
      <c r="X2909" s="35">
        <f t="shared" si="229"/>
        <v>743.80163187707933</v>
      </c>
      <c r="Y2909" s="35"/>
      <c r="Z2909" s="49">
        <f t="shared" si="230"/>
        <v>0</v>
      </c>
    </row>
    <row r="2910" spans="1:26" x14ac:dyDescent="0.35">
      <c r="A2910" s="6" t="s">
        <v>398</v>
      </c>
      <c r="B2910" s="7" t="s">
        <v>562</v>
      </c>
      <c r="C2910" s="7" t="s">
        <v>277</v>
      </c>
      <c r="D2910" s="7" t="s">
        <v>303</v>
      </c>
      <c r="E2910" s="7" t="s">
        <v>304</v>
      </c>
      <c r="F2910" s="7" t="s">
        <v>563</v>
      </c>
      <c r="G2910" s="8">
        <v>5335925</v>
      </c>
      <c r="H2910" s="16" t="s">
        <v>2104</v>
      </c>
      <c r="I2910" s="18">
        <v>838.12300000000005</v>
      </c>
      <c r="J2910" s="19">
        <v>303.49700000000001</v>
      </c>
      <c r="K2910" s="19">
        <v>1746.4760000000001</v>
      </c>
      <c r="L2910" s="19">
        <v>0</v>
      </c>
      <c r="M2910" s="19">
        <v>180.59800000000001</v>
      </c>
      <c r="N2910" s="19">
        <v>0</v>
      </c>
      <c r="O2910" s="19">
        <v>1026.056</v>
      </c>
      <c r="P2910" s="19">
        <v>901.01800000000003</v>
      </c>
      <c r="Q2910" s="19"/>
      <c r="R2910" s="19"/>
      <c r="S2910" s="19"/>
      <c r="T2910" s="19"/>
      <c r="U2910" s="25">
        <f t="shared" si="226"/>
        <v>4995.768</v>
      </c>
      <c r="V2910" s="18">
        <f t="shared" si="227"/>
        <v>624.471</v>
      </c>
      <c r="W2910" s="39">
        <f t="shared" si="228"/>
        <v>2.9598490732592197E-4</v>
      </c>
      <c r="X2910" s="35">
        <f t="shared" si="229"/>
        <v>735.30912359362253</v>
      </c>
      <c r="Y2910" s="35"/>
      <c r="Z2910" s="49">
        <f t="shared" si="230"/>
        <v>0</v>
      </c>
    </row>
    <row r="2911" spans="1:26" x14ac:dyDescent="0.35">
      <c r="A2911" s="6" t="s">
        <v>398</v>
      </c>
      <c r="B2911" s="7" t="s">
        <v>562</v>
      </c>
      <c r="C2911" s="7" t="s">
        <v>277</v>
      </c>
      <c r="D2911" s="7" t="s">
        <v>303</v>
      </c>
      <c r="E2911" s="7" t="s">
        <v>304</v>
      </c>
      <c r="F2911" s="7" t="s">
        <v>563</v>
      </c>
      <c r="G2911" s="8">
        <v>5297258</v>
      </c>
      <c r="H2911" s="16" t="s">
        <v>2105</v>
      </c>
      <c r="I2911" s="18">
        <v>238.464</v>
      </c>
      <c r="J2911" s="19">
        <v>0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359.05700000000002</v>
      </c>
      <c r="Q2911" s="19"/>
      <c r="R2911" s="19"/>
      <c r="S2911" s="19"/>
      <c r="T2911" s="19"/>
      <c r="U2911" s="25">
        <f t="shared" si="226"/>
        <v>597.52099999999996</v>
      </c>
      <c r="V2911" s="18">
        <f t="shared" si="227"/>
        <v>74.690124999999995</v>
      </c>
      <c r="W2911" s="39">
        <f t="shared" si="228"/>
        <v>3.5401403309819876E-5</v>
      </c>
      <c r="X2911" s="35">
        <f t="shared" si="229"/>
        <v>87.946966880524656</v>
      </c>
      <c r="Y2911" s="35"/>
      <c r="Z2911" s="49">
        <f t="shared" si="230"/>
        <v>0</v>
      </c>
    </row>
    <row r="2912" spans="1:26" x14ac:dyDescent="0.35">
      <c r="A2912" s="6" t="s">
        <v>398</v>
      </c>
      <c r="B2912" s="7" t="s">
        <v>562</v>
      </c>
      <c r="C2912" s="7" t="s">
        <v>277</v>
      </c>
      <c r="D2912" s="7" t="s">
        <v>303</v>
      </c>
      <c r="E2912" s="7" t="s">
        <v>304</v>
      </c>
      <c r="F2912" s="7" t="s">
        <v>563</v>
      </c>
      <c r="G2912" s="8">
        <v>5279304</v>
      </c>
      <c r="H2912" s="16" t="s">
        <v>2106</v>
      </c>
      <c r="I2912" s="18">
        <v>419.06200000000001</v>
      </c>
      <c r="J2912" s="19">
        <v>0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9">
        <v>0</v>
      </c>
      <c r="Q2912" s="19"/>
      <c r="R2912" s="19"/>
      <c r="S2912" s="19"/>
      <c r="T2912" s="19"/>
      <c r="U2912" s="25">
        <f t="shared" si="226"/>
        <v>419.06200000000001</v>
      </c>
      <c r="V2912" s="18">
        <f t="shared" si="227"/>
        <v>52.382750000000001</v>
      </c>
      <c r="W2912" s="39">
        <f t="shared" si="228"/>
        <v>2.4828220052215301E-5</v>
      </c>
      <c r="X2912" s="35">
        <f t="shared" si="229"/>
        <v>61.680228535710761</v>
      </c>
      <c r="Y2912" s="35"/>
      <c r="Z2912" s="49">
        <f t="shared" si="230"/>
        <v>0</v>
      </c>
    </row>
    <row r="2913" spans="1:26" x14ac:dyDescent="0.35">
      <c r="A2913" s="6" t="s">
        <v>398</v>
      </c>
      <c r="B2913" s="7" t="s">
        <v>562</v>
      </c>
      <c r="C2913" s="7" t="s">
        <v>277</v>
      </c>
      <c r="D2913" s="7" t="s">
        <v>303</v>
      </c>
      <c r="E2913" s="7" t="s">
        <v>304</v>
      </c>
      <c r="F2913" s="7" t="s">
        <v>563</v>
      </c>
      <c r="G2913" s="8">
        <v>5132539</v>
      </c>
      <c r="H2913" s="16" t="s">
        <v>2107</v>
      </c>
      <c r="I2913" s="18">
        <v>180.59800000000001</v>
      </c>
      <c r="J2913" s="19">
        <v>238.464</v>
      </c>
      <c r="K2913" s="19">
        <v>966.05100000000004</v>
      </c>
      <c r="L2913" s="19">
        <v>238.464</v>
      </c>
      <c r="M2913" s="19">
        <v>539.65499999999997</v>
      </c>
      <c r="N2913" s="19">
        <v>238.464</v>
      </c>
      <c r="O2913" s="19">
        <v>722.55899999999997</v>
      </c>
      <c r="P2913" s="19">
        <v>541.96100000000001</v>
      </c>
      <c r="Q2913" s="19"/>
      <c r="R2913" s="19"/>
      <c r="S2913" s="19"/>
      <c r="T2913" s="19"/>
      <c r="U2913" s="25">
        <f t="shared" si="226"/>
        <v>3666.2160000000003</v>
      </c>
      <c r="V2913" s="18">
        <f t="shared" si="227"/>
        <v>458.27700000000004</v>
      </c>
      <c r="W2913" s="39">
        <f t="shared" si="228"/>
        <v>2.1721276948745668E-4</v>
      </c>
      <c r="X2913" s="35">
        <f t="shared" si="229"/>
        <v>539.61714672597225</v>
      </c>
      <c r="Y2913" s="35"/>
      <c r="Z2913" s="49">
        <f t="shared" si="230"/>
        <v>0</v>
      </c>
    </row>
    <row r="2914" spans="1:26" x14ac:dyDescent="0.35">
      <c r="A2914" s="6" t="s">
        <v>398</v>
      </c>
      <c r="B2914" s="7" t="s">
        <v>562</v>
      </c>
      <c r="C2914" s="7" t="s">
        <v>277</v>
      </c>
      <c r="D2914" s="7" t="s">
        <v>303</v>
      </c>
      <c r="E2914" s="7" t="s">
        <v>304</v>
      </c>
      <c r="F2914" s="7" t="s">
        <v>563</v>
      </c>
      <c r="G2914" s="8">
        <v>5127610</v>
      </c>
      <c r="H2914" s="16" t="s">
        <v>2108</v>
      </c>
      <c r="I2914" s="18">
        <v>1616.242</v>
      </c>
      <c r="J2914" s="19">
        <v>0</v>
      </c>
      <c r="K2914" s="19">
        <v>1074.4490000000001</v>
      </c>
      <c r="L2914" s="19">
        <v>0</v>
      </c>
      <c r="M2914" s="19">
        <v>0</v>
      </c>
      <c r="N2914" s="19">
        <v>0</v>
      </c>
      <c r="O2914" s="19">
        <v>238.464</v>
      </c>
      <c r="P2914" s="19">
        <v>597.52099999999996</v>
      </c>
      <c r="Q2914" s="19"/>
      <c r="R2914" s="19"/>
      <c r="S2914" s="19"/>
      <c r="T2914" s="19"/>
      <c r="U2914" s="25">
        <f t="shared" si="226"/>
        <v>3526.6759999999995</v>
      </c>
      <c r="V2914" s="18">
        <f t="shared" si="227"/>
        <v>440.83449999999993</v>
      </c>
      <c r="W2914" s="39">
        <f t="shared" si="228"/>
        <v>2.089454252136114E-4</v>
      </c>
      <c r="X2914" s="35">
        <f t="shared" si="229"/>
        <v>519.07875601081992</v>
      </c>
      <c r="Y2914" s="35"/>
      <c r="Z2914" s="49">
        <f t="shared" si="230"/>
        <v>0</v>
      </c>
    </row>
    <row r="2915" spans="1:26" x14ac:dyDescent="0.35">
      <c r="A2915" s="6" t="s">
        <v>398</v>
      </c>
      <c r="B2915" s="7" t="s">
        <v>562</v>
      </c>
      <c r="C2915" s="7" t="s">
        <v>277</v>
      </c>
      <c r="D2915" s="7" t="s">
        <v>303</v>
      </c>
      <c r="E2915" s="7" t="s">
        <v>304</v>
      </c>
      <c r="F2915" s="7" t="s">
        <v>563</v>
      </c>
      <c r="G2915" s="8">
        <v>5273559</v>
      </c>
      <c r="H2915" s="16" t="s">
        <v>2109</v>
      </c>
      <c r="I2915" s="18">
        <v>1016.583</v>
      </c>
      <c r="J2915" s="19">
        <v>0</v>
      </c>
      <c r="K2915" s="19">
        <v>1213.9880000000001</v>
      </c>
      <c r="L2915" s="19">
        <v>0</v>
      </c>
      <c r="M2915" s="19">
        <v>0</v>
      </c>
      <c r="N2915" s="19">
        <v>0</v>
      </c>
      <c r="O2915" s="19">
        <v>0</v>
      </c>
      <c r="P2915" s="19">
        <v>238.464</v>
      </c>
      <c r="Q2915" s="19"/>
      <c r="R2915" s="19"/>
      <c r="S2915" s="19"/>
      <c r="T2915" s="19"/>
      <c r="U2915" s="25">
        <f t="shared" si="226"/>
        <v>2469.0349999999999</v>
      </c>
      <c r="V2915" s="18">
        <f t="shared" si="227"/>
        <v>308.62937499999998</v>
      </c>
      <c r="W2915" s="39">
        <f t="shared" si="228"/>
        <v>1.4628323326052326E-4</v>
      </c>
      <c r="X2915" s="35">
        <f t="shared" si="229"/>
        <v>363.40838124828451</v>
      </c>
      <c r="Y2915" s="35"/>
      <c r="Z2915" s="49">
        <f t="shared" si="230"/>
        <v>0</v>
      </c>
    </row>
    <row r="2916" spans="1:26" x14ac:dyDescent="0.35">
      <c r="A2916" s="6" t="s">
        <v>398</v>
      </c>
      <c r="B2916" s="7" t="s">
        <v>562</v>
      </c>
      <c r="C2916" s="7" t="s">
        <v>277</v>
      </c>
      <c r="D2916" s="7" t="s">
        <v>303</v>
      </c>
      <c r="E2916" s="7" t="s">
        <v>304</v>
      </c>
      <c r="F2916" s="7" t="s">
        <v>563</v>
      </c>
      <c r="G2916" s="8">
        <v>5295333</v>
      </c>
      <c r="H2916" s="16" t="s">
        <v>2110</v>
      </c>
      <c r="I2916" s="18">
        <v>1045.4190000000001</v>
      </c>
      <c r="J2916" s="19">
        <v>1018.721</v>
      </c>
      <c r="K2916" s="19">
        <v>1538.223</v>
      </c>
      <c r="L2916" s="19">
        <v>0</v>
      </c>
      <c r="M2916" s="19">
        <v>0</v>
      </c>
      <c r="N2916" s="19">
        <v>0</v>
      </c>
      <c r="O2916" s="19">
        <v>1551.377</v>
      </c>
      <c r="P2916" s="19">
        <v>1083.586</v>
      </c>
      <c r="Q2916" s="19"/>
      <c r="R2916" s="19"/>
      <c r="S2916" s="19"/>
      <c r="T2916" s="19"/>
      <c r="U2916" s="25">
        <f t="shared" si="226"/>
        <v>6237.326</v>
      </c>
      <c r="V2916" s="18">
        <f t="shared" si="227"/>
        <v>779.66575</v>
      </c>
      <c r="W2916" s="39">
        <f t="shared" si="228"/>
        <v>3.6954365336251877E-4</v>
      </c>
      <c r="X2916" s="35">
        <f t="shared" si="229"/>
        <v>918.04958009013137</v>
      </c>
      <c r="Y2916" s="35"/>
      <c r="Z2916" s="49">
        <f t="shared" si="230"/>
        <v>0</v>
      </c>
    </row>
    <row r="2917" spans="1:26" x14ac:dyDescent="0.35">
      <c r="A2917" s="6" t="s">
        <v>398</v>
      </c>
      <c r="B2917" s="7" t="s">
        <v>562</v>
      </c>
      <c r="C2917" s="7" t="s">
        <v>277</v>
      </c>
      <c r="D2917" s="7" t="s">
        <v>303</v>
      </c>
      <c r="E2917" s="7" t="s">
        <v>304</v>
      </c>
      <c r="F2917" s="7" t="s">
        <v>563</v>
      </c>
      <c r="G2917" s="8">
        <v>5130306</v>
      </c>
      <c r="H2917" s="16" t="s">
        <v>2111</v>
      </c>
      <c r="I2917" s="18">
        <v>778.11900000000003</v>
      </c>
      <c r="J2917" s="19">
        <v>361.19499999999999</v>
      </c>
      <c r="K2917" s="19">
        <v>1139.482</v>
      </c>
      <c r="L2917" s="19">
        <v>0</v>
      </c>
      <c r="M2917" s="19">
        <v>0</v>
      </c>
      <c r="N2917" s="19">
        <v>0</v>
      </c>
      <c r="O2917" s="19">
        <v>0</v>
      </c>
      <c r="P2917" s="19">
        <v>238.464</v>
      </c>
      <c r="Q2917" s="19"/>
      <c r="R2917" s="19"/>
      <c r="S2917" s="19"/>
      <c r="T2917" s="19"/>
      <c r="U2917" s="25">
        <f t="shared" si="226"/>
        <v>2517.2600000000002</v>
      </c>
      <c r="V2917" s="18">
        <f t="shared" si="227"/>
        <v>314.65750000000003</v>
      </c>
      <c r="W2917" s="39">
        <f t="shared" si="228"/>
        <v>1.4914042601963309E-4</v>
      </c>
      <c r="X2917" s="35">
        <f t="shared" si="229"/>
        <v>370.50644554696737</v>
      </c>
      <c r="Y2917" s="35"/>
      <c r="Z2917" s="49">
        <f t="shared" si="230"/>
        <v>0</v>
      </c>
    </row>
    <row r="2918" spans="1:26" x14ac:dyDescent="0.35">
      <c r="A2918" s="6" t="s">
        <v>398</v>
      </c>
      <c r="B2918" s="7" t="s">
        <v>562</v>
      </c>
      <c r="C2918" s="7" t="s">
        <v>277</v>
      </c>
      <c r="D2918" s="7" t="s">
        <v>303</v>
      </c>
      <c r="E2918" s="7" t="s">
        <v>304</v>
      </c>
      <c r="F2918" s="7" t="s">
        <v>563</v>
      </c>
      <c r="G2918" s="8">
        <v>5130195</v>
      </c>
      <c r="H2918" s="16" t="s">
        <v>2112</v>
      </c>
      <c r="I2918" s="18">
        <v>2454.3649999999998</v>
      </c>
      <c r="J2918" s="19">
        <v>0</v>
      </c>
      <c r="K2918" s="19">
        <v>359.05700000000002</v>
      </c>
      <c r="L2918" s="19">
        <v>657.52599999999995</v>
      </c>
      <c r="M2918" s="19">
        <v>180.59800000000001</v>
      </c>
      <c r="N2918" s="19">
        <v>0</v>
      </c>
      <c r="O2918" s="19">
        <v>238.464</v>
      </c>
      <c r="P2918" s="19">
        <v>476.928</v>
      </c>
      <c r="Q2918" s="19"/>
      <c r="R2918" s="19"/>
      <c r="S2918" s="19"/>
      <c r="T2918" s="19"/>
      <c r="U2918" s="25">
        <f t="shared" si="226"/>
        <v>4366.9379999999992</v>
      </c>
      <c r="V2918" s="18">
        <f t="shared" si="227"/>
        <v>545.8672499999999</v>
      </c>
      <c r="W2918" s="39">
        <f t="shared" si="228"/>
        <v>2.5872853567820742E-4</v>
      </c>
      <c r="X2918" s="35">
        <f t="shared" si="229"/>
        <v>642.75389761247652</v>
      </c>
      <c r="Y2918" s="35"/>
      <c r="Z2918" s="49">
        <f t="shared" si="230"/>
        <v>0</v>
      </c>
    </row>
    <row r="2919" spans="1:26" x14ac:dyDescent="0.35">
      <c r="A2919" s="6" t="s">
        <v>398</v>
      </c>
      <c r="B2919" s="7" t="s">
        <v>562</v>
      </c>
      <c r="C2919" s="7" t="s">
        <v>277</v>
      </c>
      <c r="D2919" s="7" t="s">
        <v>303</v>
      </c>
      <c r="E2919" s="7" t="s">
        <v>304</v>
      </c>
      <c r="F2919" s="7" t="s">
        <v>563</v>
      </c>
      <c r="G2919" s="8">
        <v>5272204</v>
      </c>
      <c r="H2919" s="16" t="s">
        <v>2113</v>
      </c>
      <c r="I2919" s="18">
        <v>778.11900000000003</v>
      </c>
      <c r="J2919" s="19">
        <v>0</v>
      </c>
      <c r="K2919" s="19">
        <v>541.96100000000001</v>
      </c>
      <c r="L2919" s="19">
        <v>0</v>
      </c>
      <c r="M2919" s="19">
        <v>0</v>
      </c>
      <c r="N2919" s="19">
        <v>0</v>
      </c>
      <c r="O2919" s="19">
        <v>541.96100000000001</v>
      </c>
      <c r="P2919" s="19">
        <v>0</v>
      </c>
      <c r="Q2919" s="19"/>
      <c r="R2919" s="19"/>
      <c r="S2919" s="19"/>
      <c r="T2919" s="19"/>
      <c r="U2919" s="25">
        <f t="shared" si="226"/>
        <v>1862.0409999999999</v>
      </c>
      <c r="V2919" s="18">
        <f t="shared" si="227"/>
        <v>232.75512499999999</v>
      </c>
      <c r="W2919" s="39">
        <f t="shared" si="228"/>
        <v>1.1032058190493776E-4</v>
      </c>
      <c r="X2919" s="35">
        <f t="shared" si="229"/>
        <v>274.06711756938921</v>
      </c>
      <c r="Y2919" s="35"/>
      <c r="Z2919" s="49">
        <f t="shared" si="230"/>
        <v>0</v>
      </c>
    </row>
    <row r="2920" spans="1:26" x14ac:dyDescent="0.35">
      <c r="A2920" s="6" t="s">
        <v>398</v>
      </c>
      <c r="B2920" s="7" t="s">
        <v>562</v>
      </c>
      <c r="C2920" s="7" t="s">
        <v>277</v>
      </c>
      <c r="D2920" s="7" t="s">
        <v>303</v>
      </c>
      <c r="E2920" s="7" t="s">
        <v>304</v>
      </c>
      <c r="F2920" s="7" t="s">
        <v>563</v>
      </c>
      <c r="G2920" s="8">
        <v>5127852</v>
      </c>
      <c r="H2920" s="16" t="s">
        <v>2114</v>
      </c>
      <c r="I2920" s="18">
        <v>597.52099999999996</v>
      </c>
      <c r="J2920" s="19">
        <v>0</v>
      </c>
      <c r="K2920" s="19">
        <v>0</v>
      </c>
      <c r="L2920" s="19">
        <v>1016.583</v>
      </c>
      <c r="M2920" s="19">
        <v>180.59800000000001</v>
      </c>
      <c r="N2920" s="19">
        <v>0</v>
      </c>
      <c r="O2920" s="19">
        <v>238.464</v>
      </c>
      <c r="P2920" s="19">
        <v>2165.201</v>
      </c>
      <c r="Q2920" s="19"/>
      <c r="R2920" s="19"/>
      <c r="S2920" s="19"/>
      <c r="T2920" s="19"/>
      <c r="U2920" s="25">
        <f t="shared" si="226"/>
        <v>4198.3670000000002</v>
      </c>
      <c r="V2920" s="18">
        <f t="shared" si="227"/>
        <v>524.79587500000002</v>
      </c>
      <c r="W2920" s="39">
        <f t="shared" si="228"/>
        <v>2.4874118802458583E-4</v>
      </c>
      <c r="X2920" s="35">
        <f t="shared" si="229"/>
        <v>617.94253842339879</v>
      </c>
      <c r="Y2920" s="35"/>
      <c r="Z2920" s="49">
        <f t="shared" si="230"/>
        <v>0</v>
      </c>
    </row>
    <row r="2921" spans="1:26" x14ac:dyDescent="0.35">
      <c r="A2921" s="6" t="s">
        <v>398</v>
      </c>
      <c r="B2921" s="7" t="s">
        <v>562</v>
      </c>
      <c r="C2921" s="7" t="s">
        <v>277</v>
      </c>
      <c r="D2921" s="7" t="s">
        <v>303</v>
      </c>
      <c r="E2921" s="7" t="s">
        <v>304</v>
      </c>
      <c r="F2921" s="7" t="s">
        <v>563</v>
      </c>
      <c r="G2921" s="8">
        <v>5278440</v>
      </c>
      <c r="H2921" s="16" t="s">
        <v>2115</v>
      </c>
      <c r="I2921" s="18">
        <v>1045.4190000000001</v>
      </c>
      <c r="J2921" s="19">
        <v>835.98500000000001</v>
      </c>
      <c r="K2921" s="19">
        <v>180.59800000000001</v>
      </c>
      <c r="L2921" s="19">
        <v>1299.759</v>
      </c>
      <c r="M2921" s="19">
        <v>0</v>
      </c>
      <c r="N2921" s="19">
        <v>0</v>
      </c>
      <c r="O2921" s="19">
        <v>2119.8679999999999</v>
      </c>
      <c r="P2921" s="19">
        <v>902.98800000000006</v>
      </c>
      <c r="Q2921" s="19"/>
      <c r="R2921" s="19"/>
      <c r="S2921" s="19"/>
      <c r="T2921" s="19"/>
      <c r="U2921" s="25">
        <f t="shared" si="226"/>
        <v>6384.6170000000002</v>
      </c>
      <c r="V2921" s="18">
        <f t="shared" si="227"/>
        <v>798.07712500000002</v>
      </c>
      <c r="W2921" s="39">
        <f t="shared" si="228"/>
        <v>3.7827022212730976E-4</v>
      </c>
      <c r="X2921" s="35">
        <f t="shared" si="229"/>
        <v>939.72881261718783</v>
      </c>
      <c r="Y2921" s="35"/>
      <c r="Z2921" s="49">
        <f t="shared" si="230"/>
        <v>0</v>
      </c>
    </row>
    <row r="2922" spans="1:26" x14ac:dyDescent="0.35">
      <c r="A2922" s="6" t="s">
        <v>398</v>
      </c>
      <c r="B2922" s="7" t="s">
        <v>562</v>
      </c>
      <c r="C2922" s="7" t="s">
        <v>277</v>
      </c>
      <c r="D2922" s="7" t="s">
        <v>303</v>
      </c>
      <c r="E2922" s="7" t="s">
        <v>304</v>
      </c>
      <c r="F2922" s="7" t="s">
        <v>563</v>
      </c>
      <c r="G2922" s="8">
        <v>5124585</v>
      </c>
      <c r="H2922" s="16" t="s">
        <v>2116</v>
      </c>
      <c r="I2922" s="18">
        <v>597.52099999999996</v>
      </c>
      <c r="J2922" s="19">
        <v>0</v>
      </c>
      <c r="K2922" s="19">
        <v>0</v>
      </c>
      <c r="L2922" s="19">
        <v>238.464</v>
      </c>
      <c r="M2922" s="19">
        <v>0</v>
      </c>
      <c r="N2922" s="19">
        <v>0</v>
      </c>
      <c r="O2922" s="19">
        <v>0</v>
      </c>
      <c r="P2922" s="19">
        <v>0</v>
      </c>
      <c r="Q2922" s="19"/>
      <c r="R2922" s="19"/>
      <c r="S2922" s="19"/>
      <c r="T2922" s="19"/>
      <c r="U2922" s="25">
        <f t="shared" si="226"/>
        <v>835.9849999999999</v>
      </c>
      <c r="V2922" s="18">
        <f t="shared" si="227"/>
        <v>104.49812499999999</v>
      </c>
      <c r="W2922" s="39">
        <f t="shared" si="228"/>
        <v>4.9529710497136947E-5</v>
      </c>
      <c r="X2922" s="35">
        <f t="shared" si="229"/>
        <v>123.04562535478317</v>
      </c>
      <c r="Y2922" s="35"/>
      <c r="Z2922" s="49">
        <f t="shared" si="230"/>
        <v>0</v>
      </c>
    </row>
    <row r="2923" spans="1:26" x14ac:dyDescent="0.35">
      <c r="A2923" s="6" t="s">
        <v>398</v>
      </c>
      <c r="B2923" s="7" t="s">
        <v>562</v>
      </c>
      <c r="C2923" s="7" t="s">
        <v>277</v>
      </c>
      <c r="D2923" s="7" t="s">
        <v>303</v>
      </c>
      <c r="E2923" s="7" t="s">
        <v>304</v>
      </c>
      <c r="F2923" s="7" t="s">
        <v>563</v>
      </c>
      <c r="G2923" s="8">
        <v>5330162</v>
      </c>
      <c r="H2923" s="16" t="s">
        <v>2117</v>
      </c>
      <c r="I2923" s="18">
        <v>778.11900000000003</v>
      </c>
      <c r="J2923" s="19">
        <v>0</v>
      </c>
      <c r="K2923" s="19">
        <v>835.98500000000001</v>
      </c>
      <c r="L2923" s="19">
        <v>180.59800000000001</v>
      </c>
      <c r="M2923" s="19">
        <v>0</v>
      </c>
      <c r="N2923" s="19">
        <v>0</v>
      </c>
      <c r="O2923" s="19">
        <v>238.464</v>
      </c>
      <c r="P2923" s="19">
        <v>0</v>
      </c>
      <c r="Q2923" s="19"/>
      <c r="R2923" s="19"/>
      <c r="S2923" s="19"/>
      <c r="T2923" s="19"/>
      <c r="U2923" s="25">
        <f t="shared" si="226"/>
        <v>2033.1659999999999</v>
      </c>
      <c r="V2923" s="18">
        <f t="shared" si="227"/>
        <v>254.14574999999999</v>
      </c>
      <c r="W2923" s="39">
        <f t="shared" si="228"/>
        <v>1.2045924672407035E-4</v>
      </c>
      <c r="X2923" s="35">
        <f t="shared" si="229"/>
        <v>299.25439083247085</v>
      </c>
      <c r="Y2923" s="35"/>
      <c r="Z2923" s="49">
        <f t="shared" si="230"/>
        <v>0</v>
      </c>
    </row>
    <row r="2924" spans="1:26" x14ac:dyDescent="0.35">
      <c r="A2924" s="6" t="s">
        <v>398</v>
      </c>
      <c r="B2924" s="7" t="s">
        <v>562</v>
      </c>
      <c r="C2924" s="7" t="s">
        <v>277</v>
      </c>
      <c r="D2924" s="7" t="s">
        <v>303</v>
      </c>
      <c r="E2924" s="7" t="s">
        <v>304</v>
      </c>
      <c r="F2924" s="7" t="s">
        <v>563</v>
      </c>
      <c r="G2924" s="8">
        <v>5297078</v>
      </c>
      <c r="H2924" s="16" t="s">
        <v>2118</v>
      </c>
      <c r="I2924" s="18">
        <v>1195.0419999999999</v>
      </c>
      <c r="J2924" s="19">
        <v>0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19">
        <v>0</v>
      </c>
      <c r="Q2924" s="19"/>
      <c r="R2924" s="19"/>
      <c r="S2924" s="19"/>
      <c r="T2924" s="19"/>
      <c r="U2924" s="25">
        <f t="shared" si="226"/>
        <v>1195.0419999999999</v>
      </c>
      <c r="V2924" s="18">
        <f t="shared" si="227"/>
        <v>149.38024999999999</v>
      </c>
      <c r="W2924" s="39">
        <f t="shared" si="228"/>
        <v>7.0802806619639752E-5</v>
      </c>
      <c r="X2924" s="35">
        <f t="shared" si="229"/>
        <v>175.89393376104931</v>
      </c>
      <c r="Y2924" s="35"/>
      <c r="Z2924" s="49">
        <f t="shared" si="230"/>
        <v>0</v>
      </c>
    </row>
    <row r="2925" spans="1:26" x14ac:dyDescent="0.35">
      <c r="A2925" s="6" t="s">
        <v>398</v>
      </c>
      <c r="B2925" s="7" t="s">
        <v>562</v>
      </c>
      <c r="C2925" s="7" t="s">
        <v>277</v>
      </c>
      <c r="D2925" s="7" t="s">
        <v>303</v>
      </c>
      <c r="E2925" s="7" t="s">
        <v>304</v>
      </c>
      <c r="F2925" s="7" t="s">
        <v>563</v>
      </c>
      <c r="G2925" s="8">
        <v>5273753</v>
      </c>
      <c r="H2925" s="16" t="s">
        <v>2119</v>
      </c>
      <c r="I2925" s="18">
        <v>359.05700000000002</v>
      </c>
      <c r="J2925" s="19">
        <v>0</v>
      </c>
      <c r="K2925" s="19">
        <v>544.68299999999999</v>
      </c>
      <c r="L2925" s="19">
        <v>0</v>
      </c>
      <c r="M2925" s="19">
        <v>0</v>
      </c>
      <c r="N2925" s="19">
        <v>0</v>
      </c>
      <c r="O2925" s="19">
        <v>476.928</v>
      </c>
      <c r="P2925" s="19">
        <v>0</v>
      </c>
      <c r="Q2925" s="19"/>
      <c r="R2925" s="19"/>
      <c r="S2925" s="19"/>
      <c r="T2925" s="19"/>
      <c r="U2925" s="25">
        <f t="shared" si="226"/>
        <v>1380.6680000000001</v>
      </c>
      <c r="V2925" s="18">
        <f t="shared" si="227"/>
        <v>172.58350000000002</v>
      </c>
      <c r="W2925" s="39">
        <f t="shared" si="228"/>
        <v>8.1800614045301161E-5</v>
      </c>
      <c r="X2925" s="35">
        <f t="shared" si="229"/>
        <v>203.21555705824605</v>
      </c>
      <c r="Y2925" s="35"/>
      <c r="Z2925" s="49">
        <f t="shared" si="230"/>
        <v>0</v>
      </c>
    </row>
    <row r="2926" spans="1:26" x14ac:dyDescent="0.35">
      <c r="A2926" s="6" t="s">
        <v>398</v>
      </c>
      <c r="B2926" s="7" t="s">
        <v>562</v>
      </c>
      <c r="C2926" s="7" t="s">
        <v>277</v>
      </c>
      <c r="D2926" s="7" t="s">
        <v>303</v>
      </c>
      <c r="E2926" s="7" t="s">
        <v>304</v>
      </c>
      <c r="F2926" s="7" t="s">
        <v>563</v>
      </c>
      <c r="G2926" s="8">
        <v>5130171</v>
      </c>
      <c r="H2926" s="16" t="s">
        <v>2120</v>
      </c>
      <c r="I2926" s="18">
        <v>778.11900000000003</v>
      </c>
      <c r="J2926" s="19">
        <v>539.65499999999997</v>
      </c>
      <c r="K2926" s="19">
        <v>1671.97</v>
      </c>
      <c r="L2926" s="19">
        <v>597.52099999999996</v>
      </c>
      <c r="M2926" s="19">
        <v>361.19499999999999</v>
      </c>
      <c r="N2926" s="19">
        <v>0</v>
      </c>
      <c r="O2926" s="19">
        <v>476.928</v>
      </c>
      <c r="P2926" s="19">
        <v>359.05700000000002</v>
      </c>
      <c r="Q2926" s="19"/>
      <c r="R2926" s="19"/>
      <c r="S2926" s="19"/>
      <c r="T2926" s="19"/>
      <c r="U2926" s="25">
        <f t="shared" si="226"/>
        <v>4784.4449999999997</v>
      </c>
      <c r="V2926" s="18">
        <f t="shared" si="227"/>
        <v>598.05562499999996</v>
      </c>
      <c r="W2926" s="39">
        <f t="shared" si="228"/>
        <v>2.8346462644601803E-4</v>
      </c>
      <c r="X2926" s="35">
        <f t="shared" si="229"/>
        <v>704.20525129107057</v>
      </c>
      <c r="Y2926" s="35"/>
      <c r="Z2926" s="49">
        <f t="shared" si="230"/>
        <v>0</v>
      </c>
    </row>
    <row r="2927" spans="1:26" x14ac:dyDescent="0.35">
      <c r="A2927" s="6" t="s">
        <v>398</v>
      </c>
      <c r="B2927" s="7" t="s">
        <v>562</v>
      </c>
      <c r="C2927" s="7" t="s">
        <v>277</v>
      </c>
      <c r="D2927" s="7" t="s">
        <v>303</v>
      </c>
      <c r="E2927" s="7" t="s">
        <v>304</v>
      </c>
      <c r="F2927" s="7" t="s">
        <v>563</v>
      </c>
      <c r="G2927" s="8">
        <v>5296813</v>
      </c>
      <c r="H2927" s="16" t="s">
        <v>2121</v>
      </c>
      <c r="I2927" s="18">
        <v>343.18099999999998</v>
      </c>
      <c r="J2927" s="19">
        <v>0</v>
      </c>
      <c r="K2927" s="19">
        <v>1195.0419999999999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/>
      <c r="R2927" s="19"/>
      <c r="S2927" s="19"/>
      <c r="T2927" s="19"/>
      <c r="U2927" s="25">
        <f t="shared" si="226"/>
        <v>1538.223</v>
      </c>
      <c r="V2927" s="18">
        <f t="shared" si="227"/>
        <v>192.27787499999999</v>
      </c>
      <c r="W2927" s="39">
        <f t="shared" si="228"/>
        <v>9.1135295334291284E-5</v>
      </c>
      <c r="X2927" s="35">
        <f t="shared" si="229"/>
        <v>226.40551082867597</v>
      </c>
      <c r="Y2927" s="35"/>
      <c r="Z2927" s="49">
        <f t="shared" si="230"/>
        <v>0</v>
      </c>
    </row>
    <row r="2928" spans="1:26" x14ac:dyDescent="0.35">
      <c r="A2928" s="6" t="s">
        <v>398</v>
      </c>
      <c r="B2928" s="7" t="s">
        <v>562</v>
      </c>
      <c r="C2928" s="7" t="s">
        <v>277</v>
      </c>
      <c r="D2928" s="7" t="s">
        <v>303</v>
      </c>
      <c r="E2928" s="7" t="s">
        <v>304</v>
      </c>
      <c r="F2928" s="7" t="s">
        <v>563</v>
      </c>
      <c r="G2928" s="8">
        <v>5278419</v>
      </c>
      <c r="H2928" s="16" t="s">
        <v>2122</v>
      </c>
      <c r="I2928" s="18">
        <v>343.18099999999998</v>
      </c>
      <c r="J2928" s="19">
        <v>359.05700000000002</v>
      </c>
      <c r="K2928" s="19">
        <v>238.464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/>
      <c r="R2928" s="19"/>
      <c r="S2928" s="19"/>
      <c r="T2928" s="19"/>
      <c r="U2928" s="25">
        <f t="shared" si="226"/>
        <v>940.702</v>
      </c>
      <c r="V2928" s="18">
        <f t="shared" si="227"/>
        <v>117.58775</v>
      </c>
      <c r="W2928" s="39">
        <f t="shared" si="228"/>
        <v>5.5733892024471402E-5</v>
      </c>
      <c r="X2928" s="35">
        <f t="shared" si="229"/>
        <v>138.45854394815129</v>
      </c>
      <c r="Y2928" s="35"/>
      <c r="Z2928" s="49">
        <f t="shared" si="230"/>
        <v>0</v>
      </c>
    </row>
    <row r="2929" spans="1:26" x14ac:dyDescent="0.35">
      <c r="A2929" s="6" t="s">
        <v>398</v>
      </c>
      <c r="B2929" s="7" t="s">
        <v>562</v>
      </c>
      <c r="C2929" s="7" t="s">
        <v>277</v>
      </c>
      <c r="D2929" s="7" t="s">
        <v>303</v>
      </c>
      <c r="E2929" s="7" t="s">
        <v>304</v>
      </c>
      <c r="F2929" s="7" t="s">
        <v>563</v>
      </c>
      <c r="G2929" s="8">
        <v>5126400</v>
      </c>
      <c r="H2929" s="16" t="s">
        <v>2123</v>
      </c>
      <c r="I2929" s="18">
        <v>1616.242</v>
      </c>
      <c r="J2929" s="19">
        <v>0</v>
      </c>
      <c r="K2929" s="19">
        <v>359.05700000000002</v>
      </c>
      <c r="L2929" s="19">
        <v>487.762</v>
      </c>
      <c r="M2929" s="19">
        <v>361.19499999999999</v>
      </c>
      <c r="N2929" s="19">
        <v>0</v>
      </c>
      <c r="O2929" s="19">
        <v>487.762</v>
      </c>
      <c r="P2929" s="19">
        <v>541.96100000000001</v>
      </c>
      <c r="Q2929" s="19"/>
      <c r="R2929" s="19"/>
      <c r="S2929" s="19"/>
      <c r="T2929" s="19"/>
      <c r="U2929" s="25">
        <f t="shared" si="226"/>
        <v>3853.9790000000003</v>
      </c>
      <c r="V2929" s="18">
        <f t="shared" si="227"/>
        <v>481.74737500000003</v>
      </c>
      <c r="W2929" s="39">
        <f t="shared" si="228"/>
        <v>2.2833718802615525E-4</v>
      </c>
      <c r="X2929" s="35">
        <f t="shared" si="229"/>
        <v>567.25330736700062</v>
      </c>
      <c r="Y2929" s="35"/>
      <c r="Z2929" s="49">
        <f t="shared" si="230"/>
        <v>0</v>
      </c>
    </row>
    <row r="2930" spans="1:26" x14ac:dyDescent="0.35">
      <c r="A2930" s="6" t="s">
        <v>398</v>
      </c>
      <c r="B2930" s="7" t="s">
        <v>562</v>
      </c>
      <c r="C2930" s="7" t="s">
        <v>277</v>
      </c>
      <c r="D2930" s="7" t="s">
        <v>303</v>
      </c>
      <c r="E2930" s="7" t="s">
        <v>304</v>
      </c>
      <c r="F2930" s="7" t="s">
        <v>563</v>
      </c>
      <c r="G2930" s="8">
        <v>5124398</v>
      </c>
      <c r="H2930" s="16" t="s">
        <v>2124</v>
      </c>
      <c r="I2930" s="18">
        <v>419.06200000000001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/>
      <c r="R2930" s="19"/>
      <c r="S2930" s="19"/>
      <c r="T2930" s="19"/>
      <c r="U2930" s="25">
        <f t="shared" si="226"/>
        <v>419.06200000000001</v>
      </c>
      <c r="V2930" s="18">
        <f t="shared" si="227"/>
        <v>52.382750000000001</v>
      </c>
      <c r="W2930" s="39">
        <f t="shared" si="228"/>
        <v>2.4828220052215301E-5</v>
      </c>
      <c r="X2930" s="35">
        <f t="shared" si="229"/>
        <v>61.680228535710761</v>
      </c>
      <c r="Y2930" s="35"/>
      <c r="Z2930" s="49">
        <f t="shared" si="230"/>
        <v>0</v>
      </c>
    </row>
    <row r="2931" spans="1:26" x14ac:dyDescent="0.35">
      <c r="A2931" s="6" t="s">
        <v>398</v>
      </c>
      <c r="B2931" s="7" t="s">
        <v>562</v>
      </c>
      <c r="C2931" s="7" t="s">
        <v>277</v>
      </c>
      <c r="D2931" s="7" t="s">
        <v>303</v>
      </c>
      <c r="E2931" s="7" t="s">
        <v>304</v>
      </c>
      <c r="F2931" s="7" t="s">
        <v>563</v>
      </c>
      <c r="G2931" s="8">
        <v>5333491</v>
      </c>
      <c r="H2931" s="16" t="s">
        <v>2125</v>
      </c>
      <c r="I2931" s="18">
        <v>1197.181</v>
      </c>
      <c r="J2931" s="19">
        <v>238.464</v>
      </c>
      <c r="K2931" s="19">
        <v>966.05100000000004</v>
      </c>
      <c r="L2931" s="19">
        <v>0</v>
      </c>
      <c r="M2931" s="19">
        <v>359.05700000000002</v>
      </c>
      <c r="N2931" s="19">
        <v>303.49700000000001</v>
      </c>
      <c r="O2931" s="19">
        <v>966.05100000000004</v>
      </c>
      <c r="P2931" s="19">
        <v>541.96100000000001</v>
      </c>
      <c r="Q2931" s="19"/>
      <c r="R2931" s="19"/>
      <c r="S2931" s="19"/>
      <c r="T2931" s="19"/>
      <c r="U2931" s="25">
        <f t="shared" si="226"/>
        <v>4572.2619999999997</v>
      </c>
      <c r="V2931" s="18">
        <f t="shared" si="227"/>
        <v>571.53274999999996</v>
      </c>
      <c r="W2931" s="39">
        <f t="shared" si="228"/>
        <v>2.7089339303583247E-4</v>
      </c>
      <c r="X2931" s="35">
        <f t="shared" si="229"/>
        <v>672.97479868168898</v>
      </c>
      <c r="Y2931" s="35"/>
      <c r="Z2931" s="49">
        <f t="shared" si="230"/>
        <v>0</v>
      </c>
    </row>
    <row r="2932" spans="1:26" x14ac:dyDescent="0.35">
      <c r="A2932" s="6" t="s">
        <v>398</v>
      </c>
      <c r="B2932" s="7" t="s">
        <v>562</v>
      </c>
      <c r="C2932" s="7" t="s">
        <v>277</v>
      </c>
      <c r="D2932" s="7" t="s">
        <v>303</v>
      </c>
      <c r="E2932" s="7" t="s">
        <v>304</v>
      </c>
      <c r="F2932" s="7" t="s">
        <v>563</v>
      </c>
      <c r="G2932" s="8">
        <v>5333048</v>
      </c>
      <c r="H2932" s="16" t="s">
        <v>2126</v>
      </c>
      <c r="I2932" s="18">
        <v>838.12300000000005</v>
      </c>
      <c r="J2932" s="19">
        <v>0</v>
      </c>
      <c r="K2932" s="19">
        <v>3866.9009999999998</v>
      </c>
      <c r="L2932" s="19">
        <v>419.06200000000001</v>
      </c>
      <c r="M2932" s="19">
        <v>180.59800000000001</v>
      </c>
      <c r="N2932" s="19">
        <v>780.42499999999995</v>
      </c>
      <c r="O2932" s="19">
        <v>2465.3670000000002</v>
      </c>
      <c r="P2932" s="19">
        <v>0</v>
      </c>
      <c r="Q2932" s="19"/>
      <c r="R2932" s="19"/>
      <c r="S2932" s="19"/>
      <c r="T2932" s="19"/>
      <c r="U2932" s="25">
        <f t="shared" si="226"/>
        <v>8550.4759999999987</v>
      </c>
      <c r="V2932" s="18">
        <f t="shared" si="227"/>
        <v>1068.8094999999998</v>
      </c>
      <c r="W2932" s="39">
        <f t="shared" si="228"/>
        <v>5.0659114803820347E-4</v>
      </c>
      <c r="X2932" s="35">
        <f t="shared" si="229"/>
        <v>1258.5138088614808</v>
      </c>
      <c r="Y2932" s="35"/>
      <c r="Z2932" s="49">
        <f t="shared" si="230"/>
        <v>0</v>
      </c>
    </row>
    <row r="2933" spans="1:26" x14ac:dyDescent="0.35">
      <c r="A2933" s="6" t="s">
        <v>398</v>
      </c>
      <c r="B2933" s="7" t="s">
        <v>562</v>
      </c>
      <c r="C2933" s="7" t="s">
        <v>277</v>
      </c>
      <c r="D2933" s="7" t="s">
        <v>303</v>
      </c>
      <c r="E2933" s="7" t="s">
        <v>304</v>
      </c>
      <c r="F2933" s="7" t="s">
        <v>563</v>
      </c>
      <c r="G2933" s="8">
        <v>5121360</v>
      </c>
      <c r="H2933" s="16" t="s">
        <v>2127</v>
      </c>
      <c r="I2933" s="18">
        <v>2153.1750000000002</v>
      </c>
      <c r="J2933" s="19">
        <v>0</v>
      </c>
      <c r="K2933" s="19">
        <v>850.875</v>
      </c>
      <c r="L2933" s="19">
        <v>359.05700000000002</v>
      </c>
      <c r="M2933" s="19">
        <v>303.49700000000001</v>
      </c>
      <c r="N2933" s="19">
        <v>303.49700000000001</v>
      </c>
      <c r="O2933" s="19">
        <v>901.01800000000003</v>
      </c>
      <c r="P2933" s="19">
        <v>180.59800000000001</v>
      </c>
      <c r="Q2933" s="19"/>
      <c r="R2933" s="19"/>
      <c r="S2933" s="19"/>
      <c r="T2933" s="19"/>
      <c r="U2933" s="25">
        <f t="shared" si="226"/>
        <v>5051.7169999999996</v>
      </c>
      <c r="V2933" s="18">
        <f t="shared" si="227"/>
        <v>631.46462499999996</v>
      </c>
      <c r="W2933" s="39">
        <f t="shared" si="228"/>
        <v>2.9929972490351525E-4</v>
      </c>
      <c r="X2933" s="35">
        <f t="shared" si="229"/>
        <v>743.54405567132096</v>
      </c>
      <c r="Y2933" s="35"/>
      <c r="Z2933" s="49">
        <f t="shared" si="230"/>
        <v>0</v>
      </c>
    </row>
    <row r="2934" spans="1:26" x14ac:dyDescent="0.35">
      <c r="A2934" s="6" t="s">
        <v>398</v>
      </c>
      <c r="B2934" s="7" t="s">
        <v>562</v>
      </c>
      <c r="C2934" s="7" t="s">
        <v>277</v>
      </c>
      <c r="D2934" s="7" t="s">
        <v>303</v>
      </c>
      <c r="E2934" s="7" t="s">
        <v>304</v>
      </c>
      <c r="F2934" s="7" t="s">
        <v>563</v>
      </c>
      <c r="G2934" s="8">
        <v>5272730</v>
      </c>
      <c r="H2934" s="16" t="s">
        <v>2128</v>
      </c>
      <c r="I2934" s="18">
        <v>838.12300000000005</v>
      </c>
      <c r="J2934" s="19">
        <v>0</v>
      </c>
      <c r="K2934" s="19">
        <v>2223.404</v>
      </c>
      <c r="L2934" s="19">
        <v>664.69200000000001</v>
      </c>
      <c r="M2934" s="19">
        <v>539.65499999999997</v>
      </c>
      <c r="N2934" s="19">
        <v>961.02300000000002</v>
      </c>
      <c r="O2934" s="19">
        <v>359.05700000000002</v>
      </c>
      <c r="P2934" s="19">
        <v>966.05100000000004</v>
      </c>
      <c r="Q2934" s="19"/>
      <c r="R2934" s="19"/>
      <c r="S2934" s="19"/>
      <c r="T2934" s="19"/>
      <c r="U2934" s="25">
        <f t="shared" si="226"/>
        <v>6552.0050000000001</v>
      </c>
      <c r="V2934" s="18">
        <f t="shared" si="227"/>
        <v>819.00062500000001</v>
      </c>
      <c r="W2934" s="39">
        <f t="shared" si="228"/>
        <v>3.8818748042822993E-4</v>
      </c>
      <c r="X2934" s="35">
        <f t="shared" si="229"/>
        <v>964.366050291173</v>
      </c>
      <c r="Y2934" s="35"/>
      <c r="Z2934" s="49">
        <f t="shared" si="230"/>
        <v>0</v>
      </c>
    </row>
    <row r="2935" spans="1:26" x14ac:dyDescent="0.35">
      <c r="A2935" s="6" t="s">
        <v>398</v>
      </c>
      <c r="B2935" s="7" t="s">
        <v>562</v>
      </c>
      <c r="C2935" s="7" t="s">
        <v>277</v>
      </c>
      <c r="D2935" s="7" t="s">
        <v>303</v>
      </c>
      <c r="E2935" s="7" t="s">
        <v>304</v>
      </c>
      <c r="F2935" s="7" t="s">
        <v>563</v>
      </c>
      <c r="G2935" s="8">
        <v>5121322</v>
      </c>
      <c r="H2935" s="16" t="s">
        <v>2129</v>
      </c>
      <c r="I2935" s="18">
        <v>1197.18</v>
      </c>
      <c r="J2935" s="19">
        <v>0</v>
      </c>
      <c r="K2935" s="19">
        <v>0</v>
      </c>
      <c r="L2935" s="19">
        <v>1199.318</v>
      </c>
      <c r="M2935" s="19">
        <v>360.12599999999998</v>
      </c>
      <c r="N2935" s="19">
        <v>715.39200000000005</v>
      </c>
      <c r="O2935" s="19">
        <v>1074.4490000000001</v>
      </c>
      <c r="P2935" s="19">
        <v>1377.778</v>
      </c>
      <c r="Q2935" s="19"/>
      <c r="R2935" s="19"/>
      <c r="S2935" s="19"/>
      <c r="T2935" s="19"/>
      <c r="U2935" s="25">
        <f t="shared" si="226"/>
        <v>5924.2430000000004</v>
      </c>
      <c r="V2935" s="18">
        <f t="shared" si="227"/>
        <v>740.53037500000005</v>
      </c>
      <c r="W2935" s="39">
        <f t="shared" si="228"/>
        <v>3.5099438471346988E-4</v>
      </c>
      <c r="X2935" s="35">
        <f t="shared" si="229"/>
        <v>871.96801938874125</v>
      </c>
      <c r="Y2935" s="35"/>
      <c r="Z2935" s="49">
        <f t="shared" si="230"/>
        <v>0</v>
      </c>
    </row>
    <row r="2936" spans="1:26" x14ac:dyDescent="0.35">
      <c r="A2936" s="6" t="s">
        <v>398</v>
      </c>
      <c r="B2936" s="7" t="s">
        <v>562</v>
      </c>
      <c r="C2936" s="7" t="s">
        <v>277</v>
      </c>
      <c r="D2936" s="7" t="s">
        <v>303</v>
      </c>
      <c r="E2936" s="7" t="s">
        <v>304</v>
      </c>
      <c r="F2936" s="7" t="s">
        <v>563</v>
      </c>
      <c r="G2936" s="8">
        <v>5127281</v>
      </c>
      <c r="H2936" s="16" t="s">
        <v>2130</v>
      </c>
      <c r="I2936" s="18">
        <v>778.11900000000003</v>
      </c>
      <c r="J2936" s="19">
        <v>476.928</v>
      </c>
      <c r="K2936" s="19">
        <v>2105.5329999999999</v>
      </c>
      <c r="L2936" s="19">
        <v>0</v>
      </c>
      <c r="M2936" s="19">
        <v>0</v>
      </c>
      <c r="N2936" s="19">
        <v>303.49700000000001</v>
      </c>
      <c r="O2936" s="19">
        <v>0</v>
      </c>
      <c r="P2936" s="19">
        <v>0</v>
      </c>
      <c r="Q2936" s="19"/>
      <c r="R2936" s="19"/>
      <c r="S2936" s="19"/>
      <c r="T2936" s="19"/>
      <c r="U2936" s="25">
        <f t="shared" si="226"/>
        <v>3664.0769999999998</v>
      </c>
      <c r="V2936" s="18">
        <f t="shared" si="227"/>
        <v>458.00962499999997</v>
      </c>
      <c r="W2936" s="39">
        <f t="shared" si="228"/>
        <v>2.1708603988016299E-4</v>
      </c>
      <c r="X2936" s="35">
        <f t="shared" si="229"/>
        <v>539.30231500933371</v>
      </c>
      <c r="Y2936" s="35"/>
      <c r="Z2936" s="49">
        <f t="shared" si="230"/>
        <v>0</v>
      </c>
    </row>
    <row r="2937" spans="1:26" x14ac:dyDescent="0.35">
      <c r="A2937" s="6" t="s">
        <v>398</v>
      </c>
      <c r="B2937" s="7" t="s">
        <v>562</v>
      </c>
      <c r="C2937" s="7" t="s">
        <v>277</v>
      </c>
      <c r="D2937" s="7" t="s">
        <v>303</v>
      </c>
      <c r="E2937" s="7" t="s">
        <v>304</v>
      </c>
      <c r="F2937" s="7" t="s">
        <v>563</v>
      </c>
      <c r="G2937" s="8">
        <v>5127755</v>
      </c>
      <c r="H2937" s="16" t="s">
        <v>2131</v>
      </c>
      <c r="I2937" s="18">
        <v>539.65499999999997</v>
      </c>
      <c r="J2937" s="19">
        <v>0</v>
      </c>
      <c r="K2937" s="19">
        <v>238.464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/>
      <c r="R2937" s="19"/>
      <c r="S2937" s="19"/>
      <c r="T2937" s="19"/>
      <c r="U2937" s="25">
        <f t="shared" si="226"/>
        <v>778.11899999999991</v>
      </c>
      <c r="V2937" s="18">
        <f t="shared" si="227"/>
        <v>97.264874999999989</v>
      </c>
      <c r="W2937" s="39">
        <f t="shared" si="228"/>
        <v>4.6101316174718091E-5</v>
      </c>
      <c r="X2937" s="35">
        <f t="shared" si="229"/>
        <v>114.52853694197687</v>
      </c>
      <c r="Y2937" s="35"/>
      <c r="Z2937" s="49">
        <f t="shared" si="230"/>
        <v>0</v>
      </c>
    </row>
    <row r="2938" spans="1:26" x14ac:dyDescent="0.35">
      <c r="A2938" s="6" t="s">
        <v>398</v>
      </c>
      <c r="B2938" s="7" t="s">
        <v>562</v>
      </c>
      <c r="C2938" s="7" t="s">
        <v>277</v>
      </c>
      <c r="D2938" s="7" t="s">
        <v>303</v>
      </c>
      <c r="E2938" s="7" t="s">
        <v>304</v>
      </c>
      <c r="F2938" s="7" t="s">
        <v>563</v>
      </c>
      <c r="G2938" s="8">
        <v>5129971</v>
      </c>
      <c r="H2938" s="16" t="s">
        <v>2132</v>
      </c>
      <c r="I2938" s="18">
        <v>778.11900000000003</v>
      </c>
      <c r="J2938" s="19">
        <v>0</v>
      </c>
      <c r="K2938" s="19">
        <v>597.52099999999996</v>
      </c>
      <c r="L2938" s="19">
        <v>0</v>
      </c>
      <c r="M2938" s="19">
        <v>0</v>
      </c>
      <c r="N2938" s="19">
        <v>0</v>
      </c>
      <c r="O2938" s="19">
        <v>238.464</v>
      </c>
      <c r="P2938" s="19">
        <v>597.52099999999996</v>
      </c>
      <c r="Q2938" s="19"/>
      <c r="R2938" s="19"/>
      <c r="S2938" s="19"/>
      <c r="T2938" s="19"/>
      <c r="U2938" s="25">
        <f t="shared" si="226"/>
        <v>2211.625</v>
      </c>
      <c r="V2938" s="18">
        <f t="shared" si="227"/>
        <v>276.453125</v>
      </c>
      <c r="W2938" s="39">
        <f t="shared" si="228"/>
        <v>1.3103242998167494E-4</v>
      </c>
      <c r="X2938" s="35">
        <f t="shared" si="229"/>
        <v>325.52112917728476</v>
      </c>
      <c r="Y2938" s="35"/>
      <c r="Z2938" s="49">
        <f t="shared" si="230"/>
        <v>0</v>
      </c>
    </row>
    <row r="2939" spans="1:26" x14ac:dyDescent="0.35">
      <c r="A2939" s="6" t="s">
        <v>398</v>
      </c>
      <c r="B2939" s="7" t="s">
        <v>562</v>
      </c>
      <c r="C2939" s="7" t="s">
        <v>277</v>
      </c>
      <c r="D2939" s="7" t="s">
        <v>303</v>
      </c>
      <c r="E2939" s="7" t="s">
        <v>304</v>
      </c>
      <c r="F2939" s="7" t="s">
        <v>563</v>
      </c>
      <c r="G2939" s="8">
        <v>5126514</v>
      </c>
      <c r="H2939" s="16" t="s">
        <v>2133</v>
      </c>
      <c r="I2939" s="18">
        <v>1197.18</v>
      </c>
      <c r="J2939" s="19">
        <v>0</v>
      </c>
      <c r="K2939" s="19">
        <v>238.464</v>
      </c>
      <c r="L2939" s="19">
        <v>419.06200000000001</v>
      </c>
      <c r="M2939" s="19">
        <v>359.05700000000002</v>
      </c>
      <c r="N2939" s="19">
        <v>0</v>
      </c>
      <c r="O2939" s="19">
        <v>476.928</v>
      </c>
      <c r="P2939" s="19">
        <v>778.11900000000003</v>
      </c>
      <c r="Q2939" s="19"/>
      <c r="R2939" s="19"/>
      <c r="S2939" s="19"/>
      <c r="T2939" s="19"/>
      <c r="U2939" s="25">
        <f t="shared" si="226"/>
        <v>3468.81</v>
      </c>
      <c r="V2939" s="18">
        <f t="shared" si="227"/>
        <v>433.60124999999999</v>
      </c>
      <c r="W2939" s="39">
        <f t="shared" si="228"/>
        <v>2.0551703089119258E-4</v>
      </c>
      <c r="X2939" s="35">
        <f t="shared" si="229"/>
        <v>510.56166759801368</v>
      </c>
      <c r="Y2939" s="35"/>
      <c r="Z2939" s="49">
        <f t="shared" si="230"/>
        <v>0</v>
      </c>
    </row>
    <row r="2940" spans="1:26" x14ac:dyDescent="0.35">
      <c r="A2940" s="6" t="s">
        <v>398</v>
      </c>
      <c r="B2940" s="7" t="s">
        <v>562</v>
      </c>
      <c r="C2940" s="7" t="s">
        <v>277</v>
      </c>
      <c r="D2940" s="7" t="s">
        <v>303</v>
      </c>
      <c r="E2940" s="7" t="s">
        <v>304</v>
      </c>
      <c r="F2940" s="7" t="s">
        <v>563</v>
      </c>
      <c r="G2940" s="8">
        <v>5295319</v>
      </c>
      <c r="H2940" s="16" t="s">
        <v>2134</v>
      </c>
      <c r="I2940" s="18">
        <v>778.11900000000003</v>
      </c>
      <c r="J2940" s="19">
        <v>180.59800000000001</v>
      </c>
      <c r="K2940" s="19">
        <v>2478.1190000000001</v>
      </c>
      <c r="L2940" s="19">
        <v>662.94299999999998</v>
      </c>
      <c r="M2940" s="19">
        <v>0</v>
      </c>
      <c r="N2940" s="19">
        <v>0</v>
      </c>
      <c r="O2940" s="19">
        <v>476.928</v>
      </c>
      <c r="P2940" s="19">
        <v>835.98500000000001</v>
      </c>
      <c r="Q2940" s="19"/>
      <c r="R2940" s="19"/>
      <c r="S2940" s="19"/>
      <c r="T2940" s="19"/>
      <c r="U2940" s="25">
        <f t="shared" si="226"/>
        <v>5412.692</v>
      </c>
      <c r="V2940" s="18">
        <f t="shared" si="227"/>
        <v>676.5865</v>
      </c>
      <c r="W2940" s="39">
        <f t="shared" si="228"/>
        <v>3.2068645701797185E-4</v>
      </c>
      <c r="X2940" s="35">
        <f t="shared" si="229"/>
        <v>796.67466759909814</v>
      </c>
      <c r="Y2940" s="35"/>
      <c r="Z2940" s="49">
        <f t="shared" si="230"/>
        <v>0</v>
      </c>
    </row>
    <row r="2941" spans="1:26" x14ac:dyDescent="0.35">
      <c r="A2941" s="6" t="s">
        <v>398</v>
      </c>
      <c r="B2941" s="7" t="s">
        <v>562</v>
      </c>
      <c r="C2941" s="7" t="s">
        <v>277</v>
      </c>
      <c r="D2941" s="7" t="s">
        <v>303</v>
      </c>
      <c r="E2941" s="7" t="s">
        <v>304</v>
      </c>
      <c r="F2941" s="7" t="s">
        <v>563</v>
      </c>
      <c r="G2941" s="8">
        <v>5273829</v>
      </c>
      <c r="H2941" s="16" t="s">
        <v>2135</v>
      </c>
      <c r="I2941" s="18">
        <v>778.11900000000003</v>
      </c>
      <c r="J2941" s="19">
        <v>0</v>
      </c>
      <c r="K2941" s="19">
        <v>1815.5650000000001</v>
      </c>
      <c r="L2941" s="19">
        <v>3415.7759999999998</v>
      </c>
      <c r="M2941" s="19">
        <v>1146.6500000000001</v>
      </c>
      <c r="N2941" s="19">
        <v>1696.335</v>
      </c>
      <c r="O2941" s="19">
        <v>1806.0920000000001</v>
      </c>
      <c r="P2941" s="19">
        <v>3784.502</v>
      </c>
      <c r="Q2941" s="19"/>
      <c r="R2941" s="19"/>
      <c r="S2941" s="19"/>
      <c r="T2941" s="19"/>
      <c r="U2941" s="25">
        <f t="shared" si="226"/>
        <v>14443.039000000001</v>
      </c>
      <c r="V2941" s="18">
        <f t="shared" si="227"/>
        <v>1805.3798750000001</v>
      </c>
      <c r="W2941" s="39">
        <f t="shared" si="228"/>
        <v>8.5570858372920381E-4</v>
      </c>
      <c r="X2941" s="35">
        <f t="shared" si="229"/>
        <v>2125.8189629939802</v>
      </c>
      <c r="Y2941" s="35"/>
      <c r="Z2941" s="49">
        <f t="shared" si="230"/>
        <v>0</v>
      </c>
    </row>
    <row r="2942" spans="1:26" x14ac:dyDescent="0.35">
      <c r="A2942" s="6" t="s">
        <v>398</v>
      </c>
      <c r="B2942" s="7" t="s">
        <v>562</v>
      </c>
      <c r="C2942" s="7" t="s">
        <v>277</v>
      </c>
      <c r="D2942" s="7" t="s">
        <v>303</v>
      </c>
      <c r="E2942" s="7" t="s">
        <v>304</v>
      </c>
      <c r="F2942" s="7" t="s">
        <v>563</v>
      </c>
      <c r="G2942" s="8">
        <v>5272363</v>
      </c>
      <c r="H2942" s="16" t="s">
        <v>2136</v>
      </c>
      <c r="I2942" s="18">
        <v>1257.1849999999999</v>
      </c>
      <c r="J2942" s="19">
        <v>0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9">
        <v>597.52099999999996</v>
      </c>
      <c r="Q2942" s="19"/>
      <c r="R2942" s="19"/>
      <c r="S2942" s="19"/>
      <c r="T2942" s="19"/>
      <c r="U2942" s="25">
        <f t="shared" si="226"/>
        <v>1854.7059999999999</v>
      </c>
      <c r="V2942" s="18">
        <f t="shared" si="227"/>
        <v>231.83824999999999</v>
      </c>
      <c r="W2942" s="39">
        <f t="shared" si="228"/>
        <v>1.0988600421933754E-4</v>
      </c>
      <c r="X2942" s="35">
        <f t="shared" si="229"/>
        <v>272.98750530125363</v>
      </c>
      <c r="Y2942" s="35"/>
      <c r="Z2942" s="49">
        <f t="shared" si="230"/>
        <v>0</v>
      </c>
    </row>
    <row r="2943" spans="1:26" x14ac:dyDescent="0.35">
      <c r="A2943" s="6" t="s">
        <v>398</v>
      </c>
      <c r="B2943" s="7" t="s">
        <v>562</v>
      </c>
      <c r="C2943" s="7" t="s">
        <v>277</v>
      </c>
      <c r="D2943" s="7" t="s">
        <v>303</v>
      </c>
      <c r="E2943" s="7" t="s">
        <v>304</v>
      </c>
      <c r="F2943" s="7" t="s">
        <v>563</v>
      </c>
      <c r="G2943" s="8">
        <v>5121962</v>
      </c>
      <c r="H2943" s="16" t="s">
        <v>2137</v>
      </c>
      <c r="I2943" s="18">
        <v>419.06200000000001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597.52099999999996</v>
      </c>
      <c r="Q2943" s="19"/>
      <c r="R2943" s="19"/>
      <c r="S2943" s="19"/>
      <c r="T2943" s="19"/>
      <c r="U2943" s="25">
        <f t="shared" si="226"/>
        <v>1016.583</v>
      </c>
      <c r="V2943" s="18">
        <f t="shared" si="227"/>
        <v>127.072875</v>
      </c>
      <c r="W2943" s="39">
        <f t="shared" si="228"/>
        <v>6.0229623362035176E-5</v>
      </c>
      <c r="X2943" s="35">
        <f t="shared" si="229"/>
        <v>149.62719541623542</v>
      </c>
      <c r="Y2943" s="35"/>
      <c r="Z2943" s="49">
        <f t="shared" si="230"/>
        <v>0</v>
      </c>
    </row>
    <row r="2944" spans="1:26" x14ac:dyDescent="0.35">
      <c r="A2944" s="6" t="s">
        <v>398</v>
      </c>
      <c r="B2944" s="7" t="s">
        <v>562</v>
      </c>
      <c r="C2944" s="7" t="s">
        <v>277</v>
      </c>
      <c r="D2944" s="7" t="s">
        <v>303</v>
      </c>
      <c r="E2944" s="7" t="s">
        <v>304</v>
      </c>
      <c r="F2944" s="7" t="s">
        <v>563</v>
      </c>
      <c r="G2944" s="8">
        <v>5126268</v>
      </c>
      <c r="H2944" s="16" t="s">
        <v>2138</v>
      </c>
      <c r="I2944" s="18">
        <v>1257.1849999999999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238.464</v>
      </c>
      <c r="P2944" s="19">
        <v>597.52099999999996</v>
      </c>
      <c r="Q2944" s="19"/>
      <c r="R2944" s="19"/>
      <c r="S2944" s="19"/>
      <c r="T2944" s="19"/>
      <c r="U2944" s="25">
        <f t="shared" si="226"/>
        <v>2093.17</v>
      </c>
      <c r="V2944" s="18">
        <f t="shared" si="227"/>
        <v>261.64625000000001</v>
      </c>
      <c r="W2944" s="39">
        <f t="shared" si="228"/>
        <v>1.2401431140665462E-4</v>
      </c>
      <c r="X2944" s="35">
        <f t="shared" si="229"/>
        <v>308.0861637755122</v>
      </c>
      <c r="Y2944" s="35"/>
      <c r="Z2944" s="49">
        <f t="shared" si="230"/>
        <v>0</v>
      </c>
    </row>
    <row r="2945" spans="1:26" x14ac:dyDescent="0.35">
      <c r="A2945" s="6" t="s">
        <v>398</v>
      </c>
      <c r="B2945" s="7" t="s">
        <v>562</v>
      </c>
      <c r="C2945" s="7" t="s">
        <v>277</v>
      </c>
      <c r="D2945" s="7" t="s">
        <v>303</v>
      </c>
      <c r="E2945" s="7" t="s">
        <v>304</v>
      </c>
      <c r="F2945" s="7" t="s">
        <v>563</v>
      </c>
      <c r="G2945" s="8">
        <v>5127364</v>
      </c>
      <c r="H2945" s="16" t="s">
        <v>2139</v>
      </c>
      <c r="I2945" s="18">
        <v>838.12300000000005</v>
      </c>
      <c r="J2945" s="19">
        <v>0</v>
      </c>
      <c r="K2945" s="19">
        <v>238.464</v>
      </c>
      <c r="L2945" s="19">
        <v>0</v>
      </c>
      <c r="M2945" s="19">
        <v>0</v>
      </c>
      <c r="N2945" s="19">
        <v>0</v>
      </c>
      <c r="O2945" s="19">
        <v>476.928</v>
      </c>
      <c r="P2945" s="19">
        <v>597.52099999999996</v>
      </c>
      <c r="Q2945" s="19"/>
      <c r="R2945" s="19"/>
      <c r="S2945" s="19"/>
      <c r="T2945" s="19"/>
      <c r="U2945" s="25">
        <f t="shared" si="226"/>
        <v>2151.0360000000001</v>
      </c>
      <c r="V2945" s="18">
        <f t="shared" si="227"/>
        <v>268.87950000000001</v>
      </c>
      <c r="W2945" s="39">
        <f t="shared" si="228"/>
        <v>1.2744270572907348E-4</v>
      </c>
      <c r="X2945" s="35">
        <f t="shared" si="229"/>
        <v>316.60325218831849</v>
      </c>
      <c r="Y2945" s="35"/>
      <c r="Z2945" s="49">
        <f t="shared" si="230"/>
        <v>0</v>
      </c>
    </row>
    <row r="2946" spans="1:26" x14ac:dyDescent="0.35">
      <c r="A2946" s="6" t="s">
        <v>398</v>
      </c>
      <c r="B2946" s="7" t="s">
        <v>562</v>
      </c>
      <c r="C2946" s="7" t="s">
        <v>277</v>
      </c>
      <c r="D2946" s="7" t="s">
        <v>303</v>
      </c>
      <c r="E2946" s="7" t="s">
        <v>304</v>
      </c>
      <c r="F2946" s="7" t="s">
        <v>563</v>
      </c>
      <c r="G2946" s="8">
        <v>5125584</v>
      </c>
      <c r="H2946" s="16" t="s">
        <v>2140</v>
      </c>
      <c r="I2946" s="18">
        <v>419.06200000000001</v>
      </c>
      <c r="J2946" s="19">
        <v>0</v>
      </c>
      <c r="K2946" s="19">
        <v>238.464</v>
      </c>
      <c r="L2946" s="19">
        <v>0</v>
      </c>
      <c r="M2946" s="19">
        <v>0</v>
      </c>
      <c r="N2946" s="19">
        <v>0</v>
      </c>
      <c r="O2946" s="19">
        <v>238.464</v>
      </c>
      <c r="P2946" s="19">
        <v>359.05700000000002</v>
      </c>
      <c r="Q2946" s="19"/>
      <c r="R2946" s="19"/>
      <c r="S2946" s="19"/>
      <c r="T2946" s="19"/>
      <c r="U2946" s="25">
        <f t="shared" si="226"/>
        <v>1255.047</v>
      </c>
      <c r="V2946" s="18">
        <f t="shared" si="227"/>
        <v>156.880875</v>
      </c>
      <c r="W2946" s="39">
        <f t="shared" si="228"/>
        <v>7.4357930549352248E-5</v>
      </c>
      <c r="X2946" s="35">
        <f t="shared" si="229"/>
        <v>184.72585389049394</v>
      </c>
      <c r="Y2946" s="35"/>
      <c r="Z2946" s="49">
        <f t="shared" si="230"/>
        <v>0</v>
      </c>
    </row>
    <row r="2947" spans="1:26" x14ac:dyDescent="0.35">
      <c r="A2947" s="6" t="s">
        <v>398</v>
      </c>
      <c r="B2947" s="7" t="s">
        <v>562</v>
      </c>
      <c r="C2947" s="7" t="s">
        <v>277</v>
      </c>
      <c r="D2947" s="7" t="s">
        <v>303</v>
      </c>
      <c r="E2947" s="7" t="s">
        <v>304</v>
      </c>
      <c r="F2947" s="7" t="s">
        <v>563</v>
      </c>
      <c r="G2947" s="8">
        <v>5120918</v>
      </c>
      <c r="H2947" s="16" t="s">
        <v>2141</v>
      </c>
      <c r="I2947" s="18">
        <v>599.65899999999999</v>
      </c>
      <c r="J2947" s="19">
        <v>0</v>
      </c>
      <c r="K2947" s="19">
        <v>476.928</v>
      </c>
      <c r="L2947" s="19">
        <v>180.59800000000001</v>
      </c>
      <c r="M2947" s="19">
        <v>0</v>
      </c>
      <c r="N2947" s="19">
        <v>0</v>
      </c>
      <c r="O2947" s="19">
        <v>238.464</v>
      </c>
      <c r="P2947" s="19">
        <v>1139.3140000000001</v>
      </c>
      <c r="Q2947" s="19"/>
      <c r="R2947" s="19"/>
      <c r="S2947" s="19"/>
      <c r="T2947" s="19"/>
      <c r="U2947" s="25">
        <f t="shared" ref="U2947:U3010" si="231">SUM(I2947:T2947)</f>
        <v>2634.9629999999997</v>
      </c>
      <c r="V2947" s="18">
        <f t="shared" ref="V2947:V3010" si="232">+AVERAGE(I2947:P2947)</f>
        <v>329.37037499999997</v>
      </c>
      <c r="W2947" s="39">
        <f t="shared" ref="W2947:W3010" si="233">+V2947/$V$3728</f>
        <v>1.5611399075422103E-4</v>
      </c>
      <c r="X2947" s="35">
        <f t="shared" ref="X2947:X3010" si="234">+IFERROR($W2947*$X$3728,0)</f>
        <v>387.83072677346547</v>
      </c>
      <c r="Y2947" s="35"/>
      <c r="Z2947" s="49">
        <f t="shared" ref="Z2947:Z3010" si="235">+IFERROR(Y2947/X2947,0)</f>
        <v>0</v>
      </c>
    </row>
    <row r="2948" spans="1:26" x14ac:dyDescent="0.35">
      <c r="A2948" s="6" t="s">
        <v>398</v>
      </c>
      <c r="B2948" s="7" t="s">
        <v>562</v>
      </c>
      <c r="C2948" s="7" t="s">
        <v>277</v>
      </c>
      <c r="D2948" s="7" t="s">
        <v>303</v>
      </c>
      <c r="E2948" s="7" t="s">
        <v>304</v>
      </c>
      <c r="F2948" s="7" t="s">
        <v>563</v>
      </c>
      <c r="G2948" s="8">
        <v>5127094</v>
      </c>
      <c r="H2948" s="16" t="s">
        <v>2142</v>
      </c>
      <c r="I2948" s="18">
        <v>419.06200000000001</v>
      </c>
      <c r="J2948" s="19">
        <v>0</v>
      </c>
      <c r="K2948" s="19">
        <v>0</v>
      </c>
      <c r="L2948" s="19">
        <v>0</v>
      </c>
      <c r="M2948" s="19">
        <v>0</v>
      </c>
      <c r="N2948" s="19">
        <v>0</v>
      </c>
      <c r="O2948" s="19">
        <v>238.464</v>
      </c>
      <c r="P2948" s="19">
        <v>180.59800000000001</v>
      </c>
      <c r="Q2948" s="19"/>
      <c r="R2948" s="19"/>
      <c r="S2948" s="19"/>
      <c r="T2948" s="19"/>
      <c r="U2948" s="25">
        <f t="shared" si="231"/>
        <v>838.12400000000002</v>
      </c>
      <c r="V2948" s="18">
        <f t="shared" si="232"/>
        <v>104.7655</v>
      </c>
      <c r="W2948" s="39">
        <f t="shared" si="233"/>
        <v>4.9656440104430601E-5</v>
      </c>
      <c r="X2948" s="35">
        <f t="shared" si="234"/>
        <v>123.36045707142152</v>
      </c>
      <c r="Y2948" s="35"/>
      <c r="Z2948" s="49">
        <f t="shared" si="235"/>
        <v>0</v>
      </c>
    </row>
    <row r="2949" spans="1:26" x14ac:dyDescent="0.35">
      <c r="A2949" s="6" t="s">
        <v>398</v>
      </c>
      <c r="B2949" s="7" t="s">
        <v>562</v>
      </c>
      <c r="C2949" s="7" t="s">
        <v>277</v>
      </c>
      <c r="D2949" s="7" t="s">
        <v>303</v>
      </c>
      <c r="E2949" s="7" t="s">
        <v>304</v>
      </c>
      <c r="F2949" s="7" t="s">
        <v>563</v>
      </c>
      <c r="G2949" s="8">
        <v>5121377</v>
      </c>
      <c r="H2949" s="16" t="s">
        <v>2143</v>
      </c>
      <c r="I2949" s="18">
        <v>419.06200000000001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9">
        <v>359.05700000000002</v>
      </c>
      <c r="Q2949" s="19"/>
      <c r="R2949" s="19"/>
      <c r="S2949" s="19"/>
      <c r="T2949" s="19"/>
      <c r="U2949" s="25">
        <f t="shared" si="231"/>
        <v>778.11900000000003</v>
      </c>
      <c r="V2949" s="18">
        <f t="shared" si="232"/>
        <v>97.264875000000004</v>
      </c>
      <c r="W2949" s="39">
        <f t="shared" si="233"/>
        <v>4.6101316174718098E-5</v>
      </c>
      <c r="X2949" s="35">
        <f t="shared" si="234"/>
        <v>114.52853694197688</v>
      </c>
      <c r="Y2949" s="35"/>
      <c r="Z2949" s="49">
        <f t="shared" si="235"/>
        <v>0</v>
      </c>
    </row>
    <row r="2950" spans="1:26" x14ac:dyDescent="0.35">
      <c r="A2950" s="6" t="s">
        <v>398</v>
      </c>
      <c r="B2950" s="7" t="s">
        <v>562</v>
      </c>
      <c r="C2950" s="7" t="s">
        <v>277</v>
      </c>
      <c r="D2950" s="7" t="s">
        <v>303</v>
      </c>
      <c r="E2950" s="7" t="s">
        <v>304</v>
      </c>
      <c r="F2950" s="7" t="s">
        <v>563</v>
      </c>
      <c r="G2950" s="8">
        <v>5121502</v>
      </c>
      <c r="H2950" s="16" t="s">
        <v>2144</v>
      </c>
      <c r="I2950" s="18">
        <v>838.12300000000005</v>
      </c>
      <c r="J2950" s="19">
        <v>0</v>
      </c>
      <c r="K2950" s="19">
        <v>0</v>
      </c>
      <c r="L2950" s="19">
        <v>0</v>
      </c>
      <c r="M2950" s="19">
        <v>0</v>
      </c>
      <c r="N2950" s="19">
        <v>238.464</v>
      </c>
      <c r="O2950" s="19">
        <v>0</v>
      </c>
      <c r="P2950" s="19">
        <v>599.65899999999999</v>
      </c>
      <c r="Q2950" s="19"/>
      <c r="R2950" s="19"/>
      <c r="S2950" s="19"/>
      <c r="T2950" s="19"/>
      <c r="U2950" s="25">
        <f t="shared" si="231"/>
        <v>1676.2460000000001</v>
      </c>
      <c r="V2950" s="18">
        <f t="shared" si="232"/>
        <v>209.53075000000001</v>
      </c>
      <c r="W2950" s="39">
        <f t="shared" si="233"/>
        <v>9.9312761714604735E-5</v>
      </c>
      <c r="X2950" s="35">
        <f t="shared" si="234"/>
        <v>246.72061977003645</v>
      </c>
      <c r="Y2950" s="35"/>
      <c r="Z2950" s="49">
        <f t="shared" si="235"/>
        <v>0</v>
      </c>
    </row>
    <row r="2951" spans="1:26" x14ac:dyDescent="0.35">
      <c r="A2951" s="6" t="s">
        <v>398</v>
      </c>
      <c r="B2951" s="7" t="s">
        <v>562</v>
      </c>
      <c r="C2951" s="7" t="s">
        <v>277</v>
      </c>
      <c r="D2951" s="7" t="s">
        <v>303</v>
      </c>
      <c r="E2951" s="7" t="s">
        <v>304</v>
      </c>
      <c r="F2951" s="7" t="s">
        <v>563</v>
      </c>
      <c r="G2951" s="8">
        <v>5271184</v>
      </c>
      <c r="H2951" s="16" t="s">
        <v>2145</v>
      </c>
      <c r="I2951" s="18">
        <v>419.06200000000001</v>
      </c>
      <c r="J2951" s="19">
        <v>0</v>
      </c>
      <c r="K2951" s="19">
        <v>476.928</v>
      </c>
      <c r="L2951" s="19">
        <v>0</v>
      </c>
      <c r="M2951" s="19">
        <v>0</v>
      </c>
      <c r="N2951" s="19">
        <v>0</v>
      </c>
      <c r="O2951" s="19">
        <v>0</v>
      </c>
      <c r="P2951" s="19">
        <v>597.52099999999996</v>
      </c>
      <c r="Q2951" s="19"/>
      <c r="R2951" s="19"/>
      <c r="S2951" s="19"/>
      <c r="T2951" s="19"/>
      <c r="U2951" s="25">
        <f t="shared" si="231"/>
        <v>1493.511</v>
      </c>
      <c r="V2951" s="18">
        <f t="shared" si="232"/>
        <v>186.688875</v>
      </c>
      <c r="W2951" s="39">
        <f t="shared" si="233"/>
        <v>8.8486237736669333E-5</v>
      </c>
      <c r="X2951" s="35">
        <f t="shared" si="234"/>
        <v>219.82451236475248</v>
      </c>
      <c r="Y2951" s="35"/>
      <c r="Z2951" s="49">
        <f t="shared" si="235"/>
        <v>0</v>
      </c>
    </row>
    <row r="2952" spans="1:26" x14ac:dyDescent="0.35">
      <c r="A2952" s="6" t="s">
        <v>398</v>
      </c>
      <c r="B2952" s="7" t="s">
        <v>562</v>
      </c>
      <c r="C2952" s="7" t="s">
        <v>277</v>
      </c>
      <c r="D2952" s="7" t="s">
        <v>303</v>
      </c>
      <c r="E2952" s="7" t="s">
        <v>304</v>
      </c>
      <c r="F2952" s="7" t="s">
        <v>563</v>
      </c>
      <c r="G2952" s="8">
        <v>5125605</v>
      </c>
      <c r="H2952" s="16" t="s">
        <v>2146</v>
      </c>
      <c r="I2952" s="18">
        <v>419.06200000000001</v>
      </c>
      <c r="J2952" s="19">
        <v>419.06200000000001</v>
      </c>
      <c r="K2952" s="19">
        <v>476.928</v>
      </c>
      <c r="L2952" s="19">
        <v>838.12400000000002</v>
      </c>
      <c r="M2952" s="19">
        <v>0</v>
      </c>
      <c r="N2952" s="19">
        <v>0</v>
      </c>
      <c r="O2952" s="19">
        <v>476.928</v>
      </c>
      <c r="P2952" s="19">
        <v>539.65499999999997</v>
      </c>
      <c r="Q2952" s="19"/>
      <c r="R2952" s="19"/>
      <c r="S2952" s="19"/>
      <c r="T2952" s="19"/>
      <c r="U2952" s="25">
        <f t="shared" si="231"/>
        <v>3169.759</v>
      </c>
      <c r="V2952" s="18">
        <f t="shared" si="232"/>
        <v>396.219875</v>
      </c>
      <c r="W2952" s="39">
        <f t="shared" si="233"/>
        <v>1.8779911794553053E-4</v>
      </c>
      <c r="X2952" s="35">
        <f t="shared" si="234"/>
        <v>466.54542650759555</v>
      </c>
      <c r="Y2952" s="35"/>
      <c r="Z2952" s="49">
        <f t="shared" si="235"/>
        <v>0</v>
      </c>
    </row>
    <row r="2953" spans="1:26" x14ac:dyDescent="0.35">
      <c r="A2953" s="6" t="s">
        <v>398</v>
      </c>
      <c r="B2953" s="7" t="s">
        <v>562</v>
      </c>
      <c r="C2953" s="7" t="s">
        <v>277</v>
      </c>
      <c r="D2953" s="7" t="s">
        <v>303</v>
      </c>
      <c r="E2953" s="7" t="s">
        <v>304</v>
      </c>
      <c r="F2953" s="7" t="s">
        <v>563</v>
      </c>
      <c r="G2953" s="8">
        <v>5271634</v>
      </c>
      <c r="H2953" s="16" t="s">
        <v>2147</v>
      </c>
      <c r="I2953" s="18">
        <v>419.06200000000001</v>
      </c>
      <c r="J2953" s="19">
        <v>0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359.05700000000002</v>
      </c>
      <c r="Q2953" s="19"/>
      <c r="R2953" s="19"/>
      <c r="S2953" s="19"/>
      <c r="T2953" s="19"/>
      <c r="U2953" s="25">
        <f t="shared" si="231"/>
        <v>778.11900000000003</v>
      </c>
      <c r="V2953" s="18">
        <f t="shared" si="232"/>
        <v>97.264875000000004</v>
      </c>
      <c r="W2953" s="39">
        <f t="shared" si="233"/>
        <v>4.6101316174718098E-5</v>
      </c>
      <c r="X2953" s="35">
        <f t="shared" si="234"/>
        <v>114.52853694197688</v>
      </c>
      <c r="Y2953" s="35"/>
      <c r="Z2953" s="49">
        <f t="shared" si="235"/>
        <v>0</v>
      </c>
    </row>
    <row r="2954" spans="1:26" x14ac:dyDescent="0.35">
      <c r="A2954" s="6" t="s">
        <v>398</v>
      </c>
      <c r="B2954" s="7" t="s">
        <v>562</v>
      </c>
      <c r="C2954" s="7" t="s">
        <v>277</v>
      </c>
      <c r="D2954" s="7" t="s">
        <v>303</v>
      </c>
      <c r="E2954" s="7" t="s">
        <v>304</v>
      </c>
      <c r="F2954" s="7" t="s">
        <v>563</v>
      </c>
      <c r="G2954" s="8">
        <v>5126455</v>
      </c>
      <c r="H2954" s="16" t="s">
        <v>2148</v>
      </c>
      <c r="I2954" s="18">
        <v>419.06200000000001</v>
      </c>
      <c r="J2954" s="19">
        <v>238.464</v>
      </c>
      <c r="K2954" s="19">
        <v>1089.3389999999999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/>
      <c r="R2954" s="19"/>
      <c r="S2954" s="19"/>
      <c r="T2954" s="19"/>
      <c r="U2954" s="25">
        <f t="shared" si="231"/>
        <v>1746.865</v>
      </c>
      <c r="V2954" s="18">
        <f t="shared" si="232"/>
        <v>218.358125</v>
      </c>
      <c r="W2954" s="39">
        <f t="shared" si="233"/>
        <v>1.0349673466339843E-4</v>
      </c>
      <c r="X2954" s="35">
        <f t="shared" si="234"/>
        <v>257.11477638400606</v>
      </c>
      <c r="Y2954" s="35"/>
      <c r="Z2954" s="49">
        <f t="shared" si="235"/>
        <v>0</v>
      </c>
    </row>
    <row r="2955" spans="1:26" x14ac:dyDescent="0.35">
      <c r="A2955" s="6" t="s">
        <v>398</v>
      </c>
      <c r="B2955" s="7" t="s">
        <v>562</v>
      </c>
      <c r="C2955" s="7" t="s">
        <v>277</v>
      </c>
      <c r="D2955" s="7" t="s">
        <v>303</v>
      </c>
      <c r="E2955" s="7" t="s">
        <v>304</v>
      </c>
      <c r="F2955" s="7" t="s">
        <v>563</v>
      </c>
      <c r="G2955" s="8">
        <v>5122992</v>
      </c>
      <c r="H2955" s="16" t="s">
        <v>2149</v>
      </c>
      <c r="I2955" s="18">
        <v>180.59800000000001</v>
      </c>
      <c r="J2955" s="19">
        <v>0</v>
      </c>
      <c r="K2955" s="19">
        <v>1577.1010000000001</v>
      </c>
      <c r="L2955" s="19">
        <v>0</v>
      </c>
      <c r="M2955" s="19">
        <v>0</v>
      </c>
      <c r="N2955" s="19">
        <v>0</v>
      </c>
      <c r="O2955" s="19">
        <v>482.34500000000003</v>
      </c>
      <c r="P2955" s="19">
        <v>359.05700000000002</v>
      </c>
      <c r="Q2955" s="19"/>
      <c r="R2955" s="19"/>
      <c r="S2955" s="19"/>
      <c r="T2955" s="19"/>
      <c r="U2955" s="25">
        <f t="shared" si="231"/>
        <v>2599.1009999999997</v>
      </c>
      <c r="V2955" s="18">
        <f t="shared" si="232"/>
        <v>324.88762499999996</v>
      </c>
      <c r="W2955" s="39">
        <f t="shared" si="233"/>
        <v>1.5398927024147459E-4</v>
      </c>
      <c r="X2955" s="35">
        <f t="shared" si="234"/>
        <v>382.55232797866267</v>
      </c>
      <c r="Y2955" s="35"/>
      <c r="Z2955" s="49">
        <f t="shared" si="235"/>
        <v>0</v>
      </c>
    </row>
    <row r="2956" spans="1:26" x14ac:dyDescent="0.35">
      <c r="A2956" s="6" t="s">
        <v>398</v>
      </c>
      <c r="B2956" s="7" t="s">
        <v>562</v>
      </c>
      <c r="C2956" s="7" t="s">
        <v>277</v>
      </c>
      <c r="D2956" s="7" t="s">
        <v>303</v>
      </c>
      <c r="E2956" s="7" t="s">
        <v>304</v>
      </c>
      <c r="F2956" s="7" t="s">
        <v>563</v>
      </c>
      <c r="G2956" s="8">
        <v>5120994</v>
      </c>
      <c r="H2956" s="16" t="s">
        <v>2150</v>
      </c>
      <c r="I2956" s="18">
        <v>180.59800000000001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9">
        <v>359.05700000000002</v>
      </c>
      <c r="Q2956" s="19"/>
      <c r="R2956" s="19"/>
      <c r="S2956" s="19"/>
      <c r="T2956" s="19"/>
      <c r="U2956" s="25">
        <f t="shared" si="231"/>
        <v>539.65499999999997</v>
      </c>
      <c r="V2956" s="18">
        <f t="shared" si="232"/>
        <v>67.456874999999997</v>
      </c>
      <c r="W2956" s="39">
        <f t="shared" si="233"/>
        <v>3.197300898740102E-5</v>
      </c>
      <c r="X2956" s="35">
        <f t="shared" si="234"/>
        <v>79.429878467718339</v>
      </c>
      <c r="Y2956" s="35"/>
      <c r="Z2956" s="49">
        <f t="shared" si="235"/>
        <v>0</v>
      </c>
    </row>
    <row r="2957" spans="1:26" x14ac:dyDescent="0.35">
      <c r="A2957" s="6" t="s">
        <v>398</v>
      </c>
      <c r="B2957" s="7" t="s">
        <v>562</v>
      </c>
      <c r="C2957" s="7" t="s">
        <v>277</v>
      </c>
      <c r="D2957" s="7" t="s">
        <v>303</v>
      </c>
      <c r="E2957" s="7" t="s">
        <v>304</v>
      </c>
      <c r="F2957" s="7" t="s">
        <v>563</v>
      </c>
      <c r="G2957" s="8">
        <v>5273777</v>
      </c>
      <c r="H2957" s="16" t="s">
        <v>2151</v>
      </c>
      <c r="I2957" s="18">
        <v>180.59800000000001</v>
      </c>
      <c r="J2957" s="19">
        <v>0</v>
      </c>
      <c r="K2957" s="19">
        <v>850.875</v>
      </c>
      <c r="L2957" s="19">
        <v>0</v>
      </c>
      <c r="M2957" s="19">
        <v>0</v>
      </c>
      <c r="N2957" s="19">
        <v>0</v>
      </c>
      <c r="O2957" s="19">
        <v>238.464</v>
      </c>
      <c r="P2957" s="19">
        <v>359.05700000000002</v>
      </c>
      <c r="Q2957" s="19"/>
      <c r="R2957" s="19"/>
      <c r="S2957" s="19"/>
      <c r="T2957" s="19"/>
      <c r="U2957" s="25">
        <f t="shared" si="231"/>
        <v>1628.9939999999999</v>
      </c>
      <c r="V2957" s="18">
        <f t="shared" si="232"/>
        <v>203.62424999999999</v>
      </c>
      <c r="W2957" s="39">
        <f t="shared" si="233"/>
        <v>9.6513216411267083E-5</v>
      </c>
      <c r="X2957" s="35">
        <f t="shared" si="234"/>
        <v>239.76576784175515</v>
      </c>
      <c r="Y2957" s="35"/>
      <c r="Z2957" s="49">
        <f t="shared" si="235"/>
        <v>0</v>
      </c>
    </row>
    <row r="2958" spans="1:26" x14ac:dyDescent="0.35">
      <c r="A2958" s="6" t="s">
        <v>398</v>
      </c>
      <c r="B2958" s="7" t="s">
        <v>562</v>
      </c>
      <c r="C2958" s="7" t="s">
        <v>277</v>
      </c>
      <c r="D2958" s="7" t="s">
        <v>303</v>
      </c>
      <c r="E2958" s="7" t="s">
        <v>304</v>
      </c>
      <c r="F2958" s="7" t="s">
        <v>563</v>
      </c>
      <c r="G2958" s="8">
        <v>5126635</v>
      </c>
      <c r="H2958" s="16" t="s">
        <v>2152</v>
      </c>
      <c r="I2958" s="18">
        <v>180.59800000000001</v>
      </c>
      <c r="J2958" s="19">
        <v>0</v>
      </c>
      <c r="K2958" s="19">
        <v>0</v>
      </c>
      <c r="L2958" s="19">
        <v>0</v>
      </c>
      <c r="M2958" s="19">
        <v>547.37800000000004</v>
      </c>
      <c r="N2958" s="19">
        <v>0</v>
      </c>
      <c r="O2958" s="19">
        <v>482.34500000000003</v>
      </c>
      <c r="P2958" s="19">
        <v>359.05700000000002</v>
      </c>
      <c r="Q2958" s="19"/>
      <c r="R2958" s="19"/>
      <c r="S2958" s="19"/>
      <c r="T2958" s="19"/>
      <c r="U2958" s="25">
        <f t="shared" si="231"/>
        <v>1569.3780000000002</v>
      </c>
      <c r="V2958" s="18">
        <f t="shared" si="232"/>
        <v>196.17225000000002</v>
      </c>
      <c r="W2958" s="39">
        <f t="shared" si="233"/>
        <v>9.2981139614437832E-5</v>
      </c>
      <c r="X2958" s="35">
        <f t="shared" si="234"/>
        <v>230.99110322319058</v>
      </c>
      <c r="Y2958" s="35"/>
      <c r="Z2958" s="49">
        <f t="shared" si="235"/>
        <v>0</v>
      </c>
    </row>
    <row r="2959" spans="1:26" x14ac:dyDescent="0.35">
      <c r="A2959" s="6" t="s">
        <v>398</v>
      </c>
      <c r="B2959" s="7" t="s">
        <v>562</v>
      </c>
      <c r="C2959" s="7" t="s">
        <v>277</v>
      </c>
      <c r="D2959" s="7" t="s">
        <v>303</v>
      </c>
      <c r="E2959" s="7" t="s">
        <v>304</v>
      </c>
      <c r="F2959" s="7" t="s">
        <v>563</v>
      </c>
      <c r="G2959" s="8">
        <v>5331486</v>
      </c>
      <c r="H2959" s="16" t="s">
        <v>2153</v>
      </c>
      <c r="I2959" s="18">
        <v>1436.2270000000001</v>
      </c>
      <c r="J2959" s="19">
        <v>2211.0410000000002</v>
      </c>
      <c r="K2959" s="19">
        <v>1970.2449999999999</v>
      </c>
      <c r="L2959" s="19">
        <v>2545.9279999999999</v>
      </c>
      <c r="M2959" s="19">
        <v>2291.5880000000002</v>
      </c>
      <c r="N2959" s="19">
        <v>953.85599999999999</v>
      </c>
      <c r="O2959" s="19">
        <v>2755.556</v>
      </c>
      <c r="P2959" s="19">
        <v>1379.9159999999999</v>
      </c>
      <c r="Q2959" s="19"/>
      <c r="R2959" s="19"/>
      <c r="S2959" s="19"/>
      <c r="T2959" s="19"/>
      <c r="U2959" s="25">
        <f t="shared" si="231"/>
        <v>15544.357</v>
      </c>
      <c r="V2959" s="18">
        <f t="shared" si="232"/>
        <v>1943.044625</v>
      </c>
      <c r="W2959" s="39">
        <f t="shared" si="233"/>
        <v>9.2095851250219123E-4</v>
      </c>
      <c r="X2959" s="35">
        <f t="shared" si="234"/>
        <v>2287.9179982930336</v>
      </c>
      <c r="Y2959" s="35"/>
      <c r="Z2959" s="49">
        <f t="shared" si="235"/>
        <v>0</v>
      </c>
    </row>
    <row r="2960" spans="1:26" x14ac:dyDescent="0.35">
      <c r="A2960" s="6" t="s">
        <v>398</v>
      </c>
      <c r="B2960" s="7" t="s">
        <v>562</v>
      </c>
      <c r="C2960" s="7" t="s">
        <v>277</v>
      </c>
      <c r="D2960" s="7" t="s">
        <v>303</v>
      </c>
      <c r="E2960" s="7" t="s">
        <v>304</v>
      </c>
      <c r="F2960" s="7" t="s">
        <v>563</v>
      </c>
      <c r="G2960" s="8">
        <v>5278516</v>
      </c>
      <c r="H2960" s="16" t="s">
        <v>2154</v>
      </c>
      <c r="I2960" s="18">
        <v>180.59800000000001</v>
      </c>
      <c r="J2960" s="19">
        <v>0</v>
      </c>
      <c r="K2960" s="19">
        <v>791.25900000000001</v>
      </c>
      <c r="L2960" s="19">
        <v>0</v>
      </c>
      <c r="M2960" s="19">
        <v>424.47899999999998</v>
      </c>
      <c r="N2960" s="19">
        <v>303.49700000000001</v>
      </c>
      <c r="O2960" s="19">
        <v>0</v>
      </c>
      <c r="P2960" s="19">
        <v>597.52099999999996</v>
      </c>
      <c r="Q2960" s="19"/>
      <c r="R2960" s="19"/>
      <c r="S2960" s="19"/>
      <c r="T2960" s="19"/>
      <c r="U2960" s="25">
        <f t="shared" si="231"/>
        <v>2297.3540000000003</v>
      </c>
      <c r="V2960" s="18">
        <f t="shared" si="232"/>
        <v>287.16925000000003</v>
      </c>
      <c r="W2960" s="39">
        <f t="shared" si="233"/>
        <v>1.3611162703809228E-4</v>
      </c>
      <c r="X2960" s="35">
        <f t="shared" si="234"/>
        <v>338.13927234497339</v>
      </c>
      <c r="Y2960" s="35"/>
      <c r="Z2960" s="49">
        <f t="shared" si="235"/>
        <v>0</v>
      </c>
    </row>
    <row r="2961" spans="1:26" x14ac:dyDescent="0.35">
      <c r="A2961" s="6" t="s">
        <v>398</v>
      </c>
      <c r="B2961" s="7" t="s">
        <v>562</v>
      </c>
      <c r="C2961" s="7" t="s">
        <v>277</v>
      </c>
      <c r="D2961" s="7" t="s">
        <v>303</v>
      </c>
      <c r="E2961" s="7" t="s">
        <v>304</v>
      </c>
      <c r="F2961" s="7" t="s">
        <v>563</v>
      </c>
      <c r="G2961" s="8">
        <v>5300853</v>
      </c>
      <c r="H2961" s="16" t="s">
        <v>2155</v>
      </c>
      <c r="I2961" s="18">
        <v>539.65499999999997</v>
      </c>
      <c r="J2961" s="19">
        <v>0</v>
      </c>
      <c r="K2961" s="19">
        <v>238.464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19"/>
      <c r="R2961" s="19"/>
      <c r="S2961" s="19"/>
      <c r="T2961" s="19"/>
      <c r="U2961" s="25">
        <f t="shared" si="231"/>
        <v>778.11899999999991</v>
      </c>
      <c r="V2961" s="18">
        <f t="shared" si="232"/>
        <v>97.264874999999989</v>
      </c>
      <c r="W2961" s="39">
        <f t="shared" si="233"/>
        <v>4.6101316174718091E-5</v>
      </c>
      <c r="X2961" s="35">
        <f t="shared" si="234"/>
        <v>114.52853694197687</v>
      </c>
      <c r="Y2961" s="35"/>
      <c r="Z2961" s="49">
        <f t="shared" si="235"/>
        <v>0</v>
      </c>
    </row>
    <row r="2962" spans="1:26" x14ac:dyDescent="0.35">
      <c r="A2962" s="6" t="s">
        <v>398</v>
      </c>
      <c r="B2962" s="7" t="s">
        <v>562</v>
      </c>
      <c r="C2962" s="7" t="s">
        <v>277</v>
      </c>
      <c r="D2962" s="7" t="s">
        <v>303</v>
      </c>
      <c r="E2962" s="7" t="s">
        <v>304</v>
      </c>
      <c r="F2962" s="7" t="s">
        <v>563</v>
      </c>
      <c r="G2962" s="8">
        <v>5130759</v>
      </c>
      <c r="H2962" s="16" t="s">
        <v>2156</v>
      </c>
      <c r="I2962" s="18">
        <v>0</v>
      </c>
      <c r="J2962" s="19">
        <v>597.52099999999996</v>
      </c>
      <c r="K2962" s="19">
        <v>820.10900000000004</v>
      </c>
      <c r="L2962" s="19">
        <v>0</v>
      </c>
      <c r="M2962" s="19">
        <v>0</v>
      </c>
      <c r="N2962" s="19">
        <v>0</v>
      </c>
      <c r="O2962" s="19">
        <v>0</v>
      </c>
      <c r="P2962" s="19">
        <v>359.05700000000002</v>
      </c>
      <c r="Q2962" s="19"/>
      <c r="R2962" s="19"/>
      <c r="S2962" s="19"/>
      <c r="T2962" s="19"/>
      <c r="U2962" s="25">
        <f t="shared" si="231"/>
        <v>1776.6870000000001</v>
      </c>
      <c r="V2962" s="18">
        <f t="shared" si="232"/>
        <v>222.08587500000002</v>
      </c>
      <c r="W2962" s="39">
        <f t="shared" si="233"/>
        <v>1.0526360252160837E-4</v>
      </c>
      <c r="X2962" s="35">
        <f t="shared" si="234"/>
        <v>261.50416930293454</v>
      </c>
      <c r="Y2962" s="35"/>
      <c r="Z2962" s="49">
        <f t="shared" si="235"/>
        <v>0</v>
      </c>
    </row>
    <row r="2963" spans="1:26" x14ac:dyDescent="0.35">
      <c r="A2963" s="6" t="s">
        <v>398</v>
      </c>
      <c r="B2963" s="7" t="s">
        <v>562</v>
      </c>
      <c r="C2963" s="7" t="s">
        <v>277</v>
      </c>
      <c r="D2963" s="7" t="s">
        <v>303</v>
      </c>
      <c r="E2963" s="7" t="s">
        <v>304</v>
      </c>
      <c r="F2963" s="7" t="s">
        <v>563</v>
      </c>
      <c r="G2963" s="8">
        <v>5276404</v>
      </c>
      <c r="H2963" s="16" t="s">
        <v>2157</v>
      </c>
      <c r="I2963" s="18">
        <v>0</v>
      </c>
      <c r="J2963" s="19">
        <v>359.05700000000002</v>
      </c>
      <c r="K2963" s="19">
        <v>238.464</v>
      </c>
      <c r="L2963" s="19">
        <v>0</v>
      </c>
      <c r="M2963" s="19">
        <v>0</v>
      </c>
      <c r="N2963" s="19">
        <v>0</v>
      </c>
      <c r="O2963" s="19">
        <v>0</v>
      </c>
      <c r="P2963" s="19">
        <v>0</v>
      </c>
      <c r="Q2963" s="19"/>
      <c r="R2963" s="19"/>
      <c r="S2963" s="19"/>
      <c r="T2963" s="19"/>
      <c r="U2963" s="25">
        <f t="shared" si="231"/>
        <v>597.52099999999996</v>
      </c>
      <c r="V2963" s="18">
        <f t="shared" si="232"/>
        <v>74.690124999999995</v>
      </c>
      <c r="W2963" s="39">
        <f t="shared" si="233"/>
        <v>3.5401403309819876E-5</v>
      </c>
      <c r="X2963" s="35">
        <f t="shared" si="234"/>
        <v>87.946966880524656</v>
      </c>
      <c r="Y2963" s="35"/>
      <c r="Z2963" s="49">
        <f t="shared" si="235"/>
        <v>0</v>
      </c>
    </row>
    <row r="2964" spans="1:26" x14ac:dyDescent="0.35">
      <c r="A2964" s="6" t="s">
        <v>398</v>
      </c>
      <c r="B2964" s="7" t="s">
        <v>562</v>
      </c>
      <c r="C2964" s="7" t="s">
        <v>277</v>
      </c>
      <c r="D2964" s="7" t="s">
        <v>303</v>
      </c>
      <c r="E2964" s="7" t="s">
        <v>304</v>
      </c>
      <c r="F2964" s="7" t="s">
        <v>563</v>
      </c>
      <c r="G2964" s="8">
        <v>5276473</v>
      </c>
      <c r="H2964" s="16" t="s">
        <v>2158</v>
      </c>
      <c r="I2964" s="18">
        <v>0</v>
      </c>
      <c r="J2964" s="19">
        <v>778.11900000000003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  <c r="P2964" s="19">
        <v>0</v>
      </c>
      <c r="Q2964" s="19"/>
      <c r="R2964" s="19"/>
      <c r="S2964" s="19"/>
      <c r="T2964" s="19"/>
      <c r="U2964" s="25">
        <f t="shared" si="231"/>
        <v>778.11900000000003</v>
      </c>
      <c r="V2964" s="18">
        <f t="shared" si="232"/>
        <v>97.264875000000004</v>
      </c>
      <c r="W2964" s="39">
        <f t="shared" si="233"/>
        <v>4.6101316174718098E-5</v>
      </c>
      <c r="X2964" s="35">
        <f t="shared" si="234"/>
        <v>114.52853694197688</v>
      </c>
      <c r="Y2964" s="35"/>
      <c r="Z2964" s="49">
        <f t="shared" si="235"/>
        <v>0</v>
      </c>
    </row>
    <row r="2965" spans="1:26" x14ac:dyDescent="0.35">
      <c r="A2965" s="6" t="s">
        <v>398</v>
      </c>
      <c r="B2965" s="7" t="s">
        <v>562</v>
      </c>
      <c r="C2965" s="7" t="s">
        <v>277</v>
      </c>
      <c r="D2965" s="7" t="s">
        <v>303</v>
      </c>
      <c r="E2965" s="7" t="s">
        <v>304</v>
      </c>
      <c r="F2965" s="7" t="s">
        <v>563</v>
      </c>
      <c r="G2965" s="8">
        <v>5299436</v>
      </c>
      <c r="H2965" s="16" t="s">
        <v>2159</v>
      </c>
      <c r="I2965" s="18">
        <v>0</v>
      </c>
      <c r="J2965" s="19">
        <v>597.52099999999996</v>
      </c>
      <c r="K2965" s="19">
        <v>180.59800000000001</v>
      </c>
      <c r="L2965" s="19">
        <v>0</v>
      </c>
      <c r="M2965" s="19">
        <v>0</v>
      </c>
      <c r="N2965" s="19">
        <v>0</v>
      </c>
      <c r="O2965" s="19">
        <v>0</v>
      </c>
      <c r="P2965" s="19">
        <v>359.05700000000002</v>
      </c>
      <c r="Q2965" s="19"/>
      <c r="R2965" s="19"/>
      <c r="S2965" s="19"/>
      <c r="T2965" s="19"/>
      <c r="U2965" s="25">
        <f t="shared" si="231"/>
        <v>1137.1759999999999</v>
      </c>
      <c r="V2965" s="18">
        <f t="shared" si="232"/>
        <v>142.14699999999999</v>
      </c>
      <c r="W2965" s="39">
        <f t="shared" si="233"/>
        <v>6.7374412297220896E-5</v>
      </c>
      <c r="X2965" s="35">
        <f t="shared" si="234"/>
        <v>167.37684534824299</v>
      </c>
      <c r="Y2965" s="35"/>
      <c r="Z2965" s="49">
        <f t="shared" si="235"/>
        <v>0</v>
      </c>
    </row>
    <row r="2966" spans="1:26" x14ac:dyDescent="0.35">
      <c r="A2966" s="6" t="s">
        <v>398</v>
      </c>
      <c r="B2966" s="7" t="s">
        <v>562</v>
      </c>
      <c r="C2966" s="7" t="s">
        <v>277</v>
      </c>
      <c r="D2966" s="7" t="s">
        <v>303</v>
      </c>
      <c r="E2966" s="7" t="s">
        <v>304</v>
      </c>
      <c r="F2966" s="7" t="s">
        <v>563</v>
      </c>
      <c r="G2966" s="8">
        <v>5273258</v>
      </c>
      <c r="H2966" s="16" t="s">
        <v>2160</v>
      </c>
      <c r="I2966" s="18">
        <v>0</v>
      </c>
      <c r="J2966" s="19">
        <v>419.06200000000001</v>
      </c>
      <c r="K2966" s="19">
        <v>359.05700000000002</v>
      </c>
      <c r="L2966" s="19">
        <v>0</v>
      </c>
      <c r="M2966" s="19">
        <v>0</v>
      </c>
      <c r="N2966" s="19">
        <v>0</v>
      </c>
      <c r="O2966" s="19">
        <v>0</v>
      </c>
      <c r="P2966" s="19">
        <v>238.464</v>
      </c>
      <c r="Q2966" s="19"/>
      <c r="R2966" s="19"/>
      <c r="S2966" s="19"/>
      <c r="T2966" s="19"/>
      <c r="U2966" s="25">
        <f t="shared" si="231"/>
        <v>1016.5830000000001</v>
      </c>
      <c r="V2966" s="18">
        <f t="shared" si="232"/>
        <v>127.07287500000001</v>
      </c>
      <c r="W2966" s="39">
        <f t="shared" si="233"/>
        <v>6.0229623362035183E-5</v>
      </c>
      <c r="X2966" s="35">
        <f t="shared" si="234"/>
        <v>149.62719541623542</v>
      </c>
      <c r="Y2966" s="35"/>
      <c r="Z2966" s="49">
        <f t="shared" si="235"/>
        <v>0</v>
      </c>
    </row>
    <row r="2967" spans="1:26" x14ac:dyDescent="0.35">
      <c r="A2967" s="6" t="s">
        <v>398</v>
      </c>
      <c r="B2967" s="7" t="s">
        <v>562</v>
      </c>
      <c r="C2967" s="7" t="s">
        <v>277</v>
      </c>
      <c r="D2967" s="7" t="s">
        <v>303</v>
      </c>
      <c r="E2967" s="7" t="s">
        <v>304</v>
      </c>
      <c r="F2967" s="7" t="s">
        <v>563</v>
      </c>
      <c r="G2967" s="8">
        <v>5299159</v>
      </c>
      <c r="H2967" s="16" t="s">
        <v>2161</v>
      </c>
      <c r="I2967" s="18">
        <v>0</v>
      </c>
      <c r="J2967" s="19">
        <v>476.928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359.05700000000002</v>
      </c>
      <c r="Q2967" s="19"/>
      <c r="R2967" s="19"/>
      <c r="S2967" s="19"/>
      <c r="T2967" s="19"/>
      <c r="U2967" s="25">
        <f t="shared" si="231"/>
        <v>835.98500000000001</v>
      </c>
      <c r="V2967" s="18">
        <f t="shared" si="232"/>
        <v>104.498125</v>
      </c>
      <c r="W2967" s="39">
        <f t="shared" si="233"/>
        <v>4.9529710497136954E-5</v>
      </c>
      <c r="X2967" s="35">
        <f t="shared" si="234"/>
        <v>123.0456253547832</v>
      </c>
      <c r="Y2967" s="35"/>
      <c r="Z2967" s="49">
        <f t="shared" si="235"/>
        <v>0</v>
      </c>
    </row>
    <row r="2968" spans="1:26" x14ac:dyDescent="0.35">
      <c r="A2968" s="6" t="s">
        <v>398</v>
      </c>
      <c r="B2968" s="7" t="s">
        <v>562</v>
      </c>
      <c r="C2968" s="7" t="s">
        <v>277</v>
      </c>
      <c r="D2968" s="7" t="s">
        <v>303</v>
      </c>
      <c r="E2968" s="7" t="s">
        <v>304</v>
      </c>
      <c r="F2968" s="7" t="s">
        <v>563</v>
      </c>
      <c r="G2968" s="8">
        <v>5139293</v>
      </c>
      <c r="H2968" s="16" t="s">
        <v>2162</v>
      </c>
      <c r="I2968" s="18">
        <v>0</v>
      </c>
      <c r="J2968" s="19">
        <v>419.06200000000001</v>
      </c>
      <c r="K2968" s="19">
        <v>0</v>
      </c>
      <c r="L2968" s="19">
        <v>0</v>
      </c>
      <c r="M2968" s="19">
        <v>0</v>
      </c>
      <c r="N2968" s="19">
        <v>243.881</v>
      </c>
      <c r="O2968" s="19">
        <v>0</v>
      </c>
      <c r="P2968" s="19">
        <v>0</v>
      </c>
      <c r="Q2968" s="19"/>
      <c r="R2968" s="19"/>
      <c r="S2968" s="19"/>
      <c r="T2968" s="19"/>
      <c r="U2968" s="25">
        <f t="shared" si="231"/>
        <v>662.94299999999998</v>
      </c>
      <c r="V2968" s="18">
        <f t="shared" si="232"/>
        <v>82.867874999999998</v>
      </c>
      <c r="W2968" s="39">
        <f t="shared" si="233"/>
        <v>3.9277468933178784E-5</v>
      </c>
      <c r="X2968" s="35">
        <f t="shared" si="234"/>
        <v>97.576195756593762</v>
      </c>
      <c r="Y2968" s="35"/>
      <c r="Z2968" s="49">
        <f t="shared" si="235"/>
        <v>0</v>
      </c>
    </row>
    <row r="2969" spans="1:26" x14ac:dyDescent="0.35">
      <c r="A2969" s="6" t="s">
        <v>398</v>
      </c>
      <c r="B2969" s="7" t="s">
        <v>562</v>
      </c>
      <c r="C2969" s="7" t="s">
        <v>277</v>
      </c>
      <c r="D2969" s="7" t="s">
        <v>303</v>
      </c>
      <c r="E2969" s="7" t="s">
        <v>304</v>
      </c>
      <c r="F2969" s="7" t="s">
        <v>563</v>
      </c>
      <c r="G2969" s="8">
        <v>5135927</v>
      </c>
      <c r="H2969" s="16" t="s">
        <v>2163</v>
      </c>
      <c r="I2969" s="18">
        <v>0</v>
      </c>
      <c r="J2969" s="19">
        <v>180.59800000000001</v>
      </c>
      <c r="K2969" s="19">
        <v>359.05700000000002</v>
      </c>
      <c r="L2969" s="19">
        <v>303.49700000000001</v>
      </c>
      <c r="M2969" s="19">
        <v>361.19499999999999</v>
      </c>
      <c r="N2969" s="19">
        <v>541.96100000000001</v>
      </c>
      <c r="O2969" s="19">
        <v>359.05700000000002</v>
      </c>
      <c r="P2969" s="19">
        <v>541.96100000000001</v>
      </c>
      <c r="Q2969" s="19"/>
      <c r="R2969" s="19"/>
      <c r="S2969" s="19"/>
      <c r="T2969" s="19"/>
      <c r="U2969" s="25">
        <f t="shared" si="231"/>
        <v>2647.326</v>
      </c>
      <c r="V2969" s="18">
        <f t="shared" si="232"/>
        <v>330.91575</v>
      </c>
      <c r="W2969" s="39">
        <f t="shared" si="233"/>
        <v>1.5684646300058444E-4</v>
      </c>
      <c r="X2969" s="35">
        <f t="shared" si="234"/>
        <v>389.65039227734559</v>
      </c>
      <c r="Y2969" s="35"/>
      <c r="Z2969" s="49">
        <f t="shared" si="235"/>
        <v>0</v>
      </c>
    </row>
    <row r="2970" spans="1:26" x14ac:dyDescent="0.35">
      <c r="A2970" s="6" t="s">
        <v>398</v>
      </c>
      <c r="B2970" s="7" t="s">
        <v>562</v>
      </c>
      <c r="C2970" s="7" t="s">
        <v>277</v>
      </c>
      <c r="D2970" s="7" t="s">
        <v>303</v>
      </c>
      <c r="E2970" s="7" t="s">
        <v>304</v>
      </c>
      <c r="F2970" s="7" t="s">
        <v>563</v>
      </c>
      <c r="G2970" s="8">
        <v>5129988</v>
      </c>
      <c r="H2970" s="16" t="s">
        <v>2164</v>
      </c>
      <c r="I2970" s="18">
        <v>0</v>
      </c>
      <c r="J2970" s="19">
        <v>359.05700000000002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901.01800000000003</v>
      </c>
      <c r="Q2970" s="19"/>
      <c r="R2970" s="19"/>
      <c r="S2970" s="19"/>
      <c r="T2970" s="19"/>
      <c r="U2970" s="25">
        <f t="shared" si="231"/>
        <v>1260.075</v>
      </c>
      <c r="V2970" s="18">
        <f t="shared" si="232"/>
        <v>157.50937500000001</v>
      </c>
      <c r="W2970" s="39">
        <f t="shared" si="233"/>
        <v>7.4655825110115428E-5</v>
      </c>
      <c r="X2970" s="35">
        <f t="shared" si="234"/>
        <v>185.46590712623842</v>
      </c>
      <c r="Y2970" s="35"/>
      <c r="Z2970" s="49">
        <f t="shared" si="235"/>
        <v>0</v>
      </c>
    </row>
    <row r="2971" spans="1:26" x14ac:dyDescent="0.35">
      <c r="A2971" s="6" t="s">
        <v>398</v>
      </c>
      <c r="B2971" s="7" t="s">
        <v>562</v>
      </c>
      <c r="C2971" s="7" t="s">
        <v>277</v>
      </c>
      <c r="D2971" s="7" t="s">
        <v>303</v>
      </c>
      <c r="E2971" s="7" t="s">
        <v>304</v>
      </c>
      <c r="F2971" s="7" t="s">
        <v>563</v>
      </c>
      <c r="G2971" s="8">
        <v>5337978</v>
      </c>
      <c r="H2971" s="16" t="s">
        <v>2165</v>
      </c>
      <c r="I2971" s="18">
        <v>0</v>
      </c>
      <c r="J2971" s="19">
        <v>359.05700000000002</v>
      </c>
      <c r="K2971" s="19">
        <v>238.464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/>
      <c r="R2971" s="19"/>
      <c r="S2971" s="19"/>
      <c r="T2971" s="19"/>
      <c r="U2971" s="25">
        <f t="shared" si="231"/>
        <v>597.52099999999996</v>
      </c>
      <c r="V2971" s="18">
        <f t="shared" si="232"/>
        <v>74.690124999999995</v>
      </c>
      <c r="W2971" s="39">
        <f t="shared" si="233"/>
        <v>3.5401403309819876E-5</v>
      </c>
      <c r="X2971" s="35">
        <f t="shared" si="234"/>
        <v>87.946966880524656</v>
      </c>
      <c r="Y2971" s="35"/>
      <c r="Z2971" s="49">
        <f t="shared" si="235"/>
        <v>0</v>
      </c>
    </row>
    <row r="2972" spans="1:26" x14ac:dyDescent="0.35">
      <c r="A2972" s="6" t="s">
        <v>398</v>
      </c>
      <c r="B2972" s="7" t="s">
        <v>562</v>
      </c>
      <c r="C2972" s="7" t="s">
        <v>277</v>
      </c>
      <c r="D2972" s="7" t="s">
        <v>303</v>
      </c>
      <c r="E2972" s="7" t="s">
        <v>304</v>
      </c>
      <c r="F2972" s="7" t="s">
        <v>563</v>
      </c>
      <c r="G2972" s="8">
        <v>5337369</v>
      </c>
      <c r="H2972" s="16" t="s">
        <v>2166</v>
      </c>
      <c r="I2972" s="18">
        <v>0</v>
      </c>
      <c r="J2972" s="19">
        <v>359.05700000000002</v>
      </c>
      <c r="K2972" s="19">
        <v>238.464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/>
      <c r="R2972" s="19"/>
      <c r="S2972" s="19"/>
      <c r="T2972" s="19"/>
      <c r="U2972" s="25">
        <f t="shared" si="231"/>
        <v>597.52099999999996</v>
      </c>
      <c r="V2972" s="18">
        <f t="shared" si="232"/>
        <v>74.690124999999995</v>
      </c>
      <c r="W2972" s="39">
        <f t="shared" si="233"/>
        <v>3.5401403309819876E-5</v>
      </c>
      <c r="X2972" s="35">
        <f t="shared" si="234"/>
        <v>87.946966880524656</v>
      </c>
      <c r="Y2972" s="35"/>
      <c r="Z2972" s="49">
        <f t="shared" si="235"/>
        <v>0</v>
      </c>
    </row>
    <row r="2973" spans="1:26" x14ac:dyDescent="0.35">
      <c r="A2973" s="6" t="s">
        <v>398</v>
      </c>
      <c r="B2973" s="7" t="s">
        <v>562</v>
      </c>
      <c r="C2973" s="7" t="s">
        <v>277</v>
      </c>
      <c r="D2973" s="7" t="s">
        <v>303</v>
      </c>
      <c r="E2973" s="7" t="s">
        <v>304</v>
      </c>
      <c r="F2973" s="7" t="s">
        <v>563</v>
      </c>
      <c r="G2973" s="8">
        <v>5270040</v>
      </c>
      <c r="H2973" s="16" t="s">
        <v>2167</v>
      </c>
      <c r="I2973" s="18">
        <v>0</v>
      </c>
      <c r="J2973" s="19">
        <v>359.05700000000002</v>
      </c>
      <c r="K2973" s="19">
        <v>476.928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/>
      <c r="R2973" s="19"/>
      <c r="S2973" s="19"/>
      <c r="T2973" s="19"/>
      <c r="U2973" s="25">
        <f t="shared" si="231"/>
        <v>835.98500000000001</v>
      </c>
      <c r="V2973" s="18">
        <f t="shared" si="232"/>
        <v>104.498125</v>
      </c>
      <c r="W2973" s="39">
        <f t="shared" si="233"/>
        <v>4.9529710497136954E-5</v>
      </c>
      <c r="X2973" s="35">
        <f t="shared" si="234"/>
        <v>123.0456253547832</v>
      </c>
      <c r="Y2973" s="35"/>
      <c r="Z2973" s="49">
        <f t="shared" si="235"/>
        <v>0</v>
      </c>
    </row>
    <row r="2974" spans="1:26" x14ac:dyDescent="0.35">
      <c r="A2974" s="6" t="s">
        <v>398</v>
      </c>
      <c r="B2974" s="7" t="s">
        <v>562</v>
      </c>
      <c r="C2974" s="7" t="s">
        <v>277</v>
      </c>
      <c r="D2974" s="7" t="s">
        <v>303</v>
      </c>
      <c r="E2974" s="7" t="s">
        <v>304</v>
      </c>
      <c r="F2974" s="7" t="s">
        <v>563</v>
      </c>
      <c r="G2974" s="8">
        <v>5295430</v>
      </c>
      <c r="H2974" s="16" t="s">
        <v>2168</v>
      </c>
      <c r="I2974" s="18">
        <v>0</v>
      </c>
      <c r="J2974" s="19">
        <v>0</v>
      </c>
      <c r="K2974" s="19">
        <v>180.59800000000001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/>
      <c r="R2974" s="19"/>
      <c r="S2974" s="19"/>
      <c r="T2974" s="19"/>
      <c r="U2974" s="25">
        <f t="shared" si="231"/>
        <v>180.59800000000001</v>
      </c>
      <c r="V2974" s="18">
        <f t="shared" si="232"/>
        <v>22.574750000000002</v>
      </c>
      <c r="W2974" s="39">
        <f t="shared" si="233"/>
        <v>1.0699912864898222E-5</v>
      </c>
      <c r="X2974" s="35">
        <f t="shared" si="234"/>
        <v>26.581570061452222</v>
      </c>
      <c r="Y2974" s="35"/>
      <c r="Z2974" s="49">
        <f t="shared" si="235"/>
        <v>0</v>
      </c>
    </row>
    <row r="2975" spans="1:26" x14ac:dyDescent="0.35">
      <c r="A2975" s="6" t="s">
        <v>398</v>
      </c>
      <c r="B2975" s="7" t="s">
        <v>562</v>
      </c>
      <c r="C2975" s="7" t="s">
        <v>277</v>
      </c>
      <c r="D2975" s="7" t="s">
        <v>303</v>
      </c>
      <c r="E2975" s="7" t="s">
        <v>304</v>
      </c>
      <c r="F2975" s="7" t="s">
        <v>563</v>
      </c>
      <c r="G2975" s="8">
        <v>5276677</v>
      </c>
      <c r="H2975" s="16" t="s">
        <v>2169</v>
      </c>
      <c r="I2975" s="18">
        <v>0</v>
      </c>
      <c r="J2975" s="19">
        <v>0</v>
      </c>
      <c r="K2975" s="19">
        <v>359.05700000000002</v>
      </c>
      <c r="L2975" s="19">
        <v>0</v>
      </c>
      <c r="M2975" s="19">
        <v>0</v>
      </c>
      <c r="N2975" s="19">
        <v>0</v>
      </c>
      <c r="O2975" s="19">
        <v>0</v>
      </c>
      <c r="P2975" s="19">
        <v>0</v>
      </c>
      <c r="Q2975" s="19"/>
      <c r="R2975" s="19"/>
      <c r="S2975" s="19"/>
      <c r="T2975" s="19"/>
      <c r="U2975" s="25">
        <f t="shared" si="231"/>
        <v>359.05700000000002</v>
      </c>
      <c r="V2975" s="18">
        <f t="shared" si="232"/>
        <v>44.882125000000002</v>
      </c>
      <c r="W2975" s="39">
        <f t="shared" si="233"/>
        <v>2.1273096122502801E-5</v>
      </c>
      <c r="X2975" s="35">
        <f t="shared" si="234"/>
        <v>52.848308406266128</v>
      </c>
      <c r="Y2975" s="35"/>
      <c r="Z2975" s="49">
        <f t="shared" si="235"/>
        <v>0</v>
      </c>
    </row>
    <row r="2976" spans="1:26" x14ac:dyDescent="0.35">
      <c r="A2976" s="6" t="s">
        <v>398</v>
      </c>
      <c r="B2976" s="7" t="s">
        <v>562</v>
      </c>
      <c r="C2976" s="7" t="s">
        <v>277</v>
      </c>
      <c r="D2976" s="7" t="s">
        <v>303</v>
      </c>
      <c r="E2976" s="7" t="s">
        <v>304</v>
      </c>
      <c r="F2976" s="7" t="s">
        <v>563</v>
      </c>
      <c r="G2976" s="8">
        <v>5271700</v>
      </c>
      <c r="H2976" s="16" t="s">
        <v>2170</v>
      </c>
      <c r="I2976" s="18">
        <v>0</v>
      </c>
      <c r="J2976" s="19">
        <v>0</v>
      </c>
      <c r="K2976" s="19">
        <v>1538.223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/>
      <c r="R2976" s="19"/>
      <c r="S2976" s="19"/>
      <c r="T2976" s="19"/>
      <c r="U2976" s="25">
        <f t="shared" si="231"/>
        <v>1538.223</v>
      </c>
      <c r="V2976" s="18">
        <f t="shared" si="232"/>
        <v>192.27787499999999</v>
      </c>
      <c r="W2976" s="39">
        <f t="shared" si="233"/>
        <v>9.1135295334291284E-5</v>
      </c>
      <c r="X2976" s="35">
        <f t="shared" si="234"/>
        <v>226.40551082867597</v>
      </c>
      <c r="Y2976" s="35"/>
      <c r="Z2976" s="49">
        <f t="shared" si="235"/>
        <v>0</v>
      </c>
    </row>
    <row r="2977" spans="1:26" x14ac:dyDescent="0.35">
      <c r="A2977" s="6" t="s">
        <v>398</v>
      </c>
      <c r="B2977" s="7" t="s">
        <v>562</v>
      </c>
      <c r="C2977" s="7" t="s">
        <v>277</v>
      </c>
      <c r="D2977" s="7" t="s">
        <v>303</v>
      </c>
      <c r="E2977" s="7" t="s">
        <v>304</v>
      </c>
      <c r="F2977" s="7" t="s">
        <v>563</v>
      </c>
      <c r="G2977" s="8">
        <v>5272169</v>
      </c>
      <c r="H2977" s="16" t="s">
        <v>2171</v>
      </c>
      <c r="I2977" s="18">
        <v>0</v>
      </c>
      <c r="J2977" s="19">
        <v>0</v>
      </c>
      <c r="K2977" s="19">
        <v>597.52099999999996</v>
      </c>
      <c r="L2977" s="19">
        <v>0</v>
      </c>
      <c r="M2977" s="19">
        <v>0</v>
      </c>
      <c r="N2977" s="19">
        <v>0</v>
      </c>
      <c r="O2977" s="19">
        <v>0</v>
      </c>
      <c r="P2977" s="19">
        <v>0</v>
      </c>
      <c r="Q2977" s="19"/>
      <c r="R2977" s="19"/>
      <c r="S2977" s="19"/>
      <c r="T2977" s="19"/>
      <c r="U2977" s="25">
        <f t="shared" si="231"/>
        <v>597.52099999999996</v>
      </c>
      <c r="V2977" s="18">
        <f t="shared" si="232"/>
        <v>74.690124999999995</v>
      </c>
      <c r="W2977" s="39">
        <f t="shared" si="233"/>
        <v>3.5401403309819876E-5</v>
      </c>
      <c r="X2977" s="35">
        <f t="shared" si="234"/>
        <v>87.946966880524656</v>
      </c>
      <c r="Y2977" s="35"/>
      <c r="Z2977" s="49">
        <f t="shared" si="235"/>
        <v>0</v>
      </c>
    </row>
    <row r="2978" spans="1:26" x14ac:dyDescent="0.35">
      <c r="A2978" s="6" t="s">
        <v>398</v>
      </c>
      <c r="B2978" s="7" t="s">
        <v>562</v>
      </c>
      <c r="C2978" s="7" t="s">
        <v>277</v>
      </c>
      <c r="D2978" s="7" t="s">
        <v>303</v>
      </c>
      <c r="E2978" s="7" t="s">
        <v>304</v>
      </c>
      <c r="F2978" s="7" t="s">
        <v>563</v>
      </c>
      <c r="G2978" s="8">
        <v>5339187</v>
      </c>
      <c r="H2978" s="16" t="s">
        <v>2172</v>
      </c>
      <c r="I2978" s="18">
        <v>0</v>
      </c>
      <c r="J2978" s="19">
        <v>0</v>
      </c>
      <c r="K2978" s="19">
        <v>597.52099999999996</v>
      </c>
      <c r="L2978" s="19">
        <v>0</v>
      </c>
      <c r="M2978" s="19">
        <v>0</v>
      </c>
      <c r="N2978" s="19">
        <v>0</v>
      </c>
      <c r="O2978" s="19">
        <v>359.05700000000002</v>
      </c>
      <c r="P2978" s="19">
        <v>0</v>
      </c>
      <c r="Q2978" s="19"/>
      <c r="R2978" s="19"/>
      <c r="S2978" s="19"/>
      <c r="T2978" s="19"/>
      <c r="U2978" s="25">
        <f t="shared" si="231"/>
        <v>956.57799999999997</v>
      </c>
      <c r="V2978" s="18">
        <f t="shared" si="232"/>
        <v>119.57225</v>
      </c>
      <c r="W2978" s="39">
        <f t="shared" si="233"/>
        <v>5.6674499432322674E-5</v>
      </c>
      <c r="X2978" s="35">
        <f t="shared" si="234"/>
        <v>140.79527528679077</v>
      </c>
      <c r="Y2978" s="35"/>
      <c r="Z2978" s="49">
        <f t="shared" si="235"/>
        <v>0</v>
      </c>
    </row>
    <row r="2979" spans="1:26" x14ac:dyDescent="0.35">
      <c r="A2979" s="6" t="s">
        <v>398</v>
      </c>
      <c r="B2979" s="7" t="s">
        <v>562</v>
      </c>
      <c r="C2979" s="7" t="s">
        <v>277</v>
      </c>
      <c r="D2979" s="7" t="s">
        <v>303</v>
      </c>
      <c r="E2979" s="7" t="s">
        <v>304</v>
      </c>
      <c r="F2979" s="7" t="s">
        <v>563</v>
      </c>
      <c r="G2979" s="8">
        <v>5293072</v>
      </c>
      <c r="H2979" s="16" t="s">
        <v>2173</v>
      </c>
      <c r="I2979" s="18">
        <v>0</v>
      </c>
      <c r="J2979" s="19">
        <v>0</v>
      </c>
      <c r="K2979" s="19">
        <v>476.928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/>
      <c r="R2979" s="19"/>
      <c r="S2979" s="19"/>
      <c r="T2979" s="19"/>
      <c r="U2979" s="25">
        <f t="shared" si="231"/>
        <v>476.928</v>
      </c>
      <c r="V2979" s="18">
        <f t="shared" si="232"/>
        <v>59.616</v>
      </c>
      <c r="W2979" s="39">
        <f t="shared" si="233"/>
        <v>2.8256614374634153E-5</v>
      </c>
      <c r="X2979" s="35">
        <f t="shared" si="234"/>
        <v>70.197316948517056</v>
      </c>
      <c r="Y2979" s="35"/>
      <c r="Z2979" s="49">
        <f t="shared" si="235"/>
        <v>0</v>
      </c>
    </row>
    <row r="2980" spans="1:26" x14ac:dyDescent="0.35">
      <c r="A2980" s="6" t="s">
        <v>398</v>
      </c>
      <c r="B2980" s="7" t="s">
        <v>562</v>
      </c>
      <c r="C2980" s="7" t="s">
        <v>277</v>
      </c>
      <c r="D2980" s="7" t="s">
        <v>303</v>
      </c>
      <c r="E2980" s="7" t="s">
        <v>304</v>
      </c>
      <c r="F2980" s="7" t="s">
        <v>563</v>
      </c>
      <c r="G2980" s="8">
        <v>5273348</v>
      </c>
      <c r="H2980" s="16" t="s">
        <v>2174</v>
      </c>
      <c r="I2980" s="18">
        <v>0</v>
      </c>
      <c r="J2980" s="19">
        <v>0</v>
      </c>
      <c r="K2980" s="19">
        <v>238.464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/>
      <c r="R2980" s="19"/>
      <c r="S2980" s="19"/>
      <c r="T2980" s="19"/>
      <c r="U2980" s="25">
        <f t="shared" si="231"/>
        <v>238.464</v>
      </c>
      <c r="V2980" s="18">
        <f t="shared" si="232"/>
        <v>29.808</v>
      </c>
      <c r="W2980" s="39">
        <f t="shared" si="233"/>
        <v>1.4128307187317076E-5</v>
      </c>
      <c r="X2980" s="35">
        <f t="shared" si="234"/>
        <v>35.098658474258528</v>
      </c>
      <c r="Y2980" s="35"/>
      <c r="Z2980" s="49">
        <f t="shared" si="235"/>
        <v>0</v>
      </c>
    </row>
    <row r="2981" spans="1:26" x14ac:dyDescent="0.35">
      <c r="A2981" s="6" t="s">
        <v>398</v>
      </c>
      <c r="B2981" s="7" t="s">
        <v>562</v>
      </c>
      <c r="C2981" s="7" t="s">
        <v>277</v>
      </c>
      <c r="D2981" s="7" t="s">
        <v>303</v>
      </c>
      <c r="E2981" s="7" t="s">
        <v>304</v>
      </c>
      <c r="F2981" s="7" t="s">
        <v>563</v>
      </c>
      <c r="G2981" s="8">
        <v>5276442</v>
      </c>
      <c r="H2981" s="16" t="s">
        <v>2175</v>
      </c>
      <c r="I2981" s="18">
        <v>0</v>
      </c>
      <c r="J2981" s="19">
        <v>0</v>
      </c>
      <c r="K2981" s="19">
        <v>820.10900000000004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/>
      <c r="R2981" s="19"/>
      <c r="S2981" s="19"/>
      <c r="T2981" s="19"/>
      <c r="U2981" s="25">
        <f t="shared" si="231"/>
        <v>820.10900000000004</v>
      </c>
      <c r="V2981" s="18">
        <f t="shared" si="232"/>
        <v>102.513625</v>
      </c>
      <c r="W2981" s="39">
        <f t="shared" si="233"/>
        <v>4.8589103089285682E-5</v>
      </c>
      <c r="X2981" s="35">
        <f t="shared" si="234"/>
        <v>120.7088940161437</v>
      </c>
      <c r="Y2981" s="35"/>
      <c r="Z2981" s="49">
        <f t="shared" si="235"/>
        <v>0</v>
      </c>
    </row>
    <row r="2982" spans="1:26" x14ac:dyDescent="0.35">
      <c r="A2982" s="6" t="s">
        <v>398</v>
      </c>
      <c r="B2982" s="7" t="s">
        <v>562</v>
      </c>
      <c r="C2982" s="7" t="s">
        <v>277</v>
      </c>
      <c r="D2982" s="7" t="s">
        <v>303</v>
      </c>
      <c r="E2982" s="7" t="s">
        <v>304</v>
      </c>
      <c r="F2982" s="7" t="s">
        <v>563</v>
      </c>
      <c r="G2982" s="8">
        <v>5145377</v>
      </c>
      <c r="H2982" s="16" t="s">
        <v>2176</v>
      </c>
      <c r="I2982" s="18">
        <v>0</v>
      </c>
      <c r="J2982" s="19">
        <v>0</v>
      </c>
      <c r="K2982" s="19">
        <v>238.464</v>
      </c>
      <c r="L2982" s="19">
        <v>0</v>
      </c>
      <c r="M2982" s="19">
        <v>0</v>
      </c>
      <c r="N2982" s="19">
        <v>0</v>
      </c>
      <c r="O2982" s="19">
        <v>0</v>
      </c>
      <c r="P2982" s="19">
        <v>0</v>
      </c>
      <c r="Q2982" s="19"/>
      <c r="R2982" s="19"/>
      <c r="S2982" s="19"/>
      <c r="T2982" s="19"/>
      <c r="U2982" s="25">
        <f t="shared" si="231"/>
        <v>238.464</v>
      </c>
      <c r="V2982" s="18">
        <f t="shared" si="232"/>
        <v>29.808</v>
      </c>
      <c r="W2982" s="39">
        <f t="shared" si="233"/>
        <v>1.4128307187317076E-5</v>
      </c>
      <c r="X2982" s="35">
        <f t="shared" si="234"/>
        <v>35.098658474258528</v>
      </c>
      <c r="Y2982" s="35"/>
      <c r="Z2982" s="49">
        <f t="shared" si="235"/>
        <v>0</v>
      </c>
    </row>
    <row r="2983" spans="1:26" x14ac:dyDescent="0.35">
      <c r="A2983" s="6" t="s">
        <v>398</v>
      </c>
      <c r="B2983" s="7" t="s">
        <v>562</v>
      </c>
      <c r="C2983" s="7" t="s">
        <v>277</v>
      </c>
      <c r="D2983" s="7" t="s">
        <v>303</v>
      </c>
      <c r="E2983" s="7" t="s">
        <v>304</v>
      </c>
      <c r="F2983" s="7" t="s">
        <v>563</v>
      </c>
      <c r="G2983" s="8">
        <v>5139916</v>
      </c>
      <c r="H2983" s="16" t="s">
        <v>2177</v>
      </c>
      <c r="I2983" s="18">
        <v>0</v>
      </c>
      <c r="J2983" s="19">
        <v>0</v>
      </c>
      <c r="K2983" s="19">
        <v>238.464</v>
      </c>
      <c r="L2983" s="19">
        <v>0</v>
      </c>
      <c r="M2983" s="19">
        <v>0</v>
      </c>
      <c r="N2983" s="19">
        <v>0</v>
      </c>
      <c r="O2983" s="19">
        <v>0</v>
      </c>
      <c r="P2983" s="19">
        <v>359.05700000000002</v>
      </c>
      <c r="Q2983" s="19"/>
      <c r="R2983" s="19"/>
      <c r="S2983" s="19"/>
      <c r="T2983" s="19"/>
      <c r="U2983" s="25">
        <f t="shared" si="231"/>
        <v>597.52099999999996</v>
      </c>
      <c r="V2983" s="18">
        <f t="shared" si="232"/>
        <v>74.690124999999995</v>
      </c>
      <c r="W2983" s="39">
        <f t="shared" si="233"/>
        <v>3.5401403309819876E-5</v>
      </c>
      <c r="X2983" s="35">
        <f t="shared" si="234"/>
        <v>87.946966880524656</v>
      </c>
      <c r="Y2983" s="35"/>
      <c r="Z2983" s="49">
        <f t="shared" si="235"/>
        <v>0</v>
      </c>
    </row>
    <row r="2984" spans="1:26" x14ac:dyDescent="0.35">
      <c r="A2984" s="6" t="s">
        <v>398</v>
      </c>
      <c r="B2984" s="7" t="s">
        <v>562</v>
      </c>
      <c r="C2984" s="7" t="s">
        <v>277</v>
      </c>
      <c r="D2984" s="7" t="s">
        <v>303</v>
      </c>
      <c r="E2984" s="7" t="s">
        <v>304</v>
      </c>
      <c r="F2984" s="7" t="s">
        <v>563</v>
      </c>
      <c r="G2984" s="8">
        <v>5292620</v>
      </c>
      <c r="H2984" s="16" t="s">
        <v>2178</v>
      </c>
      <c r="I2984" s="18">
        <v>0</v>
      </c>
      <c r="J2984" s="19">
        <v>0</v>
      </c>
      <c r="K2984" s="19">
        <v>820.10900000000004</v>
      </c>
      <c r="L2984" s="19">
        <v>343.18099999999998</v>
      </c>
      <c r="M2984" s="19">
        <v>0</v>
      </c>
      <c r="N2984" s="19">
        <v>0</v>
      </c>
      <c r="O2984" s="19">
        <v>0</v>
      </c>
      <c r="P2984" s="19">
        <v>0</v>
      </c>
      <c r="Q2984" s="19"/>
      <c r="R2984" s="19"/>
      <c r="S2984" s="19"/>
      <c r="T2984" s="19"/>
      <c r="U2984" s="25">
        <f t="shared" si="231"/>
        <v>1163.29</v>
      </c>
      <c r="V2984" s="18">
        <f t="shared" si="232"/>
        <v>145.41125</v>
      </c>
      <c r="W2984" s="39">
        <f t="shared" si="233"/>
        <v>6.8921591803937208E-5</v>
      </c>
      <c r="X2984" s="35">
        <f t="shared" si="234"/>
        <v>171.22047108377032</v>
      </c>
      <c r="Y2984" s="35"/>
      <c r="Z2984" s="49">
        <f t="shared" si="235"/>
        <v>0</v>
      </c>
    </row>
    <row r="2985" spans="1:26" x14ac:dyDescent="0.35">
      <c r="A2985" s="6" t="s">
        <v>398</v>
      </c>
      <c r="B2985" s="7" t="s">
        <v>562</v>
      </c>
      <c r="C2985" s="7" t="s">
        <v>277</v>
      </c>
      <c r="D2985" s="7" t="s">
        <v>303</v>
      </c>
      <c r="E2985" s="7" t="s">
        <v>304</v>
      </c>
      <c r="F2985" s="7" t="s">
        <v>563</v>
      </c>
      <c r="G2985" s="8">
        <v>5139871</v>
      </c>
      <c r="H2985" s="16" t="s">
        <v>2179</v>
      </c>
      <c r="I2985" s="18">
        <v>0</v>
      </c>
      <c r="J2985" s="19">
        <v>0</v>
      </c>
      <c r="K2985" s="19">
        <v>361.19499999999999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/>
      <c r="R2985" s="19"/>
      <c r="S2985" s="19"/>
      <c r="T2985" s="19"/>
      <c r="U2985" s="25">
        <f t="shared" si="231"/>
        <v>361.19499999999999</v>
      </c>
      <c r="V2985" s="18">
        <f t="shared" si="232"/>
        <v>45.149374999999999</v>
      </c>
      <c r="W2985" s="39">
        <f t="shared" si="233"/>
        <v>2.1399766482668208E-5</v>
      </c>
      <c r="X2985" s="35">
        <f t="shared" si="234"/>
        <v>53.162992936501148</v>
      </c>
      <c r="Y2985" s="35"/>
      <c r="Z2985" s="49">
        <f t="shared" si="235"/>
        <v>0</v>
      </c>
    </row>
    <row r="2986" spans="1:26" x14ac:dyDescent="0.35">
      <c r="A2986" s="6" t="s">
        <v>398</v>
      </c>
      <c r="B2986" s="7" t="s">
        <v>562</v>
      </c>
      <c r="C2986" s="7" t="s">
        <v>277</v>
      </c>
      <c r="D2986" s="7" t="s">
        <v>303</v>
      </c>
      <c r="E2986" s="7" t="s">
        <v>304</v>
      </c>
      <c r="F2986" s="7" t="s">
        <v>563</v>
      </c>
      <c r="G2986" s="8">
        <v>5132179</v>
      </c>
      <c r="H2986" s="16" t="s">
        <v>2180</v>
      </c>
      <c r="I2986" s="18">
        <v>0</v>
      </c>
      <c r="J2986" s="19">
        <v>0</v>
      </c>
      <c r="K2986" s="19">
        <v>523.779</v>
      </c>
      <c r="L2986" s="19">
        <v>0</v>
      </c>
      <c r="M2986" s="19">
        <v>0</v>
      </c>
      <c r="N2986" s="19">
        <v>0</v>
      </c>
      <c r="O2986" s="19">
        <v>0</v>
      </c>
      <c r="P2986" s="19">
        <v>0</v>
      </c>
      <c r="Q2986" s="19"/>
      <c r="R2986" s="19"/>
      <c r="S2986" s="19"/>
      <c r="T2986" s="19"/>
      <c r="U2986" s="25">
        <f t="shared" si="231"/>
        <v>523.779</v>
      </c>
      <c r="V2986" s="18">
        <f t="shared" si="232"/>
        <v>65.472375</v>
      </c>
      <c r="W2986" s="39">
        <f t="shared" si="233"/>
        <v>3.1032401579549748E-5</v>
      </c>
      <c r="X2986" s="35">
        <f t="shared" si="234"/>
        <v>77.093147129078858</v>
      </c>
      <c r="Y2986" s="35"/>
      <c r="Z2986" s="49">
        <f t="shared" si="235"/>
        <v>0</v>
      </c>
    </row>
    <row r="2987" spans="1:26" x14ac:dyDescent="0.35">
      <c r="A2987" s="6" t="s">
        <v>398</v>
      </c>
      <c r="B2987" s="7" t="s">
        <v>562</v>
      </c>
      <c r="C2987" s="7" t="s">
        <v>277</v>
      </c>
      <c r="D2987" s="7" t="s">
        <v>303</v>
      </c>
      <c r="E2987" s="7" t="s">
        <v>304</v>
      </c>
      <c r="F2987" s="7" t="s">
        <v>563</v>
      </c>
      <c r="G2987" s="8">
        <v>5279470</v>
      </c>
      <c r="H2987" s="16" t="s">
        <v>2181</v>
      </c>
      <c r="I2987" s="18">
        <v>0</v>
      </c>
      <c r="J2987" s="19">
        <v>0</v>
      </c>
      <c r="K2987" s="19">
        <v>180.59800000000001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/>
      <c r="R2987" s="19"/>
      <c r="S2987" s="19"/>
      <c r="T2987" s="19"/>
      <c r="U2987" s="25">
        <f t="shared" si="231"/>
        <v>180.59800000000001</v>
      </c>
      <c r="V2987" s="18">
        <f t="shared" si="232"/>
        <v>22.574750000000002</v>
      </c>
      <c r="W2987" s="39">
        <f t="shared" si="233"/>
        <v>1.0699912864898222E-5</v>
      </c>
      <c r="X2987" s="35">
        <f t="shared" si="234"/>
        <v>26.581570061452222</v>
      </c>
      <c r="Y2987" s="35"/>
      <c r="Z2987" s="49">
        <f t="shared" si="235"/>
        <v>0</v>
      </c>
    </row>
    <row r="2988" spans="1:26" x14ac:dyDescent="0.35">
      <c r="A2988" s="6" t="s">
        <v>398</v>
      </c>
      <c r="B2988" s="7" t="s">
        <v>562</v>
      </c>
      <c r="C2988" s="7" t="s">
        <v>277</v>
      </c>
      <c r="D2988" s="7" t="s">
        <v>303</v>
      </c>
      <c r="E2988" s="7" t="s">
        <v>304</v>
      </c>
      <c r="F2988" s="7" t="s">
        <v>563</v>
      </c>
      <c r="G2988" s="8">
        <v>5338382</v>
      </c>
      <c r="H2988" s="16" t="s">
        <v>2182</v>
      </c>
      <c r="I2988" s="18">
        <v>0</v>
      </c>
      <c r="J2988" s="19">
        <v>0</v>
      </c>
      <c r="K2988" s="19">
        <v>2781.616</v>
      </c>
      <c r="L2988" s="19">
        <v>0</v>
      </c>
      <c r="M2988" s="19">
        <v>303.49700000000001</v>
      </c>
      <c r="N2988" s="19">
        <v>0</v>
      </c>
      <c r="O2988" s="19">
        <v>906.43499999999995</v>
      </c>
      <c r="P2988" s="19">
        <v>597.52099999999996</v>
      </c>
      <c r="Q2988" s="19"/>
      <c r="R2988" s="19"/>
      <c r="S2988" s="19"/>
      <c r="T2988" s="19"/>
      <c r="U2988" s="25">
        <f t="shared" si="231"/>
        <v>4589.0689999999995</v>
      </c>
      <c r="V2988" s="18">
        <f t="shared" si="232"/>
        <v>573.63362499999994</v>
      </c>
      <c r="W2988" s="39">
        <f t="shared" si="233"/>
        <v>2.7188915952007004E-4</v>
      </c>
      <c r="X2988" s="35">
        <f t="shared" si="234"/>
        <v>675.44856056179174</v>
      </c>
      <c r="Y2988" s="35"/>
      <c r="Z2988" s="49">
        <f t="shared" si="235"/>
        <v>0</v>
      </c>
    </row>
    <row r="2989" spans="1:26" x14ac:dyDescent="0.35">
      <c r="A2989" s="6" t="s">
        <v>398</v>
      </c>
      <c r="B2989" s="7" t="s">
        <v>562</v>
      </c>
      <c r="C2989" s="7" t="s">
        <v>277</v>
      </c>
      <c r="D2989" s="7" t="s">
        <v>303</v>
      </c>
      <c r="E2989" s="7" t="s">
        <v>304</v>
      </c>
      <c r="F2989" s="7" t="s">
        <v>563</v>
      </c>
      <c r="G2989" s="8">
        <v>5294815</v>
      </c>
      <c r="H2989" s="16" t="s">
        <v>2183</v>
      </c>
      <c r="I2989" s="18">
        <v>0</v>
      </c>
      <c r="J2989" s="19">
        <v>0</v>
      </c>
      <c r="K2989" s="19">
        <v>901.01800000000003</v>
      </c>
      <c r="L2989" s="19">
        <v>0</v>
      </c>
      <c r="M2989" s="19">
        <v>0</v>
      </c>
      <c r="N2989" s="19">
        <v>0</v>
      </c>
      <c r="O2989" s="19">
        <v>0</v>
      </c>
      <c r="P2989" s="19">
        <v>0</v>
      </c>
      <c r="Q2989" s="19"/>
      <c r="R2989" s="19"/>
      <c r="S2989" s="19"/>
      <c r="T2989" s="19"/>
      <c r="U2989" s="25">
        <f t="shared" si="231"/>
        <v>901.01800000000003</v>
      </c>
      <c r="V2989" s="18">
        <f t="shared" si="232"/>
        <v>112.62725</v>
      </c>
      <c r="W2989" s="39">
        <f t="shared" si="233"/>
        <v>5.338272898761263E-5</v>
      </c>
      <c r="X2989" s="35">
        <f t="shared" si="234"/>
        <v>132.61759871997231</v>
      </c>
      <c r="Y2989" s="35"/>
      <c r="Z2989" s="49">
        <f t="shared" si="235"/>
        <v>0</v>
      </c>
    </row>
    <row r="2990" spans="1:26" x14ac:dyDescent="0.35">
      <c r="A2990" s="6" t="s">
        <v>398</v>
      </c>
      <c r="B2990" s="7" t="s">
        <v>562</v>
      </c>
      <c r="C2990" s="7" t="s">
        <v>277</v>
      </c>
      <c r="D2990" s="7" t="s">
        <v>303</v>
      </c>
      <c r="E2990" s="7" t="s">
        <v>304</v>
      </c>
      <c r="F2990" s="7" t="s">
        <v>563</v>
      </c>
      <c r="G2990" s="8">
        <v>5121481</v>
      </c>
      <c r="H2990" s="16" t="s">
        <v>2184</v>
      </c>
      <c r="I2990" s="18">
        <v>0</v>
      </c>
      <c r="J2990" s="19">
        <v>0</v>
      </c>
      <c r="K2990" s="19">
        <v>850.875</v>
      </c>
      <c r="L2990" s="19">
        <v>0</v>
      </c>
      <c r="M2990" s="19">
        <v>0</v>
      </c>
      <c r="N2990" s="19">
        <v>0</v>
      </c>
      <c r="O2990" s="19">
        <v>487.762</v>
      </c>
      <c r="P2990" s="19">
        <v>597.52099999999996</v>
      </c>
      <c r="Q2990" s="19"/>
      <c r="R2990" s="19"/>
      <c r="S2990" s="19"/>
      <c r="T2990" s="19"/>
      <c r="U2990" s="25">
        <f t="shared" si="231"/>
        <v>1936.1579999999999</v>
      </c>
      <c r="V2990" s="18">
        <f t="shared" si="232"/>
        <v>242.01974999999999</v>
      </c>
      <c r="W2990" s="39">
        <f t="shared" si="233"/>
        <v>1.1471180130829582E-4</v>
      </c>
      <c r="X2990" s="35">
        <f t="shared" si="234"/>
        <v>284.97613222206894</v>
      </c>
      <c r="Y2990" s="35"/>
      <c r="Z2990" s="49">
        <f t="shared" si="235"/>
        <v>0</v>
      </c>
    </row>
    <row r="2991" spans="1:26" x14ac:dyDescent="0.35">
      <c r="A2991" s="6" t="s">
        <v>398</v>
      </c>
      <c r="B2991" s="7" t="s">
        <v>562</v>
      </c>
      <c r="C2991" s="7" t="s">
        <v>277</v>
      </c>
      <c r="D2991" s="7" t="s">
        <v>303</v>
      </c>
      <c r="E2991" s="7" t="s">
        <v>304</v>
      </c>
      <c r="F2991" s="7" t="s">
        <v>563</v>
      </c>
      <c r="G2991" s="8">
        <v>5291562</v>
      </c>
      <c r="H2991" s="16" t="s">
        <v>2185</v>
      </c>
      <c r="I2991" s="18">
        <v>0</v>
      </c>
      <c r="J2991" s="19">
        <v>0</v>
      </c>
      <c r="K2991" s="19">
        <v>850.875</v>
      </c>
      <c r="L2991" s="19">
        <v>0</v>
      </c>
      <c r="M2991" s="19">
        <v>0</v>
      </c>
      <c r="N2991" s="19">
        <v>0</v>
      </c>
      <c r="O2991" s="19">
        <v>0</v>
      </c>
      <c r="P2991" s="19">
        <v>359.05700000000002</v>
      </c>
      <c r="Q2991" s="19"/>
      <c r="R2991" s="19"/>
      <c r="S2991" s="19"/>
      <c r="T2991" s="19"/>
      <c r="U2991" s="25">
        <f t="shared" si="231"/>
        <v>1209.932</v>
      </c>
      <c r="V2991" s="18">
        <f t="shared" si="232"/>
        <v>151.2415</v>
      </c>
      <c r="W2991" s="39">
        <f t="shared" si="233"/>
        <v>7.1684996359051782E-5</v>
      </c>
      <c r="X2991" s="35">
        <f t="shared" si="234"/>
        <v>178.08553930604441</v>
      </c>
      <c r="Y2991" s="35"/>
      <c r="Z2991" s="49">
        <f t="shared" si="235"/>
        <v>0</v>
      </c>
    </row>
    <row r="2992" spans="1:26" x14ac:dyDescent="0.35">
      <c r="A2992" s="6" t="s">
        <v>398</v>
      </c>
      <c r="B2992" s="7" t="s">
        <v>562</v>
      </c>
      <c r="C2992" s="7" t="s">
        <v>277</v>
      </c>
      <c r="D2992" s="7" t="s">
        <v>303</v>
      </c>
      <c r="E2992" s="7" t="s">
        <v>304</v>
      </c>
      <c r="F2992" s="7" t="s">
        <v>563</v>
      </c>
      <c r="G2992" s="8">
        <v>5132643</v>
      </c>
      <c r="H2992" s="16" t="s">
        <v>2186</v>
      </c>
      <c r="I2992" s="18">
        <v>1778.825</v>
      </c>
      <c r="J2992" s="19">
        <v>0</v>
      </c>
      <c r="K2992" s="19">
        <v>906.43499999999995</v>
      </c>
      <c r="L2992" s="19">
        <v>1147.037</v>
      </c>
      <c r="M2992" s="19">
        <v>0</v>
      </c>
      <c r="N2992" s="19">
        <v>541.96100000000001</v>
      </c>
      <c r="O2992" s="19">
        <v>1623.577</v>
      </c>
      <c r="P2992" s="19">
        <v>1320.08</v>
      </c>
      <c r="Q2992" s="19"/>
      <c r="R2992" s="19"/>
      <c r="S2992" s="19"/>
      <c r="T2992" s="19"/>
      <c r="U2992" s="25">
        <f t="shared" si="231"/>
        <v>7317.9150000000009</v>
      </c>
      <c r="V2992" s="18">
        <f t="shared" si="232"/>
        <v>914.73937500000011</v>
      </c>
      <c r="W2992" s="39">
        <f t="shared" si="233"/>
        <v>4.3356544841433281E-4</v>
      </c>
      <c r="X2992" s="35">
        <f t="shared" si="234"/>
        <v>1077.0975884353766</v>
      </c>
      <c r="Y2992" s="35"/>
      <c r="Z2992" s="49">
        <f t="shared" si="235"/>
        <v>0</v>
      </c>
    </row>
    <row r="2993" spans="1:26" x14ac:dyDescent="0.35">
      <c r="A2993" s="6" t="s">
        <v>398</v>
      </c>
      <c r="B2993" s="7" t="s">
        <v>562</v>
      </c>
      <c r="C2993" s="7" t="s">
        <v>277</v>
      </c>
      <c r="D2993" s="7" t="s">
        <v>303</v>
      </c>
      <c r="E2993" s="7" t="s">
        <v>304</v>
      </c>
      <c r="F2993" s="7" t="s">
        <v>563</v>
      </c>
      <c r="G2993" s="8">
        <v>5338908</v>
      </c>
      <c r="H2993" s="16" t="s">
        <v>2187</v>
      </c>
      <c r="I2993" s="18">
        <v>1796.8389999999999</v>
      </c>
      <c r="J2993" s="19">
        <v>1748.278</v>
      </c>
      <c r="K2993" s="19">
        <v>791.25900000000001</v>
      </c>
      <c r="L2993" s="19">
        <v>359.05700000000002</v>
      </c>
      <c r="M2993" s="19">
        <v>180.59800000000001</v>
      </c>
      <c r="N2993" s="19">
        <v>303.49700000000001</v>
      </c>
      <c r="O2993" s="19">
        <v>1869.2080000000001</v>
      </c>
      <c r="P2993" s="19">
        <v>476.928</v>
      </c>
      <c r="Q2993" s="19"/>
      <c r="R2993" s="19"/>
      <c r="S2993" s="19"/>
      <c r="T2993" s="19"/>
      <c r="U2993" s="25">
        <f t="shared" si="231"/>
        <v>7525.6640000000007</v>
      </c>
      <c r="V2993" s="18">
        <f t="shared" si="232"/>
        <v>940.70800000000008</v>
      </c>
      <c r="W2993" s="39">
        <f t="shared" si="233"/>
        <v>4.4587398005792653E-4</v>
      </c>
      <c r="X2993" s="35">
        <f t="shared" si="234"/>
        <v>1107.6754165325683</v>
      </c>
      <c r="Y2993" s="35"/>
      <c r="Z2993" s="49">
        <f t="shared" si="235"/>
        <v>0</v>
      </c>
    </row>
    <row r="2994" spans="1:26" x14ac:dyDescent="0.35">
      <c r="A2994" s="6" t="s">
        <v>398</v>
      </c>
      <c r="B2994" s="7" t="s">
        <v>562</v>
      </c>
      <c r="C2994" s="7" t="s">
        <v>277</v>
      </c>
      <c r="D2994" s="7" t="s">
        <v>303</v>
      </c>
      <c r="E2994" s="7" t="s">
        <v>304</v>
      </c>
      <c r="F2994" s="7" t="s">
        <v>563</v>
      </c>
      <c r="G2994" s="8">
        <v>5330418</v>
      </c>
      <c r="H2994" s="16" t="s">
        <v>2188</v>
      </c>
      <c r="I2994" s="18">
        <v>882.83600000000001</v>
      </c>
      <c r="J2994" s="19">
        <v>541.96100000000001</v>
      </c>
      <c r="K2994" s="19">
        <v>1029.723</v>
      </c>
      <c r="L2994" s="19">
        <v>359.05700000000002</v>
      </c>
      <c r="M2994" s="19">
        <v>0</v>
      </c>
      <c r="N2994" s="19">
        <v>845.45799999999997</v>
      </c>
      <c r="O2994" s="19">
        <v>1074.4490000000001</v>
      </c>
      <c r="P2994" s="19">
        <v>484.09500000000003</v>
      </c>
      <c r="Q2994" s="19"/>
      <c r="R2994" s="19"/>
      <c r="S2994" s="19"/>
      <c r="T2994" s="19"/>
      <c r="U2994" s="25">
        <f t="shared" si="231"/>
        <v>5217.5790000000006</v>
      </c>
      <c r="V2994" s="18">
        <f t="shared" si="232"/>
        <v>652.19737500000008</v>
      </c>
      <c r="W2994" s="39">
        <f t="shared" si="233"/>
        <v>3.0912657208674962E-4</v>
      </c>
      <c r="X2994" s="35">
        <f t="shared" si="234"/>
        <v>767.95668689388503</v>
      </c>
      <c r="Y2994" s="35"/>
      <c r="Z2994" s="49">
        <f t="shared" si="235"/>
        <v>0</v>
      </c>
    </row>
    <row r="2995" spans="1:26" x14ac:dyDescent="0.35">
      <c r="A2995" s="6" t="s">
        <v>398</v>
      </c>
      <c r="B2995" s="7" t="s">
        <v>562</v>
      </c>
      <c r="C2995" s="7" t="s">
        <v>277</v>
      </c>
      <c r="D2995" s="7" t="s">
        <v>303</v>
      </c>
      <c r="E2995" s="7" t="s">
        <v>304</v>
      </c>
      <c r="F2995" s="7" t="s">
        <v>563</v>
      </c>
      <c r="G2995" s="8">
        <v>5334113</v>
      </c>
      <c r="H2995" s="16" t="s">
        <v>2189</v>
      </c>
      <c r="I2995" s="18">
        <v>1540.3610000000001</v>
      </c>
      <c r="J2995" s="19">
        <v>1114.191</v>
      </c>
      <c r="K2995" s="19">
        <v>1582.521</v>
      </c>
      <c r="L2995" s="19">
        <v>0</v>
      </c>
      <c r="M2995" s="19">
        <v>1686.3040000000001</v>
      </c>
      <c r="N2995" s="19">
        <v>780.42499999999995</v>
      </c>
      <c r="O2995" s="19">
        <v>361.19499999999999</v>
      </c>
      <c r="P2995" s="19">
        <v>966.05100000000004</v>
      </c>
      <c r="Q2995" s="19"/>
      <c r="R2995" s="19"/>
      <c r="S2995" s="19"/>
      <c r="T2995" s="19"/>
      <c r="U2995" s="25">
        <f t="shared" si="231"/>
        <v>8031.0480000000007</v>
      </c>
      <c r="V2995" s="18">
        <f t="shared" si="232"/>
        <v>1003.8810000000001</v>
      </c>
      <c r="W2995" s="39">
        <f t="shared" si="233"/>
        <v>4.7581653071360224E-4</v>
      </c>
      <c r="X2995" s="35">
        <f t="shared" si="234"/>
        <v>1182.061069773119</v>
      </c>
      <c r="Y2995" s="35"/>
      <c r="Z2995" s="49">
        <f t="shared" si="235"/>
        <v>0</v>
      </c>
    </row>
    <row r="2996" spans="1:26" x14ac:dyDescent="0.35">
      <c r="A2996" s="6" t="s">
        <v>398</v>
      </c>
      <c r="B2996" s="7" t="s">
        <v>562</v>
      </c>
      <c r="C2996" s="7" t="s">
        <v>277</v>
      </c>
      <c r="D2996" s="7" t="s">
        <v>303</v>
      </c>
      <c r="E2996" s="7" t="s">
        <v>304</v>
      </c>
      <c r="F2996" s="7" t="s">
        <v>563</v>
      </c>
      <c r="G2996" s="8">
        <v>5120631</v>
      </c>
      <c r="H2996" s="16" t="s">
        <v>2034</v>
      </c>
      <c r="I2996" s="18">
        <v>0</v>
      </c>
      <c r="J2996" s="19">
        <v>359.05700000000002</v>
      </c>
      <c r="K2996" s="19">
        <v>1600.5340000000001</v>
      </c>
      <c r="L2996" s="19">
        <v>0</v>
      </c>
      <c r="M2996" s="19">
        <v>602.93799999999999</v>
      </c>
      <c r="N2996" s="19">
        <v>0</v>
      </c>
      <c r="O2996" s="19">
        <v>662.94299999999998</v>
      </c>
      <c r="P2996" s="19">
        <v>0</v>
      </c>
      <c r="Q2996" s="19"/>
      <c r="R2996" s="19"/>
      <c r="S2996" s="19"/>
      <c r="T2996" s="19"/>
      <c r="U2996" s="25">
        <f t="shared" si="231"/>
        <v>3225.4719999999998</v>
      </c>
      <c r="V2996" s="18">
        <f t="shared" si="232"/>
        <v>403.18399999999997</v>
      </c>
      <c r="W2996" s="39">
        <f t="shared" si="233"/>
        <v>1.9109995320086044E-4</v>
      </c>
      <c r="X2996" s="35">
        <f t="shared" si="234"/>
        <v>474.74562259411738</v>
      </c>
      <c r="Y2996" s="35"/>
      <c r="Z2996" s="49">
        <f t="shared" si="235"/>
        <v>0</v>
      </c>
    </row>
    <row r="2997" spans="1:26" x14ac:dyDescent="0.35">
      <c r="A2997" s="6" t="s">
        <v>398</v>
      </c>
      <c r="B2997" s="7" t="s">
        <v>562</v>
      </c>
      <c r="C2997" s="7" t="s">
        <v>277</v>
      </c>
      <c r="D2997" s="7" t="s">
        <v>303</v>
      </c>
      <c r="E2997" s="7" t="s">
        <v>304</v>
      </c>
      <c r="F2997" s="7" t="s">
        <v>563</v>
      </c>
      <c r="G2997" s="8">
        <v>5270967</v>
      </c>
      <c r="H2997" s="16" t="s">
        <v>2190</v>
      </c>
      <c r="I2997" s="18">
        <v>958.71600000000001</v>
      </c>
      <c r="J2997" s="19">
        <v>0</v>
      </c>
      <c r="K2997" s="19">
        <v>730.28899999999999</v>
      </c>
      <c r="L2997" s="19">
        <v>0</v>
      </c>
      <c r="M2997" s="19">
        <v>484.09500000000003</v>
      </c>
      <c r="N2997" s="19">
        <v>0</v>
      </c>
      <c r="O2997" s="19">
        <v>1500.6769999999999</v>
      </c>
      <c r="P2997" s="19">
        <v>0</v>
      </c>
      <c r="Q2997" s="19"/>
      <c r="R2997" s="19"/>
      <c r="S2997" s="19"/>
      <c r="T2997" s="19"/>
      <c r="U2997" s="25">
        <f t="shared" si="231"/>
        <v>3673.777</v>
      </c>
      <c r="V2997" s="18">
        <f t="shared" si="232"/>
        <v>459.22212500000001</v>
      </c>
      <c r="W2997" s="39">
        <f t="shared" si="233"/>
        <v>2.1766073702403788E-4</v>
      </c>
      <c r="X2997" s="35">
        <f t="shared" si="234"/>
        <v>540.73002312125141</v>
      </c>
      <c r="Y2997" s="35"/>
      <c r="Z2997" s="49">
        <f t="shared" si="235"/>
        <v>0</v>
      </c>
    </row>
    <row r="2998" spans="1:26" x14ac:dyDescent="0.35">
      <c r="A2998" s="6" t="s">
        <v>398</v>
      </c>
      <c r="B2998" s="7" t="s">
        <v>562</v>
      </c>
      <c r="C2998" s="7" t="s">
        <v>277</v>
      </c>
      <c r="D2998" s="7" t="s">
        <v>303</v>
      </c>
      <c r="E2998" s="7" t="s">
        <v>304</v>
      </c>
      <c r="F2998" s="7" t="s">
        <v>563</v>
      </c>
      <c r="G2998" s="8">
        <v>5290196</v>
      </c>
      <c r="H2998" s="16" t="s">
        <v>2191</v>
      </c>
      <c r="I2998" s="18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419.06200000000001</v>
      </c>
      <c r="P2998" s="19">
        <v>238.464</v>
      </c>
      <c r="Q2998" s="19"/>
      <c r="R2998" s="19"/>
      <c r="S2998" s="19"/>
      <c r="T2998" s="19"/>
      <c r="U2998" s="25">
        <f t="shared" si="231"/>
        <v>657.52600000000007</v>
      </c>
      <c r="V2998" s="18">
        <f t="shared" si="232"/>
        <v>82.190750000000008</v>
      </c>
      <c r="W2998" s="39">
        <f t="shared" si="233"/>
        <v>3.8956527239532379E-5</v>
      </c>
      <c r="X2998" s="35">
        <f t="shared" si="234"/>
        <v>96.778887009969296</v>
      </c>
      <c r="Y2998" s="35"/>
      <c r="Z2998" s="49">
        <f t="shared" si="235"/>
        <v>0</v>
      </c>
    </row>
    <row r="2999" spans="1:26" x14ac:dyDescent="0.35">
      <c r="A2999" s="6" t="s">
        <v>398</v>
      </c>
      <c r="B2999" s="7" t="s">
        <v>4613</v>
      </c>
      <c r="C2999" s="7" t="s">
        <v>277</v>
      </c>
      <c r="D2999" s="7" t="s">
        <v>303</v>
      </c>
      <c r="E2999" s="7" t="s">
        <v>304</v>
      </c>
      <c r="F2999" s="7" t="s">
        <v>563</v>
      </c>
      <c r="G2999" s="8">
        <v>5301395</v>
      </c>
      <c r="H2999" s="16" t="s">
        <v>2192</v>
      </c>
      <c r="I2999" s="18">
        <v>0</v>
      </c>
      <c r="J2999" s="19">
        <v>0</v>
      </c>
      <c r="K2999" s="19">
        <v>0</v>
      </c>
      <c r="L2999" s="19">
        <v>0</v>
      </c>
      <c r="M2999" s="19">
        <v>1063.433</v>
      </c>
      <c r="N2999" s="19">
        <v>0</v>
      </c>
      <c r="O2999" s="19">
        <v>238.464</v>
      </c>
      <c r="P2999" s="19">
        <v>780.25699999999995</v>
      </c>
      <c r="Q2999" s="19"/>
      <c r="R2999" s="19"/>
      <c r="S2999" s="19"/>
      <c r="T2999" s="19"/>
      <c r="U2999" s="25">
        <f t="shared" si="231"/>
        <v>2082.154</v>
      </c>
      <c r="V2999" s="18">
        <f t="shared" si="232"/>
        <v>260.26925</v>
      </c>
      <c r="W2999" s="39">
        <f t="shared" si="233"/>
        <v>1.2336164504202313E-4</v>
      </c>
      <c r="X2999" s="35">
        <f t="shared" si="234"/>
        <v>306.46475835686437</v>
      </c>
      <c r="Y2999" s="35"/>
      <c r="Z2999" s="49">
        <f t="shared" si="235"/>
        <v>0</v>
      </c>
    </row>
    <row r="3000" spans="1:26" x14ac:dyDescent="0.35">
      <c r="A3000" s="6" t="s">
        <v>398</v>
      </c>
      <c r="B3000" s="7" t="s">
        <v>562</v>
      </c>
      <c r="C3000" s="7" t="s">
        <v>277</v>
      </c>
      <c r="D3000" s="7" t="s">
        <v>303</v>
      </c>
      <c r="E3000" s="7" t="s">
        <v>304</v>
      </c>
      <c r="F3000" s="7" t="s">
        <v>563</v>
      </c>
      <c r="G3000" s="8">
        <v>5332634</v>
      </c>
      <c r="H3000" s="16" t="s">
        <v>2193</v>
      </c>
      <c r="I3000" s="18">
        <v>597.52099999999996</v>
      </c>
      <c r="J3000" s="19">
        <v>419.06200000000001</v>
      </c>
      <c r="K3000" s="19">
        <v>1560.85</v>
      </c>
      <c r="L3000" s="19">
        <v>359.05700000000002</v>
      </c>
      <c r="M3000" s="19">
        <v>484.09500000000003</v>
      </c>
      <c r="N3000" s="19">
        <v>303.49700000000001</v>
      </c>
      <c r="O3000" s="19">
        <v>1139.482</v>
      </c>
      <c r="P3000" s="19">
        <v>0</v>
      </c>
      <c r="Q3000" s="19"/>
      <c r="R3000" s="19"/>
      <c r="S3000" s="19"/>
      <c r="T3000" s="19"/>
      <c r="U3000" s="25">
        <f t="shared" si="231"/>
        <v>4863.5640000000003</v>
      </c>
      <c r="V3000" s="18">
        <f t="shared" si="232"/>
        <v>607.94550000000004</v>
      </c>
      <c r="W3000" s="39">
        <f t="shared" si="233"/>
        <v>2.8815219998480526E-4</v>
      </c>
      <c r="X3000" s="35">
        <f t="shared" si="234"/>
        <v>715.85049233300936</v>
      </c>
      <c r="Y3000" s="35"/>
      <c r="Z3000" s="49">
        <f t="shared" si="235"/>
        <v>0</v>
      </c>
    </row>
    <row r="3001" spans="1:26" x14ac:dyDescent="0.35">
      <c r="A3001" s="6" t="s">
        <v>398</v>
      </c>
      <c r="B3001" s="7" t="s">
        <v>562</v>
      </c>
      <c r="C3001" s="7" t="s">
        <v>277</v>
      </c>
      <c r="D3001" s="7" t="s">
        <v>303</v>
      </c>
      <c r="E3001" s="7" t="s">
        <v>304</v>
      </c>
      <c r="F3001" s="7" t="s">
        <v>563</v>
      </c>
      <c r="G3001" s="8">
        <v>5274167</v>
      </c>
      <c r="H3001" s="16" t="s">
        <v>2194</v>
      </c>
      <c r="I3001" s="18">
        <v>238.464</v>
      </c>
      <c r="J3001" s="19">
        <v>484.09500000000003</v>
      </c>
      <c r="K3001" s="19">
        <v>662.55399999999997</v>
      </c>
      <c r="L3001" s="19">
        <v>0</v>
      </c>
      <c r="M3001" s="19">
        <v>0</v>
      </c>
      <c r="N3001" s="19">
        <v>0</v>
      </c>
      <c r="O3001" s="19">
        <v>539.65499999999997</v>
      </c>
      <c r="P3001" s="19">
        <v>541.96100000000001</v>
      </c>
      <c r="Q3001" s="19"/>
      <c r="R3001" s="19"/>
      <c r="S3001" s="19"/>
      <c r="T3001" s="19"/>
      <c r="U3001" s="25">
        <f t="shared" si="231"/>
        <v>2466.7289999999998</v>
      </c>
      <c r="V3001" s="18">
        <f t="shared" si="232"/>
        <v>308.34112499999998</v>
      </c>
      <c r="W3001" s="39">
        <f t="shared" si="233"/>
        <v>1.4614660938281444E-4</v>
      </c>
      <c r="X3001" s="35">
        <f t="shared" si="234"/>
        <v>363.06896940229666</v>
      </c>
      <c r="Y3001" s="35"/>
      <c r="Z3001" s="49">
        <f t="shared" si="235"/>
        <v>0</v>
      </c>
    </row>
    <row r="3002" spans="1:26" x14ac:dyDescent="0.35">
      <c r="A3002" s="6" t="s">
        <v>398</v>
      </c>
      <c r="B3002" s="7" t="s">
        <v>562</v>
      </c>
      <c r="C3002" s="7" t="s">
        <v>277</v>
      </c>
      <c r="D3002" s="7" t="s">
        <v>303</v>
      </c>
      <c r="E3002" s="7" t="s">
        <v>304</v>
      </c>
      <c r="F3002" s="7" t="s">
        <v>563</v>
      </c>
      <c r="G3002" s="8">
        <v>5330515</v>
      </c>
      <c r="H3002" s="16" t="s">
        <v>2195</v>
      </c>
      <c r="I3002" s="18">
        <v>1197.18</v>
      </c>
      <c r="J3002" s="19">
        <v>0</v>
      </c>
      <c r="K3002" s="19">
        <v>1865.7080000000001</v>
      </c>
      <c r="L3002" s="19">
        <v>662.55399999999997</v>
      </c>
      <c r="M3002" s="19">
        <v>180.59800000000001</v>
      </c>
      <c r="N3002" s="19">
        <v>541.96100000000001</v>
      </c>
      <c r="O3002" s="19">
        <v>1139.482</v>
      </c>
      <c r="P3002" s="19">
        <v>1081.616</v>
      </c>
      <c r="Q3002" s="19"/>
      <c r="R3002" s="19"/>
      <c r="S3002" s="19"/>
      <c r="T3002" s="19"/>
      <c r="U3002" s="25">
        <f t="shared" si="231"/>
        <v>6669.0990000000002</v>
      </c>
      <c r="V3002" s="18">
        <f t="shared" si="232"/>
        <v>833.63737500000002</v>
      </c>
      <c r="W3002" s="39">
        <f t="shared" si="233"/>
        <v>3.9512496366172307E-4</v>
      </c>
      <c r="X3002" s="35">
        <f t="shared" si="234"/>
        <v>981.60069499806718</v>
      </c>
      <c r="Y3002" s="35"/>
      <c r="Z3002" s="49">
        <f t="shared" si="235"/>
        <v>0</v>
      </c>
    </row>
    <row r="3003" spans="1:26" x14ac:dyDescent="0.35">
      <c r="A3003" s="6" t="s">
        <v>398</v>
      </c>
      <c r="B3003" s="7" t="s">
        <v>562</v>
      </c>
      <c r="C3003" s="7" t="s">
        <v>277</v>
      </c>
      <c r="D3003" s="7" t="s">
        <v>303</v>
      </c>
      <c r="E3003" s="7" t="s">
        <v>304</v>
      </c>
      <c r="F3003" s="7" t="s">
        <v>563</v>
      </c>
      <c r="G3003" s="8">
        <v>5292066</v>
      </c>
      <c r="H3003" s="16" t="s">
        <v>2196</v>
      </c>
      <c r="I3003" s="18">
        <v>1359.7639999999999</v>
      </c>
      <c r="J3003" s="19">
        <v>303.49700000000001</v>
      </c>
      <c r="K3003" s="19">
        <v>1986.3009999999999</v>
      </c>
      <c r="L3003" s="19">
        <v>419.06200000000001</v>
      </c>
      <c r="M3003" s="19">
        <v>843.15200000000004</v>
      </c>
      <c r="N3003" s="19">
        <v>487.76299999999998</v>
      </c>
      <c r="O3003" s="19">
        <v>2828.895</v>
      </c>
      <c r="P3003" s="19">
        <v>541.96100000000001</v>
      </c>
      <c r="Q3003" s="19"/>
      <c r="R3003" s="19"/>
      <c r="S3003" s="19"/>
      <c r="T3003" s="19"/>
      <c r="U3003" s="25">
        <f t="shared" si="231"/>
        <v>8770.3949999999986</v>
      </c>
      <c r="V3003" s="18">
        <f t="shared" si="232"/>
        <v>1096.2993749999998</v>
      </c>
      <c r="W3003" s="39">
        <f t="shared" si="233"/>
        <v>5.1962071723241131E-4</v>
      </c>
      <c r="X3003" s="35">
        <f t="shared" si="234"/>
        <v>1290.8828954867174</v>
      </c>
      <c r="Y3003" s="35"/>
      <c r="Z3003" s="49">
        <f t="shared" si="235"/>
        <v>0</v>
      </c>
    </row>
    <row r="3004" spans="1:26" x14ac:dyDescent="0.35">
      <c r="A3004" s="6" t="s">
        <v>398</v>
      </c>
      <c r="B3004" s="7" t="s">
        <v>562</v>
      </c>
      <c r="C3004" s="7" t="s">
        <v>277</v>
      </c>
      <c r="D3004" s="7" t="s">
        <v>303</v>
      </c>
      <c r="E3004" s="7" t="s">
        <v>304</v>
      </c>
      <c r="F3004" s="7" t="s">
        <v>563</v>
      </c>
      <c r="G3004" s="8">
        <v>5273836</v>
      </c>
      <c r="H3004" s="16" t="s">
        <v>2197</v>
      </c>
      <c r="I3004" s="18">
        <v>778.11900000000003</v>
      </c>
      <c r="J3004" s="19">
        <v>778.11900000000003</v>
      </c>
      <c r="K3004" s="19">
        <v>303.49700000000001</v>
      </c>
      <c r="L3004" s="19">
        <v>303.49700000000001</v>
      </c>
      <c r="M3004" s="19">
        <v>180.59800000000001</v>
      </c>
      <c r="N3004" s="19">
        <v>541.96100000000001</v>
      </c>
      <c r="O3004" s="19">
        <v>359.05700000000002</v>
      </c>
      <c r="P3004" s="19">
        <v>0</v>
      </c>
      <c r="Q3004" s="19"/>
      <c r="R3004" s="19"/>
      <c r="S3004" s="19"/>
      <c r="T3004" s="19"/>
      <c r="U3004" s="25">
        <f t="shared" si="231"/>
        <v>3244.848</v>
      </c>
      <c r="V3004" s="18">
        <f t="shared" si="232"/>
        <v>405.60599999999999</v>
      </c>
      <c r="W3004" s="39">
        <f t="shared" si="233"/>
        <v>1.9224792555753254E-4</v>
      </c>
      <c r="X3004" s="35">
        <f t="shared" si="234"/>
        <v>477.59750634427354</v>
      </c>
      <c r="Y3004" s="35"/>
      <c r="Z3004" s="49">
        <f t="shared" si="235"/>
        <v>0</v>
      </c>
    </row>
    <row r="3005" spans="1:26" x14ac:dyDescent="0.35">
      <c r="A3005" s="6" t="s">
        <v>398</v>
      </c>
      <c r="B3005" s="7" t="s">
        <v>562</v>
      </c>
      <c r="C3005" s="7" t="s">
        <v>277</v>
      </c>
      <c r="D3005" s="7" t="s">
        <v>303</v>
      </c>
      <c r="E3005" s="7" t="s">
        <v>304</v>
      </c>
      <c r="F3005" s="7" t="s">
        <v>563</v>
      </c>
      <c r="G3005" s="8">
        <v>5291579</v>
      </c>
      <c r="H3005" s="16" t="s">
        <v>2198</v>
      </c>
      <c r="I3005" s="18">
        <v>1540.3610000000001</v>
      </c>
      <c r="J3005" s="19">
        <v>303.49700000000001</v>
      </c>
      <c r="K3005" s="19">
        <v>1268.1869999999999</v>
      </c>
      <c r="L3005" s="19">
        <v>359.05700000000002</v>
      </c>
      <c r="M3005" s="19">
        <v>0</v>
      </c>
      <c r="N3005" s="19">
        <v>606.99400000000003</v>
      </c>
      <c r="O3005" s="19">
        <v>662.55399999999997</v>
      </c>
      <c r="P3005" s="19">
        <v>0</v>
      </c>
      <c r="Q3005" s="19"/>
      <c r="R3005" s="19"/>
      <c r="S3005" s="19"/>
      <c r="T3005" s="19"/>
      <c r="U3005" s="25">
        <f t="shared" si="231"/>
        <v>4740.6499999999996</v>
      </c>
      <c r="V3005" s="18">
        <f t="shared" si="232"/>
        <v>592.58124999999995</v>
      </c>
      <c r="W3005" s="39">
        <f t="shared" si="233"/>
        <v>2.8086989846498714E-4</v>
      </c>
      <c r="X3005" s="35">
        <f t="shared" si="234"/>
        <v>697.75922275896448</v>
      </c>
      <c r="Y3005" s="35"/>
      <c r="Z3005" s="49">
        <f t="shared" si="235"/>
        <v>0</v>
      </c>
    </row>
    <row r="3006" spans="1:26" x14ac:dyDescent="0.35">
      <c r="A3006" s="6" t="s">
        <v>398</v>
      </c>
      <c r="B3006" s="7" t="s">
        <v>562</v>
      </c>
      <c r="C3006" s="7" t="s">
        <v>277</v>
      </c>
      <c r="D3006" s="7" t="s">
        <v>303</v>
      </c>
      <c r="E3006" s="7" t="s">
        <v>304</v>
      </c>
      <c r="F3006" s="7" t="s">
        <v>563</v>
      </c>
      <c r="G3006" s="8">
        <v>5133701</v>
      </c>
      <c r="H3006" s="16" t="s">
        <v>2199</v>
      </c>
      <c r="I3006" s="18">
        <v>419.06200000000001</v>
      </c>
      <c r="J3006" s="19">
        <v>303.49700000000001</v>
      </c>
      <c r="K3006" s="19">
        <v>1268.1869999999999</v>
      </c>
      <c r="L3006" s="19">
        <v>0</v>
      </c>
      <c r="M3006" s="19">
        <v>180.59800000000001</v>
      </c>
      <c r="N3006" s="19">
        <v>303.49700000000001</v>
      </c>
      <c r="O3006" s="19">
        <v>1204.5150000000001</v>
      </c>
      <c r="P3006" s="19">
        <v>0</v>
      </c>
      <c r="Q3006" s="19"/>
      <c r="R3006" s="19"/>
      <c r="S3006" s="19"/>
      <c r="T3006" s="19"/>
      <c r="U3006" s="25">
        <f t="shared" si="231"/>
        <v>3679.3559999999998</v>
      </c>
      <c r="V3006" s="18">
        <f t="shared" si="232"/>
        <v>459.91949999999997</v>
      </c>
      <c r="W3006" s="39">
        <f t="shared" si="233"/>
        <v>2.1799127675245825E-4</v>
      </c>
      <c r="X3006" s="35">
        <f t="shared" si="234"/>
        <v>541.55117606520889</v>
      </c>
      <c r="Y3006" s="35"/>
      <c r="Z3006" s="49">
        <f t="shared" si="235"/>
        <v>0</v>
      </c>
    </row>
    <row r="3007" spans="1:26" x14ac:dyDescent="0.35">
      <c r="A3007" s="6" t="s">
        <v>398</v>
      </c>
      <c r="B3007" s="7" t="s">
        <v>562</v>
      </c>
      <c r="C3007" s="7" t="s">
        <v>277</v>
      </c>
      <c r="D3007" s="7" t="s">
        <v>303</v>
      </c>
      <c r="E3007" s="7" t="s">
        <v>304</v>
      </c>
      <c r="F3007" s="7" t="s">
        <v>563</v>
      </c>
      <c r="G3007" s="8">
        <v>5127025</v>
      </c>
      <c r="H3007" s="16" t="s">
        <v>2200</v>
      </c>
      <c r="I3007" s="18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476.928</v>
      </c>
      <c r="P3007" s="19">
        <v>835.98500000000001</v>
      </c>
      <c r="Q3007" s="19"/>
      <c r="R3007" s="19"/>
      <c r="S3007" s="19"/>
      <c r="T3007" s="19"/>
      <c r="U3007" s="25">
        <f t="shared" si="231"/>
        <v>1312.913</v>
      </c>
      <c r="V3007" s="18">
        <f t="shared" si="232"/>
        <v>164.114125</v>
      </c>
      <c r="W3007" s="39">
        <f t="shared" si="233"/>
        <v>7.7786324871771103E-5</v>
      </c>
      <c r="X3007" s="35">
        <f t="shared" si="234"/>
        <v>193.24294230330025</v>
      </c>
      <c r="Y3007" s="35"/>
      <c r="Z3007" s="49">
        <f t="shared" si="235"/>
        <v>0</v>
      </c>
    </row>
    <row r="3008" spans="1:26" x14ac:dyDescent="0.35">
      <c r="A3008" s="6" t="s">
        <v>398</v>
      </c>
      <c r="B3008" s="7" t="s">
        <v>562</v>
      </c>
      <c r="C3008" s="7" t="s">
        <v>277</v>
      </c>
      <c r="D3008" s="7" t="s">
        <v>303</v>
      </c>
      <c r="E3008" s="7" t="s">
        <v>304</v>
      </c>
      <c r="F3008" s="7" t="s">
        <v>563</v>
      </c>
      <c r="G3008" s="8">
        <v>5334362</v>
      </c>
      <c r="H3008" s="16" t="s">
        <v>2201</v>
      </c>
      <c r="I3008" s="18">
        <v>778.11900000000003</v>
      </c>
      <c r="J3008" s="19">
        <v>484.09500000000003</v>
      </c>
      <c r="K3008" s="19">
        <v>901.01800000000003</v>
      </c>
      <c r="L3008" s="19">
        <v>662.55399999999997</v>
      </c>
      <c r="M3008" s="19">
        <v>606.995</v>
      </c>
      <c r="N3008" s="19">
        <v>539.65499999999997</v>
      </c>
      <c r="O3008" s="19">
        <v>541.96100000000001</v>
      </c>
      <c r="P3008" s="19">
        <v>843.15200000000004</v>
      </c>
      <c r="Q3008" s="19"/>
      <c r="R3008" s="19"/>
      <c r="S3008" s="19"/>
      <c r="T3008" s="19"/>
      <c r="U3008" s="25">
        <f t="shared" si="231"/>
        <v>5357.549</v>
      </c>
      <c r="V3008" s="18">
        <f t="shared" si="232"/>
        <v>669.693625</v>
      </c>
      <c r="W3008" s="39">
        <f t="shared" si="233"/>
        <v>3.1741939262573563E-4</v>
      </c>
      <c r="X3008" s="35">
        <f t="shared" si="234"/>
        <v>788.55836776245189</v>
      </c>
      <c r="Y3008" s="35"/>
      <c r="Z3008" s="49">
        <f t="shared" si="235"/>
        <v>0</v>
      </c>
    </row>
    <row r="3009" spans="1:26" x14ac:dyDescent="0.35">
      <c r="A3009" s="6" t="s">
        <v>398</v>
      </c>
      <c r="B3009" s="7" t="s">
        <v>562</v>
      </c>
      <c r="C3009" s="7" t="s">
        <v>277</v>
      </c>
      <c r="D3009" s="7" t="s">
        <v>303</v>
      </c>
      <c r="E3009" s="7" t="s">
        <v>304</v>
      </c>
      <c r="F3009" s="7" t="s">
        <v>563</v>
      </c>
      <c r="G3009" s="8">
        <v>5290473</v>
      </c>
      <c r="H3009" s="16" t="s">
        <v>2202</v>
      </c>
      <c r="I3009" s="18">
        <v>778.11900000000003</v>
      </c>
      <c r="J3009" s="19">
        <v>541.96100000000001</v>
      </c>
      <c r="K3009" s="19">
        <v>662.55399999999997</v>
      </c>
      <c r="L3009" s="19">
        <v>419.06200000000001</v>
      </c>
      <c r="M3009" s="19">
        <v>539.65499999999997</v>
      </c>
      <c r="N3009" s="19">
        <v>0</v>
      </c>
      <c r="O3009" s="19">
        <v>484.09500000000003</v>
      </c>
      <c r="P3009" s="19">
        <v>1139.482</v>
      </c>
      <c r="Q3009" s="19"/>
      <c r="R3009" s="19"/>
      <c r="S3009" s="19"/>
      <c r="T3009" s="19"/>
      <c r="U3009" s="25">
        <f t="shared" si="231"/>
        <v>4564.9279999999999</v>
      </c>
      <c r="V3009" s="18">
        <f t="shared" si="232"/>
        <v>570.61599999999999</v>
      </c>
      <c r="W3009" s="39">
        <f t="shared" si="233"/>
        <v>2.7045887459736047E-4</v>
      </c>
      <c r="X3009" s="35">
        <f t="shared" si="234"/>
        <v>671.89533359995653</v>
      </c>
      <c r="Y3009" s="35"/>
      <c r="Z3009" s="49">
        <f t="shared" si="235"/>
        <v>0</v>
      </c>
    </row>
    <row r="3010" spans="1:26" x14ac:dyDescent="0.35">
      <c r="A3010" s="6" t="s">
        <v>398</v>
      </c>
      <c r="B3010" s="7" t="s">
        <v>562</v>
      </c>
      <c r="C3010" s="7" t="s">
        <v>277</v>
      </c>
      <c r="D3010" s="7" t="s">
        <v>303</v>
      </c>
      <c r="E3010" s="7" t="s">
        <v>304</v>
      </c>
      <c r="F3010" s="7" t="s">
        <v>563</v>
      </c>
      <c r="G3010" s="8">
        <v>5331853</v>
      </c>
      <c r="H3010" s="16" t="s">
        <v>2203</v>
      </c>
      <c r="I3010" s="18">
        <v>657.52599999999995</v>
      </c>
      <c r="J3010" s="19">
        <v>0</v>
      </c>
      <c r="K3010" s="19">
        <v>1209.932</v>
      </c>
      <c r="L3010" s="19">
        <v>180.59800000000001</v>
      </c>
      <c r="M3010" s="19">
        <v>0</v>
      </c>
      <c r="N3010" s="19">
        <v>0</v>
      </c>
      <c r="O3010" s="19">
        <v>1746.4770000000001</v>
      </c>
      <c r="P3010" s="19">
        <v>0</v>
      </c>
      <c r="Q3010" s="19"/>
      <c r="R3010" s="19"/>
      <c r="S3010" s="19"/>
      <c r="T3010" s="19"/>
      <c r="U3010" s="25">
        <f t="shared" si="231"/>
        <v>3794.5330000000004</v>
      </c>
      <c r="V3010" s="18">
        <f t="shared" si="232"/>
        <v>474.31662500000004</v>
      </c>
      <c r="W3010" s="39">
        <f t="shared" si="233"/>
        <v>2.2481518324112584E-4</v>
      </c>
      <c r="X3010" s="35">
        <f t="shared" si="234"/>
        <v>558.50366443699534</v>
      </c>
      <c r="Y3010" s="35"/>
      <c r="Z3010" s="49">
        <f t="shared" si="235"/>
        <v>0</v>
      </c>
    </row>
    <row r="3011" spans="1:26" x14ac:dyDescent="0.35">
      <c r="A3011" s="6" t="s">
        <v>398</v>
      </c>
      <c r="B3011" s="7" t="s">
        <v>562</v>
      </c>
      <c r="C3011" s="7" t="s">
        <v>277</v>
      </c>
      <c r="D3011" s="7" t="s">
        <v>303</v>
      </c>
      <c r="E3011" s="7" t="s">
        <v>304</v>
      </c>
      <c r="F3011" s="7" t="s">
        <v>563</v>
      </c>
      <c r="G3011" s="8">
        <v>5330508</v>
      </c>
      <c r="H3011" s="16" t="s">
        <v>2204</v>
      </c>
      <c r="I3011" s="18">
        <v>958.71600000000001</v>
      </c>
      <c r="J3011" s="19">
        <v>476.928</v>
      </c>
      <c r="K3011" s="19">
        <v>606.99400000000003</v>
      </c>
      <c r="L3011" s="19">
        <v>715.39200000000005</v>
      </c>
      <c r="M3011" s="19">
        <v>0</v>
      </c>
      <c r="N3011" s="19">
        <v>303.49700000000001</v>
      </c>
      <c r="O3011" s="19">
        <v>303.49700000000001</v>
      </c>
      <c r="P3011" s="19">
        <v>359.05700000000002</v>
      </c>
      <c r="Q3011" s="19"/>
      <c r="R3011" s="19"/>
      <c r="S3011" s="19"/>
      <c r="T3011" s="19"/>
      <c r="U3011" s="25">
        <f t="shared" ref="U3011:U3074" si="236">SUM(I3011:T3011)</f>
        <v>3724.0809999999992</v>
      </c>
      <c r="V3011" s="18">
        <f t="shared" ref="V3011:V3074" si="237">+AVERAGE(I3011:P3011)</f>
        <v>465.5101249999999</v>
      </c>
      <c r="W3011" s="39">
        <f t="shared" ref="W3011:W3074" si="238">+V3011/$V$3728</f>
        <v>2.2064110456274723E-4</v>
      </c>
      <c r="X3011" s="35">
        <f t="shared" ref="X3011:X3074" si="239">+IFERROR($W3011*$X$3728,0)</f>
        <v>548.13408795237501</v>
      </c>
      <c r="Y3011" s="35"/>
      <c r="Z3011" s="49">
        <f t="shared" ref="Z3011:Z3074" si="240">+IFERROR(Y3011/X3011,0)</f>
        <v>0</v>
      </c>
    </row>
    <row r="3012" spans="1:26" x14ac:dyDescent="0.35">
      <c r="A3012" s="6" t="s">
        <v>398</v>
      </c>
      <c r="B3012" s="7" t="s">
        <v>562</v>
      </c>
      <c r="C3012" s="7" t="s">
        <v>277</v>
      </c>
      <c r="D3012" s="7" t="s">
        <v>303</v>
      </c>
      <c r="E3012" s="7" t="s">
        <v>304</v>
      </c>
      <c r="F3012" s="7" t="s">
        <v>563</v>
      </c>
      <c r="G3012" s="8">
        <v>5270950</v>
      </c>
      <c r="H3012" s="16" t="s">
        <v>2205</v>
      </c>
      <c r="I3012" s="18">
        <v>1121.3</v>
      </c>
      <c r="J3012" s="19">
        <v>722.55899999999997</v>
      </c>
      <c r="K3012" s="19">
        <v>1627.2439999999999</v>
      </c>
      <c r="L3012" s="19">
        <v>419.06200000000001</v>
      </c>
      <c r="M3012" s="19">
        <v>539.65499999999997</v>
      </c>
      <c r="N3012" s="19">
        <v>845.45799999999997</v>
      </c>
      <c r="O3012" s="19">
        <v>1746.308</v>
      </c>
      <c r="P3012" s="19">
        <v>476.928</v>
      </c>
      <c r="Q3012" s="19"/>
      <c r="R3012" s="19"/>
      <c r="S3012" s="19"/>
      <c r="T3012" s="19"/>
      <c r="U3012" s="25">
        <f t="shared" si="236"/>
        <v>7498.5139999999992</v>
      </c>
      <c r="V3012" s="18">
        <f t="shared" si="237"/>
        <v>937.3142499999999</v>
      </c>
      <c r="W3012" s="39">
        <f t="shared" si="238"/>
        <v>4.4426542052635918E-4</v>
      </c>
      <c r="X3012" s="35">
        <f t="shared" si="239"/>
        <v>1103.6793056832319</v>
      </c>
      <c r="Y3012" s="35"/>
      <c r="Z3012" s="49">
        <f t="shared" si="240"/>
        <v>0</v>
      </c>
    </row>
    <row r="3013" spans="1:26" x14ac:dyDescent="0.35">
      <c r="A3013" s="6" t="s">
        <v>398</v>
      </c>
      <c r="B3013" s="7" t="s">
        <v>562</v>
      </c>
      <c r="C3013" s="7" t="s">
        <v>277</v>
      </c>
      <c r="D3013" s="7" t="s">
        <v>303</v>
      </c>
      <c r="E3013" s="7" t="s">
        <v>304</v>
      </c>
      <c r="F3013" s="7" t="s">
        <v>563</v>
      </c>
      <c r="G3013" s="8">
        <v>5331912</v>
      </c>
      <c r="H3013" s="16" t="s">
        <v>2206</v>
      </c>
      <c r="I3013" s="18">
        <v>1482.4949999999999</v>
      </c>
      <c r="J3013" s="19">
        <v>780.42499999999995</v>
      </c>
      <c r="K3013" s="19">
        <v>1150.316</v>
      </c>
      <c r="L3013" s="19">
        <v>1139.482</v>
      </c>
      <c r="M3013" s="19">
        <v>0</v>
      </c>
      <c r="N3013" s="19">
        <v>3714.4389999999999</v>
      </c>
      <c r="O3013" s="19">
        <v>1556.2370000000001</v>
      </c>
      <c r="P3013" s="19">
        <v>1204.5150000000001</v>
      </c>
      <c r="Q3013" s="19"/>
      <c r="R3013" s="19"/>
      <c r="S3013" s="19"/>
      <c r="T3013" s="19"/>
      <c r="U3013" s="25">
        <f t="shared" si="236"/>
        <v>11027.909</v>
      </c>
      <c r="V3013" s="18">
        <f t="shared" si="237"/>
        <v>1378.488625</v>
      </c>
      <c r="W3013" s="39">
        <f t="shared" si="238"/>
        <v>6.5337193868164026E-4</v>
      </c>
      <c r="X3013" s="35">
        <f t="shared" si="239"/>
        <v>1623.1582615245986</v>
      </c>
      <c r="Y3013" s="35"/>
      <c r="Z3013" s="49">
        <f t="shared" si="240"/>
        <v>0</v>
      </c>
    </row>
    <row r="3014" spans="1:26" x14ac:dyDescent="0.35">
      <c r="A3014" s="6" t="s">
        <v>398</v>
      </c>
      <c r="B3014" s="7" t="s">
        <v>562</v>
      </c>
      <c r="C3014" s="7" t="s">
        <v>277</v>
      </c>
      <c r="D3014" s="7" t="s">
        <v>303</v>
      </c>
      <c r="E3014" s="7" t="s">
        <v>304</v>
      </c>
      <c r="F3014" s="7" t="s">
        <v>563</v>
      </c>
      <c r="G3014" s="8">
        <v>5128211</v>
      </c>
      <c r="H3014" s="16" t="s">
        <v>2207</v>
      </c>
      <c r="I3014" s="18">
        <v>0</v>
      </c>
      <c r="J3014" s="19">
        <v>0</v>
      </c>
      <c r="K3014" s="19">
        <v>0</v>
      </c>
      <c r="L3014" s="19">
        <v>0</v>
      </c>
      <c r="M3014" s="19">
        <v>180.59800000000001</v>
      </c>
      <c r="N3014" s="19">
        <v>238.464</v>
      </c>
      <c r="O3014" s="19">
        <v>547.37800000000004</v>
      </c>
      <c r="P3014" s="19">
        <v>359.05700000000002</v>
      </c>
      <c r="Q3014" s="19"/>
      <c r="R3014" s="19"/>
      <c r="S3014" s="19"/>
      <c r="T3014" s="19"/>
      <c r="U3014" s="25">
        <f t="shared" si="236"/>
        <v>1325.4970000000001</v>
      </c>
      <c r="V3014" s="18">
        <f t="shared" si="237"/>
        <v>165.68712500000001</v>
      </c>
      <c r="W3014" s="39">
        <f t="shared" si="238"/>
        <v>7.8531890733474335E-5</v>
      </c>
      <c r="X3014" s="35">
        <f t="shared" si="239"/>
        <v>195.09513600230753</v>
      </c>
      <c r="Y3014" s="35"/>
      <c r="Z3014" s="49">
        <f t="shared" si="240"/>
        <v>0</v>
      </c>
    </row>
    <row r="3015" spans="1:26" x14ac:dyDescent="0.35">
      <c r="A3015" s="6" t="s">
        <v>398</v>
      </c>
      <c r="B3015" s="7" t="s">
        <v>562</v>
      </c>
      <c r="C3015" s="7" t="s">
        <v>277</v>
      </c>
      <c r="D3015" s="7" t="s">
        <v>303</v>
      </c>
      <c r="E3015" s="7" t="s">
        <v>304</v>
      </c>
      <c r="F3015" s="7" t="s">
        <v>563</v>
      </c>
      <c r="G3015" s="8">
        <v>5272297</v>
      </c>
      <c r="H3015" s="16" t="s">
        <v>2208</v>
      </c>
      <c r="I3015" s="18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359.05700000000002</v>
      </c>
      <c r="P3015" s="19">
        <v>238.464</v>
      </c>
      <c r="Q3015" s="19"/>
      <c r="R3015" s="19"/>
      <c r="S3015" s="19"/>
      <c r="T3015" s="19"/>
      <c r="U3015" s="25">
        <f t="shared" si="236"/>
        <v>597.52099999999996</v>
      </c>
      <c r="V3015" s="18">
        <f t="shared" si="237"/>
        <v>74.690124999999995</v>
      </c>
      <c r="W3015" s="39">
        <f t="shared" si="238"/>
        <v>3.5401403309819876E-5</v>
      </c>
      <c r="X3015" s="35">
        <f t="shared" si="239"/>
        <v>87.946966880524656</v>
      </c>
      <c r="Y3015" s="35"/>
      <c r="Z3015" s="49">
        <f t="shared" si="240"/>
        <v>0</v>
      </c>
    </row>
    <row r="3016" spans="1:26" x14ac:dyDescent="0.35">
      <c r="A3016" s="6" t="s">
        <v>398</v>
      </c>
      <c r="B3016" s="7" t="s">
        <v>562</v>
      </c>
      <c r="C3016" s="7" t="s">
        <v>277</v>
      </c>
      <c r="D3016" s="7" t="s">
        <v>303</v>
      </c>
      <c r="E3016" s="7" t="s">
        <v>304</v>
      </c>
      <c r="F3016" s="7" t="s">
        <v>563</v>
      </c>
      <c r="G3016" s="8">
        <v>5333055</v>
      </c>
      <c r="H3016" s="16" t="s">
        <v>2209</v>
      </c>
      <c r="I3016" s="18">
        <v>778.11900000000003</v>
      </c>
      <c r="J3016" s="19">
        <v>778.11900000000003</v>
      </c>
      <c r="K3016" s="19">
        <v>845.45799999999997</v>
      </c>
      <c r="L3016" s="19">
        <v>0</v>
      </c>
      <c r="M3016" s="19">
        <v>180.59800000000001</v>
      </c>
      <c r="N3016" s="19">
        <v>0</v>
      </c>
      <c r="O3016" s="19">
        <v>180.59800000000001</v>
      </c>
      <c r="P3016" s="19">
        <v>0</v>
      </c>
      <c r="Q3016" s="19"/>
      <c r="R3016" s="19"/>
      <c r="S3016" s="19"/>
      <c r="T3016" s="19"/>
      <c r="U3016" s="25">
        <f t="shared" si="236"/>
        <v>2762.8919999999998</v>
      </c>
      <c r="V3016" s="18">
        <f t="shared" si="237"/>
        <v>345.36149999999998</v>
      </c>
      <c r="W3016" s="39">
        <f t="shared" si="238"/>
        <v>1.6369341662213522E-4</v>
      </c>
      <c r="X3016" s="35">
        <f t="shared" si="239"/>
        <v>406.66013616001203</v>
      </c>
      <c r="Y3016" s="35"/>
      <c r="Z3016" s="49">
        <f t="shared" si="240"/>
        <v>0</v>
      </c>
    </row>
    <row r="3017" spans="1:26" x14ac:dyDescent="0.35">
      <c r="A3017" s="6" t="s">
        <v>398</v>
      </c>
      <c r="B3017" s="7" t="s">
        <v>562</v>
      </c>
      <c r="C3017" s="7" t="s">
        <v>277</v>
      </c>
      <c r="D3017" s="7" t="s">
        <v>303</v>
      </c>
      <c r="E3017" s="7" t="s">
        <v>304</v>
      </c>
      <c r="F3017" s="7" t="s">
        <v>563</v>
      </c>
      <c r="G3017" s="8">
        <v>5128837</v>
      </c>
      <c r="H3017" s="16" t="s">
        <v>2210</v>
      </c>
      <c r="I3017" s="18">
        <v>1558.375</v>
      </c>
      <c r="J3017" s="19">
        <v>303.49700000000001</v>
      </c>
      <c r="K3017" s="19">
        <v>1447.7149999999999</v>
      </c>
      <c r="L3017" s="19">
        <v>0</v>
      </c>
      <c r="M3017" s="19">
        <v>1023.749</v>
      </c>
      <c r="N3017" s="19">
        <v>1141.6199999999999</v>
      </c>
      <c r="O3017" s="19">
        <v>180.59800000000001</v>
      </c>
      <c r="P3017" s="19">
        <v>1204.5150000000001</v>
      </c>
      <c r="Q3017" s="19"/>
      <c r="R3017" s="19"/>
      <c r="S3017" s="19"/>
      <c r="T3017" s="19"/>
      <c r="U3017" s="25">
        <f t="shared" si="236"/>
        <v>6860.0690000000004</v>
      </c>
      <c r="V3017" s="18">
        <f t="shared" si="237"/>
        <v>857.50862500000005</v>
      </c>
      <c r="W3017" s="39">
        <f t="shared" si="238"/>
        <v>4.0643938774066979E-4</v>
      </c>
      <c r="X3017" s="35">
        <f t="shared" si="239"/>
        <v>1009.7088824344482</v>
      </c>
      <c r="Y3017" s="35"/>
      <c r="Z3017" s="49">
        <f t="shared" si="240"/>
        <v>0</v>
      </c>
    </row>
    <row r="3018" spans="1:26" x14ac:dyDescent="0.35">
      <c r="A3018" s="6" t="s">
        <v>398</v>
      </c>
      <c r="B3018" s="7" t="s">
        <v>562</v>
      </c>
      <c r="C3018" s="7" t="s">
        <v>277</v>
      </c>
      <c r="D3018" s="7" t="s">
        <v>303</v>
      </c>
      <c r="E3018" s="7" t="s">
        <v>304</v>
      </c>
      <c r="F3018" s="7" t="s">
        <v>563</v>
      </c>
      <c r="G3018" s="8">
        <v>5291223</v>
      </c>
      <c r="H3018" s="16" t="s">
        <v>2211</v>
      </c>
      <c r="I3018" s="18">
        <v>882.83600000000001</v>
      </c>
      <c r="J3018" s="19">
        <v>835.98500000000001</v>
      </c>
      <c r="K3018" s="19">
        <v>581.64499999999998</v>
      </c>
      <c r="L3018" s="19">
        <v>0</v>
      </c>
      <c r="M3018" s="19">
        <v>0</v>
      </c>
      <c r="N3018" s="19">
        <v>0</v>
      </c>
      <c r="O3018" s="19">
        <v>581.64499999999998</v>
      </c>
      <c r="P3018" s="19">
        <v>359.05700000000002</v>
      </c>
      <c r="Q3018" s="19"/>
      <c r="R3018" s="19"/>
      <c r="S3018" s="19"/>
      <c r="T3018" s="19"/>
      <c r="U3018" s="25">
        <f t="shared" si="236"/>
        <v>3241.1679999999997</v>
      </c>
      <c r="V3018" s="18">
        <f t="shared" si="237"/>
        <v>405.14599999999996</v>
      </c>
      <c r="W3018" s="39">
        <f t="shared" si="238"/>
        <v>1.9202989612562949E-4</v>
      </c>
      <c r="X3018" s="35">
        <f t="shared" si="239"/>
        <v>477.05586038016457</v>
      </c>
      <c r="Y3018" s="35"/>
      <c r="Z3018" s="49">
        <f t="shared" si="240"/>
        <v>0</v>
      </c>
    </row>
    <row r="3019" spans="1:26" x14ac:dyDescent="0.35">
      <c r="A3019" s="6" t="s">
        <v>398</v>
      </c>
      <c r="B3019" s="7" t="s">
        <v>562</v>
      </c>
      <c r="C3019" s="7" t="s">
        <v>277</v>
      </c>
      <c r="D3019" s="7" t="s">
        <v>303</v>
      </c>
      <c r="E3019" s="7" t="s">
        <v>304</v>
      </c>
      <c r="F3019" s="7" t="s">
        <v>563</v>
      </c>
      <c r="G3019" s="8">
        <v>5277728</v>
      </c>
      <c r="H3019" s="16" t="s">
        <v>2212</v>
      </c>
      <c r="I3019" s="18">
        <v>0</v>
      </c>
      <c r="J3019" s="19">
        <v>657.52599999999995</v>
      </c>
      <c r="K3019" s="19">
        <v>1359.7639999999999</v>
      </c>
      <c r="L3019" s="19">
        <v>0</v>
      </c>
      <c r="M3019" s="19">
        <v>1047.558</v>
      </c>
      <c r="N3019" s="19">
        <v>0</v>
      </c>
      <c r="O3019" s="19">
        <v>835.98500000000001</v>
      </c>
      <c r="P3019" s="19">
        <v>1741.1120000000001</v>
      </c>
      <c r="Q3019" s="19"/>
      <c r="R3019" s="19"/>
      <c r="S3019" s="19"/>
      <c r="T3019" s="19"/>
      <c r="U3019" s="25">
        <f t="shared" si="236"/>
        <v>5641.9449999999997</v>
      </c>
      <c r="V3019" s="18">
        <f t="shared" si="237"/>
        <v>705.24312499999996</v>
      </c>
      <c r="W3019" s="39">
        <f t="shared" si="238"/>
        <v>3.3426903890712074E-4</v>
      </c>
      <c r="X3019" s="35">
        <f t="shared" si="239"/>
        <v>830.41759211264821</v>
      </c>
      <c r="Y3019" s="35"/>
      <c r="Z3019" s="49">
        <f t="shared" si="240"/>
        <v>0</v>
      </c>
    </row>
    <row r="3020" spans="1:26" x14ac:dyDescent="0.35">
      <c r="A3020" s="6" t="s">
        <v>398</v>
      </c>
      <c r="B3020" s="7" t="s">
        <v>562</v>
      </c>
      <c r="C3020" s="7" t="s">
        <v>277</v>
      </c>
      <c r="D3020" s="7" t="s">
        <v>303</v>
      </c>
      <c r="E3020" s="7" t="s">
        <v>304</v>
      </c>
      <c r="F3020" s="7" t="s">
        <v>563</v>
      </c>
      <c r="G3020" s="8">
        <v>5279328</v>
      </c>
      <c r="H3020" s="16" t="s">
        <v>2213</v>
      </c>
      <c r="I3020" s="18">
        <v>343.18099999999998</v>
      </c>
      <c r="J3020" s="19">
        <v>0</v>
      </c>
      <c r="K3020" s="19">
        <v>419.06200000000001</v>
      </c>
      <c r="L3020" s="19">
        <v>0</v>
      </c>
      <c r="M3020" s="19">
        <v>0</v>
      </c>
      <c r="N3020" s="19">
        <v>0</v>
      </c>
      <c r="O3020" s="19">
        <v>940.702</v>
      </c>
      <c r="P3020" s="19">
        <v>1262.0450000000001</v>
      </c>
      <c r="Q3020" s="19"/>
      <c r="R3020" s="19"/>
      <c r="S3020" s="19"/>
      <c r="T3020" s="19"/>
      <c r="U3020" s="25">
        <f t="shared" si="236"/>
        <v>2964.99</v>
      </c>
      <c r="V3020" s="18">
        <f t="shared" si="237"/>
        <v>370.62374999999997</v>
      </c>
      <c r="W3020" s="39">
        <f t="shared" si="238"/>
        <v>1.7566714274407566E-4</v>
      </c>
      <c r="X3020" s="35">
        <f t="shared" si="239"/>
        <v>436.40621389220934</v>
      </c>
      <c r="Y3020" s="35"/>
      <c r="Z3020" s="49">
        <f t="shared" si="240"/>
        <v>0</v>
      </c>
    </row>
    <row r="3021" spans="1:26" x14ac:dyDescent="0.35">
      <c r="A3021" s="6" t="s">
        <v>398</v>
      </c>
      <c r="B3021" s="7" t="s">
        <v>562</v>
      </c>
      <c r="C3021" s="7" t="s">
        <v>277</v>
      </c>
      <c r="D3021" s="7" t="s">
        <v>303</v>
      </c>
      <c r="E3021" s="7" t="s">
        <v>304</v>
      </c>
      <c r="F3021" s="7" t="s">
        <v>563</v>
      </c>
      <c r="G3021" s="8">
        <v>5293335</v>
      </c>
      <c r="H3021" s="16" t="s">
        <v>2214</v>
      </c>
      <c r="I3021" s="18">
        <v>882.83600000000001</v>
      </c>
      <c r="J3021" s="19">
        <v>0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238.464</v>
      </c>
      <c r="Q3021" s="19"/>
      <c r="R3021" s="19"/>
      <c r="S3021" s="19"/>
      <c r="T3021" s="19"/>
      <c r="U3021" s="25">
        <f t="shared" si="236"/>
        <v>1121.3</v>
      </c>
      <c r="V3021" s="18">
        <f t="shared" si="237"/>
        <v>140.16249999999999</v>
      </c>
      <c r="W3021" s="39">
        <f t="shared" si="238"/>
        <v>6.6433804889369624E-5</v>
      </c>
      <c r="X3021" s="35">
        <f t="shared" si="239"/>
        <v>165.04011400960351</v>
      </c>
      <c r="Y3021" s="35"/>
      <c r="Z3021" s="49">
        <f t="shared" si="240"/>
        <v>0</v>
      </c>
    </row>
    <row r="3022" spans="1:26" x14ac:dyDescent="0.35">
      <c r="A3022" s="6" t="s">
        <v>398</v>
      </c>
      <c r="B3022" s="7" t="s">
        <v>562</v>
      </c>
      <c r="C3022" s="7" t="s">
        <v>277</v>
      </c>
      <c r="D3022" s="7" t="s">
        <v>303</v>
      </c>
      <c r="E3022" s="7" t="s">
        <v>304</v>
      </c>
      <c r="F3022" s="7" t="s">
        <v>563</v>
      </c>
      <c r="G3022" s="8">
        <v>5276954</v>
      </c>
      <c r="H3022" s="16" t="s">
        <v>2215</v>
      </c>
      <c r="I3022" s="18">
        <v>900.85</v>
      </c>
      <c r="J3022" s="19">
        <v>2874.01</v>
      </c>
      <c r="K3022" s="19">
        <v>3117.6579999999999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/>
      <c r="R3022" s="19"/>
      <c r="S3022" s="19"/>
      <c r="T3022" s="19"/>
      <c r="U3022" s="25">
        <f t="shared" si="236"/>
        <v>6892.518</v>
      </c>
      <c r="V3022" s="18">
        <f t="shared" si="237"/>
        <v>861.56475</v>
      </c>
      <c r="W3022" s="39">
        <f t="shared" si="238"/>
        <v>4.0836189780475176E-4</v>
      </c>
      <c r="X3022" s="35">
        <f t="shared" si="239"/>
        <v>1014.4849340348206</v>
      </c>
      <c r="Y3022" s="35"/>
      <c r="Z3022" s="49">
        <f t="shared" si="240"/>
        <v>0</v>
      </c>
    </row>
    <row r="3023" spans="1:26" x14ac:dyDescent="0.35">
      <c r="A3023" s="6" t="s">
        <v>398</v>
      </c>
      <c r="B3023" s="7" t="s">
        <v>562</v>
      </c>
      <c r="C3023" s="7" t="s">
        <v>277</v>
      </c>
      <c r="D3023" s="7" t="s">
        <v>303</v>
      </c>
      <c r="E3023" s="7" t="s">
        <v>304</v>
      </c>
      <c r="F3023" s="7" t="s">
        <v>563</v>
      </c>
      <c r="G3023" s="8">
        <v>5277195</v>
      </c>
      <c r="H3023" s="16" t="s">
        <v>2216</v>
      </c>
      <c r="I3023" s="18">
        <v>0</v>
      </c>
      <c r="J3023" s="19">
        <v>539.65499999999997</v>
      </c>
      <c r="K3023" s="19">
        <v>0</v>
      </c>
      <c r="L3023" s="19">
        <v>0</v>
      </c>
      <c r="M3023" s="19">
        <v>0</v>
      </c>
      <c r="N3023" s="19">
        <v>0</v>
      </c>
      <c r="O3023" s="19">
        <v>0</v>
      </c>
      <c r="P3023" s="19">
        <v>238.464</v>
      </c>
      <c r="Q3023" s="19"/>
      <c r="R3023" s="19"/>
      <c r="S3023" s="19"/>
      <c r="T3023" s="19"/>
      <c r="U3023" s="25">
        <f t="shared" si="236"/>
        <v>778.11899999999991</v>
      </c>
      <c r="V3023" s="18">
        <f t="shared" si="237"/>
        <v>97.264874999999989</v>
      </c>
      <c r="W3023" s="39">
        <f t="shared" si="238"/>
        <v>4.6101316174718091E-5</v>
      </c>
      <c r="X3023" s="35">
        <f t="shared" si="239"/>
        <v>114.52853694197687</v>
      </c>
      <c r="Y3023" s="35"/>
      <c r="Z3023" s="49">
        <f t="shared" si="240"/>
        <v>0</v>
      </c>
    </row>
    <row r="3024" spans="1:26" x14ac:dyDescent="0.35">
      <c r="A3024" s="6" t="s">
        <v>398</v>
      </c>
      <c r="B3024" s="7" t="s">
        <v>562</v>
      </c>
      <c r="C3024" s="7" t="s">
        <v>277</v>
      </c>
      <c r="D3024" s="7" t="s">
        <v>303</v>
      </c>
      <c r="E3024" s="7" t="s">
        <v>304</v>
      </c>
      <c r="F3024" s="7" t="s">
        <v>563</v>
      </c>
      <c r="G3024" s="8">
        <v>5297182</v>
      </c>
      <c r="H3024" s="16" t="s">
        <v>2217</v>
      </c>
      <c r="I3024" s="18">
        <v>0</v>
      </c>
      <c r="J3024" s="19">
        <v>1137.1759999999999</v>
      </c>
      <c r="K3024" s="19">
        <v>780.25699999999995</v>
      </c>
      <c r="L3024" s="19">
        <v>0</v>
      </c>
      <c r="M3024" s="19">
        <v>0</v>
      </c>
      <c r="N3024" s="19">
        <v>0</v>
      </c>
      <c r="O3024" s="19">
        <v>0</v>
      </c>
      <c r="P3024" s="19">
        <v>476.928</v>
      </c>
      <c r="Q3024" s="19"/>
      <c r="R3024" s="19"/>
      <c r="S3024" s="19"/>
      <c r="T3024" s="19"/>
      <c r="U3024" s="25">
        <f t="shared" si="236"/>
        <v>2394.3609999999999</v>
      </c>
      <c r="V3024" s="18">
        <f t="shared" si="237"/>
        <v>299.29512499999998</v>
      </c>
      <c r="W3024" s="39">
        <f t="shared" si="238"/>
        <v>1.4185901320673856E-4</v>
      </c>
      <c r="X3024" s="35">
        <f t="shared" si="239"/>
        <v>352.417383768972</v>
      </c>
      <c r="Y3024" s="35"/>
      <c r="Z3024" s="49">
        <f t="shared" si="240"/>
        <v>0</v>
      </c>
    </row>
    <row r="3025" spans="1:26" x14ac:dyDescent="0.35">
      <c r="A3025" s="6" t="s">
        <v>398</v>
      </c>
      <c r="B3025" s="7" t="s">
        <v>562</v>
      </c>
      <c r="C3025" s="7" t="s">
        <v>277</v>
      </c>
      <c r="D3025" s="7" t="s">
        <v>303</v>
      </c>
      <c r="E3025" s="7" t="s">
        <v>304</v>
      </c>
      <c r="F3025" s="7" t="s">
        <v>563</v>
      </c>
      <c r="G3025" s="8">
        <v>5276961</v>
      </c>
      <c r="H3025" s="16" t="s">
        <v>2218</v>
      </c>
      <c r="I3025" s="18">
        <v>0</v>
      </c>
      <c r="J3025" s="19">
        <v>476.928</v>
      </c>
      <c r="K3025" s="19">
        <v>0</v>
      </c>
      <c r="L3025" s="19">
        <v>0</v>
      </c>
      <c r="M3025" s="19">
        <v>1063.433</v>
      </c>
      <c r="N3025" s="19">
        <v>0</v>
      </c>
      <c r="O3025" s="19">
        <v>0</v>
      </c>
      <c r="P3025" s="19">
        <v>238.464</v>
      </c>
      <c r="Q3025" s="19"/>
      <c r="R3025" s="19"/>
      <c r="S3025" s="19"/>
      <c r="T3025" s="19"/>
      <c r="U3025" s="25">
        <f t="shared" si="236"/>
        <v>1778.8249999999998</v>
      </c>
      <c r="V3025" s="18">
        <f t="shared" si="237"/>
        <v>222.35312499999998</v>
      </c>
      <c r="W3025" s="39">
        <f t="shared" si="238"/>
        <v>1.0539027288177376E-4</v>
      </c>
      <c r="X3025" s="35">
        <f t="shared" si="239"/>
        <v>261.8188538331695</v>
      </c>
      <c r="Y3025" s="35"/>
      <c r="Z3025" s="49">
        <f t="shared" si="240"/>
        <v>0</v>
      </c>
    </row>
    <row r="3026" spans="1:26" x14ac:dyDescent="0.35">
      <c r="A3026" s="6" t="s">
        <v>398</v>
      </c>
      <c r="B3026" s="7" t="s">
        <v>562</v>
      </c>
      <c r="C3026" s="7" t="s">
        <v>277</v>
      </c>
      <c r="D3026" s="7" t="s">
        <v>303</v>
      </c>
      <c r="E3026" s="7" t="s">
        <v>304</v>
      </c>
      <c r="F3026" s="7" t="s">
        <v>563</v>
      </c>
      <c r="G3026" s="8">
        <v>5292011</v>
      </c>
      <c r="H3026" s="16" t="s">
        <v>2219</v>
      </c>
      <c r="I3026" s="18">
        <v>0</v>
      </c>
      <c r="J3026" s="19">
        <v>359.05700000000002</v>
      </c>
      <c r="K3026" s="19">
        <v>180.59800000000001</v>
      </c>
      <c r="L3026" s="19">
        <v>0</v>
      </c>
      <c r="M3026" s="19">
        <v>343.18099999999998</v>
      </c>
      <c r="N3026" s="19">
        <v>0</v>
      </c>
      <c r="O3026" s="19">
        <v>419.06200000000001</v>
      </c>
      <c r="P3026" s="19">
        <v>0</v>
      </c>
      <c r="Q3026" s="19"/>
      <c r="R3026" s="19"/>
      <c r="S3026" s="19"/>
      <c r="T3026" s="19"/>
      <c r="U3026" s="25">
        <f t="shared" si="236"/>
        <v>1301.8980000000001</v>
      </c>
      <c r="V3026" s="18">
        <f t="shared" si="237"/>
        <v>162.73725000000002</v>
      </c>
      <c r="W3026" s="39">
        <f t="shared" si="238"/>
        <v>7.7133717754267853E-5</v>
      </c>
      <c r="X3026" s="35">
        <f t="shared" si="239"/>
        <v>191.62168407105574</v>
      </c>
      <c r="Y3026" s="35"/>
      <c r="Z3026" s="49">
        <f t="shared" si="240"/>
        <v>0</v>
      </c>
    </row>
    <row r="3027" spans="1:26" x14ac:dyDescent="0.35">
      <c r="A3027" s="6" t="s">
        <v>398</v>
      </c>
      <c r="B3027" s="7" t="s">
        <v>562</v>
      </c>
      <c r="C3027" s="7" t="s">
        <v>277</v>
      </c>
      <c r="D3027" s="7" t="s">
        <v>303</v>
      </c>
      <c r="E3027" s="7" t="s">
        <v>304</v>
      </c>
      <c r="F3027" s="7" t="s">
        <v>563</v>
      </c>
      <c r="G3027" s="8">
        <v>5279010</v>
      </c>
      <c r="H3027" s="16" t="s">
        <v>2220</v>
      </c>
      <c r="I3027" s="18">
        <v>0</v>
      </c>
      <c r="J3027" s="19">
        <v>0</v>
      </c>
      <c r="K3027" s="19">
        <v>0</v>
      </c>
      <c r="L3027" s="19">
        <v>0</v>
      </c>
      <c r="M3027" s="19">
        <v>0</v>
      </c>
      <c r="N3027" s="19">
        <v>0</v>
      </c>
      <c r="O3027" s="19">
        <v>419.06200000000001</v>
      </c>
      <c r="P3027" s="19">
        <v>238.464</v>
      </c>
      <c r="Q3027" s="19"/>
      <c r="R3027" s="19"/>
      <c r="S3027" s="19"/>
      <c r="T3027" s="19"/>
      <c r="U3027" s="25">
        <f t="shared" si="236"/>
        <v>657.52600000000007</v>
      </c>
      <c r="V3027" s="18">
        <f t="shared" si="237"/>
        <v>82.190750000000008</v>
      </c>
      <c r="W3027" s="39">
        <f t="shared" si="238"/>
        <v>3.8956527239532379E-5</v>
      </c>
      <c r="X3027" s="35">
        <f t="shared" si="239"/>
        <v>96.778887009969296</v>
      </c>
      <c r="Y3027" s="35"/>
      <c r="Z3027" s="49">
        <f t="shared" si="240"/>
        <v>0</v>
      </c>
    </row>
    <row r="3028" spans="1:26" x14ac:dyDescent="0.35">
      <c r="A3028" s="6" t="s">
        <v>398</v>
      </c>
      <c r="B3028" s="7" t="s">
        <v>562</v>
      </c>
      <c r="C3028" s="7" t="s">
        <v>277</v>
      </c>
      <c r="D3028" s="7" t="s">
        <v>303</v>
      </c>
      <c r="E3028" s="7" t="s">
        <v>304</v>
      </c>
      <c r="F3028" s="7" t="s">
        <v>563</v>
      </c>
      <c r="G3028" s="8">
        <v>5296484</v>
      </c>
      <c r="H3028" s="16" t="s">
        <v>2221</v>
      </c>
      <c r="I3028" s="18">
        <v>0</v>
      </c>
      <c r="J3028" s="19">
        <v>0</v>
      </c>
      <c r="K3028" s="19">
        <v>0</v>
      </c>
      <c r="L3028" s="19">
        <v>0</v>
      </c>
      <c r="M3028" s="19">
        <v>702.23800000000006</v>
      </c>
      <c r="N3028" s="19">
        <v>238.464</v>
      </c>
      <c r="O3028" s="19">
        <v>2302.6039999999998</v>
      </c>
      <c r="P3028" s="19">
        <v>238.464</v>
      </c>
      <c r="Q3028" s="19"/>
      <c r="R3028" s="19"/>
      <c r="S3028" s="19"/>
      <c r="T3028" s="19"/>
      <c r="U3028" s="25">
        <f t="shared" si="236"/>
        <v>3481.7699999999995</v>
      </c>
      <c r="V3028" s="18">
        <f t="shared" si="237"/>
        <v>435.22124999999994</v>
      </c>
      <c r="W3028" s="39">
        <f t="shared" si="238"/>
        <v>2.0628487367311196E-4</v>
      </c>
      <c r="X3028" s="35">
        <f t="shared" si="239"/>
        <v>512.46920338465804</v>
      </c>
      <c r="Y3028" s="35"/>
      <c r="Z3028" s="49">
        <f t="shared" si="240"/>
        <v>0</v>
      </c>
    </row>
    <row r="3029" spans="1:26" x14ac:dyDescent="0.35">
      <c r="A3029" s="6" t="s">
        <v>398</v>
      </c>
      <c r="B3029" s="7" t="s">
        <v>562</v>
      </c>
      <c r="C3029" s="7" t="s">
        <v>277</v>
      </c>
      <c r="D3029" s="7" t="s">
        <v>303</v>
      </c>
      <c r="E3029" s="7" t="s">
        <v>304</v>
      </c>
      <c r="F3029" s="7" t="s">
        <v>563</v>
      </c>
      <c r="G3029" s="8">
        <v>5299128</v>
      </c>
      <c r="H3029" s="16" t="s">
        <v>2222</v>
      </c>
      <c r="I3029" s="18">
        <v>882.83600000000001</v>
      </c>
      <c r="J3029" s="19">
        <v>238.464</v>
      </c>
      <c r="K3029" s="19">
        <v>539.65499999999997</v>
      </c>
      <c r="L3029" s="19">
        <v>0</v>
      </c>
      <c r="M3029" s="19">
        <v>0</v>
      </c>
      <c r="N3029" s="19">
        <v>0</v>
      </c>
      <c r="O3029" s="19">
        <v>0</v>
      </c>
      <c r="P3029" s="19">
        <v>238.464</v>
      </c>
      <c r="Q3029" s="19"/>
      <c r="R3029" s="19"/>
      <c r="S3029" s="19"/>
      <c r="T3029" s="19"/>
      <c r="U3029" s="25">
        <f t="shared" si="236"/>
        <v>1899.4189999999999</v>
      </c>
      <c r="V3029" s="18">
        <f t="shared" si="237"/>
        <v>237.42737499999998</v>
      </c>
      <c r="W3029" s="39">
        <f t="shared" si="238"/>
        <v>1.1253512106408772E-4</v>
      </c>
      <c r="X3029" s="35">
        <f t="shared" si="239"/>
        <v>279.56865095158037</v>
      </c>
      <c r="Y3029" s="35"/>
      <c r="Z3029" s="49">
        <f t="shared" si="240"/>
        <v>0</v>
      </c>
    </row>
    <row r="3030" spans="1:26" x14ac:dyDescent="0.35">
      <c r="A3030" s="6" t="s">
        <v>398</v>
      </c>
      <c r="B3030" s="7" t="s">
        <v>562</v>
      </c>
      <c r="C3030" s="7" t="s">
        <v>277</v>
      </c>
      <c r="D3030" s="7" t="s">
        <v>303</v>
      </c>
      <c r="E3030" s="7" t="s">
        <v>304</v>
      </c>
      <c r="F3030" s="7" t="s">
        <v>563</v>
      </c>
      <c r="G3030" s="8">
        <v>5292710</v>
      </c>
      <c r="H3030" s="16" t="s">
        <v>2223</v>
      </c>
      <c r="I3030" s="18">
        <v>704.37599999999998</v>
      </c>
      <c r="J3030" s="19">
        <v>476.928</v>
      </c>
      <c r="K3030" s="19">
        <v>1718.8209999999999</v>
      </c>
      <c r="L3030" s="19">
        <v>0</v>
      </c>
      <c r="M3030" s="19">
        <v>343.18099999999998</v>
      </c>
      <c r="N3030" s="19">
        <v>0</v>
      </c>
      <c r="O3030" s="19">
        <v>476.928</v>
      </c>
      <c r="P3030" s="19">
        <v>476.928</v>
      </c>
      <c r="Q3030" s="19"/>
      <c r="R3030" s="19"/>
      <c r="S3030" s="19"/>
      <c r="T3030" s="19"/>
      <c r="U3030" s="25">
        <f t="shared" si="236"/>
        <v>4197.1620000000003</v>
      </c>
      <c r="V3030" s="18">
        <f t="shared" si="237"/>
        <v>524.64525000000003</v>
      </c>
      <c r="W3030" s="39">
        <f t="shared" si="238"/>
        <v>2.4866979523506327E-4</v>
      </c>
      <c r="X3030" s="35">
        <f t="shared" si="239"/>
        <v>617.76517880743393</v>
      </c>
      <c r="Y3030" s="35"/>
      <c r="Z3030" s="49">
        <f t="shared" si="240"/>
        <v>0</v>
      </c>
    </row>
    <row r="3031" spans="1:26" x14ac:dyDescent="0.35">
      <c r="A3031" s="6" t="s">
        <v>398</v>
      </c>
      <c r="B3031" s="7" t="s">
        <v>562</v>
      </c>
      <c r="C3031" s="7" t="s">
        <v>277</v>
      </c>
      <c r="D3031" s="7" t="s">
        <v>303</v>
      </c>
      <c r="E3031" s="7" t="s">
        <v>304</v>
      </c>
      <c r="F3031" s="7" t="s">
        <v>563</v>
      </c>
      <c r="G3031" s="8">
        <v>5137468</v>
      </c>
      <c r="H3031" s="16" t="s">
        <v>2224</v>
      </c>
      <c r="I3031" s="18">
        <v>0</v>
      </c>
      <c r="J3031" s="19">
        <v>539.65499999999997</v>
      </c>
      <c r="K3031" s="19">
        <v>361.19499999999999</v>
      </c>
      <c r="L3031" s="19">
        <v>0</v>
      </c>
      <c r="M3031" s="19">
        <v>0</v>
      </c>
      <c r="N3031" s="19">
        <v>0</v>
      </c>
      <c r="O3031" s="19">
        <v>0</v>
      </c>
      <c r="P3031" s="19">
        <v>1195.0419999999999</v>
      </c>
      <c r="Q3031" s="19"/>
      <c r="R3031" s="19"/>
      <c r="S3031" s="19"/>
      <c r="T3031" s="19"/>
      <c r="U3031" s="25">
        <f t="shared" si="236"/>
        <v>2095.8919999999998</v>
      </c>
      <c r="V3031" s="18">
        <f t="shared" si="237"/>
        <v>261.98649999999998</v>
      </c>
      <c r="W3031" s="39">
        <f t="shared" si="238"/>
        <v>1.2417558208970898E-4</v>
      </c>
      <c r="X3031" s="35">
        <f t="shared" si="239"/>
        <v>308.48680516526878</v>
      </c>
      <c r="Y3031" s="35"/>
      <c r="Z3031" s="49">
        <f t="shared" si="240"/>
        <v>0</v>
      </c>
    </row>
    <row r="3032" spans="1:26" x14ac:dyDescent="0.35">
      <c r="A3032" s="6" t="s">
        <v>398</v>
      </c>
      <c r="B3032" s="7" t="s">
        <v>562</v>
      </c>
      <c r="C3032" s="7" t="s">
        <v>277</v>
      </c>
      <c r="D3032" s="7" t="s">
        <v>303</v>
      </c>
      <c r="E3032" s="7" t="s">
        <v>304</v>
      </c>
      <c r="F3032" s="7" t="s">
        <v>563</v>
      </c>
      <c r="G3032" s="8">
        <v>5137835</v>
      </c>
      <c r="H3032" s="16" t="s">
        <v>2225</v>
      </c>
      <c r="I3032" s="18">
        <v>0</v>
      </c>
      <c r="J3032" s="19">
        <v>1556.2370000000001</v>
      </c>
      <c r="K3032" s="19">
        <v>686.36199999999997</v>
      </c>
      <c r="L3032" s="19">
        <v>780.25699999999995</v>
      </c>
      <c r="M3032" s="19">
        <v>0</v>
      </c>
      <c r="N3032" s="19">
        <v>715.39200000000005</v>
      </c>
      <c r="O3032" s="19">
        <v>900.85</v>
      </c>
      <c r="P3032" s="19">
        <v>476.928</v>
      </c>
      <c r="Q3032" s="19"/>
      <c r="R3032" s="19"/>
      <c r="S3032" s="19"/>
      <c r="T3032" s="19"/>
      <c r="U3032" s="25">
        <f t="shared" si="236"/>
        <v>5116.0260000000007</v>
      </c>
      <c r="V3032" s="18">
        <f t="shared" si="237"/>
        <v>639.50325000000009</v>
      </c>
      <c r="W3032" s="39">
        <f t="shared" si="238"/>
        <v>3.0310984847314919E-4</v>
      </c>
      <c r="X3032" s="35">
        <f t="shared" si="239"/>
        <v>753.00946608052789</v>
      </c>
      <c r="Y3032" s="35"/>
      <c r="Z3032" s="49">
        <f t="shared" si="240"/>
        <v>0</v>
      </c>
    </row>
    <row r="3033" spans="1:26" x14ac:dyDescent="0.35">
      <c r="A3033" s="6" t="s">
        <v>398</v>
      </c>
      <c r="B3033" s="7" t="s">
        <v>562</v>
      </c>
      <c r="C3033" s="7" t="s">
        <v>277</v>
      </c>
      <c r="D3033" s="7" t="s">
        <v>303</v>
      </c>
      <c r="E3033" s="7" t="s">
        <v>304</v>
      </c>
      <c r="F3033" s="7" t="s">
        <v>563</v>
      </c>
      <c r="G3033" s="8">
        <v>5139712</v>
      </c>
      <c r="H3033" s="16" t="s">
        <v>2226</v>
      </c>
      <c r="I3033" s="18">
        <v>0</v>
      </c>
      <c r="J3033" s="19">
        <v>1377.778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19">
        <v>838.12400000000002</v>
      </c>
      <c r="Q3033" s="19"/>
      <c r="R3033" s="19"/>
      <c r="S3033" s="19"/>
      <c r="T3033" s="19"/>
      <c r="U3033" s="25">
        <f t="shared" si="236"/>
        <v>2215.902</v>
      </c>
      <c r="V3033" s="18">
        <f t="shared" si="237"/>
        <v>276.98775000000001</v>
      </c>
      <c r="W3033" s="39">
        <f t="shared" si="238"/>
        <v>1.31285829949134E-4</v>
      </c>
      <c r="X3033" s="35">
        <f t="shared" si="239"/>
        <v>326.15064542415809</v>
      </c>
      <c r="Y3033" s="35"/>
      <c r="Z3033" s="49">
        <f t="shared" si="240"/>
        <v>0</v>
      </c>
    </row>
    <row r="3034" spans="1:26" x14ac:dyDescent="0.35">
      <c r="A3034" s="6" t="s">
        <v>398</v>
      </c>
      <c r="B3034" s="7" t="s">
        <v>562</v>
      </c>
      <c r="C3034" s="7" t="s">
        <v>277</v>
      </c>
      <c r="D3034" s="7" t="s">
        <v>303</v>
      </c>
      <c r="E3034" s="7" t="s">
        <v>304</v>
      </c>
      <c r="F3034" s="7" t="s">
        <v>563</v>
      </c>
      <c r="G3034" s="8">
        <v>5139729</v>
      </c>
      <c r="H3034" s="16" t="s">
        <v>2227</v>
      </c>
      <c r="I3034" s="18">
        <v>0</v>
      </c>
      <c r="J3034" s="19">
        <v>1674.1079999999999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1493.511</v>
      </c>
      <c r="Q3034" s="19"/>
      <c r="R3034" s="19"/>
      <c r="S3034" s="19"/>
      <c r="T3034" s="19"/>
      <c r="U3034" s="25">
        <f t="shared" si="236"/>
        <v>3167.6189999999997</v>
      </c>
      <c r="V3034" s="18">
        <f t="shared" si="237"/>
        <v>395.95237499999996</v>
      </c>
      <c r="W3034" s="39">
        <f t="shared" si="238"/>
        <v>1.8767232909110861E-4</v>
      </c>
      <c r="X3034" s="35">
        <f t="shared" si="239"/>
        <v>466.23044760455383</v>
      </c>
      <c r="Y3034" s="35"/>
      <c r="Z3034" s="49">
        <f t="shared" si="240"/>
        <v>0</v>
      </c>
    </row>
    <row r="3035" spans="1:26" x14ac:dyDescent="0.35">
      <c r="A3035" s="6" t="s">
        <v>398</v>
      </c>
      <c r="B3035" s="7" t="s">
        <v>562</v>
      </c>
      <c r="C3035" s="7" t="s">
        <v>277</v>
      </c>
      <c r="D3035" s="7" t="s">
        <v>303</v>
      </c>
      <c r="E3035" s="7" t="s">
        <v>304</v>
      </c>
      <c r="F3035" s="7" t="s">
        <v>563</v>
      </c>
      <c r="G3035" s="8">
        <v>5139736</v>
      </c>
      <c r="H3035" s="16" t="s">
        <v>2228</v>
      </c>
      <c r="I3035" s="18">
        <v>0</v>
      </c>
      <c r="J3035" s="19">
        <v>4369.6580000000004</v>
      </c>
      <c r="K3035" s="19">
        <v>4417.4160000000002</v>
      </c>
      <c r="L3035" s="19">
        <v>5074.0339999999997</v>
      </c>
      <c r="M3035" s="19">
        <v>1045.4190000000001</v>
      </c>
      <c r="N3035" s="19">
        <v>1907.712</v>
      </c>
      <c r="O3035" s="19">
        <v>3530.9520000000002</v>
      </c>
      <c r="P3035" s="19">
        <v>2753.4169999999999</v>
      </c>
      <c r="Q3035" s="19"/>
      <c r="R3035" s="19"/>
      <c r="S3035" s="19"/>
      <c r="T3035" s="19"/>
      <c r="U3035" s="25">
        <f t="shared" si="236"/>
        <v>23098.608000000004</v>
      </c>
      <c r="V3035" s="18">
        <f t="shared" si="237"/>
        <v>2887.3260000000005</v>
      </c>
      <c r="W3035" s="39">
        <f t="shared" si="238"/>
        <v>1.3685261902149583E-3</v>
      </c>
      <c r="X3035" s="35">
        <f t="shared" si="239"/>
        <v>3399.8010325364671</v>
      </c>
      <c r="Y3035" s="35"/>
      <c r="Z3035" s="49">
        <f t="shared" si="240"/>
        <v>0</v>
      </c>
    </row>
    <row r="3036" spans="1:26" x14ac:dyDescent="0.35">
      <c r="A3036" s="6" t="s">
        <v>398</v>
      </c>
      <c r="B3036" s="7" t="s">
        <v>562</v>
      </c>
      <c r="C3036" s="7" t="s">
        <v>277</v>
      </c>
      <c r="D3036" s="7" t="s">
        <v>303</v>
      </c>
      <c r="E3036" s="7" t="s">
        <v>304</v>
      </c>
      <c r="F3036" s="7" t="s">
        <v>563</v>
      </c>
      <c r="G3036" s="8">
        <v>5137859</v>
      </c>
      <c r="H3036" s="16" t="s">
        <v>2229</v>
      </c>
      <c r="I3036" s="18">
        <v>0</v>
      </c>
      <c r="J3036" s="19">
        <v>1197.18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/>
      <c r="R3036" s="19"/>
      <c r="S3036" s="19"/>
      <c r="T3036" s="19"/>
      <c r="U3036" s="25">
        <f t="shared" si="236"/>
        <v>1197.18</v>
      </c>
      <c r="V3036" s="18">
        <f t="shared" si="237"/>
        <v>149.64750000000001</v>
      </c>
      <c r="W3036" s="39">
        <f t="shared" si="238"/>
        <v>7.0929476979805165E-5</v>
      </c>
      <c r="X3036" s="35">
        <f t="shared" si="239"/>
        <v>176.20861829128435</v>
      </c>
      <c r="Y3036" s="35"/>
      <c r="Z3036" s="49">
        <f t="shared" si="240"/>
        <v>0</v>
      </c>
    </row>
    <row r="3037" spans="1:26" x14ac:dyDescent="0.35">
      <c r="A3037" s="6" t="s">
        <v>398</v>
      </c>
      <c r="B3037" s="7" t="s">
        <v>562</v>
      </c>
      <c r="C3037" s="7" t="s">
        <v>277</v>
      </c>
      <c r="D3037" s="7" t="s">
        <v>303</v>
      </c>
      <c r="E3037" s="7" t="s">
        <v>304</v>
      </c>
      <c r="F3037" s="7" t="s">
        <v>563</v>
      </c>
      <c r="G3037" s="8">
        <v>5291285</v>
      </c>
      <c r="H3037" s="16" t="s">
        <v>2230</v>
      </c>
      <c r="I3037" s="18">
        <v>0</v>
      </c>
      <c r="J3037" s="19">
        <v>597.52099999999996</v>
      </c>
      <c r="K3037" s="19">
        <v>581.64499999999998</v>
      </c>
      <c r="L3037" s="19">
        <v>0</v>
      </c>
      <c r="M3037" s="19">
        <v>0</v>
      </c>
      <c r="N3037" s="19">
        <v>0</v>
      </c>
      <c r="O3037" s="19">
        <v>0</v>
      </c>
      <c r="P3037" s="19">
        <v>180.59800000000001</v>
      </c>
      <c r="Q3037" s="19"/>
      <c r="R3037" s="19"/>
      <c r="S3037" s="19"/>
      <c r="T3037" s="19"/>
      <c r="U3037" s="25">
        <f t="shared" si="236"/>
        <v>1359.7639999999999</v>
      </c>
      <c r="V3037" s="18">
        <f t="shared" si="237"/>
        <v>169.97049999999999</v>
      </c>
      <c r="W3037" s="39">
        <f t="shared" si="238"/>
        <v>8.0562112076686696E-5</v>
      </c>
      <c r="X3037" s="35">
        <f t="shared" si="239"/>
        <v>200.13877248386203</v>
      </c>
      <c r="Y3037" s="35"/>
      <c r="Z3037" s="49">
        <f t="shared" si="240"/>
        <v>0</v>
      </c>
    </row>
    <row r="3038" spans="1:26" x14ac:dyDescent="0.35">
      <c r="A3038" s="6" t="s">
        <v>398</v>
      </c>
      <c r="B3038" s="7" t="s">
        <v>562</v>
      </c>
      <c r="C3038" s="7" t="s">
        <v>277</v>
      </c>
      <c r="D3038" s="7" t="s">
        <v>303</v>
      </c>
      <c r="E3038" s="7" t="s">
        <v>304</v>
      </c>
      <c r="F3038" s="7" t="s">
        <v>563</v>
      </c>
      <c r="G3038" s="8">
        <v>5276798</v>
      </c>
      <c r="H3038" s="16" t="s">
        <v>2231</v>
      </c>
      <c r="I3038" s="18">
        <v>0</v>
      </c>
      <c r="J3038" s="19">
        <v>238.464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19">
        <v>0</v>
      </c>
      <c r="Q3038" s="19"/>
      <c r="R3038" s="19"/>
      <c r="S3038" s="19"/>
      <c r="T3038" s="19"/>
      <c r="U3038" s="25">
        <f t="shared" si="236"/>
        <v>238.464</v>
      </c>
      <c r="V3038" s="18">
        <f t="shared" si="237"/>
        <v>29.808</v>
      </c>
      <c r="W3038" s="39">
        <f t="shared" si="238"/>
        <v>1.4128307187317076E-5</v>
      </c>
      <c r="X3038" s="35">
        <f t="shared" si="239"/>
        <v>35.098658474258528</v>
      </c>
      <c r="Y3038" s="35"/>
      <c r="Z3038" s="49">
        <f t="shared" si="240"/>
        <v>0</v>
      </c>
    </row>
    <row r="3039" spans="1:26" x14ac:dyDescent="0.35">
      <c r="A3039" s="6" t="s">
        <v>398</v>
      </c>
      <c r="B3039" s="7" t="s">
        <v>562</v>
      </c>
      <c r="C3039" s="7" t="s">
        <v>277</v>
      </c>
      <c r="D3039" s="7" t="s">
        <v>303</v>
      </c>
      <c r="E3039" s="7" t="s">
        <v>304</v>
      </c>
      <c r="F3039" s="7" t="s">
        <v>563</v>
      </c>
      <c r="G3039" s="8">
        <v>5137444</v>
      </c>
      <c r="H3039" s="16" t="s">
        <v>2232</v>
      </c>
      <c r="I3039" s="18">
        <v>0</v>
      </c>
      <c r="J3039" s="19">
        <v>0</v>
      </c>
      <c r="K3039" s="19">
        <v>180.59800000000001</v>
      </c>
      <c r="L3039" s="19">
        <v>0</v>
      </c>
      <c r="M3039" s="19">
        <v>523.779</v>
      </c>
      <c r="N3039" s="19">
        <v>0</v>
      </c>
      <c r="O3039" s="19">
        <v>838.12300000000005</v>
      </c>
      <c r="P3039" s="19">
        <v>238.464</v>
      </c>
      <c r="Q3039" s="19"/>
      <c r="R3039" s="19"/>
      <c r="S3039" s="19"/>
      <c r="T3039" s="19"/>
      <c r="U3039" s="25">
        <f t="shared" si="236"/>
        <v>1780.9639999999999</v>
      </c>
      <c r="V3039" s="18">
        <f t="shared" si="237"/>
        <v>222.62049999999999</v>
      </c>
      <c r="W3039" s="39">
        <f t="shared" si="238"/>
        <v>1.0551700248906741E-4</v>
      </c>
      <c r="X3039" s="35">
        <f t="shared" si="239"/>
        <v>262.13368554980781</v>
      </c>
      <c r="Y3039" s="35"/>
      <c r="Z3039" s="49">
        <f t="shared" si="240"/>
        <v>0</v>
      </c>
    </row>
    <row r="3040" spans="1:26" x14ac:dyDescent="0.35">
      <c r="A3040" s="6" t="s">
        <v>398</v>
      </c>
      <c r="B3040" s="7" t="s">
        <v>562</v>
      </c>
      <c r="C3040" s="7" t="s">
        <v>277</v>
      </c>
      <c r="D3040" s="7" t="s">
        <v>303</v>
      </c>
      <c r="E3040" s="7" t="s">
        <v>304</v>
      </c>
      <c r="F3040" s="7" t="s">
        <v>563</v>
      </c>
      <c r="G3040" s="8">
        <v>5297791</v>
      </c>
      <c r="H3040" s="16" t="s">
        <v>2233</v>
      </c>
      <c r="I3040" s="18">
        <v>0</v>
      </c>
      <c r="J3040" s="19">
        <v>0</v>
      </c>
      <c r="K3040" s="19">
        <v>238.464</v>
      </c>
      <c r="L3040" s="19">
        <v>0</v>
      </c>
      <c r="M3040" s="19">
        <v>0</v>
      </c>
      <c r="N3040" s="19">
        <v>0</v>
      </c>
      <c r="O3040" s="19">
        <v>359.05700000000002</v>
      </c>
      <c r="P3040" s="19">
        <v>0</v>
      </c>
      <c r="Q3040" s="19"/>
      <c r="R3040" s="19"/>
      <c r="S3040" s="19"/>
      <c r="T3040" s="19"/>
      <c r="U3040" s="25">
        <f t="shared" si="236"/>
        <v>597.52099999999996</v>
      </c>
      <c r="V3040" s="18">
        <f t="shared" si="237"/>
        <v>74.690124999999995</v>
      </c>
      <c r="W3040" s="39">
        <f t="shared" si="238"/>
        <v>3.5401403309819876E-5</v>
      </c>
      <c r="X3040" s="35">
        <f t="shared" si="239"/>
        <v>87.946966880524656</v>
      </c>
      <c r="Y3040" s="35"/>
      <c r="Z3040" s="49">
        <f t="shared" si="240"/>
        <v>0</v>
      </c>
    </row>
    <row r="3041" spans="1:26" x14ac:dyDescent="0.35">
      <c r="A3041" s="6" t="s">
        <v>398</v>
      </c>
      <c r="B3041" s="7" t="s">
        <v>4613</v>
      </c>
      <c r="C3041" s="7" t="s">
        <v>277</v>
      </c>
      <c r="D3041" s="7" t="s">
        <v>303</v>
      </c>
      <c r="E3041" s="7" t="s">
        <v>304</v>
      </c>
      <c r="F3041" s="7" t="s">
        <v>563</v>
      </c>
      <c r="G3041" s="8">
        <v>5301513</v>
      </c>
      <c r="H3041" s="16" t="s">
        <v>2234</v>
      </c>
      <c r="I3041" s="18">
        <v>0</v>
      </c>
      <c r="J3041" s="19">
        <v>0</v>
      </c>
      <c r="K3041" s="19">
        <v>0</v>
      </c>
      <c r="L3041" s="19">
        <v>0</v>
      </c>
      <c r="M3041" s="19">
        <v>0</v>
      </c>
      <c r="N3041" s="19">
        <v>476.928</v>
      </c>
      <c r="O3041" s="19">
        <v>1121.3</v>
      </c>
      <c r="P3041" s="19">
        <v>238.464</v>
      </c>
      <c r="Q3041" s="19"/>
      <c r="R3041" s="19"/>
      <c r="S3041" s="19"/>
      <c r="T3041" s="19"/>
      <c r="U3041" s="25">
        <f t="shared" si="236"/>
        <v>1836.692</v>
      </c>
      <c r="V3041" s="18">
        <f t="shared" si="237"/>
        <v>229.5865</v>
      </c>
      <c r="W3041" s="39">
        <f t="shared" si="238"/>
        <v>1.0881872645132085E-4</v>
      </c>
      <c r="X3041" s="35">
        <f t="shared" si="239"/>
        <v>270.33608943237908</v>
      </c>
      <c r="Y3041" s="35"/>
      <c r="Z3041" s="49">
        <f t="shared" si="240"/>
        <v>0</v>
      </c>
    </row>
    <row r="3042" spans="1:26" x14ac:dyDescent="0.35">
      <c r="A3042" s="6" t="s">
        <v>398</v>
      </c>
      <c r="B3042" s="7" t="s">
        <v>562</v>
      </c>
      <c r="C3042" s="7" t="s">
        <v>277</v>
      </c>
      <c r="D3042" s="7" t="s">
        <v>303</v>
      </c>
      <c r="E3042" s="7" t="s">
        <v>304</v>
      </c>
      <c r="F3042" s="7" t="s">
        <v>563</v>
      </c>
      <c r="G3042" s="8">
        <v>5137451</v>
      </c>
      <c r="H3042" s="16" t="s">
        <v>2235</v>
      </c>
      <c r="I3042" s="18">
        <v>0</v>
      </c>
      <c r="J3042" s="19">
        <v>0</v>
      </c>
      <c r="K3042" s="19">
        <v>0</v>
      </c>
      <c r="L3042" s="19">
        <v>0</v>
      </c>
      <c r="M3042" s="19">
        <v>0</v>
      </c>
      <c r="N3042" s="19">
        <v>0</v>
      </c>
      <c r="O3042" s="19">
        <v>657.52599999999995</v>
      </c>
      <c r="P3042" s="19">
        <v>238.464</v>
      </c>
      <c r="Q3042" s="19"/>
      <c r="R3042" s="19"/>
      <c r="S3042" s="19"/>
      <c r="T3042" s="19"/>
      <c r="U3042" s="25">
        <f t="shared" si="236"/>
        <v>895.99</v>
      </c>
      <c r="V3042" s="18">
        <f t="shared" si="237"/>
        <v>111.99875</v>
      </c>
      <c r="W3042" s="39">
        <f t="shared" si="238"/>
        <v>5.308483442684945E-5</v>
      </c>
      <c r="X3042" s="35">
        <f t="shared" si="239"/>
        <v>131.87754548422782</v>
      </c>
      <c r="Y3042" s="35"/>
      <c r="Z3042" s="49">
        <f t="shared" si="240"/>
        <v>0</v>
      </c>
    </row>
    <row r="3043" spans="1:26" x14ac:dyDescent="0.35">
      <c r="A3043" s="6" t="s">
        <v>398</v>
      </c>
      <c r="B3043" s="7" t="s">
        <v>562</v>
      </c>
      <c r="C3043" s="7" t="s">
        <v>277</v>
      </c>
      <c r="D3043" s="7" t="s">
        <v>303</v>
      </c>
      <c r="E3043" s="7" t="s">
        <v>304</v>
      </c>
      <c r="F3043" s="7" t="s">
        <v>563</v>
      </c>
      <c r="G3043" s="8">
        <v>5301793</v>
      </c>
      <c r="H3043" s="16" t="s">
        <v>2236</v>
      </c>
      <c r="I3043" s="18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597.52099999999996</v>
      </c>
      <c r="P3043" s="19">
        <v>238.464</v>
      </c>
      <c r="Q3043" s="19"/>
      <c r="R3043" s="19"/>
      <c r="S3043" s="19"/>
      <c r="T3043" s="19"/>
      <c r="U3043" s="25">
        <f t="shared" si="236"/>
        <v>835.9849999999999</v>
      </c>
      <c r="V3043" s="18">
        <f t="shared" si="237"/>
        <v>104.49812499999999</v>
      </c>
      <c r="W3043" s="39">
        <f t="shared" si="238"/>
        <v>4.9529710497136947E-5</v>
      </c>
      <c r="X3043" s="35">
        <f t="shared" si="239"/>
        <v>123.04562535478317</v>
      </c>
      <c r="Y3043" s="35"/>
      <c r="Z3043" s="49">
        <f t="shared" si="240"/>
        <v>0</v>
      </c>
    </row>
    <row r="3044" spans="1:26" x14ac:dyDescent="0.35">
      <c r="A3044" s="6" t="s">
        <v>398</v>
      </c>
      <c r="B3044" s="7" t="s">
        <v>562</v>
      </c>
      <c r="C3044" s="7" t="s">
        <v>277</v>
      </c>
      <c r="D3044" s="7" t="s">
        <v>303</v>
      </c>
      <c r="E3044" s="7" t="s">
        <v>304</v>
      </c>
      <c r="F3044" s="7" t="s">
        <v>563</v>
      </c>
      <c r="G3044" s="8">
        <v>5295236</v>
      </c>
      <c r="H3044" s="16" t="s">
        <v>2237</v>
      </c>
      <c r="I3044" s="18">
        <v>882.83600000000001</v>
      </c>
      <c r="J3044" s="19">
        <v>238.464</v>
      </c>
      <c r="K3044" s="19">
        <v>419.06200000000001</v>
      </c>
      <c r="L3044" s="19">
        <v>0</v>
      </c>
      <c r="M3044" s="19">
        <v>0</v>
      </c>
      <c r="N3044" s="19">
        <v>0</v>
      </c>
      <c r="O3044" s="19">
        <v>0</v>
      </c>
      <c r="P3044" s="19">
        <v>419.06200000000001</v>
      </c>
      <c r="Q3044" s="19"/>
      <c r="R3044" s="19"/>
      <c r="S3044" s="19"/>
      <c r="T3044" s="19"/>
      <c r="U3044" s="25">
        <f t="shared" si="236"/>
        <v>1959.424</v>
      </c>
      <c r="V3044" s="18">
        <f t="shared" si="237"/>
        <v>244.928</v>
      </c>
      <c r="W3044" s="39">
        <f t="shared" si="238"/>
        <v>1.1609024499380023E-4</v>
      </c>
      <c r="X3044" s="35">
        <f t="shared" si="239"/>
        <v>288.40057108102502</v>
      </c>
      <c r="Y3044" s="35"/>
      <c r="Z3044" s="49">
        <f t="shared" si="240"/>
        <v>0</v>
      </c>
    </row>
    <row r="3045" spans="1:26" x14ac:dyDescent="0.35">
      <c r="A3045" s="6" t="s">
        <v>398</v>
      </c>
      <c r="B3045" s="7" t="s">
        <v>562</v>
      </c>
      <c r="C3045" s="7" t="s">
        <v>277</v>
      </c>
      <c r="D3045" s="7" t="s">
        <v>303</v>
      </c>
      <c r="E3045" s="7" t="s">
        <v>304</v>
      </c>
      <c r="F3045" s="7" t="s">
        <v>563</v>
      </c>
      <c r="G3045" s="8">
        <v>5296266</v>
      </c>
      <c r="H3045" s="16" t="s">
        <v>2238</v>
      </c>
      <c r="I3045" s="18">
        <v>1244.0309999999999</v>
      </c>
      <c r="J3045" s="19">
        <v>238.464</v>
      </c>
      <c r="K3045" s="19">
        <v>1315.0509999999999</v>
      </c>
      <c r="L3045" s="19">
        <v>0</v>
      </c>
      <c r="M3045" s="19">
        <v>0</v>
      </c>
      <c r="N3045" s="19">
        <v>0</v>
      </c>
      <c r="O3045" s="19">
        <v>0</v>
      </c>
      <c r="P3045" s="19">
        <v>597.52099999999996</v>
      </c>
      <c r="Q3045" s="19"/>
      <c r="R3045" s="19"/>
      <c r="S3045" s="19"/>
      <c r="T3045" s="19"/>
      <c r="U3045" s="25">
        <f t="shared" si="236"/>
        <v>3395.067</v>
      </c>
      <c r="V3045" s="18">
        <f t="shared" si="237"/>
        <v>424.383375</v>
      </c>
      <c r="W3045" s="39">
        <f t="shared" si="238"/>
        <v>2.0114796991379424E-4</v>
      </c>
      <c r="X3045" s="35">
        <f t="shared" si="239"/>
        <v>499.70770066016462</v>
      </c>
      <c r="Y3045" s="35"/>
      <c r="Z3045" s="49">
        <f t="shared" si="240"/>
        <v>0</v>
      </c>
    </row>
    <row r="3046" spans="1:26" x14ac:dyDescent="0.35">
      <c r="A3046" s="6" t="s">
        <v>398</v>
      </c>
      <c r="B3046" s="7" t="s">
        <v>562</v>
      </c>
      <c r="C3046" s="7" t="s">
        <v>277</v>
      </c>
      <c r="D3046" s="7" t="s">
        <v>303</v>
      </c>
      <c r="E3046" s="7" t="s">
        <v>304</v>
      </c>
      <c r="F3046" s="7" t="s">
        <v>563</v>
      </c>
      <c r="G3046" s="8">
        <v>5135754</v>
      </c>
      <c r="H3046" s="16" t="s">
        <v>2239</v>
      </c>
      <c r="I3046" s="18">
        <v>274.37</v>
      </c>
      <c r="J3046" s="19">
        <v>238.464</v>
      </c>
      <c r="K3046" s="19">
        <v>180.59800000000001</v>
      </c>
      <c r="L3046" s="19">
        <v>303.49700000000001</v>
      </c>
      <c r="M3046" s="19">
        <v>180.59800000000001</v>
      </c>
      <c r="N3046" s="19">
        <v>0</v>
      </c>
      <c r="O3046" s="19">
        <v>0</v>
      </c>
      <c r="P3046" s="19">
        <v>662.55399999999997</v>
      </c>
      <c r="Q3046" s="19"/>
      <c r="R3046" s="19"/>
      <c r="S3046" s="19"/>
      <c r="T3046" s="19"/>
      <c r="U3046" s="25">
        <f t="shared" si="236"/>
        <v>1840.0810000000001</v>
      </c>
      <c r="V3046" s="18">
        <f t="shared" si="237"/>
        <v>230.01012500000002</v>
      </c>
      <c r="W3046" s="39">
        <f t="shared" si="238"/>
        <v>1.0901951496890765E-4</v>
      </c>
      <c r="X3046" s="35">
        <f t="shared" si="239"/>
        <v>270.83490415313054</v>
      </c>
      <c r="Y3046" s="35"/>
      <c r="Z3046" s="49">
        <f t="shared" si="240"/>
        <v>0</v>
      </c>
    </row>
    <row r="3047" spans="1:26" x14ac:dyDescent="0.35">
      <c r="A3047" s="6" t="s">
        <v>398</v>
      </c>
      <c r="B3047" s="7" t="s">
        <v>562</v>
      </c>
      <c r="C3047" s="7" t="s">
        <v>277</v>
      </c>
      <c r="D3047" s="7" t="s">
        <v>303</v>
      </c>
      <c r="E3047" s="7" t="s">
        <v>304</v>
      </c>
      <c r="F3047" s="7" t="s">
        <v>563</v>
      </c>
      <c r="G3047" s="8">
        <v>5298745</v>
      </c>
      <c r="H3047" s="16" t="s">
        <v>2240</v>
      </c>
      <c r="I3047" s="18">
        <v>702.23800000000006</v>
      </c>
      <c r="J3047" s="19">
        <v>0</v>
      </c>
      <c r="K3047" s="19">
        <v>180.59800000000001</v>
      </c>
      <c r="L3047" s="19">
        <v>0</v>
      </c>
      <c r="M3047" s="19">
        <v>0</v>
      </c>
      <c r="N3047" s="19">
        <v>0</v>
      </c>
      <c r="O3047" s="19">
        <v>0</v>
      </c>
      <c r="P3047" s="19">
        <v>597.52099999999996</v>
      </c>
      <c r="Q3047" s="19"/>
      <c r="R3047" s="19"/>
      <c r="S3047" s="19"/>
      <c r="T3047" s="19"/>
      <c r="U3047" s="25">
        <f t="shared" si="236"/>
        <v>1480.357</v>
      </c>
      <c r="V3047" s="18">
        <f t="shared" si="237"/>
        <v>185.044625</v>
      </c>
      <c r="W3047" s="39">
        <f t="shared" si="238"/>
        <v>8.7706901011872429E-5</v>
      </c>
      <c r="X3047" s="35">
        <f t="shared" si="239"/>
        <v>217.88842241586966</v>
      </c>
      <c r="Y3047" s="35"/>
      <c r="Z3047" s="49">
        <f t="shared" si="240"/>
        <v>0</v>
      </c>
    </row>
    <row r="3048" spans="1:26" x14ac:dyDescent="0.35">
      <c r="A3048" s="6" t="s">
        <v>398</v>
      </c>
      <c r="B3048" s="7" t="s">
        <v>562</v>
      </c>
      <c r="C3048" s="7" t="s">
        <v>277</v>
      </c>
      <c r="D3048" s="7" t="s">
        <v>303</v>
      </c>
      <c r="E3048" s="7" t="s">
        <v>304</v>
      </c>
      <c r="F3048" s="7" t="s">
        <v>563</v>
      </c>
      <c r="G3048" s="8">
        <v>5296477</v>
      </c>
      <c r="H3048" s="16" t="s">
        <v>2241</v>
      </c>
      <c r="I3048" s="18">
        <v>1047.557</v>
      </c>
      <c r="J3048" s="19">
        <v>359.05700000000002</v>
      </c>
      <c r="K3048" s="19">
        <v>238.464</v>
      </c>
      <c r="L3048" s="19">
        <v>0</v>
      </c>
      <c r="M3048" s="19">
        <v>0</v>
      </c>
      <c r="N3048" s="19">
        <v>238.464</v>
      </c>
      <c r="O3048" s="19">
        <v>0</v>
      </c>
      <c r="P3048" s="19">
        <v>359.05700000000002</v>
      </c>
      <c r="Q3048" s="19"/>
      <c r="R3048" s="19"/>
      <c r="S3048" s="19"/>
      <c r="T3048" s="19"/>
      <c r="U3048" s="25">
        <f t="shared" si="236"/>
        <v>2242.5990000000002</v>
      </c>
      <c r="V3048" s="18">
        <f t="shared" si="237"/>
        <v>280.32487500000002</v>
      </c>
      <c r="W3048" s="39">
        <f t="shared" si="238"/>
        <v>1.3286755053161102E-4</v>
      </c>
      <c r="X3048" s="35">
        <f t="shared" si="239"/>
        <v>330.08008083280373</v>
      </c>
      <c r="Y3048" s="35"/>
      <c r="Z3048" s="49">
        <f t="shared" si="240"/>
        <v>0</v>
      </c>
    </row>
    <row r="3049" spans="1:26" x14ac:dyDescent="0.35">
      <c r="A3049" s="6" t="s">
        <v>398</v>
      </c>
      <c r="B3049" s="7" t="s">
        <v>562</v>
      </c>
      <c r="C3049" s="7" t="s">
        <v>277</v>
      </c>
      <c r="D3049" s="7" t="s">
        <v>303</v>
      </c>
      <c r="E3049" s="7" t="s">
        <v>304</v>
      </c>
      <c r="F3049" s="7" t="s">
        <v>563</v>
      </c>
      <c r="G3049" s="8">
        <v>5276428</v>
      </c>
      <c r="H3049" s="16" t="s">
        <v>2242</v>
      </c>
      <c r="I3049" s="18">
        <v>523.779</v>
      </c>
      <c r="J3049" s="19">
        <v>238.464</v>
      </c>
      <c r="K3049" s="19">
        <v>419.06200000000001</v>
      </c>
      <c r="L3049" s="19">
        <v>0</v>
      </c>
      <c r="M3049" s="19">
        <v>0</v>
      </c>
      <c r="N3049" s="19">
        <v>0</v>
      </c>
      <c r="O3049" s="19">
        <v>0</v>
      </c>
      <c r="P3049" s="19">
        <v>238.464</v>
      </c>
      <c r="Q3049" s="19"/>
      <c r="R3049" s="19"/>
      <c r="S3049" s="19"/>
      <c r="T3049" s="19"/>
      <c r="U3049" s="25">
        <f t="shared" si="236"/>
        <v>1419.7689999999998</v>
      </c>
      <c r="V3049" s="18">
        <f t="shared" si="237"/>
        <v>177.47112499999997</v>
      </c>
      <c r="W3049" s="39">
        <f t="shared" si="238"/>
        <v>8.4117236006399192E-5</v>
      </c>
      <c r="X3049" s="35">
        <f t="shared" si="239"/>
        <v>208.97069261330665</v>
      </c>
      <c r="Y3049" s="35"/>
      <c r="Z3049" s="49">
        <f t="shared" si="240"/>
        <v>0</v>
      </c>
    </row>
    <row r="3050" spans="1:26" x14ac:dyDescent="0.35">
      <c r="A3050" s="6" t="s">
        <v>398</v>
      </c>
      <c r="B3050" s="7" t="s">
        <v>562</v>
      </c>
      <c r="C3050" s="7" t="s">
        <v>277</v>
      </c>
      <c r="D3050" s="7" t="s">
        <v>303</v>
      </c>
      <c r="E3050" s="7" t="s">
        <v>304</v>
      </c>
      <c r="F3050" s="7" t="s">
        <v>563</v>
      </c>
      <c r="G3050" s="8">
        <v>5277313</v>
      </c>
      <c r="H3050" s="16" t="s">
        <v>2243</v>
      </c>
      <c r="I3050" s="18">
        <v>704.37599999999998</v>
      </c>
      <c r="J3050" s="19">
        <v>476.928</v>
      </c>
      <c r="K3050" s="19">
        <v>0</v>
      </c>
      <c r="L3050" s="19">
        <v>0</v>
      </c>
      <c r="M3050" s="19">
        <v>0</v>
      </c>
      <c r="N3050" s="19">
        <v>0</v>
      </c>
      <c r="O3050" s="19">
        <v>419.06200000000001</v>
      </c>
      <c r="P3050" s="19">
        <v>0</v>
      </c>
      <c r="Q3050" s="19"/>
      <c r="R3050" s="19"/>
      <c r="S3050" s="19"/>
      <c r="T3050" s="19"/>
      <c r="U3050" s="25">
        <f t="shared" si="236"/>
        <v>1600.366</v>
      </c>
      <c r="V3050" s="18">
        <f t="shared" si="237"/>
        <v>200.04575</v>
      </c>
      <c r="W3050" s="39">
        <f t="shared" si="238"/>
        <v>9.4817089624169181E-5</v>
      </c>
      <c r="X3050" s="35">
        <f t="shared" si="239"/>
        <v>235.55211548835558</v>
      </c>
      <c r="Y3050" s="35"/>
      <c r="Z3050" s="49">
        <f t="shared" si="240"/>
        <v>0</v>
      </c>
    </row>
    <row r="3051" spans="1:26" x14ac:dyDescent="0.35">
      <c r="A3051" s="6" t="s">
        <v>398</v>
      </c>
      <c r="B3051" s="7" t="s">
        <v>562</v>
      </c>
      <c r="C3051" s="7" t="s">
        <v>277</v>
      </c>
      <c r="D3051" s="7" t="s">
        <v>303</v>
      </c>
      <c r="E3051" s="7" t="s">
        <v>304</v>
      </c>
      <c r="F3051" s="7" t="s">
        <v>563</v>
      </c>
      <c r="G3051" s="8">
        <v>5298444</v>
      </c>
      <c r="H3051" s="16" t="s">
        <v>2244</v>
      </c>
      <c r="I3051" s="18">
        <v>866.96</v>
      </c>
      <c r="J3051" s="19">
        <v>778.11900000000003</v>
      </c>
      <c r="K3051" s="19">
        <v>0</v>
      </c>
      <c r="L3051" s="19">
        <v>0</v>
      </c>
      <c r="M3051" s="19">
        <v>361.19600000000003</v>
      </c>
      <c r="N3051" s="19">
        <v>0</v>
      </c>
      <c r="O3051" s="19">
        <v>0</v>
      </c>
      <c r="P3051" s="19">
        <v>1319.9110000000001</v>
      </c>
      <c r="Q3051" s="19"/>
      <c r="R3051" s="19"/>
      <c r="S3051" s="19"/>
      <c r="T3051" s="19"/>
      <c r="U3051" s="25">
        <f t="shared" si="236"/>
        <v>3326.1860000000001</v>
      </c>
      <c r="V3051" s="18">
        <f t="shared" si="237"/>
        <v>415.77325000000002</v>
      </c>
      <c r="W3051" s="39">
        <f t="shared" si="238"/>
        <v>1.9706696847387212E-4</v>
      </c>
      <c r="X3051" s="35">
        <f t="shared" si="239"/>
        <v>489.56935401511379</v>
      </c>
      <c r="Y3051" s="35"/>
      <c r="Z3051" s="49">
        <f t="shared" si="240"/>
        <v>0</v>
      </c>
    </row>
    <row r="3052" spans="1:26" x14ac:dyDescent="0.35">
      <c r="A3052" s="6" t="s">
        <v>398</v>
      </c>
      <c r="B3052" s="7" t="s">
        <v>562</v>
      </c>
      <c r="C3052" s="7" t="s">
        <v>277</v>
      </c>
      <c r="D3052" s="7" t="s">
        <v>303</v>
      </c>
      <c r="E3052" s="7" t="s">
        <v>304</v>
      </c>
      <c r="F3052" s="7" t="s">
        <v>563</v>
      </c>
      <c r="G3052" s="8">
        <v>5276352</v>
      </c>
      <c r="H3052" s="16" t="s">
        <v>2245</v>
      </c>
      <c r="I3052" s="18">
        <v>838.12300000000005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597.52099999999996</v>
      </c>
      <c r="Q3052" s="19"/>
      <c r="R3052" s="19"/>
      <c r="S3052" s="19"/>
      <c r="T3052" s="19"/>
      <c r="U3052" s="25">
        <f t="shared" si="236"/>
        <v>1435.644</v>
      </c>
      <c r="V3052" s="18">
        <f t="shared" si="237"/>
        <v>179.4555</v>
      </c>
      <c r="W3052" s="39">
        <f t="shared" si="238"/>
        <v>8.5057784167122237E-5</v>
      </c>
      <c r="X3052" s="35">
        <f t="shared" si="239"/>
        <v>211.30727676554287</v>
      </c>
      <c r="Y3052" s="35"/>
      <c r="Z3052" s="49">
        <f t="shared" si="240"/>
        <v>0</v>
      </c>
    </row>
    <row r="3053" spans="1:26" x14ac:dyDescent="0.35">
      <c r="A3053" s="6" t="s">
        <v>398</v>
      </c>
      <c r="B3053" s="7" t="s">
        <v>562</v>
      </c>
      <c r="C3053" s="7" t="s">
        <v>277</v>
      </c>
      <c r="D3053" s="7" t="s">
        <v>303</v>
      </c>
      <c r="E3053" s="7" t="s">
        <v>304</v>
      </c>
      <c r="F3053" s="7" t="s">
        <v>563</v>
      </c>
      <c r="G3053" s="8">
        <v>5290743</v>
      </c>
      <c r="H3053" s="16" t="s">
        <v>2246</v>
      </c>
      <c r="I3053" s="18">
        <v>238.464</v>
      </c>
      <c r="J3053" s="19">
        <v>0</v>
      </c>
      <c r="K3053" s="19">
        <v>487.762</v>
      </c>
      <c r="L3053" s="19">
        <v>0</v>
      </c>
      <c r="M3053" s="19">
        <v>0</v>
      </c>
      <c r="N3053" s="19">
        <v>0</v>
      </c>
      <c r="O3053" s="19">
        <v>0</v>
      </c>
      <c r="P3053" s="19">
        <v>0</v>
      </c>
      <c r="Q3053" s="19"/>
      <c r="R3053" s="19"/>
      <c r="S3053" s="19"/>
      <c r="T3053" s="19"/>
      <c r="U3053" s="25">
        <f t="shared" si="236"/>
        <v>726.226</v>
      </c>
      <c r="V3053" s="18">
        <f t="shared" si="237"/>
        <v>90.77825</v>
      </c>
      <c r="W3053" s="39">
        <f t="shared" si="238"/>
        <v>4.3026804949244044E-5</v>
      </c>
      <c r="X3053" s="35">
        <f t="shared" si="239"/>
        <v>106.89059291602454</v>
      </c>
      <c r="Y3053" s="35"/>
      <c r="Z3053" s="49">
        <f t="shared" si="240"/>
        <v>0</v>
      </c>
    </row>
    <row r="3054" spans="1:26" x14ac:dyDescent="0.35">
      <c r="A3054" s="6" t="s">
        <v>398</v>
      </c>
      <c r="B3054" s="7" t="s">
        <v>562</v>
      </c>
      <c r="C3054" s="7" t="s">
        <v>277</v>
      </c>
      <c r="D3054" s="7" t="s">
        <v>303</v>
      </c>
      <c r="E3054" s="7" t="s">
        <v>304</v>
      </c>
      <c r="F3054" s="7" t="s">
        <v>563</v>
      </c>
      <c r="G3054" s="8">
        <v>5271762</v>
      </c>
      <c r="H3054" s="16" t="s">
        <v>2247</v>
      </c>
      <c r="I3054" s="18">
        <v>419.06200000000001</v>
      </c>
      <c r="J3054" s="19">
        <v>0</v>
      </c>
      <c r="K3054" s="19">
        <v>0</v>
      </c>
      <c r="L3054" s="19">
        <v>0</v>
      </c>
      <c r="M3054" s="19">
        <v>0</v>
      </c>
      <c r="N3054" s="19">
        <v>0</v>
      </c>
      <c r="O3054" s="19">
        <v>0</v>
      </c>
      <c r="P3054" s="19">
        <v>597.52099999999996</v>
      </c>
      <c r="Q3054" s="19"/>
      <c r="R3054" s="19"/>
      <c r="S3054" s="19"/>
      <c r="T3054" s="19"/>
      <c r="U3054" s="25">
        <f t="shared" si="236"/>
        <v>1016.583</v>
      </c>
      <c r="V3054" s="18">
        <f t="shared" si="237"/>
        <v>127.072875</v>
      </c>
      <c r="W3054" s="39">
        <f t="shared" si="238"/>
        <v>6.0229623362035176E-5</v>
      </c>
      <c r="X3054" s="35">
        <f t="shared" si="239"/>
        <v>149.62719541623542</v>
      </c>
      <c r="Y3054" s="35"/>
      <c r="Z3054" s="49">
        <f t="shared" si="240"/>
        <v>0</v>
      </c>
    </row>
    <row r="3055" spans="1:26" x14ac:dyDescent="0.35">
      <c r="A3055" s="6" t="s">
        <v>398</v>
      </c>
      <c r="B3055" s="7" t="s">
        <v>562</v>
      </c>
      <c r="C3055" s="7" t="s">
        <v>277</v>
      </c>
      <c r="D3055" s="7" t="s">
        <v>303</v>
      </c>
      <c r="E3055" s="7" t="s">
        <v>304</v>
      </c>
      <c r="F3055" s="7" t="s">
        <v>563</v>
      </c>
      <c r="G3055" s="8">
        <v>5291012</v>
      </c>
      <c r="H3055" s="16" t="s">
        <v>2248</v>
      </c>
      <c r="I3055" s="18">
        <v>419.06200000000001</v>
      </c>
      <c r="J3055" s="19">
        <v>0</v>
      </c>
      <c r="K3055" s="19">
        <v>850.875</v>
      </c>
      <c r="L3055" s="19">
        <v>0</v>
      </c>
      <c r="M3055" s="19">
        <v>0</v>
      </c>
      <c r="N3055" s="19">
        <v>0</v>
      </c>
      <c r="O3055" s="19">
        <v>0</v>
      </c>
      <c r="P3055" s="19">
        <v>359.05700000000002</v>
      </c>
      <c r="Q3055" s="19"/>
      <c r="R3055" s="19"/>
      <c r="S3055" s="19"/>
      <c r="T3055" s="19"/>
      <c r="U3055" s="25">
        <f t="shared" si="236"/>
        <v>1628.9939999999999</v>
      </c>
      <c r="V3055" s="18">
        <f t="shared" si="237"/>
        <v>203.62424999999999</v>
      </c>
      <c r="W3055" s="39">
        <f t="shared" si="238"/>
        <v>9.6513216411267083E-5</v>
      </c>
      <c r="X3055" s="35">
        <f t="shared" si="239"/>
        <v>239.76576784175515</v>
      </c>
      <c r="Y3055" s="35"/>
      <c r="Z3055" s="49">
        <f t="shared" si="240"/>
        <v>0</v>
      </c>
    </row>
    <row r="3056" spans="1:26" x14ac:dyDescent="0.35">
      <c r="A3056" s="6" t="s">
        <v>398</v>
      </c>
      <c r="B3056" s="7" t="s">
        <v>562</v>
      </c>
      <c r="C3056" s="7" t="s">
        <v>277</v>
      </c>
      <c r="D3056" s="7" t="s">
        <v>303</v>
      </c>
      <c r="E3056" s="7" t="s">
        <v>304</v>
      </c>
      <c r="F3056" s="7" t="s">
        <v>563</v>
      </c>
      <c r="G3056" s="8">
        <v>5297843</v>
      </c>
      <c r="H3056" s="16" t="s">
        <v>2249</v>
      </c>
      <c r="I3056" s="18">
        <v>238.464</v>
      </c>
      <c r="J3056" s="19">
        <v>0</v>
      </c>
      <c r="K3056" s="19">
        <v>606.99400000000003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/>
      <c r="R3056" s="19"/>
      <c r="S3056" s="19"/>
      <c r="T3056" s="19"/>
      <c r="U3056" s="25">
        <f t="shared" si="236"/>
        <v>845.45800000000008</v>
      </c>
      <c r="V3056" s="18">
        <f t="shared" si="237"/>
        <v>105.68225000000001</v>
      </c>
      <c r="W3056" s="39">
        <f t="shared" si="238"/>
        <v>5.0090958542902587E-5</v>
      </c>
      <c r="X3056" s="35">
        <f t="shared" si="239"/>
        <v>124.43992215315383</v>
      </c>
      <c r="Y3056" s="35"/>
      <c r="Z3056" s="49">
        <f t="shared" si="240"/>
        <v>0</v>
      </c>
    </row>
    <row r="3057" spans="1:26" x14ac:dyDescent="0.35">
      <c r="A3057" s="6" t="s">
        <v>398</v>
      </c>
      <c r="B3057" s="7" t="s">
        <v>562</v>
      </c>
      <c r="C3057" s="7" t="s">
        <v>277</v>
      </c>
      <c r="D3057" s="7" t="s">
        <v>303</v>
      </c>
      <c r="E3057" s="7" t="s">
        <v>304</v>
      </c>
      <c r="F3057" s="7" t="s">
        <v>563</v>
      </c>
      <c r="G3057" s="8">
        <v>5135408</v>
      </c>
      <c r="H3057" s="16" t="s">
        <v>2250</v>
      </c>
      <c r="I3057" s="18">
        <v>419.06200000000001</v>
      </c>
      <c r="J3057" s="19">
        <v>0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9">
        <v>238.464</v>
      </c>
      <c r="Q3057" s="19"/>
      <c r="R3057" s="19"/>
      <c r="S3057" s="19"/>
      <c r="T3057" s="19"/>
      <c r="U3057" s="25">
        <f t="shared" si="236"/>
        <v>657.52600000000007</v>
      </c>
      <c r="V3057" s="18">
        <f t="shared" si="237"/>
        <v>82.190750000000008</v>
      </c>
      <c r="W3057" s="39">
        <f t="shared" si="238"/>
        <v>3.8956527239532379E-5</v>
      </c>
      <c r="X3057" s="35">
        <f t="shared" si="239"/>
        <v>96.778887009969296</v>
      </c>
      <c r="Y3057" s="35"/>
      <c r="Z3057" s="49">
        <f t="shared" si="240"/>
        <v>0</v>
      </c>
    </row>
    <row r="3058" spans="1:26" x14ac:dyDescent="0.35">
      <c r="A3058" s="6" t="s">
        <v>398</v>
      </c>
      <c r="B3058" s="7" t="s">
        <v>562</v>
      </c>
      <c r="C3058" s="7" t="s">
        <v>277</v>
      </c>
      <c r="D3058" s="7" t="s">
        <v>303</v>
      </c>
      <c r="E3058" s="7" t="s">
        <v>304</v>
      </c>
      <c r="F3058" s="7" t="s">
        <v>563</v>
      </c>
      <c r="G3058" s="8">
        <v>5135989</v>
      </c>
      <c r="H3058" s="16" t="s">
        <v>2251</v>
      </c>
      <c r="I3058" s="18">
        <v>238.464</v>
      </c>
      <c r="J3058" s="19">
        <v>0</v>
      </c>
      <c r="K3058" s="19">
        <v>906.43499999999995</v>
      </c>
      <c r="L3058" s="19">
        <v>541.79300000000001</v>
      </c>
      <c r="M3058" s="19">
        <v>0</v>
      </c>
      <c r="N3058" s="19">
        <v>0</v>
      </c>
      <c r="O3058" s="19">
        <v>180.59800000000001</v>
      </c>
      <c r="P3058" s="19">
        <v>0</v>
      </c>
      <c r="Q3058" s="19"/>
      <c r="R3058" s="19"/>
      <c r="S3058" s="19"/>
      <c r="T3058" s="19"/>
      <c r="U3058" s="25">
        <f t="shared" si="236"/>
        <v>1867.29</v>
      </c>
      <c r="V3058" s="18">
        <f t="shared" si="237"/>
        <v>233.41125</v>
      </c>
      <c r="W3058" s="39">
        <f t="shared" si="238"/>
        <v>1.1063157008104076E-4</v>
      </c>
      <c r="X3058" s="35">
        <f t="shared" si="239"/>
        <v>274.83969900026091</v>
      </c>
      <c r="Y3058" s="35"/>
      <c r="Z3058" s="49">
        <f t="shared" si="240"/>
        <v>0</v>
      </c>
    </row>
    <row r="3059" spans="1:26" x14ac:dyDescent="0.35">
      <c r="A3059" s="6" t="s">
        <v>398</v>
      </c>
      <c r="B3059" s="7" t="s">
        <v>562</v>
      </c>
      <c r="C3059" s="7" t="s">
        <v>277</v>
      </c>
      <c r="D3059" s="7" t="s">
        <v>303</v>
      </c>
      <c r="E3059" s="7" t="s">
        <v>304</v>
      </c>
      <c r="F3059" s="7" t="s">
        <v>563</v>
      </c>
      <c r="G3059" s="8">
        <v>5139781</v>
      </c>
      <c r="H3059" s="16" t="s">
        <v>2252</v>
      </c>
      <c r="I3059" s="18">
        <v>476.928</v>
      </c>
      <c r="J3059" s="19">
        <v>0</v>
      </c>
      <c r="K3059" s="19">
        <v>0</v>
      </c>
      <c r="L3059" s="19">
        <v>243.881</v>
      </c>
      <c r="M3059" s="19">
        <v>0</v>
      </c>
      <c r="N3059" s="19">
        <v>0</v>
      </c>
      <c r="O3059" s="19">
        <v>180.59800000000001</v>
      </c>
      <c r="P3059" s="19">
        <v>0</v>
      </c>
      <c r="Q3059" s="19"/>
      <c r="R3059" s="19"/>
      <c r="S3059" s="19"/>
      <c r="T3059" s="19"/>
      <c r="U3059" s="25">
        <f t="shared" si="236"/>
        <v>901.40699999999993</v>
      </c>
      <c r="V3059" s="18">
        <f t="shared" si="237"/>
        <v>112.67587499999999</v>
      </c>
      <c r="W3059" s="39">
        <f t="shared" si="238"/>
        <v>5.3405776120495855E-5</v>
      </c>
      <c r="X3059" s="35">
        <f t="shared" si="239"/>
        <v>132.67485423085228</v>
      </c>
      <c r="Y3059" s="35"/>
      <c r="Z3059" s="49">
        <f t="shared" si="240"/>
        <v>0</v>
      </c>
    </row>
    <row r="3060" spans="1:26" x14ac:dyDescent="0.35">
      <c r="A3060" s="6" t="s">
        <v>398</v>
      </c>
      <c r="B3060" s="7" t="s">
        <v>562</v>
      </c>
      <c r="C3060" s="7" t="s">
        <v>277</v>
      </c>
      <c r="D3060" s="7" t="s">
        <v>303</v>
      </c>
      <c r="E3060" s="7" t="s">
        <v>304</v>
      </c>
      <c r="F3060" s="7" t="s">
        <v>563</v>
      </c>
      <c r="G3060" s="8">
        <v>5135972</v>
      </c>
      <c r="H3060" s="16" t="s">
        <v>2253</v>
      </c>
      <c r="I3060" s="18">
        <v>419.06200000000001</v>
      </c>
      <c r="J3060" s="19">
        <v>0</v>
      </c>
      <c r="K3060" s="19">
        <v>850.875</v>
      </c>
      <c r="L3060" s="19">
        <v>0</v>
      </c>
      <c r="M3060" s="19">
        <v>180.59800000000001</v>
      </c>
      <c r="N3060" s="19">
        <v>0</v>
      </c>
      <c r="O3060" s="19">
        <v>0</v>
      </c>
      <c r="P3060" s="19">
        <v>597.52099999999996</v>
      </c>
      <c r="Q3060" s="19"/>
      <c r="R3060" s="19"/>
      <c r="S3060" s="19"/>
      <c r="T3060" s="19"/>
      <c r="U3060" s="25">
        <f t="shared" si="236"/>
        <v>2048.0559999999996</v>
      </c>
      <c r="V3060" s="18">
        <f t="shared" si="237"/>
        <v>256.00699999999995</v>
      </c>
      <c r="W3060" s="39">
        <f t="shared" si="238"/>
        <v>1.2134143646348236E-4</v>
      </c>
      <c r="X3060" s="35">
        <f t="shared" si="239"/>
        <v>301.44599637746586</v>
      </c>
      <c r="Y3060" s="35"/>
      <c r="Z3060" s="49">
        <f t="shared" si="240"/>
        <v>0</v>
      </c>
    </row>
    <row r="3061" spans="1:26" x14ac:dyDescent="0.35">
      <c r="A3061" s="6" t="s">
        <v>398</v>
      </c>
      <c r="B3061" s="7" t="s">
        <v>562</v>
      </c>
      <c r="C3061" s="7" t="s">
        <v>277</v>
      </c>
      <c r="D3061" s="7" t="s">
        <v>303</v>
      </c>
      <c r="E3061" s="7" t="s">
        <v>304</v>
      </c>
      <c r="F3061" s="7" t="s">
        <v>563</v>
      </c>
      <c r="G3061" s="8">
        <v>5297300</v>
      </c>
      <c r="H3061" s="16" t="s">
        <v>2254</v>
      </c>
      <c r="I3061" s="18">
        <v>238.464</v>
      </c>
      <c r="J3061" s="19">
        <v>0</v>
      </c>
      <c r="K3061" s="19">
        <v>303.49700000000001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/>
      <c r="R3061" s="19"/>
      <c r="S3061" s="19"/>
      <c r="T3061" s="19"/>
      <c r="U3061" s="25">
        <f t="shared" si="236"/>
        <v>541.96100000000001</v>
      </c>
      <c r="V3061" s="18">
        <f t="shared" si="237"/>
        <v>67.745125000000002</v>
      </c>
      <c r="W3061" s="39">
        <f t="shared" si="238"/>
        <v>3.2109632865109832E-5</v>
      </c>
      <c r="X3061" s="35">
        <f t="shared" si="239"/>
        <v>79.769290313706179</v>
      </c>
      <c r="Y3061" s="35"/>
      <c r="Z3061" s="49">
        <f t="shared" si="240"/>
        <v>0</v>
      </c>
    </row>
    <row r="3062" spans="1:26" x14ac:dyDescent="0.35">
      <c r="A3062" s="6" t="s">
        <v>398</v>
      </c>
      <c r="B3062" s="7" t="s">
        <v>562</v>
      </c>
      <c r="C3062" s="7" t="s">
        <v>277</v>
      </c>
      <c r="D3062" s="7" t="s">
        <v>303</v>
      </c>
      <c r="E3062" s="7" t="s">
        <v>304</v>
      </c>
      <c r="F3062" s="7" t="s">
        <v>563</v>
      </c>
      <c r="G3062" s="8">
        <v>5138474</v>
      </c>
      <c r="H3062" s="16" t="s">
        <v>2255</v>
      </c>
      <c r="I3062" s="18">
        <v>419.06200000000001</v>
      </c>
      <c r="J3062" s="19">
        <v>0</v>
      </c>
      <c r="K3062" s="19">
        <v>303.49700000000001</v>
      </c>
      <c r="L3062" s="19">
        <v>0</v>
      </c>
      <c r="M3062" s="19">
        <v>0</v>
      </c>
      <c r="N3062" s="19">
        <v>0</v>
      </c>
      <c r="O3062" s="19">
        <v>0</v>
      </c>
      <c r="P3062" s="19">
        <v>359.05700000000002</v>
      </c>
      <c r="Q3062" s="19"/>
      <c r="R3062" s="19"/>
      <c r="S3062" s="19"/>
      <c r="T3062" s="19"/>
      <c r="U3062" s="25">
        <f t="shared" si="236"/>
        <v>1081.616</v>
      </c>
      <c r="V3062" s="18">
        <f t="shared" si="237"/>
        <v>135.202</v>
      </c>
      <c r="W3062" s="39">
        <f t="shared" si="238"/>
        <v>6.4082641852510852E-5</v>
      </c>
      <c r="X3062" s="35">
        <f t="shared" si="239"/>
        <v>159.19916878142453</v>
      </c>
      <c r="Y3062" s="35"/>
      <c r="Z3062" s="49">
        <f t="shared" si="240"/>
        <v>0</v>
      </c>
    </row>
    <row r="3063" spans="1:26" x14ac:dyDescent="0.35">
      <c r="A3063" s="6" t="s">
        <v>398</v>
      </c>
      <c r="B3063" s="7" t="s">
        <v>562</v>
      </c>
      <c r="C3063" s="7" t="s">
        <v>277</v>
      </c>
      <c r="D3063" s="7" t="s">
        <v>303</v>
      </c>
      <c r="E3063" s="7" t="s">
        <v>304</v>
      </c>
      <c r="F3063" s="7" t="s">
        <v>563</v>
      </c>
      <c r="G3063" s="8">
        <v>5277306</v>
      </c>
      <c r="H3063" s="16" t="s">
        <v>2256</v>
      </c>
      <c r="I3063" s="18">
        <v>180.59800000000001</v>
      </c>
      <c r="J3063" s="19">
        <v>0</v>
      </c>
      <c r="K3063" s="19">
        <v>7294.77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/>
      <c r="R3063" s="19"/>
      <c r="S3063" s="19"/>
      <c r="T3063" s="19"/>
      <c r="U3063" s="25">
        <f t="shared" si="236"/>
        <v>7475.3680000000004</v>
      </c>
      <c r="V3063" s="18">
        <f t="shared" si="237"/>
        <v>934.42100000000005</v>
      </c>
      <c r="W3063" s="39">
        <f t="shared" si="238"/>
        <v>4.4289408649624299E-4</v>
      </c>
      <c r="X3063" s="35">
        <f t="shared" si="239"/>
        <v>1100.2725291926708</v>
      </c>
      <c r="Y3063" s="35"/>
      <c r="Z3063" s="49">
        <f t="shared" si="240"/>
        <v>0</v>
      </c>
    </row>
    <row r="3064" spans="1:26" x14ac:dyDescent="0.35">
      <c r="A3064" s="6" t="s">
        <v>398</v>
      </c>
      <c r="B3064" s="7" t="s">
        <v>562</v>
      </c>
      <c r="C3064" s="7" t="s">
        <v>277</v>
      </c>
      <c r="D3064" s="7" t="s">
        <v>303</v>
      </c>
      <c r="E3064" s="7" t="s">
        <v>304</v>
      </c>
      <c r="F3064" s="7" t="s">
        <v>563</v>
      </c>
      <c r="G3064" s="8">
        <v>5293726</v>
      </c>
      <c r="H3064" s="16" t="s">
        <v>2257</v>
      </c>
      <c r="I3064" s="18">
        <v>359.05700000000002</v>
      </c>
      <c r="J3064" s="19">
        <v>238.464</v>
      </c>
      <c r="K3064" s="19">
        <v>820.10900000000004</v>
      </c>
      <c r="L3064" s="19">
        <v>359.05700000000002</v>
      </c>
      <c r="M3064" s="19">
        <v>180.59800000000001</v>
      </c>
      <c r="N3064" s="19">
        <v>0</v>
      </c>
      <c r="O3064" s="19">
        <v>476.928</v>
      </c>
      <c r="P3064" s="19">
        <v>1058.5730000000001</v>
      </c>
      <c r="Q3064" s="19"/>
      <c r="R3064" s="19"/>
      <c r="S3064" s="19"/>
      <c r="T3064" s="19"/>
      <c r="U3064" s="25">
        <f t="shared" si="236"/>
        <v>3492.7860000000001</v>
      </c>
      <c r="V3064" s="18">
        <f t="shared" si="237"/>
        <v>436.59825000000001</v>
      </c>
      <c r="W3064" s="39">
        <f t="shared" si="238"/>
        <v>2.069375400377435E-4</v>
      </c>
      <c r="X3064" s="35">
        <f t="shared" si="239"/>
        <v>514.09060880330605</v>
      </c>
      <c r="Y3064" s="35"/>
      <c r="Z3064" s="49">
        <f t="shared" si="240"/>
        <v>0</v>
      </c>
    </row>
    <row r="3065" spans="1:26" x14ac:dyDescent="0.35">
      <c r="A3065" s="6" t="s">
        <v>398</v>
      </c>
      <c r="B3065" s="7" t="s">
        <v>562</v>
      </c>
      <c r="C3065" s="7" t="s">
        <v>277</v>
      </c>
      <c r="D3065" s="7" t="s">
        <v>303</v>
      </c>
      <c r="E3065" s="7" t="s">
        <v>304</v>
      </c>
      <c r="F3065" s="7" t="s">
        <v>563</v>
      </c>
      <c r="G3065" s="8">
        <v>5297289</v>
      </c>
      <c r="H3065" s="16" t="s">
        <v>2258</v>
      </c>
      <c r="I3065" s="18">
        <v>2517.674</v>
      </c>
      <c r="J3065" s="19">
        <v>238.464</v>
      </c>
      <c r="K3065" s="19">
        <v>2536.0129999999999</v>
      </c>
      <c r="L3065" s="19">
        <v>1390.7380000000001</v>
      </c>
      <c r="M3065" s="19">
        <v>2142.7420000000002</v>
      </c>
      <c r="N3065" s="19">
        <v>0</v>
      </c>
      <c r="O3065" s="19">
        <v>715.39200000000005</v>
      </c>
      <c r="P3065" s="19">
        <v>0</v>
      </c>
      <c r="Q3065" s="19"/>
      <c r="R3065" s="19"/>
      <c r="S3065" s="19"/>
      <c r="T3065" s="19"/>
      <c r="U3065" s="25">
        <f t="shared" si="236"/>
        <v>9541.023000000001</v>
      </c>
      <c r="V3065" s="18">
        <f t="shared" si="237"/>
        <v>1192.6278750000001</v>
      </c>
      <c r="W3065" s="39">
        <f t="shared" si="238"/>
        <v>5.6527821316952479E-4</v>
      </c>
      <c r="X3065" s="35">
        <f t="shared" si="239"/>
        <v>1404.308859081646</v>
      </c>
      <c r="Y3065" s="35"/>
      <c r="Z3065" s="49">
        <f t="shared" si="240"/>
        <v>0</v>
      </c>
    </row>
    <row r="3066" spans="1:26" x14ac:dyDescent="0.35">
      <c r="A3066" s="6" t="s">
        <v>398</v>
      </c>
      <c r="B3066" s="7" t="s">
        <v>562</v>
      </c>
      <c r="C3066" s="7" t="s">
        <v>277</v>
      </c>
      <c r="D3066" s="7" t="s">
        <v>303</v>
      </c>
      <c r="E3066" s="7" t="s">
        <v>304</v>
      </c>
      <c r="F3066" s="7" t="s">
        <v>563</v>
      </c>
      <c r="G3066" s="8">
        <v>5298084</v>
      </c>
      <c r="H3066" s="16" t="s">
        <v>2259</v>
      </c>
      <c r="I3066" s="18">
        <v>2700.41</v>
      </c>
      <c r="J3066" s="19">
        <v>2389.5</v>
      </c>
      <c r="K3066" s="19">
        <v>3222.3739999999998</v>
      </c>
      <c r="L3066" s="19">
        <v>838.12300000000005</v>
      </c>
      <c r="M3066" s="19">
        <v>539.65499999999997</v>
      </c>
      <c r="N3066" s="19">
        <v>0</v>
      </c>
      <c r="O3066" s="19">
        <v>778.11900000000003</v>
      </c>
      <c r="P3066" s="19">
        <v>0</v>
      </c>
      <c r="Q3066" s="19"/>
      <c r="R3066" s="19"/>
      <c r="S3066" s="19"/>
      <c r="T3066" s="19"/>
      <c r="U3066" s="25">
        <f t="shared" si="236"/>
        <v>10468.181</v>
      </c>
      <c r="V3066" s="18">
        <f t="shared" si="237"/>
        <v>1308.5226250000001</v>
      </c>
      <c r="W3066" s="39">
        <f t="shared" si="238"/>
        <v>6.2020966208918777E-4</v>
      </c>
      <c r="X3066" s="35">
        <f t="shared" si="239"/>
        <v>1540.7739103836309</v>
      </c>
      <c r="Y3066" s="35"/>
      <c r="Z3066" s="49">
        <f t="shared" si="240"/>
        <v>0</v>
      </c>
    </row>
    <row r="3067" spans="1:26" x14ac:dyDescent="0.35">
      <c r="A3067" s="6" t="s">
        <v>398</v>
      </c>
      <c r="B3067" s="7" t="s">
        <v>562</v>
      </c>
      <c r="C3067" s="7" t="s">
        <v>277</v>
      </c>
      <c r="D3067" s="7" t="s">
        <v>303</v>
      </c>
      <c r="E3067" s="7" t="s">
        <v>304</v>
      </c>
      <c r="F3067" s="7" t="s">
        <v>563</v>
      </c>
      <c r="G3067" s="8">
        <v>5136355</v>
      </c>
      <c r="H3067" s="16" t="s">
        <v>2260</v>
      </c>
      <c r="I3067" s="18">
        <v>359.05700000000002</v>
      </c>
      <c r="J3067" s="19">
        <v>778.11900000000003</v>
      </c>
      <c r="K3067" s="19">
        <v>0</v>
      </c>
      <c r="L3067" s="19">
        <v>0</v>
      </c>
      <c r="M3067" s="19">
        <v>523.779</v>
      </c>
      <c r="N3067" s="19">
        <v>0</v>
      </c>
      <c r="O3067" s="19">
        <v>476.928</v>
      </c>
      <c r="P3067" s="19">
        <v>597.52099999999996</v>
      </c>
      <c r="Q3067" s="19"/>
      <c r="R3067" s="19"/>
      <c r="S3067" s="19"/>
      <c r="T3067" s="19"/>
      <c r="U3067" s="25">
        <f t="shared" si="236"/>
        <v>2735.4039999999995</v>
      </c>
      <c r="V3067" s="18">
        <f t="shared" si="237"/>
        <v>341.92549999999994</v>
      </c>
      <c r="W3067" s="39">
        <f t="shared" si="238"/>
        <v>1.6206483156122465E-4</v>
      </c>
      <c r="X3067" s="35">
        <f t="shared" si="239"/>
        <v>402.61427630636354</v>
      </c>
      <c r="Y3067" s="35"/>
      <c r="Z3067" s="49">
        <f t="shared" si="240"/>
        <v>0</v>
      </c>
    </row>
    <row r="3068" spans="1:26" x14ac:dyDescent="0.35">
      <c r="A3068" s="6" t="s">
        <v>398</v>
      </c>
      <c r="B3068" s="7" t="s">
        <v>562</v>
      </c>
      <c r="C3068" s="7" t="s">
        <v>277</v>
      </c>
      <c r="D3068" s="7" t="s">
        <v>303</v>
      </c>
      <c r="E3068" s="7" t="s">
        <v>304</v>
      </c>
      <c r="F3068" s="7" t="s">
        <v>563</v>
      </c>
      <c r="G3068" s="8">
        <v>5276314</v>
      </c>
      <c r="H3068" s="16" t="s">
        <v>2261</v>
      </c>
      <c r="I3068" s="18">
        <v>539.65499999999997</v>
      </c>
      <c r="J3068" s="19">
        <v>597.52099999999996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0</v>
      </c>
      <c r="Q3068" s="19"/>
      <c r="R3068" s="19"/>
      <c r="S3068" s="19"/>
      <c r="T3068" s="19"/>
      <c r="U3068" s="25">
        <f t="shared" si="236"/>
        <v>1137.1759999999999</v>
      </c>
      <c r="V3068" s="18">
        <f t="shared" si="237"/>
        <v>142.14699999999999</v>
      </c>
      <c r="W3068" s="39">
        <f t="shared" si="238"/>
        <v>6.7374412297220896E-5</v>
      </c>
      <c r="X3068" s="35">
        <f t="shared" si="239"/>
        <v>167.37684534824299</v>
      </c>
      <c r="Y3068" s="35"/>
      <c r="Z3068" s="49">
        <f t="shared" si="240"/>
        <v>0</v>
      </c>
    </row>
    <row r="3069" spans="1:26" x14ac:dyDescent="0.35">
      <c r="A3069" s="6" t="s">
        <v>398</v>
      </c>
      <c r="B3069" s="7" t="s">
        <v>562</v>
      </c>
      <c r="C3069" s="7" t="s">
        <v>277</v>
      </c>
      <c r="D3069" s="7" t="s">
        <v>303</v>
      </c>
      <c r="E3069" s="7" t="s">
        <v>304</v>
      </c>
      <c r="F3069" s="7" t="s">
        <v>563</v>
      </c>
      <c r="G3069" s="8">
        <v>5291555</v>
      </c>
      <c r="H3069" s="16" t="s">
        <v>2262</v>
      </c>
      <c r="I3069" s="18">
        <v>539.65499999999997</v>
      </c>
      <c r="J3069" s="19">
        <v>657.52599999999995</v>
      </c>
      <c r="K3069" s="19">
        <v>0</v>
      </c>
      <c r="L3069" s="19">
        <v>0</v>
      </c>
      <c r="M3069" s="19">
        <v>0</v>
      </c>
      <c r="N3069" s="19">
        <v>0</v>
      </c>
      <c r="O3069" s="19">
        <v>476.928</v>
      </c>
      <c r="P3069" s="19">
        <v>476.928</v>
      </c>
      <c r="Q3069" s="19"/>
      <c r="R3069" s="19"/>
      <c r="S3069" s="19"/>
      <c r="T3069" s="19"/>
      <c r="U3069" s="25">
        <f t="shared" si="236"/>
        <v>2151.0369999999998</v>
      </c>
      <c r="V3069" s="18">
        <f t="shared" si="237"/>
        <v>268.87962499999998</v>
      </c>
      <c r="W3069" s="39">
        <f t="shared" si="238"/>
        <v>1.274427649762017E-4</v>
      </c>
      <c r="X3069" s="35">
        <f t="shared" si="239"/>
        <v>316.60339937472179</v>
      </c>
      <c r="Y3069" s="35"/>
      <c r="Z3069" s="49">
        <f t="shared" si="240"/>
        <v>0</v>
      </c>
    </row>
    <row r="3070" spans="1:26" x14ac:dyDescent="0.35">
      <c r="A3070" s="6" t="s">
        <v>398</v>
      </c>
      <c r="B3070" s="7" t="s">
        <v>562</v>
      </c>
      <c r="C3070" s="7" t="s">
        <v>277</v>
      </c>
      <c r="D3070" s="7" t="s">
        <v>303</v>
      </c>
      <c r="E3070" s="7" t="s">
        <v>304</v>
      </c>
      <c r="F3070" s="7" t="s">
        <v>563</v>
      </c>
      <c r="G3070" s="8">
        <v>5138436</v>
      </c>
      <c r="H3070" s="16" t="s">
        <v>2263</v>
      </c>
      <c r="I3070" s="18">
        <v>720.25199999999995</v>
      </c>
      <c r="J3070" s="19">
        <v>599.65899999999999</v>
      </c>
      <c r="K3070" s="19">
        <v>581.64499999999998</v>
      </c>
      <c r="L3070" s="19">
        <v>0</v>
      </c>
      <c r="M3070" s="19">
        <v>0</v>
      </c>
      <c r="N3070" s="19">
        <v>0</v>
      </c>
      <c r="O3070" s="19">
        <v>702.23800000000006</v>
      </c>
      <c r="P3070" s="19">
        <v>0</v>
      </c>
      <c r="Q3070" s="19"/>
      <c r="R3070" s="19"/>
      <c r="S3070" s="19"/>
      <c r="T3070" s="19"/>
      <c r="U3070" s="25">
        <f t="shared" si="236"/>
        <v>2603.7939999999999</v>
      </c>
      <c r="V3070" s="18">
        <f t="shared" si="237"/>
        <v>325.47424999999998</v>
      </c>
      <c r="W3070" s="39">
        <f t="shared" si="238"/>
        <v>1.5426731701427923E-4</v>
      </c>
      <c r="X3070" s="35">
        <f t="shared" si="239"/>
        <v>383.24307376930489</v>
      </c>
      <c r="Y3070" s="35"/>
      <c r="Z3070" s="49">
        <f t="shared" si="240"/>
        <v>0</v>
      </c>
    </row>
    <row r="3071" spans="1:26" x14ac:dyDescent="0.35">
      <c r="A3071" s="6" t="s">
        <v>398</v>
      </c>
      <c r="B3071" s="7" t="s">
        <v>562</v>
      </c>
      <c r="C3071" s="7" t="s">
        <v>277</v>
      </c>
      <c r="D3071" s="7" t="s">
        <v>303</v>
      </c>
      <c r="E3071" s="7" t="s">
        <v>304</v>
      </c>
      <c r="F3071" s="7" t="s">
        <v>563</v>
      </c>
      <c r="G3071" s="8">
        <v>5276307</v>
      </c>
      <c r="H3071" s="16" t="s">
        <v>2264</v>
      </c>
      <c r="I3071" s="18">
        <v>539.65499999999997</v>
      </c>
      <c r="J3071" s="19">
        <v>238.464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/>
      <c r="R3071" s="19"/>
      <c r="S3071" s="19"/>
      <c r="T3071" s="19"/>
      <c r="U3071" s="25">
        <f t="shared" si="236"/>
        <v>778.11899999999991</v>
      </c>
      <c r="V3071" s="18">
        <f t="shared" si="237"/>
        <v>97.264874999999989</v>
      </c>
      <c r="W3071" s="39">
        <f t="shared" si="238"/>
        <v>4.6101316174718091E-5</v>
      </c>
      <c r="X3071" s="35">
        <f t="shared" si="239"/>
        <v>114.52853694197687</v>
      </c>
      <c r="Y3071" s="35"/>
      <c r="Z3071" s="49">
        <f t="shared" si="240"/>
        <v>0</v>
      </c>
    </row>
    <row r="3072" spans="1:26" x14ac:dyDescent="0.35">
      <c r="A3072" s="6" t="s">
        <v>398</v>
      </c>
      <c r="B3072" s="7" t="s">
        <v>562</v>
      </c>
      <c r="C3072" s="7" t="s">
        <v>277</v>
      </c>
      <c r="D3072" s="7" t="s">
        <v>303</v>
      </c>
      <c r="E3072" s="7" t="s">
        <v>304</v>
      </c>
      <c r="F3072" s="7" t="s">
        <v>563</v>
      </c>
      <c r="G3072" s="8">
        <v>5278381</v>
      </c>
      <c r="H3072" s="16" t="s">
        <v>2265</v>
      </c>
      <c r="I3072" s="18">
        <v>539.65499999999997</v>
      </c>
      <c r="J3072" s="19">
        <v>476.928</v>
      </c>
      <c r="K3072" s="19">
        <v>359.05700000000002</v>
      </c>
      <c r="L3072" s="19">
        <v>0</v>
      </c>
      <c r="M3072" s="19">
        <v>0</v>
      </c>
      <c r="N3072" s="19">
        <v>0</v>
      </c>
      <c r="O3072" s="19">
        <v>0</v>
      </c>
      <c r="P3072" s="19">
        <v>1433.5060000000001</v>
      </c>
      <c r="Q3072" s="19"/>
      <c r="R3072" s="19"/>
      <c r="S3072" s="19"/>
      <c r="T3072" s="19"/>
      <c r="U3072" s="25">
        <f t="shared" si="236"/>
        <v>2809.1459999999997</v>
      </c>
      <c r="V3072" s="18">
        <f t="shared" si="237"/>
        <v>351.14324999999997</v>
      </c>
      <c r="W3072" s="39">
        <f t="shared" si="238"/>
        <v>1.6643383329149479E-4</v>
      </c>
      <c r="X3072" s="35">
        <f t="shared" si="239"/>
        <v>413.46809605780936</v>
      </c>
      <c r="Y3072" s="35"/>
      <c r="Z3072" s="49">
        <f t="shared" si="240"/>
        <v>0</v>
      </c>
    </row>
    <row r="3073" spans="1:26" x14ac:dyDescent="0.35">
      <c r="A3073" s="6" t="s">
        <v>398</v>
      </c>
      <c r="B3073" s="7" t="s">
        <v>562</v>
      </c>
      <c r="C3073" s="7" t="s">
        <v>277</v>
      </c>
      <c r="D3073" s="7" t="s">
        <v>303</v>
      </c>
      <c r="E3073" s="7" t="s">
        <v>304</v>
      </c>
      <c r="F3073" s="7" t="s">
        <v>563</v>
      </c>
      <c r="G3073" s="8">
        <v>5136348</v>
      </c>
      <c r="H3073" s="16" t="s">
        <v>2266</v>
      </c>
      <c r="I3073" s="18">
        <v>539.65499999999997</v>
      </c>
      <c r="J3073" s="19">
        <v>238.464</v>
      </c>
      <c r="K3073" s="19">
        <v>0</v>
      </c>
      <c r="L3073" s="19">
        <v>0</v>
      </c>
      <c r="M3073" s="19">
        <v>0</v>
      </c>
      <c r="N3073" s="19">
        <v>0</v>
      </c>
      <c r="O3073" s="19">
        <v>720.25199999999995</v>
      </c>
      <c r="P3073" s="19">
        <v>238.464</v>
      </c>
      <c r="Q3073" s="19"/>
      <c r="R3073" s="19"/>
      <c r="S3073" s="19"/>
      <c r="T3073" s="19"/>
      <c r="U3073" s="25">
        <f t="shared" si="236"/>
        <v>1736.8349999999998</v>
      </c>
      <c r="V3073" s="18">
        <f t="shared" si="237"/>
        <v>217.10437499999998</v>
      </c>
      <c r="W3073" s="39">
        <f t="shared" si="238"/>
        <v>1.0290248596720617E-4</v>
      </c>
      <c r="X3073" s="35">
        <f t="shared" si="239"/>
        <v>255.63849675900266</v>
      </c>
      <c r="Y3073" s="35"/>
      <c r="Z3073" s="49">
        <f t="shared" si="240"/>
        <v>0</v>
      </c>
    </row>
    <row r="3074" spans="1:26" x14ac:dyDescent="0.35">
      <c r="A3074" s="6" t="s">
        <v>398</v>
      </c>
      <c r="B3074" s="7" t="s">
        <v>562</v>
      </c>
      <c r="C3074" s="7" t="s">
        <v>277</v>
      </c>
      <c r="D3074" s="7" t="s">
        <v>303</v>
      </c>
      <c r="E3074" s="7" t="s">
        <v>304</v>
      </c>
      <c r="F3074" s="7" t="s">
        <v>563</v>
      </c>
      <c r="G3074" s="8">
        <v>5296574</v>
      </c>
      <c r="H3074" s="16" t="s">
        <v>2267</v>
      </c>
      <c r="I3074" s="18">
        <v>0</v>
      </c>
      <c r="J3074" s="19">
        <v>778.11900000000003</v>
      </c>
      <c r="K3074" s="19">
        <v>1000.707</v>
      </c>
      <c r="L3074" s="19">
        <v>0</v>
      </c>
      <c r="M3074" s="19">
        <v>0</v>
      </c>
      <c r="N3074" s="19">
        <v>0</v>
      </c>
      <c r="O3074" s="19">
        <v>0</v>
      </c>
      <c r="P3074" s="19">
        <v>238.464</v>
      </c>
      <c r="Q3074" s="19"/>
      <c r="R3074" s="19"/>
      <c r="S3074" s="19"/>
      <c r="T3074" s="19"/>
      <c r="U3074" s="25">
        <f t="shared" si="236"/>
        <v>2017.29</v>
      </c>
      <c r="V3074" s="18">
        <f t="shared" si="237"/>
        <v>252.16125</v>
      </c>
      <c r="W3074" s="39">
        <f t="shared" si="238"/>
        <v>1.1951863931621908E-4</v>
      </c>
      <c r="X3074" s="35">
        <f t="shared" si="239"/>
        <v>296.91765949383137</v>
      </c>
      <c r="Y3074" s="35"/>
      <c r="Z3074" s="49">
        <f t="shared" si="240"/>
        <v>0</v>
      </c>
    </row>
    <row r="3075" spans="1:26" x14ac:dyDescent="0.35">
      <c r="A3075" s="6" t="s">
        <v>398</v>
      </c>
      <c r="B3075" s="7" t="s">
        <v>562</v>
      </c>
      <c r="C3075" s="7" t="s">
        <v>277</v>
      </c>
      <c r="D3075" s="7" t="s">
        <v>303</v>
      </c>
      <c r="E3075" s="7" t="s">
        <v>304</v>
      </c>
      <c r="F3075" s="7" t="s">
        <v>563</v>
      </c>
      <c r="G3075" s="8">
        <v>5136227</v>
      </c>
      <c r="H3075" s="16" t="s">
        <v>2268</v>
      </c>
      <c r="I3075" s="18">
        <v>0</v>
      </c>
      <c r="J3075" s="19">
        <v>238.464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19">
        <v>662.55399999999997</v>
      </c>
      <c r="Q3075" s="19"/>
      <c r="R3075" s="19"/>
      <c r="S3075" s="19"/>
      <c r="T3075" s="19"/>
      <c r="U3075" s="25">
        <f t="shared" ref="U3075:U3138" si="241">SUM(I3075:T3075)</f>
        <v>901.01800000000003</v>
      </c>
      <c r="V3075" s="18">
        <f t="shared" ref="V3075:V3138" si="242">+AVERAGE(I3075:P3075)</f>
        <v>112.62725</v>
      </c>
      <c r="W3075" s="39">
        <f t="shared" ref="W3075:W3138" si="243">+V3075/$V$3728</f>
        <v>5.338272898761263E-5</v>
      </c>
      <c r="X3075" s="35">
        <f t="shared" ref="X3075:X3138" si="244">+IFERROR($W3075*$X$3728,0)</f>
        <v>132.61759871997231</v>
      </c>
      <c r="Y3075" s="35"/>
      <c r="Z3075" s="49">
        <f t="shared" ref="Z3075:Z3138" si="245">+IFERROR(Y3075/X3075,0)</f>
        <v>0</v>
      </c>
    </row>
    <row r="3076" spans="1:26" x14ac:dyDescent="0.35">
      <c r="A3076" s="6" t="s">
        <v>398</v>
      </c>
      <c r="B3076" s="7" t="s">
        <v>562</v>
      </c>
      <c r="C3076" s="7" t="s">
        <v>277</v>
      </c>
      <c r="D3076" s="7" t="s">
        <v>303</v>
      </c>
      <c r="E3076" s="7" t="s">
        <v>304</v>
      </c>
      <c r="F3076" s="7" t="s">
        <v>563</v>
      </c>
      <c r="G3076" s="8">
        <v>5292028</v>
      </c>
      <c r="H3076" s="16" t="s">
        <v>2269</v>
      </c>
      <c r="I3076" s="18">
        <v>0</v>
      </c>
      <c r="J3076" s="19">
        <v>238.464</v>
      </c>
      <c r="K3076" s="19">
        <v>180.59800000000001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/>
      <c r="R3076" s="19"/>
      <c r="S3076" s="19"/>
      <c r="T3076" s="19"/>
      <c r="U3076" s="25">
        <f t="shared" si="241"/>
        <v>419.06200000000001</v>
      </c>
      <c r="V3076" s="18">
        <f t="shared" si="242"/>
        <v>52.382750000000001</v>
      </c>
      <c r="W3076" s="39">
        <f t="shared" si="243"/>
        <v>2.4828220052215301E-5</v>
      </c>
      <c r="X3076" s="35">
        <f t="shared" si="244"/>
        <v>61.680228535710761</v>
      </c>
      <c r="Y3076" s="35"/>
      <c r="Z3076" s="49">
        <f t="shared" si="245"/>
        <v>0</v>
      </c>
    </row>
    <row r="3077" spans="1:26" x14ac:dyDescent="0.35">
      <c r="A3077" s="6" t="s">
        <v>398</v>
      </c>
      <c r="B3077" s="7" t="s">
        <v>562</v>
      </c>
      <c r="C3077" s="7" t="s">
        <v>277</v>
      </c>
      <c r="D3077" s="7" t="s">
        <v>303</v>
      </c>
      <c r="E3077" s="7" t="s">
        <v>304</v>
      </c>
      <c r="F3077" s="7" t="s">
        <v>563</v>
      </c>
      <c r="G3077" s="8">
        <v>5138467</v>
      </c>
      <c r="H3077" s="16" t="s">
        <v>2270</v>
      </c>
      <c r="I3077" s="18">
        <v>0</v>
      </c>
      <c r="J3077" s="19">
        <v>484.09500000000003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541.96100000000001</v>
      </c>
      <c r="Q3077" s="19"/>
      <c r="R3077" s="19"/>
      <c r="S3077" s="19"/>
      <c r="T3077" s="19"/>
      <c r="U3077" s="25">
        <f t="shared" si="241"/>
        <v>1026.056</v>
      </c>
      <c r="V3077" s="18">
        <f t="shared" si="242"/>
        <v>128.25700000000001</v>
      </c>
      <c r="W3077" s="39">
        <f t="shared" si="243"/>
        <v>6.0790871407800802E-5</v>
      </c>
      <c r="X3077" s="35">
        <f t="shared" si="244"/>
        <v>151.02149221460604</v>
      </c>
      <c r="Y3077" s="35"/>
      <c r="Z3077" s="49">
        <f t="shared" si="245"/>
        <v>0</v>
      </c>
    </row>
    <row r="3078" spans="1:26" x14ac:dyDescent="0.35">
      <c r="A3078" s="6" t="s">
        <v>398</v>
      </c>
      <c r="B3078" s="7" t="s">
        <v>562</v>
      </c>
      <c r="C3078" s="7" t="s">
        <v>277</v>
      </c>
      <c r="D3078" s="7" t="s">
        <v>303</v>
      </c>
      <c r="E3078" s="7" t="s">
        <v>304</v>
      </c>
      <c r="F3078" s="7" t="s">
        <v>563</v>
      </c>
      <c r="G3078" s="8">
        <v>5299135</v>
      </c>
      <c r="H3078" s="16" t="s">
        <v>2271</v>
      </c>
      <c r="I3078" s="18">
        <v>0</v>
      </c>
      <c r="J3078" s="19">
        <v>597.52099999999996</v>
      </c>
      <c r="K3078" s="19">
        <v>0</v>
      </c>
      <c r="L3078" s="19">
        <v>0</v>
      </c>
      <c r="M3078" s="19">
        <v>0</v>
      </c>
      <c r="N3078" s="19">
        <v>0</v>
      </c>
      <c r="O3078" s="19">
        <v>1016.583</v>
      </c>
      <c r="P3078" s="19">
        <v>0</v>
      </c>
      <c r="Q3078" s="19"/>
      <c r="R3078" s="19"/>
      <c r="S3078" s="19"/>
      <c r="T3078" s="19"/>
      <c r="U3078" s="25">
        <f t="shared" si="241"/>
        <v>1614.1039999999998</v>
      </c>
      <c r="V3078" s="18">
        <f t="shared" si="242"/>
        <v>201.76299999999998</v>
      </c>
      <c r="W3078" s="39">
        <f t="shared" si="243"/>
        <v>9.5631026671855039E-5</v>
      </c>
      <c r="X3078" s="35">
        <f t="shared" si="244"/>
        <v>237.57416229676005</v>
      </c>
      <c r="Y3078" s="35"/>
      <c r="Z3078" s="49">
        <f t="shared" si="245"/>
        <v>0</v>
      </c>
    </row>
    <row r="3079" spans="1:26" x14ac:dyDescent="0.35">
      <c r="A3079" s="6" t="s">
        <v>398</v>
      </c>
      <c r="B3079" s="7" t="s">
        <v>562</v>
      </c>
      <c r="C3079" s="7" t="s">
        <v>277</v>
      </c>
      <c r="D3079" s="7" t="s">
        <v>303</v>
      </c>
      <c r="E3079" s="7" t="s">
        <v>304</v>
      </c>
      <c r="F3079" s="7" t="s">
        <v>563</v>
      </c>
      <c r="G3079" s="8">
        <v>5297120</v>
      </c>
      <c r="H3079" s="16" t="s">
        <v>2272</v>
      </c>
      <c r="I3079" s="18">
        <v>0</v>
      </c>
      <c r="J3079" s="19">
        <v>476.928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597.52099999999996</v>
      </c>
      <c r="Q3079" s="19"/>
      <c r="R3079" s="19"/>
      <c r="S3079" s="19"/>
      <c r="T3079" s="19"/>
      <c r="U3079" s="25">
        <f t="shared" si="241"/>
        <v>1074.4490000000001</v>
      </c>
      <c r="V3079" s="18">
        <f t="shared" si="242"/>
        <v>134.30612500000001</v>
      </c>
      <c r="W3079" s="39">
        <f t="shared" si="243"/>
        <v>6.3658017684454032E-5</v>
      </c>
      <c r="X3079" s="35">
        <f t="shared" si="244"/>
        <v>158.14428382904174</v>
      </c>
      <c r="Y3079" s="35"/>
      <c r="Z3079" s="49">
        <f t="shared" si="245"/>
        <v>0</v>
      </c>
    </row>
    <row r="3080" spans="1:26" x14ac:dyDescent="0.35">
      <c r="A3080" s="6" t="s">
        <v>398</v>
      </c>
      <c r="B3080" s="7" t="s">
        <v>562</v>
      </c>
      <c r="C3080" s="7" t="s">
        <v>277</v>
      </c>
      <c r="D3080" s="7" t="s">
        <v>303</v>
      </c>
      <c r="E3080" s="7" t="s">
        <v>304</v>
      </c>
      <c r="F3080" s="7" t="s">
        <v>563</v>
      </c>
      <c r="G3080" s="8">
        <v>5294455</v>
      </c>
      <c r="H3080" s="16" t="s">
        <v>2273</v>
      </c>
      <c r="I3080" s="18">
        <v>0</v>
      </c>
      <c r="J3080" s="19">
        <v>476.928</v>
      </c>
      <c r="K3080" s="19">
        <v>0</v>
      </c>
      <c r="L3080" s="19">
        <v>0</v>
      </c>
      <c r="M3080" s="19">
        <v>0</v>
      </c>
      <c r="N3080" s="19">
        <v>0</v>
      </c>
      <c r="O3080" s="19">
        <v>835.98500000000001</v>
      </c>
      <c r="P3080" s="19">
        <v>838.12300000000005</v>
      </c>
      <c r="Q3080" s="19"/>
      <c r="R3080" s="19"/>
      <c r="S3080" s="19"/>
      <c r="T3080" s="19"/>
      <c r="U3080" s="25">
        <f t="shared" si="241"/>
        <v>2151.0360000000001</v>
      </c>
      <c r="V3080" s="18">
        <f t="shared" si="242"/>
        <v>268.87950000000001</v>
      </c>
      <c r="W3080" s="39">
        <f t="shared" si="243"/>
        <v>1.2744270572907348E-4</v>
      </c>
      <c r="X3080" s="35">
        <f t="shared" si="244"/>
        <v>316.60325218831849</v>
      </c>
      <c r="Y3080" s="35"/>
      <c r="Z3080" s="49">
        <f t="shared" si="245"/>
        <v>0</v>
      </c>
    </row>
    <row r="3081" spans="1:26" x14ac:dyDescent="0.35">
      <c r="A3081" s="6" t="s">
        <v>398</v>
      </c>
      <c r="B3081" s="7" t="s">
        <v>562</v>
      </c>
      <c r="C3081" s="7" t="s">
        <v>277</v>
      </c>
      <c r="D3081" s="7" t="s">
        <v>303</v>
      </c>
      <c r="E3081" s="7" t="s">
        <v>304</v>
      </c>
      <c r="F3081" s="7" t="s">
        <v>563</v>
      </c>
      <c r="G3081" s="8">
        <v>5136331</v>
      </c>
      <c r="H3081" s="16" t="s">
        <v>2274</v>
      </c>
      <c r="I3081" s="18">
        <v>0</v>
      </c>
      <c r="J3081" s="19">
        <v>238.464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/>
      <c r="R3081" s="19"/>
      <c r="S3081" s="19"/>
      <c r="T3081" s="19"/>
      <c r="U3081" s="25">
        <f t="shared" si="241"/>
        <v>238.464</v>
      </c>
      <c r="V3081" s="18">
        <f t="shared" si="242"/>
        <v>29.808</v>
      </c>
      <c r="W3081" s="39">
        <f t="shared" si="243"/>
        <v>1.4128307187317076E-5</v>
      </c>
      <c r="X3081" s="35">
        <f t="shared" si="244"/>
        <v>35.098658474258528</v>
      </c>
      <c r="Y3081" s="35"/>
      <c r="Z3081" s="49">
        <f t="shared" si="245"/>
        <v>0</v>
      </c>
    </row>
    <row r="3082" spans="1:26" x14ac:dyDescent="0.35">
      <c r="A3082" s="6" t="s">
        <v>398</v>
      </c>
      <c r="B3082" s="7" t="s">
        <v>562</v>
      </c>
      <c r="C3082" s="7" t="s">
        <v>277</v>
      </c>
      <c r="D3082" s="7" t="s">
        <v>303</v>
      </c>
      <c r="E3082" s="7" t="s">
        <v>304</v>
      </c>
      <c r="F3082" s="7" t="s">
        <v>563</v>
      </c>
      <c r="G3082" s="8">
        <v>5298534</v>
      </c>
      <c r="H3082" s="16" t="s">
        <v>2275</v>
      </c>
      <c r="I3082" s="18">
        <v>0</v>
      </c>
      <c r="J3082" s="19">
        <v>838.12300000000005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/>
      <c r="R3082" s="19"/>
      <c r="S3082" s="19"/>
      <c r="T3082" s="19"/>
      <c r="U3082" s="25">
        <f t="shared" si="241"/>
        <v>838.12300000000005</v>
      </c>
      <c r="V3082" s="18">
        <f t="shared" si="242"/>
        <v>104.76537500000001</v>
      </c>
      <c r="W3082" s="39">
        <f t="shared" si="243"/>
        <v>4.9656380857302368E-5</v>
      </c>
      <c r="X3082" s="35">
        <f t="shared" si="244"/>
        <v>123.36030988501822</v>
      </c>
      <c r="Y3082" s="35"/>
      <c r="Z3082" s="49">
        <f t="shared" si="245"/>
        <v>0</v>
      </c>
    </row>
    <row r="3083" spans="1:26" x14ac:dyDescent="0.35">
      <c r="A3083" s="6" t="s">
        <v>398</v>
      </c>
      <c r="B3083" s="7" t="s">
        <v>562</v>
      </c>
      <c r="C3083" s="7" t="s">
        <v>277</v>
      </c>
      <c r="D3083" s="7" t="s">
        <v>303</v>
      </c>
      <c r="E3083" s="7" t="s">
        <v>304</v>
      </c>
      <c r="F3083" s="7" t="s">
        <v>563</v>
      </c>
      <c r="G3083" s="8">
        <v>5300327</v>
      </c>
      <c r="H3083" s="16" t="s">
        <v>2276</v>
      </c>
      <c r="I3083" s="18">
        <v>0</v>
      </c>
      <c r="J3083" s="19">
        <v>778.11900000000003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238.464</v>
      </c>
      <c r="Q3083" s="19"/>
      <c r="R3083" s="19"/>
      <c r="S3083" s="19"/>
      <c r="T3083" s="19"/>
      <c r="U3083" s="25">
        <f t="shared" si="241"/>
        <v>1016.5830000000001</v>
      </c>
      <c r="V3083" s="18">
        <f t="shared" si="242"/>
        <v>127.07287500000001</v>
      </c>
      <c r="W3083" s="39">
        <f t="shared" si="243"/>
        <v>6.0229623362035183E-5</v>
      </c>
      <c r="X3083" s="35">
        <f t="shared" si="244"/>
        <v>149.62719541623542</v>
      </c>
      <c r="Y3083" s="35"/>
      <c r="Z3083" s="49">
        <f t="shared" si="245"/>
        <v>0</v>
      </c>
    </row>
    <row r="3084" spans="1:26" x14ac:dyDescent="0.35">
      <c r="A3084" s="6" t="s">
        <v>398</v>
      </c>
      <c r="B3084" s="7" t="s">
        <v>562</v>
      </c>
      <c r="C3084" s="7" t="s">
        <v>277</v>
      </c>
      <c r="D3084" s="7" t="s">
        <v>303</v>
      </c>
      <c r="E3084" s="7" t="s">
        <v>304</v>
      </c>
      <c r="F3084" s="7" t="s">
        <v>563</v>
      </c>
      <c r="G3084" s="8">
        <v>5299827</v>
      </c>
      <c r="H3084" s="16" t="s">
        <v>2277</v>
      </c>
      <c r="I3084" s="18">
        <v>0</v>
      </c>
      <c r="J3084" s="19">
        <v>238.464</v>
      </c>
      <c r="K3084" s="19">
        <v>0</v>
      </c>
      <c r="L3084" s="19">
        <v>0</v>
      </c>
      <c r="M3084" s="19">
        <v>0</v>
      </c>
      <c r="N3084" s="19">
        <v>0</v>
      </c>
      <c r="O3084" s="19">
        <v>180.59800000000001</v>
      </c>
      <c r="P3084" s="19">
        <v>0</v>
      </c>
      <c r="Q3084" s="19"/>
      <c r="R3084" s="19"/>
      <c r="S3084" s="19"/>
      <c r="T3084" s="19"/>
      <c r="U3084" s="25">
        <f t="shared" si="241"/>
        <v>419.06200000000001</v>
      </c>
      <c r="V3084" s="18">
        <f t="shared" si="242"/>
        <v>52.382750000000001</v>
      </c>
      <c r="W3084" s="39">
        <f t="shared" si="243"/>
        <v>2.4828220052215301E-5</v>
      </c>
      <c r="X3084" s="35">
        <f t="shared" si="244"/>
        <v>61.680228535710761</v>
      </c>
      <c r="Y3084" s="35"/>
      <c r="Z3084" s="49">
        <f t="shared" si="245"/>
        <v>0</v>
      </c>
    </row>
    <row r="3085" spans="1:26" x14ac:dyDescent="0.35">
      <c r="A3085" s="6" t="s">
        <v>398</v>
      </c>
      <c r="B3085" s="7" t="s">
        <v>562</v>
      </c>
      <c r="C3085" s="7" t="s">
        <v>277</v>
      </c>
      <c r="D3085" s="7" t="s">
        <v>303</v>
      </c>
      <c r="E3085" s="7" t="s">
        <v>304</v>
      </c>
      <c r="F3085" s="7" t="s">
        <v>563</v>
      </c>
      <c r="G3085" s="8">
        <v>5136386</v>
      </c>
      <c r="H3085" s="16" t="s">
        <v>2278</v>
      </c>
      <c r="I3085" s="18">
        <v>0</v>
      </c>
      <c r="J3085" s="19">
        <v>238.464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/>
      <c r="R3085" s="19"/>
      <c r="S3085" s="19"/>
      <c r="T3085" s="19"/>
      <c r="U3085" s="25">
        <f t="shared" si="241"/>
        <v>238.464</v>
      </c>
      <c r="V3085" s="18">
        <f t="shared" si="242"/>
        <v>29.808</v>
      </c>
      <c r="W3085" s="39">
        <f t="shared" si="243"/>
        <v>1.4128307187317076E-5</v>
      </c>
      <c r="X3085" s="35">
        <f t="shared" si="244"/>
        <v>35.098658474258528</v>
      </c>
      <c r="Y3085" s="35"/>
      <c r="Z3085" s="49">
        <f t="shared" si="245"/>
        <v>0</v>
      </c>
    </row>
    <row r="3086" spans="1:26" x14ac:dyDescent="0.35">
      <c r="A3086" s="6" t="s">
        <v>398</v>
      </c>
      <c r="B3086" s="7" t="s">
        <v>562</v>
      </c>
      <c r="C3086" s="7" t="s">
        <v>277</v>
      </c>
      <c r="D3086" s="7" t="s">
        <v>303</v>
      </c>
      <c r="E3086" s="7" t="s">
        <v>304</v>
      </c>
      <c r="F3086" s="7" t="s">
        <v>563</v>
      </c>
      <c r="G3086" s="8">
        <v>5137790</v>
      </c>
      <c r="H3086" s="16" t="s">
        <v>2279</v>
      </c>
      <c r="I3086" s="18">
        <v>0</v>
      </c>
      <c r="J3086" s="19">
        <v>419.06200000000001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359.05700000000002</v>
      </c>
      <c r="Q3086" s="19"/>
      <c r="R3086" s="19"/>
      <c r="S3086" s="19"/>
      <c r="T3086" s="19"/>
      <c r="U3086" s="25">
        <f t="shared" si="241"/>
        <v>778.11900000000003</v>
      </c>
      <c r="V3086" s="18">
        <f t="shared" si="242"/>
        <v>97.264875000000004</v>
      </c>
      <c r="W3086" s="39">
        <f t="shared" si="243"/>
        <v>4.6101316174718098E-5</v>
      </c>
      <c r="X3086" s="35">
        <f t="shared" si="244"/>
        <v>114.52853694197688</v>
      </c>
      <c r="Y3086" s="35"/>
      <c r="Z3086" s="49">
        <f t="shared" si="245"/>
        <v>0</v>
      </c>
    </row>
    <row r="3087" spans="1:26" x14ac:dyDescent="0.35">
      <c r="A3087" s="6" t="s">
        <v>398</v>
      </c>
      <c r="B3087" s="7" t="s">
        <v>562</v>
      </c>
      <c r="C3087" s="7" t="s">
        <v>277</v>
      </c>
      <c r="D3087" s="7" t="s">
        <v>303</v>
      </c>
      <c r="E3087" s="7" t="s">
        <v>304</v>
      </c>
      <c r="F3087" s="7" t="s">
        <v>563</v>
      </c>
      <c r="G3087" s="8">
        <v>5292004</v>
      </c>
      <c r="H3087" s="16" t="s">
        <v>2280</v>
      </c>
      <c r="I3087" s="18">
        <v>0</v>
      </c>
      <c r="J3087" s="19">
        <v>0</v>
      </c>
      <c r="K3087" s="19">
        <v>0</v>
      </c>
      <c r="L3087" s="19">
        <v>0</v>
      </c>
      <c r="M3087" s="19">
        <v>0</v>
      </c>
      <c r="N3087" s="19">
        <v>0</v>
      </c>
      <c r="O3087" s="19">
        <v>958.71600000000001</v>
      </c>
      <c r="P3087" s="19">
        <v>0</v>
      </c>
      <c r="Q3087" s="19"/>
      <c r="R3087" s="19"/>
      <c r="S3087" s="19"/>
      <c r="T3087" s="19"/>
      <c r="U3087" s="25">
        <f t="shared" si="241"/>
        <v>958.71600000000001</v>
      </c>
      <c r="V3087" s="18">
        <f t="shared" si="242"/>
        <v>119.8395</v>
      </c>
      <c r="W3087" s="39">
        <f t="shared" si="243"/>
        <v>5.6801169792488087E-5</v>
      </c>
      <c r="X3087" s="35">
        <f t="shared" si="244"/>
        <v>141.10995981702581</v>
      </c>
      <c r="Y3087" s="35"/>
      <c r="Z3087" s="49">
        <f t="shared" si="245"/>
        <v>0</v>
      </c>
    </row>
    <row r="3088" spans="1:26" x14ac:dyDescent="0.35">
      <c r="A3088" s="6" t="s">
        <v>398</v>
      </c>
      <c r="B3088" s="7" t="s">
        <v>562</v>
      </c>
      <c r="C3088" s="7" t="s">
        <v>277</v>
      </c>
      <c r="D3088" s="7" t="s">
        <v>303</v>
      </c>
      <c r="E3088" s="7" t="s">
        <v>304</v>
      </c>
      <c r="F3088" s="7" t="s">
        <v>563</v>
      </c>
      <c r="G3088" s="8">
        <v>5292682</v>
      </c>
      <c r="H3088" s="16" t="s">
        <v>2281</v>
      </c>
      <c r="I3088" s="18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597.52099999999996</v>
      </c>
      <c r="P3088" s="19">
        <v>0</v>
      </c>
      <c r="Q3088" s="19"/>
      <c r="R3088" s="19"/>
      <c r="S3088" s="19"/>
      <c r="T3088" s="19"/>
      <c r="U3088" s="25">
        <f t="shared" si="241"/>
        <v>597.52099999999996</v>
      </c>
      <c r="V3088" s="18">
        <f t="shared" si="242"/>
        <v>74.690124999999995</v>
      </c>
      <c r="W3088" s="39">
        <f t="shared" si="243"/>
        <v>3.5401403309819876E-5</v>
      </c>
      <c r="X3088" s="35">
        <f t="shared" si="244"/>
        <v>87.946966880524656</v>
      </c>
      <c r="Y3088" s="35"/>
      <c r="Z3088" s="49">
        <f t="shared" si="245"/>
        <v>0</v>
      </c>
    </row>
    <row r="3089" spans="1:26" x14ac:dyDescent="0.35">
      <c r="A3089" s="6" t="s">
        <v>398</v>
      </c>
      <c r="B3089" s="7" t="s">
        <v>562</v>
      </c>
      <c r="C3089" s="7" t="s">
        <v>277</v>
      </c>
      <c r="D3089" s="7" t="s">
        <v>303</v>
      </c>
      <c r="E3089" s="7" t="s">
        <v>304</v>
      </c>
      <c r="F3089" s="7" t="s">
        <v>563</v>
      </c>
      <c r="G3089" s="8">
        <v>5279463</v>
      </c>
      <c r="H3089" s="16" t="s">
        <v>2282</v>
      </c>
      <c r="I3089" s="18">
        <v>0</v>
      </c>
      <c r="J3089" s="19">
        <v>0</v>
      </c>
      <c r="K3089" s="19">
        <v>0</v>
      </c>
      <c r="L3089" s="19">
        <v>0</v>
      </c>
      <c r="M3089" s="19">
        <v>0</v>
      </c>
      <c r="N3089" s="19">
        <v>0</v>
      </c>
      <c r="O3089" s="19">
        <v>0</v>
      </c>
      <c r="P3089" s="19">
        <v>359.05700000000002</v>
      </c>
      <c r="Q3089" s="19"/>
      <c r="R3089" s="19"/>
      <c r="S3089" s="19"/>
      <c r="T3089" s="19"/>
      <c r="U3089" s="25">
        <f t="shared" si="241"/>
        <v>359.05700000000002</v>
      </c>
      <c r="V3089" s="18">
        <f t="shared" si="242"/>
        <v>44.882125000000002</v>
      </c>
      <c r="W3089" s="39">
        <f t="shared" si="243"/>
        <v>2.1273096122502801E-5</v>
      </c>
      <c r="X3089" s="35">
        <f t="shared" si="244"/>
        <v>52.848308406266128</v>
      </c>
      <c r="Y3089" s="35"/>
      <c r="Z3089" s="49">
        <f t="shared" si="245"/>
        <v>0</v>
      </c>
    </row>
    <row r="3090" spans="1:26" x14ac:dyDescent="0.35">
      <c r="A3090" s="6" t="s">
        <v>398</v>
      </c>
      <c r="B3090" s="7" t="s">
        <v>4613</v>
      </c>
      <c r="C3090" s="7" t="s">
        <v>277</v>
      </c>
      <c r="D3090" s="7" t="s">
        <v>303</v>
      </c>
      <c r="E3090" s="7" t="s">
        <v>304</v>
      </c>
      <c r="F3090" s="7" t="s">
        <v>563</v>
      </c>
      <c r="G3090" s="8">
        <v>5301980</v>
      </c>
      <c r="H3090" s="16" t="s">
        <v>2283</v>
      </c>
      <c r="I3090" s="18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1375.64</v>
      </c>
      <c r="Q3090" s="19"/>
      <c r="R3090" s="19"/>
      <c r="S3090" s="19"/>
      <c r="T3090" s="19"/>
      <c r="U3090" s="25">
        <f t="shared" si="241"/>
        <v>1375.64</v>
      </c>
      <c r="V3090" s="18">
        <f t="shared" si="242"/>
        <v>171.95500000000001</v>
      </c>
      <c r="W3090" s="39">
        <f t="shared" si="243"/>
        <v>8.1502719484537981E-5</v>
      </c>
      <c r="X3090" s="35">
        <f t="shared" si="244"/>
        <v>202.47550382250157</v>
      </c>
      <c r="Y3090" s="35"/>
      <c r="Z3090" s="49">
        <f t="shared" si="245"/>
        <v>0</v>
      </c>
    </row>
    <row r="3091" spans="1:26" x14ac:dyDescent="0.35">
      <c r="A3091" s="6" t="s">
        <v>398</v>
      </c>
      <c r="B3091" s="7" t="s">
        <v>562</v>
      </c>
      <c r="C3091" s="7" t="s">
        <v>277</v>
      </c>
      <c r="D3091" s="7" t="s">
        <v>303</v>
      </c>
      <c r="E3091" s="7" t="s">
        <v>304</v>
      </c>
      <c r="F3091" s="7" t="s">
        <v>563</v>
      </c>
      <c r="G3091" s="8">
        <v>5273805</v>
      </c>
      <c r="H3091" s="16" t="s">
        <v>2284</v>
      </c>
      <c r="I3091" s="18">
        <v>581.64499999999998</v>
      </c>
      <c r="J3091" s="19">
        <v>606.995</v>
      </c>
      <c r="K3091" s="19">
        <v>541.96100000000001</v>
      </c>
      <c r="L3091" s="19">
        <v>778.11900000000003</v>
      </c>
      <c r="M3091" s="19">
        <v>0</v>
      </c>
      <c r="N3091" s="19">
        <v>303.49700000000001</v>
      </c>
      <c r="O3091" s="19">
        <v>0</v>
      </c>
      <c r="P3091" s="19">
        <v>597.52099999999996</v>
      </c>
      <c r="Q3091" s="19"/>
      <c r="R3091" s="19"/>
      <c r="S3091" s="19"/>
      <c r="T3091" s="19"/>
      <c r="U3091" s="25">
        <f t="shared" si="241"/>
        <v>3409.7379999999994</v>
      </c>
      <c r="V3091" s="18">
        <f t="shared" si="242"/>
        <v>426.21724999999992</v>
      </c>
      <c r="W3091" s="39">
        <f t="shared" si="243"/>
        <v>2.0201718453212287E-4</v>
      </c>
      <c r="X3091" s="35">
        <f t="shared" si="244"/>
        <v>501.86707238283901</v>
      </c>
      <c r="Y3091" s="35"/>
      <c r="Z3091" s="49">
        <f t="shared" si="245"/>
        <v>0</v>
      </c>
    </row>
    <row r="3092" spans="1:26" x14ac:dyDescent="0.35">
      <c r="A3092" s="6" t="s">
        <v>398</v>
      </c>
      <c r="B3092" s="7" t="s">
        <v>562</v>
      </c>
      <c r="C3092" s="7" t="s">
        <v>277</v>
      </c>
      <c r="D3092" s="7" t="s">
        <v>303</v>
      </c>
      <c r="E3092" s="7" t="s">
        <v>304</v>
      </c>
      <c r="F3092" s="7" t="s">
        <v>563</v>
      </c>
      <c r="G3092" s="8">
        <v>5127177</v>
      </c>
      <c r="H3092" s="16" t="s">
        <v>2285</v>
      </c>
      <c r="I3092" s="18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359.05700000000002</v>
      </c>
      <c r="Q3092" s="19"/>
      <c r="R3092" s="19"/>
      <c r="S3092" s="19"/>
      <c r="T3092" s="19"/>
      <c r="U3092" s="25">
        <f t="shared" si="241"/>
        <v>359.05700000000002</v>
      </c>
      <c r="V3092" s="18">
        <f t="shared" si="242"/>
        <v>44.882125000000002</v>
      </c>
      <c r="W3092" s="39">
        <f t="shared" si="243"/>
        <v>2.1273096122502801E-5</v>
      </c>
      <c r="X3092" s="35">
        <f t="shared" si="244"/>
        <v>52.848308406266128</v>
      </c>
      <c r="Y3092" s="35"/>
      <c r="Z3092" s="49">
        <f t="shared" si="245"/>
        <v>0</v>
      </c>
    </row>
    <row r="3093" spans="1:26" x14ac:dyDescent="0.35">
      <c r="A3093" s="6" t="s">
        <v>398</v>
      </c>
      <c r="B3093" s="7" t="s">
        <v>562</v>
      </c>
      <c r="C3093" s="7" t="s">
        <v>277</v>
      </c>
      <c r="D3093" s="7" t="s">
        <v>303</v>
      </c>
      <c r="E3093" s="7" t="s">
        <v>304</v>
      </c>
      <c r="F3093" s="7" t="s">
        <v>563</v>
      </c>
      <c r="G3093" s="8">
        <v>5290802</v>
      </c>
      <c r="H3093" s="16" t="s">
        <v>2286</v>
      </c>
      <c r="I3093" s="18">
        <v>597.52099999999996</v>
      </c>
      <c r="J3093" s="19">
        <v>0</v>
      </c>
      <c r="K3093" s="19">
        <v>238.464</v>
      </c>
      <c r="L3093" s="19">
        <v>484.09500000000003</v>
      </c>
      <c r="M3093" s="19">
        <v>0</v>
      </c>
      <c r="N3093" s="19">
        <v>303.49700000000001</v>
      </c>
      <c r="O3093" s="19">
        <v>0</v>
      </c>
      <c r="P3093" s="19">
        <v>180.59799999999998</v>
      </c>
      <c r="Q3093" s="19"/>
      <c r="R3093" s="19"/>
      <c r="S3093" s="19"/>
      <c r="T3093" s="19"/>
      <c r="U3093" s="25">
        <f t="shared" si="241"/>
        <v>1804.175</v>
      </c>
      <c r="V3093" s="18">
        <f t="shared" si="242"/>
        <v>225.52187499999999</v>
      </c>
      <c r="W3093" s="39">
        <f t="shared" si="243"/>
        <v>1.068921875825189E-4</v>
      </c>
      <c r="X3093" s="35">
        <f t="shared" si="244"/>
        <v>265.55002915658292</v>
      </c>
      <c r="Y3093" s="35"/>
      <c r="Z3093" s="49">
        <f t="shared" si="245"/>
        <v>0</v>
      </c>
    </row>
    <row r="3094" spans="1:26" x14ac:dyDescent="0.35">
      <c r="A3094" s="6" t="s">
        <v>398</v>
      </c>
      <c r="B3094" s="7" t="s">
        <v>562</v>
      </c>
      <c r="C3094" s="7" t="s">
        <v>277</v>
      </c>
      <c r="D3094" s="7" t="s">
        <v>303</v>
      </c>
      <c r="E3094" s="7" t="s">
        <v>304</v>
      </c>
      <c r="F3094" s="7" t="s">
        <v>563</v>
      </c>
      <c r="G3094" s="8">
        <v>5333024</v>
      </c>
      <c r="H3094" s="16" t="s">
        <v>2287</v>
      </c>
      <c r="I3094" s="18">
        <v>1197.18</v>
      </c>
      <c r="J3094" s="19">
        <v>0</v>
      </c>
      <c r="K3094" s="19">
        <v>791.25900000000001</v>
      </c>
      <c r="L3094" s="19">
        <v>606.995</v>
      </c>
      <c r="M3094" s="19">
        <v>720.25199999999995</v>
      </c>
      <c r="N3094" s="19">
        <v>541.96100000000001</v>
      </c>
      <c r="O3094" s="19">
        <v>0</v>
      </c>
      <c r="P3094" s="19">
        <v>539.65499999999997</v>
      </c>
      <c r="Q3094" s="19"/>
      <c r="R3094" s="19"/>
      <c r="S3094" s="19"/>
      <c r="T3094" s="19"/>
      <c r="U3094" s="25">
        <f t="shared" si="241"/>
        <v>4397.3019999999997</v>
      </c>
      <c r="V3094" s="18">
        <f t="shared" si="242"/>
        <v>549.66274999999996</v>
      </c>
      <c r="W3094" s="39">
        <f t="shared" si="243"/>
        <v>2.6052751547992045E-4</v>
      </c>
      <c r="X3094" s="35">
        <f t="shared" si="244"/>
        <v>647.22306556198828</v>
      </c>
      <c r="Y3094" s="35"/>
      <c r="Z3094" s="49">
        <f t="shared" si="245"/>
        <v>0</v>
      </c>
    </row>
    <row r="3095" spans="1:26" x14ac:dyDescent="0.35">
      <c r="A3095" s="6" t="s">
        <v>398</v>
      </c>
      <c r="B3095" s="7" t="s">
        <v>416</v>
      </c>
      <c r="C3095" s="7" t="s">
        <v>277</v>
      </c>
      <c r="D3095" s="7" t="s">
        <v>303</v>
      </c>
      <c r="E3095" s="7" t="s">
        <v>304</v>
      </c>
      <c r="F3095" s="7"/>
      <c r="G3095" s="8">
        <v>5050055</v>
      </c>
      <c r="H3095" s="16" t="s">
        <v>491</v>
      </c>
      <c r="I3095" s="18">
        <v>3344.1990000000001</v>
      </c>
      <c r="J3095" s="19">
        <v>5375.3159999999998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/>
      <c r="R3095" s="19"/>
      <c r="S3095" s="19"/>
      <c r="T3095" s="19"/>
      <c r="U3095" s="25">
        <f t="shared" si="241"/>
        <v>8719.5149999999994</v>
      </c>
      <c r="V3095" s="18">
        <f t="shared" si="242"/>
        <v>1089.9393749999999</v>
      </c>
      <c r="W3095" s="39">
        <f t="shared" si="243"/>
        <v>5.1660622334783889E-4</v>
      </c>
      <c r="X3095" s="35">
        <f t="shared" si="244"/>
        <v>1283.3940512872985</v>
      </c>
      <c r="Y3095" s="35"/>
      <c r="Z3095" s="49">
        <f t="shared" si="245"/>
        <v>0</v>
      </c>
    </row>
    <row r="3096" spans="1:26" x14ac:dyDescent="0.35">
      <c r="A3096" s="6" t="s">
        <v>398</v>
      </c>
      <c r="B3096" s="7" t="s">
        <v>416</v>
      </c>
      <c r="C3096" s="7" t="s">
        <v>277</v>
      </c>
      <c r="D3096" s="7" t="s">
        <v>303</v>
      </c>
      <c r="E3096" s="7" t="s">
        <v>304</v>
      </c>
      <c r="F3096" s="7"/>
      <c r="G3096" s="8">
        <v>5338555</v>
      </c>
      <c r="H3096" s="16" t="s">
        <v>503</v>
      </c>
      <c r="I3096" s="18">
        <v>953.85599999999999</v>
      </c>
      <c r="J3096" s="19">
        <v>910.49199999999996</v>
      </c>
      <c r="K3096" s="19">
        <v>2895.433</v>
      </c>
      <c r="L3096" s="19">
        <v>2882.2623199999998</v>
      </c>
      <c r="M3096" s="19">
        <v>4119.5950000000003</v>
      </c>
      <c r="N3096" s="19">
        <v>780.42499999999995</v>
      </c>
      <c r="O3096" s="19">
        <v>1686.86</v>
      </c>
      <c r="P3096" s="19">
        <v>2115.0079999999998</v>
      </c>
      <c r="Q3096" s="19"/>
      <c r="R3096" s="19"/>
      <c r="S3096" s="19"/>
      <c r="T3096" s="19"/>
      <c r="U3096" s="25">
        <f t="shared" si="241"/>
        <v>16343.93132</v>
      </c>
      <c r="V3096" s="18">
        <f t="shared" si="242"/>
        <v>2042.991415</v>
      </c>
      <c r="W3096" s="39">
        <f t="shared" si="243"/>
        <v>9.6833099477226195E-4</v>
      </c>
      <c r="X3096" s="35">
        <f t="shared" si="244"/>
        <v>2405.6044666172565</v>
      </c>
      <c r="Y3096" s="35"/>
      <c r="Z3096" s="49">
        <f t="shared" si="245"/>
        <v>0</v>
      </c>
    </row>
    <row r="3097" spans="1:26" x14ac:dyDescent="0.35">
      <c r="A3097" s="6" t="s">
        <v>398</v>
      </c>
      <c r="B3097" s="7" t="s">
        <v>416</v>
      </c>
      <c r="C3097" s="7" t="s">
        <v>277</v>
      </c>
      <c r="D3097" s="7" t="s">
        <v>303</v>
      </c>
      <c r="E3097" s="7" t="s">
        <v>304</v>
      </c>
      <c r="F3097" s="7"/>
      <c r="G3097" s="8">
        <v>5129078</v>
      </c>
      <c r="H3097" s="16" t="s">
        <v>505</v>
      </c>
      <c r="I3097" s="18">
        <v>2321.6869999999999</v>
      </c>
      <c r="J3097" s="19">
        <v>3914.3220000000001</v>
      </c>
      <c r="K3097" s="19">
        <v>4869.2089999999998</v>
      </c>
      <c r="L3097" s="19">
        <v>1927.1320000000001</v>
      </c>
      <c r="M3097" s="19">
        <v>5112.1559999999999</v>
      </c>
      <c r="N3097" s="19">
        <v>778.58500000000004</v>
      </c>
      <c r="O3097" s="19">
        <v>3468.433</v>
      </c>
      <c r="P3097" s="19">
        <v>6314.3909999999996</v>
      </c>
      <c r="Q3097" s="19"/>
      <c r="R3097" s="19"/>
      <c r="S3097" s="19"/>
      <c r="T3097" s="19"/>
      <c r="U3097" s="25">
        <f t="shared" si="241"/>
        <v>28705.915000000001</v>
      </c>
      <c r="V3097" s="18">
        <f t="shared" si="242"/>
        <v>3588.2393750000001</v>
      </c>
      <c r="W3097" s="39">
        <f t="shared" si="243"/>
        <v>1.7007430270942914E-3</v>
      </c>
      <c r="X3097" s="35">
        <f t="shared" si="244"/>
        <v>4225.1203820119399</v>
      </c>
      <c r="Y3097" s="35"/>
      <c r="Z3097" s="49">
        <f t="shared" si="245"/>
        <v>0</v>
      </c>
    </row>
    <row r="3098" spans="1:26" x14ac:dyDescent="0.35">
      <c r="A3098" s="6" t="s">
        <v>398</v>
      </c>
      <c r="B3098" s="7" t="s">
        <v>416</v>
      </c>
      <c r="C3098" s="7" t="s">
        <v>277</v>
      </c>
      <c r="D3098" s="7" t="s">
        <v>303</v>
      </c>
      <c r="E3098" s="7" t="s">
        <v>304</v>
      </c>
      <c r="F3098" s="7"/>
      <c r="G3098" s="8">
        <v>5296491</v>
      </c>
      <c r="H3098" s="16" t="s">
        <v>509</v>
      </c>
      <c r="I3098" s="18">
        <v>171.59</v>
      </c>
      <c r="J3098" s="19">
        <v>0</v>
      </c>
      <c r="K3098" s="19">
        <v>2919.7710000000002</v>
      </c>
      <c r="L3098" s="19">
        <v>1313.21</v>
      </c>
      <c r="M3098" s="19">
        <v>970.78800000000001</v>
      </c>
      <c r="N3098" s="19">
        <v>455.24599999999998</v>
      </c>
      <c r="O3098" s="19">
        <v>714.23099999999999</v>
      </c>
      <c r="P3098" s="19">
        <v>1637.9949999999999</v>
      </c>
      <c r="Q3098" s="19"/>
      <c r="R3098" s="19"/>
      <c r="S3098" s="19"/>
      <c r="T3098" s="19"/>
      <c r="U3098" s="25">
        <f t="shared" si="241"/>
        <v>8182.8310000000001</v>
      </c>
      <c r="V3098" s="18">
        <f t="shared" si="242"/>
        <v>1022.853875</v>
      </c>
      <c r="W3098" s="39">
        <f t="shared" si="243"/>
        <v>4.848092375784227E-4</v>
      </c>
      <c r="X3098" s="35">
        <f t="shared" si="244"/>
        <v>1204.4014636237564</v>
      </c>
      <c r="Y3098" s="35"/>
      <c r="Z3098" s="49">
        <f t="shared" si="245"/>
        <v>0</v>
      </c>
    </row>
    <row r="3099" spans="1:26" x14ac:dyDescent="0.35">
      <c r="A3099" s="6" t="s">
        <v>398</v>
      </c>
      <c r="B3099" s="7" t="s">
        <v>416</v>
      </c>
      <c r="C3099" s="7" t="s">
        <v>277</v>
      </c>
      <c r="D3099" s="7" t="s">
        <v>303</v>
      </c>
      <c r="E3099" s="7" t="s">
        <v>304</v>
      </c>
      <c r="F3099" s="7"/>
      <c r="G3099" s="8">
        <v>5050297</v>
      </c>
      <c r="H3099" s="16" t="s">
        <v>511</v>
      </c>
      <c r="I3099" s="18">
        <v>1813.623</v>
      </c>
      <c r="J3099" s="19">
        <v>4598.9070000000002</v>
      </c>
      <c r="K3099" s="19">
        <v>5329.7992000000004</v>
      </c>
      <c r="L3099" s="19">
        <v>3974.107</v>
      </c>
      <c r="M3099" s="19">
        <v>5186.3450000000003</v>
      </c>
      <c r="N3099" s="19">
        <v>475.08699999999999</v>
      </c>
      <c r="O3099" s="19">
        <v>5831.6840000000002</v>
      </c>
      <c r="P3099" s="19">
        <v>12928.716</v>
      </c>
      <c r="Q3099" s="19"/>
      <c r="R3099" s="19"/>
      <c r="S3099" s="19"/>
      <c r="T3099" s="19"/>
      <c r="U3099" s="25">
        <f t="shared" si="241"/>
        <v>40138.268200000006</v>
      </c>
      <c r="V3099" s="18">
        <f t="shared" si="242"/>
        <v>5017.2835250000007</v>
      </c>
      <c r="W3099" s="39">
        <f t="shared" si="243"/>
        <v>2.3780771231570407E-3</v>
      </c>
      <c r="X3099" s="35">
        <f t="shared" si="244"/>
        <v>5907.8073306662309</v>
      </c>
      <c r="Y3099" s="35"/>
      <c r="Z3099" s="49">
        <f t="shared" si="245"/>
        <v>0</v>
      </c>
    </row>
    <row r="3100" spans="1:26" x14ac:dyDescent="0.35">
      <c r="A3100" s="6" t="s">
        <v>398</v>
      </c>
      <c r="B3100" s="7" t="s">
        <v>416</v>
      </c>
      <c r="C3100" s="7" t="s">
        <v>277</v>
      </c>
      <c r="D3100" s="7" t="s">
        <v>303</v>
      </c>
      <c r="E3100" s="7" t="s">
        <v>304</v>
      </c>
      <c r="F3100" s="7"/>
      <c r="G3100" s="8">
        <v>5272000</v>
      </c>
      <c r="H3100" s="16" t="s">
        <v>537</v>
      </c>
      <c r="I3100" s="18">
        <v>606.995</v>
      </c>
      <c r="J3100" s="19">
        <v>1150.316</v>
      </c>
      <c r="K3100" s="19">
        <v>2537.7370000000001</v>
      </c>
      <c r="L3100" s="19">
        <v>779.18799999999999</v>
      </c>
      <c r="M3100" s="19">
        <v>0</v>
      </c>
      <c r="N3100" s="19">
        <v>0</v>
      </c>
      <c r="O3100" s="19">
        <v>1841.5039999999999</v>
      </c>
      <c r="P3100" s="19">
        <v>1922.8489999999999</v>
      </c>
      <c r="Q3100" s="19"/>
      <c r="R3100" s="19"/>
      <c r="S3100" s="19"/>
      <c r="T3100" s="19"/>
      <c r="U3100" s="25">
        <f t="shared" si="241"/>
        <v>8838.5889999999999</v>
      </c>
      <c r="V3100" s="18">
        <f t="shared" si="242"/>
        <v>1104.823625</v>
      </c>
      <c r="W3100" s="39">
        <f t="shared" si="243"/>
        <v>5.2366101589523643E-4</v>
      </c>
      <c r="X3100" s="35">
        <f t="shared" si="244"/>
        <v>1300.9201250727081</v>
      </c>
      <c r="Y3100" s="35"/>
      <c r="Z3100" s="49">
        <f t="shared" si="245"/>
        <v>0</v>
      </c>
    </row>
    <row r="3101" spans="1:26" x14ac:dyDescent="0.35">
      <c r="A3101" s="6" t="s">
        <v>398</v>
      </c>
      <c r="B3101" s="7" t="s">
        <v>416</v>
      </c>
      <c r="C3101" s="7" t="s">
        <v>277</v>
      </c>
      <c r="D3101" s="7" t="s">
        <v>303</v>
      </c>
      <c r="E3101" s="7" t="s">
        <v>304</v>
      </c>
      <c r="F3101" s="7"/>
      <c r="G3101" s="8">
        <v>5271911</v>
      </c>
      <c r="H3101" s="16" t="s">
        <v>540</v>
      </c>
      <c r="I3101" s="18">
        <v>4148.6120000000001</v>
      </c>
      <c r="J3101" s="19">
        <v>476.928</v>
      </c>
      <c r="K3101" s="19">
        <v>5430.1670000000004</v>
      </c>
      <c r="L3101" s="19">
        <v>4722.9610000000002</v>
      </c>
      <c r="M3101" s="19">
        <v>4235.8850000000002</v>
      </c>
      <c r="N3101" s="19">
        <v>699.12699999999995</v>
      </c>
      <c r="O3101" s="19">
        <v>2506.9690000000001</v>
      </c>
      <c r="P3101" s="19">
        <v>966.05100000000004</v>
      </c>
      <c r="Q3101" s="19"/>
      <c r="R3101" s="19"/>
      <c r="S3101" s="19"/>
      <c r="T3101" s="19"/>
      <c r="U3101" s="25">
        <f t="shared" si="241"/>
        <v>23186.7</v>
      </c>
      <c r="V3101" s="18">
        <f t="shared" si="242"/>
        <v>2898.3375000000001</v>
      </c>
      <c r="W3101" s="39">
        <f t="shared" si="243"/>
        <v>1.3737453882353935E-3</v>
      </c>
      <c r="X3101" s="35">
        <f t="shared" si="244"/>
        <v>3412.7669771751307</v>
      </c>
      <c r="Y3101" s="35"/>
      <c r="Z3101" s="49">
        <f t="shared" si="245"/>
        <v>0</v>
      </c>
    </row>
    <row r="3102" spans="1:26" x14ac:dyDescent="0.35">
      <c r="A3102" s="6" t="s">
        <v>398</v>
      </c>
      <c r="B3102" s="7" t="s">
        <v>416</v>
      </c>
      <c r="C3102" s="7" t="s">
        <v>277</v>
      </c>
      <c r="D3102" s="7" t="s">
        <v>303</v>
      </c>
      <c r="E3102" s="7" t="s">
        <v>304</v>
      </c>
      <c r="F3102" s="7"/>
      <c r="G3102" s="8">
        <v>5338548</v>
      </c>
      <c r="H3102" s="16" t="s">
        <v>544</v>
      </c>
      <c r="I3102" s="18">
        <v>2527.64</v>
      </c>
      <c r="J3102" s="19">
        <v>2373.7800000000002</v>
      </c>
      <c r="K3102" s="19">
        <v>10097.869000000001</v>
      </c>
      <c r="L3102" s="19">
        <v>4921.9489999999996</v>
      </c>
      <c r="M3102" s="19">
        <v>6885.3762000000006</v>
      </c>
      <c r="N3102" s="19">
        <v>3839.9050000000002</v>
      </c>
      <c r="O3102" s="19">
        <v>3950.636</v>
      </c>
      <c r="P3102" s="19">
        <v>6239.4129999999996</v>
      </c>
      <c r="Q3102" s="19"/>
      <c r="R3102" s="19"/>
      <c r="S3102" s="19"/>
      <c r="T3102" s="19"/>
      <c r="U3102" s="25">
        <f t="shared" si="241"/>
        <v>40836.568200000002</v>
      </c>
      <c r="V3102" s="18">
        <f t="shared" si="242"/>
        <v>5104.5710250000002</v>
      </c>
      <c r="W3102" s="39">
        <f t="shared" si="243"/>
        <v>2.4194493928032072E-3</v>
      </c>
      <c r="X3102" s="35">
        <f t="shared" si="244"/>
        <v>6010.5875960839649</v>
      </c>
      <c r="Y3102" s="35"/>
      <c r="Z3102" s="49">
        <f t="shared" si="245"/>
        <v>0</v>
      </c>
    </row>
    <row r="3103" spans="1:26" x14ac:dyDescent="0.35">
      <c r="A3103" s="6" t="s">
        <v>398</v>
      </c>
      <c r="B3103" s="7" t="s">
        <v>416</v>
      </c>
      <c r="C3103" s="7" t="s">
        <v>277</v>
      </c>
      <c r="D3103" s="7" t="s">
        <v>303</v>
      </c>
      <c r="E3103" s="7" t="s">
        <v>304</v>
      </c>
      <c r="F3103" s="7"/>
      <c r="G3103" s="8">
        <v>5050228</v>
      </c>
      <c r="H3103" s="16" t="s">
        <v>547</v>
      </c>
      <c r="I3103" s="18">
        <v>359.05700000000002</v>
      </c>
      <c r="J3103" s="19">
        <v>455.40100000000001</v>
      </c>
      <c r="K3103" s="19">
        <v>1806.1569999999999</v>
      </c>
      <c r="L3103" s="19">
        <v>1293.5239999999999</v>
      </c>
      <c r="M3103" s="19">
        <v>1654.4670000000001</v>
      </c>
      <c r="N3103" s="19">
        <v>1291.386</v>
      </c>
      <c r="O3103" s="19">
        <v>119.232</v>
      </c>
      <c r="P3103" s="19">
        <v>1462.9760000000001</v>
      </c>
      <c r="Q3103" s="19"/>
      <c r="R3103" s="19"/>
      <c r="S3103" s="19"/>
      <c r="T3103" s="19"/>
      <c r="U3103" s="25">
        <f t="shared" si="241"/>
        <v>8442.2000000000007</v>
      </c>
      <c r="V3103" s="18">
        <f t="shared" si="242"/>
        <v>1055.2750000000001</v>
      </c>
      <c r="W3103" s="39">
        <f t="shared" si="243"/>
        <v>5.0017610598148245E-4</v>
      </c>
      <c r="X3103" s="35">
        <f t="shared" si="244"/>
        <v>1242.5770538588022</v>
      </c>
      <c r="Y3103" s="35"/>
      <c r="Z3103" s="49">
        <f t="shared" si="245"/>
        <v>0</v>
      </c>
    </row>
    <row r="3104" spans="1:26" x14ac:dyDescent="0.35">
      <c r="A3104" s="6" t="s">
        <v>398</v>
      </c>
      <c r="B3104" s="7" t="s">
        <v>416</v>
      </c>
      <c r="C3104" s="7" t="s">
        <v>277</v>
      </c>
      <c r="D3104" s="7" t="s">
        <v>303</v>
      </c>
      <c r="E3104" s="7" t="s">
        <v>304</v>
      </c>
      <c r="F3104" s="7"/>
      <c r="G3104" s="8">
        <v>5336498</v>
      </c>
      <c r="H3104" s="16" t="s">
        <v>553</v>
      </c>
      <c r="I3104" s="18">
        <v>791.25900000000001</v>
      </c>
      <c r="J3104" s="19">
        <v>1876.5440000000001</v>
      </c>
      <c r="K3104" s="19">
        <v>970.10699999999997</v>
      </c>
      <c r="L3104" s="19">
        <v>1018.721</v>
      </c>
      <c r="M3104" s="19">
        <v>946.11900000000003</v>
      </c>
      <c r="N3104" s="19">
        <v>0</v>
      </c>
      <c r="O3104" s="19">
        <v>1204.347</v>
      </c>
      <c r="P3104" s="19">
        <v>2412.335</v>
      </c>
      <c r="Q3104" s="19"/>
      <c r="R3104" s="19"/>
      <c r="S3104" s="19"/>
      <c r="T3104" s="19"/>
      <c r="U3104" s="25">
        <f t="shared" si="241"/>
        <v>9219.4319999999989</v>
      </c>
      <c r="V3104" s="18">
        <f t="shared" si="242"/>
        <v>1152.4289999999999</v>
      </c>
      <c r="W3104" s="39">
        <f t="shared" si="243"/>
        <v>5.4622486995345649E-4</v>
      </c>
      <c r="X3104" s="35">
        <f t="shared" si="244"/>
        <v>1356.9750364610602</v>
      </c>
      <c r="Y3104" s="35"/>
      <c r="Z3104" s="49">
        <f t="shared" si="245"/>
        <v>0</v>
      </c>
    </row>
    <row r="3105" spans="1:26" x14ac:dyDescent="0.35">
      <c r="A3105" s="6" t="s">
        <v>398</v>
      </c>
      <c r="B3105" s="7" t="s">
        <v>416</v>
      </c>
      <c r="C3105" s="7" t="s">
        <v>277</v>
      </c>
      <c r="D3105" s="7" t="s">
        <v>303</v>
      </c>
      <c r="E3105" s="7" t="s">
        <v>304</v>
      </c>
      <c r="F3105" s="7"/>
      <c r="G3105" s="8">
        <v>5129687</v>
      </c>
      <c r="H3105" s="16" t="s">
        <v>555</v>
      </c>
      <c r="I3105" s="18">
        <v>0</v>
      </c>
      <c r="J3105" s="19">
        <v>2663.067</v>
      </c>
      <c r="K3105" s="19">
        <v>2694.904</v>
      </c>
      <c r="L3105" s="19">
        <v>1443.2</v>
      </c>
      <c r="M3105" s="19">
        <v>998.56899999999996</v>
      </c>
      <c r="N3105" s="19">
        <v>811.10199999999998</v>
      </c>
      <c r="O3105" s="19">
        <v>1697.694</v>
      </c>
      <c r="P3105" s="19">
        <v>1268.1890000000001</v>
      </c>
      <c r="Q3105" s="19"/>
      <c r="R3105" s="19"/>
      <c r="S3105" s="19"/>
      <c r="T3105" s="19"/>
      <c r="U3105" s="25">
        <f t="shared" si="241"/>
        <v>11576.725</v>
      </c>
      <c r="V3105" s="18">
        <f t="shared" si="242"/>
        <v>1447.090625</v>
      </c>
      <c r="W3105" s="39">
        <f t="shared" si="243"/>
        <v>6.8588771061079779E-4</v>
      </c>
      <c r="X3105" s="35">
        <f t="shared" si="244"/>
        <v>1703.9365146328612</v>
      </c>
      <c r="Y3105" s="35"/>
      <c r="Z3105" s="49">
        <f t="shared" si="245"/>
        <v>0</v>
      </c>
    </row>
    <row r="3106" spans="1:26" x14ac:dyDescent="0.35">
      <c r="A3106" s="6" t="s">
        <v>398</v>
      </c>
      <c r="B3106" s="7" t="s">
        <v>562</v>
      </c>
      <c r="C3106" s="7" t="s">
        <v>420</v>
      </c>
      <c r="D3106" s="7" t="s">
        <v>437</v>
      </c>
      <c r="E3106" s="7" t="s">
        <v>438</v>
      </c>
      <c r="F3106" s="7" t="s">
        <v>563</v>
      </c>
      <c r="G3106" s="8">
        <v>5331732</v>
      </c>
      <c r="H3106" s="16" t="s">
        <v>1235</v>
      </c>
      <c r="I3106" s="18">
        <v>1558.5429999999999</v>
      </c>
      <c r="J3106" s="19">
        <v>0</v>
      </c>
      <c r="K3106" s="19">
        <v>1082.6849999999999</v>
      </c>
      <c r="L3106" s="19">
        <v>598.59</v>
      </c>
      <c r="M3106" s="19">
        <v>179.52799999999999</v>
      </c>
      <c r="N3106" s="19">
        <v>967.12</v>
      </c>
      <c r="O3106" s="19">
        <v>238.464</v>
      </c>
      <c r="P3106" s="19">
        <v>1682.5119999999999</v>
      </c>
      <c r="Q3106" s="19"/>
      <c r="R3106" s="19"/>
      <c r="S3106" s="19"/>
      <c r="T3106" s="19"/>
      <c r="U3106" s="25">
        <f t="shared" si="241"/>
        <v>6307.442</v>
      </c>
      <c r="V3106" s="18">
        <f t="shared" si="242"/>
        <v>788.43025</v>
      </c>
      <c r="W3106" s="39">
        <f t="shared" si="243"/>
        <v>3.736978250058105E-4</v>
      </c>
      <c r="X3106" s="35">
        <f t="shared" si="244"/>
        <v>928.3697019432459</v>
      </c>
      <c r="Y3106" s="35"/>
      <c r="Z3106" s="49">
        <f t="shared" si="245"/>
        <v>0</v>
      </c>
    </row>
    <row r="3107" spans="1:26" x14ac:dyDescent="0.35">
      <c r="A3107" s="6" t="s">
        <v>398</v>
      </c>
      <c r="B3107" s="7" t="s">
        <v>562</v>
      </c>
      <c r="C3107" s="7" t="s">
        <v>420</v>
      </c>
      <c r="D3107" s="7" t="s">
        <v>437</v>
      </c>
      <c r="E3107" s="7" t="s">
        <v>438</v>
      </c>
      <c r="F3107" s="7" t="s">
        <v>563</v>
      </c>
      <c r="G3107" s="8">
        <v>5124741</v>
      </c>
      <c r="H3107" s="16" t="s">
        <v>1236</v>
      </c>
      <c r="I3107" s="18">
        <v>598.59</v>
      </c>
      <c r="J3107" s="19">
        <v>722.55899999999997</v>
      </c>
      <c r="K3107" s="19">
        <v>1512.748</v>
      </c>
      <c r="L3107" s="19">
        <v>238.464</v>
      </c>
      <c r="M3107" s="19">
        <v>721.48900000000003</v>
      </c>
      <c r="N3107" s="19">
        <v>238.464</v>
      </c>
      <c r="O3107" s="19">
        <v>417.99200000000002</v>
      </c>
      <c r="P3107" s="19">
        <v>360.12599999999998</v>
      </c>
      <c r="Q3107" s="19"/>
      <c r="R3107" s="19"/>
      <c r="S3107" s="19"/>
      <c r="T3107" s="19"/>
      <c r="U3107" s="25">
        <f t="shared" si="241"/>
        <v>4810.4319999999998</v>
      </c>
      <c r="V3107" s="18">
        <f t="shared" si="242"/>
        <v>601.30399999999997</v>
      </c>
      <c r="W3107" s="39">
        <f t="shared" si="243"/>
        <v>2.8500428156744855E-4</v>
      </c>
      <c r="X3107" s="35">
        <f t="shared" si="244"/>
        <v>708.03018435337992</v>
      </c>
      <c r="Y3107" s="35"/>
      <c r="Z3107" s="49">
        <f t="shared" si="245"/>
        <v>0</v>
      </c>
    </row>
    <row r="3108" spans="1:26" x14ac:dyDescent="0.35">
      <c r="A3108" s="6" t="s">
        <v>398</v>
      </c>
      <c r="B3108" s="7" t="s">
        <v>562</v>
      </c>
      <c r="C3108" s="7" t="s">
        <v>420</v>
      </c>
      <c r="D3108" s="7" t="s">
        <v>437</v>
      </c>
      <c r="E3108" s="7" t="s">
        <v>438</v>
      </c>
      <c r="F3108" s="7" t="s">
        <v>563</v>
      </c>
      <c r="G3108" s="8">
        <v>5298558</v>
      </c>
      <c r="H3108" s="16" t="s">
        <v>1237</v>
      </c>
      <c r="I3108" s="18">
        <v>0</v>
      </c>
      <c r="J3108" s="19">
        <v>722.55899999999997</v>
      </c>
      <c r="K3108" s="19">
        <v>1274.2840000000001</v>
      </c>
      <c r="L3108" s="19">
        <v>964.69</v>
      </c>
      <c r="M3108" s="19">
        <v>0</v>
      </c>
      <c r="N3108" s="19">
        <v>238.464</v>
      </c>
      <c r="O3108" s="19">
        <v>180.59800000000001</v>
      </c>
      <c r="P3108" s="19">
        <v>179.52799999999999</v>
      </c>
      <c r="Q3108" s="19"/>
      <c r="R3108" s="19"/>
      <c r="S3108" s="19"/>
      <c r="T3108" s="19"/>
      <c r="U3108" s="25">
        <f t="shared" si="241"/>
        <v>3560.123</v>
      </c>
      <c r="V3108" s="18">
        <f t="shared" si="242"/>
        <v>445.01537500000001</v>
      </c>
      <c r="W3108" s="39">
        <f t="shared" si="243"/>
        <v>2.109270639116715E-4</v>
      </c>
      <c r="X3108" s="35">
        <f t="shared" si="244"/>
        <v>524.00169964167628</v>
      </c>
      <c r="Y3108" s="35"/>
      <c r="Z3108" s="49">
        <f t="shared" si="245"/>
        <v>0</v>
      </c>
    </row>
    <row r="3109" spans="1:26" x14ac:dyDescent="0.35">
      <c r="A3109" s="6" t="s">
        <v>398</v>
      </c>
      <c r="B3109" s="7" t="s">
        <v>562</v>
      </c>
      <c r="C3109" s="7" t="s">
        <v>420</v>
      </c>
      <c r="D3109" s="7" t="s">
        <v>437</v>
      </c>
      <c r="E3109" s="7" t="s">
        <v>438</v>
      </c>
      <c r="F3109" s="7" t="s">
        <v>563</v>
      </c>
      <c r="G3109" s="8">
        <v>5300185</v>
      </c>
      <c r="H3109" s="16" t="s">
        <v>1238</v>
      </c>
      <c r="I3109" s="18">
        <v>540.72400000000005</v>
      </c>
      <c r="J3109" s="19">
        <v>663.62300000000005</v>
      </c>
      <c r="K3109" s="19">
        <v>1328.4829999999999</v>
      </c>
      <c r="L3109" s="19">
        <v>598.59</v>
      </c>
      <c r="M3109" s="19">
        <v>179.52799999999999</v>
      </c>
      <c r="N3109" s="19">
        <v>778.11800000000005</v>
      </c>
      <c r="O3109" s="19">
        <v>598.59</v>
      </c>
      <c r="P3109" s="19">
        <v>180.59800000000001</v>
      </c>
      <c r="Q3109" s="19"/>
      <c r="R3109" s="19"/>
      <c r="S3109" s="19"/>
      <c r="T3109" s="19"/>
      <c r="U3109" s="25">
        <f t="shared" si="241"/>
        <v>4868.2539999999999</v>
      </c>
      <c r="V3109" s="18">
        <f t="shared" si="242"/>
        <v>608.53174999999999</v>
      </c>
      <c r="W3109" s="39">
        <f t="shared" si="243"/>
        <v>2.8843006901622514E-4</v>
      </c>
      <c r="X3109" s="35">
        <f t="shared" si="244"/>
        <v>716.54079656444162</v>
      </c>
      <c r="Y3109" s="35"/>
      <c r="Z3109" s="49">
        <f t="shared" si="245"/>
        <v>0</v>
      </c>
    </row>
    <row r="3110" spans="1:26" x14ac:dyDescent="0.35">
      <c r="A3110" s="6" t="s">
        <v>398</v>
      </c>
      <c r="B3110" s="7" t="s">
        <v>562</v>
      </c>
      <c r="C3110" s="7" t="s">
        <v>420</v>
      </c>
      <c r="D3110" s="7" t="s">
        <v>437</v>
      </c>
      <c r="E3110" s="7" t="s">
        <v>438</v>
      </c>
      <c r="F3110" s="7" t="s">
        <v>563</v>
      </c>
      <c r="G3110" s="8">
        <v>5136092</v>
      </c>
      <c r="H3110" s="16" t="s">
        <v>1239</v>
      </c>
      <c r="I3110" s="18">
        <v>483.02499999999998</v>
      </c>
      <c r="J3110" s="19">
        <v>0</v>
      </c>
      <c r="K3110" s="19">
        <v>2060.1260000000002</v>
      </c>
      <c r="L3110" s="19">
        <v>661.87300000000005</v>
      </c>
      <c r="M3110" s="19">
        <v>243.881</v>
      </c>
      <c r="N3110" s="19">
        <v>360.12599999999998</v>
      </c>
      <c r="O3110" s="19">
        <v>1029.723</v>
      </c>
      <c r="P3110" s="19">
        <v>902.08699999999999</v>
      </c>
      <c r="Q3110" s="19"/>
      <c r="R3110" s="19"/>
      <c r="S3110" s="19"/>
      <c r="T3110" s="19"/>
      <c r="U3110" s="25">
        <f t="shared" si="241"/>
        <v>5740.8410000000003</v>
      </c>
      <c r="V3110" s="18">
        <f t="shared" si="242"/>
        <v>717.60512500000004</v>
      </c>
      <c r="W3110" s="39">
        <f t="shared" si="243"/>
        <v>3.4012834290100206E-4</v>
      </c>
      <c r="X3110" s="35">
        <f t="shared" si="244"/>
        <v>844.97373865246254</v>
      </c>
      <c r="Y3110" s="35"/>
      <c r="Z3110" s="49">
        <f t="shared" si="245"/>
        <v>0</v>
      </c>
    </row>
    <row r="3111" spans="1:26" x14ac:dyDescent="0.35">
      <c r="A3111" s="6" t="s">
        <v>398</v>
      </c>
      <c r="B3111" s="7" t="s">
        <v>562</v>
      </c>
      <c r="C3111" s="7" t="s">
        <v>420</v>
      </c>
      <c r="D3111" s="7" t="s">
        <v>437</v>
      </c>
      <c r="E3111" s="7" t="s">
        <v>438</v>
      </c>
      <c r="F3111" s="7" t="s">
        <v>563</v>
      </c>
      <c r="G3111" s="8">
        <v>5132041</v>
      </c>
      <c r="H3111" s="16" t="s">
        <v>1240</v>
      </c>
      <c r="I3111" s="18">
        <v>663.62300000000005</v>
      </c>
      <c r="J3111" s="19">
        <v>179.52799999999999</v>
      </c>
      <c r="K3111" s="19">
        <v>1756.6289999999999</v>
      </c>
      <c r="L3111" s="19">
        <v>662.94299999999998</v>
      </c>
      <c r="M3111" s="19">
        <v>598.59</v>
      </c>
      <c r="N3111" s="19">
        <v>238.464</v>
      </c>
      <c r="O3111" s="19">
        <v>791.25900000000001</v>
      </c>
      <c r="P3111" s="19">
        <v>483.02499999999998</v>
      </c>
      <c r="Q3111" s="19"/>
      <c r="R3111" s="19"/>
      <c r="S3111" s="19"/>
      <c r="T3111" s="19"/>
      <c r="U3111" s="25">
        <f t="shared" si="241"/>
        <v>5374.0609999999997</v>
      </c>
      <c r="V3111" s="18">
        <f t="shared" si="242"/>
        <v>671.75762499999996</v>
      </c>
      <c r="W3111" s="39">
        <f t="shared" si="243"/>
        <v>3.1839768120714402E-4</v>
      </c>
      <c r="X3111" s="35">
        <f t="shared" si="244"/>
        <v>790.98870965358401</v>
      </c>
      <c r="Y3111" s="35"/>
      <c r="Z3111" s="49">
        <f t="shared" si="245"/>
        <v>0</v>
      </c>
    </row>
    <row r="3112" spans="1:26" x14ac:dyDescent="0.35">
      <c r="A3112" s="6" t="s">
        <v>398</v>
      </c>
      <c r="B3112" s="7" t="s">
        <v>562</v>
      </c>
      <c r="C3112" s="7" t="s">
        <v>420</v>
      </c>
      <c r="D3112" s="7" t="s">
        <v>437</v>
      </c>
      <c r="E3112" s="7" t="s">
        <v>438</v>
      </c>
      <c r="F3112" s="7" t="s">
        <v>563</v>
      </c>
      <c r="G3112" s="8">
        <v>5129632</v>
      </c>
      <c r="H3112" s="16" t="s">
        <v>1241</v>
      </c>
      <c r="I3112" s="18">
        <v>303.49700000000001</v>
      </c>
      <c r="J3112" s="19">
        <v>179.52799999999999</v>
      </c>
      <c r="K3112" s="19">
        <v>1512.748</v>
      </c>
      <c r="L3112" s="19">
        <v>419.06200000000001</v>
      </c>
      <c r="M3112" s="19">
        <v>238.464</v>
      </c>
      <c r="N3112" s="19">
        <v>180.59800000000001</v>
      </c>
      <c r="O3112" s="19">
        <v>238.464</v>
      </c>
      <c r="P3112" s="19">
        <v>721.48900000000003</v>
      </c>
      <c r="Q3112" s="19"/>
      <c r="R3112" s="19"/>
      <c r="S3112" s="19"/>
      <c r="T3112" s="19"/>
      <c r="U3112" s="25">
        <f t="shared" si="241"/>
        <v>3793.85</v>
      </c>
      <c r="V3112" s="18">
        <f t="shared" si="242"/>
        <v>474.23124999999999</v>
      </c>
      <c r="W3112" s="39">
        <f t="shared" si="243"/>
        <v>2.2477471745254164E-4</v>
      </c>
      <c r="X3112" s="35">
        <f t="shared" si="244"/>
        <v>558.40313612354794</v>
      </c>
      <c r="Y3112" s="35"/>
      <c r="Z3112" s="49">
        <f t="shared" si="245"/>
        <v>0</v>
      </c>
    </row>
    <row r="3113" spans="1:26" x14ac:dyDescent="0.35">
      <c r="A3113" s="6" t="s">
        <v>398</v>
      </c>
      <c r="B3113" s="7" t="s">
        <v>562</v>
      </c>
      <c r="C3113" s="7" t="s">
        <v>420</v>
      </c>
      <c r="D3113" s="7" t="s">
        <v>437</v>
      </c>
      <c r="E3113" s="7" t="s">
        <v>438</v>
      </c>
      <c r="F3113" s="7" t="s">
        <v>563</v>
      </c>
      <c r="G3113" s="8">
        <v>5125096</v>
      </c>
      <c r="H3113" s="16" t="s">
        <v>1242</v>
      </c>
      <c r="I3113" s="18">
        <v>722.55899999999997</v>
      </c>
      <c r="J3113" s="19">
        <v>0</v>
      </c>
      <c r="K3113" s="19">
        <v>1333.22</v>
      </c>
      <c r="L3113" s="19">
        <v>1087.421</v>
      </c>
      <c r="M3113" s="19">
        <v>171.59</v>
      </c>
      <c r="N3113" s="19">
        <v>0</v>
      </c>
      <c r="O3113" s="19">
        <v>238.464</v>
      </c>
      <c r="P3113" s="19">
        <v>483.02499999999998</v>
      </c>
      <c r="Q3113" s="19"/>
      <c r="R3113" s="19"/>
      <c r="S3113" s="19"/>
      <c r="T3113" s="19"/>
      <c r="U3113" s="25">
        <f t="shared" si="241"/>
        <v>4036.279</v>
      </c>
      <c r="V3113" s="18">
        <f t="shared" si="242"/>
        <v>504.534875</v>
      </c>
      <c r="W3113" s="39">
        <f t="shared" si="243"/>
        <v>2.3913793950330862E-4</v>
      </c>
      <c r="X3113" s="35">
        <f t="shared" si="244"/>
        <v>594.08538868685321</v>
      </c>
      <c r="Y3113" s="35"/>
      <c r="Z3113" s="49">
        <f t="shared" si="245"/>
        <v>0</v>
      </c>
    </row>
    <row r="3114" spans="1:26" x14ac:dyDescent="0.35">
      <c r="A3114" s="6" t="s">
        <v>398</v>
      </c>
      <c r="B3114" s="7" t="s">
        <v>562</v>
      </c>
      <c r="C3114" s="7" t="s">
        <v>420</v>
      </c>
      <c r="D3114" s="7" t="s">
        <v>437</v>
      </c>
      <c r="E3114" s="7" t="s">
        <v>438</v>
      </c>
      <c r="F3114" s="7" t="s">
        <v>563</v>
      </c>
      <c r="G3114" s="8">
        <v>5132290</v>
      </c>
      <c r="H3114" s="16" t="s">
        <v>1243</v>
      </c>
      <c r="I3114" s="18">
        <v>303.49700000000001</v>
      </c>
      <c r="J3114" s="19">
        <v>0</v>
      </c>
      <c r="K3114" s="19">
        <v>1094.7560000000001</v>
      </c>
      <c r="L3114" s="19">
        <v>837.05399999999997</v>
      </c>
      <c r="M3114" s="19">
        <v>243.881</v>
      </c>
      <c r="N3114" s="19">
        <v>243.881</v>
      </c>
      <c r="O3114" s="19">
        <v>180.59800000000001</v>
      </c>
      <c r="P3114" s="19">
        <v>721.48900000000003</v>
      </c>
      <c r="Q3114" s="19"/>
      <c r="R3114" s="19"/>
      <c r="S3114" s="19"/>
      <c r="T3114" s="19"/>
      <c r="U3114" s="25">
        <f t="shared" si="241"/>
        <v>3625.1559999999999</v>
      </c>
      <c r="V3114" s="18">
        <f t="shared" si="242"/>
        <v>453.14449999999999</v>
      </c>
      <c r="W3114" s="39">
        <f t="shared" si="243"/>
        <v>2.1478008240214717E-4</v>
      </c>
      <c r="X3114" s="35">
        <f t="shared" si="244"/>
        <v>533.57367300686542</v>
      </c>
      <c r="Y3114" s="35"/>
      <c r="Z3114" s="49">
        <f t="shared" si="245"/>
        <v>0</v>
      </c>
    </row>
    <row r="3115" spans="1:26" x14ac:dyDescent="0.35">
      <c r="A3115" s="6" t="s">
        <v>398</v>
      </c>
      <c r="B3115" s="7" t="s">
        <v>562</v>
      </c>
      <c r="C3115" s="7" t="s">
        <v>420</v>
      </c>
      <c r="D3115" s="7" t="s">
        <v>437</v>
      </c>
      <c r="E3115" s="7" t="s">
        <v>438</v>
      </c>
      <c r="F3115" s="7" t="s">
        <v>563</v>
      </c>
      <c r="G3115" s="8">
        <v>5333989</v>
      </c>
      <c r="H3115" s="16" t="s">
        <v>1244</v>
      </c>
      <c r="I3115" s="18">
        <v>541.96100000000001</v>
      </c>
      <c r="J3115" s="19">
        <v>179.52799999999999</v>
      </c>
      <c r="K3115" s="19">
        <v>1886.0150000000001</v>
      </c>
      <c r="L3115" s="19">
        <v>656.45600000000002</v>
      </c>
      <c r="M3115" s="19">
        <v>0</v>
      </c>
      <c r="N3115" s="19">
        <v>417.99200000000002</v>
      </c>
      <c r="O3115" s="19">
        <v>180.59800000000001</v>
      </c>
      <c r="P3115" s="19">
        <v>483.02499999999998</v>
      </c>
      <c r="Q3115" s="19"/>
      <c r="R3115" s="19"/>
      <c r="S3115" s="19"/>
      <c r="T3115" s="19"/>
      <c r="U3115" s="25">
        <f t="shared" si="241"/>
        <v>4345.5749999999998</v>
      </c>
      <c r="V3115" s="18">
        <f t="shared" si="242"/>
        <v>543.19687499999998</v>
      </c>
      <c r="W3115" s="39">
        <f t="shared" si="243"/>
        <v>2.5746283927773333E-4</v>
      </c>
      <c r="X3115" s="35">
        <f t="shared" si="244"/>
        <v>639.6095544789822</v>
      </c>
      <c r="Y3115" s="35"/>
      <c r="Z3115" s="49">
        <f t="shared" si="245"/>
        <v>0</v>
      </c>
    </row>
    <row r="3116" spans="1:26" x14ac:dyDescent="0.35">
      <c r="A3116" s="6" t="s">
        <v>398</v>
      </c>
      <c r="B3116" s="7" t="s">
        <v>562</v>
      </c>
      <c r="C3116" s="7" t="s">
        <v>420</v>
      </c>
      <c r="D3116" s="7" t="s">
        <v>437</v>
      </c>
      <c r="E3116" s="7" t="s">
        <v>438</v>
      </c>
      <c r="F3116" s="7" t="s">
        <v>563</v>
      </c>
      <c r="G3116" s="8">
        <v>5123171</v>
      </c>
      <c r="H3116" s="16" t="s">
        <v>1245</v>
      </c>
      <c r="I3116" s="18">
        <v>483.02499999999998</v>
      </c>
      <c r="J3116" s="19">
        <v>179.52799999999999</v>
      </c>
      <c r="K3116" s="19">
        <v>1634.8</v>
      </c>
      <c r="L3116" s="19">
        <v>360.12599999999998</v>
      </c>
      <c r="M3116" s="19">
        <v>0</v>
      </c>
      <c r="N3116" s="19">
        <v>419.06200000000001</v>
      </c>
      <c r="O3116" s="19">
        <v>842.471</v>
      </c>
      <c r="P3116" s="19">
        <v>663.62300000000005</v>
      </c>
      <c r="Q3116" s="19"/>
      <c r="R3116" s="19"/>
      <c r="S3116" s="19"/>
      <c r="T3116" s="19"/>
      <c r="U3116" s="25">
        <f t="shared" si="241"/>
        <v>4582.6350000000002</v>
      </c>
      <c r="V3116" s="18">
        <f t="shared" si="242"/>
        <v>572.82937500000003</v>
      </c>
      <c r="W3116" s="39">
        <f t="shared" si="243"/>
        <v>2.7150796349700916E-4</v>
      </c>
      <c r="X3116" s="35">
        <f t="shared" si="244"/>
        <v>674.501563243021</v>
      </c>
      <c r="Y3116" s="35"/>
      <c r="Z3116" s="49">
        <f t="shared" si="245"/>
        <v>0</v>
      </c>
    </row>
    <row r="3117" spans="1:26" x14ac:dyDescent="0.35">
      <c r="A3117" s="6" t="s">
        <v>398</v>
      </c>
      <c r="B3117" s="7" t="s">
        <v>562</v>
      </c>
      <c r="C3117" s="7" t="s">
        <v>420</v>
      </c>
      <c r="D3117" s="7" t="s">
        <v>437</v>
      </c>
      <c r="E3117" s="7" t="s">
        <v>438</v>
      </c>
      <c r="F3117" s="7" t="s">
        <v>563</v>
      </c>
      <c r="G3117" s="8">
        <v>5132702</v>
      </c>
      <c r="H3117" s="16" t="s">
        <v>1246</v>
      </c>
      <c r="I3117" s="18">
        <v>722.55899999999997</v>
      </c>
      <c r="J3117" s="19">
        <v>179.52799999999999</v>
      </c>
      <c r="K3117" s="19">
        <v>1577.1010000000001</v>
      </c>
      <c r="L3117" s="19">
        <v>837.05399999999997</v>
      </c>
      <c r="M3117" s="19">
        <v>303.49700000000001</v>
      </c>
      <c r="N3117" s="19">
        <v>180.59800000000001</v>
      </c>
      <c r="O3117" s="19">
        <v>661.87300000000005</v>
      </c>
      <c r="P3117" s="19">
        <v>606.99400000000003</v>
      </c>
      <c r="Q3117" s="19"/>
      <c r="R3117" s="19"/>
      <c r="S3117" s="19"/>
      <c r="T3117" s="19"/>
      <c r="U3117" s="25">
        <f t="shared" si="241"/>
        <v>5069.2039999999997</v>
      </c>
      <c r="V3117" s="18">
        <f t="shared" si="242"/>
        <v>633.65049999999997</v>
      </c>
      <c r="W3117" s="39">
        <f t="shared" si="243"/>
        <v>3.0033577943495233E-4</v>
      </c>
      <c r="X3117" s="35">
        <f t="shared" si="244"/>
        <v>746.11790430566145</v>
      </c>
      <c r="Y3117" s="35"/>
      <c r="Z3117" s="49">
        <f t="shared" si="245"/>
        <v>0</v>
      </c>
    </row>
    <row r="3118" spans="1:26" x14ac:dyDescent="0.35">
      <c r="A3118" s="6" t="s">
        <v>398</v>
      </c>
      <c r="B3118" s="7" t="s">
        <v>562</v>
      </c>
      <c r="C3118" s="7" t="s">
        <v>420</v>
      </c>
      <c r="D3118" s="7" t="s">
        <v>437</v>
      </c>
      <c r="E3118" s="7" t="s">
        <v>438</v>
      </c>
      <c r="F3118" s="7" t="s">
        <v>563</v>
      </c>
      <c r="G3118" s="8">
        <v>5337428</v>
      </c>
      <c r="H3118" s="16" t="s">
        <v>1247</v>
      </c>
      <c r="I3118" s="18">
        <v>1380.0840000000001</v>
      </c>
      <c r="J3118" s="19">
        <v>0</v>
      </c>
      <c r="K3118" s="19">
        <v>662.553</v>
      </c>
      <c r="L3118" s="19">
        <v>180.59800000000001</v>
      </c>
      <c r="M3118" s="19">
        <v>1090.019</v>
      </c>
      <c r="N3118" s="19">
        <v>539.654</v>
      </c>
      <c r="O3118" s="19">
        <v>1026.056</v>
      </c>
      <c r="P3118" s="19">
        <v>721.48900000000003</v>
      </c>
      <c r="Q3118" s="19"/>
      <c r="R3118" s="19"/>
      <c r="S3118" s="19"/>
      <c r="T3118" s="19"/>
      <c r="U3118" s="25">
        <f t="shared" si="241"/>
        <v>5600.4529999999995</v>
      </c>
      <c r="V3118" s="18">
        <f t="shared" si="242"/>
        <v>700.05662499999994</v>
      </c>
      <c r="W3118" s="39">
        <f t="shared" si="243"/>
        <v>3.3181075706241393E-4</v>
      </c>
      <c r="X3118" s="35">
        <f t="shared" si="244"/>
        <v>824.31053386732003</v>
      </c>
      <c r="Y3118" s="35"/>
      <c r="Z3118" s="49">
        <f t="shared" si="245"/>
        <v>0</v>
      </c>
    </row>
    <row r="3119" spans="1:26" x14ac:dyDescent="0.35">
      <c r="A3119" s="6" t="s">
        <v>398</v>
      </c>
      <c r="B3119" s="7" t="s">
        <v>562</v>
      </c>
      <c r="C3119" s="7" t="s">
        <v>420</v>
      </c>
      <c r="D3119" s="7" t="s">
        <v>437</v>
      </c>
      <c r="E3119" s="7" t="s">
        <v>438</v>
      </c>
      <c r="F3119" s="7" t="s">
        <v>563</v>
      </c>
      <c r="G3119" s="8">
        <v>5330726</v>
      </c>
      <c r="H3119" s="16" t="s">
        <v>1248</v>
      </c>
      <c r="I3119" s="18">
        <v>902.08699999999999</v>
      </c>
      <c r="J3119" s="19">
        <v>417.99200000000002</v>
      </c>
      <c r="K3119" s="19">
        <v>1570.4459999999999</v>
      </c>
      <c r="L3119" s="19">
        <v>483.02499999999998</v>
      </c>
      <c r="M3119" s="19">
        <v>1321.1489999999999</v>
      </c>
      <c r="N3119" s="19">
        <v>1204.5150000000001</v>
      </c>
      <c r="O3119" s="19">
        <v>1082.6849999999999</v>
      </c>
      <c r="P3119" s="19">
        <v>1140.5509999999999</v>
      </c>
      <c r="Q3119" s="19"/>
      <c r="R3119" s="19"/>
      <c r="S3119" s="19"/>
      <c r="T3119" s="19"/>
      <c r="U3119" s="25">
        <f t="shared" si="241"/>
        <v>8122.4499999999989</v>
      </c>
      <c r="V3119" s="18">
        <f t="shared" si="242"/>
        <v>1015.3062499999999</v>
      </c>
      <c r="W3119" s="39">
        <f t="shared" si="243"/>
        <v>4.8123183672849393E-4</v>
      </c>
      <c r="X3119" s="35">
        <f t="shared" si="244"/>
        <v>1195.5142014066744</v>
      </c>
      <c r="Y3119" s="35"/>
      <c r="Z3119" s="49">
        <f t="shared" si="245"/>
        <v>0</v>
      </c>
    </row>
    <row r="3120" spans="1:26" x14ac:dyDescent="0.35">
      <c r="A3120" s="6" t="s">
        <v>398</v>
      </c>
      <c r="B3120" s="7" t="s">
        <v>562</v>
      </c>
      <c r="C3120" s="7" t="s">
        <v>420</v>
      </c>
      <c r="D3120" s="7" t="s">
        <v>437</v>
      </c>
      <c r="E3120" s="7" t="s">
        <v>438</v>
      </c>
      <c r="F3120" s="7" t="s">
        <v>563</v>
      </c>
      <c r="G3120" s="8">
        <v>5125117</v>
      </c>
      <c r="H3120" s="16" t="s">
        <v>1249</v>
      </c>
      <c r="I3120" s="18">
        <v>902.08699999999999</v>
      </c>
      <c r="J3120" s="19">
        <v>0</v>
      </c>
      <c r="K3120" s="19">
        <v>970.78700000000003</v>
      </c>
      <c r="L3120" s="19">
        <v>483.02499999999998</v>
      </c>
      <c r="M3120" s="19">
        <v>902.08699999999999</v>
      </c>
      <c r="N3120" s="19">
        <v>179.52799999999999</v>
      </c>
      <c r="O3120" s="19">
        <v>598.59</v>
      </c>
      <c r="P3120" s="19">
        <v>1205.5840000000001</v>
      </c>
      <c r="Q3120" s="19"/>
      <c r="R3120" s="19"/>
      <c r="S3120" s="19"/>
      <c r="T3120" s="19"/>
      <c r="U3120" s="25">
        <f t="shared" si="241"/>
        <v>5241.6880000000001</v>
      </c>
      <c r="V3120" s="18">
        <f t="shared" si="242"/>
        <v>655.21100000000001</v>
      </c>
      <c r="W3120" s="39">
        <f t="shared" si="243"/>
        <v>3.1055496110135567E-4</v>
      </c>
      <c r="X3120" s="35">
        <f t="shared" si="244"/>
        <v>771.50520389081487</v>
      </c>
      <c r="Y3120" s="35"/>
      <c r="Z3120" s="49">
        <f t="shared" si="245"/>
        <v>0</v>
      </c>
    </row>
    <row r="3121" spans="1:26" x14ac:dyDescent="0.35">
      <c r="A3121" s="6" t="s">
        <v>398</v>
      </c>
      <c r="B3121" s="7" t="s">
        <v>562</v>
      </c>
      <c r="C3121" s="7" t="s">
        <v>420</v>
      </c>
      <c r="D3121" s="7" t="s">
        <v>437</v>
      </c>
      <c r="E3121" s="7" t="s">
        <v>438</v>
      </c>
      <c r="F3121" s="7" t="s">
        <v>563</v>
      </c>
      <c r="G3121" s="8">
        <v>5273812</v>
      </c>
      <c r="H3121" s="16" t="s">
        <v>1250</v>
      </c>
      <c r="I3121" s="18">
        <v>967.12099999999998</v>
      </c>
      <c r="J3121" s="19">
        <v>179.52799999999999</v>
      </c>
      <c r="K3121" s="19">
        <v>780.42499999999995</v>
      </c>
      <c r="L3121" s="19">
        <v>780.25699999999995</v>
      </c>
      <c r="M3121" s="19">
        <v>179.52799999999999</v>
      </c>
      <c r="N3121" s="19">
        <v>179.52799999999999</v>
      </c>
      <c r="O3121" s="19">
        <v>179.52799999999999</v>
      </c>
      <c r="P3121" s="19">
        <v>721.48900000000003</v>
      </c>
      <c r="Q3121" s="19"/>
      <c r="R3121" s="19"/>
      <c r="S3121" s="19"/>
      <c r="T3121" s="19"/>
      <c r="U3121" s="25">
        <f t="shared" si="241"/>
        <v>3967.4039999999991</v>
      </c>
      <c r="V3121" s="18">
        <f t="shared" si="242"/>
        <v>495.92549999999989</v>
      </c>
      <c r="W3121" s="39">
        <f t="shared" si="243"/>
        <v>2.3505729354615586E-4</v>
      </c>
      <c r="X3121" s="35">
        <f t="shared" si="244"/>
        <v>583.94792516022198</v>
      </c>
      <c r="Y3121" s="35"/>
      <c r="Z3121" s="49">
        <f t="shared" si="245"/>
        <v>0</v>
      </c>
    </row>
    <row r="3122" spans="1:26" x14ac:dyDescent="0.35">
      <c r="A3122" s="6" t="s">
        <v>398</v>
      </c>
      <c r="B3122" s="7" t="s">
        <v>562</v>
      </c>
      <c r="C3122" s="7" t="s">
        <v>420</v>
      </c>
      <c r="D3122" s="7" t="s">
        <v>437</v>
      </c>
      <c r="E3122" s="7" t="s">
        <v>438</v>
      </c>
      <c r="F3122" s="7" t="s">
        <v>563</v>
      </c>
      <c r="G3122" s="8">
        <v>5139518</v>
      </c>
      <c r="H3122" s="16" t="s">
        <v>1251</v>
      </c>
      <c r="I3122" s="18">
        <v>303.49700000000001</v>
      </c>
      <c r="J3122" s="19">
        <v>360.12599999999998</v>
      </c>
      <c r="K3122" s="19">
        <v>791.25900000000001</v>
      </c>
      <c r="L3122" s="19">
        <v>179.52799999999999</v>
      </c>
      <c r="M3122" s="19">
        <v>417.99200000000002</v>
      </c>
      <c r="N3122" s="19">
        <v>1140.5509999999999</v>
      </c>
      <c r="O3122" s="19">
        <v>417.99200000000002</v>
      </c>
      <c r="P3122" s="19">
        <v>179.52799999999999</v>
      </c>
      <c r="Q3122" s="19"/>
      <c r="R3122" s="19"/>
      <c r="S3122" s="19"/>
      <c r="T3122" s="19"/>
      <c r="U3122" s="25">
        <f t="shared" si="241"/>
        <v>3790.473</v>
      </c>
      <c r="V3122" s="18">
        <f t="shared" si="242"/>
        <v>473.80912499999999</v>
      </c>
      <c r="W3122" s="39">
        <f t="shared" si="243"/>
        <v>2.2457463990049366E-4</v>
      </c>
      <c r="X3122" s="35">
        <f t="shared" si="244"/>
        <v>557.90608763963598</v>
      </c>
      <c r="Y3122" s="35"/>
      <c r="Z3122" s="49">
        <f t="shared" si="245"/>
        <v>0</v>
      </c>
    </row>
    <row r="3123" spans="1:26" x14ac:dyDescent="0.35">
      <c r="A3123" s="6" t="s">
        <v>398</v>
      </c>
      <c r="B3123" s="7" t="s">
        <v>562</v>
      </c>
      <c r="C3123" s="7" t="s">
        <v>420</v>
      </c>
      <c r="D3123" s="7" t="s">
        <v>437</v>
      </c>
      <c r="E3123" s="7" t="s">
        <v>438</v>
      </c>
      <c r="F3123" s="7" t="s">
        <v>563</v>
      </c>
      <c r="G3123" s="8">
        <v>5139217</v>
      </c>
      <c r="H3123" s="16" t="s">
        <v>1252</v>
      </c>
      <c r="I3123" s="18">
        <v>721.48900000000003</v>
      </c>
      <c r="J3123" s="19">
        <v>360.12599999999998</v>
      </c>
      <c r="K3123" s="19">
        <v>2542.471</v>
      </c>
      <c r="L3123" s="19">
        <v>360.12599999999998</v>
      </c>
      <c r="M3123" s="19">
        <v>483.02499999999998</v>
      </c>
      <c r="N3123" s="19">
        <v>417.99200000000002</v>
      </c>
      <c r="O3123" s="19">
        <v>417.99200000000002</v>
      </c>
      <c r="P3123" s="19">
        <v>1024.9860000000001</v>
      </c>
      <c r="Q3123" s="19"/>
      <c r="R3123" s="19"/>
      <c r="S3123" s="19"/>
      <c r="T3123" s="19"/>
      <c r="U3123" s="25">
        <f t="shared" si="241"/>
        <v>6328.2070000000003</v>
      </c>
      <c r="V3123" s="18">
        <f t="shared" si="242"/>
        <v>791.02587500000004</v>
      </c>
      <c r="W3123" s="39">
        <f t="shared" si="243"/>
        <v>3.7492809162360038E-4</v>
      </c>
      <c r="X3123" s="35">
        <f t="shared" si="244"/>
        <v>931.42602760757256</v>
      </c>
      <c r="Y3123" s="35"/>
      <c r="Z3123" s="49">
        <f t="shared" si="245"/>
        <v>0</v>
      </c>
    </row>
    <row r="3124" spans="1:26" x14ac:dyDescent="0.35">
      <c r="A3124" s="6" t="s">
        <v>398</v>
      </c>
      <c r="B3124" s="7" t="s">
        <v>562</v>
      </c>
      <c r="C3124" s="7" t="s">
        <v>420</v>
      </c>
      <c r="D3124" s="7" t="s">
        <v>437</v>
      </c>
      <c r="E3124" s="7" t="s">
        <v>438</v>
      </c>
      <c r="F3124" s="7" t="s">
        <v>563</v>
      </c>
      <c r="G3124" s="8">
        <v>5138052</v>
      </c>
      <c r="H3124" s="16" t="s">
        <v>1253</v>
      </c>
      <c r="I3124" s="18">
        <v>179.52799999999999</v>
      </c>
      <c r="J3124" s="19">
        <v>721.48900000000003</v>
      </c>
      <c r="K3124" s="19">
        <v>2182.8580000000002</v>
      </c>
      <c r="L3124" s="19">
        <v>900.33699999999999</v>
      </c>
      <c r="M3124" s="19">
        <v>179.52799999999999</v>
      </c>
      <c r="N3124" s="19">
        <v>417.99200000000002</v>
      </c>
      <c r="O3124" s="19">
        <v>721.48900000000003</v>
      </c>
      <c r="P3124" s="19">
        <v>721.48900000000003</v>
      </c>
      <c r="Q3124" s="19"/>
      <c r="R3124" s="19"/>
      <c r="S3124" s="19"/>
      <c r="T3124" s="19"/>
      <c r="U3124" s="25">
        <f t="shared" si="241"/>
        <v>6024.7099999999991</v>
      </c>
      <c r="V3124" s="18">
        <f t="shared" si="242"/>
        <v>753.08874999999989</v>
      </c>
      <c r="W3124" s="39">
        <f t="shared" si="243"/>
        <v>3.5694676594580756E-4</v>
      </c>
      <c r="X3124" s="35">
        <f t="shared" si="244"/>
        <v>886.75539576812469</v>
      </c>
      <c r="Y3124" s="35"/>
      <c r="Z3124" s="49">
        <f t="shared" si="245"/>
        <v>0</v>
      </c>
    </row>
    <row r="3125" spans="1:26" x14ac:dyDescent="0.35">
      <c r="A3125" s="6" t="s">
        <v>398</v>
      </c>
      <c r="B3125" s="7" t="s">
        <v>562</v>
      </c>
      <c r="C3125" s="7" t="s">
        <v>420</v>
      </c>
      <c r="D3125" s="7" t="s">
        <v>437</v>
      </c>
      <c r="E3125" s="7" t="s">
        <v>438</v>
      </c>
      <c r="F3125" s="7" t="s">
        <v>563</v>
      </c>
      <c r="G3125" s="8">
        <v>5273926</v>
      </c>
      <c r="H3125" s="16" t="s">
        <v>1254</v>
      </c>
      <c r="I3125" s="18">
        <v>179.52799999999999</v>
      </c>
      <c r="J3125" s="19">
        <v>303.49700000000001</v>
      </c>
      <c r="K3125" s="19">
        <v>1697.693</v>
      </c>
      <c r="L3125" s="19">
        <v>598.59</v>
      </c>
      <c r="M3125" s="19">
        <v>0</v>
      </c>
      <c r="N3125" s="19">
        <v>1086.3520000000001</v>
      </c>
      <c r="O3125" s="19">
        <v>238.464</v>
      </c>
      <c r="P3125" s="19">
        <v>902.08699999999999</v>
      </c>
      <c r="Q3125" s="19"/>
      <c r="R3125" s="19"/>
      <c r="S3125" s="19"/>
      <c r="T3125" s="19"/>
      <c r="U3125" s="25">
        <f t="shared" si="241"/>
        <v>5006.2109999999993</v>
      </c>
      <c r="V3125" s="18">
        <f t="shared" si="242"/>
        <v>625.77637499999992</v>
      </c>
      <c r="W3125" s="39">
        <f t="shared" si="243"/>
        <v>2.9660362508607507E-4</v>
      </c>
      <c r="X3125" s="35">
        <f t="shared" si="244"/>
        <v>736.84619120318484</v>
      </c>
      <c r="Y3125" s="35"/>
      <c r="Z3125" s="49">
        <f t="shared" si="245"/>
        <v>0</v>
      </c>
    </row>
    <row r="3126" spans="1:26" x14ac:dyDescent="0.35">
      <c r="A3126" s="6" t="s">
        <v>398</v>
      </c>
      <c r="B3126" s="7" t="s">
        <v>562</v>
      </c>
      <c r="C3126" s="7" t="s">
        <v>420</v>
      </c>
      <c r="D3126" s="7" t="s">
        <v>437</v>
      </c>
      <c r="E3126" s="7" t="s">
        <v>438</v>
      </c>
      <c r="F3126" s="7" t="s">
        <v>563</v>
      </c>
      <c r="G3126" s="8">
        <v>5295997</v>
      </c>
      <c r="H3126" s="16" t="s">
        <v>1255</v>
      </c>
      <c r="I3126" s="18">
        <v>961.02300000000002</v>
      </c>
      <c r="J3126" s="19">
        <v>0</v>
      </c>
      <c r="K3126" s="19">
        <v>2724.1379999999999</v>
      </c>
      <c r="L3126" s="19">
        <v>599.65899999999999</v>
      </c>
      <c r="M3126" s="19">
        <v>303.49700000000001</v>
      </c>
      <c r="N3126" s="19">
        <v>657.52599999999995</v>
      </c>
      <c r="O3126" s="19">
        <v>662.94299999999998</v>
      </c>
      <c r="P3126" s="19">
        <v>721.48900000000003</v>
      </c>
      <c r="Q3126" s="19"/>
      <c r="R3126" s="19"/>
      <c r="S3126" s="19"/>
      <c r="T3126" s="19"/>
      <c r="U3126" s="25">
        <f t="shared" si="241"/>
        <v>6630.2749999999996</v>
      </c>
      <c r="V3126" s="18">
        <f t="shared" si="242"/>
        <v>828.78437499999995</v>
      </c>
      <c r="W3126" s="39">
        <f t="shared" si="243"/>
        <v>3.9282475315514595E-4</v>
      </c>
      <c r="X3126" s="35">
        <f t="shared" si="244"/>
        <v>975.88633007671797</v>
      </c>
      <c r="Y3126" s="35"/>
      <c r="Z3126" s="49">
        <f t="shared" si="245"/>
        <v>0</v>
      </c>
    </row>
    <row r="3127" spans="1:26" x14ac:dyDescent="0.35">
      <c r="A3127" s="6" t="s">
        <v>398</v>
      </c>
      <c r="B3127" s="7" t="s">
        <v>562</v>
      </c>
      <c r="C3127" s="7" t="s">
        <v>420</v>
      </c>
      <c r="D3127" s="7" t="s">
        <v>437</v>
      </c>
      <c r="E3127" s="7" t="s">
        <v>438</v>
      </c>
      <c r="F3127" s="7" t="s">
        <v>563</v>
      </c>
      <c r="G3127" s="8">
        <v>5293155</v>
      </c>
      <c r="H3127" s="16" t="s">
        <v>1256</v>
      </c>
      <c r="I3127" s="18">
        <v>417.99200000000002</v>
      </c>
      <c r="J3127" s="19">
        <v>541.96100000000001</v>
      </c>
      <c r="K3127" s="19">
        <v>598.59</v>
      </c>
      <c r="L3127" s="19">
        <v>238.464</v>
      </c>
      <c r="M3127" s="19">
        <v>0</v>
      </c>
      <c r="N3127" s="19">
        <v>598.59</v>
      </c>
      <c r="O3127" s="19">
        <v>787.59199999999998</v>
      </c>
      <c r="P3127" s="19">
        <v>656.45600000000002</v>
      </c>
      <c r="Q3127" s="19"/>
      <c r="R3127" s="19"/>
      <c r="S3127" s="19"/>
      <c r="T3127" s="19"/>
      <c r="U3127" s="25">
        <f t="shared" si="241"/>
        <v>3839.6450000000004</v>
      </c>
      <c r="V3127" s="18">
        <f t="shared" si="242"/>
        <v>479.95562500000005</v>
      </c>
      <c r="W3127" s="39">
        <f t="shared" si="243"/>
        <v>2.2748793969004161E-4</v>
      </c>
      <c r="X3127" s="35">
        <f t="shared" si="244"/>
        <v>565.14353746223503</v>
      </c>
      <c r="Y3127" s="35"/>
      <c r="Z3127" s="49">
        <f t="shared" si="245"/>
        <v>0</v>
      </c>
    </row>
    <row r="3128" spans="1:26" x14ac:dyDescent="0.35">
      <c r="A3128" s="6" t="s">
        <v>398</v>
      </c>
      <c r="B3128" s="7" t="s">
        <v>562</v>
      </c>
      <c r="C3128" s="7" t="s">
        <v>420</v>
      </c>
      <c r="D3128" s="7" t="s">
        <v>437</v>
      </c>
      <c r="E3128" s="7" t="s">
        <v>438</v>
      </c>
      <c r="F3128" s="7" t="s">
        <v>563</v>
      </c>
      <c r="G3128" s="8">
        <v>5279944</v>
      </c>
      <c r="H3128" s="16" t="s">
        <v>1257</v>
      </c>
      <c r="I3128" s="18">
        <v>180.59800000000001</v>
      </c>
      <c r="J3128" s="19">
        <v>721.48900000000003</v>
      </c>
      <c r="K3128" s="19">
        <v>967.12</v>
      </c>
      <c r="L3128" s="19">
        <v>476.928</v>
      </c>
      <c r="M3128" s="19">
        <v>179.52799999999999</v>
      </c>
      <c r="N3128" s="19">
        <v>303.49700000000001</v>
      </c>
      <c r="O3128" s="19">
        <v>360.12599999999998</v>
      </c>
      <c r="P3128" s="19">
        <v>597.52</v>
      </c>
      <c r="Q3128" s="19"/>
      <c r="R3128" s="19"/>
      <c r="S3128" s="19"/>
      <c r="T3128" s="19"/>
      <c r="U3128" s="25">
        <f t="shared" si="241"/>
        <v>3786.8059999999991</v>
      </c>
      <c r="V3128" s="18">
        <f t="shared" si="242"/>
        <v>473.35074999999989</v>
      </c>
      <c r="W3128" s="39">
        <f t="shared" si="243"/>
        <v>2.2435738068125763E-4</v>
      </c>
      <c r="X3128" s="35">
        <f t="shared" si="244"/>
        <v>557.36635509876976</v>
      </c>
      <c r="Y3128" s="35"/>
      <c r="Z3128" s="49">
        <f t="shared" si="245"/>
        <v>0</v>
      </c>
    </row>
    <row r="3129" spans="1:26" x14ac:dyDescent="0.35">
      <c r="A3129" s="6" t="s">
        <v>398</v>
      </c>
      <c r="B3129" s="7" t="s">
        <v>562</v>
      </c>
      <c r="C3129" s="7" t="s">
        <v>420</v>
      </c>
      <c r="D3129" s="7" t="s">
        <v>437</v>
      </c>
      <c r="E3129" s="7" t="s">
        <v>438</v>
      </c>
      <c r="F3129" s="7" t="s">
        <v>563</v>
      </c>
      <c r="G3129" s="8">
        <v>5290767</v>
      </c>
      <c r="H3129" s="16" t="s">
        <v>1258</v>
      </c>
      <c r="I3129" s="18">
        <v>419.06200000000001</v>
      </c>
      <c r="J3129" s="19">
        <v>606.99400000000003</v>
      </c>
      <c r="K3129" s="19">
        <v>1582.518</v>
      </c>
      <c r="L3129" s="19">
        <v>1315.0519999999999</v>
      </c>
      <c r="M3129" s="19">
        <v>179.52799999999999</v>
      </c>
      <c r="N3129" s="19">
        <v>0</v>
      </c>
      <c r="O3129" s="19">
        <v>0</v>
      </c>
      <c r="P3129" s="19">
        <v>359.05599999999998</v>
      </c>
      <c r="Q3129" s="19"/>
      <c r="R3129" s="19"/>
      <c r="S3129" s="19"/>
      <c r="T3129" s="19"/>
      <c r="U3129" s="25">
        <f t="shared" si="241"/>
        <v>4462.21</v>
      </c>
      <c r="V3129" s="18">
        <f t="shared" si="242"/>
        <v>557.77625</v>
      </c>
      <c r="W3129" s="39">
        <f t="shared" si="243"/>
        <v>2.6437312807936687E-4</v>
      </c>
      <c r="X3129" s="35">
        <f t="shared" si="244"/>
        <v>656.77664062676627</v>
      </c>
      <c r="Y3129" s="35"/>
      <c r="Z3129" s="49">
        <f t="shared" si="245"/>
        <v>0</v>
      </c>
    </row>
    <row r="3130" spans="1:26" x14ac:dyDescent="0.35">
      <c r="A3130" s="6" t="s">
        <v>398</v>
      </c>
      <c r="B3130" s="7" t="s">
        <v>562</v>
      </c>
      <c r="C3130" s="7" t="s">
        <v>420</v>
      </c>
      <c r="D3130" s="7" t="s">
        <v>437</v>
      </c>
      <c r="E3130" s="7" t="s">
        <v>438</v>
      </c>
      <c r="F3130" s="7" t="s">
        <v>563</v>
      </c>
      <c r="G3130" s="8">
        <v>5133088</v>
      </c>
      <c r="H3130" s="16" t="s">
        <v>1259</v>
      </c>
      <c r="I3130" s="18">
        <v>961.02300000000002</v>
      </c>
      <c r="J3130" s="19">
        <v>0</v>
      </c>
      <c r="K3130" s="19">
        <v>1642.134</v>
      </c>
      <c r="L3130" s="19">
        <v>419.06200000000001</v>
      </c>
      <c r="M3130" s="19">
        <v>547.37800000000004</v>
      </c>
      <c r="N3130" s="19">
        <v>0</v>
      </c>
      <c r="O3130" s="19">
        <v>419.06200000000001</v>
      </c>
      <c r="P3130" s="19">
        <v>483.02499999999998</v>
      </c>
      <c r="Q3130" s="19"/>
      <c r="R3130" s="19"/>
      <c r="S3130" s="19"/>
      <c r="T3130" s="19"/>
      <c r="U3130" s="25">
        <f t="shared" si="241"/>
        <v>4471.6840000000002</v>
      </c>
      <c r="V3130" s="18">
        <f t="shared" si="242"/>
        <v>558.96050000000002</v>
      </c>
      <c r="W3130" s="39">
        <f t="shared" si="243"/>
        <v>2.6493443537226074E-4</v>
      </c>
      <c r="X3130" s="35">
        <f t="shared" si="244"/>
        <v>658.17108461154021</v>
      </c>
      <c r="Y3130" s="35"/>
      <c r="Z3130" s="49">
        <f t="shared" si="245"/>
        <v>0</v>
      </c>
    </row>
    <row r="3131" spans="1:26" x14ac:dyDescent="0.35">
      <c r="A3131" s="6" t="s">
        <v>398</v>
      </c>
      <c r="B3131" s="7" t="s">
        <v>562</v>
      </c>
      <c r="C3131" s="7" t="s">
        <v>420</v>
      </c>
      <c r="D3131" s="7" t="s">
        <v>437</v>
      </c>
      <c r="E3131" s="7" t="s">
        <v>438</v>
      </c>
      <c r="F3131" s="7" t="s">
        <v>563</v>
      </c>
      <c r="G3131" s="8">
        <v>5335015</v>
      </c>
      <c r="H3131" s="16" t="s">
        <v>1260</v>
      </c>
      <c r="I3131" s="18">
        <v>722.55899999999997</v>
      </c>
      <c r="J3131" s="19">
        <v>539.654</v>
      </c>
      <c r="K3131" s="19">
        <v>1094.7560000000001</v>
      </c>
      <c r="L3131" s="19">
        <v>657.52599999999995</v>
      </c>
      <c r="M3131" s="19">
        <v>785.84199999999998</v>
      </c>
      <c r="N3131" s="19">
        <v>179.52799999999999</v>
      </c>
      <c r="O3131" s="19">
        <v>243.881</v>
      </c>
      <c r="P3131" s="19">
        <v>598.59</v>
      </c>
      <c r="Q3131" s="19"/>
      <c r="R3131" s="19"/>
      <c r="S3131" s="19"/>
      <c r="T3131" s="19"/>
      <c r="U3131" s="25">
        <f t="shared" si="241"/>
        <v>4822.3360000000002</v>
      </c>
      <c r="V3131" s="18">
        <f t="shared" si="242"/>
        <v>602.79200000000003</v>
      </c>
      <c r="W3131" s="39">
        <f t="shared" si="243"/>
        <v>2.8570955938195236E-4</v>
      </c>
      <c r="X3131" s="35">
        <f t="shared" si="244"/>
        <v>709.78229129814986</v>
      </c>
      <c r="Y3131" s="35"/>
      <c r="Z3131" s="49">
        <f t="shared" si="245"/>
        <v>0</v>
      </c>
    </row>
    <row r="3132" spans="1:26" x14ac:dyDescent="0.35">
      <c r="A3132" s="6" t="s">
        <v>398</v>
      </c>
      <c r="B3132" s="7" t="s">
        <v>562</v>
      </c>
      <c r="C3132" s="7" t="s">
        <v>420</v>
      </c>
      <c r="D3132" s="7" t="s">
        <v>437</v>
      </c>
      <c r="E3132" s="7" t="s">
        <v>438</v>
      </c>
      <c r="F3132" s="7" t="s">
        <v>563</v>
      </c>
      <c r="G3132" s="8">
        <v>5137866</v>
      </c>
      <c r="H3132" s="16" t="s">
        <v>1261</v>
      </c>
      <c r="I3132" s="18">
        <v>721.48900000000003</v>
      </c>
      <c r="J3132" s="19">
        <v>590.65200000000004</v>
      </c>
      <c r="K3132" s="19">
        <v>1151.385</v>
      </c>
      <c r="L3132" s="19">
        <v>0</v>
      </c>
      <c r="M3132" s="19">
        <v>1081.615</v>
      </c>
      <c r="N3132" s="19">
        <v>902.08699999999999</v>
      </c>
      <c r="O3132" s="19">
        <v>722.55899999999997</v>
      </c>
      <c r="P3132" s="19">
        <v>1442.9780000000001</v>
      </c>
      <c r="Q3132" s="19"/>
      <c r="R3132" s="19"/>
      <c r="S3132" s="19"/>
      <c r="T3132" s="19"/>
      <c r="U3132" s="25">
        <f t="shared" si="241"/>
        <v>6612.7649999999994</v>
      </c>
      <c r="V3132" s="18">
        <f t="shared" si="242"/>
        <v>826.59562499999993</v>
      </c>
      <c r="W3132" s="39">
        <f t="shared" si="243"/>
        <v>3.9178733593975946E-4</v>
      </c>
      <c r="X3132" s="35">
        <f t="shared" si="244"/>
        <v>973.30909615510177</v>
      </c>
      <c r="Y3132" s="35"/>
      <c r="Z3132" s="49">
        <f t="shared" si="245"/>
        <v>0</v>
      </c>
    </row>
    <row r="3133" spans="1:26" x14ac:dyDescent="0.35">
      <c r="A3133" s="6" t="s">
        <v>398</v>
      </c>
      <c r="B3133" s="7" t="s">
        <v>562</v>
      </c>
      <c r="C3133" s="7" t="s">
        <v>420</v>
      </c>
      <c r="D3133" s="7" t="s">
        <v>437</v>
      </c>
      <c r="E3133" s="7" t="s">
        <v>438</v>
      </c>
      <c r="F3133" s="7" t="s">
        <v>563</v>
      </c>
      <c r="G3133" s="8">
        <v>5279847</v>
      </c>
      <c r="H3133" s="16" t="s">
        <v>1262</v>
      </c>
      <c r="I3133" s="18">
        <v>303.49700000000001</v>
      </c>
      <c r="J3133" s="19">
        <v>476.928</v>
      </c>
      <c r="K3133" s="19">
        <v>1338.6369999999999</v>
      </c>
      <c r="L3133" s="19">
        <v>419.06200000000001</v>
      </c>
      <c r="M3133" s="19">
        <v>482.34500000000003</v>
      </c>
      <c r="N3133" s="19">
        <v>0</v>
      </c>
      <c r="O3133" s="19">
        <v>0</v>
      </c>
      <c r="P3133" s="19">
        <v>843.15099999999995</v>
      </c>
      <c r="Q3133" s="19"/>
      <c r="R3133" s="19"/>
      <c r="S3133" s="19"/>
      <c r="T3133" s="19"/>
      <c r="U3133" s="25">
        <f t="shared" si="241"/>
        <v>3863.62</v>
      </c>
      <c r="V3133" s="18">
        <f t="shared" si="242"/>
        <v>482.95249999999999</v>
      </c>
      <c r="W3133" s="39">
        <f t="shared" si="243"/>
        <v>2.2890838958946426E-4</v>
      </c>
      <c r="X3133" s="35">
        <f t="shared" si="244"/>
        <v>568.67233148112393</v>
      </c>
      <c r="Y3133" s="35"/>
      <c r="Z3133" s="49">
        <f t="shared" si="245"/>
        <v>0</v>
      </c>
    </row>
    <row r="3134" spans="1:26" x14ac:dyDescent="0.35">
      <c r="A3134" s="6" t="s">
        <v>398</v>
      </c>
      <c r="B3134" s="7" t="s">
        <v>562</v>
      </c>
      <c r="C3134" s="7" t="s">
        <v>420</v>
      </c>
      <c r="D3134" s="7" t="s">
        <v>437</v>
      </c>
      <c r="E3134" s="7" t="s">
        <v>438</v>
      </c>
      <c r="F3134" s="7" t="s">
        <v>563</v>
      </c>
      <c r="G3134" s="8">
        <v>5298600</v>
      </c>
      <c r="H3134" s="16" t="s">
        <v>1263</v>
      </c>
      <c r="I3134" s="18">
        <v>179.52799999999999</v>
      </c>
      <c r="J3134" s="19">
        <v>541.96100000000001</v>
      </c>
      <c r="K3134" s="19">
        <v>2065.5430000000001</v>
      </c>
      <c r="L3134" s="19">
        <v>657.52599999999995</v>
      </c>
      <c r="M3134" s="19">
        <v>847.88800000000003</v>
      </c>
      <c r="N3134" s="19">
        <v>476.928</v>
      </c>
      <c r="O3134" s="19">
        <v>179.52799999999999</v>
      </c>
      <c r="P3134" s="19">
        <v>541.96100000000001</v>
      </c>
      <c r="Q3134" s="19"/>
      <c r="R3134" s="19"/>
      <c r="S3134" s="19"/>
      <c r="T3134" s="19"/>
      <c r="U3134" s="25">
        <f t="shared" si="241"/>
        <v>5490.8630000000003</v>
      </c>
      <c r="V3134" s="18">
        <f t="shared" si="242"/>
        <v>686.35787500000004</v>
      </c>
      <c r="W3134" s="39">
        <f t="shared" si="243"/>
        <v>3.2531786427919269E-4</v>
      </c>
      <c r="X3134" s="35">
        <f t="shared" si="244"/>
        <v>808.18037593071756</v>
      </c>
      <c r="Y3134" s="35"/>
      <c r="Z3134" s="49">
        <f t="shared" si="245"/>
        <v>0</v>
      </c>
    </row>
    <row r="3135" spans="1:26" x14ac:dyDescent="0.35">
      <c r="A3135" s="6" t="s">
        <v>398</v>
      </c>
      <c r="B3135" s="7" t="s">
        <v>562</v>
      </c>
      <c r="C3135" s="7" t="s">
        <v>420</v>
      </c>
      <c r="D3135" s="7" t="s">
        <v>437</v>
      </c>
      <c r="E3135" s="7" t="s">
        <v>438</v>
      </c>
      <c r="F3135" s="7" t="s">
        <v>563</v>
      </c>
      <c r="G3135" s="8">
        <v>5333259</v>
      </c>
      <c r="H3135" s="16" t="s">
        <v>1264</v>
      </c>
      <c r="I3135" s="18">
        <v>721.48900000000003</v>
      </c>
      <c r="J3135" s="19">
        <v>419.06200000000001</v>
      </c>
      <c r="K3135" s="19">
        <v>1698.7629999999999</v>
      </c>
      <c r="L3135" s="19">
        <v>837.05399999999997</v>
      </c>
      <c r="M3135" s="19">
        <v>661.87300000000005</v>
      </c>
      <c r="N3135" s="19">
        <v>243.881</v>
      </c>
      <c r="O3135" s="19">
        <v>597.52</v>
      </c>
      <c r="P3135" s="19">
        <v>1205.5840000000001</v>
      </c>
      <c r="Q3135" s="19"/>
      <c r="R3135" s="19"/>
      <c r="S3135" s="19"/>
      <c r="T3135" s="19"/>
      <c r="U3135" s="25">
        <f t="shared" si="241"/>
        <v>6385.2259999999997</v>
      </c>
      <c r="V3135" s="18">
        <f t="shared" si="242"/>
        <v>798.15324999999996</v>
      </c>
      <c r="W3135" s="39">
        <f t="shared" si="243"/>
        <v>3.7830630362840456E-4</v>
      </c>
      <c r="X3135" s="35">
        <f t="shared" si="244"/>
        <v>939.81844913679174</v>
      </c>
      <c r="Y3135" s="35"/>
      <c r="Z3135" s="49">
        <f t="shared" si="245"/>
        <v>0</v>
      </c>
    </row>
    <row r="3136" spans="1:26" x14ac:dyDescent="0.35">
      <c r="A3136" s="6" t="s">
        <v>398</v>
      </c>
      <c r="B3136" s="7" t="s">
        <v>562</v>
      </c>
      <c r="C3136" s="7" t="s">
        <v>420</v>
      </c>
      <c r="D3136" s="7" t="s">
        <v>437</v>
      </c>
      <c r="E3136" s="7" t="s">
        <v>438</v>
      </c>
      <c r="F3136" s="7" t="s">
        <v>563</v>
      </c>
      <c r="G3136" s="8">
        <v>5136898</v>
      </c>
      <c r="H3136" s="16" t="s">
        <v>1265</v>
      </c>
      <c r="I3136" s="18">
        <v>663.62300000000005</v>
      </c>
      <c r="J3136" s="19">
        <v>238.464</v>
      </c>
      <c r="K3136" s="19">
        <v>1512.748</v>
      </c>
      <c r="L3136" s="19">
        <v>604.00699999999995</v>
      </c>
      <c r="M3136" s="19">
        <v>787.59199999999998</v>
      </c>
      <c r="N3136" s="19">
        <v>0</v>
      </c>
      <c r="O3136" s="19">
        <v>901.01700000000005</v>
      </c>
      <c r="P3136" s="19">
        <v>721.48900000000003</v>
      </c>
      <c r="Q3136" s="19"/>
      <c r="R3136" s="19"/>
      <c r="S3136" s="19"/>
      <c r="T3136" s="19"/>
      <c r="U3136" s="25">
        <f t="shared" si="241"/>
        <v>5428.9400000000005</v>
      </c>
      <c r="V3136" s="18">
        <f t="shared" si="242"/>
        <v>678.61750000000006</v>
      </c>
      <c r="W3136" s="39">
        <f t="shared" si="243"/>
        <v>3.2164910435752644E-4</v>
      </c>
      <c r="X3136" s="35">
        <f t="shared" si="244"/>
        <v>799.06615227976192</v>
      </c>
      <c r="Y3136" s="35"/>
      <c r="Z3136" s="49">
        <f t="shared" si="245"/>
        <v>0</v>
      </c>
    </row>
    <row r="3137" spans="1:26" x14ac:dyDescent="0.35">
      <c r="A3137" s="6" t="s">
        <v>398</v>
      </c>
      <c r="B3137" s="7" t="s">
        <v>562</v>
      </c>
      <c r="C3137" s="7" t="s">
        <v>420</v>
      </c>
      <c r="D3137" s="7" t="s">
        <v>437</v>
      </c>
      <c r="E3137" s="7" t="s">
        <v>438</v>
      </c>
      <c r="F3137" s="7" t="s">
        <v>563</v>
      </c>
      <c r="G3137" s="8">
        <v>5296512</v>
      </c>
      <c r="H3137" s="16" t="s">
        <v>1266</v>
      </c>
      <c r="I3137" s="18">
        <v>541.96100000000001</v>
      </c>
      <c r="J3137" s="19">
        <v>0</v>
      </c>
      <c r="K3137" s="19">
        <v>179.52799999999999</v>
      </c>
      <c r="L3137" s="19">
        <v>180.59800000000001</v>
      </c>
      <c r="M3137" s="19">
        <v>303.49700000000001</v>
      </c>
      <c r="N3137" s="19">
        <v>179.52799999999999</v>
      </c>
      <c r="O3137" s="19">
        <v>0</v>
      </c>
      <c r="P3137" s="19">
        <v>419.06200000000001</v>
      </c>
      <c r="Q3137" s="19"/>
      <c r="R3137" s="19"/>
      <c r="S3137" s="19"/>
      <c r="T3137" s="19"/>
      <c r="U3137" s="25">
        <f t="shared" si="241"/>
        <v>1804.174</v>
      </c>
      <c r="V3137" s="18">
        <f t="shared" si="242"/>
        <v>225.52175</v>
      </c>
      <c r="W3137" s="39">
        <f t="shared" si="243"/>
        <v>1.0689212833539066E-4</v>
      </c>
      <c r="X3137" s="35">
        <f t="shared" si="244"/>
        <v>265.54988197017963</v>
      </c>
      <c r="Y3137" s="35"/>
      <c r="Z3137" s="49">
        <f t="shared" si="245"/>
        <v>0</v>
      </c>
    </row>
    <row r="3138" spans="1:26" x14ac:dyDescent="0.35">
      <c r="A3138" s="6" t="s">
        <v>398</v>
      </c>
      <c r="B3138" s="7" t="s">
        <v>562</v>
      </c>
      <c r="C3138" s="7" t="s">
        <v>420</v>
      </c>
      <c r="D3138" s="7" t="s">
        <v>437</v>
      </c>
      <c r="E3138" s="7" t="s">
        <v>438</v>
      </c>
      <c r="F3138" s="7" t="s">
        <v>563</v>
      </c>
      <c r="G3138" s="8">
        <v>5297535</v>
      </c>
      <c r="H3138" s="16" t="s">
        <v>1267</v>
      </c>
      <c r="I3138" s="18">
        <v>179.52799999999999</v>
      </c>
      <c r="J3138" s="19">
        <v>541.96100000000001</v>
      </c>
      <c r="K3138" s="19">
        <v>1693.346</v>
      </c>
      <c r="L3138" s="19">
        <v>0</v>
      </c>
      <c r="M3138" s="19">
        <v>238.464</v>
      </c>
      <c r="N3138" s="19">
        <v>179.52799999999999</v>
      </c>
      <c r="O3138" s="19">
        <v>0</v>
      </c>
      <c r="P3138" s="19">
        <v>180.59800000000001</v>
      </c>
      <c r="Q3138" s="19"/>
      <c r="R3138" s="19"/>
      <c r="S3138" s="19"/>
      <c r="T3138" s="19"/>
      <c r="U3138" s="25">
        <f t="shared" si="241"/>
        <v>3013.4249999999997</v>
      </c>
      <c r="V3138" s="18">
        <f t="shared" si="242"/>
        <v>376.67812499999997</v>
      </c>
      <c r="W3138" s="39">
        <f t="shared" si="243"/>
        <v>1.7853677740011474E-4</v>
      </c>
      <c r="X3138" s="35">
        <f t="shared" si="244"/>
        <v>443.5351873355832</v>
      </c>
      <c r="Y3138" s="35"/>
      <c r="Z3138" s="49">
        <f t="shared" si="245"/>
        <v>0</v>
      </c>
    </row>
    <row r="3139" spans="1:26" x14ac:dyDescent="0.35">
      <c r="A3139" s="6" t="s">
        <v>398</v>
      </c>
      <c r="B3139" s="7" t="s">
        <v>562</v>
      </c>
      <c r="C3139" s="7" t="s">
        <v>420</v>
      </c>
      <c r="D3139" s="7" t="s">
        <v>437</v>
      </c>
      <c r="E3139" s="7" t="s">
        <v>438</v>
      </c>
      <c r="F3139" s="7" t="s">
        <v>563</v>
      </c>
      <c r="G3139" s="8">
        <v>5297528</v>
      </c>
      <c r="H3139" s="16" t="s">
        <v>1268</v>
      </c>
      <c r="I3139" s="18">
        <v>663.62300000000005</v>
      </c>
      <c r="J3139" s="19">
        <v>179.52799999999999</v>
      </c>
      <c r="K3139" s="19">
        <v>663.62300000000005</v>
      </c>
      <c r="L3139" s="19">
        <v>541.96100000000001</v>
      </c>
      <c r="M3139" s="19">
        <v>902.08699999999999</v>
      </c>
      <c r="N3139" s="19">
        <v>1746.4749999999999</v>
      </c>
      <c r="O3139" s="19">
        <v>721.48900000000003</v>
      </c>
      <c r="P3139" s="19">
        <v>902.08699999999999</v>
      </c>
      <c r="Q3139" s="19"/>
      <c r="R3139" s="19"/>
      <c r="S3139" s="19"/>
      <c r="T3139" s="19"/>
      <c r="U3139" s="25">
        <f t="shared" ref="U3139:U3202" si="246">SUM(I3139:T3139)</f>
        <v>6320.8729999999996</v>
      </c>
      <c r="V3139" s="18">
        <f t="shared" ref="V3139:V3202" si="247">+AVERAGE(I3139:P3139)</f>
        <v>790.10912499999995</v>
      </c>
      <c r="W3139" s="39">
        <f t="shared" ref="W3139:W3202" si="248">+V3139/$V$3728</f>
        <v>3.7449357318512837E-4</v>
      </c>
      <c r="X3139" s="35">
        <f t="shared" ref="X3139:X3202" si="249">+IFERROR($W3139*$X$3728,0)</f>
        <v>930.34656252584011</v>
      </c>
      <c r="Y3139" s="35"/>
      <c r="Z3139" s="49">
        <f t="shared" ref="Z3139:Z3202" si="250">+IFERROR(Y3139/X3139,0)</f>
        <v>0</v>
      </c>
    </row>
    <row r="3140" spans="1:26" x14ac:dyDescent="0.35">
      <c r="A3140" s="6" t="s">
        <v>398</v>
      </c>
      <c r="B3140" s="7" t="s">
        <v>562</v>
      </c>
      <c r="C3140" s="7" t="s">
        <v>420</v>
      </c>
      <c r="D3140" s="7" t="s">
        <v>437</v>
      </c>
      <c r="E3140" s="7" t="s">
        <v>438</v>
      </c>
      <c r="F3140" s="7" t="s">
        <v>563</v>
      </c>
      <c r="G3140" s="8">
        <v>5330100</v>
      </c>
      <c r="H3140" s="16" t="s">
        <v>1269</v>
      </c>
      <c r="I3140" s="18">
        <v>483.02499999999998</v>
      </c>
      <c r="J3140" s="19">
        <v>0</v>
      </c>
      <c r="K3140" s="19">
        <v>1518.165</v>
      </c>
      <c r="L3140" s="19">
        <v>0</v>
      </c>
      <c r="M3140" s="19">
        <v>360.12599999999998</v>
      </c>
      <c r="N3140" s="19">
        <v>238.464</v>
      </c>
      <c r="O3140" s="19">
        <v>0</v>
      </c>
      <c r="P3140" s="19">
        <v>663.62300000000005</v>
      </c>
      <c r="Q3140" s="19"/>
      <c r="R3140" s="19"/>
      <c r="S3140" s="19"/>
      <c r="T3140" s="19"/>
      <c r="U3140" s="25">
        <f t="shared" si="246"/>
        <v>3263.4029999999998</v>
      </c>
      <c r="V3140" s="18">
        <f t="shared" si="247"/>
        <v>407.92537499999997</v>
      </c>
      <c r="W3140" s="39">
        <f t="shared" si="248"/>
        <v>1.9334725602192411E-4</v>
      </c>
      <c r="X3140" s="35">
        <f t="shared" si="249"/>
        <v>480.32855005732824</v>
      </c>
      <c r="Y3140" s="35"/>
      <c r="Z3140" s="49">
        <f t="shared" si="250"/>
        <v>0</v>
      </c>
    </row>
    <row r="3141" spans="1:26" x14ac:dyDescent="0.35">
      <c r="A3141" s="6" t="s">
        <v>398</v>
      </c>
      <c r="B3141" s="7" t="s">
        <v>562</v>
      </c>
      <c r="C3141" s="7" t="s">
        <v>420</v>
      </c>
      <c r="D3141" s="7" t="s">
        <v>437</v>
      </c>
      <c r="E3141" s="7" t="s">
        <v>438</v>
      </c>
      <c r="F3141" s="7" t="s">
        <v>563</v>
      </c>
      <c r="G3141" s="8">
        <v>5137897</v>
      </c>
      <c r="H3141" s="16" t="s">
        <v>1270</v>
      </c>
      <c r="I3141" s="18">
        <v>722.55899999999997</v>
      </c>
      <c r="J3141" s="19">
        <v>179.52799999999999</v>
      </c>
      <c r="K3141" s="19">
        <v>1512.748</v>
      </c>
      <c r="L3141" s="19">
        <v>238.464</v>
      </c>
      <c r="M3141" s="19">
        <v>1436.7139999999999</v>
      </c>
      <c r="N3141" s="19">
        <v>901.01800000000003</v>
      </c>
      <c r="O3141" s="19">
        <v>959.95299999999997</v>
      </c>
      <c r="P3141" s="19">
        <v>598.59</v>
      </c>
      <c r="Q3141" s="19"/>
      <c r="R3141" s="19"/>
      <c r="S3141" s="19"/>
      <c r="T3141" s="19"/>
      <c r="U3141" s="25">
        <f t="shared" si="246"/>
        <v>6549.5740000000005</v>
      </c>
      <c r="V3141" s="18">
        <f t="shared" si="247"/>
        <v>818.69675000000007</v>
      </c>
      <c r="W3141" s="39">
        <f t="shared" si="248"/>
        <v>3.8804345065949185E-4</v>
      </c>
      <c r="X3141" s="35">
        <f t="shared" si="249"/>
        <v>964.00824014477394</v>
      </c>
      <c r="Y3141" s="35"/>
      <c r="Z3141" s="49">
        <f t="shared" si="250"/>
        <v>0</v>
      </c>
    </row>
    <row r="3142" spans="1:26" x14ac:dyDescent="0.35">
      <c r="A3142" s="6" t="s">
        <v>398</v>
      </c>
      <c r="B3142" s="7" t="s">
        <v>562</v>
      </c>
      <c r="C3142" s="7" t="s">
        <v>420</v>
      </c>
      <c r="D3142" s="7" t="s">
        <v>437</v>
      </c>
      <c r="E3142" s="7" t="s">
        <v>438</v>
      </c>
      <c r="F3142" s="7" t="s">
        <v>563</v>
      </c>
      <c r="G3142" s="8">
        <v>5338801</v>
      </c>
      <c r="H3142" s="16" t="s">
        <v>1271</v>
      </c>
      <c r="I3142" s="18">
        <v>0</v>
      </c>
      <c r="J3142" s="19">
        <v>303.49700000000001</v>
      </c>
      <c r="K3142" s="19">
        <v>2000.51</v>
      </c>
      <c r="L3142" s="19">
        <v>828.04600000000005</v>
      </c>
      <c r="M3142" s="19">
        <v>0</v>
      </c>
      <c r="N3142" s="19">
        <v>419.06200000000001</v>
      </c>
      <c r="O3142" s="19">
        <v>0</v>
      </c>
      <c r="P3142" s="19">
        <v>959.95299999999997</v>
      </c>
      <c r="Q3142" s="19"/>
      <c r="R3142" s="19"/>
      <c r="S3142" s="19"/>
      <c r="T3142" s="19"/>
      <c r="U3142" s="25">
        <f t="shared" si="246"/>
        <v>4511.0679999999993</v>
      </c>
      <c r="V3142" s="18">
        <f t="shared" si="247"/>
        <v>563.88349999999991</v>
      </c>
      <c r="W3142" s="39">
        <f t="shared" si="248"/>
        <v>2.6726782427064909E-4</v>
      </c>
      <c r="X3142" s="35">
        <f t="shared" si="249"/>
        <v>663.96787391873181</v>
      </c>
      <c r="Y3142" s="35"/>
      <c r="Z3142" s="49">
        <f t="shared" si="250"/>
        <v>0</v>
      </c>
    </row>
    <row r="3143" spans="1:26" x14ac:dyDescent="0.35">
      <c r="A3143" s="6" t="s">
        <v>398</v>
      </c>
      <c r="B3143" s="7" t="s">
        <v>562</v>
      </c>
      <c r="C3143" s="7" t="s">
        <v>420</v>
      </c>
      <c r="D3143" s="7" t="s">
        <v>437</v>
      </c>
      <c r="E3143" s="7" t="s">
        <v>438</v>
      </c>
      <c r="F3143" s="7" t="s">
        <v>563</v>
      </c>
      <c r="G3143" s="8">
        <v>5333671</v>
      </c>
      <c r="H3143" s="16" t="s">
        <v>1272</v>
      </c>
      <c r="I3143" s="18">
        <v>902.08699999999999</v>
      </c>
      <c r="J3143" s="19">
        <v>179.52799999999999</v>
      </c>
      <c r="K3143" s="19">
        <v>2293.0050000000001</v>
      </c>
      <c r="L3143" s="19">
        <v>179.52799999999999</v>
      </c>
      <c r="M3143" s="19">
        <v>1376.7080000000001</v>
      </c>
      <c r="N3143" s="19">
        <v>179.52799999999999</v>
      </c>
      <c r="O3143" s="19">
        <v>1139.481</v>
      </c>
      <c r="P3143" s="19">
        <v>1558.5429999999999</v>
      </c>
      <c r="Q3143" s="19"/>
      <c r="R3143" s="19"/>
      <c r="S3143" s="19"/>
      <c r="T3143" s="19"/>
      <c r="U3143" s="25">
        <f t="shared" si="246"/>
        <v>7808.4079999999994</v>
      </c>
      <c r="V3143" s="18">
        <f t="shared" si="247"/>
        <v>976.05099999999993</v>
      </c>
      <c r="W3143" s="39">
        <f t="shared" si="248"/>
        <v>4.6262575008346819E-4</v>
      </c>
      <c r="X3143" s="35">
        <f t="shared" si="249"/>
        <v>1149.2914889445287</v>
      </c>
      <c r="Y3143" s="35"/>
      <c r="Z3143" s="49">
        <f t="shared" si="250"/>
        <v>0</v>
      </c>
    </row>
    <row r="3144" spans="1:26" x14ac:dyDescent="0.35">
      <c r="A3144" s="6" t="s">
        <v>398</v>
      </c>
      <c r="B3144" s="7" t="s">
        <v>562</v>
      </c>
      <c r="C3144" s="7" t="s">
        <v>420</v>
      </c>
      <c r="D3144" s="7" t="s">
        <v>437</v>
      </c>
      <c r="E3144" s="7" t="s">
        <v>438</v>
      </c>
      <c r="F3144" s="7" t="s">
        <v>563</v>
      </c>
      <c r="G3144" s="8">
        <v>5338074</v>
      </c>
      <c r="H3144" s="16" t="s">
        <v>1273</v>
      </c>
      <c r="I3144" s="18">
        <v>530.64599999999996</v>
      </c>
      <c r="J3144" s="19">
        <v>893.07899999999995</v>
      </c>
      <c r="K3144" s="19">
        <v>1454.8820000000001</v>
      </c>
      <c r="L3144" s="19">
        <v>417.99200000000002</v>
      </c>
      <c r="M3144" s="19">
        <v>654.61500000000001</v>
      </c>
      <c r="N3144" s="19">
        <v>1078.414</v>
      </c>
      <c r="O3144" s="19">
        <v>359.05599999999998</v>
      </c>
      <c r="P3144" s="19">
        <v>1204.5139999999999</v>
      </c>
      <c r="Q3144" s="19"/>
      <c r="R3144" s="19"/>
      <c r="S3144" s="19"/>
      <c r="T3144" s="19"/>
      <c r="U3144" s="25">
        <f t="shared" si="246"/>
        <v>6593.1979999999994</v>
      </c>
      <c r="V3144" s="18">
        <f t="shared" si="247"/>
        <v>824.14974999999993</v>
      </c>
      <c r="W3144" s="39">
        <f t="shared" si="248"/>
        <v>3.9062804738159459E-4</v>
      </c>
      <c r="X3144" s="35">
        <f t="shared" si="249"/>
        <v>970.42909980191723</v>
      </c>
      <c r="Y3144" s="35"/>
      <c r="Z3144" s="49">
        <f t="shared" si="250"/>
        <v>0</v>
      </c>
    </row>
    <row r="3145" spans="1:26" x14ac:dyDescent="0.35">
      <c r="A3145" s="6" t="s">
        <v>398</v>
      </c>
      <c r="B3145" s="7" t="s">
        <v>562</v>
      </c>
      <c r="C3145" s="7" t="s">
        <v>420</v>
      </c>
      <c r="D3145" s="7" t="s">
        <v>437</v>
      </c>
      <c r="E3145" s="7" t="s">
        <v>438</v>
      </c>
      <c r="F3145" s="7" t="s">
        <v>563</v>
      </c>
      <c r="G3145" s="8">
        <v>5273009</v>
      </c>
      <c r="H3145" s="16" t="s">
        <v>1274</v>
      </c>
      <c r="I3145" s="18">
        <v>0</v>
      </c>
      <c r="J3145" s="19">
        <v>303.49700000000001</v>
      </c>
      <c r="K3145" s="19">
        <v>1275.354</v>
      </c>
      <c r="L3145" s="19">
        <v>238.464</v>
      </c>
      <c r="M3145" s="19">
        <v>180.59800000000001</v>
      </c>
      <c r="N3145" s="19">
        <v>419.06200000000001</v>
      </c>
      <c r="O3145" s="19">
        <v>417.99200000000002</v>
      </c>
      <c r="P3145" s="19">
        <v>787.59199999999998</v>
      </c>
      <c r="Q3145" s="19"/>
      <c r="R3145" s="19"/>
      <c r="S3145" s="19"/>
      <c r="T3145" s="19"/>
      <c r="U3145" s="25">
        <f t="shared" si="246"/>
        <v>3622.5590000000002</v>
      </c>
      <c r="V3145" s="18">
        <f t="shared" si="247"/>
        <v>452.81987500000002</v>
      </c>
      <c r="W3145" s="39">
        <f t="shared" si="248"/>
        <v>2.1462621761012213E-4</v>
      </c>
      <c r="X3145" s="35">
        <f t="shared" si="249"/>
        <v>533.19142991752017</v>
      </c>
      <c r="Y3145" s="35"/>
      <c r="Z3145" s="49">
        <f t="shared" si="250"/>
        <v>0</v>
      </c>
    </row>
    <row r="3146" spans="1:26" x14ac:dyDescent="0.35">
      <c r="A3146" s="6" t="s">
        <v>398</v>
      </c>
      <c r="B3146" s="7" t="s">
        <v>562</v>
      </c>
      <c r="C3146" s="7" t="s">
        <v>420</v>
      </c>
      <c r="D3146" s="7" t="s">
        <v>437</v>
      </c>
      <c r="E3146" s="7" t="s">
        <v>438</v>
      </c>
      <c r="F3146" s="7" t="s">
        <v>563</v>
      </c>
      <c r="G3146" s="8">
        <v>5334258</v>
      </c>
      <c r="H3146" s="16" t="s">
        <v>1275</v>
      </c>
      <c r="I3146" s="18">
        <v>238.464</v>
      </c>
      <c r="J3146" s="19">
        <v>654.61500000000001</v>
      </c>
      <c r="K3146" s="19">
        <v>0</v>
      </c>
      <c r="L3146" s="19">
        <v>541.96100000000001</v>
      </c>
      <c r="M3146" s="19">
        <v>483.02499999999998</v>
      </c>
      <c r="N3146" s="19">
        <v>1205.5840000000001</v>
      </c>
      <c r="O3146" s="19">
        <v>238.464</v>
      </c>
      <c r="P3146" s="19">
        <v>484.09500000000003</v>
      </c>
      <c r="Q3146" s="19"/>
      <c r="R3146" s="19"/>
      <c r="S3146" s="19"/>
      <c r="T3146" s="19"/>
      <c r="U3146" s="25">
        <f t="shared" si="246"/>
        <v>3846.2080000000005</v>
      </c>
      <c r="V3146" s="18">
        <f t="shared" si="247"/>
        <v>480.77600000000007</v>
      </c>
      <c r="W3146" s="39">
        <f t="shared" si="248"/>
        <v>2.278767785926448E-4</v>
      </c>
      <c r="X3146" s="35">
        <f t="shared" si="249"/>
        <v>566.10952182703045</v>
      </c>
      <c r="Y3146" s="35"/>
      <c r="Z3146" s="49">
        <f t="shared" si="250"/>
        <v>0</v>
      </c>
    </row>
    <row r="3147" spans="1:26" x14ac:dyDescent="0.35">
      <c r="A3147" s="6" t="s">
        <v>398</v>
      </c>
      <c r="B3147" s="7" t="s">
        <v>562</v>
      </c>
      <c r="C3147" s="7" t="s">
        <v>420</v>
      </c>
      <c r="D3147" s="7" t="s">
        <v>437</v>
      </c>
      <c r="E3147" s="7" t="s">
        <v>438</v>
      </c>
      <c r="F3147" s="7" t="s">
        <v>563</v>
      </c>
      <c r="G3147" s="8">
        <v>5271357</v>
      </c>
      <c r="H3147" s="16" t="s">
        <v>1276</v>
      </c>
      <c r="I3147" s="18">
        <v>606.995</v>
      </c>
      <c r="J3147" s="19">
        <v>949.70799999999997</v>
      </c>
      <c r="K3147" s="19">
        <v>1988.4390000000001</v>
      </c>
      <c r="L3147" s="19">
        <v>180.59800000000001</v>
      </c>
      <c r="M3147" s="19">
        <v>721.48900000000003</v>
      </c>
      <c r="N3147" s="19">
        <v>902.08699999999999</v>
      </c>
      <c r="O3147" s="19">
        <v>1082.6849999999999</v>
      </c>
      <c r="P3147" s="19">
        <v>1140.5509999999999</v>
      </c>
      <c r="Q3147" s="19"/>
      <c r="R3147" s="19"/>
      <c r="S3147" s="19"/>
      <c r="T3147" s="19"/>
      <c r="U3147" s="25">
        <f t="shared" si="246"/>
        <v>7572.5519999999979</v>
      </c>
      <c r="V3147" s="18">
        <f t="shared" si="247"/>
        <v>946.56899999999973</v>
      </c>
      <c r="W3147" s="39">
        <f t="shared" si="248"/>
        <v>4.4865195940658662E-4</v>
      </c>
      <c r="X3147" s="35">
        <f t="shared" si="249"/>
        <v>1114.5766926100514</v>
      </c>
      <c r="Y3147" s="35"/>
      <c r="Z3147" s="49">
        <f t="shared" si="250"/>
        <v>0</v>
      </c>
    </row>
    <row r="3148" spans="1:26" x14ac:dyDescent="0.35">
      <c r="A3148" s="6" t="s">
        <v>398</v>
      </c>
      <c r="B3148" s="7" t="s">
        <v>562</v>
      </c>
      <c r="C3148" s="7" t="s">
        <v>420</v>
      </c>
      <c r="D3148" s="7" t="s">
        <v>437</v>
      </c>
      <c r="E3148" s="7" t="s">
        <v>438</v>
      </c>
      <c r="F3148" s="7" t="s">
        <v>563</v>
      </c>
      <c r="G3148" s="8">
        <v>5131028</v>
      </c>
      <c r="H3148" s="16" t="s">
        <v>1277</v>
      </c>
      <c r="I3148" s="18">
        <v>903.15700000000004</v>
      </c>
      <c r="J3148" s="19">
        <v>179.52799999999999</v>
      </c>
      <c r="K3148" s="19">
        <v>1328.4829999999999</v>
      </c>
      <c r="L3148" s="19">
        <v>419.06200000000001</v>
      </c>
      <c r="M3148" s="19">
        <v>360.12599999999998</v>
      </c>
      <c r="N3148" s="19">
        <v>902.08699999999999</v>
      </c>
      <c r="O3148" s="19">
        <v>360.12599999999998</v>
      </c>
      <c r="P3148" s="19">
        <v>359.05599999999998</v>
      </c>
      <c r="Q3148" s="19"/>
      <c r="R3148" s="19"/>
      <c r="S3148" s="19"/>
      <c r="T3148" s="19"/>
      <c r="U3148" s="25">
        <f t="shared" si="246"/>
        <v>4811.6249999999991</v>
      </c>
      <c r="V3148" s="18">
        <f t="shared" si="247"/>
        <v>601.45312499999989</v>
      </c>
      <c r="W3148" s="39">
        <f t="shared" si="248"/>
        <v>2.8507496339143235E-4</v>
      </c>
      <c r="X3148" s="35">
        <f t="shared" si="249"/>
        <v>708.20577773250545</v>
      </c>
      <c r="Y3148" s="35"/>
      <c r="Z3148" s="49">
        <f t="shared" si="250"/>
        <v>0</v>
      </c>
    </row>
    <row r="3149" spans="1:26" x14ac:dyDescent="0.35">
      <c r="A3149" s="6" t="s">
        <v>398</v>
      </c>
      <c r="B3149" s="7" t="s">
        <v>562</v>
      </c>
      <c r="C3149" s="7" t="s">
        <v>420</v>
      </c>
      <c r="D3149" s="7" t="s">
        <v>437</v>
      </c>
      <c r="E3149" s="7" t="s">
        <v>438</v>
      </c>
      <c r="F3149" s="7" t="s">
        <v>563</v>
      </c>
      <c r="G3149" s="8">
        <v>5293522</v>
      </c>
      <c r="H3149" s="16" t="s">
        <v>1278</v>
      </c>
      <c r="I3149" s="18">
        <v>0</v>
      </c>
      <c r="J3149" s="19">
        <v>484.09500000000003</v>
      </c>
      <c r="K3149" s="19">
        <v>1094.7560000000001</v>
      </c>
      <c r="L3149" s="19">
        <v>238.464</v>
      </c>
      <c r="M3149" s="19">
        <v>179.52799999999999</v>
      </c>
      <c r="N3149" s="19">
        <v>0</v>
      </c>
      <c r="O3149" s="19">
        <v>0</v>
      </c>
      <c r="P3149" s="19">
        <v>598.59</v>
      </c>
      <c r="Q3149" s="19"/>
      <c r="R3149" s="19"/>
      <c r="S3149" s="19"/>
      <c r="T3149" s="19"/>
      <c r="U3149" s="25">
        <f t="shared" si="246"/>
        <v>2595.433</v>
      </c>
      <c r="V3149" s="18">
        <f t="shared" si="247"/>
        <v>324.429125</v>
      </c>
      <c r="W3149" s="39">
        <f t="shared" si="248"/>
        <v>1.5377195177511039E-4</v>
      </c>
      <c r="X3149" s="35">
        <f t="shared" si="249"/>
        <v>382.01244825139327</v>
      </c>
      <c r="Y3149" s="35"/>
      <c r="Z3149" s="49">
        <f t="shared" si="250"/>
        <v>0</v>
      </c>
    </row>
    <row r="3150" spans="1:26" x14ac:dyDescent="0.35">
      <c r="A3150" s="6" t="s">
        <v>398</v>
      </c>
      <c r="B3150" s="7" t="s">
        <v>562</v>
      </c>
      <c r="C3150" s="7" t="s">
        <v>420</v>
      </c>
      <c r="D3150" s="7" t="s">
        <v>437</v>
      </c>
      <c r="E3150" s="7" t="s">
        <v>438</v>
      </c>
      <c r="F3150" s="7" t="s">
        <v>563</v>
      </c>
      <c r="G3150" s="8">
        <v>5290705</v>
      </c>
      <c r="H3150" s="16" t="s">
        <v>1279</v>
      </c>
      <c r="I3150" s="18">
        <v>303.49700000000001</v>
      </c>
      <c r="J3150" s="19">
        <v>0</v>
      </c>
      <c r="K3150" s="19">
        <v>1274.2840000000001</v>
      </c>
      <c r="L3150" s="19">
        <v>243.881</v>
      </c>
      <c r="M3150" s="19">
        <v>179.52799999999999</v>
      </c>
      <c r="N3150" s="19">
        <v>238.464</v>
      </c>
      <c r="O3150" s="19">
        <v>662.94299999999998</v>
      </c>
      <c r="P3150" s="19">
        <v>417.99200000000002</v>
      </c>
      <c r="Q3150" s="19"/>
      <c r="R3150" s="19"/>
      <c r="S3150" s="19"/>
      <c r="T3150" s="19"/>
      <c r="U3150" s="25">
        <f t="shared" si="246"/>
        <v>3320.5890000000009</v>
      </c>
      <c r="V3150" s="18">
        <f t="shared" si="247"/>
        <v>415.07362500000011</v>
      </c>
      <c r="W3150" s="39">
        <f t="shared" si="248"/>
        <v>1.9673536229714353E-4</v>
      </c>
      <c r="X3150" s="35">
        <f t="shared" si="249"/>
        <v>488.74555171589714</v>
      </c>
      <c r="Y3150" s="35"/>
      <c r="Z3150" s="49">
        <f t="shared" si="250"/>
        <v>0</v>
      </c>
    </row>
    <row r="3151" spans="1:26" x14ac:dyDescent="0.35">
      <c r="A3151" s="6" t="s">
        <v>398</v>
      </c>
      <c r="B3151" s="7" t="s">
        <v>562</v>
      </c>
      <c r="C3151" s="7" t="s">
        <v>420</v>
      </c>
      <c r="D3151" s="7" t="s">
        <v>437</v>
      </c>
      <c r="E3151" s="7" t="s">
        <v>438</v>
      </c>
      <c r="F3151" s="7" t="s">
        <v>563</v>
      </c>
      <c r="G3151" s="8">
        <v>5274219</v>
      </c>
      <c r="H3151" s="16" t="s">
        <v>1280</v>
      </c>
      <c r="I3151" s="18">
        <v>179.52799999999999</v>
      </c>
      <c r="J3151" s="19">
        <v>722.55899999999997</v>
      </c>
      <c r="K3151" s="19">
        <v>845.45799999999997</v>
      </c>
      <c r="L3151" s="19">
        <v>417.99200000000002</v>
      </c>
      <c r="M3151" s="19">
        <v>180.59800000000001</v>
      </c>
      <c r="N3151" s="19">
        <v>657.52599999999995</v>
      </c>
      <c r="O3151" s="19">
        <v>0</v>
      </c>
      <c r="P3151" s="19">
        <v>902.08699999999999</v>
      </c>
      <c r="Q3151" s="19"/>
      <c r="R3151" s="19"/>
      <c r="S3151" s="19"/>
      <c r="T3151" s="19"/>
      <c r="U3151" s="25">
        <f t="shared" si="246"/>
        <v>3905.748</v>
      </c>
      <c r="V3151" s="18">
        <f t="shared" si="247"/>
        <v>488.21850000000001</v>
      </c>
      <c r="W3151" s="39">
        <f t="shared" si="248"/>
        <v>2.3140435260772819E-4</v>
      </c>
      <c r="X3151" s="35">
        <f t="shared" si="249"/>
        <v>574.87300027894491</v>
      </c>
      <c r="Y3151" s="35"/>
      <c r="Z3151" s="49">
        <f t="shared" si="250"/>
        <v>0</v>
      </c>
    </row>
    <row r="3152" spans="1:26" x14ac:dyDescent="0.35">
      <c r="A3152" s="6" t="s">
        <v>398</v>
      </c>
      <c r="B3152" s="7" t="s">
        <v>562</v>
      </c>
      <c r="C3152" s="7" t="s">
        <v>420</v>
      </c>
      <c r="D3152" s="7" t="s">
        <v>437</v>
      </c>
      <c r="E3152" s="7" t="s">
        <v>438</v>
      </c>
      <c r="F3152" s="7" t="s">
        <v>563</v>
      </c>
      <c r="G3152" s="8">
        <v>5277991</v>
      </c>
      <c r="H3152" s="16" t="s">
        <v>1281</v>
      </c>
      <c r="I3152" s="18">
        <v>483.02499999999998</v>
      </c>
      <c r="J3152" s="19">
        <v>539.65499999999997</v>
      </c>
      <c r="K3152" s="19">
        <v>1577.7809999999999</v>
      </c>
      <c r="L3152" s="19">
        <v>417.99200000000002</v>
      </c>
      <c r="M3152" s="19">
        <v>783.53499999999997</v>
      </c>
      <c r="N3152" s="19">
        <v>0</v>
      </c>
      <c r="O3152" s="19">
        <v>0</v>
      </c>
      <c r="P3152" s="19">
        <v>598.59</v>
      </c>
      <c r="Q3152" s="19"/>
      <c r="R3152" s="19"/>
      <c r="S3152" s="19"/>
      <c r="T3152" s="19"/>
      <c r="U3152" s="25">
        <f t="shared" si="246"/>
        <v>4400.5779999999995</v>
      </c>
      <c r="V3152" s="18">
        <f t="shared" si="247"/>
        <v>550.07224999999994</v>
      </c>
      <c r="W3152" s="39">
        <f t="shared" si="248"/>
        <v>2.6072160907201673E-4</v>
      </c>
      <c r="X3152" s="35">
        <f t="shared" si="249"/>
        <v>647.70524821916786</v>
      </c>
      <c r="Y3152" s="35"/>
      <c r="Z3152" s="49">
        <f t="shared" si="250"/>
        <v>0</v>
      </c>
    </row>
    <row r="3153" spans="1:26" x14ac:dyDescent="0.35">
      <c r="A3153" s="6" t="s">
        <v>398</v>
      </c>
      <c r="B3153" s="7" t="s">
        <v>562</v>
      </c>
      <c r="C3153" s="7" t="s">
        <v>420</v>
      </c>
      <c r="D3153" s="7" t="s">
        <v>437</v>
      </c>
      <c r="E3153" s="7" t="s">
        <v>438</v>
      </c>
      <c r="F3153" s="7" t="s">
        <v>563</v>
      </c>
      <c r="G3153" s="8">
        <v>5278914</v>
      </c>
      <c r="H3153" s="16" t="s">
        <v>1282</v>
      </c>
      <c r="I3153" s="18">
        <v>722.55899999999997</v>
      </c>
      <c r="J3153" s="19">
        <v>238.464</v>
      </c>
      <c r="K3153" s="19">
        <v>971.85699999999997</v>
      </c>
      <c r="L3153" s="19">
        <v>0</v>
      </c>
      <c r="M3153" s="19">
        <v>0</v>
      </c>
      <c r="N3153" s="19">
        <v>0</v>
      </c>
      <c r="O3153" s="19">
        <v>180.59800000000001</v>
      </c>
      <c r="P3153" s="19">
        <v>598.59</v>
      </c>
      <c r="Q3153" s="19"/>
      <c r="R3153" s="19"/>
      <c r="S3153" s="19"/>
      <c r="T3153" s="19"/>
      <c r="U3153" s="25">
        <f t="shared" si="246"/>
        <v>2712.0680000000002</v>
      </c>
      <c r="V3153" s="18">
        <f t="shared" si="247"/>
        <v>339.00850000000003</v>
      </c>
      <c r="W3153" s="39">
        <f t="shared" si="248"/>
        <v>1.6068224057674387E-4</v>
      </c>
      <c r="X3153" s="35">
        <f t="shared" si="249"/>
        <v>399.17953439917721</v>
      </c>
      <c r="Y3153" s="35"/>
      <c r="Z3153" s="49">
        <f t="shared" si="250"/>
        <v>0</v>
      </c>
    </row>
    <row r="3154" spans="1:26" x14ac:dyDescent="0.35">
      <c r="A3154" s="6" t="s">
        <v>398</v>
      </c>
      <c r="B3154" s="7" t="s">
        <v>562</v>
      </c>
      <c r="C3154" s="7" t="s">
        <v>420</v>
      </c>
      <c r="D3154" s="7" t="s">
        <v>437</v>
      </c>
      <c r="E3154" s="7" t="s">
        <v>438</v>
      </c>
      <c r="F3154" s="7" t="s">
        <v>563</v>
      </c>
      <c r="G3154" s="8">
        <v>5298956</v>
      </c>
      <c r="H3154" s="16" t="s">
        <v>1283</v>
      </c>
      <c r="I3154" s="18">
        <v>303.49700000000001</v>
      </c>
      <c r="J3154" s="19">
        <v>179.52799999999999</v>
      </c>
      <c r="K3154" s="19">
        <v>1642.134</v>
      </c>
      <c r="L3154" s="19">
        <v>598.59</v>
      </c>
      <c r="M3154" s="19">
        <v>0</v>
      </c>
      <c r="N3154" s="19">
        <v>0</v>
      </c>
      <c r="O3154" s="19">
        <v>0</v>
      </c>
      <c r="P3154" s="19">
        <v>417.99200000000002</v>
      </c>
      <c r="Q3154" s="19"/>
      <c r="R3154" s="19"/>
      <c r="S3154" s="19"/>
      <c r="T3154" s="19"/>
      <c r="U3154" s="25">
        <f t="shared" si="246"/>
        <v>3141.7410000000004</v>
      </c>
      <c r="V3154" s="18">
        <f t="shared" si="247"/>
        <v>392.71762500000006</v>
      </c>
      <c r="W3154" s="39">
        <f t="shared" si="248"/>
        <v>1.861391319066557E-4</v>
      </c>
      <c r="X3154" s="35">
        <f t="shared" si="249"/>
        <v>462.42155786020317</v>
      </c>
      <c r="Y3154" s="35"/>
      <c r="Z3154" s="49">
        <f t="shared" si="250"/>
        <v>0</v>
      </c>
    </row>
    <row r="3155" spans="1:26" x14ac:dyDescent="0.35">
      <c r="A3155" s="6" t="s">
        <v>398</v>
      </c>
      <c r="B3155" s="7" t="s">
        <v>562</v>
      </c>
      <c r="C3155" s="7" t="s">
        <v>420</v>
      </c>
      <c r="D3155" s="7" t="s">
        <v>437</v>
      </c>
      <c r="E3155" s="7" t="s">
        <v>438</v>
      </c>
      <c r="F3155" s="7" t="s">
        <v>563</v>
      </c>
      <c r="G3155" s="8">
        <v>5333664</v>
      </c>
      <c r="H3155" s="16" t="s">
        <v>1284</v>
      </c>
      <c r="I3155" s="18">
        <v>303.49700000000001</v>
      </c>
      <c r="J3155" s="19">
        <v>179.52799999999999</v>
      </c>
      <c r="K3155" s="19">
        <v>1518.165</v>
      </c>
      <c r="L3155" s="19">
        <v>419.06200000000001</v>
      </c>
      <c r="M3155" s="19">
        <v>179.52799999999999</v>
      </c>
      <c r="N3155" s="19">
        <v>0</v>
      </c>
      <c r="O3155" s="19">
        <v>238.464</v>
      </c>
      <c r="P3155" s="19">
        <v>483.02499999999998</v>
      </c>
      <c r="Q3155" s="19"/>
      <c r="R3155" s="19"/>
      <c r="S3155" s="19"/>
      <c r="T3155" s="19"/>
      <c r="U3155" s="25">
        <f t="shared" si="246"/>
        <v>3321.2689999999998</v>
      </c>
      <c r="V3155" s="18">
        <f t="shared" si="247"/>
        <v>415.15862499999997</v>
      </c>
      <c r="W3155" s="39">
        <f t="shared" si="248"/>
        <v>1.9677565034434294E-4</v>
      </c>
      <c r="X3155" s="35">
        <f t="shared" si="249"/>
        <v>488.84563847013447</v>
      </c>
      <c r="Y3155" s="35"/>
      <c r="Z3155" s="49">
        <f t="shared" si="250"/>
        <v>0</v>
      </c>
    </row>
    <row r="3156" spans="1:26" x14ac:dyDescent="0.35">
      <c r="A3156" s="6" t="s">
        <v>398</v>
      </c>
      <c r="B3156" s="7" t="s">
        <v>562</v>
      </c>
      <c r="C3156" s="7" t="s">
        <v>420</v>
      </c>
      <c r="D3156" s="7" t="s">
        <v>437</v>
      </c>
      <c r="E3156" s="7" t="s">
        <v>438</v>
      </c>
      <c r="F3156" s="7" t="s">
        <v>563</v>
      </c>
      <c r="G3156" s="8">
        <v>5291922</v>
      </c>
      <c r="H3156" s="16" t="s">
        <v>1285</v>
      </c>
      <c r="I3156" s="18">
        <v>835.21299999999997</v>
      </c>
      <c r="J3156" s="19">
        <v>351.11799999999999</v>
      </c>
      <c r="K3156" s="19">
        <v>2001.58</v>
      </c>
      <c r="L3156" s="19">
        <v>410.05399999999997</v>
      </c>
      <c r="M3156" s="19">
        <v>359.05599999999998</v>
      </c>
      <c r="N3156" s="19">
        <v>180.59800000000001</v>
      </c>
      <c r="O3156" s="19">
        <v>351.11799999999999</v>
      </c>
      <c r="P3156" s="19">
        <v>1148.9549999999999</v>
      </c>
      <c r="Q3156" s="19"/>
      <c r="R3156" s="19"/>
      <c r="S3156" s="19"/>
      <c r="T3156" s="19"/>
      <c r="U3156" s="25">
        <f t="shared" si="246"/>
        <v>5637.6920000000009</v>
      </c>
      <c r="V3156" s="18">
        <f t="shared" si="247"/>
        <v>704.71150000000011</v>
      </c>
      <c r="W3156" s="39">
        <f t="shared" si="248"/>
        <v>3.3401706087073937E-4</v>
      </c>
      <c r="X3156" s="35">
        <f t="shared" si="249"/>
        <v>829.791608339454</v>
      </c>
      <c r="Y3156" s="35"/>
      <c r="Z3156" s="49">
        <f t="shared" si="250"/>
        <v>0</v>
      </c>
    </row>
    <row r="3157" spans="1:26" x14ac:dyDescent="0.35">
      <c r="A3157" s="6" t="s">
        <v>398</v>
      </c>
      <c r="B3157" s="7" t="s">
        <v>562</v>
      </c>
      <c r="C3157" s="7" t="s">
        <v>420</v>
      </c>
      <c r="D3157" s="7" t="s">
        <v>437</v>
      </c>
      <c r="E3157" s="7" t="s">
        <v>438</v>
      </c>
      <c r="F3157" s="7" t="s">
        <v>563</v>
      </c>
      <c r="G3157" s="8">
        <v>5291188</v>
      </c>
      <c r="H3157" s="16" t="s">
        <v>1286</v>
      </c>
      <c r="I3157" s="18">
        <v>541.96100000000001</v>
      </c>
      <c r="J3157" s="19">
        <v>179.52799999999999</v>
      </c>
      <c r="K3157" s="19">
        <v>1577.7809999999999</v>
      </c>
      <c r="L3157" s="19">
        <v>726.226</v>
      </c>
      <c r="M3157" s="19">
        <v>1208.0139999999999</v>
      </c>
      <c r="N3157" s="19">
        <v>482.34500000000003</v>
      </c>
      <c r="O3157" s="19">
        <v>662.553</v>
      </c>
      <c r="P3157" s="19">
        <v>303.49700000000001</v>
      </c>
      <c r="Q3157" s="19"/>
      <c r="R3157" s="19"/>
      <c r="S3157" s="19"/>
      <c r="T3157" s="19"/>
      <c r="U3157" s="25">
        <f t="shared" si="246"/>
        <v>5681.9050000000007</v>
      </c>
      <c r="V3157" s="18">
        <f t="shared" si="247"/>
        <v>710.23812500000008</v>
      </c>
      <c r="W3157" s="39">
        <f t="shared" si="248"/>
        <v>3.3663655415137233E-4</v>
      </c>
      <c r="X3157" s="35">
        <f t="shared" si="249"/>
        <v>836.29916078813562</v>
      </c>
      <c r="Y3157" s="35"/>
      <c r="Z3157" s="49">
        <f t="shared" si="250"/>
        <v>0</v>
      </c>
    </row>
    <row r="3158" spans="1:26" x14ac:dyDescent="0.35">
      <c r="A3158" s="6" t="s">
        <v>398</v>
      </c>
      <c r="B3158" s="7" t="s">
        <v>562</v>
      </c>
      <c r="C3158" s="7" t="s">
        <v>420</v>
      </c>
      <c r="D3158" s="7" t="s">
        <v>437</v>
      </c>
      <c r="E3158" s="7" t="s">
        <v>438</v>
      </c>
      <c r="F3158" s="7" t="s">
        <v>563</v>
      </c>
      <c r="G3158" s="8">
        <v>5131886</v>
      </c>
      <c r="H3158" s="16" t="s">
        <v>1287</v>
      </c>
      <c r="I3158" s="18">
        <v>303.49700000000001</v>
      </c>
      <c r="J3158" s="19">
        <v>0</v>
      </c>
      <c r="K3158" s="19">
        <v>1094.7560000000001</v>
      </c>
      <c r="L3158" s="19">
        <v>598.59</v>
      </c>
      <c r="M3158" s="19">
        <v>180.59800000000001</v>
      </c>
      <c r="N3158" s="19">
        <v>0</v>
      </c>
      <c r="O3158" s="19">
        <v>661.87300000000005</v>
      </c>
      <c r="P3158" s="19">
        <v>721.48900000000003</v>
      </c>
      <c r="Q3158" s="19"/>
      <c r="R3158" s="19"/>
      <c r="S3158" s="19"/>
      <c r="T3158" s="19"/>
      <c r="U3158" s="25">
        <f t="shared" si="246"/>
        <v>3560.8030000000003</v>
      </c>
      <c r="V3158" s="18">
        <f t="shared" si="247"/>
        <v>445.10037500000004</v>
      </c>
      <c r="W3158" s="39">
        <f t="shared" si="248"/>
        <v>2.1096735195887101E-4</v>
      </c>
      <c r="X3158" s="35">
        <f t="shared" si="249"/>
        <v>524.1017863959139</v>
      </c>
      <c r="Y3158" s="35"/>
      <c r="Z3158" s="49">
        <f t="shared" si="250"/>
        <v>0</v>
      </c>
    </row>
    <row r="3159" spans="1:26" x14ac:dyDescent="0.35">
      <c r="A3159" s="6" t="s">
        <v>398</v>
      </c>
      <c r="B3159" s="7" t="s">
        <v>562</v>
      </c>
      <c r="C3159" s="7" t="s">
        <v>420</v>
      </c>
      <c r="D3159" s="7" t="s">
        <v>437</v>
      </c>
      <c r="E3159" s="7" t="s">
        <v>438</v>
      </c>
      <c r="F3159" s="7" t="s">
        <v>563</v>
      </c>
      <c r="G3159" s="8">
        <v>5300109</v>
      </c>
      <c r="H3159" s="16" t="s">
        <v>1288</v>
      </c>
      <c r="I3159" s="18">
        <v>303.49700000000001</v>
      </c>
      <c r="J3159" s="19">
        <v>238.464</v>
      </c>
      <c r="K3159" s="19">
        <v>1274.2840000000001</v>
      </c>
      <c r="L3159" s="19">
        <v>180.59800000000001</v>
      </c>
      <c r="M3159" s="19">
        <v>179.52799999999999</v>
      </c>
      <c r="N3159" s="19">
        <v>0</v>
      </c>
      <c r="O3159" s="19">
        <v>0</v>
      </c>
      <c r="P3159" s="19">
        <v>419.06200000000001</v>
      </c>
      <c r="Q3159" s="19"/>
      <c r="R3159" s="19"/>
      <c r="S3159" s="19"/>
      <c r="T3159" s="19"/>
      <c r="U3159" s="25">
        <f t="shared" si="246"/>
        <v>2595.433</v>
      </c>
      <c r="V3159" s="18">
        <f t="shared" si="247"/>
        <v>324.429125</v>
      </c>
      <c r="W3159" s="39">
        <f t="shared" si="248"/>
        <v>1.5377195177511039E-4</v>
      </c>
      <c r="X3159" s="35">
        <f t="shared" si="249"/>
        <v>382.01244825139327</v>
      </c>
      <c r="Y3159" s="35"/>
      <c r="Z3159" s="49">
        <f t="shared" si="250"/>
        <v>0</v>
      </c>
    </row>
    <row r="3160" spans="1:26" x14ac:dyDescent="0.35">
      <c r="A3160" s="6" t="s">
        <v>398</v>
      </c>
      <c r="B3160" s="7" t="s">
        <v>562</v>
      </c>
      <c r="C3160" s="7" t="s">
        <v>420</v>
      </c>
      <c r="D3160" s="7" t="s">
        <v>437</v>
      </c>
      <c r="E3160" s="7" t="s">
        <v>438</v>
      </c>
      <c r="F3160" s="7" t="s">
        <v>563</v>
      </c>
      <c r="G3160" s="8">
        <v>5127139</v>
      </c>
      <c r="H3160" s="16" t="s">
        <v>1289</v>
      </c>
      <c r="I3160" s="18">
        <v>721.48900000000003</v>
      </c>
      <c r="J3160" s="19">
        <v>410.05399999999997</v>
      </c>
      <c r="K3160" s="19">
        <v>1151.385</v>
      </c>
      <c r="L3160" s="19">
        <v>0</v>
      </c>
      <c r="M3160" s="19">
        <v>1444.048</v>
      </c>
      <c r="N3160" s="19">
        <v>598.59</v>
      </c>
      <c r="O3160" s="19">
        <v>598.59</v>
      </c>
      <c r="P3160" s="19">
        <v>845.45799999999997</v>
      </c>
      <c r="Q3160" s="19"/>
      <c r="R3160" s="19"/>
      <c r="S3160" s="19"/>
      <c r="T3160" s="19"/>
      <c r="U3160" s="25">
        <f t="shared" si="246"/>
        <v>5769.6139999999996</v>
      </c>
      <c r="V3160" s="18">
        <f t="shared" si="247"/>
        <v>721.20174999999995</v>
      </c>
      <c r="W3160" s="39">
        <f t="shared" si="248"/>
        <v>3.4183306052169393E-4</v>
      </c>
      <c r="X3160" s="35">
        <f t="shared" si="249"/>
        <v>849.20873303433916</v>
      </c>
      <c r="Y3160" s="35"/>
      <c r="Z3160" s="49">
        <f t="shared" si="250"/>
        <v>0</v>
      </c>
    </row>
    <row r="3161" spans="1:26" x14ac:dyDescent="0.35">
      <c r="A3161" s="6" t="s">
        <v>398</v>
      </c>
      <c r="B3161" s="7" t="s">
        <v>562</v>
      </c>
      <c r="C3161" s="7" t="s">
        <v>420</v>
      </c>
      <c r="D3161" s="7" t="s">
        <v>437</v>
      </c>
      <c r="E3161" s="7" t="s">
        <v>438</v>
      </c>
      <c r="F3161" s="7" t="s">
        <v>563</v>
      </c>
      <c r="G3161" s="8">
        <v>5131042</v>
      </c>
      <c r="H3161" s="16" t="s">
        <v>1290</v>
      </c>
      <c r="I3161" s="18">
        <v>303.49700000000001</v>
      </c>
      <c r="J3161" s="19">
        <v>531.71600000000001</v>
      </c>
      <c r="K3161" s="19">
        <v>1693.346</v>
      </c>
      <c r="L3161" s="19">
        <v>179.52799999999999</v>
      </c>
      <c r="M3161" s="19">
        <v>1263.45</v>
      </c>
      <c r="N3161" s="19">
        <v>1081.615</v>
      </c>
      <c r="O3161" s="19">
        <v>1082.6849999999999</v>
      </c>
      <c r="P3161" s="19">
        <v>417.99200000000002</v>
      </c>
      <c r="Q3161" s="19"/>
      <c r="R3161" s="19"/>
      <c r="S3161" s="19"/>
      <c r="T3161" s="19"/>
      <c r="U3161" s="25">
        <f t="shared" si="246"/>
        <v>6553.8289999999997</v>
      </c>
      <c r="V3161" s="18">
        <f t="shared" si="247"/>
        <v>819.22862499999997</v>
      </c>
      <c r="W3161" s="39">
        <f t="shared" si="248"/>
        <v>3.8829554719012967E-4</v>
      </c>
      <c r="X3161" s="35">
        <f t="shared" si="249"/>
        <v>964.63451829077474</v>
      </c>
      <c r="Y3161" s="35"/>
      <c r="Z3161" s="49">
        <f t="shared" si="250"/>
        <v>0</v>
      </c>
    </row>
    <row r="3162" spans="1:26" x14ac:dyDescent="0.35">
      <c r="A3162" s="6" t="s">
        <v>398</v>
      </c>
      <c r="B3162" s="7" t="s">
        <v>562</v>
      </c>
      <c r="C3162" s="7" t="s">
        <v>420</v>
      </c>
      <c r="D3162" s="7" t="s">
        <v>437</v>
      </c>
      <c r="E3162" s="7" t="s">
        <v>438</v>
      </c>
      <c r="F3162" s="7" t="s">
        <v>563</v>
      </c>
      <c r="G3162" s="8">
        <v>5132089</v>
      </c>
      <c r="H3162" s="16" t="s">
        <v>1291</v>
      </c>
      <c r="I3162" s="18">
        <v>721.48900000000003</v>
      </c>
      <c r="J3162" s="19">
        <v>598.59</v>
      </c>
      <c r="K3162" s="19">
        <v>1148.9549999999999</v>
      </c>
      <c r="L3162" s="19">
        <v>180.59800000000001</v>
      </c>
      <c r="M3162" s="19">
        <v>721.48900000000003</v>
      </c>
      <c r="N3162" s="19">
        <v>1081.615</v>
      </c>
      <c r="O3162" s="19">
        <v>1081.615</v>
      </c>
      <c r="P3162" s="19">
        <v>1385.1120000000001</v>
      </c>
      <c r="Q3162" s="19"/>
      <c r="R3162" s="19"/>
      <c r="S3162" s="19"/>
      <c r="T3162" s="19"/>
      <c r="U3162" s="25">
        <f t="shared" si="246"/>
        <v>6919.4629999999997</v>
      </c>
      <c r="V3162" s="18">
        <f t="shared" si="247"/>
        <v>864.93287499999997</v>
      </c>
      <c r="W3162" s="39">
        <f t="shared" si="248"/>
        <v>4.0995831167503092E-4</v>
      </c>
      <c r="X3162" s="35">
        <f t="shared" si="249"/>
        <v>1018.4508716714822</v>
      </c>
      <c r="Y3162" s="35"/>
      <c r="Z3162" s="49">
        <f t="shared" si="250"/>
        <v>0</v>
      </c>
    </row>
    <row r="3163" spans="1:26" x14ac:dyDescent="0.35">
      <c r="A3163" s="6" t="s">
        <v>398</v>
      </c>
      <c r="B3163" s="7" t="s">
        <v>562</v>
      </c>
      <c r="C3163" s="7" t="s">
        <v>420</v>
      </c>
      <c r="D3163" s="7" t="s">
        <v>437</v>
      </c>
      <c r="E3163" s="7" t="s">
        <v>438</v>
      </c>
      <c r="F3163" s="7" t="s">
        <v>563</v>
      </c>
      <c r="G3163" s="8">
        <v>5133974</v>
      </c>
      <c r="H3163" s="16" t="s">
        <v>1292</v>
      </c>
      <c r="I3163" s="18">
        <v>654.61500000000001</v>
      </c>
      <c r="J3163" s="19">
        <v>721.32100000000003</v>
      </c>
      <c r="K3163" s="19">
        <v>1209.251</v>
      </c>
      <c r="L3163" s="19">
        <v>179.52799999999999</v>
      </c>
      <c r="M3163" s="19">
        <v>966.05</v>
      </c>
      <c r="N3163" s="19">
        <v>360.12599999999998</v>
      </c>
      <c r="O3163" s="19">
        <v>1623.576</v>
      </c>
      <c r="P3163" s="19">
        <v>0</v>
      </c>
      <c r="Q3163" s="19"/>
      <c r="R3163" s="19"/>
      <c r="S3163" s="19"/>
      <c r="T3163" s="19"/>
      <c r="U3163" s="25">
        <f t="shared" si="246"/>
        <v>5714.4669999999996</v>
      </c>
      <c r="V3163" s="18">
        <f t="shared" si="247"/>
        <v>714.30837499999996</v>
      </c>
      <c r="W3163" s="39">
        <f t="shared" si="248"/>
        <v>3.3856575914094475E-4</v>
      </c>
      <c r="X3163" s="35">
        <f t="shared" si="249"/>
        <v>841.09184445207961</v>
      </c>
      <c r="Y3163" s="35"/>
      <c r="Z3163" s="49">
        <f t="shared" si="250"/>
        <v>0</v>
      </c>
    </row>
    <row r="3164" spans="1:26" x14ac:dyDescent="0.35">
      <c r="A3164" s="6" t="s">
        <v>398</v>
      </c>
      <c r="B3164" s="7" t="s">
        <v>562</v>
      </c>
      <c r="C3164" s="7" t="s">
        <v>420</v>
      </c>
      <c r="D3164" s="7" t="s">
        <v>437</v>
      </c>
      <c r="E3164" s="7" t="s">
        <v>438</v>
      </c>
      <c r="F3164" s="7" t="s">
        <v>563</v>
      </c>
      <c r="G3164" s="8">
        <v>5136078</v>
      </c>
      <c r="H3164" s="16" t="s">
        <v>1293</v>
      </c>
      <c r="I3164" s="18">
        <v>721.48900000000003</v>
      </c>
      <c r="J3164" s="19">
        <v>419.06200000000001</v>
      </c>
      <c r="K3164" s="19">
        <v>1988.4380000000001</v>
      </c>
      <c r="L3164" s="19">
        <v>1080.9349999999999</v>
      </c>
      <c r="M3164" s="19">
        <v>722.55899999999997</v>
      </c>
      <c r="N3164" s="19">
        <v>1140.5509999999999</v>
      </c>
      <c r="O3164" s="19">
        <v>598.59</v>
      </c>
      <c r="P3164" s="19">
        <v>417.99200000000002</v>
      </c>
      <c r="Q3164" s="19"/>
      <c r="R3164" s="19"/>
      <c r="S3164" s="19"/>
      <c r="T3164" s="19"/>
      <c r="U3164" s="25">
        <f t="shared" si="246"/>
        <v>7089.616</v>
      </c>
      <c r="V3164" s="18">
        <f t="shared" si="247"/>
        <v>886.202</v>
      </c>
      <c r="W3164" s="39">
        <f t="shared" si="248"/>
        <v>4.200393882855196E-4</v>
      </c>
      <c r="X3164" s="35">
        <f t="shared" si="249"/>
        <v>1043.4950797505655</v>
      </c>
      <c r="Y3164" s="35"/>
      <c r="Z3164" s="49">
        <f t="shared" si="250"/>
        <v>0</v>
      </c>
    </row>
    <row r="3165" spans="1:26" x14ac:dyDescent="0.35">
      <c r="A3165" s="6" t="s">
        <v>398</v>
      </c>
      <c r="B3165" s="7" t="s">
        <v>562</v>
      </c>
      <c r="C3165" s="7" t="s">
        <v>420</v>
      </c>
      <c r="D3165" s="7" t="s">
        <v>437</v>
      </c>
      <c r="E3165" s="7" t="s">
        <v>438</v>
      </c>
      <c r="F3165" s="7" t="s">
        <v>563</v>
      </c>
      <c r="G3165" s="8">
        <v>5137662</v>
      </c>
      <c r="H3165" s="16" t="s">
        <v>1294</v>
      </c>
      <c r="I3165" s="18">
        <v>713.55100000000004</v>
      </c>
      <c r="J3165" s="19">
        <v>351.11799999999999</v>
      </c>
      <c r="K3165" s="19">
        <v>1210.3209999999999</v>
      </c>
      <c r="L3165" s="19">
        <v>483.02499999999998</v>
      </c>
      <c r="M3165" s="19">
        <v>657.52599999999995</v>
      </c>
      <c r="N3165" s="19">
        <v>1205.5840000000001</v>
      </c>
      <c r="O3165" s="19">
        <v>902.08699999999999</v>
      </c>
      <c r="P3165" s="19">
        <v>780.42499999999995</v>
      </c>
      <c r="Q3165" s="19"/>
      <c r="R3165" s="19"/>
      <c r="S3165" s="19"/>
      <c r="T3165" s="19"/>
      <c r="U3165" s="25">
        <f t="shared" si="246"/>
        <v>6303.6369999999997</v>
      </c>
      <c r="V3165" s="18">
        <f t="shared" si="247"/>
        <v>787.95462499999996</v>
      </c>
      <c r="W3165" s="39">
        <f t="shared" si="248"/>
        <v>3.7347238968287816E-4</v>
      </c>
      <c r="X3165" s="35">
        <f t="shared" si="249"/>
        <v>927.80965767872567</v>
      </c>
      <c r="Y3165" s="35"/>
      <c r="Z3165" s="49">
        <f t="shared" si="250"/>
        <v>0</v>
      </c>
    </row>
    <row r="3166" spans="1:26" x14ac:dyDescent="0.35">
      <c r="A3166" s="6" t="s">
        <v>398</v>
      </c>
      <c r="B3166" s="7" t="s">
        <v>4613</v>
      </c>
      <c r="C3166" s="7" t="s">
        <v>420</v>
      </c>
      <c r="D3166" s="7" t="s">
        <v>437</v>
      </c>
      <c r="E3166" s="7" t="s">
        <v>438</v>
      </c>
      <c r="F3166" s="7" t="s">
        <v>563</v>
      </c>
      <c r="G3166" s="8">
        <v>5299993</v>
      </c>
      <c r="H3166" s="16" t="s">
        <v>1295</v>
      </c>
      <c r="I3166" s="18">
        <v>662.55399999999997</v>
      </c>
      <c r="J3166" s="19">
        <v>171.59</v>
      </c>
      <c r="K3166" s="19">
        <v>791.25900000000001</v>
      </c>
      <c r="L3166" s="19">
        <v>238.464</v>
      </c>
      <c r="M3166" s="19">
        <v>598.59</v>
      </c>
      <c r="N3166" s="19">
        <v>0</v>
      </c>
      <c r="O3166" s="19">
        <v>417.99200000000002</v>
      </c>
      <c r="P3166" s="19">
        <v>0</v>
      </c>
      <c r="Q3166" s="19"/>
      <c r="R3166" s="19"/>
      <c r="S3166" s="19"/>
      <c r="T3166" s="19"/>
      <c r="U3166" s="25">
        <f t="shared" si="246"/>
        <v>2880.4490000000001</v>
      </c>
      <c r="V3166" s="18">
        <f t="shared" si="247"/>
        <v>360.05612500000001</v>
      </c>
      <c r="W3166" s="39">
        <f t="shared" si="248"/>
        <v>1.7065833127600093E-4</v>
      </c>
      <c r="X3166" s="35">
        <f t="shared" si="249"/>
        <v>423.9629281716297</v>
      </c>
      <c r="Y3166" s="35"/>
      <c r="Z3166" s="49">
        <f t="shared" si="250"/>
        <v>0</v>
      </c>
    </row>
    <row r="3167" spans="1:26" x14ac:dyDescent="0.35">
      <c r="A3167" s="6" t="s">
        <v>398</v>
      </c>
      <c r="B3167" s="7" t="s">
        <v>562</v>
      </c>
      <c r="C3167" s="7" t="s">
        <v>420</v>
      </c>
      <c r="D3167" s="7" t="s">
        <v>437</v>
      </c>
      <c r="E3167" s="7" t="s">
        <v>438</v>
      </c>
      <c r="F3167" s="7" t="s">
        <v>563</v>
      </c>
      <c r="G3167" s="8">
        <v>5135446</v>
      </c>
      <c r="H3167" s="16" t="s">
        <v>1296</v>
      </c>
      <c r="I3167" s="18">
        <v>664.69299999999998</v>
      </c>
      <c r="J3167" s="19">
        <v>540.72299999999996</v>
      </c>
      <c r="K3167" s="19">
        <v>1146.6479999999999</v>
      </c>
      <c r="L3167" s="19">
        <v>837.05399999999997</v>
      </c>
      <c r="M3167" s="19">
        <v>179.52799999999999</v>
      </c>
      <c r="N3167" s="19">
        <v>1082.6849999999999</v>
      </c>
      <c r="O3167" s="19">
        <v>417.99200000000002</v>
      </c>
      <c r="P3167" s="19">
        <v>238.464</v>
      </c>
      <c r="Q3167" s="19"/>
      <c r="R3167" s="19"/>
      <c r="S3167" s="19"/>
      <c r="T3167" s="19"/>
      <c r="U3167" s="25">
        <f t="shared" si="246"/>
        <v>5107.7870000000003</v>
      </c>
      <c r="V3167" s="18">
        <f t="shared" si="247"/>
        <v>638.47337500000003</v>
      </c>
      <c r="W3167" s="39">
        <f t="shared" si="248"/>
        <v>3.026217113836249E-4</v>
      </c>
      <c r="X3167" s="35">
        <f t="shared" si="249"/>
        <v>751.79679730381758</v>
      </c>
      <c r="Y3167" s="35"/>
      <c r="Z3167" s="49">
        <f t="shared" si="250"/>
        <v>0</v>
      </c>
    </row>
    <row r="3168" spans="1:26" x14ac:dyDescent="0.35">
      <c r="A3168" s="6" t="s">
        <v>398</v>
      </c>
      <c r="B3168" s="7" t="s">
        <v>562</v>
      </c>
      <c r="C3168" s="7" t="s">
        <v>420</v>
      </c>
      <c r="D3168" s="7" t="s">
        <v>437</v>
      </c>
      <c r="E3168" s="7" t="s">
        <v>438</v>
      </c>
      <c r="F3168" s="7" t="s">
        <v>563</v>
      </c>
      <c r="G3168" s="8">
        <v>5138076</v>
      </c>
      <c r="H3168" s="16" t="s">
        <v>1297</v>
      </c>
      <c r="I3168" s="18">
        <v>541.96100000000001</v>
      </c>
      <c r="J3168" s="19">
        <v>179.52799999999999</v>
      </c>
      <c r="K3168" s="19">
        <v>2246.1410000000001</v>
      </c>
      <c r="L3168" s="19">
        <v>419.06200000000001</v>
      </c>
      <c r="M3168" s="19">
        <v>417.99200000000002</v>
      </c>
      <c r="N3168" s="19">
        <v>180.59800000000001</v>
      </c>
      <c r="O3168" s="19">
        <v>179.52799999999999</v>
      </c>
      <c r="P3168" s="19">
        <v>419.06200000000001</v>
      </c>
      <c r="Q3168" s="19"/>
      <c r="R3168" s="19"/>
      <c r="S3168" s="19"/>
      <c r="T3168" s="19"/>
      <c r="U3168" s="25">
        <f t="shared" si="246"/>
        <v>4583.8720000000003</v>
      </c>
      <c r="V3168" s="18">
        <f t="shared" si="247"/>
        <v>572.98400000000004</v>
      </c>
      <c r="W3168" s="39">
        <f t="shared" si="248"/>
        <v>2.7158125219463531E-4</v>
      </c>
      <c r="X3168" s="35">
        <f t="shared" si="249"/>
        <v>674.68363282389134</v>
      </c>
      <c r="Y3168" s="35"/>
      <c r="Z3168" s="49">
        <f t="shared" si="250"/>
        <v>0</v>
      </c>
    </row>
    <row r="3169" spans="1:26" x14ac:dyDescent="0.35">
      <c r="A3169" s="6" t="s">
        <v>398</v>
      </c>
      <c r="B3169" s="7" t="s">
        <v>562</v>
      </c>
      <c r="C3169" s="7" t="s">
        <v>420</v>
      </c>
      <c r="D3169" s="7" t="s">
        <v>437</v>
      </c>
      <c r="E3169" s="7" t="s">
        <v>438</v>
      </c>
      <c r="F3169" s="7" t="s">
        <v>563</v>
      </c>
      <c r="G3169" s="8">
        <v>5270237</v>
      </c>
      <c r="H3169" s="16" t="s">
        <v>1298</v>
      </c>
      <c r="I3169" s="18">
        <v>597.52099999999996</v>
      </c>
      <c r="J3169" s="19">
        <v>303.49700000000001</v>
      </c>
      <c r="K3169" s="19">
        <v>1094.7560000000001</v>
      </c>
      <c r="L3169" s="19">
        <v>238.464</v>
      </c>
      <c r="M3169" s="19">
        <v>360.12599999999998</v>
      </c>
      <c r="N3169" s="19">
        <v>179.52799999999999</v>
      </c>
      <c r="O3169" s="19">
        <v>539.654</v>
      </c>
      <c r="P3169" s="19">
        <v>484.09500000000003</v>
      </c>
      <c r="Q3169" s="19"/>
      <c r="R3169" s="19"/>
      <c r="S3169" s="19"/>
      <c r="T3169" s="19"/>
      <c r="U3169" s="25">
        <f t="shared" si="246"/>
        <v>3797.6410000000005</v>
      </c>
      <c r="V3169" s="18">
        <f t="shared" si="247"/>
        <v>474.70512500000007</v>
      </c>
      <c r="W3169" s="39">
        <f t="shared" si="248"/>
        <v>2.2499932331567876E-4</v>
      </c>
      <c r="X3169" s="35">
        <f t="shared" si="249"/>
        <v>558.96111977842224</v>
      </c>
      <c r="Y3169" s="35"/>
      <c r="Z3169" s="49">
        <f t="shared" si="250"/>
        <v>0</v>
      </c>
    </row>
    <row r="3170" spans="1:26" x14ac:dyDescent="0.35">
      <c r="A3170" s="6" t="s">
        <v>398</v>
      </c>
      <c r="B3170" s="7" t="s">
        <v>562</v>
      </c>
      <c r="C3170" s="7" t="s">
        <v>420</v>
      </c>
      <c r="D3170" s="7" t="s">
        <v>437</v>
      </c>
      <c r="E3170" s="7" t="s">
        <v>438</v>
      </c>
      <c r="F3170" s="7" t="s">
        <v>563</v>
      </c>
      <c r="G3170" s="8">
        <v>5271786</v>
      </c>
      <c r="H3170" s="16" t="s">
        <v>1299</v>
      </c>
      <c r="I3170" s="18">
        <v>902.08699999999999</v>
      </c>
      <c r="J3170" s="19">
        <v>179.52799999999999</v>
      </c>
      <c r="K3170" s="19">
        <v>910.49099999999999</v>
      </c>
      <c r="L3170" s="19">
        <v>1256.115</v>
      </c>
      <c r="M3170" s="19">
        <v>179.52799999999999</v>
      </c>
      <c r="N3170" s="19">
        <v>541.96100000000001</v>
      </c>
      <c r="O3170" s="19">
        <v>662.553</v>
      </c>
      <c r="P3170" s="19">
        <v>238.464</v>
      </c>
      <c r="Q3170" s="19"/>
      <c r="R3170" s="19"/>
      <c r="S3170" s="19"/>
      <c r="T3170" s="19"/>
      <c r="U3170" s="25">
        <f t="shared" si="246"/>
        <v>4870.7269999999999</v>
      </c>
      <c r="V3170" s="18">
        <f t="shared" si="247"/>
        <v>608.84087499999998</v>
      </c>
      <c r="W3170" s="39">
        <f t="shared" si="248"/>
        <v>2.8857658716434912E-4</v>
      </c>
      <c r="X3170" s="35">
        <f t="shared" si="249"/>
        <v>716.90478853977891</v>
      </c>
      <c r="Y3170" s="35"/>
      <c r="Z3170" s="49">
        <f t="shared" si="250"/>
        <v>0</v>
      </c>
    </row>
    <row r="3171" spans="1:26" x14ac:dyDescent="0.35">
      <c r="A3171" s="6" t="s">
        <v>398</v>
      </c>
      <c r="B3171" s="7" t="s">
        <v>562</v>
      </c>
      <c r="C3171" s="7" t="s">
        <v>420</v>
      </c>
      <c r="D3171" s="7" t="s">
        <v>437</v>
      </c>
      <c r="E3171" s="7" t="s">
        <v>438</v>
      </c>
      <c r="F3171" s="7" t="s">
        <v>563</v>
      </c>
      <c r="G3171" s="8">
        <v>5272837</v>
      </c>
      <c r="H3171" s="16" t="s">
        <v>1300</v>
      </c>
      <c r="I3171" s="18">
        <v>476.928</v>
      </c>
      <c r="J3171" s="19">
        <v>663.62300000000005</v>
      </c>
      <c r="K3171" s="19">
        <v>1762.046</v>
      </c>
      <c r="L3171" s="19">
        <v>0</v>
      </c>
      <c r="M3171" s="19">
        <v>360.12599999999998</v>
      </c>
      <c r="N3171" s="19">
        <v>0</v>
      </c>
      <c r="O3171" s="19">
        <v>778.11800000000005</v>
      </c>
      <c r="P3171" s="19">
        <v>360.12599999999998</v>
      </c>
      <c r="Q3171" s="19"/>
      <c r="R3171" s="19"/>
      <c r="S3171" s="19"/>
      <c r="T3171" s="19"/>
      <c r="U3171" s="25">
        <f t="shared" si="246"/>
        <v>4400.9669999999996</v>
      </c>
      <c r="V3171" s="18">
        <f t="shared" si="247"/>
        <v>550.12087499999996</v>
      </c>
      <c r="W3171" s="39">
        <f t="shared" si="248"/>
        <v>2.6074465620489997E-4</v>
      </c>
      <c r="X3171" s="35">
        <f t="shared" si="249"/>
        <v>647.76250373004791</v>
      </c>
      <c r="Y3171" s="35"/>
      <c r="Z3171" s="49">
        <f t="shared" si="250"/>
        <v>0</v>
      </c>
    </row>
    <row r="3172" spans="1:26" x14ac:dyDescent="0.35">
      <c r="A3172" s="6" t="s">
        <v>398</v>
      </c>
      <c r="B3172" s="7" t="s">
        <v>562</v>
      </c>
      <c r="C3172" s="7" t="s">
        <v>420</v>
      </c>
      <c r="D3172" s="7" t="s">
        <v>437</v>
      </c>
      <c r="E3172" s="7" t="s">
        <v>438</v>
      </c>
      <c r="F3172" s="7" t="s">
        <v>563</v>
      </c>
      <c r="G3172" s="8">
        <v>5278239</v>
      </c>
      <c r="H3172" s="16" t="s">
        <v>1301</v>
      </c>
      <c r="I3172" s="18">
        <v>238.464</v>
      </c>
      <c r="J3172" s="19">
        <v>483.02499999999998</v>
      </c>
      <c r="K3172" s="19">
        <v>1328.4829999999999</v>
      </c>
      <c r="L3172" s="19">
        <v>598.59</v>
      </c>
      <c r="M3172" s="19">
        <v>0</v>
      </c>
      <c r="N3172" s="19">
        <v>417.99200000000002</v>
      </c>
      <c r="O3172" s="19">
        <v>180.59800000000001</v>
      </c>
      <c r="P3172" s="19">
        <v>541.96100000000001</v>
      </c>
      <c r="Q3172" s="19"/>
      <c r="R3172" s="19"/>
      <c r="S3172" s="19"/>
      <c r="T3172" s="19"/>
      <c r="U3172" s="25">
        <f t="shared" si="246"/>
        <v>3789.1130000000003</v>
      </c>
      <c r="V3172" s="18">
        <f t="shared" si="247"/>
        <v>473.63912500000004</v>
      </c>
      <c r="W3172" s="39">
        <f t="shared" si="248"/>
        <v>2.2449406380609474E-4</v>
      </c>
      <c r="X3172" s="35">
        <f t="shared" si="249"/>
        <v>557.70591413116097</v>
      </c>
      <c r="Y3172" s="35"/>
      <c r="Z3172" s="49">
        <f t="shared" si="250"/>
        <v>0</v>
      </c>
    </row>
    <row r="3173" spans="1:26" x14ac:dyDescent="0.35">
      <c r="A3173" s="6" t="s">
        <v>398</v>
      </c>
      <c r="B3173" s="7" t="s">
        <v>562</v>
      </c>
      <c r="C3173" s="7" t="s">
        <v>420</v>
      </c>
      <c r="D3173" s="7" t="s">
        <v>437</v>
      </c>
      <c r="E3173" s="7" t="s">
        <v>438</v>
      </c>
      <c r="F3173" s="7" t="s">
        <v>563</v>
      </c>
      <c r="G3173" s="8">
        <v>5278921</v>
      </c>
      <c r="H3173" s="16" t="s">
        <v>1302</v>
      </c>
      <c r="I3173" s="18">
        <v>662.553</v>
      </c>
      <c r="J3173" s="19">
        <v>589.58199999999999</v>
      </c>
      <c r="K3173" s="19">
        <v>2472.5329999999999</v>
      </c>
      <c r="L3173" s="19">
        <v>715.39200000000005</v>
      </c>
      <c r="M3173" s="19">
        <v>843.15099999999995</v>
      </c>
      <c r="N3173" s="19">
        <v>2042.6389999999999</v>
      </c>
      <c r="O3173" s="19">
        <v>238.464</v>
      </c>
      <c r="P3173" s="19">
        <v>780.42499999999995</v>
      </c>
      <c r="Q3173" s="19"/>
      <c r="R3173" s="19"/>
      <c r="S3173" s="19"/>
      <c r="T3173" s="19"/>
      <c r="U3173" s="25">
        <f t="shared" si="246"/>
        <v>8344.7389999999996</v>
      </c>
      <c r="V3173" s="18">
        <f t="shared" si="247"/>
        <v>1043.0923749999999</v>
      </c>
      <c r="W3173" s="39">
        <f t="shared" si="248"/>
        <v>4.9440182161661762E-4</v>
      </c>
      <c r="X3173" s="35">
        <f t="shared" si="249"/>
        <v>1228.2321198077095</v>
      </c>
      <c r="Y3173" s="35"/>
      <c r="Z3173" s="49">
        <f t="shared" si="250"/>
        <v>0</v>
      </c>
    </row>
    <row r="3174" spans="1:26" x14ac:dyDescent="0.35">
      <c r="A3174" s="6" t="s">
        <v>398</v>
      </c>
      <c r="B3174" s="7" t="s">
        <v>562</v>
      </c>
      <c r="C3174" s="7" t="s">
        <v>420</v>
      </c>
      <c r="D3174" s="7" t="s">
        <v>437</v>
      </c>
      <c r="E3174" s="7" t="s">
        <v>438</v>
      </c>
      <c r="F3174" s="7" t="s">
        <v>563</v>
      </c>
      <c r="G3174" s="8">
        <v>5291164</v>
      </c>
      <c r="H3174" s="16" t="s">
        <v>1303</v>
      </c>
      <c r="I3174" s="18">
        <v>484.09500000000003</v>
      </c>
      <c r="J3174" s="19">
        <v>179.52799999999999</v>
      </c>
      <c r="K3174" s="19">
        <v>1875.181</v>
      </c>
      <c r="L3174" s="19">
        <v>419.06200000000001</v>
      </c>
      <c r="M3174" s="19">
        <v>0</v>
      </c>
      <c r="N3174" s="19">
        <v>483.02499999999998</v>
      </c>
      <c r="O3174" s="19">
        <v>243.881</v>
      </c>
      <c r="P3174" s="19">
        <v>597.52</v>
      </c>
      <c r="Q3174" s="19"/>
      <c r="R3174" s="19"/>
      <c r="S3174" s="19"/>
      <c r="T3174" s="19"/>
      <c r="U3174" s="25">
        <f t="shared" si="246"/>
        <v>4282.2919999999995</v>
      </c>
      <c r="V3174" s="18">
        <f t="shared" si="247"/>
        <v>535.28649999999993</v>
      </c>
      <c r="W3174" s="39">
        <f t="shared" si="248"/>
        <v>2.5371350326166804E-4</v>
      </c>
      <c r="X3174" s="35">
        <f t="shared" si="249"/>
        <v>630.29515731955132</v>
      </c>
      <c r="Y3174" s="35"/>
      <c r="Z3174" s="49">
        <f t="shared" si="250"/>
        <v>0</v>
      </c>
    </row>
    <row r="3175" spans="1:26" x14ac:dyDescent="0.35">
      <c r="A3175" s="6" t="s">
        <v>398</v>
      </c>
      <c r="B3175" s="7" t="s">
        <v>562</v>
      </c>
      <c r="C3175" s="7" t="s">
        <v>420</v>
      </c>
      <c r="D3175" s="7" t="s">
        <v>437</v>
      </c>
      <c r="E3175" s="7" t="s">
        <v>438</v>
      </c>
      <c r="F3175" s="7" t="s">
        <v>563</v>
      </c>
      <c r="G3175" s="8">
        <v>5291683</v>
      </c>
      <c r="H3175" s="16" t="s">
        <v>1304</v>
      </c>
      <c r="I3175" s="18">
        <v>541.96100000000001</v>
      </c>
      <c r="J3175" s="19">
        <v>0</v>
      </c>
      <c r="K3175" s="19">
        <v>0</v>
      </c>
      <c r="L3175" s="19">
        <v>179.52799999999999</v>
      </c>
      <c r="M3175" s="19">
        <v>722.55899999999997</v>
      </c>
      <c r="N3175" s="19">
        <v>238.464</v>
      </c>
      <c r="O3175" s="19">
        <v>417.99200000000002</v>
      </c>
      <c r="P3175" s="19">
        <v>0</v>
      </c>
      <c r="Q3175" s="19"/>
      <c r="R3175" s="19"/>
      <c r="S3175" s="19"/>
      <c r="T3175" s="19"/>
      <c r="U3175" s="25">
        <f t="shared" si="246"/>
        <v>2100.5039999999999</v>
      </c>
      <c r="V3175" s="18">
        <f t="shared" si="247"/>
        <v>262.56299999999999</v>
      </c>
      <c r="W3175" s="39">
        <f t="shared" si="248"/>
        <v>1.244488298451266E-4</v>
      </c>
      <c r="X3175" s="35">
        <f t="shared" si="249"/>
        <v>309.16562885724449</v>
      </c>
      <c r="Y3175" s="35"/>
      <c r="Z3175" s="49">
        <f t="shared" si="250"/>
        <v>0</v>
      </c>
    </row>
    <row r="3176" spans="1:26" x14ac:dyDescent="0.35">
      <c r="A3176" s="6" t="s">
        <v>398</v>
      </c>
      <c r="B3176" s="7" t="s">
        <v>562</v>
      </c>
      <c r="C3176" s="7" t="s">
        <v>420</v>
      </c>
      <c r="D3176" s="7" t="s">
        <v>437</v>
      </c>
      <c r="E3176" s="7" t="s">
        <v>438</v>
      </c>
      <c r="F3176" s="7" t="s">
        <v>563</v>
      </c>
      <c r="G3176" s="8">
        <v>5294088</v>
      </c>
      <c r="H3176" s="16" t="s">
        <v>1305</v>
      </c>
      <c r="I3176" s="18">
        <v>303.49700000000001</v>
      </c>
      <c r="J3176" s="19">
        <v>179.52799999999999</v>
      </c>
      <c r="K3176" s="19">
        <v>966.05</v>
      </c>
      <c r="L3176" s="19">
        <v>419.06200000000001</v>
      </c>
      <c r="M3176" s="19">
        <v>179.52799999999999</v>
      </c>
      <c r="N3176" s="19">
        <v>1140.5509999999999</v>
      </c>
      <c r="O3176" s="19">
        <v>598.59</v>
      </c>
      <c r="P3176" s="19">
        <v>541.96100000000001</v>
      </c>
      <c r="Q3176" s="19"/>
      <c r="R3176" s="19"/>
      <c r="S3176" s="19"/>
      <c r="T3176" s="19"/>
      <c r="U3176" s="25">
        <f t="shared" si="246"/>
        <v>4328.7669999999998</v>
      </c>
      <c r="V3176" s="18">
        <f t="shared" si="247"/>
        <v>541.09587499999998</v>
      </c>
      <c r="W3176" s="39">
        <f t="shared" si="248"/>
        <v>2.564670135463675E-4</v>
      </c>
      <c r="X3176" s="35">
        <f t="shared" si="249"/>
        <v>637.13564541247604</v>
      </c>
      <c r="Y3176" s="35"/>
      <c r="Z3176" s="49">
        <f t="shared" si="250"/>
        <v>0</v>
      </c>
    </row>
    <row r="3177" spans="1:26" x14ac:dyDescent="0.35">
      <c r="A3177" s="6" t="s">
        <v>398</v>
      </c>
      <c r="B3177" s="7" t="s">
        <v>562</v>
      </c>
      <c r="C3177" s="7" t="s">
        <v>420</v>
      </c>
      <c r="D3177" s="7" t="s">
        <v>437</v>
      </c>
      <c r="E3177" s="7" t="s">
        <v>438</v>
      </c>
      <c r="F3177" s="7" t="s">
        <v>563</v>
      </c>
      <c r="G3177" s="8">
        <v>5295520</v>
      </c>
      <c r="H3177" s="16" t="s">
        <v>1306</v>
      </c>
      <c r="I3177" s="18">
        <v>0</v>
      </c>
      <c r="J3177" s="19">
        <v>663.62300000000005</v>
      </c>
      <c r="K3177" s="19">
        <v>1512.748</v>
      </c>
      <c r="L3177" s="19">
        <v>0</v>
      </c>
      <c r="M3177" s="19">
        <v>598.59</v>
      </c>
      <c r="N3177" s="19">
        <v>179.52799999999999</v>
      </c>
      <c r="O3177" s="19">
        <v>179.52799999999999</v>
      </c>
      <c r="P3177" s="19">
        <v>541.96100000000001</v>
      </c>
      <c r="Q3177" s="19"/>
      <c r="R3177" s="19"/>
      <c r="S3177" s="19"/>
      <c r="T3177" s="19"/>
      <c r="U3177" s="25">
        <f t="shared" si="246"/>
        <v>3675.9780000000001</v>
      </c>
      <c r="V3177" s="18">
        <f t="shared" si="247"/>
        <v>459.49725000000001</v>
      </c>
      <c r="W3177" s="39">
        <f t="shared" si="248"/>
        <v>2.1779113995328207E-4</v>
      </c>
      <c r="X3177" s="35">
        <f t="shared" si="249"/>
        <v>541.05398039489376</v>
      </c>
      <c r="Y3177" s="35"/>
      <c r="Z3177" s="49">
        <f t="shared" si="250"/>
        <v>0</v>
      </c>
    </row>
    <row r="3178" spans="1:26" x14ac:dyDescent="0.35">
      <c r="A3178" s="6" t="s">
        <v>398</v>
      </c>
      <c r="B3178" s="7" t="s">
        <v>562</v>
      </c>
      <c r="C3178" s="7" t="s">
        <v>420</v>
      </c>
      <c r="D3178" s="7" t="s">
        <v>437</v>
      </c>
      <c r="E3178" s="7" t="s">
        <v>438</v>
      </c>
      <c r="F3178" s="7" t="s">
        <v>563</v>
      </c>
      <c r="G3178" s="8">
        <v>5296017</v>
      </c>
      <c r="H3178" s="16" t="s">
        <v>1307</v>
      </c>
      <c r="I3178" s="18">
        <v>663.62300000000005</v>
      </c>
      <c r="J3178" s="19">
        <v>0</v>
      </c>
      <c r="K3178" s="19">
        <v>970.78700000000003</v>
      </c>
      <c r="L3178" s="19">
        <v>1319.3989999999999</v>
      </c>
      <c r="M3178" s="19">
        <v>179.52799999999999</v>
      </c>
      <c r="N3178" s="19">
        <v>180.59800000000001</v>
      </c>
      <c r="O3178" s="19">
        <v>0</v>
      </c>
      <c r="P3178" s="19">
        <v>303.49700000000001</v>
      </c>
      <c r="Q3178" s="19"/>
      <c r="R3178" s="19"/>
      <c r="S3178" s="19"/>
      <c r="T3178" s="19"/>
      <c r="U3178" s="25">
        <f t="shared" si="246"/>
        <v>3617.4319999999998</v>
      </c>
      <c r="V3178" s="18">
        <f t="shared" si="247"/>
        <v>452.17899999999997</v>
      </c>
      <c r="W3178" s="39">
        <f t="shared" si="248"/>
        <v>2.1432245758366372E-4</v>
      </c>
      <c r="X3178" s="35">
        <f t="shared" si="249"/>
        <v>532.43680522784985</v>
      </c>
      <c r="Y3178" s="35"/>
      <c r="Z3178" s="49">
        <f t="shared" si="250"/>
        <v>0</v>
      </c>
    </row>
    <row r="3179" spans="1:26" x14ac:dyDescent="0.35">
      <c r="A3179" s="6" t="s">
        <v>398</v>
      </c>
      <c r="B3179" s="7" t="s">
        <v>562</v>
      </c>
      <c r="C3179" s="7" t="s">
        <v>420</v>
      </c>
      <c r="D3179" s="7" t="s">
        <v>437</v>
      </c>
      <c r="E3179" s="7" t="s">
        <v>438</v>
      </c>
      <c r="F3179" s="7" t="s">
        <v>563</v>
      </c>
      <c r="G3179" s="8">
        <v>5296031</v>
      </c>
      <c r="H3179" s="16" t="s">
        <v>1308</v>
      </c>
      <c r="I3179" s="18">
        <v>902.08699999999999</v>
      </c>
      <c r="J3179" s="19">
        <v>238.464</v>
      </c>
      <c r="K3179" s="19">
        <v>1140.5509999999999</v>
      </c>
      <c r="L3179" s="19">
        <v>180.59800000000001</v>
      </c>
      <c r="M3179" s="19">
        <v>1139.481</v>
      </c>
      <c r="N3179" s="19">
        <v>598.59</v>
      </c>
      <c r="O3179" s="19">
        <v>721.48900000000003</v>
      </c>
      <c r="P3179" s="19">
        <v>417.99200000000002</v>
      </c>
      <c r="Q3179" s="19"/>
      <c r="R3179" s="19"/>
      <c r="S3179" s="19"/>
      <c r="T3179" s="19"/>
      <c r="U3179" s="25">
        <f t="shared" si="246"/>
        <v>5339.2520000000004</v>
      </c>
      <c r="V3179" s="18">
        <f t="shared" si="247"/>
        <v>667.40650000000005</v>
      </c>
      <c r="W3179" s="39">
        <f t="shared" si="248"/>
        <v>3.1633534792042858E-4</v>
      </c>
      <c r="X3179" s="35">
        <f t="shared" si="249"/>
        <v>785.86529814144615</v>
      </c>
      <c r="Y3179" s="35"/>
      <c r="Z3179" s="49">
        <f t="shared" si="250"/>
        <v>0</v>
      </c>
    </row>
    <row r="3180" spans="1:26" x14ac:dyDescent="0.35">
      <c r="A3180" s="6" t="s">
        <v>398</v>
      </c>
      <c r="B3180" s="7" t="s">
        <v>562</v>
      </c>
      <c r="C3180" s="7" t="s">
        <v>420</v>
      </c>
      <c r="D3180" s="7" t="s">
        <v>437</v>
      </c>
      <c r="E3180" s="7" t="s">
        <v>438</v>
      </c>
      <c r="F3180" s="7" t="s">
        <v>563</v>
      </c>
      <c r="G3180" s="8">
        <v>5296048</v>
      </c>
      <c r="H3180" s="16" t="s">
        <v>1309</v>
      </c>
      <c r="I3180" s="18">
        <v>179.52799999999999</v>
      </c>
      <c r="J3180" s="19">
        <v>663.62300000000005</v>
      </c>
      <c r="K3180" s="19">
        <v>1512.748</v>
      </c>
      <c r="L3180" s="19">
        <v>0</v>
      </c>
      <c r="M3180" s="19">
        <v>1380.085</v>
      </c>
      <c r="N3180" s="19">
        <v>179.52799999999999</v>
      </c>
      <c r="O3180" s="19">
        <v>360.12599999999998</v>
      </c>
      <c r="P3180" s="19">
        <v>0</v>
      </c>
      <c r="Q3180" s="19"/>
      <c r="R3180" s="19"/>
      <c r="S3180" s="19"/>
      <c r="T3180" s="19"/>
      <c r="U3180" s="25">
        <f t="shared" si="246"/>
        <v>4275.6379999999999</v>
      </c>
      <c r="V3180" s="18">
        <f t="shared" si="247"/>
        <v>534.45474999999999</v>
      </c>
      <c r="W3180" s="39">
        <f t="shared" si="248"/>
        <v>2.5331927287039555E-4</v>
      </c>
      <c r="X3180" s="35">
        <f t="shared" si="249"/>
        <v>629.31577899205661</v>
      </c>
      <c r="Y3180" s="35"/>
      <c r="Z3180" s="49">
        <f t="shared" si="250"/>
        <v>0</v>
      </c>
    </row>
    <row r="3181" spans="1:26" x14ac:dyDescent="0.35">
      <c r="A3181" s="6" t="s">
        <v>398</v>
      </c>
      <c r="B3181" s="7" t="s">
        <v>562</v>
      </c>
      <c r="C3181" s="7" t="s">
        <v>420</v>
      </c>
      <c r="D3181" s="7" t="s">
        <v>437</v>
      </c>
      <c r="E3181" s="7" t="s">
        <v>438</v>
      </c>
      <c r="F3181" s="7" t="s">
        <v>563</v>
      </c>
      <c r="G3181" s="8">
        <v>5298354</v>
      </c>
      <c r="H3181" s="16" t="s">
        <v>1310</v>
      </c>
      <c r="I3181" s="18">
        <v>0</v>
      </c>
      <c r="J3181" s="19">
        <v>721.48900000000003</v>
      </c>
      <c r="K3181" s="19">
        <v>1763.116</v>
      </c>
      <c r="L3181" s="19">
        <v>238.464</v>
      </c>
      <c r="M3181" s="19">
        <v>360.12599999999998</v>
      </c>
      <c r="N3181" s="19">
        <v>238.464</v>
      </c>
      <c r="O3181" s="19">
        <v>598.59</v>
      </c>
      <c r="P3181" s="19">
        <v>303.49700000000001</v>
      </c>
      <c r="Q3181" s="19"/>
      <c r="R3181" s="19"/>
      <c r="S3181" s="19"/>
      <c r="T3181" s="19"/>
      <c r="U3181" s="25">
        <f t="shared" si="246"/>
        <v>4223.7460000000001</v>
      </c>
      <c r="V3181" s="18">
        <f t="shared" si="247"/>
        <v>527.96825000000001</v>
      </c>
      <c r="W3181" s="39">
        <f t="shared" si="248"/>
        <v>2.5024482089204975E-4</v>
      </c>
      <c r="X3181" s="35">
        <f t="shared" si="249"/>
        <v>621.67798215250764</v>
      </c>
      <c r="Y3181" s="35"/>
      <c r="Z3181" s="49">
        <f t="shared" si="250"/>
        <v>0</v>
      </c>
    </row>
    <row r="3182" spans="1:26" x14ac:dyDescent="0.35">
      <c r="A3182" s="6" t="s">
        <v>398</v>
      </c>
      <c r="B3182" s="7" t="s">
        <v>562</v>
      </c>
      <c r="C3182" s="7" t="s">
        <v>420</v>
      </c>
      <c r="D3182" s="7" t="s">
        <v>437</v>
      </c>
      <c r="E3182" s="7" t="s">
        <v>438</v>
      </c>
      <c r="F3182" s="7" t="s">
        <v>563</v>
      </c>
      <c r="G3182" s="8">
        <v>5298596</v>
      </c>
      <c r="H3182" s="16" t="s">
        <v>1311</v>
      </c>
      <c r="I3182" s="18">
        <v>483.02499999999998</v>
      </c>
      <c r="J3182" s="19">
        <v>0</v>
      </c>
      <c r="K3182" s="19">
        <v>1513.818</v>
      </c>
      <c r="L3182" s="19">
        <v>598.59</v>
      </c>
      <c r="M3182" s="19">
        <v>967.12</v>
      </c>
      <c r="N3182" s="19">
        <v>419.06200000000001</v>
      </c>
      <c r="O3182" s="19">
        <v>243.881</v>
      </c>
      <c r="P3182" s="19">
        <v>598.59</v>
      </c>
      <c r="Q3182" s="19"/>
      <c r="R3182" s="19"/>
      <c r="S3182" s="19"/>
      <c r="T3182" s="19"/>
      <c r="U3182" s="25">
        <f t="shared" si="246"/>
        <v>4824.0860000000002</v>
      </c>
      <c r="V3182" s="18">
        <f t="shared" si="247"/>
        <v>603.01075000000003</v>
      </c>
      <c r="W3182" s="39">
        <f t="shared" si="248"/>
        <v>2.8581324185636279E-4</v>
      </c>
      <c r="X3182" s="35">
        <f t="shared" si="249"/>
        <v>710.03986750390823</v>
      </c>
      <c r="Y3182" s="35"/>
      <c r="Z3182" s="49">
        <f t="shared" si="250"/>
        <v>0</v>
      </c>
    </row>
    <row r="3183" spans="1:26" x14ac:dyDescent="0.35">
      <c r="A3183" s="6" t="s">
        <v>398</v>
      </c>
      <c r="B3183" s="7" t="s">
        <v>562</v>
      </c>
      <c r="C3183" s="7" t="s">
        <v>420</v>
      </c>
      <c r="D3183" s="7" t="s">
        <v>437</v>
      </c>
      <c r="E3183" s="7" t="s">
        <v>438</v>
      </c>
      <c r="F3183" s="7" t="s">
        <v>563</v>
      </c>
      <c r="G3183" s="8">
        <v>5299249</v>
      </c>
      <c r="H3183" s="16" t="s">
        <v>1312</v>
      </c>
      <c r="I3183" s="18">
        <v>303.49700000000001</v>
      </c>
      <c r="J3183" s="19">
        <v>238.464</v>
      </c>
      <c r="K3183" s="19">
        <v>2002.26</v>
      </c>
      <c r="L3183" s="19">
        <v>901.40700000000004</v>
      </c>
      <c r="M3183" s="19">
        <v>483.02499999999998</v>
      </c>
      <c r="N3183" s="19">
        <v>668.36</v>
      </c>
      <c r="O3183" s="19">
        <v>901.01700000000005</v>
      </c>
      <c r="P3183" s="19">
        <v>902.08699999999999</v>
      </c>
      <c r="Q3183" s="19"/>
      <c r="R3183" s="19"/>
      <c r="S3183" s="19"/>
      <c r="T3183" s="19"/>
      <c r="U3183" s="25">
        <f t="shared" si="246"/>
        <v>6400.1170000000002</v>
      </c>
      <c r="V3183" s="18">
        <f t="shared" si="247"/>
        <v>800.01462500000002</v>
      </c>
      <c r="W3183" s="39">
        <f t="shared" si="248"/>
        <v>3.7918855261494488E-4</v>
      </c>
      <c r="X3183" s="35">
        <f t="shared" si="249"/>
        <v>942.01020186819028</v>
      </c>
      <c r="Y3183" s="35"/>
      <c r="Z3183" s="49">
        <f t="shared" si="250"/>
        <v>0</v>
      </c>
    </row>
    <row r="3184" spans="1:26" x14ac:dyDescent="0.35">
      <c r="A3184" s="6" t="s">
        <v>398</v>
      </c>
      <c r="B3184" s="7" t="s">
        <v>562</v>
      </c>
      <c r="C3184" s="7" t="s">
        <v>420</v>
      </c>
      <c r="D3184" s="7" t="s">
        <v>437</v>
      </c>
      <c r="E3184" s="7" t="s">
        <v>438</v>
      </c>
      <c r="F3184" s="7" t="s">
        <v>563</v>
      </c>
      <c r="G3184" s="8">
        <v>5299474</v>
      </c>
      <c r="H3184" s="16" t="s">
        <v>1313</v>
      </c>
      <c r="I3184" s="18">
        <v>0</v>
      </c>
      <c r="J3184" s="19">
        <v>303.49700000000001</v>
      </c>
      <c r="K3184" s="19">
        <v>1275.354</v>
      </c>
      <c r="L3184" s="19">
        <v>0</v>
      </c>
      <c r="M3184" s="19">
        <v>238.464</v>
      </c>
      <c r="N3184" s="19">
        <v>0</v>
      </c>
      <c r="O3184" s="19">
        <v>0</v>
      </c>
      <c r="P3184" s="19">
        <v>0</v>
      </c>
      <c r="Q3184" s="19"/>
      <c r="R3184" s="19"/>
      <c r="S3184" s="19"/>
      <c r="T3184" s="19"/>
      <c r="U3184" s="25">
        <f t="shared" si="246"/>
        <v>1817.3150000000001</v>
      </c>
      <c r="V3184" s="18">
        <f t="shared" si="247"/>
        <v>227.16437500000001</v>
      </c>
      <c r="W3184" s="39">
        <f t="shared" si="248"/>
        <v>1.0767069484752052E-4</v>
      </c>
      <c r="X3184" s="35">
        <f t="shared" si="249"/>
        <v>267.48405849581968</v>
      </c>
      <c r="Y3184" s="35"/>
      <c r="Z3184" s="49">
        <f t="shared" si="250"/>
        <v>0</v>
      </c>
    </row>
    <row r="3185" spans="1:26" x14ac:dyDescent="0.35">
      <c r="A3185" s="6" t="s">
        <v>398</v>
      </c>
      <c r="B3185" s="7" t="s">
        <v>562</v>
      </c>
      <c r="C3185" s="7" t="s">
        <v>420</v>
      </c>
      <c r="D3185" s="7" t="s">
        <v>437</v>
      </c>
      <c r="E3185" s="7" t="s">
        <v>438</v>
      </c>
      <c r="F3185" s="7" t="s">
        <v>563</v>
      </c>
      <c r="G3185" s="8">
        <v>5300088</v>
      </c>
      <c r="H3185" s="16" t="s">
        <v>1314</v>
      </c>
      <c r="I3185" s="18">
        <v>483.02499999999998</v>
      </c>
      <c r="J3185" s="19">
        <v>0</v>
      </c>
      <c r="K3185" s="19">
        <v>238.464</v>
      </c>
      <c r="L3185" s="19">
        <v>0</v>
      </c>
      <c r="M3185" s="19">
        <v>606.99400000000003</v>
      </c>
      <c r="N3185" s="19">
        <v>598.59</v>
      </c>
      <c r="O3185" s="19">
        <v>0</v>
      </c>
      <c r="P3185" s="19">
        <v>0</v>
      </c>
      <c r="Q3185" s="19"/>
      <c r="R3185" s="19"/>
      <c r="S3185" s="19"/>
      <c r="T3185" s="19"/>
      <c r="U3185" s="25">
        <f t="shared" si="246"/>
        <v>1927.0730000000003</v>
      </c>
      <c r="V3185" s="18">
        <f t="shared" si="247"/>
        <v>240.88412500000004</v>
      </c>
      <c r="W3185" s="39">
        <f t="shared" si="248"/>
        <v>1.1417354114828522E-4</v>
      </c>
      <c r="X3185" s="35">
        <f t="shared" si="249"/>
        <v>283.63894374817511</v>
      </c>
      <c r="Y3185" s="35"/>
      <c r="Z3185" s="49">
        <f t="shared" si="250"/>
        <v>0</v>
      </c>
    </row>
    <row r="3186" spans="1:26" x14ac:dyDescent="0.35">
      <c r="A3186" s="6" t="s">
        <v>398</v>
      </c>
      <c r="B3186" s="7" t="s">
        <v>562</v>
      </c>
      <c r="C3186" s="7" t="s">
        <v>420</v>
      </c>
      <c r="D3186" s="7" t="s">
        <v>437</v>
      </c>
      <c r="E3186" s="7" t="s">
        <v>438</v>
      </c>
      <c r="F3186" s="7" t="s">
        <v>563</v>
      </c>
      <c r="G3186" s="8">
        <v>5333000</v>
      </c>
      <c r="H3186" s="16" t="s">
        <v>1315</v>
      </c>
      <c r="I3186" s="18">
        <v>541.96100000000001</v>
      </c>
      <c r="J3186" s="19">
        <v>179.52799999999999</v>
      </c>
      <c r="K3186" s="19">
        <v>1636.7170000000001</v>
      </c>
      <c r="L3186" s="19">
        <v>598.59</v>
      </c>
      <c r="M3186" s="19">
        <v>243.881</v>
      </c>
      <c r="N3186" s="19">
        <v>661.87300000000005</v>
      </c>
      <c r="O3186" s="19">
        <v>656.45600000000002</v>
      </c>
      <c r="P3186" s="19">
        <v>905.75400000000002</v>
      </c>
      <c r="Q3186" s="19"/>
      <c r="R3186" s="19"/>
      <c r="S3186" s="19"/>
      <c r="T3186" s="19"/>
      <c r="U3186" s="25">
        <f t="shared" si="246"/>
        <v>5424.76</v>
      </c>
      <c r="V3186" s="18">
        <f t="shared" si="247"/>
        <v>678.09500000000003</v>
      </c>
      <c r="W3186" s="39">
        <f t="shared" si="248"/>
        <v>3.2140145136150608E-4</v>
      </c>
      <c r="X3186" s="35">
        <f t="shared" si="249"/>
        <v>798.45091311400768</v>
      </c>
      <c r="Y3186" s="35"/>
      <c r="Z3186" s="49">
        <f t="shared" si="250"/>
        <v>0</v>
      </c>
    </row>
    <row r="3187" spans="1:26" x14ac:dyDescent="0.35">
      <c r="A3187" s="6" t="s">
        <v>398</v>
      </c>
      <c r="B3187" s="7" t="s">
        <v>562</v>
      </c>
      <c r="C3187" s="7" t="s">
        <v>420</v>
      </c>
      <c r="D3187" s="7" t="s">
        <v>437</v>
      </c>
      <c r="E3187" s="7" t="s">
        <v>438</v>
      </c>
      <c r="F3187" s="7" t="s">
        <v>563</v>
      </c>
      <c r="G3187" s="8">
        <v>5334092</v>
      </c>
      <c r="H3187" s="16" t="s">
        <v>1316</v>
      </c>
      <c r="I3187" s="18">
        <v>722.55899999999997</v>
      </c>
      <c r="J3187" s="19">
        <v>180.59800000000001</v>
      </c>
      <c r="K3187" s="19">
        <v>1398.2529999999999</v>
      </c>
      <c r="L3187" s="19">
        <v>657.52599999999995</v>
      </c>
      <c r="M3187" s="19">
        <v>360.12599999999998</v>
      </c>
      <c r="N3187" s="19">
        <v>0</v>
      </c>
      <c r="O3187" s="19">
        <v>482.34500000000003</v>
      </c>
      <c r="P3187" s="19">
        <v>0</v>
      </c>
      <c r="Q3187" s="19"/>
      <c r="R3187" s="19"/>
      <c r="S3187" s="19"/>
      <c r="T3187" s="19"/>
      <c r="U3187" s="25">
        <f t="shared" si="246"/>
        <v>3801.4070000000002</v>
      </c>
      <c r="V3187" s="18">
        <f t="shared" si="247"/>
        <v>475.17587500000002</v>
      </c>
      <c r="W3187" s="39">
        <f t="shared" si="248"/>
        <v>2.2522244800060994E-4</v>
      </c>
      <c r="X3187" s="35">
        <f t="shared" si="249"/>
        <v>559.51542377321402</v>
      </c>
      <c r="Y3187" s="35"/>
      <c r="Z3187" s="49">
        <f t="shared" si="250"/>
        <v>0</v>
      </c>
    </row>
    <row r="3188" spans="1:26" x14ac:dyDescent="0.35">
      <c r="A3188" s="6" t="s">
        <v>398</v>
      </c>
      <c r="B3188" s="7" t="s">
        <v>562</v>
      </c>
      <c r="C3188" s="7" t="s">
        <v>420</v>
      </c>
      <c r="D3188" s="7" t="s">
        <v>437</v>
      </c>
      <c r="E3188" s="7" t="s">
        <v>438</v>
      </c>
      <c r="F3188" s="7" t="s">
        <v>563</v>
      </c>
      <c r="G3188" s="8">
        <v>5335769</v>
      </c>
      <c r="H3188" s="16" t="s">
        <v>1317</v>
      </c>
      <c r="I3188" s="18">
        <v>179.52799999999999</v>
      </c>
      <c r="J3188" s="19">
        <v>843.15200000000004</v>
      </c>
      <c r="K3188" s="19">
        <v>1209.251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/>
      <c r="R3188" s="19"/>
      <c r="S3188" s="19"/>
      <c r="T3188" s="19"/>
      <c r="U3188" s="25">
        <f t="shared" si="246"/>
        <v>2231.931</v>
      </c>
      <c r="V3188" s="18">
        <f t="shared" si="247"/>
        <v>278.99137500000001</v>
      </c>
      <c r="W3188" s="39">
        <f t="shared" si="248"/>
        <v>1.3223550216760513E-4</v>
      </c>
      <c r="X3188" s="35">
        <f t="shared" si="249"/>
        <v>328.50989628250102</v>
      </c>
      <c r="Y3188" s="35"/>
      <c r="Z3188" s="49">
        <f t="shared" si="250"/>
        <v>0</v>
      </c>
    </row>
    <row r="3189" spans="1:26" x14ac:dyDescent="0.35">
      <c r="A3189" s="6" t="s">
        <v>398</v>
      </c>
      <c r="B3189" s="7" t="s">
        <v>562</v>
      </c>
      <c r="C3189" s="7" t="s">
        <v>420</v>
      </c>
      <c r="D3189" s="7" t="s">
        <v>437</v>
      </c>
      <c r="E3189" s="7" t="s">
        <v>438</v>
      </c>
      <c r="F3189" s="7" t="s">
        <v>563</v>
      </c>
      <c r="G3189" s="8">
        <v>5337833</v>
      </c>
      <c r="H3189" s="16" t="s">
        <v>1318</v>
      </c>
      <c r="I3189" s="18">
        <v>903.15700000000004</v>
      </c>
      <c r="J3189" s="19">
        <v>180.59800000000001</v>
      </c>
      <c r="K3189" s="19">
        <v>1454.8820000000001</v>
      </c>
      <c r="L3189" s="19">
        <v>842.471</v>
      </c>
      <c r="M3189" s="19">
        <v>417.99200000000002</v>
      </c>
      <c r="N3189" s="19">
        <v>663.62300000000005</v>
      </c>
      <c r="O3189" s="19">
        <v>722.55899999999997</v>
      </c>
      <c r="P3189" s="19">
        <v>1145.9680000000001</v>
      </c>
      <c r="Q3189" s="19"/>
      <c r="R3189" s="19"/>
      <c r="S3189" s="19"/>
      <c r="T3189" s="19"/>
      <c r="U3189" s="25">
        <f t="shared" si="246"/>
        <v>6331.25</v>
      </c>
      <c r="V3189" s="18">
        <f t="shared" si="247"/>
        <v>791.40625</v>
      </c>
      <c r="W3189" s="39">
        <f t="shared" si="248"/>
        <v>3.7510838063481802E-4</v>
      </c>
      <c r="X3189" s="35">
        <f t="shared" si="249"/>
        <v>931.87391583278543</v>
      </c>
      <c r="Y3189" s="35"/>
      <c r="Z3189" s="49">
        <f t="shared" si="250"/>
        <v>0</v>
      </c>
    </row>
    <row r="3190" spans="1:26" x14ac:dyDescent="0.35">
      <c r="A3190" s="6" t="s">
        <v>398</v>
      </c>
      <c r="B3190" s="7" t="s">
        <v>562</v>
      </c>
      <c r="C3190" s="7" t="s">
        <v>420</v>
      </c>
      <c r="D3190" s="7" t="s">
        <v>437</v>
      </c>
      <c r="E3190" s="7" t="s">
        <v>438</v>
      </c>
      <c r="F3190" s="7" t="s">
        <v>563</v>
      </c>
      <c r="G3190" s="8">
        <v>5339367</v>
      </c>
      <c r="H3190" s="16" t="s">
        <v>1319</v>
      </c>
      <c r="I3190" s="18">
        <v>663.62300000000005</v>
      </c>
      <c r="J3190" s="19">
        <v>0</v>
      </c>
      <c r="K3190" s="19">
        <v>1693.346</v>
      </c>
      <c r="L3190" s="19">
        <v>419.06200000000001</v>
      </c>
      <c r="M3190" s="19">
        <v>1144.8979999999999</v>
      </c>
      <c r="N3190" s="19">
        <v>360.12599999999998</v>
      </c>
      <c r="O3190" s="19">
        <v>1320.079</v>
      </c>
      <c r="P3190" s="19">
        <v>721.48900000000003</v>
      </c>
      <c r="Q3190" s="19"/>
      <c r="R3190" s="19"/>
      <c r="S3190" s="19"/>
      <c r="T3190" s="19"/>
      <c r="U3190" s="25">
        <f t="shared" si="246"/>
        <v>6322.6229999999996</v>
      </c>
      <c r="V3190" s="18">
        <f t="shared" si="247"/>
        <v>790.32787499999995</v>
      </c>
      <c r="W3190" s="39">
        <f t="shared" si="248"/>
        <v>3.7459725565953879E-4</v>
      </c>
      <c r="X3190" s="35">
        <f t="shared" si="249"/>
        <v>930.60413873159848</v>
      </c>
      <c r="Y3190" s="35"/>
      <c r="Z3190" s="49">
        <f t="shared" si="250"/>
        <v>0</v>
      </c>
    </row>
    <row r="3191" spans="1:26" x14ac:dyDescent="0.35">
      <c r="A3191" s="6" t="s">
        <v>398</v>
      </c>
      <c r="B3191" s="7" t="s">
        <v>562</v>
      </c>
      <c r="C3191" s="7" t="s">
        <v>420</v>
      </c>
      <c r="D3191" s="7" t="s">
        <v>437</v>
      </c>
      <c r="E3191" s="7" t="s">
        <v>438</v>
      </c>
      <c r="F3191" s="7" t="s">
        <v>563</v>
      </c>
      <c r="G3191" s="8">
        <v>5338780</v>
      </c>
      <c r="H3191" s="16" t="s">
        <v>1320</v>
      </c>
      <c r="I3191" s="18">
        <v>663.62300000000005</v>
      </c>
      <c r="J3191" s="19">
        <v>0</v>
      </c>
      <c r="K3191" s="19">
        <v>1262.212</v>
      </c>
      <c r="L3191" s="19">
        <v>0</v>
      </c>
      <c r="M3191" s="19">
        <v>663.62300000000005</v>
      </c>
      <c r="N3191" s="19">
        <v>902.08699999999999</v>
      </c>
      <c r="O3191" s="19">
        <v>597.52</v>
      </c>
      <c r="P3191" s="19">
        <v>541.96100000000001</v>
      </c>
      <c r="Q3191" s="19"/>
      <c r="R3191" s="19"/>
      <c r="S3191" s="19"/>
      <c r="T3191" s="19"/>
      <c r="U3191" s="25">
        <f t="shared" si="246"/>
        <v>4631.0259999999998</v>
      </c>
      <c r="V3191" s="18">
        <f t="shared" si="247"/>
        <v>578.87824999999998</v>
      </c>
      <c r="W3191" s="39">
        <f t="shared" si="248"/>
        <v>2.7437499127940592E-4</v>
      </c>
      <c r="X3191" s="35">
        <f t="shared" si="249"/>
        <v>681.62406048465004</v>
      </c>
      <c r="Y3191" s="35"/>
      <c r="Z3191" s="49">
        <f t="shared" si="250"/>
        <v>0</v>
      </c>
    </row>
    <row r="3192" spans="1:26" x14ac:dyDescent="0.35">
      <c r="A3192" s="6" t="s">
        <v>398</v>
      </c>
      <c r="B3192" s="7" t="s">
        <v>562</v>
      </c>
      <c r="C3192" s="7" t="s">
        <v>420</v>
      </c>
      <c r="D3192" s="7" t="s">
        <v>437</v>
      </c>
      <c r="E3192" s="7" t="s">
        <v>438</v>
      </c>
      <c r="F3192" s="7" t="s">
        <v>563</v>
      </c>
      <c r="G3192" s="8">
        <v>5338140</v>
      </c>
      <c r="H3192" s="16" t="s">
        <v>1321</v>
      </c>
      <c r="I3192" s="18">
        <v>541.96100000000001</v>
      </c>
      <c r="J3192" s="19">
        <v>360.12599999999998</v>
      </c>
      <c r="K3192" s="19">
        <v>1814.328</v>
      </c>
      <c r="L3192" s="19">
        <v>0</v>
      </c>
      <c r="M3192" s="19">
        <v>179.52799999999999</v>
      </c>
      <c r="N3192" s="19">
        <v>598.59</v>
      </c>
      <c r="O3192" s="19">
        <v>1140.5509999999999</v>
      </c>
      <c r="P3192" s="19">
        <v>0</v>
      </c>
      <c r="Q3192" s="19"/>
      <c r="R3192" s="19"/>
      <c r="S3192" s="19"/>
      <c r="T3192" s="19"/>
      <c r="U3192" s="25">
        <f t="shared" si="246"/>
        <v>4635.0839999999998</v>
      </c>
      <c r="V3192" s="18">
        <f t="shared" si="247"/>
        <v>579.38549999999998</v>
      </c>
      <c r="W3192" s="39">
        <f t="shared" si="248"/>
        <v>2.7461541612578159E-4</v>
      </c>
      <c r="X3192" s="35">
        <f t="shared" si="249"/>
        <v>682.22134290920269</v>
      </c>
      <c r="Y3192" s="35"/>
      <c r="Z3192" s="49">
        <f t="shared" si="250"/>
        <v>0</v>
      </c>
    </row>
    <row r="3193" spans="1:26" x14ac:dyDescent="0.35">
      <c r="A3193" s="6" t="s">
        <v>398</v>
      </c>
      <c r="B3193" s="7" t="s">
        <v>562</v>
      </c>
      <c r="C3193" s="7" t="s">
        <v>420</v>
      </c>
      <c r="D3193" s="7" t="s">
        <v>437</v>
      </c>
      <c r="E3193" s="7" t="s">
        <v>438</v>
      </c>
      <c r="F3193" s="7" t="s">
        <v>563</v>
      </c>
      <c r="G3193" s="8">
        <v>5336827</v>
      </c>
      <c r="H3193" s="16" t="s">
        <v>1322</v>
      </c>
      <c r="I3193" s="18">
        <v>303.49700000000001</v>
      </c>
      <c r="J3193" s="19">
        <v>238.464</v>
      </c>
      <c r="K3193" s="19">
        <v>1322.9749999999999</v>
      </c>
      <c r="L3193" s="19">
        <v>243.881</v>
      </c>
      <c r="M3193" s="19">
        <v>786.52200000000005</v>
      </c>
      <c r="N3193" s="19">
        <v>419.06200000000001</v>
      </c>
      <c r="O3193" s="19">
        <v>1024.9860000000001</v>
      </c>
      <c r="P3193" s="19">
        <v>0</v>
      </c>
      <c r="Q3193" s="19"/>
      <c r="R3193" s="19"/>
      <c r="S3193" s="19"/>
      <c r="T3193" s="19"/>
      <c r="U3193" s="25">
        <f t="shared" si="246"/>
        <v>4339.3869999999997</v>
      </c>
      <c r="V3193" s="18">
        <f t="shared" si="247"/>
        <v>542.42337499999996</v>
      </c>
      <c r="W3193" s="39">
        <f t="shared" si="248"/>
        <v>2.5709621804821811E-4</v>
      </c>
      <c r="X3193" s="35">
        <f t="shared" si="249"/>
        <v>638.6987650154208</v>
      </c>
      <c r="Y3193" s="35"/>
      <c r="Z3193" s="49">
        <f t="shared" si="250"/>
        <v>0</v>
      </c>
    </row>
    <row r="3194" spans="1:26" x14ac:dyDescent="0.35">
      <c r="A3194" s="6" t="s">
        <v>398</v>
      </c>
      <c r="B3194" s="7" t="s">
        <v>562</v>
      </c>
      <c r="C3194" s="7" t="s">
        <v>420</v>
      </c>
      <c r="D3194" s="7" t="s">
        <v>437</v>
      </c>
      <c r="E3194" s="7" t="s">
        <v>438</v>
      </c>
      <c r="F3194" s="7" t="s">
        <v>563</v>
      </c>
      <c r="G3194" s="8">
        <v>5272851</v>
      </c>
      <c r="H3194" s="16" t="s">
        <v>1323</v>
      </c>
      <c r="I3194" s="18">
        <v>541.96100000000001</v>
      </c>
      <c r="J3194" s="19">
        <v>656.45600000000002</v>
      </c>
      <c r="K3194" s="19">
        <v>1270.617</v>
      </c>
      <c r="L3194" s="19">
        <v>360.12599999999998</v>
      </c>
      <c r="M3194" s="19">
        <v>663.62300000000005</v>
      </c>
      <c r="N3194" s="19">
        <v>902.08699999999999</v>
      </c>
      <c r="O3194" s="19">
        <v>778.11800000000005</v>
      </c>
      <c r="P3194" s="19">
        <v>721.48900000000003</v>
      </c>
      <c r="Q3194" s="19"/>
      <c r="R3194" s="19"/>
      <c r="S3194" s="19"/>
      <c r="T3194" s="19"/>
      <c r="U3194" s="25">
        <f t="shared" si="246"/>
        <v>5894.4770000000008</v>
      </c>
      <c r="V3194" s="18">
        <f t="shared" si="247"/>
        <v>736.8096250000001</v>
      </c>
      <c r="W3194" s="39">
        <f t="shared" si="248"/>
        <v>3.4923083469444113E-4</v>
      </c>
      <c r="X3194" s="35">
        <f t="shared" si="249"/>
        <v>867.58686890839726</v>
      </c>
      <c r="Y3194" s="35"/>
      <c r="Z3194" s="49">
        <f t="shared" si="250"/>
        <v>0</v>
      </c>
    </row>
    <row r="3195" spans="1:26" x14ac:dyDescent="0.35">
      <c r="A3195" s="6" t="s">
        <v>398</v>
      </c>
      <c r="B3195" s="7" t="s">
        <v>562</v>
      </c>
      <c r="C3195" s="7" t="s">
        <v>420</v>
      </c>
      <c r="D3195" s="7" t="s">
        <v>437</v>
      </c>
      <c r="E3195" s="7" t="s">
        <v>438</v>
      </c>
      <c r="F3195" s="7" t="s">
        <v>563</v>
      </c>
      <c r="G3195" s="8">
        <v>5337871</v>
      </c>
      <c r="H3195" s="16" t="s">
        <v>1324</v>
      </c>
      <c r="I3195" s="18">
        <v>780.42499999999995</v>
      </c>
      <c r="J3195" s="19">
        <v>360.12599999999998</v>
      </c>
      <c r="K3195" s="19">
        <v>1024.9860000000001</v>
      </c>
      <c r="L3195" s="19">
        <v>179.52799999999999</v>
      </c>
      <c r="M3195" s="19">
        <v>786.52200000000005</v>
      </c>
      <c r="N3195" s="19">
        <v>360.12599999999998</v>
      </c>
      <c r="O3195" s="19">
        <v>597.52</v>
      </c>
      <c r="P3195" s="19">
        <v>845.45799999999997</v>
      </c>
      <c r="Q3195" s="19"/>
      <c r="R3195" s="19"/>
      <c r="S3195" s="19"/>
      <c r="T3195" s="19"/>
      <c r="U3195" s="25">
        <f t="shared" si="246"/>
        <v>4934.6909999999998</v>
      </c>
      <c r="V3195" s="18">
        <f t="shared" si="247"/>
        <v>616.83637499999998</v>
      </c>
      <c r="W3195" s="39">
        <f t="shared" si="248"/>
        <v>2.9236627047474206E-4</v>
      </c>
      <c r="X3195" s="35">
        <f t="shared" si="249"/>
        <v>726.31941963985048</v>
      </c>
      <c r="Y3195" s="35"/>
      <c r="Z3195" s="49">
        <f t="shared" si="250"/>
        <v>0</v>
      </c>
    </row>
    <row r="3196" spans="1:26" x14ac:dyDescent="0.35">
      <c r="A3196" s="6" t="s">
        <v>398</v>
      </c>
      <c r="B3196" s="7" t="s">
        <v>562</v>
      </c>
      <c r="C3196" s="7" t="s">
        <v>420</v>
      </c>
      <c r="D3196" s="7" t="s">
        <v>437</v>
      </c>
      <c r="E3196" s="7" t="s">
        <v>438</v>
      </c>
      <c r="F3196" s="7" t="s">
        <v>563</v>
      </c>
      <c r="G3196" s="8">
        <v>5138609</v>
      </c>
      <c r="H3196" s="16" t="s">
        <v>1325</v>
      </c>
      <c r="I3196" s="18">
        <v>180.59800000000001</v>
      </c>
      <c r="J3196" s="19">
        <v>483.02499999999998</v>
      </c>
      <c r="K3196" s="19">
        <v>720.25199999999995</v>
      </c>
      <c r="L3196" s="19">
        <v>179.52799999999999</v>
      </c>
      <c r="M3196" s="19">
        <v>663.62300000000005</v>
      </c>
      <c r="N3196" s="19">
        <v>539.654</v>
      </c>
      <c r="O3196" s="19">
        <v>238.464</v>
      </c>
      <c r="P3196" s="19">
        <v>1024.9860000000001</v>
      </c>
      <c r="Q3196" s="19"/>
      <c r="R3196" s="19"/>
      <c r="S3196" s="19"/>
      <c r="T3196" s="19"/>
      <c r="U3196" s="25">
        <f t="shared" si="246"/>
        <v>4030.13</v>
      </c>
      <c r="V3196" s="18">
        <f t="shared" si="247"/>
        <v>503.76625000000001</v>
      </c>
      <c r="W3196" s="39">
        <f t="shared" si="248"/>
        <v>2.3877362891179454E-4</v>
      </c>
      <c r="X3196" s="35">
        <f t="shared" si="249"/>
        <v>593.18033949302014</v>
      </c>
      <c r="Y3196" s="35"/>
      <c r="Z3196" s="49">
        <f t="shared" si="250"/>
        <v>0</v>
      </c>
    </row>
    <row r="3197" spans="1:26" x14ac:dyDescent="0.35">
      <c r="A3197" s="6" t="s">
        <v>398</v>
      </c>
      <c r="B3197" s="7" t="s">
        <v>562</v>
      </c>
      <c r="C3197" s="7" t="s">
        <v>420</v>
      </c>
      <c r="D3197" s="7" t="s">
        <v>437</v>
      </c>
      <c r="E3197" s="7" t="s">
        <v>438</v>
      </c>
      <c r="F3197" s="7" t="s">
        <v>563</v>
      </c>
      <c r="G3197" s="8">
        <v>5132740</v>
      </c>
      <c r="H3197" s="16" t="s">
        <v>1326</v>
      </c>
      <c r="I3197" s="18">
        <v>541.96100000000001</v>
      </c>
      <c r="J3197" s="19">
        <v>238.464</v>
      </c>
      <c r="K3197" s="19">
        <v>2425.6689999999999</v>
      </c>
      <c r="L3197" s="19">
        <v>657.52599999999995</v>
      </c>
      <c r="M3197" s="19">
        <v>238.464</v>
      </c>
      <c r="N3197" s="19">
        <v>0</v>
      </c>
      <c r="O3197" s="19">
        <v>417.99200000000002</v>
      </c>
      <c r="P3197" s="19">
        <v>721.48900000000003</v>
      </c>
      <c r="Q3197" s="19"/>
      <c r="R3197" s="19"/>
      <c r="S3197" s="19"/>
      <c r="T3197" s="19"/>
      <c r="U3197" s="25">
        <f t="shared" si="246"/>
        <v>5241.5650000000005</v>
      </c>
      <c r="V3197" s="18">
        <f t="shared" si="247"/>
        <v>655.19562500000006</v>
      </c>
      <c r="W3197" s="39">
        <f t="shared" si="248"/>
        <v>3.1054767370458284E-4</v>
      </c>
      <c r="X3197" s="35">
        <f t="shared" si="249"/>
        <v>771.48709996321008</v>
      </c>
      <c r="Y3197" s="35"/>
      <c r="Z3197" s="49">
        <f t="shared" si="250"/>
        <v>0</v>
      </c>
    </row>
    <row r="3198" spans="1:26" x14ac:dyDescent="0.35">
      <c r="A3198" s="6" t="s">
        <v>398</v>
      </c>
      <c r="B3198" s="7" t="s">
        <v>562</v>
      </c>
      <c r="C3198" s="7" t="s">
        <v>420</v>
      </c>
      <c r="D3198" s="7" t="s">
        <v>437</v>
      </c>
      <c r="E3198" s="7" t="s">
        <v>438</v>
      </c>
      <c r="F3198" s="7" t="s">
        <v>563</v>
      </c>
      <c r="G3198" s="8">
        <v>5299377</v>
      </c>
      <c r="H3198" s="16" t="s">
        <v>1327</v>
      </c>
      <c r="I3198" s="18">
        <v>663.62300000000005</v>
      </c>
      <c r="J3198" s="19">
        <v>171.59</v>
      </c>
      <c r="K3198" s="19">
        <v>1866.777</v>
      </c>
      <c r="L3198" s="19">
        <v>483.02499999999998</v>
      </c>
      <c r="M3198" s="19">
        <v>1075.518</v>
      </c>
      <c r="N3198" s="19">
        <v>1863.11</v>
      </c>
      <c r="O3198" s="19">
        <v>1198.4169999999999</v>
      </c>
      <c r="P3198" s="19">
        <v>657.52599999999995</v>
      </c>
      <c r="Q3198" s="19"/>
      <c r="R3198" s="19"/>
      <c r="S3198" s="19"/>
      <c r="T3198" s="19"/>
      <c r="U3198" s="25">
        <f t="shared" si="246"/>
        <v>7979.5859999999993</v>
      </c>
      <c r="V3198" s="18">
        <f t="shared" si="247"/>
        <v>997.44824999999992</v>
      </c>
      <c r="W3198" s="39">
        <f t="shared" si="248"/>
        <v>4.7276755500039717E-4</v>
      </c>
      <c r="X3198" s="35">
        <f t="shared" si="249"/>
        <v>1174.4865630869847</v>
      </c>
      <c r="Y3198" s="35"/>
      <c r="Z3198" s="49">
        <f t="shared" si="250"/>
        <v>0</v>
      </c>
    </row>
    <row r="3199" spans="1:26" x14ac:dyDescent="0.35">
      <c r="A3199" s="6" t="s">
        <v>398</v>
      </c>
      <c r="B3199" s="7" t="s">
        <v>562</v>
      </c>
      <c r="C3199" s="7" t="s">
        <v>420</v>
      </c>
      <c r="D3199" s="7" t="s">
        <v>437</v>
      </c>
      <c r="E3199" s="7" t="s">
        <v>438</v>
      </c>
      <c r="F3199" s="7" t="s">
        <v>563</v>
      </c>
      <c r="G3199" s="8">
        <v>5331040</v>
      </c>
      <c r="H3199" s="16" t="s">
        <v>1328</v>
      </c>
      <c r="I3199" s="18">
        <v>475.08699999999999</v>
      </c>
      <c r="J3199" s="19">
        <v>656.45600000000002</v>
      </c>
      <c r="K3199" s="19">
        <v>791.25900000000001</v>
      </c>
      <c r="L3199" s="19">
        <v>238.464</v>
      </c>
      <c r="M3199" s="19">
        <v>837.05399999999997</v>
      </c>
      <c r="N3199" s="19">
        <v>1024.9860000000001</v>
      </c>
      <c r="O3199" s="19">
        <v>837.05399999999997</v>
      </c>
      <c r="P3199" s="19">
        <v>238.464</v>
      </c>
      <c r="Q3199" s="19"/>
      <c r="R3199" s="19"/>
      <c r="S3199" s="19"/>
      <c r="T3199" s="19"/>
      <c r="U3199" s="25">
        <f t="shared" si="246"/>
        <v>5098.8240000000005</v>
      </c>
      <c r="V3199" s="18">
        <f t="shared" si="247"/>
        <v>637.35300000000007</v>
      </c>
      <c r="W3199" s="39">
        <f t="shared" si="248"/>
        <v>3.0209067937325891E-4</v>
      </c>
      <c r="X3199" s="35">
        <f t="shared" si="249"/>
        <v>750.47756557112518</v>
      </c>
      <c r="Y3199" s="35"/>
      <c r="Z3199" s="49">
        <f t="shared" si="250"/>
        <v>0</v>
      </c>
    </row>
    <row r="3200" spans="1:26" x14ac:dyDescent="0.35">
      <c r="A3200" s="6" t="s">
        <v>398</v>
      </c>
      <c r="B3200" s="7" t="s">
        <v>562</v>
      </c>
      <c r="C3200" s="7" t="s">
        <v>420</v>
      </c>
      <c r="D3200" s="7" t="s">
        <v>437</v>
      </c>
      <c r="E3200" s="7" t="s">
        <v>438</v>
      </c>
      <c r="F3200" s="7" t="s">
        <v>563</v>
      </c>
      <c r="G3200" s="8">
        <v>5337075</v>
      </c>
      <c r="H3200" s="16" t="s">
        <v>1329</v>
      </c>
      <c r="I3200" s="18">
        <v>303.49700000000001</v>
      </c>
      <c r="J3200" s="19">
        <v>598.59</v>
      </c>
      <c r="K3200" s="19">
        <v>837.05399999999997</v>
      </c>
      <c r="L3200" s="19">
        <v>179.52799999999999</v>
      </c>
      <c r="M3200" s="19">
        <v>663.62300000000005</v>
      </c>
      <c r="N3200" s="19">
        <v>417.99200000000002</v>
      </c>
      <c r="O3200" s="19">
        <v>360.12599999999998</v>
      </c>
      <c r="P3200" s="19">
        <v>959.95299999999997</v>
      </c>
      <c r="Q3200" s="19"/>
      <c r="R3200" s="19"/>
      <c r="S3200" s="19"/>
      <c r="T3200" s="19"/>
      <c r="U3200" s="25">
        <f t="shared" si="246"/>
        <v>4320.3630000000012</v>
      </c>
      <c r="V3200" s="18">
        <f t="shared" si="247"/>
        <v>540.04537500000015</v>
      </c>
      <c r="W3200" s="39">
        <f t="shared" si="248"/>
        <v>2.5596910068068464E-4</v>
      </c>
      <c r="X3200" s="35">
        <f t="shared" si="249"/>
        <v>635.89869087922307</v>
      </c>
      <c r="Y3200" s="35"/>
      <c r="Z3200" s="49">
        <f t="shared" si="250"/>
        <v>0</v>
      </c>
    </row>
    <row r="3201" spans="1:26" x14ac:dyDescent="0.35">
      <c r="A3201" s="6" t="s">
        <v>398</v>
      </c>
      <c r="B3201" s="7" t="s">
        <v>562</v>
      </c>
      <c r="C3201" s="7" t="s">
        <v>420</v>
      </c>
      <c r="D3201" s="7" t="s">
        <v>437</v>
      </c>
      <c r="E3201" s="7" t="s">
        <v>438</v>
      </c>
      <c r="F3201" s="7" t="s">
        <v>563</v>
      </c>
      <c r="G3201" s="8">
        <v>5336834</v>
      </c>
      <c r="H3201" s="16" t="s">
        <v>1330</v>
      </c>
      <c r="I3201" s="18">
        <v>541.96100000000001</v>
      </c>
      <c r="J3201" s="19">
        <v>360.12599999999998</v>
      </c>
      <c r="K3201" s="19">
        <v>303.49700000000001</v>
      </c>
      <c r="L3201" s="19">
        <v>541.96100000000001</v>
      </c>
      <c r="M3201" s="19">
        <v>179.52799999999999</v>
      </c>
      <c r="N3201" s="19">
        <v>238.464</v>
      </c>
      <c r="O3201" s="19">
        <v>598.59</v>
      </c>
      <c r="P3201" s="19">
        <v>179.52799999999999</v>
      </c>
      <c r="Q3201" s="19"/>
      <c r="R3201" s="19"/>
      <c r="S3201" s="19"/>
      <c r="T3201" s="19"/>
      <c r="U3201" s="25">
        <f t="shared" si="246"/>
        <v>2943.6550000000002</v>
      </c>
      <c r="V3201" s="18">
        <f t="shared" si="247"/>
        <v>367.95687500000003</v>
      </c>
      <c r="W3201" s="39">
        <f t="shared" si="248"/>
        <v>1.7440310526319216E-4</v>
      </c>
      <c r="X3201" s="35">
        <f t="shared" si="249"/>
        <v>433.26599197800721</v>
      </c>
      <c r="Y3201" s="35"/>
      <c r="Z3201" s="49">
        <f t="shared" si="250"/>
        <v>0</v>
      </c>
    </row>
    <row r="3202" spans="1:26" x14ac:dyDescent="0.35">
      <c r="A3202" s="6" t="s">
        <v>398</v>
      </c>
      <c r="B3202" s="7" t="s">
        <v>562</v>
      </c>
      <c r="C3202" s="7" t="s">
        <v>420</v>
      </c>
      <c r="D3202" s="7" t="s">
        <v>437</v>
      </c>
      <c r="E3202" s="7" t="s">
        <v>438</v>
      </c>
      <c r="F3202" s="7" t="s">
        <v>563</v>
      </c>
      <c r="G3202" s="8">
        <v>5334078</v>
      </c>
      <c r="H3202" s="16" t="s">
        <v>1331</v>
      </c>
      <c r="I3202" s="18">
        <v>541.96100000000001</v>
      </c>
      <c r="J3202" s="19">
        <v>360.12599999999998</v>
      </c>
      <c r="K3202" s="19">
        <v>721.48900000000003</v>
      </c>
      <c r="L3202" s="19">
        <v>0</v>
      </c>
      <c r="M3202" s="19">
        <v>1140.5509999999999</v>
      </c>
      <c r="N3202" s="19">
        <v>238.464</v>
      </c>
      <c r="O3202" s="19">
        <v>179.52799999999999</v>
      </c>
      <c r="P3202" s="19">
        <v>417.99200000000002</v>
      </c>
      <c r="Q3202" s="19"/>
      <c r="R3202" s="19"/>
      <c r="S3202" s="19"/>
      <c r="T3202" s="19"/>
      <c r="U3202" s="25">
        <f t="shared" si="246"/>
        <v>3600.1109999999999</v>
      </c>
      <c r="V3202" s="18">
        <f t="shared" si="247"/>
        <v>450.01387499999998</v>
      </c>
      <c r="W3202" s="39">
        <f t="shared" si="248"/>
        <v>2.1329623807551357E-4</v>
      </c>
      <c r="X3202" s="35">
        <f t="shared" si="249"/>
        <v>529.88738953645566</v>
      </c>
      <c r="Y3202" s="35"/>
      <c r="Z3202" s="49">
        <f t="shared" si="250"/>
        <v>0</v>
      </c>
    </row>
    <row r="3203" spans="1:26" x14ac:dyDescent="0.35">
      <c r="A3203" s="6" t="s">
        <v>398</v>
      </c>
      <c r="B3203" s="7" t="s">
        <v>562</v>
      </c>
      <c r="C3203" s="7" t="s">
        <v>420</v>
      </c>
      <c r="D3203" s="7" t="s">
        <v>437</v>
      </c>
      <c r="E3203" s="7" t="s">
        <v>438</v>
      </c>
      <c r="F3203" s="7" t="s">
        <v>563</v>
      </c>
      <c r="G3203" s="8">
        <v>9184433</v>
      </c>
      <c r="H3203" s="16" t="s">
        <v>1332</v>
      </c>
      <c r="I3203" s="18">
        <v>541.96100000000001</v>
      </c>
      <c r="J3203" s="19">
        <v>778.11800000000005</v>
      </c>
      <c r="K3203" s="19">
        <v>1872.874</v>
      </c>
      <c r="L3203" s="19">
        <v>419.06200000000001</v>
      </c>
      <c r="M3203" s="19">
        <v>1024.9860000000001</v>
      </c>
      <c r="N3203" s="19">
        <v>1558.5429999999999</v>
      </c>
      <c r="O3203" s="19">
        <v>663.62300000000005</v>
      </c>
      <c r="P3203" s="19">
        <v>1024.9860000000001</v>
      </c>
      <c r="Q3203" s="19"/>
      <c r="R3203" s="19"/>
      <c r="S3203" s="19"/>
      <c r="T3203" s="19"/>
      <c r="U3203" s="25">
        <f t="shared" ref="U3203:U3266" si="251">SUM(I3203:T3203)</f>
        <v>7884.1529999999993</v>
      </c>
      <c r="V3203" s="18">
        <f t="shared" ref="V3203:V3266" si="252">+AVERAGE(I3203:P3203)</f>
        <v>985.51912499999992</v>
      </c>
      <c r="W3203" s="39">
        <f t="shared" ref="W3203:W3266" si="253">+V3203/$V$3728</f>
        <v>4.6711342381159206E-4</v>
      </c>
      <c r="X3203" s="35">
        <f t="shared" ref="X3203:X3266" si="254">+IFERROR($W3203*$X$3728,0)</f>
        <v>1160.4401230617655</v>
      </c>
      <c r="Y3203" s="35"/>
      <c r="Z3203" s="49">
        <f t="shared" ref="Z3203:Z3266" si="255">+IFERROR(Y3203/X3203,0)</f>
        <v>0</v>
      </c>
    </row>
    <row r="3204" spans="1:26" x14ac:dyDescent="0.35">
      <c r="A3204" s="6" t="s">
        <v>398</v>
      </c>
      <c r="B3204" s="7" t="s">
        <v>562</v>
      </c>
      <c r="C3204" s="7" t="s">
        <v>420</v>
      </c>
      <c r="D3204" s="7" t="s">
        <v>437</v>
      </c>
      <c r="E3204" s="7" t="s">
        <v>438</v>
      </c>
      <c r="F3204" s="7" t="s">
        <v>563</v>
      </c>
      <c r="G3204" s="8">
        <v>5338344</v>
      </c>
      <c r="H3204" s="16" t="s">
        <v>1333</v>
      </c>
      <c r="I3204" s="18">
        <v>901.01700000000005</v>
      </c>
      <c r="J3204" s="19">
        <v>179.52799999999999</v>
      </c>
      <c r="K3204" s="19">
        <v>722.55899999999997</v>
      </c>
      <c r="L3204" s="19">
        <v>540.72400000000005</v>
      </c>
      <c r="M3204" s="19">
        <v>902.08699999999999</v>
      </c>
      <c r="N3204" s="19">
        <v>721.48900000000003</v>
      </c>
      <c r="O3204" s="19">
        <v>1082.6849999999999</v>
      </c>
      <c r="P3204" s="19">
        <v>419.06200000000001</v>
      </c>
      <c r="Q3204" s="19"/>
      <c r="R3204" s="19"/>
      <c r="S3204" s="19"/>
      <c r="T3204" s="19"/>
      <c r="U3204" s="25">
        <f t="shared" si="251"/>
        <v>5469.1509999999998</v>
      </c>
      <c r="V3204" s="18">
        <f t="shared" si="252"/>
        <v>683.64387499999998</v>
      </c>
      <c r="W3204" s="39">
        <f t="shared" si="253"/>
        <v>3.2403149063096474E-4</v>
      </c>
      <c r="X3204" s="35">
        <f t="shared" si="254"/>
        <v>804.98466474247482</v>
      </c>
      <c r="Y3204" s="35"/>
      <c r="Z3204" s="49">
        <f t="shared" si="255"/>
        <v>0</v>
      </c>
    </row>
    <row r="3205" spans="1:26" x14ac:dyDescent="0.35">
      <c r="A3205" s="6" t="s">
        <v>398</v>
      </c>
      <c r="B3205" s="7" t="s">
        <v>562</v>
      </c>
      <c r="C3205" s="7" t="s">
        <v>420</v>
      </c>
      <c r="D3205" s="7" t="s">
        <v>437</v>
      </c>
      <c r="E3205" s="7" t="s">
        <v>438</v>
      </c>
      <c r="F3205" s="7" t="s">
        <v>563</v>
      </c>
      <c r="G3205" s="8">
        <v>5301582</v>
      </c>
      <c r="H3205" s="16" t="s">
        <v>1334</v>
      </c>
      <c r="I3205" s="18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419.06200000000001</v>
      </c>
      <c r="O3205" s="19">
        <v>419.06200000000001</v>
      </c>
      <c r="P3205" s="19">
        <v>303.49700000000001</v>
      </c>
      <c r="Q3205" s="19"/>
      <c r="R3205" s="19"/>
      <c r="S3205" s="19"/>
      <c r="T3205" s="19"/>
      <c r="U3205" s="25">
        <f t="shared" si="251"/>
        <v>1141.6210000000001</v>
      </c>
      <c r="V3205" s="18">
        <f t="shared" si="252"/>
        <v>142.70262500000001</v>
      </c>
      <c r="W3205" s="39">
        <f t="shared" si="253"/>
        <v>6.7637765782223349E-5</v>
      </c>
      <c r="X3205" s="35">
        <f t="shared" si="254"/>
        <v>168.03108891086916</v>
      </c>
      <c r="Y3205" s="35"/>
      <c r="Z3205" s="49">
        <f t="shared" si="255"/>
        <v>0</v>
      </c>
    </row>
    <row r="3206" spans="1:26" x14ac:dyDescent="0.35">
      <c r="A3206" s="6" t="s">
        <v>398</v>
      </c>
      <c r="B3206" s="7" t="s">
        <v>562</v>
      </c>
      <c r="C3206" s="7" t="s">
        <v>420</v>
      </c>
      <c r="D3206" s="7" t="s">
        <v>437</v>
      </c>
      <c r="E3206" s="7" t="s">
        <v>438</v>
      </c>
      <c r="F3206" s="7" t="s">
        <v>563</v>
      </c>
      <c r="G3206" s="8">
        <v>5334687</v>
      </c>
      <c r="H3206" s="16" t="s">
        <v>1335</v>
      </c>
      <c r="I3206" s="18">
        <v>721.48900000000003</v>
      </c>
      <c r="J3206" s="19">
        <v>180.59800000000001</v>
      </c>
      <c r="K3206" s="19">
        <v>828.04600000000005</v>
      </c>
      <c r="L3206" s="19">
        <v>180.59800000000001</v>
      </c>
      <c r="M3206" s="19">
        <v>483.02499999999998</v>
      </c>
      <c r="N3206" s="19">
        <v>598.59</v>
      </c>
      <c r="O3206" s="19">
        <v>483.02499999999998</v>
      </c>
      <c r="P3206" s="19">
        <v>722.55899999999997</v>
      </c>
      <c r="Q3206" s="19"/>
      <c r="R3206" s="19"/>
      <c r="S3206" s="19"/>
      <c r="T3206" s="19"/>
      <c r="U3206" s="25">
        <f t="shared" si="251"/>
        <v>4197.93</v>
      </c>
      <c r="V3206" s="18">
        <f t="shared" si="252"/>
        <v>524.74125000000004</v>
      </c>
      <c r="W3206" s="39">
        <f t="shared" si="253"/>
        <v>2.4871529702954738E-4</v>
      </c>
      <c r="X3206" s="35">
        <f t="shared" si="254"/>
        <v>617.87821796516096</v>
      </c>
      <c r="Y3206" s="35"/>
      <c r="Z3206" s="49">
        <f t="shared" si="255"/>
        <v>0</v>
      </c>
    </row>
    <row r="3207" spans="1:26" x14ac:dyDescent="0.35">
      <c r="A3207" s="6" t="s">
        <v>398</v>
      </c>
      <c r="B3207" s="7" t="s">
        <v>562</v>
      </c>
      <c r="C3207" s="7" t="s">
        <v>420</v>
      </c>
      <c r="D3207" s="7" t="s">
        <v>437</v>
      </c>
      <c r="E3207" s="7" t="s">
        <v>438</v>
      </c>
      <c r="F3207" s="7" t="s">
        <v>563</v>
      </c>
      <c r="G3207" s="8">
        <v>5129393</v>
      </c>
      <c r="H3207" s="16" t="s">
        <v>1336</v>
      </c>
      <c r="I3207" s="18">
        <v>303.49700000000001</v>
      </c>
      <c r="J3207" s="19">
        <v>0</v>
      </c>
      <c r="K3207" s="19">
        <v>2362.9430000000002</v>
      </c>
      <c r="L3207" s="19">
        <v>419.06200000000001</v>
      </c>
      <c r="M3207" s="19">
        <v>238.464</v>
      </c>
      <c r="N3207" s="19">
        <v>419.06200000000001</v>
      </c>
      <c r="O3207" s="19">
        <v>303.49700000000001</v>
      </c>
      <c r="P3207" s="19">
        <v>417.99200000000002</v>
      </c>
      <c r="Q3207" s="19"/>
      <c r="R3207" s="19"/>
      <c r="S3207" s="19"/>
      <c r="T3207" s="19"/>
      <c r="U3207" s="25">
        <f t="shared" si="251"/>
        <v>4464.5169999999998</v>
      </c>
      <c r="V3207" s="18">
        <f t="shared" si="252"/>
        <v>558.06462499999998</v>
      </c>
      <c r="W3207" s="39">
        <f t="shared" si="253"/>
        <v>2.6450981120420386E-4</v>
      </c>
      <c r="X3207" s="35">
        <f t="shared" si="254"/>
        <v>657.11619965915725</v>
      </c>
      <c r="Y3207" s="35"/>
      <c r="Z3207" s="49">
        <f t="shared" si="255"/>
        <v>0</v>
      </c>
    </row>
    <row r="3208" spans="1:26" x14ac:dyDescent="0.35">
      <c r="A3208" s="6" t="s">
        <v>398</v>
      </c>
      <c r="B3208" s="7" t="s">
        <v>562</v>
      </c>
      <c r="C3208" s="7" t="s">
        <v>420</v>
      </c>
      <c r="D3208" s="7" t="s">
        <v>437</v>
      </c>
      <c r="E3208" s="7" t="s">
        <v>438</v>
      </c>
      <c r="F3208" s="7" t="s">
        <v>563</v>
      </c>
      <c r="G3208" s="8">
        <v>5336007</v>
      </c>
      <c r="H3208" s="16" t="s">
        <v>1337</v>
      </c>
      <c r="I3208" s="18">
        <v>484.09500000000003</v>
      </c>
      <c r="J3208" s="19">
        <v>598.59</v>
      </c>
      <c r="K3208" s="19">
        <v>970.78700000000003</v>
      </c>
      <c r="L3208" s="19">
        <v>483.02499999999998</v>
      </c>
      <c r="M3208" s="19">
        <v>722.55899999999997</v>
      </c>
      <c r="N3208" s="19">
        <v>238.464</v>
      </c>
      <c r="O3208" s="19">
        <v>360.12599999999998</v>
      </c>
      <c r="P3208" s="19">
        <v>0</v>
      </c>
      <c r="Q3208" s="19"/>
      <c r="R3208" s="19"/>
      <c r="S3208" s="19"/>
      <c r="T3208" s="19"/>
      <c r="U3208" s="25">
        <f t="shared" si="251"/>
        <v>3857.6459999999997</v>
      </c>
      <c r="V3208" s="18">
        <f t="shared" si="252"/>
        <v>482.20574999999997</v>
      </c>
      <c r="W3208" s="39">
        <f t="shared" si="253"/>
        <v>2.285544472453912E-4</v>
      </c>
      <c r="X3208" s="35">
        <f t="shared" si="254"/>
        <v>567.79303990786673</v>
      </c>
      <c r="Y3208" s="35"/>
      <c r="Z3208" s="49">
        <f t="shared" si="255"/>
        <v>0</v>
      </c>
    </row>
    <row r="3209" spans="1:26" x14ac:dyDescent="0.35">
      <c r="A3209" s="6" t="s">
        <v>398</v>
      </c>
      <c r="B3209" s="7" t="s">
        <v>562</v>
      </c>
      <c r="C3209" s="7" t="s">
        <v>420</v>
      </c>
      <c r="D3209" s="7" t="s">
        <v>437</v>
      </c>
      <c r="E3209" s="7" t="s">
        <v>438</v>
      </c>
      <c r="F3209" s="7" t="s">
        <v>563</v>
      </c>
      <c r="G3209" s="8">
        <v>5334829</v>
      </c>
      <c r="H3209" s="16" t="s">
        <v>1338</v>
      </c>
      <c r="I3209" s="18">
        <v>722.55899999999997</v>
      </c>
      <c r="J3209" s="19">
        <v>589.58199999999999</v>
      </c>
      <c r="K3209" s="19">
        <v>1198.25</v>
      </c>
      <c r="L3209" s="19">
        <v>484.09500000000003</v>
      </c>
      <c r="M3209" s="19">
        <v>959.95299999999997</v>
      </c>
      <c r="N3209" s="19">
        <v>361.19499999999999</v>
      </c>
      <c r="O3209" s="19">
        <v>417.99200000000002</v>
      </c>
      <c r="P3209" s="19">
        <v>238.464</v>
      </c>
      <c r="Q3209" s="19"/>
      <c r="R3209" s="19"/>
      <c r="S3209" s="19"/>
      <c r="T3209" s="19"/>
      <c r="U3209" s="25">
        <f t="shared" si="251"/>
        <v>4972.09</v>
      </c>
      <c r="V3209" s="18">
        <f t="shared" si="252"/>
        <v>621.51125000000002</v>
      </c>
      <c r="W3209" s="39">
        <f t="shared" si="253"/>
        <v>2.9458205382358496E-4</v>
      </c>
      <c r="X3209" s="35">
        <f t="shared" si="254"/>
        <v>731.82404393651075</v>
      </c>
      <c r="Y3209" s="35"/>
      <c r="Z3209" s="49">
        <f t="shared" si="255"/>
        <v>0</v>
      </c>
    </row>
    <row r="3210" spans="1:26" x14ac:dyDescent="0.35">
      <c r="A3210" s="6" t="s">
        <v>398</v>
      </c>
      <c r="B3210" s="7" t="s">
        <v>562</v>
      </c>
      <c r="C3210" s="7" t="s">
        <v>420</v>
      </c>
      <c r="D3210" s="7" t="s">
        <v>437</v>
      </c>
      <c r="E3210" s="7" t="s">
        <v>438</v>
      </c>
      <c r="F3210" s="7" t="s">
        <v>563</v>
      </c>
      <c r="G3210" s="8">
        <v>5297393</v>
      </c>
      <c r="H3210" s="16" t="s">
        <v>1339</v>
      </c>
      <c r="I3210" s="18">
        <v>303.49700000000001</v>
      </c>
      <c r="J3210" s="19">
        <v>0</v>
      </c>
      <c r="K3210" s="19">
        <v>483.02499999999998</v>
      </c>
      <c r="L3210" s="19">
        <v>179.52799999999999</v>
      </c>
      <c r="M3210" s="19">
        <v>360.12599999999998</v>
      </c>
      <c r="N3210" s="19">
        <v>0</v>
      </c>
      <c r="O3210" s="19">
        <v>419.06200000000001</v>
      </c>
      <c r="P3210" s="19">
        <v>0</v>
      </c>
      <c r="Q3210" s="19"/>
      <c r="R3210" s="19"/>
      <c r="S3210" s="19"/>
      <c r="T3210" s="19"/>
      <c r="U3210" s="25">
        <f t="shared" si="251"/>
        <v>1745.2379999999998</v>
      </c>
      <c r="V3210" s="18">
        <f t="shared" si="252"/>
        <v>218.15474999999998</v>
      </c>
      <c r="W3210" s="39">
        <f t="shared" si="253"/>
        <v>1.0340033958576086E-4</v>
      </c>
      <c r="X3210" s="35">
        <f t="shared" si="254"/>
        <v>256.87530410585248</v>
      </c>
      <c r="Y3210" s="35"/>
      <c r="Z3210" s="49">
        <f t="shared" si="255"/>
        <v>0</v>
      </c>
    </row>
    <row r="3211" spans="1:26" x14ac:dyDescent="0.35">
      <c r="A3211" s="6" t="s">
        <v>398</v>
      </c>
      <c r="B3211" s="7" t="s">
        <v>562</v>
      </c>
      <c r="C3211" s="7" t="s">
        <v>420</v>
      </c>
      <c r="D3211" s="7" t="s">
        <v>437</v>
      </c>
      <c r="E3211" s="7" t="s">
        <v>438</v>
      </c>
      <c r="F3211" s="7" t="s">
        <v>563</v>
      </c>
      <c r="G3211" s="8">
        <v>5139134</v>
      </c>
      <c r="H3211" s="16" t="s">
        <v>1340</v>
      </c>
      <c r="I3211" s="18">
        <v>721.48900000000003</v>
      </c>
      <c r="J3211" s="19">
        <v>598.59</v>
      </c>
      <c r="K3211" s="19">
        <v>1029.723</v>
      </c>
      <c r="L3211" s="19">
        <v>0</v>
      </c>
      <c r="M3211" s="19">
        <v>1624.645</v>
      </c>
      <c r="N3211" s="19">
        <v>179.52799999999999</v>
      </c>
      <c r="O3211" s="19">
        <v>417.99200000000002</v>
      </c>
      <c r="P3211" s="19">
        <v>303.49700000000001</v>
      </c>
      <c r="Q3211" s="19"/>
      <c r="R3211" s="19"/>
      <c r="S3211" s="19"/>
      <c r="T3211" s="19"/>
      <c r="U3211" s="25">
        <f t="shared" si="251"/>
        <v>4875.4640000000009</v>
      </c>
      <c r="V3211" s="18">
        <f t="shared" si="252"/>
        <v>609.43300000000011</v>
      </c>
      <c r="W3211" s="39">
        <f t="shared" si="253"/>
        <v>2.8885724081079606E-4</v>
      </c>
      <c r="X3211" s="35">
        <f t="shared" si="254"/>
        <v>717.60201053216588</v>
      </c>
      <c r="Y3211" s="35"/>
      <c r="Z3211" s="49">
        <f t="shared" si="255"/>
        <v>0</v>
      </c>
    </row>
    <row r="3212" spans="1:26" x14ac:dyDescent="0.35">
      <c r="A3212" s="6" t="s">
        <v>398</v>
      </c>
      <c r="B3212" s="7" t="s">
        <v>562</v>
      </c>
      <c r="C3212" s="7" t="s">
        <v>420</v>
      </c>
      <c r="D3212" s="7" t="s">
        <v>437</v>
      </c>
      <c r="E3212" s="7" t="s">
        <v>438</v>
      </c>
      <c r="F3212" s="7" t="s">
        <v>563</v>
      </c>
      <c r="G3212" s="8">
        <v>5300486</v>
      </c>
      <c r="H3212" s="16" t="s">
        <v>1341</v>
      </c>
      <c r="I3212" s="18">
        <v>303.49700000000001</v>
      </c>
      <c r="J3212" s="19">
        <v>180.59800000000001</v>
      </c>
      <c r="K3212" s="19">
        <v>1751.0440000000001</v>
      </c>
      <c r="L3212" s="19">
        <v>0</v>
      </c>
      <c r="M3212" s="19">
        <v>417.99200000000002</v>
      </c>
      <c r="N3212" s="19">
        <v>179.52799999999999</v>
      </c>
      <c r="O3212" s="19">
        <v>417.99200000000002</v>
      </c>
      <c r="P3212" s="19">
        <v>417.99200000000002</v>
      </c>
      <c r="Q3212" s="19"/>
      <c r="R3212" s="19"/>
      <c r="S3212" s="19"/>
      <c r="T3212" s="19"/>
      <c r="U3212" s="25">
        <f t="shared" si="251"/>
        <v>3668.6430000000005</v>
      </c>
      <c r="V3212" s="18">
        <f t="shared" si="252"/>
        <v>458.58037500000006</v>
      </c>
      <c r="W3212" s="39">
        <f t="shared" si="253"/>
        <v>2.1735656226768186E-4</v>
      </c>
      <c r="X3212" s="35">
        <f t="shared" si="254"/>
        <v>539.97436812675812</v>
      </c>
      <c r="Y3212" s="35"/>
      <c r="Z3212" s="49">
        <f t="shared" si="255"/>
        <v>0</v>
      </c>
    </row>
    <row r="3213" spans="1:26" x14ac:dyDescent="0.35">
      <c r="A3213" s="6" t="s">
        <v>398</v>
      </c>
      <c r="B3213" s="7" t="s">
        <v>4613</v>
      </c>
      <c r="C3213" s="7" t="s">
        <v>420</v>
      </c>
      <c r="D3213" s="7" t="s">
        <v>437</v>
      </c>
      <c r="E3213" s="7" t="s">
        <v>438</v>
      </c>
      <c r="F3213" s="7" t="s">
        <v>563</v>
      </c>
      <c r="G3213" s="8">
        <v>5301883</v>
      </c>
      <c r="H3213" s="16" t="s">
        <v>1342</v>
      </c>
      <c r="I3213" s="18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1595.797</v>
      </c>
      <c r="Q3213" s="19"/>
      <c r="R3213" s="19"/>
      <c r="S3213" s="19"/>
      <c r="T3213" s="19"/>
      <c r="U3213" s="25">
        <f t="shared" si="251"/>
        <v>1595.797</v>
      </c>
      <c r="V3213" s="18">
        <f t="shared" si="252"/>
        <v>199.474625</v>
      </c>
      <c r="W3213" s="39">
        <f t="shared" si="253"/>
        <v>9.4546389495265656E-5</v>
      </c>
      <c r="X3213" s="35">
        <f t="shared" si="254"/>
        <v>234.87962081172145</v>
      </c>
      <c r="Y3213" s="35"/>
      <c r="Z3213" s="49">
        <f t="shared" si="255"/>
        <v>0</v>
      </c>
    </row>
    <row r="3214" spans="1:26" x14ac:dyDescent="0.35">
      <c r="A3214" s="6" t="s">
        <v>398</v>
      </c>
      <c r="B3214" s="7" t="s">
        <v>562</v>
      </c>
      <c r="C3214" s="7" t="s">
        <v>420</v>
      </c>
      <c r="D3214" s="7" t="s">
        <v>437</v>
      </c>
      <c r="E3214" s="7" t="s">
        <v>438</v>
      </c>
      <c r="F3214" s="7" t="s">
        <v>563</v>
      </c>
      <c r="G3214" s="8">
        <v>5270213</v>
      </c>
      <c r="H3214" s="16" t="s">
        <v>1343</v>
      </c>
      <c r="I3214" s="18">
        <v>238.464</v>
      </c>
      <c r="J3214" s="19">
        <v>1146.6479999999999</v>
      </c>
      <c r="K3214" s="19">
        <v>721.48900000000003</v>
      </c>
      <c r="L3214" s="19">
        <v>180.59800000000001</v>
      </c>
      <c r="M3214" s="19">
        <v>179.52799999999999</v>
      </c>
      <c r="N3214" s="19">
        <v>303.49700000000001</v>
      </c>
      <c r="O3214" s="19">
        <v>0</v>
      </c>
      <c r="P3214" s="19">
        <v>238.464</v>
      </c>
      <c r="Q3214" s="19"/>
      <c r="R3214" s="19"/>
      <c r="S3214" s="19"/>
      <c r="T3214" s="19"/>
      <c r="U3214" s="25">
        <f t="shared" si="251"/>
        <v>3008.6879999999992</v>
      </c>
      <c r="V3214" s="18">
        <f t="shared" si="252"/>
        <v>376.0859999999999</v>
      </c>
      <c r="W3214" s="39">
        <f t="shared" si="253"/>
        <v>1.7825612375366778E-4</v>
      </c>
      <c r="X3214" s="35">
        <f t="shared" si="254"/>
        <v>442.83796534319617</v>
      </c>
      <c r="Y3214" s="35"/>
      <c r="Z3214" s="49">
        <f t="shared" si="255"/>
        <v>0</v>
      </c>
    </row>
    <row r="3215" spans="1:26" x14ac:dyDescent="0.35">
      <c r="A3215" s="6" t="s">
        <v>398</v>
      </c>
      <c r="B3215" s="7" t="s">
        <v>562</v>
      </c>
      <c r="C3215" s="7" t="s">
        <v>420</v>
      </c>
      <c r="D3215" s="7" t="s">
        <v>437</v>
      </c>
      <c r="E3215" s="7" t="s">
        <v>438</v>
      </c>
      <c r="F3215" s="7"/>
      <c r="G3215" s="8">
        <v>5131637</v>
      </c>
      <c r="H3215" s="16" t="s">
        <v>4538</v>
      </c>
      <c r="I3215" s="18">
        <v>721.48900000000003</v>
      </c>
      <c r="J3215" s="19">
        <v>179.52799999999999</v>
      </c>
      <c r="K3215" s="19">
        <v>1817.3150000000001</v>
      </c>
      <c r="L3215" s="19">
        <v>847.88800000000003</v>
      </c>
      <c r="M3215" s="19">
        <v>238.464</v>
      </c>
      <c r="N3215" s="19">
        <v>0</v>
      </c>
      <c r="O3215" s="19">
        <v>0</v>
      </c>
      <c r="P3215" s="19">
        <v>0</v>
      </c>
      <c r="Q3215" s="19"/>
      <c r="R3215" s="19"/>
      <c r="S3215" s="19"/>
      <c r="T3215" s="19"/>
      <c r="U3215" s="25">
        <f t="shared" si="251"/>
        <v>3804.6840000000002</v>
      </c>
      <c r="V3215" s="18">
        <f t="shared" si="252"/>
        <v>475.58550000000002</v>
      </c>
      <c r="W3215" s="39">
        <f t="shared" si="253"/>
        <v>2.2541660083983447E-4</v>
      </c>
      <c r="X3215" s="35">
        <f t="shared" si="254"/>
        <v>559.9977536167969</v>
      </c>
      <c r="Y3215" s="35"/>
      <c r="Z3215" s="49">
        <f t="shared" si="255"/>
        <v>0</v>
      </c>
    </row>
    <row r="3216" spans="1:26" x14ac:dyDescent="0.35">
      <c r="A3216" s="6" t="s">
        <v>398</v>
      </c>
      <c r="B3216" s="7" t="s">
        <v>562</v>
      </c>
      <c r="C3216" s="7" t="s">
        <v>420</v>
      </c>
      <c r="D3216" s="7" t="s">
        <v>437</v>
      </c>
      <c r="E3216" s="7" t="s">
        <v>438</v>
      </c>
      <c r="F3216" s="7"/>
      <c r="G3216" s="8">
        <v>5128882</v>
      </c>
      <c r="H3216" s="16" t="s">
        <v>4564</v>
      </c>
      <c r="I3216" s="18">
        <v>0</v>
      </c>
      <c r="J3216" s="19">
        <v>541.96100000000001</v>
      </c>
      <c r="K3216" s="19">
        <v>1035.1400000000001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/>
      <c r="R3216" s="19"/>
      <c r="S3216" s="19"/>
      <c r="T3216" s="19"/>
      <c r="U3216" s="25">
        <f t="shared" si="251"/>
        <v>1577.1010000000001</v>
      </c>
      <c r="V3216" s="18">
        <f t="shared" si="252"/>
        <v>197.13762500000001</v>
      </c>
      <c r="W3216" s="39">
        <f t="shared" si="253"/>
        <v>9.3438705185793042E-5</v>
      </c>
      <c r="X3216" s="35">
        <f t="shared" si="254"/>
        <v>232.12782381580286</v>
      </c>
      <c r="Y3216" s="35"/>
      <c r="Z3216" s="49">
        <f t="shared" si="255"/>
        <v>0</v>
      </c>
    </row>
    <row r="3217" spans="1:26" x14ac:dyDescent="0.35">
      <c r="A3217" s="6" t="s">
        <v>398</v>
      </c>
      <c r="B3217" s="7" t="s">
        <v>416</v>
      </c>
      <c r="C3217" s="7" t="s">
        <v>420</v>
      </c>
      <c r="D3217" s="7" t="s">
        <v>437</v>
      </c>
      <c r="E3217" s="7" t="s">
        <v>438</v>
      </c>
      <c r="F3217" s="7"/>
      <c r="G3217" s="8">
        <v>5124277</v>
      </c>
      <c r="H3217" s="16" t="s">
        <v>439</v>
      </c>
      <c r="I3217" s="18">
        <v>303.49700000000001</v>
      </c>
      <c r="J3217" s="19">
        <v>5649.2340000000004</v>
      </c>
      <c r="K3217" s="19">
        <v>5249.3379999999997</v>
      </c>
      <c r="L3217" s="19">
        <v>0</v>
      </c>
      <c r="M3217" s="19">
        <v>4968.576</v>
      </c>
      <c r="N3217" s="19">
        <v>2798.8530000000001</v>
      </c>
      <c r="O3217" s="19">
        <v>3813.375</v>
      </c>
      <c r="P3217" s="19">
        <v>6066.6530000000002</v>
      </c>
      <c r="Q3217" s="19"/>
      <c r="R3217" s="19"/>
      <c r="S3217" s="19"/>
      <c r="T3217" s="19"/>
      <c r="U3217" s="25">
        <f t="shared" si="251"/>
        <v>28849.525999999998</v>
      </c>
      <c r="V3217" s="18">
        <f t="shared" si="252"/>
        <v>3606.1907499999998</v>
      </c>
      <c r="W3217" s="39">
        <f t="shared" si="253"/>
        <v>1.7092515664271792E-3</v>
      </c>
      <c r="X3217" s="35">
        <f t="shared" si="254"/>
        <v>4246.2579685748869</v>
      </c>
      <c r="Y3217" s="35"/>
      <c r="Z3217" s="49">
        <f t="shared" si="255"/>
        <v>0</v>
      </c>
    </row>
    <row r="3218" spans="1:26" x14ac:dyDescent="0.35">
      <c r="A3218" s="6" t="s">
        <v>398</v>
      </c>
      <c r="B3218" s="7" t="s">
        <v>416</v>
      </c>
      <c r="C3218" s="7" t="s">
        <v>420</v>
      </c>
      <c r="D3218" s="7" t="s">
        <v>437</v>
      </c>
      <c r="E3218" s="7" t="s">
        <v>438</v>
      </c>
      <c r="F3218" s="7"/>
      <c r="G3218" s="8">
        <v>5298499</v>
      </c>
      <c r="H3218" s="16" t="s">
        <v>472</v>
      </c>
      <c r="I3218" s="18">
        <v>395.63</v>
      </c>
      <c r="J3218" s="19">
        <v>2900.85</v>
      </c>
      <c r="K3218" s="19">
        <v>2410.5639999999999</v>
      </c>
      <c r="L3218" s="19">
        <v>2345.9659999999999</v>
      </c>
      <c r="M3218" s="19">
        <v>769.11099999999999</v>
      </c>
      <c r="N3218" s="19">
        <v>483.02499999999998</v>
      </c>
      <c r="O3218" s="19">
        <v>1507.3309999999999</v>
      </c>
      <c r="P3218" s="19">
        <v>2259.5259999999998</v>
      </c>
      <c r="Q3218" s="19"/>
      <c r="R3218" s="19"/>
      <c r="S3218" s="19"/>
      <c r="T3218" s="19"/>
      <c r="U3218" s="25">
        <f t="shared" si="251"/>
        <v>13072.003000000001</v>
      </c>
      <c r="V3218" s="18">
        <f t="shared" si="252"/>
        <v>1634.0003750000001</v>
      </c>
      <c r="W3218" s="39">
        <f t="shared" si="253"/>
        <v>7.7447863802305756E-4</v>
      </c>
      <c r="X3218" s="35">
        <f t="shared" si="254"/>
        <v>1924.021105372228</v>
      </c>
      <c r="Y3218" s="35"/>
      <c r="Z3218" s="49">
        <f t="shared" si="255"/>
        <v>0</v>
      </c>
    </row>
    <row r="3219" spans="1:26" x14ac:dyDescent="0.35">
      <c r="A3219" s="6" t="s">
        <v>398</v>
      </c>
      <c r="B3219" s="7" t="s">
        <v>416</v>
      </c>
      <c r="C3219" s="7" t="s">
        <v>420</v>
      </c>
      <c r="D3219" s="7" t="s">
        <v>437</v>
      </c>
      <c r="E3219" s="7" t="s">
        <v>438</v>
      </c>
      <c r="F3219" s="7"/>
      <c r="G3219" s="8">
        <v>6810115</v>
      </c>
      <c r="H3219" s="16" t="s">
        <v>487</v>
      </c>
      <c r="I3219" s="18">
        <v>838.12300000000005</v>
      </c>
      <c r="J3219" s="19">
        <v>3437.0650000000001</v>
      </c>
      <c r="K3219" s="19">
        <v>3161.19</v>
      </c>
      <c r="L3219" s="19">
        <v>3058.6309999999999</v>
      </c>
      <c r="M3219" s="19">
        <v>1453.8119999999999</v>
      </c>
      <c r="N3219" s="19">
        <v>1420.299</v>
      </c>
      <c r="O3219" s="19">
        <v>2442.2979999999998</v>
      </c>
      <c r="P3219" s="19">
        <v>2840.3829999999998</v>
      </c>
      <c r="Q3219" s="19"/>
      <c r="R3219" s="19"/>
      <c r="S3219" s="19"/>
      <c r="T3219" s="19"/>
      <c r="U3219" s="25">
        <f t="shared" si="251"/>
        <v>18651.800999999999</v>
      </c>
      <c r="V3219" s="18">
        <f t="shared" si="252"/>
        <v>2331.4751249999999</v>
      </c>
      <c r="W3219" s="39">
        <f t="shared" si="253"/>
        <v>1.1050656456517874E-3</v>
      </c>
      <c r="X3219" s="35">
        <f t="shared" si="254"/>
        <v>2745.2915040795833</v>
      </c>
      <c r="Y3219" s="35"/>
      <c r="Z3219" s="49">
        <f t="shared" si="255"/>
        <v>0</v>
      </c>
    </row>
    <row r="3220" spans="1:26" x14ac:dyDescent="0.35">
      <c r="A3220" s="6" t="s">
        <v>398</v>
      </c>
      <c r="B3220" s="7" t="s">
        <v>562</v>
      </c>
      <c r="C3220" s="7" t="s">
        <v>420</v>
      </c>
      <c r="D3220" s="7" t="s">
        <v>424</v>
      </c>
      <c r="E3220" s="7" t="s">
        <v>425</v>
      </c>
      <c r="F3220" s="7" t="s">
        <v>563</v>
      </c>
      <c r="G3220" s="8">
        <v>5292914</v>
      </c>
      <c r="H3220" s="16" t="s">
        <v>1152</v>
      </c>
      <c r="I3220" s="18">
        <v>722.55899999999997</v>
      </c>
      <c r="J3220" s="19">
        <v>417.99200000000002</v>
      </c>
      <c r="K3220" s="19">
        <v>1444.048</v>
      </c>
      <c r="L3220" s="19">
        <v>541.79300000000001</v>
      </c>
      <c r="M3220" s="19">
        <v>959.95299999999997</v>
      </c>
      <c r="N3220" s="19">
        <v>483.02499999999998</v>
      </c>
      <c r="O3220" s="19">
        <v>484.09500000000003</v>
      </c>
      <c r="P3220" s="19">
        <v>238.464</v>
      </c>
      <c r="Q3220" s="19"/>
      <c r="R3220" s="19"/>
      <c r="S3220" s="19"/>
      <c r="T3220" s="19"/>
      <c r="U3220" s="25">
        <f t="shared" si="251"/>
        <v>5291.9290000000001</v>
      </c>
      <c r="V3220" s="18">
        <f t="shared" si="252"/>
        <v>661.49112500000001</v>
      </c>
      <c r="W3220" s="39">
        <f t="shared" si="253"/>
        <v>3.1353159607098627E-4</v>
      </c>
      <c r="X3220" s="35">
        <f t="shared" si="254"/>
        <v>778.89999597853125</v>
      </c>
      <c r="Y3220" s="35"/>
      <c r="Z3220" s="49">
        <f t="shared" si="255"/>
        <v>0</v>
      </c>
    </row>
    <row r="3221" spans="1:26" x14ac:dyDescent="0.35">
      <c r="A3221" s="6" t="s">
        <v>398</v>
      </c>
      <c r="B3221" s="7" t="s">
        <v>562</v>
      </c>
      <c r="C3221" s="7" t="s">
        <v>420</v>
      </c>
      <c r="D3221" s="7" t="s">
        <v>424</v>
      </c>
      <c r="E3221" s="7" t="s">
        <v>425</v>
      </c>
      <c r="F3221" s="7" t="s">
        <v>563</v>
      </c>
      <c r="G3221" s="8">
        <v>5339554</v>
      </c>
      <c r="H3221" s="16" t="s">
        <v>1153</v>
      </c>
      <c r="I3221" s="18">
        <v>303.49700000000001</v>
      </c>
      <c r="J3221" s="19">
        <v>238.464</v>
      </c>
      <c r="K3221" s="19">
        <v>1275.354</v>
      </c>
      <c r="L3221" s="19">
        <v>906.82399999999996</v>
      </c>
      <c r="M3221" s="19">
        <v>179.52799999999999</v>
      </c>
      <c r="N3221" s="19">
        <v>0</v>
      </c>
      <c r="O3221" s="19">
        <v>179.52799999999999</v>
      </c>
      <c r="P3221" s="19">
        <v>303.49700000000001</v>
      </c>
      <c r="Q3221" s="19"/>
      <c r="R3221" s="19"/>
      <c r="S3221" s="19"/>
      <c r="T3221" s="19"/>
      <c r="U3221" s="25">
        <f t="shared" si="251"/>
        <v>3386.6919999999996</v>
      </c>
      <c r="V3221" s="18">
        <f t="shared" si="252"/>
        <v>423.33649999999994</v>
      </c>
      <c r="W3221" s="39">
        <f t="shared" si="253"/>
        <v>2.0065177521483009E-4</v>
      </c>
      <c r="X3221" s="35">
        <f t="shared" si="254"/>
        <v>498.47501453260691</v>
      </c>
      <c r="Y3221" s="35"/>
      <c r="Z3221" s="49">
        <f t="shared" si="255"/>
        <v>0</v>
      </c>
    </row>
    <row r="3222" spans="1:26" x14ac:dyDescent="0.35">
      <c r="A3222" s="6" t="s">
        <v>398</v>
      </c>
      <c r="B3222" s="7" t="s">
        <v>562</v>
      </c>
      <c r="C3222" s="7" t="s">
        <v>420</v>
      </c>
      <c r="D3222" s="7" t="s">
        <v>424</v>
      </c>
      <c r="E3222" s="7" t="s">
        <v>425</v>
      </c>
      <c r="F3222" s="7" t="s">
        <v>563</v>
      </c>
      <c r="G3222" s="8">
        <v>5339969</v>
      </c>
      <c r="H3222" s="16" t="s">
        <v>1154</v>
      </c>
      <c r="I3222" s="18">
        <v>0</v>
      </c>
      <c r="J3222" s="19">
        <v>483.02499999999998</v>
      </c>
      <c r="K3222" s="19">
        <v>1519.2349999999999</v>
      </c>
      <c r="L3222" s="19">
        <v>243.881</v>
      </c>
      <c r="M3222" s="19">
        <v>238.464</v>
      </c>
      <c r="N3222" s="19">
        <v>351.11799999999999</v>
      </c>
      <c r="O3222" s="19">
        <v>0</v>
      </c>
      <c r="P3222" s="19">
        <v>360.12599999999998</v>
      </c>
      <c r="Q3222" s="19"/>
      <c r="R3222" s="19"/>
      <c r="S3222" s="19"/>
      <c r="T3222" s="19"/>
      <c r="U3222" s="25">
        <f t="shared" si="251"/>
        <v>3195.8489999999993</v>
      </c>
      <c r="V3222" s="18">
        <f t="shared" si="252"/>
        <v>399.48112499999991</v>
      </c>
      <c r="W3222" s="39">
        <f t="shared" si="253"/>
        <v>1.8934487552116916E-4</v>
      </c>
      <c r="X3222" s="35">
        <f t="shared" si="254"/>
        <v>470.38551976944376</v>
      </c>
      <c r="Y3222" s="35"/>
      <c r="Z3222" s="49">
        <f t="shared" si="255"/>
        <v>0</v>
      </c>
    </row>
    <row r="3223" spans="1:26" x14ac:dyDescent="0.35">
      <c r="A3223" s="6" t="s">
        <v>398</v>
      </c>
      <c r="B3223" s="7" t="s">
        <v>562</v>
      </c>
      <c r="C3223" s="7" t="s">
        <v>420</v>
      </c>
      <c r="D3223" s="7" t="s">
        <v>424</v>
      </c>
      <c r="E3223" s="7" t="s">
        <v>425</v>
      </c>
      <c r="F3223" s="7" t="s">
        <v>563</v>
      </c>
      <c r="G3223" s="8">
        <v>5339398</v>
      </c>
      <c r="H3223" s="16" t="s">
        <v>1155</v>
      </c>
      <c r="I3223" s="18">
        <v>179.52799999999999</v>
      </c>
      <c r="J3223" s="19">
        <v>722.55899999999997</v>
      </c>
      <c r="K3223" s="19">
        <v>179.52799999999999</v>
      </c>
      <c r="L3223" s="19">
        <v>180.59800000000001</v>
      </c>
      <c r="M3223" s="19">
        <v>483.02499999999998</v>
      </c>
      <c r="N3223" s="19">
        <v>483.02499999999998</v>
      </c>
      <c r="O3223" s="19">
        <v>419.06200000000001</v>
      </c>
      <c r="P3223" s="19">
        <v>179.52799999999999</v>
      </c>
      <c r="Q3223" s="19"/>
      <c r="R3223" s="19"/>
      <c r="S3223" s="19"/>
      <c r="T3223" s="19"/>
      <c r="U3223" s="25">
        <f t="shared" si="251"/>
        <v>2826.8529999999996</v>
      </c>
      <c r="V3223" s="18">
        <f t="shared" si="252"/>
        <v>353.35662499999995</v>
      </c>
      <c r="W3223" s="39">
        <f t="shared" si="253"/>
        <v>1.6748292219114346E-4</v>
      </c>
      <c r="X3223" s="35">
        <f t="shared" si="254"/>
        <v>416.07432570087366</v>
      </c>
      <c r="Y3223" s="35"/>
      <c r="Z3223" s="49">
        <f t="shared" si="255"/>
        <v>0</v>
      </c>
    </row>
    <row r="3224" spans="1:26" x14ac:dyDescent="0.35">
      <c r="A3224" s="6" t="s">
        <v>398</v>
      </c>
      <c r="B3224" s="7" t="s">
        <v>562</v>
      </c>
      <c r="C3224" s="7" t="s">
        <v>420</v>
      </c>
      <c r="D3224" s="7" t="s">
        <v>424</v>
      </c>
      <c r="E3224" s="7" t="s">
        <v>425</v>
      </c>
      <c r="F3224" s="7" t="s">
        <v>563</v>
      </c>
      <c r="G3224" s="8">
        <v>5292938</v>
      </c>
      <c r="H3224" s="16" t="s">
        <v>1156</v>
      </c>
      <c r="I3224" s="18">
        <v>541.96100000000001</v>
      </c>
      <c r="J3224" s="19">
        <v>0</v>
      </c>
      <c r="K3224" s="19">
        <v>1275.354</v>
      </c>
      <c r="L3224" s="19">
        <v>238.464</v>
      </c>
      <c r="M3224" s="19">
        <v>179.52799999999999</v>
      </c>
      <c r="N3224" s="19">
        <v>0</v>
      </c>
      <c r="O3224" s="19">
        <v>0</v>
      </c>
      <c r="P3224" s="19">
        <v>179.52799999999999</v>
      </c>
      <c r="Q3224" s="19"/>
      <c r="R3224" s="19"/>
      <c r="S3224" s="19"/>
      <c r="T3224" s="19"/>
      <c r="U3224" s="25">
        <f t="shared" si="251"/>
        <v>2414.8349999999996</v>
      </c>
      <c r="V3224" s="18">
        <f t="shared" si="252"/>
        <v>301.85437499999995</v>
      </c>
      <c r="W3224" s="39">
        <f t="shared" si="253"/>
        <v>1.4307203891021213E-4</v>
      </c>
      <c r="X3224" s="35">
        <f t="shared" si="254"/>
        <v>355.43087818994098</v>
      </c>
      <c r="Y3224" s="35"/>
      <c r="Z3224" s="49">
        <f t="shared" si="255"/>
        <v>0</v>
      </c>
    </row>
    <row r="3225" spans="1:26" x14ac:dyDescent="0.35">
      <c r="A3225" s="6" t="s">
        <v>398</v>
      </c>
      <c r="B3225" s="7" t="s">
        <v>562</v>
      </c>
      <c r="C3225" s="7" t="s">
        <v>420</v>
      </c>
      <c r="D3225" s="7" t="s">
        <v>424</v>
      </c>
      <c r="E3225" s="7" t="s">
        <v>425</v>
      </c>
      <c r="F3225" s="7" t="s">
        <v>563</v>
      </c>
      <c r="G3225" s="8">
        <v>5278035</v>
      </c>
      <c r="H3225" s="16" t="s">
        <v>1157</v>
      </c>
      <c r="I3225" s="18">
        <v>179.52799999999999</v>
      </c>
      <c r="J3225" s="19">
        <v>303.49700000000001</v>
      </c>
      <c r="K3225" s="19">
        <v>1338.6369999999999</v>
      </c>
      <c r="L3225" s="19">
        <v>419.06200000000001</v>
      </c>
      <c r="M3225" s="19">
        <v>0</v>
      </c>
      <c r="N3225" s="19">
        <v>0</v>
      </c>
      <c r="O3225" s="19">
        <v>0</v>
      </c>
      <c r="P3225" s="19">
        <v>179.52799999999999</v>
      </c>
      <c r="Q3225" s="19"/>
      <c r="R3225" s="19"/>
      <c r="S3225" s="19"/>
      <c r="T3225" s="19"/>
      <c r="U3225" s="25">
        <f t="shared" si="251"/>
        <v>2420.2519999999995</v>
      </c>
      <c r="V3225" s="18">
        <f t="shared" si="252"/>
        <v>302.53149999999994</v>
      </c>
      <c r="W3225" s="39">
        <f t="shared" si="253"/>
        <v>1.4339298060385853E-4</v>
      </c>
      <c r="X3225" s="35">
        <f t="shared" si="254"/>
        <v>356.22818693656541</v>
      </c>
      <c r="Y3225" s="35"/>
      <c r="Z3225" s="49">
        <f t="shared" si="255"/>
        <v>0</v>
      </c>
    </row>
    <row r="3226" spans="1:26" x14ac:dyDescent="0.35">
      <c r="A3226" s="6" t="s">
        <v>398</v>
      </c>
      <c r="B3226" s="7" t="s">
        <v>562</v>
      </c>
      <c r="C3226" s="7" t="s">
        <v>420</v>
      </c>
      <c r="D3226" s="7" t="s">
        <v>424</v>
      </c>
      <c r="E3226" s="7" t="s">
        <v>425</v>
      </c>
      <c r="F3226" s="7" t="s">
        <v>563</v>
      </c>
      <c r="G3226" s="8">
        <v>5291801</v>
      </c>
      <c r="H3226" s="16" t="s">
        <v>1158</v>
      </c>
      <c r="I3226" s="18">
        <v>238.464</v>
      </c>
      <c r="J3226" s="19">
        <v>483.02499999999998</v>
      </c>
      <c r="K3226" s="19">
        <v>1094.7560000000001</v>
      </c>
      <c r="L3226" s="19">
        <v>180.59800000000001</v>
      </c>
      <c r="M3226" s="19">
        <v>900.33699999999999</v>
      </c>
      <c r="N3226" s="19">
        <v>424.47899999999998</v>
      </c>
      <c r="O3226" s="19">
        <v>179.52799999999999</v>
      </c>
      <c r="P3226" s="19">
        <v>303.49700000000001</v>
      </c>
      <c r="Q3226" s="19"/>
      <c r="R3226" s="19"/>
      <c r="S3226" s="19"/>
      <c r="T3226" s="19"/>
      <c r="U3226" s="25">
        <f t="shared" si="251"/>
        <v>3804.6839999999997</v>
      </c>
      <c r="V3226" s="18">
        <f t="shared" si="252"/>
        <v>475.58549999999997</v>
      </c>
      <c r="W3226" s="39">
        <f t="shared" si="253"/>
        <v>2.2541660083983444E-4</v>
      </c>
      <c r="X3226" s="35">
        <f t="shared" si="254"/>
        <v>559.99775361679679</v>
      </c>
      <c r="Y3226" s="35"/>
      <c r="Z3226" s="49">
        <f t="shared" si="255"/>
        <v>0</v>
      </c>
    </row>
    <row r="3227" spans="1:26" x14ac:dyDescent="0.35">
      <c r="A3227" s="6" t="s">
        <v>398</v>
      </c>
      <c r="B3227" s="7" t="s">
        <v>562</v>
      </c>
      <c r="C3227" s="7" t="s">
        <v>420</v>
      </c>
      <c r="D3227" s="7" t="s">
        <v>424</v>
      </c>
      <c r="E3227" s="7" t="s">
        <v>425</v>
      </c>
      <c r="F3227" s="7" t="s">
        <v>563</v>
      </c>
      <c r="G3227" s="8">
        <v>5291157</v>
      </c>
      <c r="H3227" s="16" t="s">
        <v>1159</v>
      </c>
      <c r="I3227" s="18">
        <v>238.464</v>
      </c>
      <c r="J3227" s="19">
        <v>541.96100000000001</v>
      </c>
      <c r="K3227" s="19">
        <v>1757.6990000000001</v>
      </c>
      <c r="L3227" s="19">
        <v>0</v>
      </c>
      <c r="M3227" s="19">
        <v>180.59800000000001</v>
      </c>
      <c r="N3227" s="19">
        <v>423.40899999999999</v>
      </c>
      <c r="O3227" s="19">
        <v>482.34500000000003</v>
      </c>
      <c r="P3227" s="19">
        <v>722.55899999999997</v>
      </c>
      <c r="Q3227" s="19"/>
      <c r="R3227" s="19"/>
      <c r="S3227" s="19"/>
      <c r="T3227" s="19"/>
      <c r="U3227" s="25">
        <f t="shared" si="251"/>
        <v>4347.0349999999999</v>
      </c>
      <c r="V3227" s="18">
        <f t="shared" si="252"/>
        <v>543.37937499999998</v>
      </c>
      <c r="W3227" s="39">
        <f t="shared" si="253"/>
        <v>2.5754934008495573E-4</v>
      </c>
      <c r="X3227" s="35">
        <f t="shared" si="254"/>
        <v>639.8244466277863</v>
      </c>
      <c r="Y3227" s="35"/>
      <c r="Z3227" s="49">
        <f t="shared" si="255"/>
        <v>0</v>
      </c>
    </row>
    <row r="3228" spans="1:26" x14ac:dyDescent="0.35">
      <c r="A3228" s="6" t="s">
        <v>398</v>
      </c>
      <c r="B3228" s="7" t="s">
        <v>562</v>
      </c>
      <c r="C3228" s="7" t="s">
        <v>420</v>
      </c>
      <c r="D3228" s="7" t="s">
        <v>424</v>
      </c>
      <c r="E3228" s="7" t="s">
        <v>425</v>
      </c>
      <c r="F3228" s="7" t="s">
        <v>563</v>
      </c>
      <c r="G3228" s="8">
        <v>5294220</v>
      </c>
      <c r="H3228" s="16" t="s">
        <v>1160</v>
      </c>
      <c r="I3228" s="18">
        <v>0</v>
      </c>
      <c r="J3228" s="19">
        <v>483.02499999999998</v>
      </c>
      <c r="K3228" s="19">
        <v>2124.4789999999998</v>
      </c>
      <c r="L3228" s="19">
        <v>179.52799999999999</v>
      </c>
      <c r="M3228" s="19">
        <v>419.06200000000001</v>
      </c>
      <c r="N3228" s="19">
        <v>360.12599999999998</v>
      </c>
      <c r="O3228" s="19">
        <v>0</v>
      </c>
      <c r="P3228" s="19">
        <v>902.08699999999999</v>
      </c>
      <c r="Q3228" s="19"/>
      <c r="R3228" s="19"/>
      <c r="S3228" s="19"/>
      <c r="T3228" s="19"/>
      <c r="U3228" s="25">
        <f t="shared" si="251"/>
        <v>4468.3069999999989</v>
      </c>
      <c r="V3228" s="18">
        <f t="shared" si="252"/>
        <v>558.53837499999986</v>
      </c>
      <c r="W3228" s="39">
        <f t="shared" si="253"/>
        <v>2.6473435782021267E-4</v>
      </c>
      <c r="X3228" s="35">
        <f t="shared" si="254"/>
        <v>657.67403612762803</v>
      </c>
      <c r="Y3228" s="35"/>
      <c r="Z3228" s="49">
        <f t="shared" si="255"/>
        <v>0</v>
      </c>
    </row>
    <row r="3229" spans="1:26" x14ac:dyDescent="0.35">
      <c r="A3229" s="6" t="s">
        <v>398</v>
      </c>
      <c r="B3229" s="7" t="s">
        <v>562</v>
      </c>
      <c r="C3229" s="7" t="s">
        <v>420</v>
      </c>
      <c r="D3229" s="7" t="s">
        <v>424</v>
      </c>
      <c r="E3229" s="7" t="s">
        <v>425</v>
      </c>
      <c r="F3229" s="7" t="s">
        <v>563</v>
      </c>
      <c r="G3229" s="8">
        <v>5278606</v>
      </c>
      <c r="H3229" s="16" t="s">
        <v>1161</v>
      </c>
      <c r="I3229" s="18">
        <v>903.15700000000004</v>
      </c>
      <c r="J3229" s="19">
        <v>0</v>
      </c>
      <c r="K3229" s="19">
        <v>1274.2840000000001</v>
      </c>
      <c r="L3229" s="19">
        <v>906.82399999999996</v>
      </c>
      <c r="M3229" s="19">
        <v>238.464</v>
      </c>
      <c r="N3229" s="19">
        <v>360.12599999999998</v>
      </c>
      <c r="O3229" s="19">
        <v>243.881</v>
      </c>
      <c r="P3229" s="19">
        <v>484.09500000000003</v>
      </c>
      <c r="Q3229" s="19"/>
      <c r="R3229" s="19"/>
      <c r="S3229" s="19"/>
      <c r="T3229" s="19"/>
      <c r="U3229" s="25">
        <f t="shared" si="251"/>
        <v>4410.8310000000001</v>
      </c>
      <c r="V3229" s="18">
        <f t="shared" si="252"/>
        <v>551.35387500000002</v>
      </c>
      <c r="W3229" s="39">
        <f t="shared" si="253"/>
        <v>2.6132906987780534E-4</v>
      </c>
      <c r="X3229" s="35">
        <f t="shared" si="254"/>
        <v>649.2143504121052</v>
      </c>
      <c r="Y3229" s="35"/>
      <c r="Z3229" s="49">
        <f t="shared" si="255"/>
        <v>0</v>
      </c>
    </row>
    <row r="3230" spans="1:26" x14ac:dyDescent="0.35">
      <c r="A3230" s="6" t="s">
        <v>398</v>
      </c>
      <c r="B3230" s="7" t="s">
        <v>562</v>
      </c>
      <c r="C3230" s="7" t="s">
        <v>420</v>
      </c>
      <c r="D3230" s="7" t="s">
        <v>424</v>
      </c>
      <c r="E3230" s="7" t="s">
        <v>425</v>
      </c>
      <c r="F3230" s="7" t="s">
        <v>563</v>
      </c>
      <c r="G3230" s="8">
        <v>5130832</v>
      </c>
      <c r="H3230" s="16" t="s">
        <v>1162</v>
      </c>
      <c r="I3230" s="18">
        <v>531.71600000000001</v>
      </c>
      <c r="J3230" s="19">
        <v>417.99200000000002</v>
      </c>
      <c r="K3230" s="19">
        <v>419.06200000000001</v>
      </c>
      <c r="L3230" s="19">
        <v>769.11</v>
      </c>
      <c r="M3230" s="19">
        <v>352.18799999999999</v>
      </c>
      <c r="N3230" s="19">
        <v>410.05399999999997</v>
      </c>
      <c r="O3230" s="19">
        <v>0</v>
      </c>
      <c r="P3230" s="19">
        <v>360.12599999999998</v>
      </c>
      <c r="Q3230" s="19"/>
      <c r="R3230" s="19"/>
      <c r="S3230" s="19"/>
      <c r="T3230" s="19"/>
      <c r="U3230" s="25">
        <f t="shared" si="251"/>
        <v>3260.2480000000005</v>
      </c>
      <c r="V3230" s="18">
        <f t="shared" si="252"/>
        <v>407.53100000000006</v>
      </c>
      <c r="W3230" s="39">
        <f t="shared" si="253"/>
        <v>1.9316033133234421E-4</v>
      </c>
      <c r="X3230" s="35">
        <f t="shared" si="254"/>
        <v>479.86417695494686</v>
      </c>
      <c r="Y3230" s="35"/>
      <c r="Z3230" s="49">
        <f t="shared" si="255"/>
        <v>0</v>
      </c>
    </row>
    <row r="3231" spans="1:26" x14ac:dyDescent="0.35">
      <c r="A3231" s="6" t="s">
        <v>398</v>
      </c>
      <c r="B3231" s="7" t="s">
        <v>562</v>
      </c>
      <c r="C3231" s="7" t="s">
        <v>420</v>
      </c>
      <c r="D3231" s="7" t="s">
        <v>424</v>
      </c>
      <c r="E3231" s="7" t="s">
        <v>425</v>
      </c>
      <c r="F3231" s="7" t="s">
        <v>563</v>
      </c>
      <c r="G3231" s="8">
        <v>5127461</v>
      </c>
      <c r="H3231" s="16" t="s">
        <v>1163</v>
      </c>
      <c r="I3231" s="18">
        <v>721.48900000000003</v>
      </c>
      <c r="J3231" s="19">
        <v>238.464</v>
      </c>
      <c r="K3231" s="19">
        <v>1209.251</v>
      </c>
      <c r="L3231" s="19">
        <v>0</v>
      </c>
      <c r="M3231" s="19">
        <v>303.49700000000001</v>
      </c>
      <c r="N3231" s="19">
        <v>902.08699999999999</v>
      </c>
      <c r="O3231" s="19">
        <v>180.59800000000001</v>
      </c>
      <c r="P3231" s="19">
        <v>483.02499999999998</v>
      </c>
      <c r="Q3231" s="19"/>
      <c r="R3231" s="19"/>
      <c r="S3231" s="19"/>
      <c r="T3231" s="19"/>
      <c r="U3231" s="25">
        <f t="shared" si="251"/>
        <v>4038.4109999999996</v>
      </c>
      <c r="V3231" s="18">
        <f t="shared" si="252"/>
        <v>504.80137499999995</v>
      </c>
      <c r="W3231" s="39">
        <f t="shared" si="253"/>
        <v>2.3926425438070459E-4</v>
      </c>
      <c r="X3231" s="35">
        <f t="shared" si="254"/>
        <v>594.39919009866844</v>
      </c>
      <c r="Y3231" s="35"/>
      <c r="Z3231" s="49">
        <f t="shared" si="255"/>
        <v>0</v>
      </c>
    </row>
    <row r="3232" spans="1:26" x14ac:dyDescent="0.35">
      <c r="A3232" s="6" t="s">
        <v>398</v>
      </c>
      <c r="B3232" s="7" t="s">
        <v>562</v>
      </c>
      <c r="C3232" s="7" t="s">
        <v>420</v>
      </c>
      <c r="D3232" s="7" t="s">
        <v>424</v>
      </c>
      <c r="E3232" s="7" t="s">
        <v>425</v>
      </c>
      <c r="F3232" s="7" t="s">
        <v>563</v>
      </c>
      <c r="G3232" s="8">
        <v>5131914</v>
      </c>
      <c r="H3232" s="16" t="s">
        <v>1164</v>
      </c>
      <c r="I3232" s="18">
        <v>655.68499999999995</v>
      </c>
      <c r="J3232" s="19">
        <v>179.52799999999999</v>
      </c>
      <c r="K3232" s="19">
        <v>970.78700000000003</v>
      </c>
      <c r="L3232" s="19">
        <v>417.99200000000002</v>
      </c>
      <c r="M3232" s="19">
        <v>838.12400000000002</v>
      </c>
      <c r="N3232" s="19">
        <v>721.48900000000003</v>
      </c>
      <c r="O3232" s="19">
        <v>360.12599999999998</v>
      </c>
      <c r="P3232" s="19">
        <v>483.02499999999998</v>
      </c>
      <c r="Q3232" s="19"/>
      <c r="R3232" s="19"/>
      <c r="S3232" s="19"/>
      <c r="T3232" s="19"/>
      <c r="U3232" s="25">
        <f t="shared" si="251"/>
        <v>4626.7559999999994</v>
      </c>
      <c r="V3232" s="18">
        <f t="shared" si="252"/>
        <v>578.34449999999993</v>
      </c>
      <c r="W3232" s="39">
        <f t="shared" si="253"/>
        <v>2.7412200604184445E-4</v>
      </c>
      <c r="X3232" s="35">
        <f t="shared" si="254"/>
        <v>680.99557454259957</v>
      </c>
      <c r="Y3232" s="35"/>
      <c r="Z3232" s="49">
        <f t="shared" si="255"/>
        <v>0</v>
      </c>
    </row>
    <row r="3233" spans="1:26" x14ac:dyDescent="0.35">
      <c r="A3233" s="6" t="s">
        <v>398</v>
      </c>
      <c r="B3233" s="7" t="s">
        <v>562</v>
      </c>
      <c r="C3233" s="7" t="s">
        <v>420</v>
      </c>
      <c r="D3233" s="7" t="s">
        <v>424</v>
      </c>
      <c r="E3233" s="7" t="s">
        <v>425</v>
      </c>
      <c r="F3233" s="7" t="s">
        <v>563</v>
      </c>
      <c r="G3233" s="8">
        <v>5291894</v>
      </c>
      <c r="H3233" s="16" t="s">
        <v>1165</v>
      </c>
      <c r="I3233" s="18">
        <v>303.49700000000001</v>
      </c>
      <c r="J3233" s="19">
        <v>179.52799999999999</v>
      </c>
      <c r="K3233" s="19">
        <v>0</v>
      </c>
      <c r="L3233" s="19">
        <v>179.52799999999999</v>
      </c>
      <c r="M3233" s="19">
        <v>722.55899999999997</v>
      </c>
      <c r="N3233" s="19">
        <v>721.48900000000003</v>
      </c>
      <c r="O3233" s="19">
        <v>238.464</v>
      </c>
      <c r="P3233" s="19">
        <v>662.553</v>
      </c>
      <c r="Q3233" s="19"/>
      <c r="R3233" s="19"/>
      <c r="S3233" s="19"/>
      <c r="T3233" s="19"/>
      <c r="U3233" s="25">
        <f t="shared" si="251"/>
        <v>3007.6179999999999</v>
      </c>
      <c r="V3233" s="18">
        <f t="shared" si="252"/>
        <v>375.95224999999999</v>
      </c>
      <c r="W3233" s="39">
        <f t="shared" si="253"/>
        <v>1.7819272932645687E-4</v>
      </c>
      <c r="X3233" s="35">
        <f t="shared" si="254"/>
        <v>442.68047589167548</v>
      </c>
      <c r="Y3233" s="35"/>
      <c r="Z3233" s="49">
        <f t="shared" si="255"/>
        <v>0</v>
      </c>
    </row>
    <row r="3234" spans="1:26" x14ac:dyDescent="0.35">
      <c r="A3234" s="6" t="s">
        <v>398</v>
      </c>
      <c r="B3234" s="7" t="s">
        <v>562</v>
      </c>
      <c r="C3234" s="7" t="s">
        <v>420</v>
      </c>
      <c r="D3234" s="7" t="s">
        <v>424</v>
      </c>
      <c r="E3234" s="7" t="s">
        <v>425</v>
      </c>
      <c r="F3234" s="7" t="s">
        <v>563</v>
      </c>
      <c r="G3234" s="8">
        <v>5124080</v>
      </c>
      <c r="H3234" s="16" t="s">
        <v>1166</v>
      </c>
      <c r="I3234" s="18">
        <v>598.59</v>
      </c>
      <c r="J3234" s="19">
        <v>721.48900000000003</v>
      </c>
      <c r="K3234" s="19">
        <v>722.55899999999997</v>
      </c>
      <c r="L3234" s="19">
        <v>417.99200000000002</v>
      </c>
      <c r="M3234" s="19">
        <v>598.59</v>
      </c>
      <c r="N3234" s="19">
        <v>238.464</v>
      </c>
      <c r="O3234" s="19">
        <v>721.48900000000003</v>
      </c>
      <c r="P3234" s="19">
        <v>1205.5840000000001</v>
      </c>
      <c r="Q3234" s="19"/>
      <c r="R3234" s="19"/>
      <c r="S3234" s="19"/>
      <c r="T3234" s="19"/>
      <c r="U3234" s="25">
        <f t="shared" si="251"/>
        <v>5224.7570000000005</v>
      </c>
      <c r="V3234" s="18">
        <f t="shared" si="252"/>
        <v>653.09462500000006</v>
      </c>
      <c r="W3234" s="39">
        <f t="shared" si="253"/>
        <v>3.0955184797321701E-4</v>
      </c>
      <c r="X3234" s="35">
        <f t="shared" si="254"/>
        <v>769.01319089670403</v>
      </c>
      <c r="Y3234" s="35"/>
      <c r="Z3234" s="49">
        <f t="shared" si="255"/>
        <v>0</v>
      </c>
    </row>
    <row r="3235" spans="1:26" x14ac:dyDescent="0.35">
      <c r="A3235" s="6" t="s">
        <v>398</v>
      </c>
      <c r="B3235" s="7" t="s">
        <v>562</v>
      </c>
      <c r="C3235" s="7" t="s">
        <v>420</v>
      </c>
      <c r="D3235" s="7" t="s">
        <v>424</v>
      </c>
      <c r="E3235" s="7" t="s">
        <v>425</v>
      </c>
      <c r="F3235" s="7" t="s">
        <v>563</v>
      </c>
      <c r="G3235" s="8">
        <v>5132553</v>
      </c>
      <c r="H3235" s="16" t="s">
        <v>1167</v>
      </c>
      <c r="I3235" s="18">
        <v>721.48900000000003</v>
      </c>
      <c r="J3235" s="19">
        <v>0</v>
      </c>
      <c r="K3235" s="19">
        <v>1209.251</v>
      </c>
      <c r="L3235" s="19">
        <v>961.02300000000002</v>
      </c>
      <c r="M3235" s="19">
        <v>1320.079</v>
      </c>
      <c r="N3235" s="19">
        <v>787.59199999999998</v>
      </c>
      <c r="O3235" s="19">
        <v>598.59</v>
      </c>
      <c r="P3235" s="19">
        <v>663.62300000000005</v>
      </c>
      <c r="Q3235" s="19"/>
      <c r="R3235" s="19"/>
      <c r="S3235" s="19"/>
      <c r="T3235" s="19"/>
      <c r="U3235" s="25">
        <f t="shared" si="251"/>
        <v>6261.646999999999</v>
      </c>
      <c r="V3235" s="18">
        <f t="shared" si="252"/>
        <v>782.70587499999988</v>
      </c>
      <c r="W3235" s="39">
        <f t="shared" si="253"/>
        <v>3.7098460276831051E-4</v>
      </c>
      <c r="X3235" s="35">
        <f t="shared" si="254"/>
        <v>921.62930060455869</v>
      </c>
      <c r="Y3235" s="35"/>
      <c r="Z3235" s="49">
        <f t="shared" si="255"/>
        <v>0</v>
      </c>
    </row>
    <row r="3236" spans="1:26" x14ac:dyDescent="0.35">
      <c r="A3236" s="6" t="s">
        <v>398</v>
      </c>
      <c r="B3236" s="7" t="s">
        <v>562</v>
      </c>
      <c r="C3236" s="7" t="s">
        <v>420</v>
      </c>
      <c r="D3236" s="7" t="s">
        <v>424</v>
      </c>
      <c r="E3236" s="7" t="s">
        <v>425</v>
      </c>
      <c r="F3236" s="7" t="s">
        <v>563</v>
      </c>
      <c r="G3236" s="8">
        <v>5339952</v>
      </c>
      <c r="H3236" s="16" t="s">
        <v>1168</v>
      </c>
      <c r="I3236" s="18">
        <v>713.55100000000004</v>
      </c>
      <c r="J3236" s="19">
        <v>531.71600000000001</v>
      </c>
      <c r="K3236" s="19">
        <v>791.25900000000001</v>
      </c>
      <c r="L3236" s="19">
        <v>721.48900000000003</v>
      </c>
      <c r="M3236" s="19">
        <v>360.12599999999998</v>
      </c>
      <c r="N3236" s="19">
        <v>961.02300000000002</v>
      </c>
      <c r="O3236" s="19">
        <v>483.02499999999998</v>
      </c>
      <c r="P3236" s="19">
        <v>541.79300000000001</v>
      </c>
      <c r="Q3236" s="19"/>
      <c r="R3236" s="19"/>
      <c r="S3236" s="19"/>
      <c r="T3236" s="19"/>
      <c r="U3236" s="25">
        <f t="shared" si="251"/>
        <v>5103.982</v>
      </c>
      <c r="V3236" s="18">
        <f t="shared" si="252"/>
        <v>637.99775</v>
      </c>
      <c r="W3236" s="39">
        <f t="shared" si="253"/>
        <v>3.0239627606069256E-4</v>
      </c>
      <c r="X3236" s="35">
        <f t="shared" si="254"/>
        <v>751.23675303929735</v>
      </c>
      <c r="Y3236" s="35"/>
      <c r="Z3236" s="49">
        <f t="shared" si="255"/>
        <v>0</v>
      </c>
    </row>
    <row r="3237" spans="1:26" x14ac:dyDescent="0.35">
      <c r="A3237" s="6" t="s">
        <v>398</v>
      </c>
      <c r="B3237" s="7" t="s">
        <v>562</v>
      </c>
      <c r="C3237" s="7" t="s">
        <v>420</v>
      </c>
      <c r="D3237" s="7" t="s">
        <v>424</v>
      </c>
      <c r="E3237" s="7" t="s">
        <v>425</v>
      </c>
      <c r="F3237" s="7" t="s">
        <v>563</v>
      </c>
      <c r="G3237" s="8">
        <v>5132546</v>
      </c>
      <c r="H3237" s="16" t="s">
        <v>1169</v>
      </c>
      <c r="I3237" s="18">
        <v>541.96100000000001</v>
      </c>
      <c r="J3237" s="19">
        <v>179.52799999999999</v>
      </c>
      <c r="K3237" s="19">
        <v>1388.779</v>
      </c>
      <c r="L3237" s="19">
        <v>599.66</v>
      </c>
      <c r="M3237" s="19">
        <v>902.08699999999999</v>
      </c>
      <c r="N3237" s="19">
        <v>1024.9860000000001</v>
      </c>
      <c r="O3237" s="19">
        <v>598.59</v>
      </c>
      <c r="P3237" s="19">
        <v>360.12599999999998</v>
      </c>
      <c r="Q3237" s="19"/>
      <c r="R3237" s="19"/>
      <c r="S3237" s="19"/>
      <c r="T3237" s="19"/>
      <c r="U3237" s="25">
        <f t="shared" si="251"/>
        <v>5595.7170000000006</v>
      </c>
      <c r="V3237" s="18">
        <f t="shared" si="252"/>
        <v>699.46462500000007</v>
      </c>
      <c r="W3237" s="39">
        <f t="shared" si="253"/>
        <v>3.3153016266309531E-4</v>
      </c>
      <c r="X3237" s="35">
        <f t="shared" si="254"/>
        <v>823.61345906133647</v>
      </c>
      <c r="Y3237" s="35"/>
      <c r="Z3237" s="49">
        <f t="shared" si="255"/>
        <v>0</v>
      </c>
    </row>
    <row r="3238" spans="1:26" x14ac:dyDescent="0.35">
      <c r="A3238" s="6" t="s">
        <v>398</v>
      </c>
      <c r="B3238" s="7" t="s">
        <v>562</v>
      </c>
      <c r="C3238" s="7" t="s">
        <v>420</v>
      </c>
      <c r="D3238" s="7" t="s">
        <v>424</v>
      </c>
      <c r="E3238" s="7" t="s">
        <v>425</v>
      </c>
      <c r="F3238" s="7" t="s">
        <v>563</v>
      </c>
      <c r="G3238" s="8">
        <v>5279179</v>
      </c>
      <c r="H3238" s="16" t="s">
        <v>1170</v>
      </c>
      <c r="I3238" s="18">
        <v>483.02499999999998</v>
      </c>
      <c r="J3238" s="19">
        <v>0</v>
      </c>
      <c r="K3238" s="19">
        <v>541.96100000000001</v>
      </c>
      <c r="L3238" s="19">
        <v>361.19600000000003</v>
      </c>
      <c r="M3238" s="19">
        <v>0</v>
      </c>
      <c r="N3238" s="19">
        <v>0</v>
      </c>
      <c r="O3238" s="19">
        <v>179.52799999999999</v>
      </c>
      <c r="P3238" s="19">
        <v>598.59</v>
      </c>
      <c r="Q3238" s="19"/>
      <c r="R3238" s="19"/>
      <c r="S3238" s="19"/>
      <c r="T3238" s="19"/>
      <c r="U3238" s="25">
        <f t="shared" si="251"/>
        <v>2164.2999999999997</v>
      </c>
      <c r="V3238" s="18">
        <f t="shared" si="252"/>
        <v>270.53749999999997</v>
      </c>
      <c r="W3238" s="39">
        <f t="shared" si="253"/>
        <v>1.2822855963797616E-4</v>
      </c>
      <c r="X3238" s="35">
        <f t="shared" si="254"/>
        <v>318.55553264156322</v>
      </c>
      <c r="Y3238" s="35"/>
      <c r="Z3238" s="49">
        <f t="shared" si="255"/>
        <v>0</v>
      </c>
    </row>
    <row r="3239" spans="1:26" x14ac:dyDescent="0.35">
      <c r="A3239" s="6" t="s">
        <v>398</v>
      </c>
      <c r="B3239" s="7" t="s">
        <v>562</v>
      </c>
      <c r="C3239" s="7" t="s">
        <v>420</v>
      </c>
      <c r="D3239" s="7" t="s">
        <v>424</v>
      </c>
      <c r="E3239" s="7" t="s">
        <v>425</v>
      </c>
      <c r="F3239" s="7" t="s">
        <v>563</v>
      </c>
      <c r="G3239" s="8">
        <v>5294912</v>
      </c>
      <c r="H3239" s="16" t="s">
        <v>1171</v>
      </c>
      <c r="I3239" s="18">
        <v>0</v>
      </c>
      <c r="J3239" s="19">
        <v>484.09500000000003</v>
      </c>
      <c r="K3239" s="19">
        <v>417.99200000000002</v>
      </c>
      <c r="L3239" s="19">
        <v>0</v>
      </c>
      <c r="M3239" s="19">
        <v>902.08699999999999</v>
      </c>
      <c r="N3239" s="19">
        <v>0</v>
      </c>
      <c r="O3239" s="19">
        <v>0</v>
      </c>
      <c r="P3239" s="19">
        <v>179.52799999999999</v>
      </c>
      <c r="Q3239" s="19"/>
      <c r="R3239" s="19"/>
      <c r="S3239" s="19"/>
      <c r="T3239" s="19"/>
      <c r="U3239" s="25">
        <f t="shared" si="251"/>
        <v>1983.702</v>
      </c>
      <c r="V3239" s="18">
        <f t="shared" si="252"/>
        <v>247.96275</v>
      </c>
      <c r="W3239" s="39">
        <f t="shared" si="253"/>
        <v>1.1752864677307796E-4</v>
      </c>
      <c r="X3239" s="35">
        <f t="shared" si="254"/>
        <v>291.97396258011105</v>
      </c>
      <c r="Y3239" s="35"/>
      <c r="Z3239" s="49">
        <f t="shared" si="255"/>
        <v>0</v>
      </c>
    </row>
    <row r="3240" spans="1:26" x14ac:dyDescent="0.35">
      <c r="A3240" s="6" t="s">
        <v>398</v>
      </c>
      <c r="B3240" s="7" t="s">
        <v>562</v>
      </c>
      <c r="C3240" s="7" t="s">
        <v>420</v>
      </c>
      <c r="D3240" s="7" t="s">
        <v>424</v>
      </c>
      <c r="E3240" s="7" t="s">
        <v>425</v>
      </c>
      <c r="F3240" s="7" t="s">
        <v>563</v>
      </c>
      <c r="G3240" s="8">
        <v>5330432</v>
      </c>
      <c r="H3240" s="16" t="s">
        <v>1172</v>
      </c>
      <c r="I3240" s="18">
        <v>0</v>
      </c>
      <c r="J3240" s="19">
        <v>484.09500000000003</v>
      </c>
      <c r="K3240" s="19">
        <v>1094.7560000000001</v>
      </c>
      <c r="L3240" s="19">
        <v>487.762</v>
      </c>
      <c r="M3240" s="19">
        <v>0</v>
      </c>
      <c r="N3240" s="19">
        <v>419.06200000000001</v>
      </c>
      <c r="O3240" s="19">
        <v>0</v>
      </c>
      <c r="P3240" s="19">
        <v>179.52799999999999</v>
      </c>
      <c r="Q3240" s="19"/>
      <c r="R3240" s="19"/>
      <c r="S3240" s="19"/>
      <c r="T3240" s="19"/>
      <c r="U3240" s="25">
        <f t="shared" si="251"/>
        <v>2665.203</v>
      </c>
      <c r="V3240" s="18">
        <f t="shared" si="252"/>
        <v>333.150375</v>
      </c>
      <c r="W3240" s="39">
        <f t="shared" si="253"/>
        <v>1.57905623912033E-4</v>
      </c>
      <c r="X3240" s="35">
        <f t="shared" si="254"/>
        <v>392.28164360896938</v>
      </c>
      <c r="Y3240" s="35"/>
      <c r="Z3240" s="49">
        <f t="shared" si="255"/>
        <v>0</v>
      </c>
    </row>
    <row r="3241" spans="1:26" x14ac:dyDescent="0.35">
      <c r="A3241" s="6" t="s">
        <v>398</v>
      </c>
      <c r="B3241" s="7" t="s">
        <v>562</v>
      </c>
      <c r="C3241" s="7" t="s">
        <v>420</v>
      </c>
      <c r="D3241" s="7" t="s">
        <v>424</v>
      </c>
      <c r="E3241" s="7" t="s">
        <v>425</v>
      </c>
      <c r="F3241" s="7" t="s">
        <v>563</v>
      </c>
      <c r="G3241" s="8">
        <v>5338036</v>
      </c>
      <c r="H3241" s="16" t="s">
        <v>1173</v>
      </c>
      <c r="I3241" s="18">
        <v>1081.615</v>
      </c>
      <c r="J3241" s="19">
        <v>0</v>
      </c>
      <c r="K3241" s="19">
        <v>1983.703</v>
      </c>
      <c r="L3241" s="19">
        <v>539.654</v>
      </c>
      <c r="M3241" s="19">
        <v>1081.615</v>
      </c>
      <c r="N3241" s="19">
        <v>1263.45</v>
      </c>
      <c r="O3241" s="19">
        <v>597.52</v>
      </c>
      <c r="P3241" s="19">
        <v>843.15099999999995</v>
      </c>
      <c r="Q3241" s="19"/>
      <c r="R3241" s="19"/>
      <c r="S3241" s="19"/>
      <c r="T3241" s="19"/>
      <c r="U3241" s="25">
        <f t="shared" si="251"/>
        <v>7390.7080000000005</v>
      </c>
      <c r="V3241" s="18">
        <f t="shared" si="252"/>
        <v>923.83850000000007</v>
      </c>
      <c r="W3241" s="39">
        <f t="shared" si="253"/>
        <v>4.3787822461990834E-4</v>
      </c>
      <c r="X3241" s="35">
        <f t="shared" si="254"/>
        <v>1087.8117282900996</v>
      </c>
      <c r="Y3241" s="35"/>
      <c r="Z3241" s="49">
        <f t="shared" si="255"/>
        <v>0</v>
      </c>
    </row>
    <row r="3242" spans="1:26" x14ac:dyDescent="0.35">
      <c r="A3242" s="6" t="s">
        <v>398</v>
      </c>
      <c r="B3242" s="7" t="s">
        <v>562</v>
      </c>
      <c r="C3242" s="7" t="s">
        <v>420</v>
      </c>
      <c r="D3242" s="7" t="s">
        <v>424</v>
      </c>
      <c r="E3242" s="7" t="s">
        <v>425</v>
      </c>
      <c r="F3242" s="7" t="s">
        <v>563</v>
      </c>
      <c r="G3242" s="8">
        <v>5134689</v>
      </c>
      <c r="H3242" s="16" t="s">
        <v>1174</v>
      </c>
      <c r="I3242" s="18">
        <v>0</v>
      </c>
      <c r="J3242" s="19">
        <v>483.02499999999998</v>
      </c>
      <c r="K3242" s="19">
        <v>1024.9860000000001</v>
      </c>
      <c r="L3242" s="19">
        <v>0</v>
      </c>
      <c r="M3242" s="19">
        <v>360.12599999999998</v>
      </c>
      <c r="N3242" s="19">
        <v>663.62300000000005</v>
      </c>
      <c r="O3242" s="19">
        <v>303.49700000000001</v>
      </c>
      <c r="P3242" s="19">
        <v>540.72400000000005</v>
      </c>
      <c r="Q3242" s="19"/>
      <c r="R3242" s="19"/>
      <c r="S3242" s="19"/>
      <c r="T3242" s="19"/>
      <c r="U3242" s="25">
        <f t="shared" si="251"/>
        <v>3375.9810000000002</v>
      </c>
      <c r="V3242" s="18">
        <f t="shared" si="252"/>
        <v>421.99762500000003</v>
      </c>
      <c r="W3242" s="39">
        <f t="shared" si="253"/>
        <v>2.0001717922431015E-4</v>
      </c>
      <c r="X3242" s="35">
        <f t="shared" si="254"/>
        <v>496.89850096696273</v>
      </c>
      <c r="Y3242" s="35"/>
      <c r="Z3242" s="49">
        <f t="shared" si="255"/>
        <v>0</v>
      </c>
    </row>
    <row r="3243" spans="1:26" x14ac:dyDescent="0.35">
      <c r="A3243" s="6" t="s">
        <v>398</v>
      </c>
      <c r="B3243" s="7" t="s">
        <v>562</v>
      </c>
      <c r="C3243" s="7" t="s">
        <v>420</v>
      </c>
      <c r="D3243" s="7" t="s">
        <v>424</v>
      </c>
      <c r="E3243" s="7" t="s">
        <v>425</v>
      </c>
      <c r="F3243" s="7" t="s">
        <v>563</v>
      </c>
      <c r="G3243" s="8">
        <v>5330830</v>
      </c>
      <c r="H3243" s="16" t="s">
        <v>1175</v>
      </c>
      <c r="I3243" s="18">
        <v>180.59800000000001</v>
      </c>
      <c r="J3243" s="19">
        <v>0</v>
      </c>
      <c r="K3243" s="19">
        <v>1398.2529999999999</v>
      </c>
      <c r="L3243" s="19">
        <v>419.06200000000001</v>
      </c>
      <c r="M3243" s="19">
        <v>417.99200000000002</v>
      </c>
      <c r="N3243" s="19">
        <v>0</v>
      </c>
      <c r="O3243" s="19">
        <v>180.59800000000001</v>
      </c>
      <c r="P3243" s="19">
        <v>483.02499999999998</v>
      </c>
      <c r="Q3243" s="19"/>
      <c r="R3243" s="19"/>
      <c r="S3243" s="19"/>
      <c r="T3243" s="19"/>
      <c r="U3243" s="25">
        <f t="shared" si="251"/>
        <v>3079.5280000000002</v>
      </c>
      <c r="V3243" s="18">
        <f t="shared" si="252"/>
        <v>384.94100000000003</v>
      </c>
      <c r="W3243" s="39">
        <f t="shared" si="253"/>
        <v>1.8245319031780138E-4</v>
      </c>
      <c r="X3243" s="35">
        <f t="shared" si="254"/>
        <v>453.2646501522932</v>
      </c>
      <c r="Y3243" s="35"/>
      <c r="Z3243" s="49">
        <f t="shared" si="255"/>
        <v>0</v>
      </c>
    </row>
    <row r="3244" spans="1:26" x14ac:dyDescent="0.35">
      <c r="A3244" s="6" t="s">
        <v>398</v>
      </c>
      <c r="B3244" s="7" t="s">
        <v>562</v>
      </c>
      <c r="C3244" s="7" t="s">
        <v>420</v>
      </c>
      <c r="D3244" s="7" t="s">
        <v>424</v>
      </c>
      <c r="E3244" s="7" t="s">
        <v>425</v>
      </c>
      <c r="F3244" s="7" t="s">
        <v>563</v>
      </c>
      <c r="G3244" s="8">
        <v>5128394</v>
      </c>
      <c r="H3244" s="16" t="s">
        <v>1176</v>
      </c>
      <c r="I3244" s="18">
        <v>417.99200000000002</v>
      </c>
      <c r="J3244" s="19">
        <v>419.06200000000001</v>
      </c>
      <c r="K3244" s="19">
        <v>180.59800000000001</v>
      </c>
      <c r="L3244" s="19">
        <v>837.05399999999997</v>
      </c>
      <c r="M3244" s="19">
        <v>179.52799999999999</v>
      </c>
      <c r="N3244" s="19">
        <v>360.12599999999998</v>
      </c>
      <c r="O3244" s="19">
        <v>238.464</v>
      </c>
      <c r="P3244" s="19">
        <v>179.52799999999999</v>
      </c>
      <c r="Q3244" s="19"/>
      <c r="R3244" s="19"/>
      <c r="S3244" s="19"/>
      <c r="T3244" s="19"/>
      <c r="U3244" s="25">
        <f t="shared" si="251"/>
        <v>2812.3519999999999</v>
      </c>
      <c r="V3244" s="18">
        <f t="shared" si="252"/>
        <v>351.54399999999998</v>
      </c>
      <c r="W3244" s="39">
        <f t="shared" si="253"/>
        <v>1.6662377958461468E-4</v>
      </c>
      <c r="X3244" s="35">
        <f t="shared" si="254"/>
        <v>413.93997566675864</v>
      </c>
      <c r="Y3244" s="35"/>
      <c r="Z3244" s="49">
        <f t="shared" si="255"/>
        <v>0</v>
      </c>
    </row>
    <row r="3245" spans="1:26" x14ac:dyDescent="0.35">
      <c r="A3245" s="6" t="s">
        <v>398</v>
      </c>
      <c r="B3245" s="7" t="s">
        <v>562</v>
      </c>
      <c r="C3245" s="7" t="s">
        <v>420</v>
      </c>
      <c r="D3245" s="7" t="s">
        <v>424</v>
      </c>
      <c r="E3245" s="7" t="s">
        <v>425</v>
      </c>
      <c r="F3245" s="7" t="s">
        <v>563</v>
      </c>
      <c r="G3245" s="8">
        <v>5137925</v>
      </c>
      <c r="H3245" s="16" t="s">
        <v>1177</v>
      </c>
      <c r="I3245" s="18">
        <v>475.08699999999999</v>
      </c>
      <c r="J3245" s="19">
        <v>351.11799999999999</v>
      </c>
      <c r="K3245" s="19">
        <v>1209.251</v>
      </c>
      <c r="L3245" s="19">
        <v>0</v>
      </c>
      <c r="M3245" s="19">
        <v>1024.9860000000001</v>
      </c>
      <c r="N3245" s="19">
        <v>902.08699999999999</v>
      </c>
      <c r="O3245" s="19">
        <v>1204.5139999999999</v>
      </c>
      <c r="P3245" s="19">
        <v>778.11800000000005</v>
      </c>
      <c r="Q3245" s="19"/>
      <c r="R3245" s="19"/>
      <c r="S3245" s="19"/>
      <c r="T3245" s="19"/>
      <c r="U3245" s="25">
        <f t="shared" si="251"/>
        <v>5945.1610000000001</v>
      </c>
      <c r="V3245" s="18">
        <f t="shared" si="252"/>
        <v>743.14512500000001</v>
      </c>
      <c r="W3245" s="39">
        <f t="shared" si="253"/>
        <v>3.522337161418796E-4</v>
      </c>
      <c r="X3245" s="35">
        <f t="shared" si="254"/>
        <v>875.04686457277126</v>
      </c>
      <c r="Y3245" s="35"/>
      <c r="Z3245" s="49">
        <f t="shared" si="255"/>
        <v>0</v>
      </c>
    </row>
    <row r="3246" spans="1:26" x14ac:dyDescent="0.35">
      <c r="A3246" s="6" t="s">
        <v>398</v>
      </c>
      <c r="B3246" s="7" t="s">
        <v>562</v>
      </c>
      <c r="C3246" s="7" t="s">
        <v>420</v>
      </c>
      <c r="D3246" s="7" t="s">
        <v>424</v>
      </c>
      <c r="E3246" s="7" t="s">
        <v>425</v>
      </c>
      <c r="F3246" s="7" t="s">
        <v>563</v>
      </c>
      <c r="G3246" s="8">
        <v>5136933</v>
      </c>
      <c r="H3246" s="16" t="s">
        <v>1178</v>
      </c>
      <c r="I3246" s="18">
        <v>303.49700000000001</v>
      </c>
      <c r="J3246" s="19">
        <v>179.52799999999999</v>
      </c>
      <c r="K3246" s="19">
        <v>1328.4829999999999</v>
      </c>
      <c r="L3246" s="19">
        <v>599.65899999999999</v>
      </c>
      <c r="M3246" s="19">
        <v>179.52799999999999</v>
      </c>
      <c r="N3246" s="19">
        <v>417.99200000000002</v>
      </c>
      <c r="O3246" s="19">
        <v>598.59</v>
      </c>
      <c r="P3246" s="19">
        <v>721.48900000000003</v>
      </c>
      <c r="Q3246" s="19"/>
      <c r="R3246" s="19"/>
      <c r="S3246" s="19"/>
      <c r="T3246" s="19"/>
      <c r="U3246" s="25">
        <f t="shared" si="251"/>
        <v>4328.7659999999996</v>
      </c>
      <c r="V3246" s="18">
        <f t="shared" si="252"/>
        <v>541.09574999999995</v>
      </c>
      <c r="W3246" s="39">
        <f t="shared" si="253"/>
        <v>2.5646695429923925E-4</v>
      </c>
      <c r="X3246" s="35">
        <f t="shared" si="254"/>
        <v>637.13549822607263</v>
      </c>
      <c r="Y3246" s="35"/>
      <c r="Z3246" s="49">
        <f t="shared" si="255"/>
        <v>0</v>
      </c>
    </row>
    <row r="3247" spans="1:26" x14ac:dyDescent="0.35">
      <c r="A3247" s="6" t="s">
        <v>398</v>
      </c>
      <c r="B3247" s="7" t="s">
        <v>562</v>
      </c>
      <c r="C3247" s="7" t="s">
        <v>420</v>
      </c>
      <c r="D3247" s="7" t="s">
        <v>424</v>
      </c>
      <c r="E3247" s="7" t="s">
        <v>425</v>
      </c>
      <c r="F3247" s="7" t="s">
        <v>563</v>
      </c>
      <c r="G3247" s="8">
        <v>5125100</v>
      </c>
      <c r="H3247" s="16" t="s">
        <v>1179</v>
      </c>
      <c r="I3247" s="18">
        <v>417.99200000000002</v>
      </c>
      <c r="J3247" s="19">
        <v>179.52799999999999</v>
      </c>
      <c r="K3247" s="19">
        <v>837.05399999999997</v>
      </c>
      <c r="L3247" s="19">
        <v>598.59</v>
      </c>
      <c r="M3247" s="19">
        <v>360.12599999999998</v>
      </c>
      <c r="N3247" s="19">
        <v>656.45600000000002</v>
      </c>
      <c r="O3247" s="19">
        <v>778.11800000000005</v>
      </c>
      <c r="P3247" s="19">
        <v>597.52</v>
      </c>
      <c r="Q3247" s="19"/>
      <c r="R3247" s="19"/>
      <c r="S3247" s="19"/>
      <c r="T3247" s="19"/>
      <c r="U3247" s="25">
        <f t="shared" si="251"/>
        <v>4425.384</v>
      </c>
      <c r="V3247" s="18">
        <f t="shared" si="252"/>
        <v>553.173</v>
      </c>
      <c r="W3247" s="39">
        <f t="shared" si="253"/>
        <v>2.6219129333500234E-4</v>
      </c>
      <c r="X3247" s="35">
        <f t="shared" si="254"/>
        <v>651.35635413919135</v>
      </c>
      <c r="Y3247" s="35"/>
      <c r="Z3247" s="49">
        <f t="shared" si="255"/>
        <v>0</v>
      </c>
    </row>
    <row r="3248" spans="1:26" x14ac:dyDescent="0.35">
      <c r="A3248" s="6" t="s">
        <v>398</v>
      </c>
      <c r="B3248" s="7" t="s">
        <v>562</v>
      </c>
      <c r="C3248" s="7" t="s">
        <v>420</v>
      </c>
      <c r="D3248" s="7" t="s">
        <v>424</v>
      </c>
      <c r="E3248" s="7" t="s">
        <v>425</v>
      </c>
      <c r="F3248" s="7" t="s">
        <v>563</v>
      </c>
      <c r="G3248" s="8">
        <v>5124187</v>
      </c>
      <c r="H3248" s="16" t="s">
        <v>1180</v>
      </c>
      <c r="I3248" s="18">
        <v>0</v>
      </c>
      <c r="J3248" s="19">
        <v>180.59800000000001</v>
      </c>
      <c r="K3248" s="19">
        <v>238.464</v>
      </c>
      <c r="L3248" s="19">
        <v>419.06200000000001</v>
      </c>
      <c r="M3248" s="19">
        <v>238.464</v>
      </c>
      <c r="N3248" s="19">
        <v>0</v>
      </c>
      <c r="O3248" s="19">
        <v>238.464</v>
      </c>
      <c r="P3248" s="19">
        <v>179.52799999999999</v>
      </c>
      <c r="Q3248" s="19"/>
      <c r="R3248" s="19"/>
      <c r="S3248" s="19"/>
      <c r="T3248" s="19"/>
      <c r="U3248" s="25">
        <f t="shared" si="251"/>
        <v>1494.58</v>
      </c>
      <c r="V3248" s="18">
        <f t="shared" si="252"/>
        <v>186.82249999999999</v>
      </c>
      <c r="W3248" s="39">
        <f t="shared" si="253"/>
        <v>8.8549572916752026E-5</v>
      </c>
      <c r="X3248" s="35">
        <f t="shared" si="254"/>
        <v>219.98185462986999</v>
      </c>
      <c r="Y3248" s="35"/>
      <c r="Z3248" s="49">
        <f t="shared" si="255"/>
        <v>0</v>
      </c>
    </row>
    <row r="3249" spans="1:26" x14ac:dyDescent="0.35">
      <c r="A3249" s="6" t="s">
        <v>398</v>
      </c>
      <c r="B3249" s="7" t="s">
        <v>562</v>
      </c>
      <c r="C3249" s="7" t="s">
        <v>420</v>
      </c>
      <c r="D3249" s="7" t="s">
        <v>424</v>
      </c>
      <c r="E3249" s="7" t="s">
        <v>425</v>
      </c>
      <c r="F3249" s="7" t="s">
        <v>563</v>
      </c>
      <c r="G3249" s="8">
        <v>5137316</v>
      </c>
      <c r="H3249" s="16" t="s">
        <v>1181</v>
      </c>
      <c r="I3249" s="18">
        <v>903.15599999999995</v>
      </c>
      <c r="J3249" s="19">
        <v>238.464</v>
      </c>
      <c r="K3249" s="19">
        <v>2066.6129999999998</v>
      </c>
      <c r="L3249" s="19">
        <v>901.40700000000004</v>
      </c>
      <c r="M3249" s="19">
        <v>0</v>
      </c>
      <c r="N3249" s="19">
        <v>598.59</v>
      </c>
      <c r="O3249" s="19">
        <v>599.66</v>
      </c>
      <c r="P3249" s="19">
        <v>597.52</v>
      </c>
      <c r="Q3249" s="19"/>
      <c r="R3249" s="19"/>
      <c r="S3249" s="19"/>
      <c r="T3249" s="19"/>
      <c r="U3249" s="25">
        <f t="shared" si="251"/>
        <v>5905.41</v>
      </c>
      <c r="V3249" s="18">
        <f t="shared" si="252"/>
        <v>738.17624999999998</v>
      </c>
      <c r="W3249" s="39">
        <f t="shared" si="253"/>
        <v>3.498785835474291E-4</v>
      </c>
      <c r="X3249" s="35">
        <f t="shared" si="254"/>
        <v>869.19605785557178</v>
      </c>
      <c r="Y3249" s="35"/>
      <c r="Z3249" s="49">
        <f t="shared" si="255"/>
        <v>0</v>
      </c>
    </row>
    <row r="3250" spans="1:26" x14ac:dyDescent="0.35">
      <c r="A3250" s="6" t="s">
        <v>398</v>
      </c>
      <c r="B3250" s="7" t="s">
        <v>562</v>
      </c>
      <c r="C3250" s="7" t="s">
        <v>420</v>
      </c>
      <c r="D3250" s="7" t="s">
        <v>424</v>
      </c>
      <c r="E3250" s="7" t="s">
        <v>425</v>
      </c>
      <c r="F3250" s="7" t="s">
        <v>563</v>
      </c>
      <c r="G3250" s="8">
        <v>5120219</v>
      </c>
      <c r="H3250" s="16" t="s">
        <v>1182</v>
      </c>
      <c r="I3250" s="18">
        <v>903.15700000000004</v>
      </c>
      <c r="J3250" s="19">
        <v>179.52799999999999</v>
      </c>
      <c r="K3250" s="19">
        <v>1082.6849999999999</v>
      </c>
      <c r="L3250" s="19">
        <v>238.464</v>
      </c>
      <c r="M3250" s="19">
        <v>598.59</v>
      </c>
      <c r="N3250" s="19">
        <v>663.62300000000005</v>
      </c>
      <c r="O3250" s="19">
        <v>541.96100000000001</v>
      </c>
      <c r="P3250" s="19">
        <v>663.62300000000005</v>
      </c>
      <c r="Q3250" s="19"/>
      <c r="R3250" s="19"/>
      <c r="S3250" s="19"/>
      <c r="T3250" s="19"/>
      <c r="U3250" s="25">
        <f t="shared" si="251"/>
        <v>4871.6309999999994</v>
      </c>
      <c r="V3250" s="18">
        <f t="shared" si="252"/>
        <v>608.95387499999993</v>
      </c>
      <c r="W3250" s="39">
        <f t="shared" si="253"/>
        <v>2.886301465682731E-4</v>
      </c>
      <c r="X3250" s="35">
        <f t="shared" si="254"/>
        <v>717.03784504835346</v>
      </c>
      <c r="Y3250" s="35"/>
      <c r="Z3250" s="49">
        <f t="shared" si="255"/>
        <v>0</v>
      </c>
    </row>
    <row r="3251" spans="1:26" x14ac:dyDescent="0.35">
      <c r="A3251" s="6" t="s">
        <v>398</v>
      </c>
      <c r="B3251" s="7" t="s">
        <v>562</v>
      </c>
      <c r="C3251" s="7" t="s">
        <v>420</v>
      </c>
      <c r="D3251" s="7" t="s">
        <v>424</v>
      </c>
      <c r="E3251" s="7" t="s">
        <v>425</v>
      </c>
      <c r="F3251" s="7" t="s">
        <v>563</v>
      </c>
      <c r="G3251" s="8">
        <v>5130593</v>
      </c>
      <c r="H3251" s="16" t="s">
        <v>1183</v>
      </c>
      <c r="I3251" s="18">
        <v>664.69200000000001</v>
      </c>
      <c r="J3251" s="19">
        <v>179.52799999999999</v>
      </c>
      <c r="K3251" s="19">
        <v>1381.9110000000001</v>
      </c>
      <c r="L3251" s="19">
        <v>484.09500000000003</v>
      </c>
      <c r="M3251" s="19">
        <v>238.464</v>
      </c>
      <c r="N3251" s="19">
        <v>0</v>
      </c>
      <c r="O3251" s="19">
        <v>786.52200000000005</v>
      </c>
      <c r="P3251" s="19">
        <v>598.59</v>
      </c>
      <c r="Q3251" s="19"/>
      <c r="R3251" s="19"/>
      <c r="S3251" s="19"/>
      <c r="T3251" s="19"/>
      <c r="U3251" s="25">
        <f t="shared" si="251"/>
        <v>4333.8020000000006</v>
      </c>
      <c r="V3251" s="18">
        <f t="shared" si="252"/>
        <v>541.72525000000007</v>
      </c>
      <c r="W3251" s="39">
        <f t="shared" si="253"/>
        <v>2.5676532283702838E-4</v>
      </c>
      <c r="X3251" s="35">
        <f t="shared" si="254"/>
        <v>637.87672895304365</v>
      </c>
      <c r="Y3251" s="35"/>
      <c r="Z3251" s="49">
        <f t="shared" si="255"/>
        <v>0</v>
      </c>
    </row>
    <row r="3252" spans="1:26" x14ac:dyDescent="0.35">
      <c r="A3252" s="6" t="s">
        <v>398</v>
      </c>
      <c r="B3252" s="7" t="s">
        <v>562</v>
      </c>
      <c r="C3252" s="7" t="s">
        <v>420</v>
      </c>
      <c r="D3252" s="7" t="s">
        <v>424</v>
      </c>
      <c r="E3252" s="7" t="s">
        <v>425</v>
      </c>
      <c r="F3252" s="7" t="s">
        <v>563</v>
      </c>
      <c r="G3252" s="8">
        <v>5120420</v>
      </c>
      <c r="H3252" s="16" t="s">
        <v>1184</v>
      </c>
      <c r="I3252" s="18">
        <v>476.928</v>
      </c>
      <c r="J3252" s="19">
        <v>966.05200000000002</v>
      </c>
      <c r="K3252" s="19">
        <v>722.55899999999997</v>
      </c>
      <c r="L3252" s="19">
        <v>180.59800000000001</v>
      </c>
      <c r="M3252" s="19">
        <v>1024.9860000000001</v>
      </c>
      <c r="N3252" s="19">
        <v>656.45600000000002</v>
      </c>
      <c r="O3252" s="19">
        <v>483.02499999999998</v>
      </c>
      <c r="P3252" s="19">
        <v>721.48900000000003</v>
      </c>
      <c r="Q3252" s="19"/>
      <c r="R3252" s="19"/>
      <c r="S3252" s="19"/>
      <c r="T3252" s="19"/>
      <c r="U3252" s="25">
        <f t="shared" si="251"/>
        <v>5232.0929999999989</v>
      </c>
      <c r="V3252" s="18">
        <f t="shared" si="252"/>
        <v>654.01162499999987</v>
      </c>
      <c r="W3252" s="39">
        <f t="shared" si="253"/>
        <v>3.0998648490594536E-4</v>
      </c>
      <c r="X3252" s="35">
        <f t="shared" si="254"/>
        <v>770.09295035124262</v>
      </c>
      <c r="Y3252" s="35"/>
      <c r="Z3252" s="49">
        <f t="shared" si="255"/>
        <v>0</v>
      </c>
    </row>
    <row r="3253" spans="1:26" x14ac:dyDescent="0.35">
      <c r="A3253" s="6" t="s">
        <v>398</v>
      </c>
      <c r="B3253" s="7" t="s">
        <v>562</v>
      </c>
      <c r="C3253" s="7" t="s">
        <v>420</v>
      </c>
      <c r="D3253" s="7" t="s">
        <v>424</v>
      </c>
      <c r="E3253" s="7" t="s">
        <v>425</v>
      </c>
      <c r="F3253" s="7" t="s">
        <v>563</v>
      </c>
      <c r="G3253" s="8">
        <v>5120510</v>
      </c>
      <c r="H3253" s="16" t="s">
        <v>1185</v>
      </c>
      <c r="I3253" s="18">
        <v>303.49700000000001</v>
      </c>
      <c r="J3253" s="19">
        <v>0</v>
      </c>
      <c r="K3253" s="19">
        <v>303.49700000000001</v>
      </c>
      <c r="L3253" s="19">
        <v>0</v>
      </c>
      <c r="M3253" s="19">
        <v>180.59800000000001</v>
      </c>
      <c r="N3253" s="19">
        <v>0</v>
      </c>
      <c r="O3253" s="19">
        <v>845.45799999999997</v>
      </c>
      <c r="P3253" s="19">
        <v>598.59</v>
      </c>
      <c r="Q3253" s="19"/>
      <c r="R3253" s="19"/>
      <c r="S3253" s="19"/>
      <c r="T3253" s="19"/>
      <c r="U3253" s="25">
        <f t="shared" si="251"/>
        <v>2231.6400000000003</v>
      </c>
      <c r="V3253" s="18">
        <f t="shared" si="252"/>
        <v>278.95500000000004</v>
      </c>
      <c r="W3253" s="39">
        <f t="shared" si="253"/>
        <v>1.3221826125328891E-4</v>
      </c>
      <c r="X3253" s="35">
        <f t="shared" si="254"/>
        <v>328.46706503914356</v>
      </c>
      <c r="Y3253" s="35"/>
      <c r="Z3253" s="49">
        <f t="shared" si="255"/>
        <v>0</v>
      </c>
    </row>
    <row r="3254" spans="1:26" x14ac:dyDescent="0.35">
      <c r="A3254" s="6" t="s">
        <v>398</v>
      </c>
      <c r="B3254" s="7" t="s">
        <v>562</v>
      </c>
      <c r="C3254" s="7" t="s">
        <v>420</v>
      </c>
      <c r="D3254" s="7" t="s">
        <v>424</v>
      </c>
      <c r="E3254" s="7" t="s">
        <v>425</v>
      </c>
      <c r="F3254" s="7" t="s">
        <v>563</v>
      </c>
      <c r="G3254" s="8">
        <v>5129407</v>
      </c>
      <c r="H3254" s="16" t="s">
        <v>1186</v>
      </c>
      <c r="I3254" s="18">
        <v>303.49700000000001</v>
      </c>
      <c r="J3254" s="19">
        <v>589.58199999999999</v>
      </c>
      <c r="K3254" s="19">
        <v>1389.8489999999999</v>
      </c>
      <c r="L3254" s="19">
        <v>179.52799999999999</v>
      </c>
      <c r="M3254" s="19">
        <v>663.62300000000005</v>
      </c>
      <c r="N3254" s="19">
        <v>417.99200000000002</v>
      </c>
      <c r="O3254" s="19">
        <v>837.05399999999997</v>
      </c>
      <c r="P3254" s="19">
        <v>663.62300000000005</v>
      </c>
      <c r="Q3254" s="19"/>
      <c r="R3254" s="19"/>
      <c r="S3254" s="19"/>
      <c r="T3254" s="19"/>
      <c r="U3254" s="25">
        <f t="shared" si="251"/>
        <v>5044.7479999999996</v>
      </c>
      <c r="V3254" s="18">
        <f t="shared" si="252"/>
        <v>630.59349999999995</v>
      </c>
      <c r="W3254" s="39">
        <f t="shared" si="253"/>
        <v>2.9888683166684883E-4</v>
      </c>
      <c r="X3254" s="35">
        <f t="shared" si="254"/>
        <v>742.51831362678956</v>
      </c>
      <c r="Y3254" s="35"/>
      <c r="Z3254" s="49">
        <f t="shared" si="255"/>
        <v>0</v>
      </c>
    </row>
    <row r="3255" spans="1:26" x14ac:dyDescent="0.35">
      <c r="A3255" s="6" t="s">
        <v>398</v>
      </c>
      <c r="B3255" s="7" t="s">
        <v>562</v>
      </c>
      <c r="C3255" s="7" t="s">
        <v>420</v>
      </c>
      <c r="D3255" s="7" t="s">
        <v>424</v>
      </c>
      <c r="E3255" s="7" t="s">
        <v>425</v>
      </c>
      <c r="F3255" s="7" t="s">
        <v>563</v>
      </c>
      <c r="G3255" s="8">
        <v>5129777</v>
      </c>
      <c r="H3255" s="16" t="s">
        <v>1187</v>
      </c>
      <c r="I3255" s="18">
        <v>893.07899999999995</v>
      </c>
      <c r="J3255" s="19">
        <v>0</v>
      </c>
      <c r="K3255" s="19">
        <v>1331.9829999999999</v>
      </c>
      <c r="L3255" s="19">
        <v>179.52799999999999</v>
      </c>
      <c r="M3255" s="19">
        <v>786.52200000000005</v>
      </c>
      <c r="N3255" s="19">
        <v>179.52799999999999</v>
      </c>
      <c r="O3255" s="19">
        <v>417.99200000000002</v>
      </c>
      <c r="P3255" s="19">
        <v>0</v>
      </c>
      <c r="Q3255" s="19"/>
      <c r="R3255" s="19"/>
      <c r="S3255" s="19"/>
      <c r="T3255" s="19"/>
      <c r="U3255" s="25">
        <f t="shared" si="251"/>
        <v>3788.6319999999996</v>
      </c>
      <c r="V3255" s="18">
        <f t="shared" si="252"/>
        <v>473.57899999999995</v>
      </c>
      <c r="W3255" s="39">
        <f t="shared" si="253"/>
        <v>2.244655659374139E-4</v>
      </c>
      <c r="X3255" s="35">
        <f t="shared" si="254"/>
        <v>557.63511747117821</v>
      </c>
      <c r="Y3255" s="35"/>
      <c r="Z3255" s="49">
        <f t="shared" si="255"/>
        <v>0</v>
      </c>
    </row>
    <row r="3256" spans="1:26" x14ac:dyDescent="0.35">
      <c r="A3256" s="6" t="s">
        <v>398</v>
      </c>
      <c r="B3256" s="7" t="s">
        <v>562</v>
      </c>
      <c r="C3256" s="7" t="s">
        <v>420</v>
      </c>
      <c r="D3256" s="7" t="s">
        <v>424</v>
      </c>
      <c r="E3256" s="7" t="s">
        <v>425</v>
      </c>
      <c r="F3256" s="7" t="s">
        <v>563</v>
      </c>
      <c r="G3256" s="8">
        <v>5130607</v>
      </c>
      <c r="H3256" s="16" t="s">
        <v>1188</v>
      </c>
      <c r="I3256" s="18">
        <v>654.61500000000001</v>
      </c>
      <c r="J3256" s="19">
        <v>598.59</v>
      </c>
      <c r="K3256" s="19">
        <v>1987.3689999999999</v>
      </c>
      <c r="L3256" s="19">
        <v>484.09500000000003</v>
      </c>
      <c r="M3256" s="19">
        <v>483.02499999999998</v>
      </c>
      <c r="N3256" s="19">
        <v>598.59</v>
      </c>
      <c r="O3256" s="19">
        <v>179.52799999999999</v>
      </c>
      <c r="P3256" s="19">
        <v>721.48900000000003</v>
      </c>
      <c r="Q3256" s="19"/>
      <c r="R3256" s="19"/>
      <c r="S3256" s="19"/>
      <c r="T3256" s="19"/>
      <c r="U3256" s="25">
        <f t="shared" si="251"/>
        <v>5707.3009999999995</v>
      </c>
      <c r="V3256" s="18">
        <f t="shared" si="252"/>
        <v>713.41262499999993</v>
      </c>
      <c r="W3256" s="39">
        <f t="shared" si="253"/>
        <v>3.3814119422001618E-4</v>
      </c>
      <c r="X3256" s="35">
        <f t="shared" si="254"/>
        <v>840.03710668610017</v>
      </c>
      <c r="Y3256" s="35"/>
      <c r="Z3256" s="49">
        <f t="shared" si="255"/>
        <v>0</v>
      </c>
    </row>
    <row r="3257" spans="1:26" x14ac:dyDescent="0.35">
      <c r="A3257" s="6" t="s">
        <v>398</v>
      </c>
      <c r="B3257" s="7" t="s">
        <v>562</v>
      </c>
      <c r="C3257" s="7" t="s">
        <v>420</v>
      </c>
      <c r="D3257" s="7" t="s">
        <v>424</v>
      </c>
      <c r="E3257" s="7" t="s">
        <v>425</v>
      </c>
      <c r="F3257" s="7" t="s">
        <v>563</v>
      </c>
      <c r="G3257" s="8">
        <v>5131149</v>
      </c>
      <c r="H3257" s="16" t="s">
        <v>1189</v>
      </c>
      <c r="I3257" s="18">
        <v>179.52799999999999</v>
      </c>
      <c r="J3257" s="19">
        <v>303.49700000000001</v>
      </c>
      <c r="K3257" s="19">
        <v>791.25900000000001</v>
      </c>
      <c r="L3257" s="19">
        <v>179.52799999999999</v>
      </c>
      <c r="M3257" s="19">
        <v>953.85599999999999</v>
      </c>
      <c r="N3257" s="19">
        <v>238.464</v>
      </c>
      <c r="O3257" s="19">
        <v>0</v>
      </c>
      <c r="P3257" s="19">
        <v>476.928</v>
      </c>
      <c r="Q3257" s="19"/>
      <c r="R3257" s="19"/>
      <c r="S3257" s="19"/>
      <c r="T3257" s="19"/>
      <c r="U3257" s="25">
        <f t="shared" si="251"/>
        <v>3123.06</v>
      </c>
      <c r="V3257" s="18">
        <f t="shared" si="252"/>
        <v>390.38249999999999</v>
      </c>
      <c r="W3257" s="39">
        <f t="shared" si="253"/>
        <v>1.8503233630410657E-4</v>
      </c>
      <c r="X3257" s="35">
        <f t="shared" si="254"/>
        <v>459.67196866033385</v>
      </c>
      <c r="Y3257" s="35"/>
      <c r="Z3257" s="49">
        <f t="shared" si="255"/>
        <v>0</v>
      </c>
    </row>
    <row r="3258" spans="1:26" x14ac:dyDescent="0.35">
      <c r="A3258" s="6" t="s">
        <v>398</v>
      </c>
      <c r="B3258" s="7" t="s">
        <v>562</v>
      </c>
      <c r="C3258" s="7" t="s">
        <v>420</v>
      </c>
      <c r="D3258" s="7" t="s">
        <v>424</v>
      </c>
      <c r="E3258" s="7" t="s">
        <v>425</v>
      </c>
      <c r="F3258" s="7" t="s">
        <v>563</v>
      </c>
      <c r="G3258" s="8">
        <v>5131772</v>
      </c>
      <c r="H3258" s="16" t="s">
        <v>1190</v>
      </c>
      <c r="I3258" s="18">
        <v>303.49700000000001</v>
      </c>
      <c r="J3258" s="19">
        <v>417.99200000000002</v>
      </c>
      <c r="K3258" s="19">
        <v>1448.7850000000001</v>
      </c>
      <c r="L3258" s="19">
        <v>179.52799999999999</v>
      </c>
      <c r="M3258" s="19">
        <v>0</v>
      </c>
      <c r="N3258" s="19">
        <v>663.62300000000005</v>
      </c>
      <c r="O3258" s="19">
        <v>959.95299999999997</v>
      </c>
      <c r="P3258" s="19">
        <v>180.59800000000001</v>
      </c>
      <c r="Q3258" s="19"/>
      <c r="R3258" s="19"/>
      <c r="S3258" s="19"/>
      <c r="T3258" s="19"/>
      <c r="U3258" s="25">
        <f t="shared" si="251"/>
        <v>4153.9760000000006</v>
      </c>
      <c r="V3258" s="18">
        <f t="shared" si="252"/>
        <v>519.24700000000007</v>
      </c>
      <c r="W3258" s="39">
        <f t="shared" si="253"/>
        <v>2.4611114875512717E-4</v>
      </c>
      <c r="X3258" s="35">
        <f t="shared" si="254"/>
        <v>611.40878679493164</v>
      </c>
      <c r="Y3258" s="35"/>
      <c r="Z3258" s="49">
        <f t="shared" si="255"/>
        <v>0</v>
      </c>
    </row>
    <row r="3259" spans="1:26" x14ac:dyDescent="0.35">
      <c r="A3259" s="6" t="s">
        <v>398</v>
      </c>
      <c r="B3259" s="7" t="s">
        <v>562</v>
      </c>
      <c r="C3259" s="7" t="s">
        <v>420</v>
      </c>
      <c r="D3259" s="7" t="s">
        <v>424</v>
      </c>
      <c r="E3259" s="7" t="s">
        <v>425</v>
      </c>
      <c r="F3259" s="7" t="s">
        <v>563</v>
      </c>
      <c r="G3259" s="8">
        <v>5131831</v>
      </c>
      <c r="H3259" s="16" t="s">
        <v>1191</v>
      </c>
      <c r="I3259" s="18">
        <v>360.12599999999998</v>
      </c>
      <c r="J3259" s="19">
        <v>303.49700000000001</v>
      </c>
      <c r="K3259" s="19">
        <v>1445.1179999999999</v>
      </c>
      <c r="L3259" s="19">
        <v>417.99200000000002</v>
      </c>
      <c r="M3259" s="19">
        <v>360.12599999999998</v>
      </c>
      <c r="N3259" s="19">
        <v>722.55899999999997</v>
      </c>
      <c r="O3259" s="19">
        <v>359.05599999999998</v>
      </c>
      <c r="P3259" s="19">
        <v>0</v>
      </c>
      <c r="Q3259" s="19"/>
      <c r="R3259" s="19"/>
      <c r="S3259" s="19"/>
      <c r="T3259" s="19"/>
      <c r="U3259" s="25">
        <f t="shared" si="251"/>
        <v>3968.4740000000006</v>
      </c>
      <c r="V3259" s="18">
        <f t="shared" si="252"/>
        <v>496.05925000000008</v>
      </c>
      <c r="W3259" s="39">
        <f t="shared" si="253"/>
        <v>2.3512068797336687E-4</v>
      </c>
      <c r="X3259" s="35">
        <f t="shared" si="254"/>
        <v>584.10541461174296</v>
      </c>
      <c r="Y3259" s="35"/>
      <c r="Z3259" s="49">
        <f t="shared" si="255"/>
        <v>0</v>
      </c>
    </row>
    <row r="3260" spans="1:26" x14ac:dyDescent="0.35">
      <c r="A3260" s="6" t="s">
        <v>398</v>
      </c>
      <c r="B3260" s="7" t="s">
        <v>562</v>
      </c>
      <c r="C3260" s="7" t="s">
        <v>420</v>
      </c>
      <c r="D3260" s="7" t="s">
        <v>424</v>
      </c>
      <c r="E3260" s="7" t="s">
        <v>425</v>
      </c>
      <c r="F3260" s="7" t="s">
        <v>563</v>
      </c>
      <c r="G3260" s="8">
        <v>5137323</v>
      </c>
      <c r="H3260" s="16" t="s">
        <v>1192</v>
      </c>
      <c r="I3260" s="18">
        <v>541.96100000000001</v>
      </c>
      <c r="J3260" s="19">
        <v>0</v>
      </c>
      <c r="K3260" s="19">
        <v>1799.903</v>
      </c>
      <c r="L3260" s="19">
        <v>419.06200000000001</v>
      </c>
      <c r="M3260" s="19">
        <v>779.18799999999999</v>
      </c>
      <c r="N3260" s="19">
        <v>483.02499999999998</v>
      </c>
      <c r="O3260" s="19">
        <v>238.464</v>
      </c>
      <c r="P3260" s="19">
        <v>361.19499999999999</v>
      </c>
      <c r="Q3260" s="19"/>
      <c r="R3260" s="19"/>
      <c r="S3260" s="19"/>
      <c r="T3260" s="19"/>
      <c r="U3260" s="25">
        <f t="shared" si="251"/>
        <v>4622.7979999999998</v>
      </c>
      <c r="V3260" s="18">
        <f t="shared" si="252"/>
        <v>577.84974999999997</v>
      </c>
      <c r="W3260" s="39">
        <f t="shared" si="253"/>
        <v>2.7388750590829226E-4</v>
      </c>
      <c r="X3260" s="35">
        <f t="shared" si="254"/>
        <v>680.413010758376</v>
      </c>
      <c r="Y3260" s="35"/>
      <c r="Z3260" s="49">
        <f t="shared" si="255"/>
        <v>0</v>
      </c>
    </row>
    <row r="3261" spans="1:26" x14ac:dyDescent="0.35">
      <c r="A3261" s="6" t="s">
        <v>398</v>
      </c>
      <c r="B3261" s="7" t="s">
        <v>562</v>
      </c>
      <c r="C3261" s="7" t="s">
        <v>420</v>
      </c>
      <c r="D3261" s="7" t="s">
        <v>424</v>
      </c>
      <c r="E3261" s="7" t="s">
        <v>425</v>
      </c>
      <c r="F3261" s="7" t="s">
        <v>563</v>
      </c>
      <c r="G3261" s="8">
        <v>5137932</v>
      </c>
      <c r="H3261" s="16" t="s">
        <v>1193</v>
      </c>
      <c r="I3261" s="18">
        <v>1131.5429999999999</v>
      </c>
      <c r="J3261" s="19">
        <v>0</v>
      </c>
      <c r="K3261" s="19">
        <v>1396.336</v>
      </c>
      <c r="L3261" s="19">
        <v>360.12599999999998</v>
      </c>
      <c r="M3261" s="19">
        <v>1990.7460000000001</v>
      </c>
      <c r="N3261" s="19">
        <v>417.99200000000002</v>
      </c>
      <c r="O3261" s="19">
        <v>1086.3520000000001</v>
      </c>
      <c r="P3261" s="19">
        <v>966.44</v>
      </c>
      <c r="Q3261" s="19"/>
      <c r="R3261" s="19"/>
      <c r="S3261" s="19"/>
      <c r="T3261" s="19"/>
      <c r="U3261" s="25">
        <f t="shared" si="251"/>
        <v>7349.5349999999999</v>
      </c>
      <c r="V3261" s="18">
        <f t="shared" si="252"/>
        <v>918.69187499999998</v>
      </c>
      <c r="W3261" s="39">
        <f t="shared" si="253"/>
        <v>4.3543884260910832E-4</v>
      </c>
      <c r="X3261" s="35">
        <f t="shared" si="254"/>
        <v>1081.7516225074212</v>
      </c>
      <c r="Y3261" s="35"/>
      <c r="Z3261" s="49">
        <f t="shared" si="255"/>
        <v>0</v>
      </c>
    </row>
    <row r="3262" spans="1:26" x14ac:dyDescent="0.35">
      <c r="A3262" s="6" t="s">
        <v>398</v>
      </c>
      <c r="B3262" s="7" t="s">
        <v>562</v>
      </c>
      <c r="C3262" s="7" t="s">
        <v>420</v>
      </c>
      <c r="D3262" s="7" t="s">
        <v>424</v>
      </c>
      <c r="E3262" s="7" t="s">
        <v>425</v>
      </c>
      <c r="F3262" s="7" t="s">
        <v>563</v>
      </c>
      <c r="G3262" s="8">
        <v>5138564</v>
      </c>
      <c r="H3262" s="16" t="s">
        <v>1194</v>
      </c>
      <c r="I3262" s="18">
        <v>303.49700000000001</v>
      </c>
      <c r="J3262" s="19">
        <v>180.59800000000001</v>
      </c>
      <c r="K3262" s="19">
        <v>1029.723</v>
      </c>
      <c r="L3262" s="19">
        <v>419.06200000000001</v>
      </c>
      <c r="M3262" s="19">
        <v>0</v>
      </c>
      <c r="N3262" s="19">
        <v>0</v>
      </c>
      <c r="O3262" s="19">
        <v>0</v>
      </c>
      <c r="P3262" s="19">
        <v>483.02499999999998</v>
      </c>
      <c r="Q3262" s="19"/>
      <c r="R3262" s="19"/>
      <c r="S3262" s="19"/>
      <c r="T3262" s="19"/>
      <c r="U3262" s="25">
        <f t="shared" si="251"/>
        <v>2415.9050000000002</v>
      </c>
      <c r="V3262" s="18">
        <f t="shared" si="252"/>
        <v>301.98812500000003</v>
      </c>
      <c r="W3262" s="39">
        <f t="shared" si="253"/>
        <v>1.4313543333742312E-4</v>
      </c>
      <c r="X3262" s="35">
        <f t="shared" si="254"/>
        <v>355.5883676414619</v>
      </c>
      <c r="Y3262" s="35"/>
      <c r="Z3262" s="49">
        <f t="shared" si="255"/>
        <v>0</v>
      </c>
    </row>
    <row r="3263" spans="1:26" x14ac:dyDescent="0.35">
      <c r="A3263" s="6" t="s">
        <v>398</v>
      </c>
      <c r="B3263" s="7" t="s">
        <v>562</v>
      </c>
      <c r="C3263" s="7" t="s">
        <v>420</v>
      </c>
      <c r="D3263" s="7" t="s">
        <v>424</v>
      </c>
      <c r="E3263" s="7" t="s">
        <v>425</v>
      </c>
      <c r="F3263" s="7" t="s">
        <v>563</v>
      </c>
      <c r="G3263" s="8">
        <v>5138616</v>
      </c>
      <c r="H3263" s="16" t="s">
        <v>1195</v>
      </c>
      <c r="I3263" s="18">
        <v>484.09500000000003</v>
      </c>
      <c r="J3263" s="19">
        <v>770.18</v>
      </c>
      <c r="K3263" s="19">
        <v>791.25900000000001</v>
      </c>
      <c r="L3263" s="19">
        <v>663.62300000000005</v>
      </c>
      <c r="M3263" s="19">
        <v>598.59</v>
      </c>
      <c r="N3263" s="19">
        <v>597.52</v>
      </c>
      <c r="O3263" s="19">
        <v>1082.6849999999999</v>
      </c>
      <c r="P3263" s="19">
        <v>417.99200000000002</v>
      </c>
      <c r="Q3263" s="19"/>
      <c r="R3263" s="19"/>
      <c r="S3263" s="19"/>
      <c r="T3263" s="19"/>
      <c r="U3263" s="25">
        <f t="shared" si="251"/>
        <v>5405.9440000000004</v>
      </c>
      <c r="V3263" s="18">
        <f t="shared" si="252"/>
        <v>675.74300000000005</v>
      </c>
      <c r="W3263" s="39">
        <f t="shared" si="253"/>
        <v>3.2028665739664534E-4</v>
      </c>
      <c r="X3263" s="35">
        <f t="shared" si="254"/>
        <v>795.68145374969424</v>
      </c>
      <c r="Y3263" s="35"/>
      <c r="Z3263" s="49">
        <f t="shared" si="255"/>
        <v>0</v>
      </c>
    </row>
    <row r="3264" spans="1:26" x14ac:dyDescent="0.35">
      <c r="A3264" s="6" t="s">
        <v>398</v>
      </c>
      <c r="B3264" s="7" t="s">
        <v>562</v>
      </c>
      <c r="C3264" s="7" t="s">
        <v>420</v>
      </c>
      <c r="D3264" s="7" t="s">
        <v>424</v>
      </c>
      <c r="E3264" s="7" t="s">
        <v>425</v>
      </c>
      <c r="F3264" s="7" t="s">
        <v>563</v>
      </c>
      <c r="G3264" s="8">
        <v>5139549</v>
      </c>
      <c r="H3264" s="16" t="s">
        <v>1196</v>
      </c>
      <c r="I3264" s="18">
        <v>303.49700000000001</v>
      </c>
      <c r="J3264" s="19">
        <v>179.52799999999999</v>
      </c>
      <c r="K3264" s="19">
        <v>1454.8820000000001</v>
      </c>
      <c r="L3264" s="19">
        <v>906.82399999999996</v>
      </c>
      <c r="M3264" s="19">
        <v>179.52799999999999</v>
      </c>
      <c r="N3264" s="19">
        <v>0</v>
      </c>
      <c r="O3264" s="19">
        <v>360.12599999999998</v>
      </c>
      <c r="P3264" s="19">
        <v>238.464</v>
      </c>
      <c r="Q3264" s="19"/>
      <c r="R3264" s="19"/>
      <c r="S3264" s="19"/>
      <c r="T3264" s="19"/>
      <c r="U3264" s="25">
        <f t="shared" si="251"/>
        <v>3622.8490000000002</v>
      </c>
      <c r="V3264" s="18">
        <f t="shared" si="252"/>
        <v>452.85612500000002</v>
      </c>
      <c r="W3264" s="39">
        <f t="shared" si="253"/>
        <v>2.1464339927731015E-4</v>
      </c>
      <c r="X3264" s="35">
        <f t="shared" si="254"/>
        <v>533.23411397447433</v>
      </c>
      <c r="Y3264" s="35"/>
      <c r="Z3264" s="49">
        <f t="shared" si="255"/>
        <v>0</v>
      </c>
    </row>
    <row r="3265" spans="1:26" x14ac:dyDescent="0.35">
      <c r="A3265" s="6" t="s">
        <v>398</v>
      </c>
      <c r="B3265" s="7" t="s">
        <v>562</v>
      </c>
      <c r="C3265" s="7" t="s">
        <v>420</v>
      </c>
      <c r="D3265" s="7" t="s">
        <v>424</v>
      </c>
      <c r="E3265" s="7" t="s">
        <v>425</v>
      </c>
      <c r="F3265" s="7" t="s">
        <v>563</v>
      </c>
      <c r="G3265" s="8">
        <v>5271513</v>
      </c>
      <c r="H3265" s="16" t="s">
        <v>1197</v>
      </c>
      <c r="I3265" s="18">
        <v>483.02499999999998</v>
      </c>
      <c r="J3265" s="19">
        <v>180.59800000000001</v>
      </c>
      <c r="K3265" s="19">
        <v>1274.2840000000001</v>
      </c>
      <c r="L3265" s="19">
        <v>662.94299999999998</v>
      </c>
      <c r="M3265" s="19">
        <v>179.52799999999999</v>
      </c>
      <c r="N3265" s="19">
        <v>0</v>
      </c>
      <c r="O3265" s="19">
        <v>238.464</v>
      </c>
      <c r="P3265" s="19">
        <v>662.553</v>
      </c>
      <c r="Q3265" s="19"/>
      <c r="R3265" s="19"/>
      <c r="S3265" s="19"/>
      <c r="T3265" s="19"/>
      <c r="U3265" s="25">
        <f t="shared" si="251"/>
        <v>3681.395</v>
      </c>
      <c r="V3265" s="18">
        <f t="shared" si="252"/>
        <v>460.174375</v>
      </c>
      <c r="W3265" s="39">
        <f t="shared" si="253"/>
        <v>2.1811208164692846E-4</v>
      </c>
      <c r="X3265" s="35">
        <f t="shared" si="254"/>
        <v>541.85128914151812</v>
      </c>
      <c r="Y3265" s="35"/>
      <c r="Z3265" s="49">
        <f t="shared" si="255"/>
        <v>0</v>
      </c>
    </row>
    <row r="3266" spans="1:26" x14ac:dyDescent="0.35">
      <c r="A3266" s="6" t="s">
        <v>398</v>
      </c>
      <c r="B3266" s="7" t="s">
        <v>562</v>
      </c>
      <c r="C3266" s="7" t="s">
        <v>420</v>
      </c>
      <c r="D3266" s="7" t="s">
        <v>424</v>
      </c>
      <c r="E3266" s="7" t="s">
        <v>425</v>
      </c>
      <c r="F3266" s="7" t="s">
        <v>563</v>
      </c>
      <c r="G3266" s="8">
        <v>5271520</v>
      </c>
      <c r="H3266" s="16" t="s">
        <v>1198</v>
      </c>
      <c r="I3266" s="18">
        <v>721.48900000000003</v>
      </c>
      <c r="J3266" s="19">
        <v>0</v>
      </c>
      <c r="K3266" s="19">
        <v>1454.8820000000001</v>
      </c>
      <c r="L3266" s="19">
        <v>419.06200000000001</v>
      </c>
      <c r="M3266" s="19">
        <v>0</v>
      </c>
      <c r="N3266" s="19">
        <v>0</v>
      </c>
      <c r="O3266" s="19">
        <v>424.47899999999998</v>
      </c>
      <c r="P3266" s="19">
        <v>417.99200000000002</v>
      </c>
      <c r="Q3266" s="19"/>
      <c r="R3266" s="19"/>
      <c r="S3266" s="19"/>
      <c r="T3266" s="19"/>
      <c r="U3266" s="25">
        <f t="shared" si="251"/>
        <v>3437.904</v>
      </c>
      <c r="V3266" s="18">
        <f t="shared" si="252"/>
        <v>429.738</v>
      </c>
      <c r="W3266" s="39">
        <f t="shared" si="253"/>
        <v>2.0368593914597645E-4</v>
      </c>
      <c r="X3266" s="35">
        <f t="shared" si="254"/>
        <v>506.01272461791848</v>
      </c>
      <c r="Y3266" s="35"/>
      <c r="Z3266" s="49">
        <f t="shared" si="255"/>
        <v>0</v>
      </c>
    </row>
    <row r="3267" spans="1:26" x14ac:dyDescent="0.35">
      <c r="A3267" s="6" t="s">
        <v>398</v>
      </c>
      <c r="B3267" s="7" t="s">
        <v>562</v>
      </c>
      <c r="C3267" s="7" t="s">
        <v>420</v>
      </c>
      <c r="D3267" s="7" t="s">
        <v>424</v>
      </c>
      <c r="E3267" s="7" t="s">
        <v>425</v>
      </c>
      <c r="F3267" s="7" t="s">
        <v>563</v>
      </c>
      <c r="G3267" s="8">
        <v>5271997</v>
      </c>
      <c r="H3267" s="16" t="s">
        <v>1199</v>
      </c>
      <c r="I3267" s="18">
        <v>303.49700000000001</v>
      </c>
      <c r="J3267" s="19">
        <v>0</v>
      </c>
      <c r="K3267" s="19">
        <v>1210.3209999999999</v>
      </c>
      <c r="L3267" s="19">
        <v>417.99200000000002</v>
      </c>
      <c r="M3267" s="19">
        <v>0</v>
      </c>
      <c r="N3267" s="19">
        <v>0</v>
      </c>
      <c r="O3267" s="19">
        <v>360.12599999999998</v>
      </c>
      <c r="P3267" s="19">
        <v>0</v>
      </c>
      <c r="Q3267" s="19"/>
      <c r="R3267" s="19"/>
      <c r="S3267" s="19"/>
      <c r="T3267" s="19"/>
      <c r="U3267" s="25">
        <f t="shared" ref="U3267:U3330" si="256">SUM(I3267:T3267)</f>
        <v>2291.9359999999997</v>
      </c>
      <c r="V3267" s="18">
        <f t="shared" ref="V3267:V3330" si="257">+AVERAGE(I3267:P3267)</f>
        <v>286.49199999999996</v>
      </c>
      <c r="W3267" s="39">
        <f t="shared" ref="W3267:W3330" si="258">+V3267/$V$3728</f>
        <v>1.3579062609731763E-4</v>
      </c>
      <c r="X3267" s="35">
        <f t="shared" ref="X3267:X3330" si="259">+IFERROR($W3267*$X$3728,0)</f>
        <v>337.34181641194562</v>
      </c>
      <c r="Y3267" s="35"/>
      <c r="Z3267" s="49">
        <f t="shared" ref="Z3267:Z3330" si="260">+IFERROR(Y3267/X3267,0)</f>
        <v>0</v>
      </c>
    </row>
    <row r="3268" spans="1:26" x14ac:dyDescent="0.35">
      <c r="A3268" s="6" t="s">
        <v>398</v>
      </c>
      <c r="B3268" s="7" t="s">
        <v>562</v>
      </c>
      <c r="C3268" s="7" t="s">
        <v>420</v>
      </c>
      <c r="D3268" s="7" t="s">
        <v>424</v>
      </c>
      <c r="E3268" s="7" t="s">
        <v>425</v>
      </c>
      <c r="F3268" s="7" t="s">
        <v>563</v>
      </c>
      <c r="G3268" s="8">
        <v>5273016</v>
      </c>
      <c r="H3268" s="16" t="s">
        <v>1200</v>
      </c>
      <c r="I3268" s="18">
        <v>303.49700000000001</v>
      </c>
      <c r="J3268" s="19">
        <v>179.52799999999999</v>
      </c>
      <c r="K3268" s="19">
        <v>791.25900000000001</v>
      </c>
      <c r="L3268" s="19">
        <v>179.52799999999999</v>
      </c>
      <c r="M3268" s="19">
        <v>180.59800000000001</v>
      </c>
      <c r="N3268" s="19">
        <v>179.52799999999999</v>
      </c>
      <c r="O3268" s="19">
        <v>598.59</v>
      </c>
      <c r="P3268" s="19">
        <v>419.06200000000001</v>
      </c>
      <c r="Q3268" s="19"/>
      <c r="R3268" s="19"/>
      <c r="S3268" s="19"/>
      <c r="T3268" s="19"/>
      <c r="U3268" s="25">
        <f t="shared" si="256"/>
        <v>2831.59</v>
      </c>
      <c r="V3268" s="18">
        <f t="shared" si="257"/>
        <v>353.94875000000002</v>
      </c>
      <c r="W3268" s="39">
        <f t="shared" si="258"/>
        <v>1.6776357583759042E-4</v>
      </c>
      <c r="X3268" s="35">
        <f t="shared" si="259"/>
        <v>416.77154769326069</v>
      </c>
      <c r="Y3268" s="35"/>
      <c r="Z3268" s="49">
        <f t="shared" si="260"/>
        <v>0</v>
      </c>
    </row>
    <row r="3269" spans="1:26" x14ac:dyDescent="0.35">
      <c r="A3269" s="6" t="s">
        <v>398</v>
      </c>
      <c r="B3269" s="7" t="s">
        <v>562</v>
      </c>
      <c r="C3269" s="7" t="s">
        <v>420</v>
      </c>
      <c r="D3269" s="7" t="s">
        <v>424</v>
      </c>
      <c r="E3269" s="7" t="s">
        <v>425</v>
      </c>
      <c r="F3269" s="7" t="s">
        <v>563</v>
      </c>
      <c r="G3269" s="8">
        <v>5279117</v>
      </c>
      <c r="H3269" s="16" t="s">
        <v>1201</v>
      </c>
      <c r="I3269" s="18">
        <v>0</v>
      </c>
      <c r="J3269" s="19">
        <v>410.05399999999997</v>
      </c>
      <c r="K3269" s="19">
        <v>0</v>
      </c>
      <c r="L3269" s="19">
        <v>598.59</v>
      </c>
      <c r="M3269" s="19">
        <v>0</v>
      </c>
      <c r="N3269" s="19">
        <v>171.59</v>
      </c>
      <c r="O3269" s="19">
        <v>417.99200000000002</v>
      </c>
      <c r="P3269" s="19">
        <v>180.59800000000001</v>
      </c>
      <c r="Q3269" s="19"/>
      <c r="R3269" s="19"/>
      <c r="S3269" s="19"/>
      <c r="T3269" s="19"/>
      <c r="U3269" s="25">
        <f t="shared" si="256"/>
        <v>1778.8239999999998</v>
      </c>
      <c r="V3269" s="18">
        <f t="shared" si="257"/>
        <v>222.35299999999998</v>
      </c>
      <c r="W3269" s="39">
        <f t="shared" si="258"/>
        <v>1.0539021363464552E-4</v>
      </c>
      <c r="X3269" s="35">
        <f t="shared" si="259"/>
        <v>261.8187066467662</v>
      </c>
      <c r="Y3269" s="35"/>
      <c r="Z3269" s="49">
        <f t="shared" si="260"/>
        <v>0</v>
      </c>
    </row>
    <row r="3270" spans="1:26" x14ac:dyDescent="0.35">
      <c r="A3270" s="6" t="s">
        <v>398</v>
      </c>
      <c r="B3270" s="7" t="s">
        <v>562</v>
      </c>
      <c r="C3270" s="7" t="s">
        <v>420</v>
      </c>
      <c r="D3270" s="7" t="s">
        <v>424</v>
      </c>
      <c r="E3270" s="7" t="s">
        <v>425</v>
      </c>
      <c r="F3270" s="7" t="s">
        <v>563</v>
      </c>
      <c r="G3270" s="8">
        <v>5279854</v>
      </c>
      <c r="H3270" s="16" t="s">
        <v>1202</v>
      </c>
      <c r="I3270" s="18">
        <v>0</v>
      </c>
      <c r="J3270" s="19">
        <v>484.09500000000003</v>
      </c>
      <c r="K3270" s="19">
        <v>1090.019</v>
      </c>
      <c r="L3270" s="19">
        <v>179.52799999999999</v>
      </c>
      <c r="M3270" s="19">
        <v>238.464</v>
      </c>
      <c r="N3270" s="19">
        <v>180.59800000000001</v>
      </c>
      <c r="O3270" s="19">
        <v>179.52799999999999</v>
      </c>
      <c r="P3270" s="19">
        <v>180.59800000000001</v>
      </c>
      <c r="Q3270" s="19"/>
      <c r="R3270" s="19"/>
      <c r="S3270" s="19"/>
      <c r="T3270" s="19"/>
      <c r="U3270" s="25">
        <f t="shared" si="256"/>
        <v>2532.83</v>
      </c>
      <c r="V3270" s="18">
        <f t="shared" si="257"/>
        <v>316.60374999999999</v>
      </c>
      <c r="W3270" s="39">
        <f t="shared" si="258"/>
        <v>1.500629038062446E-4</v>
      </c>
      <c r="X3270" s="35">
        <f t="shared" si="259"/>
        <v>372.79813784620001</v>
      </c>
      <c r="Y3270" s="35"/>
      <c r="Z3270" s="49">
        <f t="shared" si="260"/>
        <v>0</v>
      </c>
    </row>
    <row r="3271" spans="1:26" x14ac:dyDescent="0.35">
      <c r="A3271" s="6" t="s">
        <v>398</v>
      </c>
      <c r="B3271" s="7" t="s">
        <v>562</v>
      </c>
      <c r="C3271" s="7" t="s">
        <v>420</v>
      </c>
      <c r="D3271" s="7" t="s">
        <v>424</v>
      </c>
      <c r="E3271" s="7" t="s">
        <v>425</v>
      </c>
      <c r="F3271" s="7" t="s">
        <v>563</v>
      </c>
      <c r="G3271" s="8">
        <v>5292921</v>
      </c>
      <c r="H3271" s="16" t="s">
        <v>1203</v>
      </c>
      <c r="I3271" s="18">
        <v>238.464</v>
      </c>
      <c r="J3271" s="19">
        <v>483.02499999999998</v>
      </c>
      <c r="K3271" s="19">
        <v>1577.1010000000001</v>
      </c>
      <c r="L3271" s="19">
        <v>179.52799999999999</v>
      </c>
      <c r="M3271" s="19">
        <v>179.52799999999999</v>
      </c>
      <c r="N3271" s="19">
        <v>419.06200000000001</v>
      </c>
      <c r="O3271" s="19">
        <v>417.99200000000002</v>
      </c>
      <c r="P3271" s="19">
        <v>0</v>
      </c>
      <c r="Q3271" s="19"/>
      <c r="R3271" s="19"/>
      <c r="S3271" s="19"/>
      <c r="T3271" s="19"/>
      <c r="U3271" s="25">
        <f t="shared" si="256"/>
        <v>3494.7</v>
      </c>
      <c r="V3271" s="18">
        <f t="shared" si="257"/>
        <v>436.83749999999998</v>
      </c>
      <c r="W3271" s="39">
        <f t="shared" si="258"/>
        <v>2.0705093904118435E-4</v>
      </c>
      <c r="X3271" s="35">
        <f t="shared" si="259"/>
        <v>514.37232357920391</v>
      </c>
      <c r="Y3271" s="35"/>
      <c r="Z3271" s="49">
        <f t="shared" si="260"/>
        <v>0</v>
      </c>
    </row>
    <row r="3272" spans="1:26" x14ac:dyDescent="0.35">
      <c r="A3272" s="6" t="s">
        <v>398</v>
      </c>
      <c r="B3272" s="7" t="s">
        <v>562</v>
      </c>
      <c r="C3272" s="7" t="s">
        <v>420</v>
      </c>
      <c r="D3272" s="7" t="s">
        <v>424</v>
      </c>
      <c r="E3272" s="7" t="s">
        <v>425</v>
      </c>
      <c r="F3272" s="7" t="s">
        <v>563</v>
      </c>
      <c r="G3272" s="8">
        <v>5293425</v>
      </c>
      <c r="H3272" s="16" t="s">
        <v>1204</v>
      </c>
      <c r="I3272" s="18">
        <v>179.52799999999999</v>
      </c>
      <c r="J3272" s="19">
        <v>0</v>
      </c>
      <c r="K3272" s="19">
        <v>1398.2529999999999</v>
      </c>
      <c r="L3272" s="19">
        <v>419.06200000000001</v>
      </c>
      <c r="M3272" s="19">
        <v>0</v>
      </c>
      <c r="N3272" s="19">
        <v>0</v>
      </c>
      <c r="O3272" s="19">
        <v>0</v>
      </c>
      <c r="P3272" s="19">
        <v>483.02499999999998</v>
      </c>
      <c r="Q3272" s="19"/>
      <c r="R3272" s="19"/>
      <c r="S3272" s="19"/>
      <c r="T3272" s="19"/>
      <c r="U3272" s="25">
        <f t="shared" si="256"/>
        <v>2479.8679999999999</v>
      </c>
      <c r="V3272" s="18">
        <f t="shared" si="257"/>
        <v>309.98349999999999</v>
      </c>
      <c r="W3272" s="39">
        <f t="shared" si="258"/>
        <v>1.4692505740068783E-4</v>
      </c>
      <c r="X3272" s="35">
        <f t="shared" si="259"/>
        <v>365.00285155513012</v>
      </c>
      <c r="Y3272" s="35"/>
      <c r="Z3272" s="49">
        <f t="shared" si="260"/>
        <v>0</v>
      </c>
    </row>
    <row r="3273" spans="1:26" x14ac:dyDescent="0.35">
      <c r="A3273" s="6" t="s">
        <v>398</v>
      </c>
      <c r="B3273" s="7" t="s">
        <v>562</v>
      </c>
      <c r="C3273" s="7" t="s">
        <v>420</v>
      </c>
      <c r="D3273" s="7" t="s">
        <v>424</v>
      </c>
      <c r="E3273" s="7" t="s">
        <v>425</v>
      </c>
      <c r="F3273" s="7" t="s">
        <v>563</v>
      </c>
      <c r="G3273" s="8">
        <v>5294853</v>
      </c>
      <c r="H3273" s="16" t="s">
        <v>1205</v>
      </c>
      <c r="I3273" s="18">
        <v>180.59800000000001</v>
      </c>
      <c r="J3273" s="19">
        <v>721.48900000000003</v>
      </c>
      <c r="K3273" s="19">
        <v>1338.6369999999999</v>
      </c>
      <c r="L3273" s="19">
        <v>0</v>
      </c>
      <c r="M3273" s="19">
        <v>238.464</v>
      </c>
      <c r="N3273" s="19">
        <v>360.12599999999998</v>
      </c>
      <c r="O3273" s="19">
        <v>243.881</v>
      </c>
      <c r="P3273" s="19">
        <v>722.55899999999997</v>
      </c>
      <c r="Q3273" s="19"/>
      <c r="R3273" s="19"/>
      <c r="S3273" s="19"/>
      <c r="T3273" s="19"/>
      <c r="U3273" s="25">
        <f t="shared" si="256"/>
        <v>3805.7539999999999</v>
      </c>
      <c r="V3273" s="18">
        <f t="shared" si="257"/>
        <v>475.71924999999999</v>
      </c>
      <c r="W3273" s="39">
        <f t="shared" si="258"/>
        <v>2.254799952670454E-4</v>
      </c>
      <c r="X3273" s="35">
        <f t="shared" si="259"/>
        <v>560.15524306831765</v>
      </c>
      <c r="Y3273" s="35"/>
      <c r="Z3273" s="49">
        <f t="shared" si="260"/>
        <v>0</v>
      </c>
    </row>
    <row r="3274" spans="1:26" x14ac:dyDescent="0.35">
      <c r="A3274" s="6" t="s">
        <v>398</v>
      </c>
      <c r="B3274" s="7" t="s">
        <v>562</v>
      </c>
      <c r="C3274" s="7" t="s">
        <v>420</v>
      </c>
      <c r="D3274" s="7" t="s">
        <v>424</v>
      </c>
      <c r="E3274" s="7" t="s">
        <v>425</v>
      </c>
      <c r="F3274" s="7" t="s">
        <v>563</v>
      </c>
      <c r="G3274" s="8">
        <v>5297386</v>
      </c>
      <c r="H3274" s="16" t="s">
        <v>1206</v>
      </c>
      <c r="I3274" s="18">
        <v>0</v>
      </c>
      <c r="J3274" s="19">
        <v>0</v>
      </c>
      <c r="K3274" s="19">
        <v>180.59800000000001</v>
      </c>
      <c r="L3274" s="19">
        <v>419.06200000000001</v>
      </c>
      <c r="M3274" s="19">
        <v>0</v>
      </c>
      <c r="N3274" s="19">
        <v>0</v>
      </c>
      <c r="O3274" s="19">
        <v>360.12599999999998</v>
      </c>
      <c r="P3274" s="19">
        <v>0</v>
      </c>
      <c r="Q3274" s="19"/>
      <c r="R3274" s="19"/>
      <c r="S3274" s="19"/>
      <c r="T3274" s="19"/>
      <c r="U3274" s="25">
        <f t="shared" si="256"/>
        <v>959.78600000000006</v>
      </c>
      <c r="V3274" s="18">
        <f t="shared" si="257"/>
        <v>119.97325000000001</v>
      </c>
      <c r="W3274" s="39">
        <f t="shared" si="258"/>
        <v>5.6864564219699028E-5</v>
      </c>
      <c r="X3274" s="35">
        <f t="shared" si="259"/>
        <v>141.26744926854661</v>
      </c>
      <c r="Y3274" s="35"/>
      <c r="Z3274" s="49">
        <f t="shared" si="260"/>
        <v>0</v>
      </c>
    </row>
    <row r="3275" spans="1:26" x14ac:dyDescent="0.35">
      <c r="A3275" s="6" t="s">
        <v>398</v>
      </c>
      <c r="B3275" s="7" t="s">
        <v>562</v>
      </c>
      <c r="C3275" s="7" t="s">
        <v>420</v>
      </c>
      <c r="D3275" s="7" t="s">
        <v>424</v>
      </c>
      <c r="E3275" s="7" t="s">
        <v>425</v>
      </c>
      <c r="F3275" s="7" t="s">
        <v>563</v>
      </c>
      <c r="G3275" s="8">
        <v>5297919</v>
      </c>
      <c r="H3275" s="16" t="s">
        <v>1207</v>
      </c>
      <c r="I3275" s="18">
        <v>303.49700000000001</v>
      </c>
      <c r="J3275" s="19">
        <v>238.464</v>
      </c>
      <c r="K3275" s="19">
        <v>1582.518</v>
      </c>
      <c r="L3275" s="19">
        <v>419.06200000000001</v>
      </c>
      <c r="M3275" s="19">
        <v>179.52799999999999</v>
      </c>
      <c r="N3275" s="19">
        <v>0</v>
      </c>
      <c r="O3275" s="19">
        <v>180.59800000000001</v>
      </c>
      <c r="P3275" s="19">
        <v>417.99200000000002</v>
      </c>
      <c r="Q3275" s="19"/>
      <c r="R3275" s="19"/>
      <c r="S3275" s="19"/>
      <c r="T3275" s="19"/>
      <c r="U3275" s="25">
        <f t="shared" si="256"/>
        <v>3321.6590000000001</v>
      </c>
      <c r="V3275" s="18">
        <f t="shared" si="257"/>
        <v>415.20737500000001</v>
      </c>
      <c r="W3275" s="39">
        <f t="shared" si="258"/>
        <v>1.9679875672435444E-4</v>
      </c>
      <c r="X3275" s="35">
        <f t="shared" si="259"/>
        <v>488.90304116741783</v>
      </c>
      <c r="Y3275" s="35"/>
      <c r="Z3275" s="49">
        <f t="shared" si="260"/>
        <v>0</v>
      </c>
    </row>
    <row r="3276" spans="1:26" x14ac:dyDescent="0.35">
      <c r="A3276" s="6" t="s">
        <v>398</v>
      </c>
      <c r="B3276" s="7" t="s">
        <v>562</v>
      </c>
      <c r="C3276" s="7" t="s">
        <v>420</v>
      </c>
      <c r="D3276" s="7" t="s">
        <v>424</v>
      </c>
      <c r="E3276" s="7" t="s">
        <v>425</v>
      </c>
      <c r="F3276" s="7" t="s">
        <v>563</v>
      </c>
      <c r="G3276" s="8">
        <v>5298589</v>
      </c>
      <c r="H3276" s="16" t="s">
        <v>1208</v>
      </c>
      <c r="I3276" s="18">
        <v>484.09500000000003</v>
      </c>
      <c r="J3276" s="19">
        <v>598.59</v>
      </c>
      <c r="K3276" s="19">
        <v>484.09500000000003</v>
      </c>
      <c r="L3276" s="19">
        <v>180.59800000000001</v>
      </c>
      <c r="M3276" s="19">
        <v>663.62300000000005</v>
      </c>
      <c r="N3276" s="19">
        <v>722.55899999999997</v>
      </c>
      <c r="O3276" s="19">
        <v>0</v>
      </c>
      <c r="P3276" s="19">
        <v>541.96100000000001</v>
      </c>
      <c r="Q3276" s="19"/>
      <c r="R3276" s="19"/>
      <c r="S3276" s="19"/>
      <c r="T3276" s="19"/>
      <c r="U3276" s="25">
        <f t="shared" si="256"/>
        <v>3675.5210000000006</v>
      </c>
      <c r="V3276" s="18">
        <f t="shared" si="257"/>
        <v>459.44012500000008</v>
      </c>
      <c r="W3276" s="39">
        <f t="shared" si="258"/>
        <v>2.1776406401567892E-4</v>
      </c>
      <c r="X3276" s="35">
        <f t="shared" si="259"/>
        <v>540.98671620859</v>
      </c>
      <c r="Y3276" s="35"/>
      <c r="Z3276" s="49">
        <f t="shared" si="260"/>
        <v>0</v>
      </c>
    </row>
    <row r="3277" spans="1:26" x14ac:dyDescent="0.35">
      <c r="A3277" s="6" t="s">
        <v>398</v>
      </c>
      <c r="B3277" s="7" t="s">
        <v>562</v>
      </c>
      <c r="C3277" s="7" t="s">
        <v>420</v>
      </c>
      <c r="D3277" s="7" t="s">
        <v>424</v>
      </c>
      <c r="E3277" s="7" t="s">
        <v>425</v>
      </c>
      <c r="F3277" s="7" t="s">
        <v>563</v>
      </c>
      <c r="G3277" s="8">
        <v>5299557</v>
      </c>
      <c r="H3277" s="16" t="s">
        <v>1209</v>
      </c>
      <c r="I3277" s="18">
        <v>303.49700000000001</v>
      </c>
      <c r="J3277" s="19">
        <v>417.99200000000002</v>
      </c>
      <c r="K3277" s="19">
        <v>0</v>
      </c>
      <c r="L3277" s="19">
        <v>0</v>
      </c>
      <c r="M3277" s="19">
        <v>1082.6849999999999</v>
      </c>
      <c r="N3277" s="19">
        <v>303.49700000000001</v>
      </c>
      <c r="O3277" s="19">
        <v>417.99200000000002</v>
      </c>
      <c r="P3277" s="19">
        <v>484.09500000000003</v>
      </c>
      <c r="Q3277" s="19"/>
      <c r="R3277" s="19"/>
      <c r="S3277" s="19"/>
      <c r="T3277" s="19"/>
      <c r="U3277" s="25">
        <f t="shared" si="256"/>
        <v>3009.7579999999998</v>
      </c>
      <c r="V3277" s="18">
        <f t="shared" si="257"/>
        <v>376.21974999999998</v>
      </c>
      <c r="W3277" s="39">
        <f t="shared" si="258"/>
        <v>1.7831951818087874E-4</v>
      </c>
      <c r="X3277" s="35">
        <f t="shared" si="259"/>
        <v>442.99545479471703</v>
      </c>
      <c r="Y3277" s="35"/>
      <c r="Z3277" s="49">
        <f t="shared" si="260"/>
        <v>0</v>
      </c>
    </row>
    <row r="3278" spans="1:26" x14ac:dyDescent="0.35">
      <c r="A3278" s="6" t="s">
        <v>398</v>
      </c>
      <c r="B3278" s="7" t="s">
        <v>562</v>
      </c>
      <c r="C3278" s="7" t="s">
        <v>420</v>
      </c>
      <c r="D3278" s="7" t="s">
        <v>424</v>
      </c>
      <c r="E3278" s="7" t="s">
        <v>425</v>
      </c>
      <c r="F3278" s="7" t="s">
        <v>563</v>
      </c>
      <c r="G3278" s="8">
        <v>5299685</v>
      </c>
      <c r="H3278" s="16" t="s">
        <v>1210</v>
      </c>
      <c r="I3278" s="18">
        <v>0</v>
      </c>
      <c r="J3278" s="19">
        <v>303.49700000000001</v>
      </c>
      <c r="K3278" s="19">
        <v>1943.7139999999999</v>
      </c>
      <c r="L3278" s="19">
        <v>179.52799999999999</v>
      </c>
      <c r="M3278" s="19">
        <v>0</v>
      </c>
      <c r="N3278" s="19">
        <v>238.464</v>
      </c>
      <c r="O3278" s="19">
        <v>721.32100000000003</v>
      </c>
      <c r="P3278" s="19">
        <v>303.49700000000001</v>
      </c>
      <c r="Q3278" s="19"/>
      <c r="R3278" s="19"/>
      <c r="S3278" s="19"/>
      <c r="T3278" s="19"/>
      <c r="U3278" s="25">
        <f t="shared" si="256"/>
        <v>3690.0209999999993</v>
      </c>
      <c r="V3278" s="18">
        <f t="shared" si="257"/>
        <v>461.25262499999991</v>
      </c>
      <c r="W3278" s="39">
        <f t="shared" si="258"/>
        <v>2.1862314737507941E-4</v>
      </c>
      <c r="X3278" s="35">
        <f t="shared" si="259"/>
        <v>543.12091905630166</v>
      </c>
      <c r="Y3278" s="35"/>
      <c r="Z3278" s="49">
        <f t="shared" si="260"/>
        <v>0</v>
      </c>
    </row>
    <row r="3279" spans="1:26" x14ac:dyDescent="0.35">
      <c r="A3279" s="6" t="s">
        <v>398</v>
      </c>
      <c r="B3279" s="7" t="s">
        <v>562</v>
      </c>
      <c r="C3279" s="7" t="s">
        <v>420</v>
      </c>
      <c r="D3279" s="7" t="s">
        <v>424</v>
      </c>
      <c r="E3279" s="7" t="s">
        <v>425</v>
      </c>
      <c r="F3279" s="7" t="s">
        <v>563</v>
      </c>
      <c r="G3279" s="8">
        <v>5300479</v>
      </c>
      <c r="H3279" s="16" t="s">
        <v>1211</v>
      </c>
      <c r="I3279" s="18">
        <v>0</v>
      </c>
      <c r="J3279" s="19">
        <v>303.49700000000001</v>
      </c>
      <c r="K3279" s="19">
        <v>1642.134</v>
      </c>
      <c r="L3279" s="19">
        <v>842.471</v>
      </c>
      <c r="M3279" s="19">
        <v>0</v>
      </c>
      <c r="N3279" s="19">
        <v>541.96100000000001</v>
      </c>
      <c r="O3279" s="19">
        <v>179.52799999999999</v>
      </c>
      <c r="P3279" s="19">
        <v>902.08699999999999</v>
      </c>
      <c r="Q3279" s="19"/>
      <c r="R3279" s="19"/>
      <c r="S3279" s="19"/>
      <c r="T3279" s="19"/>
      <c r="U3279" s="25">
        <f t="shared" si="256"/>
        <v>4411.6779999999999</v>
      </c>
      <c r="V3279" s="18">
        <f t="shared" si="257"/>
        <v>551.45974999999999</v>
      </c>
      <c r="W3279" s="39">
        <f t="shared" si="258"/>
        <v>2.6137925219541994E-4</v>
      </c>
      <c r="X3279" s="35">
        <f t="shared" si="259"/>
        <v>649.33901729569209</v>
      </c>
      <c r="Y3279" s="35"/>
      <c r="Z3279" s="49">
        <f t="shared" si="260"/>
        <v>0</v>
      </c>
    </row>
    <row r="3280" spans="1:26" x14ac:dyDescent="0.35">
      <c r="A3280" s="6" t="s">
        <v>398</v>
      </c>
      <c r="B3280" s="7" t="s">
        <v>562</v>
      </c>
      <c r="C3280" s="7" t="s">
        <v>420</v>
      </c>
      <c r="D3280" s="7" t="s">
        <v>424</v>
      </c>
      <c r="E3280" s="7" t="s">
        <v>425</v>
      </c>
      <c r="F3280" s="7" t="s">
        <v>563</v>
      </c>
      <c r="G3280" s="8">
        <v>5330951</v>
      </c>
      <c r="H3280" s="16" t="s">
        <v>1212</v>
      </c>
      <c r="I3280" s="18">
        <v>179.52799999999999</v>
      </c>
      <c r="J3280" s="19">
        <v>483.02499999999998</v>
      </c>
      <c r="K3280" s="19">
        <v>1398.2529999999999</v>
      </c>
      <c r="L3280" s="19">
        <v>423.40899999999999</v>
      </c>
      <c r="M3280" s="19">
        <v>179.52799999999999</v>
      </c>
      <c r="N3280" s="19">
        <v>0</v>
      </c>
      <c r="O3280" s="19">
        <v>417.99200000000002</v>
      </c>
      <c r="P3280" s="19">
        <v>179.52799999999999</v>
      </c>
      <c r="Q3280" s="19"/>
      <c r="R3280" s="19"/>
      <c r="S3280" s="19"/>
      <c r="T3280" s="19"/>
      <c r="U3280" s="25">
        <f t="shared" si="256"/>
        <v>3261.2629999999999</v>
      </c>
      <c r="V3280" s="18">
        <f t="shared" si="257"/>
        <v>407.65787499999999</v>
      </c>
      <c r="W3280" s="39">
        <f t="shared" si="258"/>
        <v>1.9322046716750222E-4</v>
      </c>
      <c r="X3280" s="35">
        <f t="shared" si="259"/>
        <v>480.01357115428658</v>
      </c>
      <c r="Y3280" s="35"/>
      <c r="Z3280" s="49">
        <f t="shared" si="260"/>
        <v>0</v>
      </c>
    </row>
    <row r="3281" spans="1:26" x14ac:dyDescent="0.35">
      <c r="A3281" s="6" t="s">
        <v>398</v>
      </c>
      <c r="B3281" s="7" t="s">
        <v>562</v>
      </c>
      <c r="C3281" s="7" t="s">
        <v>420</v>
      </c>
      <c r="D3281" s="7" t="s">
        <v>424</v>
      </c>
      <c r="E3281" s="7" t="s">
        <v>425</v>
      </c>
      <c r="F3281" s="7" t="s">
        <v>563</v>
      </c>
      <c r="G3281" s="8">
        <v>5333754</v>
      </c>
      <c r="H3281" s="16" t="s">
        <v>1213</v>
      </c>
      <c r="I3281" s="18">
        <v>180.59800000000001</v>
      </c>
      <c r="J3281" s="19">
        <v>541.96100000000001</v>
      </c>
      <c r="K3281" s="19">
        <v>0</v>
      </c>
      <c r="L3281" s="19">
        <v>0</v>
      </c>
      <c r="M3281" s="19">
        <v>484.09500000000003</v>
      </c>
      <c r="N3281" s="19">
        <v>360.12599999999998</v>
      </c>
      <c r="O3281" s="19">
        <v>238.464</v>
      </c>
      <c r="P3281" s="19">
        <v>179.52799999999999</v>
      </c>
      <c r="Q3281" s="19"/>
      <c r="R3281" s="19"/>
      <c r="S3281" s="19"/>
      <c r="T3281" s="19"/>
      <c r="U3281" s="25">
        <f t="shared" si="256"/>
        <v>1984.7719999999999</v>
      </c>
      <c r="V3281" s="18">
        <f t="shared" si="257"/>
        <v>248.09649999999999</v>
      </c>
      <c r="W3281" s="39">
        <f t="shared" si="258"/>
        <v>1.1759204120028889E-4</v>
      </c>
      <c r="X3281" s="35">
        <f t="shared" si="259"/>
        <v>292.13145203163185</v>
      </c>
      <c r="Y3281" s="35"/>
      <c r="Z3281" s="49">
        <f t="shared" si="260"/>
        <v>0</v>
      </c>
    </row>
    <row r="3282" spans="1:26" x14ac:dyDescent="0.35">
      <c r="A3282" s="6" t="s">
        <v>398</v>
      </c>
      <c r="B3282" s="7" t="s">
        <v>562</v>
      </c>
      <c r="C3282" s="7" t="s">
        <v>420</v>
      </c>
      <c r="D3282" s="7" t="s">
        <v>424</v>
      </c>
      <c r="E3282" s="7" t="s">
        <v>425</v>
      </c>
      <c r="F3282" s="7" t="s">
        <v>563</v>
      </c>
      <c r="G3282" s="8">
        <v>5334023</v>
      </c>
      <c r="H3282" s="16" t="s">
        <v>1214</v>
      </c>
      <c r="I3282" s="18">
        <v>484.09500000000003</v>
      </c>
      <c r="J3282" s="19">
        <v>417.99200000000002</v>
      </c>
      <c r="K3282" s="19">
        <v>1938.297</v>
      </c>
      <c r="L3282" s="19">
        <v>482.34500000000003</v>
      </c>
      <c r="M3282" s="19">
        <v>1325.4960000000001</v>
      </c>
      <c r="N3282" s="19">
        <v>419.06200000000001</v>
      </c>
      <c r="O3282" s="19">
        <v>842.471</v>
      </c>
      <c r="P3282" s="19">
        <v>965.37</v>
      </c>
      <c r="Q3282" s="19"/>
      <c r="R3282" s="19"/>
      <c r="S3282" s="19"/>
      <c r="T3282" s="19"/>
      <c r="U3282" s="25">
        <f t="shared" si="256"/>
        <v>6875.1279999999997</v>
      </c>
      <c r="V3282" s="18">
        <f t="shared" si="257"/>
        <v>859.39099999999996</v>
      </c>
      <c r="W3282" s="39">
        <f t="shared" si="258"/>
        <v>4.0733159024475339E-4</v>
      </c>
      <c r="X3282" s="35">
        <f t="shared" si="259"/>
        <v>1011.9253624815993</v>
      </c>
      <c r="Y3282" s="35"/>
      <c r="Z3282" s="49">
        <f t="shared" si="260"/>
        <v>0</v>
      </c>
    </row>
    <row r="3283" spans="1:26" x14ac:dyDescent="0.35">
      <c r="A3283" s="6" t="s">
        <v>398</v>
      </c>
      <c r="B3283" s="7" t="s">
        <v>562</v>
      </c>
      <c r="C3283" s="7" t="s">
        <v>420</v>
      </c>
      <c r="D3283" s="7" t="s">
        <v>424</v>
      </c>
      <c r="E3283" s="7" t="s">
        <v>425</v>
      </c>
      <c r="F3283" s="7" t="s">
        <v>563</v>
      </c>
      <c r="G3283" s="8">
        <v>5337895</v>
      </c>
      <c r="H3283" s="16" t="s">
        <v>1215</v>
      </c>
      <c r="I3283" s="18">
        <v>180.59800000000001</v>
      </c>
      <c r="J3283" s="19">
        <v>769.11</v>
      </c>
      <c r="K3283" s="19">
        <v>238.464</v>
      </c>
      <c r="L3283" s="19">
        <v>598.59</v>
      </c>
      <c r="M3283" s="19">
        <v>171.59</v>
      </c>
      <c r="N3283" s="19">
        <v>417.99200000000002</v>
      </c>
      <c r="O3283" s="19">
        <v>179.52799999999999</v>
      </c>
      <c r="P3283" s="19">
        <v>539.65499999999997</v>
      </c>
      <c r="Q3283" s="19"/>
      <c r="R3283" s="19"/>
      <c r="S3283" s="19"/>
      <c r="T3283" s="19"/>
      <c r="U3283" s="25">
        <f t="shared" si="256"/>
        <v>3095.527</v>
      </c>
      <c r="V3283" s="18">
        <f t="shared" si="257"/>
        <v>386.94087500000001</v>
      </c>
      <c r="W3283" s="39">
        <f t="shared" si="258"/>
        <v>1.8340108512242549E-4</v>
      </c>
      <c r="X3283" s="35">
        <f t="shared" si="259"/>
        <v>455.61948541853741</v>
      </c>
      <c r="Y3283" s="35"/>
      <c r="Z3283" s="49">
        <f t="shared" si="260"/>
        <v>0</v>
      </c>
    </row>
    <row r="3284" spans="1:26" x14ac:dyDescent="0.35">
      <c r="A3284" s="6" t="s">
        <v>398</v>
      </c>
      <c r="B3284" s="7" t="s">
        <v>562</v>
      </c>
      <c r="C3284" s="7" t="s">
        <v>420</v>
      </c>
      <c r="D3284" s="7" t="s">
        <v>424</v>
      </c>
      <c r="E3284" s="7" t="s">
        <v>425</v>
      </c>
      <c r="F3284" s="7" t="s">
        <v>563</v>
      </c>
      <c r="G3284" s="8">
        <v>5120527</v>
      </c>
      <c r="H3284" s="16" t="s">
        <v>1216</v>
      </c>
      <c r="I3284" s="18">
        <v>179.52799999999999</v>
      </c>
      <c r="J3284" s="19">
        <v>303.49700000000001</v>
      </c>
      <c r="K3284" s="19">
        <v>1333.22</v>
      </c>
      <c r="L3284" s="19">
        <v>605.077</v>
      </c>
      <c r="M3284" s="19">
        <v>476.928</v>
      </c>
      <c r="N3284" s="19">
        <v>0</v>
      </c>
      <c r="O3284" s="19">
        <v>180.59800000000001</v>
      </c>
      <c r="P3284" s="19">
        <v>0</v>
      </c>
      <c r="Q3284" s="19"/>
      <c r="R3284" s="19"/>
      <c r="S3284" s="19"/>
      <c r="T3284" s="19"/>
      <c r="U3284" s="25">
        <f t="shared" si="256"/>
        <v>3078.848</v>
      </c>
      <c r="V3284" s="18">
        <f t="shared" si="257"/>
        <v>384.85599999999999</v>
      </c>
      <c r="W3284" s="39">
        <f t="shared" si="258"/>
        <v>1.8241290227060189E-4</v>
      </c>
      <c r="X3284" s="35">
        <f t="shared" si="259"/>
        <v>453.16456339805563</v>
      </c>
      <c r="Y3284" s="35"/>
      <c r="Z3284" s="49">
        <f t="shared" si="260"/>
        <v>0</v>
      </c>
    </row>
    <row r="3285" spans="1:26" x14ac:dyDescent="0.35">
      <c r="A3285" s="6" t="s">
        <v>398</v>
      </c>
      <c r="B3285" s="7" t="s">
        <v>562</v>
      </c>
      <c r="C3285" s="7" t="s">
        <v>420</v>
      </c>
      <c r="D3285" s="7" t="s">
        <v>424</v>
      </c>
      <c r="E3285" s="7" t="s">
        <v>425</v>
      </c>
      <c r="F3285" s="7" t="s">
        <v>563</v>
      </c>
      <c r="G3285" s="8">
        <v>5337404</v>
      </c>
      <c r="H3285" s="16" t="s">
        <v>1217</v>
      </c>
      <c r="I3285" s="18">
        <v>902.08699999999999</v>
      </c>
      <c r="J3285" s="19">
        <v>238.464</v>
      </c>
      <c r="K3285" s="19">
        <v>791.25900000000001</v>
      </c>
      <c r="L3285" s="19">
        <v>417.99200000000002</v>
      </c>
      <c r="M3285" s="19">
        <v>180.59800000000001</v>
      </c>
      <c r="N3285" s="19">
        <v>541.96100000000001</v>
      </c>
      <c r="O3285" s="19">
        <v>483.02499999999998</v>
      </c>
      <c r="P3285" s="19">
        <v>598.59</v>
      </c>
      <c r="Q3285" s="19"/>
      <c r="R3285" s="19"/>
      <c r="S3285" s="19"/>
      <c r="T3285" s="19"/>
      <c r="U3285" s="25">
        <f t="shared" si="256"/>
        <v>4153.9759999999997</v>
      </c>
      <c r="V3285" s="18">
        <f t="shared" si="257"/>
        <v>519.24699999999996</v>
      </c>
      <c r="W3285" s="39">
        <f t="shared" si="258"/>
        <v>2.4611114875512711E-4</v>
      </c>
      <c r="X3285" s="35">
        <f t="shared" si="259"/>
        <v>611.40878679493142</v>
      </c>
      <c r="Y3285" s="35"/>
      <c r="Z3285" s="49">
        <f t="shared" si="260"/>
        <v>0</v>
      </c>
    </row>
    <row r="3286" spans="1:26" x14ac:dyDescent="0.35">
      <c r="A3286" s="6" t="s">
        <v>398</v>
      </c>
      <c r="B3286" s="7" t="s">
        <v>562</v>
      </c>
      <c r="C3286" s="7" t="s">
        <v>420</v>
      </c>
      <c r="D3286" s="7" t="s">
        <v>424</v>
      </c>
      <c r="E3286" s="7" t="s">
        <v>425</v>
      </c>
      <c r="F3286" s="7" t="s">
        <v>563</v>
      </c>
      <c r="G3286" s="8">
        <v>5131727</v>
      </c>
      <c r="H3286" s="16" t="s">
        <v>1218</v>
      </c>
      <c r="I3286" s="18">
        <v>0</v>
      </c>
      <c r="J3286" s="19">
        <v>483.02499999999998</v>
      </c>
      <c r="K3286" s="19">
        <v>970.78700000000003</v>
      </c>
      <c r="L3286" s="19">
        <v>0</v>
      </c>
      <c r="M3286" s="19">
        <v>667.29</v>
      </c>
      <c r="N3286" s="19">
        <v>0</v>
      </c>
      <c r="O3286" s="19">
        <v>417.99200000000002</v>
      </c>
      <c r="P3286" s="19">
        <v>0</v>
      </c>
      <c r="Q3286" s="19"/>
      <c r="R3286" s="19"/>
      <c r="S3286" s="19"/>
      <c r="T3286" s="19"/>
      <c r="U3286" s="25">
        <f t="shared" si="256"/>
        <v>2539.0940000000001</v>
      </c>
      <c r="V3286" s="18">
        <f t="shared" si="257"/>
        <v>317.38675000000001</v>
      </c>
      <c r="W3286" s="39">
        <f t="shared" si="258"/>
        <v>1.5043402781750564E-4</v>
      </c>
      <c r="X3286" s="35">
        <f t="shared" si="259"/>
        <v>373.72011347641148</v>
      </c>
      <c r="Y3286" s="35"/>
      <c r="Z3286" s="49">
        <f t="shared" si="260"/>
        <v>0</v>
      </c>
    </row>
    <row r="3287" spans="1:26" x14ac:dyDescent="0.35">
      <c r="A3287" s="6" t="s">
        <v>398</v>
      </c>
      <c r="B3287" s="7" t="s">
        <v>562</v>
      </c>
      <c r="C3287" s="7" t="s">
        <v>420</v>
      </c>
      <c r="D3287" s="7" t="s">
        <v>424</v>
      </c>
      <c r="E3287" s="7" t="s">
        <v>425</v>
      </c>
      <c r="F3287" s="7" t="s">
        <v>563</v>
      </c>
      <c r="G3287" s="8">
        <v>5278893</v>
      </c>
      <c r="H3287" s="16" t="s">
        <v>1219</v>
      </c>
      <c r="I3287" s="18">
        <v>722.55899999999997</v>
      </c>
      <c r="J3287" s="19">
        <v>238.464</v>
      </c>
      <c r="K3287" s="19">
        <v>483.02499999999998</v>
      </c>
      <c r="L3287" s="19">
        <v>0</v>
      </c>
      <c r="M3287" s="19">
        <v>902.08699999999999</v>
      </c>
      <c r="N3287" s="19">
        <v>238.464</v>
      </c>
      <c r="O3287" s="19">
        <v>663.62300000000005</v>
      </c>
      <c r="P3287" s="19">
        <v>238.464</v>
      </c>
      <c r="Q3287" s="19"/>
      <c r="R3287" s="19"/>
      <c r="S3287" s="19"/>
      <c r="T3287" s="19"/>
      <c r="U3287" s="25">
        <f t="shared" si="256"/>
        <v>3486.6859999999997</v>
      </c>
      <c r="V3287" s="18">
        <f t="shared" si="257"/>
        <v>435.83574999999996</v>
      </c>
      <c r="W3287" s="39">
        <f t="shared" si="258"/>
        <v>2.0657613255551288E-4</v>
      </c>
      <c r="X3287" s="35">
        <f t="shared" si="259"/>
        <v>513.19277174323406</v>
      </c>
      <c r="Y3287" s="35"/>
      <c r="Z3287" s="49">
        <f t="shared" si="260"/>
        <v>0</v>
      </c>
    </row>
    <row r="3288" spans="1:26" x14ac:dyDescent="0.35">
      <c r="A3288" s="6" t="s">
        <v>398</v>
      </c>
      <c r="B3288" s="7" t="s">
        <v>562</v>
      </c>
      <c r="C3288" s="7" t="s">
        <v>420</v>
      </c>
      <c r="D3288" s="7" t="s">
        <v>424</v>
      </c>
      <c r="E3288" s="7" t="s">
        <v>425</v>
      </c>
      <c r="F3288" s="7" t="s">
        <v>563</v>
      </c>
      <c r="G3288" s="8">
        <v>5294884</v>
      </c>
      <c r="H3288" s="16" t="s">
        <v>1220</v>
      </c>
      <c r="I3288" s="18">
        <v>541.96100000000001</v>
      </c>
      <c r="J3288" s="19">
        <v>0</v>
      </c>
      <c r="K3288" s="19">
        <v>970.78700000000003</v>
      </c>
      <c r="L3288" s="19">
        <v>180.59800000000001</v>
      </c>
      <c r="M3288" s="19">
        <v>238.464</v>
      </c>
      <c r="N3288" s="19">
        <v>902.08699999999999</v>
      </c>
      <c r="O3288" s="19">
        <v>541.96100000000001</v>
      </c>
      <c r="P3288" s="19">
        <v>419.06200000000001</v>
      </c>
      <c r="Q3288" s="19"/>
      <c r="R3288" s="19"/>
      <c r="S3288" s="19"/>
      <c r="T3288" s="19"/>
      <c r="U3288" s="25">
        <f t="shared" si="256"/>
        <v>3794.92</v>
      </c>
      <c r="V3288" s="18">
        <f t="shared" si="257"/>
        <v>474.36500000000001</v>
      </c>
      <c r="W3288" s="39">
        <f t="shared" si="258"/>
        <v>2.248381118797526E-4</v>
      </c>
      <c r="X3288" s="35">
        <f t="shared" si="259"/>
        <v>558.5606255750688</v>
      </c>
      <c r="Y3288" s="35"/>
      <c r="Z3288" s="49">
        <f t="shared" si="260"/>
        <v>0</v>
      </c>
    </row>
    <row r="3289" spans="1:26" x14ac:dyDescent="0.35">
      <c r="A3289" s="6" t="s">
        <v>398</v>
      </c>
      <c r="B3289" s="7" t="s">
        <v>562</v>
      </c>
      <c r="C3289" s="7" t="s">
        <v>420</v>
      </c>
      <c r="D3289" s="7" t="s">
        <v>424</v>
      </c>
      <c r="E3289" s="7" t="s">
        <v>425</v>
      </c>
      <c r="F3289" s="7" t="s">
        <v>563</v>
      </c>
      <c r="G3289" s="8">
        <v>5339613</v>
      </c>
      <c r="H3289" s="16" t="s">
        <v>1221</v>
      </c>
      <c r="I3289" s="18">
        <v>780.42499999999995</v>
      </c>
      <c r="J3289" s="19">
        <v>540.72299999999996</v>
      </c>
      <c r="K3289" s="19">
        <v>791.25900000000001</v>
      </c>
      <c r="L3289" s="19">
        <v>483.02499999999998</v>
      </c>
      <c r="M3289" s="19">
        <v>837.05399999999997</v>
      </c>
      <c r="N3289" s="19">
        <v>1075.518</v>
      </c>
      <c r="O3289" s="19">
        <v>894.92</v>
      </c>
      <c r="P3289" s="19">
        <v>959.95299999999997</v>
      </c>
      <c r="Q3289" s="19"/>
      <c r="R3289" s="19"/>
      <c r="S3289" s="19"/>
      <c r="T3289" s="19"/>
      <c r="U3289" s="25">
        <f t="shared" si="256"/>
        <v>6362.8770000000004</v>
      </c>
      <c r="V3289" s="18">
        <f t="shared" si="257"/>
        <v>795.35962500000005</v>
      </c>
      <c r="W3289" s="39">
        <f t="shared" si="258"/>
        <v>3.7698218955949125E-4</v>
      </c>
      <c r="X3289" s="35">
        <f t="shared" si="259"/>
        <v>936.52898020965313</v>
      </c>
      <c r="Y3289" s="35"/>
      <c r="Z3289" s="49">
        <f t="shared" si="260"/>
        <v>0</v>
      </c>
    </row>
    <row r="3290" spans="1:26" x14ac:dyDescent="0.35">
      <c r="A3290" s="6" t="s">
        <v>398</v>
      </c>
      <c r="B3290" s="7" t="s">
        <v>562</v>
      </c>
      <c r="C3290" s="7" t="s">
        <v>420</v>
      </c>
      <c r="D3290" s="7" t="s">
        <v>424</v>
      </c>
      <c r="E3290" s="7" t="s">
        <v>425</v>
      </c>
      <c r="F3290" s="7" t="s">
        <v>563</v>
      </c>
      <c r="G3290" s="8">
        <v>5133019</v>
      </c>
      <c r="H3290" s="16" t="s">
        <v>1222</v>
      </c>
      <c r="I3290" s="18">
        <v>1017.652</v>
      </c>
      <c r="J3290" s="19">
        <v>303.49700000000001</v>
      </c>
      <c r="K3290" s="19">
        <v>2287.1990000000001</v>
      </c>
      <c r="L3290" s="19">
        <v>179.52799999999999</v>
      </c>
      <c r="M3290" s="19">
        <v>598.59</v>
      </c>
      <c r="N3290" s="19">
        <v>417.99200000000002</v>
      </c>
      <c r="O3290" s="19">
        <v>1086.3520000000001</v>
      </c>
      <c r="P3290" s="19">
        <v>779.18700000000001</v>
      </c>
      <c r="Q3290" s="19"/>
      <c r="R3290" s="19"/>
      <c r="S3290" s="19"/>
      <c r="T3290" s="19"/>
      <c r="U3290" s="25">
        <f t="shared" si="256"/>
        <v>6669.9969999999994</v>
      </c>
      <c r="V3290" s="18">
        <f t="shared" si="257"/>
        <v>833.74962499999992</v>
      </c>
      <c r="W3290" s="39">
        <f t="shared" si="258"/>
        <v>3.9517816758287763E-4</v>
      </c>
      <c r="X3290" s="35">
        <f t="shared" si="259"/>
        <v>981.73286838822196</v>
      </c>
      <c r="Y3290" s="35"/>
      <c r="Z3290" s="49">
        <f t="shared" si="260"/>
        <v>0</v>
      </c>
    </row>
    <row r="3291" spans="1:26" x14ac:dyDescent="0.35">
      <c r="A3291" s="6" t="s">
        <v>398</v>
      </c>
      <c r="B3291" s="7" t="s">
        <v>562</v>
      </c>
      <c r="C3291" s="7" t="s">
        <v>420</v>
      </c>
      <c r="D3291" s="7" t="s">
        <v>424</v>
      </c>
      <c r="E3291" s="7" t="s">
        <v>425</v>
      </c>
      <c r="F3291" s="7" t="s">
        <v>563</v>
      </c>
      <c r="G3291" s="8">
        <v>5273511</v>
      </c>
      <c r="H3291" s="16" t="s">
        <v>1223</v>
      </c>
      <c r="I3291" s="18">
        <v>1501.7460000000001</v>
      </c>
      <c r="J3291" s="19">
        <v>171.59</v>
      </c>
      <c r="K3291" s="19">
        <v>2350.8710000000001</v>
      </c>
      <c r="L3291" s="19">
        <v>661.87300000000005</v>
      </c>
      <c r="M3291" s="19">
        <v>1150.3150000000001</v>
      </c>
      <c r="N3291" s="19">
        <v>483.02499999999998</v>
      </c>
      <c r="O3291" s="19">
        <v>1388.779</v>
      </c>
      <c r="P3291" s="19">
        <v>1507.3309999999999</v>
      </c>
      <c r="Q3291" s="19"/>
      <c r="R3291" s="19"/>
      <c r="S3291" s="19"/>
      <c r="T3291" s="19"/>
      <c r="U3291" s="25">
        <f t="shared" si="256"/>
        <v>9215.5300000000007</v>
      </c>
      <c r="V3291" s="18">
        <f t="shared" si="257"/>
        <v>1151.9412500000001</v>
      </c>
      <c r="W3291" s="39">
        <f t="shared" si="258"/>
        <v>5.4599368765908542E-4</v>
      </c>
      <c r="X3291" s="35">
        <f t="shared" si="259"/>
        <v>1356.400715115421</v>
      </c>
      <c r="Y3291" s="35"/>
      <c r="Z3291" s="49">
        <f t="shared" si="260"/>
        <v>0</v>
      </c>
    </row>
    <row r="3292" spans="1:26" x14ac:dyDescent="0.35">
      <c r="A3292" s="6" t="s">
        <v>398</v>
      </c>
      <c r="B3292" s="7" t="s">
        <v>562</v>
      </c>
      <c r="C3292" s="7" t="s">
        <v>420</v>
      </c>
      <c r="D3292" s="7" t="s">
        <v>424</v>
      </c>
      <c r="E3292" s="7" t="s">
        <v>425</v>
      </c>
      <c r="F3292" s="7" t="s">
        <v>563</v>
      </c>
      <c r="G3292" s="8">
        <v>5278585</v>
      </c>
      <c r="H3292" s="16" t="s">
        <v>1224</v>
      </c>
      <c r="I3292" s="18">
        <v>902.08699999999999</v>
      </c>
      <c r="J3292" s="19">
        <v>0</v>
      </c>
      <c r="K3292" s="19">
        <v>2112.4079999999999</v>
      </c>
      <c r="L3292" s="19">
        <v>238.464</v>
      </c>
      <c r="M3292" s="19">
        <v>1140.5509999999999</v>
      </c>
      <c r="N3292" s="19">
        <v>417.99200000000002</v>
      </c>
      <c r="O3292" s="19">
        <v>1016.582</v>
      </c>
      <c r="P3292" s="19">
        <v>179.52799999999999</v>
      </c>
      <c r="Q3292" s="19"/>
      <c r="R3292" s="19"/>
      <c r="S3292" s="19"/>
      <c r="T3292" s="19"/>
      <c r="U3292" s="25">
        <f t="shared" si="256"/>
        <v>6007.612000000001</v>
      </c>
      <c r="V3292" s="18">
        <f t="shared" si="257"/>
        <v>750.95150000000012</v>
      </c>
      <c r="W3292" s="39">
        <f t="shared" si="258"/>
        <v>3.5593375854725383E-4</v>
      </c>
      <c r="X3292" s="35">
        <f t="shared" si="259"/>
        <v>884.23880264466459</v>
      </c>
      <c r="Y3292" s="35"/>
      <c r="Z3292" s="49">
        <f t="shared" si="260"/>
        <v>0</v>
      </c>
    </row>
    <row r="3293" spans="1:26" x14ac:dyDescent="0.35">
      <c r="A3293" s="6" t="s">
        <v>398</v>
      </c>
      <c r="B3293" s="7" t="s">
        <v>562</v>
      </c>
      <c r="C3293" s="7" t="s">
        <v>420</v>
      </c>
      <c r="D3293" s="7" t="s">
        <v>424</v>
      </c>
      <c r="E3293" s="7" t="s">
        <v>425</v>
      </c>
      <c r="F3293" s="7" t="s">
        <v>563</v>
      </c>
      <c r="G3293" s="8">
        <v>5291067</v>
      </c>
      <c r="H3293" s="16" t="s">
        <v>1225</v>
      </c>
      <c r="I3293" s="18">
        <v>417.99200000000002</v>
      </c>
      <c r="J3293" s="19">
        <v>303.49700000000001</v>
      </c>
      <c r="K3293" s="19">
        <v>791.25900000000001</v>
      </c>
      <c r="L3293" s="19">
        <v>0</v>
      </c>
      <c r="M3293" s="19">
        <v>541.96100000000001</v>
      </c>
      <c r="N3293" s="19">
        <v>0</v>
      </c>
      <c r="O3293" s="19">
        <v>780.42499999999995</v>
      </c>
      <c r="P3293" s="19">
        <v>179.52799999999999</v>
      </c>
      <c r="Q3293" s="19"/>
      <c r="R3293" s="19"/>
      <c r="S3293" s="19"/>
      <c r="T3293" s="19"/>
      <c r="U3293" s="25">
        <f t="shared" si="256"/>
        <v>3014.6619999999998</v>
      </c>
      <c r="V3293" s="18">
        <f t="shared" si="257"/>
        <v>376.83274999999998</v>
      </c>
      <c r="W3293" s="39">
        <f t="shared" si="258"/>
        <v>1.7861006609774083E-4</v>
      </c>
      <c r="X3293" s="35">
        <f t="shared" si="259"/>
        <v>443.71725691645349</v>
      </c>
      <c r="Y3293" s="35"/>
      <c r="Z3293" s="49">
        <f t="shared" si="260"/>
        <v>0</v>
      </c>
    </row>
    <row r="3294" spans="1:26" x14ac:dyDescent="0.35">
      <c r="A3294" s="6" t="s">
        <v>398</v>
      </c>
      <c r="B3294" s="7" t="s">
        <v>562</v>
      </c>
      <c r="C3294" s="7" t="s">
        <v>420</v>
      </c>
      <c r="D3294" s="7" t="s">
        <v>424</v>
      </c>
      <c r="E3294" s="7" t="s">
        <v>425</v>
      </c>
      <c r="F3294" s="7" t="s">
        <v>563</v>
      </c>
      <c r="G3294" s="8">
        <v>5330449</v>
      </c>
      <c r="H3294" s="16" t="s">
        <v>1226</v>
      </c>
      <c r="I3294" s="18">
        <v>786.52300000000002</v>
      </c>
      <c r="J3294" s="19">
        <v>238.464</v>
      </c>
      <c r="K3294" s="19">
        <v>791.25900000000001</v>
      </c>
      <c r="L3294" s="19">
        <v>360.12599999999998</v>
      </c>
      <c r="M3294" s="19">
        <v>417.99200000000002</v>
      </c>
      <c r="N3294" s="19">
        <v>303.49700000000001</v>
      </c>
      <c r="O3294" s="19">
        <v>598.59</v>
      </c>
      <c r="P3294" s="19">
        <v>179.52799999999999</v>
      </c>
      <c r="Q3294" s="19"/>
      <c r="R3294" s="19"/>
      <c r="S3294" s="19"/>
      <c r="T3294" s="19"/>
      <c r="U3294" s="25">
        <f t="shared" si="256"/>
        <v>3675.9790000000003</v>
      </c>
      <c r="V3294" s="18">
        <f t="shared" si="257"/>
        <v>459.49737500000003</v>
      </c>
      <c r="W3294" s="39">
        <f t="shared" si="258"/>
        <v>2.1779119920041032E-4</v>
      </c>
      <c r="X3294" s="35">
        <f t="shared" si="259"/>
        <v>541.05412758129705</v>
      </c>
      <c r="Y3294" s="35"/>
      <c r="Z3294" s="49">
        <f t="shared" si="260"/>
        <v>0</v>
      </c>
    </row>
    <row r="3295" spans="1:26" x14ac:dyDescent="0.35">
      <c r="A3295" s="6" t="s">
        <v>398</v>
      </c>
      <c r="B3295" s="7" t="s">
        <v>562</v>
      </c>
      <c r="C3295" s="7" t="s">
        <v>420</v>
      </c>
      <c r="D3295" s="7" t="s">
        <v>424</v>
      </c>
      <c r="E3295" s="7" t="s">
        <v>425</v>
      </c>
      <c r="F3295" s="7" t="s">
        <v>563</v>
      </c>
      <c r="G3295" s="8">
        <v>5122307</v>
      </c>
      <c r="H3295" s="16" t="s">
        <v>1227</v>
      </c>
      <c r="I3295" s="18">
        <v>180.59800000000001</v>
      </c>
      <c r="J3295" s="19">
        <v>303.49700000000001</v>
      </c>
      <c r="K3295" s="19">
        <v>1518.165</v>
      </c>
      <c r="L3295" s="19">
        <v>0</v>
      </c>
      <c r="M3295" s="19">
        <v>0</v>
      </c>
      <c r="N3295" s="19">
        <v>419.06200000000001</v>
      </c>
      <c r="O3295" s="19">
        <v>360.12599999999998</v>
      </c>
      <c r="P3295" s="19">
        <v>179.52799999999999</v>
      </c>
      <c r="Q3295" s="19"/>
      <c r="R3295" s="19"/>
      <c r="S3295" s="19"/>
      <c r="T3295" s="19"/>
      <c r="U3295" s="25">
        <f t="shared" si="256"/>
        <v>2960.9760000000001</v>
      </c>
      <c r="V3295" s="18">
        <f t="shared" si="257"/>
        <v>370.12200000000001</v>
      </c>
      <c r="W3295" s="39">
        <f t="shared" si="258"/>
        <v>1.7542932477134231E-4</v>
      </c>
      <c r="X3295" s="35">
        <f t="shared" si="259"/>
        <v>435.81540766940145</v>
      </c>
      <c r="Y3295" s="35"/>
      <c r="Z3295" s="49">
        <f t="shared" si="260"/>
        <v>0</v>
      </c>
    </row>
    <row r="3296" spans="1:26" x14ac:dyDescent="0.35">
      <c r="A3296" s="6" t="s">
        <v>398</v>
      </c>
      <c r="B3296" s="7" t="s">
        <v>562</v>
      </c>
      <c r="C3296" s="7" t="s">
        <v>420</v>
      </c>
      <c r="D3296" s="7" t="s">
        <v>424</v>
      </c>
      <c r="E3296" s="7" t="s">
        <v>425</v>
      </c>
      <c r="F3296" s="7" t="s">
        <v>563</v>
      </c>
      <c r="G3296" s="8">
        <v>5339305</v>
      </c>
      <c r="H3296" s="16" t="s">
        <v>1228</v>
      </c>
      <c r="I3296" s="18">
        <v>484.09500000000003</v>
      </c>
      <c r="J3296" s="19">
        <v>0</v>
      </c>
      <c r="K3296" s="19">
        <v>1808.91</v>
      </c>
      <c r="L3296" s="19">
        <v>483.02499999999998</v>
      </c>
      <c r="M3296" s="19">
        <v>0</v>
      </c>
      <c r="N3296" s="19">
        <v>483.02499999999998</v>
      </c>
      <c r="O3296" s="19">
        <v>721.48900000000003</v>
      </c>
      <c r="P3296" s="19">
        <v>360.12599999999998</v>
      </c>
      <c r="Q3296" s="19"/>
      <c r="R3296" s="19"/>
      <c r="S3296" s="19"/>
      <c r="T3296" s="19"/>
      <c r="U3296" s="25">
        <f t="shared" si="256"/>
        <v>4340.67</v>
      </c>
      <c r="V3296" s="18">
        <f t="shared" si="257"/>
        <v>542.58375000000001</v>
      </c>
      <c r="W3296" s="39">
        <f t="shared" si="258"/>
        <v>2.57172232113743E-4</v>
      </c>
      <c r="X3296" s="35">
        <f t="shared" si="259"/>
        <v>638.88760517084245</v>
      </c>
      <c r="Y3296" s="35"/>
      <c r="Z3296" s="49">
        <f t="shared" si="260"/>
        <v>0</v>
      </c>
    </row>
    <row r="3297" spans="1:26" x14ac:dyDescent="0.35">
      <c r="A3297" s="6" t="s">
        <v>398</v>
      </c>
      <c r="B3297" s="7" t="s">
        <v>562</v>
      </c>
      <c r="C3297" s="7" t="s">
        <v>420</v>
      </c>
      <c r="D3297" s="7" t="s">
        <v>424</v>
      </c>
      <c r="E3297" s="7" t="s">
        <v>425</v>
      </c>
      <c r="F3297" s="7" t="s">
        <v>563</v>
      </c>
      <c r="G3297" s="8">
        <v>5131606</v>
      </c>
      <c r="H3297" s="16" t="s">
        <v>1229</v>
      </c>
      <c r="I3297" s="18">
        <v>303.49700000000001</v>
      </c>
      <c r="J3297" s="19">
        <v>238.464</v>
      </c>
      <c r="K3297" s="19">
        <v>1518.165</v>
      </c>
      <c r="L3297" s="19">
        <v>238.464</v>
      </c>
      <c r="M3297" s="19">
        <v>0</v>
      </c>
      <c r="N3297" s="19">
        <v>0</v>
      </c>
      <c r="O3297" s="19">
        <v>179.52799999999999</v>
      </c>
      <c r="P3297" s="19">
        <v>179.52799999999999</v>
      </c>
      <c r="Q3297" s="19"/>
      <c r="R3297" s="19"/>
      <c r="S3297" s="19"/>
      <c r="T3297" s="19"/>
      <c r="U3297" s="25">
        <f t="shared" si="256"/>
        <v>2657.6459999999997</v>
      </c>
      <c r="V3297" s="18">
        <f t="shared" si="257"/>
        <v>332.20574999999997</v>
      </c>
      <c r="W3297" s="39">
        <f t="shared" si="258"/>
        <v>1.5745789336396468E-4</v>
      </c>
      <c r="X3297" s="35">
        <f t="shared" si="259"/>
        <v>391.16935595930318</v>
      </c>
      <c r="Y3297" s="35"/>
      <c r="Z3297" s="49">
        <f t="shared" si="260"/>
        <v>0</v>
      </c>
    </row>
    <row r="3298" spans="1:26" x14ac:dyDescent="0.35">
      <c r="A3298" s="6" t="s">
        <v>398</v>
      </c>
      <c r="B3298" s="7" t="s">
        <v>562</v>
      </c>
      <c r="C3298" s="7" t="s">
        <v>420</v>
      </c>
      <c r="D3298" s="7" t="s">
        <v>424</v>
      </c>
      <c r="E3298" s="7" t="s">
        <v>425</v>
      </c>
      <c r="F3298" s="7" t="s">
        <v>563</v>
      </c>
      <c r="G3298" s="8">
        <v>5337857</v>
      </c>
      <c r="H3298" s="16" t="s">
        <v>1230</v>
      </c>
      <c r="I3298" s="18">
        <v>663.62300000000005</v>
      </c>
      <c r="J3298" s="19">
        <v>0</v>
      </c>
      <c r="K3298" s="19">
        <v>1380.8409999999999</v>
      </c>
      <c r="L3298" s="19">
        <v>179.52799999999999</v>
      </c>
      <c r="M3298" s="19">
        <v>961.02300000000002</v>
      </c>
      <c r="N3298" s="19">
        <v>483.02499999999998</v>
      </c>
      <c r="O3298" s="19">
        <v>179.52799999999999</v>
      </c>
      <c r="P3298" s="19">
        <v>599.66</v>
      </c>
      <c r="Q3298" s="19"/>
      <c r="R3298" s="19"/>
      <c r="S3298" s="19"/>
      <c r="T3298" s="19"/>
      <c r="U3298" s="25">
        <f t="shared" si="256"/>
        <v>4447.2280000000001</v>
      </c>
      <c r="V3298" s="18">
        <f t="shared" si="257"/>
        <v>555.90350000000001</v>
      </c>
      <c r="W3298" s="39">
        <f t="shared" si="258"/>
        <v>2.6348548760415724E-4</v>
      </c>
      <c r="X3298" s="35">
        <f t="shared" si="259"/>
        <v>654.57149393266832</v>
      </c>
      <c r="Y3298" s="35"/>
      <c r="Z3298" s="49">
        <f t="shared" si="260"/>
        <v>0</v>
      </c>
    </row>
    <row r="3299" spans="1:26" x14ac:dyDescent="0.35">
      <c r="A3299" s="6" t="s">
        <v>398</v>
      </c>
      <c r="B3299" s="7" t="s">
        <v>562</v>
      </c>
      <c r="C3299" s="7" t="s">
        <v>420</v>
      </c>
      <c r="D3299" s="7" t="s">
        <v>424</v>
      </c>
      <c r="E3299" s="7" t="s">
        <v>425</v>
      </c>
      <c r="F3299" s="7" t="s">
        <v>563</v>
      </c>
      <c r="G3299" s="8">
        <v>5270147</v>
      </c>
      <c r="H3299" s="16" t="s">
        <v>1231</v>
      </c>
      <c r="I3299" s="18">
        <v>303.49700000000001</v>
      </c>
      <c r="J3299" s="19">
        <v>179.52799999999999</v>
      </c>
      <c r="K3299" s="19">
        <v>838.12400000000002</v>
      </c>
      <c r="L3299" s="19">
        <v>179.52799999999999</v>
      </c>
      <c r="M3299" s="19">
        <v>303.49700000000001</v>
      </c>
      <c r="N3299" s="19">
        <v>417.99200000000002</v>
      </c>
      <c r="O3299" s="19">
        <v>419.06200000000001</v>
      </c>
      <c r="P3299" s="19">
        <v>598.59</v>
      </c>
      <c r="Q3299" s="19"/>
      <c r="R3299" s="19"/>
      <c r="S3299" s="19"/>
      <c r="T3299" s="19"/>
      <c r="U3299" s="25">
        <f t="shared" si="256"/>
        <v>3239.8180000000002</v>
      </c>
      <c r="V3299" s="18">
        <f t="shared" si="257"/>
        <v>404.97725000000003</v>
      </c>
      <c r="W3299" s="39">
        <f t="shared" si="258"/>
        <v>1.9194991250251291E-4</v>
      </c>
      <c r="X3299" s="35">
        <f t="shared" si="259"/>
        <v>476.85715873572252</v>
      </c>
      <c r="Y3299" s="35"/>
      <c r="Z3299" s="49">
        <f t="shared" si="260"/>
        <v>0</v>
      </c>
    </row>
    <row r="3300" spans="1:26" x14ac:dyDescent="0.35">
      <c r="A3300" s="6" t="s">
        <v>398</v>
      </c>
      <c r="B3300" s="7" t="s">
        <v>562</v>
      </c>
      <c r="C3300" s="7" t="s">
        <v>420</v>
      </c>
      <c r="D3300" s="7" t="s">
        <v>424</v>
      </c>
      <c r="E3300" s="7" t="s">
        <v>425</v>
      </c>
      <c r="F3300" s="7" t="s">
        <v>563</v>
      </c>
      <c r="G3300" s="8">
        <v>5331358</v>
      </c>
      <c r="H3300" s="16" t="s">
        <v>1232</v>
      </c>
      <c r="I3300" s="18">
        <v>484.09500000000003</v>
      </c>
      <c r="J3300" s="19">
        <v>598.59</v>
      </c>
      <c r="K3300" s="19">
        <v>722.55899999999997</v>
      </c>
      <c r="L3300" s="19">
        <v>0</v>
      </c>
      <c r="M3300" s="19">
        <v>303.49700000000001</v>
      </c>
      <c r="N3300" s="19">
        <v>179.52799999999999</v>
      </c>
      <c r="O3300" s="19">
        <v>238.464</v>
      </c>
      <c r="P3300" s="19">
        <v>238.464</v>
      </c>
      <c r="Q3300" s="19"/>
      <c r="R3300" s="19"/>
      <c r="S3300" s="19"/>
      <c r="T3300" s="19"/>
      <c r="U3300" s="25">
        <f t="shared" si="256"/>
        <v>2765.1969999999997</v>
      </c>
      <c r="V3300" s="18">
        <f t="shared" si="257"/>
        <v>345.64962499999996</v>
      </c>
      <c r="W3300" s="39">
        <f t="shared" si="258"/>
        <v>1.6382998125271577E-4</v>
      </c>
      <c r="X3300" s="35">
        <f t="shared" si="259"/>
        <v>406.99940081959647</v>
      </c>
      <c r="Y3300" s="35"/>
      <c r="Z3300" s="49">
        <f t="shared" si="260"/>
        <v>0</v>
      </c>
    </row>
    <row r="3301" spans="1:26" x14ac:dyDescent="0.35">
      <c r="A3301" s="6" t="s">
        <v>398</v>
      </c>
      <c r="B3301" s="7" t="s">
        <v>562</v>
      </c>
      <c r="C3301" s="7" t="s">
        <v>420</v>
      </c>
      <c r="D3301" s="7" t="s">
        <v>424</v>
      </c>
      <c r="E3301" s="7" t="s">
        <v>425</v>
      </c>
      <c r="F3301" s="7" t="s">
        <v>563</v>
      </c>
      <c r="G3301" s="8">
        <v>5330252</v>
      </c>
      <c r="H3301" s="16" t="s">
        <v>1233</v>
      </c>
      <c r="I3301" s="18">
        <v>0</v>
      </c>
      <c r="J3301" s="19">
        <v>483.02499999999998</v>
      </c>
      <c r="K3301" s="19">
        <v>1210.3209999999999</v>
      </c>
      <c r="L3301" s="19">
        <v>417.99200000000002</v>
      </c>
      <c r="M3301" s="19">
        <v>0</v>
      </c>
      <c r="N3301" s="19">
        <v>1205.5840000000001</v>
      </c>
      <c r="O3301" s="19">
        <v>0</v>
      </c>
      <c r="P3301" s="19">
        <v>180.59800000000001</v>
      </c>
      <c r="Q3301" s="19"/>
      <c r="R3301" s="19"/>
      <c r="S3301" s="19"/>
      <c r="T3301" s="19"/>
      <c r="U3301" s="25">
        <f t="shared" si="256"/>
        <v>3497.5200000000004</v>
      </c>
      <c r="V3301" s="18">
        <f t="shared" si="257"/>
        <v>437.19000000000005</v>
      </c>
      <c r="W3301" s="39">
        <f t="shared" si="258"/>
        <v>2.0721801594280576E-4</v>
      </c>
      <c r="X3301" s="35">
        <f t="shared" si="259"/>
        <v>514.78738923648314</v>
      </c>
      <c r="Y3301" s="35"/>
      <c r="Z3301" s="49">
        <f t="shared" si="260"/>
        <v>0</v>
      </c>
    </row>
    <row r="3302" spans="1:26" x14ac:dyDescent="0.35">
      <c r="A3302" s="6" t="s">
        <v>398</v>
      </c>
      <c r="B3302" s="7" t="s">
        <v>562</v>
      </c>
      <c r="C3302" s="7" t="s">
        <v>420</v>
      </c>
      <c r="D3302" s="7" t="s">
        <v>424</v>
      </c>
      <c r="E3302" s="7" t="s">
        <v>425</v>
      </c>
      <c r="F3302" s="7" t="s">
        <v>563</v>
      </c>
      <c r="G3302" s="8">
        <v>5128761</v>
      </c>
      <c r="H3302" s="16" t="s">
        <v>1234</v>
      </c>
      <c r="I3302" s="18">
        <v>303.49700000000001</v>
      </c>
      <c r="J3302" s="19">
        <v>360.12599999999998</v>
      </c>
      <c r="K3302" s="19">
        <v>1582.518</v>
      </c>
      <c r="L3302" s="19">
        <v>657.52599999999995</v>
      </c>
      <c r="M3302" s="19">
        <v>0</v>
      </c>
      <c r="N3302" s="19">
        <v>180.59800000000001</v>
      </c>
      <c r="O3302" s="19">
        <v>0</v>
      </c>
      <c r="P3302" s="19">
        <v>483.02499999999998</v>
      </c>
      <c r="Q3302" s="19"/>
      <c r="R3302" s="19"/>
      <c r="S3302" s="19"/>
      <c r="T3302" s="19"/>
      <c r="U3302" s="25">
        <f t="shared" si="256"/>
        <v>3567.29</v>
      </c>
      <c r="V3302" s="18">
        <f t="shared" si="257"/>
        <v>445.91125</v>
      </c>
      <c r="W3302" s="39">
        <f t="shared" si="258"/>
        <v>2.1135168807972832E-4</v>
      </c>
      <c r="X3302" s="35">
        <f t="shared" si="259"/>
        <v>525.05658459405913</v>
      </c>
      <c r="Y3302" s="35"/>
      <c r="Z3302" s="49">
        <f t="shared" si="260"/>
        <v>0</v>
      </c>
    </row>
    <row r="3303" spans="1:26" x14ac:dyDescent="0.35">
      <c r="A3303" s="6" t="s">
        <v>398</v>
      </c>
      <c r="B3303" s="7" t="s">
        <v>562</v>
      </c>
      <c r="C3303" s="7" t="s">
        <v>420</v>
      </c>
      <c r="D3303" s="7" t="s">
        <v>424</v>
      </c>
      <c r="E3303" s="7" t="s">
        <v>425</v>
      </c>
      <c r="F3303" s="7"/>
      <c r="G3303" s="8">
        <v>5131156</v>
      </c>
      <c r="H3303" s="16" t="s">
        <v>4494</v>
      </c>
      <c r="I3303" s="18">
        <v>417.99200000000002</v>
      </c>
      <c r="J3303" s="19">
        <v>0</v>
      </c>
      <c r="K3303" s="19">
        <v>0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/>
      <c r="R3303" s="19"/>
      <c r="S3303" s="19"/>
      <c r="T3303" s="19"/>
      <c r="U3303" s="25">
        <f t="shared" si="256"/>
        <v>417.99200000000002</v>
      </c>
      <c r="V3303" s="18">
        <f t="shared" si="257"/>
        <v>52.249000000000002</v>
      </c>
      <c r="W3303" s="39">
        <f t="shared" si="258"/>
        <v>2.476482562500436E-5</v>
      </c>
      <c r="X3303" s="35">
        <f t="shared" si="259"/>
        <v>61.522739084189951</v>
      </c>
      <c r="Y3303" s="35"/>
      <c r="Z3303" s="49">
        <f t="shared" si="260"/>
        <v>0</v>
      </c>
    </row>
    <row r="3304" spans="1:26" x14ac:dyDescent="0.35">
      <c r="A3304" s="6" t="s">
        <v>398</v>
      </c>
      <c r="B3304" s="7" t="s">
        <v>416</v>
      </c>
      <c r="C3304" s="7" t="s">
        <v>420</v>
      </c>
      <c r="D3304" s="7" t="s">
        <v>424</v>
      </c>
      <c r="E3304" s="7" t="s">
        <v>425</v>
      </c>
      <c r="F3304" s="7"/>
      <c r="G3304" s="8">
        <v>5100101</v>
      </c>
      <c r="H3304" s="16" t="s">
        <v>426</v>
      </c>
      <c r="I3304" s="18">
        <v>180.59800000000001</v>
      </c>
      <c r="J3304" s="19">
        <v>0</v>
      </c>
      <c r="K3304" s="19">
        <v>2606.2689999999998</v>
      </c>
      <c r="L3304" s="19">
        <v>476.928</v>
      </c>
      <c r="M3304" s="19">
        <v>233.387</v>
      </c>
      <c r="N3304" s="19">
        <v>238.464</v>
      </c>
      <c r="O3304" s="19">
        <v>1503.723</v>
      </c>
      <c r="P3304" s="19">
        <v>0</v>
      </c>
      <c r="Q3304" s="19"/>
      <c r="R3304" s="19"/>
      <c r="S3304" s="19"/>
      <c r="T3304" s="19"/>
      <c r="U3304" s="25">
        <f t="shared" si="256"/>
        <v>5239.3689999999997</v>
      </c>
      <c r="V3304" s="18">
        <f t="shared" si="257"/>
        <v>654.92112499999996</v>
      </c>
      <c r="W3304" s="39">
        <f t="shared" si="258"/>
        <v>3.1041756701097979E-4</v>
      </c>
      <c r="X3304" s="35">
        <f t="shared" si="259"/>
        <v>771.16387862158422</v>
      </c>
      <c r="Y3304" s="35"/>
      <c r="Z3304" s="49">
        <f t="shared" si="260"/>
        <v>0</v>
      </c>
    </row>
    <row r="3305" spans="1:26" x14ac:dyDescent="0.35">
      <c r="A3305" s="6" t="s">
        <v>398</v>
      </c>
      <c r="B3305" s="7" t="s">
        <v>416</v>
      </c>
      <c r="C3305" s="7" t="s">
        <v>420</v>
      </c>
      <c r="D3305" s="7" t="s">
        <v>424</v>
      </c>
      <c r="E3305" s="7" t="s">
        <v>425</v>
      </c>
      <c r="F3305" s="7"/>
      <c r="G3305" s="8">
        <v>5122013</v>
      </c>
      <c r="H3305" s="16" t="s">
        <v>435</v>
      </c>
      <c r="I3305" s="18">
        <v>3101.4580000000001</v>
      </c>
      <c r="J3305" s="19">
        <v>8229.9570000000003</v>
      </c>
      <c r="K3305" s="19">
        <v>4010.873</v>
      </c>
      <c r="L3305" s="19">
        <v>5880.6049999999996</v>
      </c>
      <c r="M3305" s="19">
        <v>10042.290000000001</v>
      </c>
      <c r="N3305" s="19">
        <v>2857.6990000000001</v>
      </c>
      <c r="O3305" s="19">
        <v>5416.0630000000001</v>
      </c>
      <c r="P3305" s="19">
        <v>13170.647000000001</v>
      </c>
      <c r="Q3305" s="19"/>
      <c r="R3305" s="19"/>
      <c r="S3305" s="19"/>
      <c r="T3305" s="19"/>
      <c r="U3305" s="25">
        <f t="shared" si="256"/>
        <v>52709.592000000004</v>
      </c>
      <c r="V3305" s="18">
        <f t="shared" si="257"/>
        <v>6588.6990000000005</v>
      </c>
      <c r="W3305" s="39">
        <f t="shared" si="258"/>
        <v>3.1228919564133401E-3</v>
      </c>
      <c r="X3305" s="35">
        <f t="shared" si="259"/>
        <v>7758.1352653881077</v>
      </c>
      <c r="Y3305" s="35"/>
      <c r="Z3305" s="49">
        <f t="shared" si="260"/>
        <v>0</v>
      </c>
    </row>
    <row r="3306" spans="1:26" x14ac:dyDescent="0.35">
      <c r="A3306" s="6" t="s">
        <v>398</v>
      </c>
      <c r="B3306" s="7" t="s">
        <v>416</v>
      </c>
      <c r="C3306" s="7" t="s">
        <v>420</v>
      </c>
      <c r="D3306" s="7" t="s">
        <v>424</v>
      </c>
      <c r="E3306" s="7" t="s">
        <v>425</v>
      </c>
      <c r="F3306" s="7"/>
      <c r="G3306" s="8">
        <v>5129708</v>
      </c>
      <c r="H3306" s="16" t="s">
        <v>448</v>
      </c>
      <c r="I3306" s="18">
        <v>1610.298</v>
      </c>
      <c r="J3306" s="19">
        <v>0</v>
      </c>
      <c r="K3306" s="19">
        <v>699.49</v>
      </c>
      <c r="L3306" s="19">
        <v>1379.9159999999999</v>
      </c>
      <c r="M3306" s="19">
        <v>1138.8009999999999</v>
      </c>
      <c r="N3306" s="19">
        <v>1022.465</v>
      </c>
      <c r="O3306" s="19">
        <v>784.60400000000004</v>
      </c>
      <c r="P3306" s="19">
        <v>2350.703</v>
      </c>
      <c r="Q3306" s="19"/>
      <c r="R3306" s="19"/>
      <c r="S3306" s="19"/>
      <c r="T3306" s="19"/>
      <c r="U3306" s="25">
        <f t="shared" si="256"/>
        <v>8986.277</v>
      </c>
      <c r="V3306" s="18">
        <f t="shared" si="257"/>
        <v>1123.284625</v>
      </c>
      <c r="W3306" s="39">
        <f t="shared" si="258"/>
        <v>5.3241110576993653E-4</v>
      </c>
      <c r="X3306" s="35">
        <f t="shared" si="259"/>
        <v>1322.6577906018711</v>
      </c>
      <c r="Y3306" s="35"/>
      <c r="Z3306" s="49">
        <f t="shared" si="260"/>
        <v>0</v>
      </c>
    </row>
    <row r="3307" spans="1:26" x14ac:dyDescent="0.35">
      <c r="A3307" s="6" t="s">
        <v>398</v>
      </c>
      <c r="B3307" s="7" t="s">
        <v>416</v>
      </c>
      <c r="C3307" s="7" t="s">
        <v>420</v>
      </c>
      <c r="D3307" s="7" t="s">
        <v>424</v>
      </c>
      <c r="E3307" s="7" t="s">
        <v>425</v>
      </c>
      <c r="F3307" s="7"/>
      <c r="G3307" s="8">
        <v>5135820</v>
      </c>
      <c r="H3307" s="16" t="s">
        <v>453</v>
      </c>
      <c r="I3307" s="18">
        <v>238.464</v>
      </c>
      <c r="J3307" s="19">
        <v>1279.0229999999999</v>
      </c>
      <c r="K3307" s="19">
        <v>1558.375</v>
      </c>
      <c r="L3307" s="19">
        <v>4456.5029999999997</v>
      </c>
      <c r="M3307" s="19">
        <v>803.68100000000004</v>
      </c>
      <c r="N3307" s="19">
        <v>0</v>
      </c>
      <c r="O3307" s="19">
        <v>1015.811</v>
      </c>
      <c r="P3307" s="19">
        <v>1322.05</v>
      </c>
      <c r="Q3307" s="19"/>
      <c r="R3307" s="19"/>
      <c r="S3307" s="19"/>
      <c r="T3307" s="19"/>
      <c r="U3307" s="25">
        <f t="shared" si="256"/>
        <v>10673.906999999999</v>
      </c>
      <c r="V3307" s="18">
        <f t="shared" si="257"/>
        <v>1334.2383749999999</v>
      </c>
      <c r="W3307" s="39">
        <f t="shared" si="258"/>
        <v>6.3239833679236304E-4</v>
      </c>
      <c r="X3307" s="35">
        <f t="shared" si="259"/>
        <v>1571.053980386966</v>
      </c>
      <c r="Y3307" s="35"/>
      <c r="Z3307" s="49">
        <f t="shared" si="260"/>
        <v>0</v>
      </c>
    </row>
    <row r="3308" spans="1:26" x14ac:dyDescent="0.35">
      <c r="A3308" s="6" t="s">
        <v>398</v>
      </c>
      <c r="B3308" s="7" t="s">
        <v>416</v>
      </c>
      <c r="C3308" s="7" t="s">
        <v>420</v>
      </c>
      <c r="D3308" s="7" t="s">
        <v>424</v>
      </c>
      <c r="E3308" s="7" t="s">
        <v>425</v>
      </c>
      <c r="F3308" s="7"/>
      <c r="G3308" s="8">
        <v>5135837</v>
      </c>
      <c r="H3308" s="16" t="s">
        <v>454</v>
      </c>
      <c r="I3308" s="18">
        <v>1572.048</v>
      </c>
      <c r="J3308" s="19">
        <v>5549.8469999999998</v>
      </c>
      <c r="K3308" s="19">
        <v>4464.8882800000001</v>
      </c>
      <c r="L3308" s="19">
        <v>1908.78764</v>
      </c>
      <c r="M3308" s="19">
        <v>9903.7469999999994</v>
      </c>
      <c r="N3308" s="19">
        <v>3341.2829999999999</v>
      </c>
      <c r="O3308" s="19">
        <v>5407.1570000000002</v>
      </c>
      <c r="P3308" s="19">
        <v>5038.5169999999998</v>
      </c>
      <c r="Q3308" s="19"/>
      <c r="R3308" s="19"/>
      <c r="S3308" s="19"/>
      <c r="T3308" s="19"/>
      <c r="U3308" s="25">
        <f t="shared" si="256"/>
        <v>37186.274919999996</v>
      </c>
      <c r="V3308" s="18">
        <f t="shared" si="257"/>
        <v>4648.2843649999995</v>
      </c>
      <c r="W3308" s="39">
        <f t="shared" si="258"/>
        <v>2.2031799987494325E-3</v>
      </c>
      <c r="X3308" s="35">
        <f t="shared" si="259"/>
        <v>5473.3140572453931</v>
      </c>
      <c r="Y3308" s="35"/>
      <c r="Z3308" s="49">
        <f t="shared" si="260"/>
        <v>0</v>
      </c>
    </row>
    <row r="3309" spans="1:26" x14ac:dyDescent="0.35">
      <c r="A3309" s="6" t="s">
        <v>398</v>
      </c>
      <c r="B3309" s="7" t="s">
        <v>416</v>
      </c>
      <c r="C3309" s="7" t="s">
        <v>420</v>
      </c>
      <c r="D3309" s="7" t="s">
        <v>424</v>
      </c>
      <c r="E3309" s="7" t="s">
        <v>425</v>
      </c>
      <c r="F3309" s="7"/>
      <c r="G3309" s="8">
        <v>5170089</v>
      </c>
      <c r="H3309" s="16" t="s">
        <v>458</v>
      </c>
      <c r="I3309" s="18">
        <v>6328.5619999999999</v>
      </c>
      <c r="J3309" s="19">
        <v>1766.7850000000001</v>
      </c>
      <c r="K3309" s="19">
        <v>9583.5959999999995</v>
      </c>
      <c r="L3309" s="19">
        <v>2758.7620000000002</v>
      </c>
      <c r="M3309" s="19">
        <v>4915.223</v>
      </c>
      <c r="N3309" s="19">
        <v>2702.0360000000001</v>
      </c>
      <c r="O3309" s="19">
        <v>3213.38</v>
      </c>
      <c r="P3309" s="19">
        <v>9055.4390000000003</v>
      </c>
      <c r="Q3309" s="19"/>
      <c r="R3309" s="19"/>
      <c r="S3309" s="19"/>
      <c r="T3309" s="19"/>
      <c r="U3309" s="25">
        <f t="shared" si="256"/>
        <v>40323.783000000003</v>
      </c>
      <c r="V3309" s="18">
        <f t="shared" si="257"/>
        <v>5040.4728750000004</v>
      </c>
      <c r="W3309" s="39">
        <f t="shared" si="258"/>
        <v>2.3890683423020424E-3</v>
      </c>
      <c r="X3309" s="35">
        <f t="shared" si="259"/>
        <v>5935.1125868353811</v>
      </c>
      <c r="Y3309" s="35"/>
      <c r="Z3309" s="49">
        <f t="shared" si="260"/>
        <v>0</v>
      </c>
    </row>
    <row r="3310" spans="1:26" x14ac:dyDescent="0.35">
      <c r="A3310" s="6" t="s">
        <v>398</v>
      </c>
      <c r="B3310" s="7" t="s">
        <v>562</v>
      </c>
      <c r="C3310" s="7" t="s">
        <v>420</v>
      </c>
      <c r="D3310" s="7" t="s">
        <v>421</v>
      </c>
      <c r="E3310" s="7" t="s">
        <v>422</v>
      </c>
      <c r="F3310" s="7" t="s">
        <v>563</v>
      </c>
      <c r="G3310" s="8">
        <v>5337314</v>
      </c>
      <c r="H3310" s="16" t="s">
        <v>1344</v>
      </c>
      <c r="I3310" s="18">
        <v>303.49700000000001</v>
      </c>
      <c r="J3310" s="19">
        <v>598.59</v>
      </c>
      <c r="K3310" s="19">
        <v>1148.9549999999999</v>
      </c>
      <c r="L3310" s="19">
        <v>837.05399999999997</v>
      </c>
      <c r="M3310" s="19">
        <v>419.06200000000001</v>
      </c>
      <c r="N3310" s="19">
        <v>1204.5139999999999</v>
      </c>
      <c r="O3310" s="19">
        <v>179.52799999999999</v>
      </c>
      <c r="P3310" s="19">
        <v>238.464</v>
      </c>
      <c r="Q3310" s="19"/>
      <c r="R3310" s="19"/>
      <c r="S3310" s="19"/>
      <c r="T3310" s="19"/>
      <c r="U3310" s="25">
        <f t="shared" si="256"/>
        <v>4929.6639999999998</v>
      </c>
      <c r="V3310" s="18">
        <f t="shared" si="257"/>
        <v>616.20799999999997</v>
      </c>
      <c r="W3310" s="39">
        <f t="shared" si="258"/>
        <v>2.9206843516110711E-4</v>
      </c>
      <c r="X3310" s="35">
        <f t="shared" si="259"/>
        <v>725.57951359050924</v>
      </c>
      <c r="Y3310" s="35"/>
      <c r="Z3310" s="49">
        <f t="shared" si="260"/>
        <v>0</v>
      </c>
    </row>
    <row r="3311" spans="1:26" x14ac:dyDescent="0.35">
      <c r="A3311" s="6" t="s">
        <v>398</v>
      </c>
      <c r="B3311" s="7" t="s">
        <v>562</v>
      </c>
      <c r="C3311" s="7" t="s">
        <v>420</v>
      </c>
      <c r="D3311" s="7" t="s">
        <v>421</v>
      </c>
      <c r="E3311" s="7" t="s">
        <v>422</v>
      </c>
      <c r="F3311" s="7" t="s">
        <v>563</v>
      </c>
      <c r="G3311" s="8">
        <v>9184426</v>
      </c>
      <c r="H3311" s="16" t="s">
        <v>1345</v>
      </c>
      <c r="I3311" s="18">
        <v>484.09500000000003</v>
      </c>
      <c r="J3311" s="19">
        <v>359.05599999999998</v>
      </c>
      <c r="K3311" s="19">
        <v>1275.354</v>
      </c>
      <c r="L3311" s="19">
        <v>482.34500000000003</v>
      </c>
      <c r="M3311" s="19">
        <v>721.48900000000003</v>
      </c>
      <c r="N3311" s="19">
        <v>417.99200000000002</v>
      </c>
      <c r="O3311" s="19">
        <v>1205.5840000000001</v>
      </c>
      <c r="P3311" s="19">
        <v>417.99200000000002</v>
      </c>
      <c r="Q3311" s="19"/>
      <c r="R3311" s="19"/>
      <c r="S3311" s="19"/>
      <c r="T3311" s="19"/>
      <c r="U3311" s="25">
        <f t="shared" si="256"/>
        <v>5363.9070000000011</v>
      </c>
      <c r="V3311" s="18">
        <f t="shared" si="257"/>
        <v>670.48837500000013</v>
      </c>
      <c r="W3311" s="39">
        <f t="shared" si="258"/>
        <v>3.1779608586705079E-4</v>
      </c>
      <c r="X3311" s="35">
        <f t="shared" si="259"/>
        <v>789.4941789145729</v>
      </c>
      <c r="Y3311" s="35"/>
      <c r="Z3311" s="49">
        <f t="shared" si="260"/>
        <v>0</v>
      </c>
    </row>
    <row r="3312" spans="1:26" x14ac:dyDescent="0.35">
      <c r="A3312" s="6" t="s">
        <v>398</v>
      </c>
      <c r="B3312" s="7" t="s">
        <v>562</v>
      </c>
      <c r="C3312" s="7" t="s">
        <v>420</v>
      </c>
      <c r="D3312" s="7" t="s">
        <v>421</v>
      </c>
      <c r="E3312" s="7" t="s">
        <v>422</v>
      </c>
      <c r="F3312" s="7" t="s">
        <v>563</v>
      </c>
      <c r="G3312" s="8">
        <v>5271779</v>
      </c>
      <c r="H3312" s="16" t="s">
        <v>1346</v>
      </c>
      <c r="I3312" s="18">
        <v>180.59800000000001</v>
      </c>
      <c r="J3312" s="19">
        <v>303.49700000000001</v>
      </c>
      <c r="K3312" s="19">
        <v>1642.134</v>
      </c>
      <c r="L3312" s="19">
        <v>0</v>
      </c>
      <c r="M3312" s="19">
        <v>657.52599999999995</v>
      </c>
      <c r="N3312" s="19">
        <v>0</v>
      </c>
      <c r="O3312" s="19">
        <v>180.59800000000001</v>
      </c>
      <c r="P3312" s="19">
        <v>721.48900000000003</v>
      </c>
      <c r="Q3312" s="19"/>
      <c r="R3312" s="19"/>
      <c r="S3312" s="19"/>
      <c r="T3312" s="19"/>
      <c r="U3312" s="25">
        <f t="shared" si="256"/>
        <v>3685.8420000000001</v>
      </c>
      <c r="V3312" s="18">
        <f t="shared" si="257"/>
        <v>460.73025000000001</v>
      </c>
      <c r="W3312" s="39">
        <f t="shared" si="258"/>
        <v>2.1837555362618738E-4</v>
      </c>
      <c r="X3312" s="35">
        <f t="shared" si="259"/>
        <v>542.50582707695094</v>
      </c>
      <c r="Y3312" s="35"/>
      <c r="Z3312" s="49">
        <f t="shared" si="260"/>
        <v>0</v>
      </c>
    </row>
    <row r="3313" spans="1:26" x14ac:dyDescent="0.35">
      <c r="A3313" s="6" t="s">
        <v>398</v>
      </c>
      <c r="B3313" s="7" t="s">
        <v>562</v>
      </c>
      <c r="C3313" s="7" t="s">
        <v>420</v>
      </c>
      <c r="D3313" s="7" t="s">
        <v>421</v>
      </c>
      <c r="E3313" s="7" t="s">
        <v>422</v>
      </c>
      <c r="F3313" s="7" t="s">
        <v>563</v>
      </c>
      <c r="G3313" s="8">
        <v>5137994</v>
      </c>
      <c r="H3313" s="16" t="s">
        <v>1347</v>
      </c>
      <c r="I3313" s="18">
        <v>1320.08</v>
      </c>
      <c r="J3313" s="19">
        <v>410.05399999999997</v>
      </c>
      <c r="K3313" s="19">
        <v>3433.5569999999998</v>
      </c>
      <c r="L3313" s="19">
        <v>842.471</v>
      </c>
      <c r="M3313" s="19">
        <v>1624.646</v>
      </c>
      <c r="N3313" s="19">
        <v>2042.6379999999999</v>
      </c>
      <c r="O3313" s="19">
        <v>1927.0730000000001</v>
      </c>
      <c r="P3313" s="19">
        <v>2043.7080000000001</v>
      </c>
      <c r="Q3313" s="19"/>
      <c r="R3313" s="19"/>
      <c r="S3313" s="19"/>
      <c r="T3313" s="19"/>
      <c r="U3313" s="25">
        <f t="shared" si="256"/>
        <v>13644.227000000001</v>
      </c>
      <c r="V3313" s="18">
        <f t="shared" si="257"/>
        <v>1705.5283750000001</v>
      </c>
      <c r="W3313" s="39">
        <f t="shared" si="258"/>
        <v>8.0838126672992878E-4</v>
      </c>
      <c r="X3313" s="35">
        <f t="shared" si="259"/>
        <v>2008.2446978087137</v>
      </c>
      <c r="Y3313" s="35"/>
      <c r="Z3313" s="49">
        <f t="shared" si="260"/>
        <v>0</v>
      </c>
    </row>
    <row r="3314" spans="1:26" x14ac:dyDescent="0.35">
      <c r="A3314" s="6" t="s">
        <v>398</v>
      </c>
      <c r="B3314" s="7" t="s">
        <v>562</v>
      </c>
      <c r="C3314" s="7" t="s">
        <v>420</v>
      </c>
      <c r="D3314" s="7" t="s">
        <v>421</v>
      </c>
      <c r="E3314" s="7" t="s">
        <v>422</v>
      </c>
      <c r="F3314" s="7" t="s">
        <v>563</v>
      </c>
      <c r="G3314" s="8">
        <v>5300154</v>
      </c>
      <c r="H3314" s="16" t="s">
        <v>1348</v>
      </c>
      <c r="I3314" s="18">
        <v>0</v>
      </c>
      <c r="J3314" s="19">
        <v>303.49700000000001</v>
      </c>
      <c r="K3314" s="19">
        <v>1943.7139999999999</v>
      </c>
      <c r="L3314" s="19">
        <v>0</v>
      </c>
      <c r="M3314" s="19">
        <v>419.06200000000001</v>
      </c>
      <c r="N3314" s="19">
        <v>0</v>
      </c>
      <c r="O3314" s="19">
        <v>0</v>
      </c>
      <c r="P3314" s="19">
        <v>779.18799999999999</v>
      </c>
      <c r="Q3314" s="19"/>
      <c r="R3314" s="19"/>
      <c r="S3314" s="19"/>
      <c r="T3314" s="19"/>
      <c r="U3314" s="25">
        <f t="shared" si="256"/>
        <v>3445.4609999999998</v>
      </c>
      <c r="V3314" s="18">
        <f t="shared" si="257"/>
        <v>430.68262499999997</v>
      </c>
      <c r="W3314" s="39">
        <f t="shared" si="258"/>
        <v>2.0413366969404472E-4</v>
      </c>
      <c r="X3314" s="35">
        <f t="shared" si="259"/>
        <v>507.12501226758451</v>
      </c>
      <c r="Y3314" s="35"/>
      <c r="Z3314" s="49">
        <f t="shared" si="260"/>
        <v>0</v>
      </c>
    </row>
    <row r="3315" spans="1:26" x14ac:dyDescent="0.35">
      <c r="A3315" s="6" t="s">
        <v>398</v>
      </c>
      <c r="B3315" s="7" t="s">
        <v>562</v>
      </c>
      <c r="C3315" s="7" t="s">
        <v>420</v>
      </c>
      <c r="D3315" s="7" t="s">
        <v>421</v>
      </c>
      <c r="E3315" s="7" t="s">
        <v>422</v>
      </c>
      <c r="F3315" s="7" t="s">
        <v>563</v>
      </c>
      <c r="G3315" s="8">
        <v>5279096</v>
      </c>
      <c r="H3315" s="16" t="s">
        <v>1349</v>
      </c>
      <c r="I3315" s="18">
        <v>360.12599999999998</v>
      </c>
      <c r="J3315" s="19">
        <v>303.49700000000001</v>
      </c>
      <c r="K3315" s="19">
        <v>1878.2909999999999</v>
      </c>
      <c r="L3315" s="19">
        <v>0</v>
      </c>
      <c r="M3315" s="19">
        <v>541.96100000000001</v>
      </c>
      <c r="N3315" s="19">
        <v>238.464</v>
      </c>
      <c r="O3315" s="19">
        <v>0</v>
      </c>
      <c r="P3315" s="19">
        <v>844.221</v>
      </c>
      <c r="Q3315" s="19"/>
      <c r="R3315" s="19"/>
      <c r="S3315" s="19"/>
      <c r="T3315" s="19"/>
      <c r="U3315" s="25">
        <f t="shared" si="256"/>
        <v>4166.5599999999995</v>
      </c>
      <c r="V3315" s="18">
        <f t="shared" si="257"/>
        <v>520.81999999999994</v>
      </c>
      <c r="W3315" s="39">
        <f t="shared" si="258"/>
        <v>2.4685671461683033E-4</v>
      </c>
      <c r="X3315" s="35">
        <f t="shared" si="259"/>
        <v>613.26098049393875</v>
      </c>
      <c r="Y3315" s="35"/>
      <c r="Z3315" s="49">
        <f t="shared" si="260"/>
        <v>0</v>
      </c>
    </row>
    <row r="3316" spans="1:26" x14ac:dyDescent="0.35">
      <c r="A3316" s="6" t="s">
        <v>398</v>
      </c>
      <c r="B3316" s="7" t="s">
        <v>562</v>
      </c>
      <c r="C3316" s="7" t="s">
        <v>420</v>
      </c>
      <c r="D3316" s="7" t="s">
        <v>421</v>
      </c>
      <c r="E3316" s="7" t="s">
        <v>422</v>
      </c>
      <c r="F3316" s="7" t="s">
        <v>563</v>
      </c>
      <c r="G3316" s="8">
        <v>5299751</v>
      </c>
      <c r="H3316" s="16" t="s">
        <v>1350</v>
      </c>
      <c r="I3316" s="18">
        <v>0</v>
      </c>
      <c r="J3316" s="19">
        <v>303.49700000000001</v>
      </c>
      <c r="K3316" s="19">
        <v>2060.1260000000002</v>
      </c>
      <c r="L3316" s="19">
        <v>0</v>
      </c>
      <c r="M3316" s="19">
        <v>598.59</v>
      </c>
      <c r="N3316" s="19">
        <v>0</v>
      </c>
      <c r="O3316" s="19">
        <v>0</v>
      </c>
      <c r="P3316" s="19">
        <v>540.72400000000005</v>
      </c>
      <c r="Q3316" s="19"/>
      <c r="R3316" s="19"/>
      <c r="S3316" s="19"/>
      <c r="T3316" s="19"/>
      <c r="U3316" s="25">
        <f t="shared" si="256"/>
        <v>3502.9370000000004</v>
      </c>
      <c r="V3316" s="18">
        <f t="shared" si="257"/>
        <v>437.86712500000004</v>
      </c>
      <c r="W3316" s="39">
        <f t="shared" si="258"/>
        <v>2.0753895763645216E-4</v>
      </c>
      <c r="X3316" s="35">
        <f t="shared" si="259"/>
        <v>515.58469798310762</v>
      </c>
      <c r="Y3316" s="35"/>
      <c r="Z3316" s="49">
        <f t="shared" si="260"/>
        <v>0</v>
      </c>
    </row>
    <row r="3317" spans="1:26" x14ac:dyDescent="0.35">
      <c r="A3317" s="6" t="s">
        <v>398</v>
      </c>
      <c r="B3317" s="7" t="s">
        <v>562</v>
      </c>
      <c r="C3317" s="7" t="s">
        <v>420</v>
      </c>
      <c r="D3317" s="7" t="s">
        <v>421</v>
      </c>
      <c r="E3317" s="7" t="s">
        <v>422</v>
      </c>
      <c r="F3317" s="7" t="s">
        <v>563</v>
      </c>
      <c r="G3317" s="8">
        <v>5136902</v>
      </c>
      <c r="H3317" s="16" t="s">
        <v>1351</v>
      </c>
      <c r="I3317" s="18">
        <v>598.59</v>
      </c>
      <c r="J3317" s="19">
        <v>303.49700000000001</v>
      </c>
      <c r="K3317" s="19">
        <v>1094.7560000000001</v>
      </c>
      <c r="L3317" s="19">
        <v>0</v>
      </c>
      <c r="M3317" s="19">
        <v>419.06200000000001</v>
      </c>
      <c r="N3317" s="19">
        <v>0</v>
      </c>
      <c r="O3317" s="19">
        <v>0</v>
      </c>
      <c r="P3317" s="19">
        <v>663.62300000000005</v>
      </c>
      <c r="Q3317" s="19"/>
      <c r="R3317" s="19"/>
      <c r="S3317" s="19"/>
      <c r="T3317" s="19"/>
      <c r="U3317" s="25">
        <f t="shared" si="256"/>
        <v>3079.5280000000002</v>
      </c>
      <c r="V3317" s="18">
        <f t="shared" si="257"/>
        <v>384.94100000000003</v>
      </c>
      <c r="W3317" s="39">
        <f t="shared" si="258"/>
        <v>1.8245319031780138E-4</v>
      </c>
      <c r="X3317" s="35">
        <f t="shared" si="259"/>
        <v>453.2646501522932</v>
      </c>
      <c r="Y3317" s="35"/>
      <c r="Z3317" s="49">
        <f t="shared" si="260"/>
        <v>0</v>
      </c>
    </row>
    <row r="3318" spans="1:26" x14ac:dyDescent="0.35">
      <c r="A3318" s="6" t="s">
        <v>398</v>
      </c>
      <c r="B3318" s="7" t="s">
        <v>562</v>
      </c>
      <c r="C3318" s="7" t="s">
        <v>420</v>
      </c>
      <c r="D3318" s="7" t="s">
        <v>421</v>
      </c>
      <c r="E3318" s="7" t="s">
        <v>422</v>
      </c>
      <c r="F3318" s="7" t="s">
        <v>563</v>
      </c>
      <c r="G3318" s="8">
        <v>5295506</v>
      </c>
      <c r="H3318" s="16" t="s">
        <v>1352</v>
      </c>
      <c r="I3318" s="18">
        <v>0</v>
      </c>
      <c r="J3318" s="19">
        <v>303.49700000000001</v>
      </c>
      <c r="K3318" s="19">
        <v>1519.2349999999999</v>
      </c>
      <c r="L3318" s="19">
        <v>179.52799999999999</v>
      </c>
      <c r="M3318" s="19">
        <v>238.464</v>
      </c>
      <c r="N3318" s="19">
        <v>0</v>
      </c>
      <c r="O3318" s="19">
        <v>238.464</v>
      </c>
      <c r="P3318" s="19">
        <v>483.02499999999998</v>
      </c>
      <c r="Q3318" s="19"/>
      <c r="R3318" s="19"/>
      <c r="S3318" s="19"/>
      <c r="T3318" s="19"/>
      <c r="U3318" s="25">
        <f t="shared" si="256"/>
        <v>2962.2130000000002</v>
      </c>
      <c r="V3318" s="18">
        <f t="shared" si="257"/>
        <v>370.27662500000002</v>
      </c>
      <c r="W3318" s="39">
        <f t="shared" si="258"/>
        <v>1.755026134689684E-4</v>
      </c>
      <c r="X3318" s="35">
        <f t="shared" si="259"/>
        <v>435.99747725027169</v>
      </c>
      <c r="Y3318" s="35"/>
      <c r="Z3318" s="49">
        <f t="shared" si="260"/>
        <v>0</v>
      </c>
    </row>
    <row r="3319" spans="1:26" x14ac:dyDescent="0.35">
      <c r="A3319" s="6" t="s">
        <v>398</v>
      </c>
      <c r="B3319" s="7" t="s">
        <v>562</v>
      </c>
      <c r="C3319" s="7" t="s">
        <v>420</v>
      </c>
      <c r="D3319" s="7" t="s">
        <v>421</v>
      </c>
      <c r="E3319" s="7" t="s">
        <v>422</v>
      </c>
      <c r="F3319" s="7" t="s">
        <v>563</v>
      </c>
      <c r="G3319" s="8">
        <v>5131644</v>
      </c>
      <c r="H3319" s="16" t="s">
        <v>1353</v>
      </c>
      <c r="I3319" s="18">
        <v>303.49700000000001</v>
      </c>
      <c r="J3319" s="19">
        <v>589.58199999999999</v>
      </c>
      <c r="K3319" s="19">
        <v>971.85699999999997</v>
      </c>
      <c r="L3319" s="19">
        <v>179.52799999999999</v>
      </c>
      <c r="M3319" s="19">
        <v>180.59800000000001</v>
      </c>
      <c r="N3319" s="19">
        <v>902.08699999999999</v>
      </c>
      <c r="O3319" s="19">
        <v>656.45600000000002</v>
      </c>
      <c r="P3319" s="19">
        <v>179.52799999999999</v>
      </c>
      <c r="Q3319" s="19"/>
      <c r="R3319" s="19"/>
      <c r="S3319" s="19"/>
      <c r="T3319" s="19"/>
      <c r="U3319" s="25">
        <f t="shared" si="256"/>
        <v>3963.1329999999998</v>
      </c>
      <c r="V3319" s="18">
        <f t="shared" si="257"/>
        <v>495.39162499999998</v>
      </c>
      <c r="W3319" s="39">
        <f t="shared" si="258"/>
        <v>2.3480424906146624E-4</v>
      </c>
      <c r="X3319" s="35">
        <f t="shared" si="259"/>
        <v>583.31929203176844</v>
      </c>
      <c r="Y3319" s="35"/>
      <c r="Z3319" s="49">
        <f t="shared" si="260"/>
        <v>0</v>
      </c>
    </row>
    <row r="3320" spans="1:26" x14ac:dyDescent="0.35">
      <c r="A3320" s="6" t="s">
        <v>398</v>
      </c>
      <c r="B3320" s="7" t="s">
        <v>562</v>
      </c>
      <c r="C3320" s="7" t="s">
        <v>420</v>
      </c>
      <c r="D3320" s="7" t="s">
        <v>421</v>
      </c>
      <c r="E3320" s="7" t="s">
        <v>422</v>
      </c>
      <c r="F3320" s="7" t="s">
        <v>563</v>
      </c>
      <c r="G3320" s="8">
        <v>5292862</v>
      </c>
      <c r="H3320" s="16" t="s">
        <v>1354</v>
      </c>
      <c r="I3320" s="18">
        <v>483.02499999999998</v>
      </c>
      <c r="J3320" s="19">
        <v>0</v>
      </c>
      <c r="K3320" s="19">
        <v>657.52599999999995</v>
      </c>
      <c r="L3320" s="19">
        <v>483.02499999999998</v>
      </c>
      <c r="M3320" s="19">
        <v>599.66</v>
      </c>
      <c r="N3320" s="19">
        <v>598.59</v>
      </c>
      <c r="O3320" s="19">
        <v>483.02499999999998</v>
      </c>
      <c r="P3320" s="19">
        <v>722.55899999999997</v>
      </c>
      <c r="Q3320" s="19"/>
      <c r="R3320" s="19"/>
      <c r="S3320" s="19"/>
      <c r="T3320" s="19"/>
      <c r="U3320" s="25">
        <f t="shared" si="256"/>
        <v>4027.41</v>
      </c>
      <c r="V3320" s="18">
        <f t="shared" si="257"/>
        <v>503.42624999999998</v>
      </c>
      <c r="W3320" s="39">
        <f t="shared" si="258"/>
        <v>2.3861247672299663E-4</v>
      </c>
      <c r="X3320" s="35">
        <f t="shared" si="259"/>
        <v>592.77999247606999</v>
      </c>
      <c r="Y3320" s="35"/>
      <c r="Z3320" s="49">
        <f t="shared" si="260"/>
        <v>0</v>
      </c>
    </row>
    <row r="3321" spans="1:26" x14ac:dyDescent="0.35">
      <c r="A3321" s="6" t="s">
        <v>398</v>
      </c>
      <c r="B3321" s="7" t="s">
        <v>562</v>
      </c>
      <c r="C3321" s="7" t="s">
        <v>420</v>
      </c>
      <c r="D3321" s="7" t="s">
        <v>421</v>
      </c>
      <c r="E3321" s="7" t="s">
        <v>422</v>
      </c>
      <c r="F3321" s="7" t="s">
        <v>563</v>
      </c>
      <c r="G3321" s="8">
        <v>5295513</v>
      </c>
      <c r="H3321" s="16" t="s">
        <v>1355</v>
      </c>
      <c r="I3321" s="18">
        <v>589.58199999999999</v>
      </c>
      <c r="J3321" s="19">
        <v>303.49700000000001</v>
      </c>
      <c r="K3321" s="19">
        <v>1698.7629999999999</v>
      </c>
      <c r="L3321" s="19">
        <v>171.59</v>
      </c>
      <c r="M3321" s="19">
        <v>1384.432</v>
      </c>
      <c r="N3321" s="19">
        <v>179.52799999999999</v>
      </c>
      <c r="O3321" s="19">
        <v>180.59800000000001</v>
      </c>
      <c r="P3321" s="19">
        <v>417.99200000000002</v>
      </c>
      <c r="Q3321" s="19"/>
      <c r="R3321" s="19"/>
      <c r="S3321" s="19"/>
      <c r="T3321" s="19"/>
      <c r="U3321" s="25">
        <f t="shared" si="256"/>
        <v>4925.982</v>
      </c>
      <c r="V3321" s="18">
        <f t="shared" si="257"/>
        <v>615.74775</v>
      </c>
      <c r="W3321" s="39">
        <f t="shared" si="258"/>
        <v>2.918502872349476E-4</v>
      </c>
      <c r="X3321" s="35">
        <f t="shared" si="259"/>
        <v>725.03757325359379</v>
      </c>
      <c r="Y3321" s="35"/>
      <c r="Z3321" s="49">
        <f t="shared" si="260"/>
        <v>0</v>
      </c>
    </row>
    <row r="3322" spans="1:26" x14ac:dyDescent="0.35">
      <c r="A3322" s="6" t="s">
        <v>398</v>
      </c>
      <c r="B3322" s="7" t="s">
        <v>562</v>
      </c>
      <c r="C3322" s="7" t="s">
        <v>420</v>
      </c>
      <c r="D3322" s="7" t="s">
        <v>421</v>
      </c>
      <c r="E3322" s="7" t="s">
        <v>422</v>
      </c>
      <c r="F3322" s="7" t="s">
        <v>563</v>
      </c>
      <c r="G3322" s="8">
        <v>5270220</v>
      </c>
      <c r="H3322" s="16" t="s">
        <v>1356</v>
      </c>
      <c r="I3322" s="18">
        <v>0</v>
      </c>
      <c r="J3322" s="19">
        <v>483.02499999999998</v>
      </c>
      <c r="K3322" s="19">
        <v>2002.26</v>
      </c>
      <c r="L3322" s="19">
        <v>0</v>
      </c>
      <c r="M3322" s="19">
        <v>419.06200000000001</v>
      </c>
      <c r="N3322" s="19">
        <v>0</v>
      </c>
      <c r="O3322" s="19">
        <v>179.52799999999999</v>
      </c>
      <c r="P3322" s="19">
        <v>238.464</v>
      </c>
      <c r="Q3322" s="19"/>
      <c r="R3322" s="19"/>
      <c r="S3322" s="19"/>
      <c r="T3322" s="19"/>
      <c r="U3322" s="25">
        <f t="shared" si="256"/>
        <v>3322.3389999999995</v>
      </c>
      <c r="V3322" s="18">
        <f t="shared" si="257"/>
        <v>415.29237499999994</v>
      </c>
      <c r="W3322" s="39">
        <f t="shared" si="258"/>
        <v>1.9683904477155387E-4</v>
      </c>
      <c r="X3322" s="35">
        <f t="shared" si="259"/>
        <v>489.00312792165528</v>
      </c>
      <c r="Y3322" s="35"/>
      <c r="Z3322" s="49">
        <f t="shared" si="260"/>
        <v>0</v>
      </c>
    </row>
    <row r="3323" spans="1:26" x14ac:dyDescent="0.35">
      <c r="A3323" s="6" t="s">
        <v>398</v>
      </c>
      <c r="B3323" s="7" t="s">
        <v>562</v>
      </c>
      <c r="C3323" s="7" t="s">
        <v>420</v>
      </c>
      <c r="D3323" s="7" t="s">
        <v>421</v>
      </c>
      <c r="E3323" s="7" t="s">
        <v>422</v>
      </c>
      <c r="F3323" s="7" t="s">
        <v>563</v>
      </c>
      <c r="G3323" s="8">
        <v>5278011</v>
      </c>
      <c r="H3323" s="16" t="s">
        <v>1357</v>
      </c>
      <c r="I3323" s="18">
        <v>180.59800000000001</v>
      </c>
      <c r="J3323" s="19">
        <v>303.49700000000001</v>
      </c>
      <c r="K3323" s="19">
        <v>1762.046</v>
      </c>
      <c r="L3323" s="19">
        <v>417.99200000000002</v>
      </c>
      <c r="M3323" s="19">
        <v>902.08699999999999</v>
      </c>
      <c r="N3323" s="19">
        <v>604.00699999999995</v>
      </c>
      <c r="O3323" s="19">
        <v>1260.463</v>
      </c>
      <c r="P3323" s="19">
        <v>1205.5840000000001</v>
      </c>
      <c r="Q3323" s="19"/>
      <c r="R3323" s="19"/>
      <c r="S3323" s="19"/>
      <c r="T3323" s="19"/>
      <c r="U3323" s="25">
        <f t="shared" si="256"/>
        <v>6636.2739999999994</v>
      </c>
      <c r="V3323" s="18">
        <f t="shared" si="257"/>
        <v>829.53424999999993</v>
      </c>
      <c r="W3323" s="39">
        <f t="shared" si="258"/>
        <v>3.9318017667742483E-4</v>
      </c>
      <c r="X3323" s="35">
        <f t="shared" si="259"/>
        <v>976.76930131005747</v>
      </c>
      <c r="Y3323" s="35"/>
      <c r="Z3323" s="49">
        <f t="shared" si="260"/>
        <v>0</v>
      </c>
    </row>
    <row r="3324" spans="1:26" x14ac:dyDescent="0.35">
      <c r="A3324" s="6" t="s">
        <v>398</v>
      </c>
      <c r="B3324" s="7" t="s">
        <v>562</v>
      </c>
      <c r="C3324" s="7" t="s">
        <v>420</v>
      </c>
      <c r="D3324" s="7" t="s">
        <v>421</v>
      </c>
      <c r="E3324" s="7" t="s">
        <v>422</v>
      </c>
      <c r="F3324" s="7" t="s">
        <v>563</v>
      </c>
      <c r="G3324" s="8">
        <v>5333114</v>
      </c>
      <c r="H3324" s="16" t="s">
        <v>1358</v>
      </c>
      <c r="I3324" s="18">
        <v>303.49700000000001</v>
      </c>
      <c r="J3324" s="19">
        <v>359.05599999999998</v>
      </c>
      <c r="K3324" s="19">
        <v>2001.58</v>
      </c>
      <c r="L3324" s="19">
        <v>0</v>
      </c>
      <c r="M3324" s="19">
        <v>419.06200000000001</v>
      </c>
      <c r="N3324" s="19">
        <v>238.464</v>
      </c>
      <c r="O3324" s="19">
        <v>598.59</v>
      </c>
      <c r="P3324" s="19">
        <v>303.49700000000001</v>
      </c>
      <c r="Q3324" s="19"/>
      <c r="R3324" s="19"/>
      <c r="S3324" s="19"/>
      <c r="T3324" s="19"/>
      <c r="U3324" s="25">
        <f t="shared" si="256"/>
        <v>4223.7460000000001</v>
      </c>
      <c r="V3324" s="18">
        <f t="shared" si="257"/>
        <v>527.96825000000001</v>
      </c>
      <c r="W3324" s="39">
        <f t="shared" si="258"/>
        <v>2.5024482089204975E-4</v>
      </c>
      <c r="X3324" s="35">
        <f t="shared" si="259"/>
        <v>621.67798215250764</v>
      </c>
      <c r="Y3324" s="35"/>
      <c r="Z3324" s="49">
        <f t="shared" si="260"/>
        <v>0</v>
      </c>
    </row>
    <row r="3325" spans="1:26" x14ac:dyDescent="0.35">
      <c r="A3325" s="6" t="s">
        <v>398</v>
      </c>
      <c r="B3325" s="7" t="s">
        <v>562</v>
      </c>
      <c r="C3325" s="7" t="s">
        <v>420</v>
      </c>
      <c r="D3325" s="7" t="s">
        <v>421</v>
      </c>
      <c r="E3325" s="7" t="s">
        <v>422</v>
      </c>
      <c r="F3325" s="7" t="s">
        <v>563</v>
      </c>
      <c r="G3325" s="8">
        <v>5292831</v>
      </c>
      <c r="H3325" s="16" t="s">
        <v>1359</v>
      </c>
      <c r="I3325" s="18">
        <v>419.06200000000001</v>
      </c>
      <c r="J3325" s="19">
        <v>303.49700000000001</v>
      </c>
      <c r="K3325" s="19">
        <v>1274.2840000000001</v>
      </c>
      <c r="L3325" s="19">
        <v>0</v>
      </c>
      <c r="M3325" s="19">
        <v>238.464</v>
      </c>
      <c r="N3325" s="19">
        <v>0</v>
      </c>
      <c r="O3325" s="19">
        <v>0</v>
      </c>
      <c r="P3325" s="19">
        <v>360.12599999999998</v>
      </c>
      <c r="Q3325" s="19"/>
      <c r="R3325" s="19"/>
      <c r="S3325" s="19"/>
      <c r="T3325" s="19"/>
      <c r="U3325" s="25">
        <f t="shared" si="256"/>
        <v>2595.433</v>
      </c>
      <c r="V3325" s="18">
        <f t="shared" si="257"/>
        <v>324.429125</v>
      </c>
      <c r="W3325" s="39">
        <f t="shared" si="258"/>
        <v>1.5377195177511039E-4</v>
      </c>
      <c r="X3325" s="35">
        <f t="shared" si="259"/>
        <v>382.01244825139327</v>
      </c>
      <c r="Y3325" s="35"/>
      <c r="Z3325" s="49">
        <f t="shared" si="260"/>
        <v>0</v>
      </c>
    </row>
    <row r="3326" spans="1:26" x14ac:dyDescent="0.35">
      <c r="A3326" s="6" t="s">
        <v>398</v>
      </c>
      <c r="B3326" s="7" t="s">
        <v>562</v>
      </c>
      <c r="C3326" s="7" t="s">
        <v>420</v>
      </c>
      <c r="D3326" s="7" t="s">
        <v>421</v>
      </c>
      <c r="E3326" s="7" t="s">
        <v>422</v>
      </c>
      <c r="F3326" s="7" t="s">
        <v>563</v>
      </c>
      <c r="G3326" s="8">
        <v>5339488</v>
      </c>
      <c r="H3326" s="16" t="s">
        <v>1360</v>
      </c>
      <c r="I3326" s="18">
        <v>780.42499999999995</v>
      </c>
      <c r="J3326" s="19">
        <v>662.553</v>
      </c>
      <c r="K3326" s="19">
        <v>1636.7170000000001</v>
      </c>
      <c r="L3326" s="19">
        <v>180.59800000000001</v>
      </c>
      <c r="M3326" s="19">
        <v>1021.999</v>
      </c>
      <c r="N3326" s="19">
        <v>238.464</v>
      </c>
      <c r="O3326" s="19">
        <v>661.87300000000005</v>
      </c>
      <c r="P3326" s="19">
        <v>180.59800000000001</v>
      </c>
      <c r="Q3326" s="19"/>
      <c r="R3326" s="19"/>
      <c r="S3326" s="19"/>
      <c r="T3326" s="19"/>
      <c r="U3326" s="25">
        <f t="shared" si="256"/>
        <v>5363.2270000000008</v>
      </c>
      <c r="V3326" s="18">
        <f t="shared" si="257"/>
        <v>670.4033750000001</v>
      </c>
      <c r="W3326" s="39">
        <f t="shared" si="258"/>
        <v>3.1775579781985128E-4</v>
      </c>
      <c r="X3326" s="35">
        <f t="shared" si="259"/>
        <v>789.39409216033528</v>
      </c>
      <c r="Y3326" s="35"/>
      <c r="Z3326" s="49">
        <f t="shared" si="260"/>
        <v>0</v>
      </c>
    </row>
    <row r="3327" spans="1:26" x14ac:dyDescent="0.35">
      <c r="A3327" s="6" t="s">
        <v>398</v>
      </c>
      <c r="B3327" s="7" t="s">
        <v>562</v>
      </c>
      <c r="C3327" s="7" t="s">
        <v>420</v>
      </c>
      <c r="D3327" s="7" t="s">
        <v>421</v>
      </c>
      <c r="E3327" s="7" t="s">
        <v>422</v>
      </c>
      <c r="F3327" s="7" t="s">
        <v>563</v>
      </c>
      <c r="G3327" s="8">
        <v>5123586</v>
      </c>
      <c r="H3327" s="16" t="s">
        <v>1361</v>
      </c>
      <c r="I3327" s="18">
        <v>180.59800000000001</v>
      </c>
      <c r="J3327" s="19">
        <v>0</v>
      </c>
      <c r="K3327" s="19">
        <v>238.464</v>
      </c>
      <c r="L3327" s="19">
        <v>180.59800000000001</v>
      </c>
      <c r="M3327" s="19">
        <v>238.464</v>
      </c>
      <c r="N3327" s="19">
        <v>0</v>
      </c>
      <c r="O3327" s="19">
        <v>0</v>
      </c>
      <c r="P3327" s="19">
        <v>179.52799999999999</v>
      </c>
      <c r="Q3327" s="19"/>
      <c r="R3327" s="19"/>
      <c r="S3327" s="19"/>
      <c r="T3327" s="19"/>
      <c r="U3327" s="25">
        <f t="shared" si="256"/>
        <v>1017.652</v>
      </c>
      <c r="V3327" s="18">
        <f t="shared" si="257"/>
        <v>127.20650000000001</v>
      </c>
      <c r="W3327" s="39">
        <f t="shared" si="258"/>
        <v>6.0292958542117883E-5</v>
      </c>
      <c r="X3327" s="35">
        <f t="shared" si="259"/>
        <v>149.78453768135293</v>
      </c>
      <c r="Y3327" s="35"/>
      <c r="Z3327" s="49">
        <f t="shared" si="260"/>
        <v>0</v>
      </c>
    </row>
    <row r="3328" spans="1:26" x14ac:dyDescent="0.35">
      <c r="A3328" s="6" t="s">
        <v>398</v>
      </c>
      <c r="B3328" s="7" t="s">
        <v>562</v>
      </c>
      <c r="C3328" s="7" t="s">
        <v>420</v>
      </c>
      <c r="D3328" s="7" t="s">
        <v>421</v>
      </c>
      <c r="E3328" s="7" t="s">
        <v>422</v>
      </c>
      <c r="F3328" s="7" t="s">
        <v>563</v>
      </c>
      <c r="G3328" s="8">
        <v>5298316</v>
      </c>
      <c r="H3328" s="16" t="s">
        <v>1362</v>
      </c>
      <c r="I3328" s="18">
        <v>303.49700000000001</v>
      </c>
      <c r="J3328" s="19">
        <v>0</v>
      </c>
      <c r="K3328" s="19">
        <v>1821.662</v>
      </c>
      <c r="L3328" s="19">
        <v>0</v>
      </c>
      <c r="M3328" s="19">
        <v>0</v>
      </c>
      <c r="N3328" s="19">
        <v>238.464</v>
      </c>
      <c r="O3328" s="19">
        <v>243.881</v>
      </c>
      <c r="P3328" s="19">
        <v>360.12599999999998</v>
      </c>
      <c r="Q3328" s="19"/>
      <c r="R3328" s="19"/>
      <c r="S3328" s="19"/>
      <c r="T3328" s="19"/>
      <c r="U3328" s="25">
        <f t="shared" si="256"/>
        <v>2967.63</v>
      </c>
      <c r="V3328" s="18">
        <f t="shared" si="257"/>
        <v>370.95375000000001</v>
      </c>
      <c r="W3328" s="39">
        <f t="shared" si="258"/>
        <v>1.758235551626148E-4</v>
      </c>
      <c r="X3328" s="35">
        <f t="shared" si="259"/>
        <v>436.79478599689617</v>
      </c>
      <c r="Y3328" s="35"/>
      <c r="Z3328" s="49">
        <f t="shared" si="260"/>
        <v>0</v>
      </c>
    </row>
    <row r="3329" spans="1:26" x14ac:dyDescent="0.35">
      <c r="A3329" s="6" t="s">
        <v>398</v>
      </c>
      <c r="B3329" s="7" t="s">
        <v>562</v>
      </c>
      <c r="C3329" s="7" t="s">
        <v>420</v>
      </c>
      <c r="D3329" s="7" t="s">
        <v>421</v>
      </c>
      <c r="E3329" s="7" t="s">
        <v>422</v>
      </c>
      <c r="F3329" s="7" t="s">
        <v>563</v>
      </c>
      <c r="G3329" s="8">
        <v>5126732</v>
      </c>
      <c r="H3329" s="16" t="s">
        <v>1363</v>
      </c>
      <c r="I3329" s="18">
        <v>484.09500000000003</v>
      </c>
      <c r="J3329" s="19">
        <v>179.52799999999999</v>
      </c>
      <c r="K3329" s="19">
        <v>1817.3150000000001</v>
      </c>
      <c r="L3329" s="19">
        <v>238.464</v>
      </c>
      <c r="M3329" s="19">
        <v>179.52799999999999</v>
      </c>
      <c r="N3329" s="19">
        <v>0</v>
      </c>
      <c r="O3329" s="19">
        <v>243.881</v>
      </c>
      <c r="P3329" s="19">
        <v>721.48900000000003</v>
      </c>
      <c r="Q3329" s="19"/>
      <c r="R3329" s="19"/>
      <c r="S3329" s="19"/>
      <c r="T3329" s="19"/>
      <c r="U3329" s="25">
        <f t="shared" si="256"/>
        <v>3864.2999999999997</v>
      </c>
      <c r="V3329" s="18">
        <f t="shared" si="257"/>
        <v>483.03749999999997</v>
      </c>
      <c r="W3329" s="39">
        <f t="shared" si="258"/>
        <v>2.2894867763666372E-4</v>
      </c>
      <c r="X3329" s="35">
        <f t="shared" si="259"/>
        <v>568.77241823536144</v>
      </c>
      <c r="Y3329" s="35"/>
      <c r="Z3329" s="49">
        <f t="shared" si="260"/>
        <v>0</v>
      </c>
    </row>
    <row r="3330" spans="1:26" x14ac:dyDescent="0.35">
      <c r="A3330" s="6" t="s">
        <v>398</v>
      </c>
      <c r="B3330" s="7" t="s">
        <v>562</v>
      </c>
      <c r="C3330" s="7" t="s">
        <v>420</v>
      </c>
      <c r="D3330" s="7" t="s">
        <v>421</v>
      </c>
      <c r="E3330" s="7" t="s">
        <v>422</v>
      </c>
      <c r="F3330" s="7" t="s">
        <v>563</v>
      </c>
      <c r="G3330" s="8">
        <v>9184488</v>
      </c>
      <c r="H3330" s="16" t="s">
        <v>1364</v>
      </c>
      <c r="I3330" s="18">
        <v>722.55899999999997</v>
      </c>
      <c r="J3330" s="19">
        <v>721.48900000000003</v>
      </c>
      <c r="K3330" s="19">
        <v>606.99400000000003</v>
      </c>
      <c r="L3330" s="19">
        <v>541.79300000000001</v>
      </c>
      <c r="M3330" s="19">
        <v>0</v>
      </c>
      <c r="N3330" s="19">
        <v>0</v>
      </c>
      <c r="O3330" s="19">
        <v>180.59800000000001</v>
      </c>
      <c r="P3330" s="19">
        <v>360.12599999999998</v>
      </c>
      <c r="Q3330" s="19"/>
      <c r="R3330" s="19"/>
      <c r="S3330" s="19"/>
      <c r="T3330" s="19"/>
      <c r="U3330" s="25">
        <f t="shared" si="256"/>
        <v>3133.5590000000002</v>
      </c>
      <c r="V3330" s="18">
        <f t="shared" si="257"/>
        <v>391.69487500000002</v>
      </c>
      <c r="W3330" s="39">
        <f t="shared" si="258"/>
        <v>1.8565437190344085E-4</v>
      </c>
      <c r="X3330" s="35">
        <f t="shared" si="259"/>
        <v>461.21727870848053</v>
      </c>
      <c r="Y3330" s="35"/>
      <c r="Z3330" s="49">
        <f t="shared" si="260"/>
        <v>0</v>
      </c>
    </row>
    <row r="3331" spans="1:26" x14ac:dyDescent="0.35">
      <c r="A3331" s="6" t="s">
        <v>398</v>
      </c>
      <c r="B3331" s="7" t="s">
        <v>562</v>
      </c>
      <c r="C3331" s="7" t="s">
        <v>420</v>
      </c>
      <c r="D3331" s="7" t="s">
        <v>421</v>
      </c>
      <c r="E3331" s="7" t="s">
        <v>422</v>
      </c>
      <c r="F3331" s="7" t="s">
        <v>563</v>
      </c>
      <c r="G3331" s="8">
        <v>5132892</v>
      </c>
      <c r="H3331" s="16" t="s">
        <v>1365</v>
      </c>
      <c r="I3331" s="18">
        <v>722.55899999999997</v>
      </c>
      <c r="J3331" s="19">
        <v>417.99200000000002</v>
      </c>
      <c r="K3331" s="19">
        <v>1395.2660000000001</v>
      </c>
      <c r="L3331" s="19">
        <v>238.464</v>
      </c>
      <c r="M3331" s="19">
        <v>179.52799999999999</v>
      </c>
      <c r="N3331" s="19">
        <v>238.464</v>
      </c>
      <c r="O3331" s="19">
        <v>179.52799999999999</v>
      </c>
      <c r="P3331" s="19">
        <v>180.59800000000001</v>
      </c>
      <c r="Q3331" s="19"/>
      <c r="R3331" s="19"/>
      <c r="S3331" s="19"/>
      <c r="T3331" s="19"/>
      <c r="U3331" s="25">
        <f t="shared" ref="U3331:U3394" si="261">SUM(I3331:T3331)</f>
        <v>3552.3989999999994</v>
      </c>
      <c r="V3331" s="18">
        <f t="shared" ref="V3331:V3394" si="262">+AVERAGE(I3331:P3331)</f>
        <v>444.04987499999993</v>
      </c>
      <c r="W3331" s="39">
        <f t="shared" ref="W3331:W3394" si="263">+V3331/$V$3728</f>
        <v>2.1046943909318802E-4</v>
      </c>
      <c r="X3331" s="35">
        <f t="shared" ref="X3331:X3394" si="264">+IFERROR($W3331*$X$3728,0)</f>
        <v>522.86483186266071</v>
      </c>
      <c r="Y3331" s="35"/>
      <c r="Z3331" s="49">
        <f t="shared" ref="Z3331:Z3394" si="265">+IFERROR(Y3331/X3331,0)</f>
        <v>0</v>
      </c>
    </row>
    <row r="3332" spans="1:26" x14ac:dyDescent="0.35">
      <c r="A3332" s="6" t="s">
        <v>398</v>
      </c>
      <c r="B3332" s="7" t="s">
        <v>562</v>
      </c>
      <c r="C3332" s="7" t="s">
        <v>420</v>
      </c>
      <c r="D3332" s="7" t="s">
        <v>421</v>
      </c>
      <c r="E3332" s="7" t="s">
        <v>422</v>
      </c>
      <c r="F3332" s="7" t="s">
        <v>563</v>
      </c>
      <c r="G3332" s="8">
        <v>5132276</v>
      </c>
      <c r="H3332" s="16" t="s">
        <v>1366</v>
      </c>
      <c r="I3332" s="18">
        <v>238.464</v>
      </c>
      <c r="J3332" s="19">
        <v>541.96100000000001</v>
      </c>
      <c r="K3332" s="19">
        <v>1454.8820000000001</v>
      </c>
      <c r="L3332" s="19">
        <v>179.52799999999999</v>
      </c>
      <c r="M3332" s="19">
        <v>598.59</v>
      </c>
      <c r="N3332" s="19">
        <v>0</v>
      </c>
      <c r="O3332" s="19">
        <v>417.99200000000002</v>
      </c>
      <c r="P3332" s="19">
        <v>483.02499999999998</v>
      </c>
      <c r="Q3332" s="19"/>
      <c r="R3332" s="19"/>
      <c r="S3332" s="19"/>
      <c r="T3332" s="19"/>
      <c r="U3332" s="25">
        <f t="shared" si="261"/>
        <v>3914.442</v>
      </c>
      <c r="V3332" s="18">
        <f t="shared" si="262"/>
        <v>489.30525</v>
      </c>
      <c r="W3332" s="39">
        <f t="shared" si="263"/>
        <v>2.3191944714059915E-4</v>
      </c>
      <c r="X3332" s="35">
        <f t="shared" si="264"/>
        <v>576.15263886915227</v>
      </c>
      <c r="Y3332" s="35"/>
      <c r="Z3332" s="49">
        <f t="shared" si="265"/>
        <v>0</v>
      </c>
    </row>
    <row r="3333" spans="1:26" x14ac:dyDescent="0.35">
      <c r="A3333" s="6" t="s">
        <v>398</v>
      </c>
      <c r="B3333" s="7" t="s">
        <v>562</v>
      </c>
      <c r="C3333" s="7" t="s">
        <v>420</v>
      </c>
      <c r="D3333" s="7" t="s">
        <v>421</v>
      </c>
      <c r="E3333" s="7" t="s">
        <v>422</v>
      </c>
      <c r="F3333" s="7" t="s">
        <v>563</v>
      </c>
      <c r="G3333" s="8">
        <v>5278246</v>
      </c>
      <c r="H3333" s="16" t="s">
        <v>1367</v>
      </c>
      <c r="I3333" s="18">
        <v>417.99200000000002</v>
      </c>
      <c r="J3333" s="19">
        <v>303.49700000000001</v>
      </c>
      <c r="K3333" s="19">
        <v>2484.605</v>
      </c>
      <c r="L3333" s="19">
        <v>179.52799999999999</v>
      </c>
      <c r="M3333" s="19">
        <v>238.464</v>
      </c>
      <c r="N3333" s="19">
        <v>0</v>
      </c>
      <c r="O3333" s="19">
        <v>180.59800000000001</v>
      </c>
      <c r="P3333" s="19">
        <v>179.52799999999999</v>
      </c>
      <c r="Q3333" s="19"/>
      <c r="R3333" s="19"/>
      <c r="S3333" s="19"/>
      <c r="T3333" s="19"/>
      <c r="U3333" s="25">
        <f t="shared" si="261"/>
        <v>3984.2119999999995</v>
      </c>
      <c r="V3333" s="18">
        <f t="shared" si="262"/>
        <v>498.02649999999994</v>
      </c>
      <c r="W3333" s="39">
        <f t="shared" si="263"/>
        <v>2.3605311927752171E-4</v>
      </c>
      <c r="X3333" s="35">
        <f t="shared" si="264"/>
        <v>586.42183422672815</v>
      </c>
      <c r="Y3333" s="35"/>
      <c r="Z3333" s="49">
        <f t="shared" si="265"/>
        <v>0</v>
      </c>
    </row>
    <row r="3334" spans="1:26" x14ac:dyDescent="0.35">
      <c r="A3334" s="6" t="s">
        <v>398</v>
      </c>
      <c r="B3334" s="7" t="s">
        <v>562</v>
      </c>
      <c r="C3334" s="7" t="s">
        <v>420</v>
      </c>
      <c r="D3334" s="7" t="s">
        <v>421</v>
      </c>
      <c r="E3334" s="7" t="s">
        <v>422</v>
      </c>
      <c r="F3334" s="7" t="s">
        <v>563</v>
      </c>
      <c r="G3334" s="8">
        <v>5296536</v>
      </c>
      <c r="H3334" s="16" t="s">
        <v>1368</v>
      </c>
      <c r="I3334" s="18">
        <v>606.995</v>
      </c>
      <c r="J3334" s="19">
        <v>359.05700000000002</v>
      </c>
      <c r="K3334" s="19">
        <v>1029.723</v>
      </c>
      <c r="L3334" s="19">
        <v>179.52799999999999</v>
      </c>
      <c r="M3334" s="19">
        <v>663.62300000000005</v>
      </c>
      <c r="N3334" s="19">
        <v>722.55899999999997</v>
      </c>
      <c r="O3334" s="19">
        <v>179.52799999999999</v>
      </c>
      <c r="P3334" s="19">
        <v>901.01700000000005</v>
      </c>
      <c r="Q3334" s="19"/>
      <c r="R3334" s="19"/>
      <c r="S3334" s="19"/>
      <c r="T3334" s="19"/>
      <c r="U3334" s="25">
        <f t="shared" si="261"/>
        <v>4642.03</v>
      </c>
      <c r="V3334" s="18">
        <f t="shared" si="262"/>
        <v>580.25374999999997</v>
      </c>
      <c r="W3334" s="39">
        <f t="shared" si="263"/>
        <v>2.7502694667849861E-4</v>
      </c>
      <c r="X3334" s="35">
        <f t="shared" si="264"/>
        <v>683.24369966645838</v>
      </c>
      <c r="Y3334" s="35"/>
      <c r="Z3334" s="49">
        <f t="shared" si="265"/>
        <v>0</v>
      </c>
    </row>
    <row r="3335" spans="1:26" x14ac:dyDescent="0.35">
      <c r="A3335" s="6" t="s">
        <v>398</v>
      </c>
      <c r="B3335" s="7" t="s">
        <v>562</v>
      </c>
      <c r="C3335" s="7" t="s">
        <v>420</v>
      </c>
      <c r="D3335" s="7" t="s">
        <v>421</v>
      </c>
      <c r="E3335" s="7" t="s">
        <v>422</v>
      </c>
      <c r="F3335" s="7" t="s">
        <v>563</v>
      </c>
      <c r="G3335" s="8">
        <v>5296626</v>
      </c>
      <c r="H3335" s="16" t="s">
        <v>1369</v>
      </c>
      <c r="I3335" s="18">
        <v>419.06200000000001</v>
      </c>
      <c r="J3335" s="19">
        <v>303.49700000000001</v>
      </c>
      <c r="K3335" s="19">
        <v>2304.0070000000001</v>
      </c>
      <c r="L3335" s="19">
        <v>180.59800000000001</v>
      </c>
      <c r="M3335" s="19">
        <v>419.06200000000001</v>
      </c>
      <c r="N3335" s="19">
        <v>0</v>
      </c>
      <c r="O3335" s="19">
        <v>0</v>
      </c>
      <c r="P3335" s="19">
        <v>721.48900000000003</v>
      </c>
      <c r="Q3335" s="19"/>
      <c r="R3335" s="19"/>
      <c r="S3335" s="19"/>
      <c r="T3335" s="19"/>
      <c r="U3335" s="25">
        <f t="shared" si="261"/>
        <v>4347.7150000000001</v>
      </c>
      <c r="V3335" s="18">
        <f t="shared" si="262"/>
        <v>543.46437500000002</v>
      </c>
      <c r="W3335" s="39">
        <f t="shared" si="263"/>
        <v>2.5758962813215525E-4</v>
      </c>
      <c r="X3335" s="35">
        <f t="shared" si="264"/>
        <v>639.92453338202392</v>
      </c>
      <c r="Y3335" s="35"/>
      <c r="Z3335" s="49">
        <f t="shared" si="265"/>
        <v>0</v>
      </c>
    </row>
    <row r="3336" spans="1:26" x14ac:dyDescent="0.35">
      <c r="A3336" s="6" t="s">
        <v>398</v>
      </c>
      <c r="B3336" s="7" t="s">
        <v>562</v>
      </c>
      <c r="C3336" s="7" t="s">
        <v>420</v>
      </c>
      <c r="D3336" s="7" t="s">
        <v>421</v>
      </c>
      <c r="E3336" s="7" t="s">
        <v>422</v>
      </c>
      <c r="F3336" s="7" t="s">
        <v>563</v>
      </c>
      <c r="G3336" s="8">
        <v>5132719</v>
      </c>
      <c r="H3336" s="16" t="s">
        <v>1370</v>
      </c>
      <c r="I3336" s="18">
        <v>0</v>
      </c>
      <c r="J3336" s="19">
        <v>303.49700000000001</v>
      </c>
      <c r="K3336" s="19">
        <v>1513.818</v>
      </c>
      <c r="L3336" s="19">
        <v>0</v>
      </c>
      <c r="M3336" s="19">
        <v>722.55899999999997</v>
      </c>
      <c r="N3336" s="19">
        <v>0</v>
      </c>
      <c r="O3336" s="19">
        <v>424.47899999999998</v>
      </c>
      <c r="P3336" s="19">
        <v>541.96100000000001</v>
      </c>
      <c r="Q3336" s="19"/>
      <c r="R3336" s="19"/>
      <c r="S3336" s="19"/>
      <c r="T3336" s="19"/>
      <c r="U3336" s="25">
        <f t="shared" si="261"/>
        <v>3506.3139999999994</v>
      </c>
      <c r="V3336" s="18">
        <f t="shared" si="262"/>
        <v>438.28924999999992</v>
      </c>
      <c r="W3336" s="39">
        <f t="shared" si="263"/>
        <v>2.0773903518850006E-4</v>
      </c>
      <c r="X3336" s="35">
        <f t="shared" si="264"/>
        <v>516.08174646701934</v>
      </c>
      <c r="Y3336" s="35"/>
      <c r="Z3336" s="49">
        <f t="shared" si="265"/>
        <v>0</v>
      </c>
    </row>
    <row r="3337" spans="1:26" x14ac:dyDescent="0.35">
      <c r="A3337" s="6" t="s">
        <v>398</v>
      </c>
      <c r="B3337" s="7" t="s">
        <v>562</v>
      </c>
      <c r="C3337" s="7" t="s">
        <v>420</v>
      </c>
      <c r="D3337" s="7" t="s">
        <v>421</v>
      </c>
      <c r="E3337" s="7" t="s">
        <v>422</v>
      </c>
      <c r="F3337" s="7" t="s">
        <v>563</v>
      </c>
      <c r="G3337" s="8">
        <v>5128633</v>
      </c>
      <c r="H3337" s="16" t="s">
        <v>1371</v>
      </c>
      <c r="I3337" s="18">
        <v>417.99200000000002</v>
      </c>
      <c r="J3337" s="19">
        <v>483.02499999999998</v>
      </c>
      <c r="K3337" s="19">
        <v>1636.7170000000001</v>
      </c>
      <c r="L3337" s="19">
        <v>0</v>
      </c>
      <c r="M3337" s="19">
        <v>598.59</v>
      </c>
      <c r="N3337" s="19">
        <v>360.12599999999998</v>
      </c>
      <c r="O3337" s="19">
        <v>238.464</v>
      </c>
      <c r="P3337" s="19">
        <v>722.55899999999997</v>
      </c>
      <c r="Q3337" s="19"/>
      <c r="R3337" s="19"/>
      <c r="S3337" s="19"/>
      <c r="T3337" s="19"/>
      <c r="U3337" s="25">
        <f t="shared" si="261"/>
        <v>4457.4730000000009</v>
      </c>
      <c r="V3337" s="18">
        <f t="shared" si="262"/>
        <v>557.18412500000011</v>
      </c>
      <c r="W3337" s="39">
        <f t="shared" si="263"/>
        <v>2.6409247443291998E-4</v>
      </c>
      <c r="X3337" s="35">
        <f t="shared" si="264"/>
        <v>656.07941863437941</v>
      </c>
      <c r="Y3337" s="35"/>
      <c r="Z3337" s="49">
        <f t="shared" si="265"/>
        <v>0</v>
      </c>
    </row>
    <row r="3338" spans="1:26" x14ac:dyDescent="0.35">
      <c r="A3338" s="6" t="s">
        <v>398</v>
      </c>
      <c r="B3338" s="7" t="s">
        <v>562</v>
      </c>
      <c r="C3338" s="7" t="s">
        <v>420</v>
      </c>
      <c r="D3338" s="7" t="s">
        <v>421</v>
      </c>
      <c r="E3338" s="7" t="s">
        <v>422</v>
      </c>
      <c r="F3338" s="7" t="s">
        <v>563</v>
      </c>
      <c r="G3338" s="8">
        <v>5278862</v>
      </c>
      <c r="H3338" s="16" t="s">
        <v>1372</v>
      </c>
      <c r="I3338" s="18">
        <v>180.59800000000001</v>
      </c>
      <c r="J3338" s="19">
        <v>303.49700000000001</v>
      </c>
      <c r="K3338" s="19">
        <v>1758.3789999999999</v>
      </c>
      <c r="L3338" s="19">
        <v>487.762</v>
      </c>
      <c r="M3338" s="19">
        <v>417.99200000000002</v>
      </c>
      <c r="N3338" s="19">
        <v>0</v>
      </c>
      <c r="O3338" s="19">
        <v>179.52799999999999</v>
      </c>
      <c r="P3338" s="19">
        <v>787.59199999999998</v>
      </c>
      <c r="Q3338" s="19"/>
      <c r="R3338" s="19"/>
      <c r="S3338" s="19"/>
      <c r="T3338" s="19"/>
      <c r="U3338" s="25">
        <f t="shared" si="261"/>
        <v>4115.348</v>
      </c>
      <c r="V3338" s="18">
        <f t="shared" si="262"/>
        <v>514.41849999999999</v>
      </c>
      <c r="W3338" s="39">
        <f t="shared" si="263"/>
        <v>2.4382255068568402E-4</v>
      </c>
      <c r="X3338" s="35">
        <f t="shared" si="264"/>
        <v>605.72327040862729</v>
      </c>
      <c r="Y3338" s="35"/>
      <c r="Z3338" s="49">
        <f t="shared" si="265"/>
        <v>0</v>
      </c>
    </row>
    <row r="3339" spans="1:26" x14ac:dyDescent="0.35">
      <c r="A3339" s="6" t="s">
        <v>398</v>
      </c>
      <c r="B3339" s="7" t="s">
        <v>562</v>
      </c>
      <c r="C3339" s="7" t="s">
        <v>420</v>
      </c>
      <c r="D3339" s="7" t="s">
        <v>421</v>
      </c>
      <c r="E3339" s="7" t="s">
        <v>422</v>
      </c>
      <c r="F3339" s="7" t="s">
        <v>563</v>
      </c>
      <c r="G3339" s="8">
        <v>5335970</v>
      </c>
      <c r="H3339" s="16" t="s">
        <v>1373</v>
      </c>
      <c r="I3339" s="18">
        <v>179.52799999999999</v>
      </c>
      <c r="J3339" s="19">
        <v>303.49700000000001</v>
      </c>
      <c r="K3339" s="19">
        <v>722.55899999999997</v>
      </c>
      <c r="L3339" s="19">
        <v>1017.652</v>
      </c>
      <c r="M3339" s="19">
        <v>0</v>
      </c>
      <c r="N3339" s="19">
        <v>902.08699999999999</v>
      </c>
      <c r="O3339" s="19">
        <v>779.18799999999999</v>
      </c>
      <c r="P3339" s="19">
        <v>1326.1759999999999</v>
      </c>
      <c r="Q3339" s="19"/>
      <c r="R3339" s="19"/>
      <c r="S3339" s="19"/>
      <c r="T3339" s="19"/>
      <c r="U3339" s="25">
        <f t="shared" si="261"/>
        <v>5230.6869999999999</v>
      </c>
      <c r="V3339" s="18">
        <f t="shared" si="262"/>
        <v>653.83587499999999</v>
      </c>
      <c r="W3339" s="39">
        <f t="shared" si="263"/>
        <v>3.0990318344364769E-4</v>
      </c>
      <c r="X3339" s="35">
        <f t="shared" si="264"/>
        <v>769.88600626821642</v>
      </c>
      <c r="Y3339" s="35"/>
      <c r="Z3339" s="49">
        <f t="shared" si="265"/>
        <v>0</v>
      </c>
    </row>
    <row r="3340" spans="1:26" x14ac:dyDescent="0.35">
      <c r="A3340" s="6" t="s">
        <v>398</v>
      </c>
      <c r="B3340" s="7" t="s">
        <v>562</v>
      </c>
      <c r="C3340" s="7" t="s">
        <v>420</v>
      </c>
      <c r="D3340" s="7" t="s">
        <v>421</v>
      </c>
      <c r="E3340" s="7" t="s">
        <v>422</v>
      </c>
      <c r="F3340" s="7" t="s">
        <v>563</v>
      </c>
      <c r="G3340" s="8">
        <v>5331725</v>
      </c>
      <c r="H3340" s="16" t="s">
        <v>1374</v>
      </c>
      <c r="I3340" s="18">
        <v>303.49700000000001</v>
      </c>
      <c r="J3340" s="19">
        <v>179.52799999999999</v>
      </c>
      <c r="K3340" s="19">
        <v>903.15599999999995</v>
      </c>
      <c r="L3340" s="19">
        <v>179.52799999999999</v>
      </c>
      <c r="M3340" s="19">
        <v>180.59800000000001</v>
      </c>
      <c r="N3340" s="19">
        <v>417.99200000000002</v>
      </c>
      <c r="O3340" s="19">
        <v>0</v>
      </c>
      <c r="P3340" s="19">
        <v>597.52</v>
      </c>
      <c r="Q3340" s="19"/>
      <c r="R3340" s="19"/>
      <c r="S3340" s="19"/>
      <c r="T3340" s="19"/>
      <c r="U3340" s="25">
        <f t="shared" si="261"/>
        <v>2761.819</v>
      </c>
      <c r="V3340" s="18">
        <f t="shared" si="262"/>
        <v>345.22737499999999</v>
      </c>
      <c r="W3340" s="39">
        <f t="shared" si="263"/>
        <v>1.6362984445353958E-4</v>
      </c>
      <c r="X3340" s="35">
        <f t="shared" si="264"/>
        <v>406.50220514928134</v>
      </c>
      <c r="Y3340" s="35"/>
      <c r="Z3340" s="49">
        <f t="shared" si="265"/>
        <v>0</v>
      </c>
    </row>
    <row r="3341" spans="1:26" x14ac:dyDescent="0.35">
      <c r="A3341" s="6" t="s">
        <v>398</v>
      </c>
      <c r="B3341" s="7" t="s">
        <v>562</v>
      </c>
      <c r="C3341" s="7" t="s">
        <v>420</v>
      </c>
      <c r="D3341" s="7" t="s">
        <v>421</v>
      </c>
      <c r="E3341" s="7" t="s">
        <v>422</v>
      </c>
      <c r="F3341" s="7" t="s">
        <v>563</v>
      </c>
      <c r="G3341" s="8">
        <v>5120541</v>
      </c>
      <c r="H3341" s="16" t="s">
        <v>1375</v>
      </c>
      <c r="I3341" s="18">
        <v>2327.9520000000002</v>
      </c>
      <c r="J3341" s="19">
        <v>179.52799999999999</v>
      </c>
      <c r="K3341" s="19">
        <v>2225.8330000000001</v>
      </c>
      <c r="L3341" s="19">
        <v>1261.5319999999999</v>
      </c>
      <c r="M3341" s="19">
        <v>1632.6610000000001</v>
      </c>
      <c r="N3341" s="19">
        <v>1386.182</v>
      </c>
      <c r="O3341" s="19">
        <v>1621.826</v>
      </c>
      <c r="P3341" s="19">
        <v>2052.402</v>
      </c>
      <c r="Q3341" s="19"/>
      <c r="R3341" s="19"/>
      <c r="S3341" s="19"/>
      <c r="T3341" s="19"/>
      <c r="U3341" s="25">
        <f t="shared" si="261"/>
        <v>12687.915999999999</v>
      </c>
      <c r="V3341" s="18">
        <f t="shared" si="262"/>
        <v>1585.9894999999999</v>
      </c>
      <c r="W3341" s="39">
        <f t="shared" si="263"/>
        <v>7.5172258628084464E-4</v>
      </c>
      <c r="X3341" s="35">
        <f t="shared" si="264"/>
        <v>1867.4887212916015</v>
      </c>
      <c r="Y3341" s="35"/>
      <c r="Z3341" s="49">
        <f t="shared" si="265"/>
        <v>0</v>
      </c>
    </row>
    <row r="3342" spans="1:26" x14ac:dyDescent="0.35">
      <c r="A3342" s="6" t="s">
        <v>398</v>
      </c>
      <c r="B3342" s="7" t="s">
        <v>562</v>
      </c>
      <c r="C3342" s="7" t="s">
        <v>420</v>
      </c>
      <c r="D3342" s="7" t="s">
        <v>421</v>
      </c>
      <c r="E3342" s="7" t="s">
        <v>422</v>
      </c>
      <c r="F3342" s="7" t="s">
        <v>563</v>
      </c>
      <c r="G3342" s="8">
        <v>5331303</v>
      </c>
      <c r="H3342" s="16" t="s">
        <v>1376</v>
      </c>
      <c r="I3342" s="18">
        <v>721.48900000000003</v>
      </c>
      <c r="J3342" s="19">
        <v>238.464</v>
      </c>
      <c r="K3342" s="19">
        <v>417.99200000000002</v>
      </c>
      <c r="L3342" s="19">
        <v>902.08699999999999</v>
      </c>
      <c r="M3342" s="19">
        <v>484.09500000000003</v>
      </c>
      <c r="N3342" s="19">
        <v>721.48900000000003</v>
      </c>
      <c r="O3342" s="19">
        <v>179.52799999999999</v>
      </c>
      <c r="P3342" s="19">
        <v>417.99200000000002</v>
      </c>
      <c r="Q3342" s="19"/>
      <c r="R3342" s="19"/>
      <c r="S3342" s="19"/>
      <c r="T3342" s="19"/>
      <c r="U3342" s="25">
        <f t="shared" si="261"/>
        <v>4083.1360000000004</v>
      </c>
      <c r="V3342" s="18">
        <f t="shared" si="262"/>
        <v>510.39200000000005</v>
      </c>
      <c r="W3342" s="39">
        <f t="shared" si="263"/>
        <v>2.4191408219099362E-4</v>
      </c>
      <c r="X3342" s="35">
        <f t="shared" si="264"/>
        <v>600.98210198583479</v>
      </c>
      <c r="Y3342" s="35"/>
      <c r="Z3342" s="49">
        <f t="shared" si="265"/>
        <v>0</v>
      </c>
    </row>
    <row r="3343" spans="1:26" x14ac:dyDescent="0.35">
      <c r="A3343" s="6" t="s">
        <v>398</v>
      </c>
      <c r="B3343" s="7" t="s">
        <v>562</v>
      </c>
      <c r="C3343" s="7" t="s">
        <v>420</v>
      </c>
      <c r="D3343" s="7" t="s">
        <v>421</v>
      </c>
      <c r="E3343" s="7" t="s">
        <v>422</v>
      </c>
      <c r="F3343" s="7" t="s">
        <v>563</v>
      </c>
      <c r="G3343" s="8">
        <v>5339765</v>
      </c>
      <c r="H3343" s="16" t="s">
        <v>1377</v>
      </c>
      <c r="I3343" s="18">
        <v>1312.1410000000001</v>
      </c>
      <c r="J3343" s="19">
        <v>351.11799999999999</v>
      </c>
      <c r="K3343" s="19">
        <v>1389.8489999999999</v>
      </c>
      <c r="L3343" s="19">
        <v>837.05399999999997</v>
      </c>
      <c r="M3343" s="19">
        <v>1024.9860000000001</v>
      </c>
      <c r="N3343" s="19">
        <v>778.11800000000005</v>
      </c>
      <c r="O3343" s="19">
        <v>598.59</v>
      </c>
      <c r="P3343" s="19">
        <v>902.08699999999999</v>
      </c>
      <c r="Q3343" s="19"/>
      <c r="R3343" s="19"/>
      <c r="S3343" s="19"/>
      <c r="T3343" s="19"/>
      <c r="U3343" s="25">
        <f t="shared" si="261"/>
        <v>7193.9430000000011</v>
      </c>
      <c r="V3343" s="18">
        <f t="shared" si="262"/>
        <v>899.24287500000014</v>
      </c>
      <c r="W3343" s="39">
        <f t="shared" si="263"/>
        <v>4.2622046343284266E-4</v>
      </c>
      <c r="X3343" s="35">
        <f t="shared" si="264"/>
        <v>1058.8505956466506</v>
      </c>
      <c r="Y3343" s="35"/>
      <c r="Z3343" s="49">
        <f t="shared" si="265"/>
        <v>0</v>
      </c>
    </row>
    <row r="3344" spans="1:26" x14ac:dyDescent="0.35">
      <c r="A3344" s="6" t="s">
        <v>398</v>
      </c>
      <c r="B3344" s="7" t="s">
        <v>562</v>
      </c>
      <c r="C3344" s="7" t="s">
        <v>420</v>
      </c>
      <c r="D3344" s="7" t="s">
        <v>421</v>
      </c>
      <c r="E3344" s="7" t="s">
        <v>422</v>
      </c>
      <c r="F3344" s="7" t="s">
        <v>563</v>
      </c>
      <c r="G3344" s="8">
        <v>5335790</v>
      </c>
      <c r="H3344" s="16" t="s">
        <v>1378</v>
      </c>
      <c r="I3344" s="18">
        <v>721.48900000000003</v>
      </c>
      <c r="J3344" s="19">
        <v>598.59</v>
      </c>
      <c r="K3344" s="19">
        <v>902.08699999999999</v>
      </c>
      <c r="L3344" s="19">
        <v>722.55899999999997</v>
      </c>
      <c r="M3344" s="19">
        <v>483.02499999999998</v>
      </c>
      <c r="N3344" s="19">
        <v>598.59</v>
      </c>
      <c r="O3344" s="19">
        <v>786.52200000000005</v>
      </c>
      <c r="P3344" s="19">
        <v>1140.5509999999999</v>
      </c>
      <c r="Q3344" s="19"/>
      <c r="R3344" s="19"/>
      <c r="S3344" s="19"/>
      <c r="T3344" s="19"/>
      <c r="U3344" s="25">
        <f t="shared" si="261"/>
        <v>5953.4130000000005</v>
      </c>
      <c r="V3344" s="18">
        <f t="shared" si="262"/>
        <v>744.17662500000006</v>
      </c>
      <c r="W3344" s="39">
        <f t="shared" si="263"/>
        <v>3.5272262344407092E-4</v>
      </c>
      <c r="X3344" s="35">
        <f t="shared" si="264"/>
        <v>876.2614467727243</v>
      </c>
      <c r="Y3344" s="35"/>
      <c r="Z3344" s="49">
        <f t="shared" si="265"/>
        <v>0</v>
      </c>
    </row>
    <row r="3345" spans="1:26" x14ac:dyDescent="0.35">
      <c r="A3345" s="6" t="s">
        <v>398</v>
      </c>
      <c r="B3345" s="7" t="s">
        <v>562</v>
      </c>
      <c r="C3345" s="7" t="s">
        <v>420</v>
      </c>
      <c r="D3345" s="7" t="s">
        <v>421</v>
      </c>
      <c r="E3345" s="7" t="s">
        <v>422</v>
      </c>
      <c r="F3345" s="7" t="s">
        <v>563</v>
      </c>
      <c r="G3345" s="8">
        <v>5333640</v>
      </c>
      <c r="H3345" s="16" t="s">
        <v>1379</v>
      </c>
      <c r="I3345" s="18">
        <v>837.05399999999997</v>
      </c>
      <c r="J3345" s="19">
        <v>483.02499999999998</v>
      </c>
      <c r="K3345" s="19">
        <v>483.02499999999998</v>
      </c>
      <c r="L3345" s="19">
        <v>0</v>
      </c>
      <c r="M3345" s="19">
        <v>1624.646</v>
      </c>
      <c r="N3345" s="19">
        <v>417.99200000000002</v>
      </c>
      <c r="O3345" s="19">
        <v>662.553</v>
      </c>
      <c r="P3345" s="19">
        <v>1081.615</v>
      </c>
      <c r="Q3345" s="19"/>
      <c r="R3345" s="19"/>
      <c r="S3345" s="19"/>
      <c r="T3345" s="19"/>
      <c r="U3345" s="25">
        <f t="shared" si="261"/>
        <v>5589.91</v>
      </c>
      <c r="V3345" s="18">
        <f t="shared" si="262"/>
        <v>698.73874999999998</v>
      </c>
      <c r="W3345" s="39">
        <f t="shared" si="263"/>
        <v>3.3118611458943741E-4</v>
      </c>
      <c r="X3345" s="35">
        <f t="shared" si="264"/>
        <v>822.75874761742864</v>
      </c>
      <c r="Y3345" s="35"/>
      <c r="Z3345" s="49">
        <f t="shared" si="265"/>
        <v>0</v>
      </c>
    </row>
    <row r="3346" spans="1:26" x14ac:dyDescent="0.35">
      <c r="A3346" s="6" t="s">
        <v>398</v>
      </c>
      <c r="B3346" s="7" t="s">
        <v>562</v>
      </c>
      <c r="C3346" s="7" t="s">
        <v>420</v>
      </c>
      <c r="D3346" s="7" t="s">
        <v>421</v>
      </c>
      <c r="E3346" s="7" t="s">
        <v>422</v>
      </c>
      <c r="F3346" s="7" t="s">
        <v>563</v>
      </c>
      <c r="G3346" s="8">
        <v>5128332</v>
      </c>
      <c r="H3346" s="16" t="s">
        <v>1380</v>
      </c>
      <c r="I3346" s="18">
        <v>483.02499999999998</v>
      </c>
      <c r="J3346" s="19">
        <v>417.99200000000002</v>
      </c>
      <c r="K3346" s="19">
        <v>180.59800000000001</v>
      </c>
      <c r="L3346" s="19">
        <v>0</v>
      </c>
      <c r="M3346" s="19">
        <v>303.49700000000001</v>
      </c>
      <c r="N3346" s="19">
        <v>179.52799999999999</v>
      </c>
      <c r="O3346" s="19">
        <v>419.06200000000001</v>
      </c>
      <c r="P3346" s="19">
        <v>417.99200000000002</v>
      </c>
      <c r="Q3346" s="19"/>
      <c r="R3346" s="19"/>
      <c r="S3346" s="19"/>
      <c r="T3346" s="19"/>
      <c r="U3346" s="25">
        <f t="shared" si="261"/>
        <v>2401.6940000000004</v>
      </c>
      <c r="V3346" s="18">
        <f t="shared" si="262"/>
        <v>300.21175000000005</v>
      </c>
      <c r="W3346" s="39">
        <f t="shared" si="263"/>
        <v>1.4229347239808234E-4</v>
      </c>
      <c r="X3346" s="35">
        <f t="shared" si="264"/>
        <v>353.49670166430104</v>
      </c>
      <c r="Y3346" s="35"/>
      <c r="Z3346" s="49">
        <f t="shared" si="265"/>
        <v>0</v>
      </c>
    </row>
    <row r="3347" spans="1:26" x14ac:dyDescent="0.35">
      <c r="A3347" s="6" t="s">
        <v>398</v>
      </c>
      <c r="B3347" s="7" t="s">
        <v>562</v>
      </c>
      <c r="C3347" s="7" t="s">
        <v>420</v>
      </c>
      <c r="D3347" s="7" t="s">
        <v>421</v>
      </c>
      <c r="E3347" s="7" t="s">
        <v>422</v>
      </c>
      <c r="F3347" s="7" t="s">
        <v>563</v>
      </c>
      <c r="G3347" s="8">
        <v>5272868</v>
      </c>
      <c r="H3347" s="16" t="s">
        <v>1381</v>
      </c>
      <c r="I3347" s="18">
        <v>1321.1489999999999</v>
      </c>
      <c r="J3347" s="19">
        <v>179.52799999999999</v>
      </c>
      <c r="K3347" s="19">
        <v>1210.3209999999999</v>
      </c>
      <c r="L3347" s="19">
        <v>0</v>
      </c>
      <c r="M3347" s="19">
        <v>417.99200000000002</v>
      </c>
      <c r="N3347" s="19">
        <v>1205.5840000000001</v>
      </c>
      <c r="O3347" s="19">
        <v>238.464</v>
      </c>
      <c r="P3347" s="19">
        <v>1140.5509999999999</v>
      </c>
      <c r="Q3347" s="19"/>
      <c r="R3347" s="19"/>
      <c r="S3347" s="19"/>
      <c r="T3347" s="19"/>
      <c r="U3347" s="25">
        <f t="shared" si="261"/>
        <v>5713.5889999999999</v>
      </c>
      <c r="V3347" s="18">
        <f t="shared" si="262"/>
        <v>714.19862499999999</v>
      </c>
      <c r="W3347" s="39">
        <f t="shared" si="263"/>
        <v>3.3851374016235488E-4</v>
      </c>
      <c r="X3347" s="35">
        <f t="shared" si="264"/>
        <v>840.96261478999077</v>
      </c>
      <c r="Y3347" s="35"/>
      <c r="Z3347" s="49">
        <f t="shared" si="265"/>
        <v>0</v>
      </c>
    </row>
    <row r="3348" spans="1:26" x14ac:dyDescent="0.35">
      <c r="A3348" s="6" t="s">
        <v>398</v>
      </c>
      <c r="B3348" s="7" t="s">
        <v>562</v>
      </c>
      <c r="C3348" s="7" t="s">
        <v>420</v>
      </c>
      <c r="D3348" s="7" t="s">
        <v>421</v>
      </c>
      <c r="E3348" s="7" t="s">
        <v>422</v>
      </c>
      <c r="F3348" s="7" t="s">
        <v>563</v>
      </c>
      <c r="G3348" s="8">
        <v>5299979</v>
      </c>
      <c r="H3348" s="16" t="s">
        <v>1382</v>
      </c>
      <c r="I3348" s="18">
        <v>721.48900000000003</v>
      </c>
      <c r="J3348" s="19">
        <v>179.52799999999999</v>
      </c>
      <c r="K3348" s="19">
        <v>419.06200000000001</v>
      </c>
      <c r="L3348" s="19">
        <v>0</v>
      </c>
      <c r="M3348" s="19">
        <v>786.52200000000005</v>
      </c>
      <c r="N3348" s="19">
        <v>0</v>
      </c>
      <c r="O3348" s="19">
        <v>0</v>
      </c>
      <c r="P3348" s="19">
        <v>662.553</v>
      </c>
      <c r="Q3348" s="19"/>
      <c r="R3348" s="19"/>
      <c r="S3348" s="19"/>
      <c r="T3348" s="19"/>
      <c r="U3348" s="25">
        <f t="shared" si="261"/>
        <v>2769.154</v>
      </c>
      <c r="V3348" s="18">
        <f t="shared" si="262"/>
        <v>346.14425</v>
      </c>
      <c r="W3348" s="39">
        <f t="shared" si="263"/>
        <v>1.6406442213913979E-4</v>
      </c>
      <c r="X3348" s="35">
        <f t="shared" si="264"/>
        <v>407.58181741741691</v>
      </c>
      <c r="Y3348" s="35"/>
      <c r="Z3348" s="49">
        <f t="shared" si="265"/>
        <v>0</v>
      </c>
    </row>
    <row r="3349" spans="1:26" x14ac:dyDescent="0.35">
      <c r="A3349" s="6" t="s">
        <v>398</v>
      </c>
      <c r="B3349" s="7" t="s">
        <v>562</v>
      </c>
      <c r="C3349" s="7" t="s">
        <v>420</v>
      </c>
      <c r="D3349" s="7" t="s">
        <v>421</v>
      </c>
      <c r="E3349" s="7" t="s">
        <v>422</v>
      </c>
      <c r="F3349" s="7" t="s">
        <v>563</v>
      </c>
      <c r="G3349" s="8">
        <v>5335963</v>
      </c>
      <c r="H3349" s="16" t="s">
        <v>1383</v>
      </c>
      <c r="I3349" s="18">
        <v>541.96100000000001</v>
      </c>
      <c r="J3349" s="19">
        <v>417.99200000000002</v>
      </c>
      <c r="K3349" s="19">
        <v>791.25900000000001</v>
      </c>
      <c r="L3349" s="19">
        <v>360.12599999999998</v>
      </c>
      <c r="M3349" s="19">
        <v>1026.056</v>
      </c>
      <c r="N3349" s="19">
        <v>598.59</v>
      </c>
      <c r="O3349" s="19">
        <v>539.654</v>
      </c>
      <c r="P3349" s="19">
        <v>1082.684</v>
      </c>
      <c r="Q3349" s="19"/>
      <c r="R3349" s="19"/>
      <c r="S3349" s="19"/>
      <c r="T3349" s="19"/>
      <c r="U3349" s="25">
        <f t="shared" si="261"/>
        <v>5358.3220000000001</v>
      </c>
      <c r="V3349" s="18">
        <f t="shared" si="262"/>
        <v>669.79025000000001</v>
      </c>
      <c r="W3349" s="39">
        <f t="shared" si="263"/>
        <v>3.174651906558609E-4</v>
      </c>
      <c r="X3349" s="35">
        <f t="shared" si="264"/>
        <v>788.67214285219541</v>
      </c>
      <c r="Y3349" s="35"/>
      <c r="Z3349" s="49">
        <f t="shared" si="265"/>
        <v>0</v>
      </c>
    </row>
    <row r="3350" spans="1:26" x14ac:dyDescent="0.35">
      <c r="A3350" s="6" t="s">
        <v>398</v>
      </c>
      <c r="B3350" s="7" t="s">
        <v>562</v>
      </c>
      <c r="C3350" s="7" t="s">
        <v>420</v>
      </c>
      <c r="D3350" s="7" t="s">
        <v>421</v>
      </c>
      <c r="E3350" s="7" t="s">
        <v>422</v>
      </c>
      <c r="F3350" s="7" t="s">
        <v>563</v>
      </c>
      <c r="G3350" s="8">
        <v>5334964</v>
      </c>
      <c r="H3350" s="16" t="s">
        <v>1384</v>
      </c>
      <c r="I3350" s="18">
        <v>483.02499999999998</v>
      </c>
      <c r="J3350" s="19">
        <v>837.05399999999997</v>
      </c>
      <c r="K3350" s="19">
        <v>1513.818</v>
      </c>
      <c r="L3350" s="19">
        <v>721.48900000000003</v>
      </c>
      <c r="M3350" s="19">
        <v>1026.056</v>
      </c>
      <c r="N3350" s="19">
        <v>598.59</v>
      </c>
      <c r="O3350" s="19">
        <v>966.05</v>
      </c>
      <c r="P3350" s="19">
        <v>721.48900000000003</v>
      </c>
      <c r="Q3350" s="19"/>
      <c r="R3350" s="19"/>
      <c r="S3350" s="19"/>
      <c r="T3350" s="19"/>
      <c r="U3350" s="25">
        <f t="shared" si="261"/>
        <v>6867.5709999999999</v>
      </c>
      <c r="V3350" s="18">
        <f t="shared" si="262"/>
        <v>858.44637499999999</v>
      </c>
      <c r="W3350" s="39">
        <f t="shared" si="263"/>
        <v>4.0688385969668512E-4</v>
      </c>
      <c r="X3350" s="35">
        <f t="shared" si="264"/>
        <v>1010.8130748319332</v>
      </c>
      <c r="Y3350" s="35"/>
      <c r="Z3350" s="49">
        <f t="shared" si="265"/>
        <v>0</v>
      </c>
    </row>
    <row r="3351" spans="1:26" x14ac:dyDescent="0.35">
      <c r="A3351" s="6" t="s">
        <v>398</v>
      </c>
      <c r="B3351" s="7" t="s">
        <v>562</v>
      </c>
      <c r="C3351" s="7" t="s">
        <v>420</v>
      </c>
      <c r="D3351" s="7" t="s">
        <v>421</v>
      </c>
      <c r="E3351" s="7" t="s">
        <v>422</v>
      </c>
      <c r="F3351" s="7" t="s">
        <v>563</v>
      </c>
      <c r="G3351" s="8">
        <v>5334670</v>
      </c>
      <c r="H3351" s="16" t="s">
        <v>1385</v>
      </c>
      <c r="I3351" s="18">
        <v>780.42499999999995</v>
      </c>
      <c r="J3351" s="19">
        <v>531.71600000000001</v>
      </c>
      <c r="K3351" s="19">
        <v>1808.91</v>
      </c>
      <c r="L3351" s="19">
        <v>541.96100000000001</v>
      </c>
      <c r="M3351" s="19">
        <v>1379.0150000000001</v>
      </c>
      <c r="N3351" s="19">
        <v>902.08699999999999</v>
      </c>
      <c r="O3351" s="19">
        <v>1017.652</v>
      </c>
      <c r="P3351" s="19">
        <v>845.45799999999997</v>
      </c>
      <c r="Q3351" s="19"/>
      <c r="R3351" s="19"/>
      <c r="S3351" s="19"/>
      <c r="T3351" s="19"/>
      <c r="U3351" s="25">
        <f t="shared" si="261"/>
        <v>7807.2240000000011</v>
      </c>
      <c r="V3351" s="18">
        <f t="shared" si="262"/>
        <v>975.90300000000013</v>
      </c>
      <c r="W3351" s="39">
        <f t="shared" si="263"/>
        <v>4.6255560148363858E-4</v>
      </c>
      <c r="X3351" s="35">
        <f t="shared" si="264"/>
        <v>1149.117220243033</v>
      </c>
      <c r="Y3351" s="35"/>
      <c r="Z3351" s="49">
        <f t="shared" si="265"/>
        <v>0</v>
      </c>
    </row>
    <row r="3352" spans="1:26" x14ac:dyDescent="0.35">
      <c r="A3352" s="6" t="s">
        <v>398</v>
      </c>
      <c r="B3352" s="7" t="s">
        <v>562</v>
      </c>
      <c r="C3352" s="7" t="s">
        <v>420</v>
      </c>
      <c r="D3352" s="7" t="s">
        <v>421</v>
      </c>
      <c r="E3352" s="7" t="s">
        <v>422</v>
      </c>
      <c r="F3352" s="7" t="s">
        <v>563</v>
      </c>
      <c r="G3352" s="8">
        <v>5137354</v>
      </c>
      <c r="H3352" s="16" t="s">
        <v>1386</v>
      </c>
      <c r="I3352" s="18">
        <v>541.96100000000001</v>
      </c>
      <c r="J3352" s="19">
        <v>419.06200000000001</v>
      </c>
      <c r="K3352" s="19">
        <v>1094.7560000000001</v>
      </c>
      <c r="L3352" s="19">
        <v>0</v>
      </c>
      <c r="M3352" s="19">
        <v>419.06200000000001</v>
      </c>
      <c r="N3352" s="19">
        <v>0</v>
      </c>
      <c r="O3352" s="19">
        <v>238.464</v>
      </c>
      <c r="P3352" s="19">
        <v>902.08699999999999</v>
      </c>
      <c r="Q3352" s="19"/>
      <c r="R3352" s="19"/>
      <c r="S3352" s="19"/>
      <c r="T3352" s="19"/>
      <c r="U3352" s="25">
        <f t="shared" si="261"/>
        <v>3615.3919999999998</v>
      </c>
      <c r="V3352" s="18">
        <f t="shared" si="262"/>
        <v>451.92399999999998</v>
      </c>
      <c r="W3352" s="39">
        <f t="shared" si="263"/>
        <v>2.1420159344206531E-4</v>
      </c>
      <c r="X3352" s="35">
        <f t="shared" si="264"/>
        <v>532.13654496513732</v>
      </c>
      <c r="Y3352" s="35"/>
      <c r="Z3352" s="49">
        <f t="shared" si="265"/>
        <v>0</v>
      </c>
    </row>
    <row r="3353" spans="1:26" x14ac:dyDescent="0.35">
      <c r="A3353" s="6" t="s">
        <v>398</v>
      </c>
      <c r="B3353" s="7" t="s">
        <v>562</v>
      </c>
      <c r="C3353" s="7" t="s">
        <v>420</v>
      </c>
      <c r="D3353" s="7" t="s">
        <v>421</v>
      </c>
      <c r="E3353" s="7" t="s">
        <v>422</v>
      </c>
      <c r="F3353" s="7" t="s">
        <v>563</v>
      </c>
      <c r="G3353" s="8">
        <v>5139556</v>
      </c>
      <c r="H3353" s="16" t="s">
        <v>1387</v>
      </c>
      <c r="I3353" s="18">
        <v>722.55899999999997</v>
      </c>
      <c r="J3353" s="19">
        <v>417.99200000000002</v>
      </c>
      <c r="K3353" s="19">
        <v>1205.5840000000001</v>
      </c>
      <c r="L3353" s="19">
        <v>419.06200000000001</v>
      </c>
      <c r="M3353" s="19">
        <v>483.02499999999998</v>
      </c>
      <c r="N3353" s="19">
        <v>902.08699999999999</v>
      </c>
      <c r="O3353" s="19">
        <v>837.05399999999997</v>
      </c>
      <c r="P3353" s="19">
        <v>901.01700000000005</v>
      </c>
      <c r="Q3353" s="19"/>
      <c r="R3353" s="19"/>
      <c r="S3353" s="19"/>
      <c r="T3353" s="19"/>
      <c r="U3353" s="25">
        <f t="shared" si="261"/>
        <v>5888.38</v>
      </c>
      <c r="V3353" s="18">
        <f t="shared" si="262"/>
        <v>736.04750000000001</v>
      </c>
      <c r="W3353" s="39">
        <f t="shared" si="263"/>
        <v>3.4886960495359522E-4</v>
      </c>
      <c r="X3353" s="35">
        <f t="shared" si="264"/>
        <v>866.68947340753516</v>
      </c>
      <c r="Y3353" s="35"/>
      <c r="Z3353" s="49">
        <f t="shared" si="265"/>
        <v>0</v>
      </c>
    </row>
    <row r="3354" spans="1:26" x14ac:dyDescent="0.35">
      <c r="A3354" s="6" t="s">
        <v>398</v>
      </c>
      <c r="B3354" s="7" t="s">
        <v>562</v>
      </c>
      <c r="C3354" s="7" t="s">
        <v>420</v>
      </c>
      <c r="D3354" s="7" t="s">
        <v>421</v>
      </c>
      <c r="E3354" s="7" t="s">
        <v>422</v>
      </c>
      <c r="F3354" s="7" t="s">
        <v>563</v>
      </c>
      <c r="G3354" s="8">
        <v>5137880</v>
      </c>
      <c r="H3354" s="16" t="s">
        <v>1388</v>
      </c>
      <c r="I3354" s="18">
        <v>721.48900000000003</v>
      </c>
      <c r="J3354" s="19">
        <v>837.05399999999997</v>
      </c>
      <c r="K3354" s="19">
        <v>1090.019</v>
      </c>
      <c r="L3354" s="19">
        <v>598.59</v>
      </c>
      <c r="M3354" s="19">
        <v>1380.085</v>
      </c>
      <c r="N3354" s="19">
        <v>1024.9860000000001</v>
      </c>
      <c r="O3354" s="19">
        <v>540.72400000000005</v>
      </c>
      <c r="P3354" s="19">
        <v>778.11800000000005</v>
      </c>
      <c r="Q3354" s="19"/>
      <c r="R3354" s="19"/>
      <c r="S3354" s="19"/>
      <c r="T3354" s="19"/>
      <c r="U3354" s="25">
        <f t="shared" si="261"/>
        <v>6971.0650000000005</v>
      </c>
      <c r="V3354" s="18">
        <f t="shared" si="262"/>
        <v>871.38312500000006</v>
      </c>
      <c r="W3354" s="39">
        <f t="shared" si="263"/>
        <v>4.1301558198618882E-4</v>
      </c>
      <c r="X3354" s="35">
        <f t="shared" si="264"/>
        <v>1026.0459844540774</v>
      </c>
      <c r="Y3354" s="35"/>
      <c r="Z3354" s="49">
        <f t="shared" si="265"/>
        <v>0</v>
      </c>
    </row>
    <row r="3355" spans="1:26" x14ac:dyDescent="0.35">
      <c r="A3355" s="6" t="s">
        <v>398</v>
      </c>
      <c r="B3355" s="7" t="s">
        <v>562</v>
      </c>
      <c r="C3355" s="7" t="s">
        <v>420</v>
      </c>
      <c r="D3355" s="7" t="s">
        <v>421</v>
      </c>
      <c r="E3355" s="7" t="s">
        <v>422</v>
      </c>
      <c r="F3355" s="7" t="s">
        <v>563</v>
      </c>
      <c r="G3355" s="8">
        <v>5279186</v>
      </c>
      <c r="H3355" s="16" t="s">
        <v>1389</v>
      </c>
      <c r="I3355" s="18">
        <v>0</v>
      </c>
      <c r="J3355" s="19">
        <v>238.464</v>
      </c>
      <c r="K3355" s="19">
        <v>360.12599999999998</v>
      </c>
      <c r="L3355" s="19">
        <v>419.06200000000001</v>
      </c>
      <c r="M3355" s="19">
        <v>238.464</v>
      </c>
      <c r="N3355" s="19">
        <v>179.52799999999999</v>
      </c>
      <c r="O3355" s="19">
        <v>419.06200000000001</v>
      </c>
      <c r="P3355" s="19">
        <v>483.02499999999998</v>
      </c>
      <c r="Q3355" s="19"/>
      <c r="R3355" s="19"/>
      <c r="S3355" s="19"/>
      <c r="T3355" s="19"/>
      <c r="U3355" s="25">
        <f t="shared" si="261"/>
        <v>2337.7310000000002</v>
      </c>
      <c r="V3355" s="18">
        <f t="shared" si="262"/>
        <v>292.21637500000003</v>
      </c>
      <c r="W3355" s="39">
        <f t="shared" si="263"/>
        <v>1.3850384833481759E-4</v>
      </c>
      <c r="X3355" s="35">
        <f t="shared" si="264"/>
        <v>344.08221775063276</v>
      </c>
      <c r="Y3355" s="35"/>
      <c r="Z3355" s="49">
        <f t="shared" si="265"/>
        <v>0</v>
      </c>
    </row>
    <row r="3356" spans="1:26" x14ac:dyDescent="0.35">
      <c r="A3356" s="6" t="s">
        <v>398</v>
      </c>
      <c r="B3356" s="7" t="s">
        <v>562</v>
      </c>
      <c r="C3356" s="7" t="s">
        <v>420</v>
      </c>
      <c r="D3356" s="7" t="s">
        <v>421</v>
      </c>
      <c r="E3356" s="7" t="s">
        <v>422</v>
      </c>
      <c r="F3356" s="7" t="s">
        <v>563</v>
      </c>
      <c r="G3356" s="8">
        <v>5139231</v>
      </c>
      <c r="H3356" s="16" t="s">
        <v>1390</v>
      </c>
      <c r="I3356" s="18">
        <v>483.02499999999998</v>
      </c>
      <c r="J3356" s="19">
        <v>540.72400000000005</v>
      </c>
      <c r="K3356" s="19">
        <v>1453.8119999999999</v>
      </c>
      <c r="L3356" s="19">
        <v>1018.721</v>
      </c>
      <c r="M3356" s="19">
        <v>721.48900000000003</v>
      </c>
      <c r="N3356" s="19">
        <v>1204.5139999999999</v>
      </c>
      <c r="O3356" s="19">
        <v>837.05399999999997</v>
      </c>
      <c r="P3356" s="19">
        <v>1262.213</v>
      </c>
      <c r="Q3356" s="19"/>
      <c r="R3356" s="19"/>
      <c r="S3356" s="19"/>
      <c r="T3356" s="19"/>
      <c r="U3356" s="25">
        <f t="shared" si="261"/>
        <v>7521.5519999999997</v>
      </c>
      <c r="V3356" s="18">
        <f t="shared" si="262"/>
        <v>940.19399999999996</v>
      </c>
      <c r="W3356" s="39">
        <f t="shared" si="263"/>
        <v>4.4563035586662613E-4</v>
      </c>
      <c r="X3356" s="35">
        <f t="shared" si="264"/>
        <v>1107.0701860422378</v>
      </c>
      <c r="Y3356" s="35"/>
      <c r="Z3356" s="49">
        <f t="shared" si="265"/>
        <v>0</v>
      </c>
    </row>
    <row r="3357" spans="1:26" x14ac:dyDescent="0.35">
      <c r="A3357" s="6" t="s">
        <v>398</v>
      </c>
      <c r="B3357" s="7" t="s">
        <v>562</v>
      </c>
      <c r="C3357" s="7" t="s">
        <v>420</v>
      </c>
      <c r="D3357" s="7" t="s">
        <v>421</v>
      </c>
      <c r="E3357" s="7" t="s">
        <v>422</v>
      </c>
      <c r="F3357" s="7" t="s">
        <v>563</v>
      </c>
      <c r="G3357" s="8">
        <v>5132726</v>
      </c>
      <c r="H3357" s="16" t="s">
        <v>1391</v>
      </c>
      <c r="I3357" s="18">
        <v>663.62300000000005</v>
      </c>
      <c r="J3357" s="19">
        <v>417.99200000000002</v>
      </c>
      <c r="K3357" s="19">
        <v>1636.7170000000001</v>
      </c>
      <c r="L3357" s="19">
        <v>243.881</v>
      </c>
      <c r="M3357" s="19">
        <v>539.654</v>
      </c>
      <c r="N3357" s="19">
        <v>0</v>
      </c>
      <c r="O3357" s="19">
        <v>721.48900000000003</v>
      </c>
      <c r="P3357" s="19">
        <v>360.12599999999998</v>
      </c>
      <c r="Q3357" s="19"/>
      <c r="R3357" s="19"/>
      <c r="S3357" s="19"/>
      <c r="T3357" s="19"/>
      <c r="U3357" s="25">
        <f t="shared" si="261"/>
        <v>4583.482</v>
      </c>
      <c r="V3357" s="18">
        <f t="shared" si="262"/>
        <v>572.93525</v>
      </c>
      <c r="W3357" s="39">
        <f t="shared" si="263"/>
        <v>2.7155814581462381E-4</v>
      </c>
      <c r="X3357" s="35">
        <f t="shared" si="264"/>
        <v>674.62623012660799</v>
      </c>
      <c r="Y3357" s="35"/>
      <c r="Z3357" s="49">
        <f t="shared" si="265"/>
        <v>0</v>
      </c>
    </row>
    <row r="3358" spans="1:26" x14ac:dyDescent="0.35">
      <c r="A3358" s="6" t="s">
        <v>398</v>
      </c>
      <c r="B3358" s="7" t="s">
        <v>562</v>
      </c>
      <c r="C3358" s="7" t="s">
        <v>420</v>
      </c>
      <c r="D3358" s="7" t="s">
        <v>421</v>
      </c>
      <c r="E3358" s="7" t="s">
        <v>422</v>
      </c>
      <c r="F3358" s="7" t="s">
        <v>563</v>
      </c>
      <c r="G3358" s="8">
        <v>5335686</v>
      </c>
      <c r="H3358" s="16" t="s">
        <v>1392</v>
      </c>
      <c r="I3358" s="18">
        <v>902.08699999999999</v>
      </c>
      <c r="J3358" s="19">
        <v>598.59</v>
      </c>
      <c r="K3358" s="19">
        <v>1389.8489999999999</v>
      </c>
      <c r="L3358" s="19">
        <v>599.66</v>
      </c>
      <c r="M3358" s="19">
        <v>721.48900000000003</v>
      </c>
      <c r="N3358" s="19">
        <v>844.221</v>
      </c>
      <c r="O3358" s="19">
        <v>417.99200000000002</v>
      </c>
      <c r="P3358" s="19">
        <v>1205.5840000000001</v>
      </c>
      <c r="Q3358" s="19"/>
      <c r="R3358" s="19"/>
      <c r="S3358" s="19"/>
      <c r="T3358" s="19"/>
      <c r="U3358" s="25">
        <f t="shared" si="261"/>
        <v>6679.4719999999988</v>
      </c>
      <c r="V3358" s="18">
        <f t="shared" si="262"/>
        <v>834.93399999999986</v>
      </c>
      <c r="W3358" s="39">
        <f t="shared" si="263"/>
        <v>3.957395341228997E-4</v>
      </c>
      <c r="X3358" s="35">
        <f t="shared" si="264"/>
        <v>983.12745955939909</v>
      </c>
      <c r="Y3358" s="35"/>
      <c r="Z3358" s="49">
        <f t="shared" si="265"/>
        <v>0</v>
      </c>
    </row>
    <row r="3359" spans="1:26" x14ac:dyDescent="0.35">
      <c r="A3359" s="6" t="s">
        <v>398</v>
      </c>
      <c r="B3359" s="7" t="s">
        <v>562</v>
      </c>
      <c r="C3359" s="7" t="s">
        <v>420</v>
      </c>
      <c r="D3359" s="7" t="s">
        <v>421</v>
      </c>
      <c r="E3359" s="7" t="s">
        <v>422</v>
      </c>
      <c r="F3359" s="7" t="s">
        <v>563</v>
      </c>
      <c r="G3359" s="8">
        <v>5298987</v>
      </c>
      <c r="H3359" s="16" t="s">
        <v>1393</v>
      </c>
      <c r="I3359" s="18">
        <v>663.62300000000005</v>
      </c>
      <c r="J3359" s="19">
        <v>180.59800000000001</v>
      </c>
      <c r="K3359" s="19">
        <v>1636.7170000000001</v>
      </c>
      <c r="L3359" s="19">
        <v>423.40899999999999</v>
      </c>
      <c r="M3359" s="19">
        <v>0</v>
      </c>
      <c r="N3359" s="19">
        <v>360.12599999999998</v>
      </c>
      <c r="O3359" s="19">
        <v>482.34500000000003</v>
      </c>
      <c r="P3359" s="19">
        <v>902.08699999999999</v>
      </c>
      <c r="Q3359" s="19"/>
      <c r="R3359" s="19"/>
      <c r="S3359" s="19"/>
      <c r="T3359" s="19"/>
      <c r="U3359" s="25">
        <f t="shared" si="261"/>
        <v>4648.9050000000007</v>
      </c>
      <c r="V3359" s="18">
        <f t="shared" si="262"/>
        <v>581.11312500000008</v>
      </c>
      <c r="W3359" s="39">
        <f t="shared" si="263"/>
        <v>2.7543427068511096E-4</v>
      </c>
      <c r="X3359" s="35">
        <f t="shared" si="264"/>
        <v>684.25560618908037</v>
      </c>
      <c r="Y3359" s="35"/>
      <c r="Z3359" s="49">
        <f t="shared" si="265"/>
        <v>0</v>
      </c>
    </row>
    <row r="3360" spans="1:26" x14ac:dyDescent="0.35">
      <c r="A3360" s="6" t="s">
        <v>398</v>
      </c>
      <c r="B3360" s="7" t="s">
        <v>562</v>
      </c>
      <c r="C3360" s="7" t="s">
        <v>420</v>
      </c>
      <c r="D3360" s="7" t="s">
        <v>421</v>
      </c>
      <c r="E3360" s="7" t="s">
        <v>422</v>
      </c>
      <c r="F3360" s="7" t="s">
        <v>563</v>
      </c>
      <c r="G3360" s="8">
        <v>5278028</v>
      </c>
      <c r="H3360" s="16" t="s">
        <v>1394</v>
      </c>
      <c r="I3360" s="18">
        <v>721.48900000000003</v>
      </c>
      <c r="J3360" s="19">
        <v>238.464</v>
      </c>
      <c r="K3360" s="19">
        <v>1639.1469999999999</v>
      </c>
      <c r="L3360" s="19">
        <v>1140.5509999999999</v>
      </c>
      <c r="M3360" s="19">
        <v>419.06200000000001</v>
      </c>
      <c r="N3360" s="19">
        <v>541.96100000000001</v>
      </c>
      <c r="O3360" s="19">
        <v>902.08699999999999</v>
      </c>
      <c r="P3360" s="19">
        <v>360.12599999999998</v>
      </c>
      <c r="Q3360" s="19"/>
      <c r="R3360" s="19"/>
      <c r="S3360" s="19"/>
      <c r="T3360" s="19"/>
      <c r="U3360" s="25">
        <f t="shared" si="261"/>
        <v>5962.8870000000006</v>
      </c>
      <c r="V3360" s="18">
        <f t="shared" si="262"/>
        <v>745.36087500000008</v>
      </c>
      <c r="W3360" s="39">
        <f t="shared" si="263"/>
        <v>3.5328393073696479E-4</v>
      </c>
      <c r="X3360" s="35">
        <f t="shared" si="264"/>
        <v>877.65589075749824</v>
      </c>
      <c r="Y3360" s="35"/>
      <c r="Z3360" s="49">
        <f t="shared" si="265"/>
        <v>0</v>
      </c>
    </row>
    <row r="3361" spans="1:26" x14ac:dyDescent="0.35">
      <c r="A3361" s="6" t="s">
        <v>398</v>
      </c>
      <c r="B3361" s="7" t="s">
        <v>562</v>
      </c>
      <c r="C3361" s="7" t="s">
        <v>420</v>
      </c>
      <c r="D3361" s="7" t="s">
        <v>421</v>
      </c>
      <c r="E3361" s="7" t="s">
        <v>422</v>
      </c>
      <c r="F3361" s="7" t="s">
        <v>563</v>
      </c>
      <c r="G3361" s="8">
        <v>5132003</v>
      </c>
      <c r="H3361" s="16" t="s">
        <v>1395</v>
      </c>
      <c r="I3361" s="18">
        <v>180.59800000000001</v>
      </c>
      <c r="J3361" s="19">
        <v>902.08699999999999</v>
      </c>
      <c r="K3361" s="19">
        <v>1094.7560000000001</v>
      </c>
      <c r="L3361" s="19">
        <v>0</v>
      </c>
      <c r="M3361" s="19">
        <v>598.59</v>
      </c>
      <c r="N3361" s="19">
        <v>419.06200000000001</v>
      </c>
      <c r="O3361" s="19">
        <v>842.471</v>
      </c>
      <c r="P3361" s="19">
        <v>483.02499999999998</v>
      </c>
      <c r="Q3361" s="19"/>
      <c r="R3361" s="19"/>
      <c r="S3361" s="19"/>
      <c r="T3361" s="19"/>
      <c r="U3361" s="25">
        <f t="shared" si="261"/>
        <v>4520.5889999999999</v>
      </c>
      <c r="V3361" s="18">
        <f t="shared" si="262"/>
        <v>565.07362499999999</v>
      </c>
      <c r="W3361" s="39">
        <f t="shared" si="263"/>
        <v>2.6783191617857003E-4</v>
      </c>
      <c r="X3361" s="35">
        <f t="shared" si="264"/>
        <v>665.36923566446058</v>
      </c>
      <c r="Y3361" s="35"/>
      <c r="Z3361" s="49">
        <f t="shared" si="265"/>
        <v>0</v>
      </c>
    </row>
    <row r="3362" spans="1:26" x14ac:dyDescent="0.35">
      <c r="A3362" s="6" t="s">
        <v>398</v>
      </c>
      <c r="B3362" s="7" t="s">
        <v>562</v>
      </c>
      <c r="C3362" s="7" t="s">
        <v>420</v>
      </c>
      <c r="D3362" s="7" t="s">
        <v>421</v>
      </c>
      <c r="E3362" s="7" t="s">
        <v>422</v>
      </c>
      <c r="F3362" s="7" t="s">
        <v>563</v>
      </c>
      <c r="G3362" s="8">
        <v>5339651</v>
      </c>
      <c r="H3362" s="16" t="s">
        <v>1396</v>
      </c>
      <c r="I3362" s="18">
        <v>902.08699999999999</v>
      </c>
      <c r="J3362" s="19">
        <v>656.45600000000002</v>
      </c>
      <c r="K3362" s="19">
        <v>1321.1489999999999</v>
      </c>
      <c r="L3362" s="19">
        <v>360.12599999999998</v>
      </c>
      <c r="M3362" s="19">
        <v>961.02300000000002</v>
      </c>
      <c r="N3362" s="19">
        <v>1081.615</v>
      </c>
      <c r="O3362" s="19">
        <v>541.96100000000001</v>
      </c>
      <c r="P3362" s="19">
        <v>598.59</v>
      </c>
      <c r="Q3362" s="19"/>
      <c r="R3362" s="19"/>
      <c r="S3362" s="19"/>
      <c r="T3362" s="19"/>
      <c r="U3362" s="25">
        <f t="shared" si="261"/>
        <v>6423.0070000000005</v>
      </c>
      <c r="V3362" s="18">
        <f t="shared" si="262"/>
        <v>802.87587500000006</v>
      </c>
      <c r="W3362" s="39">
        <f t="shared" si="263"/>
        <v>3.8054471938023308E-4</v>
      </c>
      <c r="X3362" s="35">
        <f t="shared" si="264"/>
        <v>945.3792986395091</v>
      </c>
      <c r="Y3362" s="35"/>
      <c r="Z3362" s="49">
        <f t="shared" si="265"/>
        <v>0</v>
      </c>
    </row>
    <row r="3363" spans="1:26" x14ac:dyDescent="0.35">
      <c r="A3363" s="6" t="s">
        <v>398</v>
      </c>
      <c r="B3363" s="7" t="s">
        <v>562</v>
      </c>
      <c r="C3363" s="7" t="s">
        <v>420</v>
      </c>
      <c r="D3363" s="7" t="s">
        <v>421</v>
      </c>
      <c r="E3363" s="7" t="s">
        <v>422</v>
      </c>
      <c r="F3363" s="7" t="s">
        <v>563</v>
      </c>
      <c r="G3363" s="8">
        <v>5299384</v>
      </c>
      <c r="H3363" s="16" t="s">
        <v>1397</v>
      </c>
      <c r="I3363" s="18">
        <v>0</v>
      </c>
      <c r="J3363" s="19">
        <v>483.02499999999998</v>
      </c>
      <c r="K3363" s="19">
        <v>1094.7560000000001</v>
      </c>
      <c r="L3363" s="19">
        <v>238.464</v>
      </c>
      <c r="M3363" s="19">
        <v>180.59800000000001</v>
      </c>
      <c r="N3363" s="19">
        <v>238.464</v>
      </c>
      <c r="O3363" s="19">
        <v>0</v>
      </c>
      <c r="P3363" s="19">
        <v>483.02499999999998</v>
      </c>
      <c r="Q3363" s="19"/>
      <c r="R3363" s="19"/>
      <c r="S3363" s="19"/>
      <c r="T3363" s="19"/>
      <c r="U3363" s="25">
        <f t="shared" si="261"/>
        <v>2718.3319999999999</v>
      </c>
      <c r="V3363" s="18">
        <f t="shared" si="262"/>
        <v>339.79149999999998</v>
      </c>
      <c r="W3363" s="39">
        <f t="shared" si="263"/>
        <v>1.6105336458800492E-4</v>
      </c>
      <c r="X3363" s="35">
        <f t="shared" si="264"/>
        <v>400.10151002938869</v>
      </c>
      <c r="Y3363" s="35"/>
      <c r="Z3363" s="49">
        <f t="shared" si="265"/>
        <v>0</v>
      </c>
    </row>
    <row r="3364" spans="1:26" x14ac:dyDescent="0.35">
      <c r="A3364" s="6" t="s">
        <v>398</v>
      </c>
      <c r="B3364" s="7" t="s">
        <v>562</v>
      </c>
      <c r="C3364" s="7" t="s">
        <v>420</v>
      </c>
      <c r="D3364" s="7" t="s">
        <v>421</v>
      </c>
      <c r="E3364" s="7" t="s">
        <v>422</v>
      </c>
      <c r="F3364" s="7" t="s">
        <v>563</v>
      </c>
      <c r="G3364" s="8">
        <v>5335811</v>
      </c>
      <c r="H3364" s="16" t="s">
        <v>1398</v>
      </c>
      <c r="I3364" s="18">
        <v>483.02499999999998</v>
      </c>
      <c r="J3364" s="19">
        <v>179.52799999999999</v>
      </c>
      <c r="K3364" s="19">
        <v>2304.0070000000001</v>
      </c>
      <c r="L3364" s="19">
        <v>238.464</v>
      </c>
      <c r="M3364" s="19">
        <v>1321.1489999999999</v>
      </c>
      <c r="N3364" s="19">
        <v>726.90599999999995</v>
      </c>
      <c r="O3364" s="19">
        <v>902.08699999999999</v>
      </c>
      <c r="P3364" s="19">
        <v>721.48900000000003</v>
      </c>
      <c r="Q3364" s="19"/>
      <c r="R3364" s="19"/>
      <c r="S3364" s="19"/>
      <c r="T3364" s="19"/>
      <c r="U3364" s="25">
        <f t="shared" si="261"/>
        <v>6876.6549999999988</v>
      </c>
      <c r="V3364" s="18">
        <f t="shared" si="262"/>
        <v>859.58187499999985</v>
      </c>
      <c r="W3364" s="39">
        <f t="shared" si="263"/>
        <v>4.0742206060956744E-4</v>
      </c>
      <c r="X3364" s="35">
        <f t="shared" si="264"/>
        <v>1012.1501161194237</v>
      </c>
      <c r="Y3364" s="35"/>
      <c r="Z3364" s="49">
        <f t="shared" si="265"/>
        <v>0</v>
      </c>
    </row>
    <row r="3365" spans="1:26" x14ac:dyDescent="0.35">
      <c r="A3365" s="6" t="s">
        <v>398</v>
      </c>
      <c r="B3365" s="7" t="s">
        <v>562</v>
      </c>
      <c r="C3365" s="7" t="s">
        <v>420</v>
      </c>
      <c r="D3365" s="7" t="s">
        <v>421</v>
      </c>
      <c r="E3365" s="7" t="s">
        <v>422</v>
      </c>
      <c r="F3365" s="7" t="s">
        <v>563</v>
      </c>
      <c r="G3365" s="8">
        <v>5290525</v>
      </c>
      <c r="H3365" s="16" t="s">
        <v>1399</v>
      </c>
      <c r="I3365" s="18">
        <v>0</v>
      </c>
      <c r="J3365" s="19">
        <v>902.08699999999999</v>
      </c>
      <c r="K3365" s="19">
        <v>1094.7560000000001</v>
      </c>
      <c r="L3365" s="19">
        <v>359.05599999999998</v>
      </c>
      <c r="M3365" s="19">
        <v>0</v>
      </c>
      <c r="N3365" s="19">
        <v>483.02499999999998</v>
      </c>
      <c r="O3365" s="19">
        <v>483.02499999999998</v>
      </c>
      <c r="P3365" s="19">
        <v>597.52</v>
      </c>
      <c r="Q3365" s="19"/>
      <c r="R3365" s="19"/>
      <c r="S3365" s="19"/>
      <c r="T3365" s="19"/>
      <c r="U3365" s="25">
        <f t="shared" si="261"/>
        <v>3919.4690000000001</v>
      </c>
      <c r="V3365" s="18">
        <f t="shared" si="262"/>
        <v>489.93362500000001</v>
      </c>
      <c r="W3365" s="39">
        <f t="shared" si="263"/>
        <v>2.3221728245423408E-4</v>
      </c>
      <c r="X3365" s="35">
        <f t="shared" si="264"/>
        <v>576.8925449184934</v>
      </c>
      <c r="Y3365" s="35"/>
      <c r="Z3365" s="49">
        <f t="shared" si="265"/>
        <v>0</v>
      </c>
    </row>
    <row r="3366" spans="1:26" x14ac:dyDescent="0.35">
      <c r="A3366" s="6" t="s">
        <v>398</v>
      </c>
      <c r="B3366" s="7" t="s">
        <v>562</v>
      </c>
      <c r="C3366" s="7" t="s">
        <v>420</v>
      </c>
      <c r="D3366" s="7" t="s">
        <v>421</v>
      </c>
      <c r="E3366" s="7" t="s">
        <v>422</v>
      </c>
      <c r="F3366" s="7" t="s">
        <v>563</v>
      </c>
      <c r="G3366" s="8">
        <v>5338029</v>
      </c>
      <c r="H3366" s="16" t="s">
        <v>1400</v>
      </c>
      <c r="I3366" s="18">
        <v>303.49700000000001</v>
      </c>
      <c r="J3366" s="19">
        <v>360.12599999999998</v>
      </c>
      <c r="K3366" s="19">
        <v>1886.0150000000001</v>
      </c>
      <c r="L3366" s="19">
        <v>0</v>
      </c>
      <c r="M3366" s="19">
        <v>417.99200000000002</v>
      </c>
      <c r="N3366" s="19">
        <v>238.464</v>
      </c>
      <c r="O3366" s="19">
        <v>0</v>
      </c>
      <c r="P3366" s="19">
        <v>360.12599999999998</v>
      </c>
      <c r="Q3366" s="19"/>
      <c r="R3366" s="19"/>
      <c r="S3366" s="19"/>
      <c r="T3366" s="19"/>
      <c r="U3366" s="25">
        <f t="shared" si="261"/>
        <v>3566.2200000000003</v>
      </c>
      <c r="V3366" s="18">
        <f t="shared" si="262"/>
        <v>445.77750000000003</v>
      </c>
      <c r="W3366" s="39">
        <f t="shared" si="263"/>
        <v>2.1128829365251741E-4</v>
      </c>
      <c r="X3366" s="35">
        <f t="shared" si="264"/>
        <v>524.89909514253839</v>
      </c>
      <c r="Y3366" s="35"/>
      <c r="Z3366" s="49">
        <f t="shared" si="265"/>
        <v>0</v>
      </c>
    </row>
    <row r="3367" spans="1:26" x14ac:dyDescent="0.35">
      <c r="A3367" s="6" t="s">
        <v>398</v>
      </c>
      <c r="B3367" s="7" t="s">
        <v>562</v>
      </c>
      <c r="C3367" s="7" t="s">
        <v>420</v>
      </c>
      <c r="D3367" s="7" t="s">
        <v>421</v>
      </c>
      <c r="E3367" s="7" t="s">
        <v>422</v>
      </c>
      <c r="F3367" s="7" t="s">
        <v>563</v>
      </c>
      <c r="G3367" s="8">
        <v>5136085</v>
      </c>
      <c r="H3367" s="16" t="s">
        <v>1401</v>
      </c>
      <c r="I3367" s="18">
        <v>541.96100000000001</v>
      </c>
      <c r="J3367" s="19">
        <v>417.99200000000002</v>
      </c>
      <c r="K3367" s="19">
        <v>1338.6369999999999</v>
      </c>
      <c r="L3367" s="19">
        <v>0</v>
      </c>
      <c r="M3367" s="19">
        <v>482.34500000000003</v>
      </c>
      <c r="N3367" s="19">
        <v>0</v>
      </c>
      <c r="O3367" s="19">
        <v>598.59</v>
      </c>
      <c r="P3367" s="19">
        <v>606.99400000000003</v>
      </c>
      <c r="Q3367" s="19"/>
      <c r="R3367" s="19"/>
      <c r="S3367" s="19"/>
      <c r="T3367" s="19"/>
      <c r="U3367" s="25">
        <f t="shared" si="261"/>
        <v>3986.5190000000007</v>
      </c>
      <c r="V3367" s="18">
        <f t="shared" si="262"/>
        <v>498.31487500000009</v>
      </c>
      <c r="W3367" s="39">
        <f t="shared" si="263"/>
        <v>2.3618980240235884E-4</v>
      </c>
      <c r="X3367" s="35">
        <f t="shared" si="264"/>
        <v>586.76139325911959</v>
      </c>
      <c r="Y3367" s="35"/>
      <c r="Z3367" s="49">
        <f t="shared" si="265"/>
        <v>0</v>
      </c>
    </row>
    <row r="3368" spans="1:26" x14ac:dyDescent="0.35">
      <c r="A3368" s="6" t="s">
        <v>398</v>
      </c>
      <c r="B3368" s="7" t="s">
        <v>562</v>
      </c>
      <c r="C3368" s="7" t="s">
        <v>420</v>
      </c>
      <c r="D3368" s="7" t="s">
        <v>421</v>
      </c>
      <c r="E3368" s="7" t="s">
        <v>422</v>
      </c>
      <c r="F3368" s="7" t="s">
        <v>563</v>
      </c>
      <c r="G3368" s="8">
        <v>5334632</v>
      </c>
      <c r="H3368" s="16" t="s">
        <v>1402</v>
      </c>
      <c r="I3368" s="18">
        <v>303.49700000000001</v>
      </c>
      <c r="J3368" s="19">
        <v>179.52799999999999</v>
      </c>
      <c r="K3368" s="19">
        <v>1024.9860000000001</v>
      </c>
      <c r="L3368" s="19">
        <v>238.464</v>
      </c>
      <c r="M3368" s="19">
        <v>1081.615</v>
      </c>
      <c r="N3368" s="19">
        <v>663.62300000000005</v>
      </c>
      <c r="O3368" s="19">
        <v>483.02499999999998</v>
      </c>
      <c r="P3368" s="19">
        <v>484.09500000000003</v>
      </c>
      <c r="Q3368" s="19"/>
      <c r="R3368" s="19"/>
      <c r="S3368" s="19"/>
      <c r="T3368" s="19"/>
      <c r="U3368" s="25">
        <f t="shared" si="261"/>
        <v>4458.8330000000005</v>
      </c>
      <c r="V3368" s="18">
        <f t="shared" si="262"/>
        <v>557.35412500000007</v>
      </c>
      <c r="W3368" s="39">
        <f t="shared" si="263"/>
        <v>2.6417305052731891E-4</v>
      </c>
      <c r="X3368" s="35">
        <f t="shared" si="264"/>
        <v>656.27959214285443</v>
      </c>
      <c r="Y3368" s="35"/>
      <c r="Z3368" s="49">
        <f t="shared" si="265"/>
        <v>0</v>
      </c>
    </row>
    <row r="3369" spans="1:26" x14ac:dyDescent="0.35">
      <c r="A3369" s="6" t="s">
        <v>398</v>
      </c>
      <c r="B3369" s="7" t="s">
        <v>562</v>
      </c>
      <c r="C3369" s="7" t="s">
        <v>420</v>
      </c>
      <c r="D3369" s="7" t="s">
        <v>421</v>
      </c>
      <c r="E3369" s="7" t="s">
        <v>422</v>
      </c>
      <c r="F3369" s="7" t="s">
        <v>563</v>
      </c>
      <c r="G3369" s="8">
        <v>5278523</v>
      </c>
      <c r="H3369" s="16" t="s">
        <v>1403</v>
      </c>
      <c r="I3369" s="18">
        <v>541.96100000000001</v>
      </c>
      <c r="J3369" s="19">
        <v>0</v>
      </c>
      <c r="K3369" s="19">
        <v>179.52799999999999</v>
      </c>
      <c r="L3369" s="19">
        <v>0</v>
      </c>
      <c r="M3369" s="19">
        <v>1026.056</v>
      </c>
      <c r="N3369" s="19">
        <v>238.464</v>
      </c>
      <c r="O3369" s="19">
        <v>484.09500000000003</v>
      </c>
      <c r="P3369" s="19">
        <v>598.59</v>
      </c>
      <c r="Q3369" s="19"/>
      <c r="R3369" s="19"/>
      <c r="S3369" s="19"/>
      <c r="T3369" s="19"/>
      <c r="U3369" s="25">
        <f t="shared" si="261"/>
        <v>3068.6940000000004</v>
      </c>
      <c r="V3369" s="18">
        <f t="shared" si="262"/>
        <v>383.58675000000005</v>
      </c>
      <c r="W3369" s="39">
        <f t="shared" si="263"/>
        <v>1.8181130693050858E-4</v>
      </c>
      <c r="X3369" s="35">
        <f t="shared" si="264"/>
        <v>451.6700326590443</v>
      </c>
      <c r="Y3369" s="35"/>
      <c r="Z3369" s="49">
        <f t="shared" si="265"/>
        <v>0</v>
      </c>
    </row>
    <row r="3370" spans="1:26" x14ac:dyDescent="0.35">
      <c r="A3370" s="6" t="s">
        <v>398</v>
      </c>
      <c r="B3370" s="7" t="s">
        <v>562</v>
      </c>
      <c r="C3370" s="7" t="s">
        <v>420</v>
      </c>
      <c r="D3370" s="7" t="s">
        <v>421</v>
      </c>
      <c r="E3370" s="7" t="s">
        <v>422</v>
      </c>
      <c r="F3370" s="7" t="s">
        <v>563</v>
      </c>
      <c r="G3370" s="8">
        <v>5278277</v>
      </c>
      <c r="H3370" s="16" t="s">
        <v>1404</v>
      </c>
      <c r="I3370" s="18">
        <v>483.02499999999998</v>
      </c>
      <c r="J3370" s="19">
        <v>238.464</v>
      </c>
      <c r="K3370" s="19">
        <v>791.25900000000001</v>
      </c>
      <c r="L3370" s="19">
        <v>179.52799999999999</v>
      </c>
      <c r="M3370" s="19">
        <v>180.59800000000001</v>
      </c>
      <c r="N3370" s="19">
        <v>476.928</v>
      </c>
      <c r="O3370" s="19">
        <v>0</v>
      </c>
      <c r="P3370" s="19">
        <v>1082.6849999999999</v>
      </c>
      <c r="Q3370" s="19"/>
      <c r="R3370" s="19"/>
      <c r="S3370" s="19"/>
      <c r="T3370" s="19"/>
      <c r="U3370" s="25">
        <f t="shared" si="261"/>
        <v>3432.4870000000001</v>
      </c>
      <c r="V3370" s="18">
        <f t="shared" si="262"/>
        <v>429.06087500000001</v>
      </c>
      <c r="W3370" s="39">
        <f t="shared" si="263"/>
        <v>2.0336499745233005E-4</v>
      </c>
      <c r="X3370" s="35">
        <f t="shared" si="264"/>
        <v>505.215415871294</v>
      </c>
      <c r="Y3370" s="35"/>
      <c r="Z3370" s="49">
        <f t="shared" si="265"/>
        <v>0</v>
      </c>
    </row>
    <row r="3371" spans="1:26" x14ac:dyDescent="0.35">
      <c r="A3371" s="6" t="s">
        <v>398</v>
      </c>
      <c r="B3371" s="7" t="s">
        <v>562</v>
      </c>
      <c r="C3371" s="7" t="s">
        <v>420</v>
      </c>
      <c r="D3371" s="7" t="s">
        <v>421</v>
      </c>
      <c r="E3371" s="7" t="s">
        <v>422</v>
      </c>
      <c r="F3371" s="7" t="s">
        <v>563</v>
      </c>
      <c r="G3371" s="8">
        <v>5278907</v>
      </c>
      <c r="H3371" s="16" t="s">
        <v>1405</v>
      </c>
      <c r="I3371" s="18">
        <v>180.59800000000001</v>
      </c>
      <c r="J3371" s="19">
        <v>0</v>
      </c>
      <c r="K3371" s="19">
        <v>0</v>
      </c>
      <c r="L3371" s="19">
        <v>180.59800000000001</v>
      </c>
      <c r="M3371" s="19">
        <v>238.464</v>
      </c>
      <c r="N3371" s="19">
        <v>238.464</v>
      </c>
      <c r="O3371" s="19">
        <v>238.464</v>
      </c>
      <c r="P3371" s="19">
        <v>902.08699999999999</v>
      </c>
      <c r="Q3371" s="19"/>
      <c r="R3371" s="19"/>
      <c r="S3371" s="19"/>
      <c r="T3371" s="19"/>
      <c r="U3371" s="25">
        <f t="shared" si="261"/>
        <v>1978.675</v>
      </c>
      <c r="V3371" s="18">
        <f t="shared" si="262"/>
        <v>247.33437499999999</v>
      </c>
      <c r="W3371" s="39">
        <f t="shared" si="263"/>
        <v>1.17230811459443E-4</v>
      </c>
      <c r="X3371" s="35">
        <f t="shared" si="264"/>
        <v>291.23405653076986</v>
      </c>
      <c r="Y3371" s="35"/>
      <c r="Z3371" s="49">
        <f t="shared" si="265"/>
        <v>0</v>
      </c>
    </row>
    <row r="3372" spans="1:26" x14ac:dyDescent="0.35">
      <c r="A3372" s="6" t="s">
        <v>398</v>
      </c>
      <c r="B3372" s="7" t="s">
        <v>562</v>
      </c>
      <c r="C3372" s="7" t="s">
        <v>420</v>
      </c>
      <c r="D3372" s="7" t="s">
        <v>421</v>
      </c>
      <c r="E3372" s="7" t="s">
        <v>422</v>
      </c>
      <c r="F3372" s="7" t="s">
        <v>563</v>
      </c>
      <c r="G3372" s="8">
        <v>5138595</v>
      </c>
      <c r="H3372" s="16" t="s">
        <v>1406</v>
      </c>
      <c r="I3372" s="18">
        <v>483.02499999999998</v>
      </c>
      <c r="J3372" s="19">
        <v>417.99200000000002</v>
      </c>
      <c r="K3372" s="19">
        <v>2483.5349999999999</v>
      </c>
      <c r="L3372" s="19">
        <v>419.06200000000001</v>
      </c>
      <c r="M3372" s="19">
        <v>598.59</v>
      </c>
      <c r="N3372" s="19">
        <v>1021.999</v>
      </c>
      <c r="O3372" s="19">
        <v>417.99200000000002</v>
      </c>
      <c r="P3372" s="19">
        <v>417.99200000000002</v>
      </c>
      <c r="Q3372" s="19"/>
      <c r="R3372" s="19"/>
      <c r="S3372" s="19"/>
      <c r="T3372" s="19"/>
      <c r="U3372" s="25">
        <f t="shared" si="261"/>
        <v>6260.1869999999999</v>
      </c>
      <c r="V3372" s="18">
        <f t="shared" si="262"/>
        <v>782.52337499999999</v>
      </c>
      <c r="W3372" s="39">
        <f t="shared" si="263"/>
        <v>3.7089810196108816E-4</v>
      </c>
      <c r="X3372" s="35">
        <f t="shared" si="264"/>
        <v>921.41440845575471</v>
      </c>
      <c r="Y3372" s="35"/>
      <c r="Z3372" s="49">
        <f t="shared" si="265"/>
        <v>0</v>
      </c>
    </row>
    <row r="3373" spans="1:26" x14ac:dyDescent="0.35">
      <c r="A3373" s="6" t="s">
        <v>398</v>
      </c>
      <c r="B3373" s="7" t="s">
        <v>562</v>
      </c>
      <c r="C3373" s="7" t="s">
        <v>420</v>
      </c>
      <c r="D3373" s="7" t="s">
        <v>421</v>
      </c>
      <c r="E3373" s="7" t="s">
        <v>422</v>
      </c>
      <c r="F3373" s="7" t="s">
        <v>563</v>
      </c>
      <c r="G3373" s="8">
        <v>5279162</v>
      </c>
      <c r="H3373" s="16" t="s">
        <v>1407</v>
      </c>
      <c r="I3373" s="18">
        <v>303.49700000000001</v>
      </c>
      <c r="J3373" s="19">
        <v>238.464</v>
      </c>
      <c r="K3373" s="19">
        <v>417.99200000000002</v>
      </c>
      <c r="L3373" s="19">
        <v>180.59800000000001</v>
      </c>
      <c r="M3373" s="19">
        <v>1024.9860000000001</v>
      </c>
      <c r="N3373" s="19">
        <v>179.52799999999999</v>
      </c>
      <c r="O3373" s="19">
        <v>360.12599999999998</v>
      </c>
      <c r="P3373" s="19">
        <v>1262.213</v>
      </c>
      <c r="Q3373" s="19"/>
      <c r="R3373" s="19"/>
      <c r="S3373" s="19"/>
      <c r="T3373" s="19"/>
      <c r="U3373" s="25">
        <f t="shared" si="261"/>
        <v>3967.4039999999995</v>
      </c>
      <c r="V3373" s="18">
        <f t="shared" si="262"/>
        <v>495.92549999999994</v>
      </c>
      <c r="W3373" s="39">
        <f t="shared" si="263"/>
        <v>2.3505729354615588E-4</v>
      </c>
      <c r="X3373" s="35">
        <f t="shared" si="264"/>
        <v>583.9479251602221</v>
      </c>
      <c r="Y3373" s="35"/>
      <c r="Z3373" s="49">
        <f t="shared" si="265"/>
        <v>0</v>
      </c>
    </row>
    <row r="3374" spans="1:26" x14ac:dyDescent="0.35">
      <c r="A3374" s="6" t="s">
        <v>398</v>
      </c>
      <c r="B3374" s="7" t="s">
        <v>562</v>
      </c>
      <c r="C3374" s="7" t="s">
        <v>420</v>
      </c>
      <c r="D3374" s="7" t="s">
        <v>421</v>
      </c>
      <c r="E3374" s="7" t="s">
        <v>422</v>
      </c>
      <c r="F3374" s="7" t="s">
        <v>563</v>
      </c>
      <c r="G3374" s="8">
        <v>5120503</v>
      </c>
      <c r="H3374" s="16" t="s">
        <v>1408</v>
      </c>
      <c r="I3374" s="18">
        <v>303.49700000000001</v>
      </c>
      <c r="J3374" s="19">
        <v>179.52799999999999</v>
      </c>
      <c r="K3374" s="19">
        <v>1148.788</v>
      </c>
      <c r="L3374" s="19">
        <v>417.99200000000002</v>
      </c>
      <c r="M3374" s="19">
        <v>1205.5840000000001</v>
      </c>
      <c r="N3374" s="19">
        <v>1082.6849999999999</v>
      </c>
      <c r="O3374" s="19">
        <v>1204.5139999999999</v>
      </c>
      <c r="P3374" s="19">
        <v>541.96100000000001</v>
      </c>
      <c r="Q3374" s="19"/>
      <c r="R3374" s="19"/>
      <c r="S3374" s="19"/>
      <c r="T3374" s="19"/>
      <c r="U3374" s="25">
        <f t="shared" si="261"/>
        <v>6084.5490000000009</v>
      </c>
      <c r="V3374" s="18">
        <f t="shared" si="262"/>
        <v>760.56862500000011</v>
      </c>
      <c r="W3374" s="39">
        <f t="shared" si="263"/>
        <v>3.6049205485223323E-4</v>
      </c>
      <c r="X3374" s="35">
        <f t="shared" si="264"/>
        <v>895.56288295462343</v>
      </c>
      <c r="Y3374" s="35"/>
      <c r="Z3374" s="49">
        <f t="shared" si="265"/>
        <v>0</v>
      </c>
    </row>
    <row r="3375" spans="1:26" x14ac:dyDescent="0.35">
      <c r="A3375" s="6" t="s">
        <v>398</v>
      </c>
      <c r="B3375" s="7" t="s">
        <v>562</v>
      </c>
      <c r="C3375" s="7" t="s">
        <v>420</v>
      </c>
      <c r="D3375" s="7" t="s">
        <v>421</v>
      </c>
      <c r="E3375" s="7" t="s">
        <v>422</v>
      </c>
      <c r="F3375" s="7" t="s">
        <v>563</v>
      </c>
      <c r="G3375" s="8">
        <v>5131578</v>
      </c>
      <c r="H3375" s="16" t="s">
        <v>1409</v>
      </c>
      <c r="I3375" s="18">
        <v>959.95299999999997</v>
      </c>
      <c r="J3375" s="19">
        <v>179.52799999999999</v>
      </c>
      <c r="K3375" s="19">
        <v>1931.6420000000001</v>
      </c>
      <c r="L3375" s="19">
        <v>179.52799999999999</v>
      </c>
      <c r="M3375" s="19">
        <v>656.45600000000002</v>
      </c>
      <c r="N3375" s="19">
        <v>1385.1120000000001</v>
      </c>
      <c r="O3375" s="19">
        <v>539.65499999999997</v>
      </c>
      <c r="P3375" s="19">
        <v>179.52799999999999</v>
      </c>
      <c r="Q3375" s="19"/>
      <c r="R3375" s="19"/>
      <c r="S3375" s="19"/>
      <c r="T3375" s="19"/>
      <c r="U3375" s="25">
        <f t="shared" si="261"/>
        <v>6011.402</v>
      </c>
      <c r="V3375" s="18">
        <f t="shared" si="262"/>
        <v>751.42525000000001</v>
      </c>
      <c r="W3375" s="39">
        <f t="shared" si="263"/>
        <v>3.5615830516326258E-4</v>
      </c>
      <c r="X3375" s="35">
        <f t="shared" si="264"/>
        <v>884.79663911313526</v>
      </c>
      <c r="Y3375" s="35"/>
      <c r="Z3375" s="49">
        <f t="shared" si="265"/>
        <v>0</v>
      </c>
    </row>
    <row r="3376" spans="1:26" x14ac:dyDescent="0.35">
      <c r="A3376" s="6" t="s">
        <v>398</v>
      </c>
      <c r="B3376" s="7" t="s">
        <v>562</v>
      </c>
      <c r="C3376" s="7" t="s">
        <v>420</v>
      </c>
      <c r="D3376" s="7" t="s">
        <v>421</v>
      </c>
      <c r="E3376" s="7" t="s">
        <v>422</v>
      </c>
      <c r="F3376" s="7" t="s">
        <v>563</v>
      </c>
      <c r="G3376" s="8">
        <v>5136926</v>
      </c>
      <c r="H3376" s="16" t="s">
        <v>1410</v>
      </c>
      <c r="I3376" s="18">
        <v>484.09500000000003</v>
      </c>
      <c r="J3376" s="19">
        <v>179.52799999999999</v>
      </c>
      <c r="K3376" s="19">
        <v>791.25900000000001</v>
      </c>
      <c r="L3376" s="19">
        <v>0</v>
      </c>
      <c r="M3376" s="19">
        <v>419.06200000000001</v>
      </c>
      <c r="N3376" s="19">
        <v>484.09500000000003</v>
      </c>
      <c r="O3376" s="19">
        <v>837.05399999999997</v>
      </c>
      <c r="P3376" s="19">
        <v>360.12599999999998</v>
      </c>
      <c r="Q3376" s="19"/>
      <c r="R3376" s="19"/>
      <c r="S3376" s="19"/>
      <c r="T3376" s="19"/>
      <c r="U3376" s="25">
        <f t="shared" si="261"/>
        <v>3555.2190000000001</v>
      </c>
      <c r="V3376" s="18">
        <f t="shared" si="262"/>
        <v>444.40237500000001</v>
      </c>
      <c r="W3376" s="39">
        <f t="shared" si="263"/>
        <v>2.106365159948094E-4</v>
      </c>
      <c r="X3376" s="35">
        <f t="shared" si="264"/>
        <v>523.27989751993982</v>
      </c>
      <c r="Y3376" s="35"/>
      <c r="Z3376" s="49">
        <f t="shared" si="265"/>
        <v>0</v>
      </c>
    </row>
    <row r="3377" spans="1:26" x14ac:dyDescent="0.35">
      <c r="A3377" s="6" t="s">
        <v>398</v>
      </c>
      <c r="B3377" s="7" t="s">
        <v>562</v>
      </c>
      <c r="C3377" s="7" t="s">
        <v>420</v>
      </c>
      <c r="D3377" s="7" t="s">
        <v>421</v>
      </c>
      <c r="E3377" s="7" t="s">
        <v>422</v>
      </c>
      <c r="F3377" s="7" t="s">
        <v>563</v>
      </c>
      <c r="G3377" s="8">
        <v>5137901</v>
      </c>
      <c r="H3377" s="16" t="s">
        <v>1411</v>
      </c>
      <c r="I3377" s="18">
        <v>1442.979</v>
      </c>
      <c r="J3377" s="19">
        <v>779.18799999999999</v>
      </c>
      <c r="K3377" s="19">
        <v>1628.3130000000001</v>
      </c>
      <c r="L3377" s="19">
        <v>837.05399999999997</v>
      </c>
      <c r="M3377" s="19">
        <v>1447.7149999999999</v>
      </c>
      <c r="N3377" s="19">
        <v>842.471</v>
      </c>
      <c r="O3377" s="19">
        <v>965.37</v>
      </c>
      <c r="P3377" s="19">
        <v>726.226</v>
      </c>
      <c r="Q3377" s="19"/>
      <c r="R3377" s="19"/>
      <c r="S3377" s="19"/>
      <c r="T3377" s="19"/>
      <c r="U3377" s="25">
        <f t="shared" si="261"/>
        <v>8669.3159999999989</v>
      </c>
      <c r="V3377" s="18">
        <f t="shared" si="262"/>
        <v>1083.6644999999999</v>
      </c>
      <c r="W3377" s="39">
        <f t="shared" si="263"/>
        <v>5.1363207675759407E-4</v>
      </c>
      <c r="X3377" s="35">
        <f t="shared" si="264"/>
        <v>1276.0054410285202</v>
      </c>
      <c r="Y3377" s="35"/>
      <c r="Z3377" s="49">
        <f t="shared" si="265"/>
        <v>0</v>
      </c>
    </row>
    <row r="3378" spans="1:26" x14ac:dyDescent="0.35">
      <c r="A3378" s="6" t="s">
        <v>398</v>
      </c>
      <c r="B3378" s="7" t="s">
        <v>562</v>
      </c>
      <c r="C3378" s="7" t="s">
        <v>420</v>
      </c>
      <c r="D3378" s="7" t="s">
        <v>421</v>
      </c>
      <c r="E3378" s="7" t="s">
        <v>422</v>
      </c>
      <c r="F3378" s="7" t="s">
        <v>563</v>
      </c>
      <c r="G3378" s="8">
        <v>5137330</v>
      </c>
      <c r="H3378" s="16" t="s">
        <v>1412</v>
      </c>
      <c r="I3378" s="18">
        <v>179.52799999999999</v>
      </c>
      <c r="J3378" s="19">
        <v>1024.9860000000001</v>
      </c>
      <c r="K3378" s="19">
        <v>971.85699999999997</v>
      </c>
      <c r="L3378" s="19">
        <v>726.226</v>
      </c>
      <c r="M3378" s="19">
        <v>238.464</v>
      </c>
      <c r="N3378" s="19">
        <v>179.52799999999999</v>
      </c>
      <c r="O3378" s="19">
        <v>180.59800000000001</v>
      </c>
      <c r="P3378" s="19">
        <v>483.02499999999998</v>
      </c>
      <c r="Q3378" s="19"/>
      <c r="R3378" s="19"/>
      <c r="S3378" s="19"/>
      <c r="T3378" s="19"/>
      <c r="U3378" s="25">
        <f t="shared" si="261"/>
        <v>3984.212</v>
      </c>
      <c r="V3378" s="18">
        <f t="shared" si="262"/>
        <v>498.0265</v>
      </c>
      <c r="W3378" s="39">
        <f t="shared" si="263"/>
        <v>2.3605311927752174E-4</v>
      </c>
      <c r="X3378" s="35">
        <f t="shared" si="264"/>
        <v>586.42183422672827</v>
      </c>
      <c r="Y3378" s="35"/>
      <c r="Z3378" s="49">
        <f t="shared" si="265"/>
        <v>0</v>
      </c>
    </row>
    <row r="3379" spans="1:26" x14ac:dyDescent="0.35">
      <c r="A3379" s="6" t="s">
        <v>398</v>
      </c>
      <c r="B3379" s="7" t="s">
        <v>562</v>
      </c>
      <c r="C3379" s="7" t="s">
        <v>420</v>
      </c>
      <c r="D3379" s="7" t="s">
        <v>421</v>
      </c>
      <c r="E3379" s="7" t="s">
        <v>422</v>
      </c>
      <c r="F3379" s="7" t="s">
        <v>563</v>
      </c>
      <c r="G3379" s="8">
        <v>5139501</v>
      </c>
      <c r="H3379" s="16" t="s">
        <v>1413</v>
      </c>
      <c r="I3379" s="18">
        <v>598.59</v>
      </c>
      <c r="J3379" s="19">
        <v>303.49700000000001</v>
      </c>
      <c r="K3379" s="19">
        <v>2000.51</v>
      </c>
      <c r="L3379" s="19">
        <v>179.52799999999999</v>
      </c>
      <c r="M3379" s="19">
        <v>598.59</v>
      </c>
      <c r="N3379" s="19">
        <v>419.06200000000001</v>
      </c>
      <c r="O3379" s="19">
        <v>179.52799999999999</v>
      </c>
      <c r="P3379" s="19">
        <v>845.45799999999997</v>
      </c>
      <c r="Q3379" s="19"/>
      <c r="R3379" s="19"/>
      <c r="S3379" s="19"/>
      <c r="T3379" s="19"/>
      <c r="U3379" s="25">
        <f t="shared" si="261"/>
        <v>5124.7629999999999</v>
      </c>
      <c r="V3379" s="18">
        <f t="shared" si="262"/>
        <v>640.59537499999999</v>
      </c>
      <c r="W3379" s="39">
        <f t="shared" si="263"/>
        <v>3.0362749063253416E-4</v>
      </c>
      <c r="X3379" s="35">
        <f t="shared" si="264"/>
        <v>754.29543368607665</v>
      </c>
      <c r="Y3379" s="35"/>
      <c r="Z3379" s="49">
        <f t="shared" si="265"/>
        <v>0</v>
      </c>
    </row>
    <row r="3380" spans="1:26" x14ac:dyDescent="0.35">
      <c r="A3380" s="6" t="s">
        <v>398</v>
      </c>
      <c r="B3380" s="7" t="s">
        <v>562</v>
      </c>
      <c r="C3380" s="7" t="s">
        <v>420</v>
      </c>
      <c r="D3380" s="7" t="s">
        <v>421</v>
      </c>
      <c r="E3380" s="7" t="s">
        <v>422</v>
      </c>
      <c r="F3380" s="7" t="s">
        <v>563</v>
      </c>
      <c r="G3380" s="8">
        <v>5271340</v>
      </c>
      <c r="H3380" s="16" t="s">
        <v>1414</v>
      </c>
      <c r="I3380" s="18">
        <v>722.55899999999997</v>
      </c>
      <c r="J3380" s="19">
        <v>417.99200000000002</v>
      </c>
      <c r="K3380" s="19">
        <v>1091.0889999999999</v>
      </c>
      <c r="L3380" s="19">
        <v>360.12599999999998</v>
      </c>
      <c r="M3380" s="19">
        <v>417.99200000000002</v>
      </c>
      <c r="N3380" s="19">
        <v>721.48900000000003</v>
      </c>
      <c r="O3380" s="19">
        <v>967.12</v>
      </c>
      <c r="P3380" s="19">
        <v>417.99200000000002</v>
      </c>
      <c r="Q3380" s="19"/>
      <c r="R3380" s="19"/>
      <c r="S3380" s="19"/>
      <c r="T3380" s="19"/>
      <c r="U3380" s="25">
        <f t="shared" si="261"/>
        <v>5116.3590000000004</v>
      </c>
      <c r="V3380" s="18">
        <f t="shared" si="262"/>
        <v>639.54487500000005</v>
      </c>
      <c r="W3380" s="39">
        <f t="shared" si="263"/>
        <v>3.0312957776685125E-4</v>
      </c>
      <c r="X3380" s="35">
        <f t="shared" si="264"/>
        <v>753.05847915282357</v>
      </c>
      <c r="Y3380" s="35"/>
      <c r="Z3380" s="49">
        <f t="shared" si="265"/>
        <v>0</v>
      </c>
    </row>
    <row r="3381" spans="1:26" x14ac:dyDescent="0.35">
      <c r="A3381" s="6" t="s">
        <v>398</v>
      </c>
      <c r="B3381" s="7" t="s">
        <v>562</v>
      </c>
      <c r="C3381" s="7" t="s">
        <v>420</v>
      </c>
      <c r="D3381" s="7" t="s">
        <v>421</v>
      </c>
      <c r="E3381" s="7" t="s">
        <v>422</v>
      </c>
      <c r="F3381" s="7" t="s">
        <v>563</v>
      </c>
      <c r="G3381" s="8">
        <v>5271537</v>
      </c>
      <c r="H3381" s="16" t="s">
        <v>1415</v>
      </c>
      <c r="I3381" s="18">
        <v>238.464</v>
      </c>
      <c r="J3381" s="19">
        <v>483.02499999999998</v>
      </c>
      <c r="K3381" s="19">
        <v>1273.604</v>
      </c>
      <c r="L3381" s="19">
        <v>0</v>
      </c>
      <c r="M3381" s="19">
        <v>598.59</v>
      </c>
      <c r="N3381" s="19">
        <v>598.59</v>
      </c>
      <c r="O3381" s="19">
        <v>0</v>
      </c>
      <c r="P3381" s="19">
        <v>656.45600000000002</v>
      </c>
      <c r="Q3381" s="19"/>
      <c r="R3381" s="19"/>
      <c r="S3381" s="19"/>
      <c r="T3381" s="19"/>
      <c r="U3381" s="25">
        <f t="shared" si="261"/>
        <v>3848.7290000000003</v>
      </c>
      <c r="V3381" s="18">
        <f t="shared" si="262"/>
        <v>481.09112500000003</v>
      </c>
      <c r="W3381" s="39">
        <f t="shared" si="263"/>
        <v>2.2802614060292401E-4</v>
      </c>
      <c r="X3381" s="35">
        <f t="shared" si="264"/>
        <v>566.48057874972562</v>
      </c>
      <c r="Y3381" s="35"/>
      <c r="Z3381" s="49">
        <f t="shared" si="265"/>
        <v>0</v>
      </c>
    </row>
    <row r="3382" spans="1:26" x14ac:dyDescent="0.35">
      <c r="A3382" s="6" t="s">
        <v>398</v>
      </c>
      <c r="B3382" s="7" t="s">
        <v>562</v>
      </c>
      <c r="C3382" s="7" t="s">
        <v>420</v>
      </c>
      <c r="D3382" s="7" t="s">
        <v>421</v>
      </c>
      <c r="E3382" s="7" t="s">
        <v>422</v>
      </c>
      <c r="F3382" s="7" t="s">
        <v>563</v>
      </c>
      <c r="G3382" s="8">
        <v>5273504</v>
      </c>
      <c r="H3382" s="16" t="s">
        <v>1416</v>
      </c>
      <c r="I3382" s="18">
        <v>417.99200000000002</v>
      </c>
      <c r="J3382" s="19">
        <v>360.12599999999998</v>
      </c>
      <c r="K3382" s="19">
        <v>1328.4829999999999</v>
      </c>
      <c r="L3382" s="19">
        <v>360.12599999999998</v>
      </c>
      <c r="M3382" s="19">
        <v>238.464</v>
      </c>
      <c r="N3382" s="19">
        <v>238.464</v>
      </c>
      <c r="O3382" s="19">
        <v>180.59800000000001</v>
      </c>
      <c r="P3382" s="19">
        <v>180.59800000000001</v>
      </c>
      <c r="Q3382" s="19"/>
      <c r="R3382" s="19"/>
      <c r="S3382" s="19"/>
      <c r="T3382" s="19"/>
      <c r="U3382" s="25">
        <f t="shared" si="261"/>
        <v>3304.8509999999997</v>
      </c>
      <c r="V3382" s="18">
        <f t="shared" si="262"/>
        <v>413.10637499999996</v>
      </c>
      <c r="W3382" s="39">
        <f t="shared" si="263"/>
        <v>1.9580293099298856E-4</v>
      </c>
      <c r="X3382" s="35">
        <f t="shared" si="264"/>
        <v>486.42913210091154</v>
      </c>
      <c r="Y3382" s="35"/>
      <c r="Z3382" s="49">
        <f t="shared" si="265"/>
        <v>0</v>
      </c>
    </row>
    <row r="3383" spans="1:26" x14ac:dyDescent="0.35">
      <c r="A3383" s="6" t="s">
        <v>398</v>
      </c>
      <c r="B3383" s="7" t="s">
        <v>562</v>
      </c>
      <c r="C3383" s="7" t="s">
        <v>420</v>
      </c>
      <c r="D3383" s="7" t="s">
        <v>421</v>
      </c>
      <c r="E3383" s="7" t="s">
        <v>422</v>
      </c>
      <c r="F3383" s="7" t="s">
        <v>563</v>
      </c>
      <c r="G3383" s="8">
        <v>5278004</v>
      </c>
      <c r="H3383" s="16" t="s">
        <v>1417</v>
      </c>
      <c r="I3383" s="18">
        <v>0</v>
      </c>
      <c r="J3383" s="19">
        <v>180.59800000000001</v>
      </c>
      <c r="K3383" s="19">
        <v>0</v>
      </c>
      <c r="L3383" s="19">
        <v>0</v>
      </c>
      <c r="M3383" s="19">
        <v>238.464</v>
      </c>
      <c r="N3383" s="19">
        <v>0</v>
      </c>
      <c r="O3383" s="19">
        <v>0</v>
      </c>
      <c r="P3383" s="19">
        <v>0</v>
      </c>
      <c r="Q3383" s="19"/>
      <c r="R3383" s="19"/>
      <c r="S3383" s="19"/>
      <c r="T3383" s="19"/>
      <c r="U3383" s="25">
        <f t="shared" si="261"/>
        <v>419.06200000000001</v>
      </c>
      <c r="V3383" s="18">
        <f t="shared" si="262"/>
        <v>52.382750000000001</v>
      </c>
      <c r="W3383" s="39">
        <f t="shared" si="263"/>
        <v>2.4828220052215301E-5</v>
      </c>
      <c r="X3383" s="35">
        <f t="shared" si="264"/>
        <v>61.680228535710761</v>
      </c>
      <c r="Y3383" s="35"/>
      <c r="Z3383" s="49">
        <f t="shared" si="265"/>
        <v>0</v>
      </c>
    </row>
    <row r="3384" spans="1:26" x14ac:dyDescent="0.35">
      <c r="A3384" s="6" t="s">
        <v>398</v>
      </c>
      <c r="B3384" s="7" t="s">
        <v>562</v>
      </c>
      <c r="C3384" s="7" t="s">
        <v>420</v>
      </c>
      <c r="D3384" s="7" t="s">
        <v>421</v>
      </c>
      <c r="E3384" s="7" t="s">
        <v>422</v>
      </c>
      <c r="F3384" s="7" t="s">
        <v>563</v>
      </c>
      <c r="G3384" s="8">
        <v>5278042</v>
      </c>
      <c r="H3384" s="16" t="s">
        <v>1418</v>
      </c>
      <c r="I3384" s="18">
        <v>0</v>
      </c>
      <c r="J3384" s="19">
        <v>721.48900000000003</v>
      </c>
      <c r="K3384" s="19">
        <v>1398.2529999999999</v>
      </c>
      <c r="L3384" s="19">
        <v>0</v>
      </c>
      <c r="M3384" s="19">
        <v>599.66</v>
      </c>
      <c r="N3384" s="19">
        <v>0</v>
      </c>
      <c r="O3384" s="19">
        <v>423.40899999999999</v>
      </c>
      <c r="P3384" s="19">
        <v>417.99200000000002</v>
      </c>
      <c r="Q3384" s="19"/>
      <c r="R3384" s="19"/>
      <c r="S3384" s="19"/>
      <c r="T3384" s="19"/>
      <c r="U3384" s="25">
        <f t="shared" si="261"/>
        <v>3560.8030000000003</v>
      </c>
      <c r="V3384" s="18">
        <f t="shared" si="262"/>
        <v>445.10037500000004</v>
      </c>
      <c r="W3384" s="39">
        <f t="shared" si="263"/>
        <v>2.1096735195887101E-4</v>
      </c>
      <c r="X3384" s="35">
        <f t="shared" si="264"/>
        <v>524.1017863959139</v>
      </c>
      <c r="Y3384" s="35"/>
      <c r="Z3384" s="49">
        <f t="shared" si="265"/>
        <v>0</v>
      </c>
    </row>
    <row r="3385" spans="1:26" x14ac:dyDescent="0.35">
      <c r="A3385" s="6" t="s">
        <v>398</v>
      </c>
      <c r="B3385" s="7" t="s">
        <v>562</v>
      </c>
      <c r="C3385" s="7" t="s">
        <v>420</v>
      </c>
      <c r="D3385" s="7" t="s">
        <v>421</v>
      </c>
      <c r="E3385" s="7" t="s">
        <v>422</v>
      </c>
      <c r="F3385" s="7" t="s">
        <v>563</v>
      </c>
      <c r="G3385" s="8">
        <v>5278253</v>
      </c>
      <c r="H3385" s="16" t="s">
        <v>1419</v>
      </c>
      <c r="I3385" s="18">
        <v>598.59</v>
      </c>
      <c r="J3385" s="19">
        <v>722.55899999999997</v>
      </c>
      <c r="K3385" s="19">
        <v>1398.2529999999999</v>
      </c>
      <c r="L3385" s="19">
        <v>0</v>
      </c>
      <c r="M3385" s="19">
        <v>179.52799999999999</v>
      </c>
      <c r="N3385" s="19">
        <v>180.59800000000001</v>
      </c>
      <c r="O3385" s="19">
        <v>179.52799999999999</v>
      </c>
      <c r="P3385" s="19">
        <v>483.02499999999998</v>
      </c>
      <c r="Q3385" s="19"/>
      <c r="R3385" s="19"/>
      <c r="S3385" s="19"/>
      <c r="T3385" s="19"/>
      <c r="U3385" s="25">
        <f t="shared" si="261"/>
        <v>3742.0809999999997</v>
      </c>
      <c r="V3385" s="18">
        <f t="shared" si="262"/>
        <v>467.76012499999996</v>
      </c>
      <c r="W3385" s="39">
        <f t="shared" si="263"/>
        <v>2.2170755287096865E-4</v>
      </c>
      <c r="X3385" s="35">
        <f t="shared" si="264"/>
        <v>550.78344321160353</v>
      </c>
      <c r="Y3385" s="35"/>
      <c r="Z3385" s="49">
        <f t="shared" si="265"/>
        <v>0</v>
      </c>
    </row>
    <row r="3386" spans="1:26" x14ac:dyDescent="0.35">
      <c r="A3386" s="6" t="s">
        <v>398</v>
      </c>
      <c r="B3386" s="7" t="s">
        <v>562</v>
      </c>
      <c r="C3386" s="7" t="s">
        <v>420</v>
      </c>
      <c r="D3386" s="7" t="s">
        <v>421</v>
      </c>
      <c r="E3386" s="7" t="s">
        <v>422</v>
      </c>
      <c r="F3386" s="7" t="s">
        <v>563</v>
      </c>
      <c r="G3386" s="8">
        <v>5278578</v>
      </c>
      <c r="H3386" s="16" t="s">
        <v>1420</v>
      </c>
      <c r="I3386" s="18">
        <v>179.52799999999999</v>
      </c>
      <c r="J3386" s="19">
        <v>303.49700000000001</v>
      </c>
      <c r="K3386" s="19">
        <v>1094.7560000000001</v>
      </c>
      <c r="L3386" s="19">
        <v>0</v>
      </c>
      <c r="M3386" s="19">
        <v>417.99200000000002</v>
      </c>
      <c r="N3386" s="19">
        <v>238.464</v>
      </c>
      <c r="O3386" s="19">
        <v>0</v>
      </c>
      <c r="P3386" s="19">
        <v>0</v>
      </c>
      <c r="Q3386" s="19"/>
      <c r="R3386" s="19"/>
      <c r="S3386" s="19"/>
      <c r="T3386" s="19"/>
      <c r="U3386" s="25">
        <f t="shared" si="261"/>
        <v>2234.2370000000001</v>
      </c>
      <c r="V3386" s="18">
        <f t="shared" si="262"/>
        <v>279.27962500000001</v>
      </c>
      <c r="W3386" s="39">
        <f t="shared" si="263"/>
        <v>1.3237212604531396E-4</v>
      </c>
      <c r="X3386" s="35">
        <f t="shared" si="264"/>
        <v>328.84930812848887</v>
      </c>
      <c r="Y3386" s="35"/>
      <c r="Z3386" s="49">
        <f t="shared" si="265"/>
        <v>0</v>
      </c>
    </row>
    <row r="3387" spans="1:26" x14ac:dyDescent="0.35">
      <c r="A3387" s="6" t="s">
        <v>398</v>
      </c>
      <c r="B3387" s="7" t="s">
        <v>562</v>
      </c>
      <c r="C3387" s="7" t="s">
        <v>420</v>
      </c>
      <c r="D3387" s="7" t="s">
        <v>421</v>
      </c>
      <c r="E3387" s="7" t="s">
        <v>422</v>
      </c>
      <c r="F3387" s="7" t="s">
        <v>563</v>
      </c>
      <c r="G3387" s="8">
        <v>5297504</v>
      </c>
      <c r="H3387" s="16" t="s">
        <v>1421</v>
      </c>
      <c r="I3387" s="18">
        <v>303.49700000000001</v>
      </c>
      <c r="J3387" s="19">
        <v>360.12599999999998</v>
      </c>
      <c r="K3387" s="19">
        <v>0</v>
      </c>
      <c r="L3387" s="19">
        <v>0</v>
      </c>
      <c r="M3387" s="19">
        <v>303.49700000000001</v>
      </c>
      <c r="N3387" s="19">
        <v>663.62300000000005</v>
      </c>
      <c r="O3387" s="19">
        <v>598.59</v>
      </c>
      <c r="P3387" s="19">
        <v>417.99200000000002</v>
      </c>
      <c r="Q3387" s="19"/>
      <c r="R3387" s="19"/>
      <c r="S3387" s="19"/>
      <c r="T3387" s="19"/>
      <c r="U3387" s="25">
        <f t="shared" si="261"/>
        <v>2647.3250000000003</v>
      </c>
      <c r="V3387" s="18">
        <f t="shared" si="262"/>
        <v>330.91562500000003</v>
      </c>
      <c r="W3387" s="39">
        <f t="shared" si="263"/>
        <v>1.5684640375345621E-4</v>
      </c>
      <c r="X3387" s="35">
        <f t="shared" si="264"/>
        <v>389.65024509094235</v>
      </c>
      <c r="Y3387" s="35"/>
      <c r="Z3387" s="49">
        <f t="shared" si="265"/>
        <v>0</v>
      </c>
    </row>
    <row r="3388" spans="1:26" x14ac:dyDescent="0.35">
      <c r="A3388" s="6" t="s">
        <v>398</v>
      </c>
      <c r="B3388" s="7" t="s">
        <v>562</v>
      </c>
      <c r="C3388" s="7" t="s">
        <v>420</v>
      </c>
      <c r="D3388" s="7" t="s">
        <v>421</v>
      </c>
      <c r="E3388" s="7" t="s">
        <v>422</v>
      </c>
      <c r="F3388" s="7" t="s">
        <v>563</v>
      </c>
      <c r="G3388" s="8">
        <v>5298015</v>
      </c>
      <c r="H3388" s="16" t="s">
        <v>1422</v>
      </c>
      <c r="I3388" s="18">
        <v>303.49700000000001</v>
      </c>
      <c r="J3388" s="19">
        <v>598.59</v>
      </c>
      <c r="K3388" s="19">
        <v>1816.2449999999999</v>
      </c>
      <c r="L3388" s="19">
        <v>668.36</v>
      </c>
      <c r="M3388" s="19">
        <v>1024.9860000000001</v>
      </c>
      <c r="N3388" s="19">
        <v>180.59800000000001</v>
      </c>
      <c r="O3388" s="19">
        <v>726.90599999999995</v>
      </c>
      <c r="P3388" s="19">
        <v>721.48900000000003</v>
      </c>
      <c r="Q3388" s="19"/>
      <c r="R3388" s="19"/>
      <c r="S3388" s="19"/>
      <c r="T3388" s="19"/>
      <c r="U3388" s="25">
        <f t="shared" si="261"/>
        <v>6040.6710000000003</v>
      </c>
      <c r="V3388" s="18">
        <f t="shared" si="262"/>
        <v>755.08387500000003</v>
      </c>
      <c r="W3388" s="39">
        <f t="shared" si="263"/>
        <v>3.5789240935955885E-4</v>
      </c>
      <c r="X3388" s="35">
        <f t="shared" si="264"/>
        <v>889.10463795104408</v>
      </c>
      <c r="Y3388" s="35"/>
      <c r="Z3388" s="49">
        <f t="shared" si="265"/>
        <v>0</v>
      </c>
    </row>
    <row r="3389" spans="1:26" x14ac:dyDescent="0.35">
      <c r="A3389" s="6" t="s">
        <v>398</v>
      </c>
      <c r="B3389" s="7" t="s">
        <v>562</v>
      </c>
      <c r="C3389" s="7" t="s">
        <v>420</v>
      </c>
      <c r="D3389" s="7" t="s">
        <v>421</v>
      </c>
      <c r="E3389" s="7" t="s">
        <v>422</v>
      </c>
      <c r="F3389" s="7" t="s">
        <v>563</v>
      </c>
      <c r="G3389" s="8">
        <v>5299661</v>
      </c>
      <c r="H3389" s="16" t="s">
        <v>1423</v>
      </c>
      <c r="I3389" s="18">
        <v>484.09500000000003</v>
      </c>
      <c r="J3389" s="19">
        <v>0</v>
      </c>
      <c r="K3389" s="19">
        <v>179.52799999999999</v>
      </c>
      <c r="L3389" s="19">
        <v>0</v>
      </c>
      <c r="M3389" s="19">
        <v>902.08699999999999</v>
      </c>
      <c r="N3389" s="19">
        <v>484.09500000000003</v>
      </c>
      <c r="O3389" s="19">
        <v>417.99200000000002</v>
      </c>
      <c r="P3389" s="19">
        <v>722.55899999999997</v>
      </c>
      <c r="Q3389" s="19"/>
      <c r="R3389" s="19"/>
      <c r="S3389" s="19"/>
      <c r="T3389" s="19"/>
      <c r="U3389" s="25">
        <f t="shared" si="261"/>
        <v>3190.3560000000007</v>
      </c>
      <c r="V3389" s="18">
        <f t="shared" si="262"/>
        <v>398.79450000000008</v>
      </c>
      <c r="W3389" s="39">
        <f t="shared" si="263"/>
        <v>1.8901943104577702E-4</v>
      </c>
      <c r="X3389" s="35">
        <f t="shared" si="264"/>
        <v>469.57702485616943</v>
      </c>
      <c r="Y3389" s="35"/>
      <c r="Z3389" s="49">
        <f t="shared" si="265"/>
        <v>0</v>
      </c>
    </row>
    <row r="3390" spans="1:26" x14ac:dyDescent="0.35">
      <c r="A3390" s="6" t="s">
        <v>398</v>
      </c>
      <c r="B3390" s="7" t="s">
        <v>562</v>
      </c>
      <c r="C3390" s="7" t="s">
        <v>420</v>
      </c>
      <c r="D3390" s="7" t="s">
        <v>421</v>
      </c>
      <c r="E3390" s="7" t="s">
        <v>422</v>
      </c>
      <c r="F3390" s="7" t="s">
        <v>563</v>
      </c>
      <c r="G3390" s="8">
        <v>5300749</v>
      </c>
      <c r="H3390" s="16" t="s">
        <v>1424</v>
      </c>
      <c r="I3390" s="18">
        <v>0</v>
      </c>
      <c r="J3390" s="19">
        <v>511.875</v>
      </c>
      <c r="K3390" s="19">
        <v>419.06200000000001</v>
      </c>
      <c r="L3390" s="19">
        <v>0</v>
      </c>
      <c r="M3390" s="19">
        <v>606.99400000000003</v>
      </c>
      <c r="N3390" s="19">
        <v>0</v>
      </c>
      <c r="O3390" s="19">
        <v>179.52799999999999</v>
      </c>
      <c r="P3390" s="19">
        <v>180.59800000000001</v>
      </c>
      <c r="Q3390" s="19"/>
      <c r="R3390" s="19"/>
      <c r="S3390" s="19"/>
      <c r="T3390" s="19"/>
      <c r="U3390" s="25">
        <f t="shared" si="261"/>
        <v>1898.057</v>
      </c>
      <c r="V3390" s="18">
        <f t="shared" si="262"/>
        <v>237.257125</v>
      </c>
      <c r="W3390" s="39">
        <f t="shared" si="263"/>
        <v>1.1245442647543231E-4</v>
      </c>
      <c r="X3390" s="35">
        <f t="shared" si="264"/>
        <v>279.36818307029881</v>
      </c>
      <c r="Y3390" s="35"/>
      <c r="Z3390" s="49">
        <f t="shared" si="265"/>
        <v>0</v>
      </c>
    </row>
    <row r="3391" spans="1:26" x14ac:dyDescent="0.35">
      <c r="A3391" s="6" t="s">
        <v>398</v>
      </c>
      <c r="B3391" s="7" t="s">
        <v>562</v>
      </c>
      <c r="C3391" s="7" t="s">
        <v>420</v>
      </c>
      <c r="D3391" s="7" t="s">
        <v>421</v>
      </c>
      <c r="E3391" s="7" t="s">
        <v>422</v>
      </c>
      <c r="F3391" s="7" t="s">
        <v>563</v>
      </c>
      <c r="G3391" s="8">
        <v>5330999</v>
      </c>
      <c r="H3391" s="16" t="s">
        <v>1425</v>
      </c>
      <c r="I3391" s="18">
        <v>721.48900000000003</v>
      </c>
      <c r="J3391" s="19">
        <v>778.11800000000005</v>
      </c>
      <c r="K3391" s="19">
        <v>1631.98</v>
      </c>
      <c r="L3391" s="19">
        <v>657.52599999999995</v>
      </c>
      <c r="M3391" s="19">
        <v>1026.056</v>
      </c>
      <c r="N3391" s="19">
        <v>1081.615</v>
      </c>
      <c r="O3391" s="19">
        <v>1024.9860000000001</v>
      </c>
      <c r="P3391" s="19">
        <v>656.45600000000002</v>
      </c>
      <c r="Q3391" s="19"/>
      <c r="R3391" s="19"/>
      <c r="S3391" s="19"/>
      <c r="T3391" s="19"/>
      <c r="U3391" s="25">
        <f t="shared" si="261"/>
        <v>7578.2259999999997</v>
      </c>
      <c r="V3391" s="18">
        <f t="shared" si="262"/>
        <v>947.27824999999996</v>
      </c>
      <c r="W3391" s="39">
        <f t="shared" si="263"/>
        <v>4.4898812761218942E-4</v>
      </c>
      <c r="X3391" s="35">
        <f t="shared" si="264"/>
        <v>1115.4118282623219</v>
      </c>
      <c r="Y3391" s="35"/>
      <c r="Z3391" s="49">
        <f t="shared" si="265"/>
        <v>0</v>
      </c>
    </row>
    <row r="3392" spans="1:26" x14ac:dyDescent="0.35">
      <c r="A3392" s="6" t="s">
        <v>398</v>
      </c>
      <c r="B3392" s="7" t="s">
        <v>562</v>
      </c>
      <c r="C3392" s="7" t="s">
        <v>420</v>
      </c>
      <c r="D3392" s="7" t="s">
        <v>421</v>
      </c>
      <c r="E3392" s="7" t="s">
        <v>422</v>
      </c>
      <c r="F3392" s="7" t="s">
        <v>563</v>
      </c>
      <c r="G3392" s="8">
        <v>5331327</v>
      </c>
      <c r="H3392" s="16" t="s">
        <v>1426</v>
      </c>
      <c r="I3392" s="18">
        <v>179.52799999999999</v>
      </c>
      <c r="J3392" s="19">
        <v>722.55899999999997</v>
      </c>
      <c r="K3392" s="19">
        <v>2124.4781600000001</v>
      </c>
      <c r="L3392" s="19">
        <v>419.06200000000001</v>
      </c>
      <c r="M3392" s="19">
        <v>1017.651</v>
      </c>
      <c r="N3392" s="19">
        <v>0</v>
      </c>
      <c r="O3392" s="19">
        <v>657.52599999999995</v>
      </c>
      <c r="P3392" s="19">
        <v>360.12599999999998</v>
      </c>
      <c r="Q3392" s="19"/>
      <c r="R3392" s="19"/>
      <c r="S3392" s="19"/>
      <c r="T3392" s="19"/>
      <c r="U3392" s="25">
        <f t="shared" si="261"/>
        <v>5480.9301599999999</v>
      </c>
      <c r="V3392" s="18">
        <f t="shared" si="262"/>
        <v>685.11626999999999</v>
      </c>
      <c r="W3392" s="39">
        <f t="shared" si="263"/>
        <v>3.2472937203397969E-4</v>
      </c>
      <c r="X3392" s="35">
        <f t="shared" si="264"/>
        <v>806.71839693665777</v>
      </c>
      <c r="Y3392" s="35"/>
      <c r="Z3392" s="49">
        <f t="shared" si="265"/>
        <v>0</v>
      </c>
    </row>
    <row r="3393" spans="1:26" x14ac:dyDescent="0.35">
      <c r="A3393" s="6" t="s">
        <v>398</v>
      </c>
      <c r="B3393" s="7" t="s">
        <v>562</v>
      </c>
      <c r="C3393" s="7" t="s">
        <v>420</v>
      </c>
      <c r="D3393" s="7" t="s">
        <v>421</v>
      </c>
      <c r="E3393" s="7" t="s">
        <v>422</v>
      </c>
      <c r="F3393" s="7" t="s">
        <v>563</v>
      </c>
      <c r="G3393" s="8">
        <v>5332904</v>
      </c>
      <c r="H3393" s="16" t="s">
        <v>1427</v>
      </c>
      <c r="I3393" s="18">
        <v>180.59800000000001</v>
      </c>
      <c r="J3393" s="19">
        <v>303.49700000000001</v>
      </c>
      <c r="K3393" s="19">
        <v>1205.5840000000001</v>
      </c>
      <c r="L3393" s="19">
        <v>0</v>
      </c>
      <c r="M3393" s="19">
        <v>779.18799999999999</v>
      </c>
      <c r="N3393" s="19">
        <v>238.464</v>
      </c>
      <c r="O3393" s="19">
        <v>598.59</v>
      </c>
      <c r="P3393" s="19">
        <v>845.45799999999997</v>
      </c>
      <c r="Q3393" s="19"/>
      <c r="R3393" s="19"/>
      <c r="S3393" s="19"/>
      <c r="T3393" s="19"/>
      <c r="U3393" s="25">
        <f t="shared" si="261"/>
        <v>4151.3789999999999</v>
      </c>
      <c r="V3393" s="18">
        <f t="shared" si="262"/>
        <v>518.92237499999999</v>
      </c>
      <c r="W3393" s="39">
        <f t="shared" si="263"/>
        <v>2.459572839631021E-4</v>
      </c>
      <c r="X3393" s="35">
        <f t="shared" si="264"/>
        <v>611.02654370558616</v>
      </c>
      <c r="Y3393" s="35"/>
      <c r="Z3393" s="49">
        <f t="shared" si="265"/>
        <v>0</v>
      </c>
    </row>
    <row r="3394" spans="1:26" x14ac:dyDescent="0.35">
      <c r="A3394" s="6" t="s">
        <v>398</v>
      </c>
      <c r="B3394" s="7" t="s">
        <v>562</v>
      </c>
      <c r="C3394" s="7" t="s">
        <v>420</v>
      </c>
      <c r="D3394" s="7" t="s">
        <v>421</v>
      </c>
      <c r="E3394" s="7" t="s">
        <v>422</v>
      </c>
      <c r="F3394" s="7" t="s">
        <v>563</v>
      </c>
      <c r="G3394" s="8">
        <v>5334061</v>
      </c>
      <c r="H3394" s="16" t="s">
        <v>1428</v>
      </c>
      <c r="I3394" s="18">
        <v>893.07899999999995</v>
      </c>
      <c r="J3394" s="19">
        <v>0</v>
      </c>
      <c r="K3394" s="19">
        <v>180.59800000000001</v>
      </c>
      <c r="L3394" s="19">
        <v>0</v>
      </c>
      <c r="M3394" s="19">
        <v>483.02499999999998</v>
      </c>
      <c r="N3394" s="19">
        <v>238.464</v>
      </c>
      <c r="O3394" s="19">
        <v>180.59800000000001</v>
      </c>
      <c r="P3394" s="19">
        <v>0</v>
      </c>
      <c r="Q3394" s="19"/>
      <c r="R3394" s="19"/>
      <c r="S3394" s="19"/>
      <c r="T3394" s="19"/>
      <c r="U3394" s="25">
        <f t="shared" si="261"/>
        <v>1975.7639999999997</v>
      </c>
      <c r="V3394" s="18">
        <f t="shared" si="262"/>
        <v>246.97049999999996</v>
      </c>
      <c r="W3394" s="39">
        <f t="shared" si="263"/>
        <v>1.170583430691523E-4</v>
      </c>
      <c r="X3394" s="35">
        <f t="shared" si="264"/>
        <v>290.80559691079128</v>
      </c>
      <c r="Y3394" s="35"/>
      <c r="Z3394" s="49">
        <f t="shared" si="265"/>
        <v>0</v>
      </c>
    </row>
    <row r="3395" spans="1:26" x14ac:dyDescent="0.35">
      <c r="A3395" s="6" t="s">
        <v>398</v>
      </c>
      <c r="B3395" s="7" t="s">
        <v>562</v>
      </c>
      <c r="C3395" s="7" t="s">
        <v>420</v>
      </c>
      <c r="D3395" s="7" t="s">
        <v>421</v>
      </c>
      <c r="E3395" s="7" t="s">
        <v>422</v>
      </c>
      <c r="F3395" s="7" t="s">
        <v>563</v>
      </c>
      <c r="G3395" s="8">
        <v>5334289</v>
      </c>
      <c r="H3395" s="16" t="s">
        <v>1429</v>
      </c>
      <c r="I3395" s="18">
        <v>0</v>
      </c>
      <c r="J3395" s="19">
        <v>902.08699999999999</v>
      </c>
      <c r="K3395" s="19">
        <v>786.52200000000005</v>
      </c>
      <c r="L3395" s="19">
        <v>598.59</v>
      </c>
      <c r="M3395" s="19">
        <v>598.59</v>
      </c>
      <c r="N3395" s="19">
        <v>1026.056</v>
      </c>
      <c r="O3395" s="19">
        <v>598.59</v>
      </c>
      <c r="P3395" s="19">
        <v>598.59</v>
      </c>
      <c r="Q3395" s="19"/>
      <c r="R3395" s="19"/>
      <c r="S3395" s="19"/>
      <c r="T3395" s="19"/>
      <c r="U3395" s="25">
        <f t="shared" ref="U3395:U3458" si="266">SUM(I3395:T3395)</f>
        <v>5109.0250000000005</v>
      </c>
      <c r="V3395" s="18">
        <f t="shared" ref="V3395:V3458" si="267">+AVERAGE(I3395:P3395)</f>
        <v>638.62812500000007</v>
      </c>
      <c r="W3395" s="39">
        <f t="shared" ref="W3395:W3458" si="268">+V3395/$V$3728</f>
        <v>3.026950593283793E-4</v>
      </c>
      <c r="X3395" s="35">
        <f t="shared" ref="X3395:X3458" si="269">+IFERROR($W3395*$X$3728,0)</f>
        <v>751.97901407109134</v>
      </c>
      <c r="Y3395" s="35"/>
      <c r="Z3395" s="49">
        <f t="shared" ref="Z3395:Z3458" si="270">+IFERROR(Y3395/X3395,0)</f>
        <v>0</v>
      </c>
    </row>
    <row r="3396" spans="1:26" x14ac:dyDescent="0.35">
      <c r="A3396" s="6" t="s">
        <v>398</v>
      </c>
      <c r="B3396" s="7" t="s">
        <v>562</v>
      </c>
      <c r="C3396" s="7" t="s">
        <v>420</v>
      </c>
      <c r="D3396" s="7" t="s">
        <v>421</v>
      </c>
      <c r="E3396" s="7" t="s">
        <v>422</v>
      </c>
      <c r="F3396" s="7" t="s">
        <v>563</v>
      </c>
      <c r="G3396" s="8">
        <v>5336197</v>
      </c>
      <c r="H3396" s="16" t="s">
        <v>1430</v>
      </c>
      <c r="I3396" s="18">
        <v>303.49700000000001</v>
      </c>
      <c r="J3396" s="19">
        <v>0</v>
      </c>
      <c r="K3396" s="19">
        <v>417.99200000000002</v>
      </c>
      <c r="L3396" s="19">
        <v>419.06200000000001</v>
      </c>
      <c r="M3396" s="19">
        <v>1024.9860000000001</v>
      </c>
      <c r="N3396" s="19">
        <v>180.59800000000001</v>
      </c>
      <c r="O3396" s="19">
        <v>179.52799999999999</v>
      </c>
      <c r="P3396" s="19">
        <v>238.464</v>
      </c>
      <c r="Q3396" s="19"/>
      <c r="R3396" s="19"/>
      <c r="S3396" s="19"/>
      <c r="T3396" s="19"/>
      <c r="U3396" s="25">
        <f t="shared" si="266"/>
        <v>2764.127</v>
      </c>
      <c r="V3396" s="18">
        <f t="shared" si="267"/>
        <v>345.51587499999999</v>
      </c>
      <c r="W3396" s="39">
        <f t="shared" si="268"/>
        <v>1.6376658682550486E-4</v>
      </c>
      <c r="X3396" s="35">
        <f t="shared" si="269"/>
        <v>406.84191136807573</v>
      </c>
      <c r="Y3396" s="35"/>
      <c r="Z3396" s="49">
        <f t="shared" si="270"/>
        <v>0</v>
      </c>
    </row>
    <row r="3397" spans="1:26" x14ac:dyDescent="0.35">
      <c r="A3397" s="6" t="s">
        <v>398</v>
      </c>
      <c r="B3397" s="7" t="s">
        <v>562</v>
      </c>
      <c r="C3397" s="7" t="s">
        <v>420</v>
      </c>
      <c r="D3397" s="7" t="s">
        <v>421</v>
      </c>
      <c r="E3397" s="7" t="s">
        <v>422</v>
      </c>
      <c r="F3397" s="7" t="s">
        <v>563</v>
      </c>
      <c r="G3397" s="8">
        <v>5337705</v>
      </c>
      <c r="H3397" s="16" t="s">
        <v>1431</v>
      </c>
      <c r="I3397" s="18">
        <v>0</v>
      </c>
      <c r="J3397" s="19">
        <v>483.02499999999998</v>
      </c>
      <c r="K3397" s="19">
        <v>1996.8430000000001</v>
      </c>
      <c r="L3397" s="19">
        <v>424.47899999999998</v>
      </c>
      <c r="M3397" s="19">
        <v>598.59</v>
      </c>
      <c r="N3397" s="19">
        <v>417.99200000000002</v>
      </c>
      <c r="O3397" s="19">
        <v>598.59</v>
      </c>
      <c r="P3397" s="19">
        <v>417.99200000000002</v>
      </c>
      <c r="Q3397" s="19"/>
      <c r="R3397" s="19"/>
      <c r="S3397" s="19"/>
      <c r="T3397" s="19"/>
      <c r="U3397" s="25">
        <f t="shared" si="266"/>
        <v>4937.5110000000004</v>
      </c>
      <c r="V3397" s="18">
        <f t="shared" si="267"/>
        <v>617.18887500000005</v>
      </c>
      <c r="W3397" s="39">
        <f t="shared" si="268"/>
        <v>2.9253334737636345E-4</v>
      </c>
      <c r="X3397" s="35">
        <f t="shared" si="269"/>
        <v>726.73448529712971</v>
      </c>
      <c r="Y3397" s="35"/>
      <c r="Z3397" s="49">
        <f t="shared" si="270"/>
        <v>0</v>
      </c>
    </row>
    <row r="3398" spans="1:26" x14ac:dyDescent="0.35">
      <c r="A3398" s="6" t="s">
        <v>398</v>
      </c>
      <c r="B3398" s="7" t="s">
        <v>562</v>
      </c>
      <c r="C3398" s="7" t="s">
        <v>420</v>
      </c>
      <c r="D3398" s="7" t="s">
        <v>421</v>
      </c>
      <c r="E3398" s="7" t="s">
        <v>422</v>
      </c>
      <c r="F3398" s="7" t="s">
        <v>563</v>
      </c>
      <c r="G3398" s="8">
        <v>5339426</v>
      </c>
      <c r="H3398" s="16" t="s">
        <v>1432</v>
      </c>
      <c r="I3398" s="18">
        <v>179.52799999999999</v>
      </c>
      <c r="J3398" s="19">
        <v>483.02499999999998</v>
      </c>
      <c r="K3398" s="19">
        <v>1578.8510000000001</v>
      </c>
      <c r="L3398" s="19">
        <v>238.464</v>
      </c>
      <c r="M3398" s="19">
        <v>417.99200000000002</v>
      </c>
      <c r="N3398" s="19">
        <v>361.19600000000003</v>
      </c>
      <c r="O3398" s="19">
        <v>179.52799999999999</v>
      </c>
      <c r="P3398" s="19">
        <v>417.99200000000002</v>
      </c>
      <c r="Q3398" s="19"/>
      <c r="R3398" s="19"/>
      <c r="S3398" s="19"/>
      <c r="T3398" s="19"/>
      <c r="U3398" s="25">
        <f t="shared" si="266"/>
        <v>3856.576</v>
      </c>
      <c r="V3398" s="18">
        <f t="shared" si="267"/>
        <v>482.072</v>
      </c>
      <c r="W3398" s="39">
        <f t="shared" si="268"/>
        <v>2.284910528181803E-4</v>
      </c>
      <c r="X3398" s="35">
        <f t="shared" si="269"/>
        <v>567.63555045634598</v>
      </c>
      <c r="Y3398" s="35"/>
      <c r="Z3398" s="49">
        <f t="shared" si="270"/>
        <v>0</v>
      </c>
    </row>
    <row r="3399" spans="1:26" x14ac:dyDescent="0.35">
      <c r="A3399" s="6" t="s">
        <v>398</v>
      </c>
      <c r="B3399" s="7" t="s">
        <v>562</v>
      </c>
      <c r="C3399" s="7" t="s">
        <v>420</v>
      </c>
      <c r="D3399" s="7" t="s">
        <v>421</v>
      </c>
      <c r="E3399" s="7" t="s">
        <v>422</v>
      </c>
      <c r="F3399" s="7" t="s">
        <v>563</v>
      </c>
      <c r="G3399" s="8">
        <v>5339523</v>
      </c>
      <c r="H3399" s="16" t="s">
        <v>1433</v>
      </c>
      <c r="I3399" s="18">
        <v>0</v>
      </c>
      <c r="J3399" s="19">
        <v>303.49700000000001</v>
      </c>
      <c r="K3399" s="19">
        <v>1513.818</v>
      </c>
      <c r="L3399" s="19">
        <v>1693.346</v>
      </c>
      <c r="M3399" s="19">
        <v>0</v>
      </c>
      <c r="N3399" s="19">
        <v>0</v>
      </c>
      <c r="O3399" s="19">
        <v>0</v>
      </c>
      <c r="P3399" s="19">
        <v>238.464</v>
      </c>
      <c r="Q3399" s="19"/>
      <c r="R3399" s="19"/>
      <c r="S3399" s="19"/>
      <c r="T3399" s="19"/>
      <c r="U3399" s="25">
        <f t="shared" si="266"/>
        <v>3749.125</v>
      </c>
      <c r="V3399" s="18">
        <f t="shared" si="267"/>
        <v>468.640625</v>
      </c>
      <c r="W3399" s="39">
        <f t="shared" si="268"/>
        <v>2.2212488964225264E-4</v>
      </c>
      <c r="X3399" s="35">
        <f t="shared" si="269"/>
        <v>551.82022423638159</v>
      </c>
      <c r="Y3399" s="35"/>
      <c r="Z3399" s="49">
        <f t="shared" si="270"/>
        <v>0</v>
      </c>
    </row>
    <row r="3400" spans="1:26" x14ac:dyDescent="0.35">
      <c r="A3400" s="6" t="s">
        <v>398</v>
      </c>
      <c r="B3400" s="7" t="s">
        <v>562</v>
      </c>
      <c r="C3400" s="7" t="s">
        <v>420</v>
      </c>
      <c r="D3400" s="7" t="s">
        <v>421</v>
      </c>
      <c r="E3400" s="7" t="s">
        <v>422</v>
      </c>
      <c r="F3400" s="7" t="s">
        <v>563</v>
      </c>
      <c r="G3400" s="8">
        <v>5339727</v>
      </c>
      <c r="H3400" s="16" t="s">
        <v>1434</v>
      </c>
      <c r="I3400" s="18">
        <v>0</v>
      </c>
      <c r="J3400" s="19">
        <v>303.49700000000001</v>
      </c>
      <c r="K3400" s="19">
        <v>417.99200000000002</v>
      </c>
      <c r="L3400" s="19">
        <v>0</v>
      </c>
      <c r="M3400" s="19">
        <v>541.96100000000001</v>
      </c>
      <c r="N3400" s="19">
        <v>722.55899999999997</v>
      </c>
      <c r="O3400" s="19">
        <v>417.99200000000002</v>
      </c>
      <c r="P3400" s="19">
        <v>0</v>
      </c>
      <c r="Q3400" s="19"/>
      <c r="R3400" s="19"/>
      <c r="S3400" s="19"/>
      <c r="T3400" s="19"/>
      <c r="U3400" s="25">
        <f t="shared" si="266"/>
        <v>2404.0010000000002</v>
      </c>
      <c r="V3400" s="18">
        <f t="shared" si="267"/>
        <v>300.50012500000003</v>
      </c>
      <c r="W3400" s="39">
        <f t="shared" si="268"/>
        <v>1.4243015552291936E-4</v>
      </c>
      <c r="X3400" s="35">
        <f t="shared" si="269"/>
        <v>353.83626069669214</v>
      </c>
      <c r="Y3400" s="35"/>
      <c r="Z3400" s="49">
        <f t="shared" si="270"/>
        <v>0</v>
      </c>
    </row>
    <row r="3401" spans="1:26" x14ac:dyDescent="0.35">
      <c r="A3401" s="6" t="s">
        <v>398</v>
      </c>
      <c r="B3401" s="7" t="s">
        <v>562</v>
      </c>
      <c r="C3401" s="7" t="s">
        <v>420</v>
      </c>
      <c r="D3401" s="7" t="s">
        <v>421</v>
      </c>
      <c r="E3401" s="7" t="s">
        <v>422</v>
      </c>
      <c r="F3401" s="7" t="s">
        <v>563</v>
      </c>
      <c r="G3401" s="8">
        <v>5339983</v>
      </c>
      <c r="H3401" s="16" t="s">
        <v>1435</v>
      </c>
      <c r="I3401" s="18">
        <v>0</v>
      </c>
      <c r="J3401" s="19">
        <v>303.49700000000001</v>
      </c>
      <c r="K3401" s="19">
        <v>1886.0150000000001</v>
      </c>
      <c r="L3401" s="19">
        <v>417.99200000000002</v>
      </c>
      <c r="M3401" s="19">
        <v>238.464</v>
      </c>
      <c r="N3401" s="19">
        <v>180.59800000000001</v>
      </c>
      <c r="O3401" s="19">
        <v>0</v>
      </c>
      <c r="P3401" s="19">
        <v>179.52799999999999</v>
      </c>
      <c r="Q3401" s="19"/>
      <c r="R3401" s="19"/>
      <c r="S3401" s="19"/>
      <c r="T3401" s="19"/>
      <c r="U3401" s="25">
        <f t="shared" si="266"/>
        <v>3206.0940000000001</v>
      </c>
      <c r="V3401" s="18">
        <f t="shared" si="267"/>
        <v>400.76175000000001</v>
      </c>
      <c r="W3401" s="39">
        <f t="shared" si="268"/>
        <v>1.8995186234993188E-4</v>
      </c>
      <c r="X3401" s="35">
        <f t="shared" si="269"/>
        <v>471.89344447115474</v>
      </c>
      <c r="Y3401" s="35"/>
      <c r="Z3401" s="49">
        <f t="shared" si="270"/>
        <v>0</v>
      </c>
    </row>
    <row r="3402" spans="1:26" x14ac:dyDescent="0.35">
      <c r="A3402" s="6" t="s">
        <v>398</v>
      </c>
      <c r="B3402" s="7" t="s">
        <v>562</v>
      </c>
      <c r="C3402" s="7" t="s">
        <v>420</v>
      </c>
      <c r="D3402" s="7" t="s">
        <v>421</v>
      </c>
      <c r="E3402" s="7" t="s">
        <v>422</v>
      </c>
      <c r="F3402" s="7" t="s">
        <v>563</v>
      </c>
      <c r="G3402" s="8">
        <v>5339329</v>
      </c>
      <c r="H3402" s="16" t="s">
        <v>1436</v>
      </c>
      <c r="I3402" s="18">
        <v>721.48900000000003</v>
      </c>
      <c r="J3402" s="19">
        <v>360.12599999999998</v>
      </c>
      <c r="K3402" s="19">
        <v>1029.723</v>
      </c>
      <c r="L3402" s="19">
        <v>663.62300000000005</v>
      </c>
      <c r="M3402" s="19">
        <v>902.08699999999999</v>
      </c>
      <c r="N3402" s="19">
        <v>483.02499999999998</v>
      </c>
      <c r="O3402" s="19">
        <v>722.55899999999997</v>
      </c>
      <c r="P3402" s="19">
        <v>0</v>
      </c>
      <c r="Q3402" s="19"/>
      <c r="R3402" s="19"/>
      <c r="S3402" s="19"/>
      <c r="T3402" s="19"/>
      <c r="U3402" s="25">
        <f t="shared" si="266"/>
        <v>4882.6319999999996</v>
      </c>
      <c r="V3402" s="18">
        <f t="shared" si="267"/>
        <v>610.32899999999995</v>
      </c>
      <c r="W3402" s="39">
        <f t="shared" si="268"/>
        <v>2.8928192422598108E-4</v>
      </c>
      <c r="X3402" s="35">
        <f t="shared" si="269"/>
        <v>718.65704267095191</v>
      </c>
      <c r="Y3402" s="35"/>
      <c r="Z3402" s="49">
        <f t="shared" si="270"/>
        <v>0</v>
      </c>
    </row>
    <row r="3403" spans="1:26" x14ac:dyDescent="0.35">
      <c r="A3403" s="6" t="s">
        <v>398</v>
      </c>
      <c r="B3403" s="7" t="s">
        <v>562</v>
      </c>
      <c r="C3403" s="7" t="s">
        <v>420</v>
      </c>
      <c r="D3403" s="7" t="s">
        <v>421</v>
      </c>
      <c r="E3403" s="7" t="s">
        <v>422</v>
      </c>
      <c r="F3403" s="7" t="s">
        <v>563</v>
      </c>
      <c r="G3403" s="8">
        <v>5272785</v>
      </c>
      <c r="H3403" s="16" t="s">
        <v>1437</v>
      </c>
      <c r="I3403" s="18">
        <v>483.02499999999998</v>
      </c>
      <c r="J3403" s="19">
        <v>179.52799999999999</v>
      </c>
      <c r="K3403" s="19">
        <v>1029.723</v>
      </c>
      <c r="L3403" s="19">
        <v>1140.5509999999999</v>
      </c>
      <c r="M3403" s="19">
        <v>1082.6849999999999</v>
      </c>
      <c r="N3403" s="19">
        <v>598.59</v>
      </c>
      <c r="O3403" s="19">
        <v>902.08699999999999</v>
      </c>
      <c r="P3403" s="19">
        <v>902.08699999999999</v>
      </c>
      <c r="Q3403" s="19"/>
      <c r="R3403" s="19"/>
      <c r="S3403" s="19"/>
      <c r="T3403" s="19"/>
      <c r="U3403" s="25">
        <f t="shared" si="266"/>
        <v>6318.2759999999998</v>
      </c>
      <c r="V3403" s="18">
        <f t="shared" si="267"/>
        <v>789.78449999999998</v>
      </c>
      <c r="W3403" s="39">
        <f t="shared" si="268"/>
        <v>3.743397083931033E-4</v>
      </c>
      <c r="X3403" s="35">
        <f t="shared" si="269"/>
        <v>929.96431943649475</v>
      </c>
      <c r="Y3403" s="35"/>
      <c r="Z3403" s="49">
        <f t="shared" si="270"/>
        <v>0</v>
      </c>
    </row>
    <row r="3404" spans="1:26" x14ac:dyDescent="0.35">
      <c r="A3404" s="6" t="s">
        <v>398</v>
      </c>
      <c r="B3404" s="7" t="s">
        <v>562</v>
      </c>
      <c r="C3404" s="7" t="s">
        <v>420</v>
      </c>
      <c r="D3404" s="7" t="s">
        <v>421</v>
      </c>
      <c r="E3404" s="7" t="s">
        <v>422</v>
      </c>
      <c r="F3404" s="7" t="s">
        <v>563</v>
      </c>
      <c r="G3404" s="8">
        <v>5294877</v>
      </c>
      <c r="H3404" s="16" t="s">
        <v>1438</v>
      </c>
      <c r="I3404" s="18">
        <v>902.08699999999999</v>
      </c>
      <c r="J3404" s="19">
        <v>417.99200000000002</v>
      </c>
      <c r="K3404" s="19">
        <v>1693.346</v>
      </c>
      <c r="L3404" s="19">
        <v>417.99200000000002</v>
      </c>
      <c r="M3404" s="19">
        <v>1502.9839999999999</v>
      </c>
      <c r="N3404" s="19">
        <v>663.62300000000005</v>
      </c>
      <c r="O3404" s="19">
        <v>597.52</v>
      </c>
      <c r="P3404" s="19">
        <v>541.96100000000001</v>
      </c>
      <c r="Q3404" s="19"/>
      <c r="R3404" s="19"/>
      <c r="S3404" s="19"/>
      <c r="T3404" s="19"/>
      <c r="U3404" s="25">
        <f t="shared" si="266"/>
        <v>6737.5050000000001</v>
      </c>
      <c r="V3404" s="18">
        <f t="shared" si="267"/>
        <v>842.18812500000001</v>
      </c>
      <c r="W3404" s="39">
        <f t="shared" si="268"/>
        <v>3.9917782271573377E-4</v>
      </c>
      <c r="X3404" s="35">
        <f t="shared" si="269"/>
        <v>991.66912810155509</v>
      </c>
      <c r="Y3404" s="35"/>
      <c r="Z3404" s="49">
        <f t="shared" si="270"/>
        <v>0</v>
      </c>
    </row>
    <row r="3405" spans="1:26" x14ac:dyDescent="0.35">
      <c r="A3405" s="6" t="s">
        <v>398</v>
      </c>
      <c r="B3405" s="7" t="s">
        <v>562</v>
      </c>
      <c r="C3405" s="7" t="s">
        <v>420</v>
      </c>
      <c r="D3405" s="7" t="s">
        <v>421</v>
      </c>
      <c r="E3405" s="7" t="s">
        <v>422</v>
      </c>
      <c r="F3405" s="7" t="s">
        <v>563</v>
      </c>
      <c r="G3405" s="8">
        <v>5297708</v>
      </c>
      <c r="H3405" s="16" t="s">
        <v>1439</v>
      </c>
      <c r="I3405" s="18">
        <v>902.08699999999999</v>
      </c>
      <c r="J3405" s="19">
        <v>0</v>
      </c>
      <c r="K3405" s="19">
        <v>1209.251</v>
      </c>
      <c r="L3405" s="19">
        <v>0</v>
      </c>
      <c r="M3405" s="19">
        <v>656.45600000000002</v>
      </c>
      <c r="N3405" s="19">
        <v>1146.6479999999999</v>
      </c>
      <c r="O3405" s="19">
        <v>1140.5509999999999</v>
      </c>
      <c r="P3405" s="19">
        <v>901.01700000000005</v>
      </c>
      <c r="Q3405" s="19"/>
      <c r="R3405" s="19"/>
      <c r="S3405" s="19"/>
      <c r="T3405" s="19"/>
      <c r="U3405" s="25">
        <f t="shared" si="266"/>
        <v>5956.01</v>
      </c>
      <c r="V3405" s="18">
        <f t="shared" si="267"/>
        <v>744.50125000000003</v>
      </c>
      <c r="W3405" s="39">
        <f t="shared" si="268"/>
        <v>3.5287648823609594E-4</v>
      </c>
      <c r="X3405" s="35">
        <f t="shared" si="269"/>
        <v>876.64368986206955</v>
      </c>
      <c r="Y3405" s="35"/>
      <c r="Z3405" s="49">
        <f t="shared" si="270"/>
        <v>0</v>
      </c>
    </row>
    <row r="3406" spans="1:26" x14ac:dyDescent="0.35">
      <c r="A3406" s="6" t="s">
        <v>398</v>
      </c>
      <c r="B3406" s="7" t="s">
        <v>562</v>
      </c>
      <c r="C3406" s="7" t="s">
        <v>420</v>
      </c>
      <c r="D3406" s="7" t="s">
        <v>421</v>
      </c>
      <c r="E3406" s="7" t="s">
        <v>422</v>
      </c>
      <c r="F3406" s="7" t="s">
        <v>563</v>
      </c>
      <c r="G3406" s="8">
        <v>5339028</v>
      </c>
      <c r="H3406" s="16" t="s">
        <v>1440</v>
      </c>
      <c r="I3406" s="18">
        <v>662.553</v>
      </c>
      <c r="J3406" s="19">
        <v>541.96100000000001</v>
      </c>
      <c r="K3406" s="19">
        <v>484.09500000000003</v>
      </c>
      <c r="L3406" s="19">
        <v>598.59</v>
      </c>
      <c r="M3406" s="19">
        <v>845.45799999999997</v>
      </c>
      <c r="N3406" s="19">
        <v>179.52799999999999</v>
      </c>
      <c r="O3406" s="19">
        <v>419.06200000000001</v>
      </c>
      <c r="P3406" s="19">
        <v>180.59800000000001</v>
      </c>
      <c r="Q3406" s="19"/>
      <c r="R3406" s="19"/>
      <c r="S3406" s="19"/>
      <c r="T3406" s="19"/>
      <c r="U3406" s="25">
        <f t="shared" si="266"/>
        <v>3911.8449999999998</v>
      </c>
      <c r="V3406" s="18">
        <f t="shared" si="267"/>
        <v>488.98062499999997</v>
      </c>
      <c r="W3406" s="39">
        <f t="shared" si="268"/>
        <v>2.3176558234857408E-4</v>
      </c>
      <c r="X3406" s="35">
        <f t="shared" si="269"/>
        <v>575.7703957798069</v>
      </c>
      <c r="Y3406" s="35"/>
      <c r="Z3406" s="49">
        <f t="shared" si="270"/>
        <v>0</v>
      </c>
    </row>
    <row r="3407" spans="1:26" x14ac:dyDescent="0.35">
      <c r="A3407" s="6" t="s">
        <v>398</v>
      </c>
      <c r="B3407" s="7" t="s">
        <v>562</v>
      </c>
      <c r="C3407" s="7" t="s">
        <v>420</v>
      </c>
      <c r="D3407" s="7" t="s">
        <v>421</v>
      </c>
      <c r="E3407" s="7" t="s">
        <v>422</v>
      </c>
      <c r="F3407" s="7" t="s">
        <v>563</v>
      </c>
      <c r="G3407" s="8">
        <v>9184419</v>
      </c>
      <c r="H3407" s="16" t="s">
        <v>1441</v>
      </c>
      <c r="I3407" s="18">
        <v>303.49700000000001</v>
      </c>
      <c r="J3407" s="19">
        <v>359.05599999999998</v>
      </c>
      <c r="K3407" s="19">
        <v>722.55899999999997</v>
      </c>
      <c r="L3407" s="19">
        <v>179.52799999999999</v>
      </c>
      <c r="M3407" s="19">
        <v>180.59800000000001</v>
      </c>
      <c r="N3407" s="19">
        <v>417.99200000000002</v>
      </c>
      <c r="O3407" s="19">
        <v>663.62300000000005</v>
      </c>
      <c r="P3407" s="19">
        <v>238.464</v>
      </c>
      <c r="Q3407" s="19"/>
      <c r="R3407" s="19"/>
      <c r="S3407" s="19"/>
      <c r="T3407" s="19"/>
      <c r="U3407" s="25">
        <f t="shared" si="266"/>
        <v>3065.317</v>
      </c>
      <c r="V3407" s="18">
        <f t="shared" si="267"/>
        <v>383.164625</v>
      </c>
      <c r="W3407" s="39">
        <f t="shared" si="268"/>
        <v>1.8161122937846057E-4</v>
      </c>
      <c r="X3407" s="35">
        <f t="shared" si="269"/>
        <v>451.17298417513229</v>
      </c>
      <c r="Y3407" s="35"/>
      <c r="Z3407" s="49">
        <f t="shared" si="270"/>
        <v>0</v>
      </c>
    </row>
    <row r="3408" spans="1:26" x14ac:dyDescent="0.35">
      <c r="A3408" s="6" t="s">
        <v>398</v>
      </c>
      <c r="B3408" s="7" t="s">
        <v>562</v>
      </c>
      <c r="C3408" s="7" t="s">
        <v>420</v>
      </c>
      <c r="D3408" s="7" t="s">
        <v>421</v>
      </c>
      <c r="E3408" s="7" t="s">
        <v>422</v>
      </c>
      <c r="F3408" s="7" t="s">
        <v>563</v>
      </c>
      <c r="G3408" s="8">
        <v>5300493</v>
      </c>
      <c r="H3408" s="16" t="s">
        <v>1442</v>
      </c>
      <c r="I3408" s="18">
        <v>303.49700000000001</v>
      </c>
      <c r="J3408" s="19">
        <v>0</v>
      </c>
      <c r="K3408" s="19">
        <v>179.52799999999999</v>
      </c>
      <c r="L3408" s="19">
        <v>599.66</v>
      </c>
      <c r="M3408" s="19">
        <v>179.52799999999999</v>
      </c>
      <c r="N3408" s="19">
        <v>483.02499999999998</v>
      </c>
      <c r="O3408" s="19">
        <v>303.49700000000001</v>
      </c>
      <c r="P3408" s="19">
        <v>0</v>
      </c>
      <c r="Q3408" s="19"/>
      <c r="R3408" s="19"/>
      <c r="S3408" s="19"/>
      <c r="T3408" s="19"/>
      <c r="U3408" s="25">
        <f t="shared" si="266"/>
        <v>2048.7349999999997</v>
      </c>
      <c r="V3408" s="18">
        <f t="shared" si="267"/>
        <v>256.09187499999996</v>
      </c>
      <c r="W3408" s="39">
        <f t="shared" si="268"/>
        <v>1.213816652635536E-4</v>
      </c>
      <c r="X3408" s="35">
        <f t="shared" si="269"/>
        <v>301.54593594530007</v>
      </c>
      <c r="Y3408" s="35"/>
      <c r="Z3408" s="49">
        <f t="shared" si="270"/>
        <v>0</v>
      </c>
    </row>
    <row r="3409" spans="1:26" x14ac:dyDescent="0.35">
      <c r="A3409" s="6" t="s">
        <v>398</v>
      </c>
      <c r="B3409" s="7" t="s">
        <v>562</v>
      </c>
      <c r="C3409" s="7" t="s">
        <v>420</v>
      </c>
      <c r="D3409" s="7" t="s">
        <v>421</v>
      </c>
      <c r="E3409" s="7" t="s">
        <v>422</v>
      </c>
      <c r="F3409" s="7" t="s">
        <v>563</v>
      </c>
      <c r="G3409" s="8">
        <v>5294763</v>
      </c>
      <c r="H3409" s="16" t="s">
        <v>1443</v>
      </c>
      <c r="I3409" s="18">
        <v>779.18700000000001</v>
      </c>
      <c r="J3409" s="19">
        <v>483.02499999999998</v>
      </c>
      <c r="K3409" s="19">
        <v>1024.9860000000001</v>
      </c>
      <c r="L3409" s="19">
        <v>180.59800000000001</v>
      </c>
      <c r="M3409" s="19">
        <v>837.05399999999997</v>
      </c>
      <c r="N3409" s="19">
        <v>663.62300000000005</v>
      </c>
      <c r="O3409" s="19">
        <v>360.12599999999998</v>
      </c>
      <c r="P3409" s="19">
        <v>484.09500000000003</v>
      </c>
      <c r="Q3409" s="19"/>
      <c r="R3409" s="19"/>
      <c r="S3409" s="19"/>
      <c r="T3409" s="19"/>
      <c r="U3409" s="25">
        <f t="shared" si="266"/>
        <v>4812.6940000000004</v>
      </c>
      <c r="V3409" s="18">
        <f t="shared" si="267"/>
        <v>601.58675000000005</v>
      </c>
      <c r="W3409" s="39">
        <f t="shared" si="268"/>
        <v>2.8513829857151511E-4</v>
      </c>
      <c r="X3409" s="35">
        <f t="shared" si="269"/>
        <v>708.36311999762313</v>
      </c>
      <c r="Y3409" s="35"/>
      <c r="Z3409" s="49">
        <f t="shared" si="270"/>
        <v>0</v>
      </c>
    </row>
    <row r="3410" spans="1:26" x14ac:dyDescent="0.35">
      <c r="A3410" s="6" t="s">
        <v>398</v>
      </c>
      <c r="B3410" s="7" t="s">
        <v>562</v>
      </c>
      <c r="C3410" s="7" t="s">
        <v>420</v>
      </c>
      <c r="D3410" s="7" t="s">
        <v>421</v>
      </c>
      <c r="E3410" s="7" t="s">
        <v>422</v>
      </c>
      <c r="F3410" s="7" t="s">
        <v>563</v>
      </c>
      <c r="G3410" s="8">
        <v>5299412</v>
      </c>
      <c r="H3410" s="16" t="s">
        <v>1444</v>
      </c>
      <c r="I3410" s="18">
        <v>484.09500000000003</v>
      </c>
      <c r="J3410" s="19">
        <v>598.59</v>
      </c>
      <c r="K3410" s="19">
        <v>791.25900000000001</v>
      </c>
      <c r="L3410" s="19">
        <v>179.52799999999999</v>
      </c>
      <c r="M3410" s="19">
        <v>1026.056</v>
      </c>
      <c r="N3410" s="19">
        <v>417.99200000000002</v>
      </c>
      <c r="O3410" s="19">
        <v>598.59</v>
      </c>
      <c r="P3410" s="19">
        <v>419.06200000000001</v>
      </c>
      <c r="Q3410" s="19"/>
      <c r="R3410" s="19"/>
      <c r="S3410" s="19"/>
      <c r="T3410" s="19"/>
      <c r="U3410" s="25">
        <f t="shared" si="266"/>
        <v>4515.1719999999996</v>
      </c>
      <c r="V3410" s="18">
        <f t="shared" si="267"/>
        <v>564.39649999999995</v>
      </c>
      <c r="W3410" s="39">
        <f t="shared" si="268"/>
        <v>2.6751097448492357E-4</v>
      </c>
      <c r="X3410" s="35">
        <f t="shared" si="269"/>
        <v>664.57192691783598</v>
      </c>
      <c r="Y3410" s="35"/>
      <c r="Z3410" s="49">
        <f t="shared" si="270"/>
        <v>0</v>
      </c>
    </row>
    <row r="3411" spans="1:26" x14ac:dyDescent="0.35">
      <c r="A3411" s="6" t="s">
        <v>398</v>
      </c>
      <c r="B3411" s="7" t="s">
        <v>562</v>
      </c>
      <c r="C3411" s="7" t="s">
        <v>420</v>
      </c>
      <c r="D3411" s="7" t="s">
        <v>421</v>
      </c>
      <c r="E3411" s="7" t="s">
        <v>422</v>
      </c>
      <c r="F3411" s="7" t="s">
        <v>563</v>
      </c>
      <c r="G3411" s="8">
        <v>5334317</v>
      </c>
      <c r="H3411" s="16" t="s">
        <v>1445</v>
      </c>
      <c r="I3411" s="18">
        <v>303.49700000000001</v>
      </c>
      <c r="J3411" s="19">
        <v>359.05700000000002</v>
      </c>
      <c r="K3411" s="19">
        <v>971.85699999999997</v>
      </c>
      <c r="L3411" s="19">
        <v>180.59800000000001</v>
      </c>
      <c r="M3411" s="19">
        <v>303.49700000000001</v>
      </c>
      <c r="N3411" s="19">
        <v>721.48900000000003</v>
      </c>
      <c r="O3411" s="19">
        <v>720.25199999999995</v>
      </c>
      <c r="P3411" s="19">
        <v>303.49700000000001</v>
      </c>
      <c r="Q3411" s="19"/>
      <c r="R3411" s="19"/>
      <c r="S3411" s="19"/>
      <c r="T3411" s="19"/>
      <c r="U3411" s="25">
        <f t="shared" si="266"/>
        <v>3863.7439999999997</v>
      </c>
      <c r="V3411" s="18">
        <f t="shared" si="267"/>
        <v>482.96799999999996</v>
      </c>
      <c r="W3411" s="39">
        <f t="shared" si="268"/>
        <v>2.2891573623336532E-4</v>
      </c>
      <c r="X3411" s="35">
        <f t="shared" si="269"/>
        <v>568.6905825951319</v>
      </c>
      <c r="Y3411" s="35"/>
      <c r="Z3411" s="49">
        <f t="shared" si="270"/>
        <v>0</v>
      </c>
    </row>
    <row r="3412" spans="1:26" x14ac:dyDescent="0.35">
      <c r="A3412" s="6" t="s">
        <v>398</v>
      </c>
      <c r="B3412" s="7" t="s">
        <v>562</v>
      </c>
      <c r="C3412" s="7" t="s">
        <v>420</v>
      </c>
      <c r="D3412" s="7" t="s">
        <v>421</v>
      </c>
      <c r="E3412" s="7" t="s">
        <v>422</v>
      </c>
      <c r="F3412" s="7" t="s">
        <v>563</v>
      </c>
      <c r="G3412" s="8">
        <v>5335541</v>
      </c>
      <c r="H3412" s="16" t="s">
        <v>1446</v>
      </c>
      <c r="I3412" s="18">
        <v>179.52799999999999</v>
      </c>
      <c r="J3412" s="19">
        <v>663.62300000000005</v>
      </c>
      <c r="K3412" s="19">
        <v>1751.212</v>
      </c>
      <c r="L3412" s="19">
        <v>598.59</v>
      </c>
      <c r="M3412" s="19">
        <v>721.48900000000003</v>
      </c>
      <c r="N3412" s="19">
        <v>1196.1110000000001</v>
      </c>
      <c r="O3412" s="19">
        <v>902.08699999999999</v>
      </c>
      <c r="P3412" s="19">
        <v>1384.0429999999999</v>
      </c>
      <c r="Q3412" s="19"/>
      <c r="R3412" s="19"/>
      <c r="S3412" s="19"/>
      <c r="T3412" s="19"/>
      <c r="U3412" s="25">
        <f t="shared" si="266"/>
        <v>7396.6830000000009</v>
      </c>
      <c r="V3412" s="18">
        <f t="shared" si="267"/>
        <v>924.58537500000011</v>
      </c>
      <c r="W3412" s="39">
        <f t="shared" si="268"/>
        <v>4.3823222621110967E-4</v>
      </c>
      <c r="X3412" s="35">
        <f t="shared" si="269"/>
        <v>1088.6911670497605</v>
      </c>
      <c r="Y3412" s="35"/>
      <c r="Z3412" s="49">
        <f t="shared" si="270"/>
        <v>0</v>
      </c>
    </row>
    <row r="3413" spans="1:26" x14ac:dyDescent="0.35">
      <c r="A3413" s="6" t="s">
        <v>398</v>
      </c>
      <c r="B3413" s="7" t="s">
        <v>562</v>
      </c>
      <c r="C3413" s="7" t="s">
        <v>420</v>
      </c>
      <c r="D3413" s="7" t="s">
        <v>421</v>
      </c>
      <c r="E3413" s="7" t="s">
        <v>422</v>
      </c>
      <c r="F3413" s="7" t="s">
        <v>563</v>
      </c>
      <c r="G3413" s="8">
        <v>5338081</v>
      </c>
      <c r="H3413" s="16" t="s">
        <v>1447</v>
      </c>
      <c r="I3413" s="18">
        <v>721.48900000000003</v>
      </c>
      <c r="J3413" s="19">
        <v>597.52</v>
      </c>
      <c r="K3413" s="19">
        <v>1140.5509999999999</v>
      </c>
      <c r="L3413" s="19">
        <v>1082.6849999999999</v>
      </c>
      <c r="M3413" s="19">
        <v>484.09500000000003</v>
      </c>
      <c r="N3413" s="19">
        <v>1082.6849999999999</v>
      </c>
      <c r="O3413" s="19">
        <v>721.48900000000003</v>
      </c>
      <c r="P3413" s="19">
        <v>959.95299999999997</v>
      </c>
      <c r="Q3413" s="19"/>
      <c r="R3413" s="19"/>
      <c r="S3413" s="19"/>
      <c r="T3413" s="19"/>
      <c r="U3413" s="25">
        <f t="shared" si="266"/>
        <v>6790.4669999999987</v>
      </c>
      <c r="V3413" s="18">
        <f t="shared" si="267"/>
        <v>848.80837499999984</v>
      </c>
      <c r="W3413" s="39">
        <f t="shared" si="268"/>
        <v>4.0231566912129048E-4</v>
      </c>
      <c r="X3413" s="35">
        <f t="shared" si="269"/>
        <v>999.4644143926248</v>
      </c>
      <c r="Y3413" s="35"/>
      <c r="Z3413" s="49">
        <f t="shared" si="270"/>
        <v>0</v>
      </c>
    </row>
    <row r="3414" spans="1:26" x14ac:dyDescent="0.35">
      <c r="A3414" s="6" t="s">
        <v>398</v>
      </c>
      <c r="B3414" s="7" t="s">
        <v>562</v>
      </c>
      <c r="C3414" s="7" t="s">
        <v>420</v>
      </c>
      <c r="D3414" s="7" t="s">
        <v>421</v>
      </c>
      <c r="E3414" s="7" t="s">
        <v>422</v>
      </c>
      <c r="F3414" s="7" t="s">
        <v>563</v>
      </c>
      <c r="G3414" s="8">
        <v>5278547</v>
      </c>
      <c r="H3414" s="16" t="s">
        <v>1448</v>
      </c>
      <c r="I3414" s="18">
        <v>483.02499999999998</v>
      </c>
      <c r="J3414" s="19">
        <v>179.52799999999999</v>
      </c>
      <c r="K3414" s="19">
        <v>780.42499999999995</v>
      </c>
      <c r="L3414" s="19">
        <v>360.12599999999998</v>
      </c>
      <c r="M3414" s="19">
        <v>0</v>
      </c>
      <c r="N3414" s="19">
        <v>179.52799999999999</v>
      </c>
      <c r="O3414" s="19">
        <v>961.02300000000002</v>
      </c>
      <c r="P3414" s="19">
        <v>483.02499999999998</v>
      </c>
      <c r="Q3414" s="19"/>
      <c r="R3414" s="19"/>
      <c r="S3414" s="19"/>
      <c r="T3414" s="19"/>
      <c r="U3414" s="25">
        <f t="shared" si="266"/>
        <v>3426.6800000000003</v>
      </c>
      <c r="V3414" s="18">
        <f t="shared" si="267"/>
        <v>428.33500000000004</v>
      </c>
      <c r="W3414" s="39">
        <f t="shared" si="268"/>
        <v>2.0302094937867218E-4</v>
      </c>
      <c r="X3414" s="35">
        <f t="shared" si="269"/>
        <v>504.36070442738622</v>
      </c>
      <c r="Y3414" s="35"/>
      <c r="Z3414" s="49">
        <f t="shared" si="270"/>
        <v>0</v>
      </c>
    </row>
    <row r="3415" spans="1:26" x14ac:dyDescent="0.35">
      <c r="A3415" s="6" t="s">
        <v>398</v>
      </c>
      <c r="B3415" s="7" t="s">
        <v>562</v>
      </c>
      <c r="C3415" s="7" t="s">
        <v>420</v>
      </c>
      <c r="D3415" s="7" t="s">
        <v>421</v>
      </c>
      <c r="E3415" s="7" t="s">
        <v>422</v>
      </c>
      <c r="F3415" s="7" t="s">
        <v>563</v>
      </c>
      <c r="G3415" s="8">
        <v>5291735</v>
      </c>
      <c r="H3415" s="16" t="s">
        <v>1449</v>
      </c>
      <c r="I3415" s="18">
        <v>483.02499999999998</v>
      </c>
      <c r="J3415" s="19">
        <v>721.48900000000003</v>
      </c>
      <c r="K3415" s="19">
        <v>483.02499999999998</v>
      </c>
      <c r="L3415" s="19">
        <v>179.52799999999999</v>
      </c>
      <c r="M3415" s="19">
        <v>417.99200000000002</v>
      </c>
      <c r="N3415" s="19">
        <v>902.08699999999999</v>
      </c>
      <c r="O3415" s="19">
        <v>360.12599999999998</v>
      </c>
      <c r="P3415" s="19">
        <v>597.52</v>
      </c>
      <c r="Q3415" s="19"/>
      <c r="R3415" s="19"/>
      <c r="S3415" s="19"/>
      <c r="T3415" s="19"/>
      <c r="U3415" s="25">
        <f t="shared" si="266"/>
        <v>4144.7919999999995</v>
      </c>
      <c r="V3415" s="18">
        <f t="shared" si="267"/>
        <v>518.09899999999993</v>
      </c>
      <c r="W3415" s="39">
        <f t="shared" si="268"/>
        <v>2.4556702312942126E-4</v>
      </c>
      <c r="X3415" s="35">
        <f t="shared" si="269"/>
        <v>610.05702686711174</v>
      </c>
      <c r="Y3415" s="35"/>
      <c r="Z3415" s="49">
        <f t="shared" si="270"/>
        <v>0</v>
      </c>
    </row>
    <row r="3416" spans="1:26" x14ac:dyDescent="0.35">
      <c r="A3416" s="6" t="s">
        <v>398</v>
      </c>
      <c r="B3416" s="7" t="s">
        <v>562</v>
      </c>
      <c r="C3416" s="7" t="s">
        <v>420</v>
      </c>
      <c r="D3416" s="7" t="s">
        <v>421</v>
      </c>
      <c r="E3416" s="7" t="s">
        <v>422</v>
      </c>
      <c r="F3416" s="7" t="s">
        <v>563</v>
      </c>
      <c r="G3416" s="8">
        <v>5300732</v>
      </c>
      <c r="H3416" s="16" t="s">
        <v>1450</v>
      </c>
      <c r="I3416" s="18">
        <v>483.02499999999998</v>
      </c>
      <c r="J3416" s="19">
        <v>238.464</v>
      </c>
      <c r="K3416" s="19">
        <v>360.12599999999998</v>
      </c>
      <c r="L3416" s="19">
        <v>238.464</v>
      </c>
      <c r="M3416" s="19">
        <v>787.59199999999998</v>
      </c>
      <c r="N3416" s="19">
        <v>417.99200000000002</v>
      </c>
      <c r="O3416" s="19">
        <v>417.99200000000002</v>
      </c>
      <c r="P3416" s="19">
        <v>663.62300000000005</v>
      </c>
      <c r="Q3416" s="19"/>
      <c r="R3416" s="19"/>
      <c r="S3416" s="19"/>
      <c r="T3416" s="19"/>
      <c r="U3416" s="25">
        <f t="shared" si="266"/>
        <v>3607.2780000000002</v>
      </c>
      <c r="V3416" s="18">
        <f t="shared" si="267"/>
        <v>450.90975000000003</v>
      </c>
      <c r="W3416" s="39">
        <f t="shared" si="268"/>
        <v>2.1372086224357041E-4</v>
      </c>
      <c r="X3416" s="35">
        <f t="shared" si="269"/>
        <v>530.94227448883851</v>
      </c>
      <c r="Y3416" s="35"/>
      <c r="Z3416" s="49">
        <f t="shared" si="270"/>
        <v>0</v>
      </c>
    </row>
    <row r="3417" spans="1:26" x14ac:dyDescent="0.35">
      <c r="A3417" s="6" t="s">
        <v>398</v>
      </c>
      <c r="B3417" s="7" t="s">
        <v>562</v>
      </c>
      <c r="C3417" s="7" t="s">
        <v>420</v>
      </c>
      <c r="D3417" s="7" t="s">
        <v>421</v>
      </c>
      <c r="E3417" s="7" t="s">
        <v>422</v>
      </c>
      <c r="F3417" s="7" t="s">
        <v>563</v>
      </c>
      <c r="G3417" s="8">
        <v>5274039</v>
      </c>
      <c r="H3417" s="16" t="s">
        <v>1451</v>
      </c>
      <c r="I3417" s="18">
        <v>722.55899999999997</v>
      </c>
      <c r="J3417" s="19">
        <v>179.52799999999999</v>
      </c>
      <c r="K3417" s="19">
        <v>902.08699999999999</v>
      </c>
      <c r="L3417" s="19">
        <v>179.52799999999999</v>
      </c>
      <c r="M3417" s="19">
        <v>1140.5509999999999</v>
      </c>
      <c r="N3417" s="19">
        <v>721.48900000000003</v>
      </c>
      <c r="O3417" s="19">
        <v>238.464</v>
      </c>
      <c r="P3417" s="19">
        <v>0</v>
      </c>
      <c r="Q3417" s="19"/>
      <c r="R3417" s="19"/>
      <c r="S3417" s="19"/>
      <c r="T3417" s="19"/>
      <c r="U3417" s="25">
        <f t="shared" si="266"/>
        <v>4084.2059999999997</v>
      </c>
      <c r="V3417" s="18">
        <f t="shared" si="267"/>
        <v>510.52574999999996</v>
      </c>
      <c r="W3417" s="39">
        <f t="shared" si="268"/>
        <v>2.4197747661820453E-4</v>
      </c>
      <c r="X3417" s="35">
        <f t="shared" si="269"/>
        <v>601.13959143735542</v>
      </c>
      <c r="Y3417" s="35"/>
      <c r="Z3417" s="49">
        <f t="shared" si="270"/>
        <v>0</v>
      </c>
    </row>
    <row r="3418" spans="1:26" x14ac:dyDescent="0.35">
      <c r="A3418" s="6" t="s">
        <v>398</v>
      </c>
      <c r="B3418" s="7" t="s">
        <v>562</v>
      </c>
      <c r="C3418" s="7" t="s">
        <v>420</v>
      </c>
      <c r="D3418" s="7" t="s">
        <v>421</v>
      </c>
      <c r="E3418" s="7" t="s">
        <v>422</v>
      </c>
      <c r="F3418" s="7" t="s">
        <v>563</v>
      </c>
      <c r="G3418" s="8">
        <v>5295980</v>
      </c>
      <c r="H3418" s="16" t="s">
        <v>1452</v>
      </c>
      <c r="I3418" s="18">
        <v>238.464</v>
      </c>
      <c r="J3418" s="19">
        <v>0</v>
      </c>
      <c r="K3418" s="19">
        <v>606.99400000000003</v>
      </c>
      <c r="L3418" s="19">
        <v>179.52799999999999</v>
      </c>
      <c r="M3418" s="19">
        <v>419.06200000000001</v>
      </c>
      <c r="N3418" s="19">
        <v>419.06200000000001</v>
      </c>
      <c r="O3418" s="19">
        <v>238.464</v>
      </c>
      <c r="P3418" s="19">
        <v>179.52799999999999</v>
      </c>
      <c r="Q3418" s="19"/>
      <c r="R3418" s="19"/>
      <c r="S3418" s="19"/>
      <c r="T3418" s="19"/>
      <c r="U3418" s="25">
        <f t="shared" si="266"/>
        <v>2281.1019999999999</v>
      </c>
      <c r="V3418" s="18">
        <f t="shared" si="267"/>
        <v>285.13774999999998</v>
      </c>
      <c r="W3418" s="39">
        <f t="shared" si="268"/>
        <v>1.351487427100248E-4</v>
      </c>
      <c r="X3418" s="35">
        <f t="shared" si="269"/>
        <v>335.74719891869665</v>
      </c>
      <c r="Y3418" s="35"/>
      <c r="Z3418" s="49">
        <f t="shared" si="270"/>
        <v>0</v>
      </c>
    </row>
    <row r="3419" spans="1:26" x14ac:dyDescent="0.35">
      <c r="A3419" s="6" t="s">
        <v>398</v>
      </c>
      <c r="B3419" s="7" t="s">
        <v>562</v>
      </c>
      <c r="C3419" s="7" t="s">
        <v>420</v>
      </c>
      <c r="D3419" s="7" t="s">
        <v>421</v>
      </c>
      <c r="E3419" s="7" t="s">
        <v>422</v>
      </c>
      <c r="F3419" s="7" t="s">
        <v>563</v>
      </c>
      <c r="G3419" s="8">
        <v>5294770</v>
      </c>
      <c r="H3419" s="16" t="s">
        <v>1453</v>
      </c>
      <c r="I3419" s="18">
        <v>541.96100000000001</v>
      </c>
      <c r="J3419" s="19">
        <v>539.654</v>
      </c>
      <c r="K3419" s="19">
        <v>541.96100000000001</v>
      </c>
      <c r="L3419" s="19">
        <v>0</v>
      </c>
      <c r="M3419" s="19">
        <v>1444.048</v>
      </c>
      <c r="N3419" s="19">
        <v>902.08699999999999</v>
      </c>
      <c r="O3419" s="19">
        <v>417.99200000000002</v>
      </c>
      <c r="P3419" s="19">
        <v>1205.5840000000001</v>
      </c>
      <c r="Q3419" s="19"/>
      <c r="R3419" s="19"/>
      <c r="S3419" s="19"/>
      <c r="T3419" s="19"/>
      <c r="U3419" s="25">
        <f t="shared" si="266"/>
        <v>5593.2869999999994</v>
      </c>
      <c r="V3419" s="18">
        <f t="shared" si="267"/>
        <v>699.16087499999992</v>
      </c>
      <c r="W3419" s="39">
        <f t="shared" si="268"/>
        <v>3.3138619214148537E-4</v>
      </c>
      <c r="X3419" s="35">
        <f t="shared" si="269"/>
        <v>823.25579610134059</v>
      </c>
      <c r="Y3419" s="35"/>
      <c r="Z3419" s="49">
        <f t="shared" si="270"/>
        <v>0</v>
      </c>
    </row>
    <row r="3420" spans="1:26" x14ac:dyDescent="0.35">
      <c r="A3420" s="6" t="s">
        <v>398</v>
      </c>
      <c r="B3420" s="7" t="s">
        <v>562</v>
      </c>
      <c r="C3420" s="7" t="s">
        <v>420</v>
      </c>
      <c r="D3420" s="7" t="s">
        <v>421</v>
      </c>
      <c r="E3420" s="7" t="s">
        <v>422</v>
      </c>
      <c r="F3420" s="7" t="s">
        <v>563</v>
      </c>
      <c r="G3420" s="8">
        <v>5331026</v>
      </c>
      <c r="H3420" s="16" t="s">
        <v>1454</v>
      </c>
      <c r="I3420" s="18">
        <v>475.08699999999999</v>
      </c>
      <c r="J3420" s="19">
        <v>702.23599999999999</v>
      </c>
      <c r="K3420" s="19">
        <v>971.85699999999997</v>
      </c>
      <c r="L3420" s="19">
        <v>0</v>
      </c>
      <c r="M3420" s="19">
        <v>417.99200000000002</v>
      </c>
      <c r="N3420" s="19">
        <v>663.62300000000005</v>
      </c>
      <c r="O3420" s="19">
        <v>598.59</v>
      </c>
      <c r="P3420" s="19">
        <v>180.59800000000001</v>
      </c>
      <c r="Q3420" s="19"/>
      <c r="R3420" s="19"/>
      <c r="S3420" s="19"/>
      <c r="T3420" s="19"/>
      <c r="U3420" s="25">
        <f t="shared" si="266"/>
        <v>4009.9830000000002</v>
      </c>
      <c r="V3420" s="18">
        <f t="shared" si="267"/>
        <v>501.24787500000002</v>
      </c>
      <c r="W3420" s="39">
        <f t="shared" si="268"/>
        <v>2.3757997701925364E-4</v>
      </c>
      <c r="X3420" s="35">
        <f t="shared" si="269"/>
        <v>590.21497502592706</v>
      </c>
      <c r="Y3420" s="35"/>
      <c r="Z3420" s="49">
        <f t="shared" si="270"/>
        <v>0</v>
      </c>
    </row>
    <row r="3421" spans="1:26" x14ac:dyDescent="0.35">
      <c r="A3421" s="6" t="s">
        <v>398</v>
      </c>
      <c r="B3421" s="7" t="s">
        <v>562</v>
      </c>
      <c r="C3421" s="7" t="s">
        <v>420</v>
      </c>
      <c r="D3421" s="7" t="s">
        <v>421</v>
      </c>
      <c r="E3421" s="7" t="s">
        <v>422</v>
      </c>
      <c r="F3421" s="7" t="s">
        <v>563</v>
      </c>
      <c r="G3421" s="8">
        <v>5330944</v>
      </c>
      <c r="H3421" s="16" t="s">
        <v>1455</v>
      </c>
      <c r="I3421" s="18">
        <v>721.48900000000003</v>
      </c>
      <c r="J3421" s="19">
        <v>360.12599999999998</v>
      </c>
      <c r="K3421" s="19">
        <v>1694.4159999999999</v>
      </c>
      <c r="L3421" s="19">
        <v>179.52799999999999</v>
      </c>
      <c r="M3421" s="19">
        <v>419.06200000000001</v>
      </c>
      <c r="N3421" s="19">
        <v>967.12</v>
      </c>
      <c r="O3421" s="19">
        <v>179.52799999999999</v>
      </c>
      <c r="P3421" s="19">
        <v>238.464</v>
      </c>
      <c r="Q3421" s="19"/>
      <c r="R3421" s="19"/>
      <c r="S3421" s="19"/>
      <c r="T3421" s="19"/>
      <c r="U3421" s="25">
        <f t="shared" si="266"/>
        <v>4759.7330000000002</v>
      </c>
      <c r="V3421" s="18">
        <f t="shared" si="267"/>
        <v>594.96662500000002</v>
      </c>
      <c r="W3421" s="39">
        <f t="shared" si="268"/>
        <v>2.8200051141308655E-4</v>
      </c>
      <c r="X3421" s="35">
        <f t="shared" si="269"/>
        <v>700.56798089295648</v>
      </c>
      <c r="Y3421" s="35"/>
      <c r="Z3421" s="49">
        <f t="shared" si="270"/>
        <v>0</v>
      </c>
    </row>
    <row r="3422" spans="1:26" x14ac:dyDescent="0.35">
      <c r="A3422" s="6" t="s">
        <v>398</v>
      </c>
      <c r="B3422" s="7" t="s">
        <v>562</v>
      </c>
      <c r="C3422" s="7" t="s">
        <v>420</v>
      </c>
      <c r="D3422" s="7" t="s">
        <v>421</v>
      </c>
      <c r="E3422" s="7" t="s">
        <v>422</v>
      </c>
      <c r="F3422" s="7" t="s">
        <v>563</v>
      </c>
      <c r="G3422" s="8">
        <v>5332821</v>
      </c>
      <c r="H3422" s="16" t="s">
        <v>1456</v>
      </c>
      <c r="I3422" s="18">
        <v>179.52799999999999</v>
      </c>
      <c r="J3422" s="19">
        <v>959.95299999999997</v>
      </c>
      <c r="K3422" s="19">
        <v>722.55899999999997</v>
      </c>
      <c r="L3422" s="19">
        <v>180.59800000000001</v>
      </c>
      <c r="M3422" s="19">
        <v>1320.079</v>
      </c>
      <c r="N3422" s="19">
        <v>902.08699999999999</v>
      </c>
      <c r="O3422" s="19">
        <v>179.52799999999999</v>
      </c>
      <c r="P3422" s="19">
        <v>419.06200000000001</v>
      </c>
      <c r="Q3422" s="19"/>
      <c r="R3422" s="19"/>
      <c r="S3422" s="19"/>
      <c r="T3422" s="19"/>
      <c r="U3422" s="25">
        <f t="shared" si="266"/>
        <v>4863.3940000000002</v>
      </c>
      <c r="V3422" s="18">
        <f t="shared" si="267"/>
        <v>607.92425000000003</v>
      </c>
      <c r="W3422" s="39">
        <f t="shared" si="268"/>
        <v>2.8814212797300537E-4</v>
      </c>
      <c r="X3422" s="35">
        <f t="shared" si="269"/>
        <v>715.82547064444998</v>
      </c>
      <c r="Y3422" s="35"/>
      <c r="Z3422" s="49">
        <f t="shared" si="270"/>
        <v>0</v>
      </c>
    </row>
    <row r="3423" spans="1:26" x14ac:dyDescent="0.35">
      <c r="A3423" s="6" t="s">
        <v>398</v>
      </c>
      <c r="B3423" s="7" t="s">
        <v>562</v>
      </c>
      <c r="C3423" s="7" t="s">
        <v>420</v>
      </c>
      <c r="D3423" s="7" t="s">
        <v>421</v>
      </c>
      <c r="E3423" s="7" t="s">
        <v>422</v>
      </c>
      <c r="F3423" s="7" t="s">
        <v>563</v>
      </c>
      <c r="G3423" s="8">
        <v>5270130</v>
      </c>
      <c r="H3423" s="16" t="s">
        <v>1457</v>
      </c>
      <c r="I3423" s="18">
        <v>894.149</v>
      </c>
      <c r="J3423" s="19">
        <v>417.99200000000002</v>
      </c>
      <c r="K3423" s="19">
        <v>971.85699999999997</v>
      </c>
      <c r="L3423" s="19">
        <v>598.59</v>
      </c>
      <c r="M3423" s="19">
        <v>1134.454</v>
      </c>
      <c r="N3423" s="19">
        <v>598.59</v>
      </c>
      <c r="O3423" s="19">
        <v>179.52799999999999</v>
      </c>
      <c r="P3423" s="19">
        <v>417.99200000000002</v>
      </c>
      <c r="Q3423" s="19"/>
      <c r="R3423" s="19"/>
      <c r="S3423" s="19"/>
      <c r="T3423" s="19"/>
      <c r="U3423" s="25">
        <f t="shared" si="266"/>
        <v>5213.152000000001</v>
      </c>
      <c r="V3423" s="18">
        <f t="shared" si="267"/>
        <v>651.64400000000012</v>
      </c>
      <c r="W3423" s="39">
        <f t="shared" si="268"/>
        <v>3.0886428505005539E-4</v>
      </c>
      <c r="X3423" s="35">
        <f t="shared" si="269"/>
        <v>767.30509268651815</v>
      </c>
      <c r="Y3423" s="35"/>
      <c r="Z3423" s="49">
        <f t="shared" si="270"/>
        <v>0</v>
      </c>
    </row>
    <row r="3424" spans="1:26" x14ac:dyDescent="0.35">
      <c r="A3424" s="6" t="s">
        <v>398</v>
      </c>
      <c r="B3424" s="7" t="s">
        <v>562</v>
      </c>
      <c r="C3424" s="7" t="s">
        <v>420</v>
      </c>
      <c r="D3424" s="7" t="s">
        <v>421</v>
      </c>
      <c r="E3424" s="7" t="s">
        <v>422</v>
      </c>
      <c r="F3424" s="7" t="s">
        <v>563</v>
      </c>
      <c r="G3424" s="8">
        <v>5334988</v>
      </c>
      <c r="H3424" s="16" t="s">
        <v>1458</v>
      </c>
      <c r="I3424" s="18">
        <v>1482.663</v>
      </c>
      <c r="J3424" s="19">
        <v>0</v>
      </c>
      <c r="K3424" s="19">
        <v>971.85699999999997</v>
      </c>
      <c r="L3424" s="19">
        <v>483.02499999999998</v>
      </c>
      <c r="M3424" s="19">
        <v>1624.646</v>
      </c>
      <c r="N3424" s="19">
        <v>417.99200000000002</v>
      </c>
      <c r="O3424" s="19">
        <v>1205.5840000000001</v>
      </c>
      <c r="P3424" s="19">
        <v>656.45600000000002</v>
      </c>
      <c r="Q3424" s="19"/>
      <c r="R3424" s="19"/>
      <c r="S3424" s="19"/>
      <c r="T3424" s="19"/>
      <c r="U3424" s="25">
        <f t="shared" si="266"/>
        <v>6842.223</v>
      </c>
      <c r="V3424" s="18">
        <f t="shared" si="267"/>
        <v>855.27787499999999</v>
      </c>
      <c r="W3424" s="39">
        <f t="shared" si="268"/>
        <v>4.0538206349019647E-4</v>
      </c>
      <c r="X3424" s="35">
        <f t="shared" si="269"/>
        <v>1007.0821938813265</v>
      </c>
      <c r="Y3424" s="35"/>
      <c r="Z3424" s="49">
        <f t="shared" si="270"/>
        <v>0</v>
      </c>
    </row>
    <row r="3425" spans="1:26" x14ac:dyDescent="0.35">
      <c r="A3425" s="6" t="s">
        <v>398</v>
      </c>
      <c r="B3425" s="7" t="s">
        <v>562</v>
      </c>
      <c r="C3425" s="7" t="s">
        <v>420</v>
      </c>
      <c r="D3425" s="7" t="s">
        <v>421</v>
      </c>
      <c r="E3425" s="7" t="s">
        <v>422</v>
      </c>
      <c r="F3425" s="7" t="s">
        <v>563</v>
      </c>
      <c r="G3425" s="8">
        <v>5331251</v>
      </c>
      <c r="H3425" s="16" t="s">
        <v>1459</v>
      </c>
      <c r="I3425" s="18">
        <v>902.08699999999999</v>
      </c>
      <c r="J3425" s="19">
        <v>179.52799999999999</v>
      </c>
      <c r="K3425" s="19">
        <v>1024.9860000000001</v>
      </c>
      <c r="L3425" s="19">
        <v>657.52599999999995</v>
      </c>
      <c r="M3425" s="19">
        <v>959.95299999999997</v>
      </c>
      <c r="N3425" s="19">
        <v>1026.056</v>
      </c>
      <c r="O3425" s="19">
        <v>1026.056</v>
      </c>
      <c r="P3425" s="19">
        <v>417.99200000000002</v>
      </c>
      <c r="Q3425" s="19"/>
      <c r="R3425" s="19"/>
      <c r="S3425" s="19"/>
      <c r="T3425" s="19"/>
      <c r="U3425" s="25">
        <f t="shared" si="266"/>
        <v>6194.1840000000011</v>
      </c>
      <c r="V3425" s="18">
        <f t="shared" si="267"/>
        <v>774.27300000000014</v>
      </c>
      <c r="W3425" s="39">
        <f t="shared" si="268"/>
        <v>3.6698761375622508E-4</v>
      </c>
      <c r="X3425" s="35">
        <f t="shared" si="269"/>
        <v>911.69966427937402</v>
      </c>
      <c r="Y3425" s="35"/>
      <c r="Z3425" s="49">
        <f t="shared" si="270"/>
        <v>0</v>
      </c>
    </row>
    <row r="3426" spans="1:26" x14ac:dyDescent="0.35">
      <c r="A3426" s="6" t="s">
        <v>398</v>
      </c>
      <c r="B3426" s="7" t="s">
        <v>562</v>
      </c>
      <c r="C3426" s="7" t="s">
        <v>420</v>
      </c>
      <c r="D3426" s="7" t="s">
        <v>421</v>
      </c>
      <c r="E3426" s="7" t="s">
        <v>422</v>
      </c>
      <c r="F3426" s="7" t="s">
        <v>563</v>
      </c>
      <c r="G3426" s="8">
        <v>5335354</v>
      </c>
      <c r="H3426" s="16" t="s">
        <v>1460</v>
      </c>
      <c r="I3426" s="18">
        <v>483.02499999999998</v>
      </c>
      <c r="J3426" s="19">
        <v>171.59</v>
      </c>
      <c r="K3426" s="19">
        <v>1628.3130000000001</v>
      </c>
      <c r="L3426" s="19">
        <v>180.59800000000001</v>
      </c>
      <c r="M3426" s="19">
        <v>541.96100000000001</v>
      </c>
      <c r="N3426" s="19">
        <v>179.52799999999999</v>
      </c>
      <c r="O3426" s="19">
        <v>238.464</v>
      </c>
      <c r="P3426" s="19">
        <v>722.55899999999997</v>
      </c>
      <c r="Q3426" s="19"/>
      <c r="R3426" s="19"/>
      <c r="S3426" s="19"/>
      <c r="T3426" s="19"/>
      <c r="U3426" s="25">
        <f t="shared" si="266"/>
        <v>4146.0379999999996</v>
      </c>
      <c r="V3426" s="18">
        <f t="shared" si="267"/>
        <v>518.25474999999994</v>
      </c>
      <c r="W3426" s="39">
        <f t="shared" si="268"/>
        <v>2.4564084505120147E-4</v>
      </c>
      <c r="X3426" s="35">
        <f t="shared" si="269"/>
        <v>610.24042112561176</v>
      </c>
      <c r="Y3426" s="35"/>
      <c r="Z3426" s="49">
        <f t="shared" si="270"/>
        <v>0</v>
      </c>
    </row>
    <row r="3427" spans="1:26" x14ac:dyDescent="0.35">
      <c r="A3427" s="6" t="s">
        <v>398</v>
      </c>
      <c r="B3427" s="7" t="s">
        <v>562</v>
      </c>
      <c r="C3427" s="7" t="s">
        <v>420</v>
      </c>
      <c r="D3427" s="7" t="s">
        <v>421</v>
      </c>
      <c r="E3427" s="7" t="s">
        <v>422</v>
      </c>
      <c r="F3427" s="7" t="s">
        <v>563</v>
      </c>
      <c r="G3427" s="8">
        <v>5132010</v>
      </c>
      <c r="H3427" s="16" t="s">
        <v>1461</v>
      </c>
      <c r="I3427" s="18">
        <v>484.09500000000003</v>
      </c>
      <c r="J3427" s="19">
        <v>417.99200000000002</v>
      </c>
      <c r="K3427" s="19">
        <v>1886.0150000000001</v>
      </c>
      <c r="L3427" s="19">
        <v>180.59800000000001</v>
      </c>
      <c r="M3427" s="19">
        <v>902.08699999999999</v>
      </c>
      <c r="N3427" s="19">
        <v>0</v>
      </c>
      <c r="O3427" s="19">
        <v>238.464</v>
      </c>
      <c r="P3427" s="19">
        <v>179.52799999999999</v>
      </c>
      <c r="Q3427" s="19"/>
      <c r="R3427" s="19"/>
      <c r="S3427" s="19"/>
      <c r="T3427" s="19"/>
      <c r="U3427" s="25">
        <f t="shared" si="266"/>
        <v>4288.7790000000005</v>
      </c>
      <c r="V3427" s="18">
        <f t="shared" si="267"/>
        <v>536.09737500000006</v>
      </c>
      <c r="W3427" s="39">
        <f t="shared" si="268"/>
        <v>2.5409783938252546E-4</v>
      </c>
      <c r="X3427" s="35">
        <f t="shared" si="269"/>
        <v>631.24995551769678</v>
      </c>
      <c r="Y3427" s="35"/>
      <c r="Z3427" s="49">
        <f t="shared" si="270"/>
        <v>0</v>
      </c>
    </row>
    <row r="3428" spans="1:26" x14ac:dyDescent="0.35">
      <c r="A3428" s="6" t="s">
        <v>398</v>
      </c>
      <c r="B3428" s="7" t="s">
        <v>416</v>
      </c>
      <c r="C3428" s="7" t="s">
        <v>420</v>
      </c>
      <c r="D3428" s="7" t="s">
        <v>421</v>
      </c>
      <c r="E3428" s="7" t="s">
        <v>422</v>
      </c>
      <c r="F3428" s="7"/>
      <c r="G3428" s="8">
        <v>5100080</v>
      </c>
      <c r="H3428" s="16" t="s">
        <v>423</v>
      </c>
      <c r="I3428" s="18">
        <v>5419.5860000000002</v>
      </c>
      <c r="J3428" s="19">
        <v>3084.6819999999998</v>
      </c>
      <c r="K3428" s="19">
        <v>9614.375</v>
      </c>
      <c r="L3428" s="19">
        <v>2514.37</v>
      </c>
      <c r="M3428" s="19">
        <v>359.05700000000002</v>
      </c>
      <c r="N3428" s="19">
        <v>343.18099999999998</v>
      </c>
      <c r="O3428" s="19">
        <v>900.84900000000005</v>
      </c>
      <c r="P3428" s="19">
        <v>5772.93</v>
      </c>
      <c r="Q3428" s="19"/>
      <c r="R3428" s="19"/>
      <c r="S3428" s="19"/>
      <c r="T3428" s="19"/>
      <c r="U3428" s="25">
        <f t="shared" si="266"/>
        <v>28009.03</v>
      </c>
      <c r="V3428" s="18">
        <f t="shared" si="267"/>
        <v>3501.1287499999999</v>
      </c>
      <c r="W3428" s="39">
        <f t="shared" si="268"/>
        <v>1.6594545921345763E-3</v>
      </c>
      <c r="X3428" s="35">
        <f t="shared" si="269"/>
        <v>4122.5483853548603</v>
      </c>
      <c r="Y3428" s="35"/>
      <c r="Z3428" s="49">
        <f t="shared" si="270"/>
        <v>0</v>
      </c>
    </row>
    <row r="3429" spans="1:26" x14ac:dyDescent="0.35">
      <c r="A3429" s="6" t="s">
        <v>398</v>
      </c>
      <c r="B3429" s="7" t="s">
        <v>416</v>
      </c>
      <c r="C3429" s="7" t="s">
        <v>420</v>
      </c>
      <c r="D3429" s="7" t="s">
        <v>421</v>
      </c>
      <c r="E3429" s="7" t="s">
        <v>422</v>
      </c>
      <c r="F3429" s="7"/>
      <c r="G3429" s="8">
        <v>5120752</v>
      </c>
      <c r="H3429" s="16" t="s">
        <v>434</v>
      </c>
      <c r="I3429" s="18">
        <v>0</v>
      </c>
      <c r="J3429" s="19">
        <v>3324.683</v>
      </c>
      <c r="K3429" s="19">
        <v>179.52799999999999</v>
      </c>
      <c r="L3429" s="19">
        <v>1083.922</v>
      </c>
      <c r="M3429" s="19">
        <v>1352.4680000000001</v>
      </c>
      <c r="N3429" s="19">
        <v>704.10199999999998</v>
      </c>
      <c r="O3429" s="19">
        <v>2163.62</v>
      </c>
      <c r="P3429" s="19">
        <v>2523.902</v>
      </c>
      <c r="Q3429" s="19"/>
      <c r="R3429" s="19"/>
      <c r="S3429" s="19"/>
      <c r="T3429" s="19"/>
      <c r="U3429" s="25">
        <f t="shared" si="266"/>
        <v>11332.225</v>
      </c>
      <c r="V3429" s="18">
        <f t="shared" si="267"/>
        <v>1416.528125</v>
      </c>
      <c r="W3429" s="39">
        <f t="shared" si="268"/>
        <v>6.7140178775745721E-4</v>
      </c>
      <c r="X3429" s="35">
        <f t="shared" si="269"/>
        <v>1667.9494390283414</v>
      </c>
      <c r="Y3429" s="35"/>
      <c r="Z3429" s="49">
        <f t="shared" si="270"/>
        <v>0</v>
      </c>
    </row>
    <row r="3430" spans="1:26" x14ac:dyDescent="0.35">
      <c r="A3430" s="6" t="s">
        <v>398</v>
      </c>
      <c r="B3430" s="7" t="s">
        <v>416</v>
      </c>
      <c r="C3430" s="7" t="s">
        <v>420</v>
      </c>
      <c r="D3430" s="7" t="s">
        <v>421</v>
      </c>
      <c r="E3430" s="7" t="s">
        <v>422</v>
      </c>
      <c r="F3430" s="7"/>
      <c r="G3430" s="8">
        <v>5122871</v>
      </c>
      <c r="H3430" s="16" t="s">
        <v>436</v>
      </c>
      <c r="I3430" s="18">
        <v>575.52099999999996</v>
      </c>
      <c r="J3430" s="19">
        <v>1210.3209999999999</v>
      </c>
      <c r="K3430" s="19">
        <v>959.95299999999997</v>
      </c>
      <c r="L3430" s="19">
        <v>1390.9190000000001</v>
      </c>
      <c r="M3430" s="19">
        <v>2317.5129999999999</v>
      </c>
      <c r="N3430" s="19">
        <v>417.99200000000002</v>
      </c>
      <c r="O3430" s="19">
        <v>1985.329</v>
      </c>
      <c r="P3430" s="19">
        <v>998.93</v>
      </c>
      <c r="Q3430" s="19"/>
      <c r="R3430" s="19"/>
      <c r="S3430" s="19"/>
      <c r="T3430" s="19"/>
      <c r="U3430" s="25">
        <f t="shared" si="266"/>
        <v>9856.478000000001</v>
      </c>
      <c r="V3430" s="18">
        <f t="shared" si="267"/>
        <v>1232.0597500000001</v>
      </c>
      <c r="W3430" s="39">
        <f t="shared" si="268"/>
        <v>5.8396801600674598E-4</v>
      </c>
      <c r="X3430" s="35">
        <f t="shared" si="269"/>
        <v>1450.739545931641</v>
      </c>
      <c r="Y3430" s="35"/>
      <c r="Z3430" s="49">
        <f t="shared" si="270"/>
        <v>0</v>
      </c>
    </row>
    <row r="3431" spans="1:26" x14ac:dyDescent="0.35">
      <c r="A3431" s="6" t="s">
        <v>398</v>
      </c>
      <c r="B3431" s="7" t="s">
        <v>416</v>
      </c>
      <c r="C3431" s="7" t="s">
        <v>420</v>
      </c>
      <c r="D3431" s="7" t="s">
        <v>421</v>
      </c>
      <c r="E3431" s="7" t="s">
        <v>422</v>
      </c>
      <c r="F3431" s="7"/>
      <c r="G3431" s="8">
        <v>5170034</v>
      </c>
      <c r="H3431" s="16" t="s">
        <v>457</v>
      </c>
      <c r="I3431" s="18">
        <v>2141.1080000000002</v>
      </c>
      <c r="J3431" s="19">
        <v>2412.4920000000002</v>
      </c>
      <c r="K3431" s="19">
        <v>5276.6580000000004</v>
      </c>
      <c r="L3431" s="19">
        <v>4721.2619999999997</v>
      </c>
      <c r="M3431" s="19">
        <v>13911.306</v>
      </c>
      <c r="N3431" s="19">
        <v>934.57799999999997</v>
      </c>
      <c r="O3431" s="19">
        <v>2081.692</v>
      </c>
      <c r="P3431" s="19">
        <v>3000.125</v>
      </c>
      <c r="Q3431" s="19"/>
      <c r="R3431" s="19"/>
      <c r="S3431" s="19"/>
      <c r="T3431" s="19"/>
      <c r="U3431" s="25">
        <f t="shared" si="266"/>
        <v>34479.221000000005</v>
      </c>
      <c r="V3431" s="18">
        <f t="shared" si="267"/>
        <v>4309.9026250000006</v>
      </c>
      <c r="W3431" s="39">
        <f t="shared" si="268"/>
        <v>2.0427948280134275E-3</v>
      </c>
      <c r="X3431" s="35">
        <f t="shared" si="269"/>
        <v>5074.8725272472275</v>
      </c>
      <c r="Y3431" s="35"/>
      <c r="Z3431" s="49">
        <f t="shared" si="270"/>
        <v>0</v>
      </c>
    </row>
    <row r="3432" spans="1:26" x14ac:dyDescent="0.35">
      <c r="A3432" s="6" t="s">
        <v>398</v>
      </c>
      <c r="B3432" s="7" t="s">
        <v>416</v>
      </c>
      <c r="C3432" s="7" t="s">
        <v>420</v>
      </c>
      <c r="D3432" s="7" t="s">
        <v>421</v>
      </c>
      <c r="E3432" s="7" t="s">
        <v>422</v>
      </c>
      <c r="F3432" s="7"/>
      <c r="G3432" s="8">
        <v>5336142</v>
      </c>
      <c r="H3432" s="16" t="s">
        <v>480</v>
      </c>
      <c r="I3432" s="18">
        <v>1820.816</v>
      </c>
      <c r="J3432" s="19">
        <v>1398.2539999999999</v>
      </c>
      <c r="K3432" s="19">
        <v>2176.7600000000002</v>
      </c>
      <c r="L3432" s="19">
        <v>2072.239</v>
      </c>
      <c r="M3432" s="19">
        <v>4004.6390000000001</v>
      </c>
      <c r="N3432" s="19">
        <v>1950.9449999999999</v>
      </c>
      <c r="O3432" s="19">
        <v>1492.712</v>
      </c>
      <c r="P3432" s="19">
        <v>2112.0189999999998</v>
      </c>
      <c r="Q3432" s="19"/>
      <c r="R3432" s="19"/>
      <c r="S3432" s="19"/>
      <c r="T3432" s="19"/>
      <c r="U3432" s="25">
        <f t="shared" si="266"/>
        <v>17028.383999999998</v>
      </c>
      <c r="V3432" s="18">
        <f t="shared" si="267"/>
        <v>2128.5479999999998</v>
      </c>
      <c r="W3432" s="39">
        <f t="shared" si="268"/>
        <v>1.0088828504746842E-3</v>
      </c>
      <c r="X3432" s="35">
        <f t="shared" si="269"/>
        <v>2506.3465948089788</v>
      </c>
      <c r="Y3432" s="35"/>
      <c r="Z3432" s="49">
        <f t="shared" si="270"/>
        <v>0</v>
      </c>
    </row>
    <row r="3433" spans="1:26" x14ac:dyDescent="0.35">
      <c r="A3433" s="6" t="s">
        <v>398</v>
      </c>
      <c r="B3433" s="7" t="s">
        <v>562</v>
      </c>
      <c r="C3433" s="7" t="s">
        <v>420</v>
      </c>
      <c r="D3433" s="7" t="s">
        <v>427</v>
      </c>
      <c r="E3433" s="7" t="s">
        <v>428</v>
      </c>
      <c r="F3433" s="7" t="s">
        <v>563</v>
      </c>
      <c r="G3433" s="8">
        <v>5127326</v>
      </c>
      <c r="H3433" s="16" t="s">
        <v>1609</v>
      </c>
      <c r="I3433" s="18">
        <v>419.06200000000001</v>
      </c>
      <c r="J3433" s="19">
        <v>419.06200000000001</v>
      </c>
      <c r="K3433" s="19">
        <v>0</v>
      </c>
      <c r="L3433" s="19">
        <v>657.52599999999995</v>
      </c>
      <c r="M3433" s="19">
        <v>419.06200000000001</v>
      </c>
      <c r="N3433" s="19">
        <v>419.06200000000001</v>
      </c>
      <c r="O3433" s="19">
        <v>238.464</v>
      </c>
      <c r="P3433" s="19">
        <v>778.11800000000005</v>
      </c>
      <c r="Q3433" s="19"/>
      <c r="R3433" s="19"/>
      <c r="S3433" s="19"/>
      <c r="T3433" s="19"/>
      <c r="U3433" s="25">
        <f t="shared" si="266"/>
        <v>3350.3559999999998</v>
      </c>
      <c r="V3433" s="18">
        <f t="shared" si="267"/>
        <v>418.79449999999997</v>
      </c>
      <c r="W3433" s="39">
        <f t="shared" si="268"/>
        <v>1.9849897156330048E-4</v>
      </c>
      <c r="X3433" s="35">
        <f t="shared" si="269"/>
        <v>493.12684938264437</v>
      </c>
      <c r="Y3433" s="35"/>
      <c r="Z3433" s="49">
        <f t="shared" si="270"/>
        <v>0</v>
      </c>
    </row>
    <row r="3434" spans="1:26" x14ac:dyDescent="0.35">
      <c r="A3434" s="6" t="s">
        <v>398</v>
      </c>
      <c r="B3434" s="7" t="s">
        <v>562</v>
      </c>
      <c r="C3434" s="7" t="s">
        <v>420</v>
      </c>
      <c r="D3434" s="7" t="s">
        <v>427</v>
      </c>
      <c r="E3434" s="7" t="s">
        <v>428</v>
      </c>
      <c r="F3434" s="7" t="s">
        <v>563</v>
      </c>
      <c r="G3434" s="8">
        <v>5290255</v>
      </c>
      <c r="H3434" s="16" t="s">
        <v>1610</v>
      </c>
      <c r="I3434" s="18">
        <v>541.96100000000001</v>
      </c>
      <c r="J3434" s="19">
        <v>179.52799999999999</v>
      </c>
      <c r="K3434" s="19">
        <v>1509.0809999999999</v>
      </c>
      <c r="L3434" s="19">
        <v>359.05599999999998</v>
      </c>
      <c r="M3434" s="19">
        <v>417.99200000000002</v>
      </c>
      <c r="N3434" s="19">
        <v>1205.5840000000001</v>
      </c>
      <c r="O3434" s="19">
        <v>359.05599999999998</v>
      </c>
      <c r="P3434" s="19">
        <v>1205.5840000000001</v>
      </c>
      <c r="Q3434" s="19"/>
      <c r="R3434" s="19"/>
      <c r="S3434" s="19"/>
      <c r="T3434" s="19"/>
      <c r="U3434" s="25">
        <f t="shared" si="266"/>
        <v>5777.8419999999996</v>
      </c>
      <c r="V3434" s="18">
        <f t="shared" si="267"/>
        <v>722.23024999999996</v>
      </c>
      <c r="W3434" s="39">
        <f t="shared" si="268"/>
        <v>3.4232054589280759E-4</v>
      </c>
      <c r="X3434" s="35">
        <f t="shared" si="269"/>
        <v>850.4197827606132</v>
      </c>
      <c r="Y3434" s="35"/>
      <c r="Z3434" s="49">
        <f t="shared" si="270"/>
        <v>0</v>
      </c>
    </row>
    <row r="3435" spans="1:26" x14ac:dyDescent="0.35">
      <c r="A3435" s="6" t="s">
        <v>398</v>
      </c>
      <c r="B3435" s="7" t="s">
        <v>562</v>
      </c>
      <c r="C3435" s="7" t="s">
        <v>420</v>
      </c>
      <c r="D3435" s="7" t="s">
        <v>427</v>
      </c>
      <c r="E3435" s="7" t="s">
        <v>428</v>
      </c>
      <c r="F3435" s="7" t="s">
        <v>563</v>
      </c>
      <c r="G3435" s="8">
        <v>5270161</v>
      </c>
      <c r="H3435" s="16" t="s">
        <v>1611</v>
      </c>
      <c r="I3435" s="18">
        <v>902.08699999999999</v>
      </c>
      <c r="J3435" s="19">
        <v>417.99200000000002</v>
      </c>
      <c r="K3435" s="19">
        <v>1390.9190000000001</v>
      </c>
      <c r="L3435" s="19">
        <v>0</v>
      </c>
      <c r="M3435" s="19">
        <v>599.66</v>
      </c>
      <c r="N3435" s="19">
        <v>419.06200000000001</v>
      </c>
      <c r="O3435" s="19">
        <v>483.02499999999998</v>
      </c>
      <c r="P3435" s="19">
        <v>967.12</v>
      </c>
      <c r="Q3435" s="19"/>
      <c r="R3435" s="19"/>
      <c r="S3435" s="19"/>
      <c r="T3435" s="19"/>
      <c r="U3435" s="25">
        <f t="shared" si="266"/>
        <v>5179.8649999999998</v>
      </c>
      <c r="V3435" s="18">
        <f t="shared" si="267"/>
        <v>647.48312499999997</v>
      </c>
      <c r="W3435" s="39">
        <f t="shared" si="268"/>
        <v>3.0689212589251279E-4</v>
      </c>
      <c r="X3435" s="35">
        <f t="shared" si="269"/>
        <v>762.40569888018808</v>
      </c>
      <c r="Y3435" s="35"/>
      <c r="Z3435" s="49">
        <f t="shared" si="270"/>
        <v>0</v>
      </c>
    </row>
    <row r="3436" spans="1:26" x14ac:dyDescent="0.35">
      <c r="A3436" s="6" t="s">
        <v>398</v>
      </c>
      <c r="B3436" s="7" t="s">
        <v>562</v>
      </c>
      <c r="C3436" s="7" t="s">
        <v>420</v>
      </c>
      <c r="D3436" s="7" t="s">
        <v>427</v>
      </c>
      <c r="E3436" s="7" t="s">
        <v>428</v>
      </c>
      <c r="F3436" s="7" t="s">
        <v>563</v>
      </c>
      <c r="G3436" s="8">
        <v>5127430</v>
      </c>
      <c r="H3436" s="16" t="s">
        <v>1612</v>
      </c>
      <c r="I3436" s="18">
        <v>722.55899999999997</v>
      </c>
      <c r="J3436" s="19">
        <v>179.52799999999999</v>
      </c>
      <c r="K3436" s="19">
        <v>1024.819</v>
      </c>
      <c r="L3436" s="19">
        <v>0</v>
      </c>
      <c r="M3436" s="19">
        <v>180.59800000000001</v>
      </c>
      <c r="N3436" s="19">
        <v>902.08699999999999</v>
      </c>
      <c r="O3436" s="19">
        <v>483.02499999999998</v>
      </c>
      <c r="P3436" s="19">
        <v>180.59800000000001</v>
      </c>
      <c r="Q3436" s="19"/>
      <c r="R3436" s="19"/>
      <c r="S3436" s="19"/>
      <c r="T3436" s="19"/>
      <c r="U3436" s="25">
        <f t="shared" si="266"/>
        <v>3673.2139999999999</v>
      </c>
      <c r="V3436" s="18">
        <f t="shared" si="267"/>
        <v>459.15174999999999</v>
      </c>
      <c r="W3436" s="39">
        <f t="shared" si="268"/>
        <v>2.1762738089084184E-4</v>
      </c>
      <c r="X3436" s="35">
        <f t="shared" si="269"/>
        <v>540.64715717619879</v>
      </c>
      <c r="Y3436" s="35"/>
      <c r="Z3436" s="49">
        <f t="shared" si="270"/>
        <v>0</v>
      </c>
    </row>
    <row r="3437" spans="1:26" x14ac:dyDescent="0.35">
      <c r="A3437" s="6" t="s">
        <v>398</v>
      </c>
      <c r="B3437" s="7" t="s">
        <v>562</v>
      </c>
      <c r="C3437" s="7" t="s">
        <v>420</v>
      </c>
      <c r="D3437" s="7" t="s">
        <v>427</v>
      </c>
      <c r="E3437" s="7" t="s">
        <v>428</v>
      </c>
      <c r="F3437" s="7" t="s">
        <v>563</v>
      </c>
      <c r="G3437" s="8">
        <v>5300950</v>
      </c>
      <c r="H3437" s="16" t="s">
        <v>1613</v>
      </c>
      <c r="I3437" s="18">
        <v>0</v>
      </c>
      <c r="J3437" s="19">
        <v>570.81100000000004</v>
      </c>
      <c r="K3437" s="19">
        <v>1210.3209999999999</v>
      </c>
      <c r="L3437" s="19">
        <v>484.09500000000003</v>
      </c>
      <c r="M3437" s="19">
        <v>0</v>
      </c>
      <c r="N3437" s="19">
        <v>238.464</v>
      </c>
      <c r="O3437" s="19">
        <v>662.94299999999998</v>
      </c>
      <c r="P3437" s="19">
        <v>483.02499999999998</v>
      </c>
      <c r="Q3437" s="19"/>
      <c r="R3437" s="19"/>
      <c r="S3437" s="19"/>
      <c r="T3437" s="19"/>
      <c r="U3437" s="25">
        <f t="shared" si="266"/>
        <v>3649.6590000000001</v>
      </c>
      <c r="V3437" s="18">
        <f t="shared" si="267"/>
        <v>456.20737500000001</v>
      </c>
      <c r="W3437" s="39">
        <f t="shared" si="268"/>
        <v>2.1623181478527768E-4</v>
      </c>
      <c r="X3437" s="35">
        <f t="shared" si="269"/>
        <v>537.1801814466919</v>
      </c>
      <c r="Y3437" s="35"/>
      <c r="Z3437" s="49">
        <f t="shared" si="270"/>
        <v>0</v>
      </c>
    </row>
    <row r="3438" spans="1:26" x14ac:dyDescent="0.35">
      <c r="A3438" s="6" t="s">
        <v>398</v>
      </c>
      <c r="B3438" s="7" t="s">
        <v>562</v>
      </c>
      <c r="C3438" s="7" t="s">
        <v>420</v>
      </c>
      <c r="D3438" s="7" t="s">
        <v>427</v>
      </c>
      <c r="E3438" s="7" t="s">
        <v>428</v>
      </c>
      <c r="F3438" s="7" t="s">
        <v>563</v>
      </c>
      <c r="G3438" s="8">
        <v>5136106</v>
      </c>
      <c r="H3438" s="16" t="s">
        <v>1614</v>
      </c>
      <c r="I3438" s="18">
        <v>484.09500000000003</v>
      </c>
      <c r="J3438" s="19">
        <v>179.52799999999999</v>
      </c>
      <c r="K3438" s="19">
        <v>1692.2760000000001</v>
      </c>
      <c r="L3438" s="19">
        <v>1080.9349999999999</v>
      </c>
      <c r="M3438" s="19">
        <v>786.52200000000005</v>
      </c>
      <c r="N3438" s="19">
        <v>1081.615</v>
      </c>
      <c r="O3438" s="19">
        <v>662.553</v>
      </c>
      <c r="P3438" s="19">
        <v>1205.5840000000001</v>
      </c>
      <c r="Q3438" s="19"/>
      <c r="R3438" s="19"/>
      <c r="S3438" s="19"/>
      <c r="T3438" s="19"/>
      <c r="U3438" s="25">
        <f t="shared" si="266"/>
        <v>7173.1080000000002</v>
      </c>
      <c r="V3438" s="18">
        <f t="shared" si="267"/>
        <v>896.63850000000002</v>
      </c>
      <c r="W3438" s="39">
        <f t="shared" si="268"/>
        <v>4.2498604951607632E-4</v>
      </c>
      <c r="X3438" s="35">
        <f t="shared" si="269"/>
        <v>1055.7839669340935</v>
      </c>
      <c r="Y3438" s="35"/>
      <c r="Z3438" s="49">
        <f t="shared" si="270"/>
        <v>0</v>
      </c>
    </row>
    <row r="3439" spans="1:26" x14ac:dyDescent="0.35">
      <c r="A3439" s="6" t="s">
        <v>398</v>
      </c>
      <c r="B3439" s="7" t="s">
        <v>562</v>
      </c>
      <c r="C3439" s="7" t="s">
        <v>420</v>
      </c>
      <c r="D3439" s="7" t="s">
        <v>427</v>
      </c>
      <c r="E3439" s="7" t="s">
        <v>428</v>
      </c>
      <c r="F3439" s="7" t="s">
        <v>563</v>
      </c>
      <c r="G3439" s="8">
        <v>5131011</v>
      </c>
      <c r="H3439" s="16" t="s">
        <v>1615</v>
      </c>
      <c r="I3439" s="18">
        <v>0</v>
      </c>
      <c r="J3439" s="19">
        <v>844.22</v>
      </c>
      <c r="K3439" s="19">
        <v>2362.9430000000002</v>
      </c>
      <c r="L3439" s="19">
        <v>0</v>
      </c>
      <c r="M3439" s="19">
        <v>179.52799999999999</v>
      </c>
      <c r="N3439" s="19">
        <v>0</v>
      </c>
      <c r="O3439" s="19">
        <v>0</v>
      </c>
      <c r="P3439" s="19">
        <v>179.52799999999999</v>
      </c>
      <c r="Q3439" s="19"/>
      <c r="R3439" s="19"/>
      <c r="S3439" s="19"/>
      <c r="T3439" s="19"/>
      <c r="U3439" s="25">
        <f t="shared" si="266"/>
        <v>3566.2190000000001</v>
      </c>
      <c r="V3439" s="18">
        <f t="shared" si="267"/>
        <v>445.77737500000001</v>
      </c>
      <c r="W3439" s="39">
        <f t="shared" si="268"/>
        <v>2.1128823440538916E-4</v>
      </c>
      <c r="X3439" s="35">
        <f t="shared" si="269"/>
        <v>524.89894795613509</v>
      </c>
      <c r="Y3439" s="35"/>
      <c r="Z3439" s="49">
        <f t="shared" si="270"/>
        <v>0</v>
      </c>
    </row>
    <row r="3440" spans="1:26" x14ac:dyDescent="0.35">
      <c r="A3440" s="6" t="s">
        <v>398</v>
      </c>
      <c r="B3440" s="7" t="s">
        <v>562</v>
      </c>
      <c r="C3440" s="7" t="s">
        <v>420</v>
      </c>
      <c r="D3440" s="7" t="s">
        <v>427</v>
      </c>
      <c r="E3440" s="7" t="s">
        <v>428</v>
      </c>
      <c r="F3440" s="7" t="s">
        <v>563</v>
      </c>
      <c r="G3440" s="8">
        <v>5270251</v>
      </c>
      <c r="H3440" s="16" t="s">
        <v>1616</v>
      </c>
      <c r="I3440" s="18">
        <v>303.49700000000001</v>
      </c>
      <c r="J3440" s="19">
        <v>656.45600000000002</v>
      </c>
      <c r="K3440" s="19">
        <v>902.08699999999999</v>
      </c>
      <c r="L3440" s="19">
        <v>238.464</v>
      </c>
      <c r="M3440" s="19">
        <v>1204.5139999999999</v>
      </c>
      <c r="N3440" s="19">
        <v>1022.679</v>
      </c>
      <c r="O3440" s="19">
        <v>360.12599999999998</v>
      </c>
      <c r="P3440" s="19">
        <v>843.15099999999995</v>
      </c>
      <c r="Q3440" s="19"/>
      <c r="R3440" s="19"/>
      <c r="S3440" s="19"/>
      <c r="T3440" s="19"/>
      <c r="U3440" s="25">
        <f t="shared" si="266"/>
        <v>5530.9740000000002</v>
      </c>
      <c r="V3440" s="18">
        <f t="shared" si="267"/>
        <v>691.37175000000002</v>
      </c>
      <c r="W3440" s="39">
        <f t="shared" si="268"/>
        <v>3.2769432583980762E-4</v>
      </c>
      <c r="X3440" s="35">
        <f t="shared" si="269"/>
        <v>814.08416975310161</v>
      </c>
      <c r="Y3440" s="35"/>
      <c r="Z3440" s="49">
        <f t="shared" si="270"/>
        <v>0</v>
      </c>
    </row>
    <row r="3441" spans="1:26" x14ac:dyDescent="0.35">
      <c r="A3441" s="6" t="s">
        <v>398</v>
      </c>
      <c r="B3441" s="7" t="s">
        <v>562</v>
      </c>
      <c r="C3441" s="7" t="s">
        <v>420</v>
      </c>
      <c r="D3441" s="7" t="s">
        <v>427</v>
      </c>
      <c r="E3441" s="7" t="s">
        <v>428</v>
      </c>
      <c r="F3441" s="7" t="s">
        <v>563</v>
      </c>
      <c r="G3441" s="8">
        <v>5125373</v>
      </c>
      <c r="H3441" s="16" t="s">
        <v>1617</v>
      </c>
      <c r="I3441" s="18">
        <v>417.99200000000002</v>
      </c>
      <c r="J3441" s="19">
        <v>663.62300000000005</v>
      </c>
      <c r="K3441" s="19">
        <v>1693.346</v>
      </c>
      <c r="L3441" s="19">
        <v>360.12599999999998</v>
      </c>
      <c r="M3441" s="19">
        <v>482.34500000000003</v>
      </c>
      <c r="N3441" s="19">
        <v>958.71600000000001</v>
      </c>
      <c r="O3441" s="19">
        <v>1079.865</v>
      </c>
      <c r="P3441" s="19">
        <v>2042.6379999999999</v>
      </c>
      <c r="Q3441" s="19"/>
      <c r="R3441" s="19"/>
      <c r="S3441" s="19"/>
      <c r="T3441" s="19"/>
      <c r="U3441" s="25">
        <f t="shared" si="266"/>
        <v>7698.6510000000007</v>
      </c>
      <c r="V3441" s="18">
        <f t="shared" si="267"/>
        <v>962.33137500000009</v>
      </c>
      <c r="W3441" s="39">
        <f t="shared" si="268"/>
        <v>4.5612296302983182E-4</v>
      </c>
      <c r="X3441" s="35">
        <f t="shared" si="269"/>
        <v>1133.1367508785768</v>
      </c>
      <c r="Y3441" s="35"/>
      <c r="Z3441" s="49">
        <f t="shared" si="270"/>
        <v>0</v>
      </c>
    </row>
    <row r="3442" spans="1:26" x14ac:dyDescent="0.35">
      <c r="A3442" s="6" t="s">
        <v>398</v>
      </c>
      <c r="B3442" s="7" t="s">
        <v>562</v>
      </c>
      <c r="C3442" s="7" t="s">
        <v>420</v>
      </c>
      <c r="D3442" s="7" t="s">
        <v>427</v>
      </c>
      <c r="E3442" s="7" t="s">
        <v>428</v>
      </c>
      <c r="F3442" s="7" t="s">
        <v>563</v>
      </c>
      <c r="G3442" s="8">
        <v>5139532</v>
      </c>
      <c r="H3442" s="16" t="s">
        <v>1618</v>
      </c>
      <c r="I3442" s="18">
        <v>417.99200000000002</v>
      </c>
      <c r="J3442" s="19">
        <v>483.02499999999998</v>
      </c>
      <c r="K3442" s="19">
        <v>1146.6489999999999</v>
      </c>
      <c r="L3442" s="19">
        <v>0</v>
      </c>
      <c r="M3442" s="19">
        <v>961.02300000000002</v>
      </c>
      <c r="N3442" s="19">
        <v>598.59</v>
      </c>
      <c r="O3442" s="19">
        <v>778.11800000000005</v>
      </c>
      <c r="P3442" s="19">
        <v>656.45600000000002</v>
      </c>
      <c r="Q3442" s="19"/>
      <c r="R3442" s="19"/>
      <c r="S3442" s="19"/>
      <c r="T3442" s="19"/>
      <c r="U3442" s="25">
        <f t="shared" si="266"/>
        <v>5041.8530000000001</v>
      </c>
      <c r="V3442" s="18">
        <f t="shared" si="267"/>
        <v>630.23162500000001</v>
      </c>
      <c r="W3442" s="39">
        <f t="shared" si="268"/>
        <v>2.9871531123060993E-4</v>
      </c>
      <c r="X3442" s="35">
        <f t="shared" si="269"/>
        <v>742.09220898926378</v>
      </c>
      <c r="Y3442" s="35"/>
      <c r="Z3442" s="49">
        <f t="shared" si="270"/>
        <v>0</v>
      </c>
    </row>
    <row r="3443" spans="1:26" x14ac:dyDescent="0.35">
      <c r="A3443" s="6" t="s">
        <v>398</v>
      </c>
      <c r="B3443" s="7" t="s">
        <v>562</v>
      </c>
      <c r="C3443" s="7" t="s">
        <v>420</v>
      </c>
      <c r="D3443" s="7" t="s">
        <v>427</v>
      </c>
      <c r="E3443" s="7" t="s">
        <v>428</v>
      </c>
      <c r="F3443" s="7" t="s">
        <v>563</v>
      </c>
      <c r="G3443" s="8">
        <v>5338735</v>
      </c>
      <c r="H3443" s="16" t="s">
        <v>1619</v>
      </c>
      <c r="I3443" s="18">
        <v>1081.615</v>
      </c>
      <c r="J3443" s="19">
        <v>179.52799999999999</v>
      </c>
      <c r="K3443" s="19">
        <v>1386.182</v>
      </c>
      <c r="L3443" s="19">
        <v>902.08699999999999</v>
      </c>
      <c r="M3443" s="19">
        <v>1377.9449999999999</v>
      </c>
      <c r="N3443" s="19">
        <v>1385.1120000000001</v>
      </c>
      <c r="O3443" s="19">
        <v>901.01700000000005</v>
      </c>
      <c r="P3443" s="19">
        <v>1500.6769999999999</v>
      </c>
      <c r="Q3443" s="19"/>
      <c r="R3443" s="19"/>
      <c r="S3443" s="19"/>
      <c r="T3443" s="19"/>
      <c r="U3443" s="25">
        <f t="shared" si="266"/>
        <v>8714.1630000000005</v>
      </c>
      <c r="V3443" s="18">
        <f t="shared" si="267"/>
        <v>1089.2703750000001</v>
      </c>
      <c r="W3443" s="39">
        <f t="shared" si="268"/>
        <v>5.1628913271752779E-4</v>
      </c>
      <c r="X3443" s="35">
        <f t="shared" si="269"/>
        <v>1282.6063096568882</v>
      </c>
      <c r="Y3443" s="35"/>
      <c r="Z3443" s="49">
        <f t="shared" si="270"/>
        <v>0</v>
      </c>
    </row>
    <row r="3444" spans="1:26" x14ac:dyDescent="0.35">
      <c r="A3444" s="6" t="s">
        <v>398</v>
      </c>
      <c r="B3444" s="7" t="s">
        <v>562</v>
      </c>
      <c r="C3444" s="7" t="s">
        <v>420</v>
      </c>
      <c r="D3444" s="7" t="s">
        <v>427</v>
      </c>
      <c r="E3444" s="7" t="s">
        <v>428</v>
      </c>
      <c r="F3444" s="7" t="s">
        <v>563</v>
      </c>
      <c r="G3444" s="8">
        <v>5125245</v>
      </c>
      <c r="H3444" s="16" t="s">
        <v>1620</v>
      </c>
      <c r="I3444" s="18">
        <v>1076.587</v>
      </c>
      <c r="J3444" s="19">
        <v>483.02499999999998</v>
      </c>
      <c r="K3444" s="19">
        <v>1989.6759999999999</v>
      </c>
      <c r="L3444" s="19">
        <v>905.75400000000002</v>
      </c>
      <c r="M3444" s="19">
        <v>1447.7149999999999</v>
      </c>
      <c r="N3444" s="19">
        <v>1016.583</v>
      </c>
      <c r="O3444" s="19">
        <v>604.00699999999995</v>
      </c>
      <c r="P3444" s="19">
        <v>1444.048</v>
      </c>
      <c r="Q3444" s="19"/>
      <c r="R3444" s="19"/>
      <c r="S3444" s="19"/>
      <c r="T3444" s="19"/>
      <c r="U3444" s="25">
        <f t="shared" si="266"/>
        <v>8967.3950000000004</v>
      </c>
      <c r="V3444" s="18">
        <f t="shared" si="267"/>
        <v>1120.9243750000001</v>
      </c>
      <c r="W3444" s="39">
        <f t="shared" si="268"/>
        <v>5.3129240149461235E-4</v>
      </c>
      <c r="X3444" s="35">
        <f t="shared" si="269"/>
        <v>1319.8786169349405</v>
      </c>
      <c r="Y3444" s="35"/>
      <c r="Z3444" s="49">
        <f t="shared" si="270"/>
        <v>0</v>
      </c>
    </row>
    <row r="3445" spans="1:26" x14ac:dyDescent="0.35">
      <c r="A3445" s="6" t="s">
        <v>398</v>
      </c>
      <c r="B3445" s="7" t="s">
        <v>562</v>
      </c>
      <c r="C3445" s="7" t="s">
        <v>420</v>
      </c>
      <c r="D3445" s="7" t="s">
        <v>427</v>
      </c>
      <c r="E3445" s="7" t="s">
        <v>428</v>
      </c>
      <c r="F3445" s="7" t="s">
        <v>563</v>
      </c>
      <c r="G3445" s="8">
        <v>5291171</v>
      </c>
      <c r="H3445" s="16" t="s">
        <v>1621</v>
      </c>
      <c r="I3445" s="18">
        <v>541.96100000000001</v>
      </c>
      <c r="J3445" s="19">
        <v>0</v>
      </c>
      <c r="K3445" s="19">
        <v>1140.5509999999999</v>
      </c>
      <c r="L3445" s="19">
        <v>483.02499999999998</v>
      </c>
      <c r="M3445" s="19">
        <v>1262.213</v>
      </c>
      <c r="N3445" s="19">
        <v>843.15099999999995</v>
      </c>
      <c r="O3445" s="19">
        <v>663.62300000000005</v>
      </c>
      <c r="P3445" s="19">
        <v>1080.5450000000001</v>
      </c>
      <c r="Q3445" s="19"/>
      <c r="R3445" s="19"/>
      <c r="S3445" s="19"/>
      <c r="T3445" s="19"/>
      <c r="U3445" s="25">
        <f t="shared" si="266"/>
        <v>6015.0689999999995</v>
      </c>
      <c r="V3445" s="18">
        <f t="shared" si="267"/>
        <v>751.88362499999994</v>
      </c>
      <c r="W3445" s="39">
        <f t="shared" si="268"/>
        <v>3.5637556438249856E-4</v>
      </c>
      <c r="X3445" s="35">
        <f t="shared" si="269"/>
        <v>885.33637165400137</v>
      </c>
      <c r="Y3445" s="35"/>
      <c r="Z3445" s="49">
        <f t="shared" si="270"/>
        <v>0</v>
      </c>
    </row>
    <row r="3446" spans="1:26" x14ac:dyDescent="0.35">
      <c r="A3446" s="6" t="s">
        <v>398</v>
      </c>
      <c r="B3446" s="7" t="s">
        <v>562</v>
      </c>
      <c r="C3446" s="7" t="s">
        <v>420</v>
      </c>
      <c r="D3446" s="7" t="s">
        <v>427</v>
      </c>
      <c r="E3446" s="7" t="s">
        <v>428</v>
      </c>
      <c r="F3446" s="7" t="s">
        <v>563</v>
      </c>
      <c r="G3446" s="8">
        <v>5131952</v>
      </c>
      <c r="H3446" s="16" t="s">
        <v>1622</v>
      </c>
      <c r="I3446" s="18">
        <v>303.49700000000001</v>
      </c>
      <c r="J3446" s="19">
        <v>0</v>
      </c>
      <c r="K3446" s="19">
        <v>606.99400000000003</v>
      </c>
      <c r="L3446" s="19">
        <v>238.464</v>
      </c>
      <c r="M3446" s="19">
        <v>1082.684</v>
      </c>
      <c r="N3446" s="19">
        <v>598.59</v>
      </c>
      <c r="O3446" s="19">
        <v>787.59199999999998</v>
      </c>
      <c r="P3446" s="19">
        <v>179.52799999999999</v>
      </c>
      <c r="Q3446" s="19"/>
      <c r="R3446" s="19"/>
      <c r="S3446" s="19"/>
      <c r="T3446" s="19"/>
      <c r="U3446" s="25">
        <f t="shared" si="266"/>
        <v>3797.3490000000002</v>
      </c>
      <c r="V3446" s="18">
        <f t="shared" si="267"/>
        <v>474.66862500000002</v>
      </c>
      <c r="W3446" s="39">
        <f t="shared" si="268"/>
        <v>2.2498202315423426E-4</v>
      </c>
      <c r="X3446" s="35">
        <f t="shared" si="269"/>
        <v>558.91814134866138</v>
      </c>
      <c r="Y3446" s="35"/>
      <c r="Z3446" s="49">
        <f t="shared" si="270"/>
        <v>0</v>
      </c>
    </row>
    <row r="3447" spans="1:26" x14ac:dyDescent="0.35">
      <c r="A3447" s="6" t="s">
        <v>398</v>
      </c>
      <c r="B3447" s="7" t="s">
        <v>562</v>
      </c>
      <c r="C3447" s="7" t="s">
        <v>420</v>
      </c>
      <c r="D3447" s="7" t="s">
        <v>427</v>
      </c>
      <c r="E3447" s="7" t="s">
        <v>428</v>
      </c>
      <c r="F3447" s="7" t="s">
        <v>563</v>
      </c>
      <c r="G3447" s="8">
        <v>5330470</v>
      </c>
      <c r="H3447" s="16" t="s">
        <v>1623</v>
      </c>
      <c r="I3447" s="18">
        <v>721.48900000000003</v>
      </c>
      <c r="J3447" s="19">
        <v>0</v>
      </c>
      <c r="K3447" s="19">
        <v>722.55899999999997</v>
      </c>
      <c r="L3447" s="19">
        <v>1205.5840000000001</v>
      </c>
      <c r="M3447" s="19">
        <v>179.52799999999999</v>
      </c>
      <c r="N3447" s="19">
        <v>597.52</v>
      </c>
      <c r="O3447" s="19">
        <v>1024.9860000000001</v>
      </c>
      <c r="P3447" s="19">
        <v>721.48900000000003</v>
      </c>
      <c r="Q3447" s="19"/>
      <c r="R3447" s="19"/>
      <c r="S3447" s="19"/>
      <c r="T3447" s="19"/>
      <c r="U3447" s="25">
        <f t="shared" si="266"/>
        <v>5173.1550000000007</v>
      </c>
      <c r="V3447" s="18">
        <f t="shared" si="267"/>
        <v>646.64437500000008</v>
      </c>
      <c r="W3447" s="39">
        <f t="shared" si="268"/>
        <v>3.0649457766205917E-4</v>
      </c>
      <c r="X3447" s="35">
        <f t="shared" si="269"/>
        <v>761.41807811410911</v>
      </c>
      <c r="Y3447" s="35"/>
      <c r="Z3447" s="49">
        <f t="shared" si="270"/>
        <v>0</v>
      </c>
    </row>
    <row r="3448" spans="1:26" x14ac:dyDescent="0.35">
      <c r="A3448" s="6" t="s">
        <v>398</v>
      </c>
      <c r="B3448" s="7" t="s">
        <v>562</v>
      </c>
      <c r="C3448" s="7" t="s">
        <v>420</v>
      </c>
      <c r="D3448" s="7" t="s">
        <v>427</v>
      </c>
      <c r="E3448" s="7" t="s">
        <v>428</v>
      </c>
      <c r="F3448" s="7" t="s">
        <v>563</v>
      </c>
      <c r="G3448" s="8">
        <v>5331787</v>
      </c>
      <c r="H3448" s="16" t="s">
        <v>1624</v>
      </c>
      <c r="I3448" s="18">
        <v>303.49700000000001</v>
      </c>
      <c r="J3448" s="19">
        <v>417.99200000000002</v>
      </c>
      <c r="K3448" s="19">
        <v>1210.3209999999999</v>
      </c>
      <c r="L3448" s="19">
        <v>1094.7560000000001</v>
      </c>
      <c r="M3448" s="19">
        <v>598.59</v>
      </c>
      <c r="N3448" s="19">
        <v>0</v>
      </c>
      <c r="O3448" s="19">
        <v>0</v>
      </c>
      <c r="P3448" s="19">
        <v>360.12599999999998</v>
      </c>
      <c r="Q3448" s="19"/>
      <c r="R3448" s="19"/>
      <c r="S3448" s="19"/>
      <c r="T3448" s="19"/>
      <c r="U3448" s="25">
        <f t="shared" si="266"/>
        <v>3985.2820000000002</v>
      </c>
      <c r="V3448" s="18">
        <f t="shared" si="267"/>
        <v>498.16025000000002</v>
      </c>
      <c r="W3448" s="39">
        <f t="shared" si="268"/>
        <v>2.361165137047327E-4</v>
      </c>
      <c r="X3448" s="35">
        <f t="shared" si="269"/>
        <v>586.57932367824912</v>
      </c>
      <c r="Y3448" s="35"/>
      <c r="Z3448" s="49">
        <f t="shared" si="270"/>
        <v>0</v>
      </c>
    </row>
    <row r="3449" spans="1:26" x14ac:dyDescent="0.35">
      <c r="A3449" s="6" t="s">
        <v>398</v>
      </c>
      <c r="B3449" s="7" t="s">
        <v>562</v>
      </c>
      <c r="C3449" s="7" t="s">
        <v>420</v>
      </c>
      <c r="D3449" s="7" t="s">
        <v>427</v>
      </c>
      <c r="E3449" s="7" t="s">
        <v>428</v>
      </c>
      <c r="F3449" s="7" t="s">
        <v>563</v>
      </c>
      <c r="G3449" s="8">
        <v>5128723</v>
      </c>
      <c r="H3449" s="16" t="s">
        <v>1625</v>
      </c>
      <c r="I3449" s="18">
        <v>484.09500000000003</v>
      </c>
      <c r="J3449" s="19">
        <v>656.45600000000002</v>
      </c>
      <c r="K3449" s="19">
        <v>1862.04</v>
      </c>
      <c r="L3449" s="19">
        <v>361.19600000000003</v>
      </c>
      <c r="M3449" s="19">
        <v>1257.1859999999999</v>
      </c>
      <c r="N3449" s="19">
        <v>419.06200000000001</v>
      </c>
      <c r="O3449" s="19">
        <v>1502.816</v>
      </c>
      <c r="P3449" s="19">
        <v>361.19499999999999</v>
      </c>
      <c r="Q3449" s="19"/>
      <c r="R3449" s="19"/>
      <c r="S3449" s="19"/>
      <c r="T3449" s="19"/>
      <c r="U3449" s="25">
        <f t="shared" si="266"/>
        <v>6904.0459999999994</v>
      </c>
      <c r="V3449" s="18">
        <f t="shared" si="267"/>
        <v>863.00574999999992</v>
      </c>
      <c r="W3449" s="39">
        <f t="shared" si="268"/>
        <v>4.090448986990393E-4</v>
      </c>
      <c r="X3449" s="35">
        <f t="shared" si="269"/>
        <v>1016.181698891953</v>
      </c>
      <c r="Y3449" s="35"/>
      <c r="Z3449" s="49">
        <f t="shared" si="270"/>
        <v>0</v>
      </c>
    </row>
    <row r="3450" spans="1:26" x14ac:dyDescent="0.35">
      <c r="A3450" s="6" t="s">
        <v>398</v>
      </c>
      <c r="B3450" s="7" t="s">
        <v>562</v>
      </c>
      <c r="C3450" s="7" t="s">
        <v>420</v>
      </c>
      <c r="D3450" s="7" t="s">
        <v>427</v>
      </c>
      <c r="E3450" s="7" t="s">
        <v>428</v>
      </c>
      <c r="F3450" s="7" t="s">
        <v>563</v>
      </c>
      <c r="G3450" s="8">
        <v>5292312</v>
      </c>
      <c r="H3450" s="16" t="s">
        <v>1626</v>
      </c>
      <c r="I3450" s="18">
        <v>721.48900000000003</v>
      </c>
      <c r="J3450" s="19">
        <v>0</v>
      </c>
      <c r="K3450" s="19">
        <v>1578.8510000000001</v>
      </c>
      <c r="L3450" s="19">
        <v>1086.3520000000001</v>
      </c>
      <c r="M3450" s="19">
        <v>238.464</v>
      </c>
      <c r="N3450" s="19">
        <v>0</v>
      </c>
      <c r="O3450" s="19">
        <v>180.59800000000001</v>
      </c>
      <c r="P3450" s="19">
        <v>417.99200000000002</v>
      </c>
      <c r="Q3450" s="19"/>
      <c r="R3450" s="19"/>
      <c r="S3450" s="19"/>
      <c r="T3450" s="19"/>
      <c r="U3450" s="25">
        <f t="shared" si="266"/>
        <v>4223.7460000000001</v>
      </c>
      <c r="V3450" s="18">
        <f t="shared" si="267"/>
        <v>527.96825000000001</v>
      </c>
      <c r="W3450" s="39">
        <f t="shared" si="268"/>
        <v>2.5024482089204975E-4</v>
      </c>
      <c r="X3450" s="35">
        <f t="shared" si="269"/>
        <v>621.67798215250764</v>
      </c>
      <c r="Y3450" s="35"/>
      <c r="Z3450" s="49">
        <f t="shared" si="270"/>
        <v>0</v>
      </c>
    </row>
    <row r="3451" spans="1:26" x14ac:dyDescent="0.35">
      <c r="A3451" s="6" t="s">
        <v>398</v>
      </c>
      <c r="B3451" s="7" t="s">
        <v>562</v>
      </c>
      <c r="C3451" s="7" t="s">
        <v>420</v>
      </c>
      <c r="D3451" s="7" t="s">
        <v>427</v>
      </c>
      <c r="E3451" s="7" t="s">
        <v>428</v>
      </c>
      <c r="F3451" s="7" t="s">
        <v>563</v>
      </c>
      <c r="G3451" s="8">
        <v>5291825</v>
      </c>
      <c r="H3451" s="16" t="s">
        <v>1627</v>
      </c>
      <c r="I3451" s="18">
        <v>721.48900000000003</v>
      </c>
      <c r="J3451" s="19">
        <v>0</v>
      </c>
      <c r="K3451" s="19">
        <v>1499.607</v>
      </c>
      <c r="L3451" s="19">
        <v>180.59800000000001</v>
      </c>
      <c r="M3451" s="19">
        <v>1140.5509999999999</v>
      </c>
      <c r="N3451" s="19">
        <v>483.02499999999998</v>
      </c>
      <c r="O3451" s="19">
        <v>786.52200000000005</v>
      </c>
      <c r="P3451" s="19">
        <v>901.01700000000005</v>
      </c>
      <c r="Q3451" s="19"/>
      <c r="R3451" s="19"/>
      <c r="S3451" s="19"/>
      <c r="T3451" s="19"/>
      <c r="U3451" s="25">
        <f t="shared" si="266"/>
        <v>5712.8090000000002</v>
      </c>
      <c r="V3451" s="18">
        <f t="shared" si="267"/>
        <v>714.10112500000002</v>
      </c>
      <c r="W3451" s="39">
        <f t="shared" si="268"/>
        <v>3.3846752740233194E-4</v>
      </c>
      <c r="X3451" s="35">
        <f t="shared" si="269"/>
        <v>840.84780939542406</v>
      </c>
      <c r="Y3451" s="35"/>
      <c r="Z3451" s="49">
        <f t="shared" si="270"/>
        <v>0</v>
      </c>
    </row>
    <row r="3452" spans="1:26" x14ac:dyDescent="0.35">
      <c r="A3452" s="6" t="s">
        <v>398</v>
      </c>
      <c r="B3452" s="7" t="s">
        <v>562</v>
      </c>
      <c r="C3452" s="7" t="s">
        <v>420</v>
      </c>
      <c r="D3452" s="7" t="s">
        <v>427</v>
      </c>
      <c r="E3452" s="7" t="s">
        <v>428</v>
      </c>
      <c r="F3452" s="7" t="s">
        <v>563</v>
      </c>
      <c r="G3452" s="8">
        <v>5291849</v>
      </c>
      <c r="H3452" s="16" t="s">
        <v>1628</v>
      </c>
      <c r="I3452" s="18">
        <v>483.02499999999998</v>
      </c>
      <c r="J3452" s="19">
        <v>419.06200000000001</v>
      </c>
      <c r="K3452" s="19">
        <v>179.52799999999999</v>
      </c>
      <c r="L3452" s="19">
        <v>303.49700000000001</v>
      </c>
      <c r="M3452" s="19">
        <v>1081.615</v>
      </c>
      <c r="N3452" s="19">
        <v>179.52799999999999</v>
      </c>
      <c r="O3452" s="19">
        <v>967.12</v>
      </c>
      <c r="P3452" s="19">
        <v>778.11800000000005</v>
      </c>
      <c r="Q3452" s="19"/>
      <c r="R3452" s="19"/>
      <c r="S3452" s="19"/>
      <c r="T3452" s="19"/>
      <c r="U3452" s="25">
        <f t="shared" si="266"/>
        <v>4391.4929999999995</v>
      </c>
      <c r="V3452" s="18">
        <f t="shared" si="267"/>
        <v>548.93662499999994</v>
      </c>
      <c r="W3452" s="39">
        <f t="shared" si="268"/>
        <v>2.601833489120061E-4</v>
      </c>
      <c r="X3452" s="35">
        <f t="shared" si="269"/>
        <v>646.36805974527397</v>
      </c>
      <c r="Y3452" s="35"/>
      <c r="Z3452" s="49">
        <f t="shared" si="270"/>
        <v>0</v>
      </c>
    </row>
    <row r="3453" spans="1:26" x14ac:dyDescent="0.35">
      <c r="A3453" s="6" t="s">
        <v>398</v>
      </c>
      <c r="B3453" s="7" t="s">
        <v>562</v>
      </c>
      <c r="C3453" s="7" t="s">
        <v>420</v>
      </c>
      <c r="D3453" s="7" t="s">
        <v>427</v>
      </c>
      <c r="E3453" s="7" t="s">
        <v>428</v>
      </c>
      <c r="F3453" s="7" t="s">
        <v>563</v>
      </c>
      <c r="G3453" s="8">
        <v>5339495</v>
      </c>
      <c r="H3453" s="16" t="s">
        <v>1629</v>
      </c>
      <c r="I3453" s="18">
        <v>1073.6769999999999</v>
      </c>
      <c r="J3453" s="19">
        <v>769.11099999999999</v>
      </c>
      <c r="K3453" s="19">
        <v>1989.6759999999999</v>
      </c>
      <c r="L3453" s="19">
        <v>1151.385</v>
      </c>
      <c r="M3453" s="19">
        <v>1268.867</v>
      </c>
      <c r="N3453" s="19">
        <v>1447.7149999999999</v>
      </c>
      <c r="O3453" s="19">
        <v>721.48900000000003</v>
      </c>
      <c r="P3453" s="19">
        <v>857.60599999999999</v>
      </c>
      <c r="Q3453" s="19"/>
      <c r="R3453" s="19"/>
      <c r="S3453" s="19"/>
      <c r="T3453" s="19"/>
      <c r="U3453" s="25">
        <f t="shared" si="266"/>
        <v>9279.5259999999998</v>
      </c>
      <c r="V3453" s="18">
        <f t="shared" si="267"/>
        <v>1159.94075</v>
      </c>
      <c r="W3453" s="39">
        <f t="shared" si="268"/>
        <v>5.4978526687758189E-4</v>
      </c>
      <c r="X3453" s="35">
        <f t="shared" si="269"/>
        <v>1365.8200561803978</v>
      </c>
      <c r="Y3453" s="35"/>
      <c r="Z3453" s="49">
        <f t="shared" si="270"/>
        <v>0</v>
      </c>
    </row>
    <row r="3454" spans="1:26" x14ac:dyDescent="0.35">
      <c r="A3454" s="6" t="s">
        <v>398</v>
      </c>
      <c r="B3454" s="7" t="s">
        <v>562</v>
      </c>
      <c r="C3454" s="7" t="s">
        <v>420</v>
      </c>
      <c r="D3454" s="7" t="s">
        <v>427</v>
      </c>
      <c r="E3454" s="7" t="s">
        <v>428</v>
      </c>
      <c r="F3454" s="7" t="s">
        <v>563</v>
      </c>
      <c r="G3454" s="8">
        <v>5271935</v>
      </c>
      <c r="H3454" s="16" t="s">
        <v>1630</v>
      </c>
      <c r="I3454" s="18">
        <v>303.49700000000001</v>
      </c>
      <c r="J3454" s="19">
        <v>179.52799999999999</v>
      </c>
      <c r="K3454" s="19">
        <v>961.02300000000002</v>
      </c>
      <c r="L3454" s="19">
        <v>360.12599999999998</v>
      </c>
      <c r="M3454" s="19">
        <v>484.09500000000003</v>
      </c>
      <c r="N3454" s="19">
        <v>721.48900000000003</v>
      </c>
      <c r="O3454" s="19">
        <v>598.59</v>
      </c>
      <c r="P3454" s="19">
        <v>902.08699999999999</v>
      </c>
      <c r="Q3454" s="19"/>
      <c r="R3454" s="19"/>
      <c r="S3454" s="19"/>
      <c r="T3454" s="19"/>
      <c r="U3454" s="25">
        <f t="shared" si="266"/>
        <v>4510.4350000000004</v>
      </c>
      <c r="V3454" s="18">
        <f t="shared" si="267"/>
        <v>563.80437500000005</v>
      </c>
      <c r="W3454" s="39">
        <f t="shared" si="268"/>
        <v>2.6723032083847669E-4</v>
      </c>
      <c r="X3454" s="35">
        <f t="shared" si="269"/>
        <v>663.87470492544912</v>
      </c>
      <c r="Y3454" s="35"/>
      <c r="Z3454" s="49">
        <f t="shared" si="270"/>
        <v>0</v>
      </c>
    </row>
    <row r="3455" spans="1:26" x14ac:dyDescent="0.35">
      <c r="A3455" s="6" t="s">
        <v>398</v>
      </c>
      <c r="B3455" s="7" t="s">
        <v>562</v>
      </c>
      <c r="C3455" s="7" t="s">
        <v>420</v>
      </c>
      <c r="D3455" s="7" t="s">
        <v>427</v>
      </c>
      <c r="E3455" s="7" t="s">
        <v>428</v>
      </c>
      <c r="F3455" s="7" t="s">
        <v>563</v>
      </c>
      <c r="G3455" s="8">
        <v>5120309</v>
      </c>
      <c r="H3455" s="16" t="s">
        <v>1631</v>
      </c>
      <c r="I3455" s="18">
        <v>1377.9449999999999</v>
      </c>
      <c r="J3455" s="19">
        <v>0</v>
      </c>
      <c r="K3455" s="19">
        <v>1635.48</v>
      </c>
      <c r="L3455" s="19">
        <v>1268.1869999999999</v>
      </c>
      <c r="M3455" s="19">
        <v>1331.9829999999999</v>
      </c>
      <c r="N3455" s="19">
        <v>1204.904</v>
      </c>
      <c r="O3455" s="19">
        <v>902.08699999999999</v>
      </c>
      <c r="P3455" s="19">
        <v>359.05599999999998</v>
      </c>
      <c r="Q3455" s="19"/>
      <c r="R3455" s="19"/>
      <c r="S3455" s="19"/>
      <c r="T3455" s="19"/>
      <c r="U3455" s="25">
        <f t="shared" si="266"/>
        <v>8079.6419999999989</v>
      </c>
      <c r="V3455" s="18">
        <f t="shared" si="267"/>
        <v>1009.9552499999999</v>
      </c>
      <c r="W3455" s="39">
        <f t="shared" si="268"/>
        <v>4.7869558566303051E-4</v>
      </c>
      <c r="X3455" s="35">
        <f t="shared" si="269"/>
        <v>1189.2134458546159</v>
      </c>
      <c r="Y3455" s="35"/>
      <c r="Z3455" s="49">
        <f t="shared" si="270"/>
        <v>0</v>
      </c>
    </row>
    <row r="3456" spans="1:26" x14ac:dyDescent="0.35">
      <c r="A3456" s="6" t="s">
        <v>398</v>
      </c>
      <c r="B3456" s="7" t="s">
        <v>562</v>
      </c>
      <c r="C3456" s="7" t="s">
        <v>420</v>
      </c>
      <c r="D3456" s="7" t="s">
        <v>427</v>
      </c>
      <c r="E3456" s="7" t="s">
        <v>428</v>
      </c>
      <c r="F3456" s="7" t="s">
        <v>563</v>
      </c>
      <c r="G3456" s="8">
        <v>5278530</v>
      </c>
      <c r="H3456" s="16" t="s">
        <v>1632</v>
      </c>
      <c r="I3456" s="18">
        <v>483.02499999999998</v>
      </c>
      <c r="J3456" s="19">
        <v>179.52799999999999</v>
      </c>
      <c r="K3456" s="19">
        <v>1817.3150000000001</v>
      </c>
      <c r="L3456" s="19">
        <v>482.34500000000003</v>
      </c>
      <c r="M3456" s="19">
        <v>785.84199999999998</v>
      </c>
      <c r="N3456" s="19">
        <v>598.59</v>
      </c>
      <c r="O3456" s="19">
        <v>179.52799999999999</v>
      </c>
      <c r="P3456" s="19">
        <v>1444.048</v>
      </c>
      <c r="Q3456" s="19"/>
      <c r="R3456" s="19"/>
      <c r="S3456" s="19"/>
      <c r="T3456" s="19"/>
      <c r="U3456" s="25">
        <f t="shared" si="266"/>
        <v>5970.2209999999995</v>
      </c>
      <c r="V3456" s="18">
        <f t="shared" si="267"/>
        <v>746.27762499999994</v>
      </c>
      <c r="W3456" s="39">
        <f t="shared" si="268"/>
        <v>3.5371844917543669E-4</v>
      </c>
      <c r="X3456" s="35">
        <f t="shared" si="269"/>
        <v>878.73535583923035</v>
      </c>
      <c r="Y3456" s="35"/>
      <c r="Z3456" s="49">
        <f t="shared" si="270"/>
        <v>0</v>
      </c>
    </row>
    <row r="3457" spans="1:26" x14ac:dyDescent="0.35">
      <c r="A3457" s="6" t="s">
        <v>398</v>
      </c>
      <c r="B3457" s="7" t="s">
        <v>562</v>
      </c>
      <c r="C3457" s="7" t="s">
        <v>420</v>
      </c>
      <c r="D3457" s="7" t="s">
        <v>427</v>
      </c>
      <c r="E3457" s="7" t="s">
        <v>428</v>
      </c>
      <c r="F3457" s="7" t="s">
        <v>563</v>
      </c>
      <c r="G3457" s="8">
        <v>5120437</v>
      </c>
      <c r="H3457" s="16" t="s">
        <v>1633</v>
      </c>
      <c r="I3457" s="18">
        <v>1204.5150000000001</v>
      </c>
      <c r="J3457" s="19">
        <v>419.06200000000001</v>
      </c>
      <c r="K3457" s="19">
        <v>1139.481</v>
      </c>
      <c r="L3457" s="19">
        <v>1083.7550000000001</v>
      </c>
      <c r="M3457" s="19">
        <v>1024.9860000000001</v>
      </c>
      <c r="N3457" s="19">
        <v>1016.582</v>
      </c>
      <c r="O3457" s="19">
        <v>967.12</v>
      </c>
      <c r="P3457" s="19">
        <v>967.12</v>
      </c>
      <c r="Q3457" s="19"/>
      <c r="R3457" s="19"/>
      <c r="S3457" s="19"/>
      <c r="T3457" s="19"/>
      <c r="U3457" s="25">
        <f t="shared" si="266"/>
        <v>7822.6210000000001</v>
      </c>
      <c r="V3457" s="18">
        <f t="shared" si="267"/>
        <v>977.82762500000001</v>
      </c>
      <c r="W3457" s="39">
        <f t="shared" si="268"/>
        <v>4.6346782951706546E-4</v>
      </c>
      <c r="X3457" s="35">
        <f t="shared" si="269"/>
        <v>1151.3834492944961</v>
      </c>
      <c r="Y3457" s="35"/>
      <c r="Z3457" s="49">
        <f t="shared" si="270"/>
        <v>0</v>
      </c>
    </row>
    <row r="3458" spans="1:26" x14ac:dyDescent="0.35">
      <c r="A3458" s="6" t="s">
        <v>398</v>
      </c>
      <c r="B3458" s="7" t="s">
        <v>562</v>
      </c>
      <c r="C3458" s="7" t="s">
        <v>420</v>
      </c>
      <c r="D3458" s="7" t="s">
        <v>427</v>
      </c>
      <c r="E3458" s="7" t="s">
        <v>428</v>
      </c>
      <c r="F3458" s="7" t="s">
        <v>563</v>
      </c>
      <c r="G3458" s="8">
        <v>5131969</v>
      </c>
      <c r="H3458" s="16" t="s">
        <v>1634</v>
      </c>
      <c r="I3458" s="18">
        <v>303.49700000000001</v>
      </c>
      <c r="J3458" s="19">
        <v>351.11799999999999</v>
      </c>
      <c r="K3458" s="19">
        <v>1029.723</v>
      </c>
      <c r="L3458" s="19">
        <v>179.52799999999999</v>
      </c>
      <c r="M3458" s="19">
        <v>483.02499999999998</v>
      </c>
      <c r="N3458" s="19">
        <v>484.09500000000003</v>
      </c>
      <c r="O3458" s="19">
        <v>179.52799999999999</v>
      </c>
      <c r="P3458" s="19">
        <v>1024.9860000000001</v>
      </c>
      <c r="Q3458" s="19"/>
      <c r="R3458" s="19"/>
      <c r="S3458" s="19"/>
      <c r="T3458" s="19"/>
      <c r="U3458" s="25">
        <f t="shared" si="266"/>
        <v>4035.5</v>
      </c>
      <c r="V3458" s="18">
        <f t="shared" si="267"/>
        <v>504.4375</v>
      </c>
      <c r="W3458" s="39">
        <f t="shared" si="268"/>
        <v>2.3909178599041393E-4</v>
      </c>
      <c r="X3458" s="35">
        <f t="shared" si="269"/>
        <v>593.97073047868992</v>
      </c>
      <c r="Y3458" s="35"/>
      <c r="Z3458" s="49">
        <f t="shared" si="270"/>
        <v>0</v>
      </c>
    </row>
    <row r="3459" spans="1:26" x14ac:dyDescent="0.35">
      <c r="A3459" s="6" t="s">
        <v>398</v>
      </c>
      <c r="B3459" s="7" t="s">
        <v>562</v>
      </c>
      <c r="C3459" s="7" t="s">
        <v>420</v>
      </c>
      <c r="D3459" s="7" t="s">
        <v>427</v>
      </c>
      <c r="E3459" s="7" t="s">
        <v>428</v>
      </c>
      <c r="F3459" s="7" t="s">
        <v>563</v>
      </c>
      <c r="G3459" s="8">
        <v>5132906</v>
      </c>
      <c r="H3459" s="16" t="s">
        <v>1635</v>
      </c>
      <c r="I3459" s="18">
        <v>303.49700000000001</v>
      </c>
      <c r="J3459" s="19">
        <v>238.464</v>
      </c>
      <c r="K3459" s="19">
        <v>902.08699999999999</v>
      </c>
      <c r="L3459" s="19">
        <v>0</v>
      </c>
      <c r="M3459" s="19">
        <v>419.06200000000001</v>
      </c>
      <c r="N3459" s="19">
        <v>417.99200000000002</v>
      </c>
      <c r="O3459" s="19">
        <v>360.12599999999998</v>
      </c>
      <c r="P3459" s="19">
        <v>303.49700000000001</v>
      </c>
      <c r="Q3459" s="19"/>
      <c r="R3459" s="19"/>
      <c r="S3459" s="19"/>
      <c r="T3459" s="19"/>
      <c r="U3459" s="25">
        <f t="shared" ref="U3459:U3522" si="271">SUM(I3459:T3459)</f>
        <v>2944.7249999999999</v>
      </c>
      <c r="V3459" s="18">
        <f t="shared" ref="V3459:V3522" si="272">+AVERAGE(I3459:P3459)</f>
        <v>368.09062499999999</v>
      </c>
      <c r="W3459" s="39">
        <f t="shared" ref="W3459:W3522" si="273">+V3459/$V$3728</f>
        <v>1.7446649969040306E-4</v>
      </c>
      <c r="X3459" s="35">
        <f t="shared" ref="X3459:X3522" si="274">+IFERROR($W3459*$X$3728,0)</f>
        <v>433.42348142952795</v>
      </c>
      <c r="Y3459" s="35"/>
      <c r="Z3459" s="49">
        <f t="shared" ref="Z3459:Z3522" si="275">+IFERROR(Y3459/X3459,0)</f>
        <v>0</v>
      </c>
    </row>
    <row r="3460" spans="1:26" x14ac:dyDescent="0.35">
      <c r="A3460" s="6" t="s">
        <v>398</v>
      </c>
      <c r="B3460" s="7" t="s">
        <v>562</v>
      </c>
      <c r="C3460" s="7" t="s">
        <v>420</v>
      </c>
      <c r="D3460" s="7" t="s">
        <v>427</v>
      </c>
      <c r="E3460" s="7" t="s">
        <v>428</v>
      </c>
      <c r="F3460" s="7" t="s">
        <v>563</v>
      </c>
      <c r="G3460" s="8">
        <v>5135048</v>
      </c>
      <c r="H3460" s="16" t="s">
        <v>1636</v>
      </c>
      <c r="I3460" s="18">
        <v>303.49700000000001</v>
      </c>
      <c r="J3460" s="19">
        <v>419.06200000000001</v>
      </c>
      <c r="K3460" s="19">
        <v>970.78700000000003</v>
      </c>
      <c r="L3460" s="19">
        <v>668.36</v>
      </c>
      <c r="M3460" s="19">
        <v>721.48900000000003</v>
      </c>
      <c r="N3460" s="19">
        <v>0</v>
      </c>
      <c r="O3460" s="19">
        <v>0</v>
      </c>
      <c r="P3460" s="19">
        <v>238.464</v>
      </c>
      <c r="Q3460" s="19"/>
      <c r="R3460" s="19"/>
      <c r="S3460" s="19"/>
      <c r="T3460" s="19"/>
      <c r="U3460" s="25">
        <f t="shared" si="271"/>
        <v>3321.6590000000001</v>
      </c>
      <c r="V3460" s="18">
        <f t="shared" si="272"/>
        <v>415.20737500000001</v>
      </c>
      <c r="W3460" s="39">
        <f t="shared" si="273"/>
        <v>1.9679875672435444E-4</v>
      </c>
      <c r="X3460" s="35">
        <f t="shared" si="274"/>
        <v>488.90304116741783</v>
      </c>
      <c r="Y3460" s="35"/>
      <c r="Z3460" s="49">
        <f t="shared" si="275"/>
        <v>0</v>
      </c>
    </row>
    <row r="3461" spans="1:26" x14ac:dyDescent="0.35">
      <c r="A3461" s="6" t="s">
        <v>398</v>
      </c>
      <c r="B3461" s="7" t="s">
        <v>562</v>
      </c>
      <c r="C3461" s="7" t="s">
        <v>420</v>
      </c>
      <c r="D3461" s="7" t="s">
        <v>427</v>
      </c>
      <c r="E3461" s="7" t="s">
        <v>428</v>
      </c>
      <c r="F3461" s="7" t="s">
        <v>563</v>
      </c>
      <c r="G3461" s="8">
        <v>5138083</v>
      </c>
      <c r="H3461" s="16" t="s">
        <v>1637</v>
      </c>
      <c r="I3461" s="18">
        <v>179.52799999999999</v>
      </c>
      <c r="J3461" s="19">
        <v>483.02499999999998</v>
      </c>
      <c r="K3461" s="19">
        <v>1385.1120000000001</v>
      </c>
      <c r="L3461" s="19">
        <v>838.12300000000005</v>
      </c>
      <c r="M3461" s="19">
        <v>0</v>
      </c>
      <c r="N3461" s="19">
        <v>598.59</v>
      </c>
      <c r="O3461" s="19">
        <v>303.49700000000001</v>
      </c>
      <c r="P3461" s="19">
        <v>0</v>
      </c>
      <c r="Q3461" s="19"/>
      <c r="R3461" s="19"/>
      <c r="S3461" s="19"/>
      <c r="T3461" s="19"/>
      <c r="U3461" s="25">
        <f t="shared" si="271"/>
        <v>3787.875</v>
      </c>
      <c r="V3461" s="18">
        <f t="shared" si="272"/>
        <v>473.484375</v>
      </c>
      <c r="W3461" s="39">
        <f t="shared" si="273"/>
        <v>2.2442071586134039E-4</v>
      </c>
      <c r="X3461" s="35">
        <f t="shared" si="274"/>
        <v>557.52369736388744</v>
      </c>
      <c r="Y3461" s="35"/>
      <c r="Z3461" s="49">
        <f t="shared" si="275"/>
        <v>0</v>
      </c>
    </row>
    <row r="3462" spans="1:26" x14ac:dyDescent="0.35">
      <c r="A3462" s="6" t="s">
        <v>398</v>
      </c>
      <c r="B3462" s="7" t="s">
        <v>562</v>
      </c>
      <c r="C3462" s="7" t="s">
        <v>420</v>
      </c>
      <c r="D3462" s="7" t="s">
        <v>427</v>
      </c>
      <c r="E3462" s="7" t="s">
        <v>428</v>
      </c>
      <c r="F3462" s="7" t="s">
        <v>563</v>
      </c>
      <c r="G3462" s="8">
        <v>5273760</v>
      </c>
      <c r="H3462" s="16" t="s">
        <v>1638</v>
      </c>
      <c r="I3462" s="18">
        <v>541.96100000000001</v>
      </c>
      <c r="J3462" s="19">
        <v>360.12599999999998</v>
      </c>
      <c r="K3462" s="19">
        <v>1442.9780000000001</v>
      </c>
      <c r="L3462" s="19">
        <v>902.08699999999999</v>
      </c>
      <c r="M3462" s="19">
        <v>303.49700000000001</v>
      </c>
      <c r="N3462" s="19">
        <v>721.48900000000003</v>
      </c>
      <c r="O3462" s="19">
        <v>417.99200000000002</v>
      </c>
      <c r="P3462" s="19">
        <v>417.99200000000002</v>
      </c>
      <c r="Q3462" s="19"/>
      <c r="R3462" s="19"/>
      <c r="S3462" s="19"/>
      <c r="T3462" s="19"/>
      <c r="U3462" s="25">
        <f t="shared" si="271"/>
        <v>5108.1220000000003</v>
      </c>
      <c r="V3462" s="18">
        <f t="shared" si="272"/>
        <v>638.51525000000004</v>
      </c>
      <c r="W3462" s="39">
        <f t="shared" si="273"/>
        <v>3.0264155917158347E-4</v>
      </c>
      <c r="X3462" s="35">
        <f t="shared" si="274"/>
        <v>751.84610474891997</v>
      </c>
      <c r="Y3462" s="35"/>
      <c r="Z3462" s="49">
        <f t="shared" si="275"/>
        <v>0</v>
      </c>
    </row>
    <row r="3463" spans="1:26" x14ac:dyDescent="0.35">
      <c r="A3463" s="6" t="s">
        <v>398</v>
      </c>
      <c r="B3463" s="7" t="s">
        <v>562</v>
      </c>
      <c r="C3463" s="7" t="s">
        <v>420</v>
      </c>
      <c r="D3463" s="7" t="s">
        <v>427</v>
      </c>
      <c r="E3463" s="7" t="s">
        <v>428</v>
      </c>
      <c r="F3463" s="7" t="s">
        <v>563</v>
      </c>
      <c r="G3463" s="8">
        <v>5279861</v>
      </c>
      <c r="H3463" s="16" t="s">
        <v>1639</v>
      </c>
      <c r="I3463" s="18">
        <v>483.02499999999998</v>
      </c>
      <c r="J3463" s="19">
        <v>0</v>
      </c>
      <c r="K3463" s="19">
        <v>0</v>
      </c>
      <c r="L3463" s="19">
        <v>179.52799999999999</v>
      </c>
      <c r="M3463" s="19">
        <v>303.49700000000001</v>
      </c>
      <c r="N3463" s="19">
        <v>419.06200000000001</v>
      </c>
      <c r="O3463" s="19">
        <v>0</v>
      </c>
      <c r="P3463" s="19">
        <v>417.99200000000002</v>
      </c>
      <c r="Q3463" s="19"/>
      <c r="R3463" s="19"/>
      <c r="S3463" s="19"/>
      <c r="T3463" s="19"/>
      <c r="U3463" s="25">
        <f t="shared" si="271"/>
        <v>1803.104</v>
      </c>
      <c r="V3463" s="18">
        <f t="shared" si="272"/>
        <v>225.38800000000001</v>
      </c>
      <c r="W3463" s="39">
        <f t="shared" si="273"/>
        <v>1.0682873390817973E-4</v>
      </c>
      <c r="X3463" s="35">
        <f t="shared" si="274"/>
        <v>265.39239251865882</v>
      </c>
      <c r="Y3463" s="35"/>
      <c r="Z3463" s="49">
        <f t="shared" si="275"/>
        <v>0</v>
      </c>
    </row>
    <row r="3464" spans="1:26" x14ac:dyDescent="0.35">
      <c r="A3464" s="6" t="s">
        <v>398</v>
      </c>
      <c r="B3464" s="7" t="s">
        <v>562</v>
      </c>
      <c r="C3464" s="7" t="s">
        <v>420</v>
      </c>
      <c r="D3464" s="7" t="s">
        <v>427</v>
      </c>
      <c r="E3464" s="7" t="s">
        <v>428</v>
      </c>
      <c r="F3464" s="7" t="s">
        <v>563</v>
      </c>
      <c r="G3464" s="8">
        <v>5292879</v>
      </c>
      <c r="H3464" s="16" t="s">
        <v>1640</v>
      </c>
      <c r="I3464" s="18">
        <v>541.96100000000001</v>
      </c>
      <c r="J3464" s="19">
        <v>179.52799999999999</v>
      </c>
      <c r="K3464" s="19">
        <v>1822.732</v>
      </c>
      <c r="L3464" s="19">
        <v>238.464</v>
      </c>
      <c r="M3464" s="19">
        <v>180.59800000000001</v>
      </c>
      <c r="N3464" s="19">
        <v>598.59</v>
      </c>
      <c r="O3464" s="19">
        <v>243.881</v>
      </c>
      <c r="P3464" s="19">
        <v>483.02499999999998</v>
      </c>
      <c r="Q3464" s="19"/>
      <c r="R3464" s="19"/>
      <c r="S3464" s="19"/>
      <c r="T3464" s="19"/>
      <c r="U3464" s="25">
        <f t="shared" si="271"/>
        <v>4288.7789999999995</v>
      </c>
      <c r="V3464" s="18">
        <f t="shared" si="272"/>
        <v>536.09737499999994</v>
      </c>
      <c r="W3464" s="39">
        <f t="shared" si="273"/>
        <v>2.540978393825254E-4</v>
      </c>
      <c r="X3464" s="35">
        <f t="shared" si="274"/>
        <v>631.24995551769666</v>
      </c>
      <c r="Y3464" s="35"/>
      <c r="Z3464" s="49">
        <f t="shared" si="275"/>
        <v>0</v>
      </c>
    </row>
    <row r="3465" spans="1:26" x14ac:dyDescent="0.35">
      <c r="A3465" s="6" t="s">
        <v>398</v>
      </c>
      <c r="B3465" s="7" t="s">
        <v>562</v>
      </c>
      <c r="C3465" s="7" t="s">
        <v>420</v>
      </c>
      <c r="D3465" s="7" t="s">
        <v>427</v>
      </c>
      <c r="E3465" s="7" t="s">
        <v>428</v>
      </c>
      <c r="F3465" s="7" t="s">
        <v>563</v>
      </c>
      <c r="G3465" s="8">
        <v>5295018</v>
      </c>
      <c r="H3465" s="16" t="s">
        <v>1641</v>
      </c>
      <c r="I3465" s="18">
        <v>475.08699999999999</v>
      </c>
      <c r="J3465" s="19">
        <v>0</v>
      </c>
      <c r="K3465" s="19">
        <v>847.88800000000003</v>
      </c>
      <c r="L3465" s="19">
        <v>1799.2190000000001</v>
      </c>
      <c r="M3465" s="19">
        <v>179.52799999999999</v>
      </c>
      <c r="N3465" s="19">
        <v>0</v>
      </c>
      <c r="O3465" s="19">
        <v>654.61500000000001</v>
      </c>
      <c r="P3465" s="19">
        <v>961.02300000000002</v>
      </c>
      <c r="Q3465" s="19"/>
      <c r="R3465" s="19"/>
      <c r="S3465" s="19"/>
      <c r="T3465" s="19"/>
      <c r="U3465" s="25">
        <f t="shared" si="271"/>
        <v>4917.3599999999997</v>
      </c>
      <c r="V3465" s="18">
        <f t="shared" si="272"/>
        <v>614.66999999999996</v>
      </c>
      <c r="W3465" s="39">
        <f t="shared" si="273"/>
        <v>2.9133945849530953E-4</v>
      </c>
      <c r="X3465" s="35">
        <f t="shared" si="274"/>
        <v>723.76853208442333</v>
      </c>
      <c r="Y3465" s="35"/>
      <c r="Z3465" s="49">
        <f t="shared" si="275"/>
        <v>0</v>
      </c>
    </row>
    <row r="3466" spans="1:26" x14ac:dyDescent="0.35">
      <c r="A3466" s="6" t="s">
        <v>398</v>
      </c>
      <c r="B3466" s="7" t="s">
        <v>562</v>
      </c>
      <c r="C3466" s="7" t="s">
        <v>420</v>
      </c>
      <c r="D3466" s="7" t="s">
        <v>427</v>
      </c>
      <c r="E3466" s="7" t="s">
        <v>428</v>
      </c>
      <c r="F3466" s="7" t="s">
        <v>563</v>
      </c>
      <c r="G3466" s="8">
        <v>5298790</v>
      </c>
      <c r="H3466" s="16" t="s">
        <v>1642</v>
      </c>
      <c r="I3466" s="18">
        <v>780.42499999999995</v>
      </c>
      <c r="J3466" s="19">
        <v>417.99200000000002</v>
      </c>
      <c r="K3466" s="19">
        <v>484.09500000000003</v>
      </c>
      <c r="L3466" s="19">
        <v>179.52799999999999</v>
      </c>
      <c r="M3466" s="19">
        <v>484.09500000000003</v>
      </c>
      <c r="N3466" s="19">
        <v>180.59800000000001</v>
      </c>
      <c r="O3466" s="19">
        <v>419.06200000000001</v>
      </c>
      <c r="P3466" s="19">
        <v>722.55899999999997</v>
      </c>
      <c r="Q3466" s="19"/>
      <c r="R3466" s="19"/>
      <c r="S3466" s="19"/>
      <c r="T3466" s="19"/>
      <c r="U3466" s="25">
        <f t="shared" si="271"/>
        <v>3668.3540000000003</v>
      </c>
      <c r="V3466" s="18">
        <f t="shared" si="272"/>
        <v>458.54425000000003</v>
      </c>
      <c r="W3466" s="39">
        <f t="shared" si="273"/>
        <v>2.1733943984762207E-4</v>
      </c>
      <c r="X3466" s="35">
        <f t="shared" si="274"/>
        <v>539.93183125620715</v>
      </c>
      <c r="Y3466" s="35"/>
      <c r="Z3466" s="49">
        <f t="shared" si="275"/>
        <v>0</v>
      </c>
    </row>
    <row r="3467" spans="1:26" x14ac:dyDescent="0.35">
      <c r="A3467" s="6" t="s">
        <v>398</v>
      </c>
      <c r="B3467" s="7" t="s">
        <v>562</v>
      </c>
      <c r="C3467" s="7" t="s">
        <v>420</v>
      </c>
      <c r="D3467" s="7" t="s">
        <v>427</v>
      </c>
      <c r="E3467" s="7" t="s">
        <v>428</v>
      </c>
      <c r="F3467" s="7" t="s">
        <v>563</v>
      </c>
      <c r="G3467" s="8">
        <v>5330546</v>
      </c>
      <c r="H3467" s="16" t="s">
        <v>1643</v>
      </c>
      <c r="I3467" s="18">
        <v>541.96100000000001</v>
      </c>
      <c r="J3467" s="19">
        <v>179.52799999999999</v>
      </c>
      <c r="K3467" s="19">
        <v>1447.7149999999999</v>
      </c>
      <c r="L3467" s="19">
        <v>1989.6759999999999</v>
      </c>
      <c r="M3467" s="19">
        <v>360.12599999999998</v>
      </c>
      <c r="N3467" s="19">
        <v>604.00699999999995</v>
      </c>
      <c r="O3467" s="19">
        <v>721.48900000000003</v>
      </c>
      <c r="P3467" s="19">
        <v>483.02499999999998</v>
      </c>
      <c r="Q3467" s="19"/>
      <c r="R3467" s="19"/>
      <c r="S3467" s="19"/>
      <c r="T3467" s="19"/>
      <c r="U3467" s="25">
        <f t="shared" si="271"/>
        <v>6327.5269999999982</v>
      </c>
      <c r="V3467" s="18">
        <f t="shared" si="272"/>
        <v>790.94087499999978</v>
      </c>
      <c r="W3467" s="39">
        <f t="shared" si="273"/>
        <v>3.7488780357640081E-4</v>
      </c>
      <c r="X3467" s="35">
        <f t="shared" si="274"/>
        <v>931.32594085333471</v>
      </c>
      <c r="Y3467" s="35"/>
      <c r="Z3467" s="49">
        <f t="shared" si="275"/>
        <v>0</v>
      </c>
    </row>
    <row r="3468" spans="1:26" x14ac:dyDescent="0.35">
      <c r="A3468" s="6" t="s">
        <v>398</v>
      </c>
      <c r="B3468" s="7" t="s">
        <v>562</v>
      </c>
      <c r="C3468" s="7" t="s">
        <v>420</v>
      </c>
      <c r="D3468" s="7" t="s">
        <v>427</v>
      </c>
      <c r="E3468" s="7" t="s">
        <v>428</v>
      </c>
      <c r="F3468" s="7" t="s">
        <v>563</v>
      </c>
      <c r="G3468" s="8">
        <v>5331396</v>
      </c>
      <c r="H3468" s="16" t="s">
        <v>1644</v>
      </c>
      <c r="I3468" s="18">
        <v>483.02499999999998</v>
      </c>
      <c r="J3468" s="19">
        <v>360.12599999999998</v>
      </c>
      <c r="K3468" s="19">
        <v>1880.598</v>
      </c>
      <c r="L3468" s="19">
        <v>423.40899999999999</v>
      </c>
      <c r="M3468" s="19">
        <v>726.226</v>
      </c>
      <c r="N3468" s="19">
        <v>598.59</v>
      </c>
      <c r="O3468" s="19">
        <v>726.90599999999995</v>
      </c>
      <c r="P3468" s="19">
        <v>417.99200000000002</v>
      </c>
      <c r="Q3468" s="19"/>
      <c r="R3468" s="19"/>
      <c r="S3468" s="19"/>
      <c r="T3468" s="19"/>
      <c r="U3468" s="25">
        <f t="shared" si="271"/>
        <v>5616.8720000000003</v>
      </c>
      <c r="V3468" s="18">
        <f t="shared" si="272"/>
        <v>702.10900000000004</v>
      </c>
      <c r="W3468" s="39">
        <f t="shared" si="273"/>
        <v>3.3278353566089662E-4</v>
      </c>
      <c r="X3468" s="35">
        <f t="shared" si="274"/>
        <v>826.72718742294637</v>
      </c>
      <c r="Y3468" s="35"/>
      <c r="Z3468" s="49">
        <f t="shared" si="275"/>
        <v>0</v>
      </c>
    </row>
    <row r="3469" spans="1:26" x14ac:dyDescent="0.35">
      <c r="A3469" s="6" t="s">
        <v>398</v>
      </c>
      <c r="B3469" s="7" t="s">
        <v>562</v>
      </c>
      <c r="C3469" s="7" t="s">
        <v>420</v>
      </c>
      <c r="D3469" s="7" t="s">
        <v>427</v>
      </c>
      <c r="E3469" s="7" t="s">
        <v>428</v>
      </c>
      <c r="F3469" s="7" t="s">
        <v>563</v>
      </c>
      <c r="G3469" s="8">
        <v>5331628</v>
      </c>
      <c r="H3469" s="16" t="s">
        <v>1645</v>
      </c>
      <c r="I3469" s="18">
        <v>1444.049</v>
      </c>
      <c r="J3469" s="19">
        <v>417.99200000000002</v>
      </c>
      <c r="K3469" s="19">
        <v>3364.2550000000001</v>
      </c>
      <c r="L3469" s="19">
        <v>419.06200000000001</v>
      </c>
      <c r="M3469" s="19">
        <v>2415.2249999999999</v>
      </c>
      <c r="N3469" s="19">
        <v>361.19600000000003</v>
      </c>
      <c r="O3469" s="19">
        <v>484.09500000000003</v>
      </c>
      <c r="P3469" s="19">
        <v>966.44</v>
      </c>
      <c r="Q3469" s="19"/>
      <c r="R3469" s="19"/>
      <c r="S3469" s="19"/>
      <c r="T3469" s="19"/>
      <c r="U3469" s="25">
        <f t="shared" si="271"/>
        <v>9872.3140000000003</v>
      </c>
      <c r="V3469" s="18">
        <f t="shared" si="272"/>
        <v>1234.03925</v>
      </c>
      <c r="W3469" s="39">
        <f t="shared" si="273"/>
        <v>5.8490625352946776E-4</v>
      </c>
      <c r="X3469" s="35">
        <f t="shared" si="274"/>
        <v>1453.0703898141487</v>
      </c>
      <c r="Y3469" s="35"/>
      <c r="Z3469" s="49">
        <f t="shared" si="275"/>
        <v>0</v>
      </c>
    </row>
    <row r="3470" spans="1:26" x14ac:dyDescent="0.35">
      <c r="A3470" s="6" t="s">
        <v>398</v>
      </c>
      <c r="B3470" s="7" t="s">
        <v>562</v>
      </c>
      <c r="C3470" s="7" t="s">
        <v>420</v>
      </c>
      <c r="D3470" s="7" t="s">
        <v>427</v>
      </c>
      <c r="E3470" s="7" t="s">
        <v>428</v>
      </c>
      <c r="F3470" s="7" t="s">
        <v>563</v>
      </c>
      <c r="G3470" s="8">
        <v>5334030</v>
      </c>
      <c r="H3470" s="16" t="s">
        <v>1646</v>
      </c>
      <c r="I3470" s="18">
        <v>541.96100000000001</v>
      </c>
      <c r="J3470" s="19">
        <v>597.52</v>
      </c>
      <c r="K3470" s="19">
        <v>2061.1959999999999</v>
      </c>
      <c r="L3470" s="19">
        <v>842.471</v>
      </c>
      <c r="M3470" s="19">
        <v>238.464</v>
      </c>
      <c r="N3470" s="19">
        <v>360.12599999999998</v>
      </c>
      <c r="O3470" s="19">
        <v>483.02499999999998</v>
      </c>
      <c r="P3470" s="19">
        <v>661.64700000000005</v>
      </c>
      <c r="Q3470" s="19"/>
      <c r="R3470" s="19"/>
      <c r="S3470" s="19"/>
      <c r="T3470" s="19"/>
      <c r="U3470" s="25">
        <f t="shared" si="271"/>
        <v>5786.41</v>
      </c>
      <c r="V3470" s="18">
        <f t="shared" si="272"/>
        <v>723.30124999999998</v>
      </c>
      <c r="W3470" s="39">
        <f t="shared" si="273"/>
        <v>3.4282817528752098E-4</v>
      </c>
      <c r="X3470" s="35">
        <f t="shared" si="274"/>
        <v>851.68087586400588</v>
      </c>
      <c r="Y3470" s="35"/>
      <c r="Z3470" s="49">
        <f t="shared" si="275"/>
        <v>0</v>
      </c>
    </row>
    <row r="3471" spans="1:26" x14ac:dyDescent="0.35">
      <c r="A3471" s="6" t="s">
        <v>398</v>
      </c>
      <c r="B3471" s="7" t="s">
        <v>562</v>
      </c>
      <c r="C3471" s="7" t="s">
        <v>420</v>
      </c>
      <c r="D3471" s="7" t="s">
        <v>427</v>
      </c>
      <c r="E3471" s="7" t="s">
        <v>428</v>
      </c>
      <c r="F3471" s="7" t="s">
        <v>563</v>
      </c>
      <c r="G3471" s="8">
        <v>5334047</v>
      </c>
      <c r="H3471" s="16" t="s">
        <v>1647</v>
      </c>
      <c r="I3471" s="18">
        <v>0</v>
      </c>
      <c r="J3471" s="19">
        <v>303.49700000000001</v>
      </c>
      <c r="K3471" s="19">
        <v>1513.818</v>
      </c>
      <c r="L3471" s="19">
        <v>238.464</v>
      </c>
      <c r="M3471" s="19">
        <v>360.12599999999998</v>
      </c>
      <c r="N3471" s="19">
        <v>0</v>
      </c>
      <c r="O3471" s="19">
        <v>482.34500000000003</v>
      </c>
      <c r="P3471" s="19">
        <v>483.02499999999998</v>
      </c>
      <c r="Q3471" s="19"/>
      <c r="R3471" s="19"/>
      <c r="S3471" s="19"/>
      <c r="T3471" s="19"/>
      <c r="U3471" s="25">
        <f t="shared" si="271"/>
        <v>3381.2750000000001</v>
      </c>
      <c r="V3471" s="18">
        <f t="shared" si="272"/>
        <v>422.65937500000001</v>
      </c>
      <c r="W3471" s="39">
        <f t="shared" si="273"/>
        <v>2.0033083352118372E-4</v>
      </c>
      <c r="X3471" s="35">
        <f t="shared" si="274"/>
        <v>497.67770578598248</v>
      </c>
      <c r="Y3471" s="35"/>
      <c r="Z3471" s="49">
        <f t="shared" si="275"/>
        <v>0</v>
      </c>
    </row>
    <row r="3472" spans="1:26" x14ac:dyDescent="0.35">
      <c r="A3472" s="6" t="s">
        <v>398</v>
      </c>
      <c r="B3472" s="7" t="s">
        <v>562</v>
      </c>
      <c r="C3472" s="7" t="s">
        <v>420</v>
      </c>
      <c r="D3472" s="7" t="s">
        <v>427</v>
      </c>
      <c r="E3472" s="7" t="s">
        <v>428</v>
      </c>
      <c r="F3472" s="7" t="s">
        <v>563</v>
      </c>
      <c r="G3472" s="8">
        <v>5335804</v>
      </c>
      <c r="H3472" s="16" t="s">
        <v>1648</v>
      </c>
      <c r="I3472" s="18">
        <v>541.96100000000001</v>
      </c>
      <c r="J3472" s="19">
        <v>419.06200000000001</v>
      </c>
      <c r="K3472" s="19">
        <v>970.78700000000003</v>
      </c>
      <c r="L3472" s="19">
        <v>1205.5840000000001</v>
      </c>
      <c r="M3472" s="19">
        <v>1029.723</v>
      </c>
      <c r="N3472" s="19">
        <v>179.52799999999999</v>
      </c>
      <c r="O3472" s="19">
        <v>180.59800000000001</v>
      </c>
      <c r="P3472" s="19">
        <v>721.48900000000003</v>
      </c>
      <c r="Q3472" s="19"/>
      <c r="R3472" s="19"/>
      <c r="S3472" s="19"/>
      <c r="T3472" s="19"/>
      <c r="U3472" s="25">
        <f t="shared" si="271"/>
        <v>5248.732</v>
      </c>
      <c r="V3472" s="18">
        <f t="shared" si="272"/>
        <v>656.0915</v>
      </c>
      <c r="W3472" s="39">
        <f t="shared" si="273"/>
        <v>3.109722978726396E-4</v>
      </c>
      <c r="X3472" s="35">
        <f t="shared" si="274"/>
        <v>772.54198491559282</v>
      </c>
      <c r="Y3472" s="35"/>
      <c r="Z3472" s="49">
        <f t="shared" si="275"/>
        <v>0</v>
      </c>
    </row>
    <row r="3473" spans="1:26" x14ac:dyDescent="0.35">
      <c r="A3473" s="6" t="s">
        <v>398</v>
      </c>
      <c r="B3473" s="7" t="s">
        <v>562</v>
      </c>
      <c r="C3473" s="7" t="s">
        <v>420</v>
      </c>
      <c r="D3473" s="7" t="s">
        <v>427</v>
      </c>
      <c r="E3473" s="7" t="s">
        <v>428</v>
      </c>
      <c r="F3473" s="7" t="s">
        <v>563</v>
      </c>
      <c r="G3473" s="8">
        <v>5339260</v>
      </c>
      <c r="H3473" s="16" t="s">
        <v>1649</v>
      </c>
      <c r="I3473" s="18">
        <v>303.49700000000001</v>
      </c>
      <c r="J3473" s="19">
        <v>179.52799999999999</v>
      </c>
      <c r="K3473" s="19">
        <v>959.95299999999997</v>
      </c>
      <c r="L3473" s="19">
        <v>179.52799999999999</v>
      </c>
      <c r="M3473" s="19">
        <v>1024.9860000000001</v>
      </c>
      <c r="N3473" s="19">
        <v>179.52799999999999</v>
      </c>
      <c r="O3473" s="19">
        <v>360.12599999999998</v>
      </c>
      <c r="P3473" s="19">
        <v>483.02499999999998</v>
      </c>
      <c r="Q3473" s="19"/>
      <c r="R3473" s="19"/>
      <c r="S3473" s="19"/>
      <c r="T3473" s="19"/>
      <c r="U3473" s="25">
        <f t="shared" si="271"/>
        <v>3670.1709999999998</v>
      </c>
      <c r="V3473" s="18">
        <f t="shared" si="272"/>
        <v>458.77137499999998</v>
      </c>
      <c r="W3473" s="39">
        <f t="shared" si="273"/>
        <v>2.174470918796242E-4</v>
      </c>
      <c r="X3473" s="35">
        <f t="shared" si="274"/>
        <v>540.19926895098592</v>
      </c>
      <c r="Y3473" s="35"/>
      <c r="Z3473" s="49">
        <f t="shared" si="275"/>
        <v>0</v>
      </c>
    </row>
    <row r="3474" spans="1:26" x14ac:dyDescent="0.35">
      <c r="A3474" s="6" t="s">
        <v>398</v>
      </c>
      <c r="B3474" s="7" t="s">
        <v>562</v>
      </c>
      <c r="C3474" s="7" t="s">
        <v>420</v>
      </c>
      <c r="D3474" s="7" t="s">
        <v>427</v>
      </c>
      <c r="E3474" s="7" t="s">
        <v>428</v>
      </c>
      <c r="F3474" s="7" t="s">
        <v>563</v>
      </c>
      <c r="G3474" s="8">
        <v>5271942</v>
      </c>
      <c r="H3474" s="16" t="s">
        <v>1650</v>
      </c>
      <c r="I3474" s="18">
        <v>303.49700000000001</v>
      </c>
      <c r="J3474" s="19">
        <v>179.52799999999999</v>
      </c>
      <c r="K3474" s="19">
        <v>360.12599999999998</v>
      </c>
      <c r="L3474" s="19">
        <v>0</v>
      </c>
      <c r="M3474" s="19">
        <v>483.02499999999998</v>
      </c>
      <c r="N3474" s="19">
        <v>484.09500000000003</v>
      </c>
      <c r="O3474" s="19">
        <v>656.45600000000002</v>
      </c>
      <c r="P3474" s="19">
        <v>0</v>
      </c>
      <c r="Q3474" s="19"/>
      <c r="R3474" s="19"/>
      <c r="S3474" s="19"/>
      <c r="T3474" s="19"/>
      <c r="U3474" s="25">
        <f t="shared" si="271"/>
        <v>2466.7269999999999</v>
      </c>
      <c r="V3474" s="18">
        <f t="shared" si="272"/>
        <v>308.34087499999998</v>
      </c>
      <c r="W3474" s="39">
        <f t="shared" si="273"/>
        <v>1.4614649088855799E-4</v>
      </c>
      <c r="X3474" s="35">
        <f t="shared" si="274"/>
        <v>363.06867502949012</v>
      </c>
      <c r="Y3474" s="35"/>
      <c r="Z3474" s="49">
        <f t="shared" si="275"/>
        <v>0</v>
      </c>
    </row>
    <row r="3475" spans="1:26" x14ac:dyDescent="0.35">
      <c r="A3475" s="6" t="s">
        <v>398</v>
      </c>
      <c r="B3475" s="7" t="s">
        <v>562</v>
      </c>
      <c r="C3475" s="7" t="s">
        <v>420</v>
      </c>
      <c r="D3475" s="7" t="s">
        <v>427</v>
      </c>
      <c r="E3475" s="7" t="s">
        <v>428</v>
      </c>
      <c r="F3475" s="7" t="s">
        <v>563</v>
      </c>
      <c r="G3475" s="8">
        <v>5334850</v>
      </c>
      <c r="H3475" s="16" t="s">
        <v>1651</v>
      </c>
      <c r="I3475" s="18">
        <v>483.02499999999998</v>
      </c>
      <c r="J3475" s="19">
        <v>180.59800000000001</v>
      </c>
      <c r="K3475" s="19">
        <v>970.78700000000003</v>
      </c>
      <c r="L3475" s="19">
        <v>180.59800000000001</v>
      </c>
      <c r="M3475" s="19">
        <v>961.02300000000002</v>
      </c>
      <c r="N3475" s="19">
        <v>1140.5509999999999</v>
      </c>
      <c r="O3475" s="19">
        <v>360.12599999999998</v>
      </c>
      <c r="P3475" s="19">
        <v>1026.056</v>
      </c>
      <c r="Q3475" s="19"/>
      <c r="R3475" s="19"/>
      <c r="S3475" s="19"/>
      <c r="T3475" s="19"/>
      <c r="U3475" s="25">
        <f t="shared" si="271"/>
        <v>5302.7639999999992</v>
      </c>
      <c r="V3475" s="18">
        <f t="shared" si="272"/>
        <v>662.8454999999999</v>
      </c>
      <c r="W3475" s="39">
        <f t="shared" si="273"/>
        <v>3.1417353870540727E-4</v>
      </c>
      <c r="X3475" s="35">
        <f t="shared" si="274"/>
        <v>780.4947606581834</v>
      </c>
      <c r="Y3475" s="35"/>
      <c r="Z3475" s="49">
        <f t="shared" si="275"/>
        <v>0</v>
      </c>
    </row>
    <row r="3476" spans="1:26" x14ac:dyDescent="0.35">
      <c r="A3476" s="6" t="s">
        <v>398</v>
      </c>
      <c r="B3476" s="7" t="s">
        <v>562</v>
      </c>
      <c r="C3476" s="7" t="s">
        <v>420</v>
      </c>
      <c r="D3476" s="7" t="s">
        <v>427</v>
      </c>
      <c r="E3476" s="7" t="s">
        <v>428</v>
      </c>
      <c r="F3476" s="7" t="s">
        <v>563</v>
      </c>
      <c r="G3476" s="8">
        <v>5292464</v>
      </c>
      <c r="H3476" s="16" t="s">
        <v>1652</v>
      </c>
      <c r="I3476" s="18">
        <v>959.95299999999997</v>
      </c>
      <c r="J3476" s="19">
        <v>0</v>
      </c>
      <c r="K3476" s="19">
        <v>483.02499999999998</v>
      </c>
      <c r="L3476" s="19">
        <v>476.928</v>
      </c>
      <c r="M3476" s="19">
        <v>483.02499999999998</v>
      </c>
      <c r="N3476" s="19">
        <v>360.12599999999998</v>
      </c>
      <c r="O3476" s="19">
        <v>598.59</v>
      </c>
      <c r="P3476" s="19">
        <v>1204.5139999999999</v>
      </c>
      <c r="Q3476" s="19"/>
      <c r="R3476" s="19"/>
      <c r="S3476" s="19"/>
      <c r="T3476" s="19"/>
      <c r="U3476" s="25">
        <f t="shared" si="271"/>
        <v>4566.1610000000001</v>
      </c>
      <c r="V3476" s="18">
        <f t="shared" si="272"/>
        <v>570.77012500000001</v>
      </c>
      <c r="W3476" s="39">
        <f t="shared" si="273"/>
        <v>2.7053192630647365E-4</v>
      </c>
      <c r="X3476" s="35">
        <f t="shared" si="274"/>
        <v>672.07681443521381</v>
      </c>
      <c r="Y3476" s="35"/>
      <c r="Z3476" s="49">
        <f t="shared" si="275"/>
        <v>0</v>
      </c>
    </row>
    <row r="3477" spans="1:26" x14ac:dyDescent="0.35">
      <c r="A3477" s="6" t="s">
        <v>398</v>
      </c>
      <c r="B3477" s="7" t="s">
        <v>562</v>
      </c>
      <c r="C3477" s="7" t="s">
        <v>420</v>
      </c>
      <c r="D3477" s="7" t="s">
        <v>427</v>
      </c>
      <c r="E3477" s="7" t="s">
        <v>428</v>
      </c>
      <c r="F3477" s="7" t="s">
        <v>563</v>
      </c>
      <c r="G3477" s="8">
        <v>5334054</v>
      </c>
      <c r="H3477" s="16" t="s">
        <v>1653</v>
      </c>
      <c r="I3477" s="18">
        <v>303.49700000000001</v>
      </c>
      <c r="J3477" s="19">
        <v>0</v>
      </c>
      <c r="K3477" s="19">
        <v>1448.7850000000001</v>
      </c>
      <c r="L3477" s="19">
        <v>0</v>
      </c>
      <c r="M3477" s="19">
        <v>1141.6210000000001</v>
      </c>
      <c r="N3477" s="19">
        <v>0</v>
      </c>
      <c r="O3477" s="19">
        <v>417.99200000000002</v>
      </c>
      <c r="P3477" s="19">
        <v>598.59</v>
      </c>
      <c r="Q3477" s="19"/>
      <c r="R3477" s="19"/>
      <c r="S3477" s="19"/>
      <c r="T3477" s="19"/>
      <c r="U3477" s="25">
        <f t="shared" si="271"/>
        <v>3910.4850000000006</v>
      </c>
      <c r="V3477" s="18">
        <f t="shared" si="272"/>
        <v>488.81062500000007</v>
      </c>
      <c r="W3477" s="39">
        <f t="shared" si="273"/>
        <v>2.3168500625417516E-4</v>
      </c>
      <c r="X3477" s="35">
        <f t="shared" si="274"/>
        <v>575.57022227133189</v>
      </c>
      <c r="Y3477" s="35"/>
      <c r="Z3477" s="49">
        <f t="shared" si="275"/>
        <v>0</v>
      </c>
    </row>
    <row r="3478" spans="1:26" x14ac:dyDescent="0.35">
      <c r="A3478" s="6" t="s">
        <v>398</v>
      </c>
      <c r="B3478" s="7" t="s">
        <v>562</v>
      </c>
      <c r="C3478" s="7" t="s">
        <v>420</v>
      </c>
      <c r="D3478" s="7" t="s">
        <v>427</v>
      </c>
      <c r="E3478" s="7" t="s">
        <v>428</v>
      </c>
      <c r="F3478" s="7" t="s">
        <v>563</v>
      </c>
      <c r="G3478" s="8">
        <v>5122103</v>
      </c>
      <c r="H3478" s="16" t="s">
        <v>1654</v>
      </c>
      <c r="I3478" s="18">
        <v>541.96100000000001</v>
      </c>
      <c r="J3478" s="19">
        <v>179.52799999999999</v>
      </c>
      <c r="K3478" s="19">
        <v>1756.6289999999999</v>
      </c>
      <c r="L3478" s="19">
        <v>419.06200000000001</v>
      </c>
      <c r="M3478" s="19">
        <v>662.94299999999998</v>
      </c>
      <c r="N3478" s="19">
        <v>598.59</v>
      </c>
      <c r="O3478" s="19">
        <v>423.40899999999999</v>
      </c>
      <c r="P3478" s="19">
        <v>180.59800000000001</v>
      </c>
      <c r="Q3478" s="19"/>
      <c r="R3478" s="19"/>
      <c r="S3478" s="19"/>
      <c r="T3478" s="19"/>
      <c r="U3478" s="25">
        <f t="shared" si="271"/>
        <v>4762.7199999999993</v>
      </c>
      <c r="V3478" s="18">
        <f t="shared" si="272"/>
        <v>595.33999999999992</v>
      </c>
      <c r="W3478" s="39">
        <f t="shared" si="273"/>
        <v>2.8217748258512306E-4</v>
      </c>
      <c r="X3478" s="35">
        <f t="shared" si="274"/>
        <v>701.00762667958509</v>
      </c>
      <c r="Y3478" s="35"/>
      <c r="Z3478" s="49">
        <f t="shared" si="275"/>
        <v>0</v>
      </c>
    </row>
    <row r="3479" spans="1:26" x14ac:dyDescent="0.35">
      <c r="A3479" s="6" t="s">
        <v>398</v>
      </c>
      <c r="B3479" s="7" t="s">
        <v>562</v>
      </c>
      <c r="C3479" s="7" t="s">
        <v>420</v>
      </c>
      <c r="D3479" s="7" t="s">
        <v>427</v>
      </c>
      <c r="E3479" s="7" t="s">
        <v>428</v>
      </c>
      <c r="F3479" s="7" t="s">
        <v>563</v>
      </c>
      <c r="G3479" s="8">
        <v>5339976</v>
      </c>
      <c r="H3479" s="16" t="s">
        <v>1655</v>
      </c>
      <c r="I3479" s="18">
        <v>902.08699999999999</v>
      </c>
      <c r="J3479" s="19">
        <v>179.52799999999999</v>
      </c>
      <c r="K3479" s="19">
        <v>721.48900000000003</v>
      </c>
      <c r="L3479" s="19">
        <v>360.12599999999998</v>
      </c>
      <c r="M3479" s="19">
        <v>902.08699999999999</v>
      </c>
      <c r="N3479" s="19">
        <v>483.02499999999998</v>
      </c>
      <c r="O3479" s="19">
        <v>483.02499999999998</v>
      </c>
      <c r="P3479" s="19">
        <v>0</v>
      </c>
      <c r="Q3479" s="19"/>
      <c r="R3479" s="19"/>
      <c r="S3479" s="19"/>
      <c r="T3479" s="19"/>
      <c r="U3479" s="25">
        <f t="shared" si="271"/>
        <v>4031.3670000000002</v>
      </c>
      <c r="V3479" s="18">
        <f t="shared" si="272"/>
        <v>503.92087500000002</v>
      </c>
      <c r="W3479" s="39">
        <f t="shared" si="273"/>
        <v>2.3884691760942065E-4</v>
      </c>
      <c r="X3479" s="35">
        <f t="shared" si="274"/>
        <v>593.36240907389049</v>
      </c>
      <c r="Y3479" s="35"/>
      <c r="Z3479" s="49">
        <f t="shared" si="275"/>
        <v>0</v>
      </c>
    </row>
    <row r="3480" spans="1:26" x14ac:dyDescent="0.35">
      <c r="A3480" s="6" t="s">
        <v>398</v>
      </c>
      <c r="B3480" s="7" t="s">
        <v>562</v>
      </c>
      <c r="C3480" s="7" t="s">
        <v>420</v>
      </c>
      <c r="D3480" s="7" t="s">
        <v>427</v>
      </c>
      <c r="E3480" s="7" t="s">
        <v>428</v>
      </c>
      <c r="F3480" s="7" t="s">
        <v>563</v>
      </c>
      <c r="G3480" s="8">
        <v>5337255</v>
      </c>
      <c r="H3480" s="16" t="s">
        <v>1656</v>
      </c>
      <c r="I3480" s="18">
        <v>654.61500000000001</v>
      </c>
      <c r="J3480" s="19">
        <v>0</v>
      </c>
      <c r="K3480" s="19">
        <v>970.78700000000003</v>
      </c>
      <c r="L3480" s="19">
        <v>0</v>
      </c>
      <c r="M3480" s="19">
        <v>361.19600000000003</v>
      </c>
      <c r="N3480" s="19">
        <v>238.464</v>
      </c>
      <c r="O3480" s="19">
        <v>360.12599999999998</v>
      </c>
      <c r="P3480" s="19">
        <v>845.45799999999997</v>
      </c>
      <c r="Q3480" s="19"/>
      <c r="R3480" s="19"/>
      <c r="S3480" s="19"/>
      <c r="T3480" s="19"/>
      <c r="U3480" s="25">
        <f t="shared" si="271"/>
        <v>3430.6460000000002</v>
      </c>
      <c r="V3480" s="18">
        <f t="shared" si="272"/>
        <v>428.83075000000002</v>
      </c>
      <c r="W3480" s="39">
        <f t="shared" si="273"/>
        <v>2.032559234892503E-4</v>
      </c>
      <c r="X3480" s="35">
        <f t="shared" si="274"/>
        <v>504.94444570283628</v>
      </c>
      <c r="Y3480" s="35"/>
      <c r="Z3480" s="49">
        <f t="shared" si="275"/>
        <v>0</v>
      </c>
    </row>
    <row r="3481" spans="1:26" x14ac:dyDescent="0.35">
      <c r="A3481" s="6" t="s">
        <v>398</v>
      </c>
      <c r="B3481" s="7" t="s">
        <v>562</v>
      </c>
      <c r="C3481" s="7" t="s">
        <v>420</v>
      </c>
      <c r="D3481" s="7" t="s">
        <v>427</v>
      </c>
      <c r="E3481" s="7" t="s">
        <v>428</v>
      </c>
      <c r="F3481" s="7" t="s">
        <v>563</v>
      </c>
      <c r="G3481" s="8">
        <v>9184457</v>
      </c>
      <c r="H3481" s="16" t="s">
        <v>1657</v>
      </c>
      <c r="I3481" s="18">
        <v>483.02499999999998</v>
      </c>
      <c r="J3481" s="19">
        <v>0</v>
      </c>
      <c r="K3481" s="19">
        <v>541.96100000000001</v>
      </c>
      <c r="L3481" s="19">
        <v>663.62300000000005</v>
      </c>
      <c r="M3481" s="19">
        <v>0</v>
      </c>
      <c r="N3481" s="19">
        <v>238.464</v>
      </c>
      <c r="O3481" s="19">
        <v>360.12599999999998</v>
      </c>
      <c r="P3481" s="19">
        <v>656.45600000000002</v>
      </c>
      <c r="Q3481" s="19"/>
      <c r="R3481" s="19"/>
      <c r="S3481" s="19"/>
      <c r="T3481" s="19"/>
      <c r="U3481" s="25">
        <f t="shared" si="271"/>
        <v>2943.6549999999997</v>
      </c>
      <c r="V3481" s="18">
        <f t="shared" si="272"/>
        <v>367.95687499999997</v>
      </c>
      <c r="W3481" s="39">
        <f t="shared" si="273"/>
        <v>1.7440310526319213E-4</v>
      </c>
      <c r="X3481" s="35">
        <f t="shared" si="274"/>
        <v>433.26599197800715</v>
      </c>
      <c r="Y3481" s="35"/>
      <c r="Z3481" s="49">
        <f t="shared" si="275"/>
        <v>0</v>
      </c>
    </row>
    <row r="3482" spans="1:26" x14ac:dyDescent="0.35">
      <c r="A3482" s="6" t="s">
        <v>398</v>
      </c>
      <c r="B3482" s="7" t="s">
        <v>562</v>
      </c>
      <c r="C3482" s="7" t="s">
        <v>420</v>
      </c>
      <c r="D3482" s="7" t="s">
        <v>427</v>
      </c>
      <c r="E3482" s="7" t="s">
        <v>428</v>
      </c>
      <c r="F3482" s="7" t="s">
        <v>563</v>
      </c>
      <c r="G3482" s="8">
        <v>5300372</v>
      </c>
      <c r="H3482" s="16" t="s">
        <v>1658</v>
      </c>
      <c r="I3482" s="18">
        <v>722.55899999999997</v>
      </c>
      <c r="J3482" s="19">
        <v>417.99200000000002</v>
      </c>
      <c r="K3482" s="19">
        <v>484.09500000000003</v>
      </c>
      <c r="L3482" s="19">
        <v>0</v>
      </c>
      <c r="M3482" s="19">
        <v>663.62300000000005</v>
      </c>
      <c r="N3482" s="19">
        <v>179.52799999999999</v>
      </c>
      <c r="O3482" s="19">
        <v>238.464</v>
      </c>
      <c r="P3482" s="19">
        <v>179.52799999999999</v>
      </c>
      <c r="Q3482" s="19"/>
      <c r="R3482" s="19"/>
      <c r="S3482" s="19"/>
      <c r="T3482" s="19"/>
      <c r="U3482" s="25">
        <f t="shared" si="271"/>
        <v>2885.7889999999998</v>
      </c>
      <c r="V3482" s="18">
        <f t="shared" si="272"/>
        <v>360.72362499999997</v>
      </c>
      <c r="W3482" s="39">
        <f t="shared" si="273"/>
        <v>1.7097471094077327E-4</v>
      </c>
      <c r="X3482" s="35">
        <f t="shared" si="274"/>
        <v>424.74890356520081</v>
      </c>
      <c r="Y3482" s="35"/>
      <c r="Z3482" s="49">
        <f t="shared" si="275"/>
        <v>0</v>
      </c>
    </row>
    <row r="3483" spans="1:26" x14ac:dyDescent="0.35">
      <c r="A3483" s="6" t="s">
        <v>398</v>
      </c>
      <c r="B3483" s="7" t="s">
        <v>562</v>
      </c>
      <c r="C3483" s="7" t="s">
        <v>420</v>
      </c>
      <c r="D3483" s="7" t="s">
        <v>427</v>
      </c>
      <c r="E3483" s="7" t="s">
        <v>428</v>
      </c>
      <c r="F3483" s="7" t="s">
        <v>563</v>
      </c>
      <c r="G3483" s="8">
        <v>5336799</v>
      </c>
      <c r="H3483" s="16" t="s">
        <v>1659</v>
      </c>
      <c r="I3483" s="18">
        <v>303.49700000000001</v>
      </c>
      <c r="J3483" s="19">
        <v>417.99200000000002</v>
      </c>
      <c r="K3483" s="19">
        <v>419.06200000000001</v>
      </c>
      <c r="L3483" s="19">
        <v>483.02499999999998</v>
      </c>
      <c r="M3483" s="19">
        <v>1321.1489999999999</v>
      </c>
      <c r="N3483" s="19">
        <v>721.48900000000003</v>
      </c>
      <c r="O3483" s="19">
        <v>778.11800000000005</v>
      </c>
      <c r="P3483" s="19">
        <v>721.48900000000003</v>
      </c>
      <c r="Q3483" s="19"/>
      <c r="R3483" s="19"/>
      <c r="S3483" s="19"/>
      <c r="T3483" s="19"/>
      <c r="U3483" s="25">
        <f t="shared" si="271"/>
        <v>5165.8209999999999</v>
      </c>
      <c r="V3483" s="18">
        <f t="shared" si="272"/>
        <v>645.72762499999999</v>
      </c>
      <c r="W3483" s="39">
        <f t="shared" si="273"/>
        <v>3.0606005922358717E-4</v>
      </c>
      <c r="X3483" s="35">
        <f t="shared" si="274"/>
        <v>760.33861303237677</v>
      </c>
      <c r="Y3483" s="35"/>
      <c r="Z3483" s="49">
        <f t="shared" si="275"/>
        <v>0</v>
      </c>
    </row>
    <row r="3484" spans="1:26" x14ac:dyDescent="0.35">
      <c r="A3484" s="6" t="s">
        <v>398</v>
      </c>
      <c r="B3484" s="7" t="s">
        <v>562</v>
      </c>
      <c r="C3484" s="7" t="s">
        <v>420</v>
      </c>
      <c r="D3484" s="7" t="s">
        <v>427</v>
      </c>
      <c r="E3484" s="7" t="s">
        <v>428</v>
      </c>
      <c r="F3484" s="7" t="s">
        <v>563</v>
      </c>
      <c r="G3484" s="8">
        <v>5291195</v>
      </c>
      <c r="H3484" s="16" t="s">
        <v>1660</v>
      </c>
      <c r="I3484" s="18">
        <v>903.15700000000004</v>
      </c>
      <c r="J3484" s="19">
        <v>179.52799999999999</v>
      </c>
      <c r="K3484" s="19">
        <v>663.62300000000005</v>
      </c>
      <c r="L3484" s="19">
        <v>0</v>
      </c>
      <c r="M3484" s="19">
        <v>657.52599999999995</v>
      </c>
      <c r="N3484" s="19">
        <v>417.99200000000002</v>
      </c>
      <c r="O3484" s="19">
        <v>1082.684</v>
      </c>
      <c r="P3484" s="19">
        <v>656.45600000000002</v>
      </c>
      <c r="Q3484" s="19"/>
      <c r="R3484" s="19"/>
      <c r="S3484" s="19"/>
      <c r="T3484" s="19"/>
      <c r="U3484" s="25">
        <f t="shared" si="271"/>
        <v>4560.9660000000003</v>
      </c>
      <c r="V3484" s="18">
        <f t="shared" si="272"/>
        <v>570.12075000000004</v>
      </c>
      <c r="W3484" s="39">
        <f t="shared" si="273"/>
        <v>2.7022413747529531E-4</v>
      </c>
      <c r="X3484" s="35">
        <f t="shared" si="274"/>
        <v>671.31218107011978</v>
      </c>
      <c r="Y3484" s="35"/>
      <c r="Z3484" s="49">
        <f t="shared" si="275"/>
        <v>0</v>
      </c>
    </row>
    <row r="3485" spans="1:26" x14ac:dyDescent="0.35">
      <c r="A3485" s="6" t="s">
        <v>398</v>
      </c>
      <c r="B3485" s="7" t="s">
        <v>562</v>
      </c>
      <c r="C3485" s="7" t="s">
        <v>420</v>
      </c>
      <c r="D3485" s="7" t="s">
        <v>427</v>
      </c>
      <c r="E3485" s="7" t="s">
        <v>428</v>
      </c>
      <c r="F3485" s="7" t="s">
        <v>563</v>
      </c>
      <c r="G3485" s="8">
        <v>5125456</v>
      </c>
      <c r="H3485" s="16" t="s">
        <v>1661</v>
      </c>
      <c r="I3485" s="18">
        <v>721.48900000000003</v>
      </c>
      <c r="J3485" s="19">
        <v>0</v>
      </c>
      <c r="K3485" s="19">
        <v>1519.2349999999999</v>
      </c>
      <c r="L3485" s="19">
        <v>423.40899999999999</v>
      </c>
      <c r="M3485" s="19">
        <v>1145.9680000000001</v>
      </c>
      <c r="N3485" s="19">
        <v>661.87300000000005</v>
      </c>
      <c r="O3485" s="19">
        <v>180.59800000000001</v>
      </c>
      <c r="P3485" s="19">
        <v>721.48900000000003</v>
      </c>
      <c r="Q3485" s="19"/>
      <c r="R3485" s="19"/>
      <c r="S3485" s="19"/>
      <c r="T3485" s="19"/>
      <c r="U3485" s="25">
        <f t="shared" si="271"/>
        <v>5374.0609999999997</v>
      </c>
      <c r="V3485" s="18">
        <f t="shared" si="272"/>
        <v>671.75762499999996</v>
      </c>
      <c r="W3485" s="39">
        <f t="shared" si="273"/>
        <v>3.1839768120714402E-4</v>
      </c>
      <c r="X3485" s="35">
        <f t="shared" si="274"/>
        <v>790.98870965358401</v>
      </c>
      <c r="Y3485" s="35"/>
      <c r="Z3485" s="49">
        <f t="shared" si="275"/>
        <v>0</v>
      </c>
    </row>
    <row r="3486" spans="1:26" x14ac:dyDescent="0.35">
      <c r="A3486" s="6" t="s">
        <v>398</v>
      </c>
      <c r="B3486" s="7" t="s">
        <v>562</v>
      </c>
      <c r="C3486" s="7" t="s">
        <v>420</v>
      </c>
      <c r="D3486" s="7" t="s">
        <v>427</v>
      </c>
      <c r="E3486" s="7" t="s">
        <v>428</v>
      </c>
      <c r="F3486" s="7" t="s">
        <v>563</v>
      </c>
      <c r="G3486" s="8">
        <v>5120499</v>
      </c>
      <c r="H3486" s="16" t="s">
        <v>1662</v>
      </c>
      <c r="I3486" s="18">
        <v>484.09500000000003</v>
      </c>
      <c r="J3486" s="19">
        <v>597.52099999999996</v>
      </c>
      <c r="K3486" s="19">
        <v>1205.5840000000001</v>
      </c>
      <c r="L3486" s="19">
        <v>845.45799999999997</v>
      </c>
      <c r="M3486" s="19">
        <v>779.18799999999999</v>
      </c>
      <c r="N3486" s="19">
        <v>417.99200000000002</v>
      </c>
      <c r="O3486" s="19">
        <v>483.02499999999998</v>
      </c>
      <c r="P3486" s="19">
        <v>179.52799999999999</v>
      </c>
      <c r="Q3486" s="19"/>
      <c r="R3486" s="19"/>
      <c r="S3486" s="19"/>
      <c r="T3486" s="19"/>
      <c r="U3486" s="25">
        <f t="shared" si="271"/>
        <v>4992.3909999999996</v>
      </c>
      <c r="V3486" s="18">
        <f t="shared" si="272"/>
        <v>624.04887499999995</v>
      </c>
      <c r="W3486" s="39">
        <f t="shared" si="273"/>
        <v>2.9578482977387396E-4</v>
      </c>
      <c r="X3486" s="35">
        <f t="shared" si="274"/>
        <v>734.81207510971046</v>
      </c>
      <c r="Y3486" s="35"/>
      <c r="Z3486" s="49">
        <f t="shared" si="275"/>
        <v>0</v>
      </c>
    </row>
    <row r="3487" spans="1:26" x14ac:dyDescent="0.35">
      <c r="A3487" s="6" t="s">
        <v>398</v>
      </c>
      <c r="B3487" s="7" t="s">
        <v>562</v>
      </c>
      <c r="C3487" s="7" t="s">
        <v>420</v>
      </c>
      <c r="D3487" s="7" t="s">
        <v>427</v>
      </c>
      <c r="E3487" s="7" t="s">
        <v>428</v>
      </c>
      <c r="F3487" s="7" t="s">
        <v>563</v>
      </c>
      <c r="G3487" s="8">
        <v>5332997</v>
      </c>
      <c r="H3487" s="16" t="s">
        <v>1663</v>
      </c>
      <c r="I3487" s="18">
        <v>662.553</v>
      </c>
      <c r="J3487" s="19">
        <v>238.464</v>
      </c>
      <c r="K3487" s="19">
        <v>1988.4390000000001</v>
      </c>
      <c r="L3487" s="19">
        <v>541.96100000000001</v>
      </c>
      <c r="M3487" s="19">
        <v>1263.2829999999999</v>
      </c>
      <c r="N3487" s="19">
        <v>1804.174</v>
      </c>
      <c r="O3487" s="19">
        <v>786.52200000000005</v>
      </c>
      <c r="P3487" s="19">
        <v>967.12</v>
      </c>
      <c r="Q3487" s="19"/>
      <c r="R3487" s="19"/>
      <c r="S3487" s="19"/>
      <c r="T3487" s="19"/>
      <c r="U3487" s="25">
        <f t="shared" si="271"/>
        <v>8252.5160000000014</v>
      </c>
      <c r="V3487" s="18">
        <f t="shared" si="272"/>
        <v>1031.5645000000002</v>
      </c>
      <c r="W3487" s="39">
        <f t="shared" si="273"/>
        <v>4.8893787370944545E-4</v>
      </c>
      <c r="X3487" s="35">
        <f t="shared" si="274"/>
        <v>1214.6581481370529</v>
      </c>
      <c r="Y3487" s="35"/>
      <c r="Z3487" s="49">
        <f t="shared" si="275"/>
        <v>0</v>
      </c>
    </row>
    <row r="3488" spans="1:26" x14ac:dyDescent="0.35">
      <c r="A3488" s="6" t="s">
        <v>398</v>
      </c>
      <c r="B3488" s="7" t="s">
        <v>4613</v>
      </c>
      <c r="C3488" s="7" t="s">
        <v>420</v>
      </c>
      <c r="D3488" s="7" t="s">
        <v>427</v>
      </c>
      <c r="E3488" s="7" t="s">
        <v>428</v>
      </c>
      <c r="F3488" s="7" t="s">
        <v>563</v>
      </c>
      <c r="G3488" s="8">
        <v>5301838</v>
      </c>
      <c r="H3488" s="16" t="s">
        <v>1664</v>
      </c>
      <c r="I3488" s="18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1053.836</v>
      </c>
      <c r="P3488" s="19">
        <v>0</v>
      </c>
      <c r="Q3488" s="19"/>
      <c r="R3488" s="19"/>
      <c r="S3488" s="19"/>
      <c r="T3488" s="19"/>
      <c r="U3488" s="25">
        <f t="shared" si="271"/>
        <v>1053.836</v>
      </c>
      <c r="V3488" s="18">
        <f t="shared" si="272"/>
        <v>131.7295</v>
      </c>
      <c r="W3488" s="39">
        <f t="shared" si="273"/>
        <v>6.2436756630155824E-5</v>
      </c>
      <c r="X3488" s="35">
        <f t="shared" si="274"/>
        <v>155.11033049801526</v>
      </c>
      <c r="Y3488" s="35"/>
      <c r="Z3488" s="49">
        <f t="shared" si="275"/>
        <v>0</v>
      </c>
    </row>
    <row r="3489" spans="1:26" x14ac:dyDescent="0.35">
      <c r="A3489" s="6" t="s">
        <v>398</v>
      </c>
      <c r="B3489" s="7" t="s">
        <v>562</v>
      </c>
      <c r="C3489" s="7" t="s">
        <v>420</v>
      </c>
      <c r="D3489" s="7" t="s">
        <v>427</v>
      </c>
      <c r="E3489" s="7" t="s">
        <v>428</v>
      </c>
      <c r="F3489" s="7" t="s">
        <v>563</v>
      </c>
      <c r="G3489" s="8">
        <v>5131945</v>
      </c>
      <c r="H3489" s="16" t="s">
        <v>1665</v>
      </c>
      <c r="I3489" s="18">
        <v>902.08699999999999</v>
      </c>
      <c r="J3489" s="19">
        <v>179.52799999999999</v>
      </c>
      <c r="K3489" s="19">
        <v>1090.019</v>
      </c>
      <c r="L3489" s="19">
        <v>598.59</v>
      </c>
      <c r="M3489" s="19">
        <v>721.48900000000003</v>
      </c>
      <c r="N3489" s="19">
        <v>179.52799999999999</v>
      </c>
      <c r="O3489" s="19">
        <v>483.02499999999998</v>
      </c>
      <c r="P3489" s="19">
        <v>0</v>
      </c>
      <c r="Q3489" s="19"/>
      <c r="R3489" s="19"/>
      <c r="S3489" s="19"/>
      <c r="T3489" s="19"/>
      <c r="U3489" s="25">
        <f t="shared" si="271"/>
        <v>4154.2659999999996</v>
      </c>
      <c r="V3489" s="18">
        <f t="shared" si="272"/>
        <v>519.28324999999995</v>
      </c>
      <c r="W3489" s="39">
        <f t="shared" si="273"/>
        <v>2.4612833042231513E-4</v>
      </c>
      <c r="X3489" s="35">
        <f t="shared" si="274"/>
        <v>611.45147085188569</v>
      </c>
      <c r="Y3489" s="35"/>
      <c r="Z3489" s="49">
        <f t="shared" si="275"/>
        <v>0</v>
      </c>
    </row>
    <row r="3490" spans="1:26" x14ac:dyDescent="0.35">
      <c r="A3490" s="6" t="s">
        <v>398</v>
      </c>
      <c r="B3490" s="7" t="s">
        <v>562</v>
      </c>
      <c r="C3490" s="7" t="s">
        <v>420</v>
      </c>
      <c r="D3490" s="7" t="s">
        <v>427</v>
      </c>
      <c r="E3490" s="7" t="s">
        <v>428</v>
      </c>
      <c r="F3490" s="7" t="s">
        <v>563</v>
      </c>
      <c r="G3490" s="8">
        <v>5125342</v>
      </c>
      <c r="H3490" s="16" t="s">
        <v>1666</v>
      </c>
      <c r="I3490" s="18">
        <v>541.96100000000001</v>
      </c>
      <c r="J3490" s="19">
        <v>0</v>
      </c>
      <c r="K3490" s="19">
        <v>1582.518</v>
      </c>
      <c r="L3490" s="19">
        <v>238.464</v>
      </c>
      <c r="M3490" s="19">
        <v>0</v>
      </c>
      <c r="N3490" s="19">
        <v>419.06200000000001</v>
      </c>
      <c r="O3490" s="19">
        <v>238.464</v>
      </c>
      <c r="P3490" s="19">
        <v>483.02499999999998</v>
      </c>
      <c r="Q3490" s="19"/>
      <c r="R3490" s="19"/>
      <c r="S3490" s="19"/>
      <c r="T3490" s="19"/>
      <c r="U3490" s="25">
        <f t="shared" si="271"/>
        <v>3503.4940000000001</v>
      </c>
      <c r="V3490" s="18">
        <f t="shared" si="272"/>
        <v>437.93675000000002</v>
      </c>
      <c r="W3490" s="39">
        <f t="shared" si="273"/>
        <v>2.0757195828687876E-4</v>
      </c>
      <c r="X3490" s="35">
        <f t="shared" si="274"/>
        <v>515.66668080974034</v>
      </c>
      <c r="Y3490" s="35"/>
      <c r="Z3490" s="49">
        <f t="shared" si="275"/>
        <v>0</v>
      </c>
    </row>
    <row r="3491" spans="1:26" x14ac:dyDescent="0.35">
      <c r="A3491" s="6" t="s">
        <v>398</v>
      </c>
      <c r="B3491" s="7" t="s">
        <v>562</v>
      </c>
      <c r="C3491" s="7" t="s">
        <v>420</v>
      </c>
      <c r="D3491" s="7" t="s">
        <v>427</v>
      </c>
      <c r="E3491" s="7" t="s">
        <v>428</v>
      </c>
      <c r="F3491" s="7" t="s">
        <v>563</v>
      </c>
      <c r="G3491" s="8">
        <v>5336661</v>
      </c>
      <c r="H3491" s="16" t="s">
        <v>1667</v>
      </c>
      <c r="I3491" s="18">
        <v>303.49700000000001</v>
      </c>
      <c r="J3491" s="19">
        <v>179.52799999999999</v>
      </c>
      <c r="K3491" s="19">
        <v>791.25900000000001</v>
      </c>
      <c r="L3491" s="19">
        <v>238.464</v>
      </c>
      <c r="M3491" s="19">
        <v>1140.5509999999999</v>
      </c>
      <c r="N3491" s="19">
        <v>484.09500000000003</v>
      </c>
      <c r="O3491" s="19">
        <v>303.49700000000001</v>
      </c>
      <c r="P3491" s="19">
        <v>180.59800000000001</v>
      </c>
      <c r="Q3491" s="19"/>
      <c r="R3491" s="19"/>
      <c r="S3491" s="19"/>
      <c r="T3491" s="19"/>
      <c r="U3491" s="25">
        <f t="shared" si="271"/>
        <v>3621.489</v>
      </c>
      <c r="V3491" s="18">
        <f t="shared" si="272"/>
        <v>452.686125</v>
      </c>
      <c r="W3491" s="39">
        <f t="shared" si="273"/>
        <v>2.145628231829112E-4</v>
      </c>
      <c r="X3491" s="35">
        <f t="shared" si="274"/>
        <v>533.03394046599931</v>
      </c>
      <c r="Y3491" s="35"/>
      <c r="Z3491" s="49">
        <f t="shared" si="275"/>
        <v>0</v>
      </c>
    </row>
    <row r="3492" spans="1:26" x14ac:dyDescent="0.35">
      <c r="A3492" s="6" t="s">
        <v>398</v>
      </c>
      <c r="B3492" s="7" t="s">
        <v>562</v>
      </c>
      <c r="C3492" s="7" t="s">
        <v>420</v>
      </c>
      <c r="D3492" s="7" t="s">
        <v>427</v>
      </c>
      <c r="E3492" s="7" t="s">
        <v>428</v>
      </c>
      <c r="F3492" s="7" t="s">
        <v>563</v>
      </c>
      <c r="G3492" s="8">
        <v>5290293</v>
      </c>
      <c r="H3492" s="16" t="s">
        <v>1668</v>
      </c>
      <c r="I3492" s="18">
        <v>541.96100000000001</v>
      </c>
      <c r="J3492" s="19">
        <v>238.464</v>
      </c>
      <c r="K3492" s="19">
        <v>1447.7149999999999</v>
      </c>
      <c r="L3492" s="19">
        <v>0</v>
      </c>
      <c r="M3492" s="19">
        <v>484.09500000000003</v>
      </c>
      <c r="N3492" s="19">
        <v>0</v>
      </c>
      <c r="O3492" s="19">
        <v>0</v>
      </c>
      <c r="P3492" s="19">
        <v>238.464</v>
      </c>
      <c r="Q3492" s="19"/>
      <c r="R3492" s="19"/>
      <c r="S3492" s="19"/>
      <c r="T3492" s="19"/>
      <c r="U3492" s="25">
        <f t="shared" si="271"/>
        <v>2950.6989999999996</v>
      </c>
      <c r="V3492" s="18">
        <f t="shared" si="272"/>
        <v>368.83737499999995</v>
      </c>
      <c r="W3492" s="39">
        <f t="shared" si="273"/>
        <v>1.7482044203447609E-4</v>
      </c>
      <c r="X3492" s="35">
        <f t="shared" si="274"/>
        <v>434.30277300278516</v>
      </c>
      <c r="Y3492" s="35"/>
      <c r="Z3492" s="49">
        <f t="shared" si="275"/>
        <v>0</v>
      </c>
    </row>
    <row r="3493" spans="1:26" x14ac:dyDescent="0.35">
      <c r="A3493" s="6" t="s">
        <v>398</v>
      </c>
      <c r="B3493" s="7" t="s">
        <v>562</v>
      </c>
      <c r="C3493" s="7" t="s">
        <v>420</v>
      </c>
      <c r="D3493" s="7" t="s">
        <v>427</v>
      </c>
      <c r="E3493" s="7" t="s">
        <v>428</v>
      </c>
      <c r="F3493" s="7"/>
      <c r="G3493" s="8">
        <v>5121014</v>
      </c>
      <c r="H3493" s="16" t="s">
        <v>4540</v>
      </c>
      <c r="I3493" s="18">
        <v>303.49700000000001</v>
      </c>
      <c r="J3493" s="19">
        <v>0</v>
      </c>
      <c r="K3493" s="19">
        <v>902.08699999999999</v>
      </c>
      <c r="L3493" s="19">
        <v>786.52200000000005</v>
      </c>
      <c r="M3493" s="19">
        <v>0</v>
      </c>
      <c r="N3493" s="19">
        <v>0</v>
      </c>
      <c r="O3493" s="19">
        <v>0</v>
      </c>
      <c r="P3493" s="19">
        <v>0</v>
      </c>
      <c r="Q3493" s="19"/>
      <c r="R3493" s="19"/>
      <c r="S3493" s="19"/>
      <c r="T3493" s="19"/>
      <c r="U3493" s="25">
        <f t="shared" si="271"/>
        <v>1992.1060000000002</v>
      </c>
      <c r="V3493" s="18">
        <f t="shared" si="272"/>
        <v>249.01325000000003</v>
      </c>
      <c r="W3493" s="39">
        <f t="shared" si="273"/>
        <v>1.1802655963876088E-4</v>
      </c>
      <c r="X3493" s="35">
        <f t="shared" si="274"/>
        <v>293.21091711336419</v>
      </c>
      <c r="Y3493" s="35"/>
      <c r="Z3493" s="49">
        <f t="shared" si="275"/>
        <v>0</v>
      </c>
    </row>
    <row r="3494" spans="1:26" x14ac:dyDescent="0.35">
      <c r="A3494" s="6" t="s">
        <v>398</v>
      </c>
      <c r="B3494" s="7" t="s">
        <v>416</v>
      </c>
      <c r="C3494" s="7" t="s">
        <v>420</v>
      </c>
      <c r="D3494" s="7" t="s">
        <v>427</v>
      </c>
      <c r="E3494" s="7" t="s">
        <v>428</v>
      </c>
      <c r="F3494" s="7"/>
      <c r="G3494" s="8">
        <v>5120167</v>
      </c>
      <c r="H3494" s="16" t="s">
        <v>429</v>
      </c>
      <c r="I3494" s="18">
        <v>7809.7610000000004</v>
      </c>
      <c r="J3494" s="19">
        <v>13574.901</v>
      </c>
      <c r="K3494" s="19">
        <v>22977.862559999998</v>
      </c>
      <c r="L3494" s="19">
        <v>5014.3204399999995</v>
      </c>
      <c r="M3494" s="19">
        <v>14991.805</v>
      </c>
      <c r="N3494" s="19">
        <v>11897.254000000001</v>
      </c>
      <c r="O3494" s="19">
        <v>10512.037</v>
      </c>
      <c r="P3494" s="19">
        <v>11848.447</v>
      </c>
      <c r="Q3494" s="19"/>
      <c r="R3494" s="19"/>
      <c r="S3494" s="19"/>
      <c r="T3494" s="19"/>
      <c r="U3494" s="25">
        <f t="shared" si="271"/>
        <v>98626.388000000006</v>
      </c>
      <c r="V3494" s="18">
        <f t="shared" si="272"/>
        <v>12328.298500000001</v>
      </c>
      <c r="W3494" s="39">
        <f t="shared" si="273"/>
        <v>5.8433302571437315E-3</v>
      </c>
      <c r="X3494" s="35">
        <f t="shared" si="274"/>
        <v>14516.463319250328</v>
      </c>
      <c r="Y3494" s="35"/>
      <c r="Z3494" s="49">
        <f t="shared" si="275"/>
        <v>0</v>
      </c>
    </row>
    <row r="3495" spans="1:26" x14ac:dyDescent="0.35">
      <c r="A3495" s="6" t="s">
        <v>398</v>
      </c>
      <c r="B3495" s="7" t="s">
        <v>416</v>
      </c>
      <c r="C3495" s="7" t="s">
        <v>420</v>
      </c>
      <c r="D3495" s="7" t="s">
        <v>427</v>
      </c>
      <c r="E3495" s="7" t="s">
        <v>428</v>
      </c>
      <c r="F3495" s="7"/>
      <c r="G3495" s="8">
        <v>5129535</v>
      </c>
      <c r="H3495" s="16" t="s">
        <v>447</v>
      </c>
      <c r="I3495" s="18">
        <v>483.02499999999998</v>
      </c>
      <c r="J3495" s="19">
        <v>395.99299999999999</v>
      </c>
      <c r="K3495" s="19">
        <v>1454.8820000000001</v>
      </c>
      <c r="L3495" s="19">
        <v>179.52799999999999</v>
      </c>
      <c r="M3495" s="19">
        <v>2757.63</v>
      </c>
      <c r="N3495" s="19">
        <v>2021.395</v>
      </c>
      <c r="O3495" s="19">
        <v>838.88</v>
      </c>
      <c r="P3495" s="19">
        <v>1757.309</v>
      </c>
      <c r="Q3495" s="19"/>
      <c r="R3495" s="19"/>
      <c r="S3495" s="19"/>
      <c r="T3495" s="19"/>
      <c r="U3495" s="25">
        <f t="shared" si="271"/>
        <v>9888.6419999999998</v>
      </c>
      <c r="V3495" s="18">
        <f t="shared" si="272"/>
        <v>1236.08025</v>
      </c>
      <c r="W3495" s="39">
        <f t="shared" si="273"/>
        <v>5.8587364063928098E-4</v>
      </c>
      <c r="X3495" s="35">
        <f t="shared" si="274"/>
        <v>1455.4736494070753</v>
      </c>
      <c r="Y3495" s="35"/>
      <c r="Z3495" s="49">
        <f t="shared" si="275"/>
        <v>0</v>
      </c>
    </row>
    <row r="3496" spans="1:26" x14ac:dyDescent="0.35">
      <c r="A3496" s="6" t="s">
        <v>398</v>
      </c>
      <c r="B3496" s="7" t="s">
        <v>416</v>
      </c>
      <c r="C3496" s="7" t="s">
        <v>420</v>
      </c>
      <c r="D3496" s="7" t="s">
        <v>427</v>
      </c>
      <c r="E3496" s="7" t="s">
        <v>428</v>
      </c>
      <c r="F3496" s="7"/>
      <c r="G3496" s="8">
        <v>5335475</v>
      </c>
      <c r="H3496" s="16" t="s">
        <v>479</v>
      </c>
      <c r="I3496" s="18">
        <v>13707.727999999999</v>
      </c>
      <c r="J3496" s="19">
        <v>21563.167000000001</v>
      </c>
      <c r="K3496" s="19">
        <v>6723.2659999999996</v>
      </c>
      <c r="L3496" s="19">
        <v>10271.985000000001</v>
      </c>
      <c r="M3496" s="19">
        <v>18228.484</v>
      </c>
      <c r="N3496" s="19">
        <v>3867.4650000000001</v>
      </c>
      <c r="O3496" s="19">
        <v>4396.2929999999997</v>
      </c>
      <c r="P3496" s="19">
        <v>26317.156999999999</v>
      </c>
      <c r="Q3496" s="19"/>
      <c r="R3496" s="19"/>
      <c r="S3496" s="19"/>
      <c r="T3496" s="19"/>
      <c r="U3496" s="25">
        <f t="shared" si="271"/>
        <v>105075.54500000001</v>
      </c>
      <c r="V3496" s="18">
        <f t="shared" si="272"/>
        <v>13134.443125000002</v>
      </c>
      <c r="W3496" s="39">
        <f t="shared" si="273"/>
        <v>6.2254242889272981E-3</v>
      </c>
      <c r="X3496" s="35">
        <f t="shared" si="274"/>
        <v>15465.691542335884</v>
      </c>
      <c r="Y3496" s="35"/>
      <c r="Z3496" s="49">
        <f t="shared" si="275"/>
        <v>0</v>
      </c>
    </row>
    <row r="3497" spans="1:26" x14ac:dyDescent="0.35">
      <c r="A3497" s="6" t="s">
        <v>398</v>
      </c>
      <c r="B3497" s="7" t="s">
        <v>562</v>
      </c>
      <c r="C3497" s="7" t="s">
        <v>420</v>
      </c>
      <c r="D3497" s="7" t="s">
        <v>1069</v>
      </c>
      <c r="E3497" s="7" t="s">
        <v>1070</v>
      </c>
      <c r="F3497" s="7" t="s">
        <v>563</v>
      </c>
      <c r="G3497" s="8">
        <v>5271928</v>
      </c>
      <c r="H3497" s="16" t="s">
        <v>1071</v>
      </c>
      <c r="I3497" s="18">
        <v>0</v>
      </c>
      <c r="J3497" s="19">
        <v>598.59</v>
      </c>
      <c r="K3497" s="19">
        <v>238.464</v>
      </c>
      <c r="L3497" s="19">
        <v>180.59800000000001</v>
      </c>
      <c r="M3497" s="19">
        <v>589.58199999999999</v>
      </c>
      <c r="N3497" s="19">
        <v>770.18</v>
      </c>
      <c r="O3497" s="19">
        <v>0</v>
      </c>
      <c r="P3497" s="19">
        <v>656.45600000000002</v>
      </c>
      <c r="Q3497" s="19"/>
      <c r="R3497" s="19"/>
      <c r="S3497" s="19"/>
      <c r="T3497" s="19"/>
      <c r="U3497" s="25">
        <f t="shared" si="271"/>
        <v>3033.87</v>
      </c>
      <c r="V3497" s="18">
        <f t="shared" si="272"/>
        <v>379.23374999999999</v>
      </c>
      <c r="W3497" s="39">
        <f t="shared" si="273"/>
        <v>1.7974808493686955E-4</v>
      </c>
      <c r="X3497" s="35">
        <f t="shared" si="274"/>
        <v>446.54441335085687</v>
      </c>
      <c r="Y3497" s="35"/>
      <c r="Z3497" s="49">
        <f t="shared" si="275"/>
        <v>0</v>
      </c>
    </row>
    <row r="3498" spans="1:26" x14ac:dyDescent="0.35">
      <c r="A3498" s="6" t="s">
        <v>398</v>
      </c>
      <c r="B3498" s="7" t="s">
        <v>562</v>
      </c>
      <c r="C3498" s="7" t="s">
        <v>420</v>
      </c>
      <c r="D3498" s="7" t="s">
        <v>1069</v>
      </c>
      <c r="E3498" s="7" t="s">
        <v>1070</v>
      </c>
      <c r="F3498" s="7" t="s">
        <v>563</v>
      </c>
      <c r="G3498" s="8">
        <v>5294057</v>
      </c>
      <c r="H3498" s="16" t="s">
        <v>1072</v>
      </c>
      <c r="I3498" s="18">
        <v>531.71600000000001</v>
      </c>
      <c r="J3498" s="19">
        <v>238.464</v>
      </c>
      <c r="K3498" s="19">
        <v>1198.249</v>
      </c>
      <c r="L3498" s="19">
        <v>351.11799999999999</v>
      </c>
      <c r="M3498" s="19">
        <v>0</v>
      </c>
      <c r="N3498" s="19">
        <v>712.31399999999996</v>
      </c>
      <c r="O3498" s="19">
        <v>417.99200000000002</v>
      </c>
      <c r="P3498" s="19">
        <v>656.45600000000002</v>
      </c>
      <c r="Q3498" s="19"/>
      <c r="R3498" s="19"/>
      <c r="S3498" s="19"/>
      <c r="T3498" s="19"/>
      <c r="U3498" s="25">
        <f t="shared" si="271"/>
        <v>4106.3090000000002</v>
      </c>
      <c r="V3498" s="18">
        <f t="shared" si="272"/>
        <v>513.28862500000002</v>
      </c>
      <c r="W3498" s="39">
        <f t="shared" si="273"/>
        <v>2.432870158935722E-4</v>
      </c>
      <c r="X3498" s="35">
        <f t="shared" si="274"/>
        <v>604.39285250928481</v>
      </c>
      <c r="Y3498" s="35"/>
      <c r="Z3498" s="49">
        <f t="shared" si="275"/>
        <v>0</v>
      </c>
    </row>
    <row r="3499" spans="1:26" x14ac:dyDescent="0.35">
      <c r="A3499" s="6" t="s">
        <v>398</v>
      </c>
      <c r="B3499" s="7" t="s">
        <v>4613</v>
      </c>
      <c r="C3499" s="7" t="s">
        <v>420</v>
      </c>
      <c r="D3499" s="7" t="s">
        <v>1069</v>
      </c>
      <c r="E3499" s="7" t="s">
        <v>1070</v>
      </c>
      <c r="F3499" s="7" t="s">
        <v>563</v>
      </c>
      <c r="G3499" s="8">
        <v>5279878</v>
      </c>
      <c r="H3499" s="16" t="s">
        <v>1073</v>
      </c>
      <c r="I3499" s="18">
        <v>351.11799999999999</v>
      </c>
      <c r="J3499" s="19">
        <v>597.52</v>
      </c>
      <c r="K3499" s="19">
        <v>1008.644</v>
      </c>
      <c r="L3499" s="19">
        <v>0</v>
      </c>
      <c r="M3499" s="19">
        <v>656.45600000000002</v>
      </c>
      <c r="N3499" s="19">
        <v>828.04600000000005</v>
      </c>
      <c r="O3499" s="19">
        <v>598.59</v>
      </c>
      <c r="P3499" s="19">
        <v>1015.5119999999999</v>
      </c>
      <c r="Q3499" s="19"/>
      <c r="R3499" s="19"/>
      <c r="S3499" s="19"/>
      <c r="T3499" s="19"/>
      <c r="U3499" s="25">
        <f t="shared" si="271"/>
        <v>5055.8859999999995</v>
      </c>
      <c r="V3499" s="18">
        <f t="shared" si="272"/>
        <v>631.98574999999994</v>
      </c>
      <c r="W3499" s="39">
        <f t="shared" si="273"/>
        <v>2.9954672618112493E-4</v>
      </c>
      <c r="X3499" s="35">
        <f t="shared" si="274"/>
        <v>744.15767578663883</v>
      </c>
      <c r="Y3499" s="35"/>
      <c r="Z3499" s="49">
        <f t="shared" si="275"/>
        <v>0</v>
      </c>
    </row>
    <row r="3500" spans="1:26" x14ac:dyDescent="0.35">
      <c r="A3500" s="6" t="s">
        <v>398</v>
      </c>
      <c r="B3500" s="7" t="s">
        <v>4613</v>
      </c>
      <c r="C3500" s="7" t="s">
        <v>420</v>
      </c>
      <c r="D3500" s="7" t="s">
        <v>1069</v>
      </c>
      <c r="E3500" s="7" t="s">
        <v>1070</v>
      </c>
      <c r="F3500" s="7" t="s">
        <v>563</v>
      </c>
      <c r="G3500" s="8">
        <v>5293515</v>
      </c>
      <c r="H3500" s="16" t="s">
        <v>1074</v>
      </c>
      <c r="I3500" s="18">
        <v>171.59</v>
      </c>
      <c r="J3500" s="19">
        <v>171.59</v>
      </c>
      <c r="K3500" s="19">
        <v>891.84199999999998</v>
      </c>
      <c r="L3500" s="19">
        <v>657.52599999999995</v>
      </c>
      <c r="M3500" s="19">
        <v>531.71600000000001</v>
      </c>
      <c r="N3500" s="19">
        <v>598.59</v>
      </c>
      <c r="O3500" s="19">
        <v>1256.116</v>
      </c>
      <c r="P3500" s="19">
        <v>719.18200000000002</v>
      </c>
      <c r="Q3500" s="19"/>
      <c r="R3500" s="19"/>
      <c r="S3500" s="19"/>
      <c r="T3500" s="19"/>
      <c r="U3500" s="25">
        <f t="shared" si="271"/>
        <v>4998.1519999999991</v>
      </c>
      <c r="V3500" s="18">
        <f t="shared" si="272"/>
        <v>624.76899999999989</v>
      </c>
      <c r="W3500" s="39">
        <f t="shared" si="273"/>
        <v>2.9612615247963305E-4</v>
      </c>
      <c r="X3500" s="35">
        <f t="shared" si="274"/>
        <v>735.66001597906688</v>
      </c>
      <c r="Y3500" s="35"/>
      <c r="Z3500" s="49">
        <f t="shared" si="275"/>
        <v>0</v>
      </c>
    </row>
    <row r="3501" spans="1:26" x14ac:dyDescent="0.35">
      <c r="A3501" s="6" t="s">
        <v>398</v>
      </c>
      <c r="B3501" s="7" t="s">
        <v>4613</v>
      </c>
      <c r="C3501" s="7" t="s">
        <v>420</v>
      </c>
      <c r="D3501" s="7" t="s">
        <v>1069</v>
      </c>
      <c r="E3501" s="7" t="s">
        <v>1070</v>
      </c>
      <c r="F3501" s="7" t="s">
        <v>563</v>
      </c>
      <c r="G3501" s="8">
        <v>5339291</v>
      </c>
      <c r="H3501" s="16" t="s">
        <v>1075</v>
      </c>
      <c r="I3501" s="18">
        <v>180.59800000000001</v>
      </c>
      <c r="J3501" s="19">
        <v>530.64700000000005</v>
      </c>
      <c r="K3501" s="19">
        <v>476.928</v>
      </c>
      <c r="L3501" s="19">
        <v>351.11799999999999</v>
      </c>
      <c r="M3501" s="19">
        <v>770.18</v>
      </c>
      <c r="N3501" s="19">
        <v>598.59</v>
      </c>
      <c r="O3501" s="19">
        <v>351.11799999999999</v>
      </c>
      <c r="P3501" s="19">
        <v>597.52</v>
      </c>
      <c r="Q3501" s="19"/>
      <c r="R3501" s="19"/>
      <c r="S3501" s="19"/>
      <c r="T3501" s="19"/>
      <c r="U3501" s="25">
        <f t="shared" si="271"/>
        <v>3856.6990000000001</v>
      </c>
      <c r="V3501" s="18">
        <f t="shared" si="272"/>
        <v>482.08737500000001</v>
      </c>
      <c r="W3501" s="39">
        <f t="shared" si="273"/>
        <v>2.2849834021495313E-4</v>
      </c>
      <c r="X3501" s="35">
        <f t="shared" si="274"/>
        <v>567.65365438395065</v>
      </c>
      <c r="Y3501" s="35"/>
      <c r="Z3501" s="49">
        <f t="shared" si="275"/>
        <v>0</v>
      </c>
    </row>
    <row r="3502" spans="1:26" x14ac:dyDescent="0.35">
      <c r="A3502" s="6" t="s">
        <v>398</v>
      </c>
      <c r="B3502" s="7" t="s">
        <v>562</v>
      </c>
      <c r="C3502" s="7" t="s">
        <v>420</v>
      </c>
      <c r="D3502" s="7" t="s">
        <v>1069</v>
      </c>
      <c r="E3502" s="7" t="s">
        <v>1070</v>
      </c>
      <c r="F3502" s="7" t="s">
        <v>563</v>
      </c>
      <c r="G3502" s="8">
        <v>5338067</v>
      </c>
      <c r="H3502" s="16" t="s">
        <v>1076</v>
      </c>
      <c r="I3502" s="18">
        <v>1082.684</v>
      </c>
      <c r="J3502" s="19">
        <v>1493.511</v>
      </c>
      <c r="K3502" s="19">
        <v>1872.875</v>
      </c>
      <c r="L3502" s="19">
        <v>1018.721</v>
      </c>
      <c r="M3502" s="19">
        <v>959.95299999999997</v>
      </c>
      <c r="N3502" s="19">
        <v>1444.048</v>
      </c>
      <c r="O3502" s="19">
        <v>837.05399999999997</v>
      </c>
      <c r="P3502" s="19">
        <v>1445.1179999999999</v>
      </c>
      <c r="Q3502" s="19"/>
      <c r="R3502" s="19"/>
      <c r="S3502" s="19"/>
      <c r="T3502" s="19"/>
      <c r="U3502" s="25">
        <f t="shared" si="271"/>
        <v>10153.963999999998</v>
      </c>
      <c r="V3502" s="18">
        <f t="shared" si="272"/>
        <v>1269.2454999999998</v>
      </c>
      <c r="W3502" s="39">
        <f t="shared" si="273"/>
        <v>6.0159320719672081E-4</v>
      </c>
      <c r="X3502" s="35">
        <f t="shared" si="274"/>
        <v>1494.5254403009092</v>
      </c>
      <c r="Y3502" s="35"/>
      <c r="Z3502" s="49">
        <f t="shared" si="275"/>
        <v>0</v>
      </c>
    </row>
    <row r="3503" spans="1:26" x14ac:dyDescent="0.35">
      <c r="A3503" s="6" t="s">
        <v>398</v>
      </c>
      <c r="B3503" s="7" t="s">
        <v>562</v>
      </c>
      <c r="C3503" s="7" t="s">
        <v>420</v>
      </c>
      <c r="D3503" s="7" t="s">
        <v>1069</v>
      </c>
      <c r="E3503" s="7" t="s">
        <v>1070</v>
      </c>
      <c r="F3503" s="7" t="s">
        <v>563</v>
      </c>
      <c r="G3503" s="8">
        <v>5333183</v>
      </c>
      <c r="H3503" s="16" t="s">
        <v>1077</v>
      </c>
      <c r="I3503" s="18">
        <v>180.59800000000001</v>
      </c>
      <c r="J3503" s="19">
        <v>410.05399999999997</v>
      </c>
      <c r="K3503" s="19">
        <v>837.05399999999997</v>
      </c>
      <c r="L3503" s="19">
        <v>0</v>
      </c>
      <c r="M3503" s="19">
        <v>895.99</v>
      </c>
      <c r="N3503" s="19">
        <v>351.11799999999999</v>
      </c>
      <c r="O3503" s="19">
        <v>238.464</v>
      </c>
      <c r="P3503" s="19">
        <v>179.52799999999999</v>
      </c>
      <c r="Q3503" s="19"/>
      <c r="R3503" s="19"/>
      <c r="S3503" s="19"/>
      <c r="T3503" s="19"/>
      <c r="U3503" s="25">
        <f t="shared" si="271"/>
        <v>3092.8059999999996</v>
      </c>
      <c r="V3503" s="18">
        <f t="shared" si="272"/>
        <v>386.60074999999995</v>
      </c>
      <c r="W3503" s="39">
        <f t="shared" si="273"/>
        <v>1.8323987368649931E-4</v>
      </c>
      <c r="X3503" s="35">
        <f t="shared" si="274"/>
        <v>455.21899121518391</v>
      </c>
      <c r="Y3503" s="35"/>
      <c r="Z3503" s="49">
        <f t="shared" si="275"/>
        <v>0</v>
      </c>
    </row>
    <row r="3504" spans="1:26" x14ac:dyDescent="0.35">
      <c r="A3504" s="6" t="s">
        <v>398</v>
      </c>
      <c r="B3504" s="7" t="s">
        <v>4613</v>
      </c>
      <c r="C3504" s="7" t="s">
        <v>420</v>
      </c>
      <c r="D3504" s="7" t="s">
        <v>1069</v>
      </c>
      <c r="E3504" s="7" t="s">
        <v>1070</v>
      </c>
      <c r="F3504" s="7" t="s">
        <v>563</v>
      </c>
      <c r="G3504" s="8">
        <v>5299713</v>
      </c>
      <c r="H3504" s="16" t="s">
        <v>1078</v>
      </c>
      <c r="I3504" s="18">
        <v>0</v>
      </c>
      <c r="J3504" s="19">
        <v>238.464</v>
      </c>
      <c r="K3504" s="19">
        <v>417.99200000000002</v>
      </c>
      <c r="L3504" s="19">
        <v>0</v>
      </c>
      <c r="M3504" s="19">
        <v>410.05399999999997</v>
      </c>
      <c r="N3504" s="19">
        <v>0</v>
      </c>
      <c r="O3504" s="19">
        <v>180.59800000000001</v>
      </c>
      <c r="P3504" s="19">
        <v>179.52799999999999</v>
      </c>
      <c r="Q3504" s="19"/>
      <c r="R3504" s="19"/>
      <c r="S3504" s="19"/>
      <c r="T3504" s="19"/>
      <c r="U3504" s="25">
        <f t="shared" si="271"/>
        <v>1426.636</v>
      </c>
      <c r="V3504" s="18">
        <f t="shared" si="272"/>
        <v>178.3295</v>
      </c>
      <c r="W3504" s="39">
        <f t="shared" si="273"/>
        <v>8.4524086035985661E-5</v>
      </c>
      <c r="X3504" s="35">
        <f t="shared" si="274"/>
        <v>209.98142164470232</v>
      </c>
      <c r="Y3504" s="35"/>
      <c r="Z3504" s="49">
        <f t="shared" si="275"/>
        <v>0</v>
      </c>
    </row>
    <row r="3505" spans="1:26" x14ac:dyDescent="0.35">
      <c r="A3505" s="6" t="s">
        <v>398</v>
      </c>
      <c r="B3505" s="7" t="s">
        <v>4613</v>
      </c>
      <c r="C3505" s="7" t="s">
        <v>420</v>
      </c>
      <c r="D3505" s="7" t="s">
        <v>1069</v>
      </c>
      <c r="E3505" s="7" t="s">
        <v>1070</v>
      </c>
      <c r="F3505" s="7" t="s">
        <v>563</v>
      </c>
      <c r="G3505" s="8">
        <v>5299391</v>
      </c>
      <c r="H3505" s="16" t="s">
        <v>1079</v>
      </c>
      <c r="I3505" s="18">
        <v>351.11799999999999</v>
      </c>
      <c r="J3505" s="19">
        <v>238.464</v>
      </c>
      <c r="K3505" s="19">
        <v>419.06200000000001</v>
      </c>
      <c r="L3505" s="19">
        <v>0</v>
      </c>
      <c r="M3505" s="19">
        <v>351.11799999999999</v>
      </c>
      <c r="N3505" s="19">
        <v>417.99200000000002</v>
      </c>
      <c r="O3505" s="19">
        <v>179.52799999999999</v>
      </c>
      <c r="P3505" s="19">
        <v>180.59800000000001</v>
      </c>
      <c r="Q3505" s="19"/>
      <c r="R3505" s="19"/>
      <c r="S3505" s="19"/>
      <c r="T3505" s="19"/>
      <c r="U3505" s="25">
        <f t="shared" si="271"/>
        <v>2137.88</v>
      </c>
      <c r="V3505" s="18">
        <f t="shared" si="272"/>
        <v>267.23500000000001</v>
      </c>
      <c r="W3505" s="39">
        <f t="shared" si="273"/>
        <v>1.2666325051002009E-4</v>
      </c>
      <c r="X3505" s="35">
        <f t="shared" si="274"/>
        <v>314.66686786662905</v>
      </c>
      <c r="Y3505" s="35"/>
      <c r="Z3505" s="49">
        <f t="shared" si="275"/>
        <v>0</v>
      </c>
    </row>
    <row r="3506" spans="1:26" x14ac:dyDescent="0.35">
      <c r="A3506" s="6" t="s">
        <v>398</v>
      </c>
      <c r="B3506" s="7" t="s">
        <v>4613</v>
      </c>
      <c r="C3506" s="7" t="s">
        <v>420</v>
      </c>
      <c r="D3506" s="7" t="s">
        <v>1069</v>
      </c>
      <c r="E3506" s="7" t="s">
        <v>1070</v>
      </c>
      <c r="F3506" s="7" t="s">
        <v>563</v>
      </c>
      <c r="G3506" s="8">
        <v>5292336</v>
      </c>
      <c r="H3506" s="16" t="s">
        <v>1080</v>
      </c>
      <c r="I3506" s="18">
        <v>0</v>
      </c>
      <c r="J3506" s="19">
        <v>532.78499999999997</v>
      </c>
      <c r="K3506" s="19">
        <v>179.52799999999999</v>
      </c>
      <c r="L3506" s="19">
        <v>0</v>
      </c>
      <c r="M3506" s="19">
        <v>0</v>
      </c>
      <c r="N3506" s="19">
        <v>417.99200000000002</v>
      </c>
      <c r="O3506" s="19">
        <v>0</v>
      </c>
      <c r="P3506" s="19">
        <v>179.52799999999999</v>
      </c>
      <c r="Q3506" s="19"/>
      <c r="R3506" s="19"/>
      <c r="S3506" s="19"/>
      <c r="T3506" s="19"/>
      <c r="U3506" s="25">
        <f t="shared" si="271"/>
        <v>1309.8330000000001</v>
      </c>
      <c r="V3506" s="18">
        <f t="shared" si="272"/>
        <v>163.72912500000001</v>
      </c>
      <c r="W3506" s="39">
        <f t="shared" si="273"/>
        <v>7.7603843716808789E-5</v>
      </c>
      <c r="X3506" s="35">
        <f t="shared" si="274"/>
        <v>192.78960818116565</v>
      </c>
      <c r="Y3506" s="35"/>
      <c r="Z3506" s="49">
        <f t="shared" si="275"/>
        <v>0</v>
      </c>
    </row>
    <row r="3507" spans="1:26" x14ac:dyDescent="0.35">
      <c r="A3507" s="6" t="s">
        <v>398</v>
      </c>
      <c r="B3507" s="7" t="s">
        <v>4613</v>
      </c>
      <c r="C3507" s="7" t="s">
        <v>420</v>
      </c>
      <c r="D3507" s="7" t="s">
        <v>1069</v>
      </c>
      <c r="E3507" s="7" t="s">
        <v>1070</v>
      </c>
      <c r="F3507" s="7" t="s">
        <v>563</v>
      </c>
      <c r="G3507" s="8">
        <v>5293418</v>
      </c>
      <c r="H3507" s="16" t="s">
        <v>1081</v>
      </c>
      <c r="I3507" s="18">
        <v>0</v>
      </c>
      <c r="J3507" s="19">
        <v>179.52799999999999</v>
      </c>
      <c r="K3507" s="19">
        <v>180.59800000000001</v>
      </c>
      <c r="L3507" s="19">
        <v>0</v>
      </c>
      <c r="M3507" s="19">
        <v>351.11799999999999</v>
      </c>
      <c r="N3507" s="19">
        <v>238.464</v>
      </c>
      <c r="O3507" s="19">
        <v>0</v>
      </c>
      <c r="P3507" s="19">
        <v>179.52799999999999</v>
      </c>
      <c r="Q3507" s="19"/>
      <c r="R3507" s="19"/>
      <c r="S3507" s="19"/>
      <c r="T3507" s="19"/>
      <c r="U3507" s="25">
        <f t="shared" si="271"/>
        <v>1129.2359999999999</v>
      </c>
      <c r="V3507" s="18">
        <f t="shared" si="272"/>
        <v>141.15449999999998</v>
      </c>
      <c r="W3507" s="39">
        <f t="shared" si="273"/>
        <v>6.6903990099038786E-5</v>
      </c>
      <c r="X3507" s="35">
        <f t="shared" si="274"/>
        <v>166.20818530611666</v>
      </c>
      <c r="Y3507" s="35"/>
      <c r="Z3507" s="49">
        <f t="shared" si="275"/>
        <v>0</v>
      </c>
    </row>
    <row r="3508" spans="1:26" x14ac:dyDescent="0.35">
      <c r="A3508" s="6" t="s">
        <v>398</v>
      </c>
      <c r="B3508" s="7" t="s">
        <v>4613</v>
      </c>
      <c r="C3508" s="7" t="s">
        <v>420</v>
      </c>
      <c r="D3508" s="7" t="s">
        <v>1069</v>
      </c>
      <c r="E3508" s="7" t="s">
        <v>1070</v>
      </c>
      <c r="F3508" s="7" t="s">
        <v>563</v>
      </c>
      <c r="G3508" s="8">
        <v>5291728</v>
      </c>
      <c r="H3508" s="16" t="s">
        <v>1082</v>
      </c>
      <c r="I3508" s="18">
        <v>0</v>
      </c>
      <c r="J3508" s="19">
        <v>351.11799999999999</v>
      </c>
      <c r="K3508" s="19">
        <v>895.99</v>
      </c>
      <c r="L3508" s="19">
        <v>0</v>
      </c>
      <c r="M3508" s="19">
        <v>351.11799999999999</v>
      </c>
      <c r="N3508" s="19">
        <v>238.464</v>
      </c>
      <c r="O3508" s="19">
        <v>0</v>
      </c>
      <c r="P3508" s="19">
        <v>417.99200000000002</v>
      </c>
      <c r="Q3508" s="19"/>
      <c r="R3508" s="19"/>
      <c r="S3508" s="19"/>
      <c r="T3508" s="19"/>
      <c r="U3508" s="25">
        <f t="shared" si="271"/>
        <v>2254.6819999999998</v>
      </c>
      <c r="V3508" s="18">
        <f t="shared" si="272"/>
        <v>281.83524999999997</v>
      </c>
      <c r="W3508" s="39">
        <f t="shared" si="273"/>
        <v>1.3358343358206874E-4</v>
      </c>
      <c r="X3508" s="35">
        <f t="shared" si="274"/>
        <v>331.85853414376248</v>
      </c>
      <c r="Y3508" s="35"/>
      <c r="Z3508" s="49">
        <f t="shared" si="275"/>
        <v>0</v>
      </c>
    </row>
    <row r="3509" spans="1:26" x14ac:dyDescent="0.35">
      <c r="A3509" s="6" t="s">
        <v>398</v>
      </c>
      <c r="B3509" s="7" t="s">
        <v>4613</v>
      </c>
      <c r="C3509" s="7" t="s">
        <v>420</v>
      </c>
      <c r="D3509" s="7" t="s">
        <v>1069</v>
      </c>
      <c r="E3509" s="7" t="s">
        <v>1070</v>
      </c>
      <c r="F3509" s="7" t="s">
        <v>563</v>
      </c>
      <c r="G3509" s="8">
        <v>5334995</v>
      </c>
      <c r="H3509" s="16" t="s">
        <v>1083</v>
      </c>
      <c r="I3509" s="18">
        <v>531.71600000000001</v>
      </c>
      <c r="J3509" s="19">
        <v>1007.574</v>
      </c>
      <c r="K3509" s="19">
        <v>835.98500000000001</v>
      </c>
      <c r="L3509" s="19">
        <v>171.59</v>
      </c>
      <c r="M3509" s="19">
        <v>829.11599999999999</v>
      </c>
      <c r="N3509" s="19">
        <v>1008.644</v>
      </c>
      <c r="O3509" s="19">
        <v>417.99200000000002</v>
      </c>
      <c r="P3509" s="19">
        <v>837.05399999999997</v>
      </c>
      <c r="Q3509" s="19"/>
      <c r="R3509" s="19"/>
      <c r="S3509" s="19"/>
      <c r="T3509" s="19"/>
      <c r="U3509" s="25">
        <f t="shared" si="271"/>
        <v>5639.6710000000003</v>
      </c>
      <c r="V3509" s="18">
        <f t="shared" si="272"/>
        <v>704.95887500000003</v>
      </c>
      <c r="W3509" s="39">
        <f t="shared" si="273"/>
        <v>3.3413431093751546E-4</v>
      </c>
      <c r="X3509" s="35">
        <f t="shared" si="274"/>
        <v>830.08289023156578</v>
      </c>
      <c r="Y3509" s="35"/>
      <c r="Z3509" s="49">
        <f t="shared" si="275"/>
        <v>0</v>
      </c>
    </row>
    <row r="3510" spans="1:26" x14ac:dyDescent="0.35">
      <c r="A3510" s="6" t="s">
        <v>398</v>
      </c>
      <c r="B3510" s="7" t="s">
        <v>562</v>
      </c>
      <c r="C3510" s="7" t="s">
        <v>420</v>
      </c>
      <c r="D3510" s="7" t="s">
        <v>1069</v>
      </c>
      <c r="E3510" s="7" t="s">
        <v>1070</v>
      </c>
      <c r="F3510" s="7" t="s">
        <v>563</v>
      </c>
      <c r="G3510" s="8">
        <v>5292329</v>
      </c>
      <c r="H3510" s="16" t="s">
        <v>1084</v>
      </c>
      <c r="I3510" s="18">
        <v>0</v>
      </c>
      <c r="J3510" s="19">
        <v>590.65200000000004</v>
      </c>
      <c r="K3510" s="19">
        <v>179.52799999999999</v>
      </c>
      <c r="L3510" s="19">
        <v>171.59</v>
      </c>
      <c r="M3510" s="19">
        <v>953.85599999999999</v>
      </c>
      <c r="N3510" s="19">
        <v>598.59</v>
      </c>
      <c r="O3510" s="19">
        <v>180.59800000000001</v>
      </c>
      <c r="P3510" s="19">
        <v>179.52799999999999</v>
      </c>
      <c r="Q3510" s="19"/>
      <c r="R3510" s="19"/>
      <c r="S3510" s="19"/>
      <c r="T3510" s="19"/>
      <c r="U3510" s="25">
        <f t="shared" si="271"/>
        <v>2854.3420000000001</v>
      </c>
      <c r="V3510" s="18">
        <f t="shared" si="272"/>
        <v>356.79275000000001</v>
      </c>
      <c r="W3510" s="39">
        <f t="shared" si="273"/>
        <v>1.6911156649918228E-4</v>
      </c>
      <c r="X3510" s="35">
        <f t="shared" si="274"/>
        <v>420.12033274092551</v>
      </c>
      <c r="Y3510" s="35"/>
      <c r="Z3510" s="49">
        <f t="shared" si="275"/>
        <v>0</v>
      </c>
    </row>
    <row r="3511" spans="1:26" x14ac:dyDescent="0.35">
      <c r="A3511" s="6" t="s">
        <v>398</v>
      </c>
      <c r="B3511" s="7" t="s">
        <v>562</v>
      </c>
      <c r="C3511" s="7" t="s">
        <v>420</v>
      </c>
      <c r="D3511" s="7" t="s">
        <v>1069</v>
      </c>
      <c r="E3511" s="7" t="s">
        <v>1070</v>
      </c>
      <c r="F3511" s="7" t="s">
        <v>563</v>
      </c>
      <c r="G3511" s="8">
        <v>5279830</v>
      </c>
      <c r="H3511" s="16" t="s">
        <v>1085</v>
      </c>
      <c r="I3511" s="18">
        <v>0</v>
      </c>
      <c r="J3511" s="19">
        <v>589.58199999999999</v>
      </c>
      <c r="K3511" s="19">
        <v>179.52799999999999</v>
      </c>
      <c r="L3511" s="19">
        <v>171.59</v>
      </c>
      <c r="M3511" s="19">
        <v>410.05399999999997</v>
      </c>
      <c r="N3511" s="19">
        <v>598.59</v>
      </c>
      <c r="O3511" s="19">
        <v>238.464</v>
      </c>
      <c r="P3511" s="19">
        <v>179.52799999999999</v>
      </c>
      <c r="Q3511" s="19"/>
      <c r="R3511" s="19"/>
      <c r="S3511" s="19"/>
      <c r="T3511" s="19"/>
      <c r="U3511" s="25">
        <f t="shared" si="271"/>
        <v>2367.3359999999998</v>
      </c>
      <c r="V3511" s="18">
        <f t="shared" si="272"/>
        <v>295.91699999999997</v>
      </c>
      <c r="W3511" s="39">
        <f t="shared" si="273"/>
        <v>1.4025785956620058E-4</v>
      </c>
      <c r="X3511" s="35">
        <f t="shared" si="274"/>
        <v>348.43967122004699</v>
      </c>
      <c r="Y3511" s="35"/>
      <c r="Z3511" s="49">
        <f t="shared" si="275"/>
        <v>0</v>
      </c>
    </row>
    <row r="3512" spans="1:26" x14ac:dyDescent="0.35">
      <c r="A3512" s="6" t="s">
        <v>398</v>
      </c>
      <c r="B3512" s="7" t="s">
        <v>562</v>
      </c>
      <c r="C3512" s="7" t="s">
        <v>420</v>
      </c>
      <c r="D3512" s="7" t="s">
        <v>1069</v>
      </c>
      <c r="E3512" s="7" t="s">
        <v>1070</v>
      </c>
      <c r="F3512" s="7" t="s">
        <v>563</v>
      </c>
      <c r="G3512" s="8">
        <v>5138069</v>
      </c>
      <c r="H3512" s="16" t="s">
        <v>1086</v>
      </c>
      <c r="I3512" s="18">
        <v>360.12599999999998</v>
      </c>
      <c r="J3512" s="19">
        <v>1660.953</v>
      </c>
      <c r="K3512" s="19">
        <v>410.05399999999997</v>
      </c>
      <c r="L3512" s="19">
        <v>417.99200000000002</v>
      </c>
      <c r="M3512" s="19">
        <v>1786.7629999999999</v>
      </c>
      <c r="N3512" s="19">
        <v>530.64599999999996</v>
      </c>
      <c r="O3512" s="19">
        <v>712.31399999999996</v>
      </c>
      <c r="P3512" s="19">
        <v>359.05599999999998</v>
      </c>
      <c r="Q3512" s="19"/>
      <c r="R3512" s="19"/>
      <c r="S3512" s="19"/>
      <c r="T3512" s="19"/>
      <c r="U3512" s="25">
        <f t="shared" si="271"/>
        <v>6237.9039999999995</v>
      </c>
      <c r="V3512" s="18">
        <f t="shared" si="272"/>
        <v>779.73799999999994</v>
      </c>
      <c r="W3512" s="39">
        <f t="shared" si="273"/>
        <v>3.695778982026383E-4</v>
      </c>
      <c r="X3512" s="35">
        <f t="shared" si="274"/>
        <v>918.13465383123321</v>
      </c>
      <c r="Y3512" s="35"/>
      <c r="Z3512" s="49">
        <f t="shared" si="275"/>
        <v>0</v>
      </c>
    </row>
    <row r="3513" spans="1:26" x14ac:dyDescent="0.35">
      <c r="A3513" s="6" t="s">
        <v>398</v>
      </c>
      <c r="B3513" s="7" t="s">
        <v>562</v>
      </c>
      <c r="C3513" s="7" t="s">
        <v>420</v>
      </c>
      <c r="D3513" s="7" t="s">
        <v>1069</v>
      </c>
      <c r="E3513" s="7" t="s">
        <v>1070</v>
      </c>
      <c r="F3513" s="7" t="s">
        <v>563</v>
      </c>
      <c r="G3513" s="8">
        <v>5137679</v>
      </c>
      <c r="H3513" s="16" t="s">
        <v>1087</v>
      </c>
      <c r="I3513" s="18">
        <v>0</v>
      </c>
      <c r="J3513" s="19">
        <v>238.464</v>
      </c>
      <c r="K3513" s="19">
        <v>598.59</v>
      </c>
      <c r="L3513" s="19">
        <v>171.59</v>
      </c>
      <c r="M3513" s="19">
        <v>476.928</v>
      </c>
      <c r="N3513" s="19">
        <v>0</v>
      </c>
      <c r="O3513" s="19">
        <v>531.71600000000001</v>
      </c>
      <c r="P3513" s="19">
        <v>419.06200000000001</v>
      </c>
      <c r="Q3513" s="19"/>
      <c r="R3513" s="19"/>
      <c r="S3513" s="19"/>
      <c r="T3513" s="19"/>
      <c r="U3513" s="25">
        <f t="shared" si="271"/>
        <v>2436.35</v>
      </c>
      <c r="V3513" s="18">
        <f t="shared" si="272"/>
        <v>304.54374999999999</v>
      </c>
      <c r="W3513" s="39">
        <f t="shared" si="273"/>
        <v>1.443467408741779E-4</v>
      </c>
      <c r="X3513" s="35">
        <f t="shared" si="274"/>
        <v>358.59759365673551</v>
      </c>
      <c r="Y3513" s="35"/>
      <c r="Z3513" s="49">
        <f t="shared" si="275"/>
        <v>0</v>
      </c>
    </row>
    <row r="3514" spans="1:26" x14ac:dyDescent="0.35">
      <c r="A3514" s="6" t="s">
        <v>398</v>
      </c>
      <c r="B3514" s="7" t="s">
        <v>562</v>
      </c>
      <c r="C3514" s="7" t="s">
        <v>420</v>
      </c>
      <c r="D3514" s="7" t="s">
        <v>1069</v>
      </c>
      <c r="E3514" s="7" t="s">
        <v>1070</v>
      </c>
      <c r="F3514" s="7" t="s">
        <v>563</v>
      </c>
      <c r="G3514" s="8">
        <v>5127153</v>
      </c>
      <c r="H3514" s="16" t="s">
        <v>1088</v>
      </c>
      <c r="I3514" s="18">
        <v>303.49700000000001</v>
      </c>
      <c r="J3514" s="19">
        <v>179.52799999999999</v>
      </c>
      <c r="K3514" s="19">
        <v>1210.3209999999999</v>
      </c>
      <c r="L3514" s="19">
        <v>179.52799999999999</v>
      </c>
      <c r="M3514" s="19">
        <v>180.59800000000001</v>
      </c>
      <c r="N3514" s="19">
        <v>417.99200000000002</v>
      </c>
      <c r="O3514" s="19">
        <v>722.55899999999997</v>
      </c>
      <c r="P3514" s="19">
        <v>663.62300000000005</v>
      </c>
      <c r="Q3514" s="19"/>
      <c r="R3514" s="19"/>
      <c r="S3514" s="19"/>
      <c r="T3514" s="19"/>
      <c r="U3514" s="25">
        <f t="shared" si="271"/>
        <v>3857.6460000000002</v>
      </c>
      <c r="V3514" s="18">
        <f t="shared" si="272"/>
        <v>482.20575000000002</v>
      </c>
      <c r="W3514" s="39">
        <f t="shared" si="273"/>
        <v>2.2855444724539123E-4</v>
      </c>
      <c r="X3514" s="35">
        <f t="shared" si="274"/>
        <v>567.79303990786673</v>
      </c>
      <c r="Y3514" s="35"/>
      <c r="Z3514" s="49">
        <f t="shared" si="275"/>
        <v>0</v>
      </c>
    </row>
    <row r="3515" spans="1:26" x14ac:dyDescent="0.35">
      <c r="A3515" s="6" t="s">
        <v>398</v>
      </c>
      <c r="B3515" s="7" t="s">
        <v>562</v>
      </c>
      <c r="C3515" s="7" t="s">
        <v>420</v>
      </c>
      <c r="D3515" s="7" t="s">
        <v>1069</v>
      </c>
      <c r="E3515" s="7" t="s">
        <v>1070</v>
      </c>
      <c r="F3515" s="7" t="s">
        <v>563</v>
      </c>
      <c r="G3515" s="8">
        <v>5294732</v>
      </c>
      <c r="H3515" s="16" t="s">
        <v>1089</v>
      </c>
      <c r="I3515" s="18">
        <v>179.52799999999999</v>
      </c>
      <c r="J3515" s="19">
        <v>590.65200000000004</v>
      </c>
      <c r="K3515" s="19">
        <v>417.99200000000002</v>
      </c>
      <c r="L3515" s="19">
        <v>180.59800000000001</v>
      </c>
      <c r="M3515" s="19">
        <v>770.18</v>
      </c>
      <c r="N3515" s="19">
        <v>770.18</v>
      </c>
      <c r="O3515" s="19">
        <v>179.52799999999999</v>
      </c>
      <c r="P3515" s="19">
        <v>417.99200000000002</v>
      </c>
      <c r="Q3515" s="19"/>
      <c r="R3515" s="19"/>
      <c r="S3515" s="19"/>
      <c r="T3515" s="19"/>
      <c r="U3515" s="25">
        <f t="shared" si="271"/>
        <v>3506.6499999999996</v>
      </c>
      <c r="V3515" s="18">
        <f t="shared" si="272"/>
        <v>438.33124999999995</v>
      </c>
      <c r="W3515" s="39">
        <f t="shared" si="273"/>
        <v>2.0775894222358688E-4</v>
      </c>
      <c r="X3515" s="35">
        <f t="shared" si="274"/>
        <v>516.13120109852503</v>
      </c>
      <c r="Y3515" s="35"/>
      <c r="Z3515" s="49">
        <f t="shared" si="275"/>
        <v>0</v>
      </c>
    </row>
    <row r="3516" spans="1:26" x14ac:dyDescent="0.35">
      <c r="A3516" s="6" t="s">
        <v>398</v>
      </c>
      <c r="B3516" s="7" t="s">
        <v>562</v>
      </c>
      <c r="C3516" s="7" t="s">
        <v>420</v>
      </c>
      <c r="D3516" s="7" t="s">
        <v>1069</v>
      </c>
      <c r="E3516" s="7" t="s">
        <v>1070</v>
      </c>
      <c r="F3516" s="7" t="s">
        <v>563</v>
      </c>
      <c r="G3516" s="8">
        <v>5301416</v>
      </c>
      <c r="H3516" s="16" t="s">
        <v>1090</v>
      </c>
      <c r="I3516" s="18">
        <v>0</v>
      </c>
      <c r="J3516" s="19">
        <v>0</v>
      </c>
      <c r="K3516" s="19">
        <v>0</v>
      </c>
      <c r="L3516" s="19">
        <v>0</v>
      </c>
      <c r="M3516" s="19">
        <v>1053.836</v>
      </c>
      <c r="N3516" s="19">
        <v>419.06200000000001</v>
      </c>
      <c r="O3516" s="19">
        <v>0</v>
      </c>
      <c r="P3516" s="19">
        <v>778.11800000000005</v>
      </c>
      <c r="Q3516" s="19"/>
      <c r="R3516" s="19"/>
      <c r="S3516" s="19"/>
      <c r="T3516" s="19"/>
      <c r="U3516" s="25">
        <f t="shared" si="271"/>
        <v>2251.0160000000001</v>
      </c>
      <c r="V3516" s="18">
        <f t="shared" si="272"/>
        <v>281.37700000000001</v>
      </c>
      <c r="W3516" s="39">
        <f t="shared" si="273"/>
        <v>1.3336623360996099E-4</v>
      </c>
      <c r="X3516" s="35">
        <f t="shared" si="274"/>
        <v>331.31894878929961</v>
      </c>
      <c r="Y3516" s="35"/>
      <c r="Z3516" s="49">
        <f t="shared" si="275"/>
        <v>0</v>
      </c>
    </row>
    <row r="3517" spans="1:26" x14ac:dyDescent="0.35">
      <c r="A3517" s="6" t="s">
        <v>398</v>
      </c>
      <c r="B3517" s="7" t="s">
        <v>562</v>
      </c>
      <c r="C3517" s="7" t="s">
        <v>420</v>
      </c>
      <c r="D3517" s="7" t="s">
        <v>1069</v>
      </c>
      <c r="E3517" s="7" t="s">
        <v>1070</v>
      </c>
      <c r="F3517" s="7" t="s">
        <v>563</v>
      </c>
      <c r="G3517" s="8">
        <v>5299038</v>
      </c>
      <c r="H3517" s="16" t="s">
        <v>1091</v>
      </c>
      <c r="I3517" s="18">
        <v>541.96100000000001</v>
      </c>
      <c r="J3517" s="19">
        <v>0</v>
      </c>
      <c r="K3517" s="19">
        <v>970.78700000000003</v>
      </c>
      <c r="L3517" s="19">
        <v>417.99200000000002</v>
      </c>
      <c r="M3517" s="19">
        <v>179.52799999999999</v>
      </c>
      <c r="N3517" s="19">
        <v>180.59800000000001</v>
      </c>
      <c r="O3517" s="19">
        <v>0</v>
      </c>
      <c r="P3517" s="19">
        <v>1024.9860000000001</v>
      </c>
      <c r="Q3517" s="19"/>
      <c r="R3517" s="19"/>
      <c r="S3517" s="19"/>
      <c r="T3517" s="19"/>
      <c r="U3517" s="25">
        <f t="shared" si="271"/>
        <v>3315.8519999999999</v>
      </c>
      <c r="V3517" s="18">
        <f t="shared" si="272"/>
        <v>414.48149999999998</v>
      </c>
      <c r="W3517" s="39">
        <f t="shared" si="273"/>
        <v>1.9645470865069654E-4</v>
      </c>
      <c r="X3517" s="35">
        <f t="shared" si="274"/>
        <v>488.04832972350999</v>
      </c>
      <c r="Y3517" s="35"/>
      <c r="Z3517" s="49">
        <f t="shared" si="275"/>
        <v>0</v>
      </c>
    </row>
    <row r="3518" spans="1:26" x14ac:dyDescent="0.35">
      <c r="A3518" s="6" t="s">
        <v>398</v>
      </c>
      <c r="B3518" s="7" t="s">
        <v>562</v>
      </c>
      <c r="C3518" s="7" t="s">
        <v>420</v>
      </c>
      <c r="D3518" s="7" t="s">
        <v>1069</v>
      </c>
      <c r="E3518" s="7" t="s">
        <v>1070</v>
      </c>
      <c r="F3518" s="7" t="s">
        <v>563</v>
      </c>
      <c r="G3518" s="8">
        <v>5279982</v>
      </c>
      <c r="H3518" s="16" t="s">
        <v>1092</v>
      </c>
      <c r="I3518" s="18">
        <v>0</v>
      </c>
      <c r="J3518" s="19">
        <v>0</v>
      </c>
      <c r="K3518" s="19">
        <v>180.59800000000001</v>
      </c>
      <c r="L3518" s="19">
        <v>238.464</v>
      </c>
      <c r="M3518" s="19">
        <v>171.59</v>
      </c>
      <c r="N3518" s="19">
        <v>238.464</v>
      </c>
      <c r="O3518" s="19">
        <v>0</v>
      </c>
      <c r="P3518" s="19">
        <v>656.45600000000002</v>
      </c>
      <c r="Q3518" s="19"/>
      <c r="R3518" s="19"/>
      <c r="S3518" s="19"/>
      <c r="T3518" s="19"/>
      <c r="U3518" s="25">
        <f t="shared" si="271"/>
        <v>1485.5720000000001</v>
      </c>
      <c r="V3518" s="18">
        <f t="shared" si="272"/>
        <v>185.69650000000001</v>
      </c>
      <c r="W3518" s="39">
        <f t="shared" si="273"/>
        <v>8.8015874785615463E-5</v>
      </c>
      <c r="X3518" s="35">
        <f t="shared" si="274"/>
        <v>218.65599950902944</v>
      </c>
      <c r="Y3518" s="35"/>
      <c r="Z3518" s="49">
        <f t="shared" si="275"/>
        <v>0</v>
      </c>
    </row>
    <row r="3519" spans="1:26" x14ac:dyDescent="0.35">
      <c r="A3519" s="6" t="s">
        <v>398</v>
      </c>
      <c r="B3519" s="7" t="s">
        <v>562</v>
      </c>
      <c r="C3519" s="7" t="s">
        <v>420</v>
      </c>
      <c r="D3519" s="7" t="s">
        <v>1069</v>
      </c>
      <c r="E3519" s="7" t="s">
        <v>1070</v>
      </c>
      <c r="F3519" s="7" t="s">
        <v>563</v>
      </c>
      <c r="G3519" s="8">
        <v>5132913</v>
      </c>
      <c r="H3519" s="16" t="s">
        <v>1093</v>
      </c>
      <c r="I3519" s="18">
        <v>360.12599999999998</v>
      </c>
      <c r="J3519" s="19">
        <v>410.05399999999997</v>
      </c>
      <c r="K3519" s="19">
        <v>598.59</v>
      </c>
      <c r="L3519" s="19">
        <v>715.39200000000005</v>
      </c>
      <c r="M3519" s="19">
        <v>531.71600000000001</v>
      </c>
      <c r="N3519" s="19">
        <v>837.05399999999997</v>
      </c>
      <c r="O3519" s="19">
        <v>770.18</v>
      </c>
      <c r="P3519" s="19">
        <v>598.59</v>
      </c>
      <c r="Q3519" s="19"/>
      <c r="R3519" s="19"/>
      <c r="S3519" s="19"/>
      <c r="T3519" s="19"/>
      <c r="U3519" s="25">
        <f t="shared" si="271"/>
        <v>4821.7020000000002</v>
      </c>
      <c r="V3519" s="18">
        <f t="shared" si="272"/>
        <v>602.71275000000003</v>
      </c>
      <c r="W3519" s="39">
        <f t="shared" si="273"/>
        <v>2.8567199670265166E-4</v>
      </c>
      <c r="X3519" s="35">
        <f t="shared" si="274"/>
        <v>709.68897511846365</v>
      </c>
      <c r="Y3519" s="35"/>
      <c r="Z3519" s="49">
        <f t="shared" si="275"/>
        <v>0</v>
      </c>
    </row>
    <row r="3520" spans="1:26" x14ac:dyDescent="0.35">
      <c r="A3520" s="6" t="s">
        <v>398</v>
      </c>
      <c r="B3520" s="7" t="s">
        <v>562</v>
      </c>
      <c r="C3520" s="7" t="s">
        <v>420</v>
      </c>
      <c r="D3520" s="7" t="s">
        <v>1069</v>
      </c>
      <c r="E3520" s="7" t="s">
        <v>1070</v>
      </c>
      <c r="F3520" s="7" t="s">
        <v>563</v>
      </c>
      <c r="G3520" s="8">
        <v>5338050</v>
      </c>
      <c r="H3520" s="16" t="s">
        <v>1094</v>
      </c>
      <c r="I3520" s="18">
        <v>360.12599999999998</v>
      </c>
      <c r="J3520" s="19">
        <v>410.05399999999997</v>
      </c>
      <c r="K3520" s="19">
        <v>598.59</v>
      </c>
      <c r="L3520" s="19">
        <v>598.59</v>
      </c>
      <c r="M3520" s="19">
        <v>179.52799999999999</v>
      </c>
      <c r="N3520" s="19">
        <v>656.45600000000002</v>
      </c>
      <c r="O3520" s="19">
        <v>0</v>
      </c>
      <c r="P3520" s="19">
        <v>417.99200000000002</v>
      </c>
      <c r="Q3520" s="19"/>
      <c r="R3520" s="19"/>
      <c r="S3520" s="19"/>
      <c r="T3520" s="19"/>
      <c r="U3520" s="25">
        <f t="shared" si="271"/>
        <v>3221.3360000000002</v>
      </c>
      <c r="V3520" s="18">
        <f t="shared" si="272"/>
        <v>402.66700000000003</v>
      </c>
      <c r="W3520" s="39">
        <f t="shared" si="273"/>
        <v>1.9085490707848249E-4</v>
      </c>
      <c r="X3520" s="35">
        <f t="shared" si="274"/>
        <v>474.13685963010812</v>
      </c>
      <c r="Y3520" s="35"/>
      <c r="Z3520" s="49">
        <f t="shared" si="275"/>
        <v>0</v>
      </c>
    </row>
    <row r="3521" spans="1:26" x14ac:dyDescent="0.35">
      <c r="A3521" s="6" t="s">
        <v>398</v>
      </c>
      <c r="B3521" s="7" t="s">
        <v>562</v>
      </c>
      <c r="C3521" s="7" t="s">
        <v>420</v>
      </c>
      <c r="D3521" s="7" t="s">
        <v>1069</v>
      </c>
      <c r="E3521" s="7" t="s">
        <v>1070</v>
      </c>
      <c r="F3521" s="7" t="s">
        <v>563</v>
      </c>
      <c r="G3521" s="8">
        <v>5131800</v>
      </c>
      <c r="H3521" s="16" t="s">
        <v>1095</v>
      </c>
      <c r="I3521" s="18">
        <v>721.48900000000003</v>
      </c>
      <c r="J3521" s="19">
        <v>0</v>
      </c>
      <c r="K3521" s="19">
        <v>1442.8109999999999</v>
      </c>
      <c r="L3521" s="19">
        <v>786.52200000000005</v>
      </c>
      <c r="M3521" s="19">
        <v>0</v>
      </c>
      <c r="N3521" s="19">
        <v>180.59800000000001</v>
      </c>
      <c r="O3521" s="19">
        <v>844.221</v>
      </c>
      <c r="P3521" s="19">
        <v>179.52799999999999</v>
      </c>
      <c r="Q3521" s="19"/>
      <c r="R3521" s="19"/>
      <c r="S3521" s="19"/>
      <c r="T3521" s="19"/>
      <c r="U3521" s="25">
        <f t="shared" si="271"/>
        <v>4155.1689999999999</v>
      </c>
      <c r="V3521" s="18">
        <f t="shared" si="272"/>
        <v>519.39612499999998</v>
      </c>
      <c r="W3521" s="39">
        <f t="shared" si="273"/>
        <v>2.4618183057911091E-4</v>
      </c>
      <c r="X3521" s="35">
        <f t="shared" si="274"/>
        <v>611.58438017405706</v>
      </c>
      <c r="Y3521" s="35"/>
      <c r="Z3521" s="49">
        <f t="shared" si="275"/>
        <v>0</v>
      </c>
    </row>
    <row r="3522" spans="1:26" x14ac:dyDescent="0.35">
      <c r="A3522" s="6" t="s">
        <v>398</v>
      </c>
      <c r="B3522" s="7" t="s">
        <v>562</v>
      </c>
      <c r="C3522" s="7" t="s">
        <v>420</v>
      </c>
      <c r="D3522" s="7" t="s">
        <v>1069</v>
      </c>
      <c r="E3522" s="7" t="s">
        <v>1070</v>
      </c>
      <c r="F3522" s="7" t="s">
        <v>563</v>
      </c>
      <c r="G3522" s="8">
        <v>5135055</v>
      </c>
      <c r="H3522" s="16" t="s">
        <v>1096</v>
      </c>
      <c r="I3522" s="18">
        <v>959.95299999999997</v>
      </c>
      <c r="J3522" s="19">
        <v>0</v>
      </c>
      <c r="K3522" s="19">
        <v>1140.5509999999999</v>
      </c>
      <c r="L3522" s="19">
        <v>360.12599999999998</v>
      </c>
      <c r="M3522" s="19">
        <v>180.59800000000001</v>
      </c>
      <c r="N3522" s="19">
        <v>902.08699999999999</v>
      </c>
      <c r="O3522" s="19">
        <v>722.55899999999997</v>
      </c>
      <c r="P3522" s="19">
        <v>180.59800000000001</v>
      </c>
      <c r="Q3522" s="19"/>
      <c r="R3522" s="19"/>
      <c r="S3522" s="19"/>
      <c r="T3522" s="19"/>
      <c r="U3522" s="25">
        <f t="shared" si="271"/>
        <v>4446.4719999999998</v>
      </c>
      <c r="V3522" s="18">
        <f t="shared" si="272"/>
        <v>555.80899999999997</v>
      </c>
      <c r="W3522" s="39">
        <f t="shared" si="273"/>
        <v>2.6344069677521189E-4</v>
      </c>
      <c r="X3522" s="35">
        <f t="shared" si="274"/>
        <v>654.46022101178062</v>
      </c>
      <c r="Y3522" s="35"/>
      <c r="Z3522" s="49">
        <f t="shared" si="275"/>
        <v>0</v>
      </c>
    </row>
    <row r="3523" spans="1:26" x14ac:dyDescent="0.35">
      <c r="A3523" s="6" t="s">
        <v>398</v>
      </c>
      <c r="B3523" s="7" t="s">
        <v>562</v>
      </c>
      <c r="C3523" s="7" t="s">
        <v>420</v>
      </c>
      <c r="D3523" s="7" t="s">
        <v>1069</v>
      </c>
      <c r="E3523" s="7" t="s">
        <v>1070</v>
      </c>
      <c r="F3523" s="7" t="s">
        <v>563</v>
      </c>
      <c r="G3523" s="8">
        <v>5135031</v>
      </c>
      <c r="H3523" s="16" t="s">
        <v>1097</v>
      </c>
      <c r="I3523" s="18">
        <v>171.59</v>
      </c>
      <c r="J3523" s="19">
        <v>417.99200000000002</v>
      </c>
      <c r="K3523" s="19">
        <v>531.71600000000001</v>
      </c>
      <c r="L3523" s="19">
        <v>179.52799999999999</v>
      </c>
      <c r="M3523" s="19">
        <v>770.18</v>
      </c>
      <c r="N3523" s="19">
        <v>770.18</v>
      </c>
      <c r="O3523" s="19">
        <v>417.99200000000002</v>
      </c>
      <c r="P3523" s="19">
        <v>238.464</v>
      </c>
      <c r="Q3523" s="19"/>
      <c r="R3523" s="19"/>
      <c r="S3523" s="19"/>
      <c r="T3523" s="19"/>
      <c r="U3523" s="25">
        <f t="shared" ref="U3523:U3586" si="276">SUM(I3523:T3523)</f>
        <v>3497.6419999999998</v>
      </c>
      <c r="V3523" s="18">
        <f t="shared" ref="V3523:V3586" si="277">+AVERAGE(I3523:P3523)</f>
        <v>437.20524999999998</v>
      </c>
      <c r="W3523" s="39">
        <f t="shared" ref="W3523:W3586" si="278">+V3523/$V$3728</f>
        <v>2.0722524409245031E-4</v>
      </c>
      <c r="X3523" s="35">
        <f t="shared" ref="X3523:X3586" si="279">+IFERROR($W3523*$X$3728,0)</f>
        <v>514.80534597768451</v>
      </c>
      <c r="Y3523" s="35"/>
      <c r="Z3523" s="49">
        <f t="shared" ref="Z3523:Z3586" si="280">+IFERROR(Y3523/X3523,0)</f>
        <v>0</v>
      </c>
    </row>
    <row r="3524" spans="1:26" x14ac:dyDescent="0.35">
      <c r="A3524" s="6" t="s">
        <v>398</v>
      </c>
      <c r="B3524" s="7" t="s">
        <v>562</v>
      </c>
      <c r="C3524" s="7" t="s">
        <v>420</v>
      </c>
      <c r="D3524" s="7" t="s">
        <v>1069</v>
      </c>
      <c r="E3524" s="7" t="s">
        <v>1070</v>
      </c>
      <c r="F3524" s="7" t="s">
        <v>563</v>
      </c>
      <c r="G3524" s="8">
        <v>5138038</v>
      </c>
      <c r="H3524" s="16" t="s">
        <v>1098</v>
      </c>
      <c r="I3524" s="18">
        <v>540.72299999999996</v>
      </c>
      <c r="J3524" s="19">
        <v>419.06200000000001</v>
      </c>
      <c r="K3524" s="19">
        <v>410.05399999999997</v>
      </c>
      <c r="L3524" s="19">
        <v>180.59800000000001</v>
      </c>
      <c r="M3524" s="19">
        <v>656.45600000000002</v>
      </c>
      <c r="N3524" s="19">
        <v>180.59800000000001</v>
      </c>
      <c r="O3524" s="19">
        <v>238.464</v>
      </c>
      <c r="P3524" s="19">
        <v>179.52799999999999</v>
      </c>
      <c r="Q3524" s="19"/>
      <c r="R3524" s="19"/>
      <c r="S3524" s="19"/>
      <c r="T3524" s="19"/>
      <c r="U3524" s="25">
        <f t="shared" si="276"/>
        <v>2805.4829999999997</v>
      </c>
      <c r="V3524" s="18">
        <f t="shared" si="277"/>
        <v>350.68537499999996</v>
      </c>
      <c r="W3524" s="39">
        <f t="shared" si="278"/>
        <v>1.6621681106077175E-4</v>
      </c>
      <c r="X3524" s="35">
        <f t="shared" si="279"/>
        <v>412.92895226255638</v>
      </c>
      <c r="Y3524" s="35"/>
      <c r="Z3524" s="49">
        <f t="shared" si="280"/>
        <v>0</v>
      </c>
    </row>
    <row r="3525" spans="1:26" x14ac:dyDescent="0.35">
      <c r="A3525" s="6" t="s">
        <v>398</v>
      </c>
      <c r="B3525" s="7" t="s">
        <v>562</v>
      </c>
      <c r="C3525" s="7" t="s">
        <v>420</v>
      </c>
      <c r="D3525" s="7" t="s">
        <v>1069</v>
      </c>
      <c r="E3525" s="7" t="s">
        <v>1070</v>
      </c>
      <c r="F3525" s="7" t="s">
        <v>563</v>
      </c>
      <c r="G3525" s="8">
        <v>5138557</v>
      </c>
      <c r="H3525" s="16" t="s">
        <v>1099</v>
      </c>
      <c r="I3525" s="18">
        <v>721.48900000000003</v>
      </c>
      <c r="J3525" s="19">
        <v>0</v>
      </c>
      <c r="K3525" s="19">
        <v>1090.019</v>
      </c>
      <c r="L3525" s="19">
        <v>179.52799999999999</v>
      </c>
      <c r="M3525" s="19">
        <v>1016.582</v>
      </c>
      <c r="N3525" s="19">
        <v>902.08699999999999</v>
      </c>
      <c r="O3525" s="19">
        <v>597.52</v>
      </c>
      <c r="P3525" s="19">
        <v>1146.6479999999999</v>
      </c>
      <c r="Q3525" s="19"/>
      <c r="R3525" s="19"/>
      <c r="S3525" s="19"/>
      <c r="T3525" s="19"/>
      <c r="U3525" s="25">
        <f t="shared" si="276"/>
        <v>5653.8730000000005</v>
      </c>
      <c r="V3525" s="18">
        <f t="shared" si="277"/>
        <v>706.73412500000006</v>
      </c>
      <c r="W3525" s="39">
        <f t="shared" si="278"/>
        <v>3.3497573865270215E-4</v>
      </c>
      <c r="X3525" s="35">
        <f t="shared" si="279"/>
        <v>832.17323153109703</v>
      </c>
      <c r="Y3525" s="35"/>
      <c r="Z3525" s="49">
        <f t="shared" si="280"/>
        <v>0</v>
      </c>
    </row>
    <row r="3526" spans="1:26" x14ac:dyDescent="0.35">
      <c r="A3526" s="6" t="s">
        <v>398</v>
      </c>
      <c r="B3526" s="7" t="s">
        <v>562</v>
      </c>
      <c r="C3526" s="7" t="s">
        <v>420</v>
      </c>
      <c r="D3526" s="7" t="s">
        <v>1069</v>
      </c>
      <c r="E3526" s="7" t="s">
        <v>1070</v>
      </c>
      <c r="F3526" s="7" t="s">
        <v>563</v>
      </c>
      <c r="G3526" s="8">
        <v>5139141</v>
      </c>
      <c r="H3526" s="16" t="s">
        <v>1100</v>
      </c>
      <c r="I3526" s="18">
        <v>663.62300000000005</v>
      </c>
      <c r="J3526" s="19">
        <v>0</v>
      </c>
      <c r="K3526" s="19">
        <v>1274.2840000000001</v>
      </c>
      <c r="L3526" s="19">
        <v>179.52799999999999</v>
      </c>
      <c r="M3526" s="19">
        <v>598.59</v>
      </c>
      <c r="N3526" s="19">
        <v>238.464</v>
      </c>
      <c r="O3526" s="19">
        <v>661.87300000000005</v>
      </c>
      <c r="P3526" s="19">
        <v>360.12599999999998</v>
      </c>
      <c r="Q3526" s="19"/>
      <c r="R3526" s="19"/>
      <c r="S3526" s="19"/>
      <c r="T3526" s="19"/>
      <c r="U3526" s="25">
        <f t="shared" si="276"/>
        <v>3976.4880000000003</v>
      </c>
      <c r="V3526" s="18">
        <f t="shared" si="277"/>
        <v>497.06100000000004</v>
      </c>
      <c r="W3526" s="39">
        <f t="shared" si="278"/>
        <v>2.3559549445903831E-4</v>
      </c>
      <c r="X3526" s="35">
        <f t="shared" si="279"/>
        <v>585.28496644771269</v>
      </c>
      <c r="Y3526" s="35"/>
      <c r="Z3526" s="49">
        <f t="shared" si="280"/>
        <v>0</v>
      </c>
    </row>
    <row r="3527" spans="1:26" x14ac:dyDescent="0.35">
      <c r="A3527" s="6" t="s">
        <v>398</v>
      </c>
      <c r="B3527" s="7" t="s">
        <v>562</v>
      </c>
      <c r="C3527" s="7" t="s">
        <v>420</v>
      </c>
      <c r="D3527" s="7" t="s">
        <v>1069</v>
      </c>
      <c r="E3527" s="7" t="s">
        <v>1070</v>
      </c>
      <c r="F3527" s="7" t="s">
        <v>563</v>
      </c>
      <c r="G3527" s="8">
        <v>5270123</v>
      </c>
      <c r="H3527" s="16" t="s">
        <v>1101</v>
      </c>
      <c r="I3527" s="18">
        <v>179.52799999999999</v>
      </c>
      <c r="J3527" s="19">
        <v>238.464</v>
      </c>
      <c r="K3527" s="19">
        <v>589.58199999999999</v>
      </c>
      <c r="L3527" s="19">
        <v>180.59800000000001</v>
      </c>
      <c r="M3527" s="19">
        <v>715.39200000000005</v>
      </c>
      <c r="N3527" s="19">
        <v>0</v>
      </c>
      <c r="O3527" s="19">
        <v>531.71600000000001</v>
      </c>
      <c r="P3527" s="19">
        <v>179.52799999999999</v>
      </c>
      <c r="Q3527" s="19"/>
      <c r="R3527" s="19"/>
      <c r="S3527" s="19"/>
      <c r="T3527" s="19"/>
      <c r="U3527" s="25">
        <f t="shared" si="276"/>
        <v>2614.808</v>
      </c>
      <c r="V3527" s="18">
        <f t="shared" si="277"/>
        <v>326.851</v>
      </c>
      <c r="W3527" s="39">
        <f t="shared" si="278"/>
        <v>1.5491986488465426E-4</v>
      </c>
      <c r="X3527" s="35">
        <f t="shared" si="279"/>
        <v>384.86418481514613</v>
      </c>
      <c r="Y3527" s="35"/>
      <c r="Z3527" s="49">
        <f t="shared" si="280"/>
        <v>0</v>
      </c>
    </row>
    <row r="3528" spans="1:26" x14ac:dyDescent="0.35">
      <c r="A3528" s="6" t="s">
        <v>398</v>
      </c>
      <c r="B3528" s="7" t="s">
        <v>562</v>
      </c>
      <c r="C3528" s="7" t="s">
        <v>420</v>
      </c>
      <c r="D3528" s="7" t="s">
        <v>1069</v>
      </c>
      <c r="E3528" s="7" t="s">
        <v>1070</v>
      </c>
      <c r="F3528" s="7" t="s">
        <v>563</v>
      </c>
      <c r="G3528" s="8">
        <v>5271506</v>
      </c>
      <c r="H3528" s="16" t="s">
        <v>1102</v>
      </c>
      <c r="I3528" s="18">
        <v>1071.3699999999999</v>
      </c>
      <c r="J3528" s="19">
        <v>417.99200000000002</v>
      </c>
      <c r="K3528" s="19">
        <v>769.11099999999999</v>
      </c>
      <c r="L3528" s="19">
        <v>589.58199999999999</v>
      </c>
      <c r="M3528" s="19">
        <v>590.65200000000004</v>
      </c>
      <c r="N3528" s="19">
        <v>351.11799999999999</v>
      </c>
      <c r="O3528" s="19">
        <v>410.05399999999997</v>
      </c>
      <c r="P3528" s="19">
        <v>777.048</v>
      </c>
      <c r="Q3528" s="19"/>
      <c r="R3528" s="19"/>
      <c r="S3528" s="19"/>
      <c r="T3528" s="19"/>
      <c r="U3528" s="25">
        <f t="shared" si="276"/>
        <v>4976.9269999999997</v>
      </c>
      <c r="V3528" s="18">
        <f t="shared" si="277"/>
        <v>622.11587499999996</v>
      </c>
      <c r="W3528" s="39">
        <f t="shared" si="278"/>
        <v>2.9486863218285532E-4</v>
      </c>
      <c r="X3528" s="35">
        <f t="shared" si="279"/>
        <v>732.53598456922668</v>
      </c>
      <c r="Y3528" s="35"/>
      <c r="Z3528" s="49">
        <f t="shared" si="280"/>
        <v>0</v>
      </c>
    </row>
    <row r="3529" spans="1:26" x14ac:dyDescent="0.35">
      <c r="A3529" s="6" t="s">
        <v>398</v>
      </c>
      <c r="B3529" s="7" t="s">
        <v>562</v>
      </c>
      <c r="C3529" s="7" t="s">
        <v>420</v>
      </c>
      <c r="D3529" s="7" t="s">
        <v>1069</v>
      </c>
      <c r="E3529" s="7" t="s">
        <v>1070</v>
      </c>
      <c r="F3529" s="7" t="s">
        <v>563</v>
      </c>
      <c r="G3529" s="8">
        <v>5271890</v>
      </c>
      <c r="H3529" s="16" t="s">
        <v>1103</v>
      </c>
      <c r="I3529" s="18">
        <v>360.12599999999998</v>
      </c>
      <c r="J3529" s="19">
        <v>656.45600000000002</v>
      </c>
      <c r="K3529" s="19">
        <v>238.464</v>
      </c>
      <c r="L3529" s="19">
        <v>0</v>
      </c>
      <c r="M3529" s="19">
        <v>598.59</v>
      </c>
      <c r="N3529" s="19">
        <v>238.464</v>
      </c>
      <c r="O3529" s="19">
        <v>417.99200000000002</v>
      </c>
      <c r="P3529" s="19">
        <v>238.464</v>
      </c>
      <c r="Q3529" s="19"/>
      <c r="R3529" s="19"/>
      <c r="S3529" s="19"/>
      <c r="T3529" s="19"/>
      <c r="U3529" s="25">
        <f t="shared" si="276"/>
        <v>2748.556</v>
      </c>
      <c r="V3529" s="18">
        <f t="shared" si="277"/>
        <v>343.56950000000001</v>
      </c>
      <c r="W3529" s="39">
        <f t="shared" si="278"/>
        <v>1.6284404979176513E-4</v>
      </c>
      <c r="X3529" s="35">
        <f t="shared" si="279"/>
        <v>404.55007188243991</v>
      </c>
      <c r="Y3529" s="35"/>
      <c r="Z3529" s="49">
        <f t="shared" si="280"/>
        <v>0</v>
      </c>
    </row>
    <row r="3530" spans="1:26" x14ac:dyDescent="0.35">
      <c r="A3530" s="6" t="s">
        <v>398</v>
      </c>
      <c r="B3530" s="7" t="s">
        <v>562</v>
      </c>
      <c r="C3530" s="7" t="s">
        <v>420</v>
      </c>
      <c r="D3530" s="7" t="s">
        <v>1069</v>
      </c>
      <c r="E3530" s="7" t="s">
        <v>1070</v>
      </c>
      <c r="F3530" s="7" t="s">
        <v>563</v>
      </c>
      <c r="G3530" s="8">
        <v>5271966</v>
      </c>
      <c r="H3530" s="16" t="s">
        <v>1104</v>
      </c>
      <c r="I3530" s="18">
        <v>0</v>
      </c>
      <c r="J3530" s="19">
        <v>589.58199999999999</v>
      </c>
      <c r="K3530" s="19">
        <v>238.464</v>
      </c>
      <c r="L3530" s="19">
        <v>180.59800000000001</v>
      </c>
      <c r="M3530" s="19">
        <v>419.06200000000001</v>
      </c>
      <c r="N3530" s="19">
        <v>179.52799999999999</v>
      </c>
      <c r="O3530" s="19">
        <v>417.99200000000002</v>
      </c>
      <c r="P3530" s="19">
        <v>0</v>
      </c>
      <c r="Q3530" s="19"/>
      <c r="R3530" s="19"/>
      <c r="S3530" s="19"/>
      <c r="T3530" s="19"/>
      <c r="U3530" s="25">
        <f t="shared" si="276"/>
        <v>2025.2260000000001</v>
      </c>
      <c r="V3530" s="18">
        <f t="shared" si="277"/>
        <v>253.15325000000001</v>
      </c>
      <c r="W3530" s="39">
        <f t="shared" si="278"/>
        <v>1.1998882452588826E-4</v>
      </c>
      <c r="X3530" s="35">
        <f t="shared" si="279"/>
        <v>298.08573079034454</v>
      </c>
      <c r="Y3530" s="35"/>
      <c r="Z3530" s="49">
        <f t="shared" si="280"/>
        <v>0</v>
      </c>
    </row>
    <row r="3531" spans="1:26" x14ac:dyDescent="0.35">
      <c r="A3531" s="6" t="s">
        <v>398</v>
      </c>
      <c r="B3531" s="7" t="s">
        <v>562</v>
      </c>
      <c r="C3531" s="7" t="s">
        <v>420</v>
      </c>
      <c r="D3531" s="7" t="s">
        <v>1069</v>
      </c>
      <c r="E3531" s="7" t="s">
        <v>1070</v>
      </c>
      <c r="F3531" s="7" t="s">
        <v>563</v>
      </c>
      <c r="G3531" s="8">
        <v>5271980</v>
      </c>
      <c r="H3531" s="16" t="s">
        <v>1105</v>
      </c>
      <c r="I3531" s="18">
        <v>711.245</v>
      </c>
      <c r="J3531" s="19">
        <v>238.464</v>
      </c>
      <c r="K3531" s="19">
        <v>950.77800000000002</v>
      </c>
      <c r="L3531" s="19">
        <v>1130.306</v>
      </c>
      <c r="M3531" s="19">
        <v>238.464</v>
      </c>
      <c r="N3531" s="19">
        <v>950.77800000000002</v>
      </c>
      <c r="O3531" s="19">
        <v>598.59</v>
      </c>
      <c r="P3531" s="19">
        <v>417.99200000000002</v>
      </c>
      <c r="Q3531" s="19"/>
      <c r="R3531" s="19"/>
      <c r="S3531" s="19"/>
      <c r="T3531" s="19"/>
      <c r="U3531" s="25">
        <f t="shared" si="276"/>
        <v>5236.6170000000002</v>
      </c>
      <c r="V3531" s="18">
        <f t="shared" si="277"/>
        <v>654.57712500000002</v>
      </c>
      <c r="W3531" s="39">
        <f t="shared" si="278"/>
        <v>3.1025451891407842E-4</v>
      </c>
      <c r="X3531" s="35">
        <f t="shared" si="279"/>
        <v>770.75882163972892</v>
      </c>
      <c r="Y3531" s="35"/>
      <c r="Z3531" s="49">
        <f t="shared" si="280"/>
        <v>0</v>
      </c>
    </row>
    <row r="3532" spans="1:26" x14ac:dyDescent="0.35">
      <c r="A3532" s="6" t="s">
        <v>398</v>
      </c>
      <c r="B3532" s="7" t="s">
        <v>562</v>
      </c>
      <c r="C3532" s="7" t="s">
        <v>420</v>
      </c>
      <c r="D3532" s="7" t="s">
        <v>1069</v>
      </c>
      <c r="E3532" s="7" t="s">
        <v>1070</v>
      </c>
      <c r="F3532" s="7" t="s">
        <v>563</v>
      </c>
      <c r="G3532" s="8">
        <v>5273421</v>
      </c>
      <c r="H3532" s="16" t="s">
        <v>1106</v>
      </c>
      <c r="I3532" s="18">
        <v>967.12099999999998</v>
      </c>
      <c r="J3532" s="19">
        <v>0</v>
      </c>
      <c r="K3532" s="19">
        <v>1628.3130000000001</v>
      </c>
      <c r="L3532" s="19">
        <v>303.49700000000001</v>
      </c>
      <c r="M3532" s="19">
        <v>598.59</v>
      </c>
      <c r="N3532" s="19">
        <v>1204.5139999999999</v>
      </c>
      <c r="O3532" s="19">
        <v>967.12</v>
      </c>
      <c r="P3532" s="19">
        <v>0</v>
      </c>
      <c r="Q3532" s="19"/>
      <c r="R3532" s="19"/>
      <c r="S3532" s="19"/>
      <c r="T3532" s="19"/>
      <c r="U3532" s="25">
        <f t="shared" si="276"/>
        <v>5669.1549999999997</v>
      </c>
      <c r="V3532" s="18">
        <f t="shared" si="277"/>
        <v>708.64437499999997</v>
      </c>
      <c r="W3532" s="39">
        <f t="shared" si="278"/>
        <v>3.3588115326638212E-4</v>
      </c>
      <c r="X3532" s="35">
        <f t="shared" si="279"/>
        <v>834.42253414618199</v>
      </c>
      <c r="Y3532" s="35"/>
      <c r="Z3532" s="49">
        <f t="shared" si="280"/>
        <v>0</v>
      </c>
    </row>
    <row r="3533" spans="1:26" x14ac:dyDescent="0.35">
      <c r="A3533" s="6" t="s">
        <v>398</v>
      </c>
      <c r="B3533" s="7" t="s">
        <v>562</v>
      </c>
      <c r="C3533" s="7" t="s">
        <v>420</v>
      </c>
      <c r="D3533" s="7" t="s">
        <v>1069</v>
      </c>
      <c r="E3533" s="7" t="s">
        <v>1070</v>
      </c>
      <c r="F3533" s="7" t="s">
        <v>563</v>
      </c>
      <c r="G3533" s="8">
        <v>5278073</v>
      </c>
      <c r="H3533" s="16" t="s">
        <v>1107</v>
      </c>
      <c r="I3533" s="18">
        <v>352.18799999999999</v>
      </c>
      <c r="J3533" s="19">
        <v>419.06200000000001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/>
      <c r="R3533" s="19"/>
      <c r="S3533" s="19"/>
      <c r="T3533" s="19"/>
      <c r="U3533" s="25">
        <f t="shared" si="276"/>
        <v>771.25</v>
      </c>
      <c r="V3533" s="18">
        <f t="shared" si="277"/>
        <v>96.40625</v>
      </c>
      <c r="W3533" s="39">
        <f t="shared" si="278"/>
        <v>4.5694347650875169E-5</v>
      </c>
      <c r="X3533" s="35">
        <f t="shared" si="279"/>
        <v>113.51751353777465</v>
      </c>
      <c r="Y3533" s="35"/>
      <c r="Z3533" s="49">
        <f t="shared" si="280"/>
        <v>0</v>
      </c>
    </row>
    <row r="3534" spans="1:26" x14ac:dyDescent="0.35">
      <c r="A3534" s="6" t="s">
        <v>398</v>
      </c>
      <c r="B3534" s="7" t="s">
        <v>562</v>
      </c>
      <c r="C3534" s="7" t="s">
        <v>420</v>
      </c>
      <c r="D3534" s="7" t="s">
        <v>1069</v>
      </c>
      <c r="E3534" s="7" t="s">
        <v>1070</v>
      </c>
      <c r="F3534" s="7" t="s">
        <v>563</v>
      </c>
      <c r="G3534" s="8">
        <v>5278592</v>
      </c>
      <c r="H3534" s="16" t="s">
        <v>1108</v>
      </c>
      <c r="I3534" s="18">
        <v>179.52799999999999</v>
      </c>
      <c r="J3534" s="19">
        <v>171.59</v>
      </c>
      <c r="K3534" s="19">
        <v>238.464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/>
      <c r="R3534" s="19"/>
      <c r="S3534" s="19"/>
      <c r="T3534" s="19"/>
      <c r="U3534" s="25">
        <f t="shared" si="276"/>
        <v>589.58199999999999</v>
      </c>
      <c r="V3534" s="18">
        <f t="shared" si="277"/>
        <v>73.697749999999999</v>
      </c>
      <c r="W3534" s="39">
        <f t="shared" si="278"/>
        <v>3.4931040358766006E-5</v>
      </c>
      <c r="X3534" s="35">
        <f t="shared" si="279"/>
        <v>86.778454024801619</v>
      </c>
      <c r="Y3534" s="35"/>
      <c r="Z3534" s="49">
        <f t="shared" si="280"/>
        <v>0</v>
      </c>
    </row>
    <row r="3535" spans="1:26" x14ac:dyDescent="0.35">
      <c r="A3535" s="6" t="s">
        <v>398</v>
      </c>
      <c r="B3535" s="7" t="s">
        <v>562</v>
      </c>
      <c r="C3535" s="7" t="s">
        <v>420</v>
      </c>
      <c r="D3535" s="7" t="s">
        <v>1069</v>
      </c>
      <c r="E3535" s="7" t="s">
        <v>1070</v>
      </c>
      <c r="F3535" s="7" t="s">
        <v>563</v>
      </c>
      <c r="G3535" s="8">
        <v>5279131</v>
      </c>
      <c r="H3535" s="16" t="s">
        <v>1109</v>
      </c>
      <c r="I3535" s="18">
        <v>352.18799999999999</v>
      </c>
      <c r="J3535" s="19">
        <v>598.59</v>
      </c>
      <c r="K3535" s="19">
        <v>769.11</v>
      </c>
      <c r="L3535" s="19">
        <v>180.59800000000001</v>
      </c>
      <c r="M3535" s="19">
        <v>171.59</v>
      </c>
      <c r="N3535" s="19">
        <v>837.05399999999997</v>
      </c>
      <c r="O3535" s="19">
        <v>598.59</v>
      </c>
      <c r="P3535" s="19">
        <v>179.52799999999999</v>
      </c>
      <c r="Q3535" s="19"/>
      <c r="R3535" s="19"/>
      <c r="S3535" s="19"/>
      <c r="T3535" s="19"/>
      <c r="U3535" s="25">
        <f t="shared" si="276"/>
        <v>3687.248</v>
      </c>
      <c r="V3535" s="18">
        <f t="shared" si="277"/>
        <v>460.90600000000001</v>
      </c>
      <c r="W3535" s="39">
        <f t="shared" si="278"/>
        <v>2.1845885508848514E-4</v>
      </c>
      <c r="X3535" s="35">
        <f t="shared" si="279"/>
        <v>542.71277115997736</v>
      </c>
      <c r="Y3535" s="35"/>
      <c r="Z3535" s="49">
        <f t="shared" si="280"/>
        <v>0</v>
      </c>
    </row>
    <row r="3536" spans="1:26" x14ac:dyDescent="0.35">
      <c r="A3536" s="6" t="s">
        <v>398</v>
      </c>
      <c r="B3536" s="7" t="s">
        <v>562</v>
      </c>
      <c r="C3536" s="7" t="s">
        <v>420</v>
      </c>
      <c r="D3536" s="7" t="s">
        <v>1069</v>
      </c>
      <c r="E3536" s="7" t="s">
        <v>1070</v>
      </c>
      <c r="F3536" s="7" t="s">
        <v>563</v>
      </c>
      <c r="G3536" s="8">
        <v>5290646</v>
      </c>
      <c r="H3536" s="16" t="s">
        <v>1110</v>
      </c>
      <c r="I3536" s="18">
        <v>0</v>
      </c>
      <c r="J3536" s="19">
        <v>410.05399999999997</v>
      </c>
      <c r="K3536" s="19">
        <v>238.464</v>
      </c>
      <c r="L3536" s="19">
        <v>0</v>
      </c>
      <c r="M3536" s="19">
        <v>0</v>
      </c>
      <c r="N3536" s="19">
        <v>419.06200000000001</v>
      </c>
      <c r="O3536" s="19">
        <v>539.65499999999997</v>
      </c>
      <c r="P3536" s="19">
        <v>0</v>
      </c>
      <c r="Q3536" s="19"/>
      <c r="R3536" s="19"/>
      <c r="S3536" s="19"/>
      <c r="T3536" s="19"/>
      <c r="U3536" s="25">
        <f t="shared" si="276"/>
        <v>1607.2349999999999</v>
      </c>
      <c r="V3536" s="18">
        <f t="shared" si="277"/>
        <v>200.90437499999999</v>
      </c>
      <c r="W3536" s="39">
        <f t="shared" si="278"/>
        <v>9.5224058148012116E-5</v>
      </c>
      <c r="X3536" s="35">
        <f t="shared" si="279"/>
        <v>236.56313889255782</v>
      </c>
      <c r="Y3536" s="35"/>
      <c r="Z3536" s="49">
        <f t="shared" si="280"/>
        <v>0</v>
      </c>
    </row>
    <row r="3537" spans="1:26" x14ac:dyDescent="0.35">
      <c r="A3537" s="6" t="s">
        <v>398</v>
      </c>
      <c r="B3537" s="7" t="s">
        <v>562</v>
      </c>
      <c r="C3537" s="7" t="s">
        <v>420</v>
      </c>
      <c r="D3537" s="7" t="s">
        <v>1069</v>
      </c>
      <c r="E3537" s="7" t="s">
        <v>1070</v>
      </c>
      <c r="F3537" s="7" t="s">
        <v>563</v>
      </c>
      <c r="G3537" s="8">
        <v>5290750</v>
      </c>
      <c r="H3537" s="16" t="s">
        <v>1111</v>
      </c>
      <c r="I3537" s="18">
        <v>351.11799999999999</v>
      </c>
      <c r="J3537" s="19">
        <v>419.06200000000001</v>
      </c>
      <c r="K3537" s="19">
        <v>419.06200000000001</v>
      </c>
      <c r="L3537" s="19">
        <v>0</v>
      </c>
      <c r="M3537" s="19">
        <v>238.464</v>
      </c>
      <c r="N3537" s="19">
        <v>360.12599999999998</v>
      </c>
      <c r="O3537" s="19">
        <v>0</v>
      </c>
      <c r="P3537" s="19">
        <v>894.92</v>
      </c>
      <c r="Q3537" s="19"/>
      <c r="R3537" s="19"/>
      <c r="S3537" s="19"/>
      <c r="T3537" s="19"/>
      <c r="U3537" s="25">
        <f t="shared" si="276"/>
        <v>2682.752</v>
      </c>
      <c r="V3537" s="18">
        <f t="shared" si="277"/>
        <v>335.34399999999999</v>
      </c>
      <c r="W3537" s="39">
        <f t="shared" si="278"/>
        <v>1.5894535176542063E-4</v>
      </c>
      <c r="X3537" s="35">
        <f t="shared" si="279"/>
        <v>394.86461780031379</v>
      </c>
      <c r="Y3537" s="35"/>
      <c r="Z3537" s="49">
        <f t="shared" si="280"/>
        <v>0</v>
      </c>
    </row>
    <row r="3538" spans="1:26" x14ac:dyDescent="0.35">
      <c r="A3538" s="6" t="s">
        <v>398</v>
      </c>
      <c r="B3538" s="7" t="s">
        <v>562</v>
      </c>
      <c r="C3538" s="7" t="s">
        <v>420</v>
      </c>
      <c r="D3538" s="7" t="s">
        <v>1069</v>
      </c>
      <c r="E3538" s="7" t="s">
        <v>1070</v>
      </c>
      <c r="F3538" s="7" t="s">
        <v>563</v>
      </c>
      <c r="G3538" s="8">
        <v>5291711</v>
      </c>
      <c r="H3538" s="16" t="s">
        <v>1112</v>
      </c>
      <c r="I3538" s="18">
        <v>0</v>
      </c>
      <c r="J3538" s="19">
        <v>238.464</v>
      </c>
      <c r="K3538" s="19">
        <v>417.99200000000002</v>
      </c>
      <c r="L3538" s="19">
        <v>171.59</v>
      </c>
      <c r="M3538" s="19">
        <v>1133.384</v>
      </c>
      <c r="N3538" s="19">
        <v>0</v>
      </c>
      <c r="O3538" s="19">
        <v>656.45600000000002</v>
      </c>
      <c r="P3538" s="19">
        <v>0</v>
      </c>
      <c r="Q3538" s="19"/>
      <c r="R3538" s="19"/>
      <c r="S3538" s="19"/>
      <c r="T3538" s="19"/>
      <c r="U3538" s="25">
        <f t="shared" si="276"/>
        <v>2617.886</v>
      </c>
      <c r="V3538" s="18">
        <f t="shared" si="277"/>
        <v>327.23575</v>
      </c>
      <c r="W3538" s="39">
        <f t="shared" si="278"/>
        <v>1.5510222754536011E-4</v>
      </c>
      <c r="X3538" s="35">
        <f t="shared" si="279"/>
        <v>385.3172245644742</v>
      </c>
      <c r="Y3538" s="35"/>
      <c r="Z3538" s="49">
        <f t="shared" si="280"/>
        <v>0</v>
      </c>
    </row>
    <row r="3539" spans="1:26" x14ac:dyDescent="0.35">
      <c r="A3539" s="6" t="s">
        <v>398</v>
      </c>
      <c r="B3539" s="7" t="s">
        <v>562</v>
      </c>
      <c r="C3539" s="7" t="s">
        <v>420</v>
      </c>
      <c r="D3539" s="7" t="s">
        <v>1069</v>
      </c>
      <c r="E3539" s="7" t="s">
        <v>1070</v>
      </c>
      <c r="F3539" s="7" t="s">
        <v>563</v>
      </c>
      <c r="G3539" s="8">
        <v>5294943</v>
      </c>
      <c r="H3539" s="16" t="s">
        <v>1113</v>
      </c>
      <c r="I3539" s="18">
        <v>360.12599999999998</v>
      </c>
      <c r="J3539" s="19">
        <v>238.464</v>
      </c>
      <c r="K3539" s="19">
        <v>238.464</v>
      </c>
      <c r="L3539" s="19">
        <v>238.464</v>
      </c>
      <c r="M3539" s="19">
        <v>770.18</v>
      </c>
      <c r="N3539" s="19">
        <v>238.464</v>
      </c>
      <c r="O3539" s="19">
        <v>179.52799999999999</v>
      </c>
      <c r="P3539" s="19">
        <v>0</v>
      </c>
      <c r="Q3539" s="19"/>
      <c r="R3539" s="19"/>
      <c r="S3539" s="19"/>
      <c r="T3539" s="19"/>
      <c r="U3539" s="25">
        <f t="shared" si="276"/>
        <v>2263.6899999999996</v>
      </c>
      <c r="V3539" s="18">
        <f t="shared" si="277"/>
        <v>282.96124999999995</v>
      </c>
      <c r="W3539" s="39">
        <f t="shared" si="278"/>
        <v>1.3411713171320529E-4</v>
      </c>
      <c r="X3539" s="35">
        <f t="shared" si="279"/>
        <v>333.18438926460294</v>
      </c>
      <c r="Y3539" s="35"/>
      <c r="Z3539" s="49">
        <f t="shared" si="280"/>
        <v>0</v>
      </c>
    </row>
    <row r="3540" spans="1:26" x14ac:dyDescent="0.35">
      <c r="A3540" s="6" t="s">
        <v>398</v>
      </c>
      <c r="B3540" s="7" t="s">
        <v>562</v>
      </c>
      <c r="C3540" s="7" t="s">
        <v>420</v>
      </c>
      <c r="D3540" s="7" t="s">
        <v>1069</v>
      </c>
      <c r="E3540" s="7" t="s">
        <v>1070</v>
      </c>
      <c r="F3540" s="7" t="s">
        <v>563</v>
      </c>
      <c r="G3540" s="8">
        <v>5295070</v>
      </c>
      <c r="H3540" s="16" t="s">
        <v>1114</v>
      </c>
      <c r="I3540" s="18">
        <v>351.11799999999999</v>
      </c>
      <c r="J3540" s="19">
        <v>419.06200000000001</v>
      </c>
      <c r="K3540" s="19">
        <v>352.18799999999999</v>
      </c>
      <c r="L3540" s="19">
        <v>238.464</v>
      </c>
      <c r="M3540" s="19">
        <v>0</v>
      </c>
      <c r="N3540" s="19">
        <v>179.52799999999999</v>
      </c>
      <c r="O3540" s="19">
        <v>238.464</v>
      </c>
      <c r="P3540" s="19">
        <v>179.52799999999999</v>
      </c>
      <c r="Q3540" s="19"/>
      <c r="R3540" s="19"/>
      <c r="S3540" s="19"/>
      <c r="T3540" s="19"/>
      <c r="U3540" s="25">
        <f t="shared" si="276"/>
        <v>1958.3519999999999</v>
      </c>
      <c r="V3540" s="18">
        <f t="shared" si="277"/>
        <v>244.79399999999998</v>
      </c>
      <c r="W3540" s="39">
        <f t="shared" si="278"/>
        <v>1.1602673207233281E-4</v>
      </c>
      <c r="X3540" s="35">
        <f t="shared" si="279"/>
        <v>288.24278725669762</v>
      </c>
      <c r="Y3540" s="35"/>
      <c r="Z3540" s="49">
        <f t="shared" si="280"/>
        <v>0</v>
      </c>
    </row>
    <row r="3541" spans="1:26" x14ac:dyDescent="0.35">
      <c r="A3541" s="6" t="s">
        <v>398</v>
      </c>
      <c r="B3541" s="7" t="s">
        <v>562</v>
      </c>
      <c r="C3541" s="7" t="s">
        <v>420</v>
      </c>
      <c r="D3541" s="7" t="s">
        <v>1069</v>
      </c>
      <c r="E3541" s="7" t="s">
        <v>1070</v>
      </c>
      <c r="F3541" s="7" t="s">
        <v>563</v>
      </c>
      <c r="G3541" s="8">
        <v>5295959</v>
      </c>
      <c r="H3541" s="16" t="s">
        <v>1115</v>
      </c>
      <c r="I3541" s="18">
        <v>0</v>
      </c>
      <c r="J3541" s="19">
        <v>410.05399999999997</v>
      </c>
      <c r="K3541" s="19">
        <v>238.464</v>
      </c>
      <c r="L3541" s="19">
        <v>0</v>
      </c>
      <c r="M3541" s="19">
        <v>1066.51</v>
      </c>
      <c r="N3541" s="19">
        <v>0</v>
      </c>
      <c r="O3541" s="19">
        <v>361.19600000000003</v>
      </c>
      <c r="P3541" s="19">
        <v>0</v>
      </c>
      <c r="Q3541" s="19"/>
      <c r="R3541" s="19"/>
      <c r="S3541" s="19"/>
      <c r="T3541" s="19"/>
      <c r="U3541" s="25">
        <f t="shared" si="276"/>
        <v>2076.2240000000002</v>
      </c>
      <c r="V3541" s="18">
        <f t="shared" si="277"/>
        <v>259.52800000000002</v>
      </c>
      <c r="W3541" s="39">
        <f t="shared" si="278"/>
        <v>1.230103095715924E-4</v>
      </c>
      <c r="X3541" s="35">
        <f t="shared" si="279"/>
        <v>305.59194298535186</v>
      </c>
      <c r="Y3541" s="35"/>
      <c r="Z3541" s="49">
        <f t="shared" si="280"/>
        <v>0</v>
      </c>
    </row>
    <row r="3542" spans="1:26" x14ac:dyDescent="0.35">
      <c r="A3542" s="6" t="s">
        <v>398</v>
      </c>
      <c r="B3542" s="7" t="s">
        <v>562</v>
      </c>
      <c r="C3542" s="7" t="s">
        <v>420</v>
      </c>
      <c r="D3542" s="7" t="s">
        <v>1069</v>
      </c>
      <c r="E3542" s="7" t="s">
        <v>1070</v>
      </c>
      <c r="F3542" s="7" t="s">
        <v>563</v>
      </c>
      <c r="G3542" s="8">
        <v>5295966</v>
      </c>
      <c r="H3542" s="16" t="s">
        <v>1116</v>
      </c>
      <c r="I3542" s="18">
        <v>0</v>
      </c>
      <c r="J3542" s="19">
        <v>417.99200000000002</v>
      </c>
      <c r="K3542" s="19">
        <v>476.928</v>
      </c>
      <c r="L3542" s="19">
        <v>0</v>
      </c>
      <c r="M3542" s="19">
        <v>238.464</v>
      </c>
      <c r="N3542" s="19">
        <v>180.59800000000001</v>
      </c>
      <c r="O3542" s="19">
        <v>417.99200000000002</v>
      </c>
      <c r="P3542" s="19">
        <v>0</v>
      </c>
      <c r="Q3542" s="19"/>
      <c r="R3542" s="19"/>
      <c r="S3542" s="19"/>
      <c r="T3542" s="19"/>
      <c r="U3542" s="25">
        <f t="shared" si="276"/>
        <v>1731.9739999999999</v>
      </c>
      <c r="V3542" s="18">
        <f t="shared" si="277"/>
        <v>216.49674999999999</v>
      </c>
      <c r="W3542" s="39">
        <f t="shared" si="278"/>
        <v>1.0261448567685816E-4</v>
      </c>
      <c r="X3542" s="35">
        <f t="shared" si="279"/>
        <v>254.9230236526077</v>
      </c>
      <c r="Y3542" s="35"/>
      <c r="Z3542" s="49">
        <f t="shared" si="280"/>
        <v>0</v>
      </c>
    </row>
    <row r="3543" spans="1:26" x14ac:dyDescent="0.35">
      <c r="A3543" s="6" t="s">
        <v>398</v>
      </c>
      <c r="B3543" s="7" t="s">
        <v>562</v>
      </c>
      <c r="C3543" s="7" t="s">
        <v>420</v>
      </c>
      <c r="D3543" s="7" t="s">
        <v>1069</v>
      </c>
      <c r="E3543" s="7" t="s">
        <v>1070</v>
      </c>
      <c r="F3543" s="7" t="s">
        <v>563</v>
      </c>
      <c r="G3543" s="8">
        <v>5296000</v>
      </c>
      <c r="H3543" s="16" t="s">
        <v>1117</v>
      </c>
      <c r="I3543" s="18">
        <v>180.59800000000001</v>
      </c>
      <c r="J3543" s="19">
        <v>238.464</v>
      </c>
      <c r="K3543" s="19">
        <v>476.928</v>
      </c>
      <c r="L3543" s="19">
        <v>0</v>
      </c>
      <c r="M3543" s="19">
        <v>770.18</v>
      </c>
      <c r="N3543" s="19">
        <v>0</v>
      </c>
      <c r="O3543" s="19">
        <v>598.59</v>
      </c>
      <c r="P3543" s="19">
        <v>0</v>
      </c>
      <c r="Q3543" s="19"/>
      <c r="R3543" s="19"/>
      <c r="S3543" s="19"/>
      <c r="T3543" s="19"/>
      <c r="U3543" s="25">
        <f t="shared" si="276"/>
        <v>2264.7600000000002</v>
      </c>
      <c r="V3543" s="18">
        <f t="shared" si="277"/>
        <v>283.09500000000003</v>
      </c>
      <c r="W3543" s="39">
        <f t="shared" si="278"/>
        <v>1.3418052614041628E-4</v>
      </c>
      <c r="X3543" s="35">
        <f t="shared" si="279"/>
        <v>333.34187871612386</v>
      </c>
      <c r="Y3543" s="35"/>
      <c r="Z3543" s="49">
        <f t="shared" si="280"/>
        <v>0</v>
      </c>
    </row>
    <row r="3544" spans="1:26" x14ac:dyDescent="0.35">
      <c r="A3544" s="6" t="s">
        <v>398</v>
      </c>
      <c r="B3544" s="7" t="s">
        <v>562</v>
      </c>
      <c r="C3544" s="7" t="s">
        <v>420</v>
      </c>
      <c r="D3544" s="7" t="s">
        <v>1069</v>
      </c>
      <c r="E3544" s="7" t="s">
        <v>1070</v>
      </c>
      <c r="F3544" s="7" t="s">
        <v>563</v>
      </c>
      <c r="G3544" s="8">
        <v>5298323</v>
      </c>
      <c r="H3544" s="16" t="s">
        <v>1118</v>
      </c>
      <c r="I3544" s="18">
        <v>171.59</v>
      </c>
      <c r="J3544" s="19">
        <v>417.99200000000002</v>
      </c>
      <c r="K3544" s="19">
        <v>0</v>
      </c>
      <c r="L3544" s="19">
        <v>171.59</v>
      </c>
      <c r="M3544" s="19">
        <v>351.11799999999999</v>
      </c>
      <c r="N3544" s="19">
        <v>1008.644</v>
      </c>
      <c r="O3544" s="19">
        <v>238.464</v>
      </c>
      <c r="P3544" s="19">
        <v>179.52799999999999</v>
      </c>
      <c r="Q3544" s="19"/>
      <c r="R3544" s="19"/>
      <c r="S3544" s="19"/>
      <c r="T3544" s="19"/>
      <c r="U3544" s="25">
        <f t="shared" si="276"/>
        <v>2538.9259999999999</v>
      </c>
      <c r="V3544" s="18">
        <f t="shared" si="277"/>
        <v>317.36574999999999</v>
      </c>
      <c r="W3544" s="39">
        <f t="shared" si="278"/>
        <v>1.5042407429996223E-4</v>
      </c>
      <c r="X3544" s="35">
        <f t="shared" si="279"/>
        <v>373.69538616065864</v>
      </c>
      <c r="Y3544" s="35"/>
      <c r="Z3544" s="49">
        <f t="shared" si="280"/>
        <v>0</v>
      </c>
    </row>
    <row r="3545" spans="1:26" x14ac:dyDescent="0.35">
      <c r="A3545" s="6" t="s">
        <v>398</v>
      </c>
      <c r="B3545" s="7" t="s">
        <v>562</v>
      </c>
      <c r="C3545" s="7" t="s">
        <v>420</v>
      </c>
      <c r="D3545" s="7" t="s">
        <v>1069</v>
      </c>
      <c r="E3545" s="7" t="s">
        <v>1070</v>
      </c>
      <c r="F3545" s="7" t="s">
        <v>563</v>
      </c>
      <c r="G3545" s="8">
        <v>5330968</v>
      </c>
      <c r="H3545" s="16" t="s">
        <v>1119</v>
      </c>
      <c r="I3545" s="18">
        <v>179.52799999999999</v>
      </c>
      <c r="J3545" s="19">
        <v>238.464</v>
      </c>
      <c r="K3545" s="19">
        <v>476.928</v>
      </c>
      <c r="L3545" s="19">
        <v>1247.1079999999999</v>
      </c>
      <c r="M3545" s="19">
        <v>0</v>
      </c>
      <c r="N3545" s="19">
        <v>360.12599999999998</v>
      </c>
      <c r="O3545" s="19">
        <v>179.52799999999999</v>
      </c>
      <c r="P3545" s="19">
        <v>0</v>
      </c>
      <c r="Q3545" s="19"/>
      <c r="R3545" s="19"/>
      <c r="S3545" s="19"/>
      <c r="T3545" s="19"/>
      <c r="U3545" s="25">
        <f t="shared" si="276"/>
        <v>2681.6819999999993</v>
      </c>
      <c r="V3545" s="18">
        <f t="shared" si="277"/>
        <v>335.21024999999992</v>
      </c>
      <c r="W3545" s="39">
        <f t="shared" si="278"/>
        <v>1.5888195733820964E-4</v>
      </c>
      <c r="X3545" s="35">
        <f t="shared" si="279"/>
        <v>394.70712834879288</v>
      </c>
      <c r="Y3545" s="35"/>
      <c r="Z3545" s="49">
        <f t="shared" si="280"/>
        <v>0</v>
      </c>
    </row>
    <row r="3546" spans="1:26" x14ac:dyDescent="0.35">
      <c r="A3546" s="6" t="s">
        <v>398</v>
      </c>
      <c r="B3546" s="7" t="s">
        <v>562</v>
      </c>
      <c r="C3546" s="7" t="s">
        <v>420</v>
      </c>
      <c r="D3546" s="7" t="s">
        <v>1069</v>
      </c>
      <c r="E3546" s="7" t="s">
        <v>1070</v>
      </c>
      <c r="F3546" s="7" t="s">
        <v>563</v>
      </c>
      <c r="G3546" s="8">
        <v>5331756</v>
      </c>
      <c r="H3546" s="16" t="s">
        <v>1120</v>
      </c>
      <c r="I3546" s="18">
        <v>179.52799999999999</v>
      </c>
      <c r="J3546" s="19">
        <v>598.59</v>
      </c>
      <c r="K3546" s="19">
        <v>1017.651</v>
      </c>
      <c r="L3546" s="19">
        <v>171.59</v>
      </c>
      <c r="M3546" s="19">
        <v>530.64599999999996</v>
      </c>
      <c r="N3546" s="19">
        <v>410.05399999999997</v>
      </c>
      <c r="O3546" s="19">
        <v>598.59</v>
      </c>
      <c r="P3546" s="19">
        <v>476.928</v>
      </c>
      <c r="Q3546" s="19"/>
      <c r="R3546" s="19"/>
      <c r="S3546" s="19"/>
      <c r="T3546" s="19"/>
      <c r="U3546" s="25">
        <f t="shared" si="276"/>
        <v>3983.5770000000002</v>
      </c>
      <c r="V3546" s="18">
        <f t="shared" si="277"/>
        <v>497.94712500000003</v>
      </c>
      <c r="W3546" s="39">
        <f t="shared" si="278"/>
        <v>2.3601549735109283E-4</v>
      </c>
      <c r="X3546" s="35">
        <f t="shared" si="279"/>
        <v>586.32837086063887</v>
      </c>
      <c r="Y3546" s="35"/>
      <c r="Z3546" s="49">
        <f t="shared" si="280"/>
        <v>0</v>
      </c>
    </row>
    <row r="3547" spans="1:26" x14ac:dyDescent="0.35">
      <c r="A3547" s="6" t="s">
        <v>398</v>
      </c>
      <c r="B3547" s="7" t="s">
        <v>562</v>
      </c>
      <c r="C3547" s="7" t="s">
        <v>420</v>
      </c>
      <c r="D3547" s="7" t="s">
        <v>1069</v>
      </c>
      <c r="E3547" s="7" t="s">
        <v>1070</v>
      </c>
      <c r="F3547" s="7" t="s">
        <v>563</v>
      </c>
      <c r="G3547" s="8">
        <v>5331763</v>
      </c>
      <c r="H3547" s="16" t="s">
        <v>1121</v>
      </c>
      <c r="I3547" s="18">
        <v>171.59</v>
      </c>
      <c r="J3547" s="19">
        <v>417.99200000000002</v>
      </c>
      <c r="K3547" s="19">
        <v>657.52599999999995</v>
      </c>
      <c r="L3547" s="19">
        <v>770.18</v>
      </c>
      <c r="M3547" s="19">
        <v>352.18799999999999</v>
      </c>
      <c r="N3547" s="19">
        <v>417.99200000000002</v>
      </c>
      <c r="O3547" s="19">
        <v>0</v>
      </c>
      <c r="P3547" s="19">
        <v>417.99200000000002</v>
      </c>
      <c r="Q3547" s="19"/>
      <c r="R3547" s="19"/>
      <c r="S3547" s="19"/>
      <c r="T3547" s="19"/>
      <c r="U3547" s="25">
        <f t="shared" si="276"/>
        <v>3205.4600000000005</v>
      </c>
      <c r="V3547" s="18">
        <f t="shared" si="277"/>
        <v>400.68250000000006</v>
      </c>
      <c r="W3547" s="39">
        <f t="shared" si="278"/>
        <v>1.8991429967063123E-4</v>
      </c>
      <c r="X3547" s="35">
        <f t="shared" si="279"/>
        <v>471.80012829146864</v>
      </c>
      <c r="Y3547" s="35"/>
      <c r="Z3547" s="49">
        <f t="shared" si="280"/>
        <v>0</v>
      </c>
    </row>
    <row r="3548" spans="1:26" x14ac:dyDescent="0.35">
      <c r="A3548" s="6" t="s">
        <v>398</v>
      </c>
      <c r="B3548" s="7" t="s">
        <v>562</v>
      </c>
      <c r="C3548" s="7" t="s">
        <v>420</v>
      </c>
      <c r="D3548" s="7" t="s">
        <v>1069</v>
      </c>
      <c r="E3548" s="7" t="s">
        <v>1070</v>
      </c>
      <c r="F3548" s="7" t="s">
        <v>563</v>
      </c>
      <c r="G3548" s="8">
        <v>5331808</v>
      </c>
      <c r="H3548" s="16" t="s">
        <v>1122</v>
      </c>
      <c r="I3548" s="18">
        <v>360.12599999999998</v>
      </c>
      <c r="J3548" s="19">
        <v>238.464</v>
      </c>
      <c r="K3548" s="19">
        <v>950.77800000000002</v>
      </c>
      <c r="L3548" s="19">
        <v>1426.636</v>
      </c>
      <c r="M3548" s="19">
        <v>0</v>
      </c>
      <c r="N3548" s="19">
        <v>171.59</v>
      </c>
      <c r="O3548" s="19">
        <v>837.05399999999997</v>
      </c>
      <c r="P3548" s="19">
        <v>597.52</v>
      </c>
      <c r="Q3548" s="19"/>
      <c r="R3548" s="19"/>
      <c r="S3548" s="19"/>
      <c r="T3548" s="19"/>
      <c r="U3548" s="25">
        <f t="shared" si="276"/>
        <v>4582.1679999999997</v>
      </c>
      <c r="V3548" s="18">
        <f t="shared" si="277"/>
        <v>572.77099999999996</v>
      </c>
      <c r="W3548" s="39">
        <f t="shared" si="278"/>
        <v>2.7148029508812364E-4</v>
      </c>
      <c r="X3548" s="35">
        <f t="shared" si="279"/>
        <v>674.43282719268427</v>
      </c>
      <c r="Y3548" s="35"/>
      <c r="Z3548" s="49">
        <f t="shared" si="280"/>
        <v>0</v>
      </c>
    </row>
    <row r="3549" spans="1:26" x14ac:dyDescent="0.35">
      <c r="A3549" s="6" t="s">
        <v>398</v>
      </c>
      <c r="B3549" s="7" t="s">
        <v>562</v>
      </c>
      <c r="C3549" s="7" t="s">
        <v>420</v>
      </c>
      <c r="D3549" s="7" t="s">
        <v>1069</v>
      </c>
      <c r="E3549" s="7" t="s">
        <v>1070</v>
      </c>
      <c r="F3549" s="7" t="s">
        <v>563</v>
      </c>
      <c r="G3549" s="8">
        <v>5331815</v>
      </c>
      <c r="H3549" s="16" t="s">
        <v>1123</v>
      </c>
      <c r="I3549" s="18">
        <v>1071.3710000000001</v>
      </c>
      <c r="J3549" s="19">
        <v>828.04600000000005</v>
      </c>
      <c r="K3549" s="19">
        <v>351.11799999999999</v>
      </c>
      <c r="L3549" s="19">
        <v>360.12599999999998</v>
      </c>
      <c r="M3549" s="19">
        <v>1711.9490000000001</v>
      </c>
      <c r="N3549" s="19">
        <v>539.654</v>
      </c>
      <c r="O3549" s="19">
        <v>711.24400000000003</v>
      </c>
      <c r="P3549" s="19">
        <v>777.04899999999998</v>
      </c>
      <c r="Q3549" s="19"/>
      <c r="R3549" s="19"/>
      <c r="S3549" s="19"/>
      <c r="T3549" s="19"/>
      <c r="U3549" s="25">
        <f t="shared" si="276"/>
        <v>6350.5570000000007</v>
      </c>
      <c r="V3549" s="18">
        <f t="shared" si="277"/>
        <v>793.81962500000009</v>
      </c>
      <c r="W3549" s="39">
        <f t="shared" si="278"/>
        <v>3.7625226493964199E-4</v>
      </c>
      <c r="X3549" s="35">
        <f t="shared" si="279"/>
        <v>934.71564372111459</v>
      </c>
      <c r="Y3549" s="35"/>
      <c r="Z3549" s="49">
        <f t="shared" si="280"/>
        <v>0</v>
      </c>
    </row>
    <row r="3550" spans="1:26" x14ac:dyDescent="0.35">
      <c r="A3550" s="6" t="s">
        <v>398</v>
      </c>
      <c r="B3550" s="7" t="s">
        <v>562</v>
      </c>
      <c r="C3550" s="7" t="s">
        <v>420</v>
      </c>
      <c r="D3550" s="7" t="s">
        <v>1069</v>
      </c>
      <c r="E3550" s="7" t="s">
        <v>1070</v>
      </c>
      <c r="F3550" s="7" t="s">
        <v>563</v>
      </c>
      <c r="G3550" s="8">
        <v>5331839</v>
      </c>
      <c r="H3550" s="16" t="s">
        <v>1124</v>
      </c>
      <c r="I3550" s="18">
        <v>360.12599999999998</v>
      </c>
      <c r="J3550" s="19">
        <v>417.99200000000002</v>
      </c>
      <c r="K3550" s="19">
        <v>410.05399999999997</v>
      </c>
      <c r="L3550" s="19">
        <v>179.52799999999999</v>
      </c>
      <c r="M3550" s="19">
        <v>351.11799999999999</v>
      </c>
      <c r="N3550" s="19">
        <v>360.12599999999998</v>
      </c>
      <c r="O3550" s="19">
        <v>835.98400000000004</v>
      </c>
      <c r="P3550" s="19">
        <v>179.52799999999999</v>
      </c>
      <c r="Q3550" s="19"/>
      <c r="R3550" s="19"/>
      <c r="S3550" s="19"/>
      <c r="T3550" s="19"/>
      <c r="U3550" s="25">
        <f t="shared" si="276"/>
        <v>3094.4559999999997</v>
      </c>
      <c r="V3550" s="18">
        <f t="shared" si="277"/>
        <v>386.80699999999996</v>
      </c>
      <c r="W3550" s="39">
        <f t="shared" si="278"/>
        <v>1.8333763144808628E-4</v>
      </c>
      <c r="X3550" s="35">
        <f t="shared" si="279"/>
        <v>455.4618487806132</v>
      </c>
      <c r="Y3550" s="35"/>
      <c r="Z3550" s="49">
        <f t="shared" si="280"/>
        <v>0</v>
      </c>
    </row>
    <row r="3551" spans="1:26" x14ac:dyDescent="0.35">
      <c r="A3551" s="6" t="s">
        <v>398</v>
      </c>
      <c r="B3551" s="7" t="s">
        <v>562</v>
      </c>
      <c r="C3551" s="7" t="s">
        <v>420</v>
      </c>
      <c r="D3551" s="7" t="s">
        <v>1069</v>
      </c>
      <c r="E3551" s="7" t="s">
        <v>1070</v>
      </c>
      <c r="F3551" s="7" t="s">
        <v>563</v>
      </c>
      <c r="G3551" s="8">
        <v>5333093</v>
      </c>
      <c r="H3551" s="16" t="s">
        <v>1125</v>
      </c>
      <c r="I3551" s="18">
        <v>0</v>
      </c>
      <c r="J3551" s="19">
        <v>238.464</v>
      </c>
      <c r="K3551" s="19">
        <v>590.65200000000004</v>
      </c>
      <c r="L3551" s="19">
        <v>238.464</v>
      </c>
      <c r="M3551" s="19">
        <v>0</v>
      </c>
      <c r="N3551" s="19">
        <v>351.11799999999999</v>
      </c>
      <c r="O3551" s="19">
        <v>657.52599999999995</v>
      </c>
      <c r="P3551" s="19">
        <v>0</v>
      </c>
      <c r="Q3551" s="19"/>
      <c r="R3551" s="19"/>
      <c r="S3551" s="19"/>
      <c r="T3551" s="19"/>
      <c r="U3551" s="25">
        <f t="shared" si="276"/>
        <v>2076.2239999999997</v>
      </c>
      <c r="V3551" s="18">
        <f t="shared" si="277"/>
        <v>259.52799999999996</v>
      </c>
      <c r="W3551" s="39">
        <f t="shared" si="278"/>
        <v>1.2301030957159238E-4</v>
      </c>
      <c r="X3551" s="35">
        <f t="shared" si="279"/>
        <v>305.59194298535181</v>
      </c>
      <c r="Y3551" s="35"/>
      <c r="Z3551" s="49">
        <f t="shared" si="280"/>
        <v>0</v>
      </c>
    </row>
    <row r="3552" spans="1:26" x14ac:dyDescent="0.35">
      <c r="A3552" s="6" t="s">
        <v>398</v>
      </c>
      <c r="B3552" s="7" t="s">
        <v>562</v>
      </c>
      <c r="C3552" s="7" t="s">
        <v>420</v>
      </c>
      <c r="D3552" s="7" t="s">
        <v>1069</v>
      </c>
      <c r="E3552" s="7" t="s">
        <v>1070</v>
      </c>
      <c r="F3552" s="7" t="s">
        <v>563</v>
      </c>
      <c r="G3552" s="8">
        <v>5333169</v>
      </c>
      <c r="H3552" s="16" t="s">
        <v>1126</v>
      </c>
      <c r="I3552" s="18">
        <v>171.59</v>
      </c>
      <c r="J3552" s="19">
        <v>589.58199999999999</v>
      </c>
      <c r="K3552" s="19">
        <v>0</v>
      </c>
      <c r="L3552" s="19">
        <v>0</v>
      </c>
      <c r="M3552" s="19">
        <v>1665.1</v>
      </c>
      <c r="N3552" s="19">
        <v>950.77800000000002</v>
      </c>
      <c r="O3552" s="19">
        <v>597.52</v>
      </c>
      <c r="P3552" s="19">
        <v>0</v>
      </c>
      <c r="Q3552" s="19"/>
      <c r="R3552" s="19"/>
      <c r="S3552" s="19"/>
      <c r="T3552" s="19"/>
      <c r="U3552" s="25">
        <f t="shared" si="276"/>
        <v>3974.57</v>
      </c>
      <c r="V3552" s="18">
        <f t="shared" si="277"/>
        <v>496.82125000000002</v>
      </c>
      <c r="W3552" s="39">
        <f t="shared" si="278"/>
        <v>2.3548185846708451E-4</v>
      </c>
      <c r="X3552" s="35">
        <f t="shared" si="279"/>
        <v>585.00266292620165</v>
      </c>
      <c r="Y3552" s="35"/>
      <c r="Z3552" s="49">
        <f t="shared" si="280"/>
        <v>0</v>
      </c>
    </row>
    <row r="3553" spans="1:26" x14ac:dyDescent="0.35">
      <c r="A3553" s="6" t="s">
        <v>398</v>
      </c>
      <c r="B3553" s="7" t="s">
        <v>562</v>
      </c>
      <c r="C3553" s="7" t="s">
        <v>420</v>
      </c>
      <c r="D3553" s="7" t="s">
        <v>1069</v>
      </c>
      <c r="E3553" s="7" t="s">
        <v>1070</v>
      </c>
      <c r="F3553" s="7" t="s">
        <v>563</v>
      </c>
      <c r="G3553" s="8">
        <v>5333778</v>
      </c>
      <c r="H3553" s="16" t="s">
        <v>1127</v>
      </c>
      <c r="I3553" s="18">
        <v>532.78599999999994</v>
      </c>
      <c r="J3553" s="19">
        <v>769.11099999999999</v>
      </c>
      <c r="K3553" s="19">
        <v>1008.644</v>
      </c>
      <c r="L3553" s="19">
        <v>590.65200000000004</v>
      </c>
      <c r="M3553" s="19">
        <v>894.92</v>
      </c>
      <c r="N3553" s="19">
        <v>949.70799999999997</v>
      </c>
      <c r="O3553" s="19">
        <v>598.59</v>
      </c>
      <c r="P3553" s="19">
        <v>835.98400000000004</v>
      </c>
      <c r="Q3553" s="19"/>
      <c r="R3553" s="19"/>
      <c r="S3553" s="19"/>
      <c r="T3553" s="19"/>
      <c r="U3553" s="25">
        <f t="shared" si="276"/>
        <v>6180.3950000000004</v>
      </c>
      <c r="V3553" s="18">
        <f t="shared" si="277"/>
        <v>772.54937500000005</v>
      </c>
      <c r="W3553" s="39">
        <f t="shared" si="278"/>
        <v>3.6617065510499919E-4</v>
      </c>
      <c r="X3553" s="35">
        <f t="shared" si="279"/>
        <v>909.6701109644016</v>
      </c>
      <c r="Y3553" s="35"/>
      <c r="Z3553" s="49">
        <f t="shared" si="280"/>
        <v>0</v>
      </c>
    </row>
    <row r="3554" spans="1:26" x14ac:dyDescent="0.35">
      <c r="A3554" s="6" t="s">
        <v>398</v>
      </c>
      <c r="B3554" s="7" t="s">
        <v>562</v>
      </c>
      <c r="C3554" s="7" t="s">
        <v>420</v>
      </c>
      <c r="D3554" s="7" t="s">
        <v>1069</v>
      </c>
      <c r="E3554" s="7" t="s">
        <v>1070</v>
      </c>
      <c r="F3554" s="7" t="s">
        <v>563</v>
      </c>
      <c r="G3554" s="8">
        <v>5334241</v>
      </c>
      <c r="H3554" s="16" t="s">
        <v>1128</v>
      </c>
      <c r="I3554" s="18">
        <v>0</v>
      </c>
      <c r="J3554" s="19">
        <v>238.464</v>
      </c>
      <c r="K3554" s="19">
        <v>0</v>
      </c>
      <c r="L3554" s="19">
        <v>180.59800000000001</v>
      </c>
      <c r="M3554" s="19">
        <v>238.464</v>
      </c>
      <c r="N3554" s="19">
        <v>598.59</v>
      </c>
      <c r="O3554" s="19">
        <v>0</v>
      </c>
      <c r="P3554" s="19">
        <v>179.52799999999999</v>
      </c>
      <c r="Q3554" s="19"/>
      <c r="R3554" s="19"/>
      <c r="S3554" s="19"/>
      <c r="T3554" s="19"/>
      <c r="U3554" s="25">
        <f t="shared" si="276"/>
        <v>1435.644</v>
      </c>
      <c r="V3554" s="18">
        <f t="shared" si="277"/>
        <v>179.4555</v>
      </c>
      <c r="W3554" s="39">
        <f t="shared" si="278"/>
        <v>8.5057784167122237E-5</v>
      </c>
      <c r="X3554" s="35">
        <f t="shared" si="279"/>
        <v>211.30727676554287</v>
      </c>
      <c r="Y3554" s="35"/>
      <c r="Z3554" s="49">
        <f t="shared" si="280"/>
        <v>0</v>
      </c>
    </row>
    <row r="3555" spans="1:26" x14ac:dyDescent="0.35">
      <c r="A3555" s="6" t="s">
        <v>398</v>
      </c>
      <c r="B3555" s="7" t="s">
        <v>562</v>
      </c>
      <c r="C3555" s="7" t="s">
        <v>420</v>
      </c>
      <c r="D3555" s="7" t="s">
        <v>1069</v>
      </c>
      <c r="E3555" s="7" t="s">
        <v>1070</v>
      </c>
      <c r="F3555" s="7" t="s">
        <v>563</v>
      </c>
      <c r="G3555" s="8">
        <v>5334296</v>
      </c>
      <c r="H3555" s="16" t="s">
        <v>1129</v>
      </c>
      <c r="I3555" s="18">
        <v>351.11799999999999</v>
      </c>
      <c r="J3555" s="19">
        <v>238.464</v>
      </c>
      <c r="K3555" s="19">
        <v>0</v>
      </c>
      <c r="L3555" s="19">
        <v>599.66</v>
      </c>
      <c r="M3555" s="19">
        <v>351.11799999999999</v>
      </c>
      <c r="N3555" s="19">
        <v>0</v>
      </c>
      <c r="O3555" s="19">
        <v>238.464</v>
      </c>
      <c r="P3555" s="19">
        <v>179.52799999999999</v>
      </c>
      <c r="Q3555" s="19"/>
      <c r="R3555" s="19"/>
      <c r="S3555" s="19"/>
      <c r="T3555" s="19"/>
      <c r="U3555" s="25">
        <f t="shared" si="276"/>
        <v>1958.3519999999999</v>
      </c>
      <c r="V3555" s="18">
        <f t="shared" si="277"/>
        <v>244.79399999999998</v>
      </c>
      <c r="W3555" s="39">
        <f t="shared" si="278"/>
        <v>1.1602673207233281E-4</v>
      </c>
      <c r="X3555" s="35">
        <f t="shared" si="279"/>
        <v>288.24278725669762</v>
      </c>
      <c r="Y3555" s="35"/>
      <c r="Z3555" s="49">
        <f t="shared" si="280"/>
        <v>0</v>
      </c>
    </row>
    <row r="3556" spans="1:26" x14ac:dyDescent="0.35">
      <c r="A3556" s="6" t="s">
        <v>398</v>
      </c>
      <c r="B3556" s="7" t="s">
        <v>562</v>
      </c>
      <c r="C3556" s="7" t="s">
        <v>420</v>
      </c>
      <c r="D3556" s="7" t="s">
        <v>1069</v>
      </c>
      <c r="E3556" s="7" t="s">
        <v>1070</v>
      </c>
      <c r="F3556" s="7" t="s">
        <v>563</v>
      </c>
      <c r="G3556" s="8">
        <v>5334812</v>
      </c>
      <c r="H3556" s="16" t="s">
        <v>1130</v>
      </c>
      <c r="I3556" s="18">
        <v>351.11799999999999</v>
      </c>
      <c r="J3556" s="19">
        <v>838.12400000000002</v>
      </c>
      <c r="K3556" s="19">
        <v>179.52799999999999</v>
      </c>
      <c r="L3556" s="19">
        <v>1180.2339999999999</v>
      </c>
      <c r="M3556" s="19">
        <v>351.11799999999999</v>
      </c>
      <c r="N3556" s="19">
        <v>599.66</v>
      </c>
      <c r="O3556" s="19">
        <v>360.12599999999998</v>
      </c>
      <c r="P3556" s="19">
        <v>179.52799999999999</v>
      </c>
      <c r="Q3556" s="19"/>
      <c r="R3556" s="19"/>
      <c r="S3556" s="19"/>
      <c r="T3556" s="19"/>
      <c r="U3556" s="25">
        <f t="shared" si="276"/>
        <v>4039.4359999999992</v>
      </c>
      <c r="V3556" s="18">
        <f t="shared" si="277"/>
        <v>504.9294999999999</v>
      </c>
      <c r="W3556" s="39">
        <f t="shared" si="278"/>
        <v>2.3932498268714494E-4</v>
      </c>
      <c r="X3556" s="35">
        <f t="shared" si="279"/>
        <v>594.55005616204107</v>
      </c>
      <c r="Y3556" s="35"/>
      <c r="Z3556" s="49">
        <f t="shared" si="280"/>
        <v>0</v>
      </c>
    </row>
    <row r="3557" spans="1:26" x14ac:dyDescent="0.35">
      <c r="A3557" s="6" t="s">
        <v>398</v>
      </c>
      <c r="B3557" s="7" t="s">
        <v>562</v>
      </c>
      <c r="C3557" s="7" t="s">
        <v>420</v>
      </c>
      <c r="D3557" s="7" t="s">
        <v>1069</v>
      </c>
      <c r="E3557" s="7" t="s">
        <v>1070</v>
      </c>
      <c r="F3557" s="7" t="s">
        <v>563</v>
      </c>
      <c r="G3557" s="8">
        <v>5335482</v>
      </c>
      <c r="H3557" s="16" t="s">
        <v>1131</v>
      </c>
      <c r="I3557" s="18">
        <v>179.52799999999999</v>
      </c>
      <c r="J3557" s="19">
        <v>770.18</v>
      </c>
      <c r="K3557" s="19">
        <v>598.59</v>
      </c>
      <c r="L3557" s="19">
        <v>0</v>
      </c>
      <c r="M3557" s="19">
        <v>1247.1079999999999</v>
      </c>
      <c r="N3557" s="19">
        <v>179.52799999999999</v>
      </c>
      <c r="O3557" s="19">
        <v>179.52799999999999</v>
      </c>
      <c r="P3557" s="19">
        <v>179.52799999999999</v>
      </c>
      <c r="Q3557" s="19"/>
      <c r="R3557" s="19"/>
      <c r="S3557" s="19"/>
      <c r="T3557" s="19"/>
      <c r="U3557" s="25">
        <f t="shared" si="276"/>
        <v>3333.9899999999993</v>
      </c>
      <c r="V3557" s="18">
        <f t="shared" si="277"/>
        <v>416.74874999999992</v>
      </c>
      <c r="W3557" s="39">
        <f t="shared" si="278"/>
        <v>1.9752933306261427E-4</v>
      </c>
      <c r="X3557" s="35">
        <f t="shared" si="279"/>
        <v>490.71799670639246</v>
      </c>
      <c r="Y3557" s="35"/>
      <c r="Z3557" s="49">
        <f t="shared" si="280"/>
        <v>0</v>
      </c>
    </row>
    <row r="3558" spans="1:26" x14ac:dyDescent="0.35">
      <c r="A3558" s="6" t="s">
        <v>398</v>
      </c>
      <c r="B3558" s="7" t="s">
        <v>562</v>
      </c>
      <c r="C3558" s="7" t="s">
        <v>420</v>
      </c>
      <c r="D3558" s="7" t="s">
        <v>1069</v>
      </c>
      <c r="E3558" s="7" t="s">
        <v>1070</v>
      </c>
      <c r="F3558" s="7" t="s">
        <v>563</v>
      </c>
      <c r="G3558" s="8">
        <v>5336014</v>
      </c>
      <c r="H3558" s="16" t="s">
        <v>1132</v>
      </c>
      <c r="I3558" s="18">
        <v>180.59800000000001</v>
      </c>
      <c r="J3558" s="19">
        <v>238.464</v>
      </c>
      <c r="K3558" s="19">
        <v>419.06200000000001</v>
      </c>
      <c r="L3558" s="19">
        <v>0</v>
      </c>
      <c r="M3558" s="19">
        <v>1247.1079999999999</v>
      </c>
      <c r="N3558" s="19">
        <v>179.52799999999999</v>
      </c>
      <c r="O3558" s="19">
        <v>360.12599999999998</v>
      </c>
      <c r="P3558" s="19">
        <v>238.464</v>
      </c>
      <c r="Q3558" s="19"/>
      <c r="R3558" s="19"/>
      <c r="S3558" s="19"/>
      <c r="T3558" s="19"/>
      <c r="U3558" s="25">
        <f t="shared" si="276"/>
        <v>2863.3499999999995</v>
      </c>
      <c r="V3558" s="18">
        <f t="shared" si="277"/>
        <v>357.91874999999993</v>
      </c>
      <c r="W3558" s="39">
        <f t="shared" si="278"/>
        <v>1.696452646303188E-4</v>
      </c>
      <c r="X3558" s="35">
        <f t="shared" si="279"/>
        <v>421.44618786176591</v>
      </c>
      <c r="Y3558" s="35"/>
      <c r="Z3558" s="49">
        <f t="shared" si="280"/>
        <v>0</v>
      </c>
    </row>
    <row r="3559" spans="1:26" x14ac:dyDescent="0.35">
      <c r="A3559" s="6" t="s">
        <v>398</v>
      </c>
      <c r="B3559" s="7" t="s">
        <v>562</v>
      </c>
      <c r="C3559" s="7" t="s">
        <v>420</v>
      </c>
      <c r="D3559" s="7" t="s">
        <v>1069</v>
      </c>
      <c r="E3559" s="7" t="s">
        <v>1070</v>
      </c>
      <c r="F3559" s="7" t="s">
        <v>563</v>
      </c>
      <c r="G3559" s="8">
        <v>5336654</v>
      </c>
      <c r="H3559" s="16" t="s">
        <v>1133</v>
      </c>
      <c r="I3559" s="18">
        <v>171.59</v>
      </c>
      <c r="J3559" s="19">
        <v>238.464</v>
      </c>
      <c r="K3559" s="19">
        <v>828.04600000000005</v>
      </c>
      <c r="L3559" s="19">
        <v>360.12599999999998</v>
      </c>
      <c r="M3559" s="19">
        <v>597.52</v>
      </c>
      <c r="N3559" s="19">
        <v>598.59</v>
      </c>
      <c r="O3559" s="19">
        <v>0</v>
      </c>
      <c r="P3559" s="19">
        <v>0</v>
      </c>
      <c r="Q3559" s="19"/>
      <c r="R3559" s="19"/>
      <c r="S3559" s="19"/>
      <c r="T3559" s="19"/>
      <c r="U3559" s="25">
        <f t="shared" si="276"/>
        <v>2794.3360000000002</v>
      </c>
      <c r="V3559" s="18">
        <f t="shared" si="277"/>
        <v>349.29200000000003</v>
      </c>
      <c r="W3559" s="39">
        <f t="shared" si="278"/>
        <v>1.6555638332234156E-4</v>
      </c>
      <c r="X3559" s="35">
        <f t="shared" si="279"/>
        <v>411.28826542507761</v>
      </c>
      <c r="Y3559" s="35"/>
      <c r="Z3559" s="49">
        <f t="shared" si="280"/>
        <v>0</v>
      </c>
    </row>
    <row r="3560" spans="1:26" x14ac:dyDescent="0.35">
      <c r="A3560" s="6" t="s">
        <v>398</v>
      </c>
      <c r="B3560" s="7" t="s">
        <v>562</v>
      </c>
      <c r="C3560" s="7" t="s">
        <v>420</v>
      </c>
      <c r="D3560" s="7" t="s">
        <v>1069</v>
      </c>
      <c r="E3560" s="7" t="s">
        <v>1070</v>
      </c>
      <c r="F3560" s="7" t="s">
        <v>563</v>
      </c>
      <c r="G3560" s="8">
        <v>5336803</v>
      </c>
      <c r="H3560" s="16" t="s">
        <v>1134</v>
      </c>
      <c r="I3560" s="18">
        <v>351.11799999999999</v>
      </c>
      <c r="J3560" s="19">
        <v>1076.587</v>
      </c>
      <c r="K3560" s="19">
        <v>0</v>
      </c>
      <c r="L3560" s="19">
        <v>531.71600000000001</v>
      </c>
      <c r="M3560" s="19">
        <v>180.59800000000001</v>
      </c>
      <c r="N3560" s="19">
        <v>238.464</v>
      </c>
      <c r="O3560" s="19">
        <v>417.99200000000002</v>
      </c>
      <c r="P3560" s="19">
        <v>238.464</v>
      </c>
      <c r="Q3560" s="19"/>
      <c r="R3560" s="19"/>
      <c r="S3560" s="19"/>
      <c r="T3560" s="19"/>
      <c r="U3560" s="25">
        <f t="shared" si="276"/>
        <v>3034.9389999999999</v>
      </c>
      <c r="V3560" s="18">
        <f t="shared" si="277"/>
        <v>379.36737499999998</v>
      </c>
      <c r="W3560" s="39">
        <f t="shared" si="278"/>
        <v>1.7981142011695226E-4</v>
      </c>
      <c r="X3560" s="35">
        <f t="shared" si="279"/>
        <v>446.70175561597438</v>
      </c>
      <c r="Y3560" s="35"/>
      <c r="Z3560" s="49">
        <f t="shared" si="280"/>
        <v>0</v>
      </c>
    </row>
    <row r="3561" spans="1:26" x14ac:dyDescent="0.35">
      <c r="A3561" s="6" t="s">
        <v>398</v>
      </c>
      <c r="B3561" s="7" t="s">
        <v>562</v>
      </c>
      <c r="C3561" s="7" t="s">
        <v>420</v>
      </c>
      <c r="D3561" s="7" t="s">
        <v>1069</v>
      </c>
      <c r="E3561" s="7" t="s">
        <v>1070</v>
      </c>
      <c r="F3561" s="7" t="s">
        <v>563</v>
      </c>
      <c r="G3561" s="8">
        <v>5338306</v>
      </c>
      <c r="H3561" s="16" t="s">
        <v>1135</v>
      </c>
      <c r="I3561" s="18">
        <v>361.19600000000003</v>
      </c>
      <c r="J3561" s="19">
        <v>1075.518</v>
      </c>
      <c r="K3561" s="19">
        <v>531.71600000000001</v>
      </c>
      <c r="L3561" s="19">
        <v>779.18700000000001</v>
      </c>
      <c r="M3561" s="19">
        <v>410.05399999999997</v>
      </c>
      <c r="N3561" s="19">
        <v>1435.644</v>
      </c>
      <c r="O3561" s="19">
        <v>476.928</v>
      </c>
      <c r="P3561" s="19">
        <v>1256.115</v>
      </c>
      <c r="Q3561" s="19"/>
      <c r="R3561" s="19"/>
      <c r="S3561" s="19"/>
      <c r="T3561" s="19"/>
      <c r="U3561" s="25">
        <f t="shared" si="276"/>
        <v>6326.3579999999993</v>
      </c>
      <c r="V3561" s="18">
        <f t="shared" si="277"/>
        <v>790.79474999999991</v>
      </c>
      <c r="W3561" s="39">
        <f t="shared" si="278"/>
        <v>3.7481854368349467E-4</v>
      </c>
      <c r="X3561" s="35">
        <f t="shared" si="279"/>
        <v>931.1538799478883</v>
      </c>
      <c r="Y3561" s="35"/>
      <c r="Z3561" s="49">
        <f t="shared" si="280"/>
        <v>0</v>
      </c>
    </row>
    <row r="3562" spans="1:26" x14ac:dyDescent="0.35">
      <c r="A3562" s="6" t="s">
        <v>398</v>
      </c>
      <c r="B3562" s="7" t="s">
        <v>562</v>
      </c>
      <c r="C3562" s="7" t="s">
        <v>420</v>
      </c>
      <c r="D3562" s="7" t="s">
        <v>1069</v>
      </c>
      <c r="E3562" s="7" t="s">
        <v>1070</v>
      </c>
      <c r="F3562" s="7" t="s">
        <v>563</v>
      </c>
      <c r="G3562" s="8">
        <v>5339350</v>
      </c>
      <c r="H3562" s="16" t="s">
        <v>1136</v>
      </c>
      <c r="I3562" s="18">
        <v>0</v>
      </c>
      <c r="J3562" s="19">
        <v>657.52599999999995</v>
      </c>
      <c r="K3562" s="19">
        <v>531.71600000000001</v>
      </c>
      <c r="L3562" s="19">
        <v>0</v>
      </c>
      <c r="M3562" s="19">
        <v>895.99</v>
      </c>
      <c r="N3562" s="19">
        <v>0</v>
      </c>
      <c r="O3562" s="19">
        <v>360.12599999999998</v>
      </c>
      <c r="P3562" s="19">
        <v>0</v>
      </c>
      <c r="Q3562" s="19"/>
      <c r="R3562" s="19"/>
      <c r="S3562" s="19"/>
      <c r="T3562" s="19"/>
      <c r="U3562" s="25">
        <f t="shared" si="276"/>
        <v>2445.3580000000002</v>
      </c>
      <c r="V3562" s="18">
        <f t="shared" si="277"/>
        <v>305.66975000000002</v>
      </c>
      <c r="W3562" s="39">
        <f t="shared" si="278"/>
        <v>1.448804390053145E-4</v>
      </c>
      <c r="X3562" s="35">
        <f t="shared" si="279"/>
        <v>359.92344877757608</v>
      </c>
      <c r="Y3562" s="35"/>
      <c r="Z3562" s="49">
        <f t="shared" si="280"/>
        <v>0</v>
      </c>
    </row>
    <row r="3563" spans="1:26" x14ac:dyDescent="0.35">
      <c r="A3563" s="6" t="s">
        <v>398</v>
      </c>
      <c r="B3563" s="7" t="s">
        <v>562</v>
      </c>
      <c r="C3563" s="7" t="s">
        <v>420</v>
      </c>
      <c r="D3563" s="7" t="s">
        <v>1069</v>
      </c>
      <c r="E3563" s="7" t="s">
        <v>1070</v>
      </c>
      <c r="F3563" s="7" t="s">
        <v>563</v>
      </c>
      <c r="G3563" s="8">
        <v>9184495</v>
      </c>
      <c r="H3563" s="16" t="s">
        <v>1137</v>
      </c>
      <c r="I3563" s="18">
        <v>171.59</v>
      </c>
      <c r="J3563" s="19">
        <v>238.464</v>
      </c>
      <c r="K3563" s="19">
        <v>419.06200000000001</v>
      </c>
      <c r="L3563" s="19">
        <v>0</v>
      </c>
      <c r="M3563" s="19">
        <v>1485.5719999999999</v>
      </c>
      <c r="N3563" s="19">
        <v>0</v>
      </c>
      <c r="O3563" s="19">
        <v>179.52799999999999</v>
      </c>
      <c r="P3563" s="19">
        <v>656.45600000000002</v>
      </c>
      <c r="Q3563" s="19"/>
      <c r="R3563" s="19"/>
      <c r="S3563" s="19"/>
      <c r="T3563" s="19"/>
      <c r="U3563" s="25">
        <f t="shared" si="276"/>
        <v>3150.672</v>
      </c>
      <c r="V3563" s="18">
        <f t="shared" si="277"/>
        <v>393.834</v>
      </c>
      <c r="W3563" s="39">
        <f t="shared" si="278"/>
        <v>1.866682680089182E-4</v>
      </c>
      <c r="X3563" s="35">
        <f t="shared" si="279"/>
        <v>463.73607962799031</v>
      </c>
      <c r="Y3563" s="35"/>
      <c r="Z3563" s="49">
        <f t="shared" si="280"/>
        <v>0</v>
      </c>
    </row>
    <row r="3564" spans="1:26" x14ac:dyDescent="0.35">
      <c r="A3564" s="6" t="s">
        <v>398</v>
      </c>
      <c r="B3564" s="7" t="s">
        <v>4613</v>
      </c>
      <c r="C3564" s="7" t="s">
        <v>420</v>
      </c>
      <c r="D3564" s="7" t="s">
        <v>1069</v>
      </c>
      <c r="E3564" s="7" t="s">
        <v>1070</v>
      </c>
      <c r="F3564" s="7" t="s">
        <v>563</v>
      </c>
      <c r="G3564" s="8">
        <v>5129331</v>
      </c>
      <c r="H3564" s="16" t="s">
        <v>1138</v>
      </c>
      <c r="I3564" s="18">
        <v>171.59</v>
      </c>
      <c r="J3564" s="19">
        <v>712.31299999999999</v>
      </c>
      <c r="K3564" s="19">
        <v>0</v>
      </c>
      <c r="L3564" s="19">
        <v>0</v>
      </c>
      <c r="M3564" s="19">
        <v>351.11799999999999</v>
      </c>
      <c r="N3564" s="19">
        <v>238.464</v>
      </c>
      <c r="O3564" s="19">
        <v>417.99200000000002</v>
      </c>
      <c r="P3564" s="19">
        <v>179.52799999999999</v>
      </c>
      <c r="Q3564" s="19"/>
      <c r="R3564" s="19"/>
      <c r="S3564" s="19"/>
      <c r="T3564" s="19"/>
      <c r="U3564" s="25">
        <f t="shared" si="276"/>
        <v>2071.0049999999997</v>
      </c>
      <c r="V3564" s="18">
        <f t="shared" si="277"/>
        <v>258.87562499999996</v>
      </c>
      <c r="W3564" s="39">
        <f t="shared" si="278"/>
        <v>1.2270109880933641E-4</v>
      </c>
      <c r="X3564" s="35">
        <f t="shared" si="279"/>
        <v>304.82377714657883</v>
      </c>
      <c r="Y3564" s="35"/>
      <c r="Z3564" s="49">
        <f t="shared" si="280"/>
        <v>0</v>
      </c>
    </row>
    <row r="3565" spans="1:26" x14ac:dyDescent="0.35">
      <c r="A3565" s="6" t="s">
        <v>398</v>
      </c>
      <c r="B3565" s="7" t="s">
        <v>4613</v>
      </c>
      <c r="C3565" s="7" t="s">
        <v>420</v>
      </c>
      <c r="D3565" s="7" t="s">
        <v>1069</v>
      </c>
      <c r="E3565" s="7" t="s">
        <v>1070</v>
      </c>
      <c r="F3565" s="7" t="s">
        <v>563</v>
      </c>
      <c r="G3565" s="8">
        <v>5137918</v>
      </c>
      <c r="H3565" s="16" t="s">
        <v>1139</v>
      </c>
      <c r="I3565" s="18">
        <v>179.52799999999999</v>
      </c>
      <c r="J3565" s="19">
        <v>351.11799999999999</v>
      </c>
      <c r="K3565" s="19">
        <v>476.928</v>
      </c>
      <c r="L3565" s="19">
        <v>0</v>
      </c>
      <c r="M3565" s="19">
        <v>531.71600000000001</v>
      </c>
      <c r="N3565" s="19">
        <v>589.58199999999999</v>
      </c>
      <c r="O3565" s="19">
        <v>598.59</v>
      </c>
      <c r="P3565" s="19">
        <v>0</v>
      </c>
      <c r="Q3565" s="19"/>
      <c r="R3565" s="19"/>
      <c r="S3565" s="19"/>
      <c r="T3565" s="19"/>
      <c r="U3565" s="25">
        <f t="shared" si="276"/>
        <v>2727.462</v>
      </c>
      <c r="V3565" s="18">
        <f t="shared" si="277"/>
        <v>340.93275</v>
      </c>
      <c r="W3565" s="39">
        <f t="shared" si="278"/>
        <v>1.615942908687861E-4</v>
      </c>
      <c r="X3565" s="35">
        <f t="shared" si="279"/>
        <v>401.44532189143069</v>
      </c>
      <c r="Y3565" s="35"/>
      <c r="Z3565" s="49">
        <f t="shared" si="280"/>
        <v>0</v>
      </c>
    </row>
    <row r="3566" spans="1:26" x14ac:dyDescent="0.35">
      <c r="A3566" s="6" t="s">
        <v>398</v>
      </c>
      <c r="B3566" s="7" t="s">
        <v>4613</v>
      </c>
      <c r="C3566" s="7" t="s">
        <v>420</v>
      </c>
      <c r="D3566" s="7" t="s">
        <v>1069</v>
      </c>
      <c r="E3566" s="7" t="s">
        <v>1070</v>
      </c>
      <c r="F3566" s="7" t="s">
        <v>563</v>
      </c>
      <c r="G3566" s="8">
        <v>5271544</v>
      </c>
      <c r="H3566" s="16" t="s">
        <v>1140</v>
      </c>
      <c r="I3566" s="18">
        <v>0</v>
      </c>
      <c r="J3566" s="19">
        <v>882.83399999999995</v>
      </c>
      <c r="K3566" s="19">
        <v>419.06200000000001</v>
      </c>
      <c r="L3566" s="19">
        <v>0</v>
      </c>
      <c r="M3566" s="19">
        <v>0</v>
      </c>
      <c r="N3566" s="19">
        <v>360.12599999999998</v>
      </c>
      <c r="O3566" s="19">
        <v>589.58199999999999</v>
      </c>
      <c r="P3566" s="19">
        <v>417.99200000000002</v>
      </c>
      <c r="Q3566" s="19"/>
      <c r="R3566" s="19"/>
      <c r="S3566" s="19"/>
      <c r="T3566" s="19"/>
      <c r="U3566" s="25">
        <f t="shared" si="276"/>
        <v>2669.596</v>
      </c>
      <c r="V3566" s="18">
        <f t="shared" si="277"/>
        <v>333.6995</v>
      </c>
      <c r="W3566" s="39">
        <f t="shared" si="278"/>
        <v>1.5816589654636724E-4</v>
      </c>
      <c r="X3566" s="35">
        <f t="shared" si="279"/>
        <v>392.92823347862435</v>
      </c>
      <c r="Y3566" s="35"/>
      <c r="Z3566" s="49">
        <f t="shared" si="280"/>
        <v>0</v>
      </c>
    </row>
    <row r="3567" spans="1:26" x14ac:dyDescent="0.35">
      <c r="A3567" s="6" t="s">
        <v>398</v>
      </c>
      <c r="B3567" s="7" t="s">
        <v>4613</v>
      </c>
      <c r="C3567" s="7" t="s">
        <v>420</v>
      </c>
      <c r="D3567" s="7" t="s">
        <v>1069</v>
      </c>
      <c r="E3567" s="7" t="s">
        <v>1070</v>
      </c>
      <c r="F3567" s="7" t="s">
        <v>563</v>
      </c>
      <c r="G3567" s="8">
        <v>5274624</v>
      </c>
      <c r="H3567" s="16" t="s">
        <v>1141</v>
      </c>
      <c r="I3567" s="18">
        <v>0</v>
      </c>
      <c r="J3567" s="19">
        <v>171.59</v>
      </c>
      <c r="K3567" s="19">
        <v>360.12599999999998</v>
      </c>
      <c r="L3567" s="19">
        <v>0</v>
      </c>
      <c r="M3567" s="19">
        <v>238.464</v>
      </c>
      <c r="N3567" s="19">
        <v>180.59800000000001</v>
      </c>
      <c r="O3567" s="19">
        <v>238.464</v>
      </c>
      <c r="P3567" s="19">
        <v>179.52799999999999</v>
      </c>
      <c r="Q3567" s="19"/>
      <c r="R3567" s="19"/>
      <c r="S3567" s="19"/>
      <c r="T3567" s="19"/>
      <c r="U3567" s="25">
        <f t="shared" si="276"/>
        <v>1368.77</v>
      </c>
      <c r="V3567" s="18">
        <f t="shared" si="277"/>
        <v>171.09625</v>
      </c>
      <c r="W3567" s="39">
        <f t="shared" si="278"/>
        <v>8.1095691713566805E-5</v>
      </c>
      <c r="X3567" s="35">
        <f t="shared" si="279"/>
        <v>201.46433323189601</v>
      </c>
      <c r="Y3567" s="35"/>
      <c r="Z3567" s="49">
        <f t="shared" si="280"/>
        <v>0</v>
      </c>
    </row>
    <row r="3568" spans="1:26" x14ac:dyDescent="0.35">
      <c r="A3568" s="6" t="s">
        <v>398</v>
      </c>
      <c r="B3568" s="7" t="s">
        <v>4613</v>
      </c>
      <c r="C3568" s="7" t="s">
        <v>420</v>
      </c>
      <c r="D3568" s="7" t="s">
        <v>1069</v>
      </c>
      <c r="E3568" s="7" t="s">
        <v>1070</v>
      </c>
      <c r="F3568" s="7" t="s">
        <v>563</v>
      </c>
      <c r="G3568" s="8">
        <v>5278260</v>
      </c>
      <c r="H3568" s="16" t="s">
        <v>1142</v>
      </c>
      <c r="I3568" s="18">
        <v>360.12599999999998</v>
      </c>
      <c r="J3568" s="19">
        <v>179.52799999999999</v>
      </c>
      <c r="K3568" s="19">
        <v>598.59</v>
      </c>
      <c r="L3568" s="19">
        <v>352.18799999999999</v>
      </c>
      <c r="M3568" s="19">
        <v>0</v>
      </c>
      <c r="N3568" s="19">
        <v>590.65200000000004</v>
      </c>
      <c r="O3568" s="19">
        <v>770.18</v>
      </c>
      <c r="P3568" s="19">
        <v>360.12599999999998</v>
      </c>
      <c r="Q3568" s="19"/>
      <c r="R3568" s="19"/>
      <c r="S3568" s="19"/>
      <c r="T3568" s="19"/>
      <c r="U3568" s="25">
        <f t="shared" si="276"/>
        <v>3211.3900000000003</v>
      </c>
      <c r="V3568" s="18">
        <f t="shared" si="277"/>
        <v>401.42375000000004</v>
      </c>
      <c r="W3568" s="39">
        <f t="shared" si="278"/>
        <v>1.9026563514106193E-4</v>
      </c>
      <c r="X3568" s="35">
        <f t="shared" si="279"/>
        <v>472.67294366298108</v>
      </c>
      <c r="Y3568" s="35"/>
      <c r="Z3568" s="49">
        <f t="shared" si="280"/>
        <v>0</v>
      </c>
    </row>
    <row r="3569" spans="1:26" x14ac:dyDescent="0.35">
      <c r="A3569" s="6" t="s">
        <v>398</v>
      </c>
      <c r="B3569" s="7" t="s">
        <v>4613</v>
      </c>
      <c r="C3569" s="7" t="s">
        <v>420</v>
      </c>
      <c r="D3569" s="7" t="s">
        <v>1069</v>
      </c>
      <c r="E3569" s="7" t="s">
        <v>1070</v>
      </c>
      <c r="F3569" s="7" t="s">
        <v>563</v>
      </c>
      <c r="G3569" s="8">
        <v>5292824</v>
      </c>
      <c r="H3569" s="16" t="s">
        <v>1143</v>
      </c>
      <c r="I3569" s="18">
        <v>522.70899999999995</v>
      </c>
      <c r="J3569" s="19">
        <v>351.11799999999999</v>
      </c>
      <c r="K3569" s="19">
        <v>530.64700000000005</v>
      </c>
      <c r="L3569" s="19">
        <v>0</v>
      </c>
      <c r="M3569" s="19">
        <v>779.18700000000001</v>
      </c>
      <c r="N3569" s="19">
        <v>589.58199999999999</v>
      </c>
      <c r="O3569" s="19">
        <v>890.77200000000005</v>
      </c>
      <c r="P3569" s="19">
        <v>179.52799999999999</v>
      </c>
      <c r="Q3569" s="19"/>
      <c r="R3569" s="19"/>
      <c r="S3569" s="19"/>
      <c r="T3569" s="19"/>
      <c r="U3569" s="25">
        <f t="shared" si="276"/>
        <v>3843.5429999999997</v>
      </c>
      <c r="V3569" s="18">
        <f t="shared" si="277"/>
        <v>480.44287499999996</v>
      </c>
      <c r="W3569" s="39">
        <f t="shared" si="278"/>
        <v>2.2771888499589974E-4</v>
      </c>
      <c r="X3569" s="35">
        <f t="shared" si="279"/>
        <v>565.71727006226115</v>
      </c>
      <c r="Y3569" s="35"/>
      <c r="Z3569" s="49">
        <f t="shared" si="280"/>
        <v>0</v>
      </c>
    </row>
    <row r="3570" spans="1:26" x14ac:dyDescent="0.35">
      <c r="A3570" s="6" t="s">
        <v>398</v>
      </c>
      <c r="B3570" s="7" t="s">
        <v>4613</v>
      </c>
      <c r="C3570" s="7" t="s">
        <v>420</v>
      </c>
      <c r="D3570" s="7" t="s">
        <v>1069</v>
      </c>
      <c r="E3570" s="7" t="s">
        <v>1070</v>
      </c>
      <c r="F3570" s="7" t="s">
        <v>563</v>
      </c>
      <c r="G3570" s="8">
        <v>5295973</v>
      </c>
      <c r="H3570" s="16" t="s">
        <v>1144</v>
      </c>
      <c r="I3570" s="18">
        <v>171.59</v>
      </c>
      <c r="J3570" s="19">
        <v>179.52799999999999</v>
      </c>
      <c r="K3570" s="19">
        <v>0</v>
      </c>
      <c r="L3570" s="19">
        <v>0</v>
      </c>
      <c r="M3570" s="19">
        <v>531.71600000000001</v>
      </c>
      <c r="N3570" s="19">
        <v>238.464</v>
      </c>
      <c r="O3570" s="19">
        <v>238.464</v>
      </c>
      <c r="P3570" s="19">
        <v>179.52799999999999</v>
      </c>
      <c r="Q3570" s="19"/>
      <c r="R3570" s="19"/>
      <c r="S3570" s="19"/>
      <c r="T3570" s="19"/>
      <c r="U3570" s="25">
        <f t="shared" si="276"/>
        <v>1539.29</v>
      </c>
      <c r="V3570" s="18">
        <f t="shared" si="277"/>
        <v>192.41125</v>
      </c>
      <c r="W3570" s="39">
        <f t="shared" si="278"/>
        <v>9.1198512020117511E-5</v>
      </c>
      <c r="X3570" s="35">
        <f t="shared" si="279"/>
        <v>226.56255872098689</v>
      </c>
      <c r="Y3570" s="35"/>
      <c r="Z3570" s="49">
        <f t="shared" si="280"/>
        <v>0</v>
      </c>
    </row>
    <row r="3571" spans="1:26" x14ac:dyDescent="0.35">
      <c r="A3571" s="6" t="s">
        <v>398</v>
      </c>
      <c r="B3571" s="7" t="s">
        <v>4613</v>
      </c>
      <c r="C3571" s="7" t="s">
        <v>420</v>
      </c>
      <c r="D3571" s="7" t="s">
        <v>1069</v>
      </c>
      <c r="E3571" s="7" t="s">
        <v>1070</v>
      </c>
      <c r="F3571" s="7" t="s">
        <v>563</v>
      </c>
      <c r="G3571" s="8">
        <v>5300019</v>
      </c>
      <c r="H3571" s="16" t="s">
        <v>1145</v>
      </c>
      <c r="I3571" s="18">
        <v>179.52799999999999</v>
      </c>
      <c r="J3571" s="19">
        <v>419.06200000000001</v>
      </c>
      <c r="K3571" s="19">
        <v>0</v>
      </c>
      <c r="L3571" s="19">
        <v>0</v>
      </c>
      <c r="M3571" s="19">
        <v>648.51800000000003</v>
      </c>
      <c r="N3571" s="19">
        <v>180.59800000000001</v>
      </c>
      <c r="O3571" s="19">
        <v>0</v>
      </c>
      <c r="P3571" s="19">
        <v>0</v>
      </c>
      <c r="Q3571" s="19"/>
      <c r="R3571" s="19"/>
      <c r="S3571" s="19"/>
      <c r="T3571" s="19"/>
      <c r="U3571" s="25">
        <f t="shared" si="276"/>
        <v>1427.7060000000001</v>
      </c>
      <c r="V3571" s="18">
        <f t="shared" si="277"/>
        <v>178.46325000000002</v>
      </c>
      <c r="W3571" s="39">
        <f t="shared" si="278"/>
        <v>8.4587480463196608E-5</v>
      </c>
      <c r="X3571" s="35">
        <f t="shared" si="279"/>
        <v>210.13891109622315</v>
      </c>
      <c r="Y3571" s="35"/>
      <c r="Z3571" s="49">
        <f t="shared" si="280"/>
        <v>0</v>
      </c>
    </row>
    <row r="3572" spans="1:26" x14ac:dyDescent="0.35">
      <c r="A3572" s="6" t="s">
        <v>398</v>
      </c>
      <c r="B3572" s="7" t="s">
        <v>562</v>
      </c>
      <c r="C3572" s="7" t="s">
        <v>420</v>
      </c>
      <c r="D3572" s="7" t="s">
        <v>1069</v>
      </c>
      <c r="E3572" s="7" t="s">
        <v>1070</v>
      </c>
      <c r="F3572" s="7" t="s">
        <v>563</v>
      </c>
      <c r="G3572" s="8">
        <v>5132027</v>
      </c>
      <c r="H3572" s="16" t="s">
        <v>1146</v>
      </c>
      <c r="I3572" s="18">
        <v>530.64599999999996</v>
      </c>
      <c r="J3572" s="19">
        <v>476.928</v>
      </c>
      <c r="K3572" s="19">
        <v>180.59800000000001</v>
      </c>
      <c r="L3572" s="19">
        <v>171.59</v>
      </c>
      <c r="M3572" s="19">
        <v>417.99200000000002</v>
      </c>
      <c r="N3572" s="19">
        <v>837.05399999999997</v>
      </c>
      <c r="O3572" s="19">
        <v>778.11900000000003</v>
      </c>
      <c r="P3572" s="19">
        <v>0</v>
      </c>
      <c r="Q3572" s="19"/>
      <c r="R3572" s="19"/>
      <c r="S3572" s="19"/>
      <c r="T3572" s="19"/>
      <c r="U3572" s="25">
        <f t="shared" si="276"/>
        <v>3392.9270000000001</v>
      </c>
      <c r="V3572" s="18">
        <f t="shared" si="277"/>
        <v>424.11587500000002</v>
      </c>
      <c r="W3572" s="39">
        <f t="shared" si="278"/>
        <v>2.0102118105937237E-4</v>
      </c>
      <c r="X3572" s="35">
        <f t="shared" si="279"/>
        <v>499.39272175712307</v>
      </c>
      <c r="Y3572" s="35"/>
      <c r="Z3572" s="49">
        <f t="shared" si="280"/>
        <v>0</v>
      </c>
    </row>
    <row r="3573" spans="1:26" x14ac:dyDescent="0.35">
      <c r="A3573" s="6" t="s">
        <v>398</v>
      </c>
      <c r="B3573" s="7" t="s">
        <v>562</v>
      </c>
      <c r="C3573" s="7" t="s">
        <v>420</v>
      </c>
      <c r="D3573" s="7" t="s">
        <v>1069</v>
      </c>
      <c r="E3573" s="7" t="s">
        <v>1070</v>
      </c>
      <c r="F3573" s="7" t="s">
        <v>563</v>
      </c>
      <c r="G3573" s="8">
        <v>5333941</v>
      </c>
      <c r="H3573" s="16" t="s">
        <v>1147</v>
      </c>
      <c r="I3573" s="18">
        <v>484.09500000000003</v>
      </c>
      <c r="J3573" s="19">
        <v>410.05399999999997</v>
      </c>
      <c r="K3573" s="19">
        <v>791.25900000000001</v>
      </c>
      <c r="L3573" s="19">
        <v>179.52799999999999</v>
      </c>
      <c r="M3573" s="19">
        <v>180.59800000000001</v>
      </c>
      <c r="N3573" s="19">
        <v>721.48900000000003</v>
      </c>
      <c r="O3573" s="19">
        <v>417.99200000000002</v>
      </c>
      <c r="P3573" s="19">
        <v>0</v>
      </c>
      <c r="Q3573" s="19"/>
      <c r="R3573" s="19"/>
      <c r="S3573" s="19"/>
      <c r="T3573" s="19"/>
      <c r="U3573" s="25">
        <f t="shared" si="276"/>
        <v>3185.0150000000003</v>
      </c>
      <c r="V3573" s="18">
        <f t="shared" si="277"/>
        <v>398.12687500000004</v>
      </c>
      <c r="W3573" s="39">
        <f t="shared" si="278"/>
        <v>1.8870299213387642E-4</v>
      </c>
      <c r="X3573" s="35">
        <f t="shared" si="279"/>
        <v>468.79090227619497</v>
      </c>
      <c r="Y3573" s="35"/>
      <c r="Z3573" s="49">
        <f t="shared" si="280"/>
        <v>0</v>
      </c>
    </row>
    <row r="3574" spans="1:26" x14ac:dyDescent="0.35">
      <c r="A3574" s="6" t="s">
        <v>398</v>
      </c>
      <c r="B3574" s="7" t="s">
        <v>562</v>
      </c>
      <c r="C3574" s="7" t="s">
        <v>420</v>
      </c>
      <c r="D3574" s="7" t="s">
        <v>1069</v>
      </c>
      <c r="E3574" s="7" t="s">
        <v>1070</v>
      </c>
      <c r="F3574" s="7" t="s">
        <v>563</v>
      </c>
      <c r="G3574" s="8">
        <v>5126718</v>
      </c>
      <c r="H3574" s="16" t="s">
        <v>1148</v>
      </c>
      <c r="I3574" s="18">
        <v>663.62300000000005</v>
      </c>
      <c r="J3574" s="19">
        <v>238.464</v>
      </c>
      <c r="K3574" s="19">
        <v>970.78700000000003</v>
      </c>
      <c r="L3574" s="19">
        <v>721.48900000000003</v>
      </c>
      <c r="M3574" s="19">
        <v>411.44044000000002</v>
      </c>
      <c r="N3574" s="19">
        <v>180.59800000000001</v>
      </c>
      <c r="O3574" s="19">
        <v>179.52799999999999</v>
      </c>
      <c r="P3574" s="19">
        <v>179.52799999999999</v>
      </c>
      <c r="Q3574" s="19"/>
      <c r="R3574" s="19"/>
      <c r="S3574" s="19"/>
      <c r="T3574" s="19"/>
      <c r="U3574" s="25">
        <f t="shared" si="276"/>
        <v>3545.4574399999997</v>
      </c>
      <c r="V3574" s="18">
        <f t="shared" si="277"/>
        <v>443.18217999999996</v>
      </c>
      <c r="W3574" s="39">
        <f t="shared" si="278"/>
        <v>2.1005817159772041E-4</v>
      </c>
      <c r="X3574" s="35">
        <f t="shared" si="279"/>
        <v>521.84312861303567</v>
      </c>
      <c r="Y3574" s="35"/>
      <c r="Z3574" s="49">
        <f t="shared" si="280"/>
        <v>0</v>
      </c>
    </row>
    <row r="3575" spans="1:26" x14ac:dyDescent="0.35">
      <c r="A3575" s="6" t="s">
        <v>398</v>
      </c>
      <c r="B3575" s="7" t="s">
        <v>562</v>
      </c>
      <c r="C3575" s="7" t="s">
        <v>420</v>
      </c>
      <c r="D3575" s="7" t="s">
        <v>1069</v>
      </c>
      <c r="E3575" s="7" t="s">
        <v>1070</v>
      </c>
      <c r="F3575" s="7" t="s">
        <v>563</v>
      </c>
      <c r="G3575" s="8">
        <v>5300545</v>
      </c>
      <c r="H3575" s="16" t="s">
        <v>1149</v>
      </c>
      <c r="I3575" s="18">
        <v>902.08699999999999</v>
      </c>
      <c r="J3575" s="19">
        <v>0</v>
      </c>
      <c r="K3575" s="19">
        <v>419.06200000000001</v>
      </c>
      <c r="L3575" s="19">
        <v>786.52200000000005</v>
      </c>
      <c r="M3575" s="19">
        <v>1261.144</v>
      </c>
      <c r="N3575" s="19">
        <v>657.52599999999995</v>
      </c>
      <c r="O3575" s="19">
        <v>967.12</v>
      </c>
      <c r="P3575" s="19">
        <v>597.52</v>
      </c>
      <c r="Q3575" s="19"/>
      <c r="R3575" s="19"/>
      <c r="S3575" s="19"/>
      <c r="T3575" s="19"/>
      <c r="U3575" s="25">
        <f t="shared" si="276"/>
        <v>5590.9809999999998</v>
      </c>
      <c r="V3575" s="18">
        <f t="shared" si="277"/>
        <v>698.87262499999997</v>
      </c>
      <c r="W3575" s="39">
        <f t="shared" si="278"/>
        <v>3.3124956826377657E-4</v>
      </c>
      <c r="X3575" s="35">
        <f t="shared" si="279"/>
        <v>822.9163842553528</v>
      </c>
      <c r="Y3575" s="35"/>
      <c r="Z3575" s="49">
        <f t="shared" si="280"/>
        <v>0</v>
      </c>
    </row>
    <row r="3576" spans="1:26" x14ac:dyDescent="0.35">
      <c r="A3576" s="6" t="s">
        <v>398</v>
      </c>
      <c r="B3576" s="7" t="s">
        <v>562</v>
      </c>
      <c r="C3576" s="7" t="s">
        <v>420</v>
      </c>
      <c r="D3576" s="7" t="s">
        <v>1069</v>
      </c>
      <c r="E3576" s="7" t="s">
        <v>1070</v>
      </c>
      <c r="F3576" s="7" t="s">
        <v>563</v>
      </c>
      <c r="G3576" s="8">
        <v>5123029</v>
      </c>
      <c r="H3576" s="16" t="s">
        <v>1150</v>
      </c>
      <c r="I3576" s="18">
        <v>476.928</v>
      </c>
      <c r="J3576" s="19">
        <v>179.52799999999999</v>
      </c>
      <c r="K3576" s="19">
        <v>238.464</v>
      </c>
      <c r="L3576" s="19">
        <v>1017.652</v>
      </c>
      <c r="M3576" s="19">
        <v>180.59800000000001</v>
      </c>
      <c r="N3576" s="19">
        <v>417.99200000000002</v>
      </c>
      <c r="O3576" s="19">
        <v>361.19499999999999</v>
      </c>
      <c r="P3576" s="19">
        <v>417.99200000000002</v>
      </c>
      <c r="Q3576" s="19"/>
      <c r="R3576" s="19"/>
      <c r="S3576" s="19"/>
      <c r="T3576" s="19"/>
      <c r="U3576" s="25">
        <f t="shared" si="276"/>
        <v>3290.3490000000006</v>
      </c>
      <c r="V3576" s="18">
        <f t="shared" si="277"/>
        <v>411.29362500000008</v>
      </c>
      <c r="W3576" s="39">
        <f t="shared" si="278"/>
        <v>1.9494372913933159E-4</v>
      </c>
      <c r="X3576" s="35">
        <f t="shared" si="279"/>
        <v>484.29463488039335</v>
      </c>
      <c r="Y3576" s="35"/>
      <c r="Z3576" s="49">
        <f t="shared" si="280"/>
        <v>0</v>
      </c>
    </row>
    <row r="3577" spans="1:26" x14ac:dyDescent="0.35">
      <c r="A3577" s="6" t="s">
        <v>398</v>
      </c>
      <c r="B3577" s="7" t="s">
        <v>562</v>
      </c>
      <c r="C3577" s="7" t="s">
        <v>420</v>
      </c>
      <c r="D3577" s="7" t="s">
        <v>1069</v>
      </c>
      <c r="E3577" s="7" t="s">
        <v>1070</v>
      </c>
      <c r="F3577" s="7" t="s">
        <v>563</v>
      </c>
      <c r="G3577" s="8">
        <v>5132058</v>
      </c>
      <c r="H3577" s="16" t="s">
        <v>1151</v>
      </c>
      <c r="I3577" s="18">
        <v>0</v>
      </c>
      <c r="J3577" s="19">
        <v>589.58199999999999</v>
      </c>
      <c r="K3577" s="19">
        <v>598.59</v>
      </c>
      <c r="L3577" s="19">
        <v>0</v>
      </c>
      <c r="M3577" s="19">
        <v>171.59</v>
      </c>
      <c r="N3577" s="19">
        <v>837.05399999999997</v>
      </c>
      <c r="O3577" s="19">
        <v>0</v>
      </c>
      <c r="P3577" s="19">
        <v>359.05599999999998</v>
      </c>
      <c r="Q3577" s="19"/>
      <c r="R3577" s="19"/>
      <c r="S3577" s="19"/>
      <c r="T3577" s="19"/>
      <c r="U3577" s="25">
        <f t="shared" si="276"/>
        <v>2555.8719999999998</v>
      </c>
      <c r="V3577" s="18">
        <f t="shared" si="277"/>
        <v>319.48399999999998</v>
      </c>
      <c r="W3577" s="39">
        <f t="shared" si="278"/>
        <v>1.5142807613502445E-4</v>
      </c>
      <c r="X3577" s="35">
        <f t="shared" si="279"/>
        <v>376.18960695081898</v>
      </c>
      <c r="Y3577" s="35"/>
      <c r="Z3577" s="49">
        <f t="shared" si="280"/>
        <v>0</v>
      </c>
    </row>
    <row r="3578" spans="1:26" x14ac:dyDescent="0.35">
      <c r="A3578" s="6" t="s">
        <v>398</v>
      </c>
      <c r="B3578" s="7" t="s">
        <v>562</v>
      </c>
      <c r="C3578" s="7" t="s">
        <v>420</v>
      </c>
      <c r="D3578" s="7" t="s">
        <v>1069</v>
      </c>
      <c r="E3578" s="7" t="s">
        <v>1070</v>
      </c>
      <c r="F3578" s="7"/>
      <c r="G3578" s="8">
        <v>5132584</v>
      </c>
      <c r="H3578" s="16" t="s">
        <v>4489</v>
      </c>
      <c r="I3578" s="18">
        <v>351.11799999999999</v>
      </c>
      <c r="J3578" s="19">
        <v>238.464</v>
      </c>
      <c r="K3578" s="19">
        <v>0</v>
      </c>
      <c r="L3578" s="19">
        <v>829.11599999999999</v>
      </c>
      <c r="M3578" s="19">
        <v>0</v>
      </c>
      <c r="N3578" s="19">
        <v>180.59800000000001</v>
      </c>
      <c r="O3578" s="19">
        <v>0</v>
      </c>
      <c r="P3578" s="19">
        <v>0</v>
      </c>
      <c r="Q3578" s="19"/>
      <c r="R3578" s="19"/>
      <c r="S3578" s="19"/>
      <c r="T3578" s="19"/>
      <c r="U3578" s="25">
        <f t="shared" si="276"/>
        <v>1599.2959999999998</v>
      </c>
      <c r="V3578" s="18">
        <f t="shared" si="277"/>
        <v>199.91199999999998</v>
      </c>
      <c r="W3578" s="39">
        <f t="shared" si="278"/>
        <v>9.4753695196958234E-5</v>
      </c>
      <c r="X3578" s="35">
        <f t="shared" si="279"/>
        <v>235.39462603683475</v>
      </c>
      <c r="Y3578" s="35"/>
      <c r="Z3578" s="49">
        <f t="shared" si="280"/>
        <v>0</v>
      </c>
    </row>
    <row r="3579" spans="1:26" x14ac:dyDescent="0.35">
      <c r="A3579" s="6" t="s">
        <v>398</v>
      </c>
      <c r="B3579" s="7" t="s">
        <v>562</v>
      </c>
      <c r="C3579" s="7" t="s">
        <v>420</v>
      </c>
      <c r="D3579" s="7" t="s">
        <v>450</v>
      </c>
      <c r="E3579" s="7" t="s">
        <v>451</v>
      </c>
      <c r="F3579" s="7" t="s">
        <v>563</v>
      </c>
      <c r="G3579" s="8">
        <v>5294064</v>
      </c>
      <c r="H3579" s="16" t="s">
        <v>1551</v>
      </c>
      <c r="I3579" s="18">
        <v>0</v>
      </c>
      <c r="J3579" s="19">
        <v>238.464</v>
      </c>
      <c r="K3579" s="19">
        <v>590.65200000000004</v>
      </c>
      <c r="L3579" s="19">
        <v>360.12599999999998</v>
      </c>
      <c r="M3579" s="19">
        <v>589.58199999999999</v>
      </c>
      <c r="N3579" s="19">
        <v>715.39200000000005</v>
      </c>
      <c r="O3579" s="19">
        <v>0</v>
      </c>
      <c r="P3579" s="19">
        <v>1075.518</v>
      </c>
      <c r="Q3579" s="19"/>
      <c r="R3579" s="19"/>
      <c r="S3579" s="19"/>
      <c r="T3579" s="19"/>
      <c r="U3579" s="25">
        <f t="shared" si="276"/>
        <v>3569.7340000000004</v>
      </c>
      <c r="V3579" s="18">
        <f t="shared" si="277"/>
        <v>446.21675000000005</v>
      </c>
      <c r="W3579" s="39">
        <f t="shared" si="278"/>
        <v>2.1149648806113351E-4</v>
      </c>
      <c r="X3579" s="35">
        <f t="shared" si="279"/>
        <v>525.41630816370105</v>
      </c>
      <c r="Y3579" s="35"/>
      <c r="Z3579" s="49">
        <f t="shared" si="280"/>
        <v>0</v>
      </c>
    </row>
    <row r="3580" spans="1:26" x14ac:dyDescent="0.35">
      <c r="A3580" s="6" t="s">
        <v>398</v>
      </c>
      <c r="B3580" s="7" t="s">
        <v>562</v>
      </c>
      <c r="C3580" s="7" t="s">
        <v>420</v>
      </c>
      <c r="D3580" s="7" t="s">
        <v>450</v>
      </c>
      <c r="E3580" s="7" t="s">
        <v>451</v>
      </c>
      <c r="F3580" s="7" t="s">
        <v>563</v>
      </c>
      <c r="G3580" s="8">
        <v>5278284</v>
      </c>
      <c r="H3580" s="16" t="s">
        <v>1552</v>
      </c>
      <c r="I3580" s="18">
        <v>352.18799999999999</v>
      </c>
      <c r="J3580" s="19">
        <v>238.464</v>
      </c>
      <c r="K3580" s="19">
        <v>351.11799999999999</v>
      </c>
      <c r="L3580" s="19">
        <v>410.05399999999997</v>
      </c>
      <c r="M3580" s="19">
        <v>360.12599999999998</v>
      </c>
      <c r="N3580" s="19">
        <v>0</v>
      </c>
      <c r="O3580" s="19">
        <v>589.58199999999999</v>
      </c>
      <c r="P3580" s="19">
        <v>539.65499999999997</v>
      </c>
      <c r="Q3580" s="19"/>
      <c r="R3580" s="19"/>
      <c r="S3580" s="19"/>
      <c r="T3580" s="19"/>
      <c r="U3580" s="25">
        <f t="shared" si="276"/>
        <v>2841.1869999999999</v>
      </c>
      <c r="V3580" s="18">
        <f t="shared" si="277"/>
        <v>355.14837499999999</v>
      </c>
      <c r="W3580" s="39">
        <f t="shared" si="278"/>
        <v>1.6833217052725712E-4</v>
      </c>
      <c r="X3580" s="35">
        <f t="shared" si="279"/>
        <v>418.1840956056393</v>
      </c>
      <c r="Y3580" s="35"/>
      <c r="Z3580" s="49">
        <f t="shared" si="280"/>
        <v>0</v>
      </c>
    </row>
    <row r="3581" spans="1:26" x14ac:dyDescent="0.35">
      <c r="A3581" s="6" t="s">
        <v>398</v>
      </c>
      <c r="B3581" s="7" t="s">
        <v>562</v>
      </c>
      <c r="C3581" s="7" t="s">
        <v>420</v>
      </c>
      <c r="D3581" s="7" t="s">
        <v>450</v>
      </c>
      <c r="E3581" s="7" t="s">
        <v>451</v>
      </c>
      <c r="F3581" s="7" t="s">
        <v>563</v>
      </c>
      <c r="G3581" s="8">
        <v>5333567</v>
      </c>
      <c r="H3581" s="16" t="s">
        <v>1553</v>
      </c>
      <c r="I3581" s="18">
        <v>180.59800000000001</v>
      </c>
      <c r="J3581" s="19">
        <v>238.464</v>
      </c>
      <c r="K3581" s="19">
        <v>590.65200000000004</v>
      </c>
      <c r="L3581" s="19">
        <v>0</v>
      </c>
      <c r="M3581" s="19">
        <v>179.52799999999999</v>
      </c>
      <c r="N3581" s="19">
        <v>0</v>
      </c>
      <c r="O3581" s="19">
        <v>598.59</v>
      </c>
      <c r="P3581" s="19">
        <v>417.99200000000002</v>
      </c>
      <c r="Q3581" s="19"/>
      <c r="R3581" s="19"/>
      <c r="S3581" s="19"/>
      <c r="T3581" s="19"/>
      <c r="U3581" s="25">
        <f t="shared" si="276"/>
        <v>2205.8240000000001</v>
      </c>
      <c r="V3581" s="18">
        <f t="shared" si="277"/>
        <v>275.72800000000001</v>
      </c>
      <c r="W3581" s="39">
        <f t="shared" si="278"/>
        <v>1.3068873739078646E-4</v>
      </c>
      <c r="X3581" s="35">
        <f t="shared" si="279"/>
        <v>324.66730085179671</v>
      </c>
      <c r="Y3581" s="35"/>
      <c r="Z3581" s="49">
        <f t="shared" si="280"/>
        <v>0</v>
      </c>
    </row>
    <row r="3582" spans="1:26" x14ac:dyDescent="0.35">
      <c r="A3582" s="6" t="s">
        <v>398</v>
      </c>
      <c r="B3582" s="7" t="s">
        <v>562</v>
      </c>
      <c r="C3582" s="7" t="s">
        <v>420</v>
      </c>
      <c r="D3582" s="7" t="s">
        <v>450</v>
      </c>
      <c r="E3582" s="7" t="s">
        <v>451</v>
      </c>
      <c r="F3582" s="7" t="s">
        <v>563</v>
      </c>
      <c r="G3582" s="8">
        <v>5295461</v>
      </c>
      <c r="H3582" s="16" t="s">
        <v>1554</v>
      </c>
      <c r="I3582" s="18">
        <v>539.654</v>
      </c>
      <c r="J3582" s="19">
        <v>722.55899999999997</v>
      </c>
      <c r="K3582" s="19">
        <v>1450.145</v>
      </c>
      <c r="L3582" s="19">
        <v>417.99200000000002</v>
      </c>
      <c r="M3582" s="19">
        <v>360.12599999999998</v>
      </c>
      <c r="N3582" s="19">
        <v>966.05</v>
      </c>
      <c r="O3582" s="19">
        <v>967.12</v>
      </c>
      <c r="P3582" s="19">
        <v>966.05</v>
      </c>
      <c r="Q3582" s="19"/>
      <c r="R3582" s="19"/>
      <c r="S3582" s="19"/>
      <c r="T3582" s="19"/>
      <c r="U3582" s="25">
        <f t="shared" si="276"/>
        <v>6389.6960000000008</v>
      </c>
      <c r="V3582" s="18">
        <f t="shared" si="277"/>
        <v>798.7120000000001</v>
      </c>
      <c r="W3582" s="39">
        <f t="shared" si="278"/>
        <v>3.7857113829161293E-4</v>
      </c>
      <c r="X3582" s="35">
        <f t="shared" si="279"/>
        <v>940.47637235950026</v>
      </c>
      <c r="Y3582" s="35"/>
      <c r="Z3582" s="49">
        <f t="shared" si="280"/>
        <v>0</v>
      </c>
    </row>
    <row r="3583" spans="1:26" x14ac:dyDescent="0.35">
      <c r="A3583" s="6" t="s">
        <v>398</v>
      </c>
      <c r="B3583" s="7" t="s">
        <v>562</v>
      </c>
      <c r="C3583" s="7" t="s">
        <v>420</v>
      </c>
      <c r="D3583" s="7" t="s">
        <v>450</v>
      </c>
      <c r="E3583" s="7" t="s">
        <v>451</v>
      </c>
      <c r="F3583" s="7" t="s">
        <v>563</v>
      </c>
      <c r="G3583" s="8">
        <v>5291870</v>
      </c>
      <c r="H3583" s="16" t="s">
        <v>1555</v>
      </c>
      <c r="I3583" s="18">
        <v>0</v>
      </c>
      <c r="J3583" s="19">
        <v>902.08699999999999</v>
      </c>
      <c r="K3583" s="19">
        <v>1398.2529999999999</v>
      </c>
      <c r="L3583" s="19">
        <v>0</v>
      </c>
      <c r="M3583" s="19">
        <v>179.52799999999999</v>
      </c>
      <c r="N3583" s="19">
        <v>419.06200000000001</v>
      </c>
      <c r="O3583" s="19">
        <v>0</v>
      </c>
      <c r="P3583" s="19">
        <v>483.02499999999998</v>
      </c>
      <c r="Q3583" s="19"/>
      <c r="R3583" s="19"/>
      <c r="S3583" s="19"/>
      <c r="T3583" s="19"/>
      <c r="U3583" s="25">
        <f t="shared" si="276"/>
        <v>3381.9549999999999</v>
      </c>
      <c r="V3583" s="18">
        <f t="shared" si="277"/>
        <v>422.74437499999999</v>
      </c>
      <c r="W3583" s="39">
        <f t="shared" si="278"/>
        <v>2.0037112156838318E-4</v>
      </c>
      <c r="X3583" s="35">
        <f t="shared" si="279"/>
        <v>497.77779254021999</v>
      </c>
      <c r="Y3583" s="35"/>
      <c r="Z3583" s="49">
        <f t="shared" si="280"/>
        <v>0</v>
      </c>
    </row>
    <row r="3584" spans="1:26" x14ac:dyDescent="0.35">
      <c r="A3584" s="6" t="s">
        <v>398</v>
      </c>
      <c r="B3584" s="7" t="s">
        <v>562</v>
      </c>
      <c r="C3584" s="7" t="s">
        <v>420</v>
      </c>
      <c r="D3584" s="7" t="s">
        <v>450</v>
      </c>
      <c r="E3584" s="7" t="s">
        <v>451</v>
      </c>
      <c r="F3584" s="7" t="s">
        <v>563</v>
      </c>
      <c r="G3584" s="8">
        <v>5291742</v>
      </c>
      <c r="H3584" s="16" t="s">
        <v>1556</v>
      </c>
      <c r="I3584" s="18">
        <v>0</v>
      </c>
      <c r="J3584" s="19">
        <v>589.58199999999999</v>
      </c>
      <c r="K3584" s="19">
        <v>0</v>
      </c>
      <c r="L3584" s="19">
        <v>180.59800000000001</v>
      </c>
      <c r="M3584" s="19">
        <v>238.464</v>
      </c>
      <c r="N3584" s="19">
        <v>0</v>
      </c>
      <c r="O3584" s="19">
        <v>180.59800000000001</v>
      </c>
      <c r="P3584" s="19">
        <v>598.59</v>
      </c>
      <c r="Q3584" s="19"/>
      <c r="R3584" s="19"/>
      <c r="S3584" s="19"/>
      <c r="T3584" s="19"/>
      <c r="U3584" s="25">
        <f t="shared" si="276"/>
        <v>1787.8319999999999</v>
      </c>
      <c r="V3584" s="18">
        <f t="shared" si="277"/>
        <v>223.47899999999998</v>
      </c>
      <c r="W3584" s="39">
        <f t="shared" si="278"/>
        <v>1.0592391176578211E-4</v>
      </c>
      <c r="X3584" s="35">
        <f t="shared" si="279"/>
        <v>263.14456176760677</v>
      </c>
      <c r="Y3584" s="35"/>
      <c r="Z3584" s="49">
        <f t="shared" si="280"/>
        <v>0</v>
      </c>
    </row>
    <row r="3585" spans="1:26" x14ac:dyDescent="0.35">
      <c r="A3585" s="6" t="s">
        <v>398</v>
      </c>
      <c r="B3585" s="7" t="s">
        <v>562</v>
      </c>
      <c r="C3585" s="7" t="s">
        <v>420</v>
      </c>
      <c r="D3585" s="7" t="s">
        <v>450</v>
      </c>
      <c r="E3585" s="7" t="s">
        <v>451</v>
      </c>
      <c r="F3585" s="7" t="s">
        <v>563</v>
      </c>
      <c r="G3585" s="8">
        <v>5337435</v>
      </c>
      <c r="H3585" s="16" t="s">
        <v>1557</v>
      </c>
      <c r="I3585" s="18">
        <v>598.59</v>
      </c>
      <c r="J3585" s="19">
        <v>786.52200000000005</v>
      </c>
      <c r="K3585" s="19">
        <v>1389.8489999999999</v>
      </c>
      <c r="L3585" s="19">
        <v>721.48900000000003</v>
      </c>
      <c r="M3585" s="19">
        <v>360.12599999999998</v>
      </c>
      <c r="N3585" s="19">
        <v>417.99200000000002</v>
      </c>
      <c r="O3585" s="19">
        <v>540.72400000000005</v>
      </c>
      <c r="P3585" s="19">
        <v>902.08699999999999</v>
      </c>
      <c r="Q3585" s="19"/>
      <c r="R3585" s="19"/>
      <c r="S3585" s="19"/>
      <c r="T3585" s="19"/>
      <c r="U3585" s="25">
        <f t="shared" si="276"/>
        <v>5717.3790000000008</v>
      </c>
      <c r="V3585" s="18">
        <f t="shared" si="277"/>
        <v>714.6723750000001</v>
      </c>
      <c r="W3585" s="39">
        <f t="shared" si="278"/>
        <v>3.3873828677836375E-4</v>
      </c>
      <c r="X3585" s="35">
        <f t="shared" si="279"/>
        <v>841.52045125846166</v>
      </c>
      <c r="Y3585" s="35"/>
      <c r="Z3585" s="49">
        <f t="shared" si="280"/>
        <v>0</v>
      </c>
    </row>
    <row r="3586" spans="1:26" x14ac:dyDescent="0.35">
      <c r="A3586" s="6" t="s">
        <v>398</v>
      </c>
      <c r="B3586" s="7" t="s">
        <v>562</v>
      </c>
      <c r="C3586" s="7" t="s">
        <v>420</v>
      </c>
      <c r="D3586" s="7" t="s">
        <v>450</v>
      </c>
      <c r="E3586" s="7" t="s">
        <v>451</v>
      </c>
      <c r="F3586" s="7" t="s">
        <v>563</v>
      </c>
      <c r="G3586" s="8">
        <v>5301610</v>
      </c>
      <c r="H3586" s="16" t="s">
        <v>1558</v>
      </c>
      <c r="I3586" s="18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874.30799999999999</v>
      </c>
      <c r="O3586" s="19">
        <v>179.52799999999999</v>
      </c>
      <c r="P3586" s="19">
        <v>837.05399999999997</v>
      </c>
      <c r="Q3586" s="19"/>
      <c r="R3586" s="19"/>
      <c r="S3586" s="19"/>
      <c r="T3586" s="19"/>
      <c r="U3586" s="25">
        <f t="shared" si="276"/>
        <v>1890.8899999999999</v>
      </c>
      <c r="V3586" s="18">
        <f t="shared" si="277"/>
        <v>236.36124999999998</v>
      </c>
      <c r="W3586" s="39">
        <f t="shared" si="278"/>
        <v>1.1202980230737548E-4</v>
      </c>
      <c r="X3586" s="35">
        <f t="shared" si="279"/>
        <v>278.31329811791596</v>
      </c>
      <c r="Y3586" s="35"/>
      <c r="Z3586" s="49">
        <f t="shared" si="280"/>
        <v>0</v>
      </c>
    </row>
    <row r="3587" spans="1:26" x14ac:dyDescent="0.35">
      <c r="A3587" s="6" t="s">
        <v>398</v>
      </c>
      <c r="B3587" s="7" t="s">
        <v>562</v>
      </c>
      <c r="C3587" s="7" t="s">
        <v>420</v>
      </c>
      <c r="D3587" s="7" t="s">
        <v>450</v>
      </c>
      <c r="E3587" s="7" t="s">
        <v>451</v>
      </c>
      <c r="F3587" s="7" t="s">
        <v>563</v>
      </c>
      <c r="G3587" s="8">
        <v>5272778</v>
      </c>
      <c r="H3587" s="16" t="s">
        <v>1559</v>
      </c>
      <c r="I3587" s="18">
        <v>180.59800000000001</v>
      </c>
      <c r="J3587" s="19">
        <v>966.05</v>
      </c>
      <c r="K3587" s="19">
        <v>1094.7560000000001</v>
      </c>
      <c r="L3587" s="19">
        <v>180.59800000000001</v>
      </c>
      <c r="M3587" s="19">
        <v>180.59800000000001</v>
      </c>
      <c r="N3587" s="19">
        <v>238.464</v>
      </c>
      <c r="O3587" s="19">
        <v>360.12599999999998</v>
      </c>
      <c r="P3587" s="19">
        <v>721.48900000000003</v>
      </c>
      <c r="Q3587" s="19"/>
      <c r="R3587" s="19"/>
      <c r="S3587" s="19"/>
      <c r="T3587" s="19"/>
      <c r="U3587" s="25">
        <f t="shared" ref="U3587:U3650" si="281">SUM(I3587:T3587)</f>
        <v>3922.6789999999996</v>
      </c>
      <c r="V3587" s="18">
        <f t="shared" ref="V3587:V3650" si="282">+AVERAGE(I3587:P3587)</f>
        <v>490.33487499999995</v>
      </c>
      <c r="W3587" s="39">
        <f t="shared" ref="W3587:W3650" si="283">+V3587/$V$3728</f>
        <v>2.3240746573586688E-4</v>
      </c>
      <c r="X3587" s="35">
        <f t="shared" ref="X3587:X3650" si="284">+IFERROR($W3587*$X$3728,0)</f>
        <v>577.36501327305575</v>
      </c>
      <c r="Y3587" s="35"/>
      <c r="Z3587" s="49">
        <f t="shared" ref="Z3587:Z3650" si="285">+IFERROR(Y3587/X3587,0)</f>
        <v>0</v>
      </c>
    </row>
    <row r="3588" spans="1:26" x14ac:dyDescent="0.35">
      <c r="A3588" s="6" t="s">
        <v>398</v>
      </c>
      <c r="B3588" s="7" t="s">
        <v>562</v>
      </c>
      <c r="C3588" s="7" t="s">
        <v>420</v>
      </c>
      <c r="D3588" s="7" t="s">
        <v>450</v>
      </c>
      <c r="E3588" s="7" t="s">
        <v>451</v>
      </c>
      <c r="F3588" s="7" t="s">
        <v>563</v>
      </c>
      <c r="G3588" s="8">
        <v>5332845</v>
      </c>
      <c r="H3588" s="16" t="s">
        <v>1560</v>
      </c>
      <c r="I3588" s="18">
        <v>180.59800000000001</v>
      </c>
      <c r="J3588" s="19">
        <v>1008.644</v>
      </c>
      <c r="K3588" s="19">
        <v>417.99200000000002</v>
      </c>
      <c r="L3588" s="19">
        <v>419.06200000000001</v>
      </c>
      <c r="M3588" s="19">
        <v>530.64599999999996</v>
      </c>
      <c r="N3588" s="19">
        <v>238.464</v>
      </c>
      <c r="O3588" s="19">
        <v>417.99200000000002</v>
      </c>
      <c r="P3588" s="19">
        <v>539.654</v>
      </c>
      <c r="Q3588" s="19"/>
      <c r="R3588" s="19"/>
      <c r="S3588" s="19"/>
      <c r="T3588" s="19"/>
      <c r="U3588" s="25">
        <f t="shared" si="281"/>
        <v>3753.0520000000001</v>
      </c>
      <c r="V3588" s="18">
        <f t="shared" si="282"/>
        <v>469.13150000000002</v>
      </c>
      <c r="W3588" s="39">
        <f t="shared" si="283"/>
        <v>2.2235755311482964E-4</v>
      </c>
      <c r="X3588" s="35">
        <f t="shared" si="284"/>
        <v>552.39822524210342</v>
      </c>
      <c r="Y3588" s="35"/>
      <c r="Z3588" s="49">
        <f t="shared" si="285"/>
        <v>0</v>
      </c>
    </row>
    <row r="3589" spans="1:26" x14ac:dyDescent="0.35">
      <c r="A3589" s="6" t="s">
        <v>398</v>
      </c>
      <c r="B3589" s="7" t="s">
        <v>562</v>
      </c>
      <c r="C3589" s="7" t="s">
        <v>420</v>
      </c>
      <c r="D3589" s="7" t="s">
        <v>450</v>
      </c>
      <c r="E3589" s="7" t="s">
        <v>451</v>
      </c>
      <c r="F3589" s="7" t="s">
        <v>563</v>
      </c>
      <c r="G3589" s="8">
        <v>5296529</v>
      </c>
      <c r="H3589" s="16" t="s">
        <v>1561</v>
      </c>
      <c r="I3589" s="18">
        <v>541.96100000000001</v>
      </c>
      <c r="J3589" s="19">
        <v>179.52799999999999</v>
      </c>
      <c r="K3589" s="19">
        <v>419.06200000000001</v>
      </c>
      <c r="L3589" s="19">
        <v>483.02499999999998</v>
      </c>
      <c r="M3589" s="19">
        <v>902.08699999999999</v>
      </c>
      <c r="N3589" s="19">
        <v>0</v>
      </c>
      <c r="O3589" s="19">
        <v>360.12599999999998</v>
      </c>
      <c r="P3589" s="19">
        <v>903.15700000000004</v>
      </c>
      <c r="Q3589" s="19"/>
      <c r="R3589" s="19"/>
      <c r="S3589" s="19"/>
      <c r="T3589" s="19"/>
      <c r="U3589" s="25">
        <f t="shared" si="281"/>
        <v>3788.9459999999999</v>
      </c>
      <c r="V3589" s="18">
        <f t="shared" si="282"/>
        <v>473.61824999999999</v>
      </c>
      <c r="W3589" s="39">
        <f t="shared" si="283"/>
        <v>2.2448416953567955E-4</v>
      </c>
      <c r="X3589" s="35">
        <f t="shared" si="284"/>
        <v>557.68133400181148</v>
      </c>
      <c r="Y3589" s="35"/>
      <c r="Z3589" s="49">
        <f t="shared" si="285"/>
        <v>0</v>
      </c>
    </row>
    <row r="3590" spans="1:26" x14ac:dyDescent="0.35">
      <c r="A3590" s="6" t="s">
        <v>398</v>
      </c>
      <c r="B3590" s="7" t="s">
        <v>562</v>
      </c>
      <c r="C3590" s="7" t="s">
        <v>420</v>
      </c>
      <c r="D3590" s="7" t="s">
        <v>450</v>
      </c>
      <c r="E3590" s="7" t="s">
        <v>451</v>
      </c>
      <c r="F3590" s="7" t="s">
        <v>563</v>
      </c>
      <c r="G3590" s="8">
        <v>5292367</v>
      </c>
      <c r="H3590" s="16" t="s">
        <v>1562</v>
      </c>
      <c r="I3590" s="18">
        <v>171.59</v>
      </c>
      <c r="J3590" s="19">
        <v>410.05399999999997</v>
      </c>
      <c r="K3590" s="19">
        <v>419.06200000000001</v>
      </c>
      <c r="L3590" s="19">
        <v>419.06200000000001</v>
      </c>
      <c r="M3590" s="19">
        <v>351.11799999999999</v>
      </c>
      <c r="N3590" s="19">
        <v>198.72</v>
      </c>
      <c r="O3590" s="19">
        <v>179.52799999999999</v>
      </c>
      <c r="P3590" s="19">
        <v>360.12599999999998</v>
      </c>
      <c r="Q3590" s="19"/>
      <c r="R3590" s="19"/>
      <c r="S3590" s="19"/>
      <c r="T3590" s="19"/>
      <c r="U3590" s="25">
        <f t="shared" si="281"/>
        <v>2509.2600000000002</v>
      </c>
      <c r="V3590" s="18">
        <f t="shared" si="282"/>
        <v>313.65750000000003</v>
      </c>
      <c r="W3590" s="39">
        <f t="shared" si="283"/>
        <v>1.4866644899375693E-4</v>
      </c>
      <c r="X3590" s="35">
        <f t="shared" si="284"/>
        <v>369.32895432064367</v>
      </c>
      <c r="Y3590" s="35"/>
      <c r="Z3590" s="49">
        <f t="shared" si="285"/>
        <v>0</v>
      </c>
    </row>
    <row r="3591" spans="1:26" x14ac:dyDescent="0.35">
      <c r="A3591" s="6" t="s">
        <v>398</v>
      </c>
      <c r="B3591" s="7" t="s">
        <v>562</v>
      </c>
      <c r="C3591" s="7" t="s">
        <v>420</v>
      </c>
      <c r="D3591" s="7" t="s">
        <v>450</v>
      </c>
      <c r="E3591" s="7" t="s">
        <v>451</v>
      </c>
      <c r="F3591" s="7" t="s">
        <v>563</v>
      </c>
      <c r="G3591" s="8">
        <v>5278886</v>
      </c>
      <c r="H3591" s="16" t="s">
        <v>1563</v>
      </c>
      <c r="I3591" s="18">
        <v>303.49700000000001</v>
      </c>
      <c r="J3591" s="19">
        <v>779.18700000000001</v>
      </c>
      <c r="K3591" s="19">
        <v>1029.723</v>
      </c>
      <c r="L3591" s="19">
        <v>179.52799999999999</v>
      </c>
      <c r="M3591" s="19">
        <v>238.464</v>
      </c>
      <c r="N3591" s="19">
        <v>967.12</v>
      </c>
      <c r="O3591" s="19">
        <v>663.62300000000005</v>
      </c>
      <c r="P3591" s="19">
        <v>721.48900000000003</v>
      </c>
      <c r="Q3591" s="19"/>
      <c r="R3591" s="19"/>
      <c r="S3591" s="19"/>
      <c r="T3591" s="19"/>
      <c r="U3591" s="25">
        <f t="shared" si="281"/>
        <v>4882.6309999999994</v>
      </c>
      <c r="V3591" s="18">
        <f t="shared" si="282"/>
        <v>610.32887499999993</v>
      </c>
      <c r="W3591" s="39">
        <f t="shared" si="283"/>
        <v>2.8928186497885282E-4</v>
      </c>
      <c r="X3591" s="35">
        <f t="shared" si="284"/>
        <v>718.65689548454861</v>
      </c>
      <c r="Y3591" s="35"/>
      <c r="Z3591" s="49">
        <f t="shared" si="285"/>
        <v>0</v>
      </c>
    </row>
    <row r="3592" spans="1:26" x14ac:dyDescent="0.35">
      <c r="A3592" s="6" t="s">
        <v>398</v>
      </c>
      <c r="B3592" s="7" t="s">
        <v>562</v>
      </c>
      <c r="C3592" s="7" t="s">
        <v>420</v>
      </c>
      <c r="D3592" s="7" t="s">
        <v>450</v>
      </c>
      <c r="E3592" s="7" t="s">
        <v>451</v>
      </c>
      <c r="F3592" s="7" t="s">
        <v>563</v>
      </c>
      <c r="G3592" s="8">
        <v>5332672</v>
      </c>
      <c r="H3592" s="16" t="s">
        <v>1564</v>
      </c>
      <c r="I3592" s="18">
        <v>541.96100000000001</v>
      </c>
      <c r="J3592" s="19">
        <v>360.12599999999998</v>
      </c>
      <c r="K3592" s="19">
        <v>1389.8489999999999</v>
      </c>
      <c r="L3592" s="19">
        <v>419.06200000000001</v>
      </c>
      <c r="M3592" s="19">
        <v>961.93</v>
      </c>
      <c r="N3592" s="19">
        <v>179.52799999999999</v>
      </c>
      <c r="O3592" s="19">
        <v>966.05</v>
      </c>
      <c r="P3592" s="19">
        <v>598.59</v>
      </c>
      <c r="Q3592" s="19"/>
      <c r="R3592" s="19"/>
      <c r="S3592" s="19"/>
      <c r="T3592" s="19"/>
      <c r="U3592" s="25">
        <f t="shared" si="281"/>
        <v>5417.0959999999995</v>
      </c>
      <c r="V3592" s="18">
        <f t="shared" si="282"/>
        <v>677.13699999999994</v>
      </c>
      <c r="W3592" s="39">
        <f t="shared" si="283"/>
        <v>3.2094738137071667E-4</v>
      </c>
      <c r="X3592" s="35">
        <f t="shared" si="284"/>
        <v>797.32287651918944</v>
      </c>
      <c r="Y3592" s="35"/>
      <c r="Z3592" s="49">
        <f t="shared" si="285"/>
        <v>0</v>
      </c>
    </row>
    <row r="3593" spans="1:26" x14ac:dyDescent="0.35">
      <c r="A3593" s="6" t="s">
        <v>398</v>
      </c>
      <c r="B3593" s="7" t="s">
        <v>562</v>
      </c>
      <c r="C3593" s="7" t="s">
        <v>420</v>
      </c>
      <c r="D3593" s="7" t="s">
        <v>450</v>
      </c>
      <c r="E3593" s="7" t="s">
        <v>451</v>
      </c>
      <c r="F3593" s="7" t="s">
        <v>563</v>
      </c>
      <c r="G3593" s="8">
        <v>5278059</v>
      </c>
      <c r="H3593" s="16" t="s">
        <v>1565</v>
      </c>
      <c r="I3593" s="18">
        <v>303.49700000000001</v>
      </c>
      <c r="J3593" s="19">
        <v>417.99200000000002</v>
      </c>
      <c r="K3593" s="19">
        <v>902.08699999999999</v>
      </c>
      <c r="L3593" s="19">
        <v>179.52799999999999</v>
      </c>
      <c r="M3593" s="19">
        <v>959.95299999999997</v>
      </c>
      <c r="N3593" s="19">
        <v>902.08699999999999</v>
      </c>
      <c r="O3593" s="19">
        <v>778.11800000000005</v>
      </c>
      <c r="P3593" s="19">
        <v>837.05399999999997</v>
      </c>
      <c r="Q3593" s="19"/>
      <c r="R3593" s="19"/>
      <c r="S3593" s="19"/>
      <c r="T3593" s="19"/>
      <c r="U3593" s="25">
        <f t="shared" si="281"/>
        <v>5280.3159999999998</v>
      </c>
      <c r="V3593" s="18">
        <f t="shared" si="282"/>
        <v>660.03949999999998</v>
      </c>
      <c r="W3593" s="39">
        <f t="shared" si="283"/>
        <v>3.1284355917079873E-4</v>
      </c>
      <c r="X3593" s="35">
        <f t="shared" si="284"/>
        <v>777.190720277119</v>
      </c>
      <c r="Y3593" s="35"/>
      <c r="Z3593" s="49">
        <f t="shared" si="285"/>
        <v>0</v>
      </c>
    </row>
    <row r="3594" spans="1:26" x14ac:dyDescent="0.35">
      <c r="A3594" s="6" t="s">
        <v>398</v>
      </c>
      <c r="B3594" s="7" t="s">
        <v>562</v>
      </c>
      <c r="C3594" s="7" t="s">
        <v>420</v>
      </c>
      <c r="D3594" s="7" t="s">
        <v>450</v>
      </c>
      <c r="E3594" s="7" t="s">
        <v>451</v>
      </c>
      <c r="F3594" s="7" t="s">
        <v>563</v>
      </c>
      <c r="G3594" s="8">
        <v>5270185</v>
      </c>
      <c r="H3594" s="16" t="s">
        <v>1566</v>
      </c>
      <c r="I3594" s="18">
        <v>721.48900000000003</v>
      </c>
      <c r="J3594" s="19">
        <v>657.52599999999995</v>
      </c>
      <c r="K3594" s="19">
        <v>484.09500000000003</v>
      </c>
      <c r="L3594" s="19">
        <v>360.12599999999998</v>
      </c>
      <c r="M3594" s="19">
        <v>721.48900000000003</v>
      </c>
      <c r="N3594" s="19">
        <v>722.55899999999997</v>
      </c>
      <c r="O3594" s="19">
        <v>359.05599999999998</v>
      </c>
      <c r="P3594" s="19">
        <v>844.221</v>
      </c>
      <c r="Q3594" s="19"/>
      <c r="R3594" s="19"/>
      <c r="S3594" s="19"/>
      <c r="T3594" s="19"/>
      <c r="U3594" s="25">
        <f t="shared" si="281"/>
        <v>4870.5609999999997</v>
      </c>
      <c r="V3594" s="18">
        <f t="shared" si="282"/>
        <v>608.82012499999996</v>
      </c>
      <c r="W3594" s="39">
        <f t="shared" si="283"/>
        <v>2.8856675214106213E-4</v>
      </c>
      <c r="X3594" s="35">
        <f t="shared" si="284"/>
        <v>716.8803555968326</v>
      </c>
      <c r="Y3594" s="35"/>
      <c r="Z3594" s="49">
        <f t="shared" si="285"/>
        <v>0</v>
      </c>
    </row>
    <row r="3595" spans="1:26" x14ac:dyDescent="0.35">
      <c r="A3595" s="6" t="s">
        <v>398</v>
      </c>
      <c r="B3595" s="7" t="s">
        <v>562</v>
      </c>
      <c r="C3595" s="7" t="s">
        <v>420</v>
      </c>
      <c r="D3595" s="7" t="s">
        <v>450</v>
      </c>
      <c r="E3595" s="7" t="s">
        <v>451</v>
      </c>
      <c r="F3595" s="7" t="s">
        <v>563</v>
      </c>
      <c r="G3595" s="8">
        <v>5279155</v>
      </c>
      <c r="H3595" s="16" t="s">
        <v>1567</v>
      </c>
      <c r="I3595" s="18">
        <v>179.52799999999999</v>
      </c>
      <c r="J3595" s="19">
        <v>303.49700000000001</v>
      </c>
      <c r="K3595" s="19">
        <v>663.62300000000005</v>
      </c>
      <c r="L3595" s="19">
        <v>238.464</v>
      </c>
      <c r="M3595" s="19">
        <v>417.99200000000002</v>
      </c>
      <c r="N3595" s="19">
        <v>786.52200000000005</v>
      </c>
      <c r="O3595" s="19">
        <v>0</v>
      </c>
      <c r="P3595" s="19">
        <v>359.05599999999998</v>
      </c>
      <c r="Q3595" s="19"/>
      <c r="R3595" s="19"/>
      <c r="S3595" s="19"/>
      <c r="T3595" s="19"/>
      <c r="U3595" s="25">
        <f t="shared" si="281"/>
        <v>2948.6820000000002</v>
      </c>
      <c r="V3595" s="18">
        <f t="shared" si="282"/>
        <v>368.58525000000003</v>
      </c>
      <c r="W3595" s="39">
        <f t="shared" si="283"/>
        <v>1.7470094057682711E-4</v>
      </c>
      <c r="X3595" s="35">
        <f t="shared" si="284"/>
        <v>434.00589802734845</v>
      </c>
      <c r="Y3595" s="35"/>
      <c r="Z3595" s="49">
        <f t="shared" si="285"/>
        <v>0</v>
      </c>
    </row>
    <row r="3596" spans="1:26" x14ac:dyDescent="0.35">
      <c r="A3596" s="6" t="s">
        <v>398</v>
      </c>
      <c r="B3596" s="7" t="s">
        <v>562</v>
      </c>
      <c r="C3596" s="7" t="s">
        <v>420</v>
      </c>
      <c r="D3596" s="7" t="s">
        <v>450</v>
      </c>
      <c r="E3596" s="7" t="s">
        <v>451</v>
      </c>
      <c r="F3596" s="7" t="s">
        <v>563</v>
      </c>
      <c r="G3596" s="8">
        <v>5122165</v>
      </c>
      <c r="H3596" s="16" t="s">
        <v>1568</v>
      </c>
      <c r="I3596" s="18">
        <v>417.99200000000002</v>
      </c>
      <c r="J3596" s="19">
        <v>901.01700000000005</v>
      </c>
      <c r="K3596" s="19">
        <v>2723.069</v>
      </c>
      <c r="L3596" s="19">
        <v>598.59</v>
      </c>
      <c r="M3596" s="19">
        <v>1267.6300000000001</v>
      </c>
      <c r="N3596" s="19">
        <v>597.52</v>
      </c>
      <c r="O3596" s="19">
        <v>1087.0319999999999</v>
      </c>
      <c r="P3596" s="19">
        <v>1204.5150000000001</v>
      </c>
      <c r="Q3596" s="19"/>
      <c r="R3596" s="19"/>
      <c r="S3596" s="19"/>
      <c r="T3596" s="19"/>
      <c r="U3596" s="25">
        <f t="shared" si="281"/>
        <v>8797.3649999999998</v>
      </c>
      <c r="V3596" s="18">
        <f t="shared" si="282"/>
        <v>1099.670625</v>
      </c>
      <c r="W3596" s="39">
        <f t="shared" si="283"/>
        <v>5.212186122808965E-4</v>
      </c>
      <c r="X3596" s="35">
        <f t="shared" si="284"/>
        <v>1294.8525127834619</v>
      </c>
      <c r="Y3596" s="35"/>
      <c r="Z3596" s="49">
        <f t="shared" si="285"/>
        <v>0</v>
      </c>
    </row>
    <row r="3597" spans="1:26" x14ac:dyDescent="0.35">
      <c r="A3597" s="6" t="s">
        <v>398</v>
      </c>
      <c r="B3597" s="7" t="s">
        <v>562</v>
      </c>
      <c r="C3597" s="7" t="s">
        <v>420</v>
      </c>
      <c r="D3597" s="7" t="s">
        <v>450</v>
      </c>
      <c r="E3597" s="7" t="s">
        <v>451</v>
      </c>
      <c r="F3597" s="7" t="s">
        <v>563</v>
      </c>
      <c r="G3597" s="8">
        <v>5131402</v>
      </c>
      <c r="H3597" s="16" t="s">
        <v>1569</v>
      </c>
      <c r="I3597" s="18">
        <v>180.59800000000001</v>
      </c>
      <c r="J3597" s="19">
        <v>238.464</v>
      </c>
      <c r="K3597" s="19">
        <v>419.06200000000001</v>
      </c>
      <c r="L3597" s="19">
        <v>476.928</v>
      </c>
      <c r="M3597" s="19">
        <v>361.19600000000003</v>
      </c>
      <c r="N3597" s="19">
        <v>476.928</v>
      </c>
      <c r="O3597" s="19">
        <v>0</v>
      </c>
      <c r="P3597" s="19">
        <v>1016.582</v>
      </c>
      <c r="Q3597" s="19"/>
      <c r="R3597" s="19"/>
      <c r="S3597" s="19"/>
      <c r="T3597" s="19"/>
      <c r="U3597" s="25">
        <f t="shared" si="281"/>
        <v>3169.7579999999998</v>
      </c>
      <c r="V3597" s="18">
        <f t="shared" si="282"/>
        <v>396.21974999999998</v>
      </c>
      <c r="W3597" s="39">
        <f t="shared" si="283"/>
        <v>1.8779905869840228E-4</v>
      </c>
      <c r="X3597" s="35">
        <f t="shared" si="284"/>
        <v>466.5452793211922</v>
      </c>
      <c r="Y3597" s="35"/>
      <c r="Z3597" s="49">
        <f t="shared" si="285"/>
        <v>0</v>
      </c>
    </row>
    <row r="3598" spans="1:26" x14ac:dyDescent="0.35">
      <c r="A3598" s="6" t="s">
        <v>398</v>
      </c>
      <c r="B3598" s="7" t="s">
        <v>562</v>
      </c>
      <c r="C3598" s="7" t="s">
        <v>420</v>
      </c>
      <c r="D3598" s="7" t="s">
        <v>450</v>
      </c>
      <c r="E3598" s="7" t="s">
        <v>451</v>
      </c>
      <c r="F3598" s="7" t="s">
        <v>563</v>
      </c>
      <c r="G3598" s="8">
        <v>5278066</v>
      </c>
      <c r="H3598" s="16" t="s">
        <v>1570</v>
      </c>
      <c r="I3598" s="18">
        <v>180.59800000000001</v>
      </c>
      <c r="J3598" s="19">
        <v>238.464</v>
      </c>
      <c r="K3598" s="19">
        <v>1008.644</v>
      </c>
      <c r="L3598" s="19">
        <v>0</v>
      </c>
      <c r="M3598" s="19">
        <v>179.52799999999999</v>
      </c>
      <c r="N3598" s="19">
        <v>0</v>
      </c>
      <c r="O3598" s="19">
        <v>598.59</v>
      </c>
      <c r="P3598" s="19">
        <v>360.12599999999998</v>
      </c>
      <c r="Q3598" s="19"/>
      <c r="R3598" s="19"/>
      <c r="S3598" s="19"/>
      <c r="T3598" s="19"/>
      <c r="U3598" s="25">
        <f t="shared" si="281"/>
        <v>2565.9499999999998</v>
      </c>
      <c r="V3598" s="18">
        <f t="shared" si="282"/>
        <v>320.74374999999998</v>
      </c>
      <c r="W3598" s="39">
        <f t="shared" si="283"/>
        <v>1.5202516869337196E-4</v>
      </c>
      <c r="X3598" s="35">
        <f t="shared" si="284"/>
        <v>377.6729515231803</v>
      </c>
      <c r="Y3598" s="35"/>
      <c r="Z3598" s="49">
        <f t="shared" si="285"/>
        <v>0</v>
      </c>
    </row>
    <row r="3599" spans="1:26" x14ac:dyDescent="0.35">
      <c r="A3599" s="6" t="s">
        <v>398</v>
      </c>
      <c r="B3599" s="7" t="s">
        <v>562</v>
      </c>
      <c r="C3599" s="7" t="s">
        <v>420</v>
      </c>
      <c r="D3599" s="7" t="s">
        <v>450</v>
      </c>
      <c r="E3599" s="7" t="s">
        <v>451</v>
      </c>
      <c r="F3599" s="7" t="s">
        <v>563</v>
      </c>
      <c r="G3599" s="8">
        <v>5334182</v>
      </c>
      <c r="H3599" s="16" t="s">
        <v>1571</v>
      </c>
      <c r="I3599" s="18">
        <v>541.79300000000001</v>
      </c>
      <c r="J3599" s="19">
        <v>999.63699999999994</v>
      </c>
      <c r="K3599" s="19">
        <v>1418.6990000000001</v>
      </c>
      <c r="L3599" s="19">
        <v>417.99200000000002</v>
      </c>
      <c r="M3599" s="19">
        <v>1188.173</v>
      </c>
      <c r="N3599" s="19">
        <v>1493.51</v>
      </c>
      <c r="O3599" s="19">
        <v>711.24400000000003</v>
      </c>
      <c r="P3599" s="19">
        <v>837.05399999999997</v>
      </c>
      <c r="Q3599" s="19"/>
      <c r="R3599" s="19"/>
      <c r="S3599" s="19"/>
      <c r="T3599" s="19"/>
      <c r="U3599" s="25">
        <f t="shared" si="281"/>
        <v>7608.1019999999999</v>
      </c>
      <c r="V3599" s="18">
        <f t="shared" si="282"/>
        <v>951.01274999999998</v>
      </c>
      <c r="W3599" s="39">
        <f t="shared" si="283"/>
        <v>4.5075819481532403E-4</v>
      </c>
      <c r="X3599" s="35">
        <f t="shared" si="284"/>
        <v>1119.809169247028</v>
      </c>
      <c r="Y3599" s="35"/>
      <c r="Z3599" s="49">
        <f t="shared" si="285"/>
        <v>0</v>
      </c>
    </row>
    <row r="3600" spans="1:26" x14ac:dyDescent="0.35">
      <c r="A3600" s="6" t="s">
        <v>398</v>
      </c>
      <c r="B3600" s="7" t="s">
        <v>562</v>
      </c>
      <c r="C3600" s="7" t="s">
        <v>420</v>
      </c>
      <c r="D3600" s="7" t="s">
        <v>450</v>
      </c>
      <c r="E3600" s="7" t="s">
        <v>451</v>
      </c>
      <c r="F3600" s="7" t="s">
        <v>563</v>
      </c>
      <c r="G3600" s="8">
        <v>5290262</v>
      </c>
      <c r="H3600" s="16" t="s">
        <v>1572</v>
      </c>
      <c r="I3600" s="18">
        <v>179.52799999999999</v>
      </c>
      <c r="J3600" s="19">
        <v>663.62300000000005</v>
      </c>
      <c r="K3600" s="19">
        <v>791.25900000000001</v>
      </c>
      <c r="L3600" s="19">
        <v>238.464</v>
      </c>
      <c r="M3600" s="19">
        <v>360.12599999999998</v>
      </c>
      <c r="N3600" s="19">
        <v>180.59800000000001</v>
      </c>
      <c r="O3600" s="19">
        <v>180.59800000000001</v>
      </c>
      <c r="P3600" s="19">
        <v>663.62300000000005</v>
      </c>
      <c r="Q3600" s="19"/>
      <c r="R3600" s="19"/>
      <c r="S3600" s="19"/>
      <c r="T3600" s="19"/>
      <c r="U3600" s="25">
        <f t="shared" si="281"/>
        <v>3257.819</v>
      </c>
      <c r="V3600" s="18">
        <f t="shared" si="282"/>
        <v>407.22737499999999</v>
      </c>
      <c r="W3600" s="39">
        <f t="shared" si="283"/>
        <v>1.9301642005786253E-4</v>
      </c>
      <c r="X3600" s="35">
        <f t="shared" si="284"/>
        <v>479.50666118135422</v>
      </c>
      <c r="Y3600" s="35"/>
      <c r="Z3600" s="49">
        <f t="shared" si="285"/>
        <v>0</v>
      </c>
    </row>
    <row r="3601" spans="1:26" x14ac:dyDescent="0.35">
      <c r="A3601" s="6" t="s">
        <v>398</v>
      </c>
      <c r="B3601" s="7" t="s">
        <v>562</v>
      </c>
      <c r="C3601" s="7" t="s">
        <v>420</v>
      </c>
      <c r="D3601" s="7" t="s">
        <v>450</v>
      </c>
      <c r="E3601" s="7" t="s">
        <v>451</v>
      </c>
      <c r="F3601" s="7" t="s">
        <v>563</v>
      </c>
      <c r="G3601" s="8">
        <v>5337622</v>
      </c>
      <c r="H3601" s="16" t="s">
        <v>1573</v>
      </c>
      <c r="I3601" s="18">
        <v>0</v>
      </c>
      <c r="J3601" s="19">
        <v>303.49700000000001</v>
      </c>
      <c r="K3601" s="19">
        <v>1458.549</v>
      </c>
      <c r="L3601" s="19">
        <v>238.464</v>
      </c>
      <c r="M3601" s="19">
        <v>180.59800000000001</v>
      </c>
      <c r="N3601" s="19">
        <v>0</v>
      </c>
      <c r="O3601" s="19">
        <v>180.59800000000001</v>
      </c>
      <c r="P3601" s="19">
        <v>483.02499999999998</v>
      </c>
      <c r="Q3601" s="19"/>
      <c r="R3601" s="19"/>
      <c r="S3601" s="19"/>
      <c r="T3601" s="19"/>
      <c r="U3601" s="25">
        <f t="shared" si="281"/>
        <v>2844.7310000000002</v>
      </c>
      <c r="V3601" s="18">
        <f t="shared" si="282"/>
        <v>355.59137500000003</v>
      </c>
      <c r="W3601" s="39">
        <f t="shared" si="283"/>
        <v>1.685421423497203E-4</v>
      </c>
      <c r="X3601" s="35">
        <f t="shared" si="284"/>
        <v>418.7057242189008</v>
      </c>
      <c r="Y3601" s="35"/>
      <c r="Z3601" s="49">
        <f t="shared" si="285"/>
        <v>0</v>
      </c>
    </row>
    <row r="3602" spans="1:26" x14ac:dyDescent="0.35">
      <c r="A3602" s="6" t="s">
        <v>398</v>
      </c>
      <c r="B3602" s="7" t="s">
        <v>562</v>
      </c>
      <c r="C3602" s="7" t="s">
        <v>420</v>
      </c>
      <c r="D3602" s="7" t="s">
        <v>450</v>
      </c>
      <c r="E3602" s="7" t="s">
        <v>451</v>
      </c>
      <c r="F3602" s="7" t="s">
        <v>563</v>
      </c>
      <c r="G3602" s="8">
        <v>5290781</v>
      </c>
      <c r="H3602" s="16" t="s">
        <v>1574</v>
      </c>
      <c r="I3602" s="18">
        <v>360.12599999999998</v>
      </c>
      <c r="J3602" s="19">
        <v>541.96100000000001</v>
      </c>
      <c r="K3602" s="19">
        <v>1454.202</v>
      </c>
      <c r="L3602" s="19">
        <v>0</v>
      </c>
      <c r="M3602" s="19">
        <v>179.52799999999999</v>
      </c>
      <c r="N3602" s="19">
        <v>0</v>
      </c>
      <c r="O3602" s="19">
        <v>243.881</v>
      </c>
      <c r="P3602" s="19">
        <v>483.02499999999998</v>
      </c>
      <c r="Q3602" s="19"/>
      <c r="R3602" s="19"/>
      <c r="S3602" s="19"/>
      <c r="T3602" s="19"/>
      <c r="U3602" s="25">
        <f t="shared" si="281"/>
        <v>3262.7229999999995</v>
      </c>
      <c r="V3602" s="18">
        <f t="shared" si="282"/>
        <v>407.84037499999994</v>
      </c>
      <c r="W3602" s="39">
        <f t="shared" si="283"/>
        <v>1.9330696797472459E-4</v>
      </c>
      <c r="X3602" s="35">
        <f t="shared" si="284"/>
        <v>480.22846330309062</v>
      </c>
      <c r="Y3602" s="35"/>
      <c r="Z3602" s="49">
        <f t="shared" si="285"/>
        <v>0</v>
      </c>
    </row>
    <row r="3603" spans="1:26" x14ac:dyDescent="0.35">
      <c r="A3603" s="6" t="s">
        <v>398</v>
      </c>
      <c r="B3603" s="7" t="s">
        <v>562</v>
      </c>
      <c r="C3603" s="7" t="s">
        <v>420</v>
      </c>
      <c r="D3603" s="7" t="s">
        <v>450</v>
      </c>
      <c r="E3603" s="7" t="s">
        <v>451</v>
      </c>
      <c r="F3603" s="7" t="s">
        <v>563</v>
      </c>
      <c r="G3603" s="8">
        <v>5274226</v>
      </c>
      <c r="H3603" s="16" t="s">
        <v>1575</v>
      </c>
      <c r="I3603" s="18">
        <v>238.464</v>
      </c>
      <c r="J3603" s="19">
        <v>722.55899999999997</v>
      </c>
      <c r="K3603" s="19">
        <v>791.25900000000001</v>
      </c>
      <c r="L3603" s="19">
        <v>238.464</v>
      </c>
      <c r="M3603" s="19">
        <v>179.52799999999999</v>
      </c>
      <c r="N3603" s="19">
        <v>0</v>
      </c>
      <c r="O3603" s="19">
        <v>0</v>
      </c>
      <c r="P3603" s="19">
        <v>483.02499999999998</v>
      </c>
      <c r="Q3603" s="19"/>
      <c r="R3603" s="19"/>
      <c r="S3603" s="19"/>
      <c r="T3603" s="19"/>
      <c r="U3603" s="25">
        <f t="shared" si="281"/>
        <v>2653.299</v>
      </c>
      <c r="V3603" s="18">
        <f t="shared" si="282"/>
        <v>331.662375</v>
      </c>
      <c r="W3603" s="39">
        <f t="shared" si="283"/>
        <v>1.5720034609752924E-4</v>
      </c>
      <c r="X3603" s="35">
        <f t="shared" si="284"/>
        <v>390.52953666419961</v>
      </c>
      <c r="Y3603" s="35"/>
      <c r="Z3603" s="49">
        <f t="shared" si="285"/>
        <v>0</v>
      </c>
    </row>
    <row r="3604" spans="1:26" x14ac:dyDescent="0.35">
      <c r="A3604" s="6" t="s">
        <v>398</v>
      </c>
      <c r="B3604" s="7" t="s">
        <v>562</v>
      </c>
      <c r="C3604" s="7" t="s">
        <v>420</v>
      </c>
      <c r="D3604" s="7" t="s">
        <v>450</v>
      </c>
      <c r="E3604" s="7" t="s">
        <v>451</v>
      </c>
      <c r="F3604" s="7" t="s">
        <v>563</v>
      </c>
      <c r="G3604" s="8">
        <v>5271959</v>
      </c>
      <c r="H3604" s="16" t="s">
        <v>1576</v>
      </c>
      <c r="I3604" s="18">
        <v>179.52799999999999</v>
      </c>
      <c r="J3604" s="19">
        <v>303.49700000000001</v>
      </c>
      <c r="K3604" s="19">
        <v>1577.1010000000001</v>
      </c>
      <c r="L3604" s="19">
        <v>661.87300000000005</v>
      </c>
      <c r="M3604" s="19">
        <v>606.99400000000003</v>
      </c>
      <c r="N3604" s="19">
        <v>180.59800000000001</v>
      </c>
      <c r="O3604" s="19">
        <v>0</v>
      </c>
      <c r="P3604" s="19">
        <v>663.62300000000005</v>
      </c>
      <c r="Q3604" s="19"/>
      <c r="R3604" s="19"/>
      <c r="S3604" s="19"/>
      <c r="T3604" s="19"/>
      <c r="U3604" s="25">
        <f t="shared" si="281"/>
        <v>4173.2139999999999</v>
      </c>
      <c r="V3604" s="18">
        <f t="shared" si="282"/>
        <v>521.65174999999999</v>
      </c>
      <c r="W3604" s="39">
        <f t="shared" si="283"/>
        <v>2.4725094500810288E-4</v>
      </c>
      <c r="X3604" s="35">
        <f t="shared" si="284"/>
        <v>614.24035882143357</v>
      </c>
      <c r="Y3604" s="35"/>
      <c r="Z3604" s="49">
        <f t="shared" si="285"/>
        <v>0</v>
      </c>
    </row>
    <row r="3605" spans="1:26" x14ac:dyDescent="0.35">
      <c r="A3605" s="6" t="s">
        <v>398</v>
      </c>
      <c r="B3605" s="7" t="s">
        <v>562</v>
      </c>
      <c r="C3605" s="7" t="s">
        <v>420</v>
      </c>
      <c r="D3605" s="7" t="s">
        <v>450</v>
      </c>
      <c r="E3605" s="7" t="s">
        <v>451</v>
      </c>
      <c r="F3605" s="7" t="s">
        <v>563</v>
      </c>
      <c r="G3605" s="8">
        <v>5292983</v>
      </c>
      <c r="H3605" s="16" t="s">
        <v>1577</v>
      </c>
      <c r="I3605" s="18">
        <v>0</v>
      </c>
      <c r="J3605" s="19">
        <v>483.02499999999998</v>
      </c>
      <c r="K3605" s="19">
        <v>1880.598</v>
      </c>
      <c r="L3605" s="19">
        <v>0</v>
      </c>
      <c r="M3605" s="19">
        <v>238.464</v>
      </c>
      <c r="N3605" s="19">
        <v>180.59800000000001</v>
      </c>
      <c r="O3605" s="19">
        <v>0</v>
      </c>
      <c r="P3605" s="19">
        <v>483.02499999999998</v>
      </c>
      <c r="Q3605" s="19"/>
      <c r="R3605" s="19"/>
      <c r="S3605" s="19"/>
      <c r="T3605" s="19"/>
      <c r="U3605" s="25">
        <f t="shared" si="281"/>
        <v>3265.71</v>
      </c>
      <c r="V3605" s="18">
        <f t="shared" si="282"/>
        <v>408.21375</v>
      </c>
      <c r="W3605" s="39">
        <f t="shared" si="283"/>
        <v>1.9348393914676116E-4</v>
      </c>
      <c r="X3605" s="35">
        <f t="shared" si="284"/>
        <v>480.66810908971934</v>
      </c>
      <c r="Y3605" s="35"/>
      <c r="Z3605" s="49">
        <f t="shared" si="285"/>
        <v>0</v>
      </c>
    </row>
    <row r="3606" spans="1:26" x14ac:dyDescent="0.35">
      <c r="A3606" s="6" t="s">
        <v>398</v>
      </c>
      <c r="B3606" s="7" t="s">
        <v>562</v>
      </c>
      <c r="C3606" s="7" t="s">
        <v>420</v>
      </c>
      <c r="D3606" s="7" t="s">
        <v>450</v>
      </c>
      <c r="E3606" s="7" t="s">
        <v>451</v>
      </c>
      <c r="F3606" s="7" t="s">
        <v>563</v>
      </c>
      <c r="G3606" s="8">
        <v>5279124</v>
      </c>
      <c r="H3606" s="16" t="s">
        <v>1578</v>
      </c>
      <c r="I3606" s="18">
        <v>0</v>
      </c>
      <c r="J3606" s="19">
        <v>483.02499999999998</v>
      </c>
      <c r="K3606" s="19">
        <v>791.25900000000001</v>
      </c>
      <c r="L3606" s="19">
        <v>243.881</v>
      </c>
      <c r="M3606" s="19">
        <v>419.06200000000001</v>
      </c>
      <c r="N3606" s="19">
        <v>360.12599999999998</v>
      </c>
      <c r="O3606" s="19">
        <v>238.464</v>
      </c>
      <c r="P3606" s="19">
        <v>967.12</v>
      </c>
      <c r="Q3606" s="19"/>
      <c r="R3606" s="19"/>
      <c r="S3606" s="19"/>
      <c r="T3606" s="19"/>
      <c r="U3606" s="25">
        <f t="shared" si="281"/>
        <v>3502.9369999999999</v>
      </c>
      <c r="V3606" s="18">
        <f t="shared" si="282"/>
        <v>437.86712499999999</v>
      </c>
      <c r="W3606" s="39">
        <f t="shared" si="283"/>
        <v>2.0753895763645213E-4</v>
      </c>
      <c r="X3606" s="35">
        <f t="shared" si="284"/>
        <v>515.58469798310762</v>
      </c>
      <c r="Y3606" s="35"/>
      <c r="Z3606" s="49">
        <f t="shared" si="285"/>
        <v>0</v>
      </c>
    </row>
    <row r="3607" spans="1:26" x14ac:dyDescent="0.35">
      <c r="A3607" s="6" t="s">
        <v>398</v>
      </c>
      <c r="B3607" s="7" t="s">
        <v>562</v>
      </c>
      <c r="C3607" s="7" t="s">
        <v>420</v>
      </c>
      <c r="D3607" s="7" t="s">
        <v>450</v>
      </c>
      <c r="E3607" s="7" t="s">
        <v>451</v>
      </c>
      <c r="F3607" s="7" t="s">
        <v>563</v>
      </c>
      <c r="G3607" s="8">
        <v>5338728</v>
      </c>
      <c r="H3607" s="16" t="s">
        <v>1579</v>
      </c>
      <c r="I3607" s="18">
        <v>0</v>
      </c>
      <c r="J3607" s="19">
        <v>721.48900000000003</v>
      </c>
      <c r="K3607" s="19">
        <v>303.49700000000001</v>
      </c>
      <c r="L3607" s="19">
        <v>180.59800000000001</v>
      </c>
      <c r="M3607" s="19">
        <v>417.99200000000002</v>
      </c>
      <c r="N3607" s="19">
        <v>1205.5840000000001</v>
      </c>
      <c r="O3607" s="19">
        <v>0</v>
      </c>
      <c r="P3607" s="19">
        <v>786.52200000000005</v>
      </c>
      <c r="Q3607" s="19"/>
      <c r="R3607" s="19"/>
      <c r="S3607" s="19"/>
      <c r="T3607" s="19"/>
      <c r="U3607" s="25">
        <f t="shared" si="281"/>
        <v>3615.6819999999998</v>
      </c>
      <c r="V3607" s="18">
        <f t="shared" si="282"/>
        <v>451.96024999999997</v>
      </c>
      <c r="W3607" s="39">
        <f t="shared" si="283"/>
        <v>2.142187751092533E-4</v>
      </c>
      <c r="X3607" s="35">
        <f t="shared" si="284"/>
        <v>532.17922902209148</v>
      </c>
      <c r="Y3607" s="35"/>
      <c r="Z3607" s="49">
        <f t="shared" si="285"/>
        <v>0</v>
      </c>
    </row>
    <row r="3608" spans="1:26" x14ac:dyDescent="0.35">
      <c r="A3608" s="6" t="s">
        <v>398</v>
      </c>
      <c r="B3608" s="7" t="s">
        <v>562</v>
      </c>
      <c r="C3608" s="7" t="s">
        <v>420</v>
      </c>
      <c r="D3608" s="7" t="s">
        <v>450</v>
      </c>
      <c r="E3608" s="7" t="s">
        <v>451</v>
      </c>
      <c r="F3608" s="7" t="s">
        <v>563</v>
      </c>
      <c r="G3608" s="8">
        <v>5132733</v>
      </c>
      <c r="H3608" s="16" t="s">
        <v>1580</v>
      </c>
      <c r="I3608" s="18">
        <v>0</v>
      </c>
      <c r="J3608" s="19">
        <v>0</v>
      </c>
      <c r="K3608" s="19">
        <v>1512.748</v>
      </c>
      <c r="L3608" s="19">
        <v>179.52799999999999</v>
      </c>
      <c r="M3608" s="19">
        <v>360.12599999999998</v>
      </c>
      <c r="N3608" s="19">
        <v>721.48900000000003</v>
      </c>
      <c r="O3608" s="19">
        <v>1081.615</v>
      </c>
      <c r="P3608" s="19">
        <v>598.59</v>
      </c>
      <c r="Q3608" s="19"/>
      <c r="R3608" s="19"/>
      <c r="S3608" s="19"/>
      <c r="T3608" s="19"/>
      <c r="U3608" s="25">
        <f t="shared" si="281"/>
        <v>4454.0960000000005</v>
      </c>
      <c r="V3608" s="18">
        <f t="shared" si="282"/>
        <v>556.76200000000006</v>
      </c>
      <c r="W3608" s="39">
        <f t="shared" si="283"/>
        <v>2.6389239688087197E-4</v>
      </c>
      <c r="X3608" s="35">
        <f t="shared" si="284"/>
        <v>655.58237015046745</v>
      </c>
      <c r="Y3608" s="35"/>
      <c r="Z3608" s="49">
        <f t="shared" si="285"/>
        <v>0</v>
      </c>
    </row>
    <row r="3609" spans="1:26" x14ac:dyDescent="0.35">
      <c r="A3609" s="6" t="s">
        <v>398</v>
      </c>
      <c r="B3609" s="7" t="s">
        <v>562</v>
      </c>
      <c r="C3609" s="7" t="s">
        <v>420</v>
      </c>
      <c r="D3609" s="7" t="s">
        <v>450</v>
      </c>
      <c r="E3609" s="7" t="s">
        <v>451</v>
      </c>
      <c r="F3609" s="7" t="s">
        <v>563</v>
      </c>
      <c r="G3609" s="8">
        <v>5274631</v>
      </c>
      <c r="H3609" s="16" t="s">
        <v>1581</v>
      </c>
      <c r="I3609" s="18">
        <v>541.96100000000001</v>
      </c>
      <c r="J3609" s="19">
        <v>360.12599999999998</v>
      </c>
      <c r="K3609" s="19">
        <v>722.55899999999997</v>
      </c>
      <c r="L3609" s="19">
        <v>179.52799999999999</v>
      </c>
      <c r="M3609" s="19">
        <v>1683.5820000000001</v>
      </c>
      <c r="N3609" s="19">
        <v>360.12599999999998</v>
      </c>
      <c r="O3609" s="19">
        <v>419.06200000000001</v>
      </c>
      <c r="P3609" s="19">
        <v>606.99400000000003</v>
      </c>
      <c r="Q3609" s="19"/>
      <c r="R3609" s="19"/>
      <c r="S3609" s="19"/>
      <c r="T3609" s="19"/>
      <c r="U3609" s="25">
        <f t="shared" si="281"/>
        <v>4873.9380000000001</v>
      </c>
      <c r="V3609" s="18">
        <f t="shared" si="282"/>
        <v>609.24225000000001</v>
      </c>
      <c r="W3609" s="39">
        <f t="shared" si="283"/>
        <v>2.8876682969311015E-4</v>
      </c>
      <c r="X3609" s="35">
        <f t="shared" si="284"/>
        <v>717.37740408074455</v>
      </c>
      <c r="Y3609" s="35"/>
      <c r="Z3609" s="49">
        <f t="shared" si="285"/>
        <v>0</v>
      </c>
    </row>
    <row r="3610" spans="1:26" x14ac:dyDescent="0.35">
      <c r="A3610" s="6" t="s">
        <v>398</v>
      </c>
      <c r="B3610" s="7" t="s">
        <v>562</v>
      </c>
      <c r="C3610" s="7" t="s">
        <v>420</v>
      </c>
      <c r="D3610" s="7" t="s">
        <v>450</v>
      </c>
      <c r="E3610" s="7" t="s">
        <v>451</v>
      </c>
      <c r="F3610" s="7" t="s">
        <v>563</v>
      </c>
      <c r="G3610" s="8">
        <v>5298008</v>
      </c>
      <c r="H3610" s="16" t="s">
        <v>1582</v>
      </c>
      <c r="I3610" s="18">
        <v>238.464</v>
      </c>
      <c r="J3610" s="19">
        <v>483.02499999999998</v>
      </c>
      <c r="K3610" s="19">
        <v>1029.723</v>
      </c>
      <c r="L3610" s="19">
        <v>179.52799999999999</v>
      </c>
      <c r="M3610" s="19">
        <v>726.90599999999995</v>
      </c>
      <c r="N3610" s="19">
        <v>657.52599999999995</v>
      </c>
      <c r="O3610" s="19">
        <v>721.48900000000003</v>
      </c>
      <c r="P3610" s="19">
        <v>1082.6849999999999</v>
      </c>
      <c r="Q3610" s="19"/>
      <c r="R3610" s="19"/>
      <c r="S3610" s="19"/>
      <c r="T3610" s="19"/>
      <c r="U3610" s="25">
        <f t="shared" si="281"/>
        <v>5119.3459999999995</v>
      </c>
      <c r="V3610" s="18">
        <f t="shared" si="282"/>
        <v>639.91824999999994</v>
      </c>
      <c r="W3610" s="39">
        <f t="shared" si="283"/>
        <v>3.0330654893888771E-4</v>
      </c>
      <c r="X3610" s="35">
        <f t="shared" si="284"/>
        <v>753.49812493945205</v>
      </c>
      <c r="Y3610" s="35"/>
      <c r="Z3610" s="49">
        <f t="shared" si="285"/>
        <v>0</v>
      </c>
    </row>
    <row r="3611" spans="1:26" x14ac:dyDescent="0.35">
      <c r="A3611" s="6" t="s">
        <v>398</v>
      </c>
      <c r="B3611" s="7" t="s">
        <v>562</v>
      </c>
      <c r="C3611" s="7" t="s">
        <v>420</v>
      </c>
      <c r="D3611" s="7" t="s">
        <v>450</v>
      </c>
      <c r="E3611" s="7" t="s">
        <v>451</v>
      </c>
      <c r="F3611" s="7" t="s">
        <v>563</v>
      </c>
      <c r="G3611" s="8">
        <v>5333273</v>
      </c>
      <c r="H3611" s="16" t="s">
        <v>1583</v>
      </c>
      <c r="I3611" s="18">
        <v>902.08699999999999</v>
      </c>
      <c r="J3611" s="19">
        <v>180.59800000000001</v>
      </c>
      <c r="K3611" s="19">
        <v>1210.3209999999999</v>
      </c>
      <c r="L3611" s="19">
        <v>598.59</v>
      </c>
      <c r="M3611" s="19">
        <v>483.02499999999998</v>
      </c>
      <c r="N3611" s="19">
        <v>902.08699999999999</v>
      </c>
      <c r="O3611" s="19">
        <v>484.09500000000003</v>
      </c>
      <c r="P3611" s="19">
        <v>722.55899999999997</v>
      </c>
      <c r="Q3611" s="19"/>
      <c r="R3611" s="19"/>
      <c r="S3611" s="19"/>
      <c r="T3611" s="19"/>
      <c r="U3611" s="25">
        <f t="shared" si="281"/>
        <v>5483.362000000001</v>
      </c>
      <c r="V3611" s="18">
        <f t="shared" si="282"/>
        <v>685.42025000000012</v>
      </c>
      <c r="W3611" s="39">
        <f t="shared" si="283"/>
        <v>3.2487345157030561E-4</v>
      </c>
      <c r="X3611" s="35">
        <f t="shared" si="284"/>
        <v>807.07633071963585</v>
      </c>
      <c r="Y3611" s="35"/>
      <c r="Z3611" s="49">
        <f t="shared" si="285"/>
        <v>0</v>
      </c>
    </row>
    <row r="3612" spans="1:26" x14ac:dyDescent="0.35">
      <c r="A3612" s="6" t="s">
        <v>398</v>
      </c>
      <c r="B3612" s="7" t="s">
        <v>562</v>
      </c>
      <c r="C3612" s="7" t="s">
        <v>420</v>
      </c>
      <c r="D3612" s="7" t="s">
        <v>450</v>
      </c>
      <c r="E3612" s="7" t="s">
        <v>451</v>
      </c>
      <c r="F3612" s="7" t="s">
        <v>563</v>
      </c>
      <c r="G3612" s="8">
        <v>5128301</v>
      </c>
      <c r="H3612" s="16" t="s">
        <v>1584</v>
      </c>
      <c r="I3612" s="18">
        <v>238.464</v>
      </c>
      <c r="J3612" s="19">
        <v>483.02499999999998</v>
      </c>
      <c r="K3612" s="19">
        <v>1210.3209999999999</v>
      </c>
      <c r="L3612" s="19">
        <v>243.881</v>
      </c>
      <c r="M3612" s="19">
        <v>0</v>
      </c>
      <c r="N3612" s="19">
        <v>598.59</v>
      </c>
      <c r="O3612" s="19">
        <v>0</v>
      </c>
      <c r="P3612" s="19">
        <v>663.62300000000005</v>
      </c>
      <c r="Q3612" s="19"/>
      <c r="R3612" s="19"/>
      <c r="S3612" s="19"/>
      <c r="T3612" s="19"/>
      <c r="U3612" s="25">
        <f t="shared" si="281"/>
        <v>3437.904</v>
      </c>
      <c r="V3612" s="18">
        <f t="shared" si="282"/>
        <v>429.738</v>
      </c>
      <c r="W3612" s="39">
        <f t="shared" si="283"/>
        <v>2.0368593914597645E-4</v>
      </c>
      <c r="X3612" s="35">
        <f t="shared" si="284"/>
        <v>506.01272461791848</v>
      </c>
      <c r="Y3612" s="35"/>
      <c r="Z3612" s="49">
        <f t="shared" si="285"/>
        <v>0</v>
      </c>
    </row>
    <row r="3613" spans="1:26" x14ac:dyDescent="0.35">
      <c r="A3613" s="6" t="s">
        <v>398</v>
      </c>
      <c r="B3613" s="7" t="s">
        <v>562</v>
      </c>
      <c r="C3613" s="7" t="s">
        <v>420</v>
      </c>
      <c r="D3613" s="7" t="s">
        <v>450</v>
      </c>
      <c r="E3613" s="7" t="s">
        <v>451</v>
      </c>
      <c r="F3613" s="7" t="s">
        <v>563</v>
      </c>
      <c r="G3613" s="8">
        <v>5135460</v>
      </c>
      <c r="H3613" s="16" t="s">
        <v>1585</v>
      </c>
      <c r="I3613" s="18">
        <v>238.464</v>
      </c>
      <c r="J3613" s="19">
        <v>483.02499999999998</v>
      </c>
      <c r="K3613" s="19">
        <v>1205.5840000000001</v>
      </c>
      <c r="L3613" s="19">
        <v>0</v>
      </c>
      <c r="M3613" s="19">
        <v>417.99200000000002</v>
      </c>
      <c r="N3613" s="19">
        <v>1385.1130000000001</v>
      </c>
      <c r="O3613" s="19">
        <v>417.99200000000002</v>
      </c>
      <c r="P3613" s="19">
        <v>180.59800000000001</v>
      </c>
      <c r="Q3613" s="19"/>
      <c r="R3613" s="19"/>
      <c r="S3613" s="19"/>
      <c r="T3613" s="19"/>
      <c r="U3613" s="25">
        <f t="shared" si="281"/>
        <v>4328.768</v>
      </c>
      <c r="V3613" s="18">
        <f t="shared" si="282"/>
        <v>541.096</v>
      </c>
      <c r="W3613" s="39">
        <f t="shared" si="283"/>
        <v>2.5646707279349576E-4</v>
      </c>
      <c r="X3613" s="35">
        <f t="shared" si="284"/>
        <v>637.13579259887933</v>
      </c>
      <c r="Y3613" s="35"/>
      <c r="Z3613" s="49">
        <f t="shared" si="285"/>
        <v>0</v>
      </c>
    </row>
    <row r="3614" spans="1:26" x14ac:dyDescent="0.35">
      <c r="A3614" s="6" t="s">
        <v>398</v>
      </c>
      <c r="B3614" s="7" t="s">
        <v>562</v>
      </c>
      <c r="C3614" s="7" t="s">
        <v>420</v>
      </c>
      <c r="D3614" s="7" t="s">
        <v>450</v>
      </c>
      <c r="E3614" s="7" t="s">
        <v>451</v>
      </c>
      <c r="F3614" s="7" t="s">
        <v>563</v>
      </c>
      <c r="G3614" s="8">
        <v>5335679</v>
      </c>
      <c r="H3614" s="16" t="s">
        <v>1586</v>
      </c>
      <c r="I3614" s="18">
        <v>484.09500000000003</v>
      </c>
      <c r="J3614" s="19">
        <v>589.58199999999999</v>
      </c>
      <c r="K3614" s="19">
        <v>1389.8489999999999</v>
      </c>
      <c r="L3614" s="19">
        <v>419.06200000000001</v>
      </c>
      <c r="M3614" s="19">
        <v>179.52799999999999</v>
      </c>
      <c r="N3614" s="19">
        <v>786.52200000000005</v>
      </c>
      <c r="O3614" s="19">
        <v>721.48900000000003</v>
      </c>
      <c r="P3614" s="19">
        <v>360.12599999999998</v>
      </c>
      <c r="Q3614" s="19"/>
      <c r="R3614" s="19"/>
      <c r="S3614" s="19"/>
      <c r="T3614" s="19"/>
      <c r="U3614" s="25">
        <f t="shared" si="281"/>
        <v>4930.2529999999997</v>
      </c>
      <c r="V3614" s="18">
        <f t="shared" si="282"/>
        <v>616.28162499999996</v>
      </c>
      <c r="W3614" s="39">
        <f t="shared" si="283"/>
        <v>2.9210333171963726E-4</v>
      </c>
      <c r="X3614" s="35">
        <f t="shared" si="284"/>
        <v>725.66620638204745</v>
      </c>
      <c r="Y3614" s="35"/>
      <c r="Z3614" s="49">
        <f t="shared" si="285"/>
        <v>0</v>
      </c>
    </row>
    <row r="3615" spans="1:26" x14ac:dyDescent="0.35">
      <c r="A3615" s="6" t="s">
        <v>398</v>
      </c>
      <c r="B3615" s="7" t="s">
        <v>562</v>
      </c>
      <c r="C3615" s="7" t="s">
        <v>420</v>
      </c>
      <c r="D3615" s="7" t="s">
        <v>450</v>
      </c>
      <c r="E3615" s="7" t="s">
        <v>451</v>
      </c>
      <c r="F3615" s="7" t="s">
        <v>563</v>
      </c>
      <c r="G3615" s="8">
        <v>5334535</v>
      </c>
      <c r="H3615" s="16" t="s">
        <v>1587</v>
      </c>
      <c r="I3615" s="18">
        <v>303.49700000000001</v>
      </c>
      <c r="J3615" s="19">
        <v>0</v>
      </c>
      <c r="K3615" s="19">
        <v>844.221</v>
      </c>
      <c r="L3615" s="19">
        <v>476.928</v>
      </c>
      <c r="M3615" s="19">
        <v>902.08699999999999</v>
      </c>
      <c r="N3615" s="19">
        <v>902.08699999999999</v>
      </c>
      <c r="O3615" s="19">
        <v>838.12400000000002</v>
      </c>
      <c r="P3615" s="19">
        <v>1024.819</v>
      </c>
      <c r="Q3615" s="19"/>
      <c r="R3615" s="19"/>
      <c r="S3615" s="19"/>
      <c r="T3615" s="19"/>
      <c r="U3615" s="25">
        <f t="shared" si="281"/>
        <v>5291.7630000000008</v>
      </c>
      <c r="V3615" s="18">
        <f t="shared" si="282"/>
        <v>661.4703750000001</v>
      </c>
      <c r="W3615" s="39">
        <f t="shared" si="283"/>
        <v>3.135217610476994E-4</v>
      </c>
      <c r="X3615" s="35">
        <f t="shared" si="284"/>
        <v>778.87556303558517</v>
      </c>
      <c r="Y3615" s="35"/>
      <c r="Z3615" s="49">
        <f t="shared" si="285"/>
        <v>0</v>
      </c>
    </row>
    <row r="3616" spans="1:26" x14ac:dyDescent="0.35">
      <c r="A3616" s="6" t="s">
        <v>398</v>
      </c>
      <c r="B3616" s="7" t="s">
        <v>562</v>
      </c>
      <c r="C3616" s="7" t="s">
        <v>420</v>
      </c>
      <c r="D3616" s="7" t="s">
        <v>450</v>
      </c>
      <c r="E3616" s="7" t="s">
        <v>451</v>
      </c>
      <c r="F3616" s="7" t="s">
        <v>563</v>
      </c>
      <c r="G3616" s="8">
        <v>5339710</v>
      </c>
      <c r="H3616" s="16" t="s">
        <v>1588</v>
      </c>
      <c r="I3616" s="18">
        <v>351.11799999999999</v>
      </c>
      <c r="J3616" s="19">
        <v>303.49700000000001</v>
      </c>
      <c r="K3616" s="19">
        <v>179.52799999999999</v>
      </c>
      <c r="L3616" s="19">
        <v>180.59800000000001</v>
      </c>
      <c r="M3616" s="19">
        <v>483.02499999999998</v>
      </c>
      <c r="N3616" s="19">
        <v>419.06200000000001</v>
      </c>
      <c r="O3616" s="19">
        <v>483.02499999999998</v>
      </c>
      <c r="P3616" s="19">
        <v>599.65899999999999</v>
      </c>
      <c r="Q3616" s="19"/>
      <c r="R3616" s="19"/>
      <c r="S3616" s="19"/>
      <c r="T3616" s="19"/>
      <c r="U3616" s="25">
        <f t="shared" si="281"/>
        <v>2999.5120000000002</v>
      </c>
      <c r="V3616" s="18">
        <f t="shared" si="282"/>
        <v>374.93900000000002</v>
      </c>
      <c r="W3616" s="39">
        <f t="shared" si="283"/>
        <v>1.7771247210498784E-4</v>
      </c>
      <c r="X3616" s="35">
        <f t="shared" si="284"/>
        <v>441.48738290660293</v>
      </c>
      <c r="Y3616" s="35"/>
      <c r="Z3616" s="49">
        <f t="shared" si="285"/>
        <v>0</v>
      </c>
    </row>
    <row r="3617" spans="1:26" x14ac:dyDescent="0.35">
      <c r="A3617" s="6" t="s">
        <v>398</v>
      </c>
      <c r="B3617" s="7" t="s">
        <v>562</v>
      </c>
      <c r="C3617" s="7" t="s">
        <v>420</v>
      </c>
      <c r="D3617" s="7" t="s">
        <v>450</v>
      </c>
      <c r="E3617" s="7" t="s">
        <v>451</v>
      </c>
      <c r="F3617" s="7" t="s">
        <v>563</v>
      </c>
      <c r="G3617" s="8">
        <v>5294891</v>
      </c>
      <c r="H3617" s="16" t="s">
        <v>1589</v>
      </c>
      <c r="I3617" s="18">
        <v>483.02499999999998</v>
      </c>
      <c r="J3617" s="19">
        <v>179.52799999999999</v>
      </c>
      <c r="K3617" s="19">
        <v>417.99200000000002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/>
      <c r="R3617" s="19"/>
      <c r="S3617" s="19"/>
      <c r="T3617" s="19"/>
      <c r="U3617" s="25">
        <f t="shared" si="281"/>
        <v>1080.5450000000001</v>
      </c>
      <c r="V3617" s="18">
        <f t="shared" si="282"/>
        <v>135.06812500000001</v>
      </c>
      <c r="W3617" s="39">
        <f t="shared" si="283"/>
        <v>6.4019188178171679E-5</v>
      </c>
      <c r="X3617" s="35">
        <f t="shared" si="284"/>
        <v>159.04153214350043</v>
      </c>
      <c r="Y3617" s="35"/>
      <c r="Z3617" s="49">
        <f t="shared" si="285"/>
        <v>0</v>
      </c>
    </row>
    <row r="3618" spans="1:26" x14ac:dyDescent="0.35">
      <c r="A3618" s="6" t="s">
        <v>398</v>
      </c>
      <c r="B3618" s="7" t="s">
        <v>562</v>
      </c>
      <c r="C3618" s="7" t="s">
        <v>420</v>
      </c>
      <c r="D3618" s="7" t="s">
        <v>450</v>
      </c>
      <c r="E3618" s="7" t="s">
        <v>451</v>
      </c>
      <c r="F3618" s="7" t="s">
        <v>563</v>
      </c>
      <c r="G3618" s="8">
        <v>5131741</v>
      </c>
      <c r="H3618" s="16" t="s">
        <v>1590</v>
      </c>
      <c r="I3618" s="18">
        <v>541.96100000000001</v>
      </c>
      <c r="J3618" s="19">
        <v>0</v>
      </c>
      <c r="K3618" s="19">
        <v>722.55899999999997</v>
      </c>
      <c r="L3618" s="19">
        <v>959.78499999999997</v>
      </c>
      <c r="M3618" s="19">
        <v>0</v>
      </c>
      <c r="N3618" s="19">
        <v>238.464</v>
      </c>
      <c r="O3618" s="19">
        <v>417.99200000000002</v>
      </c>
      <c r="P3618" s="19">
        <v>0</v>
      </c>
      <c r="Q3618" s="19"/>
      <c r="R3618" s="19"/>
      <c r="S3618" s="19"/>
      <c r="T3618" s="19"/>
      <c r="U3618" s="25">
        <f t="shared" si="281"/>
        <v>2880.761</v>
      </c>
      <c r="V3618" s="18">
        <f t="shared" si="282"/>
        <v>360.095125</v>
      </c>
      <c r="W3618" s="39">
        <f t="shared" si="283"/>
        <v>1.7067681638001009E-4</v>
      </c>
      <c r="X3618" s="35">
        <f t="shared" si="284"/>
        <v>424.00885032945632</v>
      </c>
      <c r="Y3618" s="35"/>
      <c r="Z3618" s="49">
        <f t="shared" si="285"/>
        <v>0</v>
      </c>
    </row>
    <row r="3619" spans="1:26" x14ac:dyDescent="0.35">
      <c r="A3619" s="6" t="s">
        <v>398</v>
      </c>
      <c r="B3619" s="7" t="s">
        <v>562</v>
      </c>
      <c r="C3619" s="7" t="s">
        <v>420</v>
      </c>
      <c r="D3619" s="7" t="s">
        <v>450</v>
      </c>
      <c r="E3619" s="7" t="s">
        <v>451</v>
      </c>
      <c r="F3619" s="7" t="s">
        <v>563</v>
      </c>
      <c r="G3619" s="8">
        <v>5137873</v>
      </c>
      <c r="H3619" s="16" t="s">
        <v>1591</v>
      </c>
      <c r="I3619" s="18">
        <v>657.52599999999995</v>
      </c>
      <c r="J3619" s="19">
        <v>722.55899999999997</v>
      </c>
      <c r="K3619" s="19">
        <v>2240.7240000000002</v>
      </c>
      <c r="L3619" s="19">
        <v>0</v>
      </c>
      <c r="M3619" s="19">
        <v>424.47899999999998</v>
      </c>
      <c r="N3619" s="19">
        <v>0</v>
      </c>
      <c r="O3619" s="19">
        <v>423.40899999999999</v>
      </c>
      <c r="P3619" s="19">
        <v>179.52799999999999</v>
      </c>
      <c r="Q3619" s="19"/>
      <c r="R3619" s="19"/>
      <c r="S3619" s="19"/>
      <c r="T3619" s="19"/>
      <c r="U3619" s="25">
        <f t="shared" si="281"/>
        <v>4648.2250000000004</v>
      </c>
      <c r="V3619" s="18">
        <f t="shared" si="282"/>
        <v>581.02812500000005</v>
      </c>
      <c r="W3619" s="39">
        <f t="shared" si="283"/>
        <v>2.7539398263791149E-4</v>
      </c>
      <c r="X3619" s="35">
        <f t="shared" si="284"/>
        <v>684.15551943484297</v>
      </c>
      <c r="Y3619" s="35"/>
      <c r="Z3619" s="49">
        <f t="shared" si="285"/>
        <v>0</v>
      </c>
    </row>
    <row r="3620" spans="1:26" x14ac:dyDescent="0.35">
      <c r="A3620" s="6" t="s">
        <v>398</v>
      </c>
      <c r="B3620" s="7" t="s">
        <v>562</v>
      </c>
      <c r="C3620" s="7" t="s">
        <v>420</v>
      </c>
      <c r="D3620" s="7" t="s">
        <v>450</v>
      </c>
      <c r="E3620" s="7" t="s">
        <v>451</v>
      </c>
      <c r="F3620" s="7" t="s">
        <v>563</v>
      </c>
      <c r="G3620" s="8">
        <v>5137987</v>
      </c>
      <c r="H3620" s="16" t="s">
        <v>1592</v>
      </c>
      <c r="I3620" s="18">
        <v>0</v>
      </c>
      <c r="J3620" s="19">
        <v>475.08699999999999</v>
      </c>
      <c r="K3620" s="19">
        <v>722.55899999999997</v>
      </c>
      <c r="L3620" s="19">
        <v>179.52799999999999</v>
      </c>
      <c r="M3620" s="19">
        <v>780.42499999999995</v>
      </c>
      <c r="N3620" s="19">
        <v>0</v>
      </c>
      <c r="O3620" s="19">
        <v>721.48900000000003</v>
      </c>
      <c r="P3620" s="19">
        <v>179.52799999999999</v>
      </c>
      <c r="Q3620" s="19"/>
      <c r="R3620" s="19"/>
      <c r="S3620" s="19"/>
      <c r="T3620" s="19"/>
      <c r="U3620" s="25">
        <f t="shared" si="281"/>
        <v>3058.616</v>
      </c>
      <c r="V3620" s="18">
        <f t="shared" si="282"/>
        <v>382.327</v>
      </c>
      <c r="W3620" s="39">
        <f t="shared" si="283"/>
        <v>1.8121421437216104E-4</v>
      </c>
      <c r="X3620" s="35">
        <f t="shared" si="284"/>
        <v>450.18668808668286</v>
      </c>
      <c r="Y3620" s="35"/>
      <c r="Z3620" s="49">
        <f t="shared" si="285"/>
        <v>0</v>
      </c>
    </row>
    <row r="3621" spans="1:26" x14ac:dyDescent="0.35">
      <c r="A3621" s="6" t="s">
        <v>398</v>
      </c>
      <c r="B3621" s="7" t="s">
        <v>562</v>
      </c>
      <c r="C3621" s="7" t="s">
        <v>420</v>
      </c>
      <c r="D3621" s="7" t="s">
        <v>450</v>
      </c>
      <c r="E3621" s="7" t="s">
        <v>451</v>
      </c>
      <c r="F3621" s="7" t="s">
        <v>563</v>
      </c>
      <c r="G3621" s="8">
        <v>5278879</v>
      </c>
      <c r="H3621" s="16" t="s">
        <v>1593</v>
      </c>
      <c r="I3621" s="18">
        <v>179.52799999999999</v>
      </c>
      <c r="J3621" s="19">
        <v>606.99400000000003</v>
      </c>
      <c r="K3621" s="19">
        <v>970.78700000000003</v>
      </c>
      <c r="L3621" s="19">
        <v>487.762</v>
      </c>
      <c r="M3621" s="19">
        <v>180.59800000000001</v>
      </c>
      <c r="N3621" s="19">
        <v>476.928</v>
      </c>
      <c r="O3621" s="19">
        <v>598.59</v>
      </c>
      <c r="P3621" s="19">
        <v>0</v>
      </c>
      <c r="Q3621" s="19"/>
      <c r="R3621" s="19"/>
      <c r="S3621" s="19"/>
      <c r="T3621" s="19"/>
      <c r="U3621" s="25">
        <f t="shared" si="281"/>
        <v>3501.1870000000004</v>
      </c>
      <c r="V3621" s="18">
        <f t="shared" si="282"/>
        <v>437.64837500000004</v>
      </c>
      <c r="W3621" s="39">
        <f t="shared" si="283"/>
        <v>2.0743527516204173E-4</v>
      </c>
      <c r="X3621" s="35">
        <f t="shared" si="284"/>
        <v>515.32712177734925</v>
      </c>
      <c r="Y3621" s="35"/>
      <c r="Z3621" s="49">
        <f t="shared" si="285"/>
        <v>0</v>
      </c>
    </row>
    <row r="3622" spans="1:26" x14ac:dyDescent="0.35">
      <c r="A3622" s="6" t="s">
        <v>398</v>
      </c>
      <c r="B3622" s="7" t="s">
        <v>562</v>
      </c>
      <c r="C3622" s="7" t="s">
        <v>420</v>
      </c>
      <c r="D3622" s="7" t="s">
        <v>450</v>
      </c>
      <c r="E3622" s="7" t="s">
        <v>451</v>
      </c>
      <c r="F3622" s="7" t="s">
        <v>563</v>
      </c>
      <c r="G3622" s="8">
        <v>5292374</v>
      </c>
      <c r="H3622" s="16" t="s">
        <v>1594</v>
      </c>
      <c r="I3622" s="18">
        <v>238.464</v>
      </c>
      <c r="J3622" s="19">
        <v>663.62300000000005</v>
      </c>
      <c r="K3622" s="19">
        <v>1886.0150000000001</v>
      </c>
      <c r="L3622" s="19">
        <v>894.92</v>
      </c>
      <c r="M3622" s="19">
        <v>179.52799999999999</v>
      </c>
      <c r="N3622" s="19">
        <v>0</v>
      </c>
      <c r="O3622" s="19">
        <v>179.52799999999999</v>
      </c>
      <c r="P3622" s="19">
        <v>1026.056</v>
      </c>
      <c r="Q3622" s="19"/>
      <c r="R3622" s="19"/>
      <c r="S3622" s="19"/>
      <c r="T3622" s="19"/>
      <c r="U3622" s="25">
        <f t="shared" si="281"/>
        <v>5068.134</v>
      </c>
      <c r="V3622" s="18">
        <f t="shared" si="282"/>
        <v>633.51675</v>
      </c>
      <c r="W3622" s="39">
        <f t="shared" si="283"/>
        <v>3.0027238500774143E-4</v>
      </c>
      <c r="X3622" s="35">
        <f t="shared" si="284"/>
        <v>745.96041485414071</v>
      </c>
      <c r="Y3622" s="35"/>
      <c r="Z3622" s="49">
        <f t="shared" si="285"/>
        <v>0</v>
      </c>
    </row>
    <row r="3623" spans="1:26" x14ac:dyDescent="0.35">
      <c r="A3623" s="6" t="s">
        <v>398</v>
      </c>
      <c r="B3623" s="7" t="s">
        <v>562</v>
      </c>
      <c r="C3623" s="7" t="s">
        <v>420</v>
      </c>
      <c r="D3623" s="7" t="s">
        <v>450</v>
      </c>
      <c r="E3623" s="7" t="s">
        <v>451</v>
      </c>
      <c r="F3623" s="7" t="s">
        <v>563</v>
      </c>
      <c r="G3623" s="8">
        <v>5295748</v>
      </c>
      <c r="H3623" s="16" t="s">
        <v>1595</v>
      </c>
      <c r="I3623" s="18">
        <v>0</v>
      </c>
      <c r="J3623" s="19">
        <v>902.08699999999999</v>
      </c>
      <c r="K3623" s="19">
        <v>970.78700000000003</v>
      </c>
      <c r="L3623" s="19">
        <v>179.52799999999999</v>
      </c>
      <c r="M3623" s="19">
        <v>483.02499999999998</v>
      </c>
      <c r="N3623" s="19">
        <v>1140.5509999999999</v>
      </c>
      <c r="O3623" s="19">
        <v>359.05599999999998</v>
      </c>
      <c r="P3623" s="19">
        <v>1385.1120000000001</v>
      </c>
      <c r="Q3623" s="19"/>
      <c r="R3623" s="19"/>
      <c r="S3623" s="19"/>
      <c r="T3623" s="19"/>
      <c r="U3623" s="25">
        <f t="shared" si="281"/>
        <v>5420.1460000000006</v>
      </c>
      <c r="V3623" s="18">
        <f t="shared" si="282"/>
        <v>677.51825000000008</v>
      </c>
      <c r="W3623" s="39">
        <f t="shared" si="283"/>
        <v>3.2112808511183203E-4</v>
      </c>
      <c r="X3623" s="35">
        <f t="shared" si="284"/>
        <v>797.77179504922549</v>
      </c>
      <c r="Y3623" s="35"/>
      <c r="Z3623" s="49">
        <f t="shared" si="285"/>
        <v>0</v>
      </c>
    </row>
    <row r="3624" spans="1:26" x14ac:dyDescent="0.35">
      <c r="A3624" s="6" t="s">
        <v>398</v>
      </c>
      <c r="B3624" s="7" t="s">
        <v>562</v>
      </c>
      <c r="C3624" s="7" t="s">
        <v>420</v>
      </c>
      <c r="D3624" s="7" t="s">
        <v>450</v>
      </c>
      <c r="E3624" s="7" t="s">
        <v>451</v>
      </c>
      <c r="F3624" s="7" t="s">
        <v>563</v>
      </c>
      <c r="G3624" s="8">
        <v>5296875</v>
      </c>
      <c r="H3624" s="16" t="s">
        <v>1596</v>
      </c>
      <c r="I3624" s="18">
        <v>171.59</v>
      </c>
      <c r="J3624" s="19">
        <v>541.96100000000001</v>
      </c>
      <c r="K3624" s="19">
        <v>1094.7560000000001</v>
      </c>
      <c r="L3624" s="19">
        <v>482.34500000000003</v>
      </c>
      <c r="M3624" s="19">
        <v>179.52799999999999</v>
      </c>
      <c r="N3624" s="19">
        <v>0</v>
      </c>
      <c r="O3624" s="19">
        <v>484.09500000000003</v>
      </c>
      <c r="P3624" s="19">
        <v>483.02499999999998</v>
      </c>
      <c r="Q3624" s="19"/>
      <c r="R3624" s="19"/>
      <c r="S3624" s="19"/>
      <c r="T3624" s="19"/>
      <c r="U3624" s="25">
        <f t="shared" si="281"/>
        <v>3437.2999999999997</v>
      </c>
      <c r="V3624" s="18">
        <f t="shared" si="282"/>
        <v>429.66249999999997</v>
      </c>
      <c r="W3624" s="39">
        <f t="shared" si="283"/>
        <v>2.0365015388052279E-4</v>
      </c>
      <c r="X3624" s="35">
        <f t="shared" si="284"/>
        <v>505.92382403033099</v>
      </c>
      <c r="Y3624" s="35"/>
      <c r="Z3624" s="49">
        <f t="shared" si="285"/>
        <v>0</v>
      </c>
    </row>
    <row r="3625" spans="1:26" x14ac:dyDescent="0.35">
      <c r="A3625" s="6" t="s">
        <v>398</v>
      </c>
      <c r="B3625" s="7" t="s">
        <v>562</v>
      </c>
      <c r="C3625" s="7" t="s">
        <v>420</v>
      </c>
      <c r="D3625" s="7" t="s">
        <v>450</v>
      </c>
      <c r="E3625" s="7" t="s">
        <v>451</v>
      </c>
      <c r="F3625" s="7" t="s">
        <v>563</v>
      </c>
      <c r="G3625" s="8">
        <v>5297414</v>
      </c>
      <c r="H3625" s="16" t="s">
        <v>1597</v>
      </c>
      <c r="I3625" s="18">
        <v>352.18799999999999</v>
      </c>
      <c r="J3625" s="19">
        <v>598.59</v>
      </c>
      <c r="K3625" s="19">
        <v>180.59800000000001</v>
      </c>
      <c r="L3625" s="19">
        <v>0</v>
      </c>
      <c r="M3625" s="19">
        <v>410.05399999999997</v>
      </c>
      <c r="N3625" s="19">
        <v>238.464</v>
      </c>
      <c r="O3625" s="19">
        <v>179.52799999999999</v>
      </c>
      <c r="P3625" s="19">
        <v>180.59800000000001</v>
      </c>
      <c r="Q3625" s="19"/>
      <c r="R3625" s="19"/>
      <c r="S3625" s="19"/>
      <c r="T3625" s="19"/>
      <c r="U3625" s="25">
        <f t="shared" si="281"/>
        <v>2140.02</v>
      </c>
      <c r="V3625" s="18">
        <f t="shared" si="282"/>
        <v>267.5025</v>
      </c>
      <c r="W3625" s="39">
        <f t="shared" si="283"/>
        <v>1.2679003936444196E-4</v>
      </c>
      <c r="X3625" s="35">
        <f t="shared" si="284"/>
        <v>314.98184676967065</v>
      </c>
      <c r="Y3625" s="35"/>
      <c r="Z3625" s="49">
        <f t="shared" si="285"/>
        <v>0</v>
      </c>
    </row>
    <row r="3626" spans="1:26" x14ac:dyDescent="0.35">
      <c r="A3626" s="6" t="s">
        <v>398</v>
      </c>
      <c r="B3626" s="7" t="s">
        <v>562</v>
      </c>
      <c r="C3626" s="7" t="s">
        <v>420</v>
      </c>
      <c r="D3626" s="7" t="s">
        <v>450</v>
      </c>
      <c r="E3626" s="7" t="s">
        <v>451</v>
      </c>
      <c r="F3626" s="7" t="s">
        <v>563</v>
      </c>
      <c r="G3626" s="8">
        <v>5298309</v>
      </c>
      <c r="H3626" s="16" t="s">
        <v>1598</v>
      </c>
      <c r="I3626" s="18">
        <v>0</v>
      </c>
      <c r="J3626" s="19">
        <v>959.95299999999997</v>
      </c>
      <c r="K3626" s="19">
        <v>1090.019</v>
      </c>
      <c r="L3626" s="19">
        <v>180.59800000000001</v>
      </c>
      <c r="M3626" s="19">
        <v>179.52799999999999</v>
      </c>
      <c r="N3626" s="19">
        <v>360.12599999999998</v>
      </c>
      <c r="O3626" s="19">
        <v>179.52799999999999</v>
      </c>
      <c r="P3626" s="19">
        <v>419.06200000000001</v>
      </c>
      <c r="Q3626" s="19"/>
      <c r="R3626" s="19"/>
      <c r="S3626" s="19"/>
      <c r="T3626" s="19"/>
      <c r="U3626" s="25">
        <f t="shared" si="281"/>
        <v>3368.8139999999989</v>
      </c>
      <c r="V3626" s="18">
        <f t="shared" si="282"/>
        <v>421.10174999999987</v>
      </c>
      <c r="W3626" s="39">
        <f t="shared" si="283"/>
        <v>1.9959255505625325E-4</v>
      </c>
      <c r="X3626" s="35">
        <f t="shared" si="284"/>
        <v>495.84361601457971</v>
      </c>
      <c r="Y3626" s="35"/>
      <c r="Z3626" s="49">
        <f t="shared" si="285"/>
        <v>0</v>
      </c>
    </row>
    <row r="3627" spans="1:26" x14ac:dyDescent="0.35">
      <c r="A3627" s="6" t="s">
        <v>398</v>
      </c>
      <c r="B3627" s="7" t="s">
        <v>562</v>
      </c>
      <c r="C3627" s="7" t="s">
        <v>420</v>
      </c>
      <c r="D3627" s="7" t="s">
        <v>450</v>
      </c>
      <c r="E3627" s="7" t="s">
        <v>451</v>
      </c>
      <c r="F3627" s="7" t="s">
        <v>563</v>
      </c>
      <c r="G3627" s="8">
        <v>5299201</v>
      </c>
      <c r="H3627" s="16" t="s">
        <v>1599</v>
      </c>
      <c r="I3627" s="18">
        <v>238.464</v>
      </c>
      <c r="J3627" s="19">
        <v>483.02499999999998</v>
      </c>
      <c r="K3627" s="19">
        <v>541.96100000000001</v>
      </c>
      <c r="L3627" s="19">
        <v>0</v>
      </c>
      <c r="M3627" s="19">
        <v>1140.5509999999999</v>
      </c>
      <c r="N3627" s="19">
        <v>484.09500000000003</v>
      </c>
      <c r="O3627" s="19">
        <v>360.12599999999998</v>
      </c>
      <c r="P3627" s="19">
        <v>787.59199999999998</v>
      </c>
      <c r="Q3627" s="19"/>
      <c r="R3627" s="19"/>
      <c r="S3627" s="19"/>
      <c r="T3627" s="19"/>
      <c r="U3627" s="25">
        <f t="shared" si="281"/>
        <v>4035.8140000000008</v>
      </c>
      <c r="V3627" s="18">
        <f t="shared" si="282"/>
        <v>504.4767500000001</v>
      </c>
      <c r="W3627" s="39">
        <f t="shared" si="283"/>
        <v>2.391103895886796E-4</v>
      </c>
      <c r="X3627" s="35">
        <f t="shared" si="284"/>
        <v>594.01694700932319</v>
      </c>
      <c r="Y3627" s="35"/>
      <c r="Z3627" s="49">
        <f t="shared" si="285"/>
        <v>0</v>
      </c>
    </row>
    <row r="3628" spans="1:26" x14ac:dyDescent="0.35">
      <c r="A3628" s="6" t="s">
        <v>398</v>
      </c>
      <c r="B3628" s="7" t="s">
        <v>562</v>
      </c>
      <c r="C3628" s="7" t="s">
        <v>420</v>
      </c>
      <c r="D3628" s="7" t="s">
        <v>450</v>
      </c>
      <c r="E3628" s="7" t="s">
        <v>451</v>
      </c>
      <c r="F3628" s="7" t="s">
        <v>563</v>
      </c>
      <c r="G3628" s="8">
        <v>5299405</v>
      </c>
      <c r="H3628" s="16" t="s">
        <v>1600</v>
      </c>
      <c r="I3628" s="18">
        <v>238.464</v>
      </c>
      <c r="J3628" s="19">
        <v>721.48900000000003</v>
      </c>
      <c r="K3628" s="19">
        <v>606.99400000000003</v>
      </c>
      <c r="L3628" s="19">
        <v>417.99200000000002</v>
      </c>
      <c r="M3628" s="19">
        <v>598.59</v>
      </c>
      <c r="N3628" s="19">
        <v>483.02499999999998</v>
      </c>
      <c r="O3628" s="19">
        <v>902.08699999999999</v>
      </c>
      <c r="P3628" s="19">
        <v>483.02499999999998</v>
      </c>
      <c r="Q3628" s="19"/>
      <c r="R3628" s="19"/>
      <c r="S3628" s="19"/>
      <c r="T3628" s="19"/>
      <c r="U3628" s="25">
        <f t="shared" si="281"/>
        <v>4451.6660000000002</v>
      </c>
      <c r="V3628" s="18">
        <f t="shared" si="282"/>
        <v>556.45825000000002</v>
      </c>
      <c r="W3628" s="39">
        <f t="shared" si="283"/>
        <v>2.6374842635926203E-4</v>
      </c>
      <c r="X3628" s="35">
        <f t="shared" si="284"/>
        <v>655.22470719047146</v>
      </c>
      <c r="Y3628" s="35"/>
      <c r="Z3628" s="49">
        <f t="shared" si="285"/>
        <v>0</v>
      </c>
    </row>
    <row r="3629" spans="1:26" x14ac:dyDescent="0.35">
      <c r="A3629" s="6" t="s">
        <v>398</v>
      </c>
      <c r="B3629" s="7" t="s">
        <v>562</v>
      </c>
      <c r="C3629" s="7" t="s">
        <v>420</v>
      </c>
      <c r="D3629" s="7" t="s">
        <v>450</v>
      </c>
      <c r="E3629" s="7" t="s">
        <v>451</v>
      </c>
      <c r="F3629" s="7" t="s">
        <v>563</v>
      </c>
      <c r="G3629" s="8">
        <v>5300943</v>
      </c>
      <c r="H3629" s="16" t="s">
        <v>1601</v>
      </c>
      <c r="I3629" s="18">
        <v>0</v>
      </c>
      <c r="J3629" s="19">
        <v>570.81100000000004</v>
      </c>
      <c r="K3629" s="19">
        <v>791.25900000000001</v>
      </c>
      <c r="L3629" s="19">
        <v>722.55899999999997</v>
      </c>
      <c r="M3629" s="19">
        <v>417.99200000000002</v>
      </c>
      <c r="N3629" s="19">
        <v>419.06200000000001</v>
      </c>
      <c r="O3629" s="19">
        <v>417.99200000000002</v>
      </c>
      <c r="P3629" s="19">
        <v>484.09500000000003</v>
      </c>
      <c r="Q3629" s="19"/>
      <c r="R3629" s="19"/>
      <c r="S3629" s="19"/>
      <c r="T3629" s="19"/>
      <c r="U3629" s="25">
        <f t="shared" si="281"/>
        <v>3823.7700000000004</v>
      </c>
      <c r="V3629" s="18">
        <f t="shared" si="282"/>
        <v>477.97125000000005</v>
      </c>
      <c r="W3629" s="39">
        <f t="shared" si="283"/>
        <v>2.2654739152931858E-4</v>
      </c>
      <c r="X3629" s="35">
        <f t="shared" si="284"/>
        <v>562.8069533099989</v>
      </c>
      <c r="Y3629" s="35"/>
      <c r="Z3629" s="49">
        <f t="shared" si="285"/>
        <v>0</v>
      </c>
    </row>
    <row r="3630" spans="1:26" x14ac:dyDescent="0.35">
      <c r="A3630" s="6" t="s">
        <v>398</v>
      </c>
      <c r="B3630" s="7" t="s">
        <v>562</v>
      </c>
      <c r="C3630" s="7" t="s">
        <v>420</v>
      </c>
      <c r="D3630" s="7" t="s">
        <v>450</v>
      </c>
      <c r="E3630" s="7" t="s">
        <v>451</v>
      </c>
      <c r="F3630" s="7" t="s">
        <v>563</v>
      </c>
      <c r="G3630" s="8">
        <v>5331718</v>
      </c>
      <c r="H3630" s="16" t="s">
        <v>1602</v>
      </c>
      <c r="I3630" s="18">
        <v>531.71600000000001</v>
      </c>
      <c r="J3630" s="19">
        <v>419.06200000000001</v>
      </c>
      <c r="K3630" s="19">
        <v>180.59800000000001</v>
      </c>
      <c r="L3630" s="19">
        <v>238.464</v>
      </c>
      <c r="M3630" s="19">
        <v>417.99200000000002</v>
      </c>
      <c r="N3630" s="19">
        <v>410.05399999999997</v>
      </c>
      <c r="O3630" s="19">
        <v>837.05399999999997</v>
      </c>
      <c r="P3630" s="19">
        <v>179.52799999999999</v>
      </c>
      <c r="Q3630" s="19"/>
      <c r="R3630" s="19"/>
      <c r="S3630" s="19"/>
      <c r="T3630" s="19"/>
      <c r="U3630" s="25">
        <f t="shared" si="281"/>
        <v>3214.4679999999998</v>
      </c>
      <c r="V3630" s="18">
        <f t="shared" si="282"/>
        <v>401.80849999999998</v>
      </c>
      <c r="W3630" s="39">
        <f t="shared" si="283"/>
        <v>1.9044799780176775E-4</v>
      </c>
      <c r="X3630" s="35">
        <f t="shared" si="284"/>
        <v>473.12598341230904</v>
      </c>
      <c r="Y3630" s="35"/>
      <c r="Z3630" s="49">
        <f t="shared" si="285"/>
        <v>0</v>
      </c>
    </row>
    <row r="3631" spans="1:26" x14ac:dyDescent="0.35">
      <c r="A3631" s="6" t="s">
        <v>398</v>
      </c>
      <c r="B3631" s="7" t="s">
        <v>562</v>
      </c>
      <c r="C3631" s="7" t="s">
        <v>420</v>
      </c>
      <c r="D3631" s="7" t="s">
        <v>450</v>
      </c>
      <c r="E3631" s="7" t="s">
        <v>451</v>
      </c>
      <c r="F3631" s="7" t="s">
        <v>563</v>
      </c>
      <c r="G3631" s="8">
        <v>5332876</v>
      </c>
      <c r="H3631" s="16" t="s">
        <v>1603</v>
      </c>
      <c r="I3631" s="18">
        <v>531.71600000000001</v>
      </c>
      <c r="J3631" s="19">
        <v>476.928</v>
      </c>
      <c r="K3631" s="19">
        <v>770.18</v>
      </c>
      <c r="L3631" s="19">
        <v>419.06200000000001</v>
      </c>
      <c r="M3631" s="19">
        <v>598.59</v>
      </c>
      <c r="N3631" s="19">
        <v>828.04600000000005</v>
      </c>
      <c r="O3631" s="19">
        <v>598.59</v>
      </c>
      <c r="P3631" s="19">
        <v>417.99200000000002</v>
      </c>
      <c r="Q3631" s="19"/>
      <c r="R3631" s="19"/>
      <c r="S3631" s="19"/>
      <c r="T3631" s="19"/>
      <c r="U3631" s="25">
        <f t="shared" si="281"/>
        <v>4641.1040000000003</v>
      </c>
      <c r="V3631" s="18">
        <f t="shared" si="282"/>
        <v>580.13800000000003</v>
      </c>
      <c r="W3631" s="39">
        <f t="shared" si="283"/>
        <v>2.7497208383775343E-4</v>
      </c>
      <c r="X3631" s="35">
        <f t="shared" si="284"/>
        <v>683.10740505701142</v>
      </c>
      <c r="Y3631" s="35"/>
      <c r="Z3631" s="49">
        <f t="shared" si="285"/>
        <v>0</v>
      </c>
    </row>
    <row r="3632" spans="1:26" x14ac:dyDescent="0.35">
      <c r="A3632" s="6" t="s">
        <v>398</v>
      </c>
      <c r="B3632" s="7" t="s">
        <v>562</v>
      </c>
      <c r="C3632" s="7" t="s">
        <v>420</v>
      </c>
      <c r="D3632" s="7" t="s">
        <v>450</v>
      </c>
      <c r="E3632" s="7" t="s">
        <v>451</v>
      </c>
      <c r="F3632" s="7" t="s">
        <v>563</v>
      </c>
      <c r="G3632" s="8">
        <v>5333211</v>
      </c>
      <c r="H3632" s="16" t="s">
        <v>1604</v>
      </c>
      <c r="I3632" s="18">
        <v>360.12599999999998</v>
      </c>
      <c r="J3632" s="19">
        <v>238.464</v>
      </c>
      <c r="K3632" s="19">
        <v>1008.644</v>
      </c>
      <c r="L3632" s="19">
        <v>171.59</v>
      </c>
      <c r="M3632" s="19">
        <v>598.59</v>
      </c>
      <c r="N3632" s="19">
        <v>0</v>
      </c>
      <c r="O3632" s="19">
        <v>598.59</v>
      </c>
      <c r="P3632" s="19">
        <v>238.464</v>
      </c>
      <c r="Q3632" s="19"/>
      <c r="R3632" s="19"/>
      <c r="S3632" s="19"/>
      <c r="T3632" s="19"/>
      <c r="U3632" s="25">
        <f t="shared" si="281"/>
        <v>3214.4679999999998</v>
      </c>
      <c r="V3632" s="18">
        <f t="shared" si="282"/>
        <v>401.80849999999998</v>
      </c>
      <c r="W3632" s="39">
        <f t="shared" si="283"/>
        <v>1.9044799780176775E-4</v>
      </c>
      <c r="X3632" s="35">
        <f t="shared" si="284"/>
        <v>473.12598341230904</v>
      </c>
      <c r="Y3632" s="35"/>
      <c r="Z3632" s="49">
        <f t="shared" si="285"/>
        <v>0</v>
      </c>
    </row>
    <row r="3633" spans="1:26" x14ac:dyDescent="0.35">
      <c r="A3633" s="6" t="s">
        <v>398</v>
      </c>
      <c r="B3633" s="7" t="s">
        <v>562</v>
      </c>
      <c r="C3633" s="7" t="s">
        <v>420</v>
      </c>
      <c r="D3633" s="7" t="s">
        <v>450</v>
      </c>
      <c r="E3633" s="7" t="s">
        <v>451</v>
      </c>
      <c r="F3633" s="7" t="s">
        <v>563</v>
      </c>
      <c r="G3633" s="8">
        <v>5272941</v>
      </c>
      <c r="H3633" s="16" t="s">
        <v>1605</v>
      </c>
      <c r="I3633" s="18">
        <v>0</v>
      </c>
      <c r="J3633" s="19">
        <v>721.48900000000003</v>
      </c>
      <c r="K3633" s="19">
        <v>1081.615</v>
      </c>
      <c r="L3633" s="19">
        <v>598.59</v>
      </c>
      <c r="M3633" s="19">
        <v>721.48900000000003</v>
      </c>
      <c r="N3633" s="19">
        <v>902.08699999999999</v>
      </c>
      <c r="O3633" s="19">
        <v>539.654</v>
      </c>
      <c r="P3633" s="19">
        <v>417.99200000000002</v>
      </c>
      <c r="Q3633" s="19"/>
      <c r="R3633" s="19"/>
      <c r="S3633" s="19"/>
      <c r="T3633" s="19"/>
      <c r="U3633" s="25">
        <f t="shared" si="281"/>
        <v>4982.9160000000002</v>
      </c>
      <c r="V3633" s="18">
        <f t="shared" si="282"/>
        <v>622.86450000000002</v>
      </c>
      <c r="W3633" s="39">
        <f t="shared" si="283"/>
        <v>2.9522346323385189E-4</v>
      </c>
      <c r="X3633" s="35">
        <f t="shared" si="284"/>
        <v>733.41748393853334</v>
      </c>
      <c r="Y3633" s="35"/>
      <c r="Z3633" s="49">
        <f t="shared" si="285"/>
        <v>0</v>
      </c>
    </row>
    <row r="3634" spans="1:26" x14ac:dyDescent="0.35">
      <c r="A3634" s="6" t="s">
        <v>398</v>
      </c>
      <c r="B3634" s="7" t="s">
        <v>562</v>
      </c>
      <c r="C3634" s="7" t="s">
        <v>420</v>
      </c>
      <c r="D3634" s="7" t="s">
        <v>450</v>
      </c>
      <c r="E3634" s="7" t="s">
        <v>451</v>
      </c>
      <c r="F3634" s="7" t="s">
        <v>563</v>
      </c>
      <c r="G3634" s="8">
        <v>5338704</v>
      </c>
      <c r="H3634" s="16" t="s">
        <v>1606</v>
      </c>
      <c r="I3634" s="18">
        <v>654.61500000000001</v>
      </c>
      <c r="J3634" s="19">
        <v>530.64599999999996</v>
      </c>
      <c r="K3634" s="19">
        <v>1570.4461599999997</v>
      </c>
      <c r="L3634" s="19">
        <v>786.52183999999988</v>
      </c>
      <c r="M3634" s="19">
        <v>1623.576</v>
      </c>
      <c r="N3634" s="19">
        <v>721.48900000000003</v>
      </c>
      <c r="O3634" s="19">
        <v>1803.104</v>
      </c>
      <c r="P3634" s="19">
        <v>966.05</v>
      </c>
      <c r="Q3634" s="19"/>
      <c r="R3634" s="19"/>
      <c r="S3634" s="19"/>
      <c r="T3634" s="19"/>
      <c r="U3634" s="25">
        <f t="shared" si="281"/>
        <v>8656.4480000000003</v>
      </c>
      <c r="V3634" s="18">
        <f t="shared" si="282"/>
        <v>1082.056</v>
      </c>
      <c r="W3634" s="39">
        <f t="shared" si="283"/>
        <v>5.1286968471147231E-4</v>
      </c>
      <c r="X3634" s="35">
        <f t="shared" si="284"/>
        <v>1274.1114463909785</v>
      </c>
      <c r="Y3634" s="35"/>
      <c r="Z3634" s="49">
        <f t="shared" si="285"/>
        <v>0</v>
      </c>
    </row>
    <row r="3635" spans="1:26" x14ac:dyDescent="0.35">
      <c r="A3635" s="6" t="s">
        <v>398</v>
      </c>
      <c r="B3635" s="7" t="s">
        <v>562</v>
      </c>
      <c r="C3635" s="7" t="s">
        <v>420</v>
      </c>
      <c r="D3635" s="7" t="s">
        <v>450</v>
      </c>
      <c r="E3635" s="7" t="s">
        <v>451</v>
      </c>
      <c r="F3635" s="7" t="s">
        <v>563</v>
      </c>
      <c r="G3635" s="8">
        <v>5129850</v>
      </c>
      <c r="H3635" s="16" t="s">
        <v>1607</v>
      </c>
      <c r="I3635" s="18">
        <v>598.59</v>
      </c>
      <c r="J3635" s="19">
        <v>598.59</v>
      </c>
      <c r="K3635" s="19">
        <v>598.59</v>
      </c>
      <c r="L3635" s="19">
        <v>598.59</v>
      </c>
      <c r="M3635" s="19">
        <v>1138.2439999999999</v>
      </c>
      <c r="N3635" s="19">
        <v>656.45600000000002</v>
      </c>
      <c r="O3635" s="19">
        <v>598.59</v>
      </c>
      <c r="P3635" s="19">
        <v>1017.652</v>
      </c>
      <c r="Q3635" s="19"/>
      <c r="R3635" s="19"/>
      <c r="S3635" s="19"/>
      <c r="T3635" s="19"/>
      <c r="U3635" s="25">
        <f t="shared" si="281"/>
        <v>5805.3020000000006</v>
      </c>
      <c r="V3635" s="18">
        <f t="shared" si="282"/>
        <v>725.66275000000007</v>
      </c>
      <c r="W3635" s="39">
        <f t="shared" si="283"/>
        <v>3.439474720341276E-4</v>
      </c>
      <c r="X3635" s="35">
        <f t="shared" si="284"/>
        <v>854.46152139496951</v>
      </c>
      <c r="Y3635" s="35"/>
      <c r="Z3635" s="49">
        <f t="shared" si="285"/>
        <v>0</v>
      </c>
    </row>
    <row r="3636" spans="1:26" x14ac:dyDescent="0.35">
      <c r="A3636" s="6" t="s">
        <v>398</v>
      </c>
      <c r="B3636" s="7" t="s">
        <v>562</v>
      </c>
      <c r="C3636" s="7" t="s">
        <v>420</v>
      </c>
      <c r="D3636" s="7" t="s">
        <v>450</v>
      </c>
      <c r="E3636" s="7" t="s">
        <v>451</v>
      </c>
      <c r="F3636" s="7" t="s">
        <v>563</v>
      </c>
      <c r="G3636" s="8">
        <v>5335994</v>
      </c>
      <c r="H3636" s="16" t="s">
        <v>1608</v>
      </c>
      <c r="I3636" s="18">
        <v>722.55899999999997</v>
      </c>
      <c r="J3636" s="19">
        <v>179.52799999999999</v>
      </c>
      <c r="K3636" s="19">
        <v>540.72400000000005</v>
      </c>
      <c r="L3636" s="19">
        <v>238.464</v>
      </c>
      <c r="M3636" s="19">
        <v>483.02499999999998</v>
      </c>
      <c r="N3636" s="19">
        <v>179.52799999999999</v>
      </c>
      <c r="O3636" s="19">
        <v>179.52799999999999</v>
      </c>
      <c r="P3636" s="19">
        <v>303.49700000000001</v>
      </c>
      <c r="Q3636" s="19"/>
      <c r="R3636" s="19"/>
      <c r="S3636" s="19"/>
      <c r="T3636" s="19"/>
      <c r="U3636" s="25">
        <f t="shared" si="281"/>
        <v>2826.8529999999996</v>
      </c>
      <c r="V3636" s="18">
        <f t="shared" si="282"/>
        <v>353.35662499999995</v>
      </c>
      <c r="W3636" s="39">
        <f t="shared" si="283"/>
        <v>1.6748292219114346E-4</v>
      </c>
      <c r="X3636" s="35">
        <f t="shared" si="284"/>
        <v>416.07432570087366</v>
      </c>
      <c r="Y3636" s="35"/>
      <c r="Z3636" s="49">
        <f t="shared" si="285"/>
        <v>0</v>
      </c>
    </row>
    <row r="3637" spans="1:26" x14ac:dyDescent="0.35">
      <c r="A3637" s="6" t="s">
        <v>398</v>
      </c>
      <c r="B3637" s="7" t="s">
        <v>562</v>
      </c>
      <c r="C3637" s="7" t="s">
        <v>420</v>
      </c>
      <c r="D3637" s="7" t="s">
        <v>450</v>
      </c>
      <c r="E3637" s="7" t="s">
        <v>451</v>
      </c>
      <c r="F3637" s="7"/>
      <c r="G3637" s="8">
        <v>5293854</v>
      </c>
      <c r="H3637" s="16" t="s">
        <v>4516</v>
      </c>
      <c r="I3637" s="18">
        <v>483.02499999999998</v>
      </c>
      <c r="J3637" s="19">
        <v>352.18799999999999</v>
      </c>
      <c r="K3637" s="19">
        <v>0</v>
      </c>
      <c r="L3637" s="19">
        <v>838.12300000000005</v>
      </c>
      <c r="M3637" s="19">
        <v>722.55899999999997</v>
      </c>
      <c r="N3637" s="19">
        <v>179.52799999999999</v>
      </c>
      <c r="O3637" s="19">
        <v>0</v>
      </c>
      <c r="P3637" s="19">
        <v>0</v>
      </c>
      <c r="Q3637" s="19"/>
      <c r="R3637" s="19"/>
      <c r="S3637" s="19"/>
      <c r="T3637" s="19"/>
      <c r="U3637" s="25">
        <f t="shared" si="281"/>
        <v>2575.4229999999998</v>
      </c>
      <c r="V3637" s="18">
        <f t="shared" si="282"/>
        <v>321.92787499999997</v>
      </c>
      <c r="W3637" s="39">
        <f t="shared" si="283"/>
        <v>1.5258641673913758E-4</v>
      </c>
      <c r="X3637" s="35">
        <f t="shared" si="284"/>
        <v>379.06724832155095</v>
      </c>
      <c r="Y3637" s="35"/>
      <c r="Z3637" s="49">
        <f t="shared" si="285"/>
        <v>0</v>
      </c>
    </row>
    <row r="3638" spans="1:26" x14ac:dyDescent="0.35">
      <c r="A3638" s="6" t="s">
        <v>398</v>
      </c>
      <c r="B3638" s="7" t="s">
        <v>562</v>
      </c>
      <c r="C3638" s="7" t="s">
        <v>420</v>
      </c>
      <c r="D3638" s="7" t="s">
        <v>450</v>
      </c>
      <c r="E3638" s="7" t="s">
        <v>451</v>
      </c>
      <c r="F3638" s="7"/>
      <c r="G3638" s="8">
        <v>5301319</v>
      </c>
      <c r="H3638" s="16" t="s">
        <v>4587</v>
      </c>
      <c r="I3638" s="18">
        <v>0</v>
      </c>
      <c r="J3638" s="19">
        <v>0</v>
      </c>
      <c r="K3638" s="19">
        <v>0</v>
      </c>
      <c r="L3638" s="19">
        <v>598.59</v>
      </c>
      <c r="M3638" s="19">
        <v>722.55899999999997</v>
      </c>
      <c r="N3638" s="19">
        <v>0</v>
      </c>
      <c r="O3638" s="19">
        <v>0</v>
      </c>
      <c r="P3638" s="19">
        <v>0</v>
      </c>
      <c r="Q3638" s="19"/>
      <c r="R3638" s="19"/>
      <c r="S3638" s="19"/>
      <c r="T3638" s="19"/>
      <c r="U3638" s="25">
        <f t="shared" si="281"/>
        <v>1321.1489999999999</v>
      </c>
      <c r="V3638" s="18">
        <f t="shared" si="282"/>
        <v>165.14362499999999</v>
      </c>
      <c r="W3638" s="39">
        <f t="shared" si="283"/>
        <v>7.8274284219910631E-5</v>
      </c>
      <c r="X3638" s="35">
        <f t="shared" si="284"/>
        <v>194.45516952080055</v>
      </c>
      <c r="Y3638" s="35"/>
      <c r="Z3638" s="49">
        <f t="shared" si="285"/>
        <v>0</v>
      </c>
    </row>
    <row r="3639" spans="1:26" x14ac:dyDescent="0.35">
      <c r="A3639" s="6" t="s">
        <v>398</v>
      </c>
      <c r="B3639" s="7" t="s">
        <v>416</v>
      </c>
      <c r="C3639" s="7" t="s">
        <v>420</v>
      </c>
      <c r="D3639" s="7" t="s">
        <v>450</v>
      </c>
      <c r="E3639" s="7" t="s">
        <v>451</v>
      </c>
      <c r="F3639" s="7"/>
      <c r="G3639" s="8">
        <v>5135806</v>
      </c>
      <c r="H3639" s="16" t="s">
        <v>452</v>
      </c>
      <c r="I3639" s="18">
        <v>1002.9880000000001</v>
      </c>
      <c r="J3639" s="19">
        <v>2952.7739999999999</v>
      </c>
      <c r="K3639" s="19">
        <v>4076.2102800000002</v>
      </c>
      <c r="L3639" s="19">
        <v>179.52771999999996</v>
      </c>
      <c r="M3639" s="19">
        <v>4057.01</v>
      </c>
      <c r="N3639" s="19">
        <v>1117.482</v>
      </c>
      <c r="O3639" s="19">
        <v>1981.952</v>
      </c>
      <c r="P3639" s="19">
        <v>2059.9580000000001</v>
      </c>
      <c r="Q3639" s="19"/>
      <c r="R3639" s="19"/>
      <c r="S3639" s="19"/>
      <c r="T3639" s="19"/>
      <c r="U3639" s="25">
        <f t="shared" si="281"/>
        <v>17427.901999999998</v>
      </c>
      <c r="V3639" s="18">
        <f t="shared" si="282"/>
        <v>2178.4877499999998</v>
      </c>
      <c r="W3639" s="39">
        <f t="shared" si="283"/>
        <v>1.032553144652684E-3</v>
      </c>
      <c r="X3639" s="35">
        <f t="shared" si="284"/>
        <v>2565.1502122787806</v>
      </c>
      <c r="Y3639" s="35"/>
      <c r="Z3639" s="49">
        <f t="shared" si="285"/>
        <v>0</v>
      </c>
    </row>
    <row r="3640" spans="1:26" x14ac:dyDescent="0.35">
      <c r="A3640" s="6" t="s">
        <v>398</v>
      </c>
      <c r="B3640" s="7" t="s">
        <v>562</v>
      </c>
      <c r="C3640" s="7" t="s">
        <v>420</v>
      </c>
      <c r="D3640" s="7" t="s">
        <v>1462</v>
      </c>
      <c r="E3640" s="7" t="s">
        <v>1463</v>
      </c>
      <c r="F3640" s="7" t="s">
        <v>563</v>
      </c>
      <c r="G3640" s="8">
        <v>5137347</v>
      </c>
      <c r="H3640" s="16" t="s">
        <v>1464</v>
      </c>
      <c r="I3640" s="18">
        <v>1140.5509999999999</v>
      </c>
      <c r="J3640" s="19">
        <v>179.52799999999999</v>
      </c>
      <c r="K3640" s="19">
        <v>2166.607</v>
      </c>
      <c r="L3640" s="19">
        <v>837.05399999999997</v>
      </c>
      <c r="M3640" s="19">
        <v>1558.5429999999999</v>
      </c>
      <c r="N3640" s="19">
        <v>902.08699999999999</v>
      </c>
      <c r="O3640" s="19">
        <v>902.08699999999999</v>
      </c>
      <c r="P3640" s="19">
        <v>1017.652</v>
      </c>
      <c r="Q3640" s="19"/>
      <c r="R3640" s="19"/>
      <c r="S3640" s="19"/>
      <c r="T3640" s="19"/>
      <c r="U3640" s="25">
        <f t="shared" si="281"/>
        <v>8704.1089999999986</v>
      </c>
      <c r="V3640" s="18">
        <f t="shared" si="282"/>
        <v>1088.0136249999998</v>
      </c>
      <c r="W3640" s="39">
        <f t="shared" si="283"/>
        <v>5.1569346209025778E-4</v>
      </c>
      <c r="X3640" s="35">
        <f t="shared" si="284"/>
        <v>1281.1264975582055</v>
      </c>
      <c r="Y3640" s="35"/>
      <c r="Z3640" s="49">
        <f t="shared" si="285"/>
        <v>0</v>
      </c>
    </row>
    <row r="3641" spans="1:26" x14ac:dyDescent="0.35">
      <c r="A3641" s="6" t="s">
        <v>398</v>
      </c>
      <c r="B3641" s="7" t="s">
        <v>562</v>
      </c>
      <c r="C3641" s="7" t="s">
        <v>420</v>
      </c>
      <c r="D3641" s="7" t="s">
        <v>1462</v>
      </c>
      <c r="E3641" s="7" t="s">
        <v>1463</v>
      </c>
      <c r="F3641" s="7" t="s">
        <v>563</v>
      </c>
      <c r="G3641" s="8">
        <v>5294275</v>
      </c>
      <c r="H3641" s="16" t="s">
        <v>1465</v>
      </c>
      <c r="I3641" s="18">
        <v>1499.6079999999999</v>
      </c>
      <c r="J3641" s="19">
        <v>179.52799999999999</v>
      </c>
      <c r="K3641" s="19">
        <v>2043.7080000000001</v>
      </c>
      <c r="L3641" s="19">
        <v>1558.5429999999999</v>
      </c>
      <c r="M3641" s="19">
        <v>967.12</v>
      </c>
      <c r="N3641" s="19">
        <v>1385.1120000000001</v>
      </c>
      <c r="O3641" s="19">
        <v>1205.5840000000001</v>
      </c>
      <c r="P3641" s="19">
        <v>1739.1410000000001</v>
      </c>
      <c r="Q3641" s="19"/>
      <c r="R3641" s="19"/>
      <c r="S3641" s="19"/>
      <c r="T3641" s="19"/>
      <c r="U3641" s="25">
        <f t="shared" si="281"/>
        <v>10578.343999999999</v>
      </c>
      <c r="V3641" s="18">
        <f t="shared" si="282"/>
        <v>1322.2929999999999</v>
      </c>
      <c r="W3641" s="39">
        <f t="shared" si="283"/>
        <v>6.2673650347688738E-4</v>
      </c>
      <c r="X3641" s="35">
        <f t="shared" si="284"/>
        <v>1556.9884061293189</v>
      </c>
      <c r="Y3641" s="35"/>
      <c r="Z3641" s="49">
        <f t="shared" si="285"/>
        <v>0</v>
      </c>
    </row>
    <row r="3642" spans="1:26" x14ac:dyDescent="0.35">
      <c r="A3642" s="6" t="s">
        <v>398</v>
      </c>
      <c r="B3642" s="7" t="s">
        <v>562</v>
      </c>
      <c r="C3642" s="7" t="s">
        <v>420</v>
      </c>
      <c r="D3642" s="7" t="s">
        <v>1462</v>
      </c>
      <c r="E3642" s="7" t="s">
        <v>1463</v>
      </c>
      <c r="F3642" s="7" t="s">
        <v>563</v>
      </c>
      <c r="G3642" s="8">
        <v>5138021</v>
      </c>
      <c r="H3642" s="16" t="s">
        <v>1466</v>
      </c>
      <c r="I3642" s="18">
        <v>303.49700000000001</v>
      </c>
      <c r="J3642" s="19">
        <v>179.52799999999999</v>
      </c>
      <c r="K3642" s="19">
        <v>1688.6089999999999</v>
      </c>
      <c r="L3642" s="19">
        <v>419.06200000000001</v>
      </c>
      <c r="M3642" s="19">
        <v>540.72299999999996</v>
      </c>
      <c r="N3642" s="19">
        <v>417.99200000000002</v>
      </c>
      <c r="O3642" s="19">
        <v>721.48900000000003</v>
      </c>
      <c r="P3642" s="19">
        <v>902.08699999999999</v>
      </c>
      <c r="Q3642" s="19"/>
      <c r="R3642" s="19"/>
      <c r="S3642" s="19"/>
      <c r="T3642" s="19"/>
      <c r="U3642" s="25">
        <f t="shared" si="281"/>
        <v>5172.9869999999992</v>
      </c>
      <c r="V3642" s="18">
        <f t="shared" si="282"/>
        <v>646.6233749999999</v>
      </c>
      <c r="W3642" s="39">
        <f t="shared" si="283"/>
        <v>3.0648462414451568E-4</v>
      </c>
      <c r="X3642" s="35">
        <f t="shared" si="284"/>
        <v>761.3933507983561</v>
      </c>
      <c r="Y3642" s="35"/>
      <c r="Z3642" s="49">
        <f t="shared" si="285"/>
        <v>0</v>
      </c>
    </row>
    <row r="3643" spans="1:26" x14ac:dyDescent="0.35">
      <c r="A3643" s="6" t="s">
        <v>398</v>
      </c>
      <c r="B3643" s="7" t="s">
        <v>562</v>
      </c>
      <c r="C3643" s="7" t="s">
        <v>420</v>
      </c>
      <c r="D3643" s="7" t="s">
        <v>1462</v>
      </c>
      <c r="E3643" s="7" t="s">
        <v>1463</v>
      </c>
      <c r="F3643" s="7" t="s">
        <v>563</v>
      </c>
      <c r="G3643" s="8">
        <v>5334234</v>
      </c>
      <c r="H3643" s="16" t="s">
        <v>1467</v>
      </c>
      <c r="I3643" s="18">
        <v>844.221</v>
      </c>
      <c r="J3643" s="19">
        <v>0</v>
      </c>
      <c r="K3643" s="19">
        <v>2059.4459999999999</v>
      </c>
      <c r="L3643" s="19">
        <v>656.45600000000002</v>
      </c>
      <c r="M3643" s="19">
        <v>1559.6120000000001</v>
      </c>
      <c r="N3643" s="19">
        <v>417.99200000000002</v>
      </c>
      <c r="O3643" s="19">
        <v>417.99200000000002</v>
      </c>
      <c r="P3643" s="19">
        <v>1320.079</v>
      </c>
      <c r="Q3643" s="19"/>
      <c r="R3643" s="19"/>
      <c r="S3643" s="19"/>
      <c r="T3643" s="19"/>
      <c r="U3643" s="25">
        <f t="shared" si="281"/>
        <v>7275.7980000000007</v>
      </c>
      <c r="V3643" s="18">
        <f t="shared" si="282"/>
        <v>909.47475000000009</v>
      </c>
      <c r="W3643" s="39">
        <f t="shared" si="283"/>
        <v>4.3107013711447942E-4</v>
      </c>
      <c r="X3643" s="35">
        <f t="shared" si="284"/>
        <v>1070.898538687992</v>
      </c>
      <c r="Y3643" s="35"/>
      <c r="Z3643" s="49">
        <f t="shared" si="285"/>
        <v>0</v>
      </c>
    </row>
    <row r="3644" spans="1:26" x14ac:dyDescent="0.35">
      <c r="A3644" s="6" t="s">
        <v>398</v>
      </c>
      <c r="B3644" s="7" t="s">
        <v>562</v>
      </c>
      <c r="C3644" s="7" t="s">
        <v>420</v>
      </c>
      <c r="D3644" s="7" t="s">
        <v>1462</v>
      </c>
      <c r="E3644" s="7" t="s">
        <v>1463</v>
      </c>
      <c r="F3644" s="7" t="s">
        <v>563</v>
      </c>
      <c r="G3644" s="8">
        <v>5339578</v>
      </c>
      <c r="H3644" s="16" t="s">
        <v>1468</v>
      </c>
      <c r="I3644" s="18">
        <v>541.96100000000001</v>
      </c>
      <c r="J3644" s="19">
        <v>598.59</v>
      </c>
      <c r="K3644" s="19">
        <v>1821.662</v>
      </c>
      <c r="L3644" s="19">
        <v>419.06200000000001</v>
      </c>
      <c r="M3644" s="19">
        <v>599.65899999999999</v>
      </c>
      <c r="N3644" s="19">
        <v>179.52799999999999</v>
      </c>
      <c r="O3644" s="19">
        <v>238.464</v>
      </c>
      <c r="P3644" s="19">
        <v>662.553</v>
      </c>
      <c r="Q3644" s="19"/>
      <c r="R3644" s="19"/>
      <c r="S3644" s="19"/>
      <c r="T3644" s="19"/>
      <c r="U3644" s="25">
        <f t="shared" si="281"/>
        <v>5061.4789999999994</v>
      </c>
      <c r="V3644" s="18">
        <f t="shared" si="282"/>
        <v>632.68487499999992</v>
      </c>
      <c r="W3644" s="39">
        <f t="shared" si="283"/>
        <v>2.9987809536934063E-4</v>
      </c>
      <c r="X3644" s="35">
        <f t="shared" si="284"/>
        <v>744.98088934024247</v>
      </c>
      <c r="Y3644" s="35"/>
      <c r="Z3644" s="49">
        <f t="shared" si="285"/>
        <v>0</v>
      </c>
    </row>
    <row r="3645" spans="1:26" x14ac:dyDescent="0.35">
      <c r="A3645" s="6" t="s">
        <v>398</v>
      </c>
      <c r="B3645" s="7" t="s">
        <v>562</v>
      </c>
      <c r="C3645" s="7" t="s">
        <v>420</v>
      </c>
      <c r="D3645" s="7" t="s">
        <v>1462</v>
      </c>
      <c r="E3645" s="7" t="s">
        <v>1463</v>
      </c>
      <c r="F3645" s="7" t="s">
        <v>563</v>
      </c>
      <c r="G3645" s="8">
        <v>5270178</v>
      </c>
      <c r="H3645" s="16" t="s">
        <v>1469</v>
      </c>
      <c r="I3645" s="18">
        <v>484.09500000000003</v>
      </c>
      <c r="J3645" s="19">
        <v>417.99200000000002</v>
      </c>
      <c r="K3645" s="19">
        <v>1693.346</v>
      </c>
      <c r="L3645" s="19">
        <v>238.464</v>
      </c>
      <c r="M3645" s="19">
        <v>599.65899999999999</v>
      </c>
      <c r="N3645" s="19">
        <v>0</v>
      </c>
      <c r="O3645" s="19">
        <v>419.06200000000001</v>
      </c>
      <c r="P3645" s="19">
        <v>721.48900000000003</v>
      </c>
      <c r="Q3645" s="19"/>
      <c r="R3645" s="19"/>
      <c r="S3645" s="19"/>
      <c r="T3645" s="19"/>
      <c r="U3645" s="25">
        <f t="shared" si="281"/>
        <v>4574.107</v>
      </c>
      <c r="V3645" s="18">
        <f t="shared" si="282"/>
        <v>571.763375</v>
      </c>
      <c r="W3645" s="39">
        <f t="shared" si="283"/>
        <v>2.7100270398742516E-4</v>
      </c>
      <c r="X3645" s="35">
        <f t="shared" si="284"/>
        <v>673.24635759575983</v>
      </c>
      <c r="Y3645" s="35"/>
      <c r="Z3645" s="49">
        <f t="shared" si="285"/>
        <v>0</v>
      </c>
    </row>
    <row r="3646" spans="1:26" x14ac:dyDescent="0.35">
      <c r="A3646" s="6" t="s">
        <v>398</v>
      </c>
      <c r="B3646" s="7" t="s">
        <v>562</v>
      </c>
      <c r="C3646" s="7" t="s">
        <v>420</v>
      </c>
      <c r="D3646" s="7" t="s">
        <v>1462</v>
      </c>
      <c r="E3646" s="7" t="s">
        <v>1463</v>
      </c>
      <c r="F3646" s="7" t="s">
        <v>563</v>
      </c>
      <c r="G3646" s="8">
        <v>5270154</v>
      </c>
      <c r="H3646" s="16" t="s">
        <v>1470</v>
      </c>
      <c r="I3646" s="18">
        <v>0</v>
      </c>
      <c r="J3646" s="19">
        <v>484.09500000000003</v>
      </c>
      <c r="K3646" s="19">
        <v>1578.8510000000001</v>
      </c>
      <c r="L3646" s="19">
        <v>487.762</v>
      </c>
      <c r="M3646" s="19">
        <v>838.12300000000005</v>
      </c>
      <c r="N3646" s="19">
        <v>0</v>
      </c>
      <c r="O3646" s="19">
        <v>180.59800000000001</v>
      </c>
      <c r="P3646" s="19">
        <v>360.12599999999998</v>
      </c>
      <c r="Q3646" s="19"/>
      <c r="R3646" s="19"/>
      <c r="S3646" s="19"/>
      <c r="T3646" s="19"/>
      <c r="U3646" s="25">
        <f t="shared" si="281"/>
        <v>3929.5550000000003</v>
      </c>
      <c r="V3646" s="18">
        <f t="shared" si="282"/>
        <v>491.19437500000004</v>
      </c>
      <c r="W3646" s="39">
        <f t="shared" si="283"/>
        <v>2.3281484898960748E-4</v>
      </c>
      <c r="X3646" s="35">
        <f t="shared" si="284"/>
        <v>578.37706698208115</v>
      </c>
      <c r="Y3646" s="35"/>
      <c r="Z3646" s="49">
        <f t="shared" si="285"/>
        <v>0</v>
      </c>
    </row>
    <row r="3647" spans="1:26" x14ac:dyDescent="0.35">
      <c r="A3647" s="6" t="s">
        <v>398</v>
      </c>
      <c r="B3647" s="7" t="s">
        <v>562</v>
      </c>
      <c r="C3647" s="7" t="s">
        <v>420</v>
      </c>
      <c r="D3647" s="7" t="s">
        <v>1462</v>
      </c>
      <c r="E3647" s="7" t="s">
        <v>1463</v>
      </c>
      <c r="F3647" s="7" t="s">
        <v>563</v>
      </c>
      <c r="G3647" s="8">
        <v>5335662</v>
      </c>
      <c r="H3647" s="16" t="s">
        <v>1471</v>
      </c>
      <c r="I3647" s="18">
        <v>0</v>
      </c>
      <c r="J3647" s="19">
        <v>722.55899999999997</v>
      </c>
      <c r="K3647" s="19">
        <v>2002.26</v>
      </c>
      <c r="L3647" s="19">
        <v>424.47899999999998</v>
      </c>
      <c r="M3647" s="19">
        <v>838.12300000000005</v>
      </c>
      <c r="N3647" s="19">
        <v>417.99200000000002</v>
      </c>
      <c r="O3647" s="19">
        <v>598.59</v>
      </c>
      <c r="P3647" s="19">
        <v>238.464</v>
      </c>
      <c r="Q3647" s="19"/>
      <c r="R3647" s="19"/>
      <c r="S3647" s="19"/>
      <c r="T3647" s="19"/>
      <c r="U3647" s="25">
        <f t="shared" si="281"/>
        <v>5242.4669999999996</v>
      </c>
      <c r="V3647" s="18">
        <f t="shared" si="282"/>
        <v>655.30837499999996</v>
      </c>
      <c r="W3647" s="39">
        <f t="shared" si="283"/>
        <v>3.106011146142503E-4</v>
      </c>
      <c r="X3647" s="35">
        <f t="shared" si="284"/>
        <v>771.61986209897793</v>
      </c>
      <c r="Y3647" s="35"/>
      <c r="Z3647" s="49">
        <f t="shared" si="285"/>
        <v>0</v>
      </c>
    </row>
    <row r="3648" spans="1:26" x14ac:dyDescent="0.35">
      <c r="A3648" s="6" t="s">
        <v>398</v>
      </c>
      <c r="B3648" s="7" t="s">
        <v>562</v>
      </c>
      <c r="C3648" s="7" t="s">
        <v>420</v>
      </c>
      <c r="D3648" s="7" t="s">
        <v>1462</v>
      </c>
      <c r="E3648" s="7" t="s">
        <v>1463</v>
      </c>
      <c r="F3648" s="7" t="s">
        <v>563</v>
      </c>
      <c r="G3648" s="8">
        <v>5135785</v>
      </c>
      <c r="H3648" s="16" t="s">
        <v>1472</v>
      </c>
      <c r="I3648" s="18">
        <v>483.02499999999998</v>
      </c>
      <c r="J3648" s="19">
        <v>0</v>
      </c>
      <c r="K3648" s="19">
        <v>2002.26</v>
      </c>
      <c r="L3648" s="19">
        <v>423.40899999999999</v>
      </c>
      <c r="M3648" s="19">
        <v>1322.2180000000001</v>
      </c>
      <c r="N3648" s="19">
        <v>179.52799999999999</v>
      </c>
      <c r="O3648" s="19">
        <v>179.52799999999999</v>
      </c>
      <c r="P3648" s="19">
        <v>1081.615</v>
      </c>
      <c r="Q3648" s="19"/>
      <c r="R3648" s="19"/>
      <c r="S3648" s="19"/>
      <c r="T3648" s="19"/>
      <c r="U3648" s="25">
        <f t="shared" si="281"/>
        <v>5671.5830000000005</v>
      </c>
      <c r="V3648" s="18">
        <f t="shared" si="282"/>
        <v>708.94787500000007</v>
      </c>
      <c r="W3648" s="39">
        <f t="shared" si="283"/>
        <v>3.3602500529373555E-4</v>
      </c>
      <c r="X3648" s="35">
        <f t="shared" si="284"/>
        <v>834.77990273337127</v>
      </c>
      <c r="Y3648" s="35"/>
      <c r="Z3648" s="49">
        <f t="shared" si="285"/>
        <v>0</v>
      </c>
    </row>
    <row r="3649" spans="1:26" x14ac:dyDescent="0.35">
      <c r="A3649" s="6" t="s">
        <v>398</v>
      </c>
      <c r="B3649" s="7" t="s">
        <v>562</v>
      </c>
      <c r="C3649" s="7" t="s">
        <v>420</v>
      </c>
      <c r="D3649" s="7" t="s">
        <v>1462</v>
      </c>
      <c r="E3649" s="7" t="s">
        <v>1463</v>
      </c>
      <c r="F3649" s="7" t="s">
        <v>563</v>
      </c>
      <c r="G3649" s="8">
        <v>5335420</v>
      </c>
      <c r="H3649" s="16" t="s">
        <v>1473</v>
      </c>
      <c r="I3649" s="18">
        <v>303.49700000000001</v>
      </c>
      <c r="J3649" s="19">
        <v>179.52799999999999</v>
      </c>
      <c r="K3649" s="19">
        <v>1642.134</v>
      </c>
      <c r="L3649" s="19">
        <v>179.52799999999999</v>
      </c>
      <c r="M3649" s="19">
        <v>780.25699999999995</v>
      </c>
      <c r="N3649" s="19">
        <v>179.52799999999999</v>
      </c>
      <c r="O3649" s="19">
        <v>0</v>
      </c>
      <c r="P3649" s="19">
        <v>721.48900000000003</v>
      </c>
      <c r="Q3649" s="19"/>
      <c r="R3649" s="19"/>
      <c r="S3649" s="19"/>
      <c r="T3649" s="19"/>
      <c r="U3649" s="25">
        <f t="shared" si="281"/>
        <v>3985.9609999999998</v>
      </c>
      <c r="V3649" s="18">
        <f t="shared" si="282"/>
        <v>498.24512499999997</v>
      </c>
      <c r="W3649" s="39">
        <f t="shared" si="283"/>
        <v>2.361567425048039E-4</v>
      </c>
      <c r="X3649" s="35">
        <f t="shared" si="284"/>
        <v>586.67926324608322</v>
      </c>
      <c r="Y3649" s="35"/>
      <c r="Z3649" s="49">
        <f t="shared" si="285"/>
        <v>0</v>
      </c>
    </row>
    <row r="3650" spans="1:26" x14ac:dyDescent="0.35">
      <c r="A3650" s="6" t="s">
        <v>398</v>
      </c>
      <c r="B3650" s="7" t="s">
        <v>562</v>
      </c>
      <c r="C3650" s="7" t="s">
        <v>420</v>
      </c>
      <c r="D3650" s="7" t="s">
        <v>1462</v>
      </c>
      <c r="E3650" s="7" t="s">
        <v>1463</v>
      </c>
      <c r="F3650" s="7" t="s">
        <v>563</v>
      </c>
      <c r="G3650" s="8">
        <v>5120451</v>
      </c>
      <c r="H3650" s="16" t="s">
        <v>1474</v>
      </c>
      <c r="I3650" s="18">
        <v>893.07899999999995</v>
      </c>
      <c r="J3650" s="19">
        <v>360.12599999999998</v>
      </c>
      <c r="K3650" s="19">
        <v>1628.3130000000001</v>
      </c>
      <c r="L3650" s="19">
        <v>476.928</v>
      </c>
      <c r="M3650" s="19">
        <v>1444.048</v>
      </c>
      <c r="N3650" s="19">
        <v>1502.9839999999999</v>
      </c>
      <c r="O3650" s="19">
        <v>1082.6849999999999</v>
      </c>
      <c r="P3650" s="19">
        <v>1140.5509999999999</v>
      </c>
      <c r="Q3650" s="19"/>
      <c r="R3650" s="19"/>
      <c r="S3650" s="19"/>
      <c r="T3650" s="19"/>
      <c r="U3650" s="25">
        <f t="shared" si="281"/>
        <v>8528.7139999999981</v>
      </c>
      <c r="V3650" s="18">
        <f t="shared" si="282"/>
        <v>1066.0892499999998</v>
      </c>
      <c r="W3650" s="39">
        <f t="shared" si="283"/>
        <v>5.0530181203356376E-4</v>
      </c>
      <c r="X3650" s="35">
        <f t="shared" si="284"/>
        <v>1255.3107383530735</v>
      </c>
      <c r="Y3650" s="35"/>
      <c r="Z3650" s="49">
        <f t="shared" si="285"/>
        <v>0</v>
      </c>
    </row>
    <row r="3651" spans="1:26" x14ac:dyDescent="0.35">
      <c r="A3651" s="6" t="s">
        <v>398</v>
      </c>
      <c r="B3651" s="7" t="s">
        <v>562</v>
      </c>
      <c r="C3651" s="7" t="s">
        <v>420</v>
      </c>
      <c r="D3651" s="7" t="s">
        <v>1462</v>
      </c>
      <c r="E3651" s="7" t="s">
        <v>1463</v>
      </c>
      <c r="F3651" s="7" t="s">
        <v>563</v>
      </c>
      <c r="G3651" s="8">
        <v>5133303</v>
      </c>
      <c r="H3651" s="16" t="s">
        <v>1475</v>
      </c>
      <c r="I3651" s="18">
        <v>360.12599999999998</v>
      </c>
      <c r="J3651" s="19">
        <v>663.62300000000005</v>
      </c>
      <c r="K3651" s="19">
        <v>786.52200000000005</v>
      </c>
      <c r="L3651" s="19">
        <v>657.52599999999995</v>
      </c>
      <c r="M3651" s="19">
        <v>540.72299999999996</v>
      </c>
      <c r="N3651" s="19">
        <v>483.02499999999998</v>
      </c>
      <c r="O3651" s="19">
        <v>238.464</v>
      </c>
      <c r="P3651" s="19">
        <v>417.99200000000002</v>
      </c>
      <c r="Q3651" s="19"/>
      <c r="R3651" s="19"/>
      <c r="S3651" s="19"/>
      <c r="T3651" s="19"/>
      <c r="U3651" s="25">
        <f t="shared" ref="U3651:U3714" si="286">SUM(I3651:T3651)</f>
        <v>4148.0010000000002</v>
      </c>
      <c r="V3651" s="18">
        <f t="shared" ref="V3651:V3714" si="287">+AVERAGE(I3651:P3651)</f>
        <v>518.50012500000003</v>
      </c>
      <c r="W3651" s="39">
        <f t="shared" ref="W3651:W3714" si="288">+V3651/$V$3728</f>
        <v>2.4575714716392589E-4</v>
      </c>
      <c r="X3651" s="35">
        <f t="shared" ref="X3651:X3714" si="289">+IFERROR($W3651*$X$3728,0)</f>
        <v>610.52934803527103</v>
      </c>
      <c r="Y3651" s="35"/>
      <c r="Z3651" s="49">
        <f t="shared" ref="Z3651:Z3714" si="290">+IFERROR(Y3651/X3651,0)</f>
        <v>0</v>
      </c>
    </row>
    <row r="3652" spans="1:26" x14ac:dyDescent="0.35">
      <c r="A3652" s="6" t="s">
        <v>398</v>
      </c>
      <c r="B3652" s="7" t="s">
        <v>562</v>
      </c>
      <c r="C3652" s="7" t="s">
        <v>420</v>
      </c>
      <c r="D3652" s="7" t="s">
        <v>1462</v>
      </c>
      <c r="E3652" s="7" t="s">
        <v>1463</v>
      </c>
      <c r="F3652" s="7" t="s">
        <v>563</v>
      </c>
      <c r="G3652" s="8">
        <v>5335008</v>
      </c>
      <c r="H3652" s="16" t="s">
        <v>1476</v>
      </c>
      <c r="I3652" s="18">
        <v>303.49700000000001</v>
      </c>
      <c r="J3652" s="19">
        <v>179.52799999999999</v>
      </c>
      <c r="K3652" s="19">
        <v>1642.134</v>
      </c>
      <c r="L3652" s="19">
        <v>901.40700000000004</v>
      </c>
      <c r="M3652" s="19">
        <v>361.19499999999999</v>
      </c>
      <c r="N3652" s="19">
        <v>238.464</v>
      </c>
      <c r="O3652" s="19">
        <v>238.464</v>
      </c>
      <c r="P3652" s="19">
        <v>417.99200000000002</v>
      </c>
      <c r="Q3652" s="19"/>
      <c r="R3652" s="19"/>
      <c r="S3652" s="19"/>
      <c r="T3652" s="19"/>
      <c r="U3652" s="25">
        <f t="shared" si="286"/>
        <v>4282.6810000000005</v>
      </c>
      <c r="V3652" s="18">
        <f t="shared" si="287"/>
        <v>535.33512500000006</v>
      </c>
      <c r="W3652" s="39">
        <f t="shared" si="288"/>
        <v>2.5373655039455134E-4</v>
      </c>
      <c r="X3652" s="35">
        <f t="shared" si="289"/>
        <v>630.35241283043149</v>
      </c>
      <c r="Y3652" s="35"/>
      <c r="Z3652" s="49">
        <f t="shared" si="290"/>
        <v>0</v>
      </c>
    </row>
    <row r="3653" spans="1:26" x14ac:dyDescent="0.35">
      <c r="A3653" s="6" t="s">
        <v>398</v>
      </c>
      <c r="B3653" s="7" t="s">
        <v>562</v>
      </c>
      <c r="C3653" s="7" t="s">
        <v>420</v>
      </c>
      <c r="D3653" s="7" t="s">
        <v>1462</v>
      </c>
      <c r="E3653" s="7" t="s">
        <v>1463</v>
      </c>
      <c r="F3653" s="7" t="s">
        <v>563</v>
      </c>
      <c r="G3653" s="8">
        <v>5123489</v>
      </c>
      <c r="H3653" s="16" t="s">
        <v>1477</v>
      </c>
      <c r="I3653" s="18">
        <v>483.02499999999998</v>
      </c>
      <c r="J3653" s="19">
        <v>0</v>
      </c>
      <c r="K3653" s="19">
        <v>902.08699999999999</v>
      </c>
      <c r="L3653" s="19">
        <v>540.72400000000005</v>
      </c>
      <c r="M3653" s="19">
        <v>1198.4169999999999</v>
      </c>
      <c r="N3653" s="19">
        <v>1205.5840000000001</v>
      </c>
      <c r="O3653" s="19">
        <v>359.05599999999998</v>
      </c>
      <c r="P3653" s="19">
        <v>1320.079</v>
      </c>
      <c r="Q3653" s="19"/>
      <c r="R3653" s="19"/>
      <c r="S3653" s="19"/>
      <c r="T3653" s="19"/>
      <c r="U3653" s="25">
        <f t="shared" si="286"/>
        <v>6008.9719999999998</v>
      </c>
      <c r="V3653" s="18">
        <f t="shared" si="287"/>
        <v>751.12149999999997</v>
      </c>
      <c r="W3653" s="39">
        <f t="shared" si="288"/>
        <v>3.560143346416527E-4</v>
      </c>
      <c r="X3653" s="35">
        <f t="shared" si="289"/>
        <v>884.43897615313938</v>
      </c>
      <c r="Y3653" s="35"/>
      <c r="Z3653" s="49">
        <f t="shared" si="290"/>
        <v>0</v>
      </c>
    </row>
    <row r="3654" spans="1:26" x14ac:dyDescent="0.35">
      <c r="A3654" s="6" t="s">
        <v>398</v>
      </c>
      <c r="B3654" s="7" t="s">
        <v>562</v>
      </c>
      <c r="C3654" s="7" t="s">
        <v>420</v>
      </c>
      <c r="D3654" s="7" t="s">
        <v>1462</v>
      </c>
      <c r="E3654" s="7" t="s">
        <v>1463</v>
      </c>
      <c r="F3654" s="7" t="s">
        <v>563</v>
      </c>
      <c r="G3654" s="8">
        <v>5126417</v>
      </c>
      <c r="H3654" s="16" t="s">
        <v>1478</v>
      </c>
      <c r="I3654" s="18">
        <v>541.96100000000001</v>
      </c>
      <c r="J3654" s="19">
        <v>179.52799999999999</v>
      </c>
      <c r="K3654" s="19">
        <v>845.45799999999997</v>
      </c>
      <c r="L3654" s="19">
        <v>539.654</v>
      </c>
      <c r="M3654" s="19">
        <v>786.52200000000005</v>
      </c>
      <c r="N3654" s="19">
        <v>1205.5840000000001</v>
      </c>
      <c r="O3654" s="19">
        <v>597.52</v>
      </c>
      <c r="P3654" s="19">
        <v>901.01700000000005</v>
      </c>
      <c r="Q3654" s="19"/>
      <c r="R3654" s="19"/>
      <c r="S3654" s="19"/>
      <c r="T3654" s="19"/>
      <c r="U3654" s="25">
        <f t="shared" si="286"/>
        <v>5597.2440000000006</v>
      </c>
      <c r="V3654" s="18">
        <f t="shared" si="287"/>
        <v>699.65550000000007</v>
      </c>
      <c r="W3654" s="39">
        <f t="shared" si="288"/>
        <v>3.3162063302790941E-4</v>
      </c>
      <c r="X3654" s="35">
        <f t="shared" si="289"/>
        <v>823.83821269916109</v>
      </c>
      <c r="Y3654" s="35"/>
      <c r="Z3654" s="49">
        <f t="shared" si="290"/>
        <v>0</v>
      </c>
    </row>
    <row r="3655" spans="1:26" x14ac:dyDescent="0.35">
      <c r="A3655" s="6" t="s">
        <v>398</v>
      </c>
      <c r="B3655" s="7" t="s">
        <v>562</v>
      </c>
      <c r="C3655" s="7" t="s">
        <v>420</v>
      </c>
      <c r="D3655" s="7" t="s">
        <v>1462</v>
      </c>
      <c r="E3655" s="7" t="s">
        <v>1463</v>
      </c>
      <c r="F3655" s="7" t="s">
        <v>563</v>
      </c>
      <c r="G3655" s="8">
        <v>5290947</v>
      </c>
      <c r="H3655" s="16" t="s">
        <v>1479</v>
      </c>
      <c r="I3655" s="18">
        <v>483.02499999999998</v>
      </c>
      <c r="J3655" s="19">
        <v>541.96100000000001</v>
      </c>
      <c r="K3655" s="19">
        <v>1518.165</v>
      </c>
      <c r="L3655" s="19">
        <v>179.52799999999999</v>
      </c>
      <c r="M3655" s="19">
        <v>598.59</v>
      </c>
      <c r="N3655" s="19">
        <v>0</v>
      </c>
      <c r="O3655" s="19">
        <v>180.59800000000001</v>
      </c>
      <c r="P3655" s="19">
        <v>417.99200000000002</v>
      </c>
      <c r="Q3655" s="19"/>
      <c r="R3655" s="19"/>
      <c r="S3655" s="19"/>
      <c r="T3655" s="19"/>
      <c r="U3655" s="25">
        <f t="shared" si="286"/>
        <v>3919.8589999999999</v>
      </c>
      <c r="V3655" s="18">
        <f t="shared" si="287"/>
        <v>489.98237499999999</v>
      </c>
      <c r="W3655" s="39">
        <f t="shared" si="288"/>
        <v>2.3224038883424555E-4</v>
      </c>
      <c r="X3655" s="35">
        <f t="shared" si="289"/>
        <v>576.94994761577675</v>
      </c>
      <c r="Y3655" s="35"/>
      <c r="Z3655" s="49">
        <f t="shared" si="290"/>
        <v>0</v>
      </c>
    </row>
    <row r="3656" spans="1:26" x14ac:dyDescent="0.35">
      <c r="A3656" s="6" t="s">
        <v>398</v>
      </c>
      <c r="B3656" s="7" t="s">
        <v>562</v>
      </c>
      <c r="C3656" s="7" t="s">
        <v>420</v>
      </c>
      <c r="D3656" s="7" t="s">
        <v>1462</v>
      </c>
      <c r="E3656" s="7" t="s">
        <v>1463</v>
      </c>
      <c r="F3656" s="7" t="s">
        <v>563</v>
      </c>
      <c r="G3656" s="8">
        <v>5279148</v>
      </c>
      <c r="H3656" s="16" t="s">
        <v>1480</v>
      </c>
      <c r="I3656" s="18">
        <v>303.49700000000001</v>
      </c>
      <c r="J3656" s="19">
        <v>0</v>
      </c>
      <c r="K3656" s="19">
        <v>1577.7809999999999</v>
      </c>
      <c r="L3656" s="19">
        <v>0</v>
      </c>
      <c r="M3656" s="19">
        <v>599.66</v>
      </c>
      <c r="N3656" s="19">
        <v>238.464</v>
      </c>
      <c r="O3656" s="19">
        <v>238.464</v>
      </c>
      <c r="P3656" s="19">
        <v>417.99200000000002</v>
      </c>
      <c r="Q3656" s="19"/>
      <c r="R3656" s="19"/>
      <c r="S3656" s="19"/>
      <c r="T3656" s="19"/>
      <c r="U3656" s="25">
        <f t="shared" si="286"/>
        <v>3375.8580000000002</v>
      </c>
      <c r="V3656" s="18">
        <f t="shared" si="287"/>
        <v>421.98225000000002</v>
      </c>
      <c r="W3656" s="39">
        <f t="shared" si="288"/>
        <v>2.0000989182753729E-4</v>
      </c>
      <c r="X3656" s="35">
        <f t="shared" si="289"/>
        <v>496.880397039358</v>
      </c>
      <c r="Y3656" s="35"/>
      <c r="Z3656" s="49">
        <f t="shared" si="290"/>
        <v>0</v>
      </c>
    </row>
    <row r="3657" spans="1:26" x14ac:dyDescent="0.35">
      <c r="A3657" s="6" t="s">
        <v>398</v>
      </c>
      <c r="B3657" s="7" t="s">
        <v>562</v>
      </c>
      <c r="C3657" s="7" t="s">
        <v>420</v>
      </c>
      <c r="D3657" s="7" t="s">
        <v>1462</v>
      </c>
      <c r="E3657" s="7" t="s">
        <v>1463</v>
      </c>
      <c r="F3657" s="7" t="s">
        <v>563</v>
      </c>
      <c r="G3657" s="8">
        <v>5290712</v>
      </c>
      <c r="H3657" s="16" t="s">
        <v>1481</v>
      </c>
      <c r="I3657" s="18">
        <v>0</v>
      </c>
      <c r="J3657" s="19">
        <v>721.48900000000003</v>
      </c>
      <c r="K3657" s="19">
        <v>664.69299999999998</v>
      </c>
      <c r="L3657" s="19">
        <v>0</v>
      </c>
      <c r="M3657" s="19">
        <v>1321.1489999999999</v>
      </c>
      <c r="N3657" s="19">
        <v>1379.0150000000001</v>
      </c>
      <c r="O3657" s="19">
        <v>483.02499999999998</v>
      </c>
      <c r="P3657" s="19">
        <v>419.06200000000001</v>
      </c>
      <c r="Q3657" s="19"/>
      <c r="R3657" s="19"/>
      <c r="S3657" s="19"/>
      <c r="T3657" s="19"/>
      <c r="U3657" s="25">
        <f t="shared" si="286"/>
        <v>4988.433</v>
      </c>
      <c r="V3657" s="18">
        <f t="shared" si="287"/>
        <v>623.554125</v>
      </c>
      <c r="W3657" s="39">
        <f t="shared" si="288"/>
        <v>2.9555032964032177E-4</v>
      </c>
      <c r="X3657" s="35">
        <f t="shared" si="289"/>
        <v>734.2295113254869</v>
      </c>
      <c r="Y3657" s="35"/>
      <c r="Z3657" s="49">
        <f t="shared" si="290"/>
        <v>0</v>
      </c>
    </row>
    <row r="3658" spans="1:26" x14ac:dyDescent="0.35">
      <c r="A3658" s="6" t="s">
        <v>398</v>
      </c>
      <c r="B3658" s="7" t="s">
        <v>562</v>
      </c>
      <c r="C3658" s="7" t="s">
        <v>420</v>
      </c>
      <c r="D3658" s="7" t="s">
        <v>1462</v>
      </c>
      <c r="E3658" s="7" t="s">
        <v>1463</v>
      </c>
      <c r="F3658" s="7" t="s">
        <v>563</v>
      </c>
      <c r="G3658" s="8">
        <v>5279975</v>
      </c>
      <c r="H3658" s="16" t="s">
        <v>1482</v>
      </c>
      <c r="I3658" s="18">
        <v>483.02499999999998</v>
      </c>
      <c r="J3658" s="19">
        <v>359.05599999999998</v>
      </c>
      <c r="K3658" s="19">
        <v>1321.1489999999999</v>
      </c>
      <c r="L3658" s="19">
        <v>179.52799999999999</v>
      </c>
      <c r="M3658" s="19">
        <v>1623.576</v>
      </c>
      <c r="N3658" s="19">
        <v>958.71600000000001</v>
      </c>
      <c r="O3658" s="19">
        <v>777.048</v>
      </c>
      <c r="P3658" s="19">
        <v>1024.9860000000001</v>
      </c>
      <c r="Q3658" s="19"/>
      <c r="R3658" s="19"/>
      <c r="S3658" s="19"/>
      <c r="T3658" s="19"/>
      <c r="U3658" s="25">
        <f t="shared" si="286"/>
        <v>6727.0839999999989</v>
      </c>
      <c r="V3658" s="18">
        <f t="shared" si="287"/>
        <v>840.88549999999987</v>
      </c>
      <c r="W3658" s="39">
        <f t="shared" si="288"/>
        <v>3.9856040839240177E-4</v>
      </c>
      <c r="X3658" s="35">
        <f t="shared" si="289"/>
        <v>990.13529859286496</v>
      </c>
      <c r="Y3658" s="35"/>
      <c r="Z3658" s="49">
        <f t="shared" si="290"/>
        <v>0</v>
      </c>
    </row>
    <row r="3659" spans="1:26" x14ac:dyDescent="0.35">
      <c r="A3659" s="6" t="s">
        <v>398</v>
      </c>
      <c r="B3659" s="7" t="s">
        <v>562</v>
      </c>
      <c r="C3659" s="7" t="s">
        <v>420</v>
      </c>
      <c r="D3659" s="7" t="s">
        <v>1462</v>
      </c>
      <c r="E3659" s="7" t="s">
        <v>1463</v>
      </c>
      <c r="F3659" s="7" t="s">
        <v>563</v>
      </c>
      <c r="G3659" s="8">
        <v>5295492</v>
      </c>
      <c r="H3659" s="16" t="s">
        <v>1483</v>
      </c>
      <c r="I3659" s="18">
        <v>589.58199999999999</v>
      </c>
      <c r="J3659" s="19">
        <v>303.49700000000001</v>
      </c>
      <c r="K3659" s="19">
        <v>1763.116</v>
      </c>
      <c r="L3659" s="19">
        <v>0</v>
      </c>
      <c r="M3659" s="19">
        <v>589.58199999999999</v>
      </c>
      <c r="N3659" s="19">
        <v>180.59800000000001</v>
      </c>
      <c r="O3659" s="19">
        <v>0</v>
      </c>
      <c r="P3659" s="19">
        <v>1140.5509999999999</v>
      </c>
      <c r="Q3659" s="19"/>
      <c r="R3659" s="19"/>
      <c r="S3659" s="19"/>
      <c r="T3659" s="19"/>
      <c r="U3659" s="25">
        <f t="shared" si="286"/>
        <v>4566.9259999999995</v>
      </c>
      <c r="V3659" s="18">
        <f t="shared" si="287"/>
        <v>570.86574999999993</v>
      </c>
      <c r="W3659" s="39">
        <f t="shared" si="288"/>
        <v>2.7057725035957301E-4</v>
      </c>
      <c r="X3659" s="35">
        <f t="shared" si="289"/>
        <v>672.18941203373083</v>
      </c>
      <c r="Y3659" s="35"/>
      <c r="Z3659" s="49">
        <f t="shared" si="290"/>
        <v>0</v>
      </c>
    </row>
    <row r="3660" spans="1:26" x14ac:dyDescent="0.35">
      <c r="A3660" s="6" t="s">
        <v>398</v>
      </c>
      <c r="B3660" s="7" t="s">
        <v>562</v>
      </c>
      <c r="C3660" s="7" t="s">
        <v>420</v>
      </c>
      <c r="D3660" s="7" t="s">
        <v>1462</v>
      </c>
      <c r="E3660" s="7" t="s">
        <v>1463</v>
      </c>
      <c r="F3660" s="7" t="s">
        <v>563</v>
      </c>
      <c r="G3660" s="8">
        <v>5292976</v>
      </c>
      <c r="H3660" s="16" t="s">
        <v>1484</v>
      </c>
      <c r="I3660" s="18">
        <v>590.65200000000004</v>
      </c>
      <c r="J3660" s="19">
        <v>541.96100000000001</v>
      </c>
      <c r="K3660" s="19">
        <v>1582.518</v>
      </c>
      <c r="L3660" s="19">
        <v>523.77800000000002</v>
      </c>
      <c r="M3660" s="19">
        <v>419.06200000000001</v>
      </c>
      <c r="N3660" s="19">
        <v>0</v>
      </c>
      <c r="O3660" s="19">
        <v>0</v>
      </c>
      <c r="P3660" s="19">
        <v>1205.5840000000001</v>
      </c>
      <c r="Q3660" s="19"/>
      <c r="R3660" s="19"/>
      <c r="S3660" s="19"/>
      <c r="T3660" s="19"/>
      <c r="U3660" s="25">
        <f t="shared" si="286"/>
        <v>4863.5550000000003</v>
      </c>
      <c r="V3660" s="18">
        <f t="shared" si="287"/>
        <v>607.94437500000004</v>
      </c>
      <c r="W3660" s="39">
        <f t="shared" si="288"/>
        <v>2.8815166676065114E-4</v>
      </c>
      <c r="X3660" s="35">
        <f t="shared" si="289"/>
        <v>715.84916765537969</v>
      </c>
      <c r="Y3660" s="35"/>
      <c r="Z3660" s="49">
        <f t="shared" si="290"/>
        <v>0</v>
      </c>
    </row>
    <row r="3661" spans="1:26" x14ac:dyDescent="0.35">
      <c r="A3661" s="6" t="s">
        <v>398</v>
      </c>
      <c r="B3661" s="7" t="s">
        <v>562</v>
      </c>
      <c r="C3661" s="7" t="s">
        <v>420</v>
      </c>
      <c r="D3661" s="7" t="s">
        <v>1462</v>
      </c>
      <c r="E3661" s="7" t="s">
        <v>1463</v>
      </c>
      <c r="F3661" s="7" t="s">
        <v>563</v>
      </c>
      <c r="G3661" s="8">
        <v>5299225</v>
      </c>
      <c r="H3661" s="16" t="s">
        <v>1485</v>
      </c>
      <c r="I3661" s="18">
        <v>179.52799999999999</v>
      </c>
      <c r="J3661" s="19">
        <v>303.49700000000001</v>
      </c>
      <c r="K3661" s="19">
        <v>1398.2529999999999</v>
      </c>
      <c r="L3661" s="19">
        <v>0</v>
      </c>
      <c r="M3661" s="19">
        <v>1017.651</v>
      </c>
      <c r="N3661" s="19">
        <v>0</v>
      </c>
      <c r="O3661" s="19">
        <v>0</v>
      </c>
      <c r="P3661" s="19">
        <v>597.52</v>
      </c>
      <c r="Q3661" s="19"/>
      <c r="R3661" s="19"/>
      <c r="S3661" s="19"/>
      <c r="T3661" s="19"/>
      <c r="U3661" s="25">
        <f t="shared" si="286"/>
        <v>3496.4489999999996</v>
      </c>
      <c r="V3661" s="18">
        <f t="shared" si="287"/>
        <v>437.05612499999995</v>
      </c>
      <c r="W3661" s="39">
        <f t="shared" si="288"/>
        <v>2.0715456226846652E-4</v>
      </c>
      <c r="X3661" s="35">
        <f t="shared" si="289"/>
        <v>514.62975259855887</v>
      </c>
      <c r="Y3661" s="35"/>
      <c r="Z3661" s="49">
        <f t="shared" si="290"/>
        <v>0</v>
      </c>
    </row>
    <row r="3662" spans="1:26" x14ac:dyDescent="0.35">
      <c r="A3662" s="6" t="s">
        <v>398</v>
      </c>
      <c r="B3662" s="7" t="s">
        <v>562</v>
      </c>
      <c r="C3662" s="7" t="s">
        <v>420</v>
      </c>
      <c r="D3662" s="7" t="s">
        <v>1462</v>
      </c>
      <c r="E3662" s="7" t="s">
        <v>1463</v>
      </c>
      <c r="F3662" s="7" t="s">
        <v>563</v>
      </c>
      <c r="G3662" s="8">
        <v>5293401</v>
      </c>
      <c r="H3662" s="16" t="s">
        <v>1486</v>
      </c>
      <c r="I3662" s="18">
        <v>303.49700000000001</v>
      </c>
      <c r="J3662" s="19">
        <v>179.52799999999999</v>
      </c>
      <c r="K3662" s="19">
        <v>1094.7560000000001</v>
      </c>
      <c r="L3662" s="19">
        <v>419.06200000000001</v>
      </c>
      <c r="M3662" s="19">
        <v>838.12400000000002</v>
      </c>
      <c r="N3662" s="19">
        <v>179.52799999999999</v>
      </c>
      <c r="O3662" s="19">
        <v>0</v>
      </c>
      <c r="P3662" s="19">
        <v>179.52799999999999</v>
      </c>
      <c r="Q3662" s="19"/>
      <c r="R3662" s="19"/>
      <c r="S3662" s="19"/>
      <c r="T3662" s="19"/>
      <c r="U3662" s="25">
        <f t="shared" si="286"/>
        <v>3194.0229999999992</v>
      </c>
      <c r="V3662" s="18">
        <f t="shared" si="287"/>
        <v>399.2528749999999</v>
      </c>
      <c r="W3662" s="39">
        <f t="shared" si="288"/>
        <v>1.8923669026501292E-4</v>
      </c>
      <c r="X3662" s="35">
        <f t="shared" si="289"/>
        <v>470.11675739703531</v>
      </c>
      <c r="Y3662" s="35"/>
      <c r="Z3662" s="49">
        <f t="shared" si="290"/>
        <v>0</v>
      </c>
    </row>
    <row r="3663" spans="1:26" x14ac:dyDescent="0.35">
      <c r="A3663" s="6" t="s">
        <v>398</v>
      </c>
      <c r="B3663" s="7" t="s">
        <v>562</v>
      </c>
      <c r="C3663" s="7" t="s">
        <v>420</v>
      </c>
      <c r="D3663" s="7" t="s">
        <v>1462</v>
      </c>
      <c r="E3663" s="7" t="s">
        <v>1463</v>
      </c>
      <c r="F3663" s="7" t="s">
        <v>563</v>
      </c>
      <c r="G3663" s="8">
        <v>5334836</v>
      </c>
      <c r="H3663" s="16" t="s">
        <v>1487</v>
      </c>
      <c r="I3663" s="18">
        <v>303.49700000000001</v>
      </c>
      <c r="J3663" s="19">
        <v>0</v>
      </c>
      <c r="K3663" s="19">
        <v>1398.2529999999999</v>
      </c>
      <c r="L3663" s="19">
        <v>238.464</v>
      </c>
      <c r="M3663" s="19">
        <v>180.59800000000001</v>
      </c>
      <c r="N3663" s="19">
        <v>238.464</v>
      </c>
      <c r="O3663" s="19">
        <v>238.464</v>
      </c>
      <c r="P3663" s="19">
        <v>663.62300000000005</v>
      </c>
      <c r="Q3663" s="19"/>
      <c r="R3663" s="19"/>
      <c r="S3663" s="19"/>
      <c r="T3663" s="19"/>
      <c r="U3663" s="25">
        <f t="shared" si="286"/>
        <v>3261.3629999999998</v>
      </c>
      <c r="V3663" s="18">
        <f t="shared" si="287"/>
        <v>407.67037499999998</v>
      </c>
      <c r="W3663" s="39">
        <f t="shared" si="288"/>
        <v>1.9322639188032567E-4</v>
      </c>
      <c r="X3663" s="35">
        <f t="shared" si="289"/>
        <v>480.02828979461566</v>
      </c>
      <c r="Y3663" s="35"/>
      <c r="Z3663" s="49">
        <f t="shared" si="290"/>
        <v>0</v>
      </c>
    </row>
    <row r="3664" spans="1:26" x14ac:dyDescent="0.35">
      <c r="A3664" s="6" t="s">
        <v>398</v>
      </c>
      <c r="B3664" s="7" t="s">
        <v>562</v>
      </c>
      <c r="C3664" s="7" t="s">
        <v>420</v>
      </c>
      <c r="D3664" s="7" t="s">
        <v>1462</v>
      </c>
      <c r="E3664" s="7" t="s">
        <v>1463</v>
      </c>
      <c r="F3664" s="7" t="s">
        <v>563</v>
      </c>
      <c r="G3664" s="8">
        <v>5297902</v>
      </c>
      <c r="H3664" s="16" t="s">
        <v>1488</v>
      </c>
      <c r="I3664" s="18">
        <v>541.96100000000001</v>
      </c>
      <c r="J3664" s="19">
        <v>360.12599999999998</v>
      </c>
      <c r="K3664" s="19">
        <v>238.464</v>
      </c>
      <c r="L3664" s="19">
        <v>838.12300000000005</v>
      </c>
      <c r="M3664" s="19">
        <v>303.49700000000001</v>
      </c>
      <c r="N3664" s="19">
        <v>541.96100000000001</v>
      </c>
      <c r="O3664" s="19">
        <v>180.59800000000001</v>
      </c>
      <c r="P3664" s="19">
        <v>179.52799999999999</v>
      </c>
      <c r="Q3664" s="19"/>
      <c r="R3664" s="19"/>
      <c r="S3664" s="19"/>
      <c r="T3664" s="19"/>
      <c r="U3664" s="25">
        <f t="shared" si="286"/>
        <v>3184.2579999999994</v>
      </c>
      <c r="V3664" s="18">
        <f t="shared" si="287"/>
        <v>398.03224999999992</v>
      </c>
      <c r="W3664" s="39">
        <f t="shared" si="288"/>
        <v>1.8865814205780283E-4</v>
      </c>
      <c r="X3664" s="35">
        <f t="shared" si="289"/>
        <v>468.67948216890392</v>
      </c>
      <c r="Y3664" s="35"/>
      <c r="Z3664" s="49">
        <f t="shared" si="290"/>
        <v>0</v>
      </c>
    </row>
    <row r="3665" spans="1:26" x14ac:dyDescent="0.35">
      <c r="A3665" s="6" t="s">
        <v>398</v>
      </c>
      <c r="B3665" s="7" t="s">
        <v>562</v>
      </c>
      <c r="C3665" s="7" t="s">
        <v>420</v>
      </c>
      <c r="D3665" s="7" t="s">
        <v>1462</v>
      </c>
      <c r="E3665" s="7" t="s">
        <v>1463</v>
      </c>
      <c r="F3665" s="7" t="s">
        <v>563</v>
      </c>
      <c r="G3665" s="8">
        <v>5338119</v>
      </c>
      <c r="H3665" s="16" t="s">
        <v>1489</v>
      </c>
      <c r="I3665" s="18">
        <v>1074.4490000000001</v>
      </c>
      <c r="J3665" s="19">
        <v>902.08699999999999</v>
      </c>
      <c r="K3665" s="19">
        <v>2225.8330000000001</v>
      </c>
      <c r="L3665" s="19">
        <v>844.22</v>
      </c>
      <c r="M3665" s="19">
        <v>476.928</v>
      </c>
      <c r="N3665" s="19">
        <v>1862.04</v>
      </c>
      <c r="O3665" s="19">
        <v>1198.25</v>
      </c>
      <c r="P3665" s="19">
        <v>1139.481</v>
      </c>
      <c r="Q3665" s="19"/>
      <c r="R3665" s="19"/>
      <c r="S3665" s="19"/>
      <c r="T3665" s="19"/>
      <c r="U3665" s="25">
        <f t="shared" si="286"/>
        <v>9723.2880000000005</v>
      </c>
      <c r="V3665" s="18">
        <f t="shared" si="287"/>
        <v>1215.4110000000001</v>
      </c>
      <c r="W3665" s="39">
        <f t="shared" si="288"/>
        <v>5.7607689099718989E-4</v>
      </c>
      <c r="X3665" s="35">
        <f t="shared" si="289"/>
        <v>1431.1357888773832</v>
      </c>
      <c r="Y3665" s="35"/>
      <c r="Z3665" s="49">
        <f t="shared" si="290"/>
        <v>0</v>
      </c>
    </row>
    <row r="3666" spans="1:26" x14ac:dyDescent="0.35">
      <c r="A3666" s="6" t="s">
        <v>398</v>
      </c>
      <c r="B3666" s="7" t="s">
        <v>562</v>
      </c>
      <c r="C3666" s="7" t="s">
        <v>420</v>
      </c>
      <c r="D3666" s="7" t="s">
        <v>1462</v>
      </c>
      <c r="E3666" s="7" t="s">
        <v>1463</v>
      </c>
      <c r="F3666" s="7" t="s">
        <v>563</v>
      </c>
      <c r="G3666" s="8">
        <v>5334542</v>
      </c>
      <c r="H3666" s="16" t="s">
        <v>1490</v>
      </c>
      <c r="I3666" s="18">
        <v>484.09500000000003</v>
      </c>
      <c r="J3666" s="19">
        <v>0</v>
      </c>
      <c r="K3666" s="19">
        <v>2066.6129999999998</v>
      </c>
      <c r="L3666" s="19">
        <v>419.06200000000001</v>
      </c>
      <c r="M3666" s="19">
        <v>419.06200000000001</v>
      </c>
      <c r="N3666" s="19">
        <v>0</v>
      </c>
      <c r="O3666" s="19">
        <v>0</v>
      </c>
      <c r="P3666" s="19">
        <v>417.99200000000002</v>
      </c>
      <c r="Q3666" s="19"/>
      <c r="R3666" s="19"/>
      <c r="S3666" s="19"/>
      <c r="T3666" s="19"/>
      <c r="U3666" s="25">
        <f t="shared" si="286"/>
        <v>3806.8239999999996</v>
      </c>
      <c r="V3666" s="18">
        <f t="shared" si="287"/>
        <v>475.85299999999995</v>
      </c>
      <c r="W3666" s="39">
        <f t="shared" si="288"/>
        <v>2.2554338969425631E-4</v>
      </c>
      <c r="X3666" s="35">
        <f t="shared" si="289"/>
        <v>560.31273251983839</v>
      </c>
      <c r="Y3666" s="35"/>
      <c r="Z3666" s="49">
        <f t="shared" si="290"/>
        <v>0</v>
      </c>
    </row>
    <row r="3667" spans="1:26" x14ac:dyDescent="0.35">
      <c r="A3667" s="6" t="s">
        <v>398</v>
      </c>
      <c r="B3667" s="7" t="s">
        <v>562</v>
      </c>
      <c r="C3667" s="7" t="s">
        <v>420</v>
      </c>
      <c r="D3667" s="7" t="s">
        <v>1462</v>
      </c>
      <c r="E3667" s="7" t="s">
        <v>1463</v>
      </c>
      <c r="F3667" s="7" t="s">
        <v>563</v>
      </c>
      <c r="G3667" s="8">
        <v>5296633</v>
      </c>
      <c r="H3667" s="16" t="s">
        <v>1491</v>
      </c>
      <c r="I3667" s="18">
        <v>0</v>
      </c>
      <c r="J3667" s="19">
        <v>541.96100000000001</v>
      </c>
      <c r="K3667" s="19">
        <v>1445.874</v>
      </c>
      <c r="L3667" s="19">
        <v>0</v>
      </c>
      <c r="M3667" s="19">
        <v>902.08699999999999</v>
      </c>
      <c r="N3667" s="19">
        <v>0</v>
      </c>
      <c r="O3667" s="19">
        <v>599.66</v>
      </c>
      <c r="P3667" s="19">
        <v>483.02499999999998</v>
      </c>
      <c r="Q3667" s="19"/>
      <c r="R3667" s="19"/>
      <c r="S3667" s="19"/>
      <c r="T3667" s="19"/>
      <c r="U3667" s="25">
        <f t="shared" si="286"/>
        <v>3972.607</v>
      </c>
      <c r="V3667" s="18">
        <f t="shared" si="287"/>
        <v>496.575875</v>
      </c>
      <c r="W3667" s="39">
        <f t="shared" si="288"/>
        <v>2.3536555635436012E-4</v>
      </c>
      <c r="X3667" s="35">
        <f t="shared" si="289"/>
        <v>584.71373601654238</v>
      </c>
      <c r="Y3667" s="35"/>
      <c r="Z3667" s="49">
        <f t="shared" si="290"/>
        <v>0</v>
      </c>
    </row>
    <row r="3668" spans="1:26" x14ac:dyDescent="0.35">
      <c r="A3668" s="6" t="s">
        <v>398</v>
      </c>
      <c r="B3668" s="7" t="s">
        <v>562</v>
      </c>
      <c r="C3668" s="7" t="s">
        <v>420</v>
      </c>
      <c r="D3668" s="7" t="s">
        <v>1462</v>
      </c>
      <c r="E3668" s="7" t="s">
        <v>1463</v>
      </c>
      <c r="F3668" s="7" t="s">
        <v>563</v>
      </c>
      <c r="G3668" s="8">
        <v>5295755</v>
      </c>
      <c r="H3668" s="16" t="s">
        <v>1492</v>
      </c>
      <c r="I3668" s="18">
        <v>0</v>
      </c>
      <c r="J3668" s="19">
        <v>303.49700000000001</v>
      </c>
      <c r="K3668" s="19">
        <v>1697.694</v>
      </c>
      <c r="L3668" s="19">
        <v>419.06200000000001</v>
      </c>
      <c r="M3668" s="19">
        <v>303.49700000000001</v>
      </c>
      <c r="N3668" s="19">
        <v>0</v>
      </c>
      <c r="O3668" s="19">
        <v>0</v>
      </c>
      <c r="P3668" s="19">
        <v>721.48900000000003</v>
      </c>
      <c r="Q3668" s="19"/>
      <c r="R3668" s="19"/>
      <c r="S3668" s="19"/>
      <c r="T3668" s="19"/>
      <c r="U3668" s="25">
        <f t="shared" si="286"/>
        <v>3445.239</v>
      </c>
      <c r="V3668" s="18">
        <f t="shared" si="287"/>
        <v>430.654875</v>
      </c>
      <c r="W3668" s="39">
        <f t="shared" si="288"/>
        <v>2.0412051683157666E-4</v>
      </c>
      <c r="X3668" s="35">
        <f t="shared" si="289"/>
        <v>507.092336886054</v>
      </c>
      <c r="Y3668" s="35"/>
      <c r="Z3668" s="49">
        <f t="shared" si="290"/>
        <v>0</v>
      </c>
    </row>
    <row r="3669" spans="1:26" x14ac:dyDescent="0.35">
      <c r="A3669" s="6" t="s">
        <v>398</v>
      </c>
      <c r="B3669" s="7" t="s">
        <v>562</v>
      </c>
      <c r="C3669" s="7" t="s">
        <v>420</v>
      </c>
      <c r="D3669" s="7" t="s">
        <v>1462</v>
      </c>
      <c r="E3669" s="7" t="s">
        <v>1463</v>
      </c>
      <c r="F3669" s="7" t="s">
        <v>563</v>
      </c>
      <c r="G3669" s="8">
        <v>5297379</v>
      </c>
      <c r="H3669" s="16" t="s">
        <v>1493</v>
      </c>
      <c r="I3669" s="18">
        <v>541.96100000000001</v>
      </c>
      <c r="J3669" s="19">
        <v>238.464</v>
      </c>
      <c r="K3669" s="19">
        <v>1398.2529999999999</v>
      </c>
      <c r="L3669" s="19">
        <v>662.94299999999998</v>
      </c>
      <c r="M3669" s="19">
        <v>417.99200000000002</v>
      </c>
      <c r="N3669" s="19">
        <v>238.464</v>
      </c>
      <c r="O3669" s="19">
        <v>0</v>
      </c>
      <c r="P3669" s="19">
        <v>417.99200000000002</v>
      </c>
      <c r="Q3669" s="19"/>
      <c r="R3669" s="19"/>
      <c r="S3669" s="19"/>
      <c r="T3669" s="19"/>
      <c r="U3669" s="25">
        <f t="shared" si="286"/>
        <v>3916.0690000000004</v>
      </c>
      <c r="V3669" s="18">
        <f t="shared" si="287"/>
        <v>489.50862500000005</v>
      </c>
      <c r="W3669" s="39">
        <f t="shared" si="288"/>
        <v>2.3201584221823674E-4</v>
      </c>
      <c r="X3669" s="35">
        <f t="shared" si="289"/>
        <v>576.39211114730597</v>
      </c>
      <c r="Y3669" s="35"/>
      <c r="Z3669" s="49">
        <f t="shared" si="290"/>
        <v>0</v>
      </c>
    </row>
    <row r="3670" spans="1:26" x14ac:dyDescent="0.35">
      <c r="A3670" s="6" t="s">
        <v>398</v>
      </c>
      <c r="B3670" s="7" t="s">
        <v>562</v>
      </c>
      <c r="C3670" s="7" t="s">
        <v>420</v>
      </c>
      <c r="D3670" s="7" t="s">
        <v>1462</v>
      </c>
      <c r="E3670" s="7" t="s">
        <v>1463</v>
      </c>
      <c r="F3670" s="7" t="s">
        <v>563</v>
      </c>
      <c r="G3670" s="8">
        <v>5279885</v>
      </c>
      <c r="H3670" s="16" t="s">
        <v>1494</v>
      </c>
      <c r="I3670" s="18">
        <v>483.02499999999998</v>
      </c>
      <c r="J3670" s="19">
        <v>0</v>
      </c>
      <c r="K3670" s="19">
        <v>1454.8820000000001</v>
      </c>
      <c r="L3670" s="19">
        <v>180.59800000000001</v>
      </c>
      <c r="M3670" s="19">
        <v>0</v>
      </c>
      <c r="N3670" s="19">
        <v>180.59800000000001</v>
      </c>
      <c r="O3670" s="19">
        <v>0</v>
      </c>
      <c r="P3670" s="19">
        <v>1023.749</v>
      </c>
      <c r="Q3670" s="19"/>
      <c r="R3670" s="19"/>
      <c r="S3670" s="19"/>
      <c r="T3670" s="19"/>
      <c r="U3670" s="25">
        <f t="shared" si="286"/>
        <v>3322.8519999999999</v>
      </c>
      <c r="V3670" s="18">
        <f t="shared" si="287"/>
        <v>415.35649999999998</v>
      </c>
      <c r="W3670" s="39">
        <f t="shared" si="288"/>
        <v>1.968694385483382E-4</v>
      </c>
      <c r="X3670" s="35">
        <f t="shared" si="289"/>
        <v>489.0786345465433</v>
      </c>
      <c r="Y3670" s="35"/>
      <c r="Z3670" s="49">
        <f t="shared" si="290"/>
        <v>0</v>
      </c>
    </row>
    <row r="3671" spans="1:26" x14ac:dyDescent="0.35">
      <c r="A3671" s="6" t="s">
        <v>398</v>
      </c>
      <c r="B3671" s="7" t="s">
        <v>562</v>
      </c>
      <c r="C3671" s="7" t="s">
        <v>420</v>
      </c>
      <c r="D3671" s="7" t="s">
        <v>1462</v>
      </c>
      <c r="E3671" s="7" t="s">
        <v>1463</v>
      </c>
      <c r="F3671" s="7" t="s">
        <v>563</v>
      </c>
      <c r="G3671" s="8">
        <v>5337729</v>
      </c>
      <c r="H3671" s="16" t="s">
        <v>1495</v>
      </c>
      <c r="I3671" s="18">
        <v>722.55899999999997</v>
      </c>
      <c r="J3671" s="19">
        <v>179.52799999999999</v>
      </c>
      <c r="K3671" s="19">
        <v>1518.165</v>
      </c>
      <c r="L3671" s="19">
        <v>599.66</v>
      </c>
      <c r="M3671" s="19">
        <v>179.52799999999999</v>
      </c>
      <c r="N3671" s="19">
        <v>483.02499999999998</v>
      </c>
      <c r="O3671" s="19">
        <v>417.99200000000002</v>
      </c>
      <c r="P3671" s="19">
        <v>602.93700000000001</v>
      </c>
      <c r="Q3671" s="19"/>
      <c r="R3671" s="19"/>
      <c r="S3671" s="19"/>
      <c r="T3671" s="19"/>
      <c r="U3671" s="25">
        <f t="shared" si="286"/>
        <v>4703.3939999999993</v>
      </c>
      <c r="V3671" s="18">
        <f t="shared" si="287"/>
        <v>587.92424999999992</v>
      </c>
      <c r="W3671" s="39">
        <f t="shared" si="288"/>
        <v>2.7866258745548177E-4</v>
      </c>
      <c r="X3671" s="35">
        <f t="shared" si="289"/>
        <v>692.2756461179747</v>
      </c>
      <c r="Y3671" s="35"/>
      <c r="Z3671" s="49">
        <f t="shared" si="290"/>
        <v>0</v>
      </c>
    </row>
    <row r="3672" spans="1:26" x14ac:dyDescent="0.35">
      <c r="A3672" s="6" t="s">
        <v>398</v>
      </c>
      <c r="B3672" s="7" t="s">
        <v>562</v>
      </c>
      <c r="C3672" s="7" t="s">
        <v>420</v>
      </c>
      <c r="D3672" s="7" t="s">
        <v>1462</v>
      </c>
      <c r="E3672" s="7" t="s">
        <v>1463</v>
      </c>
      <c r="F3672" s="7" t="s">
        <v>563</v>
      </c>
      <c r="G3672" s="8">
        <v>5339772</v>
      </c>
      <c r="H3672" s="16" t="s">
        <v>1496</v>
      </c>
      <c r="I3672" s="18">
        <v>0</v>
      </c>
      <c r="J3672" s="19">
        <v>961.02300000000002</v>
      </c>
      <c r="K3672" s="19">
        <v>180.59800000000001</v>
      </c>
      <c r="L3672" s="19">
        <v>1234.433</v>
      </c>
      <c r="M3672" s="19">
        <v>541.96100000000001</v>
      </c>
      <c r="N3672" s="19">
        <v>483.02499999999998</v>
      </c>
      <c r="O3672" s="19">
        <v>0</v>
      </c>
      <c r="P3672" s="19">
        <v>967.12</v>
      </c>
      <c r="Q3672" s="19"/>
      <c r="R3672" s="19"/>
      <c r="S3672" s="19"/>
      <c r="T3672" s="19"/>
      <c r="U3672" s="25">
        <f t="shared" si="286"/>
        <v>4368.1600000000008</v>
      </c>
      <c r="V3672" s="18">
        <f t="shared" si="287"/>
        <v>546.0200000000001</v>
      </c>
      <c r="W3672" s="39">
        <f t="shared" si="288"/>
        <v>2.5880093566891008E-4</v>
      </c>
      <c r="X3672" s="35">
        <f t="shared" si="289"/>
        <v>642.93375939729765</v>
      </c>
      <c r="Y3672" s="35"/>
      <c r="Z3672" s="49">
        <f t="shared" si="290"/>
        <v>0</v>
      </c>
    </row>
    <row r="3673" spans="1:26" x14ac:dyDescent="0.35">
      <c r="A3673" s="6" t="s">
        <v>398</v>
      </c>
      <c r="B3673" s="7" t="s">
        <v>562</v>
      </c>
      <c r="C3673" s="7" t="s">
        <v>420</v>
      </c>
      <c r="D3673" s="7" t="s">
        <v>1462</v>
      </c>
      <c r="E3673" s="7" t="s">
        <v>1463</v>
      </c>
      <c r="F3673" s="7" t="s">
        <v>563</v>
      </c>
      <c r="G3673" s="8">
        <v>5331635</v>
      </c>
      <c r="H3673" s="16" t="s">
        <v>1497</v>
      </c>
      <c r="I3673" s="18">
        <v>180.59800000000001</v>
      </c>
      <c r="J3673" s="19">
        <v>303.49700000000001</v>
      </c>
      <c r="K3673" s="19">
        <v>2112.4079999999999</v>
      </c>
      <c r="L3673" s="19">
        <v>838.12300000000005</v>
      </c>
      <c r="M3673" s="19">
        <v>417.99200000000002</v>
      </c>
      <c r="N3673" s="19">
        <v>541.96100000000001</v>
      </c>
      <c r="O3673" s="19">
        <v>483.02499999999998</v>
      </c>
      <c r="P3673" s="19">
        <v>1321.1489999999999</v>
      </c>
      <c r="Q3673" s="19"/>
      <c r="R3673" s="19"/>
      <c r="S3673" s="19"/>
      <c r="T3673" s="19"/>
      <c r="U3673" s="25">
        <f t="shared" si="286"/>
        <v>6198.7529999999988</v>
      </c>
      <c r="V3673" s="18">
        <f t="shared" si="287"/>
        <v>774.84412499999985</v>
      </c>
      <c r="W3673" s="39">
        <f t="shared" si="288"/>
        <v>3.6725831388512847E-4</v>
      </c>
      <c r="X3673" s="35">
        <f t="shared" si="289"/>
        <v>912.37215895600787</v>
      </c>
      <c r="Y3673" s="35"/>
      <c r="Z3673" s="49">
        <f t="shared" si="290"/>
        <v>0</v>
      </c>
    </row>
    <row r="3674" spans="1:26" x14ac:dyDescent="0.35">
      <c r="A3674" s="6" t="s">
        <v>398</v>
      </c>
      <c r="B3674" s="7" t="s">
        <v>562</v>
      </c>
      <c r="C3674" s="7" t="s">
        <v>420</v>
      </c>
      <c r="D3674" s="7" t="s">
        <v>1462</v>
      </c>
      <c r="E3674" s="7" t="s">
        <v>1463</v>
      </c>
      <c r="F3674" s="7" t="s">
        <v>563</v>
      </c>
      <c r="G3674" s="8">
        <v>5334656</v>
      </c>
      <c r="H3674" s="16" t="s">
        <v>1498</v>
      </c>
      <c r="I3674" s="18">
        <v>0</v>
      </c>
      <c r="J3674" s="19">
        <v>303.49700000000001</v>
      </c>
      <c r="K3674" s="19">
        <v>1017.652</v>
      </c>
      <c r="L3674" s="19">
        <v>844.22</v>
      </c>
      <c r="M3674" s="19">
        <v>238.464</v>
      </c>
      <c r="N3674" s="19">
        <v>359.05599999999998</v>
      </c>
      <c r="O3674" s="19">
        <v>417.99200000000002</v>
      </c>
      <c r="P3674" s="19">
        <v>967.12</v>
      </c>
      <c r="Q3674" s="19"/>
      <c r="R3674" s="19"/>
      <c r="S3674" s="19"/>
      <c r="T3674" s="19"/>
      <c r="U3674" s="25">
        <f t="shared" si="286"/>
        <v>4148.0010000000002</v>
      </c>
      <c r="V3674" s="18">
        <f t="shared" si="287"/>
        <v>518.50012500000003</v>
      </c>
      <c r="W3674" s="39">
        <f t="shared" si="288"/>
        <v>2.4575714716392589E-4</v>
      </c>
      <c r="X3674" s="35">
        <f t="shared" si="289"/>
        <v>610.52934803527103</v>
      </c>
      <c r="Y3674" s="35"/>
      <c r="Z3674" s="49">
        <f t="shared" si="290"/>
        <v>0</v>
      </c>
    </row>
    <row r="3675" spans="1:26" x14ac:dyDescent="0.35">
      <c r="A3675" s="6" t="s">
        <v>398</v>
      </c>
      <c r="B3675" s="7" t="s">
        <v>562</v>
      </c>
      <c r="C3675" s="7" t="s">
        <v>420</v>
      </c>
      <c r="D3675" s="7" t="s">
        <v>1462</v>
      </c>
      <c r="E3675" s="7" t="s">
        <v>1463</v>
      </c>
      <c r="F3675" s="7" t="s">
        <v>563</v>
      </c>
      <c r="G3675" s="8">
        <v>5124457</v>
      </c>
      <c r="H3675" s="16" t="s">
        <v>1499</v>
      </c>
      <c r="I3675" s="18">
        <v>303.49700000000001</v>
      </c>
      <c r="J3675" s="19">
        <v>179.52799999999999</v>
      </c>
      <c r="K3675" s="19">
        <v>1151.385</v>
      </c>
      <c r="L3675" s="19">
        <v>838.12300000000005</v>
      </c>
      <c r="M3675" s="19">
        <v>179.52799999999999</v>
      </c>
      <c r="N3675" s="19">
        <v>606.99400000000003</v>
      </c>
      <c r="O3675" s="19">
        <v>238.464</v>
      </c>
      <c r="P3675" s="19">
        <v>179.52799999999999</v>
      </c>
      <c r="Q3675" s="19"/>
      <c r="R3675" s="19"/>
      <c r="S3675" s="19"/>
      <c r="T3675" s="19"/>
      <c r="U3675" s="25">
        <f t="shared" si="286"/>
        <v>3677.0469999999996</v>
      </c>
      <c r="V3675" s="18">
        <f t="shared" si="287"/>
        <v>459.63087499999995</v>
      </c>
      <c r="W3675" s="39">
        <f t="shared" si="288"/>
        <v>2.1785447513336475E-4</v>
      </c>
      <c r="X3675" s="35">
        <f t="shared" si="289"/>
        <v>541.21132266001121</v>
      </c>
      <c r="Y3675" s="35"/>
      <c r="Z3675" s="49">
        <f t="shared" si="290"/>
        <v>0</v>
      </c>
    </row>
    <row r="3676" spans="1:26" x14ac:dyDescent="0.35">
      <c r="A3676" s="6" t="s">
        <v>398</v>
      </c>
      <c r="B3676" s="7" t="s">
        <v>562</v>
      </c>
      <c r="C3676" s="7" t="s">
        <v>420</v>
      </c>
      <c r="D3676" s="7" t="s">
        <v>1462</v>
      </c>
      <c r="E3676" s="7" t="s">
        <v>1463</v>
      </c>
      <c r="F3676" s="7" t="s">
        <v>563</v>
      </c>
      <c r="G3676" s="8">
        <v>5129812</v>
      </c>
      <c r="H3676" s="16" t="s">
        <v>1500</v>
      </c>
      <c r="I3676" s="18">
        <v>179.52799999999999</v>
      </c>
      <c r="J3676" s="19">
        <v>303.49700000000001</v>
      </c>
      <c r="K3676" s="19">
        <v>598.59</v>
      </c>
      <c r="L3676" s="19">
        <v>0</v>
      </c>
      <c r="M3676" s="19">
        <v>663.62300000000005</v>
      </c>
      <c r="N3676" s="19">
        <v>0</v>
      </c>
      <c r="O3676" s="19">
        <v>417.99200000000002</v>
      </c>
      <c r="P3676" s="19">
        <v>180.59800000000001</v>
      </c>
      <c r="Q3676" s="19"/>
      <c r="R3676" s="19"/>
      <c r="S3676" s="19"/>
      <c r="T3676" s="19"/>
      <c r="U3676" s="25">
        <f t="shared" si="286"/>
        <v>2343.828</v>
      </c>
      <c r="V3676" s="18">
        <f t="shared" si="287"/>
        <v>292.9785</v>
      </c>
      <c r="W3676" s="39">
        <f t="shared" si="288"/>
        <v>1.3886507807566345E-4</v>
      </c>
      <c r="X3676" s="35">
        <f t="shared" si="289"/>
        <v>344.9796132514947</v>
      </c>
      <c r="Y3676" s="35"/>
      <c r="Z3676" s="49">
        <f t="shared" si="290"/>
        <v>0</v>
      </c>
    </row>
    <row r="3677" spans="1:26" x14ac:dyDescent="0.35">
      <c r="A3677" s="6" t="s">
        <v>398</v>
      </c>
      <c r="B3677" s="7" t="s">
        <v>562</v>
      </c>
      <c r="C3677" s="7" t="s">
        <v>420</v>
      </c>
      <c r="D3677" s="7" t="s">
        <v>1462</v>
      </c>
      <c r="E3677" s="7" t="s">
        <v>1463</v>
      </c>
      <c r="F3677" s="7" t="s">
        <v>563</v>
      </c>
      <c r="G3677" s="8">
        <v>5131907</v>
      </c>
      <c r="H3677" s="16" t="s">
        <v>1501</v>
      </c>
      <c r="I3677" s="18">
        <v>483.02499999999998</v>
      </c>
      <c r="J3677" s="19">
        <v>179.52799999999999</v>
      </c>
      <c r="K3677" s="19">
        <v>970.78700000000003</v>
      </c>
      <c r="L3677" s="19">
        <v>238.464</v>
      </c>
      <c r="M3677" s="19">
        <v>967.12</v>
      </c>
      <c r="N3677" s="19">
        <v>656.45600000000002</v>
      </c>
      <c r="O3677" s="19">
        <v>598.59</v>
      </c>
      <c r="P3677" s="19">
        <v>662.553</v>
      </c>
      <c r="Q3677" s="19"/>
      <c r="R3677" s="19"/>
      <c r="S3677" s="19"/>
      <c r="T3677" s="19"/>
      <c r="U3677" s="25">
        <f t="shared" si="286"/>
        <v>4756.5230000000001</v>
      </c>
      <c r="V3677" s="18">
        <f t="shared" si="287"/>
        <v>594.56537500000002</v>
      </c>
      <c r="W3677" s="39">
        <f t="shared" si="288"/>
        <v>2.8181032813145377E-4</v>
      </c>
      <c r="X3677" s="35">
        <f t="shared" si="289"/>
        <v>700.09551253839425</v>
      </c>
      <c r="Y3677" s="35"/>
      <c r="Z3677" s="49">
        <f t="shared" si="290"/>
        <v>0</v>
      </c>
    </row>
    <row r="3678" spans="1:26" x14ac:dyDescent="0.35">
      <c r="A3678" s="6" t="s">
        <v>398</v>
      </c>
      <c r="B3678" s="7" t="s">
        <v>562</v>
      </c>
      <c r="C3678" s="7" t="s">
        <v>420</v>
      </c>
      <c r="D3678" s="7" t="s">
        <v>1462</v>
      </c>
      <c r="E3678" s="7" t="s">
        <v>1463</v>
      </c>
      <c r="F3678" s="7" t="s">
        <v>563</v>
      </c>
      <c r="G3678" s="8">
        <v>5136957</v>
      </c>
      <c r="H3678" s="16" t="s">
        <v>1502</v>
      </c>
      <c r="I3678" s="18">
        <v>541.96100000000001</v>
      </c>
      <c r="J3678" s="19">
        <v>352.18799999999999</v>
      </c>
      <c r="K3678" s="19">
        <v>1389.8489999999999</v>
      </c>
      <c r="L3678" s="19">
        <v>419.06200000000001</v>
      </c>
      <c r="M3678" s="19">
        <v>902.08699999999999</v>
      </c>
      <c r="N3678" s="19">
        <v>722.55899999999997</v>
      </c>
      <c r="O3678" s="19">
        <v>1082.6849999999999</v>
      </c>
      <c r="P3678" s="19">
        <v>417.99200000000002</v>
      </c>
      <c r="Q3678" s="19"/>
      <c r="R3678" s="19"/>
      <c r="S3678" s="19"/>
      <c r="T3678" s="19"/>
      <c r="U3678" s="25">
        <f t="shared" si="286"/>
        <v>5828.3829999999998</v>
      </c>
      <c r="V3678" s="18">
        <f t="shared" si="287"/>
        <v>728.54787499999998</v>
      </c>
      <c r="W3678" s="39">
        <f t="shared" si="288"/>
        <v>3.4531495500090859E-4</v>
      </c>
      <c r="X3678" s="35">
        <f t="shared" si="289"/>
        <v>857.85873076931682</v>
      </c>
      <c r="Y3678" s="35"/>
      <c r="Z3678" s="49">
        <f t="shared" si="290"/>
        <v>0</v>
      </c>
    </row>
    <row r="3679" spans="1:26" x14ac:dyDescent="0.35">
      <c r="A3679" s="6" t="s">
        <v>398</v>
      </c>
      <c r="B3679" s="7" t="s">
        <v>562</v>
      </c>
      <c r="C3679" s="7" t="s">
        <v>420</v>
      </c>
      <c r="D3679" s="7" t="s">
        <v>1462</v>
      </c>
      <c r="E3679" s="7" t="s">
        <v>1463</v>
      </c>
      <c r="F3679" s="7" t="s">
        <v>563</v>
      </c>
      <c r="G3679" s="8">
        <v>5133981</v>
      </c>
      <c r="H3679" s="16" t="s">
        <v>1503</v>
      </c>
      <c r="I3679" s="18">
        <v>238.464</v>
      </c>
      <c r="J3679" s="19">
        <v>303.49700000000001</v>
      </c>
      <c r="K3679" s="19">
        <v>1880.598</v>
      </c>
      <c r="L3679" s="19">
        <v>179.52799999999999</v>
      </c>
      <c r="M3679" s="19">
        <v>238.464</v>
      </c>
      <c r="N3679" s="19">
        <v>598.59</v>
      </c>
      <c r="O3679" s="19">
        <v>604.00699999999995</v>
      </c>
      <c r="P3679" s="19">
        <v>722.55899999999997</v>
      </c>
      <c r="Q3679" s="19"/>
      <c r="R3679" s="19"/>
      <c r="S3679" s="19"/>
      <c r="T3679" s="19"/>
      <c r="U3679" s="25">
        <f t="shared" si="286"/>
        <v>4765.7070000000003</v>
      </c>
      <c r="V3679" s="18">
        <f t="shared" si="287"/>
        <v>595.71337500000004</v>
      </c>
      <c r="W3679" s="39">
        <f t="shared" si="288"/>
        <v>2.8235445375715963E-4</v>
      </c>
      <c r="X3679" s="35">
        <f t="shared" si="289"/>
        <v>701.44727246621392</v>
      </c>
      <c r="Y3679" s="35"/>
      <c r="Z3679" s="49">
        <f t="shared" si="290"/>
        <v>0</v>
      </c>
    </row>
    <row r="3680" spans="1:26" x14ac:dyDescent="0.35">
      <c r="A3680" s="6" t="s">
        <v>398</v>
      </c>
      <c r="B3680" s="7" t="s">
        <v>562</v>
      </c>
      <c r="C3680" s="7" t="s">
        <v>420</v>
      </c>
      <c r="D3680" s="7" t="s">
        <v>1462</v>
      </c>
      <c r="E3680" s="7" t="s">
        <v>1463</v>
      </c>
      <c r="F3680" s="7" t="s">
        <v>563</v>
      </c>
      <c r="G3680" s="8">
        <v>5133998</v>
      </c>
      <c r="H3680" s="16" t="s">
        <v>1504</v>
      </c>
      <c r="I3680" s="18">
        <v>541.96100000000001</v>
      </c>
      <c r="J3680" s="19">
        <v>0</v>
      </c>
      <c r="K3680" s="19">
        <v>1747.5450000000001</v>
      </c>
      <c r="L3680" s="19">
        <v>0</v>
      </c>
      <c r="M3680" s="19">
        <v>657.52599999999995</v>
      </c>
      <c r="N3680" s="19">
        <v>656.45600000000002</v>
      </c>
      <c r="O3680" s="19">
        <v>902.08699999999999</v>
      </c>
      <c r="P3680" s="19">
        <v>837.05399999999997</v>
      </c>
      <c r="Q3680" s="19"/>
      <c r="R3680" s="19"/>
      <c r="S3680" s="19"/>
      <c r="T3680" s="19"/>
      <c r="U3680" s="25">
        <f t="shared" si="286"/>
        <v>5342.6290000000008</v>
      </c>
      <c r="V3680" s="18">
        <f t="shared" si="287"/>
        <v>667.8286250000001</v>
      </c>
      <c r="W3680" s="39">
        <f t="shared" si="288"/>
        <v>3.1653542547247659E-4</v>
      </c>
      <c r="X3680" s="35">
        <f t="shared" si="289"/>
        <v>786.36234662535821</v>
      </c>
      <c r="Y3680" s="35"/>
      <c r="Z3680" s="49">
        <f t="shared" si="290"/>
        <v>0</v>
      </c>
    </row>
    <row r="3681" spans="1:26" x14ac:dyDescent="0.35">
      <c r="A3681" s="6" t="s">
        <v>398</v>
      </c>
      <c r="B3681" s="7" t="s">
        <v>562</v>
      </c>
      <c r="C3681" s="7" t="s">
        <v>420</v>
      </c>
      <c r="D3681" s="7" t="s">
        <v>1462</v>
      </c>
      <c r="E3681" s="7" t="s">
        <v>1463</v>
      </c>
      <c r="F3681" s="7" t="s">
        <v>563</v>
      </c>
      <c r="G3681" s="8">
        <v>5135778</v>
      </c>
      <c r="H3681" s="16" t="s">
        <v>1505</v>
      </c>
      <c r="I3681" s="18">
        <v>303.49700000000001</v>
      </c>
      <c r="J3681" s="19">
        <v>179.52799999999999</v>
      </c>
      <c r="K3681" s="19">
        <v>2113.645</v>
      </c>
      <c r="L3681" s="19">
        <v>417.99200000000002</v>
      </c>
      <c r="M3681" s="19">
        <v>605.077</v>
      </c>
      <c r="N3681" s="19">
        <v>238.464</v>
      </c>
      <c r="O3681" s="19">
        <v>0</v>
      </c>
      <c r="P3681" s="19">
        <v>0</v>
      </c>
      <c r="Q3681" s="19"/>
      <c r="R3681" s="19"/>
      <c r="S3681" s="19"/>
      <c r="T3681" s="19"/>
      <c r="U3681" s="25">
        <f t="shared" si="286"/>
        <v>3858.2030000000004</v>
      </c>
      <c r="V3681" s="18">
        <f t="shared" si="287"/>
        <v>482.27537500000005</v>
      </c>
      <c r="W3681" s="39">
        <f t="shared" si="288"/>
        <v>2.2858744789581789E-4</v>
      </c>
      <c r="X3681" s="35">
        <f t="shared" si="289"/>
        <v>567.87502273449957</v>
      </c>
      <c r="Y3681" s="35"/>
      <c r="Z3681" s="49">
        <f t="shared" si="290"/>
        <v>0</v>
      </c>
    </row>
    <row r="3682" spans="1:26" x14ac:dyDescent="0.35">
      <c r="A3682" s="6" t="s">
        <v>398</v>
      </c>
      <c r="B3682" s="7" t="s">
        <v>562</v>
      </c>
      <c r="C3682" s="7" t="s">
        <v>420</v>
      </c>
      <c r="D3682" s="7" t="s">
        <v>1462</v>
      </c>
      <c r="E3682" s="7" t="s">
        <v>1463</v>
      </c>
      <c r="F3682" s="7" t="s">
        <v>563</v>
      </c>
      <c r="G3682" s="8">
        <v>5138623</v>
      </c>
      <c r="H3682" s="16" t="s">
        <v>1506</v>
      </c>
      <c r="I3682" s="18">
        <v>483.02499999999998</v>
      </c>
      <c r="J3682" s="19">
        <v>180.59800000000001</v>
      </c>
      <c r="K3682" s="19">
        <v>1512.748</v>
      </c>
      <c r="L3682" s="19">
        <v>179.52799999999999</v>
      </c>
      <c r="M3682" s="19">
        <v>1145.9680000000001</v>
      </c>
      <c r="N3682" s="19">
        <v>238.464</v>
      </c>
      <c r="O3682" s="19">
        <v>539.654</v>
      </c>
      <c r="P3682" s="19">
        <v>721.48900000000003</v>
      </c>
      <c r="Q3682" s="19"/>
      <c r="R3682" s="19"/>
      <c r="S3682" s="19"/>
      <c r="T3682" s="19"/>
      <c r="U3682" s="25">
        <f t="shared" si="286"/>
        <v>5001.4740000000002</v>
      </c>
      <c r="V3682" s="18">
        <f t="shared" si="287"/>
        <v>625.18425000000002</v>
      </c>
      <c r="W3682" s="39">
        <f t="shared" si="288"/>
        <v>2.9632297143962819E-4</v>
      </c>
      <c r="X3682" s="35">
        <f t="shared" si="289"/>
        <v>736.14896921079799</v>
      </c>
      <c r="Y3682" s="35"/>
      <c r="Z3682" s="49">
        <f t="shared" si="290"/>
        <v>0</v>
      </c>
    </row>
    <row r="3683" spans="1:26" x14ac:dyDescent="0.35">
      <c r="A3683" s="6" t="s">
        <v>398</v>
      </c>
      <c r="B3683" s="7" t="s">
        <v>562</v>
      </c>
      <c r="C3683" s="7" t="s">
        <v>420</v>
      </c>
      <c r="D3683" s="7" t="s">
        <v>1462</v>
      </c>
      <c r="E3683" s="7" t="s">
        <v>1463</v>
      </c>
      <c r="F3683" s="7" t="s">
        <v>563</v>
      </c>
      <c r="G3683" s="8">
        <v>5270244</v>
      </c>
      <c r="H3683" s="16" t="s">
        <v>1507</v>
      </c>
      <c r="I3683" s="18">
        <v>0</v>
      </c>
      <c r="J3683" s="19">
        <v>541.96100000000001</v>
      </c>
      <c r="K3683" s="19">
        <v>1275.354</v>
      </c>
      <c r="L3683" s="19">
        <v>243.881</v>
      </c>
      <c r="M3683" s="19">
        <v>780.42499999999995</v>
      </c>
      <c r="N3683" s="19">
        <v>0</v>
      </c>
      <c r="O3683" s="19">
        <v>180.59800000000001</v>
      </c>
      <c r="P3683" s="19">
        <v>721.48900000000003</v>
      </c>
      <c r="Q3683" s="19"/>
      <c r="R3683" s="19"/>
      <c r="S3683" s="19"/>
      <c r="T3683" s="19"/>
      <c r="U3683" s="25">
        <f t="shared" si="286"/>
        <v>3743.7080000000001</v>
      </c>
      <c r="V3683" s="18">
        <f t="shared" si="287"/>
        <v>467.96350000000001</v>
      </c>
      <c r="W3683" s="39">
        <f t="shared" si="288"/>
        <v>2.2180394794860624E-4</v>
      </c>
      <c r="X3683" s="35">
        <f t="shared" si="289"/>
        <v>551.02291548975722</v>
      </c>
      <c r="Y3683" s="35"/>
      <c r="Z3683" s="49">
        <f t="shared" si="290"/>
        <v>0</v>
      </c>
    </row>
    <row r="3684" spans="1:26" x14ac:dyDescent="0.35">
      <c r="A3684" s="6" t="s">
        <v>398</v>
      </c>
      <c r="B3684" s="7" t="s">
        <v>562</v>
      </c>
      <c r="C3684" s="7" t="s">
        <v>420</v>
      </c>
      <c r="D3684" s="7" t="s">
        <v>1462</v>
      </c>
      <c r="E3684" s="7" t="s">
        <v>1463</v>
      </c>
      <c r="F3684" s="7" t="s">
        <v>563</v>
      </c>
      <c r="G3684" s="8">
        <v>5278561</v>
      </c>
      <c r="H3684" s="16" t="s">
        <v>1508</v>
      </c>
      <c r="I3684" s="18">
        <v>722.55899999999997</v>
      </c>
      <c r="J3684" s="19">
        <v>0</v>
      </c>
      <c r="K3684" s="19">
        <v>1398.2529999999999</v>
      </c>
      <c r="L3684" s="19">
        <v>424.47899999999998</v>
      </c>
      <c r="M3684" s="19">
        <v>662.94299999999998</v>
      </c>
      <c r="N3684" s="19">
        <v>179.52799999999999</v>
      </c>
      <c r="O3684" s="19">
        <v>663.62300000000005</v>
      </c>
      <c r="P3684" s="19">
        <v>360.12599999999998</v>
      </c>
      <c r="Q3684" s="19"/>
      <c r="R3684" s="19"/>
      <c r="S3684" s="19"/>
      <c r="T3684" s="19"/>
      <c r="U3684" s="25">
        <f t="shared" si="286"/>
        <v>4411.5109999999995</v>
      </c>
      <c r="V3684" s="18">
        <f t="shared" si="287"/>
        <v>551.43887499999994</v>
      </c>
      <c r="W3684" s="39">
        <f t="shared" si="288"/>
        <v>2.6136935792500475E-4</v>
      </c>
      <c r="X3684" s="35">
        <f t="shared" si="289"/>
        <v>649.31443716634249</v>
      </c>
      <c r="Y3684" s="35"/>
      <c r="Z3684" s="49">
        <f t="shared" si="290"/>
        <v>0</v>
      </c>
    </row>
    <row r="3685" spans="1:26" x14ac:dyDescent="0.35">
      <c r="A3685" s="6" t="s">
        <v>398</v>
      </c>
      <c r="B3685" s="7" t="s">
        <v>562</v>
      </c>
      <c r="C3685" s="7" t="s">
        <v>420</v>
      </c>
      <c r="D3685" s="7" t="s">
        <v>1462</v>
      </c>
      <c r="E3685" s="7" t="s">
        <v>1463</v>
      </c>
      <c r="F3685" s="7" t="s">
        <v>563</v>
      </c>
      <c r="G3685" s="8">
        <v>5279100</v>
      </c>
      <c r="H3685" s="16" t="s">
        <v>1509</v>
      </c>
      <c r="I3685" s="18">
        <v>541.96100000000001</v>
      </c>
      <c r="J3685" s="19">
        <v>0</v>
      </c>
      <c r="K3685" s="19">
        <v>791.25900000000001</v>
      </c>
      <c r="L3685" s="19">
        <v>0</v>
      </c>
      <c r="M3685" s="19">
        <v>0</v>
      </c>
      <c r="N3685" s="19">
        <v>180.59800000000001</v>
      </c>
      <c r="O3685" s="19">
        <v>424.47899999999998</v>
      </c>
      <c r="P3685" s="19">
        <v>539.654</v>
      </c>
      <c r="Q3685" s="19"/>
      <c r="R3685" s="19"/>
      <c r="S3685" s="19"/>
      <c r="T3685" s="19"/>
      <c r="U3685" s="25">
        <f t="shared" si="286"/>
        <v>2477.951</v>
      </c>
      <c r="V3685" s="18">
        <f t="shared" si="287"/>
        <v>309.743875</v>
      </c>
      <c r="W3685" s="39">
        <f t="shared" si="288"/>
        <v>1.4681148065586225E-4</v>
      </c>
      <c r="X3685" s="35">
        <f t="shared" si="289"/>
        <v>364.72069522002232</v>
      </c>
      <c r="Y3685" s="35"/>
      <c r="Z3685" s="49">
        <f t="shared" si="290"/>
        <v>0</v>
      </c>
    </row>
    <row r="3686" spans="1:26" x14ac:dyDescent="0.35">
      <c r="A3686" s="6" t="s">
        <v>398</v>
      </c>
      <c r="B3686" s="7" t="s">
        <v>562</v>
      </c>
      <c r="C3686" s="7" t="s">
        <v>420</v>
      </c>
      <c r="D3686" s="7" t="s">
        <v>1462</v>
      </c>
      <c r="E3686" s="7" t="s">
        <v>1463</v>
      </c>
      <c r="F3686" s="7" t="s">
        <v>563</v>
      </c>
      <c r="G3686" s="8">
        <v>5291209</v>
      </c>
      <c r="H3686" s="16" t="s">
        <v>1510</v>
      </c>
      <c r="I3686" s="18">
        <v>303.49700000000001</v>
      </c>
      <c r="J3686" s="19">
        <v>0</v>
      </c>
      <c r="K3686" s="19">
        <v>1398.2529999999999</v>
      </c>
      <c r="L3686" s="19">
        <v>0</v>
      </c>
      <c r="M3686" s="19">
        <v>180.59800000000001</v>
      </c>
      <c r="N3686" s="19">
        <v>842.471</v>
      </c>
      <c r="O3686" s="19">
        <v>0</v>
      </c>
      <c r="P3686" s="19">
        <v>902.08699999999999</v>
      </c>
      <c r="Q3686" s="19"/>
      <c r="R3686" s="19"/>
      <c r="S3686" s="19"/>
      <c r="T3686" s="19"/>
      <c r="U3686" s="25">
        <f t="shared" si="286"/>
        <v>3626.9059999999999</v>
      </c>
      <c r="V3686" s="18">
        <f t="shared" si="287"/>
        <v>453.36324999999999</v>
      </c>
      <c r="W3686" s="39">
        <f t="shared" si="288"/>
        <v>2.1488376487655759E-4</v>
      </c>
      <c r="X3686" s="35">
        <f t="shared" si="289"/>
        <v>533.83124921262379</v>
      </c>
      <c r="Y3686" s="35"/>
      <c r="Z3686" s="49">
        <f t="shared" si="290"/>
        <v>0</v>
      </c>
    </row>
    <row r="3687" spans="1:26" x14ac:dyDescent="0.35">
      <c r="A3687" s="6" t="s">
        <v>398</v>
      </c>
      <c r="B3687" s="7" t="s">
        <v>562</v>
      </c>
      <c r="C3687" s="7" t="s">
        <v>420</v>
      </c>
      <c r="D3687" s="7" t="s">
        <v>1462</v>
      </c>
      <c r="E3687" s="7" t="s">
        <v>1463</v>
      </c>
      <c r="F3687" s="7" t="s">
        <v>563</v>
      </c>
      <c r="G3687" s="8">
        <v>5292343</v>
      </c>
      <c r="H3687" s="16" t="s">
        <v>1511</v>
      </c>
      <c r="I3687" s="18">
        <v>303.49700000000001</v>
      </c>
      <c r="J3687" s="19">
        <v>359.05599999999998</v>
      </c>
      <c r="K3687" s="19">
        <v>1398.2529999999999</v>
      </c>
      <c r="L3687" s="19">
        <v>419.06200000000001</v>
      </c>
      <c r="M3687" s="19">
        <v>238.464</v>
      </c>
      <c r="N3687" s="19">
        <v>180.59800000000001</v>
      </c>
      <c r="O3687" s="19">
        <v>360.12599999999998</v>
      </c>
      <c r="P3687" s="19">
        <v>417.99200000000002</v>
      </c>
      <c r="Q3687" s="19"/>
      <c r="R3687" s="19"/>
      <c r="S3687" s="19"/>
      <c r="T3687" s="19"/>
      <c r="U3687" s="25">
        <f t="shared" si="286"/>
        <v>3677.0479999999998</v>
      </c>
      <c r="V3687" s="18">
        <f t="shared" si="287"/>
        <v>459.63099999999997</v>
      </c>
      <c r="W3687" s="39">
        <f t="shared" si="288"/>
        <v>2.17854534380493E-4</v>
      </c>
      <c r="X3687" s="35">
        <f t="shared" si="289"/>
        <v>541.2114698464145</v>
      </c>
      <c r="Y3687" s="35"/>
      <c r="Z3687" s="49">
        <f t="shared" si="290"/>
        <v>0</v>
      </c>
    </row>
    <row r="3688" spans="1:26" x14ac:dyDescent="0.35">
      <c r="A3688" s="6" t="s">
        <v>398</v>
      </c>
      <c r="B3688" s="7" t="s">
        <v>562</v>
      </c>
      <c r="C3688" s="7" t="s">
        <v>420</v>
      </c>
      <c r="D3688" s="7" t="s">
        <v>1462</v>
      </c>
      <c r="E3688" s="7" t="s">
        <v>1463</v>
      </c>
      <c r="F3688" s="7" t="s">
        <v>563</v>
      </c>
      <c r="G3688" s="8">
        <v>5294718</v>
      </c>
      <c r="H3688" s="16" t="s">
        <v>1512</v>
      </c>
      <c r="I3688" s="18">
        <v>303.49700000000001</v>
      </c>
      <c r="J3688" s="19">
        <v>0</v>
      </c>
      <c r="K3688" s="19">
        <v>1820.982</v>
      </c>
      <c r="L3688" s="19">
        <v>351.11799999999999</v>
      </c>
      <c r="M3688" s="19">
        <v>722.55899999999997</v>
      </c>
      <c r="N3688" s="19">
        <v>179.52799999999999</v>
      </c>
      <c r="O3688" s="19">
        <v>541.96100000000001</v>
      </c>
      <c r="P3688" s="19">
        <v>303.49700000000001</v>
      </c>
      <c r="Q3688" s="19"/>
      <c r="R3688" s="19"/>
      <c r="S3688" s="19"/>
      <c r="T3688" s="19"/>
      <c r="U3688" s="25">
        <f t="shared" si="286"/>
        <v>4223.1419999999998</v>
      </c>
      <c r="V3688" s="18">
        <f t="shared" si="287"/>
        <v>527.89274999999998</v>
      </c>
      <c r="W3688" s="39">
        <f t="shared" si="288"/>
        <v>2.5020903562659612E-4</v>
      </c>
      <c r="X3688" s="35">
        <f t="shared" si="289"/>
        <v>621.58908156492021</v>
      </c>
      <c r="Y3688" s="35"/>
      <c r="Z3688" s="49">
        <f t="shared" si="290"/>
        <v>0</v>
      </c>
    </row>
    <row r="3689" spans="1:26" x14ac:dyDescent="0.35">
      <c r="A3689" s="6" t="s">
        <v>398</v>
      </c>
      <c r="B3689" s="7" t="s">
        <v>562</v>
      </c>
      <c r="C3689" s="7" t="s">
        <v>420</v>
      </c>
      <c r="D3689" s="7" t="s">
        <v>1462</v>
      </c>
      <c r="E3689" s="7" t="s">
        <v>1463</v>
      </c>
      <c r="F3689" s="7" t="s">
        <v>563</v>
      </c>
      <c r="G3689" s="8">
        <v>5295478</v>
      </c>
      <c r="H3689" s="16" t="s">
        <v>1513</v>
      </c>
      <c r="I3689" s="18">
        <v>303.49700000000001</v>
      </c>
      <c r="J3689" s="19">
        <v>359.05599999999998</v>
      </c>
      <c r="K3689" s="19">
        <v>1215.7380000000001</v>
      </c>
      <c r="L3689" s="19">
        <v>238.464</v>
      </c>
      <c r="M3689" s="19">
        <v>664.69200000000001</v>
      </c>
      <c r="N3689" s="19">
        <v>0</v>
      </c>
      <c r="O3689" s="19">
        <v>417.99200000000002</v>
      </c>
      <c r="P3689" s="19">
        <v>663.62300000000005</v>
      </c>
      <c r="Q3689" s="19"/>
      <c r="R3689" s="19"/>
      <c r="S3689" s="19"/>
      <c r="T3689" s="19"/>
      <c r="U3689" s="25">
        <f t="shared" si="286"/>
        <v>3863.0620000000004</v>
      </c>
      <c r="V3689" s="18">
        <f t="shared" si="287"/>
        <v>482.88275000000004</v>
      </c>
      <c r="W3689" s="39">
        <f t="shared" si="288"/>
        <v>2.2887532969190943E-4</v>
      </c>
      <c r="X3689" s="35">
        <f t="shared" si="289"/>
        <v>568.59020146808803</v>
      </c>
      <c r="Y3689" s="35"/>
      <c r="Z3689" s="49">
        <f t="shared" si="290"/>
        <v>0</v>
      </c>
    </row>
    <row r="3690" spans="1:26" x14ac:dyDescent="0.35">
      <c r="A3690" s="6" t="s">
        <v>398</v>
      </c>
      <c r="B3690" s="7" t="s">
        <v>562</v>
      </c>
      <c r="C3690" s="7" t="s">
        <v>420</v>
      </c>
      <c r="D3690" s="7" t="s">
        <v>1462</v>
      </c>
      <c r="E3690" s="7" t="s">
        <v>1463</v>
      </c>
      <c r="F3690" s="7" t="s">
        <v>563</v>
      </c>
      <c r="G3690" s="8">
        <v>5295485</v>
      </c>
      <c r="H3690" s="16" t="s">
        <v>1514</v>
      </c>
      <c r="I3690" s="18">
        <v>0</v>
      </c>
      <c r="J3690" s="19">
        <v>303.49700000000001</v>
      </c>
      <c r="K3690" s="19">
        <v>1214.6679999999999</v>
      </c>
      <c r="L3690" s="19">
        <v>415.471</v>
      </c>
      <c r="M3690" s="19">
        <v>657.52599999999995</v>
      </c>
      <c r="N3690" s="19">
        <v>0</v>
      </c>
      <c r="O3690" s="19">
        <v>360.12599999999998</v>
      </c>
      <c r="P3690" s="19">
        <v>0</v>
      </c>
      <c r="Q3690" s="19"/>
      <c r="R3690" s="19"/>
      <c r="S3690" s="19"/>
      <c r="T3690" s="19"/>
      <c r="U3690" s="25">
        <f t="shared" si="286"/>
        <v>2951.2879999999996</v>
      </c>
      <c r="V3690" s="18">
        <f t="shared" si="287"/>
        <v>368.91099999999994</v>
      </c>
      <c r="W3690" s="39">
        <f t="shared" si="288"/>
        <v>1.7485533859300622E-4</v>
      </c>
      <c r="X3690" s="35">
        <f t="shared" si="289"/>
        <v>434.38946579432326</v>
      </c>
      <c r="Y3690" s="35"/>
      <c r="Z3690" s="49">
        <f t="shared" si="290"/>
        <v>0</v>
      </c>
    </row>
    <row r="3691" spans="1:26" x14ac:dyDescent="0.35">
      <c r="A3691" s="6" t="s">
        <v>398</v>
      </c>
      <c r="B3691" s="7" t="s">
        <v>562</v>
      </c>
      <c r="C3691" s="7" t="s">
        <v>420</v>
      </c>
      <c r="D3691" s="7" t="s">
        <v>1462</v>
      </c>
      <c r="E3691" s="7" t="s">
        <v>1463</v>
      </c>
      <c r="F3691" s="7" t="s">
        <v>563</v>
      </c>
      <c r="G3691" s="8">
        <v>5297407</v>
      </c>
      <c r="H3691" s="16" t="s">
        <v>1515</v>
      </c>
      <c r="I3691" s="18">
        <v>179.52799999999999</v>
      </c>
      <c r="J3691" s="19">
        <v>541.96100000000001</v>
      </c>
      <c r="K3691" s="19">
        <v>1519.2349999999999</v>
      </c>
      <c r="L3691" s="19">
        <v>179.52799999999999</v>
      </c>
      <c r="M3691" s="19">
        <v>424.47899999999998</v>
      </c>
      <c r="N3691" s="19">
        <v>238.464</v>
      </c>
      <c r="O3691" s="19">
        <v>0</v>
      </c>
      <c r="P3691" s="19">
        <v>902.08699999999999</v>
      </c>
      <c r="Q3691" s="19"/>
      <c r="R3691" s="19"/>
      <c r="S3691" s="19"/>
      <c r="T3691" s="19"/>
      <c r="U3691" s="25">
        <f t="shared" si="286"/>
        <v>3985.2819999999997</v>
      </c>
      <c r="V3691" s="18">
        <f t="shared" si="287"/>
        <v>498.16024999999996</v>
      </c>
      <c r="W3691" s="39">
        <f t="shared" si="288"/>
        <v>2.3611651370473267E-4</v>
      </c>
      <c r="X3691" s="35">
        <f t="shared" si="289"/>
        <v>586.57932367824901</v>
      </c>
      <c r="Y3691" s="35"/>
      <c r="Z3691" s="49">
        <f t="shared" si="290"/>
        <v>0</v>
      </c>
    </row>
    <row r="3692" spans="1:26" x14ac:dyDescent="0.35">
      <c r="A3692" s="6" t="s">
        <v>398</v>
      </c>
      <c r="B3692" s="7" t="s">
        <v>562</v>
      </c>
      <c r="C3692" s="7" t="s">
        <v>420</v>
      </c>
      <c r="D3692" s="7" t="s">
        <v>1462</v>
      </c>
      <c r="E3692" s="7" t="s">
        <v>1463</v>
      </c>
      <c r="F3692" s="7" t="s">
        <v>563</v>
      </c>
      <c r="G3692" s="8">
        <v>5298039</v>
      </c>
      <c r="H3692" s="16" t="s">
        <v>1516</v>
      </c>
      <c r="I3692" s="18">
        <v>0</v>
      </c>
      <c r="J3692" s="19">
        <v>303.49700000000001</v>
      </c>
      <c r="K3692" s="19">
        <v>1996.8430000000001</v>
      </c>
      <c r="L3692" s="19">
        <v>243.881</v>
      </c>
      <c r="M3692" s="19">
        <v>179.52799999999999</v>
      </c>
      <c r="N3692" s="19">
        <v>419.06200000000001</v>
      </c>
      <c r="O3692" s="19">
        <v>238.464</v>
      </c>
      <c r="P3692" s="19">
        <v>0</v>
      </c>
      <c r="Q3692" s="19"/>
      <c r="R3692" s="19"/>
      <c r="S3692" s="19"/>
      <c r="T3692" s="19"/>
      <c r="U3692" s="25">
        <f t="shared" si="286"/>
        <v>3381.2749999999996</v>
      </c>
      <c r="V3692" s="18">
        <f t="shared" si="287"/>
        <v>422.65937499999995</v>
      </c>
      <c r="W3692" s="39">
        <f t="shared" si="288"/>
        <v>2.0033083352118369E-4</v>
      </c>
      <c r="X3692" s="35">
        <f t="shared" si="289"/>
        <v>497.67770578598243</v>
      </c>
      <c r="Y3692" s="35"/>
      <c r="Z3692" s="49">
        <f t="shared" si="290"/>
        <v>0</v>
      </c>
    </row>
    <row r="3693" spans="1:26" x14ac:dyDescent="0.35">
      <c r="A3693" s="6" t="s">
        <v>398</v>
      </c>
      <c r="B3693" s="7" t="s">
        <v>562</v>
      </c>
      <c r="C3693" s="7" t="s">
        <v>420</v>
      </c>
      <c r="D3693" s="7" t="s">
        <v>1462</v>
      </c>
      <c r="E3693" s="7" t="s">
        <v>1463</v>
      </c>
      <c r="F3693" s="7" t="s">
        <v>563</v>
      </c>
      <c r="G3693" s="8">
        <v>5298330</v>
      </c>
      <c r="H3693" s="16" t="s">
        <v>1517</v>
      </c>
      <c r="I3693" s="18">
        <v>303.49700000000001</v>
      </c>
      <c r="J3693" s="19">
        <v>0</v>
      </c>
      <c r="K3693" s="19">
        <v>1094.7560000000001</v>
      </c>
      <c r="L3693" s="19">
        <v>243.881</v>
      </c>
      <c r="M3693" s="19">
        <v>417.99200000000002</v>
      </c>
      <c r="N3693" s="19">
        <v>0</v>
      </c>
      <c r="O3693" s="19">
        <v>238.464</v>
      </c>
      <c r="P3693" s="19">
        <v>484.09500000000003</v>
      </c>
      <c r="Q3693" s="19"/>
      <c r="R3693" s="19"/>
      <c r="S3693" s="19"/>
      <c r="T3693" s="19"/>
      <c r="U3693" s="25">
        <f t="shared" si="286"/>
        <v>2782.6850000000004</v>
      </c>
      <c r="V3693" s="18">
        <f t="shared" si="287"/>
        <v>347.83562500000005</v>
      </c>
      <c r="W3693" s="39">
        <f t="shared" si="288"/>
        <v>1.6486609503128113E-4</v>
      </c>
      <c r="X3693" s="35">
        <f t="shared" si="289"/>
        <v>409.57339664034032</v>
      </c>
      <c r="Y3693" s="35"/>
      <c r="Z3693" s="49">
        <f t="shared" si="290"/>
        <v>0</v>
      </c>
    </row>
    <row r="3694" spans="1:26" x14ac:dyDescent="0.35">
      <c r="A3694" s="6" t="s">
        <v>398</v>
      </c>
      <c r="B3694" s="7" t="s">
        <v>562</v>
      </c>
      <c r="C3694" s="7" t="s">
        <v>420</v>
      </c>
      <c r="D3694" s="7" t="s">
        <v>1462</v>
      </c>
      <c r="E3694" s="7" t="s">
        <v>1463</v>
      </c>
      <c r="F3694" s="7" t="s">
        <v>563</v>
      </c>
      <c r="G3694" s="8">
        <v>5298970</v>
      </c>
      <c r="H3694" s="16" t="s">
        <v>1518</v>
      </c>
      <c r="I3694" s="18">
        <v>303.49700000000001</v>
      </c>
      <c r="J3694" s="19">
        <v>179.52799999999999</v>
      </c>
      <c r="K3694" s="19">
        <v>1821.662</v>
      </c>
      <c r="L3694" s="19">
        <v>0</v>
      </c>
      <c r="M3694" s="19">
        <v>482.34500000000003</v>
      </c>
      <c r="N3694" s="19">
        <v>360.12599999999998</v>
      </c>
      <c r="O3694" s="19">
        <v>238.464</v>
      </c>
      <c r="P3694" s="19">
        <v>720.25199999999995</v>
      </c>
      <c r="Q3694" s="19"/>
      <c r="R3694" s="19"/>
      <c r="S3694" s="19"/>
      <c r="T3694" s="19"/>
      <c r="U3694" s="25">
        <f t="shared" si="286"/>
        <v>4105.8739999999998</v>
      </c>
      <c r="V3694" s="18">
        <f t="shared" si="287"/>
        <v>513.23424999999997</v>
      </c>
      <c r="W3694" s="39">
        <f t="shared" si="288"/>
        <v>2.4326124339279015E-4</v>
      </c>
      <c r="X3694" s="35">
        <f t="shared" si="289"/>
        <v>604.32882642385334</v>
      </c>
      <c r="Y3694" s="35"/>
      <c r="Z3694" s="49">
        <f t="shared" si="290"/>
        <v>0</v>
      </c>
    </row>
    <row r="3695" spans="1:26" x14ac:dyDescent="0.35">
      <c r="A3695" s="6" t="s">
        <v>398</v>
      </c>
      <c r="B3695" s="7" t="s">
        <v>562</v>
      </c>
      <c r="C3695" s="7" t="s">
        <v>420</v>
      </c>
      <c r="D3695" s="7" t="s">
        <v>1462</v>
      </c>
      <c r="E3695" s="7" t="s">
        <v>1463</v>
      </c>
      <c r="F3695" s="7" t="s">
        <v>563</v>
      </c>
      <c r="G3695" s="8">
        <v>5299498</v>
      </c>
      <c r="H3695" s="16" t="s">
        <v>1519</v>
      </c>
      <c r="I3695" s="18">
        <v>303.49700000000001</v>
      </c>
      <c r="J3695" s="19">
        <v>179.52799999999999</v>
      </c>
      <c r="K3695" s="19">
        <v>1578.8510000000001</v>
      </c>
      <c r="L3695" s="19">
        <v>0</v>
      </c>
      <c r="M3695" s="19">
        <v>0</v>
      </c>
      <c r="N3695" s="19">
        <v>0</v>
      </c>
      <c r="O3695" s="19">
        <v>0</v>
      </c>
      <c r="P3695" s="19">
        <v>599.66</v>
      </c>
      <c r="Q3695" s="19"/>
      <c r="R3695" s="19"/>
      <c r="S3695" s="19"/>
      <c r="T3695" s="19"/>
      <c r="U3695" s="25">
        <f t="shared" si="286"/>
        <v>2661.5360000000001</v>
      </c>
      <c r="V3695" s="18">
        <f t="shared" si="287"/>
        <v>332.69200000000001</v>
      </c>
      <c r="W3695" s="39">
        <f t="shared" si="288"/>
        <v>1.57688364692797E-4</v>
      </c>
      <c r="X3695" s="35">
        <f t="shared" si="289"/>
        <v>391.74191106810315</v>
      </c>
      <c r="Y3695" s="35"/>
      <c r="Z3695" s="49">
        <f t="shared" si="290"/>
        <v>0</v>
      </c>
    </row>
    <row r="3696" spans="1:26" x14ac:dyDescent="0.35">
      <c r="A3696" s="6" t="s">
        <v>398</v>
      </c>
      <c r="B3696" s="7" t="s">
        <v>562</v>
      </c>
      <c r="C3696" s="7" t="s">
        <v>420</v>
      </c>
      <c r="D3696" s="7" t="s">
        <v>1462</v>
      </c>
      <c r="E3696" s="7" t="s">
        <v>1463</v>
      </c>
      <c r="F3696" s="7" t="s">
        <v>563</v>
      </c>
      <c r="G3696" s="8">
        <v>5300424</v>
      </c>
      <c r="H3696" s="16" t="s">
        <v>1520</v>
      </c>
      <c r="I3696" s="18">
        <v>0</v>
      </c>
      <c r="J3696" s="19">
        <v>303.49700000000001</v>
      </c>
      <c r="K3696" s="19">
        <v>1512.748</v>
      </c>
      <c r="L3696" s="19">
        <v>238.464</v>
      </c>
      <c r="M3696" s="19">
        <v>180.59800000000001</v>
      </c>
      <c r="N3696" s="19">
        <v>238.464</v>
      </c>
      <c r="O3696" s="19">
        <v>0</v>
      </c>
      <c r="P3696" s="19">
        <v>902.08699999999999</v>
      </c>
      <c r="Q3696" s="19"/>
      <c r="R3696" s="19"/>
      <c r="S3696" s="19"/>
      <c r="T3696" s="19"/>
      <c r="U3696" s="25">
        <f t="shared" si="286"/>
        <v>3375.8580000000002</v>
      </c>
      <c r="V3696" s="18">
        <f t="shared" si="287"/>
        <v>421.98225000000002</v>
      </c>
      <c r="W3696" s="39">
        <f t="shared" si="288"/>
        <v>2.0000989182753729E-4</v>
      </c>
      <c r="X3696" s="35">
        <f t="shared" si="289"/>
        <v>496.880397039358</v>
      </c>
      <c r="Y3696" s="35"/>
      <c r="Z3696" s="49">
        <f t="shared" si="290"/>
        <v>0</v>
      </c>
    </row>
    <row r="3697" spans="1:26" x14ac:dyDescent="0.35">
      <c r="A3697" s="6" t="s">
        <v>398</v>
      </c>
      <c r="B3697" s="7" t="s">
        <v>562</v>
      </c>
      <c r="C3697" s="7" t="s">
        <v>420</v>
      </c>
      <c r="D3697" s="7" t="s">
        <v>1462</v>
      </c>
      <c r="E3697" s="7" t="s">
        <v>1463</v>
      </c>
      <c r="F3697" s="7" t="s">
        <v>563</v>
      </c>
      <c r="G3697" s="8">
        <v>5330553</v>
      </c>
      <c r="H3697" s="16" t="s">
        <v>1521</v>
      </c>
      <c r="I3697" s="18">
        <v>303.49700000000001</v>
      </c>
      <c r="J3697" s="19">
        <v>179.52799999999999</v>
      </c>
      <c r="K3697" s="19">
        <v>1205.5840000000001</v>
      </c>
      <c r="L3697" s="19">
        <v>417.99200000000002</v>
      </c>
      <c r="M3697" s="19">
        <v>720.25199999999995</v>
      </c>
      <c r="N3697" s="19">
        <v>180.59800000000001</v>
      </c>
      <c r="O3697" s="19">
        <v>360.12599999999998</v>
      </c>
      <c r="P3697" s="19">
        <v>598.59</v>
      </c>
      <c r="Q3697" s="19"/>
      <c r="R3697" s="19"/>
      <c r="S3697" s="19"/>
      <c r="T3697" s="19"/>
      <c r="U3697" s="25">
        <f t="shared" si="286"/>
        <v>3966.1670000000004</v>
      </c>
      <c r="V3697" s="18">
        <f t="shared" si="287"/>
        <v>495.77087500000005</v>
      </c>
      <c r="W3697" s="39">
        <f t="shared" si="288"/>
        <v>2.3498400484852982E-4</v>
      </c>
      <c r="X3697" s="35">
        <f t="shared" si="289"/>
        <v>583.76585557935186</v>
      </c>
      <c r="Y3697" s="35"/>
      <c r="Z3697" s="49">
        <f t="shared" si="290"/>
        <v>0</v>
      </c>
    </row>
    <row r="3698" spans="1:26" x14ac:dyDescent="0.35">
      <c r="A3698" s="6" t="s">
        <v>398</v>
      </c>
      <c r="B3698" s="7" t="s">
        <v>562</v>
      </c>
      <c r="C3698" s="7" t="s">
        <v>420</v>
      </c>
      <c r="D3698" s="7" t="s">
        <v>1462</v>
      </c>
      <c r="E3698" s="7" t="s">
        <v>1463</v>
      </c>
      <c r="F3698" s="7" t="s">
        <v>563</v>
      </c>
      <c r="G3698" s="8">
        <v>5334843</v>
      </c>
      <c r="H3698" s="16" t="s">
        <v>1522</v>
      </c>
      <c r="I3698" s="18">
        <v>238.464</v>
      </c>
      <c r="J3698" s="19">
        <v>303.49700000000001</v>
      </c>
      <c r="K3698" s="19">
        <v>1886.0150000000001</v>
      </c>
      <c r="L3698" s="19">
        <v>238.464</v>
      </c>
      <c r="M3698" s="19">
        <v>0</v>
      </c>
      <c r="N3698" s="19">
        <v>180.59800000000001</v>
      </c>
      <c r="O3698" s="19">
        <v>238.464</v>
      </c>
      <c r="P3698" s="19">
        <v>360.12599999999998</v>
      </c>
      <c r="Q3698" s="19"/>
      <c r="R3698" s="19"/>
      <c r="S3698" s="19"/>
      <c r="T3698" s="19"/>
      <c r="U3698" s="25">
        <f t="shared" si="286"/>
        <v>3445.6279999999997</v>
      </c>
      <c r="V3698" s="18">
        <f t="shared" si="287"/>
        <v>430.70349999999996</v>
      </c>
      <c r="W3698" s="39">
        <f t="shared" si="288"/>
        <v>2.0414356396445988E-4</v>
      </c>
      <c r="X3698" s="35">
        <f t="shared" si="289"/>
        <v>507.149592396934</v>
      </c>
      <c r="Y3698" s="35"/>
      <c r="Z3698" s="49">
        <f t="shared" si="290"/>
        <v>0</v>
      </c>
    </row>
    <row r="3699" spans="1:26" x14ac:dyDescent="0.35">
      <c r="A3699" s="6" t="s">
        <v>398</v>
      </c>
      <c r="B3699" s="7" t="s">
        <v>562</v>
      </c>
      <c r="C3699" s="7" t="s">
        <v>420</v>
      </c>
      <c r="D3699" s="7" t="s">
        <v>1462</v>
      </c>
      <c r="E3699" s="7" t="s">
        <v>1463</v>
      </c>
      <c r="F3699" s="7" t="s">
        <v>563</v>
      </c>
      <c r="G3699" s="8">
        <v>5335776</v>
      </c>
      <c r="H3699" s="16" t="s">
        <v>1523</v>
      </c>
      <c r="I3699" s="18">
        <v>476.928</v>
      </c>
      <c r="J3699" s="19">
        <v>844.22</v>
      </c>
      <c r="K3699" s="19">
        <v>1398.2529999999999</v>
      </c>
      <c r="L3699" s="19">
        <v>487.762</v>
      </c>
      <c r="M3699" s="19">
        <v>663.62300000000005</v>
      </c>
      <c r="N3699" s="19">
        <v>417.99200000000002</v>
      </c>
      <c r="O3699" s="19">
        <v>842.471</v>
      </c>
      <c r="P3699" s="19">
        <v>483.02499999999998</v>
      </c>
      <c r="Q3699" s="19"/>
      <c r="R3699" s="19"/>
      <c r="S3699" s="19"/>
      <c r="T3699" s="19"/>
      <c r="U3699" s="25">
        <f t="shared" si="286"/>
        <v>5614.2739999999994</v>
      </c>
      <c r="V3699" s="18">
        <f t="shared" si="287"/>
        <v>701.78424999999993</v>
      </c>
      <c r="W3699" s="39">
        <f t="shared" si="288"/>
        <v>3.3262961162174324E-4</v>
      </c>
      <c r="X3699" s="35">
        <f t="shared" si="289"/>
        <v>826.3447971471976</v>
      </c>
      <c r="Y3699" s="35"/>
      <c r="Z3699" s="49">
        <f t="shared" si="290"/>
        <v>0</v>
      </c>
    </row>
    <row r="3700" spans="1:26" x14ac:dyDescent="0.35">
      <c r="A3700" s="6" t="s">
        <v>398</v>
      </c>
      <c r="B3700" s="7" t="s">
        <v>562</v>
      </c>
      <c r="C3700" s="7" t="s">
        <v>420</v>
      </c>
      <c r="D3700" s="7" t="s">
        <v>1462</v>
      </c>
      <c r="E3700" s="7" t="s">
        <v>1463</v>
      </c>
      <c r="F3700" s="7" t="s">
        <v>563</v>
      </c>
      <c r="G3700" s="8">
        <v>5337321</v>
      </c>
      <c r="H3700" s="16" t="s">
        <v>1524</v>
      </c>
      <c r="I3700" s="18">
        <v>303.49700000000001</v>
      </c>
      <c r="J3700" s="19">
        <v>0</v>
      </c>
      <c r="K3700" s="19">
        <v>1279.021</v>
      </c>
      <c r="L3700" s="19">
        <v>360.12599999999998</v>
      </c>
      <c r="M3700" s="19">
        <v>726.226</v>
      </c>
      <c r="N3700" s="19">
        <v>0</v>
      </c>
      <c r="O3700" s="19">
        <v>902.08699999999999</v>
      </c>
      <c r="P3700" s="19">
        <v>541.96100000000001</v>
      </c>
      <c r="Q3700" s="19"/>
      <c r="R3700" s="19"/>
      <c r="S3700" s="19"/>
      <c r="T3700" s="19"/>
      <c r="U3700" s="25">
        <f t="shared" si="286"/>
        <v>4112.9179999999997</v>
      </c>
      <c r="V3700" s="18">
        <f t="shared" si="287"/>
        <v>514.11474999999996</v>
      </c>
      <c r="W3700" s="39">
        <f t="shared" si="288"/>
        <v>2.4367858016407414E-4</v>
      </c>
      <c r="X3700" s="35">
        <f t="shared" si="289"/>
        <v>605.36560744863141</v>
      </c>
      <c r="Y3700" s="35"/>
      <c r="Z3700" s="49">
        <f t="shared" si="290"/>
        <v>0</v>
      </c>
    </row>
    <row r="3701" spans="1:26" x14ac:dyDescent="0.35">
      <c r="A3701" s="6" t="s">
        <v>398</v>
      </c>
      <c r="B3701" s="7" t="s">
        <v>562</v>
      </c>
      <c r="C3701" s="7" t="s">
        <v>420</v>
      </c>
      <c r="D3701" s="7" t="s">
        <v>1462</v>
      </c>
      <c r="E3701" s="7" t="s">
        <v>1463</v>
      </c>
      <c r="F3701" s="7" t="s">
        <v>563</v>
      </c>
      <c r="G3701" s="8">
        <v>5337390</v>
      </c>
      <c r="H3701" s="16" t="s">
        <v>1525</v>
      </c>
      <c r="I3701" s="18">
        <v>303.49700000000001</v>
      </c>
      <c r="J3701" s="19">
        <v>238.464</v>
      </c>
      <c r="K3701" s="19">
        <v>2066.6129999999998</v>
      </c>
      <c r="L3701" s="19">
        <v>0</v>
      </c>
      <c r="M3701" s="19">
        <v>599.66</v>
      </c>
      <c r="N3701" s="19">
        <v>417.99200000000002</v>
      </c>
      <c r="O3701" s="19">
        <v>663.62300000000005</v>
      </c>
      <c r="P3701" s="19">
        <v>419.06200000000001</v>
      </c>
      <c r="Q3701" s="19"/>
      <c r="R3701" s="19"/>
      <c r="S3701" s="19"/>
      <c r="T3701" s="19"/>
      <c r="U3701" s="25">
        <f t="shared" si="286"/>
        <v>4708.9110000000001</v>
      </c>
      <c r="V3701" s="18">
        <f t="shared" si="287"/>
        <v>588.61387500000001</v>
      </c>
      <c r="W3701" s="39">
        <f t="shared" si="288"/>
        <v>2.7898945386195165E-4</v>
      </c>
      <c r="X3701" s="35">
        <f t="shared" si="289"/>
        <v>693.08767350492826</v>
      </c>
      <c r="Y3701" s="35"/>
      <c r="Z3701" s="49">
        <f t="shared" si="290"/>
        <v>0</v>
      </c>
    </row>
    <row r="3702" spans="1:26" x14ac:dyDescent="0.35">
      <c r="A3702" s="6" t="s">
        <v>398</v>
      </c>
      <c r="B3702" s="7" t="s">
        <v>562</v>
      </c>
      <c r="C3702" s="7" t="s">
        <v>420</v>
      </c>
      <c r="D3702" s="7" t="s">
        <v>1462</v>
      </c>
      <c r="E3702" s="7" t="s">
        <v>1463</v>
      </c>
      <c r="F3702" s="7" t="s">
        <v>563</v>
      </c>
      <c r="G3702" s="8">
        <v>5337411</v>
      </c>
      <c r="H3702" s="16" t="s">
        <v>1526</v>
      </c>
      <c r="I3702" s="18">
        <v>0</v>
      </c>
      <c r="J3702" s="19">
        <v>541.96100000000001</v>
      </c>
      <c r="K3702" s="19">
        <v>180.59800000000001</v>
      </c>
      <c r="L3702" s="19">
        <v>0</v>
      </c>
      <c r="M3702" s="19">
        <v>959.95299999999997</v>
      </c>
      <c r="N3702" s="19">
        <v>902.08699999999999</v>
      </c>
      <c r="O3702" s="19">
        <v>417.99200000000002</v>
      </c>
      <c r="P3702" s="19">
        <v>476.928</v>
      </c>
      <c r="Q3702" s="19"/>
      <c r="R3702" s="19"/>
      <c r="S3702" s="19"/>
      <c r="T3702" s="19"/>
      <c r="U3702" s="25">
        <f t="shared" si="286"/>
        <v>3479.5190000000002</v>
      </c>
      <c r="V3702" s="18">
        <f t="shared" si="287"/>
        <v>434.93987500000003</v>
      </c>
      <c r="W3702" s="39">
        <f t="shared" si="288"/>
        <v>2.0615150838745609E-4</v>
      </c>
      <c r="X3702" s="35">
        <f t="shared" si="289"/>
        <v>512.13788679085133</v>
      </c>
      <c r="Y3702" s="35"/>
      <c r="Z3702" s="49">
        <f t="shared" si="290"/>
        <v>0</v>
      </c>
    </row>
    <row r="3703" spans="1:26" x14ac:dyDescent="0.35">
      <c r="A3703" s="6" t="s">
        <v>398</v>
      </c>
      <c r="B3703" s="7" t="s">
        <v>562</v>
      </c>
      <c r="C3703" s="7" t="s">
        <v>420</v>
      </c>
      <c r="D3703" s="7" t="s">
        <v>1462</v>
      </c>
      <c r="E3703" s="7" t="s">
        <v>1463</v>
      </c>
      <c r="F3703" s="7" t="s">
        <v>563</v>
      </c>
      <c r="G3703" s="8">
        <v>5337888</v>
      </c>
      <c r="H3703" s="16" t="s">
        <v>1527</v>
      </c>
      <c r="I3703" s="18">
        <v>303.49700000000001</v>
      </c>
      <c r="J3703" s="19">
        <v>419.06200000000001</v>
      </c>
      <c r="K3703" s="19">
        <v>2961.5329999999999</v>
      </c>
      <c r="L3703" s="19">
        <v>180.59800000000001</v>
      </c>
      <c r="M3703" s="19">
        <v>1318.329</v>
      </c>
      <c r="N3703" s="19">
        <v>905.75400000000002</v>
      </c>
      <c r="O3703" s="19">
        <v>778.11800000000005</v>
      </c>
      <c r="P3703" s="19">
        <v>838.12400000000002</v>
      </c>
      <c r="Q3703" s="19"/>
      <c r="R3703" s="19"/>
      <c r="S3703" s="19"/>
      <c r="T3703" s="19"/>
      <c r="U3703" s="25">
        <f t="shared" si="286"/>
        <v>7705.0149999999994</v>
      </c>
      <c r="V3703" s="18">
        <f t="shared" si="287"/>
        <v>963.12687499999993</v>
      </c>
      <c r="W3703" s="39">
        <f t="shared" si="288"/>
        <v>4.5650001175391624E-4</v>
      </c>
      <c r="X3703" s="35">
        <f t="shared" si="289"/>
        <v>1134.0734451491173</v>
      </c>
      <c r="Y3703" s="35"/>
      <c r="Z3703" s="49">
        <f t="shared" si="290"/>
        <v>0</v>
      </c>
    </row>
    <row r="3704" spans="1:26" x14ac:dyDescent="0.35">
      <c r="A3704" s="6" t="s">
        <v>398</v>
      </c>
      <c r="B3704" s="7" t="s">
        <v>562</v>
      </c>
      <c r="C3704" s="7" t="s">
        <v>420</v>
      </c>
      <c r="D3704" s="7" t="s">
        <v>1462</v>
      </c>
      <c r="E3704" s="7" t="s">
        <v>1463</v>
      </c>
      <c r="F3704" s="7" t="s">
        <v>563</v>
      </c>
      <c r="G3704" s="8">
        <v>5338337</v>
      </c>
      <c r="H3704" s="16" t="s">
        <v>1528</v>
      </c>
      <c r="I3704" s="18">
        <v>0</v>
      </c>
      <c r="J3704" s="19">
        <v>303.49700000000001</v>
      </c>
      <c r="K3704" s="19">
        <v>1880.598</v>
      </c>
      <c r="L3704" s="19">
        <v>238.464</v>
      </c>
      <c r="M3704" s="19">
        <v>180.59800000000001</v>
      </c>
      <c r="N3704" s="19">
        <v>0</v>
      </c>
      <c r="O3704" s="19">
        <v>419.06200000000001</v>
      </c>
      <c r="P3704" s="19">
        <v>179.52799999999999</v>
      </c>
      <c r="Q3704" s="19"/>
      <c r="R3704" s="19"/>
      <c r="S3704" s="19"/>
      <c r="T3704" s="19"/>
      <c r="U3704" s="25">
        <f t="shared" si="286"/>
        <v>3201.7469999999994</v>
      </c>
      <c r="V3704" s="18">
        <f t="shared" si="287"/>
        <v>400.21837499999992</v>
      </c>
      <c r="W3704" s="39">
        <f t="shared" si="288"/>
        <v>1.8969431508349637E-4</v>
      </c>
      <c r="X3704" s="35">
        <f t="shared" si="289"/>
        <v>471.25362517605089</v>
      </c>
      <c r="Y3704" s="35"/>
      <c r="Z3704" s="49">
        <f t="shared" si="290"/>
        <v>0</v>
      </c>
    </row>
    <row r="3705" spans="1:26" x14ac:dyDescent="0.35">
      <c r="A3705" s="6" t="s">
        <v>398</v>
      </c>
      <c r="B3705" s="7" t="s">
        <v>562</v>
      </c>
      <c r="C3705" s="7" t="s">
        <v>420</v>
      </c>
      <c r="D3705" s="7" t="s">
        <v>1462</v>
      </c>
      <c r="E3705" s="7" t="s">
        <v>1463</v>
      </c>
      <c r="F3705" s="7" t="s">
        <v>563</v>
      </c>
      <c r="G3705" s="8">
        <v>5339516</v>
      </c>
      <c r="H3705" s="16" t="s">
        <v>1529</v>
      </c>
      <c r="I3705" s="18">
        <v>303.49700000000001</v>
      </c>
      <c r="J3705" s="19">
        <v>303.49700000000001</v>
      </c>
      <c r="K3705" s="19">
        <v>1821.662</v>
      </c>
      <c r="L3705" s="19">
        <v>843.54100000000005</v>
      </c>
      <c r="M3705" s="19">
        <v>0</v>
      </c>
      <c r="N3705" s="19">
        <v>179.52799999999999</v>
      </c>
      <c r="O3705" s="19">
        <v>180.59800000000001</v>
      </c>
      <c r="P3705" s="19">
        <v>303.49700000000001</v>
      </c>
      <c r="Q3705" s="19"/>
      <c r="R3705" s="19"/>
      <c r="S3705" s="19"/>
      <c r="T3705" s="19"/>
      <c r="U3705" s="25">
        <f t="shared" si="286"/>
        <v>3935.8199999999997</v>
      </c>
      <c r="V3705" s="18">
        <f t="shared" si="287"/>
        <v>491.97749999999996</v>
      </c>
      <c r="W3705" s="39">
        <f t="shared" si="288"/>
        <v>2.3318603224799673E-4</v>
      </c>
      <c r="X3705" s="35">
        <f t="shared" si="289"/>
        <v>579.29918979869581</v>
      </c>
      <c r="Y3705" s="35"/>
      <c r="Z3705" s="49">
        <f t="shared" si="290"/>
        <v>0</v>
      </c>
    </row>
    <row r="3706" spans="1:26" x14ac:dyDescent="0.35">
      <c r="A3706" s="6" t="s">
        <v>398</v>
      </c>
      <c r="B3706" s="7" t="s">
        <v>562</v>
      </c>
      <c r="C3706" s="7" t="s">
        <v>420</v>
      </c>
      <c r="D3706" s="7" t="s">
        <v>1462</v>
      </c>
      <c r="E3706" s="7" t="s">
        <v>1463</v>
      </c>
      <c r="F3706" s="7" t="s">
        <v>563</v>
      </c>
      <c r="G3706" s="8">
        <v>5337110</v>
      </c>
      <c r="H3706" s="16" t="s">
        <v>1530</v>
      </c>
      <c r="I3706" s="18">
        <v>721.48900000000003</v>
      </c>
      <c r="J3706" s="19">
        <v>539.654</v>
      </c>
      <c r="K3706" s="19">
        <v>1029.723</v>
      </c>
      <c r="L3706" s="19">
        <v>598.59</v>
      </c>
      <c r="M3706" s="19">
        <v>1205.5840000000001</v>
      </c>
      <c r="N3706" s="19">
        <v>597.52</v>
      </c>
      <c r="O3706" s="19">
        <v>902.08699999999999</v>
      </c>
      <c r="P3706" s="19">
        <v>0</v>
      </c>
      <c r="Q3706" s="19"/>
      <c r="R3706" s="19"/>
      <c r="S3706" s="19"/>
      <c r="T3706" s="19"/>
      <c r="U3706" s="25">
        <f t="shared" si="286"/>
        <v>5594.646999999999</v>
      </c>
      <c r="V3706" s="18">
        <f t="shared" si="287"/>
        <v>699.33087499999988</v>
      </c>
      <c r="W3706" s="39">
        <f t="shared" si="288"/>
        <v>3.3146676823588429E-4</v>
      </c>
      <c r="X3706" s="35">
        <f t="shared" si="289"/>
        <v>823.4559696098155</v>
      </c>
      <c r="Y3706" s="35"/>
      <c r="Z3706" s="49">
        <f t="shared" si="290"/>
        <v>0</v>
      </c>
    </row>
    <row r="3707" spans="1:26" x14ac:dyDescent="0.35">
      <c r="A3707" s="6" t="s">
        <v>398</v>
      </c>
      <c r="B3707" s="7" t="s">
        <v>562</v>
      </c>
      <c r="C3707" s="7" t="s">
        <v>420</v>
      </c>
      <c r="D3707" s="7" t="s">
        <v>1462</v>
      </c>
      <c r="E3707" s="7" t="s">
        <v>1463</v>
      </c>
      <c r="F3707" s="7" t="s">
        <v>563</v>
      </c>
      <c r="G3707" s="8">
        <v>5335655</v>
      </c>
      <c r="H3707" s="16" t="s">
        <v>1531</v>
      </c>
      <c r="I3707" s="18">
        <v>0</v>
      </c>
      <c r="J3707" s="19">
        <v>483.02499999999998</v>
      </c>
      <c r="K3707" s="19">
        <v>1083.922</v>
      </c>
      <c r="L3707" s="19">
        <v>179.52799999999999</v>
      </c>
      <c r="M3707" s="19">
        <v>663.62300000000005</v>
      </c>
      <c r="N3707" s="19">
        <v>419.06200000000001</v>
      </c>
      <c r="O3707" s="19">
        <v>483.02499999999998</v>
      </c>
      <c r="P3707" s="19">
        <v>598.59</v>
      </c>
      <c r="Q3707" s="19"/>
      <c r="R3707" s="19"/>
      <c r="S3707" s="19"/>
      <c r="T3707" s="19"/>
      <c r="U3707" s="25">
        <f t="shared" si="286"/>
        <v>3910.7750000000001</v>
      </c>
      <c r="V3707" s="18">
        <f t="shared" si="287"/>
        <v>488.84687500000001</v>
      </c>
      <c r="W3707" s="39">
        <f t="shared" si="288"/>
        <v>2.3170218792136315E-4</v>
      </c>
      <c r="X3707" s="35">
        <f t="shared" si="289"/>
        <v>575.61290632828604</v>
      </c>
      <c r="Y3707" s="35"/>
      <c r="Z3707" s="49">
        <f t="shared" si="290"/>
        <v>0</v>
      </c>
    </row>
    <row r="3708" spans="1:26" x14ac:dyDescent="0.35">
      <c r="A3708" s="6" t="s">
        <v>398</v>
      </c>
      <c r="B3708" s="7" t="s">
        <v>562</v>
      </c>
      <c r="C3708" s="7" t="s">
        <v>420</v>
      </c>
      <c r="D3708" s="7" t="s">
        <v>1462</v>
      </c>
      <c r="E3708" s="7" t="s">
        <v>1463</v>
      </c>
      <c r="F3708" s="7" t="s">
        <v>563</v>
      </c>
      <c r="G3708" s="8">
        <v>5291887</v>
      </c>
      <c r="H3708" s="16" t="s">
        <v>1532</v>
      </c>
      <c r="I3708" s="18">
        <v>303.49700000000001</v>
      </c>
      <c r="J3708" s="19">
        <v>1197.18</v>
      </c>
      <c r="K3708" s="19">
        <v>1389.8489999999999</v>
      </c>
      <c r="L3708" s="19">
        <v>656.45600000000002</v>
      </c>
      <c r="M3708" s="19">
        <v>1081.615</v>
      </c>
      <c r="N3708" s="19">
        <v>663.62300000000005</v>
      </c>
      <c r="O3708" s="19">
        <v>1022.679</v>
      </c>
      <c r="P3708" s="19">
        <v>0</v>
      </c>
      <c r="Q3708" s="19"/>
      <c r="R3708" s="19"/>
      <c r="S3708" s="19"/>
      <c r="T3708" s="19"/>
      <c r="U3708" s="25">
        <f t="shared" si="286"/>
        <v>6314.8989999999994</v>
      </c>
      <c r="V3708" s="18">
        <f t="shared" si="287"/>
        <v>789.36237499999993</v>
      </c>
      <c r="W3708" s="39">
        <f t="shared" si="288"/>
        <v>3.7413963084105529E-4</v>
      </c>
      <c r="X3708" s="35">
        <f t="shared" si="289"/>
        <v>929.46727095258279</v>
      </c>
      <c r="Y3708" s="35"/>
      <c r="Z3708" s="49">
        <f t="shared" si="290"/>
        <v>0</v>
      </c>
    </row>
    <row r="3709" spans="1:26" x14ac:dyDescent="0.35">
      <c r="A3709" s="6" t="s">
        <v>398</v>
      </c>
      <c r="B3709" s="7" t="s">
        <v>562</v>
      </c>
      <c r="C3709" s="7" t="s">
        <v>420</v>
      </c>
      <c r="D3709" s="7" t="s">
        <v>1462</v>
      </c>
      <c r="E3709" s="7" t="s">
        <v>1463</v>
      </c>
      <c r="F3709" s="7" t="s">
        <v>563</v>
      </c>
      <c r="G3709" s="8">
        <v>5338742</v>
      </c>
      <c r="H3709" s="16" t="s">
        <v>1533</v>
      </c>
      <c r="I3709" s="18">
        <v>171.59</v>
      </c>
      <c r="J3709" s="19">
        <v>303.49700000000001</v>
      </c>
      <c r="K3709" s="19">
        <v>1988.4380000000001</v>
      </c>
      <c r="L3709" s="19">
        <v>1197.18</v>
      </c>
      <c r="M3709" s="19">
        <v>786.52200000000005</v>
      </c>
      <c r="N3709" s="19">
        <v>238.464</v>
      </c>
      <c r="O3709" s="19">
        <v>1385.1130000000001</v>
      </c>
      <c r="P3709" s="19">
        <v>1141.6210000000001</v>
      </c>
      <c r="Q3709" s="19"/>
      <c r="R3709" s="19"/>
      <c r="S3709" s="19"/>
      <c r="T3709" s="19"/>
      <c r="U3709" s="25">
        <f t="shared" si="286"/>
        <v>7212.4250000000002</v>
      </c>
      <c r="V3709" s="18">
        <f t="shared" si="287"/>
        <v>901.55312500000002</v>
      </c>
      <c r="W3709" s="39">
        <f t="shared" si="288"/>
        <v>4.2731546885687303E-4</v>
      </c>
      <c r="X3709" s="35">
        <f t="shared" si="289"/>
        <v>1061.5708947522648</v>
      </c>
      <c r="Y3709" s="35"/>
      <c r="Z3709" s="49">
        <f t="shared" si="290"/>
        <v>0</v>
      </c>
    </row>
    <row r="3710" spans="1:26" x14ac:dyDescent="0.35">
      <c r="A3710" s="6" t="s">
        <v>398</v>
      </c>
      <c r="B3710" s="7" t="s">
        <v>562</v>
      </c>
      <c r="C3710" s="7" t="s">
        <v>420</v>
      </c>
      <c r="D3710" s="7" t="s">
        <v>1462</v>
      </c>
      <c r="E3710" s="7" t="s">
        <v>1463</v>
      </c>
      <c r="F3710" s="7" t="s">
        <v>563</v>
      </c>
      <c r="G3710" s="8">
        <v>5337909</v>
      </c>
      <c r="H3710" s="16" t="s">
        <v>1534</v>
      </c>
      <c r="I3710" s="18">
        <v>721.48900000000003</v>
      </c>
      <c r="J3710" s="19">
        <v>0</v>
      </c>
      <c r="K3710" s="19">
        <v>417.99200000000002</v>
      </c>
      <c r="L3710" s="19">
        <v>1017.651</v>
      </c>
      <c r="M3710" s="19">
        <v>483.02499999999998</v>
      </c>
      <c r="N3710" s="19">
        <v>238.464</v>
      </c>
      <c r="O3710" s="19">
        <v>901.01700000000005</v>
      </c>
      <c r="P3710" s="19">
        <v>0</v>
      </c>
      <c r="Q3710" s="19"/>
      <c r="R3710" s="19"/>
      <c r="S3710" s="19"/>
      <c r="T3710" s="19"/>
      <c r="U3710" s="25">
        <f t="shared" si="286"/>
        <v>3779.6379999999999</v>
      </c>
      <c r="V3710" s="18">
        <f t="shared" si="287"/>
        <v>472.45474999999999</v>
      </c>
      <c r="W3710" s="39">
        <f t="shared" si="288"/>
        <v>2.2393269726607261E-4</v>
      </c>
      <c r="X3710" s="35">
        <f t="shared" si="289"/>
        <v>556.31132295998373</v>
      </c>
      <c r="Y3710" s="35"/>
      <c r="Z3710" s="49">
        <f t="shared" si="290"/>
        <v>0</v>
      </c>
    </row>
    <row r="3711" spans="1:26" x14ac:dyDescent="0.35">
      <c r="A3711" s="6" t="s">
        <v>398</v>
      </c>
      <c r="B3711" s="7" t="s">
        <v>562</v>
      </c>
      <c r="C3711" s="7" t="s">
        <v>420</v>
      </c>
      <c r="D3711" s="7" t="s">
        <v>1462</v>
      </c>
      <c r="E3711" s="7" t="s">
        <v>1463</v>
      </c>
      <c r="F3711" s="7" t="s">
        <v>563</v>
      </c>
      <c r="G3711" s="8">
        <v>5335451</v>
      </c>
      <c r="H3711" s="16" t="s">
        <v>1535</v>
      </c>
      <c r="I3711" s="18">
        <v>541.96100000000001</v>
      </c>
      <c r="J3711" s="19">
        <v>179.52799999999999</v>
      </c>
      <c r="K3711" s="19">
        <v>1752.2819999999999</v>
      </c>
      <c r="L3711" s="19">
        <v>1017.651</v>
      </c>
      <c r="M3711" s="19">
        <v>662.553</v>
      </c>
      <c r="N3711" s="19">
        <v>786.52200000000005</v>
      </c>
      <c r="O3711" s="19">
        <v>662.553</v>
      </c>
      <c r="P3711" s="19">
        <v>656.45600000000002</v>
      </c>
      <c r="Q3711" s="19"/>
      <c r="R3711" s="19"/>
      <c r="S3711" s="19"/>
      <c r="T3711" s="19"/>
      <c r="U3711" s="25">
        <f t="shared" si="286"/>
        <v>6259.5059999999994</v>
      </c>
      <c r="V3711" s="18">
        <f t="shared" si="287"/>
        <v>782.43824999999993</v>
      </c>
      <c r="W3711" s="39">
        <f t="shared" si="288"/>
        <v>3.7085775466676044E-4</v>
      </c>
      <c r="X3711" s="35">
        <f t="shared" si="289"/>
        <v>921.3141745151139</v>
      </c>
      <c r="Y3711" s="35"/>
      <c r="Z3711" s="49">
        <f t="shared" si="290"/>
        <v>0</v>
      </c>
    </row>
    <row r="3712" spans="1:26" x14ac:dyDescent="0.35">
      <c r="A3712" s="6" t="s">
        <v>398</v>
      </c>
      <c r="B3712" s="7" t="s">
        <v>562</v>
      </c>
      <c r="C3712" s="7" t="s">
        <v>420</v>
      </c>
      <c r="D3712" s="7" t="s">
        <v>1462</v>
      </c>
      <c r="E3712" s="7" t="s">
        <v>1463</v>
      </c>
      <c r="F3712" s="7" t="s">
        <v>563</v>
      </c>
      <c r="G3712" s="8">
        <v>5271793</v>
      </c>
      <c r="H3712" s="16" t="s">
        <v>1536</v>
      </c>
      <c r="I3712" s="18">
        <v>663.62300000000005</v>
      </c>
      <c r="J3712" s="19">
        <v>179.52799999999999</v>
      </c>
      <c r="K3712" s="19">
        <v>1029.723</v>
      </c>
      <c r="L3712" s="19">
        <v>1017.651</v>
      </c>
      <c r="M3712" s="19">
        <v>483.02499999999998</v>
      </c>
      <c r="N3712" s="19">
        <v>179.52799999999999</v>
      </c>
      <c r="O3712" s="19">
        <v>662.553</v>
      </c>
      <c r="P3712" s="19">
        <v>360.12599999999998</v>
      </c>
      <c r="Q3712" s="19"/>
      <c r="R3712" s="19"/>
      <c r="S3712" s="19"/>
      <c r="T3712" s="19"/>
      <c r="U3712" s="25">
        <f t="shared" si="286"/>
        <v>4575.7570000000005</v>
      </c>
      <c r="V3712" s="18">
        <f t="shared" si="287"/>
        <v>571.96962500000006</v>
      </c>
      <c r="W3712" s="39">
        <f t="shared" si="288"/>
        <v>2.7110046174901216E-4</v>
      </c>
      <c r="X3712" s="35">
        <f t="shared" si="289"/>
        <v>673.48921516118924</v>
      </c>
      <c r="Y3712" s="35"/>
      <c r="Z3712" s="49">
        <f t="shared" si="290"/>
        <v>0</v>
      </c>
    </row>
    <row r="3713" spans="1:26" x14ac:dyDescent="0.35">
      <c r="A3713" s="6" t="s">
        <v>398</v>
      </c>
      <c r="B3713" s="7" t="s">
        <v>562</v>
      </c>
      <c r="C3713" s="7" t="s">
        <v>420</v>
      </c>
      <c r="D3713" s="7" t="s">
        <v>1462</v>
      </c>
      <c r="E3713" s="7" t="s">
        <v>1463</v>
      </c>
      <c r="F3713" s="7" t="s">
        <v>563</v>
      </c>
      <c r="G3713" s="8">
        <v>5298060</v>
      </c>
      <c r="H3713" s="16" t="s">
        <v>1537</v>
      </c>
      <c r="I3713" s="18">
        <v>1080.5450000000001</v>
      </c>
      <c r="J3713" s="19">
        <v>1425.567</v>
      </c>
      <c r="K3713" s="19">
        <v>1210.3209999999999</v>
      </c>
      <c r="L3713" s="19">
        <v>663.62300000000005</v>
      </c>
      <c r="M3713" s="19">
        <v>539.654</v>
      </c>
      <c r="N3713" s="19">
        <v>179.52799999999999</v>
      </c>
      <c r="O3713" s="19">
        <v>483.02499999999998</v>
      </c>
      <c r="P3713" s="19">
        <v>663.62300000000005</v>
      </c>
      <c r="Q3713" s="19"/>
      <c r="R3713" s="19"/>
      <c r="S3713" s="19"/>
      <c r="T3713" s="19"/>
      <c r="U3713" s="25">
        <f t="shared" si="286"/>
        <v>6245.8860000000004</v>
      </c>
      <c r="V3713" s="18">
        <f t="shared" si="287"/>
        <v>780.73575000000005</v>
      </c>
      <c r="W3713" s="39">
        <f t="shared" si="288"/>
        <v>3.700508087802063E-4</v>
      </c>
      <c r="X3713" s="35">
        <f t="shared" si="289"/>
        <v>919.3094957022978</v>
      </c>
      <c r="Y3713" s="35"/>
      <c r="Z3713" s="49">
        <f t="shared" si="290"/>
        <v>0</v>
      </c>
    </row>
    <row r="3714" spans="1:26" x14ac:dyDescent="0.35">
      <c r="A3714" s="6" t="s">
        <v>398</v>
      </c>
      <c r="B3714" s="7" t="s">
        <v>562</v>
      </c>
      <c r="C3714" s="7" t="s">
        <v>420</v>
      </c>
      <c r="D3714" s="7" t="s">
        <v>1462</v>
      </c>
      <c r="E3714" s="7" t="s">
        <v>1463</v>
      </c>
      <c r="F3714" s="7" t="s">
        <v>563</v>
      </c>
      <c r="G3714" s="8">
        <v>5131921</v>
      </c>
      <c r="H3714" s="16" t="s">
        <v>1538</v>
      </c>
      <c r="I3714" s="18">
        <v>663.62300000000005</v>
      </c>
      <c r="J3714" s="19">
        <v>179.52799999999999</v>
      </c>
      <c r="K3714" s="19">
        <v>1886.0150000000001</v>
      </c>
      <c r="L3714" s="19">
        <v>238.464</v>
      </c>
      <c r="M3714" s="19">
        <v>848.95699999999999</v>
      </c>
      <c r="N3714" s="19">
        <v>0</v>
      </c>
      <c r="O3714" s="19">
        <v>656.45600000000002</v>
      </c>
      <c r="P3714" s="19">
        <v>131.654</v>
      </c>
      <c r="Q3714" s="19"/>
      <c r="R3714" s="19"/>
      <c r="S3714" s="19"/>
      <c r="T3714" s="19"/>
      <c r="U3714" s="25">
        <f t="shared" si="286"/>
        <v>4604.6970000000001</v>
      </c>
      <c r="V3714" s="18">
        <f t="shared" si="287"/>
        <v>575.58712500000001</v>
      </c>
      <c r="W3714" s="39">
        <f t="shared" si="288"/>
        <v>2.7281507364011921E-4</v>
      </c>
      <c r="X3714" s="35">
        <f t="shared" si="289"/>
        <v>677.74878967241534</v>
      </c>
      <c r="Y3714" s="35"/>
      <c r="Z3714" s="49">
        <f t="shared" si="290"/>
        <v>0</v>
      </c>
    </row>
    <row r="3715" spans="1:26" x14ac:dyDescent="0.35">
      <c r="A3715" s="6" t="s">
        <v>398</v>
      </c>
      <c r="B3715" s="7" t="s">
        <v>562</v>
      </c>
      <c r="C3715" s="7" t="s">
        <v>420</v>
      </c>
      <c r="D3715" s="7" t="s">
        <v>1462</v>
      </c>
      <c r="E3715" s="7" t="s">
        <v>1463</v>
      </c>
      <c r="F3715" s="7" t="s">
        <v>563</v>
      </c>
      <c r="G3715" s="8">
        <v>5131817</v>
      </c>
      <c r="H3715" s="16" t="s">
        <v>1539</v>
      </c>
      <c r="I3715" s="18">
        <v>541.96100000000001</v>
      </c>
      <c r="J3715" s="19">
        <v>0</v>
      </c>
      <c r="K3715" s="19">
        <v>1398.2529999999999</v>
      </c>
      <c r="L3715" s="19">
        <v>482.34500000000003</v>
      </c>
      <c r="M3715" s="19">
        <v>419.06200000000001</v>
      </c>
      <c r="N3715" s="19">
        <v>179.52799999999999</v>
      </c>
      <c r="O3715" s="19">
        <v>720.80899999999997</v>
      </c>
      <c r="P3715" s="19">
        <v>902.08699999999999</v>
      </c>
      <c r="Q3715" s="19"/>
      <c r="R3715" s="19"/>
      <c r="S3715" s="19"/>
      <c r="T3715" s="19"/>
      <c r="U3715" s="25">
        <f t="shared" ref="U3715:U3726" si="291">SUM(I3715:T3715)</f>
        <v>4644.0450000000001</v>
      </c>
      <c r="V3715" s="18">
        <f t="shared" ref="V3715:V3726" si="292">+AVERAGE(I3715:P3715)</f>
        <v>580.50562500000001</v>
      </c>
      <c r="W3715" s="39">
        <f t="shared" ref="W3715:W3727" si="293">+V3715/$V$3728</f>
        <v>2.7514632964189119E-4</v>
      </c>
      <c r="X3715" s="35">
        <f t="shared" ref="X3715:X3726" si="294">+IFERROR($W3715*$X$3728,0)</f>
        <v>683.54028026908873</v>
      </c>
      <c r="Y3715" s="35"/>
      <c r="Z3715" s="49">
        <f t="shared" ref="Z3715:Z3726" si="295">+IFERROR(Y3715/X3715,0)</f>
        <v>0</v>
      </c>
    </row>
    <row r="3716" spans="1:26" x14ac:dyDescent="0.35">
      <c r="A3716" s="6" t="s">
        <v>398</v>
      </c>
      <c r="B3716" s="7" t="s">
        <v>562</v>
      </c>
      <c r="C3716" s="7" t="s">
        <v>420</v>
      </c>
      <c r="D3716" s="7" t="s">
        <v>1462</v>
      </c>
      <c r="E3716" s="7" t="s">
        <v>1463</v>
      </c>
      <c r="F3716" s="7" t="s">
        <v>563</v>
      </c>
      <c r="G3716" s="8">
        <v>5278855</v>
      </c>
      <c r="H3716" s="16" t="s">
        <v>1540</v>
      </c>
      <c r="I3716" s="18">
        <v>779.18700000000001</v>
      </c>
      <c r="J3716" s="19">
        <v>303.49700000000001</v>
      </c>
      <c r="K3716" s="19">
        <v>179.52799999999999</v>
      </c>
      <c r="L3716" s="19">
        <v>1377.777</v>
      </c>
      <c r="M3716" s="19">
        <v>662.553</v>
      </c>
      <c r="N3716" s="19">
        <v>541.96100000000001</v>
      </c>
      <c r="O3716" s="19">
        <v>303.49700000000001</v>
      </c>
      <c r="P3716" s="19">
        <v>238.464</v>
      </c>
      <c r="Q3716" s="19"/>
      <c r="R3716" s="19"/>
      <c r="S3716" s="19"/>
      <c r="T3716" s="19"/>
      <c r="U3716" s="25">
        <f t="shared" si="291"/>
        <v>4386.4639999999999</v>
      </c>
      <c r="V3716" s="18">
        <f t="shared" si="292"/>
        <v>548.30799999999999</v>
      </c>
      <c r="W3716" s="39">
        <f t="shared" si="293"/>
        <v>2.5988539510411475E-4</v>
      </c>
      <c r="X3716" s="35">
        <f t="shared" si="294"/>
        <v>645.62785932312624</v>
      </c>
      <c r="Y3716" s="35"/>
      <c r="Z3716" s="49">
        <f t="shared" si="295"/>
        <v>0</v>
      </c>
    </row>
    <row r="3717" spans="1:26" x14ac:dyDescent="0.35">
      <c r="A3717" s="6" t="s">
        <v>398</v>
      </c>
      <c r="B3717" s="7" t="s">
        <v>562</v>
      </c>
      <c r="C3717" s="7" t="s">
        <v>420</v>
      </c>
      <c r="D3717" s="7" t="s">
        <v>1462</v>
      </c>
      <c r="E3717" s="7" t="s">
        <v>1463</v>
      </c>
      <c r="F3717" s="7" t="s">
        <v>563</v>
      </c>
      <c r="G3717" s="8">
        <v>5270206</v>
      </c>
      <c r="H3717" s="16" t="s">
        <v>1541</v>
      </c>
      <c r="I3717" s="18">
        <v>179.52799999999999</v>
      </c>
      <c r="J3717" s="19">
        <v>902.08699999999999</v>
      </c>
      <c r="K3717" s="19">
        <v>1029.723</v>
      </c>
      <c r="L3717" s="19">
        <v>598.59</v>
      </c>
      <c r="M3717" s="19">
        <v>1321.1489999999999</v>
      </c>
      <c r="N3717" s="19">
        <v>902.08699999999999</v>
      </c>
      <c r="O3717" s="19">
        <v>902.08699999999999</v>
      </c>
      <c r="P3717" s="19">
        <v>417.99200000000002</v>
      </c>
      <c r="Q3717" s="19"/>
      <c r="R3717" s="19"/>
      <c r="S3717" s="19"/>
      <c r="T3717" s="19"/>
      <c r="U3717" s="25">
        <f t="shared" si="291"/>
        <v>6253.2430000000004</v>
      </c>
      <c r="V3717" s="18">
        <f t="shared" si="292"/>
        <v>781.65537500000005</v>
      </c>
      <c r="W3717" s="39">
        <f t="shared" si="293"/>
        <v>3.7048668990262765E-4</v>
      </c>
      <c r="X3717" s="35">
        <f t="shared" si="294"/>
        <v>920.39234607130572</v>
      </c>
      <c r="Y3717" s="35"/>
      <c r="Z3717" s="49">
        <f t="shared" si="295"/>
        <v>0</v>
      </c>
    </row>
    <row r="3718" spans="1:26" x14ac:dyDescent="0.35">
      <c r="A3718" s="6" t="s">
        <v>398</v>
      </c>
      <c r="B3718" s="7" t="s">
        <v>562</v>
      </c>
      <c r="C3718" s="7" t="s">
        <v>420</v>
      </c>
      <c r="D3718" s="7" t="s">
        <v>1462</v>
      </c>
      <c r="E3718" s="7" t="s">
        <v>1463</v>
      </c>
      <c r="F3718" s="7" t="s">
        <v>563</v>
      </c>
      <c r="G3718" s="8">
        <v>5338313</v>
      </c>
      <c r="H3718" s="16" t="s">
        <v>1542</v>
      </c>
      <c r="I3718" s="18">
        <v>722.55899999999997</v>
      </c>
      <c r="J3718" s="19">
        <v>0</v>
      </c>
      <c r="K3718" s="19">
        <v>663.62300000000005</v>
      </c>
      <c r="L3718" s="19">
        <v>0</v>
      </c>
      <c r="M3718" s="19">
        <v>1256.115</v>
      </c>
      <c r="N3718" s="19">
        <v>0</v>
      </c>
      <c r="O3718" s="19">
        <v>179.52799999999999</v>
      </c>
      <c r="P3718" s="19">
        <v>786.52200000000005</v>
      </c>
      <c r="Q3718" s="19"/>
      <c r="R3718" s="19"/>
      <c r="S3718" s="19"/>
      <c r="T3718" s="19"/>
      <c r="U3718" s="25">
        <f t="shared" si="291"/>
        <v>3608.3469999999998</v>
      </c>
      <c r="V3718" s="18">
        <f t="shared" si="292"/>
        <v>451.04337499999997</v>
      </c>
      <c r="W3718" s="39">
        <f t="shared" si="293"/>
        <v>2.1378419742365309E-4</v>
      </c>
      <c r="X3718" s="35">
        <f t="shared" si="294"/>
        <v>531.09961675395596</v>
      </c>
      <c r="Y3718" s="35"/>
      <c r="Z3718" s="49">
        <f t="shared" si="295"/>
        <v>0</v>
      </c>
    </row>
    <row r="3719" spans="1:26" x14ac:dyDescent="0.35">
      <c r="A3719" s="6" t="s">
        <v>398</v>
      </c>
      <c r="B3719" s="7" t="s">
        <v>562</v>
      </c>
      <c r="C3719" s="7" t="s">
        <v>420</v>
      </c>
      <c r="D3719" s="7" t="s">
        <v>1462</v>
      </c>
      <c r="E3719" s="7" t="s">
        <v>1463</v>
      </c>
      <c r="F3719" s="7" t="s">
        <v>563</v>
      </c>
      <c r="G3719" s="8">
        <v>5131163</v>
      </c>
      <c r="H3719" s="16" t="s">
        <v>1543</v>
      </c>
      <c r="I3719" s="18">
        <v>303.49700000000001</v>
      </c>
      <c r="J3719" s="19">
        <v>238.464</v>
      </c>
      <c r="K3719" s="19">
        <v>1880.598</v>
      </c>
      <c r="L3719" s="19">
        <v>0</v>
      </c>
      <c r="M3719" s="19">
        <v>180.59800000000001</v>
      </c>
      <c r="N3719" s="19">
        <v>837.05399999999997</v>
      </c>
      <c r="O3719" s="19">
        <v>484.09500000000003</v>
      </c>
      <c r="P3719" s="19">
        <v>663.62300000000005</v>
      </c>
      <c r="Q3719" s="19"/>
      <c r="R3719" s="19"/>
      <c r="S3719" s="19"/>
      <c r="T3719" s="19"/>
      <c r="U3719" s="25">
        <f t="shared" si="291"/>
        <v>4587.9290000000001</v>
      </c>
      <c r="V3719" s="18">
        <f t="shared" si="292"/>
        <v>573.49112500000001</v>
      </c>
      <c r="W3719" s="39">
        <f t="shared" si="293"/>
        <v>2.7182161779388273E-4</v>
      </c>
      <c r="X3719" s="35">
        <f t="shared" si="294"/>
        <v>675.28076806204069</v>
      </c>
      <c r="Y3719" s="35"/>
      <c r="Z3719" s="49">
        <f t="shared" si="295"/>
        <v>0</v>
      </c>
    </row>
    <row r="3720" spans="1:26" x14ac:dyDescent="0.35">
      <c r="A3720" s="6" t="s">
        <v>398</v>
      </c>
      <c r="B3720" s="7" t="s">
        <v>562</v>
      </c>
      <c r="C3720" s="7" t="s">
        <v>420</v>
      </c>
      <c r="D3720" s="7" t="s">
        <v>1462</v>
      </c>
      <c r="E3720" s="7" t="s">
        <v>1463</v>
      </c>
      <c r="F3720" s="7" t="s">
        <v>563</v>
      </c>
      <c r="G3720" s="8">
        <v>5333086</v>
      </c>
      <c r="H3720" s="16" t="s">
        <v>1544</v>
      </c>
      <c r="I3720" s="18">
        <v>483.02499999999998</v>
      </c>
      <c r="J3720" s="19">
        <v>417.99200000000002</v>
      </c>
      <c r="K3720" s="19">
        <v>663.62300000000005</v>
      </c>
      <c r="L3720" s="19">
        <v>419.06200000000001</v>
      </c>
      <c r="M3720" s="19">
        <v>1623.576</v>
      </c>
      <c r="N3720" s="19">
        <v>1024.9860000000001</v>
      </c>
      <c r="O3720" s="19">
        <v>967.12</v>
      </c>
      <c r="P3720" s="19">
        <v>419.06200000000001</v>
      </c>
      <c r="Q3720" s="19"/>
      <c r="R3720" s="19"/>
      <c r="S3720" s="19"/>
      <c r="T3720" s="19"/>
      <c r="U3720" s="25">
        <f t="shared" si="291"/>
        <v>6018.4459999999999</v>
      </c>
      <c r="V3720" s="18">
        <f t="shared" si="292"/>
        <v>752.30574999999999</v>
      </c>
      <c r="W3720" s="39">
        <f t="shared" si="293"/>
        <v>3.5657564193454657E-4</v>
      </c>
      <c r="X3720" s="35">
        <f t="shared" si="294"/>
        <v>885.83342013791332</v>
      </c>
      <c r="Y3720" s="35"/>
      <c r="Z3720" s="49">
        <f t="shared" si="295"/>
        <v>0</v>
      </c>
    </row>
    <row r="3721" spans="1:26" x14ac:dyDescent="0.35">
      <c r="A3721" s="6" t="s">
        <v>398</v>
      </c>
      <c r="B3721" s="7" t="s">
        <v>562</v>
      </c>
      <c r="C3721" s="7" t="s">
        <v>420</v>
      </c>
      <c r="D3721" s="7" t="s">
        <v>1462</v>
      </c>
      <c r="E3721" s="7" t="s">
        <v>1463</v>
      </c>
      <c r="F3721" s="7" t="s">
        <v>563</v>
      </c>
      <c r="G3721" s="8">
        <v>5334971</v>
      </c>
      <c r="H3721" s="16" t="s">
        <v>1545</v>
      </c>
      <c r="I3721" s="18">
        <v>484.09500000000003</v>
      </c>
      <c r="J3721" s="19">
        <v>0</v>
      </c>
      <c r="K3721" s="19">
        <v>1025.8889999999999</v>
      </c>
      <c r="L3721" s="19">
        <v>417.99200000000002</v>
      </c>
      <c r="M3721" s="19">
        <v>721.48900000000003</v>
      </c>
      <c r="N3721" s="19">
        <v>0</v>
      </c>
      <c r="O3721" s="19">
        <v>179.52799999999999</v>
      </c>
      <c r="P3721" s="19">
        <v>0</v>
      </c>
      <c r="Q3721" s="19"/>
      <c r="R3721" s="19"/>
      <c r="S3721" s="19"/>
      <c r="T3721" s="19"/>
      <c r="U3721" s="25">
        <f t="shared" si="291"/>
        <v>2828.9929999999999</v>
      </c>
      <c r="V3721" s="18">
        <f t="shared" si="292"/>
        <v>353.62412499999999</v>
      </c>
      <c r="W3721" s="39">
        <f t="shared" si="293"/>
        <v>1.6760971104556535E-4</v>
      </c>
      <c r="X3721" s="35">
        <f t="shared" si="294"/>
        <v>416.38930460391532</v>
      </c>
      <c r="Y3721" s="35"/>
      <c r="Z3721" s="49">
        <f t="shared" si="295"/>
        <v>0</v>
      </c>
    </row>
    <row r="3722" spans="1:26" x14ac:dyDescent="0.35">
      <c r="A3722" s="6" t="s">
        <v>398</v>
      </c>
      <c r="B3722" s="7" t="s">
        <v>562</v>
      </c>
      <c r="C3722" s="7" t="s">
        <v>420</v>
      </c>
      <c r="D3722" s="7" t="s">
        <v>1462</v>
      </c>
      <c r="E3722" s="7" t="s">
        <v>1463</v>
      </c>
      <c r="F3722" s="7" t="s">
        <v>563</v>
      </c>
      <c r="G3722" s="8">
        <v>5294071</v>
      </c>
      <c r="H3722" s="16" t="s">
        <v>1546</v>
      </c>
      <c r="I3722" s="18">
        <v>303.49700000000001</v>
      </c>
      <c r="J3722" s="19">
        <v>179.52799999999999</v>
      </c>
      <c r="K3722" s="19">
        <v>417.99200000000002</v>
      </c>
      <c r="L3722" s="19">
        <v>838.12300000000005</v>
      </c>
      <c r="M3722" s="19">
        <v>303.49700000000001</v>
      </c>
      <c r="N3722" s="19">
        <v>483.02499999999998</v>
      </c>
      <c r="O3722" s="19">
        <v>179.52799999999999</v>
      </c>
      <c r="P3722" s="19">
        <v>786.52200000000005</v>
      </c>
      <c r="Q3722" s="19"/>
      <c r="R3722" s="19"/>
      <c r="S3722" s="19"/>
      <c r="T3722" s="19"/>
      <c r="U3722" s="25">
        <f t="shared" si="291"/>
        <v>3491.712</v>
      </c>
      <c r="V3722" s="18">
        <f t="shared" si="292"/>
        <v>436.464</v>
      </c>
      <c r="W3722" s="39">
        <f t="shared" si="293"/>
        <v>2.0687390862201961E-4</v>
      </c>
      <c r="X3722" s="35">
        <f t="shared" si="294"/>
        <v>513.93253060617201</v>
      </c>
      <c r="Y3722" s="35"/>
      <c r="Z3722" s="49">
        <f t="shared" si="295"/>
        <v>0</v>
      </c>
    </row>
    <row r="3723" spans="1:26" x14ac:dyDescent="0.35">
      <c r="A3723" s="6" t="s">
        <v>398</v>
      </c>
      <c r="B3723" s="7" t="s">
        <v>562</v>
      </c>
      <c r="C3723" s="7" t="s">
        <v>420</v>
      </c>
      <c r="D3723" s="7" t="s">
        <v>1462</v>
      </c>
      <c r="E3723" s="7" t="s">
        <v>1463</v>
      </c>
      <c r="F3723" s="7" t="s">
        <v>563</v>
      </c>
      <c r="G3723" s="8">
        <v>5337466</v>
      </c>
      <c r="H3723" s="16" t="s">
        <v>1547</v>
      </c>
      <c r="I3723" s="18">
        <v>663.62300000000005</v>
      </c>
      <c r="J3723" s="19">
        <v>179.52799999999999</v>
      </c>
      <c r="K3723" s="19">
        <v>1444.048</v>
      </c>
      <c r="L3723" s="19">
        <v>597.52</v>
      </c>
      <c r="M3723" s="19">
        <v>902.08699999999999</v>
      </c>
      <c r="N3723" s="19">
        <v>663.62300000000005</v>
      </c>
      <c r="O3723" s="19">
        <v>417.99200000000002</v>
      </c>
      <c r="P3723" s="19">
        <v>663.62300000000005</v>
      </c>
      <c r="Q3723" s="19"/>
      <c r="R3723" s="19"/>
      <c r="S3723" s="19"/>
      <c r="T3723" s="19"/>
      <c r="U3723" s="25">
        <f t="shared" si="291"/>
        <v>5532.0439999999999</v>
      </c>
      <c r="V3723" s="18">
        <f t="shared" si="292"/>
        <v>691.50549999999998</v>
      </c>
      <c r="W3723" s="39">
        <f t="shared" si="293"/>
        <v>3.2775772026701853E-4</v>
      </c>
      <c r="X3723" s="35">
        <f t="shared" si="294"/>
        <v>814.24165920462235</v>
      </c>
      <c r="Y3723" s="35"/>
      <c r="Z3723" s="49">
        <f t="shared" si="295"/>
        <v>0</v>
      </c>
    </row>
    <row r="3724" spans="1:26" x14ac:dyDescent="0.35">
      <c r="A3724" s="6" t="s">
        <v>398</v>
      </c>
      <c r="B3724" s="7" t="s">
        <v>562</v>
      </c>
      <c r="C3724" s="7" t="s">
        <v>420</v>
      </c>
      <c r="D3724" s="7" t="s">
        <v>1462</v>
      </c>
      <c r="E3724" s="7" t="s">
        <v>1463</v>
      </c>
      <c r="F3724" s="7" t="s">
        <v>563</v>
      </c>
      <c r="G3724" s="8">
        <v>5292350</v>
      </c>
      <c r="H3724" s="16" t="s">
        <v>1548</v>
      </c>
      <c r="I3724" s="18">
        <v>180.59800000000001</v>
      </c>
      <c r="J3724" s="19">
        <v>483.02499999999998</v>
      </c>
      <c r="K3724" s="19">
        <v>1029.723</v>
      </c>
      <c r="L3724" s="19">
        <v>1018.721</v>
      </c>
      <c r="M3724" s="19">
        <v>179.52799999999999</v>
      </c>
      <c r="N3724" s="19">
        <v>541.96100000000001</v>
      </c>
      <c r="O3724" s="19">
        <v>179.52799999999999</v>
      </c>
      <c r="P3724" s="19">
        <v>961.02300000000002</v>
      </c>
      <c r="Q3724" s="19"/>
      <c r="R3724" s="19"/>
      <c r="S3724" s="19"/>
      <c r="T3724" s="19"/>
      <c r="U3724" s="25">
        <f t="shared" si="291"/>
        <v>4574.1069999999991</v>
      </c>
      <c r="V3724" s="18">
        <f t="shared" si="292"/>
        <v>571.76337499999988</v>
      </c>
      <c r="W3724" s="39">
        <f t="shared" si="293"/>
        <v>2.7100270398742511E-4</v>
      </c>
      <c r="X3724" s="35">
        <f t="shared" si="294"/>
        <v>673.24635759575972</v>
      </c>
      <c r="Y3724" s="35"/>
      <c r="Z3724" s="49">
        <f t="shared" si="295"/>
        <v>0</v>
      </c>
    </row>
    <row r="3725" spans="1:26" x14ac:dyDescent="0.35">
      <c r="A3725" s="6" t="s">
        <v>398</v>
      </c>
      <c r="B3725" s="7" t="s">
        <v>562</v>
      </c>
      <c r="C3725" s="7" t="s">
        <v>420</v>
      </c>
      <c r="D3725" s="7" t="s">
        <v>1462</v>
      </c>
      <c r="E3725" s="7" t="s">
        <v>1463</v>
      </c>
      <c r="F3725" s="7" t="s">
        <v>563</v>
      </c>
      <c r="G3725" s="8">
        <v>5299962</v>
      </c>
      <c r="H3725" s="16" t="s">
        <v>1549</v>
      </c>
      <c r="I3725" s="18">
        <v>303.49700000000001</v>
      </c>
      <c r="J3725" s="19">
        <v>0</v>
      </c>
      <c r="K3725" s="19">
        <v>1333.22</v>
      </c>
      <c r="L3725" s="19">
        <v>598.59</v>
      </c>
      <c r="M3725" s="19">
        <v>238.464</v>
      </c>
      <c r="N3725" s="19">
        <v>721.48900000000003</v>
      </c>
      <c r="O3725" s="19">
        <v>419.06200000000001</v>
      </c>
      <c r="P3725" s="19">
        <v>786.52200000000005</v>
      </c>
      <c r="Q3725" s="19"/>
      <c r="R3725" s="19"/>
      <c r="S3725" s="19"/>
      <c r="T3725" s="19"/>
      <c r="U3725" s="25">
        <f t="shared" si="291"/>
        <v>4400.8440000000001</v>
      </c>
      <c r="V3725" s="18">
        <f t="shared" si="292"/>
        <v>550.10550000000001</v>
      </c>
      <c r="W3725" s="39">
        <f t="shared" si="293"/>
        <v>2.6073736880812714E-4</v>
      </c>
      <c r="X3725" s="35">
        <f t="shared" si="294"/>
        <v>647.74439980244313</v>
      </c>
      <c r="Y3725" s="35"/>
      <c r="Z3725" s="49">
        <f t="shared" si="295"/>
        <v>0</v>
      </c>
    </row>
    <row r="3726" spans="1:26" x14ac:dyDescent="0.35">
      <c r="A3726" s="6" t="s">
        <v>398</v>
      </c>
      <c r="B3726" s="7" t="s">
        <v>562</v>
      </c>
      <c r="C3726" s="7" t="s">
        <v>420</v>
      </c>
      <c r="D3726" s="7" t="s">
        <v>1462</v>
      </c>
      <c r="E3726" s="7" t="s">
        <v>1463</v>
      </c>
      <c r="F3726" s="7" t="s">
        <v>563</v>
      </c>
      <c r="G3726" s="8">
        <v>5301454</v>
      </c>
      <c r="H3726" s="16" t="s">
        <v>1550</v>
      </c>
      <c r="I3726" s="18">
        <v>0</v>
      </c>
      <c r="J3726" s="19">
        <v>0</v>
      </c>
      <c r="K3726" s="19">
        <v>0</v>
      </c>
      <c r="L3726" s="19">
        <v>0</v>
      </c>
      <c r="M3726" s="19">
        <v>1053.836</v>
      </c>
      <c r="N3726" s="19">
        <v>1082.6849999999999</v>
      </c>
      <c r="O3726" s="19">
        <v>0</v>
      </c>
      <c r="P3726" s="19">
        <v>483.02499999999998</v>
      </c>
      <c r="Q3726" s="19"/>
      <c r="R3726" s="19"/>
      <c r="S3726" s="19"/>
      <c r="T3726" s="19"/>
      <c r="U3726" s="25">
        <f t="shared" si="291"/>
        <v>2619.5459999999998</v>
      </c>
      <c r="V3726" s="18">
        <f t="shared" si="292"/>
        <v>327.44324999999998</v>
      </c>
      <c r="W3726" s="39">
        <f t="shared" si="293"/>
        <v>1.552005777782294E-4</v>
      </c>
      <c r="X3726" s="35">
        <f t="shared" si="294"/>
        <v>385.56155399393634</v>
      </c>
      <c r="Y3726" s="35"/>
      <c r="Z3726" s="49">
        <f t="shared" si="295"/>
        <v>0</v>
      </c>
    </row>
    <row r="3727" spans="1:26" x14ac:dyDescent="0.35">
      <c r="A3727" s="6"/>
      <c r="B3727" s="7"/>
      <c r="C3727" s="7"/>
      <c r="D3727" s="7"/>
      <c r="E3727" s="7"/>
      <c r="F3727" s="7"/>
      <c r="G3727" s="8"/>
      <c r="H3727" s="16"/>
      <c r="I3727" s="18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25">
        <f>SUM(I3727:T3727)</f>
        <v>0</v>
      </c>
      <c r="V3727" s="18"/>
      <c r="W3727" s="39">
        <f t="shared" si="293"/>
        <v>0</v>
      </c>
      <c r="X3727" s="35"/>
      <c r="Y3727" s="35"/>
      <c r="Z3727" s="49">
        <f>+IFERROR(Y3727/X3727,0)</f>
        <v>0</v>
      </c>
    </row>
    <row r="3728" spans="1:26" x14ac:dyDescent="0.35">
      <c r="A3728" s="9"/>
      <c r="B3728" s="10"/>
      <c r="C3728" s="10"/>
      <c r="D3728" s="10"/>
      <c r="E3728" s="10"/>
      <c r="F3728" s="10"/>
      <c r="G3728" s="11"/>
      <c r="H3728" s="17"/>
      <c r="I3728" s="44">
        <f t="shared" ref="I3728:W3728" si="296">+SUM(I3:I3727)</f>
        <v>1988407.9282399754</v>
      </c>
      <c r="J3728" s="46">
        <f t="shared" si="296"/>
        <v>1621809.9059999839</v>
      </c>
      <c r="K3728" s="46">
        <f t="shared" si="296"/>
        <v>3721340.2827200168</v>
      </c>
      <c r="L3728" s="46">
        <f t="shared" si="296"/>
        <v>1937360.9183599905</v>
      </c>
      <c r="M3728" s="46">
        <f t="shared" si="296"/>
        <v>1658299.1822399974</v>
      </c>
      <c r="N3728" s="46">
        <f t="shared" si="296"/>
        <v>1332292.3289599968</v>
      </c>
      <c r="O3728" s="46">
        <f t="shared" si="296"/>
        <v>2044495.7159999965</v>
      </c>
      <c r="P3728" s="46">
        <f t="shared" si="296"/>
        <v>2574448.9436399834</v>
      </c>
      <c r="Q3728" s="46">
        <f t="shared" si="296"/>
        <v>0</v>
      </c>
      <c r="R3728" s="46">
        <f t="shared" si="296"/>
        <v>0</v>
      </c>
      <c r="S3728" s="46">
        <f t="shared" si="296"/>
        <v>0</v>
      </c>
      <c r="T3728" s="46">
        <f t="shared" si="296"/>
        <v>0</v>
      </c>
      <c r="U3728" s="51">
        <f t="shared" si="296"/>
        <v>16878455.206160024</v>
      </c>
      <c r="V3728" s="44">
        <f t="shared" si="296"/>
        <v>2109806.900770003</v>
      </c>
      <c r="W3728" s="45">
        <f t="shared" si="296"/>
        <v>0.99999999999999889</v>
      </c>
      <c r="X3728" s="48">
        <v>2484279.1148939948</v>
      </c>
      <c r="Y3728" s="48">
        <f>+SUM(Y3:Y3727)</f>
        <v>0</v>
      </c>
      <c r="Z3728" s="50">
        <f>+IFERROR(Y3728/X3728,0)</f>
        <v>0</v>
      </c>
    </row>
  </sheetData>
  <autoFilter ref="A2:U3728" xr:uid="{70A20F32-100F-46BF-86B7-DACEB10307BA}"/>
  <sortState xmlns:xlrd2="http://schemas.microsoft.com/office/spreadsheetml/2017/richdata2" ref="A3:Z3726">
    <sortCondition ref="C3:C3726"/>
    <sortCondition ref="E3:E3726"/>
  </sortState>
  <conditionalFormatting sqref="G2">
    <cfRule type="duplicateValues" dxfId="73" priority="2"/>
  </conditionalFormatting>
  <conditionalFormatting sqref="G2">
    <cfRule type="duplicateValues" dxfId="72" priority="1"/>
  </conditionalFormatting>
  <conditionalFormatting sqref="G3:G3727">
    <cfRule type="duplicateValues" dxfId="71" priority="12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A6FD-79C2-4B17-B969-718606715A3E}">
  <dimension ref="A2:Z61"/>
  <sheetViews>
    <sheetView showGridLines="0" zoomScale="85" zoomScaleNormal="85" workbookViewId="0">
      <pane xSplit="4" ySplit="4" topLeftCell="E46" activePane="bottomRight" state="frozen"/>
      <selection pane="topRight" activeCell="E1" sqref="E1"/>
      <selection pane="bottomLeft" activeCell="A5" sqref="A5"/>
      <selection pane="bottomRight" activeCell="A3" sqref="A3:XFD59"/>
    </sheetView>
  </sheetViews>
  <sheetFormatPr defaultRowHeight="14.5" outlineLevelCol="1" x14ac:dyDescent="0.35"/>
  <cols>
    <col min="1" max="1" width="13.1796875" bestFit="1" customWidth="1"/>
    <col min="2" max="2" width="14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4309</v>
      </c>
      <c r="C3" s="7" t="s">
        <v>277</v>
      </c>
      <c r="D3" s="7" t="s">
        <v>294</v>
      </c>
      <c r="E3" s="7" t="s">
        <v>295</v>
      </c>
      <c r="F3" s="7" t="s">
        <v>4310</v>
      </c>
      <c r="G3" s="8">
        <v>5070585</v>
      </c>
      <c r="H3" s="16" t="s">
        <v>4311</v>
      </c>
      <c r="I3" s="18">
        <v>5885.6120000000001</v>
      </c>
      <c r="J3" s="19">
        <v>2052.5880000000002</v>
      </c>
      <c r="K3" s="19">
        <v>1645.35</v>
      </c>
      <c r="L3" s="19">
        <v>1016.369</v>
      </c>
      <c r="M3" s="19">
        <v>889.21799999999996</v>
      </c>
      <c r="N3" s="19">
        <v>1536.451</v>
      </c>
      <c r="O3" s="19">
        <v>764.03700000000003</v>
      </c>
      <c r="P3" s="19">
        <v>1991.3140000000001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15780.939000000004</v>
      </c>
      <c r="V3" s="18">
        <f>+AVERAGE(I3:P3)</f>
        <v>1972.6173750000005</v>
      </c>
      <c r="W3" s="39">
        <f t="shared" ref="W3:W34" si="1">+V3/$V$61</f>
        <v>2.4760922835580287E-2</v>
      </c>
      <c r="X3" s="35">
        <f t="shared" ref="X3:X34" si="2">+IFERROR($W3*$X$61,0)</f>
        <v>2296.8682948490959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4309</v>
      </c>
      <c r="C4" s="7" t="s">
        <v>277</v>
      </c>
      <c r="D4" s="7" t="s">
        <v>294</v>
      </c>
      <c r="E4" s="7" t="s">
        <v>295</v>
      </c>
      <c r="F4" s="7" t="s">
        <v>4310</v>
      </c>
      <c r="G4" s="8">
        <v>5070291</v>
      </c>
      <c r="H4" s="16" t="s">
        <v>4312</v>
      </c>
      <c r="I4" s="18">
        <v>2000.2860000000001</v>
      </c>
      <c r="J4" s="19">
        <v>0</v>
      </c>
      <c r="K4" s="19">
        <v>1225.4269999999999</v>
      </c>
      <c r="L4" s="19">
        <v>0</v>
      </c>
      <c r="M4" s="19">
        <v>0</v>
      </c>
      <c r="N4" s="19">
        <v>0</v>
      </c>
      <c r="O4" s="19">
        <v>887.46799999999996</v>
      </c>
      <c r="P4" s="19">
        <v>3238.6309999999999</v>
      </c>
      <c r="Q4" s="19">
        <v>0</v>
      </c>
      <c r="R4" s="19">
        <v>0</v>
      </c>
      <c r="S4" s="19">
        <v>0</v>
      </c>
      <c r="T4" s="19">
        <v>0</v>
      </c>
      <c r="U4" s="25">
        <f t="shared" ref="U4:U60" si="3">SUM(I4:T4)</f>
        <v>7351.8119999999999</v>
      </c>
      <c r="V4" s="18">
        <f t="shared" ref="V4:V59" si="4">+AVERAGE(I4:P4)</f>
        <v>918.97649999999999</v>
      </c>
      <c r="W4" s="39">
        <f t="shared" si="1"/>
        <v>1.1535286311777335E-2</v>
      </c>
      <c r="X4" s="35">
        <f t="shared" si="2"/>
        <v>1070.0341654252079</v>
      </c>
      <c r="Y4" s="35"/>
      <c r="Z4" s="49">
        <f t="shared" ref="Z4:Z60" si="5">+IFERROR(Y4/X4,0)</f>
        <v>0</v>
      </c>
    </row>
    <row r="5" spans="1:26" x14ac:dyDescent="0.35">
      <c r="A5" s="6" t="s">
        <v>398</v>
      </c>
      <c r="B5" s="7" t="s">
        <v>4309</v>
      </c>
      <c r="C5" s="7" t="s">
        <v>277</v>
      </c>
      <c r="D5" s="7" t="s">
        <v>294</v>
      </c>
      <c r="E5" s="7" t="s">
        <v>295</v>
      </c>
      <c r="F5" s="7" t="s">
        <v>4310</v>
      </c>
      <c r="G5" s="8">
        <v>5070886</v>
      </c>
      <c r="H5" s="16" t="s">
        <v>4313</v>
      </c>
      <c r="I5" s="18">
        <v>1955.3530000000001</v>
      </c>
      <c r="J5" s="19">
        <v>0</v>
      </c>
      <c r="K5" s="19">
        <v>1143.8009999999999</v>
      </c>
      <c r="L5" s="19">
        <v>0</v>
      </c>
      <c r="M5" s="19">
        <v>0</v>
      </c>
      <c r="N5" s="19">
        <v>0</v>
      </c>
      <c r="O5" s="19">
        <v>296.07100000000003</v>
      </c>
      <c r="P5" s="19">
        <v>111.39100000000001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3506.616</v>
      </c>
      <c r="V5" s="18">
        <f t="shared" si="4"/>
        <v>438.327</v>
      </c>
      <c r="W5" s="39">
        <f t="shared" si="1"/>
        <v>5.5020203924501052E-3</v>
      </c>
      <c r="X5" s="35">
        <f t="shared" si="2"/>
        <v>510.37743144502076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4309</v>
      </c>
      <c r="C6" s="7" t="s">
        <v>277</v>
      </c>
      <c r="D6" s="7" t="s">
        <v>294</v>
      </c>
      <c r="E6" s="7" t="s">
        <v>295</v>
      </c>
      <c r="F6" s="7" t="s">
        <v>4310</v>
      </c>
      <c r="G6" s="8">
        <v>5070668</v>
      </c>
      <c r="H6" s="16" t="s">
        <v>4314</v>
      </c>
      <c r="I6" s="18">
        <v>1955.3530000000001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666.17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2621.5230000000001</v>
      </c>
      <c r="V6" s="18">
        <f t="shared" si="4"/>
        <v>327.69037500000002</v>
      </c>
      <c r="W6" s="39">
        <f t="shared" si="1"/>
        <v>4.1132741666829158E-3</v>
      </c>
      <c r="X6" s="35">
        <f t="shared" si="2"/>
        <v>381.55480246883189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4309</v>
      </c>
      <c r="C7" s="7" t="s">
        <v>277</v>
      </c>
      <c r="D7" s="7" t="s">
        <v>294</v>
      </c>
      <c r="E7" s="7" t="s">
        <v>295</v>
      </c>
      <c r="F7" s="7" t="s">
        <v>4310</v>
      </c>
      <c r="G7" s="8">
        <v>5070222</v>
      </c>
      <c r="H7" s="16" t="s">
        <v>4315</v>
      </c>
      <c r="I7" s="18">
        <v>24726.243999999999</v>
      </c>
      <c r="J7" s="19">
        <v>0</v>
      </c>
      <c r="K7" s="19">
        <v>13776.915000000001</v>
      </c>
      <c r="L7" s="19">
        <v>0</v>
      </c>
      <c r="M7" s="19">
        <v>0</v>
      </c>
      <c r="N7" s="19">
        <v>1958.3340000000001</v>
      </c>
      <c r="O7" s="19">
        <v>1241.8789999999999</v>
      </c>
      <c r="P7" s="19">
        <v>7429.5360000000001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49132.908000000003</v>
      </c>
      <c r="V7" s="18">
        <f t="shared" si="4"/>
        <v>6141.6135000000004</v>
      </c>
      <c r="W7" s="39">
        <f t="shared" si="1"/>
        <v>7.7091492697339808E-2</v>
      </c>
      <c r="X7" s="35">
        <f t="shared" si="2"/>
        <v>7151.147255492051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4309</v>
      </c>
      <c r="C8" s="7" t="s">
        <v>277</v>
      </c>
      <c r="D8" s="7" t="s">
        <v>294</v>
      </c>
      <c r="E8" s="7" t="s">
        <v>295</v>
      </c>
      <c r="F8" s="7" t="s">
        <v>4310</v>
      </c>
      <c r="G8" s="8">
        <v>6861285</v>
      </c>
      <c r="H8" s="16" t="s">
        <v>4316</v>
      </c>
      <c r="I8" s="18">
        <v>3330.6366000000016</v>
      </c>
      <c r="J8" s="19">
        <v>3618.3980000000001</v>
      </c>
      <c r="K8" s="19">
        <v>815.66300000000001</v>
      </c>
      <c r="L8" s="19">
        <v>1647.3389999999999</v>
      </c>
      <c r="M8" s="19">
        <v>445.56400000000002</v>
      </c>
      <c r="N8" s="19">
        <v>1332.414</v>
      </c>
      <c r="O8" s="19">
        <v>2028.75</v>
      </c>
      <c r="P8" s="19">
        <v>2466.2620000000002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15685.026600000003</v>
      </c>
      <c r="V8" s="18">
        <f t="shared" si="4"/>
        <v>1960.6283250000004</v>
      </c>
      <c r="W8" s="39">
        <f t="shared" si="1"/>
        <v>2.461043245377377E-2</v>
      </c>
      <c r="X8" s="35">
        <f t="shared" si="2"/>
        <v>2282.9085329716254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4309</v>
      </c>
      <c r="C9" s="7" t="s">
        <v>277</v>
      </c>
      <c r="D9" s="7" t="s">
        <v>294</v>
      </c>
      <c r="E9" s="7" t="s">
        <v>295</v>
      </c>
      <c r="F9" s="7" t="s">
        <v>4310</v>
      </c>
      <c r="G9" s="8">
        <v>5070208</v>
      </c>
      <c r="H9" s="16" t="s">
        <v>4317</v>
      </c>
      <c r="I9" s="18">
        <v>3321.3249999999998</v>
      </c>
      <c r="J9" s="19">
        <v>4050.7049999999999</v>
      </c>
      <c r="K9" s="19">
        <v>0</v>
      </c>
      <c r="L9" s="19">
        <v>0</v>
      </c>
      <c r="M9" s="19">
        <v>0</v>
      </c>
      <c r="N9" s="19">
        <v>0</v>
      </c>
      <c r="O9" s="19">
        <v>1664.7159999999999</v>
      </c>
      <c r="P9" s="19">
        <v>2311.4810000000002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11348.226999999999</v>
      </c>
      <c r="V9" s="18">
        <f t="shared" si="4"/>
        <v>1418.5283749999999</v>
      </c>
      <c r="W9" s="39">
        <f t="shared" si="1"/>
        <v>1.7805820874641786E-2</v>
      </c>
      <c r="X9" s="35">
        <f t="shared" si="2"/>
        <v>1651.7003708746647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4309</v>
      </c>
      <c r="C10" s="7" t="s">
        <v>277</v>
      </c>
      <c r="D10" s="7" t="s">
        <v>294</v>
      </c>
      <c r="E10" s="7" t="s">
        <v>295</v>
      </c>
      <c r="F10" s="7" t="s">
        <v>4310</v>
      </c>
      <c r="G10" s="8">
        <v>5070848</v>
      </c>
      <c r="H10" s="16" t="s">
        <v>4318</v>
      </c>
      <c r="I10" s="18">
        <v>1917.0250000000001</v>
      </c>
      <c r="J10" s="19">
        <v>786.46500000000003</v>
      </c>
      <c r="K10" s="19">
        <v>2693.3330000000001</v>
      </c>
      <c r="L10" s="19">
        <v>0</v>
      </c>
      <c r="M10" s="19">
        <v>0</v>
      </c>
      <c r="N10" s="19">
        <v>480.07799999999997</v>
      </c>
      <c r="O10" s="19">
        <v>888.12300000000005</v>
      </c>
      <c r="P10" s="19">
        <v>1847.008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8612.0319999999992</v>
      </c>
      <c r="V10" s="18">
        <f t="shared" si="4"/>
        <v>1076.5039999999999</v>
      </c>
      <c r="W10" s="39">
        <f t="shared" si="1"/>
        <v>1.3512621765380886E-2</v>
      </c>
      <c r="X10" s="35">
        <f t="shared" si="2"/>
        <v>1253.4554030673232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4309</v>
      </c>
      <c r="C11" s="7" t="s">
        <v>277</v>
      </c>
      <c r="D11" s="7" t="s">
        <v>294</v>
      </c>
      <c r="E11" s="7" t="s">
        <v>295</v>
      </c>
      <c r="F11" s="7" t="s">
        <v>4310</v>
      </c>
      <c r="G11" s="8">
        <v>5060038</v>
      </c>
      <c r="H11" s="16" t="s">
        <v>4319</v>
      </c>
      <c r="I11" s="18">
        <v>2927.4690000000001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25">
        <f t="shared" si="3"/>
        <v>2927.4690000000001</v>
      </c>
      <c r="V11" s="18">
        <f t="shared" si="4"/>
        <v>365.93362500000001</v>
      </c>
      <c r="W11" s="39">
        <f t="shared" si="1"/>
        <v>4.5933156457010176E-3</v>
      </c>
      <c r="X11" s="35">
        <f t="shared" si="2"/>
        <v>426.08432427586132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4309</v>
      </c>
      <c r="C12" s="7" t="s">
        <v>277</v>
      </c>
      <c r="D12" s="7" t="s">
        <v>294</v>
      </c>
      <c r="E12" s="7" t="s">
        <v>295</v>
      </c>
      <c r="F12" s="7" t="s">
        <v>4310</v>
      </c>
      <c r="G12" s="8">
        <v>5070284</v>
      </c>
      <c r="H12" s="16" t="s">
        <v>4320</v>
      </c>
      <c r="I12" s="18">
        <v>786.46500000000003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25">
        <f t="shared" si="3"/>
        <v>786.46500000000003</v>
      </c>
      <c r="V12" s="18">
        <f t="shared" si="4"/>
        <v>98.308125000000004</v>
      </c>
      <c r="W12" s="39">
        <f t="shared" si="1"/>
        <v>1.2339949592280056E-3</v>
      </c>
      <c r="X12" s="35">
        <f t="shared" si="2"/>
        <v>114.4676196713322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4309</v>
      </c>
      <c r="C13" s="7" t="s">
        <v>277</v>
      </c>
      <c r="D13" s="7" t="s">
        <v>294</v>
      </c>
      <c r="E13" s="7" t="s">
        <v>295</v>
      </c>
      <c r="F13" s="7" t="s">
        <v>4310</v>
      </c>
      <c r="G13" s="8">
        <v>5070170</v>
      </c>
      <c r="H13" s="16" t="s">
        <v>4321</v>
      </c>
      <c r="I13" s="18">
        <v>5319.5309999999999</v>
      </c>
      <c r="J13" s="19">
        <v>0</v>
      </c>
      <c r="K13" s="19">
        <v>853.39599999999996</v>
      </c>
      <c r="L13" s="19">
        <v>0</v>
      </c>
      <c r="M13" s="19">
        <v>0</v>
      </c>
      <c r="N13" s="19">
        <v>0</v>
      </c>
      <c r="O13" s="19">
        <v>384.113</v>
      </c>
      <c r="P13" s="19">
        <v>2958.9560000000001</v>
      </c>
      <c r="Q13" s="19">
        <v>0</v>
      </c>
      <c r="R13" s="19">
        <v>0</v>
      </c>
      <c r="S13" s="19">
        <v>0</v>
      </c>
      <c r="T13" s="19">
        <v>0</v>
      </c>
      <c r="U13" s="25">
        <f t="shared" si="3"/>
        <v>9515.9959999999992</v>
      </c>
      <c r="V13" s="18">
        <f t="shared" si="4"/>
        <v>1189.4994999999999</v>
      </c>
      <c r="W13" s="39">
        <f t="shared" si="1"/>
        <v>1.4930977342963595E-2</v>
      </c>
      <c r="X13" s="35">
        <f t="shared" si="2"/>
        <v>1385.0246494401131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4309</v>
      </c>
      <c r="C14" s="7" t="s">
        <v>277</v>
      </c>
      <c r="D14" s="7" t="s">
        <v>294</v>
      </c>
      <c r="E14" s="7" t="s">
        <v>295</v>
      </c>
      <c r="F14" s="7" t="s">
        <v>4310</v>
      </c>
      <c r="G14" s="8">
        <v>5070101</v>
      </c>
      <c r="H14" s="16" t="s">
        <v>4322</v>
      </c>
      <c r="I14" s="18">
        <v>14326.171</v>
      </c>
      <c r="J14" s="19">
        <v>5775.701</v>
      </c>
      <c r="K14" s="19">
        <v>0</v>
      </c>
      <c r="L14" s="19">
        <v>887.30700000000002</v>
      </c>
      <c r="M14" s="19">
        <v>0</v>
      </c>
      <c r="N14" s="19">
        <v>2487.2350000000001</v>
      </c>
      <c r="O14" s="19">
        <v>1889.8209999999999</v>
      </c>
      <c r="P14" s="19">
        <v>1995.625</v>
      </c>
      <c r="Q14" s="19">
        <v>0</v>
      </c>
      <c r="R14" s="19">
        <v>0</v>
      </c>
      <c r="S14" s="19">
        <v>0</v>
      </c>
      <c r="T14" s="19">
        <v>0</v>
      </c>
      <c r="U14" s="25">
        <f t="shared" si="3"/>
        <v>27361.86</v>
      </c>
      <c r="V14" s="18">
        <f t="shared" si="4"/>
        <v>3420.2325000000001</v>
      </c>
      <c r="W14" s="39">
        <f t="shared" si="1"/>
        <v>4.2931849879018644E-2</v>
      </c>
      <c r="X14" s="35">
        <f t="shared" si="2"/>
        <v>3982.4365788436075</v>
      </c>
      <c r="Y14" s="35"/>
      <c r="Z14" s="49">
        <f t="shared" si="5"/>
        <v>0</v>
      </c>
    </row>
    <row r="15" spans="1:26" x14ac:dyDescent="0.35">
      <c r="A15" s="6" t="s">
        <v>398</v>
      </c>
      <c r="B15" s="7" t="s">
        <v>4309</v>
      </c>
      <c r="C15" s="7" t="s">
        <v>277</v>
      </c>
      <c r="D15" s="7" t="s">
        <v>294</v>
      </c>
      <c r="E15" s="7" t="s">
        <v>295</v>
      </c>
      <c r="F15" s="7" t="s">
        <v>4310</v>
      </c>
      <c r="G15" s="8">
        <v>5070800</v>
      </c>
      <c r="H15" s="16" t="s">
        <v>4323</v>
      </c>
      <c r="I15" s="18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666.17</v>
      </c>
      <c r="P15" s="19">
        <v>1943.395</v>
      </c>
      <c r="Q15" s="19">
        <v>0</v>
      </c>
      <c r="R15" s="19">
        <v>0</v>
      </c>
      <c r="S15" s="19">
        <v>0</v>
      </c>
      <c r="T15" s="19">
        <v>0</v>
      </c>
      <c r="U15" s="25">
        <f t="shared" si="3"/>
        <v>2609.5650000000001</v>
      </c>
      <c r="V15" s="18">
        <f t="shared" si="4"/>
        <v>326.19562500000001</v>
      </c>
      <c r="W15" s="39">
        <f t="shared" si="1"/>
        <v>4.09451158764577E-3</v>
      </c>
      <c r="X15" s="35">
        <f t="shared" si="2"/>
        <v>379.81435146843154</v>
      </c>
      <c r="Y15" s="35"/>
      <c r="Z15" s="49">
        <f t="shared" si="5"/>
        <v>0</v>
      </c>
    </row>
    <row r="16" spans="1:26" x14ac:dyDescent="0.35">
      <c r="A16" s="6" t="s">
        <v>398</v>
      </c>
      <c r="B16" s="7" t="s">
        <v>4309</v>
      </c>
      <c r="C16" s="7" t="s">
        <v>277</v>
      </c>
      <c r="D16" s="7" t="s">
        <v>303</v>
      </c>
      <c r="E16" s="7" t="s">
        <v>304</v>
      </c>
      <c r="F16" s="7" t="s">
        <v>4310</v>
      </c>
      <c r="G16" s="8">
        <v>5060391</v>
      </c>
      <c r="H16" s="16" t="s">
        <v>4324</v>
      </c>
      <c r="I16" s="18">
        <v>7286.9639999999999</v>
      </c>
      <c r="J16" s="19">
        <v>1971.8430000000001</v>
      </c>
      <c r="K16" s="19">
        <v>2131.9969999999998</v>
      </c>
      <c r="L16" s="19">
        <v>2285.2629999999999</v>
      </c>
      <c r="M16" s="19">
        <v>0</v>
      </c>
      <c r="N16" s="19">
        <v>2608.326</v>
      </c>
      <c r="O16" s="19">
        <v>3230.7379999999998</v>
      </c>
      <c r="P16" s="19">
        <v>4482.6432000000004</v>
      </c>
      <c r="Q16" s="19">
        <v>0</v>
      </c>
      <c r="R16" s="19">
        <v>0</v>
      </c>
      <c r="S16" s="19">
        <v>0</v>
      </c>
      <c r="T16" s="19">
        <v>0</v>
      </c>
      <c r="U16" s="25">
        <f t="shared" si="3"/>
        <v>23997.7742</v>
      </c>
      <c r="V16" s="18">
        <f t="shared" si="4"/>
        <v>2999.721775</v>
      </c>
      <c r="W16" s="39">
        <f t="shared" si="1"/>
        <v>3.7653465056285897E-2</v>
      </c>
      <c r="X16" s="35">
        <f t="shared" si="2"/>
        <v>3492.8039901128577</v>
      </c>
      <c r="Y16" s="35"/>
      <c r="Z16" s="49">
        <f t="shared" si="5"/>
        <v>0</v>
      </c>
    </row>
    <row r="17" spans="1:26" x14ac:dyDescent="0.35">
      <c r="A17" s="6" t="s">
        <v>398</v>
      </c>
      <c r="B17" s="7" t="s">
        <v>4309</v>
      </c>
      <c r="C17" s="7" t="s">
        <v>277</v>
      </c>
      <c r="D17" s="7" t="s">
        <v>303</v>
      </c>
      <c r="E17" s="7" t="s">
        <v>304</v>
      </c>
      <c r="F17" s="7" t="s">
        <v>4310</v>
      </c>
      <c r="G17" s="8">
        <v>5060502</v>
      </c>
      <c r="H17" s="16" t="s">
        <v>4325</v>
      </c>
      <c r="I17" s="18">
        <v>4802.21</v>
      </c>
      <c r="J17" s="19">
        <v>236.559</v>
      </c>
      <c r="K17" s="19">
        <v>0</v>
      </c>
      <c r="L17" s="19">
        <v>0</v>
      </c>
      <c r="M17" s="19">
        <v>0</v>
      </c>
      <c r="N17" s="19">
        <v>1083.2919999999999</v>
      </c>
      <c r="O17" s="19">
        <v>502.161</v>
      </c>
      <c r="P17" s="19">
        <v>873.22299999999996</v>
      </c>
      <c r="Q17" s="19">
        <v>0</v>
      </c>
      <c r="R17" s="19">
        <v>0</v>
      </c>
      <c r="S17" s="19">
        <v>0</v>
      </c>
      <c r="T17" s="19">
        <v>0</v>
      </c>
      <c r="U17" s="25">
        <f t="shared" si="3"/>
        <v>7497.4449999999997</v>
      </c>
      <c r="V17" s="18">
        <f t="shared" si="4"/>
        <v>937.18062499999996</v>
      </c>
      <c r="W17" s="39">
        <f t="shared" si="1"/>
        <v>1.1763790298473822E-2</v>
      </c>
      <c r="X17" s="35">
        <f t="shared" si="2"/>
        <v>1091.2306113644361</v>
      </c>
      <c r="Y17" s="35"/>
      <c r="Z17" s="49">
        <f t="shared" si="5"/>
        <v>0</v>
      </c>
    </row>
    <row r="18" spans="1:26" x14ac:dyDescent="0.35">
      <c r="A18" s="6" t="s">
        <v>398</v>
      </c>
      <c r="B18" s="7" t="s">
        <v>4309</v>
      </c>
      <c r="C18" s="7" t="s">
        <v>277</v>
      </c>
      <c r="D18" s="7" t="s">
        <v>303</v>
      </c>
      <c r="E18" s="7" t="s">
        <v>304</v>
      </c>
      <c r="F18" s="7" t="s">
        <v>4310</v>
      </c>
      <c r="G18" s="8">
        <v>5070831</v>
      </c>
      <c r="H18" s="16" t="s">
        <v>4326</v>
      </c>
      <c r="I18" s="18">
        <v>4750.5839999999998</v>
      </c>
      <c r="J18" s="19">
        <v>0</v>
      </c>
      <c r="K18" s="19">
        <v>1236.326</v>
      </c>
      <c r="L18" s="19">
        <v>0</v>
      </c>
      <c r="M18" s="19">
        <v>0</v>
      </c>
      <c r="N18" s="19">
        <v>1820.1679999999999</v>
      </c>
      <c r="O18" s="19">
        <v>945.88599999999997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25">
        <f t="shared" si="3"/>
        <v>8752.9639999999999</v>
      </c>
      <c r="V18" s="18">
        <f t="shared" si="4"/>
        <v>1094.1205</v>
      </c>
      <c r="W18" s="39">
        <f t="shared" si="1"/>
        <v>1.3733749695541697E-2</v>
      </c>
      <c r="X18" s="35">
        <f t="shared" si="2"/>
        <v>1273.9676325696155</v>
      </c>
      <c r="Y18" s="35"/>
      <c r="Z18" s="49">
        <f t="shared" si="5"/>
        <v>0</v>
      </c>
    </row>
    <row r="19" spans="1:26" x14ac:dyDescent="0.35">
      <c r="A19" s="6" t="s">
        <v>398</v>
      </c>
      <c r="B19" s="7" t="s">
        <v>4309</v>
      </c>
      <c r="C19" s="7" t="s">
        <v>277</v>
      </c>
      <c r="D19" s="7" t="s">
        <v>303</v>
      </c>
      <c r="E19" s="7" t="s">
        <v>304</v>
      </c>
      <c r="F19" s="7" t="s">
        <v>4310</v>
      </c>
      <c r="G19" s="8">
        <v>5070163</v>
      </c>
      <c r="H19" s="16" t="s">
        <v>4327</v>
      </c>
      <c r="I19" s="18">
        <v>0</v>
      </c>
      <c r="J19" s="19">
        <v>0</v>
      </c>
      <c r="K19" s="19">
        <v>4219.4880000000003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25">
        <f t="shared" si="3"/>
        <v>4219.4880000000003</v>
      </c>
      <c r="V19" s="18">
        <f t="shared" si="4"/>
        <v>527.43600000000004</v>
      </c>
      <c r="W19" s="39">
        <f t="shared" si="1"/>
        <v>6.6205449988531711E-3</v>
      </c>
      <c r="X19" s="35">
        <f t="shared" si="2"/>
        <v>614.13381090290125</v>
      </c>
      <c r="Y19" s="35"/>
      <c r="Z19" s="49">
        <f t="shared" si="5"/>
        <v>0</v>
      </c>
    </row>
    <row r="20" spans="1:26" x14ac:dyDescent="0.35">
      <c r="A20" s="6" t="s">
        <v>398</v>
      </c>
      <c r="B20" s="7" t="s">
        <v>4309</v>
      </c>
      <c r="C20" s="7" t="s">
        <v>277</v>
      </c>
      <c r="D20" s="7" t="s">
        <v>303</v>
      </c>
      <c r="E20" s="7" t="s">
        <v>304</v>
      </c>
      <c r="F20" s="7" t="s">
        <v>4310</v>
      </c>
      <c r="G20" s="8">
        <v>5070246</v>
      </c>
      <c r="H20" s="16" t="s">
        <v>4328</v>
      </c>
      <c r="I20" s="18">
        <v>0</v>
      </c>
      <c r="J20" s="19">
        <v>0</v>
      </c>
      <c r="K20" s="19">
        <v>0</v>
      </c>
      <c r="L20" s="19">
        <v>1161.2550000000001</v>
      </c>
      <c r="M20" s="19">
        <v>0</v>
      </c>
      <c r="N20" s="19">
        <v>0</v>
      </c>
      <c r="O20" s="19">
        <v>687.21</v>
      </c>
      <c r="P20" s="19">
        <v>955.34500000000003</v>
      </c>
      <c r="Q20" s="19">
        <v>0</v>
      </c>
      <c r="R20" s="19">
        <v>0</v>
      </c>
      <c r="S20" s="19">
        <v>0</v>
      </c>
      <c r="T20" s="19">
        <v>0</v>
      </c>
      <c r="U20" s="25">
        <f t="shared" si="3"/>
        <v>2803.8100000000004</v>
      </c>
      <c r="V20" s="18">
        <f t="shared" si="4"/>
        <v>350.47625000000005</v>
      </c>
      <c r="W20" s="39">
        <f t="shared" si="1"/>
        <v>4.39928974160716E-3</v>
      </c>
      <c r="X20" s="35">
        <f t="shared" si="2"/>
        <v>408.08612806759106</v>
      </c>
      <c r="Y20" s="35"/>
      <c r="Z20" s="49">
        <f t="shared" si="5"/>
        <v>0</v>
      </c>
    </row>
    <row r="21" spans="1:26" x14ac:dyDescent="0.35">
      <c r="A21" s="6" t="s">
        <v>398</v>
      </c>
      <c r="B21" s="7" t="s">
        <v>4309</v>
      </c>
      <c r="C21" s="7" t="s">
        <v>277</v>
      </c>
      <c r="D21" s="7" t="s">
        <v>303</v>
      </c>
      <c r="E21" s="7" t="s">
        <v>304</v>
      </c>
      <c r="F21" s="7" t="s">
        <v>4310</v>
      </c>
      <c r="G21" s="8">
        <v>5071027</v>
      </c>
      <c r="H21" s="16" t="s">
        <v>4329</v>
      </c>
      <c r="I21" s="18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1667.0029999999999</v>
      </c>
      <c r="P21" s="19">
        <v>5353.9979999999996</v>
      </c>
      <c r="Q21" s="19">
        <v>0</v>
      </c>
      <c r="R21" s="19">
        <v>0</v>
      </c>
      <c r="S21" s="19">
        <v>0</v>
      </c>
      <c r="T21" s="19">
        <v>0</v>
      </c>
      <c r="U21" s="25">
        <f t="shared" si="3"/>
        <v>7021.0009999999993</v>
      </c>
      <c r="V21" s="18">
        <f t="shared" si="4"/>
        <v>877.62512499999991</v>
      </c>
      <c r="W21" s="39">
        <f t="shared" si="1"/>
        <v>1.1016230655826751E-2</v>
      </c>
      <c r="X21" s="35">
        <f t="shared" si="2"/>
        <v>1021.8856175164094</v>
      </c>
      <c r="Y21" s="35"/>
      <c r="Z21" s="49">
        <f t="shared" si="5"/>
        <v>0</v>
      </c>
    </row>
    <row r="22" spans="1:26" x14ac:dyDescent="0.35">
      <c r="A22" s="6" t="s">
        <v>398</v>
      </c>
      <c r="B22" s="7" t="s">
        <v>4309</v>
      </c>
      <c r="C22" s="7" t="s">
        <v>277</v>
      </c>
      <c r="D22" s="7" t="s">
        <v>303</v>
      </c>
      <c r="E22" s="7" t="s">
        <v>304</v>
      </c>
      <c r="F22" s="7" t="s">
        <v>4310</v>
      </c>
      <c r="G22" s="8">
        <v>5071034</v>
      </c>
      <c r="H22" s="16" t="s">
        <v>4330</v>
      </c>
      <c r="I22" s="18">
        <v>0</v>
      </c>
      <c r="J22" s="19">
        <v>0</v>
      </c>
      <c r="K22" s="19">
        <v>0</v>
      </c>
      <c r="L22" s="19">
        <v>0</v>
      </c>
      <c r="M22" s="19">
        <v>0</v>
      </c>
      <c r="N22" s="19">
        <v>2304.0210000000002</v>
      </c>
      <c r="O22" s="19">
        <v>2848.3229999999999</v>
      </c>
      <c r="P22" s="19">
        <v>5211.8419999999996</v>
      </c>
      <c r="Q22" s="19">
        <v>0</v>
      </c>
      <c r="R22" s="19">
        <v>0</v>
      </c>
      <c r="S22" s="19">
        <v>0</v>
      </c>
      <c r="T22" s="19">
        <v>0</v>
      </c>
      <c r="U22" s="25">
        <f t="shared" si="3"/>
        <v>10364.186</v>
      </c>
      <c r="V22" s="18">
        <f t="shared" si="4"/>
        <v>1295.52325</v>
      </c>
      <c r="W22" s="39">
        <f t="shared" si="1"/>
        <v>1.6261821289569742E-2</v>
      </c>
      <c r="X22" s="35">
        <f t="shared" si="2"/>
        <v>1508.4761575543043</v>
      </c>
      <c r="Y22" s="35"/>
      <c r="Z22" s="49">
        <f t="shared" si="5"/>
        <v>0</v>
      </c>
    </row>
    <row r="23" spans="1:26" x14ac:dyDescent="0.35">
      <c r="A23" s="6" t="s">
        <v>398</v>
      </c>
      <c r="B23" s="7" t="s">
        <v>4309</v>
      </c>
      <c r="C23" s="7" t="s">
        <v>277</v>
      </c>
      <c r="D23" s="7" t="s">
        <v>303</v>
      </c>
      <c r="E23" s="7" t="s">
        <v>304</v>
      </c>
      <c r="F23" s="7" t="s">
        <v>4310</v>
      </c>
      <c r="G23" s="8">
        <v>5070824</v>
      </c>
      <c r="H23" s="16" t="s">
        <v>4331</v>
      </c>
      <c r="I23" s="18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1728.32</v>
      </c>
      <c r="P23" s="19">
        <v>1840.769</v>
      </c>
      <c r="Q23" s="19">
        <v>0</v>
      </c>
      <c r="R23" s="19">
        <v>0</v>
      </c>
      <c r="S23" s="19">
        <v>0</v>
      </c>
      <c r="T23" s="19">
        <v>0</v>
      </c>
      <c r="U23" s="25">
        <f t="shared" si="3"/>
        <v>3569.0889999999999</v>
      </c>
      <c r="V23" s="18">
        <f t="shared" si="4"/>
        <v>446.13612499999999</v>
      </c>
      <c r="W23" s="39">
        <f t="shared" si="1"/>
        <v>5.6000430216679997E-3</v>
      </c>
      <c r="X23" s="35">
        <f t="shared" si="2"/>
        <v>519.47018904227832</v>
      </c>
      <c r="Y23" s="35"/>
      <c r="Z23" s="49">
        <f t="shared" si="5"/>
        <v>0</v>
      </c>
    </row>
    <row r="24" spans="1:26" x14ac:dyDescent="0.35">
      <c r="A24" s="6" t="s">
        <v>398</v>
      </c>
      <c r="B24" s="7" t="s">
        <v>4309</v>
      </c>
      <c r="C24" s="7" t="s">
        <v>277</v>
      </c>
      <c r="D24" s="7" t="s">
        <v>301</v>
      </c>
      <c r="E24" s="7" t="s">
        <v>302</v>
      </c>
      <c r="F24" s="7" t="s">
        <v>4310</v>
      </c>
      <c r="G24" s="8">
        <v>5070426</v>
      </c>
      <c r="H24" s="16" t="s">
        <v>4332</v>
      </c>
      <c r="I24" s="18">
        <v>1991.1659999999999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962.24099999999999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25">
        <f t="shared" si="3"/>
        <v>2953.4070000000002</v>
      </c>
      <c r="V24" s="18">
        <f t="shared" si="4"/>
        <v>369.17587500000002</v>
      </c>
      <c r="W24" s="39">
        <f t="shared" si="1"/>
        <v>4.6340134024383875E-3</v>
      </c>
      <c r="X24" s="35">
        <f t="shared" si="2"/>
        <v>429.85952230633308</v>
      </c>
      <c r="Y24" s="35"/>
      <c r="Z24" s="49">
        <f t="shared" si="5"/>
        <v>0</v>
      </c>
    </row>
    <row r="25" spans="1:26" x14ac:dyDescent="0.35">
      <c r="A25" s="6" t="s">
        <v>398</v>
      </c>
      <c r="B25" s="7" t="s">
        <v>4309</v>
      </c>
      <c r="C25" s="7" t="s">
        <v>277</v>
      </c>
      <c r="D25" s="7" t="s">
        <v>301</v>
      </c>
      <c r="E25" s="7" t="s">
        <v>302</v>
      </c>
      <c r="F25" s="7" t="s">
        <v>4310</v>
      </c>
      <c r="G25" s="8">
        <v>5070976</v>
      </c>
      <c r="H25" s="16" t="s">
        <v>4333</v>
      </c>
      <c r="I25" s="18">
        <v>0</v>
      </c>
      <c r="J25" s="19">
        <v>0</v>
      </c>
      <c r="K25" s="19">
        <v>384.113</v>
      </c>
      <c r="L25" s="19">
        <v>0</v>
      </c>
      <c r="M25" s="19">
        <v>0</v>
      </c>
      <c r="N25" s="19">
        <v>230.46799999999999</v>
      </c>
      <c r="O25" s="19">
        <v>1926.202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25">
        <f t="shared" si="3"/>
        <v>2540.7829999999999</v>
      </c>
      <c r="V25" s="18">
        <f t="shared" si="4"/>
        <v>317.59787499999999</v>
      </c>
      <c r="W25" s="39">
        <f t="shared" si="1"/>
        <v>3.9865898857447055E-3</v>
      </c>
      <c r="X25" s="35">
        <f t="shared" si="2"/>
        <v>369.80333786168035</v>
      </c>
      <c r="Y25" s="35"/>
      <c r="Z25" s="49">
        <f t="shared" si="5"/>
        <v>0</v>
      </c>
    </row>
    <row r="26" spans="1:26" x14ac:dyDescent="0.35">
      <c r="A26" s="6" t="s">
        <v>398</v>
      </c>
      <c r="B26" s="7" t="s">
        <v>4309</v>
      </c>
      <c r="C26" s="7" t="s">
        <v>277</v>
      </c>
      <c r="D26" s="7" t="s">
        <v>301</v>
      </c>
      <c r="E26" s="7" t="s">
        <v>302</v>
      </c>
      <c r="F26" s="7" t="s">
        <v>4310</v>
      </c>
      <c r="G26" s="8">
        <v>5070990</v>
      </c>
      <c r="H26" s="16" t="s">
        <v>4334</v>
      </c>
      <c r="I26" s="18">
        <v>0</v>
      </c>
      <c r="J26" s="19">
        <v>0</v>
      </c>
      <c r="K26" s="19">
        <v>0</v>
      </c>
      <c r="L26" s="19">
        <v>3995.27</v>
      </c>
      <c r="M26" s="19">
        <v>0</v>
      </c>
      <c r="N26" s="19">
        <v>2183.848</v>
      </c>
      <c r="O26" s="19">
        <v>2379.4609999999998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25">
        <f t="shared" si="3"/>
        <v>8558.5789999999997</v>
      </c>
      <c r="V26" s="18">
        <f t="shared" si="4"/>
        <v>1069.822375</v>
      </c>
      <c r="W26" s="39">
        <f t="shared" si="1"/>
        <v>1.3428751875995328E-2</v>
      </c>
      <c r="X26" s="35">
        <f t="shared" si="2"/>
        <v>1245.6754793907558</v>
      </c>
      <c r="Y26" s="35"/>
      <c r="Z26" s="49">
        <f t="shared" si="5"/>
        <v>0</v>
      </c>
    </row>
    <row r="27" spans="1:26" x14ac:dyDescent="0.35">
      <c r="A27" s="6" t="s">
        <v>398</v>
      </c>
      <c r="B27" s="7" t="s">
        <v>4309</v>
      </c>
      <c r="C27" s="7" t="s">
        <v>277</v>
      </c>
      <c r="D27" s="7" t="s">
        <v>301</v>
      </c>
      <c r="E27" s="7" t="s">
        <v>302</v>
      </c>
      <c r="F27" s="7" t="s">
        <v>4310</v>
      </c>
      <c r="G27" s="8">
        <v>5070983</v>
      </c>
      <c r="H27" s="16" t="s">
        <v>4335</v>
      </c>
      <c r="I27" s="18">
        <v>0</v>
      </c>
      <c r="J27" s="19">
        <v>0</v>
      </c>
      <c r="K27" s="19">
        <v>0</v>
      </c>
      <c r="L27" s="19">
        <v>3576.2860000000001</v>
      </c>
      <c r="M27" s="19">
        <v>0</v>
      </c>
      <c r="N27" s="19">
        <v>3597.877</v>
      </c>
      <c r="O27" s="19">
        <v>769.18899999999996</v>
      </c>
      <c r="P27" s="19">
        <v>6827.2849999999999</v>
      </c>
      <c r="Q27" s="19">
        <v>0</v>
      </c>
      <c r="R27" s="19">
        <v>0</v>
      </c>
      <c r="S27" s="19">
        <v>0</v>
      </c>
      <c r="T27" s="19">
        <v>0</v>
      </c>
      <c r="U27" s="25">
        <f t="shared" si="3"/>
        <v>14770.637000000001</v>
      </c>
      <c r="V27" s="18">
        <f t="shared" si="4"/>
        <v>1846.3296250000001</v>
      </c>
      <c r="W27" s="39">
        <f t="shared" si="1"/>
        <v>2.3175718693885516E-2</v>
      </c>
      <c r="X27" s="35">
        <f t="shared" si="2"/>
        <v>2149.8218718179542</v>
      </c>
      <c r="Y27" s="35"/>
      <c r="Z27" s="49">
        <f t="shared" si="5"/>
        <v>0</v>
      </c>
    </row>
    <row r="28" spans="1:26" x14ac:dyDescent="0.35">
      <c r="A28" s="6" t="s">
        <v>398</v>
      </c>
      <c r="B28" s="7" t="s">
        <v>4309</v>
      </c>
      <c r="C28" s="7" t="s">
        <v>277</v>
      </c>
      <c r="D28" s="7" t="s">
        <v>298</v>
      </c>
      <c r="E28" s="7" t="s">
        <v>299</v>
      </c>
      <c r="F28" s="7" t="s">
        <v>4310</v>
      </c>
      <c r="G28" s="8">
        <v>5070907</v>
      </c>
      <c r="H28" s="16" t="s">
        <v>4336</v>
      </c>
      <c r="I28" s="18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680.18399999999997</v>
      </c>
      <c r="P28" s="19">
        <v>633.27800000000002</v>
      </c>
      <c r="Q28" s="19">
        <v>0</v>
      </c>
      <c r="R28" s="19">
        <v>0</v>
      </c>
      <c r="S28" s="19">
        <v>0</v>
      </c>
      <c r="T28" s="19">
        <v>0</v>
      </c>
      <c r="U28" s="25">
        <f t="shared" si="3"/>
        <v>1313.462</v>
      </c>
      <c r="V28" s="18">
        <f t="shared" si="4"/>
        <v>164.18275</v>
      </c>
      <c r="W28" s="39">
        <f t="shared" si="1"/>
        <v>2.060874275571748E-3</v>
      </c>
      <c r="X28" s="35">
        <f t="shared" si="2"/>
        <v>191.17045090213469</v>
      </c>
      <c r="Y28" s="35"/>
      <c r="Z28" s="49">
        <f t="shared" si="5"/>
        <v>0</v>
      </c>
    </row>
    <row r="29" spans="1:26" x14ac:dyDescent="0.35">
      <c r="A29" s="6" t="s">
        <v>398</v>
      </c>
      <c r="B29" s="7" t="s">
        <v>4309</v>
      </c>
      <c r="C29" s="7" t="s">
        <v>277</v>
      </c>
      <c r="D29" s="7" t="s">
        <v>298</v>
      </c>
      <c r="E29" s="7" t="s">
        <v>299</v>
      </c>
      <c r="F29" s="7" t="s">
        <v>4310</v>
      </c>
      <c r="G29" s="8">
        <v>5070945</v>
      </c>
      <c r="H29" s="16" t="s">
        <v>4337</v>
      </c>
      <c r="I29" s="18">
        <v>4607.3950000000004</v>
      </c>
      <c r="J29" s="19">
        <v>1828.5650000000001</v>
      </c>
      <c r="K29" s="19">
        <v>7991.1809999999996</v>
      </c>
      <c r="L29" s="19">
        <v>2749.2829999999999</v>
      </c>
      <c r="M29" s="19">
        <v>0</v>
      </c>
      <c r="N29" s="19">
        <v>1366.982</v>
      </c>
      <c r="O29" s="19">
        <v>5124.125</v>
      </c>
      <c r="P29" s="19">
        <v>3178.8739999999998</v>
      </c>
      <c r="Q29" s="19">
        <v>0</v>
      </c>
      <c r="R29" s="19">
        <v>0</v>
      </c>
      <c r="S29" s="19">
        <v>0</v>
      </c>
      <c r="T29" s="19">
        <v>0</v>
      </c>
      <c r="U29" s="25">
        <f t="shared" si="3"/>
        <v>26846.404999999999</v>
      </c>
      <c r="V29" s="18">
        <f t="shared" si="4"/>
        <v>3355.8006249999999</v>
      </c>
      <c r="W29" s="39">
        <f t="shared" si="1"/>
        <v>4.2123080421116676E-2</v>
      </c>
      <c r="X29" s="35">
        <f t="shared" si="2"/>
        <v>3907.4136510620961</v>
      </c>
      <c r="Y29" s="35"/>
      <c r="Z29" s="49">
        <f t="shared" si="5"/>
        <v>0</v>
      </c>
    </row>
    <row r="30" spans="1:26" x14ac:dyDescent="0.35">
      <c r="A30" s="6" t="s">
        <v>398</v>
      </c>
      <c r="B30" s="7" t="s">
        <v>4309</v>
      </c>
      <c r="C30" s="7" t="s">
        <v>277</v>
      </c>
      <c r="D30" s="7" t="s">
        <v>298</v>
      </c>
      <c r="E30" s="7" t="s">
        <v>299</v>
      </c>
      <c r="F30" s="7" t="s">
        <v>4310</v>
      </c>
      <c r="G30" s="8">
        <v>5070914</v>
      </c>
      <c r="H30" s="16" t="s">
        <v>4338</v>
      </c>
      <c r="I30" s="18">
        <v>2368.9360000000001</v>
      </c>
      <c r="J30" s="19">
        <v>0</v>
      </c>
      <c r="K30" s="19">
        <v>778.44200000000001</v>
      </c>
      <c r="L30" s="19">
        <v>739.96299999999997</v>
      </c>
      <c r="M30" s="19">
        <v>0</v>
      </c>
      <c r="N30" s="19">
        <v>1342.2329999999999</v>
      </c>
      <c r="O30" s="19">
        <v>578.98800000000006</v>
      </c>
      <c r="P30" s="19">
        <v>1163.3040000000001</v>
      </c>
      <c r="Q30" s="19">
        <v>0</v>
      </c>
      <c r="R30" s="19">
        <v>0</v>
      </c>
      <c r="S30" s="19">
        <v>0</v>
      </c>
      <c r="T30" s="19">
        <v>0</v>
      </c>
      <c r="U30" s="25">
        <f t="shared" si="3"/>
        <v>6971.8660000000009</v>
      </c>
      <c r="V30" s="18">
        <f t="shared" si="4"/>
        <v>871.48325000000011</v>
      </c>
      <c r="W30" s="39">
        <f t="shared" si="1"/>
        <v>1.0939135880697958E-2</v>
      </c>
      <c r="X30" s="35">
        <f t="shared" si="2"/>
        <v>1014.7341657765982</v>
      </c>
      <c r="Y30" s="35"/>
      <c r="Z30" s="49">
        <f t="shared" si="5"/>
        <v>0</v>
      </c>
    </row>
    <row r="31" spans="1:26" x14ac:dyDescent="0.35">
      <c r="A31" s="6" t="s">
        <v>398</v>
      </c>
      <c r="B31" s="7" t="s">
        <v>4309</v>
      </c>
      <c r="C31" s="7" t="s">
        <v>277</v>
      </c>
      <c r="D31" s="7" t="s">
        <v>298</v>
      </c>
      <c r="E31" s="7" t="s">
        <v>299</v>
      </c>
      <c r="F31" s="7" t="s">
        <v>4310</v>
      </c>
      <c r="G31" s="8">
        <v>6861946</v>
      </c>
      <c r="H31" s="16" t="s">
        <v>4339</v>
      </c>
      <c r="I31" s="18">
        <v>5538.384</v>
      </c>
      <c r="J31" s="19">
        <v>0</v>
      </c>
      <c r="K31" s="19">
        <v>1421.375</v>
      </c>
      <c r="L31" s="19">
        <v>1135.731</v>
      </c>
      <c r="M31" s="19">
        <v>0</v>
      </c>
      <c r="N31" s="19">
        <v>620.67200000000003</v>
      </c>
      <c r="O31" s="19">
        <v>1389.6610000000001</v>
      </c>
      <c r="P31" s="19">
        <v>1724.742</v>
      </c>
      <c r="Q31" s="19">
        <v>0</v>
      </c>
      <c r="R31" s="19">
        <v>0</v>
      </c>
      <c r="S31" s="19">
        <v>0</v>
      </c>
      <c r="T31" s="19">
        <v>0</v>
      </c>
      <c r="U31" s="25">
        <f t="shared" si="3"/>
        <v>11830.565000000001</v>
      </c>
      <c r="V31" s="18">
        <f t="shared" si="4"/>
        <v>1478.8206250000001</v>
      </c>
      <c r="W31" s="39">
        <f t="shared" si="1"/>
        <v>1.8562628438416551E-2</v>
      </c>
      <c r="X31" s="35">
        <f t="shared" si="2"/>
        <v>1721.9032187280736</v>
      </c>
      <c r="Y31" s="35"/>
      <c r="Z31" s="49">
        <f t="shared" si="5"/>
        <v>0</v>
      </c>
    </row>
    <row r="32" spans="1:26" x14ac:dyDescent="0.35">
      <c r="A32" s="6" t="s">
        <v>398</v>
      </c>
      <c r="B32" s="7" t="s">
        <v>4309</v>
      </c>
      <c r="C32" s="7" t="s">
        <v>277</v>
      </c>
      <c r="D32" s="7" t="s">
        <v>298</v>
      </c>
      <c r="E32" s="7" t="s">
        <v>299</v>
      </c>
      <c r="F32" s="7" t="s">
        <v>4310</v>
      </c>
      <c r="G32" s="8">
        <v>6862080</v>
      </c>
      <c r="H32" s="16" t="s">
        <v>4340</v>
      </c>
      <c r="I32" s="18">
        <v>16986.136999999999</v>
      </c>
      <c r="J32" s="19">
        <v>10754.678</v>
      </c>
      <c r="K32" s="19">
        <v>8550.7749999999996</v>
      </c>
      <c r="L32" s="19">
        <v>2772.0149999999999</v>
      </c>
      <c r="M32" s="19">
        <v>0</v>
      </c>
      <c r="N32" s="19">
        <v>7080.4610000000002</v>
      </c>
      <c r="O32" s="19">
        <v>6074.49</v>
      </c>
      <c r="P32" s="19">
        <v>6310.95</v>
      </c>
      <c r="Q32" s="19">
        <v>0</v>
      </c>
      <c r="R32" s="19">
        <v>0</v>
      </c>
      <c r="S32" s="19">
        <v>0</v>
      </c>
      <c r="T32" s="19">
        <v>0</v>
      </c>
      <c r="U32" s="25">
        <f t="shared" si="3"/>
        <v>58529.505999999994</v>
      </c>
      <c r="V32" s="18">
        <f t="shared" si="4"/>
        <v>7316.1882499999992</v>
      </c>
      <c r="W32" s="39">
        <f t="shared" si="1"/>
        <v>9.1835129815192415E-2</v>
      </c>
      <c r="X32" s="35">
        <f t="shared" si="2"/>
        <v>8518.7938844817709</v>
      </c>
      <c r="Y32" s="35"/>
      <c r="Z32" s="49">
        <f t="shared" si="5"/>
        <v>0</v>
      </c>
    </row>
    <row r="33" spans="1:26" x14ac:dyDescent="0.35">
      <c r="A33" s="6" t="s">
        <v>398</v>
      </c>
      <c r="B33" s="7" t="s">
        <v>4309</v>
      </c>
      <c r="C33" s="7" t="s">
        <v>277</v>
      </c>
      <c r="D33" s="7" t="s">
        <v>298</v>
      </c>
      <c r="E33" s="7" t="s">
        <v>299</v>
      </c>
      <c r="F33" s="7" t="s">
        <v>4310</v>
      </c>
      <c r="G33" s="8">
        <v>5070592</v>
      </c>
      <c r="H33" s="16" t="s">
        <v>4341</v>
      </c>
      <c r="I33" s="18">
        <v>1622.4749999999999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25">
        <f t="shared" si="3"/>
        <v>1622.4749999999999</v>
      </c>
      <c r="V33" s="18">
        <f t="shared" si="4"/>
        <v>202.80937499999999</v>
      </c>
      <c r="W33" s="39">
        <f t="shared" si="1"/>
        <v>2.5457279999408218E-3</v>
      </c>
      <c r="X33" s="35">
        <f t="shared" si="2"/>
        <v>236.14636535159826</v>
      </c>
      <c r="Y33" s="35"/>
      <c r="Z33" s="49">
        <f t="shared" si="5"/>
        <v>0</v>
      </c>
    </row>
    <row r="34" spans="1:26" x14ac:dyDescent="0.35">
      <c r="A34" s="6" t="s">
        <v>398</v>
      </c>
      <c r="B34" s="7" t="s">
        <v>4309</v>
      </c>
      <c r="C34" s="7" t="s">
        <v>277</v>
      </c>
      <c r="D34" s="7" t="s">
        <v>298</v>
      </c>
      <c r="E34" s="7" t="s">
        <v>299</v>
      </c>
      <c r="F34" s="7" t="s">
        <v>4310</v>
      </c>
      <c r="G34" s="8">
        <v>5060249</v>
      </c>
      <c r="H34" s="16" t="s">
        <v>4342</v>
      </c>
      <c r="I34" s="18">
        <v>5158.875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473.14400000000001</v>
      </c>
      <c r="P34" s="19">
        <v>1076.405</v>
      </c>
      <c r="Q34" s="19">
        <v>0</v>
      </c>
      <c r="R34" s="19">
        <v>0</v>
      </c>
      <c r="S34" s="19">
        <v>0</v>
      </c>
      <c r="T34" s="19">
        <v>0</v>
      </c>
      <c r="U34" s="25">
        <f t="shared" si="3"/>
        <v>6708.424</v>
      </c>
      <c r="V34" s="18">
        <f t="shared" si="4"/>
        <v>838.553</v>
      </c>
      <c r="W34" s="39">
        <f t="shared" si="1"/>
        <v>1.0525784873280025E-2</v>
      </c>
      <c r="X34" s="35">
        <f t="shared" si="2"/>
        <v>976.39097356657589</v>
      </c>
      <c r="Y34" s="35"/>
      <c r="Z34" s="49">
        <f t="shared" si="5"/>
        <v>0</v>
      </c>
    </row>
    <row r="35" spans="1:26" x14ac:dyDescent="0.35">
      <c r="A35" s="6" t="s">
        <v>398</v>
      </c>
      <c r="B35" s="7" t="s">
        <v>4309</v>
      </c>
      <c r="C35" s="7" t="s">
        <v>277</v>
      </c>
      <c r="D35" s="7" t="s">
        <v>298</v>
      </c>
      <c r="E35" s="7" t="s">
        <v>299</v>
      </c>
      <c r="F35" s="7" t="s">
        <v>4310</v>
      </c>
      <c r="G35" s="8">
        <v>5070796</v>
      </c>
      <c r="H35" s="16" t="s">
        <v>4343</v>
      </c>
      <c r="I35" s="18">
        <v>5836.5159999999996</v>
      </c>
      <c r="J35" s="19">
        <v>6474.7640000000001</v>
      </c>
      <c r="K35" s="19">
        <v>7541.0959999999995</v>
      </c>
      <c r="L35" s="19">
        <v>5530.5389999999998</v>
      </c>
      <c r="M35" s="19">
        <v>0</v>
      </c>
      <c r="N35" s="19">
        <v>2648.431</v>
      </c>
      <c r="O35" s="19">
        <v>6143.4290000000001</v>
      </c>
      <c r="P35" s="19">
        <v>4913.0439999999999</v>
      </c>
      <c r="Q35" s="19">
        <v>0</v>
      </c>
      <c r="R35" s="19">
        <v>0</v>
      </c>
      <c r="S35" s="19">
        <v>0</v>
      </c>
      <c r="T35" s="19">
        <v>0</v>
      </c>
      <c r="U35" s="25">
        <f t="shared" si="3"/>
        <v>39087.818999999996</v>
      </c>
      <c r="V35" s="18">
        <f t="shared" si="4"/>
        <v>4885.9773749999995</v>
      </c>
      <c r="W35" s="39">
        <f t="shared" ref="W35:W60" si="6">+V35/$V$61</f>
        <v>6.1330347330417326E-2</v>
      </c>
      <c r="X35" s="35">
        <f t="shared" ref="X35:X60" si="7">+IFERROR($W35*$X$61,0)</f>
        <v>5689.114708313622</v>
      </c>
      <c r="Y35" s="35"/>
      <c r="Z35" s="49">
        <f t="shared" si="5"/>
        <v>0</v>
      </c>
    </row>
    <row r="36" spans="1:26" x14ac:dyDescent="0.35">
      <c r="A36" s="6" t="s">
        <v>398</v>
      </c>
      <c r="B36" s="7" t="s">
        <v>4309</v>
      </c>
      <c r="C36" s="7" t="s">
        <v>277</v>
      </c>
      <c r="D36" s="7" t="s">
        <v>298</v>
      </c>
      <c r="E36" s="7" t="s">
        <v>299</v>
      </c>
      <c r="F36" s="7" t="s">
        <v>4310</v>
      </c>
      <c r="G36" s="8">
        <v>5070471</v>
      </c>
      <c r="H36" s="16" t="s">
        <v>4344</v>
      </c>
      <c r="I36" s="18">
        <v>865.52099999999996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1097.8409999999999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5">
        <f t="shared" si="3"/>
        <v>1963.3619999999999</v>
      </c>
      <c r="V36" s="18">
        <f t="shared" si="4"/>
        <v>245.42024999999998</v>
      </c>
      <c r="W36" s="39">
        <f t="shared" si="6"/>
        <v>3.0805933018504517E-3</v>
      </c>
      <c r="X36" s="35">
        <f t="shared" si="7"/>
        <v>285.76144481082582</v>
      </c>
      <c r="Y36" s="35"/>
      <c r="Z36" s="49">
        <f t="shared" si="5"/>
        <v>0</v>
      </c>
    </row>
    <row r="37" spans="1:26" x14ac:dyDescent="0.35">
      <c r="A37" s="6" t="s">
        <v>398</v>
      </c>
      <c r="B37" s="7" t="s">
        <v>4309</v>
      </c>
      <c r="C37" s="7" t="s">
        <v>277</v>
      </c>
      <c r="D37" s="7" t="s">
        <v>298</v>
      </c>
      <c r="E37" s="7" t="s">
        <v>299</v>
      </c>
      <c r="F37" s="7" t="s">
        <v>4310</v>
      </c>
      <c r="G37" s="8">
        <v>5070488</v>
      </c>
      <c r="H37" s="16" t="s">
        <v>4345</v>
      </c>
      <c r="I37" s="18">
        <v>14385.432000000001</v>
      </c>
      <c r="J37" s="19">
        <v>5619.1369999999997</v>
      </c>
      <c r="K37" s="19">
        <v>9570.2459999999992</v>
      </c>
      <c r="L37" s="19">
        <v>0</v>
      </c>
      <c r="M37" s="19">
        <v>0</v>
      </c>
      <c r="N37" s="19">
        <v>1980.7639999999999</v>
      </c>
      <c r="O37" s="19">
        <v>3719.5839999999998</v>
      </c>
      <c r="P37" s="19">
        <v>9830.7440000000006</v>
      </c>
      <c r="Q37" s="19">
        <v>0</v>
      </c>
      <c r="R37" s="19">
        <v>0</v>
      </c>
      <c r="S37" s="19">
        <v>0</v>
      </c>
      <c r="T37" s="19">
        <v>0</v>
      </c>
      <c r="U37" s="25">
        <f t="shared" si="3"/>
        <v>45105.906999999999</v>
      </c>
      <c r="V37" s="18">
        <f t="shared" si="4"/>
        <v>5638.2383749999999</v>
      </c>
      <c r="W37" s="39">
        <f t="shared" si="6"/>
        <v>7.0772967480316626E-2</v>
      </c>
      <c r="X37" s="35">
        <f t="shared" si="7"/>
        <v>6565.0293495660726</v>
      </c>
      <c r="Y37" s="35"/>
      <c r="Z37" s="49">
        <f t="shared" si="5"/>
        <v>0</v>
      </c>
    </row>
    <row r="38" spans="1:26" x14ac:dyDescent="0.35">
      <c r="A38" s="6" t="s">
        <v>398</v>
      </c>
      <c r="B38" s="7" t="s">
        <v>4309</v>
      </c>
      <c r="C38" s="7" t="s">
        <v>277</v>
      </c>
      <c r="D38" s="7" t="s">
        <v>298</v>
      </c>
      <c r="E38" s="7" t="s">
        <v>299</v>
      </c>
      <c r="F38" s="7" t="s">
        <v>4310</v>
      </c>
      <c r="G38" s="8">
        <v>5060232</v>
      </c>
      <c r="H38" s="16" t="s">
        <v>4342</v>
      </c>
      <c r="I38" s="18">
        <v>1134.7650000000001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25">
        <f t="shared" si="3"/>
        <v>1134.7650000000001</v>
      </c>
      <c r="V38" s="18">
        <f t="shared" si="4"/>
        <v>141.84562500000001</v>
      </c>
      <c r="W38" s="39">
        <f t="shared" si="6"/>
        <v>1.7804915538623689E-3</v>
      </c>
      <c r="X38" s="35">
        <f t="shared" si="7"/>
        <v>165.16163902569002</v>
      </c>
      <c r="Y38" s="35"/>
      <c r="Z38" s="49">
        <f t="shared" si="5"/>
        <v>0</v>
      </c>
    </row>
    <row r="39" spans="1:26" x14ac:dyDescent="0.35">
      <c r="A39" s="6" t="s">
        <v>398</v>
      </c>
      <c r="B39" s="7" t="s">
        <v>4309</v>
      </c>
      <c r="C39" s="7" t="s">
        <v>277</v>
      </c>
      <c r="D39" s="7" t="s">
        <v>298</v>
      </c>
      <c r="E39" s="7" t="s">
        <v>299</v>
      </c>
      <c r="F39" s="7" t="s">
        <v>4310</v>
      </c>
      <c r="G39" s="8">
        <v>6860020</v>
      </c>
      <c r="H39" s="16" t="s">
        <v>4346</v>
      </c>
      <c r="I39" s="18">
        <v>6267.201</v>
      </c>
      <c r="J39" s="19">
        <v>0</v>
      </c>
      <c r="K39" s="19">
        <v>1436.797</v>
      </c>
      <c r="L39" s="19">
        <v>1140.8900000000001</v>
      </c>
      <c r="M39" s="19">
        <v>0</v>
      </c>
      <c r="N39" s="19">
        <v>384.113</v>
      </c>
      <c r="O39" s="19">
        <v>0</v>
      </c>
      <c r="P39" s="19">
        <v>871.31200000000001</v>
      </c>
      <c r="Q39" s="19">
        <v>0</v>
      </c>
      <c r="R39" s="19">
        <v>0</v>
      </c>
      <c r="S39" s="19">
        <v>0</v>
      </c>
      <c r="T39" s="19">
        <v>0</v>
      </c>
      <c r="U39" s="25">
        <f t="shared" si="3"/>
        <v>10100.312999999998</v>
      </c>
      <c r="V39" s="18">
        <f t="shared" si="4"/>
        <v>1262.5391249999998</v>
      </c>
      <c r="W39" s="39">
        <f t="shared" si="6"/>
        <v>1.5847794025958043E-2</v>
      </c>
      <c r="X39" s="35">
        <f t="shared" si="7"/>
        <v>1470.0702345882044</v>
      </c>
      <c r="Y39" s="35"/>
      <c r="Z39" s="49">
        <f t="shared" si="5"/>
        <v>0</v>
      </c>
    </row>
    <row r="40" spans="1:26" x14ac:dyDescent="0.35">
      <c r="A40" s="6" t="s">
        <v>398</v>
      </c>
      <c r="B40" s="7" t="s">
        <v>4309</v>
      </c>
      <c r="C40" s="7" t="s">
        <v>277</v>
      </c>
      <c r="D40" s="7" t="s">
        <v>298</v>
      </c>
      <c r="E40" s="7" t="s">
        <v>299</v>
      </c>
      <c r="F40" s="7" t="s">
        <v>4310</v>
      </c>
      <c r="G40" s="8">
        <v>5060377</v>
      </c>
      <c r="H40" s="16" t="s">
        <v>4347</v>
      </c>
      <c r="I40" s="18">
        <v>1074.4100000000001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25">
        <f t="shared" si="3"/>
        <v>1074.4100000000001</v>
      </c>
      <c r="V40" s="18">
        <f t="shared" si="4"/>
        <v>134.30125000000001</v>
      </c>
      <c r="W40" s="39">
        <f t="shared" si="6"/>
        <v>1.6857921511372555E-3</v>
      </c>
      <c r="X40" s="35">
        <f t="shared" si="7"/>
        <v>156.37714996989828</v>
      </c>
      <c r="Y40" s="35"/>
      <c r="Z40" s="49">
        <f t="shared" si="5"/>
        <v>0</v>
      </c>
    </row>
    <row r="41" spans="1:26" x14ac:dyDescent="0.35">
      <c r="A41" s="6" t="s">
        <v>398</v>
      </c>
      <c r="B41" s="7" t="s">
        <v>4309</v>
      </c>
      <c r="C41" s="7" t="s">
        <v>277</v>
      </c>
      <c r="D41" s="7" t="s">
        <v>298</v>
      </c>
      <c r="E41" s="7" t="s">
        <v>299</v>
      </c>
      <c r="F41" s="7" t="s">
        <v>4310</v>
      </c>
      <c r="G41" s="8">
        <v>5060346</v>
      </c>
      <c r="H41" s="16" t="s">
        <v>4348</v>
      </c>
      <c r="I41" s="18">
        <v>1319.1079999999999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25">
        <f t="shared" si="3"/>
        <v>1319.1079999999999</v>
      </c>
      <c r="V41" s="18">
        <f t="shared" si="4"/>
        <v>164.88849999999999</v>
      </c>
      <c r="W41" s="39">
        <f t="shared" si="6"/>
        <v>2.0697330748060449E-3</v>
      </c>
      <c r="X41" s="35">
        <f t="shared" si="7"/>
        <v>191.9922092520477</v>
      </c>
      <c r="Y41" s="35"/>
      <c r="Z41" s="49">
        <f t="shared" si="5"/>
        <v>0</v>
      </c>
    </row>
    <row r="42" spans="1:26" x14ac:dyDescent="0.35">
      <c r="A42" s="6" t="s">
        <v>398</v>
      </c>
      <c r="B42" s="7" t="s">
        <v>4309</v>
      </c>
      <c r="C42" s="7" t="s">
        <v>277</v>
      </c>
      <c r="D42" s="7" t="s">
        <v>298</v>
      </c>
      <c r="E42" s="7" t="s">
        <v>299</v>
      </c>
      <c r="F42" s="7" t="s">
        <v>4310</v>
      </c>
      <c r="G42" s="8">
        <v>5070239</v>
      </c>
      <c r="H42" s="16" t="s">
        <v>4349</v>
      </c>
      <c r="I42" s="18">
        <v>0</v>
      </c>
      <c r="J42" s="19">
        <v>1195.0329999999999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1419.38</v>
      </c>
      <c r="Q42" s="19">
        <v>0</v>
      </c>
      <c r="R42" s="19">
        <v>0</v>
      </c>
      <c r="S42" s="19">
        <v>0</v>
      </c>
      <c r="T42" s="19">
        <v>0</v>
      </c>
      <c r="U42" s="25">
        <f t="shared" si="3"/>
        <v>2614.413</v>
      </c>
      <c r="V42" s="18">
        <f t="shared" si="4"/>
        <v>326.801625</v>
      </c>
      <c r="W42" s="39">
        <f t="shared" si="6"/>
        <v>4.1021182930456764E-3</v>
      </c>
      <c r="X42" s="35">
        <f t="shared" si="7"/>
        <v>380.51996331405292</v>
      </c>
      <c r="Y42" s="35"/>
      <c r="Z42" s="49">
        <f t="shared" si="5"/>
        <v>0</v>
      </c>
    </row>
    <row r="43" spans="1:26" x14ac:dyDescent="0.35">
      <c r="A43" s="6" t="s">
        <v>398</v>
      </c>
      <c r="B43" s="7" t="s">
        <v>4309</v>
      </c>
      <c r="C43" s="7" t="s">
        <v>277</v>
      </c>
      <c r="D43" s="7" t="s">
        <v>298</v>
      </c>
      <c r="E43" s="7" t="s">
        <v>299</v>
      </c>
      <c r="F43" s="7" t="s">
        <v>4310</v>
      </c>
      <c r="G43" s="8">
        <v>5070464</v>
      </c>
      <c r="H43" s="16" t="s">
        <v>4350</v>
      </c>
      <c r="I43" s="18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592.14200000000005</v>
      </c>
      <c r="P43" s="19">
        <v>384.113</v>
      </c>
      <c r="Q43" s="19">
        <v>0</v>
      </c>
      <c r="R43" s="19">
        <v>0</v>
      </c>
      <c r="S43" s="19">
        <v>0</v>
      </c>
      <c r="T43" s="19">
        <v>0</v>
      </c>
      <c r="U43" s="25">
        <f t="shared" si="3"/>
        <v>976.25500000000011</v>
      </c>
      <c r="V43" s="18">
        <f t="shared" si="4"/>
        <v>122.03187500000001</v>
      </c>
      <c r="W43" s="39">
        <f t="shared" si="6"/>
        <v>1.5317830404673275E-3</v>
      </c>
      <c r="X43" s="35">
        <f t="shared" si="7"/>
        <v>142.09098439502893</v>
      </c>
      <c r="Y43" s="35"/>
      <c r="Z43" s="49">
        <f t="shared" si="5"/>
        <v>0</v>
      </c>
    </row>
    <row r="44" spans="1:26" x14ac:dyDescent="0.35">
      <c r="A44" s="6" t="s">
        <v>398</v>
      </c>
      <c r="B44" s="7" t="s">
        <v>4309</v>
      </c>
      <c r="C44" s="7" t="s">
        <v>277</v>
      </c>
      <c r="D44" s="7" t="s">
        <v>298</v>
      </c>
      <c r="E44" s="7" t="s">
        <v>299</v>
      </c>
      <c r="F44" s="7" t="s">
        <v>4310</v>
      </c>
      <c r="G44" s="8">
        <v>5071041</v>
      </c>
      <c r="H44" s="16" t="s">
        <v>4351</v>
      </c>
      <c r="I44" s="18">
        <v>0</v>
      </c>
      <c r="J44" s="19">
        <v>0</v>
      </c>
      <c r="K44" s="19">
        <v>0</v>
      </c>
      <c r="L44" s="19">
        <v>0</v>
      </c>
      <c r="M44" s="19">
        <v>0</v>
      </c>
      <c r="N44" s="19">
        <v>620.67200000000003</v>
      </c>
      <c r="O44" s="19">
        <v>9072.5159999999996</v>
      </c>
      <c r="P44" s="19">
        <v>1553.742</v>
      </c>
      <c r="Q44" s="19">
        <v>0</v>
      </c>
      <c r="R44" s="19">
        <v>0</v>
      </c>
      <c r="S44" s="19">
        <v>0</v>
      </c>
      <c r="T44" s="19">
        <v>0</v>
      </c>
      <c r="U44" s="25">
        <f t="shared" si="3"/>
        <v>11246.93</v>
      </c>
      <c r="V44" s="18">
        <f t="shared" si="4"/>
        <v>1405.86625</v>
      </c>
      <c r="W44" s="39">
        <f t="shared" si="6"/>
        <v>1.7646881840628934E-2</v>
      </c>
      <c r="X44" s="35">
        <f t="shared" si="7"/>
        <v>1636.9568966325221</v>
      </c>
      <c r="Y44" s="35"/>
      <c r="Z44" s="49">
        <f t="shared" si="5"/>
        <v>0</v>
      </c>
    </row>
    <row r="45" spans="1:26" x14ac:dyDescent="0.35">
      <c r="A45" s="6" t="s">
        <v>398</v>
      </c>
      <c r="B45" s="7" t="s">
        <v>4309</v>
      </c>
      <c r="C45" s="7" t="s">
        <v>277</v>
      </c>
      <c r="D45" s="7" t="s">
        <v>292</v>
      </c>
      <c r="E45" s="7" t="s">
        <v>293</v>
      </c>
      <c r="F45" s="7" t="s">
        <v>4310</v>
      </c>
      <c r="G45" s="8">
        <v>5060481</v>
      </c>
      <c r="H45" s="16" t="s">
        <v>4352</v>
      </c>
      <c r="I45" s="18">
        <v>3049.306</v>
      </c>
      <c r="J45" s="19">
        <v>0</v>
      </c>
      <c r="K45" s="19">
        <v>903.96</v>
      </c>
      <c r="L45" s="19">
        <v>0</v>
      </c>
      <c r="M45" s="19">
        <v>0</v>
      </c>
      <c r="N45" s="19">
        <v>0</v>
      </c>
      <c r="O45" s="19">
        <v>1320.623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25">
        <f t="shared" si="3"/>
        <v>5273.8890000000001</v>
      </c>
      <c r="V45" s="18">
        <f t="shared" si="4"/>
        <v>659.23612500000002</v>
      </c>
      <c r="W45" s="39">
        <f t="shared" si="6"/>
        <v>8.2749422307769934E-3</v>
      </c>
      <c r="X45" s="35">
        <f t="shared" si="7"/>
        <v>767.59871099263489</v>
      </c>
      <c r="Y45" s="35"/>
      <c r="Z45" s="49">
        <f t="shared" si="5"/>
        <v>0</v>
      </c>
    </row>
    <row r="46" spans="1:26" x14ac:dyDescent="0.35">
      <c r="A46" s="6" t="s">
        <v>398</v>
      </c>
      <c r="B46" s="7" t="s">
        <v>4309</v>
      </c>
      <c r="C46" s="7" t="s">
        <v>277</v>
      </c>
      <c r="D46" s="7" t="s">
        <v>292</v>
      </c>
      <c r="E46" s="7" t="s">
        <v>293</v>
      </c>
      <c r="F46" s="7" t="s">
        <v>4310</v>
      </c>
      <c r="G46" s="8">
        <v>5070817</v>
      </c>
      <c r="H46" s="16" t="s">
        <v>4353</v>
      </c>
      <c r="I46" s="18">
        <v>7058.4759999999997</v>
      </c>
      <c r="J46" s="19">
        <v>13539.246999999999</v>
      </c>
      <c r="K46" s="19">
        <v>2906.2930000000001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5">
        <f t="shared" si="3"/>
        <v>23504.016</v>
      </c>
      <c r="V46" s="18">
        <f t="shared" si="4"/>
        <v>2938.002</v>
      </c>
      <c r="W46" s="39">
        <f t="shared" si="6"/>
        <v>3.6878738743128289E-2</v>
      </c>
      <c r="X46" s="35">
        <f t="shared" si="7"/>
        <v>3420.9389664344972</v>
      </c>
      <c r="Y46" s="35"/>
      <c r="Z46" s="49">
        <f t="shared" si="5"/>
        <v>0</v>
      </c>
    </row>
    <row r="47" spans="1:26" x14ac:dyDescent="0.35">
      <c r="A47" s="6" t="s">
        <v>398</v>
      </c>
      <c r="B47" s="7" t="s">
        <v>4309</v>
      </c>
      <c r="C47" s="7" t="s">
        <v>277</v>
      </c>
      <c r="D47" s="7" t="s">
        <v>292</v>
      </c>
      <c r="E47" s="7" t="s">
        <v>293</v>
      </c>
      <c r="F47" s="7" t="s">
        <v>4310</v>
      </c>
      <c r="G47" s="8">
        <v>5070952</v>
      </c>
      <c r="H47" s="16" t="s">
        <v>4354</v>
      </c>
      <c r="I47" s="18">
        <v>4621.6329999999998</v>
      </c>
      <c r="J47" s="19">
        <v>0</v>
      </c>
      <c r="K47" s="19">
        <v>4852.47</v>
      </c>
      <c r="L47" s="19">
        <v>1751.8030000000001</v>
      </c>
      <c r="M47" s="19">
        <v>0</v>
      </c>
      <c r="N47" s="19">
        <v>3293.94</v>
      </c>
      <c r="O47" s="19">
        <v>2809.9090000000001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5">
        <f t="shared" si="3"/>
        <v>17329.755000000001</v>
      </c>
      <c r="V47" s="18">
        <f t="shared" si="4"/>
        <v>2166.2193750000001</v>
      </c>
      <c r="W47" s="39">
        <f t="shared" si="6"/>
        <v>2.7191076926063242E-2</v>
      </c>
      <c r="X47" s="35">
        <f t="shared" si="7"/>
        <v>2522.2938138853829</v>
      </c>
      <c r="Y47" s="35"/>
      <c r="Z47" s="49">
        <f t="shared" si="5"/>
        <v>0</v>
      </c>
    </row>
    <row r="48" spans="1:26" x14ac:dyDescent="0.35">
      <c r="A48" s="6" t="s">
        <v>398</v>
      </c>
      <c r="B48" s="7" t="s">
        <v>4309</v>
      </c>
      <c r="C48" s="7" t="s">
        <v>277</v>
      </c>
      <c r="D48" s="7" t="s">
        <v>292</v>
      </c>
      <c r="E48" s="7" t="s">
        <v>293</v>
      </c>
      <c r="F48" s="7" t="s">
        <v>4310</v>
      </c>
      <c r="G48" s="8">
        <v>5060405</v>
      </c>
      <c r="H48" s="16" t="s">
        <v>4355</v>
      </c>
      <c r="I48" s="18">
        <v>3088.268</v>
      </c>
      <c r="J48" s="19">
        <v>4133.7740000000003</v>
      </c>
      <c r="K48" s="19">
        <v>0</v>
      </c>
      <c r="L48" s="19">
        <v>0</v>
      </c>
      <c r="M48" s="19">
        <v>982.09635999999989</v>
      </c>
      <c r="N48" s="19">
        <v>384.113</v>
      </c>
      <c r="O48" s="19">
        <v>578.98800000000006</v>
      </c>
      <c r="P48" s="19">
        <v>2642.5920000000001</v>
      </c>
      <c r="Q48" s="19">
        <v>0</v>
      </c>
      <c r="R48" s="19">
        <v>0</v>
      </c>
      <c r="S48" s="19">
        <v>0</v>
      </c>
      <c r="T48" s="19">
        <v>0</v>
      </c>
      <c r="U48" s="25">
        <f t="shared" si="3"/>
        <v>11809.83136</v>
      </c>
      <c r="V48" s="18">
        <f t="shared" si="4"/>
        <v>1476.22892</v>
      </c>
      <c r="W48" s="39">
        <f t="shared" si="6"/>
        <v>1.8530096530135255E-2</v>
      </c>
      <c r="X48" s="35">
        <f t="shared" si="7"/>
        <v>1718.8854996713801</v>
      </c>
      <c r="Y48" s="35"/>
      <c r="Z48" s="49">
        <f t="shared" si="5"/>
        <v>0</v>
      </c>
    </row>
    <row r="49" spans="1:26" x14ac:dyDescent="0.35">
      <c r="A49" s="6" t="s">
        <v>398</v>
      </c>
      <c r="B49" s="7" t="s">
        <v>4309</v>
      </c>
      <c r="C49" s="7" t="s">
        <v>277</v>
      </c>
      <c r="D49" s="7" t="s">
        <v>292</v>
      </c>
      <c r="E49" s="7" t="s">
        <v>293</v>
      </c>
      <c r="F49" s="7" t="s">
        <v>4310</v>
      </c>
      <c r="G49" s="8">
        <v>5071003</v>
      </c>
      <c r="H49" s="16" t="s">
        <v>4356</v>
      </c>
      <c r="I49" s="18">
        <v>0</v>
      </c>
      <c r="J49" s="19">
        <v>0</v>
      </c>
      <c r="K49" s="19">
        <v>0</v>
      </c>
      <c r="L49" s="19">
        <v>0</v>
      </c>
      <c r="M49" s="19">
        <v>2010.2260000000001</v>
      </c>
      <c r="N49" s="19">
        <v>3081.3270000000002</v>
      </c>
      <c r="O49" s="19">
        <v>2447.15</v>
      </c>
      <c r="P49" s="19">
        <v>2050.6469999999999</v>
      </c>
      <c r="Q49" s="19">
        <v>0</v>
      </c>
      <c r="R49" s="19">
        <v>0</v>
      </c>
      <c r="S49" s="19">
        <v>0</v>
      </c>
      <c r="T49" s="19">
        <v>0</v>
      </c>
      <c r="U49" s="25">
        <f t="shared" si="3"/>
        <v>9589.3499999999985</v>
      </c>
      <c r="V49" s="18">
        <f t="shared" si="4"/>
        <v>1198.6687499999998</v>
      </c>
      <c r="W49" s="39">
        <f t="shared" si="6"/>
        <v>1.5046072695254174E-2</v>
      </c>
      <c r="X49" s="35">
        <f t="shared" si="7"/>
        <v>1395.7011039210763</v>
      </c>
      <c r="Y49" s="35"/>
      <c r="Z49" s="49">
        <f t="shared" si="5"/>
        <v>0</v>
      </c>
    </row>
    <row r="50" spans="1:26" x14ac:dyDescent="0.35">
      <c r="A50" s="6" t="s">
        <v>398</v>
      </c>
      <c r="B50" s="7" t="s">
        <v>4309</v>
      </c>
      <c r="C50" s="7" t="s">
        <v>277</v>
      </c>
      <c r="D50" s="7" t="s">
        <v>292</v>
      </c>
      <c r="E50" s="7" t="s">
        <v>293</v>
      </c>
      <c r="F50" s="7" t="s">
        <v>4310</v>
      </c>
      <c r="G50" s="8">
        <v>5071065</v>
      </c>
      <c r="H50" s="16" t="s">
        <v>4357</v>
      </c>
      <c r="I50" s="18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2258.1120000000001</v>
      </c>
      <c r="Q50" s="19">
        <v>0</v>
      </c>
      <c r="R50" s="19">
        <v>0</v>
      </c>
      <c r="S50" s="19">
        <v>0</v>
      </c>
      <c r="T50" s="19">
        <v>0</v>
      </c>
      <c r="U50" s="25">
        <f t="shared" si="3"/>
        <v>2258.1120000000001</v>
      </c>
      <c r="V50" s="18">
        <f t="shared" si="4"/>
        <v>282.26400000000001</v>
      </c>
      <c r="W50" s="39">
        <f t="shared" si="6"/>
        <v>3.5430678102296611E-3</v>
      </c>
      <c r="X50" s="35">
        <f t="shared" si="7"/>
        <v>328.66142242982374</v>
      </c>
      <c r="Y50" s="35"/>
      <c r="Z50" s="49">
        <f t="shared" si="5"/>
        <v>0</v>
      </c>
    </row>
    <row r="51" spans="1:26" x14ac:dyDescent="0.35">
      <c r="A51" s="6" t="s">
        <v>398</v>
      </c>
      <c r="B51" s="7" t="s">
        <v>4309</v>
      </c>
      <c r="C51" s="7" t="s">
        <v>3194</v>
      </c>
      <c r="D51" s="7" t="s">
        <v>296</v>
      </c>
      <c r="E51" s="7" t="s">
        <v>297</v>
      </c>
      <c r="F51" s="7" t="s">
        <v>4310</v>
      </c>
      <c r="G51" s="8">
        <v>5070042</v>
      </c>
      <c r="H51" s="16" t="s">
        <v>4358</v>
      </c>
      <c r="I51" s="18">
        <v>16996.435000000001</v>
      </c>
      <c r="J51" s="19">
        <v>5687.5709999999999</v>
      </c>
      <c r="K51" s="19">
        <v>2303.0250000000001</v>
      </c>
      <c r="L51" s="19">
        <v>0</v>
      </c>
      <c r="M51" s="19">
        <v>3492.3560000000002</v>
      </c>
      <c r="N51" s="19">
        <v>2439.4229999999998</v>
      </c>
      <c r="O51" s="19">
        <v>2433.2190000000001</v>
      </c>
      <c r="P51" s="19">
        <v>3489.7910000000002</v>
      </c>
      <c r="Q51" s="19">
        <v>0</v>
      </c>
      <c r="R51" s="19">
        <v>0</v>
      </c>
      <c r="S51" s="19">
        <v>0</v>
      </c>
      <c r="T51" s="19">
        <v>0</v>
      </c>
      <c r="U51" s="25">
        <f t="shared" si="3"/>
        <v>36841.82</v>
      </c>
      <c r="V51" s="18">
        <f t="shared" si="4"/>
        <v>4605.2275</v>
      </c>
      <c r="W51" s="39">
        <f t="shared" si="6"/>
        <v>5.7806285300408183E-2</v>
      </c>
      <c r="X51" s="35">
        <f t="shared" si="7"/>
        <v>5362.2162966688666</v>
      </c>
      <c r="Y51" s="35"/>
      <c r="Z51" s="49">
        <f t="shared" si="5"/>
        <v>0</v>
      </c>
    </row>
    <row r="52" spans="1:26" x14ac:dyDescent="0.35">
      <c r="A52" s="6" t="s">
        <v>398</v>
      </c>
      <c r="B52" s="7" t="s">
        <v>4309</v>
      </c>
      <c r="C52" s="7" t="s">
        <v>3194</v>
      </c>
      <c r="D52" s="7" t="s">
        <v>296</v>
      </c>
      <c r="E52" s="7" t="s">
        <v>297</v>
      </c>
      <c r="F52" s="7" t="s">
        <v>4310</v>
      </c>
      <c r="G52" s="8">
        <v>5070066</v>
      </c>
      <c r="H52" s="16" t="s">
        <v>4359</v>
      </c>
      <c r="I52" s="18">
        <v>8968.5079999999998</v>
      </c>
      <c r="J52" s="19">
        <v>1848.9380000000001</v>
      </c>
      <c r="K52" s="19">
        <v>5048.3739999999998</v>
      </c>
      <c r="L52" s="19">
        <v>0</v>
      </c>
      <c r="M52" s="19">
        <v>0</v>
      </c>
      <c r="N52" s="19">
        <v>0</v>
      </c>
      <c r="O52" s="19">
        <v>1122.5820000000001</v>
      </c>
      <c r="P52" s="19">
        <v>5925.7960000000003</v>
      </c>
      <c r="Q52" s="19">
        <v>0</v>
      </c>
      <c r="R52" s="19">
        <v>0</v>
      </c>
      <c r="S52" s="19">
        <v>0</v>
      </c>
      <c r="T52" s="19">
        <v>0</v>
      </c>
      <c r="U52" s="25">
        <f t="shared" si="3"/>
        <v>22914.197999999997</v>
      </c>
      <c r="V52" s="18">
        <f t="shared" si="4"/>
        <v>2864.2747499999996</v>
      </c>
      <c r="W52" s="39">
        <f t="shared" si="6"/>
        <v>3.5953290771683986E-2</v>
      </c>
      <c r="X52" s="35">
        <f t="shared" si="7"/>
        <v>3335.0927272511822</v>
      </c>
      <c r="Y52" s="35"/>
      <c r="Z52" s="49">
        <f t="shared" si="5"/>
        <v>0</v>
      </c>
    </row>
    <row r="53" spans="1:26" x14ac:dyDescent="0.35">
      <c r="A53" s="6" t="s">
        <v>398</v>
      </c>
      <c r="B53" s="7" t="s">
        <v>4309</v>
      </c>
      <c r="C53" s="7" t="s">
        <v>3194</v>
      </c>
      <c r="D53" s="7" t="s">
        <v>296</v>
      </c>
      <c r="E53" s="7" t="s">
        <v>297</v>
      </c>
      <c r="F53" s="7" t="s">
        <v>4310</v>
      </c>
      <c r="G53" s="8">
        <v>5070675</v>
      </c>
      <c r="H53" s="16" t="s">
        <v>4360</v>
      </c>
      <c r="I53" s="18">
        <v>3638.3409999999999</v>
      </c>
      <c r="J53" s="19">
        <v>906.27300000000002</v>
      </c>
      <c r="K53" s="19">
        <v>1845.9059999999999</v>
      </c>
      <c r="L53" s="19">
        <v>784.21699999999998</v>
      </c>
      <c r="M53" s="19">
        <v>0</v>
      </c>
      <c r="N53" s="19">
        <v>785.05899999999997</v>
      </c>
      <c r="O53" s="19">
        <v>1611.116</v>
      </c>
      <c r="P53" s="19">
        <v>878.83799999999997</v>
      </c>
      <c r="Q53" s="19">
        <v>0</v>
      </c>
      <c r="R53" s="19">
        <v>0</v>
      </c>
      <c r="S53" s="19">
        <v>0</v>
      </c>
      <c r="T53" s="19">
        <v>0</v>
      </c>
      <c r="U53" s="25">
        <f t="shared" si="3"/>
        <v>10449.75</v>
      </c>
      <c r="V53" s="18">
        <f t="shared" si="4"/>
        <v>1306.21875</v>
      </c>
      <c r="W53" s="39">
        <f t="shared" si="6"/>
        <v>1.6396074618950433E-2</v>
      </c>
      <c r="X53" s="35">
        <f t="shared" si="7"/>
        <v>1520.9297408791285</v>
      </c>
      <c r="Y53" s="35"/>
      <c r="Z53" s="49">
        <f t="shared" si="5"/>
        <v>0</v>
      </c>
    </row>
    <row r="54" spans="1:26" x14ac:dyDescent="0.35">
      <c r="A54" s="6" t="s">
        <v>398</v>
      </c>
      <c r="B54" s="7" t="s">
        <v>4309</v>
      </c>
      <c r="C54" s="7" t="s">
        <v>420</v>
      </c>
      <c r="D54" s="7" t="s">
        <v>427</v>
      </c>
      <c r="E54" s="7" t="s">
        <v>428</v>
      </c>
      <c r="F54" s="7" t="s">
        <v>4310</v>
      </c>
      <c r="G54" s="8">
        <v>5070772</v>
      </c>
      <c r="H54" s="16" t="s">
        <v>4361</v>
      </c>
      <c r="I54" s="18">
        <v>2689.0970000000002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3556.3449999999998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25">
        <f t="shared" si="3"/>
        <v>6245.442</v>
      </c>
      <c r="V54" s="18">
        <f t="shared" si="4"/>
        <v>780.68025</v>
      </c>
      <c r="W54" s="39">
        <f t="shared" si="6"/>
        <v>9.799347645668751E-3</v>
      </c>
      <c r="X54" s="35">
        <f t="shared" si="7"/>
        <v>909.00533340372988</v>
      </c>
      <c r="Y54" s="35"/>
      <c r="Z54" s="49">
        <f t="shared" si="5"/>
        <v>0</v>
      </c>
    </row>
    <row r="55" spans="1:26" x14ac:dyDescent="0.35">
      <c r="A55" s="6" t="s">
        <v>398</v>
      </c>
      <c r="B55" s="7" t="s">
        <v>4309</v>
      </c>
      <c r="C55" s="7" t="s">
        <v>267</v>
      </c>
      <c r="D55" s="7" t="s">
        <v>270</v>
      </c>
      <c r="E55" s="7" t="s">
        <v>270</v>
      </c>
      <c r="F55" s="7" t="s">
        <v>4310</v>
      </c>
      <c r="G55" s="8">
        <v>5070682</v>
      </c>
      <c r="H55" s="16" t="s">
        <v>4362</v>
      </c>
      <c r="I55" s="18">
        <v>0</v>
      </c>
      <c r="J55" s="19">
        <v>0</v>
      </c>
      <c r="K55" s="19">
        <v>2007.9880000000001</v>
      </c>
      <c r="L55" s="19">
        <v>0</v>
      </c>
      <c r="M55" s="19">
        <v>996.59799999999996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5">
        <f t="shared" si="3"/>
        <v>3004.5860000000002</v>
      </c>
      <c r="V55" s="18">
        <f t="shared" si="4"/>
        <v>375.57325000000003</v>
      </c>
      <c r="W55" s="39">
        <f t="shared" si="6"/>
        <v>4.7143152951079027E-3</v>
      </c>
      <c r="X55" s="35">
        <f t="shared" si="7"/>
        <v>437.30847210976884</v>
      </c>
      <c r="Y55" s="35"/>
      <c r="Z55" s="49">
        <f t="shared" si="5"/>
        <v>0</v>
      </c>
    </row>
    <row r="56" spans="1:26" x14ac:dyDescent="0.35">
      <c r="A56" s="6" t="s">
        <v>398</v>
      </c>
      <c r="B56" s="7" t="s">
        <v>4309</v>
      </c>
      <c r="C56" s="7" t="s">
        <v>277</v>
      </c>
      <c r="D56" s="7" t="s">
        <v>303</v>
      </c>
      <c r="E56" s="7" t="s">
        <v>304</v>
      </c>
      <c r="F56" s="7"/>
      <c r="G56" s="8">
        <v>5071010</v>
      </c>
      <c r="H56" s="16" t="s">
        <v>4600</v>
      </c>
      <c r="I56" s="18">
        <v>0</v>
      </c>
      <c r="J56" s="19">
        <v>0</v>
      </c>
      <c r="K56" s="19">
        <v>0</v>
      </c>
      <c r="L56" s="19">
        <v>0</v>
      </c>
      <c r="M56" s="19">
        <v>0</v>
      </c>
      <c r="N56" s="19">
        <v>1011.179</v>
      </c>
      <c r="O56" s="19">
        <v>801.71199999999999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5">
        <f t="shared" si="3"/>
        <v>1812.8910000000001</v>
      </c>
      <c r="V56" s="18">
        <f t="shared" si="4"/>
        <v>226.61137500000001</v>
      </c>
      <c r="W56" s="39">
        <f t="shared" si="6"/>
        <v>2.8444983001529867E-3</v>
      </c>
      <c r="X56" s="35">
        <f t="shared" si="7"/>
        <v>263.86084249595484</v>
      </c>
      <c r="Y56" s="35"/>
      <c r="Z56" s="49">
        <f t="shared" si="5"/>
        <v>0</v>
      </c>
    </row>
    <row r="57" spans="1:26" x14ac:dyDescent="0.35">
      <c r="A57" s="6" t="s">
        <v>398</v>
      </c>
      <c r="B57" s="7" t="s">
        <v>4309</v>
      </c>
      <c r="C57" s="7" t="s">
        <v>277</v>
      </c>
      <c r="D57" s="7" t="s">
        <v>298</v>
      </c>
      <c r="E57" s="7" t="s">
        <v>299</v>
      </c>
      <c r="F57" s="7"/>
      <c r="G57" s="8">
        <v>5060218</v>
      </c>
      <c r="H57" s="16" t="s">
        <v>4601</v>
      </c>
      <c r="I57" s="18">
        <v>0</v>
      </c>
      <c r="J57" s="19">
        <v>0</v>
      </c>
      <c r="K57" s="19">
        <v>0</v>
      </c>
      <c r="L57" s="19">
        <v>0</v>
      </c>
      <c r="M57" s="19">
        <v>0</v>
      </c>
      <c r="N57" s="19">
        <v>448.685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25">
        <f t="shared" si="3"/>
        <v>448.685</v>
      </c>
      <c r="V57" s="18">
        <f t="shared" si="4"/>
        <v>56.085625</v>
      </c>
      <c r="W57" s="39">
        <f t="shared" si="6"/>
        <v>7.0400466426505652E-4</v>
      </c>
      <c r="X57" s="35">
        <f t="shared" si="7"/>
        <v>65.304754734453141</v>
      </c>
      <c r="Y57" s="35"/>
      <c r="Z57" s="49">
        <f t="shared" si="5"/>
        <v>0</v>
      </c>
    </row>
    <row r="58" spans="1:26" x14ac:dyDescent="0.35">
      <c r="A58" s="6" t="s">
        <v>398</v>
      </c>
      <c r="B58" s="7" t="s">
        <v>4309</v>
      </c>
      <c r="C58" s="7" t="s">
        <v>277</v>
      </c>
      <c r="D58" s="7" t="s">
        <v>298</v>
      </c>
      <c r="E58" s="7" t="s">
        <v>299</v>
      </c>
      <c r="F58" s="7"/>
      <c r="G58" s="8">
        <v>5070305</v>
      </c>
      <c r="H58" s="16" t="s">
        <v>4604</v>
      </c>
      <c r="I58" s="18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666.17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25">
        <f t="shared" si="3"/>
        <v>666.17</v>
      </c>
      <c r="V58" s="18">
        <f t="shared" si="4"/>
        <v>83.271249999999995</v>
      </c>
      <c r="W58" s="39">
        <f t="shared" si="6"/>
        <v>1.0452473053332576E-3</v>
      </c>
      <c r="X58" s="35">
        <f t="shared" si="7"/>
        <v>96.959043563860277</v>
      </c>
      <c r="Y58" s="35"/>
      <c r="Z58" s="49">
        <f t="shared" si="5"/>
        <v>0</v>
      </c>
    </row>
    <row r="59" spans="1:26" x14ac:dyDescent="0.35">
      <c r="A59" s="6" t="s">
        <v>398</v>
      </c>
      <c r="B59" s="7" t="s">
        <v>4309</v>
      </c>
      <c r="C59" s="7" t="s">
        <v>277</v>
      </c>
      <c r="D59" s="7" t="s">
        <v>294</v>
      </c>
      <c r="E59" s="7" t="s">
        <v>295</v>
      </c>
      <c r="F59" s="7" t="s">
        <v>563</v>
      </c>
      <c r="G59" s="8">
        <v>5070554</v>
      </c>
      <c r="H59" s="16" t="s">
        <v>1989</v>
      </c>
      <c r="I59" s="18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666.17</v>
      </c>
      <c r="P59" s="19">
        <v>1782.173</v>
      </c>
      <c r="Q59" s="19">
        <v>0</v>
      </c>
      <c r="R59" s="19">
        <v>0</v>
      </c>
      <c r="S59" s="19">
        <v>0</v>
      </c>
      <c r="T59" s="19">
        <v>0</v>
      </c>
      <c r="U59" s="25">
        <f t="shared" si="3"/>
        <v>2448.3429999999998</v>
      </c>
      <c r="V59" s="18">
        <f t="shared" si="4"/>
        <v>306.04287499999998</v>
      </c>
      <c r="W59" s="39">
        <f t="shared" si="6"/>
        <v>3.841547838061672E-3</v>
      </c>
      <c r="X59" s="35">
        <f t="shared" si="7"/>
        <v>356.34897337957631</v>
      </c>
      <c r="Y59" s="35"/>
      <c r="Z59" s="49">
        <f t="shared" si="5"/>
        <v>0</v>
      </c>
    </row>
    <row r="60" spans="1:26" x14ac:dyDescent="0.35">
      <c r="A60" s="6"/>
      <c r="B60" s="7"/>
      <c r="C60" s="7"/>
      <c r="D60" s="7"/>
      <c r="E60" s="7"/>
      <c r="F60" s="7"/>
      <c r="G60" s="8"/>
      <c r="H60" s="16"/>
      <c r="I60" s="18"/>
      <c r="J60" s="19"/>
      <c r="K60" s="19"/>
      <c r="L60" s="19"/>
      <c r="M60" s="19"/>
      <c r="N60" s="19"/>
      <c r="O60" s="19"/>
      <c r="P60" s="19"/>
      <c r="Q60" s="19">
        <v>0</v>
      </c>
      <c r="R60" s="19">
        <v>0</v>
      </c>
      <c r="S60" s="19">
        <v>0</v>
      </c>
      <c r="T60" s="19">
        <v>0</v>
      </c>
      <c r="U60" s="25">
        <f t="shared" si="3"/>
        <v>0</v>
      </c>
      <c r="V60" s="18"/>
      <c r="W60" s="39">
        <f t="shared" si="6"/>
        <v>0</v>
      </c>
      <c r="X60" s="35">
        <f t="shared" si="7"/>
        <v>0</v>
      </c>
      <c r="Y60" s="35"/>
      <c r="Z60" s="49">
        <f t="shared" si="5"/>
        <v>0</v>
      </c>
    </row>
    <row r="61" spans="1:26" x14ac:dyDescent="0.35">
      <c r="A61" s="9"/>
      <c r="B61" s="10"/>
      <c r="C61" s="10"/>
      <c r="D61" s="10"/>
      <c r="E61" s="10"/>
      <c r="F61" s="10"/>
      <c r="G61" s="11"/>
      <c r="H61" s="17"/>
      <c r="I61" s="44">
        <f t="shared" ref="I61:W61" si="8">+SUM(I3:I60)</f>
        <v>204557.61360000004</v>
      </c>
      <c r="J61" s="46">
        <f t="shared" si="8"/>
        <v>70480.239000000001</v>
      </c>
      <c r="K61" s="46">
        <f t="shared" si="8"/>
        <v>87283.737000000008</v>
      </c>
      <c r="L61" s="46">
        <f t="shared" si="8"/>
        <v>31173.53</v>
      </c>
      <c r="M61" s="46">
        <f t="shared" si="8"/>
        <v>8816.0583599999991</v>
      </c>
      <c r="N61" s="46">
        <f t="shared" si="8"/>
        <v>49110.565999999992</v>
      </c>
      <c r="O61" s="46">
        <f t="shared" si="8"/>
        <v>81984.13999999997</v>
      </c>
      <c r="P61" s="46">
        <f t="shared" si="8"/>
        <v>103926.54120000001</v>
      </c>
      <c r="Q61" s="46">
        <f t="shared" si="8"/>
        <v>0</v>
      </c>
      <c r="R61" s="46">
        <f t="shared" si="8"/>
        <v>0</v>
      </c>
      <c r="S61" s="46">
        <f t="shared" si="8"/>
        <v>0</v>
      </c>
      <c r="T61" s="46">
        <f t="shared" si="8"/>
        <v>0</v>
      </c>
      <c r="U61" s="51">
        <f t="shared" si="8"/>
        <v>637332.42515999987</v>
      </c>
      <c r="V61" s="44">
        <f t="shared" si="8"/>
        <v>79666.553144999983</v>
      </c>
      <c r="W61" s="45">
        <f t="shared" si="8"/>
        <v>0.99999999999999978</v>
      </c>
      <c r="X61" s="48">
        <v>92761.821120358392</v>
      </c>
      <c r="Y61" s="48">
        <f>+SUM(Y3:Y60)</f>
        <v>0</v>
      </c>
      <c r="Z61" s="50">
        <f>+IFERROR(Y61/X61,0)</f>
        <v>0</v>
      </c>
    </row>
  </sheetData>
  <autoFilter ref="A2:U61" xr:uid="{70A20F32-100F-46BF-86B7-DACEB10307BA}"/>
  <conditionalFormatting sqref="G2">
    <cfRule type="duplicateValues" dxfId="70" priority="2"/>
  </conditionalFormatting>
  <conditionalFormatting sqref="G2">
    <cfRule type="duplicateValues" dxfId="69" priority="1"/>
  </conditionalFormatting>
  <conditionalFormatting sqref="G3:G60">
    <cfRule type="duplicateValues" dxfId="68" priority="13"/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AFAF-8C6E-4050-9CEC-402DB28B8A66}">
  <dimension ref="A2:Z19"/>
  <sheetViews>
    <sheetView showGridLines="0" zoomScale="85" zoomScaleNormal="85" workbookViewId="0">
      <pane xSplit="4" ySplit="4" topLeftCell="J5" activePane="bottomRight" state="frozen"/>
      <selection pane="topRight" activeCell="E1" sqref="E1"/>
      <selection pane="bottomLeft" activeCell="A5" sqref="A5"/>
      <selection pane="bottomRight" activeCell="A3" sqref="A3:XFD14"/>
    </sheetView>
  </sheetViews>
  <sheetFormatPr defaultRowHeight="14.5" outlineLevelCol="1" x14ac:dyDescent="0.35"/>
  <cols>
    <col min="1" max="1" width="13.1796875" bestFit="1" customWidth="1"/>
    <col min="2" max="2" width="9.26953125" bestFit="1" customWidth="1"/>
    <col min="3" max="3" width="19.453125" bestFit="1" customWidth="1"/>
    <col min="4" max="4" width="14.17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3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4131</v>
      </c>
      <c r="C3" s="7" t="s">
        <v>267</v>
      </c>
      <c r="D3" s="7" t="s">
        <v>273</v>
      </c>
      <c r="E3" s="7" t="s">
        <v>274</v>
      </c>
      <c r="F3" s="7" t="s">
        <v>4132</v>
      </c>
      <c r="G3" s="8">
        <v>5010019</v>
      </c>
      <c r="H3" s="16" t="s">
        <v>4133</v>
      </c>
      <c r="I3" s="18">
        <v>44861.75</v>
      </c>
      <c r="J3" s="19">
        <v>50315.19</v>
      </c>
      <c r="K3" s="19">
        <v>36251.294000000002</v>
      </c>
      <c r="L3" s="19">
        <v>25966.163</v>
      </c>
      <c r="M3" s="19">
        <v>29845.37</v>
      </c>
      <c r="N3" s="19">
        <v>29972.178</v>
      </c>
      <c r="O3" s="19">
        <v>32166.914000000001</v>
      </c>
      <c r="P3" s="19">
        <v>40927.764000000003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290306.62300000002</v>
      </c>
      <c r="V3" s="18">
        <f>+AVERAGE(I3:P3)</f>
        <v>36288.327875000003</v>
      </c>
      <c r="W3" s="39">
        <f t="shared" ref="W3:W18" si="1">+V3/$V$19</f>
        <v>0.13453745579428394</v>
      </c>
      <c r="X3" s="35">
        <f t="shared" ref="X3:X18" si="2">+IFERROR($W3*$X$19,0)</f>
        <v>39859.251561380901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4131</v>
      </c>
      <c r="C4" s="7" t="s">
        <v>420</v>
      </c>
      <c r="D4" s="7" t="s">
        <v>421</v>
      </c>
      <c r="E4" s="7" t="s">
        <v>422</v>
      </c>
      <c r="F4" s="7" t="s">
        <v>4132</v>
      </c>
      <c r="G4" s="8">
        <v>5010026</v>
      </c>
      <c r="H4" s="16" t="s">
        <v>4134</v>
      </c>
      <c r="I4" s="18">
        <v>51216.773999999998</v>
      </c>
      <c r="J4" s="19">
        <v>83082.39</v>
      </c>
      <c r="K4" s="19">
        <v>62537.182999999997</v>
      </c>
      <c r="L4" s="19">
        <v>21557.777999999998</v>
      </c>
      <c r="M4" s="19">
        <v>33267.379999999997</v>
      </c>
      <c r="N4" s="19">
        <v>22344.362000000001</v>
      </c>
      <c r="O4" s="19">
        <v>27876.278999999999</v>
      </c>
      <c r="P4" s="19">
        <v>30884.294000000002</v>
      </c>
      <c r="Q4" s="19">
        <v>0</v>
      </c>
      <c r="R4" s="19">
        <v>0</v>
      </c>
      <c r="S4" s="19">
        <v>0</v>
      </c>
      <c r="T4" s="19">
        <v>0</v>
      </c>
      <c r="U4" s="25">
        <f t="shared" ref="U4:U18" si="3">SUM(I4:T4)</f>
        <v>332766.43999999994</v>
      </c>
      <c r="V4" s="18">
        <f t="shared" ref="V4:V14" si="4">+AVERAGE(I4:P4)</f>
        <v>41595.804999999993</v>
      </c>
      <c r="W4" s="39">
        <f t="shared" si="1"/>
        <v>0.15421470495118961</v>
      </c>
      <c r="X4" s="35">
        <f t="shared" si="2"/>
        <v>45689.006699461905</v>
      </c>
      <c r="Y4" s="35"/>
      <c r="Z4" s="49">
        <f t="shared" ref="Z4:Z19" si="5">+IFERROR(Y4/X4,0)</f>
        <v>0</v>
      </c>
    </row>
    <row r="5" spans="1:26" x14ac:dyDescent="0.35">
      <c r="A5" s="6" t="s">
        <v>398</v>
      </c>
      <c r="B5" s="7" t="s">
        <v>4131</v>
      </c>
      <c r="C5" s="7" t="s">
        <v>420</v>
      </c>
      <c r="D5" s="7" t="s">
        <v>1462</v>
      </c>
      <c r="E5" s="7" t="s">
        <v>1463</v>
      </c>
      <c r="F5" s="7" t="s">
        <v>4132</v>
      </c>
      <c r="G5" s="8">
        <v>5010040</v>
      </c>
      <c r="H5" s="16" t="s">
        <v>4135</v>
      </c>
      <c r="I5" s="18">
        <v>90034.134000000005</v>
      </c>
      <c r="J5" s="19">
        <v>17046.224999999999</v>
      </c>
      <c r="K5" s="19">
        <v>55427.455999999998</v>
      </c>
      <c r="L5" s="19">
        <v>20865.455999999998</v>
      </c>
      <c r="M5" s="19">
        <v>26193.107</v>
      </c>
      <c r="N5" s="19">
        <v>19030.508999999998</v>
      </c>
      <c r="O5" s="19">
        <v>20256.713</v>
      </c>
      <c r="P5" s="19">
        <v>19450.509999999998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268304.11</v>
      </c>
      <c r="V5" s="18">
        <f t="shared" si="4"/>
        <v>33538.013749999998</v>
      </c>
      <c r="W5" s="39">
        <f t="shared" si="1"/>
        <v>0.12434078136257226</v>
      </c>
      <c r="X5" s="35">
        <f t="shared" si="2"/>
        <v>36838.294989372014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4131</v>
      </c>
      <c r="C6" s="7" t="s">
        <v>267</v>
      </c>
      <c r="D6" s="7" t="s">
        <v>268</v>
      </c>
      <c r="E6" s="7" t="s">
        <v>269</v>
      </c>
      <c r="F6" s="7" t="s">
        <v>4132</v>
      </c>
      <c r="G6" s="8">
        <v>5010341</v>
      </c>
      <c r="H6" s="16" t="s">
        <v>4136</v>
      </c>
      <c r="I6" s="18">
        <v>3763.0140000000001</v>
      </c>
      <c r="J6" s="19">
        <v>32648.909</v>
      </c>
      <c r="K6" s="19">
        <v>17962.261999999999</v>
      </c>
      <c r="L6" s="19">
        <v>8473.5969999999998</v>
      </c>
      <c r="M6" s="19">
        <v>18490.026999999998</v>
      </c>
      <c r="N6" s="19">
        <v>14479.912</v>
      </c>
      <c r="O6" s="19">
        <v>12295.425999999999</v>
      </c>
      <c r="P6" s="19">
        <v>15772.022999999999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123885.17</v>
      </c>
      <c r="V6" s="18">
        <f t="shared" si="4"/>
        <v>15485.64625</v>
      </c>
      <c r="W6" s="39">
        <f t="shared" si="1"/>
        <v>5.7412384912907587E-2</v>
      </c>
      <c r="X6" s="35">
        <f t="shared" si="2"/>
        <v>17009.498800702309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4131</v>
      </c>
      <c r="C7" s="7" t="s">
        <v>420</v>
      </c>
      <c r="D7" s="7" t="s">
        <v>424</v>
      </c>
      <c r="E7" s="7" t="s">
        <v>425</v>
      </c>
      <c r="F7" s="7" t="s">
        <v>4132</v>
      </c>
      <c r="G7" s="8">
        <v>5010455</v>
      </c>
      <c r="H7" s="16" t="s">
        <v>4137</v>
      </c>
      <c r="I7" s="18">
        <v>0</v>
      </c>
      <c r="J7" s="19">
        <v>0</v>
      </c>
      <c r="K7" s="19">
        <v>2787.748</v>
      </c>
      <c r="L7" s="19">
        <v>12530.04</v>
      </c>
      <c r="M7" s="19">
        <v>8130.7150000000001</v>
      </c>
      <c r="N7" s="19">
        <v>10345.424999999999</v>
      </c>
      <c r="O7" s="19">
        <v>8365.8220000000001</v>
      </c>
      <c r="P7" s="19">
        <v>7422.7120000000004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49582.462</v>
      </c>
      <c r="V7" s="18">
        <f t="shared" si="4"/>
        <v>6197.8077499999999</v>
      </c>
      <c r="W7" s="39">
        <f t="shared" si="1"/>
        <v>2.2978112660890837E-2</v>
      </c>
      <c r="X7" s="35">
        <f t="shared" si="2"/>
        <v>6807.6980313694357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4131</v>
      </c>
      <c r="C8" s="7" t="s">
        <v>277</v>
      </c>
      <c r="D8" s="7" t="s">
        <v>294</v>
      </c>
      <c r="E8" s="7" t="s">
        <v>295</v>
      </c>
      <c r="F8" s="7" t="s">
        <v>4132</v>
      </c>
      <c r="G8" s="8">
        <v>5010327</v>
      </c>
      <c r="H8" s="16" t="s">
        <v>4138</v>
      </c>
      <c r="I8" s="18">
        <v>37307.758000000002</v>
      </c>
      <c r="J8" s="19">
        <v>3590.5680000000002</v>
      </c>
      <c r="K8" s="19">
        <v>32119.740399999999</v>
      </c>
      <c r="L8" s="19">
        <v>26711.888999999999</v>
      </c>
      <c r="M8" s="19">
        <v>34973.014000000003</v>
      </c>
      <c r="N8" s="19">
        <v>20917.245999999999</v>
      </c>
      <c r="O8" s="19">
        <v>40775.879000000001</v>
      </c>
      <c r="P8" s="19">
        <v>44744.262999999999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241140.35740000001</v>
      </c>
      <c r="V8" s="18">
        <f t="shared" si="4"/>
        <v>30142.544675000001</v>
      </c>
      <c r="W8" s="39">
        <f t="shared" si="1"/>
        <v>0.11175222197366241</v>
      </c>
      <c r="X8" s="35">
        <f t="shared" si="2"/>
        <v>33108.697513965766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4131</v>
      </c>
      <c r="C9" s="7" t="s">
        <v>277</v>
      </c>
      <c r="D9" s="7" t="s">
        <v>294</v>
      </c>
      <c r="E9" s="7" t="s">
        <v>295</v>
      </c>
      <c r="F9" s="7" t="s">
        <v>4132</v>
      </c>
      <c r="G9" s="8">
        <v>5010033</v>
      </c>
      <c r="H9" s="16" t="s">
        <v>4139</v>
      </c>
      <c r="I9" s="18">
        <v>30597.867999999999</v>
      </c>
      <c r="J9" s="19">
        <v>95137.826000000001</v>
      </c>
      <c r="K9" s="19">
        <v>50687.387000000002</v>
      </c>
      <c r="L9" s="19">
        <v>22706.618999999999</v>
      </c>
      <c r="M9" s="19">
        <v>11973.387000000001</v>
      </c>
      <c r="N9" s="19">
        <v>21646.278999999999</v>
      </c>
      <c r="O9" s="19">
        <v>24914.213</v>
      </c>
      <c r="P9" s="19">
        <v>25251.588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282915.16700000002</v>
      </c>
      <c r="V9" s="18">
        <f t="shared" si="4"/>
        <v>35364.395875000002</v>
      </c>
      <c r="W9" s="39">
        <f t="shared" si="1"/>
        <v>0.13111201659975549</v>
      </c>
      <c r="X9" s="35">
        <f t="shared" si="2"/>
        <v>38844.40077684031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4131</v>
      </c>
      <c r="C10" s="7" t="s">
        <v>3194</v>
      </c>
      <c r="D10" s="7" t="s">
        <v>296</v>
      </c>
      <c r="E10" s="7" t="s">
        <v>297</v>
      </c>
      <c r="F10" s="7" t="s">
        <v>4132</v>
      </c>
      <c r="G10" s="8">
        <v>5010251</v>
      </c>
      <c r="H10" s="16" t="s">
        <v>4140</v>
      </c>
      <c r="I10" s="18">
        <v>50193.345000000001</v>
      </c>
      <c r="J10" s="19">
        <v>27133.530999999999</v>
      </c>
      <c r="K10" s="19">
        <v>43768.800000000003</v>
      </c>
      <c r="L10" s="19">
        <v>22642.052079999998</v>
      </c>
      <c r="M10" s="19">
        <v>12617.922</v>
      </c>
      <c r="N10" s="19">
        <v>22980.952000000001</v>
      </c>
      <c r="O10" s="19">
        <v>33236.023999999998</v>
      </c>
      <c r="P10" s="19">
        <v>38769.612000000001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251342.23807999998</v>
      </c>
      <c r="V10" s="18">
        <f t="shared" si="4"/>
        <v>31417.779759999998</v>
      </c>
      <c r="W10" s="39">
        <f t="shared" si="1"/>
        <v>0.11648010264279912</v>
      </c>
      <c r="X10" s="35">
        <f t="shared" si="2"/>
        <v>34509.421080728178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4131</v>
      </c>
      <c r="C11" s="7" t="s">
        <v>277</v>
      </c>
      <c r="D11" s="7" t="s">
        <v>292</v>
      </c>
      <c r="E11" s="7" t="s">
        <v>293</v>
      </c>
      <c r="F11" s="7" t="s">
        <v>4132</v>
      </c>
      <c r="G11" s="8">
        <v>5010220</v>
      </c>
      <c r="H11" s="16" t="s">
        <v>4141</v>
      </c>
      <c r="I11" s="18">
        <v>141557.76000000001</v>
      </c>
      <c r="J11" s="19">
        <v>0</v>
      </c>
      <c r="K11" s="19">
        <v>59188.319000000003</v>
      </c>
      <c r="L11" s="19">
        <v>3511.1880000000001</v>
      </c>
      <c r="M11" s="19">
        <v>7984.9480000000003</v>
      </c>
      <c r="N11" s="19">
        <v>9386.6689999999999</v>
      </c>
      <c r="O11" s="19">
        <v>15211.347</v>
      </c>
      <c r="P11" s="19">
        <v>12011.567999999999</v>
      </c>
      <c r="Q11" s="19">
        <v>0</v>
      </c>
      <c r="R11" s="19">
        <v>0</v>
      </c>
      <c r="S11" s="19">
        <v>0</v>
      </c>
      <c r="T11" s="19">
        <v>0</v>
      </c>
      <c r="U11" s="25">
        <f t="shared" si="3"/>
        <v>248851.79900000003</v>
      </c>
      <c r="V11" s="18">
        <f t="shared" si="4"/>
        <v>31106.474875000004</v>
      </c>
      <c r="W11" s="39">
        <f t="shared" si="1"/>
        <v>0.11532595281951434</v>
      </c>
      <c r="X11" s="35">
        <f t="shared" si="2"/>
        <v>34167.482489172136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4131</v>
      </c>
      <c r="C12" s="7" t="s">
        <v>420</v>
      </c>
      <c r="D12" s="7" t="s">
        <v>1069</v>
      </c>
      <c r="E12" s="7" t="s">
        <v>1070</v>
      </c>
      <c r="F12" s="7" t="s">
        <v>4132</v>
      </c>
      <c r="G12" s="8">
        <v>5040508</v>
      </c>
      <c r="H12" s="16" t="s">
        <v>4142</v>
      </c>
      <c r="I12" s="18">
        <v>0</v>
      </c>
      <c r="J12" s="19">
        <v>0</v>
      </c>
      <c r="K12" s="19">
        <v>0</v>
      </c>
      <c r="L12" s="19">
        <v>838.12300000000005</v>
      </c>
      <c r="M12" s="19">
        <v>15303.882</v>
      </c>
      <c r="N12" s="19">
        <v>15601.143</v>
      </c>
      <c r="O12" s="19">
        <v>11723.851000000001</v>
      </c>
      <c r="P12" s="19">
        <v>18646.173999999999</v>
      </c>
      <c r="Q12" s="19">
        <v>0</v>
      </c>
      <c r="R12" s="19">
        <v>0</v>
      </c>
      <c r="S12" s="19">
        <v>0</v>
      </c>
      <c r="T12" s="19">
        <v>0</v>
      </c>
      <c r="U12" s="25">
        <f t="shared" si="3"/>
        <v>62113.173000000003</v>
      </c>
      <c r="V12" s="18">
        <f t="shared" si="4"/>
        <v>7764.1466250000003</v>
      </c>
      <c r="W12" s="39">
        <f t="shared" si="1"/>
        <v>2.8785248439647932E-2</v>
      </c>
      <c r="X12" s="35">
        <f t="shared" si="2"/>
        <v>8528.1712221996804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4131</v>
      </c>
      <c r="C13" s="7" t="s">
        <v>420</v>
      </c>
      <c r="D13" s="7" t="s">
        <v>450</v>
      </c>
      <c r="E13" s="7" t="s">
        <v>451</v>
      </c>
      <c r="F13" s="7" t="s">
        <v>4132</v>
      </c>
      <c r="G13" s="8">
        <v>5010479</v>
      </c>
      <c r="H13" s="16" t="s">
        <v>4143</v>
      </c>
      <c r="I13" s="18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3169.8739999999998</v>
      </c>
      <c r="Q13" s="19">
        <v>0</v>
      </c>
      <c r="R13" s="19">
        <v>0</v>
      </c>
      <c r="S13" s="19">
        <v>0</v>
      </c>
      <c r="T13" s="19">
        <v>0</v>
      </c>
      <c r="U13" s="25">
        <f t="shared" si="3"/>
        <v>3169.8739999999998</v>
      </c>
      <c r="V13" s="18">
        <f t="shared" si="4"/>
        <v>396.23424999999997</v>
      </c>
      <c r="W13" s="39">
        <f t="shared" si="1"/>
        <v>1.4690218870702443E-3</v>
      </c>
      <c r="X13" s="35">
        <f t="shared" si="2"/>
        <v>435.22536233656888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4131</v>
      </c>
      <c r="C14" s="7" t="s">
        <v>3194</v>
      </c>
      <c r="D14" s="7" t="s">
        <v>280</v>
      </c>
      <c r="E14" s="7" t="s">
        <v>281</v>
      </c>
      <c r="F14" s="7" t="s">
        <v>4132</v>
      </c>
      <c r="G14" s="8">
        <v>5010486</v>
      </c>
      <c r="H14" s="16" t="s">
        <v>4144</v>
      </c>
      <c r="I14" s="18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3435.2289999999998</v>
      </c>
      <c r="Q14" s="19">
        <v>0</v>
      </c>
      <c r="R14" s="19">
        <v>0</v>
      </c>
      <c r="S14" s="19">
        <v>0</v>
      </c>
      <c r="T14" s="19">
        <v>0</v>
      </c>
      <c r="U14" s="25">
        <f t="shared" si="3"/>
        <v>3435.2289999999998</v>
      </c>
      <c r="V14" s="18">
        <f t="shared" si="4"/>
        <v>429.40362499999998</v>
      </c>
      <c r="W14" s="39">
        <f t="shared" si="1"/>
        <v>1.591995955706261E-3</v>
      </c>
      <c r="X14" s="35">
        <f t="shared" si="2"/>
        <v>471.65874297656285</v>
      </c>
      <c r="Y14" s="35"/>
      <c r="Z14" s="49">
        <f t="shared" si="5"/>
        <v>0</v>
      </c>
    </row>
    <row r="15" spans="1:26" x14ac:dyDescent="0.35">
      <c r="A15" s="6"/>
      <c r="B15" s="7"/>
      <c r="C15" s="7"/>
      <c r="D15" s="7"/>
      <c r="E15" s="7"/>
      <c r="F15" s="7"/>
      <c r="G15" s="8"/>
      <c r="H15" s="16"/>
      <c r="I15" s="18"/>
      <c r="J15" s="19"/>
      <c r="K15" s="19"/>
      <c r="L15" s="19"/>
      <c r="M15" s="19"/>
      <c r="N15" s="19"/>
      <c r="O15" s="19"/>
      <c r="P15" s="19"/>
      <c r="Q15" s="19">
        <v>0</v>
      </c>
      <c r="R15" s="19">
        <v>0</v>
      </c>
      <c r="S15" s="19">
        <v>0</v>
      </c>
      <c r="T15" s="19">
        <v>0</v>
      </c>
      <c r="U15" s="25">
        <f t="shared" si="3"/>
        <v>0</v>
      </c>
      <c r="V15" s="18"/>
      <c r="W15" s="39">
        <f t="shared" si="1"/>
        <v>0</v>
      </c>
      <c r="X15" s="35">
        <f t="shared" si="2"/>
        <v>0</v>
      </c>
      <c r="Y15" s="35"/>
      <c r="Z15" s="49">
        <f t="shared" si="5"/>
        <v>0</v>
      </c>
    </row>
    <row r="16" spans="1:26" x14ac:dyDescent="0.35">
      <c r="A16" s="6"/>
      <c r="B16" s="7"/>
      <c r="C16" s="7"/>
      <c r="D16" s="7"/>
      <c r="E16" s="7"/>
      <c r="F16" s="7"/>
      <c r="G16" s="8"/>
      <c r="H16" s="16"/>
      <c r="I16" s="18"/>
      <c r="J16" s="19"/>
      <c r="K16" s="19"/>
      <c r="L16" s="19"/>
      <c r="M16" s="19"/>
      <c r="N16" s="19"/>
      <c r="O16" s="19"/>
      <c r="P16" s="19"/>
      <c r="Q16" s="19">
        <v>0</v>
      </c>
      <c r="R16" s="19">
        <v>0</v>
      </c>
      <c r="S16" s="19">
        <v>0</v>
      </c>
      <c r="T16" s="19">
        <v>0</v>
      </c>
      <c r="U16" s="25">
        <f t="shared" si="3"/>
        <v>0</v>
      </c>
      <c r="V16" s="18"/>
      <c r="W16" s="39">
        <f t="shared" si="1"/>
        <v>0</v>
      </c>
      <c r="X16" s="35">
        <f t="shared" si="2"/>
        <v>0</v>
      </c>
      <c r="Y16" s="35"/>
      <c r="Z16" s="49">
        <f t="shared" si="5"/>
        <v>0</v>
      </c>
    </row>
    <row r="17" spans="1:26" x14ac:dyDescent="0.35">
      <c r="A17" s="6"/>
      <c r="B17" s="7"/>
      <c r="C17" s="7"/>
      <c r="D17" s="7"/>
      <c r="E17" s="7"/>
      <c r="F17" s="7"/>
      <c r="G17" s="8"/>
      <c r="H17" s="16"/>
      <c r="I17" s="18"/>
      <c r="J17" s="19"/>
      <c r="K17" s="19"/>
      <c r="L17" s="19"/>
      <c r="M17" s="19"/>
      <c r="N17" s="19"/>
      <c r="O17" s="19"/>
      <c r="P17" s="19"/>
      <c r="Q17" s="19">
        <v>0</v>
      </c>
      <c r="R17" s="19">
        <v>0</v>
      </c>
      <c r="S17" s="19">
        <v>0</v>
      </c>
      <c r="T17" s="19">
        <v>0</v>
      </c>
      <c r="U17" s="25">
        <f t="shared" si="3"/>
        <v>0</v>
      </c>
      <c r="V17" s="18"/>
      <c r="W17" s="39">
        <f t="shared" si="1"/>
        <v>0</v>
      </c>
      <c r="X17" s="35">
        <f t="shared" si="2"/>
        <v>0</v>
      </c>
      <c r="Y17" s="35"/>
      <c r="Z17" s="49">
        <f t="shared" si="5"/>
        <v>0</v>
      </c>
    </row>
    <row r="18" spans="1:26" x14ac:dyDescent="0.35">
      <c r="A18" s="6"/>
      <c r="B18" s="7"/>
      <c r="C18" s="7"/>
      <c r="D18" s="7"/>
      <c r="E18" s="7"/>
      <c r="F18" s="7"/>
      <c r="G18" s="8"/>
      <c r="H18" s="16"/>
      <c r="I18" s="18"/>
      <c r="J18" s="19"/>
      <c r="K18" s="19"/>
      <c r="L18" s="19"/>
      <c r="M18" s="19"/>
      <c r="N18" s="19"/>
      <c r="O18" s="19"/>
      <c r="P18" s="19"/>
      <c r="Q18" s="19">
        <v>0</v>
      </c>
      <c r="R18" s="19">
        <v>0</v>
      </c>
      <c r="S18" s="19">
        <v>0</v>
      </c>
      <c r="T18" s="19">
        <v>0</v>
      </c>
      <c r="U18" s="25">
        <f t="shared" si="3"/>
        <v>0</v>
      </c>
      <c r="V18" s="18"/>
      <c r="W18" s="39">
        <f t="shared" si="1"/>
        <v>0</v>
      </c>
      <c r="X18" s="35">
        <f t="shared" si="2"/>
        <v>0</v>
      </c>
      <c r="Y18" s="35"/>
      <c r="Z18" s="49">
        <f t="shared" si="5"/>
        <v>0</v>
      </c>
    </row>
    <row r="19" spans="1:26" x14ac:dyDescent="0.35">
      <c r="A19" s="9"/>
      <c r="B19" s="10"/>
      <c r="C19" s="10"/>
      <c r="D19" s="10"/>
      <c r="E19" s="10"/>
      <c r="F19" s="10"/>
      <c r="G19" s="11"/>
      <c r="H19" s="17"/>
      <c r="I19" s="44">
        <f t="shared" ref="I19:U19" si="6">+SUM(I3:I18)</f>
        <v>449532.40299999999</v>
      </c>
      <c r="J19" s="46">
        <f t="shared" si="6"/>
        <v>308954.63900000002</v>
      </c>
      <c r="K19" s="46">
        <f t="shared" si="6"/>
        <v>360730.18939999997</v>
      </c>
      <c r="L19" s="46">
        <f t="shared" si="6"/>
        <v>165802.90507999997</v>
      </c>
      <c r="M19" s="46">
        <f t="shared" si="6"/>
        <v>198779.75200000001</v>
      </c>
      <c r="N19" s="46">
        <f t="shared" si="6"/>
        <v>186704.67499999999</v>
      </c>
      <c r="O19" s="46">
        <f t="shared" si="6"/>
        <v>226822.46799999999</v>
      </c>
      <c r="P19" s="46">
        <f t="shared" si="6"/>
        <v>260485.61099999998</v>
      </c>
      <c r="Q19" s="46">
        <f t="shared" si="6"/>
        <v>0</v>
      </c>
      <c r="R19" s="46">
        <f t="shared" si="6"/>
        <v>0</v>
      </c>
      <c r="S19" s="46">
        <f t="shared" si="6"/>
        <v>0</v>
      </c>
      <c r="T19" s="46">
        <f t="shared" si="6"/>
        <v>0</v>
      </c>
      <c r="U19" s="51">
        <f t="shared" si="6"/>
        <v>2157812.6424799999</v>
      </c>
      <c r="V19" s="44">
        <f>+SUM(V3:V18)</f>
        <v>269726.58030999999</v>
      </c>
      <c r="W19" s="45">
        <f>+SUM(W3:W18)</f>
        <v>0.99999999999999978</v>
      </c>
      <c r="X19" s="48">
        <v>296268.80727050576</v>
      </c>
      <c r="Y19" s="48">
        <f>+SUM(Y3:Y18)</f>
        <v>0</v>
      </c>
      <c r="Z19" s="50">
        <f t="shared" si="5"/>
        <v>0</v>
      </c>
    </row>
  </sheetData>
  <autoFilter ref="A2:U19" xr:uid="{70A20F32-100F-46BF-86B7-DACEB10307BA}"/>
  <conditionalFormatting sqref="G2">
    <cfRule type="duplicateValues" dxfId="67" priority="2"/>
  </conditionalFormatting>
  <conditionalFormatting sqref="G2">
    <cfRule type="duplicateValues" dxfId="66" priority="1"/>
  </conditionalFormatting>
  <conditionalFormatting sqref="G3:G18">
    <cfRule type="duplicateValues" dxfId="65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8FCB7-A8B1-40CC-84AE-16BFB6828AA3}">
  <dimension ref="A2:Z101"/>
  <sheetViews>
    <sheetView showGridLines="0" zoomScale="85" zoomScaleNormal="85" workbookViewId="0">
      <pane xSplit="4" ySplit="4" topLeftCell="K89" activePane="bottomRight" state="frozen"/>
      <selection pane="topRight" activeCell="E1" sqref="E1"/>
      <selection pane="bottomLeft" activeCell="A5" sqref="A5"/>
      <selection pane="bottomRight" activeCell="P90" sqref="P90"/>
    </sheetView>
  </sheetViews>
  <sheetFormatPr defaultRowHeight="14.5" outlineLevelCol="1" x14ac:dyDescent="0.35"/>
  <cols>
    <col min="1" max="1" width="14.54296875" bestFit="1" customWidth="1"/>
    <col min="2" max="2" width="24.26953125" bestFit="1" customWidth="1"/>
    <col min="3" max="3" width="19.453125" bestFit="1" customWidth="1"/>
    <col min="4" max="4" width="14.542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5.54296875" style="20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4615</v>
      </c>
      <c r="C3" s="7" t="s">
        <v>420</v>
      </c>
      <c r="D3" s="7" t="s">
        <v>4165</v>
      </c>
      <c r="E3" s="7" t="s">
        <v>420</v>
      </c>
      <c r="F3" s="7"/>
      <c r="G3" s="8">
        <v>5269798</v>
      </c>
      <c r="H3" s="16" t="s">
        <v>4605</v>
      </c>
      <c r="I3" s="68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3806.7539999999999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70"/>
      <c r="V3" s="68"/>
      <c r="W3" s="71">
        <f t="shared" ref="W3:W34" si="1">+V3/$V$85</f>
        <v>0</v>
      </c>
      <c r="X3" s="72"/>
      <c r="Y3" s="72"/>
      <c r="Z3" s="73">
        <f>+IFERROR(Y3/X3,0)</f>
        <v>0</v>
      </c>
    </row>
    <row r="4" spans="1:26" x14ac:dyDescent="0.35">
      <c r="A4" s="6" t="s">
        <v>398</v>
      </c>
      <c r="B4" s="7" t="s">
        <v>4398</v>
      </c>
      <c r="C4" s="7" t="s">
        <v>420</v>
      </c>
      <c r="D4" s="7" t="s">
        <v>424</v>
      </c>
      <c r="E4" s="7" t="s">
        <v>425</v>
      </c>
      <c r="F4" s="7" t="s">
        <v>4364</v>
      </c>
      <c r="G4" s="8">
        <v>5030020</v>
      </c>
      <c r="H4" s="16" t="s">
        <v>4399</v>
      </c>
      <c r="I4" s="18">
        <v>0</v>
      </c>
      <c r="J4" s="19">
        <v>2299.2779999999998</v>
      </c>
      <c r="K4" s="19">
        <v>4198.9880000000003</v>
      </c>
      <c r="L4" s="19">
        <v>1453.8130000000001</v>
      </c>
      <c r="M4" s="19">
        <v>0</v>
      </c>
      <c r="N4" s="19">
        <v>1628.1869999999999</v>
      </c>
      <c r="O4" s="19">
        <v>702.23800000000006</v>
      </c>
      <c r="P4" s="19">
        <v>1380.8409999999999</v>
      </c>
      <c r="Q4" s="19">
        <v>0</v>
      </c>
      <c r="R4" s="19">
        <v>0</v>
      </c>
      <c r="S4" s="19">
        <v>0</v>
      </c>
      <c r="T4" s="19">
        <v>0</v>
      </c>
      <c r="U4" s="25">
        <f t="shared" ref="U4:U32" si="2">SUM(I4:T4)</f>
        <v>11663.344999999999</v>
      </c>
      <c r="V4" s="18">
        <f t="shared" ref="V4:V32" si="3">+AVERAGE(I4:P4)</f>
        <v>1457.9181249999999</v>
      </c>
      <c r="W4" s="39">
        <f t="shared" si="1"/>
        <v>9.3596037909321854E-3</v>
      </c>
      <c r="X4" s="35">
        <f t="shared" ref="X4:X35" si="4">+IFERROR($W4*$X$85,0)</f>
        <v>2150.1337586421851</v>
      </c>
      <c r="Y4" s="35"/>
      <c r="Z4" s="49">
        <f t="shared" ref="Z4:Z32" si="5">+IFERROR(Y4/X4,0)</f>
        <v>0</v>
      </c>
    </row>
    <row r="5" spans="1:26" x14ac:dyDescent="0.35">
      <c r="A5" s="6" t="s">
        <v>398</v>
      </c>
      <c r="B5" s="7" t="s">
        <v>4398</v>
      </c>
      <c r="C5" s="7" t="s">
        <v>420</v>
      </c>
      <c r="D5" s="7" t="s">
        <v>427</v>
      </c>
      <c r="E5" s="7" t="s">
        <v>428</v>
      </c>
      <c r="F5" s="7" t="s">
        <v>4364</v>
      </c>
      <c r="G5" s="8">
        <v>5030037</v>
      </c>
      <c r="H5" s="16" t="s">
        <v>4400</v>
      </c>
      <c r="I5" s="18">
        <v>1820.874</v>
      </c>
      <c r="J5" s="19">
        <v>3363.4169999999999</v>
      </c>
      <c r="K5" s="19">
        <v>2401.5535999999997</v>
      </c>
      <c r="L5" s="19">
        <v>2425.5030000000002</v>
      </c>
      <c r="M5" s="19">
        <v>0</v>
      </c>
      <c r="N5" s="19">
        <v>1359.7639999999999</v>
      </c>
      <c r="O5" s="19">
        <v>3999.4569999999999</v>
      </c>
      <c r="P5" s="19">
        <v>3298.7179999999998</v>
      </c>
      <c r="Q5" s="19">
        <v>0</v>
      </c>
      <c r="R5" s="19">
        <v>0</v>
      </c>
      <c r="S5" s="19">
        <v>0</v>
      </c>
      <c r="T5" s="19">
        <v>0</v>
      </c>
      <c r="U5" s="25">
        <f t="shared" si="2"/>
        <v>18669.286599999999</v>
      </c>
      <c r="V5" s="18">
        <f t="shared" si="3"/>
        <v>2333.6608249999999</v>
      </c>
      <c r="W5" s="39">
        <f t="shared" si="1"/>
        <v>1.4981733425133136E-2</v>
      </c>
      <c r="X5" s="35">
        <f t="shared" si="4"/>
        <v>3441.6767546896858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4398</v>
      </c>
      <c r="C6" s="7" t="s">
        <v>420</v>
      </c>
      <c r="D6" s="7" t="s">
        <v>424</v>
      </c>
      <c r="E6" s="7" t="s">
        <v>425</v>
      </c>
      <c r="F6" s="7" t="s">
        <v>4364</v>
      </c>
      <c r="G6" s="8">
        <v>5030044</v>
      </c>
      <c r="H6" s="16" t="s">
        <v>4401</v>
      </c>
      <c r="I6" s="18">
        <v>1662.1969999999999</v>
      </c>
      <c r="J6" s="19">
        <v>2490.0459999999998</v>
      </c>
      <c r="K6" s="19">
        <v>1359.7639999999999</v>
      </c>
      <c r="L6" s="19">
        <v>3034.8620000000001</v>
      </c>
      <c r="M6" s="19">
        <v>1488.08</v>
      </c>
      <c r="N6" s="19">
        <v>4313.509</v>
      </c>
      <c r="O6" s="19">
        <v>2915.63</v>
      </c>
      <c r="P6" s="19">
        <v>1408.934</v>
      </c>
      <c r="Q6" s="19">
        <v>0</v>
      </c>
      <c r="R6" s="19">
        <v>0</v>
      </c>
      <c r="S6" s="19">
        <v>0</v>
      </c>
      <c r="T6" s="19">
        <v>0</v>
      </c>
      <c r="U6" s="25">
        <f t="shared" si="2"/>
        <v>18673.022000000001</v>
      </c>
      <c r="V6" s="18">
        <f t="shared" si="3"/>
        <v>2334.1277500000001</v>
      </c>
      <c r="W6" s="39">
        <f t="shared" si="1"/>
        <v>1.4984731009788367E-2</v>
      </c>
      <c r="X6" s="35">
        <f t="shared" si="4"/>
        <v>3442.3653744331673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4398</v>
      </c>
      <c r="C7" s="7" t="s">
        <v>420</v>
      </c>
      <c r="D7" s="7" t="s">
        <v>424</v>
      </c>
      <c r="E7" s="7" t="s">
        <v>425</v>
      </c>
      <c r="F7" s="7" t="s">
        <v>4364</v>
      </c>
      <c r="G7" s="8">
        <v>5030068</v>
      </c>
      <c r="H7" s="16" t="s">
        <v>4402</v>
      </c>
      <c r="I7" s="18">
        <v>0</v>
      </c>
      <c r="J7" s="19">
        <v>0</v>
      </c>
      <c r="K7" s="19">
        <v>2591.52</v>
      </c>
      <c r="L7" s="19">
        <v>1002.229</v>
      </c>
      <c r="M7" s="19">
        <v>0</v>
      </c>
      <c r="N7" s="19">
        <v>2450.8519999999999</v>
      </c>
      <c r="O7" s="19">
        <v>0</v>
      </c>
      <c r="P7" s="19">
        <v>2278.165</v>
      </c>
      <c r="Q7" s="19">
        <v>0</v>
      </c>
      <c r="R7" s="19">
        <v>0</v>
      </c>
      <c r="S7" s="19">
        <v>0</v>
      </c>
      <c r="T7" s="19">
        <v>0</v>
      </c>
      <c r="U7" s="25">
        <f t="shared" si="2"/>
        <v>8322.7659999999996</v>
      </c>
      <c r="V7" s="18">
        <f t="shared" si="3"/>
        <v>1040.34575</v>
      </c>
      <c r="W7" s="39">
        <f t="shared" si="1"/>
        <v>6.6788551830235235E-3</v>
      </c>
      <c r="X7" s="35">
        <f t="shared" si="4"/>
        <v>1534.2991347576001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4398</v>
      </c>
      <c r="C8" s="7" t="s">
        <v>420</v>
      </c>
      <c r="D8" s="7" t="s">
        <v>427</v>
      </c>
      <c r="E8" s="7" t="s">
        <v>428</v>
      </c>
      <c r="F8" s="7" t="s">
        <v>4364</v>
      </c>
      <c r="G8" s="8">
        <v>5030075</v>
      </c>
      <c r="H8" s="16" t="s">
        <v>4403</v>
      </c>
      <c r="I8" s="18">
        <v>1744.9939999999999</v>
      </c>
      <c r="J8" s="19">
        <v>0</v>
      </c>
      <c r="K8" s="19">
        <v>1380.644</v>
      </c>
      <c r="L8" s="19">
        <v>0</v>
      </c>
      <c r="M8" s="19">
        <v>2140.5509999999999</v>
      </c>
      <c r="N8" s="19">
        <v>0</v>
      </c>
      <c r="O8" s="19">
        <v>1459.4259999999999</v>
      </c>
      <c r="P8" s="19">
        <v>1039.9670000000001</v>
      </c>
      <c r="Q8" s="19">
        <v>0</v>
      </c>
      <c r="R8" s="19">
        <v>0</v>
      </c>
      <c r="S8" s="19">
        <v>0</v>
      </c>
      <c r="T8" s="19">
        <v>0</v>
      </c>
      <c r="U8" s="25">
        <f t="shared" si="2"/>
        <v>7765.5820000000003</v>
      </c>
      <c r="V8" s="18">
        <f t="shared" si="3"/>
        <v>970.69775000000004</v>
      </c>
      <c r="W8" s="39">
        <f t="shared" si="1"/>
        <v>6.2317260379414945E-3</v>
      </c>
      <c r="X8" s="35">
        <f t="shared" si="4"/>
        <v>1431.5824502922699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4398</v>
      </c>
      <c r="C9" s="7" t="s">
        <v>420</v>
      </c>
      <c r="D9" s="7" t="s">
        <v>424</v>
      </c>
      <c r="E9" s="7" t="s">
        <v>425</v>
      </c>
      <c r="F9" s="7" t="s">
        <v>4364</v>
      </c>
      <c r="G9" s="8">
        <v>5030082</v>
      </c>
      <c r="H9" s="16" t="s">
        <v>4404</v>
      </c>
      <c r="I9" s="18">
        <v>0</v>
      </c>
      <c r="J9" s="19">
        <v>118.798</v>
      </c>
      <c r="K9" s="19">
        <v>1121.3</v>
      </c>
      <c r="L9" s="19">
        <v>0</v>
      </c>
      <c r="M9" s="19">
        <v>1189.9359999999999</v>
      </c>
      <c r="N9" s="19">
        <v>0</v>
      </c>
      <c r="O9" s="19">
        <v>1517.2929999999999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25">
        <f t="shared" si="2"/>
        <v>3947.3269999999993</v>
      </c>
      <c r="V9" s="18">
        <f t="shared" si="3"/>
        <v>493.41587499999991</v>
      </c>
      <c r="W9" s="39">
        <f t="shared" si="1"/>
        <v>3.1676518831646465E-3</v>
      </c>
      <c r="X9" s="35">
        <f t="shared" si="4"/>
        <v>727.68841521019726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4398</v>
      </c>
      <c r="C10" s="7" t="s">
        <v>420</v>
      </c>
      <c r="D10" s="7" t="s">
        <v>437</v>
      </c>
      <c r="E10" s="7" t="s">
        <v>438</v>
      </c>
      <c r="F10" s="7" t="s">
        <v>4364</v>
      </c>
      <c r="G10" s="8">
        <v>5030099</v>
      </c>
      <c r="H10" s="16" t="s">
        <v>4405</v>
      </c>
      <c r="I10" s="18">
        <v>0</v>
      </c>
      <c r="J10" s="19">
        <v>1009.092</v>
      </c>
      <c r="K10" s="19">
        <v>0</v>
      </c>
      <c r="L10" s="19">
        <v>1500.6769999999999</v>
      </c>
      <c r="M10" s="19">
        <v>0</v>
      </c>
      <c r="N10" s="19">
        <v>1528.924</v>
      </c>
      <c r="O10" s="19">
        <v>2124.2869999999998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25">
        <f t="shared" si="2"/>
        <v>6162.98</v>
      </c>
      <c r="V10" s="18">
        <f t="shared" si="3"/>
        <v>770.37249999999995</v>
      </c>
      <c r="W10" s="39">
        <f t="shared" si="1"/>
        <v>4.9456696146293567E-3</v>
      </c>
      <c r="X10" s="35">
        <f t="shared" si="4"/>
        <v>1136.143306387371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4398</v>
      </c>
      <c r="C11" s="7" t="s">
        <v>420</v>
      </c>
      <c r="D11" s="7" t="s">
        <v>1069</v>
      </c>
      <c r="E11" s="7" t="s">
        <v>1070</v>
      </c>
      <c r="F11" s="7" t="s">
        <v>4364</v>
      </c>
      <c r="G11" s="8">
        <v>5030110</v>
      </c>
      <c r="H11" s="16" t="s">
        <v>4406</v>
      </c>
      <c r="I11" s="18">
        <v>0</v>
      </c>
      <c r="J11" s="19">
        <v>0</v>
      </c>
      <c r="K11" s="19">
        <v>818.35299999999995</v>
      </c>
      <c r="L11" s="19">
        <v>3335.9229999999998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25">
        <f t="shared" si="2"/>
        <v>4154.2759999999998</v>
      </c>
      <c r="V11" s="18">
        <f t="shared" si="3"/>
        <v>519.28449999999998</v>
      </c>
      <c r="W11" s="39">
        <f t="shared" si="1"/>
        <v>3.3337243645093747E-3</v>
      </c>
      <c r="X11" s="35">
        <f t="shared" si="4"/>
        <v>765.8393943004362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4398</v>
      </c>
      <c r="C12" s="7" t="s">
        <v>420</v>
      </c>
      <c r="D12" s="7" t="s">
        <v>421</v>
      </c>
      <c r="E12" s="7" t="s">
        <v>422</v>
      </c>
      <c r="F12" s="7" t="s">
        <v>4364</v>
      </c>
      <c r="G12" s="8">
        <v>5030127</v>
      </c>
      <c r="H12" s="16" t="s">
        <v>4407</v>
      </c>
      <c r="I12" s="18">
        <v>3600.0729999999999</v>
      </c>
      <c r="J12" s="19">
        <v>0</v>
      </c>
      <c r="K12" s="19">
        <v>0</v>
      </c>
      <c r="L12" s="19">
        <v>0</v>
      </c>
      <c r="M12" s="19">
        <v>1482.067</v>
      </c>
      <c r="N12" s="19">
        <v>0</v>
      </c>
      <c r="O12" s="19">
        <v>2556.1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25">
        <f t="shared" si="2"/>
        <v>7638.24</v>
      </c>
      <c r="V12" s="18">
        <f t="shared" si="3"/>
        <v>954.78</v>
      </c>
      <c r="W12" s="39">
        <f t="shared" si="1"/>
        <v>6.1295366003534879E-3</v>
      </c>
      <c r="X12" s="35">
        <f t="shared" si="4"/>
        <v>1408.1069950868366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4398</v>
      </c>
      <c r="C13" s="7" t="s">
        <v>420</v>
      </c>
      <c r="D13" s="7" t="s">
        <v>424</v>
      </c>
      <c r="E13" s="7" t="s">
        <v>425</v>
      </c>
      <c r="F13" s="7" t="s">
        <v>4364</v>
      </c>
      <c r="G13" s="8">
        <v>5030134</v>
      </c>
      <c r="H13" s="16" t="s">
        <v>4408</v>
      </c>
      <c r="I13" s="18">
        <v>0</v>
      </c>
      <c r="J13" s="19">
        <v>1814.557</v>
      </c>
      <c r="K13" s="19">
        <v>3865.8850000000002</v>
      </c>
      <c r="L13" s="19">
        <v>1497.6379999999999</v>
      </c>
      <c r="M13" s="19">
        <v>0</v>
      </c>
      <c r="N13" s="19">
        <v>0</v>
      </c>
      <c r="O13" s="19">
        <v>4472.8770000000004</v>
      </c>
      <c r="P13" s="19">
        <v>1856.61</v>
      </c>
      <c r="Q13" s="19">
        <v>0</v>
      </c>
      <c r="R13" s="19">
        <v>0</v>
      </c>
      <c r="S13" s="19">
        <v>0</v>
      </c>
      <c r="T13" s="19">
        <v>0</v>
      </c>
      <c r="U13" s="25">
        <f t="shared" si="2"/>
        <v>13507.567000000001</v>
      </c>
      <c r="V13" s="18">
        <f t="shared" si="3"/>
        <v>1688.4458750000001</v>
      </c>
      <c r="W13" s="39">
        <f t="shared" si="1"/>
        <v>1.083955548768132E-2</v>
      </c>
      <c r="X13" s="35">
        <f t="shared" si="4"/>
        <v>2490.1154689174623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4398</v>
      </c>
      <c r="C14" s="7" t="s">
        <v>420</v>
      </c>
      <c r="D14" s="7" t="s">
        <v>1462</v>
      </c>
      <c r="E14" s="7" t="s">
        <v>1463</v>
      </c>
      <c r="F14" s="7" t="s">
        <v>4364</v>
      </c>
      <c r="G14" s="8">
        <v>5030141</v>
      </c>
      <c r="H14" s="16" t="s">
        <v>4409</v>
      </c>
      <c r="I14" s="18">
        <v>0</v>
      </c>
      <c r="J14" s="19">
        <v>0</v>
      </c>
      <c r="K14" s="19">
        <v>0</v>
      </c>
      <c r="L14" s="19">
        <v>0</v>
      </c>
      <c r="M14" s="19">
        <v>0</v>
      </c>
      <c r="N14" s="19">
        <v>3336.229319999999</v>
      </c>
      <c r="O14" s="19">
        <v>1647.443</v>
      </c>
      <c r="P14" s="19">
        <v>2419.3539999999998</v>
      </c>
      <c r="Q14" s="19">
        <v>0</v>
      </c>
      <c r="R14" s="19">
        <v>0</v>
      </c>
      <c r="S14" s="19">
        <v>0</v>
      </c>
      <c r="T14" s="19">
        <v>0</v>
      </c>
      <c r="U14" s="25">
        <f t="shared" si="2"/>
        <v>7403.026319999999</v>
      </c>
      <c r="V14" s="18">
        <f t="shared" si="3"/>
        <v>925.37828999999988</v>
      </c>
      <c r="W14" s="39">
        <f t="shared" si="1"/>
        <v>5.9407822720705539E-3</v>
      </c>
      <c r="X14" s="35">
        <f t="shared" si="4"/>
        <v>1364.7454316706417</v>
      </c>
      <c r="Y14" s="35"/>
      <c r="Z14" s="49">
        <f t="shared" si="5"/>
        <v>0</v>
      </c>
    </row>
    <row r="15" spans="1:26" x14ac:dyDescent="0.35">
      <c r="A15" s="6" t="s">
        <v>398</v>
      </c>
      <c r="B15" s="7" t="s">
        <v>4363</v>
      </c>
      <c r="C15" s="7" t="s">
        <v>420</v>
      </c>
      <c r="D15" s="7" t="s">
        <v>450</v>
      </c>
      <c r="E15" s="7" t="s">
        <v>451</v>
      </c>
      <c r="F15" s="7" t="s">
        <v>4364</v>
      </c>
      <c r="G15" s="8">
        <v>4812209</v>
      </c>
      <c r="H15" s="16" t="s">
        <v>4365</v>
      </c>
      <c r="I15" s="18">
        <v>0</v>
      </c>
      <c r="J15" s="19">
        <v>1397.3720000000001</v>
      </c>
      <c r="K15" s="19">
        <v>3184.12</v>
      </c>
      <c r="L15" s="19">
        <v>1864.152</v>
      </c>
      <c r="M15" s="19">
        <v>1197.5809999999999</v>
      </c>
      <c r="N15" s="19">
        <v>1663.17</v>
      </c>
      <c r="O15" s="19">
        <v>2177.6489999999999</v>
      </c>
      <c r="P15" s="19">
        <v>1588.6079999999999</v>
      </c>
      <c r="Q15" s="19">
        <v>0</v>
      </c>
      <c r="R15" s="19">
        <v>0</v>
      </c>
      <c r="S15" s="19">
        <v>0</v>
      </c>
      <c r="T15" s="19">
        <v>0</v>
      </c>
      <c r="U15" s="25">
        <f t="shared" si="2"/>
        <v>13072.652</v>
      </c>
      <c r="V15" s="18">
        <f t="shared" si="3"/>
        <v>1634.0815</v>
      </c>
      <c r="W15" s="39">
        <f t="shared" si="1"/>
        <v>1.0490544797974956E-2</v>
      </c>
      <c r="X15" s="35">
        <f t="shared" si="4"/>
        <v>2409.9390338004469</v>
      </c>
      <c r="Y15" s="35"/>
      <c r="Z15" s="49">
        <f t="shared" si="5"/>
        <v>0</v>
      </c>
    </row>
    <row r="16" spans="1:26" x14ac:dyDescent="0.35">
      <c r="A16" s="6" t="s">
        <v>398</v>
      </c>
      <c r="B16" s="7" t="s">
        <v>4363</v>
      </c>
      <c r="C16" s="7" t="s">
        <v>420</v>
      </c>
      <c r="D16" s="7" t="s">
        <v>421</v>
      </c>
      <c r="E16" s="7" t="s">
        <v>422</v>
      </c>
      <c r="F16" s="7" t="s">
        <v>4364</v>
      </c>
      <c r="G16" s="8">
        <v>4810436</v>
      </c>
      <c r="H16" s="16" t="s">
        <v>4366</v>
      </c>
      <c r="I16" s="18">
        <v>0</v>
      </c>
      <c r="J16" s="19">
        <v>0</v>
      </c>
      <c r="K16" s="19">
        <v>0</v>
      </c>
      <c r="L16" s="19">
        <v>0</v>
      </c>
      <c r="M16" s="19">
        <v>120.398</v>
      </c>
      <c r="N16" s="19">
        <v>120.398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25">
        <f t="shared" si="2"/>
        <v>240.79599999999999</v>
      </c>
      <c r="V16" s="18">
        <f t="shared" si="3"/>
        <v>30.099499999999999</v>
      </c>
      <c r="W16" s="39">
        <f t="shared" si="1"/>
        <v>1.9323402972657556E-4</v>
      </c>
      <c r="X16" s="35">
        <f t="shared" si="4"/>
        <v>44.390662245351017</v>
      </c>
      <c r="Y16" s="35"/>
      <c r="Z16" s="49">
        <f t="shared" si="5"/>
        <v>0</v>
      </c>
    </row>
    <row r="17" spans="1:26" x14ac:dyDescent="0.35">
      <c r="A17" s="6" t="s">
        <v>398</v>
      </c>
      <c r="B17" s="7" t="s">
        <v>4410</v>
      </c>
      <c r="C17" s="7" t="s">
        <v>420</v>
      </c>
      <c r="D17" s="7" t="s">
        <v>427</v>
      </c>
      <c r="E17" s="7" t="s">
        <v>428</v>
      </c>
      <c r="F17" s="7" t="s">
        <v>4364</v>
      </c>
      <c r="G17" s="8">
        <v>4811978</v>
      </c>
      <c r="H17" s="16" t="s">
        <v>4411</v>
      </c>
      <c r="I17" s="18">
        <v>466.16500000000002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25">
        <f t="shared" si="2"/>
        <v>466.16500000000002</v>
      </c>
      <c r="V17" s="18">
        <f t="shared" si="3"/>
        <v>58.270625000000003</v>
      </c>
      <c r="W17" s="39">
        <f t="shared" si="1"/>
        <v>3.7408819692805986E-4</v>
      </c>
      <c r="X17" s="35">
        <f t="shared" si="4"/>
        <v>85.937362188757533</v>
      </c>
      <c r="Y17" s="35"/>
      <c r="Z17" s="49">
        <f t="shared" si="5"/>
        <v>0</v>
      </c>
    </row>
    <row r="18" spans="1:26" x14ac:dyDescent="0.35">
      <c r="A18" s="6" t="s">
        <v>398</v>
      </c>
      <c r="B18" s="7" t="s">
        <v>4410</v>
      </c>
      <c r="C18" s="7" t="s">
        <v>420</v>
      </c>
      <c r="D18" s="7" t="s">
        <v>427</v>
      </c>
      <c r="E18" s="7" t="s">
        <v>428</v>
      </c>
      <c r="F18" s="7" t="s">
        <v>4364</v>
      </c>
      <c r="G18" s="8">
        <v>4813035</v>
      </c>
      <c r="H18" s="16" t="s">
        <v>4412</v>
      </c>
      <c r="I18" s="18">
        <v>1474.394</v>
      </c>
      <c r="J18" s="19">
        <v>0</v>
      </c>
      <c r="K18" s="19">
        <v>3167.5189999999998</v>
      </c>
      <c r="L18" s="19">
        <v>3657.2840000000001</v>
      </c>
      <c r="M18" s="19">
        <v>1655.1764000000001</v>
      </c>
      <c r="N18" s="19">
        <v>0</v>
      </c>
      <c r="O18" s="19">
        <v>1192.3009999999999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25">
        <f t="shared" si="2"/>
        <v>11146.6744</v>
      </c>
      <c r="V18" s="18">
        <f t="shared" si="3"/>
        <v>1393.3343</v>
      </c>
      <c r="W18" s="39">
        <f t="shared" si="1"/>
        <v>8.9449858484445706E-3</v>
      </c>
      <c r="X18" s="35">
        <f t="shared" si="4"/>
        <v>2054.8857059473607</v>
      </c>
      <c r="Y18" s="35"/>
      <c r="Z18" s="49">
        <f t="shared" si="5"/>
        <v>0</v>
      </c>
    </row>
    <row r="19" spans="1:26" x14ac:dyDescent="0.35">
      <c r="A19" s="6" t="s">
        <v>398</v>
      </c>
      <c r="B19" s="7" t="s">
        <v>4410</v>
      </c>
      <c r="C19" s="7" t="s">
        <v>420</v>
      </c>
      <c r="D19" s="7" t="s">
        <v>427</v>
      </c>
      <c r="E19" s="7" t="s">
        <v>428</v>
      </c>
      <c r="F19" s="7" t="s">
        <v>4364</v>
      </c>
      <c r="G19" s="8">
        <v>4815299</v>
      </c>
      <c r="H19" s="16" t="s">
        <v>4413</v>
      </c>
      <c r="I19" s="18">
        <v>466.16500000000002</v>
      </c>
      <c r="J19" s="19">
        <v>0</v>
      </c>
      <c r="K19" s="19">
        <v>1004.6420000000001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25">
        <f t="shared" si="2"/>
        <v>1470.807</v>
      </c>
      <c r="V19" s="18">
        <f t="shared" si="3"/>
        <v>183.850875</v>
      </c>
      <c r="W19" s="39">
        <f t="shared" si="1"/>
        <v>1.1802935412550683E-3</v>
      </c>
      <c r="X19" s="35">
        <f t="shared" si="4"/>
        <v>271.14277963545072</v>
      </c>
      <c r="Y19" s="35"/>
      <c r="Z19" s="49">
        <f t="shared" si="5"/>
        <v>0</v>
      </c>
    </row>
    <row r="20" spans="1:26" x14ac:dyDescent="0.35">
      <c r="A20" s="58" t="s">
        <v>398</v>
      </c>
      <c r="B20" s="59" t="s">
        <v>4464</v>
      </c>
      <c r="C20" s="59" t="s">
        <v>420</v>
      </c>
      <c r="D20" s="59" t="s">
        <v>4165</v>
      </c>
      <c r="E20" s="59" t="s">
        <v>420</v>
      </c>
      <c r="F20" s="59"/>
      <c r="G20" s="60">
        <v>3010150</v>
      </c>
      <c r="H20" s="61" t="s">
        <v>4465</v>
      </c>
      <c r="I20" s="62">
        <v>83918.595000000001</v>
      </c>
      <c r="J20" s="63">
        <v>35495.527999999998</v>
      </c>
      <c r="K20" s="63">
        <v>139948.20456000001</v>
      </c>
      <c r="L20" s="63">
        <v>82332.144440000004</v>
      </c>
      <c r="M20" s="63">
        <v>158684.0802</v>
      </c>
      <c r="N20" s="63">
        <v>78714.819680000001</v>
      </c>
      <c r="O20" s="63">
        <v>101789.511</v>
      </c>
      <c r="P20" s="63">
        <v>117027.723</v>
      </c>
      <c r="Q20" s="63">
        <v>0</v>
      </c>
      <c r="R20" s="63">
        <v>0</v>
      </c>
      <c r="S20" s="63">
        <v>0</v>
      </c>
      <c r="T20" s="63">
        <v>0</v>
      </c>
      <c r="U20" s="64">
        <f t="shared" si="2"/>
        <v>797910.60587999993</v>
      </c>
      <c r="V20" s="62">
        <f t="shared" si="3"/>
        <v>99738.825734999991</v>
      </c>
      <c r="W20" s="65">
        <f t="shared" si="1"/>
        <v>0.64030748739915044</v>
      </c>
      <c r="X20" s="66">
        <f t="shared" si="4"/>
        <v>147094.55392781636</v>
      </c>
      <c r="Y20" s="66"/>
      <c r="Z20" s="67">
        <f t="shared" si="5"/>
        <v>0</v>
      </c>
    </row>
    <row r="21" spans="1:26" x14ac:dyDescent="0.35">
      <c r="A21" s="6" t="s">
        <v>398</v>
      </c>
      <c r="B21" s="7" t="s">
        <v>4367</v>
      </c>
      <c r="C21" s="7" t="s">
        <v>267</v>
      </c>
      <c r="D21" s="7" t="s">
        <v>275</v>
      </c>
      <c r="E21" s="7" t="s">
        <v>276</v>
      </c>
      <c r="F21" s="7" t="s">
        <v>4364</v>
      </c>
      <c r="G21" s="8">
        <v>3170300</v>
      </c>
      <c r="H21" s="16" t="s">
        <v>4369</v>
      </c>
      <c r="I21" s="18">
        <v>9899.82</v>
      </c>
      <c r="J21" s="19">
        <v>0</v>
      </c>
      <c r="K21" s="19">
        <v>10137.83</v>
      </c>
      <c r="L21" s="19">
        <v>3959.9279999999999</v>
      </c>
      <c r="M21" s="19">
        <v>1979.9639999999999</v>
      </c>
      <c r="N21" s="19">
        <v>8202.01</v>
      </c>
      <c r="O21" s="19">
        <v>1689.1410000000001</v>
      </c>
      <c r="P21" s="19">
        <v>1293.357</v>
      </c>
      <c r="Q21" s="19">
        <v>0</v>
      </c>
      <c r="R21" s="19">
        <v>0</v>
      </c>
      <c r="S21" s="19">
        <v>0</v>
      </c>
      <c r="T21" s="19">
        <v>0</v>
      </c>
      <c r="U21" s="25">
        <f t="shared" si="2"/>
        <v>37162.050000000003</v>
      </c>
      <c r="V21" s="18">
        <f t="shared" si="3"/>
        <v>4645.2562500000004</v>
      </c>
      <c r="W21" s="39">
        <f t="shared" si="1"/>
        <v>2.9821810471936775E-2</v>
      </c>
      <c r="X21" s="35">
        <f t="shared" si="4"/>
        <v>6850.811516365914</v>
      </c>
      <c r="Y21" s="35"/>
      <c r="Z21" s="49">
        <f t="shared" si="5"/>
        <v>0</v>
      </c>
    </row>
    <row r="22" spans="1:26" x14ac:dyDescent="0.35">
      <c r="A22" s="6" t="s">
        <v>398</v>
      </c>
      <c r="B22" s="7" t="s">
        <v>4367</v>
      </c>
      <c r="C22" s="7" t="s">
        <v>267</v>
      </c>
      <c r="D22" s="7" t="s">
        <v>275</v>
      </c>
      <c r="E22" s="7" t="s">
        <v>276</v>
      </c>
      <c r="F22" s="7" t="s">
        <v>4364</v>
      </c>
      <c r="G22" s="8">
        <v>3170324</v>
      </c>
      <c r="H22" s="16" t="s">
        <v>4370</v>
      </c>
      <c r="I22" s="18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1154.8910000000001</v>
      </c>
      <c r="Q22" s="19">
        <v>0</v>
      </c>
      <c r="R22" s="19">
        <v>0</v>
      </c>
      <c r="S22" s="19">
        <v>0</v>
      </c>
      <c r="T22" s="19">
        <v>0</v>
      </c>
      <c r="U22" s="25">
        <f t="shared" si="2"/>
        <v>1154.8910000000001</v>
      </c>
      <c r="V22" s="18">
        <f t="shared" si="3"/>
        <v>144.36137500000001</v>
      </c>
      <c r="W22" s="39">
        <f t="shared" si="1"/>
        <v>9.2677719656869128E-4</v>
      </c>
      <c r="X22" s="35">
        <f t="shared" si="4"/>
        <v>212.90377045796308</v>
      </c>
      <c r="Y22" s="35"/>
      <c r="Z22" s="49">
        <f t="shared" si="5"/>
        <v>0</v>
      </c>
    </row>
    <row r="23" spans="1:26" x14ac:dyDescent="0.35">
      <c r="A23" s="6" t="s">
        <v>398</v>
      </c>
      <c r="B23" s="7" t="s">
        <v>4367</v>
      </c>
      <c r="C23" s="7" t="s">
        <v>420</v>
      </c>
      <c r="D23" s="7" t="s">
        <v>427</v>
      </c>
      <c r="E23" s="7" t="s">
        <v>428</v>
      </c>
      <c r="F23" s="7" t="s">
        <v>4364</v>
      </c>
      <c r="G23" s="8">
        <v>3170265</v>
      </c>
      <c r="H23" s="16" t="s">
        <v>4371</v>
      </c>
      <c r="I23" s="18">
        <v>0</v>
      </c>
      <c r="J23" s="19">
        <v>197.99600000000001</v>
      </c>
      <c r="K23" s="19">
        <v>0</v>
      </c>
      <c r="L23" s="19">
        <v>0</v>
      </c>
      <c r="M23" s="19">
        <v>0</v>
      </c>
      <c r="N23" s="19">
        <v>395.63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25">
        <f t="shared" si="2"/>
        <v>593.62599999999998</v>
      </c>
      <c r="V23" s="18">
        <f t="shared" si="3"/>
        <v>74.203249999999997</v>
      </c>
      <c r="W23" s="39">
        <f t="shared" si="1"/>
        <v>4.7637312966356644E-4</v>
      </c>
      <c r="X23" s="35">
        <f t="shared" si="4"/>
        <v>109.4347550044799</v>
      </c>
      <c r="Y23" s="35"/>
      <c r="Z23" s="49">
        <f t="shared" si="5"/>
        <v>0</v>
      </c>
    </row>
    <row r="24" spans="1:26" x14ac:dyDescent="0.35">
      <c r="A24" s="6" t="s">
        <v>398</v>
      </c>
      <c r="B24" s="7" t="s">
        <v>4367</v>
      </c>
      <c r="C24" s="7" t="s">
        <v>420</v>
      </c>
      <c r="D24" s="7" t="s">
        <v>427</v>
      </c>
      <c r="E24" s="7" t="s">
        <v>428</v>
      </c>
      <c r="F24" s="7" t="s">
        <v>4364</v>
      </c>
      <c r="G24" s="8">
        <v>3170296</v>
      </c>
      <c r="H24" s="16" t="s">
        <v>4368</v>
      </c>
      <c r="I24" s="18">
        <v>395.99200000000002</v>
      </c>
      <c r="J24" s="19">
        <v>0</v>
      </c>
      <c r="K24" s="19">
        <v>197.99600000000001</v>
      </c>
      <c r="L24" s="19">
        <v>0</v>
      </c>
      <c r="M24" s="19">
        <v>0</v>
      </c>
      <c r="N24" s="19">
        <v>0</v>
      </c>
      <c r="O24" s="19">
        <v>197.99600000000001</v>
      </c>
      <c r="P24" s="19">
        <v>151.749</v>
      </c>
      <c r="Q24" s="19">
        <v>0</v>
      </c>
      <c r="R24" s="19">
        <v>0</v>
      </c>
      <c r="S24" s="19">
        <v>0</v>
      </c>
      <c r="T24" s="19">
        <v>0</v>
      </c>
      <c r="U24" s="25">
        <v>943.73300000000006</v>
      </c>
      <c r="V24" s="18">
        <v>117.96662500000001</v>
      </c>
      <c r="W24" s="39">
        <f t="shared" si="1"/>
        <v>7.5732707593128765E-4</v>
      </c>
      <c r="X24" s="35">
        <f t="shared" si="4"/>
        <v>173.97686362228546</v>
      </c>
      <c r="Y24" s="35"/>
      <c r="Z24" s="49">
        <f t="shared" si="5"/>
        <v>0</v>
      </c>
    </row>
    <row r="25" spans="1:26" x14ac:dyDescent="0.35">
      <c r="A25" s="6" t="s">
        <v>398</v>
      </c>
      <c r="B25" s="7" t="s">
        <v>4367</v>
      </c>
      <c r="C25" s="7" t="s">
        <v>420</v>
      </c>
      <c r="D25" s="7" t="s">
        <v>424</v>
      </c>
      <c r="E25" s="7" t="s">
        <v>425</v>
      </c>
      <c r="F25" s="7" t="s">
        <v>4364</v>
      </c>
      <c r="G25" s="8">
        <v>3170182</v>
      </c>
      <c r="H25" s="16" t="s">
        <v>4372</v>
      </c>
      <c r="I25" s="18">
        <v>0</v>
      </c>
      <c r="J25" s="19">
        <v>197.99600000000001</v>
      </c>
      <c r="K25" s="19">
        <v>0</v>
      </c>
      <c r="L25" s="19">
        <v>197.99600000000001</v>
      </c>
      <c r="M25" s="19">
        <v>197.99600000000001</v>
      </c>
      <c r="N25" s="19">
        <v>197.99600000000001</v>
      </c>
      <c r="O25" s="19">
        <v>441.87700000000001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25">
        <f t="shared" si="2"/>
        <v>1233.8610000000001</v>
      </c>
      <c r="V25" s="18">
        <f t="shared" si="3"/>
        <v>154.23262500000001</v>
      </c>
      <c r="W25" s="39">
        <f t="shared" si="1"/>
        <v>9.9014906041820566E-4</v>
      </c>
      <c r="X25" s="35">
        <f t="shared" si="4"/>
        <v>227.46186360533832</v>
      </c>
      <c r="Y25" s="35"/>
      <c r="Z25" s="49">
        <f t="shared" si="5"/>
        <v>0</v>
      </c>
    </row>
    <row r="26" spans="1:26" x14ac:dyDescent="0.35">
      <c r="A26" s="6" t="s">
        <v>398</v>
      </c>
      <c r="B26" s="7" t="s">
        <v>4367</v>
      </c>
      <c r="C26" s="7" t="s">
        <v>420</v>
      </c>
      <c r="D26" s="7" t="s">
        <v>424</v>
      </c>
      <c r="E26" s="7" t="s">
        <v>425</v>
      </c>
      <c r="F26" s="7" t="s">
        <v>4364</v>
      </c>
      <c r="G26" s="8">
        <v>3170317</v>
      </c>
      <c r="H26" s="16" t="s">
        <v>4373</v>
      </c>
      <c r="I26" s="18">
        <v>0</v>
      </c>
      <c r="J26" s="19">
        <v>197.99600000000001</v>
      </c>
      <c r="K26" s="19">
        <v>1187.979</v>
      </c>
      <c r="L26" s="19">
        <v>0</v>
      </c>
      <c r="M26" s="19">
        <v>395.99299999999999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25">
        <f t="shared" si="2"/>
        <v>1781.9680000000001</v>
      </c>
      <c r="V26" s="18">
        <f t="shared" si="3"/>
        <v>222.74600000000001</v>
      </c>
      <c r="W26" s="39">
        <f t="shared" si="1"/>
        <v>1.4299940924425922E-3</v>
      </c>
      <c r="X26" s="35">
        <f t="shared" si="4"/>
        <v>328.50520614970208</v>
      </c>
      <c r="Y26" s="35"/>
      <c r="Z26" s="49">
        <f t="shared" si="5"/>
        <v>0</v>
      </c>
    </row>
    <row r="27" spans="1:26" x14ac:dyDescent="0.35">
      <c r="A27" s="6" t="s">
        <v>398</v>
      </c>
      <c r="B27" s="7" t="s">
        <v>4367</v>
      </c>
      <c r="C27" s="7" t="s">
        <v>420</v>
      </c>
      <c r="D27" s="7" t="s">
        <v>424</v>
      </c>
      <c r="E27" s="7" t="s">
        <v>425</v>
      </c>
      <c r="F27" s="7" t="s">
        <v>4364</v>
      </c>
      <c r="G27" s="8">
        <v>3170078</v>
      </c>
      <c r="H27" s="16" t="s">
        <v>4374</v>
      </c>
      <c r="I27" s="18">
        <v>0</v>
      </c>
      <c r="J27" s="19">
        <v>0</v>
      </c>
      <c r="K27" s="19">
        <v>5939.8919999999998</v>
      </c>
      <c r="L27" s="19">
        <v>0</v>
      </c>
      <c r="M27" s="19">
        <v>5939.8919999999998</v>
      </c>
      <c r="N27" s="19">
        <v>3959.9279999999999</v>
      </c>
      <c r="O27" s="19">
        <v>11049.016</v>
      </c>
      <c r="P27" s="19">
        <v>3959.9279999999999</v>
      </c>
      <c r="Q27" s="19">
        <v>0</v>
      </c>
      <c r="R27" s="19">
        <v>0</v>
      </c>
      <c r="S27" s="19">
        <v>0</v>
      </c>
      <c r="T27" s="19">
        <v>0</v>
      </c>
      <c r="U27" s="25">
        <f t="shared" si="2"/>
        <v>30848.655999999999</v>
      </c>
      <c r="V27" s="18">
        <f t="shared" si="3"/>
        <v>3856.0819999999999</v>
      </c>
      <c r="W27" s="39">
        <f t="shared" si="1"/>
        <v>2.4755436595827601E-2</v>
      </c>
      <c r="X27" s="35">
        <f t="shared" si="4"/>
        <v>5686.9394392723343</v>
      </c>
      <c r="Y27" s="35"/>
      <c r="Z27" s="49">
        <f t="shared" si="5"/>
        <v>0</v>
      </c>
    </row>
    <row r="28" spans="1:26" x14ac:dyDescent="0.35">
      <c r="A28" s="6" t="s">
        <v>398</v>
      </c>
      <c r="B28" s="7" t="s">
        <v>4367</v>
      </c>
      <c r="C28" s="7" t="s">
        <v>420</v>
      </c>
      <c r="D28" s="7" t="s">
        <v>424</v>
      </c>
      <c r="E28" s="7" t="s">
        <v>425</v>
      </c>
      <c r="F28" s="7" t="s">
        <v>4364</v>
      </c>
      <c r="G28" s="8">
        <v>3170241</v>
      </c>
      <c r="H28" s="16" t="s">
        <v>4375</v>
      </c>
      <c r="I28" s="18">
        <v>0</v>
      </c>
      <c r="J28" s="19">
        <v>0</v>
      </c>
      <c r="K28" s="19">
        <v>79.198999999999998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25">
        <f t="shared" si="2"/>
        <v>79.198999999999998</v>
      </c>
      <c r="V28" s="18">
        <f t="shared" si="3"/>
        <v>9.8998749999999998</v>
      </c>
      <c r="W28" s="39">
        <f t="shared" si="1"/>
        <v>6.3555631822434999E-5</v>
      </c>
      <c r="X28" s="35">
        <f t="shared" si="4"/>
        <v>14.600309220956971</v>
      </c>
      <c r="Y28" s="35"/>
      <c r="Z28" s="49">
        <f t="shared" si="5"/>
        <v>0</v>
      </c>
    </row>
    <row r="29" spans="1:26" x14ac:dyDescent="0.35">
      <c r="A29" s="6" t="s">
        <v>398</v>
      </c>
      <c r="B29" s="7" t="s">
        <v>4367</v>
      </c>
      <c r="C29" s="7" t="s">
        <v>420</v>
      </c>
      <c r="D29" s="7" t="s">
        <v>421</v>
      </c>
      <c r="E29" s="7" t="s">
        <v>422</v>
      </c>
      <c r="F29" s="7" t="s">
        <v>4364</v>
      </c>
      <c r="G29" s="8">
        <v>3170168</v>
      </c>
      <c r="H29" s="16" t="s">
        <v>4376</v>
      </c>
      <c r="I29" s="18">
        <v>0</v>
      </c>
      <c r="J29" s="19">
        <v>0</v>
      </c>
      <c r="K29" s="19">
        <v>395.99299999999999</v>
      </c>
      <c r="L29" s="19">
        <v>0</v>
      </c>
      <c r="M29" s="19">
        <v>0</v>
      </c>
      <c r="N29" s="19">
        <v>2529.58</v>
      </c>
      <c r="O29" s="19">
        <v>965.71100000000001</v>
      </c>
      <c r="P29" s="19">
        <v>296.995</v>
      </c>
      <c r="Q29" s="19">
        <v>0</v>
      </c>
      <c r="R29" s="19">
        <v>0</v>
      </c>
      <c r="S29" s="19">
        <v>0</v>
      </c>
      <c r="T29" s="19">
        <v>0</v>
      </c>
      <c r="U29" s="25">
        <f t="shared" si="2"/>
        <v>4188.2789999999995</v>
      </c>
      <c r="V29" s="18">
        <f t="shared" si="3"/>
        <v>523.53487499999994</v>
      </c>
      <c r="W29" s="39">
        <f t="shared" si="1"/>
        <v>3.3610110998072728E-3</v>
      </c>
      <c r="X29" s="35">
        <f t="shared" si="4"/>
        <v>772.10783600349043</v>
      </c>
      <c r="Y29" s="35"/>
      <c r="Z29" s="49">
        <f t="shared" si="5"/>
        <v>0</v>
      </c>
    </row>
    <row r="30" spans="1:26" x14ac:dyDescent="0.35">
      <c r="A30" s="6" t="s">
        <v>398</v>
      </c>
      <c r="B30" s="7" t="s">
        <v>4367</v>
      </c>
      <c r="C30" s="7" t="s">
        <v>420</v>
      </c>
      <c r="D30" s="7" t="s">
        <v>421</v>
      </c>
      <c r="E30" s="7" t="s">
        <v>422</v>
      </c>
      <c r="F30" s="7" t="s">
        <v>4364</v>
      </c>
      <c r="G30" s="8">
        <v>3170061</v>
      </c>
      <c r="H30" s="16" t="s">
        <v>4377</v>
      </c>
      <c r="I30" s="18">
        <v>0</v>
      </c>
      <c r="J30" s="19">
        <v>0</v>
      </c>
      <c r="K30" s="19">
        <v>0</v>
      </c>
      <c r="L30" s="19">
        <v>150.49799999999999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5">
        <f t="shared" si="2"/>
        <v>150.49799999999999</v>
      </c>
      <c r="V30" s="18">
        <f t="shared" si="3"/>
        <v>18.812249999999999</v>
      </c>
      <c r="W30" s="39">
        <f t="shared" si="1"/>
        <v>1.2077166981922526E-4</v>
      </c>
      <c r="X30" s="35">
        <f t="shared" si="4"/>
        <v>27.744256078177528</v>
      </c>
      <c r="Y30" s="35"/>
      <c r="Z30" s="49">
        <f t="shared" si="5"/>
        <v>0</v>
      </c>
    </row>
    <row r="31" spans="1:26" x14ac:dyDescent="0.35">
      <c r="A31" s="6" t="s">
        <v>398</v>
      </c>
      <c r="B31" s="7" t="s">
        <v>4367</v>
      </c>
      <c r="C31" s="7" t="s">
        <v>420</v>
      </c>
      <c r="D31" s="7" t="s">
        <v>421</v>
      </c>
      <c r="E31" s="7" t="s">
        <v>422</v>
      </c>
      <c r="F31" s="7" t="s">
        <v>4364</v>
      </c>
      <c r="G31" s="8">
        <v>3170092</v>
      </c>
      <c r="H31" s="16" t="s">
        <v>4378</v>
      </c>
      <c r="I31" s="18">
        <v>0</v>
      </c>
      <c r="J31" s="19">
        <v>0</v>
      </c>
      <c r="K31" s="19">
        <v>0</v>
      </c>
      <c r="L31" s="19">
        <v>1577.578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25">
        <f t="shared" si="2"/>
        <v>1577.578</v>
      </c>
      <c r="V31" s="18">
        <f t="shared" si="3"/>
        <v>197.19725</v>
      </c>
      <c r="W31" s="39">
        <f t="shared" si="1"/>
        <v>1.2659751580092345E-3</v>
      </c>
      <c r="X31" s="35">
        <f t="shared" si="4"/>
        <v>290.82597785551405</v>
      </c>
      <c r="Y31" s="35"/>
      <c r="Z31" s="49">
        <f t="shared" si="5"/>
        <v>0</v>
      </c>
    </row>
    <row r="32" spans="1:26" x14ac:dyDescent="0.35">
      <c r="A32" s="6" t="s">
        <v>398</v>
      </c>
      <c r="B32" s="7" t="s">
        <v>4367</v>
      </c>
      <c r="C32" s="7" t="s">
        <v>420</v>
      </c>
      <c r="D32" s="7" t="s">
        <v>424</v>
      </c>
      <c r="E32" s="7" t="s">
        <v>425</v>
      </c>
      <c r="F32" s="7" t="s">
        <v>4364</v>
      </c>
      <c r="G32" s="8">
        <v>4811767</v>
      </c>
      <c r="H32" s="16" t="s">
        <v>4379</v>
      </c>
      <c r="I32" s="18">
        <v>0</v>
      </c>
      <c r="J32" s="19">
        <v>0</v>
      </c>
      <c r="K32" s="19">
        <v>0</v>
      </c>
      <c r="L32" s="19">
        <v>150.49799999999999</v>
      </c>
      <c r="M32" s="19">
        <v>0</v>
      </c>
      <c r="N32" s="19">
        <v>425.51600000000002</v>
      </c>
      <c r="O32" s="19">
        <v>303.49799999999999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25">
        <f t="shared" si="2"/>
        <v>879.51199999999994</v>
      </c>
      <c r="V32" s="18">
        <f t="shared" si="3"/>
        <v>109.93899999999999</v>
      </c>
      <c r="W32" s="39">
        <f t="shared" si="1"/>
        <v>7.0579099301018252E-4</v>
      </c>
      <c r="X32" s="35">
        <f t="shared" si="4"/>
        <v>162.1377437031062</v>
      </c>
      <c r="Y32" s="35"/>
      <c r="Z32" s="49">
        <f t="shared" si="5"/>
        <v>0</v>
      </c>
    </row>
    <row r="33" spans="1:26" x14ac:dyDescent="0.35">
      <c r="A33" s="6" t="s">
        <v>398</v>
      </c>
      <c r="B33" s="7" t="s">
        <v>4367</v>
      </c>
      <c r="C33" s="7" t="s">
        <v>420</v>
      </c>
      <c r="D33" s="7" t="s">
        <v>424</v>
      </c>
      <c r="E33" s="7" t="s">
        <v>425</v>
      </c>
      <c r="F33" s="7" t="s">
        <v>4364</v>
      </c>
      <c r="G33" s="8">
        <v>3170289</v>
      </c>
      <c r="H33" s="16" t="s">
        <v>4380</v>
      </c>
      <c r="I33" s="18">
        <v>0</v>
      </c>
      <c r="J33" s="19">
        <v>0</v>
      </c>
      <c r="K33" s="19">
        <v>0</v>
      </c>
      <c r="L33" s="19">
        <v>0</v>
      </c>
      <c r="M33" s="19">
        <v>546.49099999999999</v>
      </c>
      <c r="N33" s="19">
        <v>0</v>
      </c>
      <c r="O33" s="19">
        <v>583.31899999999996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25">
        <f t="shared" ref="U33:U83" si="6">SUM(I33:T33)</f>
        <v>1129.81</v>
      </c>
      <c r="V33" s="18">
        <f t="shared" ref="V33:V83" si="7">+AVERAGE(I33:P33)</f>
        <v>141.22624999999999</v>
      </c>
      <c r="W33" s="39">
        <f t="shared" si="1"/>
        <v>9.0665018989261579E-4</v>
      </c>
      <c r="X33" s="35">
        <f t="shared" si="4"/>
        <v>208.28009647759939</v>
      </c>
      <c r="Y33" s="35"/>
      <c r="Z33" s="49">
        <f t="shared" ref="Z33:Z83" si="8">+IFERROR(Y33/X33,0)</f>
        <v>0</v>
      </c>
    </row>
    <row r="34" spans="1:26" x14ac:dyDescent="0.35">
      <c r="A34" s="6" t="s">
        <v>398</v>
      </c>
      <c r="B34" s="7" t="s">
        <v>4367</v>
      </c>
      <c r="C34" s="7" t="s">
        <v>420</v>
      </c>
      <c r="D34" s="7" t="s">
        <v>424</v>
      </c>
      <c r="E34" s="7" t="s">
        <v>425</v>
      </c>
      <c r="F34" s="7" t="s">
        <v>4364</v>
      </c>
      <c r="G34" s="8">
        <v>3170227</v>
      </c>
      <c r="H34" s="16" t="s">
        <v>4381</v>
      </c>
      <c r="I34" s="18">
        <v>0</v>
      </c>
      <c r="J34" s="19">
        <v>0</v>
      </c>
      <c r="K34" s="19">
        <v>0</v>
      </c>
      <c r="L34" s="19">
        <v>0</v>
      </c>
      <c r="M34" s="19">
        <v>0</v>
      </c>
      <c r="N34" s="19">
        <v>623.33100000000002</v>
      </c>
      <c r="O34" s="19">
        <v>121.941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25">
        <f t="shared" si="6"/>
        <v>745.27200000000005</v>
      </c>
      <c r="V34" s="18">
        <f t="shared" si="7"/>
        <v>93.159000000000006</v>
      </c>
      <c r="W34" s="39">
        <f t="shared" si="1"/>
        <v>5.9806604678808801E-4</v>
      </c>
      <c r="X34" s="35">
        <f t="shared" si="4"/>
        <v>137.39064449956496</v>
      </c>
      <c r="Y34" s="35"/>
      <c r="Z34" s="49">
        <f t="shared" si="8"/>
        <v>0</v>
      </c>
    </row>
    <row r="35" spans="1:26" x14ac:dyDescent="0.35">
      <c r="A35" s="6" t="s">
        <v>398</v>
      </c>
      <c r="B35" s="7" t="s">
        <v>4367</v>
      </c>
      <c r="C35" s="7" t="s">
        <v>420</v>
      </c>
      <c r="D35" s="7" t="s">
        <v>424</v>
      </c>
      <c r="E35" s="7" t="s">
        <v>425</v>
      </c>
      <c r="F35" s="7" t="s">
        <v>4364</v>
      </c>
      <c r="G35" s="8">
        <v>3170234</v>
      </c>
      <c r="H35" s="16" t="s">
        <v>4382</v>
      </c>
      <c r="I35" s="18">
        <v>0</v>
      </c>
      <c r="J35" s="19">
        <v>0</v>
      </c>
      <c r="K35" s="19">
        <v>0</v>
      </c>
      <c r="L35" s="19">
        <v>0</v>
      </c>
      <c r="M35" s="19">
        <v>0</v>
      </c>
      <c r="N35" s="19">
        <v>395.63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25">
        <f t="shared" si="6"/>
        <v>395.63</v>
      </c>
      <c r="V35" s="18">
        <f t="shared" si="7"/>
        <v>49.453749999999999</v>
      </c>
      <c r="W35" s="39">
        <f t="shared" ref="W35:W66" si="9">+V35/$V$85</f>
        <v>3.1748525382782557E-4</v>
      </c>
      <c r="X35" s="35">
        <f t="shared" si="4"/>
        <v>72.934258476586905</v>
      </c>
      <c r="Y35" s="35"/>
      <c r="Z35" s="49">
        <f t="shared" si="8"/>
        <v>0</v>
      </c>
    </row>
    <row r="36" spans="1:26" x14ac:dyDescent="0.35">
      <c r="A36" s="6" t="s">
        <v>398</v>
      </c>
      <c r="B36" s="7" t="s">
        <v>4367</v>
      </c>
      <c r="C36" s="7" t="s">
        <v>420</v>
      </c>
      <c r="D36" s="7" t="s">
        <v>424</v>
      </c>
      <c r="E36" s="7" t="s">
        <v>425</v>
      </c>
      <c r="F36" s="7" t="s">
        <v>4364</v>
      </c>
      <c r="G36" s="8">
        <v>3170054</v>
      </c>
      <c r="H36" s="16" t="s">
        <v>4383</v>
      </c>
      <c r="I36" s="18">
        <v>0</v>
      </c>
      <c r="J36" s="19">
        <v>0</v>
      </c>
      <c r="K36" s="19">
        <v>0</v>
      </c>
      <c r="L36" s="19">
        <v>0</v>
      </c>
      <c r="M36" s="19">
        <v>0</v>
      </c>
      <c r="N36" s="19">
        <v>273.69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5">
        <f t="shared" si="6"/>
        <v>273.69</v>
      </c>
      <c r="V36" s="18">
        <f t="shared" si="7"/>
        <v>34.21125</v>
      </c>
      <c r="W36" s="39">
        <f t="shared" si="9"/>
        <v>2.1963081444819043E-4</v>
      </c>
      <c r="X36" s="35">
        <f t="shared" ref="X36:X67" si="10">+IFERROR($W36*$X$85,0)</f>
        <v>50.454660168483358</v>
      </c>
      <c r="Y36" s="35"/>
      <c r="Z36" s="49">
        <f t="shared" si="8"/>
        <v>0</v>
      </c>
    </row>
    <row r="37" spans="1:26" x14ac:dyDescent="0.35">
      <c r="A37" s="6" t="s">
        <v>398</v>
      </c>
      <c r="B37" s="7" t="s">
        <v>4367</v>
      </c>
      <c r="C37" s="7" t="s">
        <v>420</v>
      </c>
      <c r="D37" s="7" t="s">
        <v>424</v>
      </c>
      <c r="E37" s="7" t="s">
        <v>425</v>
      </c>
      <c r="F37" s="7" t="s">
        <v>4364</v>
      </c>
      <c r="G37" s="8">
        <v>6811273</v>
      </c>
      <c r="H37" s="16" t="s">
        <v>4384</v>
      </c>
      <c r="I37" s="18">
        <v>0</v>
      </c>
      <c r="J37" s="19">
        <v>0</v>
      </c>
      <c r="K37" s="19">
        <v>0</v>
      </c>
      <c r="L37" s="19">
        <v>0</v>
      </c>
      <c r="M37" s="19">
        <v>0</v>
      </c>
      <c r="N37" s="19">
        <v>857.95100000000002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5">
        <f t="shared" si="6"/>
        <v>857.95100000000002</v>
      </c>
      <c r="V37" s="18">
        <f t="shared" si="7"/>
        <v>107.243875</v>
      </c>
      <c r="W37" s="39">
        <f t="shared" si="9"/>
        <v>6.884887167475591E-4</v>
      </c>
      <c r="X37" s="35">
        <f t="shared" si="10"/>
        <v>158.16298054810358</v>
      </c>
      <c r="Y37" s="35"/>
      <c r="Z37" s="49">
        <f t="shared" si="8"/>
        <v>0</v>
      </c>
    </row>
    <row r="38" spans="1:26" x14ac:dyDescent="0.35">
      <c r="A38" s="6" t="s">
        <v>398</v>
      </c>
      <c r="B38" s="7" t="s">
        <v>4367</v>
      </c>
      <c r="C38" s="7" t="s">
        <v>420</v>
      </c>
      <c r="D38" s="7" t="s">
        <v>424</v>
      </c>
      <c r="E38" s="7" t="s">
        <v>425</v>
      </c>
      <c r="F38" s="7" t="s">
        <v>4364</v>
      </c>
      <c r="G38" s="8">
        <v>3170016</v>
      </c>
      <c r="H38" s="16" t="s">
        <v>4385</v>
      </c>
      <c r="I38" s="18">
        <v>0</v>
      </c>
      <c r="J38" s="19">
        <v>0</v>
      </c>
      <c r="K38" s="19">
        <v>0</v>
      </c>
      <c r="L38" s="19">
        <v>0</v>
      </c>
      <c r="M38" s="19">
        <v>0</v>
      </c>
      <c r="N38" s="19">
        <v>273.69</v>
      </c>
      <c r="O38" s="19">
        <v>151.749</v>
      </c>
      <c r="P38" s="19">
        <v>303.49799999999999</v>
      </c>
      <c r="Q38" s="19">
        <v>0</v>
      </c>
      <c r="R38" s="19">
        <v>0</v>
      </c>
      <c r="S38" s="19">
        <v>0</v>
      </c>
      <c r="T38" s="19">
        <v>0</v>
      </c>
      <c r="U38" s="25">
        <f t="shared" si="6"/>
        <v>728.9369999999999</v>
      </c>
      <c r="V38" s="18">
        <f t="shared" si="7"/>
        <v>91.117124999999987</v>
      </c>
      <c r="W38" s="39">
        <f t="shared" si="9"/>
        <v>5.8495753221316296E-4</v>
      </c>
      <c r="X38" s="35">
        <f t="shared" si="10"/>
        <v>134.37929270062386</v>
      </c>
      <c r="Y38" s="35"/>
      <c r="Z38" s="49">
        <f t="shared" si="8"/>
        <v>0</v>
      </c>
    </row>
    <row r="39" spans="1:26" x14ac:dyDescent="0.35">
      <c r="A39" s="6" t="s">
        <v>398</v>
      </c>
      <c r="B39" s="7" t="s">
        <v>4367</v>
      </c>
      <c r="C39" s="7" t="s">
        <v>420</v>
      </c>
      <c r="D39" s="7" t="s">
        <v>424</v>
      </c>
      <c r="E39" s="7" t="s">
        <v>425</v>
      </c>
      <c r="F39" s="7" t="s">
        <v>4364</v>
      </c>
      <c r="G39" s="8">
        <v>3170113</v>
      </c>
      <c r="H39" s="16" t="s">
        <v>4386</v>
      </c>
      <c r="I39" s="18">
        <v>0</v>
      </c>
      <c r="J39" s="19">
        <v>0</v>
      </c>
      <c r="K39" s="19">
        <v>0</v>
      </c>
      <c r="L39" s="19">
        <v>0</v>
      </c>
      <c r="M39" s="19">
        <v>0</v>
      </c>
      <c r="N39" s="19">
        <v>395.63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25">
        <f t="shared" si="6"/>
        <v>395.63</v>
      </c>
      <c r="V39" s="18">
        <f t="shared" si="7"/>
        <v>49.453749999999999</v>
      </c>
      <c r="W39" s="39">
        <f t="shared" si="9"/>
        <v>3.1748525382782557E-4</v>
      </c>
      <c r="X39" s="35">
        <f t="shared" si="10"/>
        <v>72.934258476586905</v>
      </c>
      <c r="Y39" s="35"/>
      <c r="Z39" s="49">
        <f t="shared" si="8"/>
        <v>0</v>
      </c>
    </row>
    <row r="40" spans="1:26" x14ac:dyDescent="0.35">
      <c r="A40" s="6" t="s">
        <v>398</v>
      </c>
      <c r="B40" s="7" t="s">
        <v>4367</v>
      </c>
      <c r="C40" s="7" t="s">
        <v>420</v>
      </c>
      <c r="D40" s="7" t="s">
        <v>424</v>
      </c>
      <c r="E40" s="7" t="s">
        <v>425</v>
      </c>
      <c r="F40" s="7" t="s">
        <v>4364</v>
      </c>
      <c r="G40" s="8">
        <v>3170023</v>
      </c>
      <c r="H40" s="16" t="s">
        <v>4387</v>
      </c>
      <c r="I40" s="18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57.197000000000003</v>
      </c>
      <c r="Q40" s="19">
        <v>0</v>
      </c>
      <c r="R40" s="19">
        <v>0</v>
      </c>
      <c r="S40" s="19">
        <v>0</v>
      </c>
      <c r="T40" s="19">
        <v>0</v>
      </c>
      <c r="U40" s="25">
        <f t="shared" si="6"/>
        <v>57.197000000000003</v>
      </c>
      <c r="V40" s="18">
        <f t="shared" si="7"/>
        <v>7.1496250000000003</v>
      </c>
      <c r="W40" s="39">
        <f t="shared" si="9"/>
        <v>4.5899461777898901E-5</v>
      </c>
      <c r="X40" s="35">
        <f t="shared" si="10"/>
        <v>10.544247863117919</v>
      </c>
      <c r="Y40" s="35"/>
      <c r="Z40" s="49">
        <f t="shared" si="8"/>
        <v>0</v>
      </c>
    </row>
    <row r="41" spans="1:26" x14ac:dyDescent="0.35">
      <c r="A41" s="6" t="s">
        <v>398</v>
      </c>
      <c r="B41" s="7" t="s">
        <v>4414</v>
      </c>
      <c r="C41" s="7" t="s">
        <v>420</v>
      </c>
      <c r="D41" s="7" t="s">
        <v>450</v>
      </c>
      <c r="E41" s="7" t="s">
        <v>451</v>
      </c>
      <c r="F41" s="7" t="s">
        <v>4364</v>
      </c>
      <c r="G41" s="8">
        <v>3090042</v>
      </c>
      <c r="H41" s="16" t="s">
        <v>4415</v>
      </c>
      <c r="I41" s="18">
        <v>594.99900000000002</v>
      </c>
      <c r="J41" s="19">
        <v>480.99700000000001</v>
      </c>
      <c r="K41" s="19">
        <v>1637.5830000000001</v>
      </c>
      <c r="L41" s="19">
        <v>530.64599999999996</v>
      </c>
      <c r="M41" s="19">
        <v>1628.5630000000001</v>
      </c>
      <c r="N41" s="19">
        <v>121.941</v>
      </c>
      <c r="O41" s="19">
        <v>1627.643</v>
      </c>
      <c r="P41" s="19">
        <v>729.57299999999998</v>
      </c>
      <c r="Q41" s="19">
        <v>0</v>
      </c>
      <c r="R41" s="19">
        <v>0</v>
      </c>
      <c r="S41" s="19">
        <v>0</v>
      </c>
      <c r="T41" s="19">
        <v>0</v>
      </c>
      <c r="U41" s="25">
        <f t="shared" si="6"/>
        <v>7351.9450000000006</v>
      </c>
      <c r="V41" s="18">
        <f t="shared" si="7"/>
        <v>918.99312500000008</v>
      </c>
      <c r="W41" s="39">
        <f t="shared" si="9"/>
        <v>5.899790522592355E-3</v>
      </c>
      <c r="X41" s="35">
        <f t="shared" si="10"/>
        <v>1355.3286073746956</v>
      </c>
      <c r="Y41" s="35"/>
      <c r="Z41" s="49">
        <f t="shared" si="8"/>
        <v>0</v>
      </c>
    </row>
    <row r="42" spans="1:26" x14ac:dyDescent="0.35">
      <c r="A42" s="6" t="s">
        <v>398</v>
      </c>
      <c r="B42" s="7" t="s">
        <v>4414</v>
      </c>
      <c r="C42" s="7" t="s">
        <v>420</v>
      </c>
      <c r="D42" s="7" t="s">
        <v>437</v>
      </c>
      <c r="E42" s="7" t="s">
        <v>438</v>
      </c>
      <c r="F42" s="7" t="s">
        <v>4364</v>
      </c>
      <c r="G42" s="8">
        <v>3090215</v>
      </c>
      <c r="H42" s="16" t="s">
        <v>4416</v>
      </c>
      <c r="I42" s="18">
        <v>1155.588</v>
      </c>
      <c r="J42" s="19">
        <v>119.68600000000001</v>
      </c>
      <c r="K42" s="19">
        <v>1100.4488000000001</v>
      </c>
      <c r="L42" s="19">
        <v>646.76319999999998</v>
      </c>
      <c r="M42" s="19">
        <v>1083.223</v>
      </c>
      <c r="N42" s="19">
        <v>1648.7750000000001</v>
      </c>
      <c r="O42" s="19">
        <v>1293.1479999999999</v>
      </c>
      <c r="P42" s="19">
        <v>2386.377</v>
      </c>
      <c r="Q42" s="19">
        <v>0</v>
      </c>
      <c r="R42" s="19">
        <v>0</v>
      </c>
      <c r="S42" s="19">
        <v>0</v>
      </c>
      <c r="T42" s="19">
        <v>0</v>
      </c>
      <c r="U42" s="25">
        <f t="shared" si="6"/>
        <v>9434.009</v>
      </c>
      <c r="V42" s="18">
        <f t="shared" si="7"/>
        <v>1179.251125</v>
      </c>
      <c r="W42" s="39">
        <f t="shared" si="9"/>
        <v>7.5706057224654124E-3</v>
      </c>
      <c r="X42" s="35">
        <f t="shared" si="10"/>
        <v>1739.1564109810865</v>
      </c>
      <c r="Y42" s="35"/>
      <c r="Z42" s="49">
        <f t="shared" si="8"/>
        <v>0</v>
      </c>
    </row>
    <row r="43" spans="1:26" x14ac:dyDescent="0.35">
      <c r="A43" s="6" t="s">
        <v>398</v>
      </c>
      <c r="B43" s="7" t="s">
        <v>4414</v>
      </c>
      <c r="C43" s="7" t="s">
        <v>420</v>
      </c>
      <c r="D43" s="7" t="s">
        <v>427</v>
      </c>
      <c r="E43" s="7" t="s">
        <v>428</v>
      </c>
      <c r="F43" s="7" t="s">
        <v>4364</v>
      </c>
      <c r="G43" s="8">
        <v>3090222</v>
      </c>
      <c r="H43" s="16" t="s">
        <v>4417</v>
      </c>
      <c r="I43" s="18">
        <v>238.464</v>
      </c>
      <c r="J43" s="19">
        <v>1009.049</v>
      </c>
      <c r="K43" s="19">
        <v>1658.3969999999999</v>
      </c>
      <c r="L43" s="19">
        <v>370.76499999999999</v>
      </c>
      <c r="M43" s="19">
        <v>2102.502</v>
      </c>
      <c r="N43" s="19">
        <v>1688.232</v>
      </c>
      <c r="O43" s="19">
        <v>1114.3240000000001</v>
      </c>
      <c r="P43" s="19">
        <v>1862.3030000000001</v>
      </c>
      <c r="Q43" s="19">
        <v>0</v>
      </c>
      <c r="R43" s="19">
        <v>0</v>
      </c>
      <c r="S43" s="19">
        <v>0</v>
      </c>
      <c r="T43" s="19">
        <v>0</v>
      </c>
      <c r="U43" s="25">
        <f t="shared" si="6"/>
        <v>10044.036</v>
      </c>
      <c r="V43" s="18">
        <f t="shared" si="7"/>
        <v>1255.5045</v>
      </c>
      <c r="W43" s="39">
        <f t="shared" si="9"/>
        <v>8.0601403303991563E-3</v>
      </c>
      <c r="X43" s="35">
        <f t="shared" si="10"/>
        <v>1851.614684862483</v>
      </c>
      <c r="Y43" s="35"/>
      <c r="Z43" s="49">
        <f t="shared" si="8"/>
        <v>0</v>
      </c>
    </row>
    <row r="44" spans="1:26" x14ac:dyDescent="0.35">
      <c r="A44" s="6" t="s">
        <v>398</v>
      </c>
      <c r="B44" s="7" t="s">
        <v>4414</v>
      </c>
      <c r="C44" s="7" t="s">
        <v>420</v>
      </c>
      <c r="D44" s="7" t="s">
        <v>437</v>
      </c>
      <c r="E44" s="7" t="s">
        <v>438</v>
      </c>
      <c r="F44" s="7" t="s">
        <v>4364</v>
      </c>
      <c r="G44" s="8">
        <v>3090239</v>
      </c>
      <c r="H44" s="16" t="s">
        <v>4418</v>
      </c>
      <c r="I44" s="18">
        <v>447.42899999999997</v>
      </c>
      <c r="J44" s="19">
        <v>1393.511</v>
      </c>
      <c r="K44" s="19">
        <v>908.66</v>
      </c>
      <c r="L44" s="19">
        <v>0</v>
      </c>
      <c r="M44" s="19">
        <v>989.19100000000003</v>
      </c>
      <c r="N44" s="19">
        <v>0</v>
      </c>
      <c r="O44" s="19">
        <v>287.19099999999997</v>
      </c>
      <c r="P44" s="19">
        <v>1354.6869999999999</v>
      </c>
      <c r="Q44" s="19">
        <v>0</v>
      </c>
      <c r="R44" s="19">
        <v>0</v>
      </c>
      <c r="S44" s="19">
        <v>0</v>
      </c>
      <c r="T44" s="19">
        <v>0</v>
      </c>
      <c r="U44" s="25">
        <f t="shared" si="6"/>
        <v>5380.6689999999999</v>
      </c>
      <c r="V44" s="18">
        <f t="shared" si="7"/>
        <v>672.58362499999998</v>
      </c>
      <c r="W44" s="39">
        <f t="shared" si="9"/>
        <v>4.3178805025617687E-3</v>
      </c>
      <c r="X44" s="35">
        <f t="shared" si="10"/>
        <v>991.92453459787794</v>
      </c>
      <c r="Y44" s="35"/>
      <c r="Z44" s="49">
        <f t="shared" si="8"/>
        <v>0</v>
      </c>
    </row>
    <row r="45" spans="1:26" x14ac:dyDescent="0.35">
      <c r="A45" s="6" t="s">
        <v>398</v>
      </c>
      <c r="B45" s="7" t="s">
        <v>4414</v>
      </c>
      <c r="C45" s="7" t="s">
        <v>420</v>
      </c>
      <c r="D45" s="7" t="s">
        <v>450</v>
      </c>
      <c r="E45" s="7" t="s">
        <v>451</v>
      </c>
      <c r="F45" s="7" t="s">
        <v>4364</v>
      </c>
      <c r="G45" s="8">
        <v>3090277</v>
      </c>
      <c r="H45" s="16" t="s">
        <v>4419</v>
      </c>
      <c r="I45" s="18">
        <v>121.941</v>
      </c>
      <c r="J45" s="19">
        <v>0</v>
      </c>
      <c r="K45" s="19">
        <v>261.267</v>
      </c>
      <c r="L45" s="19">
        <v>0</v>
      </c>
      <c r="M45" s="19">
        <v>173.428</v>
      </c>
      <c r="N45" s="19">
        <v>520.73599999999999</v>
      </c>
      <c r="O45" s="19">
        <v>1421.1089999999999</v>
      </c>
      <c r="P45" s="19">
        <v>460.78</v>
      </c>
      <c r="Q45" s="19">
        <v>0</v>
      </c>
      <c r="R45" s="19">
        <v>0</v>
      </c>
      <c r="S45" s="19">
        <v>0</v>
      </c>
      <c r="T45" s="19">
        <v>0</v>
      </c>
      <c r="U45" s="25">
        <f t="shared" si="6"/>
        <v>2959.2609999999995</v>
      </c>
      <c r="V45" s="18">
        <f t="shared" si="7"/>
        <v>369.90762499999994</v>
      </c>
      <c r="W45" s="39">
        <f t="shared" si="9"/>
        <v>2.3747484511482566E-3</v>
      </c>
      <c r="X45" s="35">
        <f t="shared" si="10"/>
        <v>545.53877783202233</v>
      </c>
      <c r="Y45" s="35"/>
      <c r="Z45" s="49">
        <f t="shared" si="8"/>
        <v>0</v>
      </c>
    </row>
    <row r="46" spans="1:26" x14ac:dyDescent="0.35">
      <c r="A46" s="6" t="s">
        <v>398</v>
      </c>
      <c r="B46" s="7" t="s">
        <v>4414</v>
      </c>
      <c r="C46" s="7" t="s">
        <v>420</v>
      </c>
      <c r="D46" s="7" t="s">
        <v>450</v>
      </c>
      <c r="E46" s="7" t="s">
        <v>451</v>
      </c>
      <c r="F46" s="7" t="s">
        <v>4364</v>
      </c>
      <c r="G46" s="8">
        <v>3090284</v>
      </c>
      <c r="H46" s="16" t="s">
        <v>4420</v>
      </c>
      <c r="I46" s="18">
        <v>0</v>
      </c>
      <c r="J46" s="19">
        <v>549.11400000000003</v>
      </c>
      <c r="K46" s="19">
        <v>101.617</v>
      </c>
      <c r="L46" s="19">
        <v>98.998000000000005</v>
      </c>
      <c r="M46" s="19">
        <v>417.99200000000002</v>
      </c>
      <c r="N46" s="19">
        <v>233.19200000000001</v>
      </c>
      <c r="O46" s="19">
        <v>1063.847</v>
      </c>
      <c r="P46" s="19">
        <v>666.16399999999999</v>
      </c>
      <c r="Q46" s="19">
        <v>0</v>
      </c>
      <c r="R46" s="19">
        <v>0</v>
      </c>
      <c r="S46" s="19">
        <v>0</v>
      </c>
      <c r="T46" s="19">
        <v>0</v>
      </c>
      <c r="U46" s="25">
        <f t="shared" si="6"/>
        <v>3130.924</v>
      </c>
      <c r="V46" s="18">
        <f t="shared" si="7"/>
        <v>391.3655</v>
      </c>
      <c r="W46" s="39">
        <f t="shared" si="9"/>
        <v>2.5125046150585926E-3</v>
      </c>
      <c r="X46" s="35">
        <f t="shared" si="10"/>
        <v>577.18479459734954</v>
      </c>
      <c r="Y46" s="35"/>
      <c r="Z46" s="49">
        <f t="shared" si="8"/>
        <v>0</v>
      </c>
    </row>
    <row r="47" spans="1:26" x14ac:dyDescent="0.35">
      <c r="A47" s="6" t="s">
        <v>398</v>
      </c>
      <c r="B47" s="7" t="s">
        <v>4414</v>
      </c>
      <c r="C47" s="7" t="s">
        <v>420</v>
      </c>
      <c r="D47" s="7" t="s">
        <v>1462</v>
      </c>
      <c r="E47" s="7" t="s">
        <v>1463</v>
      </c>
      <c r="F47" s="7" t="s">
        <v>4364</v>
      </c>
      <c r="G47" s="8">
        <v>3090305</v>
      </c>
      <c r="H47" s="16" t="s">
        <v>4421</v>
      </c>
      <c r="I47" s="18">
        <v>1840.586</v>
      </c>
      <c r="J47" s="19">
        <v>351.11799999999999</v>
      </c>
      <c r="K47" s="19">
        <v>377.524</v>
      </c>
      <c r="L47" s="19">
        <v>881.76499999999999</v>
      </c>
      <c r="M47" s="19">
        <v>114.39400000000001</v>
      </c>
      <c r="N47" s="19">
        <v>1213.2760000000001</v>
      </c>
      <c r="O47" s="19">
        <v>305.86799999999999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5">
        <f t="shared" si="6"/>
        <v>5084.5309999999999</v>
      </c>
      <c r="V47" s="18">
        <f t="shared" si="7"/>
        <v>635.56637499999999</v>
      </c>
      <c r="W47" s="39">
        <f t="shared" si="9"/>
        <v>4.0802356118859739E-3</v>
      </c>
      <c r="X47" s="35">
        <f t="shared" si="10"/>
        <v>937.33159312038754</v>
      </c>
      <c r="Y47" s="35"/>
      <c r="Z47" s="49">
        <f t="shared" si="8"/>
        <v>0</v>
      </c>
    </row>
    <row r="48" spans="1:26" x14ac:dyDescent="0.35">
      <c r="A48" s="6" t="s">
        <v>398</v>
      </c>
      <c r="B48" s="7" t="s">
        <v>4414</v>
      </c>
      <c r="C48" s="7" t="s">
        <v>420</v>
      </c>
      <c r="D48" s="7" t="s">
        <v>427</v>
      </c>
      <c r="E48" s="7" t="s">
        <v>428</v>
      </c>
      <c r="F48" s="7" t="s">
        <v>4364</v>
      </c>
      <c r="G48" s="8">
        <v>3090336</v>
      </c>
      <c r="H48" s="16" t="s">
        <v>4422</v>
      </c>
      <c r="I48" s="18">
        <v>856.43</v>
      </c>
      <c r="J48" s="19">
        <v>234.08</v>
      </c>
      <c r="K48" s="19">
        <v>498.94</v>
      </c>
      <c r="L48" s="19">
        <v>0</v>
      </c>
      <c r="M48" s="19">
        <v>2976.1729999999998</v>
      </c>
      <c r="N48" s="19">
        <v>975.96600000000001</v>
      </c>
      <c r="O48" s="19">
        <v>1235.934</v>
      </c>
      <c r="P48" s="19">
        <v>1328.3030000000001</v>
      </c>
      <c r="Q48" s="19">
        <v>0</v>
      </c>
      <c r="R48" s="19">
        <v>0</v>
      </c>
      <c r="S48" s="19">
        <v>0</v>
      </c>
      <c r="T48" s="19">
        <v>0</v>
      </c>
      <c r="U48" s="25">
        <f t="shared" si="6"/>
        <v>8105.826</v>
      </c>
      <c r="V48" s="18">
        <f t="shared" si="7"/>
        <v>1013.22825</v>
      </c>
      <c r="W48" s="39">
        <f t="shared" si="9"/>
        <v>6.5047651216899325E-3</v>
      </c>
      <c r="X48" s="35">
        <f t="shared" si="10"/>
        <v>1494.3063181514003</v>
      </c>
      <c r="Y48" s="35"/>
      <c r="Z48" s="49">
        <f t="shared" si="8"/>
        <v>0</v>
      </c>
    </row>
    <row r="49" spans="1:26" x14ac:dyDescent="0.35">
      <c r="A49" s="6" t="s">
        <v>398</v>
      </c>
      <c r="B49" s="7" t="s">
        <v>4414</v>
      </c>
      <c r="C49" s="7" t="s">
        <v>420</v>
      </c>
      <c r="D49" s="7" t="s">
        <v>437</v>
      </c>
      <c r="E49" s="7" t="s">
        <v>438</v>
      </c>
      <c r="F49" s="7" t="s">
        <v>4364</v>
      </c>
      <c r="G49" s="8">
        <v>3090343</v>
      </c>
      <c r="H49" s="16" t="s">
        <v>4423</v>
      </c>
      <c r="I49" s="18">
        <v>534.36400000000003</v>
      </c>
      <c r="J49" s="19">
        <v>0</v>
      </c>
      <c r="K49" s="19">
        <v>279.596</v>
      </c>
      <c r="L49" s="19">
        <v>0</v>
      </c>
      <c r="M49" s="19">
        <v>576.91800000000001</v>
      </c>
      <c r="N49" s="19">
        <v>585.18200000000002</v>
      </c>
      <c r="O49" s="19">
        <v>731.03</v>
      </c>
      <c r="P49" s="19">
        <v>1411.57</v>
      </c>
      <c r="Q49" s="19">
        <v>0</v>
      </c>
      <c r="R49" s="19">
        <v>0</v>
      </c>
      <c r="S49" s="19">
        <v>0</v>
      </c>
      <c r="T49" s="19">
        <v>0</v>
      </c>
      <c r="U49" s="25">
        <f t="shared" si="6"/>
        <v>4118.66</v>
      </c>
      <c r="V49" s="18">
        <f t="shared" si="7"/>
        <v>514.83249999999998</v>
      </c>
      <c r="W49" s="39">
        <f t="shared" si="9"/>
        <v>3.3051432285987211E-3</v>
      </c>
      <c r="X49" s="35">
        <f t="shared" si="10"/>
        <v>759.27359658564671</v>
      </c>
      <c r="Y49" s="35"/>
      <c r="Z49" s="49">
        <f t="shared" si="8"/>
        <v>0</v>
      </c>
    </row>
    <row r="50" spans="1:26" x14ac:dyDescent="0.35">
      <c r="A50" s="6" t="s">
        <v>398</v>
      </c>
      <c r="B50" s="7" t="s">
        <v>4414</v>
      </c>
      <c r="C50" s="7" t="s">
        <v>420</v>
      </c>
      <c r="D50" s="7" t="s">
        <v>437</v>
      </c>
      <c r="E50" s="7" t="s">
        <v>438</v>
      </c>
      <c r="F50" s="7" t="s">
        <v>4364</v>
      </c>
      <c r="G50" s="8">
        <v>3090350</v>
      </c>
      <c r="H50" s="16" t="s">
        <v>4424</v>
      </c>
      <c r="I50" s="18">
        <v>0</v>
      </c>
      <c r="J50" s="19">
        <v>0</v>
      </c>
      <c r="K50" s="19">
        <v>594.52539999999999</v>
      </c>
      <c r="L50" s="19">
        <v>179.52860000000001</v>
      </c>
      <c r="M50" s="19">
        <v>419.06200000000001</v>
      </c>
      <c r="N50" s="19">
        <v>238.464</v>
      </c>
      <c r="O50" s="19">
        <v>867.13900000000001</v>
      </c>
      <c r="P50" s="19">
        <v>815.15099999999995</v>
      </c>
      <c r="Q50" s="19">
        <v>0</v>
      </c>
      <c r="R50" s="19">
        <v>0</v>
      </c>
      <c r="S50" s="19">
        <v>0</v>
      </c>
      <c r="T50" s="19">
        <v>0</v>
      </c>
      <c r="U50" s="25">
        <f t="shared" si="6"/>
        <v>3113.87</v>
      </c>
      <c r="V50" s="18">
        <f t="shared" si="7"/>
        <v>389.23374999999999</v>
      </c>
      <c r="W50" s="39">
        <f t="shared" si="9"/>
        <v>2.498819117197511E-3</v>
      </c>
      <c r="X50" s="35">
        <f t="shared" si="10"/>
        <v>574.04089538834182</v>
      </c>
      <c r="Y50" s="35"/>
      <c r="Z50" s="49">
        <f t="shared" si="8"/>
        <v>0</v>
      </c>
    </row>
    <row r="51" spans="1:26" x14ac:dyDescent="0.35">
      <c r="A51" s="6" t="s">
        <v>398</v>
      </c>
      <c r="B51" s="7" t="s">
        <v>4414</v>
      </c>
      <c r="C51" s="7" t="s">
        <v>420</v>
      </c>
      <c r="D51" s="7" t="s">
        <v>437</v>
      </c>
      <c r="E51" s="7" t="s">
        <v>438</v>
      </c>
      <c r="F51" s="7" t="s">
        <v>4364</v>
      </c>
      <c r="G51" s="8">
        <v>3090426</v>
      </c>
      <c r="H51" s="16" t="s">
        <v>4425</v>
      </c>
      <c r="I51" s="18">
        <v>297.63799999999998</v>
      </c>
      <c r="J51" s="19">
        <v>511.69900000000001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5">
        <f t="shared" si="6"/>
        <v>809.33699999999999</v>
      </c>
      <c r="V51" s="18">
        <f t="shared" si="7"/>
        <v>101.167125</v>
      </c>
      <c r="W51" s="39">
        <f t="shared" si="9"/>
        <v>6.4947694279314223E-4</v>
      </c>
      <c r="X51" s="35">
        <f t="shared" si="10"/>
        <v>149.20100587080205</v>
      </c>
      <c r="Y51" s="35"/>
      <c r="Z51" s="49">
        <f t="shared" si="8"/>
        <v>0</v>
      </c>
    </row>
    <row r="52" spans="1:26" x14ac:dyDescent="0.35">
      <c r="A52" s="6" t="s">
        <v>398</v>
      </c>
      <c r="B52" s="7" t="s">
        <v>4414</v>
      </c>
      <c r="C52" s="7" t="s">
        <v>420</v>
      </c>
      <c r="D52" s="7" t="s">
        <v>437</v>
      </c>
      <c r="E52" s="7" t="s">
        <v>438</v>
      </c>
      <c r="F52" s="7" t="s">
        <v>4364</v>
      </c>
      <c r="G52" s="8">
        <v>3090433</v>
      </c>
      <c r="H52" s="16" t="s">
        <v>4426</v>
      </c>
      <c r="I52" s="18">
        <v>197.81399999999999</v>
      </c>
      <c r="J52" s="19">
        <v>0</v>
      </c>
      <c r="K52" s="19">
        <v>0</v>
      </c>
      <c r="L52" s="19">
        <v>0</v>
      </c>
      <c r="M52" s="19">
        <v>59.843000000000004</v>
      </c>
      <c r="N52" s="19">
        <v>523.36199999999997</v>
      </c>
      <c r="O52" s="19">
        <v>305.86799999999999</v>
      </c>
      <c r="P52" s="19">
        <v>414.59</v>
      </c>
      <c r="Q52" s="19">
        <v>0</v>
      </c>
      <c r="R52" s="19">
        <v>0</v>
      </c>
      <c r="S52" s="19">
        <v>0</v>
      </c>
      <c r="T52" s="19">
        <v>0</v>
      </c>
      <c r="U52" s="25">
        <f t="shared" si="6"/>
        <v>1501.4769999999999</v>
      </c>
      <c r="V52" s="18">
        <f t="shared" si="7"/>
        <v>187.68462499999998</v>
      </c>
      <c r="W52" s="39">
        <f t="shared" si="9"/>
        <v>1.2049056099427294E-3</v>
      </c>
      <c r="X52" s="35">
        <f t="shared" si="10"/>
        <v>276.79678390074127</v>
      </c>
      <c r="Y52" s="35"/>
      <c r="Z52" s="49">
        <f t="shared" si="8"/>
        <v>0</v>
      </c>
    </row>
    <row r="53" spans="1:26" x14ac:dyDescent="0.35">
      <c r="A53" s="6" t="s">
        <v>398</v>
      </c>
      <c r="B53" s="7" t="s">
        <v>4414</v>
      </c>
      <c r="C53" s="7" t="s">
        <v>420</v>
      </c>
      <c r="D53" s="7" t="s">
        <v>421</v>
      </c>
      <c r="E53" s="7" t="s">
        <v>422</v>
      </c>
      <c r="F53" s="7" t="s">
        <v>4364</v>
      </c>
      <c r="G53" s="8">
        <v>4815583</v>
      </c>
      <c r="H53" s="16" t="s">
        <v>4427</v>
      </c>
      <c r="I53" s="18">
        <v>89.763999999999996</v>
      </c>
      <c r="J53" s="19">
        <v>220.38499999999999</v>
      </c>
      <c r="K53" s="19">
        <v>616.73199999999997</v>
      </c>
      <c r="L53" s="19">
        <v>175.559</v>
      </c>
      <c r="M53" s="19">
        <v>765.56100000000004</v>
      </c>
      <c r="N53" s="19">
        <v>920.45600000000002</v>
      </c>
      <c r="O53" s="19">
        <v>226.16</v>
      </c>
      <c r="P53" s="19">
        <v>774.83199999999999</v>
      </c>
      <c r="Q53" s="19">
        <v>0</v>
      </c>
      <c r="R53" s="19">
        <v>0</v>
      </c>
      <c r="S53" s="19">
        <v>0</v>
      </c>
      <c r="T53" s="19">
        <v>0</v>
      </c>
      <c r="U53" s="25">
        <f t="shared" si="6"/>
        <v>3789.4490000000001</v>
      </c>
      <c r="V53" s="18">
        <f t="shared" si="7"/>
        <v>473.68112500000001</v>
      </c>
      <c r="W53" s="39">
        <f t="shared" si="9"/>
        <v>3.0409579092399459E-3</v>
      </c>
      <c r="X53" s="35">
        <f t="shared" si="10"/>
        <v>698.58365859475714</v>
      </c>
      <c r="Y53" s="35"/>
      <c r="Z53" s="49">
        <f t="shared" si="8"/>
        <v>0</v>
      </c>
    </row>
    <row r="54" spans="1:26" x14ac:dyDescent="0.35">
      <c r="A54" s="6" t="s">
        <v>398</v>
      </c>
      <c r="B54" s="7" t="s">
        <v>4414</v>
      </c>
      <c r="C54" s="7" t="s">
        <v>420</v>
      </c>
      <c r="D54" s="7" t="s">
        <v>427</v>
      </c>
      <c r="E54" s="7" t="s">
        <v>428</v>
      </c>
      <c r="F54" s="7" t="s">
        <v>4364</v>
      </c>
      <c r="G54" s="8">
        <v>3090464</v>
      </c>
      <c r="H54" s="16" t="s">
        <v>4428</v>
      </c>
      <c r="I54" s="18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2498.694</v>
      </c>
      <c r="P54" s="19">
        <v>1613.248</v>
      </c>
      <c r="Q54" s="19">
        <v>0</v>
      </c>
      <c r="R54" s="19">
        <v>0</v>
      </c>
      <c r="S54" s="19">
        <v>0</v>
      </c>
      <c r="T54" s="19">
        <v>0</v>
      </c>
      <c r="U54" s="25">
        <f t="shared" si="6"/>
        <v>4111.942</v>
      </c>
      <c r="V54" s="18">
        <f t="shared" si="7"/>
        <v>513.99275</v>
      </c>
      <c r="W54" s="39">
        <f t="shared" si="9"/>
        <v>3.2997521664062299E-3</v>
      </c>
      <c r="X54" s="35">
        <f t="shared" si="10"/>
        <v>758.03513552747199</v>
      </c>
      <c r="Y54" s="35"/>
      <c r="Z54" s="49">
        <f t="shared" si="8"/>
        <v>0</v>
      </c>
    </row>
    <row r="55" spans="1:26" x14ac:dyDescent="0.35">
      <c r="A55" s="6" t="s">
        <v>398</v>
      </c>
      <c r="B55" s="7" t="s">
        <v>4414</v>
      </c>
      <c r="C55" s="7" t="s">
        <v>420</v>
      </c>
      <c r="D55" s="7" t="s">
        <v>427</v>
      </c>
      <c r="E55" s="7" t="s">
        <v>428</v>
      </c>
      <c r="F55" s="7" t="s">
        <v>4364</v>
      </c>
      <c r="G55" s="8">
        <v>3090440</v>
      </c>
      <c r="H55" s="16" t="s">
        <v>4429</v>
      </c>
      <c r="I55" s="18">
        <v>0</v>
      </c>
      <c r="J55" s="19">
        <v>0</v>
      </c>
      <c r="K55" s="19">
        <v>0</v>
      </c>
      <c r="L55" s="19">
        <v>0</v>
      </c>
      <c r="M55" s="19">
        <v>0</v>
      </c>
      <c r="N55" s="19">
        <v>555.75099999999998</v>
      </c>
      <c r="O55" s="19">
        <v>505.36799999999999</v>
      </c>
      <c r="P55" s="19">
        <v>1928.01</v>
      </c>
      <c r="Q55" s="19">
        <v>0</v>
      </c>
      <c r="R55" s="19">
        <v>0</v>
      </c>
      <c r="S55" s="19">
        <v>0</v>
      </c>
      <c r="T55" s="19">
        <v>0</v>
      </c>
      <c r="U55" s="25">
        <f t="shared" si="6"/>
        <v>2989.1289999999999</v>
      </c>
      <c r="V55" s="18">
        <f t="shared" si="7"/>
        <v>373.64112499999999</v>
      </c>
      <c r="W55" s="39">
        <f t="shared" si="9"/>
        <v>2.3987169306905805E-3</v>
      </c>
      <c r="X55" s="35">
        <f t="shared" si="10"/>
        <v>551.04493366494387</v>
      </c>
      <c r="Y55" s="35"/>
      <c r="Z55" s="49">
        <f t="shared" si="8"/>
        <v>0</v>
      </c>
    </row>
    <row r="56" spans="1:26" x14ac:dyDescent="0.35">
      <c r="A56" s="6" t="s">
        <v>398</v>
      </c>
      <c r="B56" s="7" t="s">
        <v>4414</v>
      </c>
      <c r="C56" s="7" t="s">
        <v>420</v>
      </c>
      <c r="D56" s="7" t="s">
        <v>427</v>
      </c>
      <c r="E56" s="7" t="s">
        <v>428</v>
      </c>
      <c r="F56" s="7" t="s">
        <v>4364</v>
      </c>
      <c r="G56" s="8">
        <v>3090402</v>
      </c>
      <c r="H56" s="16" t="s">
        <v>4430</v>
      </c>
      <c r="I56" s="18">
        <v>0</v>
      </c>
      <c r="J56" s="19">
        <v>0</v>
      </c>
      <c r="K56" s="19">
        <v>0</v>
      </c>
      <c r="L56" s="19">
        <v>0</v>
      </c>
      <c r="M56" s="19">
        <v>0</v>
      </c>
      <c r="N56" s="19">
        <v>351.27800000000002</v>
      </c>
      <c r="O56" s="19">
        <v>229.994</v>
      </c>
      <c r="P56" s="19">
        <v>305.20800000000003</v>
      </c>
      <c r="Q56" s="19">
        <v>0</v>
      </c>
      <c r="R56" s="19">
        <v>0</v>
      </c>
      <c r="S56" s="19">
        <v>0</v>
      </c>
      <c r="T56" s="19">
        <v>0</v>
      </c>
      <c r="U56" s="25">
        <f t="shared" si="6"/>
        <v>886.48</v>
      </c>
      <c r="V56" s="18">
        <f t="shared" si="7"/>
        <v>110.81</v>
      </c>
      <c r="W56" s="39">
        <f t="shared" si="9"/>
        <v>7.1138267526044748E-4</v>
      </c>
      <c r="X56" s="35">
        <f t="shared" si="10"/>
        <v>163.42229217785498</v>
      </c>
      <c r="Y56" s="35"/>
      <c r="Z56" s="49">
        <f t="shared" si="8"/>
        <v>0</v>
      </c>
    </row>
    <row r="57" spans="1:26" x14ac:dyDescent="0.35">
      <c r="A57" s="6" t="s">
        <v>398</v>
      </c>
      <c r="B57" s="7" t="s">
        <v>4414</v>
      </c>
      <c r="C57" s="7" t="s">
        <v>420</v>
      </c>
      <c r="D57" s="7" t="s">
        <v>450</v>
      </c>
      <c r="E57" s="7" t="s">
        <v>451</v>
      </c>
      <c r="F57" s="7" t="s">
        <v>4364</v>
      </c>
      <c r="G57" s="8">
        <v>3090457</v>
      </c>
      <c r="H57" s="16" t="s">
        <v>4431</v>
      </c>
      <c r="I57" s="18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325.70999999999998</v>
      </c>
      <c r="P57" s="19">
        <v>152.60400000000001</v>
      </c>
      <c r="Q57" s="19">
        <v>0</v>
      </c>
      <c r="R57" s="19">
        <v>0</v>
      </c>
      <c r="S57" s="19">
        <v>0</v>
      </c>
      <c r="T57" s="19">
        <v>0</v>
      </c>
      <c r="U57" s="25">
        <f t="shared" si="6"/>
        <v>478.31399999999996</v>
      </c>
      <c r="V57" s="18">
        <f t="shared" si="7"/>
        <v>59.789249999999996</v>
      </c>
      <c r="W57" s="39">
        <f t="shared" si="9"/>
        <v>3.8383752925562407E-4</v>
      </c>
      <c r="X57" s="35">
        <f t="shared" si="10"/>
        <v>88.177026284584556</v>
      </c>
      <c r="Y57" s="35"/>
      <c r="Z57" s="49">
        <f t="shared" si="8"/>
        <v>0</v>
      </c>
    </row>
    <row r="58" spans="1:26" x14ac:dyDescent="0.35">
      <c r="A58" s="6" t="s">
        <v>398</v>
      </c>
      <c r="B58" s="7" t="s">
        <v>4391</v>
      </c>
      <c r="C58" s="7" t="s">
        <v>420</v>
      </c>
      <c r="D58" s="7" t="s">
        <v>424</v>
      </c>
      <c r="E58" s="7" t="s">
        <v>425</v>
      </c>
      <c r="F58" s="7" t="s">
        <v>4364</v>
      </c>
      <c r="G58" s="8">
        <v>6840040</v>
      </c>
      <c r="H58" s="16" t="s">
        <v>4392</v>
      </c>
      <c r="I58" s="18">
        <v>1540.9079999999999</v>
      </c>
      <c r="J58" s="19">
        <v>1271.9970000000001</v>
      </c>
      <c r="K58" s="19">
        <v>408.29899999999998</v>
      </c>
      <c r="L58" s="19">
        <v>0</v>
      </c>
      <c r="M58" s="19">
        <v>1615.1780000000001</v>
      </c>
      <c r="N58" s="19">
        <v>0</v>
      </c>
      <c r="O58" s="19">
        <v>941.23099999999999</v>
      </c>
      <c r="P58" s="19">
        <v>1568.076</v>
      </c>
      <c r="Q58" s="19">
        <v>0</v>
      </c>
      <c r="R58" s="19">
        <v>0</v>
      </c>
      <c r="S58" s="19">
        <v>0</v>
      </c>
      <c r="T58" s="19">
        <v>0</v>
      </c>
      <c r="U58" s="25">
        <f t="shared" si="6"/>
        <v>7345.6889999999994</v>
      </c>
      <c r="V58" s="18">
        <f t="shared" si="7"/>
        <v>918.21112499999992</v>
      </c>
      <c r="W58" s="39">
        <f t="shared" si="9"/>
        <v>5.8947702062666285E-3</v>
      </c>
      <c r="X58" s="35">
        <f t="shared" si="10"/>
        <v>1354.1753158623492</v>
      </c>
      <c r="Y58" s="35"/>
      <c r="Z58" s="49">
        <f t="shared" si="8"/>
        <v>0</v>
      </c>
    </row>
    <row r="59" spans="1:26" x14ac:dyDescent="0.35">
      <c r="A59" s="6" t="s">
        <v>398</v>
      </c>
      <c r="B59" s="7" t="s">
        <v>4391</v>
      </c>
      <c r="C59" s="7" t="s">
        <v>420</v>
      </c>
      <c r="D59" s="7" t="s">
        <v>424</v>
      </c>
      <c r="E59" s="7" t="s">
        <v>425</v>
      </c>
      <c r="F59" s="7" t="s">
        <v>4364</v>
      </c>
      <c r="G59" s="8">
        <v>6812317</v>
      </c>
      <c r="H59" s="16" t="s">
        <v>4393</v>
      </c>
      <c r="I59" s="18">
        <v>0</v>
      </c>
      <c r="J59" s="19">
        <v>0</v>
      </c>
      <c r="K59" s="19">
        <v>516.72199999999998</v>
      </c>
      <c r="L59" s="19">
        <v>1107.057</v>
      </c>
      <c r="M59" s="19">
        <v>1139.7439999999999</v>
      </c>
      <c r="N59" s="19">
        <v>1898.963</v>
      </c>
      <c r="O59" s="19">
        <v>722.63</v>
      </c>
      <c r="P59" s="19">
        <v>1072.452</v>
      </c>
      <c r="Q59" s="19">
        <v>0</v>
      </c>
      <c r="R59" s="19">
        <v>0</v>
      </c>
      <c r="S59" s="19">
        <v>0</v>
      </c>
      <c r="T59" s="19">
        <v>0</v>
      </c>
      <c r="U59" s="25">
        <f t="shared" si="6"/>
        <v>6457.5680000000002</v>
      </c>
      <c r="V59" s="18">
        <f t="shared" si="7"/>
        <v>807.19600000000003</v>
      </c>
      <c r="W59" s="39">
        <f t="shared" si="9"/>
        <v>5.1820706609469556E-3</v>
      </c>
      <c r="X59" s="35">
        <f t="shared" si="10"/>
        <v>1190.450505882103</v>
      </c>
      <c r="Y59" s="35"/>
      <c r="Z59" s="49">
        <f t="shared" si="8"/>
        <v>0</v>
      </c>
    </row>
    <row r="60" spans="1:26" x14ac:dyDescent="0.35">
      <c r="A60" s="6" t="s">
        <v>398</v>
      </c>
      <c r="B60" s="7" t="s">
        <v>4391</v>
      </c>
      <c r="C60" s="7" t="s">
        <v>420</v>
      </c>
      <c r="D60" s="7" t="s">
        <v>424</v>
      </c>
      <c r="E60" s="7" t="s">
        <v>425</v>
      </c>
      <c r="F60" s="7" t="s">
        <v>4364</v>
      </c>
      <c r="G60" s="8">
        <v>6810018</v>
      </c>
      <c r="H60" s="16" t="s">
        <v>4394</v>
      </c>
      <c r="I60" s="18">
        <v>1685.8030000000001</v>
      </c>
      <c r="J60" s="19">
        <v>0</v>
      </c>
      <c r="K60" s="19">
        <v>2768.2640000000001</v>
      </c>
      <c r="L60" s="19">
        <v>2558.5479999999998</v>
      </c>
      <c r="M60" s="19">
        <v>910.49099999999999</v>
      </c>
      <c r="N60" s="19">
        <v>2347.9879999999998</v>
      </c>
      <c r="O60" s="19">
        <v>0</v>
      </c>
      <c r="P60" s="19">
        <v>1233.74</v>
      </c>
      <c r="Q60" s="19">
        <v>0</v>
      </c>
      <c r="R60" s="19">
        <v>0</v>
      </c>
      <c r="S60" s="19">
        <v>0</v>
      </c>
      <c r="T60" s="19">
        <v>0</v>
      </c>
      <c r="U60" s="25">
        <f t="shared" si="6"/>
        <v>11504.833999999999</v>
      </c>
      <c r="V60" s="18">
        <f t="shared" si="7"/>
        <v>1438.1042499999999</v>
      </c>
      <c r="W60" s="39">
        <f t="shared" si="9"/>
        <v>9.2324018470212009E-3</v>
      </c>
      <c r="X60" s="35">
        <f t="shared" si="10"/>
        <v>2120.9123086879795</v>
      </c>
      <c r="Y60" s="35"/>
      <c r="Z60" s="49">
        <f t="shared" si="8"/>
        <v>0</v>
      </c>
    </row>
    <row r="61" spans="1:26" x14ac:dyDescent="0.35">
      <c r="A61" s="6" t="s">
        <v>398</v>
      </c>
      <c r="B61" s="7" t="s">
        <v>4391</v>
      </c>
      <c r="C61" s="7" t="s">
        <v>267</v>
      </c>
      <c r="D61" s="7" t="s">
        <v>284</v>
      </c>
      <c r="E61" s="7" t="s">
        <v>285</v>
      </c>
      <c r="F61" s="7" t="s">
        <v>4364</v>
      </c>
      <c r="G61" s="8">
        <v>4830094</v>
      </c>
      <c r="H61" s="16" t="s">
        <v>4462</v>
      </c>
      <c r="I61" s="18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34342.099000000002</v>
      </c>
      <c r="Q61" s="19">
        <v>0</v>
      </c>
      <c r="R61" s="19">
        <v>0</v>
      </c>
      <c r="S61" s="19">
        <v>0</v>
      </c>
      <c r="T61" s="19">
        <v>0</v>
      </c>
      <c r="U61" s="25">
        <f t="shared" si="6"/>
        <v>34342.099000000002</v>
      </c>
      <c r="V61" s="18">
        <f t="shared" si="7"/>
        <v>4292.7623750000002</v>
      </c>
      <c r="W61" s="39">
        <f t="shared" si="9"/>
        <v>2.7558855541782262E-2</v>
      </c>
      <c r="X61" s="35">
        <f t="shared" si="10"/>
        <v>6330.9544905455532</v>
      </c>
      <c r="Y61" s="35"/>
      <c r="Z61" s="49">
        <f t="shared" si="8"/>
        <v>0</v>
      </c>
    </row>
    <row r="62" spans="1:26" x14ac:dyDescent="0.35">
      <c r="A62" s="6" t="s">
        <v>398</v>
      </c>
      <c r="B62" s="7" t="s">
        <v>4432</v>
      </c>
      <c r="C62" s="7" t="s">
        <v>420</v>
      </c>
      <c r="D62" s="7" t="s">
        <v>421</v>
      </c>
      <c r="E62" s="7" t="s">
        <v>422</v>
      </c>
      <c r="F62" s="7" t="s">
        <v>4364</v>
      </c>
      <c r="G62" s="8">
        <v>4811909</v>
      </c>
      <c r="H62" s="16" t="s">
        <v>4433</v>
      </c>
      <c r="I62" s="18">
        <v>1158.748</v>
      </c>
      <c r="J62" s="19">
        <v>1011.202</v>
      </c>
      <c r="K62" s="19">
        <v>0</v>
      </c>
      <c r="L62" s="19">
        <v>1539.683</v>
      </c>
      <c r="M62" s="19">
        <v>0</v>
      </c>
      <c r="N62" s="19">
        <v>896.88400000000001</v>
      </c>
      <c r="O62" s="19">
        <v>292.50700000000001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25">
        <f t="shared" si="6"/>
        <v>4899.0239999999994</v>
      </c>
      <c r="V62" s="18">
        <f t="shared" si="7"/>
        <v>612.37799999999993</v>
      </c>
      <c r="W62" s="39">
        <f t="shared" si="9"/>
        <v>3.931369911656369E-3</v>
      </c>
      <c r="X62" s="35">
        <f t="shared" si="10"/>
        <v>903.13343957486211</v>
      </c>
      <c r="Y62" s="35"/>
      <c r="Z62" s="49">
        <f t="shared" si="8"/>
        <v>0</v>
      </c>
    </row>
    <row r="63" spans="1:26" x14ac:dyDescent="0.35">
      <c r="A63" s="6" t="s">
        <v>398</v>
      </c>
      <c r="B63" s="7" t="s">
        <v>4432</v>
      </c>
      <c r="C63" s="7" t="s">
        <v>420</v>
      </c>
      <c r="D63" s="7" t="s">
        <v>421</v>
      </c>
      <c r="E63" s="7" t="s">
        <v>422</v>
      </c>
      <c r="F63" s="7" t="s">
        <v>4364</v>
      </c>
      <c r="G63" s="8">
        <v>4811916</v>
      </c>
      <c r="H63" s="16" t="s">
        <v>4434</v>
      </c>
      <c r="I63" s="18">
        <v>1062.5260000000001</v>
      </c>
      <c r="J63" s="19">
        <v>0</v>
      </c>
      <c r="K63" s="19">
        <v>0</v>
      </c>
      <c r="L63" s="19">
        <v>0</v>
      </c>
      <c r="M63" s="19">
        <v>0</v>
      </c>
      <c r="N63" s="19">
        <v>896.88400000000001</v>
      </c>
      <c r="O63" s="19">
        <v>285.89800000000002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5">
        <f t="shared" si="6"/>
        <v>2245.308</v>
      </c>
      <c r="V63" s="18">
        <f t="shared" si="7"/>
        <v>280.6635</v>
      </c>
      <c r="W63" s="39">
        <f t="shared" si="9"/>
        <v>1.8018152827178105E-3</v>
      </c>
      <c r="X63" s="35">
        <f t="shared" si="10"/>
        <v>413.92178053117408</v>
      </c>
      <c r="Y63" s="35"/>
      <c r="Z63" s="49">
        <f t="shared" si="8"/>
        <v>0</v>
      </c>
    </row>
    <row r="64" spans="1:26" x14ac:dyDescent="0.35">
      <c r="A64" s="6" t="s">
        <v>398</v>
      </c>
      <c r="B64" s="7" t="s">
        <v>4432</v>
      </c>
      <c r="C64" s="7" t="s">
        <v>420</v>
      </c>
      <c r="D64" s="7" t="s">
        <v>1462</v>
      </c>
      <c r="E64" s="7" t="s">
        <v>1463</v>
      </c>
      <c r="F64" s="7" t="s">
        <v>4364</v>
      </c>
      <c r="G64" s="8">
        <v>4811923</v>
      </c>
      <c r="H64" s="16" t="s">
        <v>4435</v>
      </c>
      <c r="I64" s="18">
        <v>1022.408</v>
      </c>
      <c r="J64" s="19">
        <v>0</v>
      </c>
      <c r="K64" s="19">
        <v>2519.1179999999999</v>
      </c>
      <c r="L64" s="19">
        <v>3531.5149999999999</v>
      </c>
      <c r="M64" s="19">
        <v>0</v>
      </c>
      <c r="N64" s="19">
        <v>3527.3829999999998</v>
      </c>
      <c r="O64" s="19">
        <v>1846.2380000000001</v>
      </c>
      <c r="P64" s="19">
        <v>2014.9349999999999</v>
      </c>
      <c r="Q64" s="19">
        <v>0</v>
      </c>
      <c r="R64" s="19">
        <v>0</v>
      </c>
      <c r="S64" s="19">
        <v>0</v>
      </c>
      <c r="T64" s="19">
        <v>0</v>
      </c>
      <c r="U64" s="25">
        <f t="shared" si="6"/>
        <v>14461.596999999998</v>
      </c>
      <c r="V64" s="18">
        <f t="shared" si="7"/>
        <v>1807.6996249999997</v>
      </c>
      <c r="W64" s="39">
        <f t="shared" si="9"/>
        <v>1.1605145702552184E-2</v>
      </c>
      <c r="X64" s="35">
        <f t="shared" si="10"/>
        <v>2665.9905810535947</v>
      </c>
      <c r="Y64" s="35"/>
      <c r="Z64" s="49">
        <f t="shared" si="8"/>
        <v>0</v>
      </c>
    </row>
    <row r="65" spans="1:26" x14ac:dyDescent="0.35">
      <c r="A65" s="6" t="s">
        <v>398</v>
      </c>
      <c r="B65" s="7" t="s">
        <v>4395</v>
      </c>
      <c r="C65" s="7" t="s">
        <v>420</v>
      </c>
      <c r="D65" s="7" t="s">
        <v>1462</v>
      </c>
      <c r="E65" s="7" t="s">
        <v>1463</v>
      </c>
      <c r="F65" s="7" t="s">
        <v>4364</v>
      </c>
      <c r="G65" s="8">
        <v>4810917</v>
      </c>
      <c r="H65" s="16" t="s">
        <v>4396</v>
      </c>
      <c r="I65" s="18">
        <v>2667.848</v>
      </c>
      <c r="J65" s="19">
        <v>171.59</v>
      </c>
      <c r="K65" s="19">
        <v>988.18799999999999</v>
      </c>
      <c r="L65" s="19">
        <v>1099.856</v>
      </c>
      <c r="M65" s="19">
        <v>467.92700000000002</v>
      </c>
      <c r="N65" s="19">
        <v>1473.2529999999999</v>
      </c>
      <c r="O65" s="19">
        <v>1545.537</v>
      </c>
      <c r="P65" s="19">
        <v>712.76700000000005</v>
      </c>
      <c r="Q65" s="19">
        <v>0</v>
      </c>
      <c r="R65" s="19">
        <v>0</v>
      </c>
      <c r="S65" s="19">
        <v>0</v>
      </c>
      <c r="T65" s="19">
        <v>0</v>
      </c>
      <c r="U65" s="25">
        <f t="shared" si="6"/>
        <v>9126.9659999999985</v>
      </c>
      <c r="V65" s="18">
        <f t="shared" si="7"/>
        <v>1140.8707499999998</v>
      </c>
      <c r="W65" s="39">
        <f t="shared" si="9"/>
        <v>7.324209784869533E-3</v>
      </c>
      <c r="X65" s="35">
        <f t="shared" si="10"/>
        <v>1682.5531363926407</v>
      </c>
      <c r="Y65" s="35"/>
      <c r="Z65" s="49">
        <f t="shared" si="8"/>
        <v>0</v>
      </c>
    </row>
    <row r="66" spans="1:26" x14ac:dyDescent="0.35">
      <c r="A66" s="6" t="s">
        <v>398</v>
      </c>
      <c r="B66" s="7" t="s">
        <v>4395</v>
      </c>
      <c r="C66" s="7" t="s">
        <v>420</v>
      </c>
      <c r="D66" s="7" t="s">
        <v>1462</v>
      </c>
      <c r="E66" s="7" t="s">
        <v>1463</v>
      </c>
      <c r="F66" s="7" t="s">
        <v>4364</v>
      </c>
      <c r="G66" s="8">
        <v>4813187</v>
      </c>
      <c r="H66" s="16" t="s">
        <v>4397</v>
      </c>
      <c r="I66" s="18">
        <v>523.77800000000002</v>
      </c>
      <c r="J66" s="19">
        <v>0</v>
      </c>
      <c r="K66" s="19">
        <v>751.47900000000004</v>
      </c>
      <c r="L66" s="19">
        <v>579.88900000000001</v>
      </c>
      <c r="M66" s="19">
        <v>171.59</v>
      </c>
      <c r="N66" s="19">
        <v>807.59</v>
      </c>
      <c r="O66" s="19">
        <v>343.18</v>
      </c>
      <c r="P66" s="19">
        <v>653.39800000000002</v>
      </c>
      <c r="Q66" s="19">
        <v>0</v>
      </c>
      <c r="R66" s="19">
        <v>0</v>
      </c>
      <c r="S66" s="19">
        <v>0</v>
      </c>
      <c r="T66" s="19">
        <v>0</v>
      </c>
      <c r="U66" s="25">
        <f t="shared" si="6"/>
        <v>3830.904</v>
      </c>
      <c r="V66" s="18">
        <f t="shared" si="7"/>
        <v>478.863</v>
      </c>
      <c r="W66" s="39">
        <f t="shared" si="9"/>
        <v>3.0742247272199587E-3</v>
      </c>
      <c r="X66" s="35">
        <f t="shared" si="10"/>
        <v>706.22587401104738</v>
      </c>
      <c r="Y66" s="35"/>
      <c r="Z66" s="49">
        <f t="shared" si="8"/>
        <v>0</v>
      </c>
    </row>
    <row r="67" spans="1:26" x14ac:dyDescent="0.35">
      <c r="A67" s="6" t="s">
        <v>398</v>
      </c>
      <c r="B67" s="7" t="s">
        <v>4436</v>
      </c>
      <c r="C67" s="7" t="s">
        <v>420</v>
      </c>
      <c r="D67" s="7" t="s">
        <v>427</v>
      </c>
      <c r="E67" s="7" t="s">
        <v>428</v>
      </c>
      <c r="F67" s="7" t="s">
        <v>4364</v>
      </c>
      <c r="G67" s="8">
        <v>5090077</v>
      </c>
      <c r="H67" s="16" t="s">
        <v>4437</v>
      </c>
      <c r="I67" s="18">
        <v>5251.3310000000001</v>
      </c>
      <c r="J67" s="19">
        <v>3458.6480000000001</v>
      </c>
      <c r="K67" s="19">
        <v>1470.7950000000001</v>
      </c>
      <c r="L67" s="19">
        <v>540.01700000000005</v>
      </c>
      <c r="M67" s="19">
        <v>3146.0459999999998</v>
      </c>
      <c r="N67" s="19">
        <v>3163.0320000000002</v>
      </c>
      <c r="O67" s="19">
        <v>1732.6859999999999</v>
      </c>
      <c r="P67" s="19">
        <v>2618.3209999999999</v>
      </c>
      <c r="Q67" s="19">
        <v>0</v>
      </c>
      <c r="R67" s="19">
        <v>0</v>
      </c>
      <c r="S67" s="19">
        <v>0</v>
      </c>
      <c r="T67" s="19">
        <v>0</v>
      </c>
      <c r="U67" s="25">
        <f t="shared" si="6"/>
        <v>21380.876</v>
      </c>
      <c r="V67" s="18">
        <f t="shared" si="7"/>
        <v>2672.6095</v>
      </c>
      <c r="W67" s="39">
        <f t="shared" ref="W67:W83" si="11">+V67/$V$85</f>
        <v>1.7157730313477906E-2</v>
      </c>
      <c r="X67" s="35">
        <f t="shared" si="10"/>
        <v>3941.5573557107741</v>
      </c>
      <c r="Y67" s="35"/>
      <c r="Z67" s="49">
        <f t="shared" si="8"/>
        <v>0</v>
      </c>
    </row>
    <row r="68" spans="1:26" x14ac:dyDescent="0.35">
      <c r="A68" s="6" t="s">
        <v>398</v>
      </c>
      <c r="B68" s="7" t="s">
        <v>4436</v>
      </c>
      <c r="C68" s="7" t="s">
        <v>420</v>
      </c>
      <c r="D68" s="7" t="s">
        <v>427</v>
      </c>
      <c r="E68" s="7" t="s">
        <v>428</v>
      </c>
      <c r="F68" s="7" t="s">
        <v>4364</v>
      </c>
      <c r="G68" s="8">
        <v>5090091</v>
      </c>
      <c r="H68" s="16" t="s">
        <v>4438</v>
      </c>
      <c r="I68" s="18">
        <v>0</v>
      </c>
      <c r="J68" s="19">
        <v>0</v>
      </c>
      <c r="K68" s="19">
        <v>1361.366</v>
      </c>
      <c r="L68" s="19">
        <v>0</v>
      </c>
      <c r="M68" s="19">
        <v>1552.2619999999999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25">
        <f t="shared" si="6"/>
        <v>2913.6279999999997</v>
      </c>
      <c r="V68" s="18">
        <f t="shared" si="7"/>
        <v>364.20349999999996</v>
      </c>
      <c r="W68" s="39">
        <f t="shared" si="11"/>
        <v>2.338128870762732E-3</v>
      </c>
      <c r="X68" s="35">
        <f t="shared" ref="X68:X83" si="12">+IFERROR($W68*$X$85,0)</f>
        <v>537.12634950994857</v>
      </c>
      <c r="Y68" s="35"/>
      <c r="Z68" s="49">
        <f t="shared" si="8"/>
        <v>0</v>
      </c>
    </row>
    <row r="69" spans="1:26" x14ac:dyDescent="0.35">
      <c r="A69" s="6" t="s">
        <v>398</v>
      </c>
      <c r="B69" s="7" t="s">
        <v>4436</v>
      </c>
      <c r="C69" s="7" t="s">
        <v>420</v>
      </c>
      <c r="D69" s="7" t="s">
        <v>427</v>
      </c>
      <c r="E69" s="7" t="s">
        <v>428</v>
      </c>
      <c r="F69" s="7" t="s">
        <v>4364</v>
      </c>
      <c r="G69" s="8">
        <v>5090105</v>
      </c>
      <c r="H69" s="16" t="s">
        <v>4439</v>
      </c>
      <c r="I69" s="18">
        <v>0</v>
      </c>
      <c r="J69" s="19">
        <v>0</v>
      </c>
      <c r="K69" s="19">
        <v>690.72299999999996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25">
        <f t="shared" si="6"/>
        <v>690.72299999999996</v>
      </c>
      <c r="V69" s="18">
        <f t="shared" si="7"/>
        <v>86.340374999999995</v>
      </c>
      <c r="W69" s="39">
        <f t="shared" si="11"/>
        <v>5.5429155266212662E-4</v>
      </c>
      <c r="X69" s="35">
        <f t="shared" si="12"/>
        <v>127.33455455279817</v>
      </c>
      <c r="Y69" s="35"/>
      <c r="Z69" s="49">
        <f t="shared" si="8"/>
        <v>0</v>
      </c>
    </row>
    <row r="70" spans="1:26" x14ac:dyDescent="0.35">
      <c r="A70" s="6" t="s">
        <v>398</v>
      </c>
      <c r="B70" s="7" t="s">
        <v>4436</v>
      </c>
      <c r="C70" s="7" t="s">
        <v>420</v>
      </c>
      <c r="D70" s="7" t="s">
        <v>427</v>
      </c>
      <c r="E70" s="7" t="s">
        <v>428</v>
      </c>
      <c r="F70" s="7" t="s">
        <v>4364</v>
      </c>
      <c r="G70" s="8">
        <v>5090129</v>
      </c>
      <c r="H70" s="16" t="s">
        <v>4440</v>
      </c>
      <c r="I70" s="18">
        <v>1170.029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25">
        <f t="shared" si="6"/>
        <v>1170.029</v>
      </c>
      <c r="V70" s="18">
        <f t="shared" si="7"/>
        <v>146.253625</v>
      </c>
      <c r="W70" s="39">
        <f t="shared" si="11"/>
        <v>9.3892514230699633E-4</v>
      </c>
      <c r="X70" s="35">
        <f t="shared" si="12"/>
        <v>215.69445570634812</v>
      </c>
      <c r="Y70" s="35"/>
      <c r="Z70" s="49">
        <f t="shared" si="8"/>
        <v>0</v>
      </c>
    </row>
    <row r="71" spans="1:26" x14ac:dyDescent="0.35">
      <c r="A71" s="6" t="s">
        <v>398</v>
      </c>
      <c r="B71" s="7" t="s">
        <v>4436</v>
      </c>
      <c r="C71" s="7" t="s">
        <v>420</v>
      </c>
      <c r="D71" s="7" t="s">
        <v>1069</v>
      </c>
      <c r="E71" s="7" t="s">
        <v>1070</v>
      </c>
      <c r="F71" s="7" t="s">
        <v>4364</v>
      </c>
      <c r="G71" s="8">
        <v>5090202</v>
      </c>
      <c r="H71" s="16" t="s">
        <v>4441</v>
      </c>
      <c r="I71" s="18">
        <v>539.92600000000004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5">
        <f t="shared" si="6"/>
        <v>539.92600000000004</v>
      </c>
      <c r="V71" s="18">
        <f t="shared" si="7"/>
        <v>67.490750000000006</v>
      </c>
      <c r="W71" s="39">
        <f t="shared" si="11"/>
        <v>4.3327994125380424E-4</v>
      </c>
      <c r="X71" s="35">
        <f t="shared" si="12"/>
        <v>99.535177924398226</v>
      </c>
      <c r="Y71" s="35"/>
      <c r="Z71" s="49">
        <f t="shared" si="8"/>
        <v>0</v>
      </c>
    </row>
    <row r="72" spans="1:26" x14ac:dyDescent="0.35">
      <c r="A72" s="6" t="s">
        <v>398</v>
      </c>
      <c r="B72" s="7" t="s">
        <v>4436</v>
      </c>
      <c r="C72" s="7" t="s">
        <v>420</v>
      </c>
      <c r="D72" s="7" t="s">
        <v>427</v>
      </c>
      <c r="E72" s="7" t="s">
        <v>428</v>
      </c>
      <c r="F72" s="7" t="s">
        <v>4364</v>
      </c>
      <c r="G72" s="8">
        <v>5090271</v>
      </c>
      <c r="H72" s="16" t="s">
        <v>4442</v>
      </c>
      <c r="I72" s="18">
        <v>1047.712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5">
        <f t="shared" si="6"/>
        <v>1047.712</v>
      </c>
      <c r="V72" s="18">
        <f t="shared" si="7"/>
        <v>130.964</v>
      </c>
      <c r="W72" s="39">
        <f t="shared" si="11"/>
        <v>8.4076816788023856E-4</v>
      </c>
      <c r="X72" s="35">
        <f t="shared" si="12"/>
        <v>193.14535757405108</v>
      </c>
      <c r="Y72" s="35"/>
      <c r="Z72" s="49">
        <f t="shared" si="8"/>
        <v>0</v>
      </c>
    </row>
    <row r="73" spans="1:26" x14ac:dyDescent="0.35">
      <c r="A73" s="6" t="s">
        <v>398</v>
      </c>
      <c r="B73" s="7" t="s">
        <v>4436</v>
      </c>
      <c r="C73" s="7" t="s">
        <v>420</v>
      </c>
      <c r="D73" s="7" t="s">
        <v>427</v>
      </c>
      <c r="E73" s="7" t="s">
        <v>428</v>
      </c>
      <c r="F73" s="7" t="s">
        <v>4364</v>
      </c>
      <c r="G73" s="8">
        <v>5090295</v>
      </c>
      <c r="H73" s="16" t="s">
        <v>4443</v>
      </c>
      <c r="I73" s="18">
        <v>1944.3910000000001</v>
      </c>
      <c r="J73" s="19">
        <v>0</v>
      </c>
      <c r="K73" s="19">
        <v>0</v>
      </c>
      <c r="L73" s="19">
        <v>1246.2360000000001</v>
      </c>
      <c r="M73" s="19">
        <v>0</v>
      </c>
      <c r="N73" s="19">
        <v>0</v>
      </c>
      <c r="O73" s="19">
        <v>0</v>
      </c>
      <c r="P73" s="19">
        <v>1189.529</v>
      </c>
      <c r="Q73" s="19">
        <v>0</v>
      </c>
      <c r="R73" s="19">
        <v>0</v>
      </c>
      <c r="S73" s="19">
        <v>0</v>
      </c>
      <c r="T73" s="19">
        <v>0</v>
      </c>
      <c r="U73" s="25">
        <f t="shared" si="6"/>
        <v>4380.1560000000009</v>
      </c>
      <c r="V73" s="18">
        <f t="shared" si="7"/>
        <v>547.51950000000011</v>
      </c>
      <c r="W73" s="39">
        <f t="shared" si="11"/>
        <v>3.5149885991089488E-3</v>
      </c>
      <c r="X73" s="35">
        <f t="shared" si="12"/>
        <v>807.48029692331988</v>
      </c>
      <c r="Y73" s="35"/>
      <c r="Z73" s="49">
        <f t="shared" si="8"/>
        <v>0</v>
      </c>
    </row>
    <row r="74" spans="1:26" x14ac:dyDescent="0.35">
      <c r="A74" s="6" t="s">
        <v>398</v>
      </c>
      <c r="B74" s="7" t="s">
        <v>4436</v>
      </c>
      <c r="C74" s="7" t="s">
        <v>420</v>
      </c>
      <c r="D74" s="7" t="s">
        <v>427</v>
      </c>
      <c r="E74" s="7" t="s">
        <v>428</v>
      </c>
      <c r="F74" s="7" t="s">
        <v>4364</v>
      </c>
      <c r="G74" s="8">
        <v>5090309</v>
      </c>
      <c r="H74" s="16" t="s">
        <v>4444</v>
      </c>
      <c r="I74" s="18">
        <v>933.53099999999995</v>
      </c>
      <c r="J74" s="19">
        <v>0</v>
      </c>
      <c r="K74" s="19">
        <v>695.84900000000005</v>
      </c>
      <c r="L74" s="19">
        <v>0</v>
      </c>
      <c r="M74" s="19">
        <v>521.07600000000002</v>
      </c>
      <c r="N74" s="19">
        <v>0</v>
      </c>
      <c r="O74" s="19">
        <v>754.77099999999996</v>
      </c>
      <c r="P74" s="19">
        <v>344.08800000000002</v>
      </c>
      <c r="Q74" s="19">
        <v>0</v>
      </c>
      <c r="R74" s="19">
        <v>0</v>
      </c>
      <c r="S74" s="19">
        <v>0</v>
      </c>
      <c r="T74" s="19">
        <v>0</v>
      </c>
      <c r="U74" s="25">
        <f t="shared" si="6"/>
        <v>3249.3150000000001</v>
      </c>
      <c r="V74" s="18">
        <f t="shared" si="7"/>
        <v>406.16437500000001</v>
      </c>
      <c r="W74" s="39">
        <f t="shared" si="11"/>
        <v>2.6075110520980744E-3</v>
      </c>
      <c r="X74" s="35">
        <f t="shared" si="12"/>
        <v>599.0101359397695</v>
      </c>
      <c r="Y74" s="35"/>
      <c r="Z74" s="49">
        <f t="shared" si="8"/>
        <v>0</v>
      </c>
    </row>
    <row r="75" spans="1:26" x14ac:dyDescent="0.35">
      <c r="A75" s="6" t="s">
        <v>398</v>
      </c>
      <c r="B75" s="7" t="s">
        <v>4436</v>
      </c>
      <c r="C75" s="7" t="s">
        <v>420</v>
      </c>
      <c r="D75" s="7" t="s">
        <v>427</v>
      </c>
      <c r="E75" s="7" t="s">
        <v>428</v>
      </c>
      <c r="F75" s="7" t="s">
        <v>4364</v>
      </c>
      <c r="G75" s="8">
        <v>5090323</v>
      </c>
      <c r="H75" s="16" t="s">
        <v>4445</v>
      </c>
      <c r="I75" s="18">
        <v>-9.6000000016647396E-4</v>
      </c>
      <c r="J75" s="19">
        <v>1488.8979999999999</v>
      </c>
      <c r="K75" s="19">
        <v>0</v>
      </c>
      <c r="L75" s="19">
        <v>1171.9490000000001</v>
      </c>
      <c r="M75" s="19">
        <v>369.96499999999997</v>
      </c>
      <c r="N75" s="19">
        <v>1021.894</v>
      </c>
      <c r="O75" s="19">
        <v>0</v>
      </c>
      <c r="P75" s="19">
        <v>352.92</v>
      </c>
      <c r="Q75" s="19">
        <v>0</v>
      </c>
      <c r="R75" s="19">
        <v>0</v>
      </c>
      <c r="S75" s="19">
        <v>0</v>
      </c>
      <c r="T75" s="19">
        <v>0</v>
      </c>
      <c r="U75" s="25">
        <f t="shared" si="6"/>
        <v>4405.6250399999999</v>
      </c>
      <c r="V75" s="18">
        <f t="shared" si="7"/>
        <v>550.70312999999999</v>
      </c>
      <c r="W75" s="39">
        <f t="shared" si="11"/>
        <v>3.5354270002138973E-3</v>
      </c>
      <c r="X75" s="35">
        <f t="shared" si="12"/>
        <v>812.17550594819284</v>
      </c>
      <c r="Y75" s="35"/>
      <c r="Z75" s="49">
        <f t="shared" si="8"/>
        <v>0</v>
      </c>
    </row>
    <row r="76" spans="1:26" x14ac:dyDescent="0.35">
      <c r="A76" s="6" t="s">
        <v>398</v>
      </c>
      <c r="B76" s="7" t="s">
        <v>4436</v>
      </c>
      <c r="C76" s="7" t="s">
        <v>420</v>
      </c>
      <c r="D76" s="7" t="s">
        <v>1462</v>
      </c>
      <c r="E76" s="7" t="s">
        <v>1463</v>
      </c>
      <c r="F76" s="7" t="s">
        <v>4364</v>
      </c>
      <c r="G76" s="8">
        <v>5090330</v>
      </c>
      <c r="H76" s="16" t="s">
        <v>4446</v>
      </c>
      <c r="I76" s="18">
        <v>0</v>
      </c>
      <c r="J76" s="19">
        <v>1906.913</v>
      </c>
      <c r="K76" s="19">
        <v>-992.14308000000005</v>
      </c>
      <c r="L76" s="19">
        <v>922.92700000000002</v>
      </c>
      <c r="M76" s="19">
        <v>771.81600000000003</v>
      </c>
      <c r="N76" s="19">
        <v>0</v>
      </c>
      <c r="O76" s="19">
        <v>344.08800000000002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25">
        <f t="shared" si="6"/>
        <v>2953.6009200000003</v>
      </c>
      <c r="V76" s="18">
        <f t="shared" si="7"/>
        <v>369.20011500000004</v>
      </c>
      <c r="W76" s="39">
        <f t="shared" si="11"/>
        <v>2.3702063488418453E-3</v>
      </c>
      <c r="X76" s="35">
        <f t="shared" si="12"/>
        <v>544.49534397281525</v>
      </c>
      <c r="Y76" s="35"/>
      <c r="Z76" s="49">
        <f t="shared" si="8"/>
        <v>0</v>
      </c>
    </row>
    <row r="77" spans="1:26" x14ac:dyDescent="0.35">
      <c r="A77" s="6" t="s">
        <v>398</v>
      </c>
      <c r="B77" s="7" t="s">
        <v>4436</v>
      </c>
      <c r="C77" s="7" t="s">
        <v>420</v>
      </c>
      <c r="D77" s="7" t="s">
        <v>1069</v>
      </c>
      <c r="E77" s="7" t="s">
        <v>1070</v>
      </c>
      <c r="F77" s="7" t="s">
        <v>4364</v>
      </c>
      <c r="G77" s="8">
        <v>5090392</v>
      </c>
      <c r="H77" s="16" t="s">
        <v>4447</v>
      </c>
      <c r="I77" s="18">
        <v>619.43299999999999</v>
      </c>
      <c r="J77" s="19">
        <v>0</v>
      </c>
      <c r="K77" s="19">
        <v>0</v>
      </c>
      <c r="L77" s="19">
        <v>0</v>
      </c>
      <c r="M77" s="19">
        <v>0</v>
      </c>
      <c r="N77" s="19">
        <v>1171.9490000000001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5">
        <f t="shared" si="6"/>
        <v>1791.3820000000001</v>
      </c>
      <c r="V77" s="18">
        <f t="shared" si="7"/>
        <v>223.92275000000001</v>
      </c>
      <c r="W77" s="39">
        <f t="shared" si="11"/>
        <v>1.4375486413381136E-3</v>
      </c>
      <c r="X77" s="35">
        <f t="shared" si="12"/>
        <v>330.24067390821023</v>
      </c>
      <c r="Y77" s="35"/>
      <c r="Z77" s="49">
        <f t="shared" si="8"/>
        <v>0</v>
      </c>
    </row>
    <row r="78" spans="1:26" x14ac:dyDescent="0.35">
      <c r="A78" s="6" t="s">
        <v>398</v>
      </c>
      <c r="B78" s="7" t="s">
        <v>4436</v>
      </c>
      <c r="C78" s="7" t="s">
        <v>420</v>
      </c>
      <c r="D78" s="7" t="s">
        <v>427</v>
      </c>
      <c r="E78" s="7" t="s">
        <v>428</v>
      </c>
      <c r="F78" s="7" t="s">
        <v>4364</v>
      </c>
      <c r="G78" s="8">
        <v>5090451</v>
      </c>
      <c r="H78" s="16" t="s">
        <v>4448</v>
      </c>
      <c r="I78" s="18">
        <v>0</v>
      </c>
      <c r="J78" s="19">
        <v>2228.7179999999998</v>
      </c>
      <c r="K78" s="19">
        <v>-1144.4911200000001</v>
      </c>
      <c r="L78" s="19">
        <v>956.58</v>
      </c>
      <c r="M78" s="19">
        <v>699.28300000000002</v>
      </c>
      <c r="N78" s="19">
        <v>0</v>
      </c>
      <c r="O78" s="19">
        <v>768.33699999999999</v>
      </c>
      <c r="P78" s="19">
        <v>520.02</v>
      </c>
      <c r="Q78" s="19">
        <v>0</v>
      </c>
      <c r="R78" s="19">
        <v>0</v>
      </c>
      <c r="S78" s="19">
        <v>0</v>
      </c>
      <c r="T78" s="19">
        <v>0</v>
      </c>
      <c r="U78" s="25">
        <f t="shared" si="6"/>
        <v>4028.4468799999995</v>
      </c>
      <c r="V78" s="18">
        <f t="shared" si="7"/>
        <v>503.55585999999994</v>
      </c>
      <c r="W78" s="39">
        <f t="shared" si="11"/>
        <v>3.2327489832133858E-3</v>
      </c>
      <c r="X78" s="35">
        <f t="shared" si="12"/>
        <v>742.64283801814838</v>
      </c>
      <c r="Y78" s="35"/>
      <c r="Z78" s="49">
        <f t="shared" si="8"/>
        <v>0</v>
      </c>
    </row>
    <row r="79" spans="1:26" x14ac:dyDescent="0.35">
      <c r="A79" s="6" t="s">
        <v>398</v>
      </c>
      <c r="B79" s="7" t="s">
        <v>4436</v>
      </c>
      <c r="C79" s="7" t="s">
        <v>420</v>
      </c>
      <c r="D79" s="7" t="s">
        <v>450</v>
      </c>
      <c r="E79" s="7" t="s">
        <v>451</v>
      </c>
      <c r="F79" s="7" t="s">
        <v>4364</v>
      </c>
      <c r="G79" s="8">
        <v>5090468</v>
      </c>
      <c r="H79" s="16" t="s">
        <v>4449</v>
      </c>
      <c r="I79" s="18">
        <v>575.346</v>
      </c>
      <c r="J79" s="19">
        <v>437.64600000000002</v>
      </c>
      <c r="K79" s="19">
        <v>676.65499999999997</v>
      </c>
      <c r="L79" s="19">
        <v>0</v>
      </c>
      <c r="M79" s="19">
        <v>0</v>
      </c>
      <c r="N79" s="19">
        <v>0</v>
      </c>
      <c r="O79" s="19">
        <v>401.851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25">
        <f t="shared" si="6"/>
        <v>2091.498</v>
      </c>
      <c r="V79" s="18">
        <f t="shared" si="7"/>
        <v>261.43725000000001</v>
      </c>
      <c r="W79" s="39">
        <f t="shared" si="11"/>
        <v>1.6783857983732012E-3</v>
      </c>
      <c r="X79" s="35">
        <f t="shared" si="12"/>
        <v>385.56695835822507</v>
      </c>
      <c r="Y79" s="35"/>
      <c r="Z79" s="49">
        <f t="shared" si="8"/>
        <v>0</v>
      </c>
    </row>
    <row r="80" spans="1:26" x14ac:dyDescent="0.35">
      <c r="A80" s="6" t="s">
        <v>398</v>
      </c>
      <c r="B80" s="7" t="s">
        <v>4436</v>
      </c>
      <c r="C80" s="7" t="s">
        <v>420</v>
      </c>
      <c r="D80" s="7" t="s">
        <v>450</v>
      </c>
      <c r="E80" s="7" t="s">
        <v>451</v>
      </c>
      <c r="F80" s="7" t="s">
        <v>4364</v>
      </c>
      <c r="G80" s="8">
        <v>5090503</v>
      </c>
      <c r="H80" s="16" t="s">
        <v>4450</v>
      </c>
      <c r="I80" s="18">
        <v>713.428</v>
      </c>
      <c r="J80" s="19">
        <v>1471.38</v>
      </c>
      <c r="K80" s="19">
        <v>335.40848</v>
      </c>
      <c r="L80" s="19">
        <v>1069.248</v>
      </c>
      <c r="M80" s="19">
        <v>1573.402</v>
      </c>
      <c r="N80" s="19">
        <v>0</v>
      </c>
      <c r="O80" s="19">
        <v>1477.0340000000001</v>
      </c>
      <c r="P80" s="19">
        <v>1478.874</v>
      </c>
      <c r="Q80" s="19">
        <v>0</v>
      </c>
      <c r="R80" s="19">
        <v>0</v>
      </c>
      <c r="S80" s="19">
        <v>0</v>
      </c>
      <c r="T80" s="19">
        <v>0</v>
      </c>
      <c r="U80" s="25">
        <f t="shared" si="6"/>
        <v>8118.77448</v>
      </c>
      <c r="V80" s="18">
        <f t="shared" si="7"/>
        <v>1014.84681</v>
      </c>
      <c r="W80" s="39">
        <f t="shared" si="11"/>
        <v>6.5151560209126521E-3</v>
      </c>
      <c r="X80" s="35">
        <f t="shared" si="12"/>
        <v>1496.6933661184376</v>
      </c>
      <c r="Y80" s="35"/>
      <c r="Z80" s="49">
        <f t="shared" si="8"/>
        <v>0</v>
      </c>
    </row>
    <row r="81" spans="1:26" x14ac:dyDescent="0.35">
      <c r="A81" s="6" t="s">
        <v>398</v>
      </c>
      <c r="B81" s="7" t="s">
        <v>4436</v>
      </c>
      <c r="C81" s="7" t="s">
        <v>420</v>
      </c>
      <c r="D81" s="7" t="s">
        <v>421</v>
      </c>
      <c r="E81" s="7" t="s">
        <v>422</v>
      </c>
      <c r="F81" s="7" t="s">
        <v>4364</v>
      </c>
      <c r="G81" s="8">
        <v>5090648</v>
      </c>
      <c r="H81" s="16" t="s">
        <v>4451</v>
      </c>
      <c r="I81" s="18">
        <v>0</v>
      </c>
      <c r="J81" s="19">
        <v>486.08699999999999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25">
        <f t="shared" si="6"/>
        <v>486.08699999999999</v>
      </c>
      <c r="V81" s="18">
        <f t="shared" si="7"/>
        <v>60.760874999999999</v>
      </c>
      <c r="W81" s="39">
        <f t="shared" si="11"/>
        <v>3.9007520809191987E-4</v>
      </c>
      <c r="X81" s="35">
        <f t="shared" si="12"/>
        <v>89.609976240701414</v>
      </c>
      <c r="Y81" s="35"/>
      <c r="Z81" s="49">
        <f t="shared" si="8"/>
        <v>0</v>
      </c>
    </row>
    <row r="82" spans="1:26" x14ac:dyDescent="0.35">
      <c r="A82" s="6" t="s">
        <v>398</v>
      </c>
      <c r="B82" s="7" t="s">
        <v>4436</v>
      </c>
      <c r="C82" s="7" t="s">
        <v>420</v>
      </c>
      <c r="D82" s="7" t="s">
        <v>421</v>
      </c>
      <c r="E82" s="7" t="s">
        <v>422</v>
      </c>
      <c r="F82" s="7" t="s">
        <v>4364</v>
      </c>
      <c r="G82" s="8">
        <v>5090655</v>
      </c>
      <c r="H82" s="16" t="s">
        <v>4452</v>
      </c>
      <c r="I82" s="18">
        <v>0</v>
      </c>
      <c r="J82" s="19">
        <v>722.58799999999997</v>
      </c>
      <c r="K82" s="19">
        <v>0</v>
      </c>
      <c r="L82" s="19">
        <v>691.53200000000004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25">
        <f t="shared" si="6"/>
        <v>1414.12</v>
      </c>
      <c r="V82" s="18">
        <f t="shared" si="7"/>
        <v>176.76499999999999</v>
      </c>
      <c r="W82" s="39">
        <f t="shared" si="11"/>
        <v>1.1348033443950275E-3</v>
      </c>
      <c r="X82" s="35">
        <f t="shared" si="12"/>
        <v>260.69255010214363</v>
      </c>
      <c r="Y82" s="35"/>
      <c r="Z82" s="49">
        <f t="shared" si="8"/>
        <v>0</v>
      </c>
    </row>
    <row r="83" spans="1:26" x14ac:dyDescent="0.35">
      <c r="A83" s="6" t="s">
        <v>398</v>
      </c>
      <c r="B83" s="7" t="s">
        <v>4436</v>
      </c>
      <c r="C83" s="7" t="s">
        <v>420</v>
      </c>
      <c r="D83" s="7" t="s">
        <v>427</v>
      </c>
      <c r="E83" s="7" t="s">
        <v>428</v>
      </c>
      <c r="F83" s="7" t="s">
        <v>4364</v>
      </c>
      <c r="G83" s="8">
        <v>5090143</v>
      </c>
      <c r="H83" s="16" t="s">
        <v>4453</v>
      </c>
      <c r="I83" s="18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344.08800000000002</v>
      </c>
      <c r="P83" s="19">
        <v>233.69499999999999</v>
      </c>
      <c r="Q83" s="19">
        <v>0</v>
      </c>
      <c r="R83" s="19">
        <v>0</v>
      </c>
      <c r="S83" s="19">
        <v>0</v>
      </c>
      <c r="T83" s="19">
        <v>0</v>
      </c>
      <c r="U83" s="25">
        <f t="shared" si="6"/>
        <v>577.78300000000002</v>
      </c>
      <c r="V83" s="18">
        <f t="shared" si="7"/>
        <v>72.222875000000002</v>
      </c>
      <c r="W83" s="39">
        <f t="shared" si="11"/>
        <v>4.6365943536233993E-4</v>
      </c>
      <c r="X83" s="35">
        <f t="shared" si="12"/>
        <v>106.51410324135635</v>
      </c>
      <c r="Y83" s="35"/>
      <c r="Z83" s="49">
        <f t="shared" si="8"/>
        <v>0</v>
      </c>
    </row>
    <row r="84" spans="1:26" x14ac:dyDescent="0.35">
      <c r="A84" s="6"/>
      <c r="B84" s="7"/>
      <c r="C84" s="7"/>
      <c r="D84" s="7"/>
      <c r="E84" s="7"/>
      <c r="F84" s="7"/>
      <c r="G84" s="8"/>
      <c r="H84" s="16"/>
      <c r="I84" s="18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25">
        <f>SUM(I84:T84)</f>
        <v>0</v>
      </c>
      <c r="V84" s="18"/>
      <c r="W84" s="39">
        <f>+V84/$V$85</f>
        <v>0</v>
      </c>
      <c r="X84" s="35">
        <f>+IFERROR($W84*$X$85,0)</f>
        <v>0</v>
      </c>
      <c r="Y84" s="35"/>
      <c r="Z84" s="49">
        <f>+IFERROR(Y84/X84,0)</f>
        <v>0</v>
      </c>
    </row>
    <row r="85" spans="1:26" x14ac:dyDescent="0.35">
      <c r="A85" s="9"/>
      <c r="B85" s="10"/>
      <c r="C85" s="10"/>
      <c r="D85" s="10"/>
      <c r="E85" s="10"/>
      <c r="F85" s="10"/>
      <c r="G85" s="11"/>
      <c r="H85" s="17"/>
      <c r="I85" s="44">
        <f t="shared" ref="I85:U85" si="13">+SUM(I3:I84)</f>
        <v>134281.43104</v>
      </c>
      <c r="J85" s="46">
        <f t="shared" si="13"/>
        <v>68107.382000000012</v>
      </c>
      <c r="K85" s="46">
        <f t="shared" si="13"/>
        <v>202062.90463999999</v>
      </c>
      <c r="L85" s="46">
        <f t="shared" si="13"/>
        <v>128039.78524000003</v>
      </c>
      <c r="M85" s="46">
        <f t="shared" si="13"/>
        <v>201263.83560000002</v>
      </c>
      <c r="N85" s="46">
        <f t="shared" si="13"/>
        <v>140428.86600000004</v>
      </c>
      <c r="O85" s="46">
        <f t="shared" si="13"/>
        <v>171704.31699999995</v>
      </c>
      <c r="P85" s="46">
        <f t="shared" si="13"/>
        <v>204054.84899999996</v>
      </c>
      <c r="Q85" s="46">
        <f t="shared" si="13"/>
        <v>0</v>
      </c>
      <c r="R85" s="46">
        <f t="shared" si="13"/>
        <v>0</v>
      </c>
      <c r="S85" s="46">
        <f t="shared" si="13"/>
        <v>0</v>
      </c>
      <c r="T85" s="46">
        <f t="shared" si="13"/>
        <v>0</v>
      </c>
      <c r="U85" s="51">
        <f t="shared" si="13"/>
        <v>1246136.6165200002</v>
      </c>
      <c r="V85" s="44">
        <f>+SUM(V4:V84)</f>
        <v>155767.07706500002</v>
      </c>
      <c r="W85" s="45">
        <f>+SUM(W3:W84)</f>
        <v>0.99999999999999989</v>
      </c>
      <c r="X85" s="48">
        <v>229724.86941437493</v>
      </c>
      <c r="Y85" s="48">
        <f>+SUM(Y3:Y84)</f>
        <v>0</v>
      </c>
      <c r="Z85" s="50">
        <f>+IFERROR(Y85/X85,0)</f>
        <v>0</v>
      </c>
    </row>
    <row r="87" spans="1:26" x14ac:dyDescent="0.35">
      <c r="A87" s="74" t="s">
        <v>4636</v>
      </c>
      <c r="B87" s="75"/>
      <c r="X87" s="43">
        <f>+X85-X20</f>
        <v>82630.315486558567</v>
      </c>
    </row>
    <row r="88" spans="1:26" x14ac:dyDescent="0.35">
      <c r="A88" s="13"/>
    </row>
    <row r="89" spans="1:26" s="14" customFormat="1" ht="33" customHeight="1" x14ac:dyDescent="0.35">
      <c r="A89" s="2" t="s">
        <v>4468</v>
      </c>
      <c r="B89" s="3" t="s">
        <v>4469</v>
      </c>
      <c r="C89" s="3" t="s">
        <v>4470</v>
      </c>
      <c r="D89" s="3" t="s">
        <v>4471</v>
      </c>
      <c r="E89" s="4" t="s">
        <v>4472</v>
      </c>
      <c r="F89" s="3" t="s">
        <v>4473</v>
      </c>
      <c r="G89" s="4" t="s">
        <v>4474</v>
      </c>
      <c r="H89" s="15" t="s">
        <v>4475</v>
      </c>
      <c r="I89" s="2">
        <v>1</v>
      </c>
      <c r="J89" s="3">
        <f t="shared" ref="J89:T89" si="14">+I89+1</f>
        <v>2</v>
      </c>
      <c r="K89" s="3">
        <f t="shared" si="14"/>
        <v>3</v>
      </c>
      <c r="L89" s="3">
        <f t="shared" si="14"/>
        <v>4</v>
      </c>
      <c r="M89" s="3">
        <f t="shared" si="14"/>
        <v>5</v>
      </c>
      <c r="N89" s="3">
        <f t="shared" si="14"/>
        <v>6</v>
      </c>
      <c r="O89" s="3">
        <f t="shared" si="14"/>
        <v>7</v>
      </c>
      <c r="P89" s="3">
        <f t="shared" si="14"/>
        <v>8</v>
      </c>
      <c r="Q89" s="3">
        <f t="shared" si="14"/>
        <v>9</v>
      </c>
      <c r="R89" s="3">
        <f t="shared" si="14"/>
        <v>10</v>
      </c>
      <c r="S89" s="3">
        <f t="shared" si="14"/>
        <v>11</v>
      </c>
      <c r="T89" s="3">
        <f t="shared" si="14"/>
        <v>12</v>
      </c>
      <c r="U89" s="5" t="s">
        <v>4633</v>
      </c>
      <c r="V89" s="40" t="s">
        <v>4628</v>
      </c>
      <c r="W89" s="41" t="s">
        <v>4629</v>
      </c>
      <c r="X89" s="47" t="s">
        <v>4630</v>
      </c>
      <c r="Y89" s="34" t="s">
        <v>4632</v>
      </c>
      <c r="Z89" s="37" t="s">
        <v>4631</v>
      </c>
    </row>
    <row r="90" spans="1:26" x14ac:dyDescent="0.35">
      <c r="A90" s="58" t="s">
        <v>398</v>
      </c>
      <c r="B90" s="59" t="s">
        <v>4464</v>
      </c>
      <c r="C90" s="59" t="s">
        <v>420</v>
      </c>
      <c r="D90" s="59" t="s">
        <v>4165</v>
      </c>
      <c r="E90" s="59" t="s">
        <v>420</v>
      </c>
      <c r="F90" s="59"/>
      <c r="G90" s="60">
        <v>3010150</v>
      </c>
      <c r="H90" s="61" t="s">
        <v>4465</v>
      </c>
      <c r="I90" s="62">
        <f>+I20</f>
        <v>83918.595000000001</v>
      </c>
      <c r="J90" s="63">
        <f t="shared" ref="J90:P90" si="15">+J20</f>
        <v>35495.527999999998</v>
      </c>
      <c r="K90" s="63">
        <f t="shared" si="15"/>
        <v>139948.20456000001</v>
      </c>
      <c r="L90" s="63">
        <f t="shared" si="15"/>
        <v>82332.144440000004</v>
      </c>
      <c r="M90" s="63">
        <f t="shared" si="15"/>
        <v>158684.0802</v>
      </c>
      <c r="N90" s="63">
        <f t="shared" si="15"/>
        <v>78714.819680000001</v>
      </c>
      <c r="O90" s="63">
        <f t="shared" si="15"/>
        <v>101789.511</v>
      </c>
      <c r="P90" s="63">
        <f t="shared" si="15"/>
        <v>117027.723</v>
      </c>
      <c r="Q90" s="63">
        <v>0</v>
      </c>
      <c r="R90" s="63">
        <v>0</v>
      </c>
      <c r="S90" s="63">
        <v>0</v>
      </c>
      <c r="T90" s="63">
        <v>0</v>
      </c>
      <c r="U90" s="64">
        <f t="shared" ref="U90:U97" si="16">SUM(I90:T90)</f>
        <v>797910.60587999993</v>
      </c>
      <c r="V90" s="62">
        <f>+V20</f>
        <v>99738.825734999991</v>
      </c>
      <c r="W90" s="65">
        <v>0.6407020756083559</v>
      </c>
      <c r="X90" s="66">
        <v>147094.55392781636</v>
      </c>
      <c r="Y90" s="66"/>
      <c r="Z90" s="67">
        <f t="shared" ref="Z90:Z98" si="17">+IFERROR(Y90/X90,0)</f>
        <v>0</v>
      </c>
    </row>
    <row r="91" spans="1:26" x14ac:dyDescent="0.35">
      <c r="A91" s="6" t="s">
        <v>398</v>
      </c>
      <c r="B91" s="7" t="s">
        <v>4464</v>
      </c>
      <c r="C91" s="7" t="s">
        <v>420</v>
      </c>
      <c r="D91" s="7" t="s">
        <v>1069</v>
      </c>
      <c r="E91" s="7" t="s">
        <v>1070</v>
      </c>
      <c r="F91" s="7" t="s">
        <v>4364</v>
      </c>
      <c r="G91" s="8"/>
      <c r="H91" s="16" t="s">
        <v>4637</v>
      </c>
      <c r="I91" s="18"/>
      <c r="J91" s="19"/>
      <c r="K91" s="19"/>
      <c r="L91" s="19"/>
      <c r="M91" s="19"/>
      <c r="N91" s="19"/>
      <c r="O91" s="19"/>
      <c r="P91" s="19"/>
      <c r="Q91" s="19">
        <v>0</v>
      </c>
      <c r="R91" s="19">
        <v>0</v>
      </c>
      <c r="S91" s="19">
        <v>0</v>
      </c>
      <c r="T91" s="19">
        <v>0</v>
      </c>
      <c r="U91" s="25">
        <f t="shared" si="16"/>
        <v>0</v>
      </c>
      <c r="V91" s="18">
        <v>2</v>
      </c>
      <c r="W91" s="39">
        <f>+V91/$V$99</f>
        <v>3.4482758620689655E-2</v>
      </c>
      <c r="X91" s="35">
        <f>+$W91*$X$90</f>
        <v>5072.2259975109091</v>
      </c>
      <c r="Y91" s="35"/>
      <c r="Z91" s="49">
        <f t="shared" si="17"/>
        <v>0</v>
      </c>
    </row>
    <row r="92" spans="1:26" x14ac:dyDescent="0.35">
      <c r="A92" s="6" t="s">
        <v>398</v>
      </c>
      <c r="B92" s="7" t="s">
        <v>4464</v>
      </c>
      <c r="C92" s="7" t="s">
        <v>420</v>
      </c>
      <c r="D92" s="7" t="s">
        <v>424</v>
      </c>
      <c r="E92" s="7" t="s">
        <v>425</v>
      </c>
      <c r="F92" s="7" t="s">
        <v>4364</v>
      </c>
      <c r="G92" s="8"/>
      <c r="H92" s="16" t="s">
        <v>4638</v>
      </c>
      <c r="I92" s="18"/>
      <c r="J92" s="19"/>
      <c r="K92" s="19"/>
      <c r="L92" s="19"/>
      <c r="M92" s="19"/>
      <c r="N92" s="19"/>
      <c r="O92" s="19"/>
      <c r="P92" s="19"/>
      <c r="Q92" s="19">
        <v>0</v>
      </c>
      <c r="R92" s="19">
        <v>0</v>
      </c>
      <c r="S92" s="19">
        <v>0</v>
      </c>
      <c r="T92" s="19">
        <v>0</v>
      </c>
      <c r="U92" s="25">
        <f t="shared" si="16"/>
        <v>0</v>
      </c>
      <c r="V92" s="18">
        <v>12</v>
      </c>
      <c r="W92" s="39">
        <f t="shared" ref="W92:W98" si="18">+V92/$V$99</f>
        <v>0.20689655172413793</v>
      </c>
      <c r="X92" s="35">
        <f t="shared" ref="X92:X98" si="19">+$W92*$X$90</f>
        <v>30433.355985065453</v>
      </c>
      <c r="Y92" s="35"/>
      <c r="Z92" s="49">
        <f t="shared" si="17"/>
        <v>0</v>
      </c>
    </row>
    <row r="93" spans="1:26" x14ac:dyDescent="0.35">
      <c r="A93" s="6" t="s">
        <v>398</v>
      </c>
      <c r="B93" s="7" t="s">
        <v>4464</v>
      </c>
      <c r="C93" s="7" t="s">
        <v>420</v>
      </c>
      <c r="D93" s="7" t="s">
        <v>437</v>
      </c>
      <c r="E93" s="7" t="s">
        <v>438</v>
      </c>
      <c r="F93" s="7" t="s">
        <v>4364</v>
      </c>
      <c r="G93" s="8"/>
      <c r="H93" s="16" t="s">
        <v>4639</v>
      </c>
      <c r="I93" s="18"/>
      <c r="J93" s="19"/>
      <c r="K93" s="19"/>
      <c r="L93" s="19"/>
      <c r="M93" s="19"/>
      <c r="N93" s="19"/>
      <c r="O93" s="19"/>
      <c r="P93" s="19"/>
      <c r="Q93" s="19">
        <v>0</v>
      </c>
      <c r="R93" s="19">
        <v>0</v>
      </c>
      <c r="S93" s="19">
        <v>0</v>
      </c>
      <c r="T93" s="19">
        <v>0</v>
      </c>
      <c r="U93" s="25">
        <f t="shared" si="16"/>
        <v>0</v>
      </c>
      <c r="V93" s="18">
        <v>15</v>
      </c>
      <c r="W93" s="39">
        <f t="shared" si="18"/>
        <v>0.25862068965517243</v>
      </c>
      <c r="X93" s="35">
        <f t="shared" si="19"/>
        <v>38041.694981331821</v>
      </c>
      <c r="Y93" s="35"/>
      <c r="Z93" s="49">
        <f t="shared" si="17"/>
        <v>0</v>
      </c>
    </row>
    <row r="94" spans="1:26" x14ac:dyDescent="0.35">
      <c r="A94" s="6" t="s">
        <v>398</v>
      </c>
      <c r="B94" s="7" t="s">
        <v>4464</v>
      </c>
      <c r="C94" s="7" t="s">
        <v>420</v>
      </c>
      <c r="D94" s="7" t="s">
        <v>421</v>
      </c>
      <c r="E94" s="7" t="s">
        <v>422</v>
      </c>
      <c r="F94" s="7" t="s">
        <v>4364</v>
      </c>
      <c r="G94" s="8"/>
      <c r="H94" s="16" t="s">
        <v>4640</v>
      </c>
      <c r="I94" s="18"/>
      <c r="J94" s="19"/>
      <c r="K94" s="19"/>
      <c r="L94" s="19"/>
      <c r="M94" s="19"/>
      <c r="N94" s="19"/>
      <c r="O94" s="19"/>
      <c r="P94" s="19"/>
      <c r="Q94" s="19">
        <v>0</v>
      </c>
      <c r="R94" s="19">
        <v>0</v>
      </c>
      <c r="S94" s="19">
        <v>0</v>
      </c>
      <c r="T94" s="19">
        <v>0</v>
      </c>
      <c r="U94" s="25">
        <f t="shared" si="16"/>
        <v>0</v>
      </c>
      <c r="V94" s="18">
        <v>15</v>
      </c>
      <c r="W94" s="39">
        <f t="shared" si="18"/>
        <v>0.25862068965517243</v>
      </c>
      <c r="X94" s="35">
        <f t="shared" si="19"/>
        <v>38041.694981331821</v>
      </c>
      <c r="Y94" s="35"/>
      <c r="Z94" s="49">
        <f t="shared" si="17"/>
        <v>0</v>
      </c>
    </row>
    <row r="95" spans="1:26" x14ac:dyDescent="0.35">
      <c r="A95" s="6" t="s">
        <v>398</v>
      </c>
      <c r="B95" s="7" t="s">
        <v>4464</v>
      </c>
      <c r="C95" s="7" t="s">
        <v>420</v>
      </c>
      <c r="D95" s="7" t="s">
        <v>1462</v>
      </c>
      <c r="E95" s="7" t="s">
        <v>1463</v>
      </c>
      <c r="F95" s="7" t="s">
        <v>4364</v>
      </c>
      <c r="G95" s="8"/>
      <c r="H95" s="16" t="s">
        <v>4641</v>
      </c>
      <c r="I95" s="18"/>
      <c r="J95" s="19"/>
      <c r="K95" s="19"/>
      <c r="L95" s="19"/>
      <c r="M95" s="19"/>
      <c r="N95" s="19"/>
      <c r="O95" s="19"/>
      <c r="P95" s="19"/>
      <c r="Q95" s="19">
        <v>0</v>
      </c>
      <c r="R95" s="19">
        <v>0</v>
      </c>
      <c r="S95" s="19">
        <v>0</v>
      </c>
      <c r="T95" s="19">
        <v>0</v>
      </c>
      <c r="U95" s="25">
        <f t="shared" si="16"/>
        <v>0</v>
      </c>
      <c r="V95" s="18">
        <v>5</v>
      </c>
      <c r="W95" s="39">
        <f t="shared" si="18"/>
        <v>8.6206896551724144E-2</v>
      </c>
      <c r="X95" s="35">
        <f t="shared" si="19"/>
        <v>12680.564993777274</v>
      </c>
      <c r="Y95" s="35"/>
      <c r="Z95" s="49">
        <f t="shared" si="17"/>
        <v>0</v>
      </c>
    </row>
    <row r="96" spans="1:26" x14ac:dyDescent="0.35">
      <c r="A96" s="6" t="s">
        <v>398</v>
      </c>
      <c r="B96" s="7" t="s">
        <v>4464</v>
      </c>
      <c r="C96" s="7" t="s">
        <v>420</v>
      </c>
      <c r="D96" s="7" t="s">
        <v>450</v>
      </c>
      <c r="E96" s="7" t="s">
        <v>451</v>
      </c>
      <c r="F96" s="7" t="s">
        <v>4364</v>
      </c>
      <c r="G96" s="8"/>
      <c r="H96" s="16" t="s">
        <v>4642</v>
      </c>
      <c r="I96" s="18"/>
      <c r="J96" s="19"/>
      <c r="K96" s="19"/>
      <c r="L96" s="19"/>
      <c r="M96" s="19"/>
      <c r="N96" s="19"/>
      <c r="O96" s="19"/>
      <c r="P96" s="19"/>
      <c r="Q96" s="19">
        <v>0</v>
      </c>
      <c r="R96" s="19">
        <v>0</v>
      </c>
      <c r="S96" s="19">
        <v>0</v>
      </c>
      <c r="T96" s="19">
        <v>0</v>
      </c>
      <c r="U96" s="25">
        <f t="shared" si="16"/>
        <v>0</v>
      </c>
      <c r="V96" s="18">
        <v>4</v>
      </c>
      <c r="W96" s="39">
        <f t="shared" si="18"/>
        <v>6.8965517241379309E-2</v>
      </c>
      <c r="X96" s="35">
        <f t="shared" si="19"/>
        <v>10144.451995021818</v>
      </c>
      <c r="Y96" s="35"/>
      <c r="Z96" s="49">
        <f t="shared" si="17"/>
        <v>0</v>
      </c>
    </row>
    <row r="97" spans="1:26" x14ac:dyDescent="0.35">
      <c r="A97" s="6" t="s">
        <v>398</v>
      </c>
      <c r="B97" s="7" t="s">
        <v>4464</v>
      </c>
      <c r="C97" s="7" t="s">
        <v>420</v>
      </c>
      <c r="D97" s="7" t="s">
        <v>427</v>
      </c>
      <c r="E97" s="7" t="s">
        <v>428</v>
      </c>
      <c r="F97" s="7" t="s">
        <v>4364</v>
      </c>
      <c r="G97" s="8"/>
      <c r="H97" s="16" t="s">
        <v>4643</v>
      </c>
      <c r="I97" s="18"/>
      <c r="J97" s="19"/>
      <c r="K97" s="19"/>
      <c r="L97" s="19"/>
      <c r="M97" s="19"/>
      <c r="N97" s="19"/>
      <c r="O97" s="19"/>
      <c r="P97" s="19"/>
      <c r="Q97" s="19">
        <v>0</v>
      </c>
      <c r="R97" s="19">
        <v>0</v>
      </c>
      <c r="S97" s="19">
        <v>0</v>
      </c>
      <c r="T97" s="19">
        <v>0</v>
      </c>
      <c r="U97" s="25">
        <f t="shared" si="16"/>
        <v>0</v>
      </c>
      <c r="V97" s="18">
        <v>4</v>
      </c>
      <c r="W97" s="39">
        <f t="shared" si="18"/>
        <v>6.8965517241379309E-2</v>
      </c>
      <c r="X97" s="35">
        <f t="shared" si="19"/>
        <v>10144.451995021818</v>
      </c>
      <c r="Y97" s="35"/>
      <c r="Z97" s="49">
        <f t="shared" si="17"/>
        <v>0</v>
      </c>
    </row>
    <row r="98" spans="1:26" x14ac:dyDescent="0.35">
      <c r="A98" s="27" t="s">
        <v>398</v>
      </c>
      <c r="B98" s="28" t="s">
        <v>4464</v>
      </c>
      <c r="C98" s="28" t="s">
        <v>420</v>
      </c>
      <c r="D98" s="28" t="s">
        <v>4165</v>
      </c>
      <c r="E98" s="28" t="s">
        <v>420</v>
      </c>
      <c r="F98" s="28" t="s">
        <v>4364</v>
      </c>
      <c r="G98" s="29"/>
      <c r="H98" s="30" t="s">
        <v>4644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3"/>
      <c r="V98" s="31">
        <v>1</v>
      </c>
      <c r="W98" s="39">
        <f t="shared" si="18"/>
        <v>1.7241379310344827E-2</v>
      </c>
      <c r="X98" s="35">
        <f t="shared" si="19"/>
        <v>2536.1129987554546</v>
      </c>
      <c r="Y98" s="77"/>
      <c r="Z98" s="49">
        <f t="shared" si="17"/>
        <v>0</v>
      </c>
    </row>
    <row r="99" spans="1:26" x14ac:dyDescent="0.35">
      <c r="A99" s="9"/>
      <c r="B99" s="10"/>
      <c r="C99" s="10"/>
      <c r="D99" s="10"/>
      <c r="E99" s="10"/>
      <c r="F99" s="10"/>
      <c r="G99" s="11"/>
      <c r="H99" s="17"/>
      <c r="I99" s="44">
        <f>+SUM(I91:I98)</f>
        <v>0</v>
      </c>
      <c r="J99" s="46">
        <f t="shared" ref="J99:P99" si="20">+SUM(J91:J98)</f>
        <v>0</v>
      </c>
      <c r="K99" s="46">
        <f t="shared" si="20"/>
        <v>0</v>
      </c>
      <c r="L99" s="46">
        <f t="shared" si="20"/>
        <v>0</v>
      </c>
      <c r="M99" s="46">
        <f t="shared" si="20"/>
        <v>0</v>
      </c>
      <c r="N99" s="46">
        <f t="shared" si="20"/>
        <v>0</v>
      </c>
      <c r="O99" s="46">
        <f t="shared" si="20"/>
        <v>0</v>
      </c>
      <c r="P99" s="46">
        <f t="shared" si="20"/>
        <v>0</v>
      </c>
      <c r="Q99" s="46">
        <f>+SUM(Q90:Q97)</f>
        <v>0</v>
      </c>
      <c r="R99" s="46">
        <f>+SUM(R90:R97)</f>
        <v>0</v>
      </c>
      <c r="S99" s="46">
        <f>+SUM(S90:S97)</f>
        <v>0</v>
      </c>
      <c r="T99" s="46">
        <f>+SUM(T90:T97)</f>
        <v>0</v>
      </c>
      <c r="U99" s="51">
        <f>+SUM(U90:U97)</f>
        <v>797910.60587999993</v>
      </c>
      <c r="V99" s="44">
        <f>+SUM(V91:V98)</f>
        <v>58</v>
      </c>
      <c r="W99" s="45">
        <f>+SUM(W91:W98)</f>
        <v>1</v>
      </c>
      <c r="X99" s="48">
        <f>+SUM(X91:X98)</f>
        <v>147094.55392781633</v>
      </c>
      <c r="Y99" s="48">
        <f>+SUM(Y90:Y97)</f>
        <v>0</v>
      </c>
      <c r="Z99" s="50">
        <f>+IFERROR(Y99/X99,0)</f>
        <v>0</v>
      </c>
    </row>
    <row r="101" spans="1:26" x14ac:dyDescent="0.35">
      <c r="V101" s="22" t="s">
        <v>4645</v>
      </c>
    </row>
  </sheetData>
  <autoFilter ref="A2:U85" xr:uid="{70A20F32-100F-46BF-86B7-DACEB10307BA}"/>
  <conditionalFormatting sqref="G2">
    <cfRule type="duplicateValues" dxfId="64" priority="5"/>
  </conditionalFormatting>
  <conditionalFormatting sqref="G2">
    <cfRule type="duplicateValues" dxfId="63" priority="4"/>
  </conditionalFormatting>
  <conditionalFormatting sqref="G3:G84">
    <cfRule type="duplicateValues" dxfId="62" priority="18"/>
  </conditionalFormatting>
  <conditionalFormatting sqref="G89">
    <cfRule type="duplicateValues" dxfId="61" priority="2"/>
  </conditionalFormatting>
  <conditionalFormatting sqref="G89">
    <cfRule type="duplicateValues" dxfId="60" priority="1"/>
  </conditionalFormatting>
  <conditionalFormatting sqref="G90:G98">
    <cfRule type="duplicateValues" dxfId="59" priority="20"/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9268-6B71-4720-8C7A-00F50B16DCDE}">
  <dimension ref="A2:Z26"/>
  <sheetViews>
    <sheetView showGridLines="0" zoomScale="85" zoomScaleNormal="85" workbookViewId="0">
      <pane xSplit="4" ySplit="4" topLeftCell="L5" activePane="bottomRight" state="frozen"/>
      <selection pane="topRight" activeCell="E1" sqref="E1"/>
      <selection pane="bottomLeft" activeCell="A5" sqref="A5"/>
      <selection pane="bottomRight" activeCell="P20" sqref="P20"/>
    </sheetView>
  </sheetViews>
  <sheetFormatPr defaultRowHeight="14.5" outlineLevelCol="1" x14ac:dyDescent="0.35"/>
  <cols>
    <col min="1" max="1" width="14.54296875" bestFit="1" customWidth="1"/>
    <col min="2" max="2" width="24.26953125" bestFit="1" customWidth="1"/>
    <col min="3" max="3" width="19.453125" bestFit="1" customWidth="1"/>
    <col min="4" max="4" width="14.542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58" t="s">
        <v>398</v>
      </c>
      <c r="B3" s="59" t="s">
        <v>4466</v>
      </c>
      <c r="C3" s="59" t="s">
        <v>277</v>
      </c>
      <c r="D3" s="59" t="s">
        <v>4176</v>
      </c>
      <c r="E3" s="59" t="s">
        <v>277</v>
      </c>
      <c r="F3" s="59"/>
      <c r="G3" s="60">
        <v>6812379</v>
      </c>
      <c r="H3" s="61" t="s">
        <v>4467</v>
      </c>
      <c r="I3" s="62">
        <v>0</v>
      </c>
      <c r="J3" s="63">
        <v>0</v>
      </c>
      <c r="K3" s="63">
        <v>4595.7451999999985</v>
      </c>
      <c r="L3" s="63">
        <v>0</v>
      </c>
      <c r="M3" s="63">
        <v>0</v>
      </c>
      <c r="N3" s="63">
        <v>0</v>
      </c>
      <c r="O3" s="63">
        <v>0</v>
      </c>
      <c r="P3" s="63">
        <v>0</v>
      </c>
      <c r="Q3" s="63">
        <v>0</v>
      </c>
      <c r="R3" s="63">
        <v>0</v>
      </c>
      <c r="S3" s="63">
        <v>0</v>
      </c>
      <c r="T3" s="63">
        <v>0</v>
      </c>
      <c r="U3" s="64">
        <f>SUM(I3:T3)</f>
        <v>4595.7451999999985</v>
      </c>
      <c r="V3" s="62">
        <f>+AVERAGE(I3:P3)</f>
        <v>574.46814999999981</v>
      </c>
      <c r="W3" s="65">
        <f t="shared" ref="W3:W10" si="1">+V3/$V$11</f>
        <v>1.9871644182555742E-2</v>
      </c>
      <c r="X3" s="66">
        <f t="shared" ref="X3:X10" si="2">+IFERROR($W3*$X$11,0)</f>
        <v>145.90273464503949</v>
      </c>
      <c r="Y3" s="66"/>
      <c r="Z3" s="67">
        <f>+IFERROR(Y3/X3,0)</f>
        <v>0</v>
      </c>
    </row>
    <row r="4" spans="1:26" x14ac:dyDescent="0.35">
      <c r="A4" s="6" t="s">
        <v>398</v>
      </c>
      <c r="B4" s="7" t="s">
        <v>4388</v>
      </c>
      <c r="C4" s="7" t="s">
        <v>277</v>
      </c>
      <c r="D4" s="7" t="s">
        <v>292</v>
      </c>
      <c r="E4" s="7" t="s">
        <v>293</v>
      </c>
      <c r="F4" s="7" t="s">
        <v>4389</v>
      </c>
      <c r="G4" s="8">
        <v>6860134</v>
      </c>
      <c r="H4" s="16" t="s">
        <v>4390</v>
      </c>
      <c r="I4" s="18">
        <v>2239.5340000000001</v>
      </c>
      <c r="J4" s="19">
        <v>0</v>
      </c>
      <c r="K4" s="19">
        <v>4223.884</v>
      </c>
      <c r="L4" s="19">
        <v>3922.8130000000001</v>
      </c>
      <c r="M4" s="19">
        <v>0</v>
      </c>
      <c r="N4" s="19">
        <v>963.57600000000002</v>
      </c>
      <c r="O4" s="19">
        <v>6674.1409999999996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5">
        <f t="shared" ref="U4:U10" si="3">SUM(I4:T4)</f>
        <v>18023.948</v>
      </c>
      <c r="V4" s="18">
        <f t="shared" ref="V4:V10" si="4">+AVERAGE(I4:P4)</f>
        <v>2252.9935</v>
      </c>
      <c r="W4" s="39">
        <f t="shared" si="1"/>
        <v>7.7934146875872773E-2</v>
      </c>
      <c r="X4" s="35">
        <f t="shared" si="2"/>
        <v>572.2125983616304</v>
      </c>
      <c r="Y4" s="35"/>
      <c r="Z4" s="49">
        <f t="shared" ref="Z4:Z10" si="5">+IFERROR(Y4/X4,0)</f>
        <v>0</v>
      </c>
    </row>
    <row r="5" spans="1:26" x14ac:dyDescent="0.35">
      <c r="A5" s="6" t="s">
        <v>398</v>
      </c>
      <c r="B5" s="7" t="s">
        <v>4454</v>
      </c>
      <c r="C5" s="7" t="s">
        <v>277</v>
      </c>
      <c r="D5" s="7" t="s">
        <v>298</v>
      </c>
      <c r="E5" s="7" t="s">
        <v>299</v>
      </c>
      <c r="F5" s="7" t="s">
        <v>4389</v>
      </c>
      <c r="G5" s="8">
        <v>6860435</v>
      </c>
      <c r="H5" s="16" t="s">
        <v>4455</v>
      </c>
      <c r="I5" s="18">
        <v>0</v>
      </c>
      <c r="J5" s="19">
        <v>15339.165000000001</v>
      </c>
      <c r="K5" s="19">
        <v>0</v>
      </c>
      <c r="L5" s="19">
        <v>450.13299999999998</v>
      </c>
      <c r="M5" s="19">
        <v>0</v>
      </c>
      <c r="N5" s="19">
        <v>0</v>
      </c>
      <c r="O5" s="19">
        <v>2226.8330000000001</v>
      </c>
      <c r="P5" s="19">
        <v>843.24599999999998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18859.377</v>
      </c>
      <c r="V5" s="18">
        <f t="shared" si="4"/>
        <v>2357.4221250000001</v>
      </c>
      <c r="W5" s="39">
        <f t="shared" si="1"/>
        <v>8.1546476782193164E-2</v>
      </c>
      <c r="X5" s="35">
        <f t="shared" si="2"/>
        <v>598.73525581917841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4454</v>
      </c>
      <c r="C6" s="7" t="s">
        <v>277</v>
      </c>
      <c r="D6" s="7" t="s">
        <v>301</v>
      </c>
      <c r="E6" s="7" t="s">
        <v>302</v>
      </c>
      <c r="F6" s="7" t="s">
        <v>4389</v>
      </c>
      <c r="G6" s="8">
        <v>6850085</v>
      </c>
      <c r="H6" s="16" t="s">
        <v>4456</v>
      </c>
      <c r="I6" s="18">
        <v>5535.0860000000002</v>
      </c>
      <c r="J6" s="19">
        <v>1591.864</v>
      </c>
      <c r="K6" s="19">
        <v>3327.078</v>
      </c>
      <c r="L6" s="19">
        <v>2300.5680000000002</v>
      </c>
      <c r="M6" s="19">
        <v>1523.604</v>
      </c>
      <c r="N6" s="19">
        <v>868.33299999999997</v>
      </c>
      <c r="O6" s="19">
        <v>2474.7649999999999</v>
      </c>
      <c r="P6" s="19">
        <v>2951.395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20572.693000000003</v>
      </c>
      <c r="V6" s="18">
        <f t="shared" si="4"/>
        <v>2571.5866250000004</v>
      </c>
      <c r="W6" s="39">
        <f t="shared" si="1"/>
        <v>8.8954721678859705E-2</v>
      </c>
      <c r="X6" s="35">
        <f t="shared" si="2"/>
        <v>653.12849975078302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4454</v>
      </c>
      <c r="C7" s="7" t="s">
        <v>277</v>
      </c>
      <c r="D7" s="7" t="s">
        <v>298</v>
      </c>
      <c r="E7" s="7" t="s">
        <v>299</v>
      </c>
      <c r="F7" s="7" t="s">
        <v>4389</v>
      </c>
      <c r="G7" s="8">
        <v>6863193</v>
      </c>
      <c r="H7" s="16" t="s">
        <v>4463</v>
      </c>
      <c r="I7" s="18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1922.9839999999999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1922.9839999999999</v>
      </c>
      <c r="V7" s="18">
        <f t="shared" si="4"/>
        <v>240.37299999999999</v>
      </c>
      <c r="W7" s="39">
        <f t="shared" si="1"/>
        <v>8.3148329930797255E-3</v>
      </c>
      <c r="X7" s="35">
        <f t="shared" si="2"/>
        <v>61.049647460580857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4457</v>
      </c>
      <c r="C8" s="7" t="s">
        <v>277</v>
      </c>
      <c r="D8" s="7" t="s">
        <v>303</v>
      </c>
      <c r="E8" s="7" t="s">
        <v>304</v>
      </c>
      <c r="F8" s="7" t="s">
        <v>4389</v>
      </c>
      <c r="G8" s="8">
        <v>4860697</v>
      </c>
      <c r="H8" s="16" t="s">
        <v>4458</v>
      </c>
      <c r="I8" s="18">
        <v>0</v>
      </c>
      <c r="J8" s="19">
        <v>0</v>
      </c>
      <c r="K8" s="19">
        <v>583.79600000000005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583.79600000000005</v>
      </c>
      <c r="V8" s="18">
        <f t="shared" si="4"/>
        <v>72.974500000000006</v>
      </c>
      <c r="W8" s="39">
        <f t="shared" si="1"/>
        <v>2.5242884194709744E-3</v>
      </c>
      <c r="X8" s="35">
        <f t="shared" si="2"/>
        <v>18.5339763559641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4459</v>
      </c>
      <c r="C9" s="7" t="s">
        <v>277</v>
      </c>
      <c r="D9" s="7" t="s">
        <v>303</v>
      </c>
      <c r="E9" s="7" t="s">
        <v>304</v>
      </c>
      <c r="F9" s="7" t="s">
        <v>4389</v>
      </c>
      <c r="G9" s="8">
        <v>9170627</v>
      </c>
      <c r="H9" s="16" t="s">
        <v>4460</v>
      </c>
      <c r="I9" s="18">
        <v>0</v>
      </c>
      <c r="J9" s="19">
        <v>0</v>
      </c>
      <c r="K9" s="19">
        <v>0</v>
      </c>
      <c r="L9" s="19">
        <v>0</v>
      </c>
      <c r="M9" s="19">
        <v>395.99299999999999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395.99299999999999</v>
      </c>
      <c r="V9" s="18">
        <f t="shared" si="4"/>
        <v>49.499124999999999</v>
      </c>
      <c r="W9" s="39">
        <f t="shared" si="1"/>
        <v>1.7122428795188205E-3</v>
      </c>
      <c r="X9" s="35">
        <f t="shared" si="2"/>
        <v>12.571728650294435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4459</v>
      </c>
      <c r="C10" s="7" t="s">
        <v>3194</v>
      </c>
      <c r="D10" s="7" t="s">
        <v>280</v>
      </c>
      <c r="E10" s="7" t="s">
        <v>281</v>
      </c>
      <c r="F10" s="7" t="s">
        <v>4389</v>
      </c>
      <c r="G10" s="8">
        <v>4815929</v>
      </c>
      <c r="H10" s="16" t="s">
        <v>4461</v>
      </c>
      <c r="I10" s="18">
        <v>39599.279999999999</v>
      </c>
      <c r="J10" s="19">
        <v>0</v>
      </c>
      <c r="K10" s="19">
        <v>29699.46</v>
      </c>
      <c r="L10" s="19">
        <v>21779.603999999999</v>
      </c>
      <c r="M10" s="19">
        <v>27719.495999999999</v>
      </c>
      <c r="N10" s="19">
        <v>15839.712</v>
      </c>
      <c r="O10" s="19">
        <v>25739.531999999999</v>
      </c>
      <c r="P10" s="19">
        <v>5939.8919999999998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166316.97599999997</v>
      </c>
      <c r="V10" s="18">
        <f t="shared" si="4"/>
        <v>20789.621999999996</v>
      </c>
      <c r="W10" s="39">
        <f t="shared" si="1"/>
        <v>0.71914164618844911</v>
      </c>
      <c r="X10" s="35">
        <f t="shared" si="2"/>
        <v>5280.1233663462026</v>
      </c>
      <c r="Y10" s="35"/>
      <c r="Z10" s="49">
        <f t="shared" si="5"/>
        <v>0</v>
      </c>
    </row>
    <row r="11" spans="1:26" x14ac:dyDescent="0.35">
      <c r="A11" s="9"/>
      <c r="B11" s="10"/>
      <c r="C11" s="10"/>
      <c r="D11" s="10"/>
      <c r="E11" s="10"/>
      <c r="F11" s="10"/>
      <c r="G11" s="11"/>
      <c r="H11" s="17"/>
      <c r="I11" s="44">
        <f t="shared" ref="I11:W11" si="6">+SUM(I3:I10)</f>
        <v>47373.9</v>
      </c>
      <c r="J11" s="46">
        <f t="shared" si="6"/>
        <v>16931.029000000002</v>
      </c>
      <c r="K11" s="46">
        <f t="shared" si="6"/>
        <v>42429.963199999998</v>
      </c>
      <c r="L11" s="46">
        <f t="shared" si="6"/>
        <v>28453.117999999999</v>
      </c>
      <c r="M11" s="46">
        <f t="shared" si="6"/>
        <v>29639.093000000001</v>
      </c>
      <c r="N11" s="46">
        <f t="shared" si="6"/>
        <v>17671.620999999999</v>
      </c>
      <c r="O11" s="46">
        <f t="shared" si="6"/>
        <v>37115.271000000001</v>
      </c>
      <c r="P11" s="46">
        <f t="shared" si="6"/>
        <v>11657.517</v>
      </c>
      <c r="Q11" s="46">
        <f t="shared" si="6"/>
        <v>0</v>
      </c>
      <c r="R11" s="46">
        <f t="shared" si="6"/>
        <v>0</v>
      </c>
      <c r="S11" s="46">
        <f t="shared" si="6"/>
        <v>0</v>
      </c>
      <c r="T11" s="46">
        <f t="shared" si="6"/>
        <v>0</v>
      </c>
      <c r="U11" s="51">
        <f t="shared" si="6"/>
        <v>231271.51219999997</v>
      </c>
      <c r="V11" s="44">
        <f t="shared" si="6"/>
        <v>28908.939024999996</v>
      </c>
      <c r="W11" s="45">
        <f t="shared" si="6"/>
        <v>1</v>
      </c>
      <c r="X11" s="48">
        <v>7342.257807389673</v>
      </c>
      <c r="Y11" s="48">
        <f>+SUM(Y3:Y10)</f>
        <v>0</v>
      </c>
      <c r="Z11" s="50">
        <f>+IFERROR(Y11/X11,0)</f>
        <v>0</v>
      </c>
    </row>
    <row r="14" spans="1:26" x14ac:dyDescent="0.35">
      <c r="A14" s="74">
        <v>6812379</v>
      </c>
      <c r="B14" s="74" t="s">
        <v>4467</v>
      </c>
    </row>
    <row r="15" spans="1:26" x14ac:dyDescent="0.35">
      <c r="A15" s="13"/>
    </row>
    <row r="16" spans="1:26" s="14" customFormat="1" ht="33" customHeight="1" x14ac:dyDescent="0.35">
      <c r="A16" s="2" t="s">
        <v>4468</v>
      </c>
      <c r="B16" s="3" t="s">
        <v>4469</v>
      </c>
      <c r="C16" s="3" t="s">
        <v>4470</v>
      </c>
      <c r="D16" s="3" t="s">
        <v>4471</v>
      </c>
      <c r="E16" s="4" t="s">
        <v>4472</v>
      </c>
      <c r="F16" s="3" t="s">
        <v>4473</v>
      </c>
      <c r="G16" s="4" t="s">
        <v>4474</v>
      </c>
      <c r="H16" s="15" t="s">
        <v>4475</v>
      </c>
      <c r="I16" s="2">
        <v>1</v>
      </c>
      <c r="J16" s="3">
        <f t="shared" ref="J16:T16" si="7">+I16+1</f>
        <v>2</v>
      </c>
      <c r="K16" s="3">
        <f t="shared" si="7"/>
        <v>3</v>
      </c>
      <c r="L16" s="3">
        <f t="shared" si="7"/>
        <v>4</v>
      </c>
      <c r="M16" s="3">
        <f t="shared" si="7"/>
        <v>5</v>
      </c>
      <c r="N16" s="3">
        <f t="shared" si="7"/>
        <v>6</v>
      </c>
      <c r="O16" s="3">
        <f t="shared" si="7"/>
        <v>7</v>
      </c>
      <c r="P16" s="3">
        <f t="shared" si="7"/>
        <v>8</v>
      </c>
      <c r="Q16" s="3">
        <f t="shared" si="7"/>
        <v>9</v>
      </c>
      <c r="R16" s="3">
        <f t="shared" si="7"/>
        <v>10</v>
      </c>
      <c r="S16" s="3">
        <f t="shared" si="7"/>
        <v>11</v>
      </c>
      <c r="T16" s="3">
        <f t="shared" si="7"/>
        <v>12</v>
      </c>
      <c r="U16" s="5" t="s">
        <v>4633</v>
      </c>
      <c r="V16" s="40" t="s">
        <v>4628</v>
      </c>
      <c r="W16" s="41" t="s">
        <v>4629</v>
      </c>
      <c r="X16" s="47" t="s">
        <v>4630</v>
      </c>
      <c r="Y16" s="34" t="s">
        <v>4632</v>
      </c>
      <c r="Z16" s="37" t="s">
        <v>4631</v>
      </c>
    </row>
    <row r="17" spans="1:26" x14ac:dyDescent="0.35">
      <c r="A17" s="58" t="s">
        <v>398</v>
      </c>
      <c r="B17" s="59" t="s">
        <v>4466</v>
      </c>
      <c r="C17" s="59" t="s">
        <v>277</v>
      </c>
      <c r="D17" s="59" t="s">
        <v>4176</v>
      </c>
      <c r="E17" s="59" t="s">
        <v>277</v>
      </c>
      <c r="F17" s="59"/>
      <c r="G17" s="60">
        <v>6812379</v>
      </c>
      <c r="H17" s="61" t="s">
        <v>4467</v>
      </c>
      <c r="I17" s="62">
        <f>+I3</f>
        <v>0</v>
      </c>
      <c r="J17" s="63">
        <f t="shared" ref="J17:P17" si="8">+J3</f>
        <v>0</v>
      </c>
      <c r="K17" s="63">
        <f t="shared" si="8"/>
        <v>4595.7451999999985</v>
      </c>
      <c r="L17" s="63">
        <f t="shared" si="8"/>
        <v>0</v>
      </c>
      <c r="M17" s="63">
        <f t="shared" si="8"/>
        <v>0</v>
      </c>
      <c r="N17" s="63">
        <f t="shared" si="8"/>
        <v>0</v>
      </c>
      <c r="O17" s="63">
        <f t="shared" si="8"/>
        <v>0</v>
      </c>
      <c r="P17" s="63">
        <f t="shared" si="8"/>
        <v>0</v>
      </c>
      <c r="Q17" s="63">
        <v>0</v>
      </c>
      <c r="R17" s="63">
        <v>0</v>
      </c>
      <c r="S17" s="63">
        <v>0</v>
      </c>
      <c r="T17" s="63">
        <v>0</v>
      </c>
      <c r="U17" s="64">
        <f t="shared" ref="U17:U23" si="9">SUM(I17:T17)</f>
        <v>4595.7451999999985</v>
      </c>
      <c r="V17" s="62">
        <f>+V3</f>
        <v>574.46814999999981</v>
      </c>
      <c r="W17" s="65">
        <f>+W3</f>
        <v>1.9871644182555742E-2</v>
      </c>
      <c r="X17" s="66">
        <f>+X3</f>
        <v>145.90273464503949</v>
      </c>
      <c r="Y17" s="66"/>
      <c r="Z17" s="67">
        <f t="shared" ref="Z17:Z24" si="10">+IFERROR(Y17/X17,0)</f>
        <v>0</v>
      </c>
    </row>
    <row r="18" spans="1:26" x14ac:dyDescent="0.35">
      <c r="A18" s="6" t="s">
        <v>398</v>
      </c>
      <c r="B18" s="7" t="s">
        <v>4466</v>
      </c>
      <c r="C18" s="7" t="s">
        <v>277</v>
      </c>
      <c r="D18" s="7" t="s">
        <v>294</v>
      </c>
      <c r="E18" s="7" t="s">
        <v>295</v>
      </c>
      <c r="F18" s="7"/>
      <c r="G18" s="8"/>
      <c r="H18" s="16" t="s">
        <v>4686</v>
      </c>
      <c r="I18" s="18"/>
      <c r="J18" s="19"/>
      <c r="K18" s="19"/>
      <c r="L18" s="19"/>
      <c r="M18" s="19"/>
      <c r="N18" s="19"/>
      <c r="O18" s="19"/>
      <c r="P18" s="19"/>
      <c r="Q18" s="19">
        <v>0</v>
      </c>
      <c r="R18" s="19">
        <v>0</v>
      </c>
      <c r="S18" s="19">
        <v>0</v>
      </c>
      <c r="T18" s="19">
        <v>0</v>
      </c>
      <c r="U18" s="25">
        <f t="shared" si="9"/>
        <v>0</v>
      </c>
      <c r="V18" s="18">
        <v>2</v>
      </c>
      <c r="W18" s="39">
        <f t="shared" ref="W18:W23" si="11">+V18/$V$24</f>
        <v>6.4516129032258063E-2</v>
      </c>
      <c r="X18" s="35">
        <f t="shared" ref="X18:X23" si="12">+$W18*$X$17</f>
        <v>9.4130796545186755</v>
      </c>
      <c r="Y18" s="35"/>
      <c r="Z18" s="49">
        <f t="shared" si="10"/>
        <v>0</v>
      </c>
    </row>
    <row r="19" spans="1:26" x14ac:dyDescent="0.35">
      <c r="A19" s="6" t="s">
        <v>398</v>
      </c>
      <c r="B19" s="7" t="s">
        <v>4466</v>
      </c>
      <c r="C19" s="7" t="s">
        <v>277</v>
      </c>
      <c r="D19" s="7" t="s">
        <v>303</v>
      </c>
      <c r="E19" s="7" t="s">
        <v>304</v>
      </c>
      <c r="F19" s="7"/>
      <c r="G19" s="8"/>
      <c r="H19" s="16" t="s">
        <v>4687</v>
      </c>
      <c r="I19" s="18"/>
      <c r="J19" s="19"/>
      <c r="K19" s="19"/>
      <c r="L19" s="19"/>
      <c r="M19" s="19"/>
      <c r="N19" s="19"/>
      <c r="O19" s="19"/>
      <c r="P19" s="19"/>
      <c r="Q19" s="19">
        <v>0</v>
      </c>
      <c r="R19" s="19">
        <v>0</v>
      </c>
      <c r="S19" s="19">
        <v>0</v>
      </c>
      <c r="T19" s="19">
        <v>0</v>
      </c>
      <c r="U19" s="25">
        <f t="shared" si="9"/>
        <v>0</v>
      </c>
      <c r="V19" s="18">
        <v>4</v>
      </c>
      <c r="W19" s="39">
        <f t="shared" si="11"/>
        <v>0.12903225806451613</v>
      </c>
      <c r="X19" s="35">
        <f t="shared" si="12"/>
        <v>18.826159309037351</v>
      </c>
      <c r="Y19" s="35"/>
      <c r="Z19" s="49">
        <f t="shared" si="10"/>
        <v>0</v>
      </c>
    </row>
    <row r="20" spans="1:26" x14ac:dyDescent="0.35">
      <c r="A20" s="6" t="s">
        <v>398</v>
      </c>
      <c r="B20" s="7" t="s">
        <v>4466</v>
      </c>
      <c r="C20" s="7" t="s">
        <v>277</v>
      </c>
      <c r="D20" s="7" t="s">
        <v>301</v>
      </c>
      <c r="E20" s="7" t="s">
        <v>302</v>
      </c>
      <c r="F20" s="7"/>
      <c r="G20" s="8"/>
      <c r="H20" s="16" t="s">
        <v>4688</v>
      </c>
      <c r="I20" s="18"/>
      <c r="J20" s="19"/>
      <c r="K20" s="19"/>
      <c r="L20" s="19"/>
      <c r="M20" s="19"/>
      <c r="N20" s="19"/>
      <c r="O20" s="19"/>
      <c r="P20" s="19"/>
      <c r="Q20" s="19">
        <v>0</v>
      </c>
      <c r="R20" s="19">
        <v>0</v>
      </c>
      <c r="S20" s="19">
        <v>0</v>
      </c>
      <c r="T20" s="19">
        <v>0</v>
      </c>
      <c r="U20" s="25">
        <f t="shared" si="9"/>
        <v>0</v>
      </c>
      <c r="V20" s="18">
        <v>7</v>
      </c>
      <c r="W20" s="39">
        <f t="shared" si="11"/>
        <v>0.22580645161290322</v>
      </c>
      <c r="X20" s="35">
        <f t="shared" si="12"/>
        <v>32.945778790815368</v>
      </c>
      <c r="Y20" s="35"/>
      <c r="Z20" s="49">
        <f t="shared" si="10"/>
        <v>0</v>
      </c>
    </row>
    <row r="21" spans="1:26" x14ac:dyDescent="0.35">
      <c r="A21" s="6" t="s">
        <v>398</v>
      </c>
      <c r="B21" s="7" t="s">
        <v>4466</v>
      </c>
      <c r="C21" s="7" t="s">
        <v>277</v>
      </c>
      <c r="D21" s="7" t="s">
        <v>298</v>
      </c>
      <c r="E21" s="7" t="s">
        <v>299</v>
      </c>
      <c r="F21" s="7"/>
      <c r="G21" s="8"/>
      <c r="H21" s="16" t="s">
        <v>4689</v>
      </c>
      <c r="I21" s="18"/>
      <c r="J21" s="19"/>
      <c r="K21" s="19"/>
      <c r="L21" s="19"/>
      <c r="M21" s="19"/>
      <c r="N21" s="19"/>
      <c r="O21" s="19"/>
      <c r="P21" s="19"/>
      <c r="Q21" s="19">
        <v>0</v>
      </c>
      <c r="R21" s="19">
        <v>0</v>
      </c>
      <c r="S21" s="19">
        <v>0</v>
      </c>
      <c r="T21" s="19">
        <v>0</v>
      </c>
      <c r="U21" s="25">
        <f t="shared" si="9"/>
        <v>0</v>
      </c>
      <c r="V21" s="18">
        <v>7</v>
      </c>
      <c r="W21" s="39">
        <f t="shared" si="11"/>
        <v>0.22580645161290322</v>
      </c>
      <c r="X21" s="35">
        <f t="shared" si="12"/>
        <v>32.945778790815368</v>
      </c>
      <c r="Y21" s="35"/>
      <c r="Z21" s="49">
        <f t="shared" si="10"/>
        <v>0</v>
      </c>
    </row>
    <row r="22" spans="1:26" x14ac:dyDescent="0.35">
      <c r="A22" s="6" t="s">
        <v>398</v>
      </c>
      <c r="B22" s="7" t="s">
        <v>4466</v>
      </c>
      <c r="C22" s="7" t="s">
        <v>277</v>
      </c>
      <c r="D22" s="7" t="s">
        <v>292</v>
      </c>
      <c r="E22" s="7" t="s">
        <v>293</v>
      </c>
      <c r="F22" s="7"/>
      <c r="G22" s="8"/>
      <c r="H22" s="16" t="s">
        <v>4690</v>
      </c>
      <c r="I22" s="18"/>
      <c r="J22" s="19"/>
      <c r="K22" s="19"/>
      <c r="L22" s="19"/>
      <c r="M22" s="19"/>
      <c r="N22" s="19"/>
      <c r="O22" s="19"/>
      <c r="P22" s="19"/>
      <c r="Q22" s="19">
        <v>0</v>
      </c>
      <c r="R22" s="19">
        <v>0</v>
      </c>
      <c r="S22" s="19">
        <v>0</v>
      </c>
      <c r="T22" s="19">
        <v>0</v>
      </c>
      <c r="U22" s="25">
        <f t="shared" si="9"/>
        <v>0</v>
      </c>
      <c r="V22" s="18">
        <v>9</v>
      </c>
      <c r="W22" s="39">
        <f t="shared" si="11"/>
        <v>0.29032258064516131</v>
      </c>
      <c r="X22" s="35">
        <f t="shared" si="12"/>
        <v>42.35885844533405</v>
      </c>
      <c r="Y22" s="35"/>
      <c r="Z22" s="49">
        <f t="shared" si="10"/>
        <v>0</v>
      </c>
    </row>
    <row r="23" spans="1:26" x14ac:dyDescent="0.35">
      <c r="A23" s="6" t="s">
        <v>398</v>
      </c>
      <c r="B23" s="7" t="s">
        <v>4466</v>
      </c>
      <c r="C23" s="7" t="s">
        <v>277</v>
      </c>
      <c r="D23" s="7" t="s">
        <v>280</v>
      </c>
      <c r="E23" s="7" t="s">
        <v>281</v>
      </c>
      <c r="F23" s="7"/>
      <c r="G23" s="8"/>
      <c r="H23" s="16" t="s">
        <v>4691</v>
      </c>
      <c r="I23" s="18"/>
      <c r="J23" s="19"/>
      <c r="K23" s="19"/>
      <c r="L23" s="19"/>
      <c r="M23" s="19"/>
      <c r="N23" s="19"/>
      <c r="O23" s="19"/>
      <c r="P23" s="19"/>
      <c r="Q23" s="19">
        <v>0</v>
      </c>
      <c r="R23" s="19">
        <v>0</v>
      </c>
      <c r="S23" s="19">
        <v>0</v>
      </c>
      <c r="T23" s="19">
        <v>0</v>
      </c>
      <c r="U23" s="25">
        <f t="shared" si="9"/>
        <v>0</v>
      </c>
      <c r="V23" s="18">
        <v>2</v>
      </c>
      <c r="W23" s="39">
        <f t="shared" si="11"/>
        <v>6.4516129032258063E-2</v>
      </c>
      <c r="X23" s="35">
        <f t="shared" si="12"/>
        <v>9.4130796545186755</v>
      </c>
      <c r="Y23" s="35"/>
      <c r="Z23" s="49">
        <f t="shared" si="10"/>
        <v>0</v>
      </c>
    </row>
    <row r="24" spans="1:26" x14ac:dyDescent="0.35">
      <c r="A24" s="9"/>
      <c r="B24" s="10"/>
      <c r="C24" s="10"/>
      <c r="D24" s="10"/>
      <c r="E24" s="10"/>
      <c r="F24" s="10"/>
      <c r="G24" s="11"/>
      <c r="H24" s="17"/>
      <c r="I24" s="44">
        <f t="shared" ref="I24:P24" si="13">+SUM(I18:I23)</f>
        <v>0</v>
      </c>
      <c r="J24" s="46">
        <f t="shared" si="13"/>
        <v>0</v>
      </c>
      <c r="K24" s="46">
        <f t="shared" si="13"/>
        <v>0</v>
      </c>
      <c r="L24" s="46">
        <f t="shared" si="13"/>
        <v>0</v>
      </c>
      <c r="M24" s="46">
        <f t="shared" si="13"/>
        <v>0</v>
      </c>
      <c r="N24" s="46">
        <f t="shared" si="13"/>
        <v>0</v>
      </c>
      <c r="O24" s="46">
        <f t="shared" si="13"/>
        <v>0</v>
      </c>
      <c r="P24" s="46">
        <f t="shared" si="13"/>
        <v>0</v>
      </c>
      <c r="Q24" s="46">
        <f>+SUM(Q17:Q23)</f>
        <v>0</v>
      </c>
      <c r="R24" s="46">
        <f>+SUM(R17:R23)</f>
        <v>0</v>
      </c>
      <c r="S24" s="46">
        <f>+SUM(S17:S23)</f>
        <v>0</v>
      </c>
      <c r="T24" s="46">
        <f>+SUM(T17:T23)</f>
        <v>0</v>
      </c>
      <c r="U24" s="51">
        <f>+SUM(U17:U23)</f>
        <v>4595.7451999999985</v>
      </c>
      <c r="V24" s="44">
        <f>+SUM(V18:V23)</f>
        <v>31</v>
      </c>
      <c r="W24" s="45">
        <f>+SUM(W18:W23)</f>
        <v>1</v>
      </c>
      <c r="X24" s="48">
        <f>+SUM(X18:X23)</f>
        <v>145.90273464503949</v>
      </c>
      <c r="Y24" s="48">
        <f>+SUM(Y17:Y23)</f>
        <v>0</v>
      </c>
      <c r="Z24" s="50">
        <f t="shared" si="10"/>
        <v>0</v>
      </c>
    </row>
    <row r="26" spans="1:26" x14ac:dyDescent="0.35">
      <c r="V26" s="22" t="s">
        <v>4645</v>
      </c>
    </row>
  </sheetData>
  <autoFilter ref="A2:U11" xr:uid="{70A20F32-100F-46BF-86B7-DACEB10307BA}"/>
  <conditionalFormatting sqref="G2">
    <cfRule type="duplicateValues" dxfId="58" priority="5"/>
  </conditionalFormatting>
  <conditionalFormatting sqref="G2">
    <cfRule type="duplicateValues" dxfId="57" priority="4"/>
  </conditionalFormatting>
  <conditionalFormatting sqref="G3:G10">
    <cfRule type="duplicateValues" dxfId="56" priority="19"/>
  </conditionalFormatting>
  <conditionalFormatting sqref="G16">
    <cfRule type="duplicateValues" dxfId="55" priority="2"/>
  </conditionalFormatting>
  <conditionalFormatting sqref="G16">
    <cfRule type="duplicateValues" dxfId="54" priority="1"/>
  </conditionalFormatting>
  <conditionalFormatting sqref="G17:G23">
    <cfRule type="duplicateValues" dxfId="53" priority="35"/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210A-978E-4E3E-AE05-9EDE9F560FE0}">
  <dimension ref="A2:Z39"/>
  <sheetViews>
    <sheetView showGridLines="0" zoomScale="85" zoomScaleNormal="85" workbookViewId="0">
      <pane xSplit="4" ySplit="4" topLeftCell="K29" activePane="bottomRight" state="frozen"/>
      <selection pane="topRight" activeCell="E1" sqref="E1"/>
      <selection pane="bottomLeft" activeCell="A5" sqref="A5"/>
      <selection pane="bottomRight" activeCell="G44" sqref="G44"/>
    </sheetView>
  </sheetViews>
  <sheetFormatPr defaultRowHeight="14.5" outlineLevelCol="1" x14ac:dyDescent="0.35"/>
  <cols>
    <col min="1" max="1" width="14.54296875" bestFit="1" customWidth="1"/>
    <col min="2" max="2" width="16" bestFit="1" customWidth="1"/>
    <col min="3" max="3" width="19.453125" bestFit="1" customWidth="1"/>
    <col min="4" max="4" width="14.542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6" bestFit="1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s="14" customFormat="1" ht="33" customHeight="1" x14ac:dyDescent="0.35">
      <c r="A2" s="2" t="s">
        <v>4468</v>
      </c>
      <c r="B2" s="3" t="s">
        <v>4469</v>
      </c>
      <c r="C2" s="3" t="s">
        <v>4470</v>
      </c>
      <c r="D2" s="3" t="s">
        <v>4471</v>
      </c>
      <c r="E2" s="4" t="s">
        <v>4472</v>
      </c>
      <c r="F2" s="3" t="s">
        <v>4473</v>
      </c>
      <c r="G2" s="4" t="s">
        <v>4474</v>
      </c>
      <c r="H2" s="15" t="s">
        <v>4475</v>
      </c>
      <c r="I2" s="2">
        <v>1</v>
      </c>
      <c r="J2" s="3">
        <f t="shared" ref="J2:T2" si="0">+I2+1</f>
        <v>2</v>
      </c>
      <c r="K2" s="3">
        <f t="shared" si="0"/>
        <v>3</v>
      </c>
      <c r="L2" s="3">
        <f t="shared" si="0"/>
        <v>4</v>
      </c>
      <c r="M2" s="3">
        <f t="shared" si="0"/>
        <v>5</v>
      </c>
      <c r="N2" s="3">
        <f t="shared" si="0"/>
        <v>6</v>
      </c>
      <c r="O2" s="3">
        <f t="shared" si="0"/>
        <v>7</v>
      </c>
      <c r="P2" s="3">
        <f t="shared" si="0"/>
        <v>8</v>
      </c>
      <c r="Q2" s="3">
        <f t="shared" si="0"/>
        <v>9</v>
      </c>
      <c r="R2" s="3">
        <f t="shared" si="0"/>
        <v>10</v>
      </c>
      <c r="S2" s="3">
        <f t="shared" si="0"/>
        <v>11</v>
      </c>
      <c r="T2" s="3">
        <f t="shared" si="0"/>
        <v>12</v>
      </c>
      <c r="U2" s="5" t="s">
        <v>4633</v>
      </c>
      <c r="V2" s="40" t="s">
        <v>4628</v>
      </c>
      <c r="W2" s="41" t="s">
        <v>4629</v>
      </c>
      <c r="X2" s="47" t="s">
        <v>4630</v>
      </c>
      <c r="Y2" s="34" t="s">
        <v>4632</v>
      </c>
      <c r="Z2" s="37" t="s">
        <v>4631</v>
      </c>
    </row>
    <row r="3" spans="1:26" x14ac:dyDescent="0.35">
      <c r="A3" s="6" t="s">
        <v>398</v>
      </c>
      <c r="B3" s="7" t="s">
        <v>399</v>
      </c>
      <c r="C3" s="7" t="s">
        <v>267</v>
      </c>
      <c r="D3" s="7" t="s">
        <v>271</v>
      </c>
      <c r="E3" s="7" t="s">
        <v>272</v>
      </c>
      <c r="F3" s="7"/>
      <c r="G3" s="8">
        <v>5165357</v>
      </c>
      <c r="H3" s="16" t="s">
        <v>400</v>
      </c>
      <c r="I3" s="18">
        <v>132633.38500000001</v>
      </c>
      <c r="J3" s="19">
        <v>64137.197999999997</v>
      </c>
      <c r="K3" s="19">
        <v>120527.003</v>
      </c>
      <c r="L3" s="19">
        <v>207107.52100000001</v>
      </c>
      <c r="M3" s="19">
        <v>110397.83100000001</v>
      </c>
      <c r="N3" s="19">
        <v>301895.95299999998</v>
      </c>
      <c r="O3" s="19">
        <v>216197.42600000001</v>
      </c>
      <c r="P3" s="19">
        <v>173524.83499999999</v>
      </c>
      <c r="Q3" s="19">
        <v>0</v>
      </c>
      <c r="R3" s="19">
        <v>0</v>
      </c>
      <c r="S3" s="19">
        <v>0</v>
      </c>
      <c r="T3" s="19">
        <v>0</v>
      </c>
      <c r="U3" s="25">
        <f>SUM(I3:T3)</f>
        <v>1326421.152</v>
      </c>
      <c r="V3" s="18">
        <f>+AVERAGE(I3:P3)</f>
        <v>165802.644</v>
      </c>
      <c r="W3" s="39">
        <f t="shared" ref="W3:W24" si="1">+V3/$V$26</f>
        <v>7.0834878935864154E-2</v>
      </c>
      <c r="X3" s="35">
        <f t="shared" ref="X3:X24" si="2">+IFERROR($W3*$X$26,0)</f>
        <v>259855.37583953328</v>
      </c>
      <c r="Y3" s="35"/>
      <c r="Z3" s="49">
        <f>+IFERROR(Y3/X3,0)</f>
        <v>0</v>
      </c>
    </row>
    <row r="4" spans="1:26" x14ac:dyDescent="0.35">
      <c r="A4" s="6" t="s">
        <v>398</v>
      </c>
      <c r="B4" s="7" t="s">
        <v>399</v>
      </c>
      <c r="C4" s="7" t="s">
        <v>267</v>
      </c>
      <c r="D4" s="7" t="s">
        <v>286</v>
      </c>
      <c r="E4" s="7" t="s">
        <v>287</v>
      </c>
      <c r="F4" s="7"/>
      <c r="G4" s="8">
        <v>5169993</v>
      </c>
      <c r="H4" s="16" t="s">
        <v>401</v>
      </c>
      <c r="I4" s="18">
        <v>128755.18700000001</v>
      </c>
      <c r="J4" s="19">
        <v>35252.841</v>
      </c>
      <c r="K4" s="19">
        <v>53966.455000000002</v>
      </c>
      <c r="L4" s="19">
        <v>75050.608999999997</v>
      </c>
      <c r="M4" s="19">
        <v>117093.93399999999</v>
      </c>
      <c r="N4" s="19">
        <v>135272.37599999999</v>
      </c>
      <c r="O4" s="19">
        <v>132957.571</v>
      </c>
      <c r="P4" s="19">
        <v>94246.377999999997</v>
      </c>
      <c r="Q4" s="19">
        <v>0</v>
      </c>
      <c r="R4" s="19">
        <v>0</v>
      </c>
      <c r="S4" s="19">
        <v>0</v>
      </c>
      <c r="T4" s="19">
        <v>0</v>
      </c>
      <c r="U4" s="25">
        <f t="shared" ref="U4:U24" si="3">SUM(I4:T4)</f>
        <v>772595.35100000002</v>
      </c>
      <c r="V4" s="18">
        <f t="shared" ref="V4:V24" si="4">+AVERAGE(I4:P4)</f>
        <v>96574.418875000003</v>
      </c>
      <c r="W4" s="39">
        <f t="shared" si="1"/>
        <v>4.1258915444750445E-2</v>
      </c>
      <c r="X4" s="35">
        <f t="shared" si="2"/>
        <v>151356.94647455469</v>
      </c>
      <c r="Y4" s="35"/>
      <c r="Z4" s="49">
        <f t="shared" ref="Z4:Z24" si="5">+IFERROR(Y4/X4,0)</f>
        <v>0</v>
      </c>
    </row>
    <row r="5" spans="1:26" x14ac:dyDescent="0.35">
      <c r="A5" s="6" t="s">
        <v>398</v>
      </c>
      <c r="B5" s="7" t="s">
        <v>399</v>
      </c>
      <c r="C5" s="7" t="s">
        <v>267</v>
      </c>
      <c r="D5" s="7" t="s">
        <v>282</v>
      </c>
      <c r="E5" s="7" t="s">
        <v>283</v>
      </c>
      <c r="F5" s="7"/>
      <c r="G5" s="8">
        <v>5264267</v>
      </c>
      <c r="H5" s="16" t="s">
        <v>402</v>
      </c>
      <c r="I5" s="18">
        <v>106576.6456</v>
      </c>
      <c r="J5" s="19">
        <v>29572.441999999999</v>
      </c>
      <c r="K5" s="19">
        <v>25426.645</v>
      </c>
      <c r="L5" s="19">
        <v>56911.497879999988</v>
      </c>
      <c r="M5" s="19">
        <v>50601.544679999992</v>
      </c>
      <c r="N5" s="19">
        <v>127648.32236000003</v>
      </c>
      <c r="O5" s="19">
        <v>66318.180999999997</v>
      </c>
      <c r="P5" s="19">
        <v>47126.127999999997</v>
      </c>
      <c r="Q5" s="19">
        <v>0</v>
      </c>
      <c r="R5" s="19">
        <v>0</v>
      </c>
      <c r="S5" s="19">
        <v>0</v>
      </c>
      <c r="T5" s="19">
        <v>0</v>
      </c>
      <c r="U5" s="25">
        <f t="shared" si="3"/>
        <v>510181.40651999996</v>
      </c>
      <c r="V5" s="18">
        <f t="shared" si="4"/>
        <v>63772.675814999995</v>
      </c>
      <c r="W5" s="39">
        <f t="shared" si="1"/>
        <v>2.724522155853942E-2</v>
      </c>
      <c r="X5" s="35">
        <f t="shared" si="2"/>
        <v>99948.180815497355</v>
      </c>
      <c r="Y5" s="35"/>
      <c r="Z5" s="49">
        <f t="shared" si="5"/>
        <v>0</v>
      </c>
    </row>
    <row r="6" spans="1:26" x14ac:dyDescent="0.35">
      <c r="A6" s="6" t="s">
        <v>398</v>
      </c>
      <c r="B6" s="7" t="s">
        <v>399</v>
      </c>
      <c r="C6" s="7" t="s">
        <v>267</v>
      </c>
      <c r="D6" s="7" t="s">
        <v>290</v>
      </c>
      <c r="E6" s="7" t="s">
        <v>291</v>
      </c>
      <c r="F6" s="7"/>
      <c r="G6" s="8">
        <v>5268159</v>
      </c>
      <c r="H6" s="16" t="s">
        <v>403</v>
      </c>
      <c r="I6" s="18">
        <v>170313.77100000001</v>
      </c>
      <c r="J6" s="19">
        <v>148578.66699999999</v>
      </c>
      <c r="K6" s="19">
        <v>203616.77100000001</v>
      </c>
      <c r="L6" s="19">
        <v>206599.848</v>
      </c>
      <c r="M6" s="19">
        <v>278834.36099999998</v>
      </c>
      <c r="N6" s="19">
        <v>343433.011</v>
      </c>
      <c r="O6" s="19">
        <v>357158.717</v>
      </c>
      <c r="P6" s="19">
        <v>241860.788</v>
      </c>
      <c r="Q6" s="19">
        <v>0</v>
      </c>
      <c r="R6" s="19">
        <v>0</v>
      </c>
      <c r="S6" s="19">
        <v>0</v>
      </c>
      <c r="T6" s="19">
        <v>0</v>
      </c>
      <c r="U6" s="25">
        <f t="shared" si="3"/>
        <v>1950395.9339999999</v>
      </c>
      <c r="V6" s="18">
        <f t="shared" si="4"/>
        <v>243799.49174999999</v>
      </c>
      <c r="W6" s="39">
        <f t="shared" si="1"/>
        <v>0.10415700899640937</v>
      </c>
      <c r="X6" s="35">
        <f t="shared" si="2"/>
        <v>382096.49152629578</v>
      </c>
      <c r="Y6" s="35"/>
      <c r="Z6" s="49">
        <f t="shared" si="5"/>
        <v>0</v>
      </c>
    </row>
    <row r="7" spans="1:26" x14ac:dyDescent="0.35">
      <c r="A7" s="6" t="s">
        <v>398</v>
      </c>
      <c r="B7" s="7" t="s">
        <v>399</v>
      </c>
      <c r="C7" s="7" t="s">
        <v>267</v>
      </c>
      <c r="D7" s="7" t="s">
        <v>273</v>
      </c>
      <c r="E7" s="7" t="s">
        <v>274</v>
      </c>
      <c r="F7" s="7"/>
      <c r="G7" s="8">
        <v>5268166</v>
      </c>
      <c r="H7" s="16" t="s">
        <v>404</v>
      </c>
      <c r="I7" s="18">
        <v>57464.724000000002</v>
      </c>
      <c r="J7" s="19">
        <v>49778.824000000001</v>
      </c>
      <c r="K7" s="19">
        <v>40980.381000000001</v>
      </c>
      <c r="L7" s="19">
        <v>87232.014999999999</v>
      </c>
      <c r="M7" s="19">
        <v>41381.865399999995</v>
      </c>
      <c r="N7" s="19">
        <v>92023.327999999994</v>
      </c>
      <c r="O7" s="19">
        <v>10877.929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25">
        <f t="shared" si="3"/>
        <v>379739.06640000001</v>
      </c>
      <c r="V7" s="18">
        <f t="shared" si="4"/>
        <v>47467.383300000001</v>
      </c>
      <c r="W7" s="39">
        <f t="shared" si="1"/>
        <v>2.0279208270392601E-2</v>
      </c>
      <c r="X7" s="35">
        <f t="shared" si="2"/>
        <v>74393.5948786238</v>
      </c>
      <c r="Y7" s="35"/>
      <c r="Z7" s="49">
        <f t="shared" si="5"/>
        <v>0</v>
      </c>
    </row>
    <row r="8" spans="1:26" x14ac:dyDescent="0.35">
      <c r="A8" s="6" t="s">
        <v>398</v>
      </c>
      <c r="B8" s="7" t="s">
        <v>399</v>
      </c>
      <c r="C8" s="7" t="s">
        <v>267</v>
      </c>
      <c r="D8" s="7" t="s">
        <v>273</v>
      </c>
      <c r="E8" s="7" t="s">
        <v>274</v>
      </c>
      <c r="F8" s="7"/>
      <c r="G8" s="8">
        <v>5283532</v>
      </c>
      <c r="H8" s="16" t="s">
        <v>405</v>
      </c>
      <c r="I8" s="18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94176.274999999994</v>
      </c>
      <c r="P8" s="19">
        <v>53760.586000000003</v>
      </c>
      <c r="Q8" s="19">
        <v>0</v>
      </c>
      <c r="R8" s="19">
        <v>0</v>
      </c>
      <c r="S8" s="19">
        <v>0</v>
      </c>
      <c r="T8" s="19">
        <v>0</v>
      </c>
      <c r="U8" s="25">
        <f t="shared" si="3"/>
        <v>147936.861</v>
      </c>
      <c r="V8" s="18">
        <f t="shared" si="4"/>
        <v>18492.107625000001</v>
      </c>
      <c r="W8" s="39">
        <f t="shared" si="1"/>
        <v>7.9002733206464757E-3</v>
      </c>
      <c r="X8" s="35">
        <f t="shared" si="2"/>
        <v>28981.887508135722</v>
      </c>
      <c r="Y8" s="35"/>
      <c r="Z8" s="49">
        <f t="shared" si="5"/>
        <v>0</v>
      </c>
    </row>
    <row r="9" spans="1:26" x14ac:dyDescent="0.35">
      <c r="A9" s="6" t="s">
        <v>398</v>
      </c>
      <c r="B9" s="7" t="s">
        <v>399</v>
      </c>
      <c r="C9" s="7" t="s">
        <v>267</v>
      </c>
      <c r="D9" s="7" t="s">
        <v>286</v>
      </c>
      <c r="E9" s="7" t="s">
        <v>287</v>
      </c>
      <c r="F9" s="7"/>
      <c r="G9" s="8">
        <v>5269992</v>
      </c>
      <c r="H9" s="16" t="s">
        <v>406</v>
      </c>
      <c r="I9" s="18">
        <v>207508.9278</v>
      </c>
      <c r="J9" s="19">
        <v>57592.608999999997</v>
      </c>
      <c r="K9" s="19">
        <v>117542.33199999999</v>
      </c>
      <c r="L9" s="19">
        <v>166738.041</v>
      </c>
      <c r="M9" s="19">
        <v>94896.532000000007</v>
      </c>
      <c r="N9" s="19">
        <v>168470.894</v>
      </c>
      <c r="O9" s="19">
        <v>194112.31599999999</v>
      </c>
      <c r="P9" s="19">
        <v>118881.63</v>
      </c>
      <c r="Q9" s="19">
        <v>0</v>
      </c>
      <c r="R9" s="19">
        <v>0</v>
      </c>
      <c r="S9" s="19">
        <v>0</v>
      </c>
      <c r="T9" s="19">
        <v>0</v>
      </c>
      <c r="U9" s="25">
        <f t="shared" si="3"/>
        <v>1125743.2818</v>
      </c>
      <c r="V9" s="18">
        <f t="shared" si="4"/>
        <v>140717.910225</v>
      </c>
      <c r="W9" s="39">
        <f t="shared" si="1"/>
        <v>6.0118077097103928E-2</v>
      </c>
      <c r="X9" s="35">
        <f t="shared" si="2"/>
        <v>220541.14799804447</v>
      </c>
      <c r="Y9" s="35"/>
      <c r="Z9" s="49">
        <f t="shared" si="5"/>
        <v>0</v>
      </c>
    </row>
    <row r="10" spans="1:26" x14ac:dyDescent="0.35">
      <c r="A10" s="6" t="s">
        <v>398</v>
      </c>
      <c r="B10" s="7" t="s">
        <v>399</v>
      </c>
      <c r="C10" s="7" t="s">
        <v>267</v>
      </c>
      <c r="D10" s="7" t="s">
        <v>286</v>
      </c>
      <c r="E10" s="7" t="s">
        <v>287</v>
      </c>
      <c r="F10" s="7"/>
      <c r="G10" s="8">
        <v>5284140</v>
      </c>
      <c r="H10" s="16" t="s">
        <v>407</v>
      </c>
      <c r="I10" s="18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25">
        <f t="shared" si="3"/>
        <v>0</v>
      </c>
      <c r="V10" s="18">
        <f t="shared" si="4"/>
        <v>0</v>
      </c>
      <c r="W10" s="39">
        <f t="shared" si="1"/>
        <v>0</v>
      </c>
      <c r="X10" s="35">
        <f t="shared" si="2"/>
        <v>0</v>
      </c>
      <c r="Y10" s="35"/>
      <c r="Z10" s="49">
        <f t="shared" si="5"/>
        <v>0</v>
      </c>
    </row>
    <row r="11" spans="1:26" x14ac:dyDescent="0.35">
      <c r="A11" s="6" t="s">
        <v>398</v>
      </c>
      <c r="B11" s="7" t="s">
        <v>399</v>
      </c>
      <c r="C11" s="7" t="s">
        <v>267</v>
      </c>
      <c r="D11" s="7" t="s">
        <v>270</v>
      </c>
      <c r="E11" s="7" t="s">
        <v>270</v>
      </c>
      <c r="F11" s="7"/>
      <c r="G11" s="8">
        <v>5280331</v>
      </c>
      <c r="H11" s="16" t="s">
        <v>408</v>
      </c>
      <c r="I11" s="18">
        <v>115376.933</v>
      </c>
      <c r="J11" s="19">
        <v>46341.343000000001</v>
      </c>
      <c r="K11" s="19">
        <v>24115.530999999999</v>
      </c>
      <c r="L11" s="19">
        <v>59052.112999999998</v>
      </c>
      <c r="M11" s="19">
        <v>57295.665999999997</v>
      </c>
      <c r="N11" s="19">
        <v>110075.75175999998</v>
      </c>
      <c r="O11" s="19">
        <v>84096.989000000001</v>
      </c>
      <c r="P11" s="19">
        <v>56066.74</v>
      </c>
      <c r="Q11" s="19">
        <v>0</v>
      </c>
      <c r="R11" s="19">
        <v>0</v>
      </c>
      <c r="S11" s="19">
        <v>0</v>
      </c>
      <c r="T11" s="19">
        <v>0</v>
      </c>
      <c r="U11" s="25">
        <f t="shared" si="3"/>
        <v>552421.06676000007</v>
      </c>
      <c r="V11" s="18">
        <f t="shared" si="4"/>
        <v>69052.633345000009</v>
      </c>
      <c r="W11" s="39">
        <f t="shared" si="1"/>
        <v>2.9500946457739791E-2</v>
      </c>
      <c r="X11" s="35">
        <f t="shared" si="2"/>
        <v>108223.23189595496</v>
      </c>
      <c r="Y11" s="35"/>
      <c r="Z11" s="49">
        <f t="shared" si="5"/>
        <v>0</v>
      </c>
    </row>
    <row r="12" spans="1:26" x14ac:dyDescent="0.35">
      <c r="A12" s="6" t="s">
        <v>398</v>
      </c>
      <c r="B12" s="7" t="s">
        <v>399</v>
      </c>
      <c r="C12" s="7" t="s">
        <v>267</v>
      </c>
      <c r="D12" s="7" t="s">
        <v>270</v>
      </c>
      <c r="E12" s="7" t="s">
        <v>270</v>
      </c>
      <c r="F12" s="7"/>
      <c r="G12" s="8">
        <v>5280355</v>
      </c>
      <c r="H12" s="16" t="s">
        <v>409</v>
      </c>
      <c r="I12" s="18">
        <v>54512.423999999999</v>
      </c>
      <c r="J12" s="19">
        <v>34538.01</v>
      </c>
      <c r="K12" s="19">
        <v>47902.067600000002</v>
      </c>
      <c r="L12" s="19">
        <v>88452.275999999998</v>
      </c>
      <c r="M12" s="19">
        <v>60281.406999999999</v>
      </c>
      <c r="N12" s="19">
        <v>122994.489</v>
      </c>
      <c r="O12" s="19">
        <v>98512.217000000004</v>
      </c>
      <c r="P12" s="19">
        <v>65378.83</v>
      </c>
      <c r="Q12" s="19">
        <v>0</v>
      </c>
      <c r="R12" s="19">
        <v>0</v>
      </c>
      <c r="S12" s="19">
        <v>0</v>
      </c>
      <c r="T12" s="19">
        <v>0</v>
      </c>
      <c r="U12" s="25">
        <f t="shared" si="3"/>
        <v>572571.7206</v>
      </c>
      <c r="V12" s="18">
        <f t="shared" si="4"/>
        <v>71571.465075</v>
      </c>
      <c r="W12" s="39">
        <f t="shared" si="1"/>
        <v>3.0577051979038733E-2</v>
      </c>
      <c r="X12" s="35">
        <f t="shared" si="2"/>
        <v>112170.88888190562</v>
      </c>
      <c r="Y12" s="35"/>
      <c r="Z12" s="49">
        <f t="shared" si="5"/>
        <v>0</v>
      </c>
    </row>
    <row r="13" spans="1:26" x14ac:dyDescent="0.35">
      <c r="A13" s="6" t="s">
        <v>398</v>
      </c>
      <c r="B13" s="7" t="s">
        <v>399</v>
      </c>
      <c r="C13" s="7" t="s">
        <v>267</v>
      </c>
      <c r="D13" s="7" t="s">
        <v>282</v>
      </c>
      <c r="E13" s="7" t="s">
        <v>283</v>
      </c>
      <c r="F13" s="7"/>
      <c r="G13" s="8">
        <v>5280452</v>
      </c>
      <c r="H13" s="16" t="s">
        <v>410</v>
      </c>
      <c r="I13" s="18">
        <v>64959.659</v>
      </c>
      <c r="J13" s="19">
        <v>25289.531999999999</v>
      </c>
      <c r="K13" s="19">
        <v>75460.84</v>
      </c>
      <c r="L13" s="19">
        <v>66492.08</v>
      </c>
      <c r="M13" s="19">
        <v>84773.532680000018</v>
      </c>
      <c r="N13" s="19">
        <v>95169.998720000003</v>
      </c>
      <c r="O13" s="19">
        <v>81311.765159999995</v>
      </c>
      <c r="P13" s="19">
        <v>54431.222399999999</v>
      </c>
      <c r="Q13" s="19">
        <v>0</v>
      </c>
      <c r="R13" s="19">
        <v>0</v>
      </c>
      <c r="S13" s="19">
        <v>0</v>
      </c>
      <c r="T13" s="19">
        <v>0</v>
      </c>
      <c r="U13" s="25">
        <f t="shared" si="3"/>
        <v>547888.62996000005</v>
      </c>
      <c r="V13" s="18">
        <f t="shared" si="4"/>
        <v>68486.078745000006</v>
      </c>
      <c r="W13" s="39">
        <f t="shared" si="1"/>
        <v>2.925890070060725E-2</v>
      </c>
      <c r="X13" s="35">
        <f t="shared" si="2"/>
        <v>107335.29516005696</v>
      </c>
      <c r="Y13" s="35"/>
      <c r="Z13" s="49">
        <f t="shared" si="5"/>
        <v>0</v>
      </c>
    </row>
    <row r="14" spans="1:26" x14ac:dyDescent="0.35">
      <c r="A14" s="6" t="s">
        <v>398</v>
      </c>
      <c r="B14" s="7" t="s">
        <v>399</v>
      </c>
      <c r="C14" s="7" t="s">
        <v>267</v>
      </c>
      <c r="D14" s="7" t="s">
        <v>288</v>
      </c>
      <c r="E14" s="7" t="s">
        <v>289</v>
      </c>
      <c r="F14" s="7"/>
      <c r="G14" s="8">
        <v>5280469</v>
      </c>
      <c r="H14" s="16" t="s">
        <v>411</v>
      </c>
      <c r="I14" s="18">
        <v>68922.913</v>
      </c>
      <c r="J14" s="19">
        <v>30783.044999999998</v>
      </c>
      <c r="K14" s="19">
        <v>90447.161999999997</v>
      </c>
      <c r="L14" s="19">
        <v>57902.724000000002</v>
      </c>
      <c r="M14" s="19">
        <v>158565.95199999999</v>
      </c>
      <c r="N14" s="19">
        <v>163719.93700000001</v>
      </c>
      <c r="O14" s="19">
        <v>127367.511</v>
      </c>
      <c r="P14" s="19">
        <v>102378.1</v>
      </c>
      <c r="Q14" s="19">
        <v>0</v>
      </c>
      <c r="R14" s="19">
        <v>0</v>
      </c>
      <c r="S14" s="19">
        <v>0</v>
      </c>
      <c r="T14" s="19">
        <v>0</v>
      </c>
      <c r="U14" s="25">
        <f t="shared" si="3"/>
        <v>800087.34399999992</v>
      </c>
      <c r="V14" s="18">
        <f t="shared" si="4"/>
        <v>100010.91799999999</v>
      </c>
      <c r="W14" s="39">
        <f t="shared" si="1"/>
        <v>4.2727070557419075E-2</v>
      </c>
      <c r="X14" s="35">
        <f t="shared" si="2"/>
        <v>156742.82422749989</v>
      </c>
      <c r="Y14" s="35"/>
      <c r="Z14" s="49">
        <f t="shared" si="5"/>
        <v>0</v>
      </c>
    </row>
    <row r="15" spans="1:26" x14ac:dyDescent="0.35">
      <c r="A15" s="6" t="s">
        <v>398</v>
      </c>
      <c r="B15" s="7" t="s">
        <v>399</v>
      </c>
      <c r="C15" s="7" t="s">
        <v>267</v>
      </c>
      <c r="D15" s="7" t="s">
        <v>275</v>
      </c>
      <c r="E15" s="7" t="s">
        <v>276</v>
      </c>
      <c r="F15" s="7"/>
      <c r="G15" s="8">
        <v>5280476</v>
      </c>
      <c r="H15" s="16" t="s">
        <v>412</v>
      </c>
      <c r="I15" s="18">
        <v>56362.7212</v>
      </c>
      <c r="J15" s="19">
        <v>32365.937999999998</v>
      </c>
      <c r="K15" s="19">
        <v>36158.859400000001</v>
      </c>
      <c r="L15" s="19">
        <v>67996.232799999998</v>
      </c>
      <c r="M15" s="19">
        <v>55014.9496</v>
      </c>
      <c r="N15" s="19">
        <v>101617.07839999998</v>
      </c>
      <c r="O15" s="19">
        <v>69721.911999999997</v>
      </c>
      <c r="P15" s="19">
        <v>41992.603999999999</v>
      </c>
      <c r="Q15" s="19">
        <v>0</v>
      </c>
      <c r="R15" s="19">
        <v>0</v>
      </c>
      <c r="S15" s="19">
        <v>0</v>
      </c>
      <c r="T15" s="19">
        <v>0</v>
      </c>
      <c r="U15" s="25">
        <f t="shared" si="3"/>
        <v>461230.2954</v>
      </c>
      <c r="V15" s="18">
        <f t="shared" si="4"/>
        <v>57653.786925</v>
      </c>
      <c r="W15" s="39">
        <f t="shared" si="1"/>
        <v>2.4631084996608876E-2</v>
      </c>
      <c r="X15" s="35">
        <f t="shared" si="2"/>
        <v>90358.308580219295</v>
      </c>
      <c r="Y15" s="35"/>
      <c r="Z15" s="49">
        <f t="shared" si="5"/>
        <v>0</v>
      </c>
    </row>
    <row r="16" spans="1:26" x14ac:dyDescent="0.35">
      <c r="A16" s="6" t="s">
        <v>398</v>
      </c>
      <c r="B16" s="7" t="s">
        <v>399</v>
      </c>
      <c r="C16" s="7" t="s">
        <v>267</v>
      </c>
      <c r="D16" s="7" t="s">
        <v>268</v>
      </c>
      <c r="E16" s="7" t="s">
        <v>269</v>
      </c>
      <c r="F16" s="7"/>
      <c r="G16" s="8">
        <v>5280490</v>
      </c>
      <c r="H16" s="16" t="s">
        <v>413</v>
      </c>
      <c r="I16" s="18">
        <v>108989.485</v>
      </c>
      <c r="J16" s="19">
        <v>34319.415000000001</v>
      </c>
      <c r="K16" s="19">
        <v>44615.707799999996</v>
      </c>
      <c r="L16" s="19">
        <v>53119.282119999989</v>
      </c>
      <c r="M16" s="19">
        <v>122931.011</v>
      </c>
      <c r="N16" s="19">
        <v>96397.8</v>
      </c>
      <c r="O16" s="19">
        <v>93473.604999999996</v>
      </c>
      <c r="P16" s="19">
        <v>68820.275280000016</v>
      </c>
      <c r="Q16" s="19">
        <v>0</v>
      </c>
      <c r="R16" s="19">
        <v>0</v>
      </c>
      <c r="S16" s="19">
        <v>0</v>
      </c>
      <c r="T16" s="19">
        <v>0</v>
      </c>
      <c r="U16" s="25">
        <f t="shared" si="3"/>
        <v>622666.58120000002</v>
      </c>
      <c r="V16" s="18">
        <f t="shared" si="4"/>
        <v>77833.322650000002</v>
      </c>
      <c r="W16" s="39">
        <f t="shared" si="1"/>
        <v>3.3252268203206717E-2</v>
      </c>
      <c r="X16" s="35">
        <f t="shared" si="2"/>
        <v>121984.82980799394</v>
      </c>
      <c r="Y16" s="35"/>
      <c r="Z16" s="49">
        <f t="shared" si="5"/>
        <v>0</v>
      </c>
    </row>
    <row r="17" spans="1:26" x14ac:dyDescent="0.35">
      <c r="A17" s="6" t="s">
        <v>398</v>
      </c>
      <c r="B17" s="7" t="s">
        <v>399</v>
      </c>
      <c r="C17" s="7" t="s">
        <v>267</v>
      </c>
      <c r="D17" s="7" t="s">
        <v>268</v>
      </c>
      <c r="E17" s="7" t="s">
        <v>269</v>
      </c>
      <c r="F17" s="7"/>
      <c r="G17" s="8">
        <v>5282744</v>
      </c>
      <c r="H17" s="16" t="s">
        <v>414</v>
      </c>
      <c r="I17" s="18">
        <v>0</v>
      </c>
      <c r="J17" s="19">
        <v>0</v>
      </c>
      <c r="K17" s="19">
        <v>0</v>
      </c>
      <c r="L17" s="19">
        <v>0</v>
      </c>
      <c r="M17" s="19">
        <v>0</v>
      </c>
      <c r="N17" s="19">
        <v>9413.7330000000002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25">
        <f t="shared" si="3"/>
        <v>9413.7330000000002</v>
      </c>
      <c r="V17" s="18">
        <f t="shared" si="4"/>
        <v>1176.716625</v>
      </c>
      <c r="W17" s="39">
        <f t="shared" si="1"/>
        <v>5.0272165547428577E-4</v>
      </c>
      <c r="X17" s="35">
        <f t="shared" si="2"/>
        <v>1844.2175195107391</v>
      </c>
      <c r="Y17" s="35"/>
      <c r="Z17" s="49">
        <f t="shared" si="5"/>
        <v>0</v>
      </c>
    </row>
    <row r="18" spans="1:26" x14ac:dyDescent="0.35">
      <c r="A18" s="6" t="s">
        <v>398</v>
      </c>
      <c r="B18" s="7" t="s">
        <v>399</v>
      </c>
      <c r="C18" s="7" t="s">
        <v>267</v>
      </c>
      <c r="D18" s="7" t="s">
        <v>284</v>
      </c>
      <c r="E18" s="7" t="s">
        <v>285</v>
      </c>
      <c r="F18" s="7"/>
      <c r="G18" s="8">
        <v>5281226</v>
      </c>
      <c r="H18" s="16" t="s">
        <v>415</v>
      </c>
      <c r="I18" s="18">
        <v>116100.667</v>
      </c>
      <c r="J18" s="19">
        <v>74226.974000000002</v>
      </c>
      <c r="K18" s="19">
        <v>139518.55600000001</v>
      </c>
      <c r="L18" s="19">
        <v>109276.111</v>
      </c>
      <c r="M18" s="19">
        <v>256557.78899999999</v>
      </c>
      <c r="N18" s="19">
        <v>223280.56299999999</v>
      </c>
      <c r="O18" s="19">
        <v>339143.15899999999</v>
      </c>
      <c r="P18" s="19">
        <v>163264.826</v>
      </c>
      <c r="Q18" s="19">
        <v>0</v>
      </c>
      <c r="R18" s="19">
        <v>0</v>
      </c>
      <c r="S18" s="19">
        <v>0</v>
      </c>
      <c r="T18" s="19">
        <v>0</v>
      </c>
      <c r="U18" s="25">
        <f t="shared" si="3"/>
        <v>1421368.645</v>
      </c>
      <c r="V18" s="18">
        <f t="shared" si="4"/>
        <v>177671.080625</v>
      </c>
      <c r="W18" s="39">
        <f t="shared" si="1"/>
        <v>7.5905360631498942E-2</v>
      </c>
      <c r="X18" s="35">
        <f t="shared" si="2"/>
        <v>278456.26775183028</v>
      </c>
      <c r="Y18" s="35"/>
      <c r="Z18" s="49">
        <f t="shared" si="5"/>
        <v>0</v>
      </c>
    </row>
    <row r="19" spans="1:26" x14ac:dyDescent="0.35">
      <c r="A19" s="6" t="s">
        <v>398</v>
      </c>
      <c r="B19" s="7" t="s">
        <v>399</v>
      </c>
      <c r="C19" s="7" t="s">
        <v>420</v>
      </c>
      <c r="D19" s="7" t="s">
        <v>4165</v>
      </c>
      <c r="E19" s="7" t="s">
        <v>420</v>
      </c>
      <c r="F19" s="7"/>
      <c r="G19" s="8">
        <v>5163577</v>
      </c>
      <c r="H19" s="16" t="s">
        <v>4482</v>
      </c>
      <c r="I19" s="18">
        <v>102991.36136</v>
      </c>
      <c r="J19" s="19">
        <v>60190.224999999999</v>
      </c>
      <c r="K19" s="19">
        <v>139585.47959999999</v>
      </c>
      <c r="L19" s="19">
        <v>167818.36740000002</v>
      </c>
      <c r="M19" s="19">
        <v>72154.985000000001</v>
      </c>
      <c r="N19" s="19">
        <v>203240.31200000001</v>
      </c>
      <c r="O19" s="19">
        <v>220095.68700000001</v>
      </c>
      <c r="P19" s="19">
        <v>128184.402</v>
      </c>
      <c r="Q19" s="19">
        <v>0</v>
      </c>
      <c r="R19" s="19">
        <v>0</v>
      </c>
      <c r="S19" s="19">
        <v>0</v>
      </c>
      <c r="T19" s="19">
        <v>0</v>
      </c>
      <c r="U19" s="25">
        <f t="shared" si="3"/>
        <v>1094260.8193600001</v>
      </c>
      <c r="V19" s="18">
        <f t="shared" si="4"/>
        <v>136782.60242000001</v>
      </c>
      <c r="W19" s="39">
        <f t="shared" si="1"/>
        <v>5.8436818914378352E-2</v>
      </c>
      <c r="X19" s="35">
        <f t="shared" si="2"/>
        <v>214373.50878529149</v>
      </c>
      <c r="Y19" s="35"/>
      <c r="Z19" s="49">
        <f t="shared" si="5"/>
        <v>0</v>
      </c>
    </row>
    <row r="20" spans="1:26" x14ac:dyDescent="0.35">
      <c r="A20" s="6" t="s">
        <v>398</v>
      </c>
      <c r="B20" s="7" t="s">
        <v>399</v>
      </c>
      <c r="C20" s="7" t="s">
        <v>420</v>
      </c>
      <c r="D20" s="7" t="s">
        <v>4165</v>
      </c>
      <c r="E20" s="7" t="s">
        <v>420</v>
      </c>
      <c r="F20" s="7"/>
      <c r="G20" s="8">
        <v>5281219</v>
      </c>
      <c r="H20" s="16" t="s">
        <v>4483</v>
      </c>
      <c r="I20" s="18">
        <v>159599.97099999999</v>
      </c>
      <c r="J20" s="19">
        <v>111284.905</v>
      </c>
      <c r="K20" s="19">
        <v>205146.04300000001</v>
      </c>
      <c r="L20" s="19">
        <v>228703.965</v>
      </c>
      <c r="M20" s="19">
        <v>100903.87300000001</v>
      </c>
      <c r="N20" s="19">
        <v>332314.86</v>
      </c>
      <c r="O20" s="19">
        <v>241880.09599999999</v>
      </c>
      <c r="P20" s="19">
        <v>123888.565</v>
      </c>
      <c r="Q20" s="19">
        <v>0</v>
      </c>
      <c r="R20" s="19">
        <v>0</v>
      </c>
      <c r="S20" s="19">
        <v>0</v>
      </c>
      <c r="T20" s="19">
        <v>0</v>
      </c>
      <c r="U20" s="25">
        <f t="shared" si="3"/>
        <v>1503722.2779999999</v>
      </c>
      <c r="V20" s="18">
        <f t="shared" si="4"/>
        <v>187965.28474999999</v>
      </c>
      <c r="W20" s="39">
        <f t="shared" si="1"/>
        <v>8.0303292325130129E-2</v>
      </c>
      <c r="X20" s="35">
        <f t="shared" si="2"/>
        <v>294589.9325555758</v>
      </c>
      <c r="Y20" s="35"/>
      <c r="Z20" s="49">
        <f t="shared" si="5"/>
        <v>0</v>
      </c>
    </row>
    <row r="21" spans="1:26" x14ac:dyDescent="0.35">
      <c r="A21" s="6" t="s">
        <v>398</v>
      </c>
      <c r="B21" s="7" t="s">
        <v>399</v>
      </c>
      <c r="C21" s="7" t="s">
        <v>420</v>
      </c>
      <c r="D21" s="7" t="s">
        <v>4165</v>
      </c>
      <c r="E21" s="7" t="s">
        <v>420</v>
      </c>
      <c r="F21" s="7"/>
      <c r="G21" s="8">
        <v>5160286</v>
      </c>
      <c r="H21" s="16" t="s">
        <v>4484</v>
      </c>
      <c r="I21" s="18">
        <v>175982.48</v>
      </c>
      <c r="J21" s="19">
        <v>108072.20600000001</v>
      </c>
      <c r="K21" s="19">
        <v>227559.78415999998</v>
      </c>
      <c r="L21" s="19">
        <v>263864.96884000005</v>
      </c>
      <c r="M21" s="19">
        <v>189450.46599999999</v>
      </c>
      <c r="N21" s="19">
        <v>304144.40899999999</v>
      </c>
      <c r="O21" s="19">
        <v>329099.783</v>
      </c>
      <c r="P21" s="19">
        <v>200071.94099999999</v>
      </c>
      <c r="Q21" s="19">
        <v>0</v>
      </c>
      <c r="R21" s="19">
        <v>0</v>
      </c>
      <c r="S21" s="19">
        <v>0</v>
      </c>
      <c r="T21" s="19">
        <v>0</v>
      </c>
      <c r="U21" s="25">
        <f t="shared" si="3"/>
        <v>1798246.0380000002</v>
      </c>
      <c r="V21" s="18">
        <f t="shared" si="4"/>
        <v>224780.75475000002</v>
      </c>
      <c r="W21" s="39">
        <f t="shared" si="1"/>
        <v>9.6031746935401244E-2</v>
      </c>
      <c r="X21" s="35">
        <f t="shared" si="2"/>
        <v>352289.24037577602</v>
      </c>
      <c r="Y21" s="35"/>
      <c r="Z21" s="49">
        <f t="shared" si="5"/>
        <v>0</v>
      </c>
    </row>
    <row r="22" spans="1:26" x14ac:dyDescent="0.35">
      <c r="A22" s="6" t="s">
        <v>398</v>
      </c>
      <c r="B22" s="7" t="s">
        <v>399</v>
      </c>
      <c r="C22" s="7" t="s">
        <v>420</v>
      </c>
      <c r="D22" s="7" t="s">
        <v>4165</v>
      </c>
      <c r="E22" s="7" t="s">
        <v>420</v>
      </c>
      <c r="F22" s="7"/>
      <c r="G22" s="8">
        <v>5265899</v>
      </c>
      <c r="H22" s="16" t="s">
        <v>4485</v>
      </c>
      <c r="I22" s="18">
        <v>148722.39499999999</v>
      </c>
      <c r="J22" s="19">
        <v>93816.785000000003</v>
      </c>
      <c r="K22" s="19">
        <v>231731.42359999995</v>
      </c>
      <c r="L22" s="19">
        <v>217211.758</v>
      </c>
      <c r="M22" s="19">
        <v>223713.94</v>
      </c>
      <c r="N22" s="19">
        <v>260005.24400000001</v>
      </c>
      <c r="O22" s="19">
        <v>304951.495</v>
      </c>
      <c r="P22" s="19">
        <v>154272.84700000001</v>
      </c>
      <c r="Q22" s="19">
        <v>0</v>
      </c>
      <c r="R22" s="19">
        <v>0</v>
      </c>
      <c r="S22" s="19">
        <v>0</v>
      </c>
      <c r="T22" s="19">
        <v>0</v>
      </c>
      <c r="U22" s="25">
        <f t="shared" si="3"/>
        <v>1634425.8876</v>
      </c>
      <c r="V22" s="18">
        <f t="shared" si="4"/>
        <v>204303.23595</v>
      </c>
      <c r="W22" s="39">
        <f t="shared" si="1"/>
        <v>8.7283258189317772E-2</v>
      </c>
      <c r="X22" s="35">
        <f t="shared" si="2"/>
        <v>320195.70304934401</v>
      </c>
      <c r="Y22" s="35"/>
      <c r="Z22" s="49">
        <f t="shared" si="5"/>
        <v>0</v>
      </c>
    </row>
    <row r="23" spans="1:26" x14ac:dyDescent="0.35">
      <c r="A23" s="6" t="s">
        <v>398</v>
      </c>
      <c r="B23" s="7" t="s">
        <v>399</v>
      </c>
      <c r="C23" s="7" t="s">
        <v>420</v>
      </c>
      <c r="D23" s="7" t="s">
        <v>4165</v>
      </c>
      <c r="E23" s="7" t="s">
        <v>420</v>
      </c>
      <c r="F23" s="7"/>
      <c r="G23" s="8">
        <v>5261886</v>
      </c>
      <c r="H23" s="16" t="s">
        <v>4486</v>
      </c>
      <c r="I23" s="18">
        <v>122727.683</v>
      </c>
      <c r="J23" s="19">
        <v>69920.777000000002</v>
      </c>
      <c r="K23" s="19">
        <v>141216.80499999999</v>
      </c>
      <c r="L23" s="19">
        <v>232018.82399999999</v>
      </c>
      <c r="M23" s="19">
        <v>118792.44540000001</v>
      </c>
      <c r="N23" s="19">
        <v>336279.239</v>
      </c>
      <c r="O23" s="19">
        <v>231966.21799999999</v>
      </c>
      <c r="P23" s="19">
        <v>240966.11799999999</v>
      </c>
      <c r="Q23" s="19">
        <v>0</v>
      </c>
      <c r="R23" s="19">
        <v>0</v>
      </c>
      <c r="S23" s="19">
        <v>0</v>
      </c>
      <c r="T23" s="19">
        <v>0</v>
      </c>
      <c r="U23" s="25">
        <f t="shared" si="3"/>
        <v>1493888.1094000002</v>
      </c>
      <c r="V23" s="18">
        <f t="shared" si="4"/>
        <v>186736.01367500002</v>
      </c>
      <c r="W23" s="39">
        <f t="shared" si="1"/>
        <v>7.9778118144090027E-2</v>
      </c>
      <c r="X23" s="35">
        <f t="shared" si="2"/>
        <v>292663.34869963449</v>
      </c>
      <c r="Y23" s="35"/>
      <c r="Z23" s="49">
        <f t="shared" si="5"/>
        <v>0</v>
      </c>
    </row>
    <row r="24" spans="1:26" x14ac:dyDescent="0.35">
      <c r="A24" s="6" t="s">
        <v>398</v>
      </c>
      <c r="B24" s="7" t="s">
        <v>399</v>
      </c>
      <c r="C24" s="7" t="s">
        <v>420</v>
      </c>
      <c r="D24" s="7" t="s">
        <v>4165</v>
      </c>
      <c r="E24" s="7" t="s">
        <v>420</v>
      </c>
      <c r="F24" s="7"/>
      <c r="G24" s="8">
        <v>5282467</v>
      </c>
      <c r="H24" s="16" t="s">
        <v>4520</v>
      </c>
      <c r="I24" s="18">
        <v>332.87799999999999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25">
        <f t="shared" si="3"/>
        <v>332.87799999999999</v>
      </c>
      <c r="V24" s="18">
        <f t="shared" si="4"/>
        <v>41.609749999999998</v>
      </c>
      <c r="W24" s="39">
        <f t="shared" si="1"/>
        <v>1.7776686382646426E-5</v>
      </c>
      <c r="X24" s="35">
        <f t="shared" si="2"/>
        <v>65.213177329301331</v>
      </c>
      <c r="Y24" s="35"/>
      <c r="Z24" s="49">
        <f t="shared" si="5"/>
        <v>0</v>
      </c>
    </row>
    <row r="25" spans="1:26" x14ac:dyDescent="0.35">
      <c r="A25" s="6"/>
      <c r="B25" s="7"/>
      <c r="C25" s="7"/>
      <c r="D25" s="7"/>
      <c r="E25" s="7"/>
      <c r="F25" s="7"/>
      <c r="G25" s="8"/>
      <c r="H25" s="16"/>
      <c r="I25" s="18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25">
        <f>SUM(I25:T25)</f>
        <v>0</v>
      </c>
      <c r="V25" s="18"/>
      <c r="W25" s="39">
        <f>+V25/$V$26</f>
        <v>0</v>
      </c>
      <c r="X25" s="35">
        <f>+IFERROR($W25*$X$26,0)</f>
        <v>0</v>
      </c>
      <c r="Y25" s="35"/>
      <c r="Z25" s="49">
        <f>+IFERROR(Y25/X25,0)</f>
        <v>0</v>
      </c>
    </row>
    <row r="26" spans="1:26" x14ac:dyDescent="0.35">
      <c r="A26" s="9"/>
      <c r="B26" s="10"/>
      <c r="C26" s="10"/>
      <c r="D26" s="10"/>
      <c r="E26" s="10"/>
      <c r="F26" s="10"/>
      <c r="G26" s="11"/>
      <c r="H26" s="17"/>
      <c r="I26" s="44">
        <f t="shared" ref="I26:W26" si="6">+SUM(I3:I25)</f>
        <v>2098834.2109600003</v>
      </c>
      <c r="J26" s="46">
        <f t="shared" si="6"/>
        <v>1106061.736</v>
      </c>
      <c r="K26" s="46">
        <f t="shared" si="6"/>
        <v>1965517.8461599997</v>
      </c>
      <c r="L26" s="46">
        <f t="shared" si="6"/>
        <v>2411548.2340400005</v>
      </c>
      <c r="M26" s="46">
        <f t="shared" si="6"/>
        <v>2193642.08476</v>
      </c>
      <c r="N26" s="46">
        <f t="shared" si="6"/>
        <v>3527397.2992400001</v>
      </c>
      <c r="O26" s="46">
        <f t="shared" si="6"/>
        <v>3293418.8521599998</v>
      </c>
      <c r="P26" s="46">
        <f t="shared" si="6"/>
        <v>2129116.8156799995</v>
      </c>
      <c r="Q26" s="46">
        <f t="shared" si="6"/>
        <v>0</v>
      </c>
      <c r="R26" s="46">
        <f t="shared" si="6"/>
        <v>0</v>
      </c>
      <c r="S26" s="46">
        <f t="shared" si="6"/>
        <v>0</v>
      </c>
      <c r="T26" s="46">
        <f t="shared" si="6"/>
        <v>0</v>
      </c>
      <c r="U26" s="51">
        <f t="shared" si="6"/>
        <v>18725537.078999996</v>
      </c>
      <c r="V26" s="44">
        <f t="shared" si="6"/>
        <v>2340692.1348749995</v>
      </c>
      <c r="W26" s="45">
        <f t="shared" si="6"/>
        <v>1.0000000000000002</v>
      </c>
      <c r="X26" s="48">
        <v>3668466.435508607</v>
      </c>
      <c r="Y26" s="48">
        <f>+SUM(Y3:Y25)</f>
        <v>0</v>
      </c>
      <c r="Z26" s="50">
        <f>+IFERROR(Y26/X26,0)</f>
        <v>0</v>
      </c>
    </row>
    <row r="28" spans="1:26" x14ac:dyDescent="0.35">
      <c r="A28" s="74" t="s">
        <v>4646</v>
      </c>
      <c r="B28" s="75"/>
    </row>
    <row r="29" spans="1:26" x14ac:dyDescent="0.35">
      <c r="A29" s="13"/>
    </row>
    <row r="30" spans="1:26" s="14" customFormat="1" ht="33" customHeight="1" x14ac:dyDescent="0.35">
      <c r="A30" s="2" t="s">
        <v>4468</v>
      </c>
      <c r="B30" s="3" t="s">
        <v>4469</v>
      </c>
      <c r="C30" s="3" t="s">
        <v>4470</v>
      </c>
      <c r="D30" s="3" t="s">
        <v>4471</v>
      </c>
      <c r="E30" s="4" t="s">
        <v>4472</v>
      </c>
      <c r="F30" s="3" t="s">
        <v>4473</v>
      </c>
      <c r="G30" s="4" t="s">
        <v>4474</v>
      </c>
      <c r="H30" s="15" t="s">
        <v>4475</v>
      </c>
      <c r="I30" s="2">
        <v>1</v>
      </c>
      <c r="J30" s="3">
        <f t="shared" ref="J30:T30" si="7">+I30+1</f>
        <v>2</v>
      </c>
      <c r="K30" s="3">
        <f t="shared" si="7"/>
        <v>3</v>
      </c>
      <c r="L30" s="3">
        <f t="shared" si="7"/>
        <v>4</v>
      </c>
      <c r="M30" s="3">
        <f t="shared" si="7"/>
        <v>5</v>
      </c>
      <c r="N30" s="3">
        <f t="shared" si="7"/>
        <v>6</v>
      </c>
      <c r="O30" s="3">
        <f t="shared" si="7"/>
        <v>7</v>
      </c>
      <c r="P30" s="3">
        <f t="shared" si="7"/>
        <v>8</v>
      </c>
      <c r="Q30" s="3">
        <f t="shared" si="7"/>
        <v>9</v>
      </c>
      <c r="R30" s="3">
        <f t="shared" si="7"/>
        <v>10</v>
      </c>
      <c r="S30" s="3">
        <f t="shared" si="7"/>
        <v>11</v>
      </c>
      <c r="T30" s="3">
        <f t="shared" si="7"/>
        <v>12</v>
      </c>
      <c r="U30" s="5" t="s">
        <v>4633</v>
      </c>
      <c r="V30" s="40" t="s">
        <v>4628</v>
      </c>
      <c r="W30" s="41" t="s">
        <v>4629</v>
      </c>
      <c r="X30" s="47" t="s">
        <v>4630</v>
      </c>
      <c r="Y30" s="34" t="s">
        <v>4632</v>
      </c>
      <c r="Z30" s="37" t="s">
        <v>4631</v>
      </c>
    </row>
    <row r="31" spans="1:26" x14ac:dyDescent="0.35">
      <c r="A31" s="58" t="s">
        <v>398</v>
      </c>
      <c r="B31" s="59" t="s">
        <v>399</v>
      </c>
      <c r="C31" s="59" t="s">
        <v>420</v>
      </c>
      <c r="D31" s="59" t="s">
        <v>4165</v>
      </c>
      <c r="E31" s="59" t="s">
        <v>420</v>
      </c>
      <c r="F31" s="59"/>
      <c r="G31" s="60"/>
      <c r="H31" s="61"/>
      <c r="I31" s="62">
        <f>+SUM(I19:I24)</f>
        <v>710356.76835999999</v>
      </c>
      <c r="J31" s="63">
        <f t="shared" ref="J31:P31" si="8">+SUM(J19:J24)</f>
        <v>443284.89800000004</v>
      </c>
      <c r="K31" s="63">
        <f t="shared" si="8"/>
        <v>945239.5353600001</v>
      </c>
      <c r="L31" s="63">
        <f t="shared" si="8"/>
        <v>1109617.8832400001</v>
      </c>
      <c r="M31" s="63">
        <f t="shared" si="8"/>
        <v>705015.70939999993</v>
      </c>
      <c r="N31" s="63">
        <f t="shared" si="8"/>
        <v>1435984.064</v>
      </c>
      <c r="O31" s="63">
        <f t="shared" si="8"/>
        <v>1327993.2790000001</v>
      </c>
      <c r="P31" s="63">
        <f t="shared" si="8"/>
        <v>847383.87300000002</v>
      </c>
      <c r="Q31" s="63">
        <v>0</v>
      </c>
      <c r="R31" s="63">
        <v>0</v>
      </c>
      <c r="S31" s="63">
        <v>0</v>
      </c>
      <c r="T31" s="63">
        <v>0</v>
      </c>
      <c r="U31" s="64">
        <f t="shared" ref="U31:U38" si="9">SUM(I31:T31)</f>
        <v>7524876.0103600007</v>
      </c>
      <c r="V31" s="78">
        <f>+SUM(V19:V24)</f>
        <v>940609.50129500008</v>
      </c>
      <c r="W31" s="79">
        <f>+V31/$V$26</f>
        <v>0.40185101119470018</v>
      </c>
      <c r="X31" s="80">
        <f>+SUM(X19:X24)</f>
        <v>1474176.9466429511</v>
      </c>
      <c r="Y31" s="66"/>
      <c r="Z31" s="67">
        <f t="shared" ref="Z31:Z39" si="10">+IFERROR(Y31/X31,0)</f>
        <v>0</v>
      </c>
    </row>
    <row r="32" spans="1:26" x14ac:dyDescent="0.35">
      <c r="A32" s="6" t="s">
        <v>398</v>
      </c>
      <c r="B32" s="7" t="s">
        <v>399</v>
      </c>
      <c r="C32" s="7" t="s">
        <v>420</v>
      </c>
      <c r="D32" s="7" t="s">
        <v>1069</v>
      </c>
      <c r="E32" s="7" t="s">
        <v>1070</v>
      </c>
      <c r="F32" s="7" t="s">
        <v>4364</v>
      </c>
      <c r="G32" s="8"/>
      <c r="H32" s="16" t="s">
        <v>4647</v>
      </c>
      <c r="I32" s="18"/>
      <c r="J32" s="19"/>
      <c r="K32" s="19"/>
      <c r="L32" s="19"/>
      <c r="M32" s="19"/>
      <c r="N32" s="19"/>
      <c r="O32" s="19"/>
      <c r="P32" s="19"/>
      <c r="Q32" s="19">
        <v>0</v>
      </c>
      <c r="R32" s="19">
        <v>0</v>
      </c>
      <c r="S32" s="19">
        <v>0</v>
      </c>
      <c r="T32" s="19">
        <v>0</v>
      </c>
      <c r="U32" s="25">
        <f t="shared" si="9"/>
        <v>0</v>
      </c>
      <c r="V32" s="18">
        <v>103</v>
      </c>
      <c r="W32" s="39">
        <f>+V32/$V$39</f>
        <v>0.20517928286852591</v>
      </c>
      <c r="X32" s="35">
        <f>+$W32*$X$31</f>
        <v>302470.56873351388</v>
      </c>
      <c r="Y32" s="35"/>
      <c r="Z32" s="49">
        <f t="shared" si="10"/>
        <v>0</v>
      </c>
    </row>
    <row r="33" spans="1:26" x14ac:dyDescent="0.35">
      <c r="A33" s="6" t="s">
        <v>398</v>
      </c>
      <c r="B33" s="7" t="s">
        <v>399</v>
      </c>
      <c r="C33" s="7" t="s">
        <v>420</v>
      </c>
      <c r="D33" s="7" t="s">
        <v>424</v>
      </c>
      <c r="E33" s="7" t="s">
        <v>425</v>
      </c>
      <c r="F33" s="7" t="s">
        <v>4364</v>
      </c>
      <c r="G33" s="8"/>
      <c r="H33" s="16" t="s">
        <v>4648</v>
      </c>
      <c r="I33" s="18"/>
      <c r="J33" s="19"/>
      <c r="K33" s="19"/>
      <c r="L33" s="19"/>
      <c r="M33" s="19"/>
      <c r="N33" s="19"/>
      <c r="O33" s="19"/>
      <c r="P33" s="19"/>
      <c r="Q33" s="19">
        <v>0</v>
      </c>
      <c r="R33" s="19">
        <v>0</v>
      </c>
      <c r="S33" s="19">
        <v>0</v>
      </c>
      <c r="T33" s="19">
        <v>0</v>
      </c>
      <c r="U33" s="25">
        <f t="shared" si="9"/>
        <v>0</v>
      </c>
      <c r="V33" s="18">
        <v>61</v>
      </c>
      <c r="W33" s="39">
        <f t="shared" ref="W33:W38" si="11">+V33/$V$39</f>
        <v>0.12151394422310757</v>
      </c>
      <c r="X33" s="35">
        <f t="shared" ref="X33:X38" si="12">+$W33*$X$31</f>
        <v>179133.05526936258</v>
      </c>
      <c r="Y33" s="35"/>
      <c r="Z33" s="49">
        <f t="shared" si="10"/>
        <v>0</v>
      </c>
    </row>
    <row r="34" spans="1:26" x14ac:dyDescent="0.35">
      <c r="A34" s="6" t="s">
        <v>398</v>
      </c>
      <c r="B34" s="7" t="s">
        <v>399</v>
      </c>
      <c r="C34" s="7" t="s">
        <v>420</v>
      </c>
      <c r="D34" s="7" t="s">
        <v>437</v>
      </c>
      <c r="E34" s="7" t="s">
        <v>438</v>
      </c>
      <c r="F34" s="7" t="s">
        <v>4364</v>
      </c>
      <c r="G34" s="8"/>
      <c r="H34" s="16" t="s">
        <v>4649</v>
      </c>
      <c r="I34" s="18"/>
      <c r="J34" s="19"/>
      <c r="K34" s="19"/>
      <c r="L34" s="19"/>
      <c r="M34" s="19"/>
      <c r="N34" s="19"/>
      <c r="O34" s="19"/>
      <c r="P34" s="19"/>
      <c r="Q34" s="19">
        <v>0</v>
      </c>
      <c r="R34" s="19">
        <v>0</v>
      </c>
      <c r="S34" s="19">
        <v>0</v>
      </c>
      <c r="T34" s="19">
        <v>0</v>
      </c>
      <c r="U34" s="25">
        <f t="shared" si="9"/>
        <v>0</v>
      </c>
      <c r="V34" s="18">
        <v>73</v>
      </c>
      <c r="W34" s="39">
        <f t="shared" si="11"/>
        <v>0.1454183266932271</v>
      </c>
      <c r="X34" s="35">
        <f t="shared" si="12"/>
        <v>214372.34483054868</v>
      </c>
      <c r="Y34" s="35"/>
      <c r="Z34" s="49">
        <f t="shared" si="10"/>
        <v>0</v>
      </c>
    </row>
    <row r="35" spans="1:26" x14ac:dyDescent="0.35">
      <c r="A35" s="6" t="s">
        <v>398</v>
      </c>
      <c r="B35" s="7" t="s">
        <v>399</v>
      </c>
      <c r="C35" s="7" t="s">
        <v>420</v>
      </c>
      <c r="D35" s="7" t="s">
        <v>421</v>
      </c>
      <c r="E35" s="7" t="s">
        <v>422</v>
      </c>
      <c r="F35" s="7" t="s">
        <v>4364</v>
      </c>
      <c r="G35" s="8"/>
      <c r="H35" s="16" t="s">
        <v>4640</v>
      </c>
      <c r="I35" s="18"/>
      <c r="J35" s="19"/>
      <c r="K35" s="19"/>
      <c r="L35" s="19"/>
      <c r="M35" s="19"/>
      <c r="N35" s="19"/>
      <c r="O35" s="19"/>
      <c r="P35" s="19"/>
      <c r="Q35" s="19">
        <v>0</v>
      </c>
      <c r="R35" s="19">
        <v>0</v>
      </c>
      <c r="S35" s="19">
        <v>0</v>
      </c>
      <c r="T35" s="19">
        <v>0</v>
      </c>
      <c r="U35" s="25">
        <f t="shared" si="9"/>
        <v>0</v>
      </c>
      <c r="V35" s="18">
        <v>76</v>
      </c>
      <c r="W35" s="39">
        <f t="shared" si="11"/>
        <v>0.15139442231075698</v>
      </c>
      <c r="X35" s="35">
        <f t="shared" si="12"/>
        <v>223182.16722084521</v>
      </c>
      <c r="Y35" s="35"/>
      <c r="Z35" s="49">
        <f t="shared" si="10"/>
        <v>0</v>
      </c>
    </row>
    <row r="36" spans="1:26" x14ac:dyDescent="0.35">
      <c r="A36" s="6" t="s">
        <v>398</v>
      </c>
      <c r="B36" s="7" t="s">
        <v>399</v>
      </c>
      <c r="C36" s="7" t="s">
        <v>420</v>
      </c>
      <c r="D36" s="7" t="s">
        <v>1462</v>
      </c>
      <c r="E36" s="7" t="s">
        <v>1463</v>
      </c>
      <c r="F36" s="7" t="s">
        <v>4364</v>
      </c>
      <c r="G36" s="8"/>
      <c r="H36" s="16" t="s">
        <v>4641</v>
      </c>
      <c r="I36" s="18"/>
      <c r="J36" s="19"/>
      <c r="K36" s="19"/>
      <c r="L36" s="19"/>
      <c r="M36" s="19"/>
      <c r="N36" s="19"/>
      <c r="O36" s="19"/>
      <c r="P36" s="19"/>
      <c r="Q36" s="19">
        <v>0</v>
      </c>
      <c r="R36" s="19">
        <v>0</v>
      </c>
      <c r="S36" s="19">
        <v>0</v>
      </c>
      <c r="T36" s="19">
        <v>0</v>
      </c>
      <c r="U36" s="25">
        <f t="shared" si="9"/>
        <v>0</v>
      </c>
      <c r="V36" s="18">
        <v>82</v>
      </c>
      <c r="W36" s="39">
        <f t="shared" si="11"/>
        <v>0.16334661354581673</v>
      </c>
      <c r="X36" s="35">
        <f t="shared" si="12"/>
        <v>240801.81200143823</v>
      </c>
      <c r="Y36" s="35"/>
      <c r="Z36" s="49">
        <f t="shared" si="10"/>
        <v>0</v>
      </c>
    </row>
    <row r="37" spans="1:26" x14ac:dyDescent="0.35">
      <c r="A37" s="6" t="s">
        <v>398</v>
      </c>
      <c r="B37" s="7" t="s">
        <v>399</v>
      </c>
      <c r="C37" s="7" t="s">
        <v>420</v>
      </c>
      <c r="D37" s="7" t="s">
        <v>450</v>
      </c>
      <c r="E37" s="7" t="s">
        <v>451</v>
      </c>
      <c r="F37" s="7" t="s">
        <v>4364</v>
      </c>
      <c r="G37" s="8"/>
      <c r="H37" s="16" t="s">
        <v>4650</v>
      </c>
      <c r="I37" s="18"/>
      <c r="J37" s="19"/>
      <c r="K37" s="19"/>
      <c r="L37" s="19"/>
      <c r="M37" s="19"/>
      <c r="N37" s="19"/>
      <c r="O37" s="19"/>
      <c r="P37" s="19"/>
      <c r="Q37" s="19">
        <v>0</v>
      </c>
      <c r="R37" s="19">
        <v>0</v>
      </c>
      <c r="S37" s="19">
        <v>0</v>
      </c>
      <c r="T37" s="19">
        <v>0</v>
      </c>
      <c r="U37" s="25">
        <f t="shared" si="9"/>
        <v>0</v>
      </c>
      <c r="V37" s="18">
        <v>81</v>
      </c>
      <c r="W37" s="39">
        <f t="shared" si="11"/>
        <v>0.16135458167330677</v>
      </c>
      <c r="X37" s="35">
        <f t="shared" si="12"/>
        <v>237865.20453800604</v>
      </c>
      <c r="Y37" s="35"/>
      <c r="Z37" s="49">
        <f t="shared" si="10"/>
        <v>0</v>
      </c>
    </row>
    <row r="38" spans="1:26" x14ac:dyDescent="0.35">
      <c r="A38" s="6" t="s">
        <v>398</v>
      </c>
      <c r="B38" s="7" t="s">
        <v>399</v>
      </c>
      <c r="C38" s="7" t="s">
        <v>420</v>
      </c>
      <c r="D38" s="7" t="s">
        <v>427</v>
      </c>
      <c r="E38" s="7" t="s">
        <v>428</v>
      </c>
      <c r="F38" s="7" t="s">
        <v>4364</v>
      </c>
      <c r="G38" s="8"/>
      <c r="H38" s="16" t="s">
        <v>4651</v>
      </c>
      <c r="I38" s="18"/>
      <c r="J38" s="19"/>
      <c r="K38" s="19"/>
      <c r="L38" s="19"/>
      <c r="M38" s="19"/>
      <c r="N38" s="19"/>
      <c r="O38" s="19"/>
      <c r="P38" s="19"/>
      <c r="Q38" s="19">
        <v>0</v>
      </c>
      <c r="R38" s="19">
        <v>0</v>
      </c>
      <c r="S38" s="19">
        <v>0</v>
      </c>
      <c r="T38" s="19">
        <v>0</v>
      </c>
      <c r="U38" s="25">
        <f t="shared" si="9"/>
        <v>0</v>
      </c>
      <c r="V38" s="18">
        <v>26</v>
      </c>
      <c r="W38" s="39">
        <f t="shared" si="11"/>
        <v>5.1792828685258967E-2</v>
      </c>
      <c r="X38" s="35">
        <f t="shared" si="12"/>
        <v>76351.794049236516</v>
      </c>
      <c r="Y38" s="35"/>
      <c r="Z38" s="49">
        <f t="shared" si="10"/>
        <v>0</v>
      </c>
    </row>
    <row r="39" spans="1:26" x14ac:dyDescent="0.35">
      <c r="A39" s="9"/>
      <c r="B39" s="10"/>
      <c r="C39" s="10"/>
      <c r="D39" s="10"/>
      <c r="E39" s="10"/>
      <c r="F39" s="10"/>
      <c r="G39" s="11"/>
      <c r="H39" s="17"/>
      <c r="I39" s="44">
        <f t="shared" ref="I39:P39" si="13">+SUM(I32:I38)</f>
        <v>0</v>
      </c>
      <c r="J39" s="46">
        <f t="shared" si="13"/>
        <v>0</v>
      </c>
      <c r="K39" s="46">
        <f t="shared" si="13"/>
        <v>0</v>
      </c>
      <c r="L39" s="46">
        <f t="shared" si="13"/>
        <v>0</v>
      </c>
      <c r="M39" s="46">
        <f t="shared" si="13"/>
        <v>0</v>
      </c>
      <c r="N39" s="46">
        <f t="shared" si="13"/>
        <v>0</v>
      </c>
      <c r="O39" s="46">
        <f t="shared" si="13"/>
        <v>0</v>
      </c>
      <c r="P39" s="46">
        <f t="shared" si="13"/>
        <v>0</v>
      </c>
      <c r="Q39" s="46">
        <f>+SUM(Q31:Q38)</f>
        <v>0</v>
      </c>
      <c r="R39" s="46">
        <f>+SUM(R31:R38)</f>
        <v>0</v>
      </c>
      <c r="S39" s="46">
        <f>+SUM(S31:S38)</f>
        <v>0</v>
      </c>
      <c r="T39" s="46">
        <f>+SUM(T31:T38)</f>
        <v>0</v>
      </c>
      <c r="U39" s="51">
        <f>+SUM(U31:U38)</f>
        <v>7524876.0103600007</v>
      </c>
      <c r="V39" s="44">
        <f>+SUM(V32:V38)</f>
        <v>502</v>
      </c>
      <c r="W39" s="45">
        <f>+SUM(W32:W38)</f>
        <v>0.99999999999999989</v>
      </c>
      <c r="X39" s="48">
        <f>+SUM(X32:X38)</f>
        <v>1474176.9466429511</v>
      </c>
      <c r="Y39" s="48">
        <f>+SUM(Y31:Y38)</f>
        <v>0</v>
      </c>
      <c r="Z39" s="50">
        <f t="shared" si="10"/>
        <v>0</v>
      </c>
    </row>
  </sheetData>
  <autoFilter ref="A2:U26" xr:uid="{70A20F32-100F-46BF-86B7-DACEB10307BA}"/>
  <conditionalFormatting sqref="G2">
    <cfRule type="duplicateValues" dxfId="52" priority="5"/>
  </conditionalFormatting>
  <conditionalFormatting sqref="G2">
    <cfRule type="duplicateValues" dxfId="51" priority="4"/>
  </conditionalFormatting>
  <conditionalFormatting sqref="G3:G25">
    <cfRule type="duplicateValues" dxfId="50" priority="20"/>
  </conditionalFormatting>
  <conditionalFormatting sqref="G30">
    <cfRule type="duplicateValues" dxfId="49" priority="2"/>
  </conditionalFormatting>
  <conditionalFormatting sqref="G30">
    <cfRule type="duplicateValues" dxfId="48" priority="1"/>
  </conditionalFormatting>
  <conditionalFormatting sqref="G31:G38">
    <cfRule type="duplicateValues" dxfId="47" priority="21"/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700D9-1723-4227-BB33-6E5CB578E832}">
  <dimension ref="A2:Z112"/>
  <sheetViews>
    <sheetView showGridLines="0" zoomScale="85" zoomScaleNormal="85" workbookViewId="0">
      <pane xSplit="5" ySplit="6" topLeftCell="P85" activePane="bottomRight" state="frozen"/>
      <selection pane="topRight" activeCell="F1" sqref="F1"/>
      <selection pane="bottomLeft" activeCell="A7" sqref="A7"/>
      <selection pane="bottomRight" activeCell="V117" sqref="V117"/>
    </sheetView>
  </sheetViews>
  <sheetFormatPr defaultRowHeight="14.5" outlineLevelCol="1" x14ac:dyDescent="0.35"/>
  <cols>
    <col min="1" max="1" width="14.54296875" bestFit="1" customWidth="1"/>
    <col min="2" max="2" width="16" bestFit="1" customWidth="1"/>
    <col min="3" max="3" width="19.453125" bestFit="1" customWidth="1"/>
    <col min="4" max="4" width="14.54296875" bestFit="1" customWidth="1"/>
    <col min="5" max="5" width="27" bestFit="1" customWidth="1"/>
    <col min="6" max="6" width="11.26953125" bestFit="1" customWidth="1"/>
    <col min="7" max="7" width="17" style="1" bestFit="1" customWidth="1"/>
    <col min="8" max="8" width="37.54296875" customWidth="1"/>
    <col min="9" max="16" width="13.26953125" bestFit="1" customWidth="1"/>
    <col min="17" max="20" width="9.26953125" hidden="1" customWidth="1" outlineLevel="1"/>
    <col min="21" max="21" width="14.26953125" bestFit="1" customWidth="1" collapsed="1"/>
    <col min="22" max="22" width="13.26953125" style="20" bestFit="1" customWidth="1"/>
    <col min="23" max="23" width="12.54296875" style="42" bestFit="1" customWidth="1"/>
    <col min="24" max="24" width="13.26953125" style="43" bestFit="1" customWidth="1"/>
    <col min="25" max="25" width="10.81640625" style="36" customWidth="1"/>
  </cols>
  <sheetData>
    <row r="2" spans="1:26" x14ac:dyDescent="0.35">
      <c r="A2" s="74">
        <v>3030400</v>
      </c>
      <c r="B2" s="74" t="s">
        <v>4180</v>
      </c>
      <c r="C2" s="75"/>
      <c r="X2" s="81">
        <v>415045.7799456917</v>
      </c>
    </row>
    <row r="3" spans="1:26" x14ac:dyDescent="0.35">
      <c r="A3" s="13"/>
    </row>
    <row r="4" spans="1:26" s="14" customFormat="1" ht="33" customHeight="1" x14ac:dyDescent="0.35">
      <c r="A4" s="2" t="s">
        <v>4468</v>
      </c>
      <c r="B4" s="3" t="s">
        <v>4469</v>
      </c>
      <c r="C4" s="3" t="s">
        <v>4470</v>
      </c>
      <c r="D4" s="3" t="s">
        <v>4471</v>
      </c>
      <c r="E4" s="4" t="s">
        <v>4472</v>
      </c>
      <c r="F4" s="3" t="s">
        <v>4473</v>
      </c>
      <c r="G4" s="4" t="s">
        <v>4474</v>
      </c>
      <c r="H4" s="15" t="s">
        <v>4475</v>
      </c>
      <c r="I4" s="2">
        <v>1</v>
      </c>
      <c r="J4" s="3">
        <f t="shared" ref="J4:T4" si="0">+I4+1</f>
        <v>2</v>
      </c>
      <c r="K4" s="3">
        <f t="shared" si="0"/>
        <v>3</v>
      </c>
      <c r="L4" s="3">
        <f t="shared" si="0"/>
        <v>4</v>
      </c>
      <c r="M4" s="3">
        <f t="shared" si="0"/>
        <v>5</v>
      </c>
      <c r="N4" s="3">
        <f t="shared" si="0"/>
        <v>6</v>
      </c>
      <c r="O4" s="3">
        <f t="shared" si="0"/>
        <v>7</v>
      </c>
      <c r="P4" s="3">
        <f t="shared" si="0"/>
        <v>8</v>
      </c>
      <c r="Q4" s="3">
        <f t="shared" si="0"/>
        <v>9</v>
      </c>
      <c r="R4" s="3">
        <f t="shared" si="0"/>
        <v>10</v>
      </c>
      <c r="S4" s="3">
        <f t="shared" si="0"/>
        <v>11</v>
      </c>
      <c r="T4" s="3">
        <f t="shared" si="0"/>
        <v>12</v>
      </c>
      <c r="U4" s="5" t="s">
        <v>4633</v>
      </c>
      <c r="V4" s="40" t="s">
        <v>4628</v>
      </c>
      <c r="W4" s="41" t="s">
        <v>4629</v>
      </c>
      <c r="X4" s="47" t="s">
        <v>4630</v>
      </c>
      <c r="Y4" s="34" t="s">
        <v>4632</v>
      </c>
      <c r="Z4" s="37" t="s">
        <v>4631</v>
      </c>
    </row>
    <row r="5" spans="1:26" x14ac:dyDescent="0.35">
      <c r="A5" s="58" t="s">
        <v>398</v>
      </c>
      <c r="B5" s="59" t="s">
        <v>4178</v>
      </c>
      <c r="C5" s="59" t="s">
        <v>252</v>
      </c>
      <c r="D5" s="59" t="s">
        <v>4179</v>
      </c>
      <c r="E5" s="59" t="s">
        <v>252</v>
      </c>
      <c r="F5" s="59"/>
      <c r="G5" s="60"/>
      <c r="H5" s="61"/>
      <c r="I5" s="62">
        <v>115083.57</v>
      </c>
      <c r="J5" s="63">
        <v>57010.38</v>
      </c>
      <c r="K5" s="63">
        <v>114208.01700000001</v>
      </c>
      <c r="L5" s="63">
        <v>85029.228000000003</v>
      </c>
      <c r="M5" s="63">
        <v>119325.73</v>
      </c>
      <c r="N5" s="63">
        <v>262222.728</v>
      </c>
      <c r="O5" s="63">
        <v>104571.617</v>
      </c>
      <c r="P5" s="63">
        <v>222317.07848</v>
      </c>
      <c r="Q5" s="63">
        <v>0</v>
      </c>
      <c r="R5" s="63">
        <v>0</v>
      </c>
      <c r="S5" s="63">
        <v>0</v>
      </c>
      <c r="T5" s="63">
        <v>0</v>
      </c>
      <c r="U5" s="64">
        <f t="shared" ref="U5:U17" si="1">SUM(I5:T5)</f>
        <v>1079768.3484799999</v>
      </c>
      <c r="V5" s="78">
        <f>+AVERAGE(I5:P5)</f>
        <v>134971.04355999999</v>
      </c>
      <c r="W5" s="79">
        <f>+V5/SUM($V$5,$V$24)</f>
        <v>0.54580762835460006</v>
      </c>
      <c r="X5" s="80">
        <f>+W5*$X$2</f>
        <v>226535.15281074322</v>
      </c>
      <c r="Y5" s="66"/>
      <c r="Z5" s="67">
        <f t="shared" ref="Z5:Z18" si="2">+IFERROR(Y5/X5,0)</f>
        <v>0</v>
      </c>
    </row>
    <row r="6" spans="1:26" x14ac:dyDescent="0.35">
      <c r="A6" s="6" t="s">
        <v>398</v>
      </c>
      <c r="B6" s="7" t="s">
        <v>4178</v>
      </c>
      <c r="C6" s="7" t="s">
        <v>252</v>
      </c>
      <c r="D6" s="7" t="s">
        <v>253</v>
      </c>
      <c r="E6" s="7" t="s">
        <v>254</v>
      </c>
      <c r="F6" s="7" t="s">
        <v>4663</v>
      </c>
      <c r="G6" s="8"/>
      <c r="H6" s="16" t="s">
        <v>4671</v>
      </c>
      <c r="I6" s="18"/>
      <c r="J6" s="19"/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>
        <v>0</v>
      </c>
      <c r="U6" s="25">
        <f t="shared" si="1"/>
        <v>0</v>
      </c>
      <c r="V6" s="18">
        <v>29</v>
      </c>
      <c r="W6" s="39">
        <f>+V6/$V$18</f>
        <v>0.11740890688259109</v>
      </c>
      <c r="X6" s="35">
        <f>+$W6*$X$5</f>
        <v>26597.244661990095</v>
      </c>
      <c r="Y6" s="35"/>
      <c r="Z6" s="49">
        <f t="shared" si="2"/>
        <v>0</v>
      </c>
    </row>
    <row r="7" spans="1:26" x14ac:dyDescent="0.35">
      <c r="A7" s="6" t="s">
        <v>398</v>
      </c>
      <c r="B7" s="7" t="s">
        <v>4178</v>
      </c>
      <c r="C7" s="7" t="s">
        <v>252</v>
      </c>
      <c r="D7" s="7" t="s">
        <v>265</v>
      </c>
      <c r="E7" s="7" t="s">
        <v>266</v>
      </c>
      <c r="F7" s="7" t="s">
        <v>4663</v>
      </c>
      <c r="G7" s="8"/>
      <c r="H7" s="16" t="s">
        <v>4672</v>
      </c>
      <c r="I7" s="18"/>
      <c r="J7" s="19"/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>
        <v>0</v>
      </c>
      <c r="U7" s="25">
        <f t="shared" si="1"/>
        <v>0</v>
      </c>
      <c r="V7" s="18">
        <v>46</v>
      </c>
      <c r="W7" s="39">
        <f t="shared" ref="W7:W17" si="3">+V7/$V$18</f>
        <v>0.18623481781376519</v>
      </c>
      <c r="X7" s="35">
        <f t="shared" ref="X7:X17" si="4">+$W7*$X$5</f>
        <v>42188.732912122221</v>
      </c>
      <c r="Y7" s="35"/>
      <c r="Z7" s="49">
        <f t="shared" si="2"/>
        <v>0</v>
      </c>
    </row>
    <row r="8" spans="1:26" x14ac:dyDescent="0.35">
      <c r="A8" s="6" t="s">
        <v>398</v>
      </c>
      <c r="B8" s="7" t="s">
        <v>4178</v>
      </c>
      <c r="C8" s="7" t="s">
        <v>252</v>
      </c>
      <c r="D8" s="7" t="s">
        <v>257</v>
      </c>
      <c r="E8" s="7" t="s">
        <v>258</v>
      </c>
      <c r="F8" s="7" t="s">
        <v>4663</v>
      </c>
      <c r="G8" s="8"/>
      <c r="H8" s="16" t="s">
        <v>4655</v>
      </c>
      <c r="I8" s="18"/>
      <c r="J8" s="19"/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>
        <v>0</v>
      </c>
      <c r="U8" s="25">
        <f t="shared" si="1"/>
        <v>0</v>
      </c>
      <c r="V8" s="18">
        <v>18</v>
      </c>
      <c r="W8" s="39">
        <f t="shared" si="3"/>
        <v>7.28744939271255E-2</v>
      </c>
      <c r="X8" s="35">
        <f t="shared" si="4"/>
        <v>16508.634617786953</v>
      </c>
      <c r="Y8" s="35"/>
      <c r="Z8" s="49">
        <f t="shared" si="2"/>
        <v>0</v>
      </c>
    </row>
    <row r="9" spans="1:26" x14ac:dyDescent="0.35">
      <c r="A9" s="6" t="s">
        <v>398</v>
      </c>
      <c r="B9" s="7" t="s">
        <v>4178</v>
      </c>
      <c r="C9" s="7" t="s">
        <v>252</v>
      </c>
      <c r="D9" s="7" t="s">
        <v>259</v>
      </c>
      <c r="E9" s="7" t="s">
        <v>260</v>
      </c>
      <c r="F9" s="7" t="s">
        <v>4663</v>
      </c>
      <c r="G9" s="8"/>
      <c r="H9" s="16" t="s">
        <v>4673</v>
      </c>
      <c r="I9" s="18"/>
      <c r="J9" s="19"/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>
        <v>0</v>
      </c>
      <c r="U9" s="25">
        <f t="shared" si="1"/>
        <v>0</v>
      </c>
      <c r="V9" s="18">
        <v>25</v>
      </c>
      <c r="W9" s="39">
        <f t="shared" si="3"/>
        <v>0.10121457489878542</v>
      </c>
      <c r="X9" s="35">
        <f t="shared" si="4"/>
        <v>22928.659191370771</v>
      </c>
      <c r="Y9" s="35"/>
      <c r="Z9" s="49">
        <f t="shared" si="2"/>
        <v>0</v>
      </c>
    </row>
    <row r="10" spans="1:26" x14ac:dyDescent="0.35">
      <c r="A10" s="6" t="s">
        <v>398</v>
      </c>
      <c r="B10" s="7" t="s">
        <v>4178</v>
      </c>
      <c r="C10" s="7" t="s">
        <v>252</v>
      </c>
      <c r="D10" s="7" t="s">
        <v>261</v>
      </c>
      <c r="E10" s="7" t="s">
        <v>262</v>
      </c>
      <c r="F10" s="7" t="s">
        <v>4663</v>
      </c>
      <c r="G10" s="8"/>
      <c r="H10" s="16" t="s">
        <v>4674</v>
      </c>
      <c r="I10" s="18"/>
      <c r="J10" s="19"/>
      <c r="K10" s="19"/>
      <c r="L10" s="19"/>
      <c r="M10" s="19"/>
      <c r="N10" s="19"/>
      <c r="O10" s="19"/>
      <c r="P10" s="19"/>
      <c r="Q10" s="19">
        <v>0</v>
      </c>
      <c r="R10" s="19">
        <v>0</v>
      </c>
      <c r="S10" s="19">
        <v>0</v>
      </c>
      <c r="T10" s="19">
        <v>0</v>
      </c>
      <c r="U10" s="25">
        <f t="shared" si="1"/>
        <v>0</v>
      </c>
      <c r="V10" s="18">
        <v>41</v>
      </c>
      <c r="W10" s="39">
        <f t="shared" si="3"/>
        <v>0.16599190283400811</v>
      </c>
      <c r="X10" s="35">
        <f t="shared" si="4"/>
        <v>37603.001073848071</v>
      </c>
      <c r="Y10" s="35"/>
      <c r="Z10" s="49">
        <f t="shared" si="2"/>
        <v>0</v>
      </c>
    </row>
    <row r="11" spans="1:26" x14ac:dyDescent="0.35">
      <c r="A11" s="6" t="s">
        <v>398</v>
      </c>
      <c r="B11" s="7" t="s">
        <v>4178</v>
      </c>
      <c r="C11" s="7" t="s">
        <v>252</v>
      </c>
      <c r="D11" s="7" t="s">
        <v>263</v>
      </c>
      <c r="E11" s="7" t="s">
        <v>264</v>
      </c>
      <c r="F11" s="7" t="s">
        <v>4663</v>
      </c>
      <c r="G11" s="8"/>
      <c r="H11" s="16" t="s">
        <v>4675</v>
      </c>
      <c r="I11" s="18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25">
        <f t="shared" si="1"/>
        <v>0</v>
      </c>
      <c r="V11" s="18">
        <v>25</v>
      </c>
      <c r="W11" s="39">
        <f t="shared" si="3"/>
        <v>0.10121457489878542</v>
      </c>
      <c r="X11" s="35">
        <f t="shared" si="4"/>
        <v>22928.659191370771</v>
      </c>
      <c r="Y11" s="35"/>
      <c r="Z11" s="49">
        <f t="shared" si="2"/>
        <v>0</v>
      </c>
    </row>
    <row r="12" spans="1:26" x14ac:dyDescent="0.35">
      <c r="A12" s="6" t="s">
        <v>398</v>
      </c>
      <c r="B12" s="7" t="s">
        <v>4178</v>
      </c>
      <c r="C12" s="7" t="s">
        <v>252</v>
      </c>
      <c r="D12" s="7" t="s">
        <v>255</v>
      </c>
      <c r="E12" s="7" t="s">
        <v>256</v>
      </c>
      <c r="F12" s="7" t="s">
        <v>4663</v>
      </c>
      <c r="G12" s="8"/>
      <c r="H12" s="16" t="s">
        <v>4639</v>
      </c>
      <c r="I12" s="18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25">
        <f t="shared" si="1"/>
        <v>0</v>
      </c>
      <c r="V12" s="18">
        <v>18</v>
      </c>
      <c r="W12" s="39">
        <f t="shared" si="3"/>
        <v>7.28744939271255E-2</v>
      </c>
      <c r="X12" s="35">
        <f t="shared" si="4"/>
        <v>16508.634617786953</v>
      </c>
      <c r="Y12" s="35"/>
      <c r="Z12" s="49">
        <f t="shared" si="2"/>
        <v>0</v>
      </c>
    </row>
    <row r="13" spans="1:26" x14ac:dyDescent="0.35">
      <c r="A13" s="6" t="s">
        <v>398</v>
      </c>
      <c r="B13" s="7" t="s">
        <v>4178</v>
      </c>
      <c r="C13" s="7" t="s">
        <v>252</v>
      </c>
      <c r="D13" s="7" t="s">
        <v>4179</v>
      </c>
      <c r="E13" s="7" t="s">
        <v>252</v>
      </c>
      <c r="F13" s="7" t="s">
        <v>4663</v>
      </c>
      <c r="G13" s="8"/>
      <c r="H13" s="16" t="s">
        <v>4676</v>
      </c>
      <c r="I13" s="18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25">
        <f t="shared" si="1"/>
        <v>0</v>
      </c>
      <c r="V13" s="18">
        <v>3</v>
      </c>
      <c r="W13" s="39">
        <f t="shared" si="3"/>
        <v>1.2145748987854251E-2</v>
      </c>
      <c r="X13" s="35">
        <f t="shared" si="4"/>
        <v>2751.4391029644926</v>
      </c>
      <c r="Y13" s="35"/>
      <c r="Z13" s="49">
        <f t="shared" si="2"/>
        <v>0</v>
      </c>
    </row>
    <row r="14" spans="1:26" x14ac:dyDescent="0.35">
      <c r="A14" s="6" t="s">
        <v>398</v>
      </c>
      <c r="B14" s="7" t="s">
        <v>4178</v>
      </c>
      <c r="C14" s="7" t="s">
        <v>252</v>
      </c>
      <c r="D14" s="7" t="s">
        <v>4179</v>
      </c>
      <c r="E14" s="7" t="s">
        <v>252</v>
      </c>
      <c r="F14" s="7" t="s">
        <v>4663</v>
      </c>
      <c r="G14" s="8"/>
      <c r="H14" s="16" t="s">
        <v>4677</v>
      </c>
      <c r="I14" s="18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25">
        <f t="shared" si="1"/>
        <v>0</v>
      </c>
      <c r="V14" s="18">
        <v>15</v>
      </c>
      <c r="W14" s="39">
        <f t="shared" si="3"/>
        <v>6.0728744939271252E-2</v>
      </c>
      <c r="X14" s="35">
        <f t="shared" si="4"/>
        <v>13757.195514822462</v>
      </c>
      <c r="Y14" s="35"/>
      <c r="Z14" s="49">
        <f t="shared" si="2"/>
        <v>0</v>
      </c>
    </row>
    <row r="15" spans="1:26" x14ac:dyDescent="0.35">
      <c r="A15" s="6" t="s">
        <v>398</v>
      </c>
      <c r="B15" s="7" t="s">
        <v>4178</v>
      </c>
      <c r="C15" s="7" t="s">
        <v>252</v>
      </c>
      <c r="D15" s="7" t="s">
        <v>4179</v>
      </c>
      <c r="E15" s="7" t="s">
        <v>252</v>
      </c>
      <c r="F15" s="7" t="s">
        <v>4663</v>
      </c>
      <c r="G15" s="8"/>
      <c r="H15" s="16" t="s">
        <v>4644</v>
      </c>
      <c r="I15" s="18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25">
        <f t="shared" si="1"/>
        <v>0</v>
      </c>
      <c r="V15" s="18">
        <v>8</v>
      </c>
      <c r="W15" s="39">
        <f t="shared" si="3"/>
        <v>3.2388663967611336E-2</v>
      </c>
      <c r="X15" s="35">
        <f t="shared" si="4"/>
        <v>7337.1709412386472</v>
      </c>
      <c r="Y15" s="35"/>
      <c r="Z15" s="49">
        <f t="shared" si="2"/>
        <v>0</v>
      </c>
    </row>
    <row r="16" spans="1:26" x14ac:dyDescent="0.35">
      <c r="A16" s="6" t="s">
        <v>398</v>
      </c>
      <c r="B16" s="7" t="s">
        <v>4178</v>
      </c>
      <c r="C16" s="7" t="s">
        <v>252</v>
      </c>
      <c r="D16" s="7" t="s">
        <v>4179</v>
      </c>
      <c r="E16" s="7" t="s">
        <v>252</v>
      </c>
      <c r="F16" s="7" t="s">
        <v>4663</v>
      </c>
      <c r="G16" s="8"/>
      <c r="H16" s="16" t="s">
        <v>4678</v>
      </c>
      <c r="I16" s="18"/>
      <c r="J16" s="19"/>
      <c r="K16" s="19"/>
      <c r="L16" s="19"/>
      <c r="M16" s="19"/>
      <c r="N16" s="19"/>
      <c r="O16" s="19"/>
      <c r="P16" s="19"/>
      <c r="Q16" s="19">
        <v>0</v>
      </c>
      <c r="R16" s="19">
        <v>0</v>
      </c>
      <c r="S16" s="19">
        <v>0</v>
      </c>
      <c r="T16" s="19">
        <v>0</v>
      </c>
      <c r="U16" s="25">
        <f t="shared" si="1"/>
        <v>0</v>
      </c>
      <c r="V16" s="18">
        <v>15</v>
      </c>
      <c r="W16" s="39">
        <f t="shared" si="3"/>
        <v>6.0728744939271252E-2</v>
      </c>
      <c r="X16" s="35">
        <f t="shared" si="4"/>
        <v>13757.195514822462</v>
      </c>
      <c r="Y16" s="35"/>
      <c r="Z16" s="49">
        <f t="shared" si="2"/>
        <v>0</v>
      </c>
    </row>
    <row r="17" spans="1:26" x14ac:dyDescent="0.35">
      <c r="A17" s="6" t="s">
        <v>398</v>
      </c>
      <c r="B17" s="7" t="s">
        <v>4178</v>
      </c>
      <c r="C17" s="7" t="s">
        <v>252</v>
      </c>
      <c r="D17" s="7" t="s">
        <v>4179</v>
      </c>
      <c r="E17" s="7" t="s">
        <v>252</v>
      </c>
      <c r="F17" s="7" t="s">
        <v>4663</v>
      </c>
      <c r="G17" s="8"/>
      <c r="H17" s="16" t="s">
        <v>4679</v>
      </c>
      <c r="I17" s="18"/>
      <c r="J17" s="19"/>
      <c r="K17" s="19"/>
      <c r="L17" s="19"/>
      <c r="M17" s="19"/>
      <c r="N17" s="19"/>
      <c r="O17" s="19"/>
      <c r="P17" s="19"/>
      <c r="Q17" s="19">
        <v>0</v>
      </c>
      <c r="R17" s="19">
        <v>0</v>
      </c>
      <c r="S17" s="19">
        <v>0</v>
      </c>
      <c r="T17" s="19">
        <v>0</v>
      </c>
      <c r="U17" s="25">
        <f t="shared" si="1"/>
        <v>0</v>
      </c>
      <c r="V17" s="18">
        <v>4</v>
      </c>
      <c r="W17" s="39">
        <f t="shared" si="3"/>
        <v>1.6194331983805668E-2</v>
      </c>
      <c r="X17" s="35">
        <f t="shared" si="4"/>
        <v>3668.5854706193236</v>
      </c>
      <c r="Y17" s="35"/>
      <c r="Z17" s="49">
        <f t="shared" si="2"/>
        <v>0</v>
      </c>
    </row>
    <row r="18" spans="1:26" x14ac:dyDescent="0.35">
      <c r="A18" s="9"/>
      <c r="B18" s="10"/>
      <c r="C18" s="10"/>
      <c r="D18" s="10"/>
      <c r="E18" s="10"/>
      <c r="F18" s="10"/>
      <c r="G18" s="11"/>
      <c r="H18" s="17"/>
      <c r="I18" s="44">
        <f t="shared" ref="I18:P18" si="5">+SUM(I6:I17)</f>
        <v>0</v>
      </c>
      <c r="J18" s="46">
        <f t="shared" si="5"/>
        <v>0</v>
      </c>
      <c r="K18" s="46">
        <f t="shared" si="5"/>
        <v>0</v>
      </c>
      <c r="L18" s="46">
        <f t="shared" si="5"/>
        <v>0</v>
      </c>
      <c r="M18" s="46">
        <f t="shared" si="5"/>
        <v>0</v>
      </c>
      <c r="N18" s="46">
        <f t="shared" si="5"/>
        <v>0</v>
      </c>
      <c r="O18" s="46">
        <f t="shared" si="5"/>
        <v>0</v>
      </c>
      <c r="P18" s="46">
        <f t="shared" si="5"/>
        <v>0</v>
      </c>
      <c r="Q18" s="46">
        <f>+SUM(Q5:Q17)</f>
        <v>0</v>
      </c>
      <c r="R18" s="46">
        <f>+SUM(R5:R17)</f>
        <v>0</v>
      </c>
      <c r="S18" s="46">
        <f>+SUM(S5:S17)</f>
        <v>0</v>
      </c>
      <c r="T18" s="46">
        <f>+SUM(T5:T17)</f>
        <v>0</v>
      </c>
      <c r="U18" s="51">
        <f>+SUM(U5:U17)</f>
        <v>1079768.3484799999</v>
      </c>
      <c r="V18" s="44">
        <f>+SUM(V6:V17)</f>
        <v>247</v>
      </c>
      <c r="W18" s="45">
        <f>+SUM(W6:W17)</f>
        <v>1</v>
      </c>
      <c r="X18" s="48">
        <f>+SUM(X6:X17)</f>
        <v>226535.15281074322</v>
      </c>
      <c r="Y18" s="48">
        <f>+SUM(Y5:Y17)</f>
        <v>0</v>
      </c>
      <c r="Z18" s="50">
        <f t="shared" si="2"/>
        <v>0</v>
      </c>
    </row>
    <row r="21" spans="1:26" x14ac:dyDescent="0.35">
      <c r="A21" s="74">
        <v>3032761</v>
      </c>
      <c r="B21" s="74" t="s">
        <v>4181</v>
      </c>
      <c r="C21" s="75"/>
    </row>
    <row r="22" spans="1:26" x14ac:dyDescent="0.35">
      <c r="A22" s="13"/>
    </row>
    <row r="23" spans="1:26" s="14" customFormat="1" ht="33" customHeight="1" x14ac:dyDescent="0.35">
      <c r="A23" s="2" t="s">
        <v>4468</v>
      </c>
      <c r="B23" s="3" t="s">
        <v>4469</v>
      </c>
      <c r="C23" s="3" t="s">
        <v>4470</v>
      </c>
      <c r="D23" s="3" t="s">
        <v>4471</v>
      </c>
      <c r="E23" s="4" t="s">
        <v>4472</v>
      </c>
      <c r="F23" s="3" t="s">
        <v>4473</v>
      </c>
      <c r="G23" s="4" t="s">
        <v>4474</v>
      </c>
      <c r="H23" s="15" t="s">
        <v>4475</v>
      </c>
      <c r="I23" s="2">
        <v>1</v>
      </c>
      <c r="J23" s="3">
        <f t="shared" ref="J23:T23" si="6">+I23+1</f>
        <v>2</v>
      </c>
      <c r="K23" s="3">
        <f t="shared" si="6"/>
        <v>3</v>
      </c>
      <c r="L23" s="3">
        <f t="shared" si="6"/>
        <v>4</v>
      </c>
      <c r="M23" s="3">
        <f t="shared" si="6"/>
        <v>5</v>
      </c>
      <c r="N23" s="3">
        <f t="shared" si="6"/>
        <v>6</v>
      </c>
      <c r="O23" s="3">
        <f t="shared" si="6"/>
        <v>7</v>
      </c>
      <c r="P23" s="3">
        <f t="shared" si="6"/>
        <v>8</v>
      </c>
      <c r="Q23" s="3">
        <f t="shared" si="6"/>
        <v>9</v>
      </c>
      <c r="R23" s="3">
        <f t="shared" si="6"/>
        <v>10</v>
      </c>
      <c r="S23" s="3">
        <f t="shared" si="6"/>
        <v>11</v>
      </c>
      <c r="T23" s="3">
        <f t="shared" si="6"/>
        <v>12</v>
      </c>
      <c r="U23" s="5" t="s">
        <v>4633</v>
      </c>
      <c r="V23" s="40" t="s">
        <v>4628</v>
      </c>
      <c r="W23" s="41" t="s">
        <v>4629</v>
      </c>
      <c r="X23" s="47" t="s">
        <v>4630</v>
      </c>
      <c r="Y23" s="34" t="s">
        <v>4632</v>
      </c>
      <c r="Z23" s="37" t="s">
        <v>4631</v>
      </c>
    </row>
    <row r="24" spans="1:26" x14ac:dyDescent="0.35">
      <c r="A24" s="58" t="s">
        <v>398</v>
      </c>
      <c r="B24" s="59" t="s">
        <v>4178</v>
      </c>
      <c r="C24" s="59"/>
      <c r="D24" s="59" t="s">
        <v>4176</v>
      </c>
      <c r="E24" s="59" t="s">
        <v>277</v>
      </c>
      <c r="F24" s="59"/>
      <c r="G24" s="60"/>
      <c r="H24" s="61"/>
      <c r="I24" s="62">
        <v>45929.008999999998</v>
      </c>
      <c r="J24" s="63">
        <v>100434.621</v>
      </c>
      <c r="K24" s="63">
        <v>60391.902999999998</v>
      </c>
      <c r="L24" s="63">
        <v>72076.845000000001</v>
      </c>
      <c r="M24" s="63">
        <v>196218.61199999999</v>
      </c>
      <c r="N24" s="63">
        <v>83920.879000000001</v>
      </c>
      <c r="O24" s="63">
        <v>87471.888000000006</v>
      </c>
      <c r="P24" s="63">
        <v>252082.61300000001</v>
      </c>
      <c r="Q24" s="63">
        <v>0</v>
      </c>
      <c r="R24" s="63">
        <v>0</v>
      </c>
      <c r="S24" s="63">
        <v>0</v>
      </c>
      <c r="T24" s="63">
        <v>0</v>
      </c>
      <c r="U24" s="64">
        <f t="shared" ref="U24:U31" si="7">SUM(I24:T24)</f>
        <v>898526.37</v>
      </c>
      <c r="V24" s="78">
        <f>+AVERAGE(I24:P24)</f>
        <v>112315.79625</v>
      </c>
      <c r="W24" s="79">
        <f>+V24/SUM($V$5,$V$24)</f>
        <v>0.45419237164539999</v>
      </c>
      <c r="X24" s="80">
        <f>+W24*$X$2</f>
        <v>188510.6271349485</v>
      </c>
      <c r="Y24" s="66"/>
      <c r="Z24" s="67">
        <f t="shared" ref="Z24:Z32" si="8">+IFERROR(Y24/X24,0)</f>
        <v>0</v>
      </c>
    </row>
    <row r="25" spans="1:26" x14ac:dyDescent="0.35">
      <c r="A25" s="6" t="s">
        <v>398</v>
      </c>
      <c r="B25" s="7" t="s">
        <v>4178</v>
      </c>
      <c r="C25" s="7" t="s">
        <v>277</v>
      </c>
      <c r="D25" s="7" t="s">
        <v>294</v>
      </c>
      <c r="E25" s="7" t="s">
        <v>295</v>
      </c>
      <c r="F25" s="7" t="s">
        <v>4663</v>
      </c>
      <c r="G25" s="8"/>
      <c r="H25" s="16" t="s">
        <v>4664</v>
      </c>
      <c r="I25" s="18"/>
      <c r="J25" s="19"/>
      <c r="K25" s="19"/>
      <c r="L25" s="19"/>
      <c r="M25" s="19"/>
      <c r="N25" s="19"/>
      <c r="O25" s="19"/>
      <c r="P25" s="19"/>
      <c r="Q25" s="19">
        <v>0</v>
      </c>
      <c r="R25" s="19">
        <v>0</v>
      </c>
      <c r="S25" s="19">
        <v>0</v>
      </c>
      <c r="T25" s="19">
        <v>0</v>
      </c>
      <c r="U25" s="25">
        <f t="shared" si="7"/>
        <v>0</v>
      </c>
      <c r="V25" s="18">
        <v>31</v>
      </c>
      <c r="W25" s="39">
        <f>+V25/$V$32</f>
        <v>0.15897435897435896</v>
      </c>
      <c r="X25" s="35">
        <f>+$W25*$X$24</f>
        <v>29968.356108632837</v>
      </c>
      <c r="Y25" s="35"/>
      <c r="Z25" s="49">
        <f t="shared" si="8"/>
        <v>0</v>
      </c>
    </row>
    <row r="26" spans="1:26" x14ac:dyDescent="0.35">
      <c r="A26" s="6" t="s">
        <v>398</v>
      </c>
      <c r="B26" s="7" t="s">
        <v>4178</v>
      </c>
      <c r="C26" s="7" t="s">
        <v>277</v>
      </c>
      <c r="D26" s="7" t="s">
        <v>294</v>
      </c>
      <c r="E26" s="7" t="s">
        <v>295</v>
      </c>
      <c r="F26" s="7" t="s">
        <v>4663</v>
      </c>
      <c r="G26" s="8"/>
      <c r="H26" s="16" t="s">
        <v>4665</v>
      </c>
      <c r="I26" s="18"/>
      <c r="J26" s="19"/>
      <c r="K26" s="19"/>
      <c r="L26" s="19"/>
      <c r="M26" s="19"/>
      <c r="N26" s="19"/>
      <c r="O26" s="19"/>
      <c r="P26" s="19"/>
      <c r="Q26" s="19">
        <v>0</v>
      </c>
      <c r="R26" s="19">
        <v>0</v>
      </c>
      <c r="S26" s="19">
        <v>0</v>
      </c>
      <c r="T26" s="19">
        <v>0</v>
      </c>
      <c r="U26" s="25">
        <f t="shared" si="7"/>
        <v>0</v>
      </c>
      <c r="V26" s="18">
        <v>3</v>
      </c>
      <c r="W26" s="39">
        <f t="shared" ref="W26:W31" si="9">+V26/$V$32</f>
        <v>1.5384615384615385E-2</v>
      </c>
      <c r="X26" s="35">
        <f t="shared" ref="X26:X31" si="10">+$W26*$X$24</f>
        <v>2900.1634943838235</v>
      </c>
      <c r="Y26" s="35"/>
      <c r="Z26" s="49">
        <f t="shared" si="8"/>
        <v>0</v>
      </c>
    </row>
    <row r="27" spans="1:26" x14ac:dyDescent="0.35">
      <c r="A27" s="6" t="s">
        <v>398</v>
      </c>
      <c r="B27" s="7" t="s">
        <v>4178</v>
      </c>
      <c r="C27" s="7" t="s">
        <v>277</v>
      </c>
      <c r="D27" s="7" t="s">
        <v>303</v>
      </c>
      <c r="E27" s="7" t="s">
        <v>304</v>
      </c>
      <c r="F27" s="7" t="s">
        <v>4663</v>
      </c>
      <c r="G27" s="8"/>
      <c r="H27" s="16" t="s">
        <v>4666</v>
      </c>
      <c r="I27" s="18"/>
      <c r="J27" s="19"/>
      <c r="K27" s="19"/>
      <c r="L27" s="19"/>
      <c r="M27" s="19"/>
      <c r="N27" s="19"/>
      <c r="O27" s="19"/>
      <c r="P27" s="19"/>
      <c r="Q27" s="19">
        <v>0</v>
      </c>
      <c r="R27" s="19">
        <v>0</v>
      </c>
      <c r="S27" s="19">
        <v>0</v>
      </c>
      <c r="T27" s="19">
        <v>0</v>
      </c>
      <c r="U27" s="25">
        <f t="shared" si="7"/>
        <v>0</v>
      </c>
      <c r="V27" s="18">
        <v>28</v>
      </c>
      <c r="W27" s="39">
        <f t="shared" si="9"/>
        <v>0.14358974358974358</v>
      </c>
      <c r="X27" s="35">
        <f t="shared" si="10"/>
        <v>27068.192614249016</v>
      </c>
      <c r="Y27" s="35"/>
      <c r="Z27" s="49">
        <f t="shared" si="8"/>
        <v>0</v>
      </c>
    </row>
    <row r="28" spans="1:26" x14ac:dyDescent="0.35">
      <c r="A28" s="6" t="s">
        <v>398</v>
      </c>
      <c r="B28" s="7" t="s">
        <v>4178</v>
      </c>
      <c r="C28" s="7" t="s">
        <v>277</v>
      </c>
      <c r="D28" s="7" t="s">
        <v>301</v>
      </c>
      <c r="E28" s="7" t="s">
        <v>302</v>
      </c>
      <c r="F28" s="7" t="s">
        <v>4663</v>
      </c>
      <c r="G28" s="8"/>
      <c r="H28" s="16" t="s">
        <v>4667</v>
      </c>
      <c r="I28" s="18"/>
      <c r="J28" s="19"/>
      <c r="K28" s="19"/>
      <c r="L28" s="19"/>
      <c r="M28" s="19"/>
      <c r="N28" s="19"/>
      <c r="O28" s="19"/>
      <c r="P28" s="19"/>
      <c r="Q28" s="19">
        <v>0</v>
      </c>
      <c r="R28" s="19">
        <v>0</v>
      </c>
      <c r="S28" s="19">
        <v>0</v>
      </c>
      <c r="T28" s="19">
        <v>0</v>
      </c>
      <c r="U28" s="25">
        <f t="shared" si="7"/>
        <v>0</v>
      </c>
      <c r="V28" s="18">
        <v>29</v>
      </c>
      <c r="W28" s="39">
        <f t="shared" si="9"/>
        <v>0.14871794871794872</v>
      </c>
      <c r="X28" s="35">
        <f t="shared" si="10"/>
        <v>28034.913779043622</v>
      </c>
      <c r="Y28" s="35"/>
      <c r="Z28" s="49">
        <f t="shared" si="8"/>
        <v>0</v>
      </c>
    </row>
    <row r="29" spans="1:26" x14ac:dyDescent="0.35">
      <c r="A29" s="6" t="s">
        <v>398</v>
      </c>
      <c r="B29" s="7" t="s">
        <v>4178</v>
      </c>
      <c r="C29" s="7" t="s">
        <v>277</v>
      </c>
      <c r="D29" s="7" t="s">
        <v>298</v>
      </c>
      <c r="E29" s="7" t="s">
        <v>299</v>
      </c>
      <c r="F29" s="7" t="s">
        <v>4663</v>
      </c>
      <c r="G29" s="8"/>
      <c r="H29" s="16" t="s">
        <v>4668</v>
      </c>
      <c r="I29" s="18"/>
      <c r="J29" s="19"/>
      <c r="K29" s="19"/>
      <c r="L29" s="19"/>
      <c r="M29" s="19"/>
      <c r="N29" s="19"/>
      <c r="O29" s="19"/>
      <c r="P29" s="19"/>
      <c r="Q29" s="19">
        <v>0</v>
      </c>
      <c r="R29" s="19">
        <v>0</v>
      </c>
      <c r="S29" s="19">
        <v>0</v>
      </c>
      <c r="T29" s="19">
        <v>0</v>
      </c>
      <c r="U29" s="25">
        <f t="shared" si="7"/>
        <v>0</v>
      </c>
      <c r="V29" s="18">
        <v>49</v>
      </c>
      <c r="W29" s="39">
        <f t="shared" si="9"/>
        <v>0.25128205128205128</v>
      </c>
      <c r="X29" s="35">
        <f t="shared" si="10"/>
        <v>47369.337074935778</v>
      </c>
      <c r="Y29" s="35"/>
      <c r="Z29" s="49">
        <f t="shared" si="8"/>
        <v>0</v>
      </c>
    </row>
    <row r="30" spans="1:26" x14ac:dyDescent="0.35">
      <c r="A30" s="6" t="s">
        <v>398</v>
      </c>
      <c r="B30" s="7" t="s">
        <v>4178</v>
      </c>
      <c r="C30" s="7" t="s">
        <v>277</v>
      </c>
      <c r="D30" s="7" t="s">
        <v>292</v>
      </c>
      <c r="E30" s="7" t="s">
        <v>293</v>
      </c>
      <c r="F30" s="7" t="s">
        <v>4663</v>
      </c>
      <c r="G30" s="8"/>
      <c r="H30" s="16" t="s">
        <v>4669</v>
      </c>
      <c r="I30" s="18"/>
      <c r="J30" s="19"/>
      <c r="K30" s="19"/>
      <c r="L30" s="19"/>
      <c r="M30" s="19"/>
      <c r="N30" s="19"/>
      <c r="O30" s="19"/>
      <c r="P30" s="19"/>
      <c r="Q30" s="19">
        <v>0</v>
      </c>
      <c r="R30" s="19">
        <v>0</v>
      </c>
      <c r="S30" s="19">
        <v>0</v>
      </c>
      <c r="T30" s="19">
        <v>0</v>
      </c>
      <c r="U30" s="25">
        <f t="shared" si="7"/>
        <v>0</v>
      </c>
      <c r="V30" s="18">
        <v>37</v>
      </c>
      <c r="W30" s="39">
        <f t="shared" si="9"/>
        <v>0.18974358974358974</v>
      </c>
      <c r="X30" s="35">
        <f t="shared" si="10"/>
        <v>35768.683097400484</v>
      </c>
      <c r="Y30" s="35"/>
      <c r="Z30" s="49">
        <f t="shared" si="8"/>
        <v>0</v>
      </c>
    </row>
    <row r="31" spans="1:26" x14ac:dyDescent="0.35">
      <c r="A31" s="6" t="s">
        <v>398</v>
      </c>
      <c r="B31" s="7" t="s">
        <v>4178</v>
      </c>
      <c r="C31" s="7" t="s">
        <v>3194</v>
      </c>
      <c r="D31" s="7" t="s">
        <v>296</v>
      </c>
      <c r="E31" s="7" t="s">
        <v>297</v>
      </c>
      <c r="F31" s="7" t="s">
        <v>4663</v>
      </c>
      <c r="G31" s="8"/>
      <c r="H31" s="16" t="s">
        <v>4670</v>
      </c>
      <c r="I31" s="18"/>
      <c r="J31" s="19"/>
      <c r="K31" s="19"/>
      <c r="L31" s="19"/>
      <c r="M31" s="19"/>
      <c r="N31" s="19"/>
      <c r="O31" s="19"/>
      <c r="P31" s="19"/>
      <c r="Q31" s="19">
        <v>0</v>
      </c>
      <c r="R31" s="19">
        <v>0</v>
      </c>
      <c r="S31" s="19">
        <v>0</v>
      </c>
      <c r="T31" s="19">
        <v>0</v>
      </c>
      <c r="U31" s="25">
        <f t="shared" si="7"/>
        <v>0</v>
      </c>
      <c r="V31" s="18">
        <v>18</v>
      </c>
      <c r="W31" s="39">
        <f t="shared" si="9"/>
        <v>9.2307692307692313E-2</v>
      </c>
      <c r="X31" s="35">
        <f t="shared" si="10"/>
        <v>17400.980966302941</v>
      </c>
      <c r="Y31" s="35"/>
      <c r="Z31" s="49">
        <f t="shared" si="8"/>
        <v>0</v>
      </c>
    </row>
    <row r="32" spans="1:26" x14ac:dyDescent="0.35">
      <c r="A32" s="9"/>
      <c r="B32" s="10"/>
      <c r="C32" s="10"/>
      <c r="D32" s="10"/>
      <c r="E32" s="10"/>
      <c r="F32" s="10"/>
      <c r="G32" s="11"/>
      <c r="H32" s="17"/>
      <c r="I32" s="44">
        <f t="shared" ref="I32:P32" si="11">+SUM(I25:I31)</f>
        <v>0</v>
      </c>
      <c r="J32" s="46">
        <f t="shared" si="11"/>
        <v>0</v>
      </c>
      <c r="K32" s="46">
        <f t="shared" si="11"/>
        <v>0</v>
      </c>
      <c r="L32" s="46">
        <f t="shared" si="11"/>
        <v>0</v>
      </c>
      <c r="M32" s="46">
        <f t="shared" si="11"/>
        <v>0</v>
      </c>
      <c r="N32" s="46">
        <f t="shared" si="11"/>
        <v>0</v>
      </c>
      <c r="O32" s="46">
        <f t="shared" si="11"/>
        <v>0</v>
      </c>
      <c r="P32" s="46">
        <f t="shared" si="11"/>
        <v>0</v>
      </c>
      <c r="Q32" s="46">
        <f>+SUM(Q24:Q31)</f>
        <v>0</v>
      </c>
      <c r="R32" s="46">
        <f>+SUM(R24:R31)</f>
        <v>0</v>
      </c>
      <c r="S32" s="46">
        <f>+SUM(S24:S31)</f>
        <v>0</v>
      </c>
      <c r="T32" s="46">
        <f>+SUM(T24:T31)</f>
        <v>0</v>
      </c>
      <c r="U32" s="51">
        <f>+SUM(U24:U31)</f>
        <v>898526.37</v>
      </c>
      <c r="V32" s="44">
        <f>+SUM(V25:V31)</f>
        <v>195</v>
      </c>
      <c r="W32" s="45">
        <f>+SUM(W25:W31)</f>
        <v>1</v>
      </c>
      <c r="X32" s="48">
        <f>+SUM(X25:X31)</f>
        <v>188510.62713494853</v>
      </c>
      <c r="Y32" s="48">
        <f>+SUM(Y24:Y31)</f>
        <v>0</v>
      </c>
      <c r="Z32" s="50">
        <f t="shared" si="8"/>
        <v>0</v>
      </c>
    </row>
    <row r="35" spans="1:26" x14ac:dyDescent="0.35">
      <c r="A35" s="74">
        <v>3052125</v>
      </c>
      <c r="B35" s="74" t="s">
        <v>4183</v>
      </c>
      <c r="C35" s="75"/>
    </row>
    <row r="36" spans="1:26" x14ac:dyDescent="0.35">
      <c r="A36" s="13"/>
    </row>
    <row r="37" spans="1:26" s="14" customFormat="1" ht="33" customHeight="1" x14ac:dyDescent="0.35">
      <c r="A37" s="2" t="s">
        <v>4468</v>
      </c>
      <c r="B37" s="3" t="s">
        <v>4469</v>
      </c>
      <c r="C37" s="3" t="s">
        <v>4470</v>
      </c>
      <c r="D37" s="3" t="s">
        <v>4471</v>
      </c>
      <c r="E37" s="4" t="s">
        <v>4472</v>
      </c>
      <c r="F37" s="3" t="s">
        <v>4473</v>
      </c>
      <c r="G37" s="4" t="s">
        <v>4474</v>
      </c>
      <c r="H37" s="15" t="s">
        <v>4475</v>
      </c>
      <c r="I37" s="2">
        <v>1</v>
      </c>
      <c r="J37" s="3">
        <f t="shared" ref="J37:T37" si="12">+I37+1</f>
        <v>2</v>
      </c>
      <c r="K37" s="3">
        <f t="shared" si="12"/>
        <v>3</v>
      </c>
      <c r="L37" s="3">
        <f t="shared" si="12"/>
        <v>4</v>
      </c>
      <c r="M37" s="3">
        <f t="shared" si="12"/>
        <v>5</v>
      </c>
      <c r="N37" s="3">
        <f t="shared" si="12"/>
        <v>6</v>
      </c>
      <c r="O37" s="3">
        <f t="shared" si="12"/>
        <v>7</v>
      </c>
      <c r="P37" s="3">
        <f t="shared" si="12"/>
        <v>8</v>
      </c>
      <c r="Q37" s="3">
        <f t="shared" si="12"/>
        <v>9</v>
      </c>
      <c r="R37" s="3">
        <f t="shared" si="12"/>
        <v>10</v>
      </c>
      <c r="S37" s="3">
        <f t="shared" si="12"/>
        <v>11</v>
      </c>
      <c r="T37" s="3">
        <f t="shared" si="12"/>
        <v>12</v>
      </c>
      <c r="U37" s="5" t="s">
        <v>4633</v>
      </c>
      <c r="V37" s="40" t="s">
        <v>4628</v>
      </c>
      <c r="W37" s="41" t="s">
        <v>4629</v>
      </c>
      <c r="X37" s="47" t="s">
        <v>4630</v>
      </c>
      <c r="Y37" s="34" t="s">
        <v>4632</v>
      </c>
      <c r="Z37" s="37" t="s">
        <v>4631</v>
      </c>
    </row>
    <row r="38" spans="1:26" x14ac:dyDescent="0.35">
      <c r="A38" s="58" t="s">
        <v>398</v>
      </c>
      <c r="B38" s="59" t="s">
        <v>4662</v>
      </c>
      <c r="C38" s="59"/>
      <c r="D38" s="59" t="s">
        <v>4179</v>
      </c>
      <c r="E38" s="59" t="s">
        <v>252</v>
      </c>
      <c r="F38" s="59"/>
      <c r="G38" s="60"/>
      <c r="H38" s="61"/>
      <c r="I38" s="62">
        <v>181913.45728</v>
      </c>
      <c r="J38" s="63">
        <v>89525.486999999994</v>
      </c>
      <c r="K38" s="63">
        <v>89343.057000000001</v>
      </c>
      <c r="L38" s="63">
        <v>100540.552</v>
      </c>
      <c r="M38" s="63">
        <v>123321.052</v>
      </c>
      <c r="N38" s="63">
        <v>102246.89200000001</v>
      </c>
      <c r="O38" s="63">
        <v>159632.728</v>
      </c>
      <c r="P38" s="63">
        <v>79455.781000000003</v>
      </c>
      <c r="Q38" s="63">
        <v>0</v>
      </c>
      <c r="R38" s="63">
        <v>0</v>
      </c>
      <c r="S38" s="63">
        <v>0</v>
      </c>
      <c r="T38" s="63">
        <v>0</v>
      </c>
      <c r="U38" s="64">
        <f t="shared" ref="U38:U47" si="13">SUM(I38:T38)</f>
        <v>925979.00627999997</v>
      </c>
      <c r="V38" s="78">
        <f>+AVERAGE(I38:P38)</f>
        <v>115747.375785</v>
      </c>
      <c r="W38" s="79"/>
      <c r="X38" s="80">
        <v>109422.44481043972</v>
      </c>
      <c r="Y38" s="66"/>
      <c r="Z38" s="67">
        <f t="shared" ref="Z38:Z48" si="14">+IFERROR(Y38/X38,0)</f>
        <v>0</v>
      </c>
    </row>
    <row r="39" spans="1:26" x14ac:dyDescent="0.35">
      <c r="A39" s="6" t="s">
        <v>398</v>
      </c>
      <c r="B39" s="7" t="s">
        <v>4662</v>
      </c>
      <c r="C39" s="7" t="s">
        <v>252</v>
      </c>
      <c r="D39" s="7" t="s">
        <v>253</v>
      </c>
      <c r="E39" s="7" t="s">
        <v>254</v>
      </c>
      <c r="F39" s="7" t="s">
        <v>4652</v>
      </c>
      <c r="G39" s="8"/>
      <c r="H39" s="16" t="s">
        <v>4653</v>
      </c>
      <c r="I39" s="18"/>
      <c r="J39" s="19"/>
      <c r="K39" s="19"/>
      <c r="L39" s="19"/>
      <c r="M39" s="19"/>
      <c r="N39" s="19"/>
      <c r="O39" s="19"/>
      <c r="P39" s="19"/>
      <c r="Q39" s="19">
        <v>0</v>
      </c>
      <c r="R39" s="19">
        <v>0</v>
      </c>
      <c r="S39" s="19">
        <v>0</v>
      </c>
      <c r="T39" s="19">
        <v>0</v>
      </c>
      <c r="U39" s="25">
        <f t="shared" si="13"/>
        <v>0</v>
      </c>
      <c r="V39" s="18">
        <v>21</v>
      </c>
      <c r="W39" s="39">
        <f>+V39/$V$48</f>
        <v>0.14482758620689656</v>
      </c>
      <c r="X39" s="35">
        <f>+W39*$X$38</f>
        <v>15847.388558753339</v>
      </c>
      <c r="Y39" s="35"/>
      <c r="Z39" s="49">
        <f t="shared" si="14"/>
        <v>0</v>
      </c>
    </row>
    <row r="40" spans="1:26" x14ac:dyDescent="0.35">
      <c r="A40" s="6" t="s">
        <v>398</v>
      </c>
      <c r="B40" s="7" t="s">
        <v>4662</v>
      </c>
      <c r="C40" s="7" t="s">
        <v>252</v>
      </c>
      <c r="D40" s="7" t="s">
        <v>265</v>
      </c>
      <c r="E40" s="7" t="s">
        <v>266</v>
      </c>
      <c r="F40" s="7" t="s">
        <v>4652</v>
      </c>
      <c r="G40" s="8"/>
      <c r="H40" s="16" t="s">
        <v>4654</v>
      </c>
      <c r="I40" s="18"/>
      <c r="J40" s="19"/>
      <c r="K40" s="19"/>
      <c r="L40" s="19"/>
      <c r="M40" s="19"/>
      <c r="N40" s="19"/>
      <c r="O40" s="19"/>
      <c r="P40" s="19"/>
      <c r="Q40" s="19">
        <v>0</v>
      </c>
      <c r="R40" s="19">
        <v>0</v>
      </c>
      <c r="S40" s="19">
        <v>0</v>
      </c>
      <c r="T40" s="19">
        <v>0</v>
      </c>
      <c r="U40" s="25">
        <f t="shared" si="13"/>
        <v>0</v>
      </c>
      <c r="V40" s="18">
        <v>25</v>
      </c>
      <c r="W40" s="39">
        <f t="shared" ref="W40:W47" si="15">+V40/$V$48</f>
        <v>0.17241379310344829</v>
      </c>
      <c r="X40" s="35">
        <f t="shared" ref="X40:X47" si="16">+W40*$X$38</f>
        <v>18865.938760420642</v>
      </c>
      <c r="Y40" s="35"/>
      <c r="Z40" s="49">
        <f t="shared" si="14"/>
        <v>0</v>
      </c>
    </row>
    <row r="41" spans="1:26" x14ac:dyDescent="0.35">
      <c r="A41" s="6" t="s">
        <v>398</v>
      </c>
      <c r="B41" s="7" t="s">
        <v>4662</v>
      </c>
      <c r="C41" s="7" t="s">
        <v>252</v>
      </c>
      <c r="D41" s="7" t="s">
        <v>257</v>
      </c>
      <c r="E41" s="7" t="s">
        <v>258</v>
      </c>
      <c r="F41" s="7" t="s">
        <v>4652</v>
      </c>
      <c r="G41" s="8"/>
      <c r="H41" s="16" t="s">
        <v>4655</v>
      </c>
      <c r="I41" s="18"/>
      <c r="J41" s="19"/>
      <c r="K41" s="19"/>
      <c r="L41" s="19"/>
      <c r="M41" s="19"/>
      <c r="N41" s="19"/>
      <c r="O41" s="19"/>
      <c r="P41" s="19"/>
      <c r="Q41" s="19">
        <v>0</v>
      </c>
      <c r="R41" s="19">
        <v>0</v>
      </c>
      <c r="S41" s="19">
        <v>0</v>
      </c>
      <c r="T41" s="19">
        <v>0</v>
      </c>
      <c r="U41" s="25">
        <f t="shared" si="13"/>
        <v>0</v>
      </c>
      <c r="V41" s="18">
        <v>8</v>
      </c>
      <c r="W41" s="39">
        <f t="shared" si="15"/>
        <v>5.5172413793103448E-2</v>
      </c>
      <c r="X41" s="35">
        <f t="shared" si="16"/>
        <v>6037.1004033346053</v>
      </c>
      <c r="Y41" s="35"/>
      <c r="Z41" s="49">
        <f t="shared" si="14"/>
        <v>0</v>
      </c>
    </row>
    <row r="42" spans="1:26" x14ac:dyDescent="0.35">
      <c r="A42" s="6" t="s">
        <v>398</v>
      </c>
      <c r="B42" s="7" t="s">
        <v>4662</v>
      </c>
      <c r="C42" s="7" t="s">
        <v>252</v>
      </c>
      <c r="D42" s="7" t="s">
        <v>259</v>
      </c>
      <c r="E42" s="7" t="s">
        <v>260</v>
      </c>
      <c r="F42" s="7" t="s">
        <v>4652</v>
      </c>
      <c r="G42" s="8"/>
      <c r="H42" s="16" t="s">
        <v>4656</v>
      </c>
      <c r="I42" s="18"/>
      <c r="J42" s="19"/>
      <c r="K42" s="19"/>
      <c r="L42" s="19"/>
      <c r="M42" s="19"/>
      <c r="N42" s="19"/>
      <c r="O42" s="19"/>
      <c r="P42" s="19"/>
      <c r="Q42" s="19">
        <v>0</v>
      </c>
      <c r="R42" s="19">
        <v>0</v>
      </c>
      <c r="S42" s="19">
        <v>0</v>
      </c>
      <c r="T42" s="19">
        <v>0</v>
      </c>
      <c r="U42" s="25">
        <f t="shared" si="13"/>
        <v>0</v>
      </c>
      <c r="V42" s="18">
        <v>5</v>
      </c>
      <c r="W42" s="39">
        <f t="shared" si="15"/>
        <v>3.4482758620689655E-2</v>
      </c>
      <c r="X42" s="35">
        <f t="shared" si="16"/>
        <v>3773.1877520841281</v>
      </c>
      <c r="Y42" s="35"/>
      <c r="Z42" s="49">
        <f t="shared" si="14"/>
        <v>0</v>
      </c>
    </row>
    <row r="43" spans="1:26" x14ac:dyDescent="0.35">
      <c r="A43" s="6" t="s">
        <v>398</v>
      </c>
      <c r="B43" s="7" t="s">
        <v>4662</v>
      </c>
      <c r="C43" s="7" t="s">
        <v>252</v>
      </c>
      <c r="D43" s="7" t="s">
        <v>261</v>
      </c>
      <c r="E43" s="7" t="s">
        <v>262</v>
      </c>
      <c r="F43" s="7" t="s">
        <v>4652</v>
      </c>
      <c r="G43" s="8"/>
      <c r="H43" s="16" t="s">
        <v>4657</v>
      </c>
      <c r="I43" s="18"/>
      <c r="J43" s="19"/>
      <c r="K43" s="19"/>
      <c r="L43" s="19"/>
      <c r="M43" s="19"/>
      <c r="N43" s="19"/>
      <c r="O43" s="19"/>
      <c r="P43" s="19"/>
      <c r="Q43" s="19">
        <v>0</v>
      </c>
      <c r="R43" s="19">
        <v>0</v>
      </c>
      <c r="S43" s="19">
        <v>0</v>
      </c>
      <c r="T43" s="19">
        <v>0</v>
      </c>
      <c r="U43" s="25">
        <f t="shared" si="13"/>
        <v>0</v>
      </c>
      <c r="V43" s="18">
        <v>18</v>
      </c>
      <c r="W43" s="39">
        <f t="shared" si="15"/>
        <v>0.12413793103448276</v>
      </c>
      <c r="X43" s="35">
        <f t="shared" si="16"/>
        <v>13583.475907502861</v>
      </c>
      <c r="Y43" s="35"/>
      <c r="Z43" s="49">
        <f t="shared" si="14"/>
        <v>0</v>
      </c>
    </row>
    <row r="44" spans="1:26" x14ac:dyDescent="0.35">
      <c r="A44" s="6" t="s">
        <v>398</v>
      </c>
      <c r="B44" s="7" t="s">
        <v>4662</v>
      </c>
      <c r="C44" s="7" t="s">
        <v>252</v>
      </c>
      <c r="D44" s="7" t="s">
        <v>263</v>
      </c>
      <c r="E44" s="7" t="s">
        <v>264</v>
      </c>
      <c r="F44" s="7" t="s">
        <v>4652</v>
      </c>
      <c r="G44" s="8"/>
      <c r="H44" s="16" t="s">
        <v>4658</v>
      </c>
      <c r="I44" s="18"/>
      <c r="J44" s="19"/>
      <c r="K44" s="19"/>
      <c r="L44" s="19"/>
      <c r="M44" s="19"/>
      <c r="N44" s="19"/>
      <c r="O44" s="19"/>
      <c r="P44" s="19"/>
      <c r="Q44" s="19">
        <v>0</v>
      </c>
      <c r="R44" s="19">
        <v>0</v>
      </c>
      <c r="S44" s="19">
        <v>0</v>
      </c>
      <c r="T44" s="19">
        <v>0</v>
      </c>
      <c r="U44" s="25">
        <f t="shared" si="13"/>
        <v>0</v>
      </c>
      <c r="V44" s="18">
        <v>18</v>
      </c>
      <c r="W44" s="39">
        <f t="shared" si="15"/>
        <v>0.12413793103448276</v>
      </c>
      <c r="X44" s="35">
        <f t="shared" si="16"/>
        <v>13583.475907502861</v>
      </c>
      <c r="Y44" s="35"/>
      <c r="Z44" s="49">
        <f t="shared" si="14"/>
        <v>0</v>
      </c>
    </row>
    <row r="45" spans="1:26" x14ac:dyDescent="0.35">
      <c r="A45" s="6" t="s">
        <v>398</v>
      </c>
      <c r="B45" s="7" t="s">
        <v>4662</v>
      </c>
      <c r="C45" s="7" t="s">
        <v>252</v>
      </c>
      <c r="D45" s="7" t="s">
        <v>255</v>
      </c>
      <c r="E45" s="7" t="s">
        <v>256</v>
      </c>
      <c r="F45" s="7" t="s">
        <v>4652</v>
      </c>
      <c r="G45" s="8"/>
      <c r="H45" s="16" t="s">
        <v>4659</v>
      </c>
      <c r="I45" s="18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25">
        <f t="shared" si="13"/>
        <v>0</v>
      </c>
      <c r="V45" s="18">
        <v>19</v>
      </c>
      <c r="W45" s="39">
        <f t="shared" si="15"/>
        <v>0.1310344827586207</v>
      </c>
      <c r="X45" s="35">
        <f t="shared" si="16"/>
        <v>14338.113457919688</v>
      </c>
      <c r="Y45" s="35"/>
      <c r="Z45" s="49">
        <f t="shared" si="14"/>
        <v>0</v>
      </c>
    </row>
    <row r="46" spans="1:26" x14ac:dyDescent="0.35">
      <c r="A46" s="6" t="s">
        <v>398</v>
      </c>
      <c r="B46" s="7" t="s">
        <v>4662</v>
      </c>
      <c r="C46" s="7" t="s">
        <v>252</v>
      </c>
      <c r="D46" s="7" t="s">
        <v>4179</v>
      </c>
      <c r="E46" s="7" t="s">
        <v>252</v>
      </c>
      <c r="F46" s="7" t="s">
        <v>4652</v>
      </c>
      <c r="G46" s="8"/>
      <c r="H46" s="16" t="s">
        <v>4660</v>
      </c>
      <c r="I46" s="18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25">
        <f t="shared" si="13"/>
        <v>0</v>
      </c>
      <c r="V46" s="18">
        <v>26</v>
      </c>
      <c r="W46" s="39">
        <f t="shared" si="15"/>
        <v>0.1793103448275862</v>
      </c>
      <c r="X46" s="35">
        <f t="shared" si="16"/>
        <v>19620.576310837467</v>
      </c>
      <c r="Y46" s="35"/>
      <c r="Z46" s="49">
        <f t="shared" si="14"/>
        <v>0</v>
      </c>
    </row>
    <row r="47" spans="1:26" x14ac:dyDescent="0.35">
      <c r="A47" s="6" t="s">
        <v>398</v>
      </c>
      <c r="B47" s="7" t="s">
        <v>4662</v>
      </c>
      <c r="C47" s="7" t="s">
        <v>252</v>
      </c>
      <c r="D47" s="7" t="s">
        <v>4179</v>
      </c>
      <c r="E47" s="7" t="s">
        <v>252</v>
      </c>
      <c r="F47" s="7" t="s">
        <v>4652</v>
      </c>
      <c r="G47" s="8"/>
      <c r="H47" s="16" t="s">
        <v>4661</v>
      </c>
      <c r="I47" s="18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25">
        <f t="shared" si="13"/>
        <v>0</v>
      </c>
      <c r="V47" s="18">
        <v>5</v>
      </c>
      <c r="W47" s="39">
        <f t="shared" si="15"/>
        <v>3.4482758620689655E-2</v>
      </c>
      <c r="X47" s="35">
        <f t="shared" si="16"/>
        <v>3773.1877520841281</v>
      </c>
      <c r="Y47" s="35"/>
      <c r="Z47" s="49">
        <f t="shared" si="14"/>
        <v>0</v>
      </c>
    </row>
    <row r="48" spans="1:26" x14ac:dyDescent="0.35">
      <c r="A48" s="9"/>
      <c r="B48" s="10"/>
      <c r="C48" s="10"/>
      <c r="D48" s="10"/>
      <c r="E48" s="10"/>
      <c r="F48" s="10"/>
      <c r="G48" s="11"/>
      <c r="H48" s="17"/>
      <c r="I48" s="44">
        <f t="shared" ref="I48:P48" si="17">+SUM(I39:I47)</f>
        <v>0</v>
      </c>
      <c r="J48" s="46">
        <f t="shared" si="17"/>
        <v>0</v>
      </c>
      <c r="K48" s="46">
        <f t="shared" si="17"/>
        <v>0</v>
      </c>
      <c r="L48" s="46">
        <f t="shared" si="17"/>
        <v>0</v>
      </c>
      <c r="M48" s="46">
        <f t="shared" si="17"/>
        <v>0</v>
      </c>
      <c r="N48" s="46">
        <f t="shared" si="17"/>
        <v>0</v>
      </c>
      <c r="O48" s="46">
        <f t="shared" si="17"/>
        <v>0</v>
      </c>
      <c r="P48" s="46">
        <f t="shared" si="17"/>
        <v>0</v>
      </c>
      <c r="Q48" s="46">
        <f>+SUM(Q38:Q47)</f>
        <v>0</v>
      </c>
      <c r="R48" s="46">
        <f>+SUM(R38:R47)</f>
        <v>0</v>
      </c>
      <c r="S48" s="46">
        <f>+SUM(S38:S47)</f>
        <v>0</v>
      </c>
      <c r="T48" s="46">
        <f>+SUM(T38:T47)</f>
        <v>0</v>
      </c>
      <c r="U48" s="51">
        <f>+SUM(U38:U47)</f>
        <v>925979.00627999997</v>
      </c>
      <c r="V48" s="44">
        <f>+SUM(V39:V47)</f>
        <v>145</v>
      </c>
      <c r="W48" s="45">
        <f>+SUM(W39:W47)</f>
        <v>1.0000000000000002</v>
      </c>
      <c r="X48" s="48">
        <f>+SUM(X39:X47)</f>
        <v>109422.4448104397</v>
      </c>
      <c r="Y48" s="48">
        <f>+SUM(Y38:Y47)</f>
        <v>0</v>
      </c>
      <c r="Z48" s="50">
        <f t="shared" si="14"/>
        <v>0</v>
      </c>
    </row>
    <row r="50" spans="1:26" x14ac:dyDescent="0.35">
      <c r="A50" s="74">
        <v>3180826</v>
      </c>
      <c r="B50" s="74" t="s">
        <v>4185</v>
      </c>
      <c r="C50" s="75"/>
    </row>
    <row r="51" spans="1:26" x14ac:dyDescent="0.35">
      <c r="A51" s="13"/>
    </row>
    <row r="52" spans="1:26" s="14" customFormat="1" ht="33" customHeight="1" x14ac:dyDescent="0.35">
      <c r="A52" s="2" t="s">
        <v>4468</v>
      </c>
      <c r="B52" s="3" t="s">
        <v>4469</v>
      </c>
      <c r="C52" s="3" t="s">
        <v>4470</v>
      </c>
      <c r="D52" s="3" t="s">
        <v>4471</v>
      </c>
      <c r="E52" s="4" t="s">
        <v>4472</v>
      </c>
      <c r="F52" s="3" t="s">
        <v>4473</v>
      </c>
      <c r="G52" s="4" t="s">
        <v>4474</v>
      </c>
      <c r="H52" s="15" t="s">
        <v>4475</v>
      </c>
      <c r="I52" s="2">
        <v>1</v>
      </c>
      <c r="J52" s="3">
        <f t="shared" ref="J52:T52" si="18">+I52+1</f>
        <v>2</v>
      </c>
      <c r="K52" s="3">
        <f t="shared" si="18"/>
        <v>3</v>
      </c>
      <c r="L52" s="3">
        <f t="shared" si="18"/>
        <v>4</v>
      </c>
      <c r="M52" s="3">
        <f t="shared" si="18"/>
        <v>5</v>
      </c>
      <c r="N52" s="3">
        <f t="shared" si="18"/>
        <v>6</v>
      </c>
      <c r="O52" s="3">
        <f t="shared" si="18"/>
        <v>7</v>
      </c>
      <c r="P52" s="3">
        <f t="shared" si="18"/>
        <v>8</v>
      </c>
      <c r="Q52" s="3">
        <f t="shared" si="18"/>
        <v>9</v>
      </c>
      <c r="R52" s="3">
        <f t="shared" si="18"/>
        <v>10</v>
      </c>
      <c r="S52" s="3">
        <f t="shared" si="18"/>
        <v>11</v>
      </c>
      <c r="T52" s="3">
        <f t="shared" si="18"/>
        <v>12</v>
      </c>
      <c r="U52" s="5" t="s">
        <v>4633</v>
      </c>
      <c r="V52" s="40" t="s">
        <v>4628</v>
      </c>
      <c r="W52" s="41" t="s">
        <v>4629</v>
      </c>
      <c r="X52" s="47" t="s">
        <v>4630</v>
      </c>
      <c r="Y52" s="34" t="s">
        <v>4632</v>
      </c>
      <c r="Z52" s="37" t="s">
        <v>4631</v>
      </c>
    </row>
    <row r="53" spans="1:26" x14ac:dyDescent="0.35">
      <c r="A53" s="58" t="s">
        <v>398</v>
      </c>
      <c r="B53" s="59" t="s">
        <v>4184</v>
      </c>
      <c r="C53" s="59"/>
      <c r="D53" s="59" t="s">
        <v>4179</v>
      </c>
      <c r="E53" s="59" t="s">
        <v>252</v>
      </c>
      <c r="F53" s="59"/>
      <c r="G53" s="60"/>
      <c r="H53" s="61"/>
      <c r="I53" s="62">
        <v>78108.236000000004</v>
      </c>
      <c r="J53" s="63">
        <v>43279.79</v>
      </c>
      <c r="K53" s="63">
        <v>116239.323</v>
      </c>
      <c r="L53" s="63">
        <v>52431.56</v>
      </c>
      <c r="M53" s="63">
        <v>103545.107</v>
      </c>
      <c r="N53" s="63">
        <v>91152.476999999999</v>
      </c>
      <c r="O53" s="63">
        <v>99786.971999999994</v>
      </c>
      <c r="P53" s="63">
        <v>92891.903999999995</v>
      </c>
      <c r="Q53" s="63">
        <v>0</v>
      </c>
      <c r="R53" s="63">
        <v>0</v>
      </c>
      <c r="S53" s="63">
        <v>0</v>
      </c>
      <c r="T53" s="63">
        <v>0</v>
      </c>
      <c r="U53" s="64">
        <f t="shared" ref="U53:U65" si="19">SUM(I53:T53)</f>
        <v>677435.36899999995</v>
      </c>
      <c r="V53" s="78">
        <f>+AVERAGE(I53:P53)</f>
        <v>84679.421124999993</v>
      </c>
      <c r="W53" s="79"/>
      <c r="X53" s="80">
        <v>114650.68941885955</v>
      </c>
      <c r="Y53" s="66"/>
      <c r="Z53" s="67">
        <f t="shared" ref="Z53:Z66" si="20">+IFERROR(Y53/X53,0)</f>
        <v>0</v>
      </c>
    </row>
    <row r="54" spans="1:26" x14ac:dyDescent="0.35">
      <c r="A54" s="6" t="s">
        <v>398</v>
      </c>
      <c r="B54" s="7" t="s">
        <v>4184</v>
      </c>
      <c r="C54" s="7" t="s">
        <v>252</v>
      </c>
      <c r="D54" s="7" t="s">
        <v>253</v>
      </c>
      <c r="E54" s="7" t="s">
        <v>254</v>
      </c>
      <c r="F54" s="7" t="s">
        <v>4681</v>
      </c>
      <c r="G54" s="8"/>
      <c r="H54" s="16" t="s">
        <v>4653</v>
      </c>
      <c r="I54" s="18"/>
      <c r="J54" s="19"/>
      <c r="K54" s="19"/>
      <c r="L54" s="19"/>
      <c r="M54" s="19"/>
      <c r="N54" s="19"/>
      <c r="O54" s="19"/>
      <c r="P54" s="19"/>
      <c r="Q54" s="19">
        <v>0</v>
      </c>
      <c r="R54" s="19">
        <v>0</v>
      </c>
      <c r="S54" s="19">
        <v>0</v>
      </c>
      <c r="T54" s="19">
        <v>0</v>
      </c>
      <c r="U54" s="25">
        <f t="shared" si="19"/>
        <v>0</v>
      </c>
      <c r="V54" s="18">
        <v>22</v>
      </c>
      <c r="W54" s="39">
        <f>+V54/$V$66</f>
        <v>7.5342465753424653E-2</v>
      </c>
      <c r="X54" s="35">
        <f>+W54*$X$53</f>
        <v>8638.0656411469517</v>
      </c>
      <c r="Y54" s="35"/>
      <c r="Z54" s="49">
        <f t="shared" si="20"/>
        <v>0</v>
      </c>
    </row>
    <row r="55" spans="1:26" x14ac:dyDescent="0.35">
      <c r="A55" s="6" t="s">
        <v>398</v>
      </c>
      <c r="B55" s="7" t="s">
        <v>4184</v>
      </c>
      <c r="C55" s="7" t="s">
        <v>252</v>
      </c>
      <c r="D55" s="7" t="s">
        <v>265</v>
      </c>
      <c r="E55" s="7" t="s">
        <v>266</v>
      </c>
      <c r="F55" s="7" t="s">
        <v>4681</v>
      </c>
      <c r="G55" s="8"/>
      <c r="H55" s="16" t="s">
        <v>4672</v>
      </c>
      <c r="I55" s="18"/>
      <c r="J55" s="19"/>
      <c r="K55" s="19"/>
      <c r="L55" s="19"/>
      <c r="M55" s="19"/>
      <c r="N55" s="19"/>
      <c r="O55" s="19"/>
      <c r="P55" s="19"/>
      <c r="Q55" s="19">
        <v>0</v>
      </c>
      <c r="R55" s="19">
        <v>0</v>
      </c>
      <c r="S55" s="19">
        <v>0</v>
      </c>
      <c r="T55" s="19">
        <v>0</v>
      </c>
      <c r="U55" s="25">
        <f t="shared" si="19"/>
        <v>0</v>
      </c>
      <c r="V55" s="18">
        <v>44</v>
      </c>
      <c r="W55" s="39">
        <f t="shared" ref="W55:W65" si="21">+V55/$V$66</f>
        <v>0.15068493150684931</v>
      </c>
      <c r="X55" s="35">
        <f t="shared" ref="X55:X65" si="22">+W55*$X$53</f>
        <v>17276.131282293903</v>
      </c>
      <c r="Y55" s="35"/>
      <c r="Z55" s="49">
        <f t="shared" si="20"/>
        <v>0</v>
      </c>
    </row>
    <row r="56" spans="1:26" x14ac:dyDescent="0.35">
      <c r="A56" s="6" t="s">
        <v>398</v>
      </c>
      <c r="B56" s="7" t="s">
        <v>4184</v>
      </c>
      <c r="C56" s="7" t="s">
        <v>252</v>
      </c>
      <c r="D56" s="7" t="s">
        <v>257</v>
      </c>
      <c r="E56" s="7" t="s">
        <v>258</v>
      </c>
      <c r="F56" s="7" t="s">
        <v>4681</v>
      </c>
      <c r="G56" s="8"/>
      <c r="H56" s="16" t="s">
        <v>4655</v>
      </c>
      <c r="I56" s="18"/>
      <c r="J56" s="19"/>
      <c r="K56" s="19"/>
      <c r="L56" s="19"/>
      <c r="M56" s="19"/>
      <c r="N56" s="19"/>
      <c r="O56" s="19"/>
      <c r="P56" s="19"/>
      <c r="Q56" s="19">
        <v>0</v>
      </c>
      <c r="R56" s="19">
        <v>0</v>
      </c>
      <c r="S56" s="19">
        <v>0</v>
      </c>
      <c r="T56" s="19">
        <v>0</v>
      </c>
      <c r="U56" s="25">
        <f t="shared" si="19"/>
        <v>0</v>
      </c>
      <c r="V56" s="18">
        <v>19</v>
      </c>
      <c r="W56" s="39">
        <f t="shared" si="21"/>
        <v>6.5068493150684928E-2</v>
      </c>
      <c r="X56" s="35">
        <f t="shared" si="22"/>
        <v>7460.1475991723673</v>
      </c>
      <c r="Y56" s="35"/>
      <c r="Z56" s="49">
        <f t="shared" si="20"/>
        <v>0</v>
      </c>
    </row>
    <row r="57" spans="1:26" x14ac:dyDescent="0.35">
      <c r="A57" s="6" t="s">
        <v>398</v>
      </c>
      <c r="B57" s="7" t="s">
        <v>4184</v>
      </c>
      <c r="C57" s="7" t="s">
        <v>252</v>
      </c>
      <c r="D57" s="7" t="s">
        <v>259</v>
      </c>
      <c r="E57" s="7" t="s">
        <v>260</v>
      </c>
      <c r="F57" s="7" t="s">
        <v>4681</v>
      </c>
      <c r="G57" s="8"/>
      <c r="H57" s="16" t="s">
        <v>4673</v>
      </c>
      <c r="I57" s="18"/>
      <c r="J57" s="19"/>
      <c r="K57" s="19"/>
      <c r="L57" s="19"/>
      <c r="M57" s="19"/>
      <c r="N57" s="19"/>
      <c r="O57" s="19"/>
      <c r="P57" s="19"/>
      <c r="Q57" s="19">
        <v>0</v>
      </c>
      <c r="R57" s="19">
        <v>0</v>
      </c>
      <c r="S57" s="19">
        <v>0</v>
      </c>
      <c r="T57" s="19">
        <v>0</v>
      </c>
      <c r="U57" s="25">
        <f t="shared" si="19"/>
        <v>0</v>
      </c>
      <c r="V57" s="18">
        <v>21</v>
      </c>
      <c r="W57" s="39">
        <f t="shared" si="21"/>
        <v>7.1917808219178078E-2</v>
      </c>
      <c r="X57" s="35">
        <f t="shared" si="22"/>
        <v>8245.4262938220909</v>
      </c>
      <c r="Y57" s="35"/>
      <c r="Z57" s="49">
        <f t="shared" si="20"/>
        <v>0</v>
      </c>
    </row>
    <row r="58" spans="1:26" x14ac:dyDescent="0.35">
      <c r="A58" s="6" t="s">
        <v>398</v>
      </c>
      <c r="B58" s="7" t="s">
        <v>4184</v>
      </c>
      <c r="C58" s="7" t="s">
        <v>252</v>
      </c>
      <c r="D58" s="7" t="s">
        <v>261</v>
      </c>
      <c r="E58" s="7" t="s">
        <v>262</v>
      </c>
      <c r="F58" s="7" t="s">
        <v>4681</v>
      </c>
      <c r="G58" s="8"/>
      <c r="H58" s="16" t="s">
        <v>4657</v>
      </c>
      <c r="I58" s="18"/>
      <c r="J58" s="19"/>
      <c r="K58" s="19"/>
      <c r="L58" s="19"/>
      <c r="M58" s="19"/>
      <c r="N58" s="19"/>
      <c r="O58" s="19"/>
      <c r="P58" s="19"/>
      <c r="Q58" s="19">
        <v>0</v>
      </c>
      <c r="R58" s="19">
        <v>0</v>
      </c>
      <c r="S58" s="19">
        <v>0</v>
      </c>
      <c r="T58" s="19">
        <v>0</v>
      </c>
      <c r="U58" s="25">
        <f t="shared" si="19"/>
        <v>0</v>
      </c>
      <c r="V58" s="18">
        <v>41</v>
      </c>
      <c r="W58" s="39">
        <f t="shared" si="21"/>
        <v>0.1404109589041096</v>
      </c>
      <c r="X58" s="35">
        <f t="shared" si="22"/>
        <v>16098.213240319321</v>
      </c>
      <c r="Y58" s="35"/>
      <c r="Z58" s="49">
        <f t="shared" si="20"/>
        <v>0</v>
      </c>
    </row>
    <row r="59" spans="1:26" x14ac:dyDescent="0.35">
      <c r="A59" s="6" t="s">
        <v>398</v>
      </c>
      <c r="B59" s="7" t="s">
        <v>4184</v>
      </c>
      <c r="C59" s="7" t="s">
        <v>252</v>
      </c>
      <c r="D59" s="7" t="s">
        <v>263</v>
      </c>
      <c r="E59" s="7" t="s">
        <v>264</v>
      </c>
      <c r="F59" s="7" t="s">
        <v>4681</v>
      </c>
      <c r="G59" s="8"/>
      <c r="H59" s="16" t="s">
        <v>4675</v>
      </c>
      <c r="I59" s="18"/>
      <c r="J59" s="19"/>
      <c r="K59" s="19"/>
      <c r="L59" s="19"/>
      <c r="M59" s="19"/>
      <c r="N59" s="19"/>
      <c r="O59" s="19"/>
      <c r="P59" s="19"/>
      <c r="Q59" s="19">
        <v>0</v>
      </c>
      <c r="R59" s="19">
        <v>0</v>
      </c>
      <c r="S59" s="19">
        <v>0</v>
      </c>
      <c r="T59" s="19">
        <v>0</v>
      </c>
      <c r="U59" s="25">
        <f t="shared" si="19"/>
        <v>0</v>
      </c>
      <c r="V59" s="18">
        <v>21</v>
      </c>
      <c r="W59" s="39">
        <f t="shared" si="21"/>
        <v>7.1917808219178078E-2</v>
      </c>
      <c r="X59" s="35">
        <f t="shared" si="22"/>
        <v>8245.4262938220909</v>
      </c>
      <c r="Y59" s="35"/>
      <c r="Z59" s="49">
        <f t="shared" si="20"/>
        <v>0</v>
      </c>
    </row>
    <row r="60" spans="1:26" x14ac:dyDescent="0.35">
      <c r="A60" s="6" t="s">
        <v>398</v>
      </c>
      <c r="B60" s="7" t="s">
        <v>4184</v>
      </c>
      <c r="C60" s="7" t="s">
        <v>252</v>
      </c>
      <c r="D60" s="7" t="s">
        <v>255</v>
      </c>
      <c r="E60" s="7" t="s">
        <v>256</v>
      </c>
      <c r="F60" s="7" t="s">
        <v>4681</v>
      </c>
      <c r="G60" s="8"/>
      <c r="H60" s="16" t="s">
        <v>4639</v>
      </c>
      <c r="I60" s="18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25">
        <f t="shared" si="19"/>
        <v>0</v>
      </c>
      <c r="V60" s="18">
        <v>52</v>
      </c>
      <c r="W60" s="39">
        <f t="shared" si="21"/>
        <v>0.17808219178082191</v>
      </c>
      <c r="X60" s="35">
        <f t="shared" si="22"/>
        <v>20417.246060892794</v>
      </c>
      <c r="Y60" s="35"/>
      <c r="Z60" s="49">
        <f t="shared" si="20"/>
        <v>0</v>
      </c>
    </row>
    <row r="61" spans="1:26" x14ac:dyDescent="0.35">
      <c r="A61" s="6" t="s">
        <v>398</v>
      </c>
      <c r="B61" s="7" t="s">
        <v>4184</v>
      </c>
      <c r="C61" s="7" t="s">
        <v>252</v>
      </c>
      <c r="D61" s="7" t="s">
        <v>4179</v>
      </c>
      <c r="E61" s="7" t="s">
        <v>252</v>
      </c>
      <c r="F61" s="7" t="s">
        <v>4681</v>
      </c>
      <c r="G61" s="8"/>
      <c r="H61" s="16" t="s">
        <v>4677</v>
      </c>
      <c r="I61" s="18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25">
        <f t="shared" si="19"/>
        <v>0</v>
      </c>
      <c r="V61" s="18">
        <v>17</v>
      </c>
      <c r="W61" s="39">
        <f t="shared" si="21"/>
        <v>5.8219178082191778E-2</v>
      </c>
      <c r="X61" s="35">
        <f t="shared" si="22"/>
        <v>6674.8689045226447</v>
      </c>
      <c r="Y61" s="35"/>
      <c r="Z61" s="49">
        <f t="shared" si="20"/>
        <v>0</v>
      </c>
    </row>
    <row r="62" spans="1:26" x14ac:dyDescent="0.35">
      <c r="A62" s="6" t="s">
        <v>398</v>
      </c>
      <c r="B62" s="7" t="s">
        <v>4184</v>
      </c>
      <c r="C62" s="7" t="s">
        <v>252</v>
      </c>
      <c r="D62" s="7" t="s">
        <v>4179</v>
      </c>
      <c r="E62" s="7" t="s">
        <v>252</v>
      </c>
      <c r="F62" s="7" t="s">
        <v>4681</v>
      </c>
      <c r="G62" s="8"/>
      <c r="H62" s="16" t="s">
        <v>4644</v>
      </c>
      <c r="I62" s="18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25">
        <f t="shared" si="19"/>
        <v>0</v>
      </c>
      <c r="V62" s="18">
        <v>22</v>
      </c>
      <c r="W62" s="39">
        <f t="shared" si="21"/>
        <v>7.5342465753424653E-2</v>
      </c>
      <c r="X62" s="35">
        <f t="shared" si="22"/>
        <v>8638.0656411469517</v>
      </c>
      <c r="Y62" s="35"/>
      <c r="Z62" s="49">
        <f t="shared" si="20"/>
        <v>0</v>
      </c>
    </row>
    <row r="63" spans="1:26" x14ac:dyDescent="0.35">
      <c r="A63" s="6" t="s">
        <v>398</v>
      </c>
      <c r="B63" s="7" t="s">
        <v>4184</v>
      </c>
      <c r="C63" s="7" t="s">
        <v>252</v>
      </c>
      <c r="D63" s="7" t="s">
        <v>4179</v>
      </c>
      <c r="E63" s="7" t="s">
        <v>252</v>
      </c>
      <c r="F63" s="7" t="s">
        <v>4681</v>
      </c>
      <c r="G63" s="8"/>
      <c r="H63" s="16" t="s">
        <v>4678</v>
      </c>
      <c r="I63" s="18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25">
        <f t="shared" si="19"/>
        <v>0</v>
      </c>
      <c r="V63" s="18">
        <v>9</v>
      </c>
      <c r="W63" s="39">
        <f t="shared" si="21"/>
        <v>3.0821917808219176E-2</v>
      </c>
      <c r="X63" s="35">
        <f t="shared" si="22"/>
        <v>3533.7541259237528</v>
      </c>
      <c r="Y63" s="35"/>
      <c r="Z63" s="49">
        <f t="shared" si="20"/>
        <v>0</v>
      </c>
    </row>
    <row r="64" spans="1:26" x14ac:dyDescent="0.35">
      <c r="A64" s="6" t="s">
        <v>398</v>
      </c>
      <c r="B64" s="7" t="s">
        <v>4184</v>
      </c>
      <c r="C64" s="7" t="s">
        <v>252</v>
      </c>
      <c r="D64" s="7" t="s">
        <v>4179</v>
      </c>
      <c r="E64" s="7" t="s">
        <v>252</v>
      </c>
      <c r="F64" s="7" t="s">
        <v>4681</v>
      </c>
      <c r="G64" s="8"/>
      <c r="H64" s="16" t="s">
        <v>4679</v>
      </c>
      <c r="I64" s="18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25">
        <f t="shared" si="19"/>
        <v>0</v>
      </c>
      <c r="V64" s="18">
        <v>22</v>
      </c>
      <c r="W64" s="39">
        <f t="shared" si="21"/>
        <v>7.5342465753424653E-2</v>
      </c>
      <c r="X64" s="35">
        <f t="shared" si="22"/>
        <v>8638.0656411469517</v>
      </c>
      <c r="Y64" s="35"/>
      <c r="Z64" s="49">
        <f t="shared" si="20"/>
        <v>0</v>
      </c>
    </row>
    <row r="65" spans="1:26" x14ac:dyDescent="0.35">
      <c r="A65" s="6" t="s">
        <v>398</v>
      </c>
      <c r="B65" s="7" t="s">
        <v>4184</v>
      </c>
      <c r="C65" s="7" t="s">
        <v>252</v>
      </c>
      <c r="D65" s="7" t="s">
        <v>4179</v>
      </c>
      <c r="E65" s="7" t="s">
        <v>252</v>
      </c>
      <c r="F65" s="7" t="s">
        <v>4681</v>
      </c>
      <c r="G65" s="8"/>
      <c r="H65" s="16" t="s">
        <v>4680</v>
      </c>
      <c r="I65" s="18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25">
        <f t="shared" si="19"/>
        <v>0</v>
      </c>
      <c r="V65" s="18">
        <v>2</v>
      </c>
      <c r="W65" s="39">
        <f t="shared" si="21"/>
        <v>6.8493150684931503E-3</v>
      </c>
      <c r="X65" s="35">
        <f t="shared" si="22"/>
        <v>785.27869464972287</v>
      </c>
      <c r="Y65" s="35"/>
      <c r="Z65" s="49">
        <f t="shared" si="20"/>
        <v>0</v>
      </c>
    </row>
    <row r="66" spans="1:26" x14ac:dyDescent="0.35">
      <c r="A66" s="9"/>
      <c r="B66" s="10"/>
      <c r="C66" s="10"/>
      <c r="D66" s="10"/>
      <c r="E66" s="10"/>
      <c r="F66" s="10"/>
      <c r="G66" s="11"/>
      <c r="H66" s="17"/>
      <c r="I66" s="44">
        <f t="shared" ref="I66:P66" si="23">+SUM(I54:I65)</f>
        <v>0</v>
      </c>
      <c r="J66" s="46">
        <f t="shared" si="23"/>
        <v>0</v>
      </c>
      <c r="K66" s="46">
        <f t="shared" si="23"/>
        <v>0</v>
      </c>
      <c r="L66" s="46">
        <f t="shared" si="23"/>
        <v>0</v>
      </c>
      <c r="M66" s="46">
        <f t="shared" si="23"/>
        <v>0</v>
      </c>
      <c r="N66" s="46">
        <f t="shared" si="23"/>
        <v>0</v>
      </c>
      <c r="O66" s="46">
        <f t="shared" si="23"/>
        <v>0</v>
      </c>
      <c r="P66" s="46">
        <f t="shared" si="23"/>
        <v>0</v>
      </c>
      <c r="Q66" s="46">
        <f>+SUM(Q53:Q65)</f>
        <v>0</v>
      </c>
      <c r="R66" s="46">
        <f>+SUM(R53:R65)</f>
        <v>0</v>
      </c>
      <c r="S66" s="46">
        <f>+SUM(S53:S65)</f>
        <v>0</v>
      </c>
      <c r="T66" s="46">
        <f>+SUM(T53:T65)</f>
        <v>0</v>
      </c>
      <c r="U66" s="51">
        <f>+SUM(U53:U65)</f>
        <v>677435.36899999995</v>
      </c>
      <c r="V66" s="44">
        <f>+SUM(V54:V65)</f>
        <v>292</v>
      </c>
      <c r="W66" s="45">
        <f>+SUM(W54:W65)</f>
        <v>0.99999999999999989</v>
      </c>
      <c r="X66" s="48">
        <f>+SUM(X54:X65)</f>
        <v>114650.68941885955</v>
      </c>
      <c r="Y66" s="48">
        <f>+SUM(Y53:Y65)</f>
        <v>0</v>
      </c>
      <c r="Z66" s="50">
        <f t="shared" si="20"/>
        <v>0</v>
      </c>
    </row>
    <row r="69" spans="1:26" x14ac:dyDescent="0.35">
      <c r="A69" s="74">
        <v>3100183</v>
      </c>
      <c r="B69" s="74" t="s">
        <v>4186</v>
      </c>
      <c r="C69" s="75"/>
    </row>
    <row r="70" spans="1:26" x14ac:dyDescent="0.35">
      <c r="A70" s="13"/>
    </row>
    <row r="71" spans="1:26" s="14" customFormat="1" ht="33" customHeight="1" x14ac:dyDescent="0.35">
      <c r="A71" s="2" t="s">
        <v>4468</v>
      </c>
      <c r="B71" s="3" t="s">
        <v>4469</v>
      </c>
      <c r="C71" s="3" t="s">
        <v>4470</v>
      </c>
      <c r="D71" s="3" t="s">
        <v>4471</v>
      </c>
      <c r="E71" s="4" t="s">
        <v>4472</v>
      </c>
      <c r="F71" s="3" t="s">
        <v>4473</v>
      </c>
      <c r="G71" s="4" t="s">
        <v>4474</v>
      </c>
      <c r="H71" s="15" t="s">
        <v>4475</v>
      </c>
      <c r="I71" s="2">
        <v>1</v>
      </c>
      <c r="J71" s="3">
        <f t="shared" ref="J71:T71" si="24">+I71+1</f>
        <v>2</v>
      </c>
      <c r="K71" s="3">
        <f t="shared" si="24"/>
        <v>3</v>
      </c>
      <c r="L71" s="3">
        <f t="shared" si="24"/>
        <v>4</v>
      </c>
      <c r="M71" s="3">
        <f t="shared" si="24"/>
        <v>5</v>
      </c>
      <c r="N71" s="3">
        <f t="shared" si="24"/>
        <v>6</v>
      </c>
      <c r="O71" s="3">
        <f t="shared" si="24"/>
        <v>7</v>
      </c>
      <c r="P71" s="3">
        <f t="shared" si="24"/>
        <v>8</v>
      </c>
      <c r="Q71" s="3">
        <f t="shared" si="24"/>
        <v>9</v>
      </c>
      <c r="R71" s="3">
        <f t="shared" si="24"/>
        <v>10</v>
      </c>
      <c r="S71" s="3">
        <f t="shared" si="24"/>
        <v>11</v>
      </c>
      <c r="T71" s="3">
        <f t="shared" si="24"/>
        <v>12</v>
      </c>
      <c r="U71" s="5" t="s">
        <v>4633</v>
      </c>
      <c r="V71" s="40" t="s">
        <v>4628</v>
      </c>
      <c r="W71" s="41" t="s">
        <v>4629</v>
      </c>
      <c r="X71" s="47" t="s">
        <v>4630</v>
      </c>
      <c r="Y71" s="34" t="s">
        <v>4632</v>
      </c>
      <c r="Z71" s="37" t="s">
        <v>4631</v>
      </c>
    </row>
    <row r="72" spans="1:26" x14ac:dyDescent="0.35">
      <c r="A72" s="58" t="s">
        <v>398</v>
      </c>
      <c r="B72" s="59" t="s">
        <v>4187</v>
      </c>
      <c r="C72" s="59"/>
      <c r="D72" s="59" t="s">
        <v>4179</v>
      </c>
      <c r="E72" s="59" t="s">
        <v>252</v>
      </c>
      <c r="F72" s="59"/>
      <c r="G72" s="60"/>
      <c r="H72" s="61"/>
      <c r="I72" s="62">
        <v>38058.076999999997</v>
      </c>
      <c r="J72" s="63">
        <v>51149.750999999997</v>
      </c>
      <c r="K72" s="63">
        <v>53416.972000000002</v>
      </c>
      <c r="L72" s="63">
        <v>74206.108999999997</v>
      </c>
      <c r="M72" s="63">
        <v>85181.804000000004</v>
      </c>
      <c r="N72" s="63">
        <v>61763.017</v>
      </c>
      <c r="O72" s="63">
        <v>77771.793000000005</v>
      </c>
      <c r="P72" s="63">
        <v>105278.61599999999</v>
      </c>
      <c r="Q72" s="63">
        <v>0</v>
      </c>
      <c r="R72" s="63">
        <v>0</v>
      </c>
      <c r="S72" s="63">
        <v>0</v>
      </c>
      <c r="T72" s="63">
        <v>0</v>
      </c>
      <c r="U72" s="64">
        <f t="shared" ref="U72:U80" si="25">SUM(I72:T72)</f>
        <v>546826.13899999997</v>
      </c>
      <c r="V72" s="78">
        <f>+U72/8</f>
        <v>68353.267374999996</v>
      </c>
      <c r="W72" s="79"/>
      <c r="X72" s="80">
        <v>85345.748554418809</v>
      </c>
      <c r="Y72" s="66"/>
      <c r="Z72" s="67">
        <f t="shared" ref="Z72:Z81" si="26">+IFERROR(Y72/X72,0)</f>
        <v>0</v>
      </c>
    </row>
    <row r="73" spans="1:26" x14ac:dyDescent="0.35">
      <c r="A73" s="6" t="s">
        <v>398</v>
      </c>
      <c r="B73" s="7" t="s">
        <v>4187</v>
      </c>
      <c r="C73" s="7" t="s">
        <v>252</v>
      </c>
      <c r="D73" s="7" t="s">
        <v>253</v>
      </c>
      <c r="E73" s="7" t="s">
        <v>254</v>
      </c>
      <c r="F73" s="7" t="s">
        <v>4682</v>
      </c>
      <c r="G73" s="8"/>
      <c r="H73" s="16" t="s">
        <v>4671</v>
      </c>
      <c r="I73" s="18"/>
      <c r="J73" s="19"/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0</v>
      </c>
      <c r="T73" s="19">
        <v>0</v>
      </c>
      <c r="U73" s="25">
        <f t="shared" si="25"/>
        <v>0</v>
      </c>
      <c r="V73" s="18">
        <v>30</v>
      </c>
      <c r="W73" s="39">
        <f>+V73/$V$81</f>
        <v>0.16949152542372881</v>
      </c>
      <c r="X73" s="35">
        <f>+W73*$X$72</f>
        <v>14465.381110918441</v>
      </c>
      <c r="Y73" s="35"/>
      <c r="Z73" s="49">
        <f t="shared" si="26"/>
        <v>0</v>
      </c>
    </row>
    <row r="74" spans="1:26" x14ac:dyDescent="0.35">
      <c r="A74" s="6" t="s">
        <v>398</v>
      </c>
      <c r="B74" s="7" t="s">
        <v>4187</v>
      </c>
      <c r="C74" s="7" t="s">
        <v>252</v>
      </c>
      <c r="D74" s="7" t="s">
        <v>265</v>
      </c>
      <c r="E74" s="7" t="s">
        <v>266</v>
      </c>
      <c r="F74" s="7" t="s">
        <v>4682</v>
      </c>
      <c r="G74" s="8"/>
      <c r="H74" s="16" t="s">
        <v>4672</v>
      </c>
      <c r="I74" s="18"/>
      <c r="J74" s="19"/>
      <c r="K74" s="19"/>
      <c r="L74" s="19"/>
      <c r="M74" s="19"/>
      <c r="N74" s="19"/>
      <c r="O74" s="19"/>
      <c r="P74" s="19"/>
      <c r="Q74" s="19">
        <v>0</v>
      </c>
      <c r="R74" s="19">
        <v>0</v>
      </c>
      <c r="S74" s="19">
        <v>0</v>
      </c>
      <c r="T74" s="19">
        <v>0</v>
      </c>
      <c r="U74" s="25">
        <f t="shared" si="25"/>
        <v>0</v>
      </c>
      <c r="V74" s="18">
        <v>28</v>
      </c>
      <c r="W74" s="39">
        <f t="shared" ref="W74:W80" si="27">+V74/$V$81</f>
        <v>0.15819209039548024</v>
      </c>
      <c r="X74" s="35">
        <f t="shared" ref="X74:X80" si="28">+W74*$X$72</f>
        <v>13501.022370190547</v>
      </c>
      <c r="Y74" s="35"/>
      <c r="Z74" s="49">
        <f t="shared" si="26"/>
        <v>0</v>
      </c>
    </row>
    <row r="75" spans="1:26" x14ac:dyDescent="0.35">
      <c r="A75" s="6" t="s">
        <v>398</v>
      </c>
      <c r="B75" s="7" t="s">
        <v>4187</v>
      </c>
      <c r="C75" s="7" t="s">
        <v>252</v>
      </c>
      <c r="D75" s="7" t="s">
        <v>257</v>
      </c>
      <c r="E75" s="7" t="s">
        <v>258</v>
      </c>
      <c r="F75" s="7" t="s">
        <v>4682</v>
      </c>
      <c r="G75" s="8"/>
      <c r="H75" s="16" t="s">
        <v>4683</v>
      </c>
      <c r="I75" s="18"/>
      <c r="J75" s="19"/>
      <c r="K75" s="19"/>
      <c r="L75" s="19"/>
      <c r="M75" s="19"/>
      <c r="N75" s="19"/>
      <c r="O75" s="19"/>
      <c r="P75" s="19"/>
      <c r="Q75" s="19">
        <v>0</v>
      </c>
      <c r="R75" s="19">
        <v>0</v>
      </c>
      <c r="S75" s="19">
        <v>0</v>
      </c>
      <c r="T75" s="19">
        <v>0</v>
      </c>
      <c r="U75" s="25">
        <f t="shared" si="25"/>
        <v>0</v>
      </c>
      <c r="V75" s="18">
        <v>16</v>
      </c>
      <c r="W75" s="39">
        <f t="shared" si="27"/>
        <v>9.03954802259887E-2</v>
      </c>
      <c r="X75" s="35">
        <f t="shared" si="28"/>
        <v>7714.8699258231691</v>
      </c>
      <c r="Y75" s="35"/>
      <c r="Z75" s="49">
        <f t="shared" si="26"/>
        <v>0</v>
      </c>
    </row>
    <row r="76" spans="1:26" x14ac:dyDescent="0.35">
      <c r="A76" s="6" t="s">
        <v>398</v>
      </c>
      <c r="B76" s="7" t="s">
        <v>4187</v>
      </c>
      <c r="C76" s="7" t="s">
        <v>252</v>
      </c>
      <c r="D76" s="7" t="s">
        <v>259</v>
      </c>
      <c r="E76" s="7" t="s">
        <v>260</v>
      </c>
      <c r="F76" s="7" t="s">
        <v>4682</v>
      </c>
      <c r="G76" s="8"/>
      <c r="H76" s="16" t="s">
        <v>4673</v>
      </c>
      <c r="I76" s="18"/>
      <c r="J76" s="19"/>
      <c r="K76" s="19"/>
      <c r="L76" s="19"/>
      <c r="M76" s="19"/>
      <c r="N76" s="19"/>
      <c r="O76" s="19"/>
      <c r="P76" s="19"/>
      <c r="Q76" s="19">
        <v>0</v>
      </c>
      <c r="R76" s="19">
        <v>0</v>
      </c>
      <c r="S76" s="19">
        <v>0</v>
      </c>
      <c r="T76" s="19">
        <v>0</v>
      </c>
      <c r="U76" s="25">
        <f t="shared" si="25"/>
        <v>0</v>
      </c>
      <c r="V76" s="18">
        <v>44</v>
      </c>
      <c r="W76" s="39">
        <f t="shared" si="27"/>
        <v>0.24858757062146894</v>
      </c>
      <c r="X76" s="35">
        <f t="shared" si="28"/>
        <v>21215.892296013717</v>
      </c>
      <c r="Y76" s="35"/>
      <c r="Z76" s="49">
        <f t="shared" si="26"/>
        <v>0</v>
      </c>
    </row>
    <row r="77" spans="1:26" x14ac:dyDescent="0.35">
      <c r="A77" s="6" t="s">
        <v>398</v>
      </c>
      <c r="B77" s="7" t="s">
        <v>4187</v>
      </c>
      <c r="C77" s="7" t="s">
        <v>252</v>
      </c>
      <c r="D77" s="7" t="s">
        <v>261</v>
      </c>
      <c r="E77" s="7" t="s">
        <v>262</v>
      </c>
      <c r="F77" s="7" t="s">
        <v>4682</v>
      </c>
      <c r="G77" s="8"/>
      <c r="H77" s="16" t="s">
        <v>4657</v>
      </c>
      <c r="I77" s="18"/>
      <c r="J77" s="19"/>
      <c r="K77" s="19"/>
      <c r="L77" s="19"/>
      <c r="M77" s="19"/>
      <c r="N77" s="19"/>
      <c r="O77" s="19"/>
      <c r="P77" s="19"/>
      <c r="Q77" s="19">
        <v>0</v>
      </c>
      <c r="R77" s="19">
        <v>0</v>
      </c>
      <c r="S77" s="19">
        <v>0</v>
      </c>
      <c r="T77" s="19">
        <v>0</v>
      </c>
      <c r="U77" s="25">
        <f t="shared" si="25"/>
        <v>0</v>
      </c>
      <c r="V77" s="18">
        <v>10</v>
      </c>
      <c r="W77" s="39">
        <f t="shared" si="27"/>
        <v>5.6497175141242938E-2</v>
      </c>
      <c r="X77" s="35">
        <f t="shared" si="28"/>
        <v>4821.7937036394806</v>
      </c>
      <c r="Y77" s="35"/>
      <c r="Z77" s="49">
        <f t="shared" si="26"/>
        <v>0</v>
      </c>
    </row>
    <row r="78" spans="1:26" x14ac:dyDescent="0.35">
      <c r="A78" s="6" t="s">
        <v>398</v>
      </c>
      <c r="B78" s="7" t="s">
        <v>4187</v>
      </c>
      <c r="C78" s="7" t="s">
        <v>252</v>
      </c>
      <c r="D78" s="7" t="s">
        <v>263</v>
      </c>
      <c r="E78" s="7" t="s">
        <v>264</v>
      </c>
      <c r="F78" s="7" t="s">
        <v>4682</v>
      </c>
      <c r="G78" s="8"/>
      <c r="H78" s="16" t="s">
        <v>4675</v>
      </c>
      <c r="I78" s="18"/>
      <c r="J78" s="19"/>
      <c r="K78" s="19"/>
      <c r="L78" s="19"/>
      <c r="M78" s="19"/>
      <c r="N78" s="19"/>
      <c r="O78" s="19"/>
      <c r="P78" s="19"/>
      <c r="Q78" s="19">
        <v>0</v>
      </c>
      <c r="R78" s="19">
        <v>0</v>
      </c>
      <c r="S78" s="19">
        <v>0</v>
      </c>
      <c r="T78" s="19">
        <v>0</v>
      </c>
      <c r="U78" s="25">
        <f t="shared" si="25"/>
        <v>0</v>
      </c>
      <c r="V78" s="18">
        <v>27</v>
      </c>
      <c r="W78" s="39">
        <f t="shared" si="27"/>
        <v>0.15254237288135594</v>
      </c>
      <c r="X78" s="35">
        <f t="shared" si="28"/>
        <v>13018.842999826598</v>
      </c>
      <c r="Y78" s="35"/>
      <c r="Z78" s="49">
        <f t="shared" si="26"/>
        <v>0</v>
      </c>
    </row>
    <row r="79" spans="1:26" x14ac:dyDescent="0.35">
      <c r="A79" s="6" t="s">
        <v>398</v>
      </c>
      <c r="B79" s="7" t="s">
        <v>4187</v>
      </c>
      <c r="C79" s="7" t="s">
        <v>252</v>
      </c>
      <c r="D79" s="7" t="s">
        <v>255</v>
      </c>
      <c r="E79" s="7" t="s">
        <v>256</v>
      </c>
      <c r="F79" s="7" t="s">
        <v>4682</v>
      </c>
      <c r="G79" s="8"/>
      <c r="H79" s="16" t="s">
        <v>4639</v>
      </c>
      <c r="I79" s="18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25">
        <f t="shared" si="25"/>
        <v>0</v>
      </c>
      <c r="V79" s="18">
        <v>21</v>
      </c>
      <c r="W79" s="39">
        <f t="shared" si="27"/>
        <v>0.11864406779661017</v>
      </c>
      <c r="X79" s="35">
        <f t="shared" si="28"/>
        <v>10125.76677764291</v>
      </c>
      <c r="Y79" s="35"/>
      <c r="Z79" s="49">
        <f t="shared" si="26"/>
        <v>0</v>
      </c>
    </row>
    <row r="80" spans="1:26" x14ac:dyDescent="0.35">
      <c r="A80" s="27" t="s">
        <v>398</v>
      </c>
      <c r="B80" s="28" t="s">
        <v>4187</v>
      </c>
      <c r="C80" s="28" t="s">
        <v>252</v>
      </c>
      <c r="D80" s="28" t="s">
        <v>4179</v>
      </c>
      <c r="E80" s="28" t="s">
        <v>252</v>
      </c>
      <c r="F80" s="28" t="s">
        <v>4682</v>
      </c>
      <c r="G80" s="29"/>
      <c r="H80" s="30" t="s">
        <v>4644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25">
        <f t="shared" si="25"/>
        <v>0</v>
      </c>
      <c r="V80" s="31">
        <v>1</v>
      </c>
      <c r="W80" s="76">
        <f t="shared" si="27"/>
        <v>5.6497175141242938E-3</v>
      </c>
      <c r="X80" s="35">
        <f t="shared" si="28"/>
        <v>482.17937036394807</v>
      </c>
      <c r="Y80" s="77"/>
      <c r="Z80" s="49">
        <f t="shared" si="26"/>
        <v>0</v>
      </c>
    </row>
    <row r="81" spans="1:26" x14ac:dyDescent="0.35">
      <c r="A81" s="9"/>
      <c r="B81" s="10"/>
      <c r="C81" s="10"/>
      <c r="D81" s="10"/>
      <c r="E81" s="10"/>
      <c r="F81" s="10"/>
      <c r="G81" s="11"/>
      <c r="H81" s="17"/>
      <c r="I81" s="44">
        <f>+SUM(I73:I80)</f>
        <v>0</v>
      </c>
      <c r="J81" s="46">
        <f t="shared" ref="J81:P81" si="29">+SUM(J73:J80)</f>
        <v>0</v>
      </c>
      <c r="K81" s="46">
        <f t="shared" si="29"/>
        <v>0</v>
      </c>
      <c r="L81" s="46">
        <f t="shared" si="29"/>
        <v>0</v>
      </c>
      <c r="M81" s="46">
        <f t="shared" si="29"/>
        <v>0</v>
      </c>
      <c r="N81" s="46">
        <f t="shared" si="29"/>
        <v>0</v>
      </c>
      <c r="O81" s="46">
        <f t="shared" si="29"/>
        <v>0</v>
      </c>
      <c r="P81" s="46">
        <f t="shared" si="29"/>
        <v>0</v>
      </c>
      <c r="Q81" s="46">
        <f>+SUM(Q72:Q79)</f>
        <v>0</v>
      </c>
      <c r="R81" s="46">
        <f>+SUM(R72:R79)</f>
        <v>0</v>
      </c>
      <c r="S81" s="46">
        <f>+SUM(S72:S79)</f>
        <v>0</v>
      </c>
      <c r="T81" s="46">
        <f>+SUM(T72:T79)</f>
        <v>0</v>
      </c>
      <c r="U81" s="51">
        <f>+SUM(U73:U80)</f>
        <v>0</v>
      </c>
      <c r="V81" s="44">
        <f>+SUM(V73:V80)</f>
        <v>177</v>
      </c>
      <c r="W81" s="83">
        <f>+SUM(W73:W80)</f>
        <v>1</v>
      </c>
      <c r="X81" s="48">
        <f>+SUM(X73:X80)</f>
        <v>85345.748554418809</v>
      </c>
      <c r="Y81" s="48">
        <f>+SUM(Y72:Y79)</f>
        <v>0</v>
      </c>
      <c r="Z81" s="50">
        <f t="shared" si="26"/>
        <v>0</v>
      </c>
    </row>
    <row r="84" spans="1:26" x14ac:dyDescent="0.35">
      <c r="A84" s="74">
        <v>3200289</v>
      </c>
      <c r="B84" s="74" t="s">
        <v>4188</v>
      </c>
      <c r="C84" s="75"/>
      <c r="D84" s="75"/>
    </row>
    <row r="85" spans="1:26" x14ac:dyDescent="0.35">
      <c r="A85" s="74">
        <v>5200999</v>
      </c>
      <c r="B85" s="74" t="s">
        <v>4189</v>
      </c>
      <c r="C85" s="75"/>
      <c r="D85" s="75"/>
    </row>
    <row r="86" spans="1:26" s="14" customFormat="1" ht="33" customHeight="1" x14ac:dyDescent="0.35">
      <c r="A86" s="2" t="s">
        <v>4468</v>
      </c>
      <c r="B86" s="3" t="s">
        <v>4469</v>
      </c>
      <c r="C86" s="3" t="s">
        <v>4470</v>
      </c>
      <c r="D86" s="3" t="s">
        <v>4471</v>
      </c>
      <c r="E86" s="4" t="s">
        <v>4472</v>
      </c>
      <c r="F86" s="3" t="s">
        <v>4473</v>
      </c>
      <c r="G86" s="4" t="s">
        <v>4474</v>
      </c>
      <c r="H86" s="15" t="s">
        <v>4475</v>
      </c>
      <c r="I86" s="2">
        <v>1</v>
      </c>
      <c r="J86" s="3">
        <f t="shared" ref="J86:T86" si="30">+I86+1</f>
        <v>2</v>
      </c>
      <c r="K86" s="3">
        <f t="shared" si="30"/>
        <v>3</v>
      </c>
      <c r="L86" s="3">
        <f t="shared" si="30"/>
        <v>4</v>
      </c>
      <c r="M86" s="3">
        <f t="shared" si="30"/>
        <v>5</v>
      </c>
      <c r="N86" s="3">
        <f t="shared" si="30"/>
        <v>6</v>
      </c>
      <c r="O86" s="3">
        <f t="shared" si="30"/>
        <v>7</v>
      </c>
      <c r="P86" s="3">
        <f t="shared" si="30"/>
        <v>8</v>
      </c>
      <c r="Q86" s="3">
        <f t="shared" si="30"/>
        <v>9</v>
      </c>
      <c r="R86" s="3">
        <f t="shared" si="30"/>
        <v>10</v>
      </c>
      <c r="S86" s="3">
        <f t="shared" si="30"/>
        <v>11</v>
      </c>
      <c r="T86" s="3">
        <f t="shared" si="30"/>
        <v>12</v>
      </c>
      <c r="U86" s="5" t="s">
        <v>4633</v>
      </c>
      <c r="V86" s="40" t="s">
        <v>4628</v>
      </c>
      <c r="W86" s="41" t="s">
        <v>4629</v>
      </c>
      <c r="X86" s="47" t="s">
        <v>4630</v>
      </c>
      <c r="Y86" s="34" t="s">
        <v>4632</v>
      </c>
      <c r="Z86" s="37" t="s">
        <v>4631</v>
      </c>
    </row>
    <row r="87" spans="1:26" x14ac:dyDescent="0.35">
      <c r="A87" s="58" t="s">
        <v>398</v>
      </c>
      <c r="B87" s="59" t="s">
        <v>4190</v>
      </c>
      <c r="C87" s="59" t="s">
        <v>252</v>
      </c>
      <c r="D87" s="59" t="s">
        <v>4179</v>
      </c>
      <c r="E87" s="59" t="s">
        <v>252</v>
      </c>
      <c r="F87" s="59"/>
      <c r="G87" s="60"/>
      <c r="H87" s="61"/>
      <c r="I87" s="62">
        <v>38206.154960000007</v>
      </c>
      <c r="J87" s="63">
        <v>24849.942000000003</v>
      </c>
      <c r="K87" s="63">
        <v>51053.863440000001</v>
      </c>
      <c r="L87" s="63">
        <v>34147.32692</v>
      </c>
      <c r="M87" s="63">
        <v>50592.457999999991</v>
      </c>
      <c r="N87" s="63">
        <v>46675.525119999991</v>
      </c>
      <c r="O87" s="63">
        <v>63595.226920000008</v>
      </c>
      <c r="P87" s="63">
        <v>62864.78783999999</v>
      </c>
      <c r="Q87" s="63">
        <v>0</v>
      </c>
      <c r="R87" s="63">
        <v>0</v>
      </c>
      <c r="S87" s="63">
        <v>0</v>
      </c>
      <c r="T87" s="63">
        <v>0</v>
      </c>
      <c r="U87" s="64">
        <f t="shared" ref="U87:U95" si="31">SUM(I87:T87)</f>
        <v>371985.28519999998</v>
      </c>
      <c r="V87" s="78">
        <f>+AVERAGE(I87:P87)</f>
        <v>46498.160649999998</v>
      </c>
      <c r="W87" s="79"/>
      <c r="X87" s="80">
        <v>70215.509373576817</v>
      </c>
      <c r="Y87" s="66"/>
      <c r="Z87" s="67">
        <f t="shared" ref="Z87:Z96" si="32">+IFERROR(Y87/X87,0)</f>
        <v>0</v>
      </c>
    </row>
    <row r="88" spans="1:26" x14ac:dyDescent="0.35">
      <c r="A88" s="6" t="s">
        <v>398</v>
      </c>
      <c r="B88" s="7" t="s">
        <v>4190</v>
      </c>
      <c r="C88" s="7" t="s">
        <v>252</v>
      </c>
      <c r="D88" s="7" t="s">
        <v>253</v>
      </c>
      <c r="E88" s="7" t="s">
        <v>254</v>
      </c>
      <c r="F88" s="7" t="s">
        <v>4684</v>
      </c>
      <c r="G88" s="8"/>
      <c r="H88" s="16" t="s">
        <v>4671</v>
      </c>
      <c r="I88" s="18"/>
      <c r="J88" s="19"/>
      <c r="K88" s="19"/>
      <c r="L88" s="19"/>
      <c r="M88" s="19"/>
      <c r="N88" s="19"/>
      <c r="O88" s="19"/>
      <c r="P88" s="19"/>
      <c r="Q88" s="19">
        <v>0</v>
      </c>
      <c r="R88" s="19">
        <v>0</v>
      </c>
      <c r="S88" s="19">
        <v>0</v>
      </c>
      <c r="T88" s="19">
        <v>0</v>
      </c>
      <c r="U88" s="25">
        <f t="shared" si="31"/>
        <v>0</v>
      </c>
      <c r="V88" s="18">
        <v>9</v>
      </c>
      <c r="W88" s="39">
        <f>+V88/$V$96</f>
        <v>8.4112149532710276E-2</v>
      </c>
      <c r="X88" s="35">
        <f>+$W88*$X$87</f>
        <v>5905.9774239457129</v>
      </c>
      <c r="Y88" s="35"/>
      <c r="Z88" s="49">
        <f t="shared" si="32"/>
        <v>0</v>
      </c>
    </row>
    <row r="89" spans="1:26" x14ac:dyDescent="0.35">
      <c r="A89" s="6" t="s">
        <v>398</v>
      </c>
      <c r="B89" s="7" t="s">
        <v>4190</v>
      </c>
      <c r="C89" s="7" t="s">
        <v>252</v>
      </c>
      <c r="D89" s="7" t="s">
        <v>265</v>
      </c>
      <c r="E89" s="7" t="s">
        <v>266</v>
      </c>
      <c r="F89" s="7" t="s">
        <v>4684</v>
      </c>
      <c r="G89" s="8"/>
      <c r="H89" s="16" t="s">
        <v>4685</v>
      </c>
      <c r="I89" s="18"/>
      <c r="J89" s="19"/>
      <c r="K89" s="19"/>
      <c r="L89" s="19"/>
      <c r="M89" s="19"/>
      <c r="N89" s="19"/>
      <c r="O89" s="19"/>
      <c r="P89" s="19"/>
      <c r="Q89" s="19">
        <v>0</v>
      </c>
      <c r="R89" s="19">
        <v>0</v>
      </c>
      <c r="S89" s="19">
        <v>0</v>
      </c>
      <c r="T89" s="19">
        <v>0</v>
      </c>
      <c r="U89" s="25">
        <f t="shared" si="31"/>
        <v>0</v>
      </c>
      <c r="V89" s="18">
        <v>23</v>
      </c>
      <c r="W89" s="39">
        <f t="shared" ref="W89:W95" si="33">+V89/$V$96</f>
        <v>0.21495327102803738</v>
      </c>
      <c r="X89" s="35">
        <f t="shared" ref="X89:X95" si="34">+$W89*$X$87</f>
        <v>15093.053416750157</v>
      </c>
      <c r="Y89" s="35"/>
      <c r="Z89" s="49">
        <f t="shared" si="32"/>
        <v>0</v>
      </c>
    </row>
    <row r="90" spans="1:26" x14ac:dyDescent="0.35">
      <c r="A90" s="6" t="s">
        <v>398</v>
      </c>
      <c r="B90" s="7" t="s">
        <v>4190</v>
      </c>
      <c r="C90" s="7" t="s">
        <v>252</v>
      </c>
      <c r="D90" s="7" t="s">
        <v>259</v>
      </c>
      <c r="E90" s="7" t="s">
        <v>260</v>
      </c>
      <c r="F90" s="7" t="s">
        <v>4684</v>
      </c>
      <c r="G90" s="8"/>
      <c r="H90" s="16" t="s">
        <v>4673</v>
      </c>
      <c r="I90" s="18"/>
      <c r="J90" s="19"/>
      <c r="K90" s="19"/>
      <c r="L90" s="19"/>
      <c r="M90" s="19"/>
      <c r="N90" s="19"/>
      <c r="O90" s="19"/>
      <c r="P90" s="19"/>
      <c r="Q90" s="19">
        <v>0</v>
      </c>
      <c r="R90" s="19">
        <v>0</v>
      </c>
      <c r="S90" s="19">
        <v>0</v>
      </c>
      <c r="T90" s="19">
        <v>0</v>
      </c>
      <c r="U90" s="25">
        <f t="shared" si="31"/>
        <v>0</v>
      </c>
      <c r="V90" s="18">
        <v>10</v>
      </c>
      <c r="W90" s="39">
        <f t="shared" si="33"/>
        <v>9.3457943925233641E-2</v>
      </c>
      <c r="X90" s="35">
        <f t="shared" si="34"/>
        <v>6562.1971377174596</v>
      </c>
      <c r="Y90" s="35"/>
      <c r="Z90" s="49">
        <f t="shared" si="32"/>
        <v>0</v>
      </c>
    </row>
    <row r="91" spans="1:26" x14ac:dyDescent="0.35">
      <c r="A91" s="6" t="s">
        <v>398</v>
      </c>
      <c r="B91" s="7" t="s">
        <v>4190</v>
      </c>
      <c r="C91" s="7" t="s">
        <v>252</v>
      </c>
      <c r="D91" s="7" t="s">
        <v>261</v>
      </c>
      <c r="E91" s="7" t="s">
        <v>262</v>
      </c>
      <c r="F91" s="7" t="s">
        <v>4684</v>
      </c>
      <c r="G91" s="8"/>
      <c r="H91" s="16" t="s">
        <v>4657</v>
      </c>
      <c r="I91" s="18"/>
      <c r="J91" s="19"/>
      <c r="K91" s="19"/>
      <c r="L91" s="19"/>
      <c r="M91" s="19"/>
      <c r="N91" s="19"/>
      <c r="O91" s="19"/>
      <c r="P91" s="19"/>
      <c r="Q91" s="19">
        <v>0</v>
      </c>
      <c r="R91" s="19">
        <v>0</v>
      </c>
      <c r="S91" s="19">
        <v>0</v>
      </c>
      <c r="T91" s="19">
        <v>0</v>
      </c>
      <c r="U91" s="25">
        <f t="shared" si="31"/>
        <v>0</v>
      </c>
      <c r="V91" s="18">
        <v>25</v>
      </c>
      <c r="W91" s="39">
        <f t="shared" si="33"/>
        <v>0.23364485981308411</v>
      </c>
      <c r="X91" s="35">
        <f t="shared" si="34"/>
        <v>16405.492844293647</v>
      </c>
      <c r="Y91" s="35"/>
      <c r="Z91" s="49">
        <f t="shared" si="32"/>
        <v>0</v>
      </c>
    </row>
    <row r="92" spans="1:26" x14ac:dyDescent="0.35">
      <c r="A92" s="6" t="s">
        <v>398</v>
      </c>
      <c r="B92" s="7" t="s">
        <v>4190</v>
      </c>
      <c r="C92" s="7" t="s">
        <v>252</v>
      </c>
      <c r="D92" s="7" t="s">
        <v>263</v>
      </c>
      <c r="E92" s="7" t="s">
        <v>264</v>
      </c>
      <c r="F92" s="7" t="s">
        <v>4684</v>
      </c>
      <c r="G92" s="8"/>
      <c r="H92" s="16" t="s">
        <v>4675</v>
      </c>
      <c r="I92" s="18"/>
      <c r="J92" s="19"/>
      <c r="K92" s="19"/>
      <c r="L92" s="19"/>
      <c r="M92" s="19"/>
      <c r="N92" s="19"/>
      <c r="O92" s="19"/>
      <c r="P92" s="19"/>
      <c r="Q92" s="19">
        <v>0</v>
      </c>
      <c r="R92" s="19">
        <v>0</v>
      </c>
      <c r="S92" s="19">
        <v>0</v>
      </c>
      <c r="T92" s="19">
        <v>0</v>
      </c>
      <c r="U92" s="25">
        <f t="shared" si="31"/>
        <v>0</v>
      </c>
      <c r="V92" s="18">
        <v>10</v>
      </c>
      <c r="W92" s="39">
        <f t="shared" si="33"/>
        <v>9.3457943925233641E-2</v>
      </c>
      <c r="X92" s="35">
        <f t="shared" si="34"/>
        <v>6562.1971377174596</v>
      </c>
      <c r="Y92" s="35"/>
      <c r="Z92" s="49">
        <f t="shared" si="32"/>
        <v>0</v>
      </c>
    </row>
    <row r="93" spans="1:26" x14ac:dyDescent="0.35">
      <c r="A93" s="6" t="s">
        <v>398</v>
      </c>
      <c r="B93" s="7" t="s">
        <v>4190</v>
      </c>
      <c r="C93" s="7" t="s">
        <v>252</v>
      </c>
      <c r="D93" s="7" t="s">
        <v>255</v>
      </c>
      <c r="E93" s="7" t="s">
        <v>256</v>
      </c>
      <c r="F93" s="7" t="s">
        <v>4684</v>
      </c>
      <c r="G93" s="8"/>
      <c r="H93" s="16" t="s">
        <v>4639</v>
      </c>
      <c r="I93" s="18"/>
      <c r="J93" s="19"/>
      <c r="K93" s="19"/>
      <c r="L93" s="19"/>
      <c r="M93" s="19"/>
      <c r="N93" s="19"/>
      <c r="O93" s="19"/>
      <c r="P93" s="19"/>
      <c r="Q93" s="19">
        <v>0</v>
      </c>
      <c r="R93" s="19">
        <v>0</v>
      </c>
      <c r="S93" s="19">
        <v>0</v>
      </c>
      <c r="T93" s="19">
        <v>0</v>
      </c>
      <c r="U93" s="25">
        <f t="shared" si="31"/>
        <v>0</v>
      </c>
      <c r="V93" s="18">
        <v>26</v>
      </c>
      <c r="W93" s="39">
        <f t="shared" si="33"/>
        <v>0.24299065420560748</v>
      </c>
      <c r="X93" s="35">
        <f t="shared" si="34"/>
        <v>17061.712558065396</v>
      </c>
      <c r="Y93" s="35"/>
      <c r="Z93" s="49">
        <f t="shared" si="32"/>
        <v>0</v>
      </c>
    </row>
    <row r="94" spans="1:26" x14ac:dyDescent="0.35">
      <c r="A94" s="6" t="s">
        <v>398</v>
      </c>
      <c r="B94" s="7" t="s">
        <v>4190</v>
      </c>
      <c r="C94" s="7" t="s">
        <v>252</v>
      </c>
      <c r="D94" s="7" t="s">
        <v>4179</v>
      </c>
      <c r="E94" s="7" t="s">
        <v>252</v>
      </c>
      <c r="F94" s="7" t="s">
        <v>4684</v>
      </c>
      <c r="G94" s="8"/>
      <c r="H94" s="16" t="s">
        <v>4644</v>
      </c>
      <c r="I94" s="18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25">
        <f t="shared" si="31"/>
        <v>0</v>
      </c>
      <c r="V94" s="18">
        <v>4</v>
      </c>
      <c r="W94" s="39">
        <f t="shared" si="33"/>
        <v>3.7383177570093455E-2</v>
      </c>
      <c r="X94" s="35">
        <f t="shared" si="34"/>
        <v>2624.8788550869835</v>
      </c>
      <c r="Y94" s="35"/>
      <c r="Z94" s="49">
        <f t="shared" si="32"/>
        <v>0</v>
      </c>
    </row>
    <row r="95" spans="1:26" x14ac:dyDescent="0.35">
      <c r="A95" s="27"/>
      <c r="B95" s="28"/>
      <c r="C95" s="28"/>
      <c r="D95" s="28"/>
      <c r="E95" s="28"/>
      <c r="F95" s="28"/>
      <c r="G95" s="29"/>
      <c r="H95" s="30"/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25">
        <f t="shared" si="31"/>
        <v>0</v>
      </c>
      <c r="V95" s="31"/>
      <c r="W95" s="39">
        <f t="shared" si="33"/>
        <v>0</v>
      </c>
      <c r="X95" s="35">
        <f t="shared" si="34"/>
        <v>0</v>
      </c>
      <c r="Y95" s="77"/>
      <c r="Z95" s="49">
        <f t="shared" si="32"/>
        <v>0</v>
      </c>
    </row>
    <row r="96" spans="1:26" x14ac:dyDescent="0.35">
      <c r="A96" s="9"/>
      <c r="B96" s="10"/>
      <c r="C96" s="10"/>
      <c r="D96" s="10"/>
      <c r="E96" s="10"/>
      <c r="F96" s="10"/>
      <c r="G96" s="11"/>
      <c r="H96" s="17"/>
      <c r="I96" s="44">
        <f t="shared" ref="I96:P96" si="35">+SUM(I88:I95)</f>
        <v>0</v>
      </c>
      <c r="J96" s="46">
        <f t="shared" si="35"/>
        <v>0</v>
      </c>
      <c r="K96" s="46">
        <f t="shared" si="35"/>
        <v>0</v>
      </c>
      <c r="L96" s="46">
        <f t="shared" si="35"/>
        <v>0</v>
      </c>
      <c r="M96" s="46">
        <f t="shared" si="35"/>
        <v>0</v>
      </c>
      <c r="N96" s="46">
        <f t="shared" si="35"/>
        <v>0</v>
      </c>
      <c r="O96" s="46">
        <f t="shared" si="35"/>
        <v>0</v>
      </c>
      <c r="P96" s="46">
        <f t="shared" si="35"/>
        <v>0</v>
      </c>
      <c r="Q96" s="46">
        <f>+SUM(Q87:Q94)</f>
        <v>0</v>
      </c>
      <c r="R96" s="46">
        <f>+SUM(R87:R94)</f>
        <v>0</v>
      </c>
      <c r="S96" s="46">
        <f>+SUM(S87:S94)</f>
        <v>0</v>
      </c>
      <c r="T96" s="46">
        <f>+SUM(T87:T94)</f>
        <v>0</v>
      </c>
      <c r="U96" s="51">
        <f>+SUM(U88:U95)</f>
        <v>0</v>
      </c>
      <c r="V96" s="44">
        <f>+SUM(V88:V95)</f>
        <v>107</v>
      </c>
      <c r="W96" s="83">
        <f>+SUM(W88:W95)</f>
        <v>1</v>
      </c>
      <c r="X96" s="48">
        <f>+SUM(X88:X95)</f>
        <v>70215.509373576817</v>
      </c>
      <c r="Y96" s="48">
        <f>+SUM(Y87:Y94)</f>
        <v>0</v>
      </c>
      <c r="Z96" s="50">
        <f t="shared" si="32"/>
        <v>0</v>
      </c>
    </row>
    <row r="99" spans="1:26" x14ac:dyDescent="0.35">
      <c r="A99" s="74">
        <v>6860255</v>
      </c>
      <c r="B99" s="74" t="s">
        <v>4308</v>
      </c>
      <c r="C99" s="75"/>
    </row>
    <row r="100" spans="1:26" x14ac:dyDescent="0.35">
      <c r="A100" s="13"/>
      <c r="X100" s="43">
        <v>81853.887284451324</v>
      </c>
    </row>
    <row r="101" spans="1:26" s="14" customFormat="1" ht="33" customHeight="1" x14ac:dyDescent="0.35">
      <c r="A101" s="2" t="s">
        <v>4468</v>
      </c>
      <c r="B101" s="3" t="s">
        <v>4469</v>
      </c>
      <c r="C101" s="3" t="s">
        <v>4470</v>
      </c>
      <c r="D101" s="3" t="s">
        <v>4471</v>
      </c>
      <c r="E101" s="4" t="s">
        <v>4472</v>
      </c>
      <c r="F101" s="3" t="s">
        <v>4473</v>
      </c>
      <c r="G101" s="4" t="s">
        <v>4474</v>
      </c>
      <c r="H101" s="15" t="s">
        <v>4475</v>
      </c>
      <c r="I101" s="2">
        <v>1</v>
      </c>
      <c r="J101" s="3">
        <f t="shared" ref="J101:T101" si="36">+I101+1</f>
        <v>2</v>
      </c>
      <c r="K101" s="3">
        <f t="shared" si="36"/>
        <v>3</v>
      </c>
      <c r="L101" s="3">
        <f t="shared" si="36"/>
        <v>4</v>
      </c>
      <c r="M101" s="3">
        <f t="shared" si="36"/>
        <v>5</v>
      </c>
      <c r="N101" s="3">
        <f t="shared" si="36"/>
        <v>6</v>
      </c>
      <c r="O101" s="3">
        <f t="shared" si="36"/>
        <v>7</v>
      </c>
      <c r="P101" s="3">
        <f t="shared" si="36"/>
        <v>8</v>
      </c>
      <c r="Q101" s="3">
        <f t="shared" si="36"/>
        <v>9</v>
      </c>
      <c r="R101" s="3">
        <f t="shared" si="36"/>
        <v>10</v>
      </c>
      <c r="S101" s="3">
        <f t="shared" si="36"/>
        <v>11</v>
      </c>
      <c r="T101" s="3">
        <f t="shared" si="36"/>
        <v>12</v>
      </c>
      <c r="U101" s="5" t="s">
        <v>4633</v>
      </c>
      <c r="V101" s="40" t="s">
        <v>4628</v>
      </c>
      <c r="W101" s="41" t="s">
        <v>4629</v>
      </c>
      <c r="X101" s="47" t="s">
        <v>4630</v>
      </c>
      <c r="Y101" s="34" t="s">
        <v>4632</v>
      </c>
      <c r="Z101" s="37" t="s">
        <v>4631</v>
      </c>
    </row>
    <row r="102" spans="1:26" x14ac:dyDescent="0.35">
      <c r="A102" s="58" t="s">
        <v>398</v>
      </c>
      <c r="B102" s="59" t="s">
        <v>4305</v>
      </c>
      <c r="C102" s="59" t="s">
        <v>277</v>
      </c>
      <c r="D102" s="59" t="s">
        <v>298</v>
      </c>
      <c r="E102" s="59" t="s">
        <v>299</v>
      </c>
      <c r="F102" s="59"/>
      <c r="G102" s="60">
        <v>6850175</v>
      </c>
      <c r="H102" s="61" t="s">
        <v>4307</v>
      </c>
      <c r="I102" s="62">
        <v>45181.714</v>
      </c>
      <c r="J102" s="63">
        <v>10866.713</v>
      </c>
      <c r="K102" s="63">
        <v>13475.897999999999</v>
      </c>
      <c r="L102" s="63">
        <v>13121.064</v>
      </c>
      <c r="M102" s="63">
        <v>2112.3470000000002</v>
      </c>
      <c r="N102" s="63">
        <v>7248.183</v>
      </c>
      <c r="O102" s="63">
        <v>16812.132000000001</v>
      </c>
      <c r="P102" s="63">
        <v>29437.759999999998</v>
      </c>
      <c r="Q102" s="63">
        <v>0</v>
      </c>
      <c r="R102" s="63">
        <v>0</v>
      </c>
      <c r="S102" s="63">
        <v>0</v>
      </c>
      <c r="T102" s="63">
        <v>0</v>
      </c>
      <c r="U102" s="64">
        <f t="shared" ref="U102:U111" si="37">SUM(I102:T102)</f>
        <v>138255.81099999999</v>
      </c>
      <c r="V102" s="78">
        <f>+U102/8</f>
        <v>17281.976374999998</v>
      </c>
      <c r="W102" s="79">
        <f>+V102/SUM($V$102+$V$103)</f>
        <v>0.24527489612388334</v>
      </c>
      <c r="X102" s="80">
        <f>+W102*$X$100</f>
        <v>20076.703701029855</v>
      </c>
      <c r="Y102" s="66"/>
      <c r="Z102" s="67"/>
    </row>
    <row r="103" spans="1:26" x14ac:dyDescent="0.35">
      <c r="A103" s="58" t="s">
        <v>398</v>
      </c>
      <c r="B103" s="59" t="s">
        <v>4305</v>
      </c>
      <c r="C103" s="59" t="s">
        <v>277</v>
      </c>
      <c r="D103" s="59"/>
      <c r="E103" s="59"/>
      <c r="F103" s="59"/>
      <c r="G103" s="60"/>
      <c r="H103" s="61"/>
      <c r="I103" s="62">
        <v>126402.262</v>
      </c>
      <c r="J103" s="63">
        <v>34069.794999999998</v>
      </c>
      <c r="K103" s="63">
        <v>25366.639999999999</v>
      </c>
      <c r="L103" s="63">
        <v>54877.374000000003</v>
      </c>
      <c r="M103" s="63">
        <v>38504.311999999998</v>
      </c>
      <c r="N103" s="63">
        <v>21760.907999999999</v>
      </c>
      <c r="O103" s="63">
        <v>52677.02</v>
      </c>
      <c r="P103" s="63">
        <v>71762.850999999995</v>
      </c>
      <c r="Q103" s="63">
        <v>0</v>
      </c>
      <c r="R103" s="63">
        <v>0</v>
      </c>
      <c r="S103" s="63">
        <v>0</v>
      </c>
      <c r="T103" s="63">
        <v>0</v>
      </c>
      <c r="U103" s="64">
        <f t="shared" si="37"/>
        <v>425421.16200000001</v>
      </c>
      <c r="V103" s="78">
        <f>+U103/8</f>
        <v>53177.645250000001</v>
      </c>
      <c r="W103" s="79">
        <f>+V103/SUM($V$102+$V$103)</f>
        <v>0.75472510387611669</v>
      </c>
      <c r="X103" s="80">
        <f>+W103*$X$100</f>
        <v>61777.183583421473</v>
      </c>
      <c r="Y103" s="66"/>
      <c r="Z103" s="67">
        <f t="shared" ref="Z103:Z112" si="38">+IFERROR(Y103/X103,0)</f>
        <v>0</v>
      </c>
    </row>
    <row r="104" spans="1:26" x14ac:dyDescent="0.35">
      <c r="A104" s="6" t="s">
        <v>398</v>
      </c>
      <c r="B104" s="7" t="s">
        <v>4305</v>
      </c>
      <c r="C104" s="7" t="s">
        <v>277</v>
      </c>
      <c r="D104" s="7" t="s">
        <v>294</v>
      </c>
      <c r="E104" s="7" t="s">
        <v>295</v>
      </c>
      <c r="F104" s="7" t="s">
        <v>4306</v>
      </c>
      <c r="G104" s="8"/>
      <c r="H104" s="16" t="s">
        <v>4692</v>
      </c>
      <c r="I104" s="18"/>
      <c r="J104" s="19"/>
      <c r="K104" s="19"/>
      <c r="L104" s="19"/>
      <c r="M104" s="19"/>
      <c r="N104" s="19"/>
      <c r="O104" s="19"/>
      <c r="P104" s="19"/>
      <c r="Q104" s="19">
        <v>0</v>
      </c>
      <c r="R104" s="19">
        <v>0</v>
      </c>
      <c r="S104" s="19">
        <v>0</v>
      </c>
      <c r="T104" s="19">
        <v>0</v>
      </c>
      <c r="U104" s="25">
        <f t="shared" si="37"/>
        <v>0</v>
      </c>
      <c r="V104" s="18">
        <v>3</v>
      </c>
      <c r="W104" s="39">
        <f>+V104/$V$112</f>
        <v>0.1</v>
      </c>
      <c r="X104" s="35">
        <f>+$X$103*$W104</f>
        <v>6177.7183583421474</v>
      </c>
      <c r="Y104" s="35"/>
      <c r="Z104" s="49">
        <f t="shared" si="38"/>
        <v>0</v>
      </c>
    </row>
    <row r="105" spans="1:26" x14ac:dyDescent="0.35">
      <c r="A105" s="6" t="s">
        <v>398</v>
      </c>
      <c r="B105" s="7" t="s">
        <v>4305</v>
      </c>
      <c r="C105" s="7" t="s">
        <v>277</v>
      </c>
      <c r="D105" s="7" t="s">
        <v>303</v>
      </c>
      <c r="E105" s="7" t="s">
        <v>304</v>
      </c>
      <c r="F105" s="7" t="s">
        <v>4306</v>
      </c>
      <c r="G105" s="8"/>
      <c r="H105" s="16" t="s">
        <v>4693</v>
      </c>
      <c r="I105" s="18"/>
      <c r="J105" s="19"/>
      <c r="K105" s="19"/>
      <c r="L105" s="19"/>
      <c r="M105" s="19"/>
      <c r="N105" s="19"/>
      <c r="O105" s="19"/>
      <c r="P105" s="19"/>
      <c r="Q105" s="19">
        <v>0</v>
      </c>
      <c r="R105" s="19">
        <v>0</v>
      </c>
      <c r="S105" s="19">
        <v>0</v>
      </c>
      <c r="T105" s="19">
        <v>0</v>
      </c>
      <c r="U105" s="25">
        <f t="shared" si="37"/>
        <v>0</v>
      </c>
      <c r="V105" s="18">
        <v>3</v>
      </c>
      <c r="W105" s="39">
        <f t="shared" ref="W105:W110" si="39">+V105/$V$112</f>
        <v>0.1</v>
      </c>
      <c r="X105" s="35">
        <f t="shared" ref="X105:X111" si="40">+$X$103*$W105</f>
        <v>6177.7183583421474</v>
      </c>
      <c r="Y105" s="35"/>
      <c r="Z105" s="49">
        <f t="shared" si="38"/>
        <v>0</v>
      </c>
    </row>
    <row r="106" spans="1:26" x14ac:dyDescent="0.35">
      <c r="A106" s="6" t="s">
        <v>398</v>
      </c>
      <c r="B106" s="7" t="s">
        <v>4305</v>
      </c>
      <c r="C106" s="7" t="s">
        <v>277</v>
      </c>
      <c r="D106" s="7" t="s">
        <v>301</v>
      </c>
      <c r="E106" s="7" t="s">
        <v>302</v>
      </c>
      <c r="F106" s="7" t="s">
        <v>4306</v>
      </c>
      <c r="G106" s="8"/>
      <c r="H106" s="16" t="s">
        <v>4694</v>
      </c>
      <c r="I106" s="18"/>
      <c r="J106" s="19"/>
      <c r="K106" s="19"/>
      <c r="L106" s="19"/>
      <c r="M106" s="19"/>
      <c r="N106" s="19"/>
      <c r="O106" s="19"/>
      <c r="P106" s="19"/>
      <c r="Q106" s="19">
        <v>0</v>
      </c>
      <c r="R106" s="19">
        <v>0</v>
      </c>
      <c r="S106" s="19">
        <v>0</v>
      </c>
      <c r="T106" s="19">
        <v>0</v>
      </c>
      <c r="U106" s="25">
        <f t="shared" si="37"/>
        <v>0</v>
      </c>
      <c r="V106" s="18">
        <v>5</v>
      </c>
      <c r="W106" s="39">
        <f t="shared" si="39"/>
        <v>0.16666666666666666</v>
      </c>
      <c r="X106" s="35">
        <f t="shared" si="40"/>
        <v>10296.197263903578</v>
      </c>
      <c r="Y106" s="35"/>
      <c r="Z106" s="49">
        <f t="shared" si="38"/>
        <v>0</v>
      </c>
    </row>
    <row r="107" spans="1:26" x14ac:dyDescent="0.35">
      <c r="A107" s="6" t="s">
        <v>398</v>
      </c>
      <c r="B107" s="7" t="s">
        <v>4305</v>
      </c>
      <c r="C107" s="7" t="s">
        <v>277</v>
      </c>
      <c r="D107" s="7" t="s">
        <v>298</v>
      </c>
      <c r="E107" s="7" t="s">
        <v>299</v>
      </c>
      <c r="F107" s="7" t="s">
        <v>4306</v>
      </c>
      <c r="G107" s="8"/>
      <c r="H107" s="16" t="s">
        <v>4695</v>
      </c>
      <c r="I107" s="18"/>
      <c r="J107" s="19"/>
      <c r="K107" s="19"/>
      <c r="L107" s="19"/>
      <c r="M107" s="19"/>
      <c r="N107" s="19"/>
      <c r="O107" s="19"/>
      <c r="P107" s="19"/>
      <c r="Q107" s="19">
        <v>0</v>
      </c>
      <c r="R107" s="19">
        <v>0</v>
      </c>
      <c r="S107" s="19">
        <v>0</v>
      </c>
      <c r="T107" s="19">
        <v>0</v>
      </c>
      <c r="U107" s="25">
        <f t="shared" si="37"/>
        <v>0</v>
      </c>
      <c r="V107" s="18">
        <v>4</v>
      </c>
      <c r="W107" s="39">
        <f t="shared" si="39"/>
        <v>0.13333333333333333</v>
      </c>
      <c r="X107" s="35">
        <f t="shared" si="40"/>
        <v>8236.957811122862</v>
      </c>
      <c r="Y107" s="35"/>
      <c r="Z107" s="49">
        <f t="shared" si="38"/>
        <v>0</v>
      </c>
    </row>
    <row r="108" spans="1:26" x14ac:dyDescent="0.35">
      <c r="A108" s="6" t="s">
        <v>398</v>
      </c>
      <c r="B108" s="7" t="s">
        <v>4305</v>
      </c>
      <c r="C108" s="7" t="s">
        <v>277</v>
      </c>
      <c r="D108" s="7" t="s">
        <v>292</v>
      </c>
      <c r="E108" s="7" t="s">
        <v>293</v>
      </c>
      <c r="F108" s="7" t="s">
        <v>4306</v>
      </c>
      <c r="G108" s="8"/>
      <c r="H108" s="16" t="s">
        <v>4696</v>
      </c>
      <c r="I108" s="18"/>
      <c r="J108" s="19"/>
      <c r="K108" s="19"/>
      <c r="L108" s="19"/>
      <c r="M108" s="19"/>
      <c r="N108" s="19"/>
      <c r="O108" s="19"/>
      <c r="P108" s="19"/>
      <c r="Q108" s="19">
        <v>0</v>
      </c>
      <c r="R108" s="19">
        <v>0</v>
      </c>
      <c r="S108" s="19">
        <v>0</v>
      </c>
      <c r="T108" s="19">
        <v>0</v>
      </c>
      <c r="U108" s="25">
        <f t="shared" si="37"/>
        <v>0</v>
      </c>
      <c r="V108" s="18">
        <v>5</v>
      </c>
      <c r="W108" s="39">
        <f t="shared" si="39"/>
        <v>0.16666666666666666</v>
      </c>
      <c r="X108" s="35">
        <f t="shared" si="40"/>
        <v>10296.197263903578</v>
      </c>
      <c r="Y108" s="35"/>
      <c r="Z108" s="49">
        <f t="shared" si="38"/>
        <v>0</v>
      </c>
    </row>
    <row r="109" spans="1:26" x14ac:dyDescent="0.35">
      <c r="A109" s="6" t="s">
        <v>398</v>
      </c>
      <c r="B109" s="7" t="s">
        <v>4305</v>
      </c>
      <c r="C109" s="7" t="s">
        <v>277</v>
      </c>
      <c r="D109" s="7" t="s">
        <v>296</v>
      </c>
      <c r="E109" s="7" t="s">
        <v>297</v>
      </c>
      <c r="F109" s="7" t="s">
        <v>4306</v>
      </c>
      <c r="G109" s="8"/>
      <c r="H109" s="16" t="s">
        <v>4697</v>
      </c>
      <c r="I109" s="18"/>
      <c r="J109" s="19"/>
      <c r="K109" s="19"/>
      <c r="L109" s="19"/>
      <c r="M109" s="19"/>
      <c r="N109" s="19"/>
      <c r="O109" s="19"/>
      <c r="P109" s="19"/>
      <c r="Q109" s="19">
        <v>0</v>
      </c>
      <c r="R109" s="19">
        <v>0</v>
      </c>
      <c r="S109" s="19">
        <v>0</v>
      </c>
      <c r="T109" s="19">
        <v>0</v>
      </c>
      <c r="U109" s="25">
        <f t="shared" si="37"/>
        <v>0</v>
      </c>
      <c r="V109" s="18">
        <v>5</v>
      </c>
      <c r="W109" s="39">
        <f t="shared" si="39"/>
        <v>0.16666666666666666</v>
      </c>
      <c r="X109" s="35">
        <f t="shared" si="40"/>
        <v>10296.197263903578</v>
      </c>
      <c r="Y109" s="35"/>
      <c r="Z109" s="49">
        <f t="shared" si="38"/>
        <v>0</v>
      </c>
    </row>
    <row r="110" spans="1:26" x14ac:dyDescent="0.35">
      <c r="A110" s="6" t="s">
        <v>398</v>
      </c>
      <c r="B110" s="7" t="s">
        <v>4305</v>
      </c>
      <c r="C110" s="7" t="s">
        <v>277</v>
      </c>
      <c r="D110" s="7" t="s">
        <v>278</v>
      </c>
      <c r="E110" s="7" t="s">
        <v>279</v>
      </c>
      <c r="F110" s="7" t="s">
        <v>4306</v>
      </c>
      <c r="G110" s="8"/>
      <c r="H110" s="16" t="s">
        <v>4698</v>
      </c>
      <c r="I110" s="18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25">
        <f t="shared" si="37"/>
        <v>0</v>
      </c>
      <c r="V110" s="18">
        <v>5</v>
      </c>
      <c r="W110" s="39">
        <f t="shared" si="39"/>
        <v>0.16666666666666666</v>
      </c>
      <c r="X110" s="35">
        <f t="shared" si="40"/>
        <v>10296.197263903578</v>
      </c>
      <c r="Y110" s="35"/>
      <c r="Z110" s="49">
        <f t="shared" si="38"/>
        <v>0</v>
      </c>
    </row>
    <row r="111" spans="1:26" x14ac:dyDescent="0.35">
      <c r="A111" s="27" t="s">
        <v>398</v>
      </c>
      <c r="B111" s="28" t="s">
        <v>4305</v>
      </c>
      <c r="C111" s="28" t="s">
        <v>277</v>
      </c>
      <c r="D111" s="28"/>
      <c r="E111" s="28"/>
      <c r="F111" s="28"/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25">
        <f t="shared" si="37"/>
        <v>0</v>
      </c>
      <c r="V111" s="31"/>
      <c r="W111" s="76">
        <f>+V111/$V$81</f>
        <v>0</v>
      </c>
      <c r="X111" s="35">
        <f t="shared" si="40"/>
        <v>0</v>
      </c>
      <c r="Y111" s="77"/>
      <c r="Z111" s="49">
        <f t="shared" si="38"/>
        <v>0</v>
      </c>
    </row>
    <row r="112" spans="1:26" x14ac:dyDescent="0.35">
      <c r="A112" s="9"/>
      <c r="B112" s="10"/>
      <c r="C112" s="10"/>
      <c r="D112" s="10"/>
      <c r="E112" s="10"/>
      <c r="F112" s="10"/>
      <c r="G112" s="11"/>
      <c r="H112" s="17"/>
      <c r="I112" s="44">
        <f t="shared" ref="I112:P112" si="41">+SUM(I104:I111)</f>
        <v>0</v>
      </c>
      <c r="J112" s="46">
        <f t="shared" si="41"/>
        <v>0</v>
      </c>
      <c r="K112" s="46">
        <f t="shared" si="41"/>
        <v>0</v>
      </c>
      <c r="L112" s="46">
        <f t="shared" si="41"/>
        <v>0</v>
      </c>
      <c r="M112" s="46">
        <f t="shared" si="41"/>
        <v>0</v>
      </c>
      <c r="N112" s="46">
        <f t="shared" si="41"/>
        <v>0</v>
      </c>
      <c r="O112" s="46">
        <f t="shared" si="41"/>
        <v>0</v>
      </c>
      <c r="P112" s="46">
        <f t="shared" si="41"/>
        <v>0</v>
      </c>
      <c r="Q112" s="46">
        <f>+SUM(Q103:Q110)</f>
        <v>0</v>
      </c>
      <c r="R112" s="46">
        <f>+SUM(R103:R110)</f>
        <v>0</v>
      </c>
      <c r="S112" s="46">
        <f>+SUM(S103:S110)</f>
        <v>0</v>
      </c>
      <c r="T112" s="46">
        <f>+SUM(T103:T110)</f>
        <v>0</v>
      </c>
      <c r="U112" s="51">
        <f>+SUM(U104:U111)</f>
        <v>0</v>
      </c>
      <c r="V112" s="44">
        <f>+SUM(V104:V111)</f>
        <v>30</v>
      </c>
      <c r="W112" s="83">
        <f>+SUM(W104:W111)</f>
        <v>0.99999999999999989</v>
      </c>
      <c r="X112" s="48">
        <f>+SUM(X104:X111)</f>
        <v>61777.183583421473</v>
      </c>
      <c r="Y112" s="48">
        <f>+SUM(Y103:Y110)</f>
        <v>0</v>
      </c>
      <c r="Z112" s="50">
        <f t="shared" si="38"/>
        <v>0</v>
      </c>
    </row>
  </sheetData>
  <conditionalFormatting sqref="G4">
    <cfRule type="duplicateValues" dxfId="46" priority="20"/>
  </conditionalFormatting>
  <conditionalFormatting sqref="G4">
    <cfRule type="duplicateValues" dxfId="45" priority="19"/>
  </conditionalFormatting>
  <conditionalFormatting sqref="G23">
    <cfRule type="duplicateValues" dxfId="44" priority="17"/>
  </conditionalFormatting>
  <conditionalFormatting sqref="G23">
    <cfRule type="duplicateValues" dxfId="43" priority="16"/>
  </conditionalFormatting>
  <conditionalFormatting sqref="G24:G31">
    <cfRule type="duplicateValues" dxfId="42" priority="18"/>
  </conditionalFormatting>
  <conditionalFormatting sqref="G37">
    <cfRule type="duplicateValues" dxfId="41" priority="14"/>
  </conditionalFormatting>
  <conditionalFormatting sqref="G37">
    <cfRule type="duplicateValues" dxfId="40" priority="13"/>
  </conditionalFormatting>
  <conditionalFormatting sqref="G38:G47">
    <cfRule type="duplicateValues" dxfId="39" priority="34"/>
  </conditionalFormatting>
  <conditionalFormatting sqref="G5:G17">
    <cfRule type="duplicateValues" dxfId="38" priority="35"/>
  </conditionalFormatting>
  <conditionalFormatting sqref="G52">
    <cfRule type="duplicateValues" dxfId="37" priority="11"/>
  </conditionalFormatting>
  <conditionalFormatting sqref="G52">
    <cfRule type="duplicateValues" dxfId="36" priority="10"/>
  </conditionalFormatting>
  <conditionalFormatting sqref="G53:G65">
    <cfRule type="duplicateValues" dxfId="35" priority="36"/>
  </conditionalFormatting>
  <conditionalFormatting sqref="G71">
    <cfRule type="duplicateValues" dxfId="34" priority="8"/>
  </conditionalFormatting>
  <conditionalFormatting sqref="G71">
    <cfRule type="duplicateValues" dxfId="33" priority="7"/>
  </conditionalFormatting>
  <conditionalFormatting sqref="G72:G80">
    <cfRule type="duplicateValues" dxfId="32" priority="37"/>
  </conditionalFormatting>
  <conditionalFormatting sqref="G86">
    <cfRule type="duplicateValues" dxfId="31" priority="5"/>
  </conditionalFormatting>
  <conditionalFormatting sqref="G86">
    <cfRule type="duplicateValues" dxfId="30" priority="4"/>
  </conditionalFormatting>
  <conditionalFormatting sqref="G87:G95">
    <cfRule type="duplicateValues" dxfId="29" priority="6"/>
  </conditionalFormatting>
  <conditionalFormatting sqref="G101">
    <cfRule type="duplicateValues" dxfId="28" priority="2"/>
  </conditionalFormatting>
  <conditionalFormatting sqref="G102:G111">
    <cfRule type="duplicateValues" dxfId="27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62D93-86F3-4FBB-8378-04A68DFC11B6}">
  <dimension ref="A1:AE4460"/>
  <sheetViews>
    <sheetView showGridLines="0" zoomScale="70" zoomScaleNormal="70" workbookViewId="0">
      <pane xSplit="2" ySplit="5" topLeftCell="C4381" activePane="bottomRight" state="frozen"/>
      <selection pane="topRight" activeCell="C1" sqref="C1"/>
      <selection pane="bottomLeft" activeCell="A6" sqref="A6"/>
      <selection pane="bottomRight" activeCell="C5" sqref="C5:C4402"/>
    </sheetView>
  </sheetViews>
  <sheetFormatPr defaultRowHeight="14.5" outlineLevelRow="1" outlineLevelCol="1" x14ac:dyDescent="0.35"/>
  <cols>
    <col min="1" max="1" width="31.7265625" bestFit="1" customWidth="1"/>
    <col min="2" max="2" width="28.7265625" bestFit="1" customWidth="1"/>
    <col min="3" max="3" width="21.7265625" bestFit="1" customWidth="1"/>
    <col min="4" max="4" width="19.1796875" bestFit="1" customWidth="1"/>
    <col min="5" max="5" width="28.7265625" bestFit="1" customWidth="1"/>
    <col min="6" max="6" width="12.81640625" bestFit="1" customWidth="1"/>
    <col min="7" max="7" width="28.81640625" customWidth="1"/>
    <col min="8" max="8" width="41.1796875" customWidth="1"/>
    <col min="9" max="11" width="10.54296875" hidden="1" customWidth="1" outlineLevel="1"/>
    <col min="12" max="13" width="10.1796875" hidden="1" customWidth="1" outlineLevel="1"/>
    <col min="14" max="16" width="10.54296875" hidden="1" customWidth="1" outlineLevel="1"/>
    <col min="17" max="20" width="9.1796875" hidden="1" customWidth="1" outlineLevel="1"/>
    <col min="21" max="21" width="16" bestFit="1" customWidth="1" collapsed="1"/>
    <col min="22" max="22" width="14.54296875" bestFit="1" customWidth="1"/>
    <col min="23" max="23" width="16.453125" bestFit="1" customWidth="1"/>
    <col min="24" max="24" width="16" bestFit="1" customWidth="1"/>
    <col min="25" max="26" width="10.7265625" customWidth="1"/>
    <col min="29" max="29" width="16.81640625" bestFit="1" customWidth="1"/>
    <col min="30" max="30" width="28.7265625" bestFit="1" customWidth="1"/>
  </cols>
  <sheetData>
    <row r="1" spans="1:31" ht="18.5" x14ac:dyDescent="0.45">
      <c r="A1" s="91" t="s">
        <v>4701</v>
      </c>
      <c r="U1" s="20">
        <f>+SUBTOTAL(9,U3:U4403)/2</f>
        <v>73910633.607494146</v>
      </c>
      <c r="V1" s="20">
        <f>+SUBTOTAL(9,V3:V4403)/2</f>
        <v>9238829.2009367682</v>
      </c>
    </row>
    <row r="3" spans="1:31" s="14" customFormat="1" ht="33" customHeight="1" x14ac:dyDescent="0.35">
      <c r="A3" s="2" t="s">
        <v>4468</v>
      </c>
      <c r="B3" s="3" t="s">
        <v>4469</v>
      </c>
      <c r="C3" s="3" t="s">
        <v>4470</v>
      </c>
      <c r="D3" s="3" t="s">
        <v>4471</v>
      </c>
      <c r="E3" s="4" t="s">
        <v>4472</v>
      </c>
      <c r="F3" s="3" t="s">
        <v>4473</v>
      </c>
      <c r="G3" s="4" t="s">
        <v>4474</v>
      </c>
      <c r="H3" s="15" t="s">
        <v>4475</v>
      </c>
      <c r="I3" s="2">
        <v>1</v>
      </c>
      <c r="J3" s="3">
        <f t="shared" ref="J3:T3" si="0">+I3+1</f>
        <v>2</v>
      </c>
      <c r="K3" s="3">
        <f t="shared" si="0"/>
        <v>3</v>
      </c>
      <c r="L3" s="3">
        <f t="shared" si="0"/>
        <v>4</v>
      </c>
      <c r="M3" s="3">
        <f t="shared" si="0"/>
        <v>5</v>
      </c>
      <c r="N3" s="3">
        <f t="shared" si="0"/>
        <v>6</v>
      </c>
      <c r="O3" s="3">
        <f t="shared" si="0"/>
        <v>7</v>
      </c>
      <c r="P3" s="3">
        <f t="shared" si="0"/>
        <v>8</v>
      </c>
      <c r="Q3" s="3">
        <f t="shared" si="0"/>
        <v>9</v>
      </c>
      <c r="R3" s="3">
        <f t="shared" si="0"/>
        <v>10</v>
      </c>
      <c r="S3" s="3">
        <f t="shared" si="0"/>
        <v>11</v>
      </c>
      <c r="T3" s="3">
        <f t="shared" si="0"/>
        <v>12</v>
      </c>
      <c r="U3" s="5" t="s">
        <v>4633</v>
      </c>
      <c r="V3" s="40" t="s">
        <v>4628</v>
      </c>
      <c r="W3" s="84" t="s">
        <v>4629</v>
      </c>
      <c r="X3" s="47" t="s">
        <v>4630</v>
      </c>
      <c r="Y3" s="34" t="s">
        <v>4632</v>
      </c>
      <c r="Z3" s="37" t="s">
        <v>4631</v>
      </c>
    </row>
    <row r="4" spans="1:31" s="14" customFormat="1" x14ac:dyDescent="0.35">
      <c r="A4" s="52"/>
      <c r="B4" s="53"/>
      <c r="C4" s="53"/>
      <c r="D4" s="53"/>
      <c r="E4" s="54"/>
      <c r="F4" s="53"/>
      <c r="G4" s="54"/>
      <c r="H4" s="55" t="s">
        <v>4699</v>
      </c>
      <c r="I4" s="52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89">
        <f>+SUM(U5:U4402)</f>
        <v>73910633.607494086</v>
      </c>
      <c r="V4" s="89">
        <f>+SUM(V5:V4402)</f>
        <v>9238829.2009367608</v>
      </c>
      <c r="W4" s="88"/>
      <c r="X4" s="89">
        <f>+SUM(X5:X4402)</f>
        <v>14337627.499954626</v>
      </c>
      <c r="Y4" s="89">
        <f>+SUM(Y5:Y4402)</f>
        <v>0</v>
      </c>
      <c r="Z4" s="90">
        <f>+IFERROR(Y4/X4,0)</f>
        <v>0</v>
      </c>
    </row>
    <row r="5" spans="1:31" x14ac:dyDescent="0.35">
      <c r="A5" s="6" t="s">
        <v>4476</v>
      </c>
      <c r="B5" s="7" t="s">
        <v>251</v>
      </c>
      <c r="C5" s="7" t="s">
        <v>252</v>
      </c>
      <c r="D5" s="7" t="s">
        <v>253</v>
      </c>
      <c r="E5" s="7" t="s">
        <v>254</v>
      </c>
      <c r="F5" s="7"/>
      <c r="G5" s="8" t="s">
        <v>0</v>
      </c>
      <c r="H5" s="16" t="s">
        <v>1</v>
      </c>
      <c r="I5" s="18">
        <v>6322.5705600000001</v>
      </c>
      <c r="J5" s="19">
        <v>2840.03928</v>
      </c>
      <c r="K5" s="19">
        <v>7434.7083000000011</v>
      </c>
      <c r="L5" s="19">
        <v>4634.8750799999998</v>
      </c>
      <c r="M5" s="19">
        <v>8471.1813299999976</v>
      </c>
      <c r="N5" s="19">
        <v>4760.9415360000012</v>
      </c>
      <c r="O5" s="19">
        <v>6731.0160299999998</v>
      </c>
      <c r="P5" s="19">
        <v>7390.751040000001</v>
      </c>
      <c r="Q5" s="19">
        <v>0</v>
      </c>
      <c r="R5" s="19">
        <v>0</v>
      </c>
      <c r="S5" s="19">
        <v>0</v>
      </c>
      <c r="T5" s="19">
        <v>0</v>
      </c>
      <c r="U5" s="25">
        <f>SUM(I5:T5)</f>
        <v>48586.083156000001</v>
      </c>
      <c r="V5" s="18">
        <f>+AVERAGE(I5:P5)</f>
        <v>6073.2603945000001</v>
      </c>
      <c r="W5" s="85">
        <v>2.8309778513462024E-3</v>
      </c>
      <c r="X5" s="35">
        <v>6956.9872025245495</v>
      </c>
      <c r="Y5" s="35"/>
      <c r="Z5" s="49">
        <f>+IFERROR(Y5/X5,0)</f>
        <v>0</v>
      </c>
      <c r="AC5" t="s">
        <v>253</v>
      </c>
      <c r="AD5" t="s">
        <v>254</v>
      </c>
      <c r="AE5" t="s">
        <v>252</v>
      </c>
    </row>
    <row r="6" spans="1:31" outlineLevel="1" x14ac:dyDescent="0.35">
      <c r="A6" s="6" t="s">
        <v>4476</v>
      </c>
      <c r="B6" s="7" t="s">
        <v>251</v>
      </c>
      <c r="C6" s="7" t="s">
        <v>252</v>
      </c>
      <c r="D6" s="7" t="s">
        <v>255</v>
      </c>
      <c r="E6" s="7" t="s">
        <v>256</v>
      </c>
      <c r="F6" s="7"/>
      <c r="G6" s="8" t="s">
        <v>2</v>
      </c>
      <c r="H6" s="16" t="s">
        <v>3</v>
      </c>
      <c r="I6" s="18">
        <v>18174.103919999998</v>
      </c>
      <c r="J6" s="19">
        <v>8107.1020800000006</v>
      </c>
      <c r="K6" s="19">
        <v>9949.51836</v>
      </c>
      <c r="L6" s="19">
        <v>10105.307280000001</v>
      </c>
      <c r="M6" s="19">
        <v>18169.00416</v>
      </c>
      <c r="N6" s="19">
        <v>4467.5630640000008</v>
      </c>
      <c r="O6" s="19">
        <v>14613.148440000003</v>
      </c>
      <c r="P6" s="19">
        <v>9291.2507999999998</v>
      </c>
      <c r="Q6" s="19">
        <v>0</v>
      </c>
      <c r="R6" s="19">
        <v>0</v>
      </c>
      <c r="S6" s="19">
        <v>0</v>
      </c>
      <c r="T6" s="19">
        <v>0</v>
      </c>
      <c r="U6" s="25">
        <f t="shared" ref="U6:U69" si="1">SUM(I6:T6)</f>
        <v>92876.998103999998</v>
      </c>
      <c r="V6" s="18">
        <f t="shared" ref="V6:V69" si="2">+AVERAGE(I6:P6)</f>
        <v>11609.624763</v>
      </c>
      <c r="W6" s="85">
        <v>5.4116880277779115E-3</v>
      </c>
      <c r="X6" s="35">
        <v>13298.954047062984</v>
      </c>
      <c r="Y6" s="35"/>
      <c r="Z6" s="49">
        <f t="shared" ref="Z6:Z69" si="3">+IFERROR(Y6/X6,0)</f>
        <v>0</v>
      </c>
      <c r="AC6" t="s">
        <v>255</v>
      </c>
      <c r="AD6" t="s">
        <v>256</v>
      </c>
      <c r="AE6" t="s">
        <v>252</v>
      </c>
    </row>
    <row r="7" spans="1:31" outlineLevel="1" x14ac:dyDescent="0.35">
      <c r="A7" s="6" t="s">
        <v>4476</v>
      </c>
      <c r="B7" s="7" t="s">
        <v>251</v>
      </c>
      <c r="C7" s="7" t="s">
        <v>252</v>
      </c>
      <c r="D7" s="7" t="s">
        <v>257</v>
      </c>
      <c r="E7" s="7" t="s">
        <v>258</v>
      </c>
      <c r="F7" s="7"/>
      <c r="G7" s="8" t="s">
        <v>4</v>
      </c>
      <c r="H7" s="16" t="s">
        <v>5</v>
      </c>
      <c r="I7" s="18">
        <v>7409.8335600000009</v>
      </c>
      <c r="J7" s="19">
        <v>10371.152520000003</v>
      </c>
      <c r="K7" s="19">
        <v>2262.3678</v>
      </c>
      <c r="L7" s="19">
        <v>12428.897040000002</v>
      </c>
      <c r="M7" s="19">
        <v>9108.2955599999987</v>
      </c>
      <c r="N7" s="19">
        <v>7496.3144700000021</v>
      </c>
      <c r="O7" s="19">
        <v>14798.286539999999</v>
      </c>
      <c r="P7" s="19">
        <v>19375.109279999997</v>
      </c>
      <c r="Q7" s="19">
        <v>0</v>
      </c>
      <c r="R7" s="19">
        <v>0</v>
      </c>
      <c r="S7" s="19">
        <v>0</v>
      </c>
      <c r="T7" s="19">
        <v>0</v>
      </c>
      <c r="U7" s="25">
        <f t="shared" si="1"/>
        <v>83250.256770000007</v>
      </c>
      <c r="V7" s="18">
        <f t="shared" si="2"/>
        <v>10406.282096250001</v>
      </c>
      <c r="W7" s="85">
        <v>4.8507642050097978E-3</v>
      </c>
      <c r="X7" s="35">
        <v>11920.511663724219</v>
      </c>
      <c r="Y7" s="35"/>
      <c r="Z7" s="49">
        <f t="shared" si="3"/>
        <v>0</v>
      </c>
      <c r="AC7" t="s">
        <v>257</v>
      </c>
      <c r="AD7" t="s">
        <v>258</v>
      </c>
      <c r="AE7" t="s">
        <v>252</v>
      </c>
    </row>
    <row r="8" spans="1:31" outlineLevel="1" x14ac:dyDescent="0.35">
      <c r="A8" s="6" t="s">
        <v>4476</v>
      </c>
      <c r="B8" s="7" t="s">
        <v>251</v>
      </c>
      <c r="C8" s="7" t="s">
        <v>252</v>
      </c>
      <c r="D8" s="7" t="s">
        <v>259</v>
      </c>
      <c r="E8" s="7" t="s">
        <v>260</v>
      </c>
      <c r="F8" s="7"/>
      <c r="G8" s="8" t="s">
        <v>6</v>
      </c>
      <c r="H8" s="16" t="s">
        <v>7</v>
      </c>
      <c r="I8" s="18">
        <v>30722.508360000007</v>
      </c>
      <c r="J8" s="19">
        <v>29146.731119999993</v>
      </c>
      <c r="K8" s="19">
        <v>18074.853000000003</v>
      </c>
      <c r="L8" s="19">
        <v>18036.605879999999</v>
      </c>
      <c r="M8" s="19">
        <v>21718.042919999996</v>
      </c>
      <c r="N8" s="19">
        <v>25513.508448</v>
      </c>
      <c r="O8" s="19">
        <v>26783.549279999999</v>
      </c>
      <c r="P8" s="19">
        <v>19477.828080000003</v>
      </c>
      <c r="Q8" s="19">
        <v>0</v>
      </c>
      <c r="R8" s="19">
        <v>0</v>
      </c>
      <c r="S8" s="19">
        <v>0</v>
      </c>
      <c r="T8" s="19">
        <v>0</v>
      </c>
      <c r="U8" s="25">
        <f t="shared" si="1"/>
        <v>189473.62708800001</v>
      </c>
      <c r="V8" s="18">
        <f t="shared" si="2"/>
        <v>23684.203386000001</v>
      </c>
      <c r="W8" s="85">
        <v>1.1040108748385848E-2</v>
      </c>
      <c r="X8" s="35">
        <v>27130.517902312975</v>
      </c>
      <c r="Y8" s="35"/>
      <c r="Z8" s="49">
        <f t="shared" si="3"/>
        <v>0</v>
      </c>
      <c r="AC8" t="s">
        <v>259</v>
      </c>
      <c r="AD8" t="s">
        <v>260</v>
      </c>
      <c r="AE8" t="s">
        <v>252</v>
      </c>
    </row>
    <row r="9" spans="1:31" outlineLevel="1" x14ac:dyDescent="0.35">
      <c r="A9" s="6" t="s">
        <v>4476</v>
      </c>
      <c r="B9" s="7" t="s">
        <v>251</v>
      </c>
      <c r="C9" s="7" t="s">
        <v>252</v>
      </c>
      <c r="D9" s="7" t="s">
        <v>261</v>
      </c>
      <c r="E9" s="7" t="s">
        <v>262</v>
      </c>
      <c r="F9" s="7"/>
      <c r="G9" s="8" t="s">
        <v>8</v>
      </c>
      <c r="H9" s="16" t="s">
        <v>9</v>
      </c>
      <c r="I9" s="18">
        <v>12789.369720000001</v>
      </c>
      <c r="J9" s="19">
        <v>4801.1615999999995</v>
      </c>
      <c r="K9" s="19">
        <v>1877.8505399999999</v>
      </c>
      <c r="L9" s="19">
        <v>6671.8015199999991</v>
      </c>
      <c r="M9" s="19">
        <v>6390.2444399999995</v>
      </c>
      <c r="N9" s="19">
        <v>9140.126400000001</v>
      </c>
      <c r="O9" s="19">
        <v>2343.9695760000013</v>
      </c>
      <c r="P9" s="19">
        <v>5033.3551200000002</v>
      </c>
      <c r="Q9" s="19">
        <v>0</v>
      </c>
      <c r="R9" s="19">
        <v>0</v>
      </c>
      <c r="S9" s="19">
        <v>0</v>
      </c>
      <c r="T9" s="19">
        <v>0</v>
      </c>
      <c r="U9" s="25">
        <f t="shared" si="1"/>
        <v>49047.878916000009</v>
      </c>
      <c r="V9" s="18">
        <f t="shared" si="2"/>
        <v>6130.9848645000011</v>
      </c>
      <c r="W9" s="85">
        <v>2.8578854241218888E-3</v>
      </c>
      <c r="X9" s="35">
        <v>7023.1112237218294</v>
      </c>
      <c r="Y9" s="35"/>
      <c r="Z9" s="49">
        <f t="shared" si="3"/>
        <v>0</v>
      </c>
      <c r="AC9" t="s">
        <v>261</v>
      </c>
      <c r="AD9" t="s">
        <v>262</v>
      </c>
      <c r="AE9" t="s">
        <v>252</v>
      </c>
    </row>
    <row r="10" spans="1:31" outlineLevel="1" x14ac:dyDescent="0.35">
      <c r="A10" s="6" t="s">
        <v>4476</v>
      </c>
      <c r="B10" s="7" t="s">
        <v>251</v>
      </c>
      <c r="C10" s="7" t="s">
        <v>252</v>
      </c>
      <c r="D10" s="7" t="s">
        <v>257</v>
      </c>
      <c r="E10" s="7" t="s">
        <v>258</v>
      </c>
      <c r="F10" s="7"/>
      <c r="G10" s="8" t="s">
        <v>10</v>
      </c>
      <c r="H10" s="16" t="s">
        <v>11</v>
      </c>
      <c r="I10" s="18">
        <v>31663.066319999994</v>
      </c>
      <c r="J10" s="19">
        <v>17935.125840000004</v>
      </c>
      <c r="K10" s="19">
        <v>4702.262381999999</v>
      </c>
      <c r="L10" s="19">
        <v>8013.5157600000002</v>
      </c>
      <c r="M10" s="19">
        <v>8693.6705999999995</v>
      </c>
      <c r="N10" s="19">
        <v>11709.221939999996</v>
      </c>
      <c r="O10" s="19">
        <v>7624.0669499999995</v>
      </c>
      <c r="P10" s="19">
        <v>12581.085239999999</v>
      </c>
      <c r="Q10" s="19">
        <v>0</v>
      </c>
      <c r="R10" s="19">
        <v>0</v>
      </c>
      <c r="S10" s="19">
        <v>0</v>
      </c>
      <c r="T10" s="19">
        <v>0</v>
      </c>
      <c r="U10" s="25">
        <f t="shared" si="1"/>
        <v>102922.015032</v>
      </c>
      <c r="V10" s="18">
        <f t="shared" si="2"/>
        <v>12865.251878999999</v>
      </c>
      <c r="W10" s="85">
        <v>5.9969836225732265E-3</v>
      </c>
      <c r="X10" s="35">
        <v>14737.288847439013</v>
      </c>
      <c r="Y10" s="35"/>
      <c r="Z10" s="49">
        <f t="shared" si="3"/>
        <v>0</v>
      </c>
      <c r="AC10" t="s">
        <v>257</v>
      </c>
      <c r="AD10" t="s">
        <v>258</v>
      </c>
      <c r="AE10" t="s">
        <v>252</v>
      </c>
    </row>
    <row r="11" spans="1:31" outlineLevel="1" x14ac:dyDescent="0.35">
      <c r="A11" s="6" t="s">
        <v>4476</v>
      </c>
      <c r="B11" s="7" t="s">
        <v>251</v>
      </c>
      <c r="C11" s="7" t="s">
        <v>252</v>
      </c>
      <c r="D11" s="7" t="s">
        <v>257</v>
      </c>
      <c r="E11" s="7" t="s">
        <v>258</v>
      </c>
      <c r="F11" s="7"/>
      <c r="G11" s="8" t="s">
        <v>12</v>
      </c>
      <c r="H11" s="16" t="s">
        <v>13</v>
      </c>
      <c r="I11" s="18">
        <v>15469.565759999999</v>
      </c>
      <c r="J11" s="19">
        <v>7067.8645200000001</v>
      </c>
      <c r="K11" s="19">
        <v>2884.4348399999999</v>
      </c>
      <c r="L11" s="19">
        <v>9328.9114800000007</v>
      </c>
      <c r="M11" s="19">
        <v>3319.9707599999997</v>
      </c>
      <c r="N11" s="19">
        <v>7747.9962300000016</v>
      </c>
      <c r="O11" s="19">
        <v>5725.7009999999991</v>
      </c>
      <c r="P11" s="19">
        <v>5952.5301599999993</v>
      </c>
      <c r="Q11" s="19">
        <v>0</v>
      </c>
      <c r="R11" s="19">
        <v>0</v>
      </c>
      <c r="S11" s="19">
        <v>0</v>
      </c>
      <c r="T11" s="19">
        <v>0</v>
      </c>
      <c r="U11" s="25">
        <f t="shared" si="1"/>
        <v>57496.974750000008</v>
      </c>
      <c r="V11" s="18">
        <f t="shared" si="2"/>
        <v>7187.1218437500011</v>
      </c>
      <c r="W11" s="85">
        <v>3.3501910724935795E-3</v>
      </c>
      <c r="X11" s="35">
        <v>8232.927857866016</v>
      </c>
      <c r="Y11" s="35"/>
      <c r="Z11" s="49">
        <f t="shared" si="3"/>
        <v>0</v>
      </c>
      <c r="AC11" t="s">
        <v>257</v>
      </c>
      <c r="AD11" t="s">
        <v>258</v>
      </c>
      <c r="AE11" t="s">
        <v>252</v>
      </c>
    </row>
    <row r="12" spans="1:31" outlineLevel="1" x14ac:dyDescent="0.35">
      <c r="A12" s="6" t="s">
        <v>4476</v>
      </c>
      <c r="B12" s="7" t="s">
        <v>251</v>
      </c>
      <c r="C12" s="7" t="s">
        <v>252</v>
      </c>
      <c r="D12" s="7" t="s">
        <v>263</v>
      </c>
      <c r="E12" s="7" t="s">
        <v>264</v>
      </c>
      <c r="F12" s="7"/>
      <c r="G12" s="8" t="s">
        <v>14</v>
      </c>
      <c r="H12" s="16" t="s">
        <v>15</v>
      </c>
      <c r="I12" s="18">
        <v>22379.41548</v>
      </c>
      <c r="J12" s="19">
        <v>14007.339719999998</v>
      </c>
      <c r="K12" s="19">
        <v>9669.3911999999982</v>
      </c>
      <c r="L12" s="19">
        <v>22758.140159999999</v>
      </c>
      <c r="M12" s="19">
        <v>27373.056840000001</v>
      </c>
      <c r="N12" s="19">
        <v>26749.932479999999</v>
      </c>
      <c r="O12" s="19">
        <v>21443.655599999998</v>
      </c>
      <c r="P12" s="19">
        <v>46862.003520000006</v>
      </c>
      <c r="Q12" s="19">
        <v>0</v>
      </c>
      <c r="R12" s="19">
        <v>0</v>
      </c>
      <c r="S12" s="19">
        <v>0</v>
      </c>
      <c r="T12" s="19">
        <v>0</v>
      </c>
      <c r="U12" s="25">
        <f t="shared" si="1"/>
        <v>191242.935</v>
      </c>
      <c r="V12" s="18">
        <f t="shared" si="2"/>
        <v>23905.366875</v>
      </c>
      <c r="W12" s="85">
        <v>1.1143201469299388E-2</v>
      </c>
      <c r="X12" s="35">
        <v>27383.86313414793</v>
      </c>
      <c r="Y12" s="35"/>
      <c r="Z12" s="49">
        <f t="shared" si="3"/>
        <v>0</v>
      </c>
      <c r="AC12" t="s">
        <v>263</v>
      </c>
      <c r="AD12" t="s">
        <v>264</v>
      </c>
      <c r="AE12" t="s">
        <v>252</v>
      </c>
    </row>
    <row r="13" spans="1:31" outlineLevel="1" x14ac:dyDescent="0.35">
      <c r="A13" s="6" t="s">
        <v>4476</v>
      </c>
      <c r="B13" s="7" t="s">
        <v>251</v>
      </c>
      <c r="C13" s="7" t="s">
        <v>252</v>
      </c>
      <c r="D13" s="7" t="s">
        <v>257</v>
      </c>
      <c r="E13" s="7" t="s">
        <v>258</v>
      </c>
      <c r="F13" s="7"/>
      <c r="G13" s="8" t="s">
        <v>16</v>
      </c>
      <c r="H13" s="16" t="s">
        <v>17</v>
      </c>
      <c r="I13" s="18">
        <v>66742.085160000002</v>
      </c>
      <c r="J13" s="19">
        <v>78872.781239999997</v>
      </c>
      <c r="K13" s="19">
        <v>-1829.9318399999977</v>
      </c>
      <c r="L13" s="19">
        <v>18711.126359999998</v>
      </c>
      <c r="M13" s="19">
        <v>29077.533360000001</v>
      </c>
      <c r="N13" s="19">
        <v>26887.547717999994</v>
      </c>
      <c r="O13" s="19">
        <v>32792.805720000004</v>
      </c>
      <c r="P13" s="19">
        <v>24553.43172</v>
      </c>
      <c r="Q13" s="19">
        <v>0</v>
      </c>
      <c r="R13" s="19">
        <v>0</v>
      </c>
      <c r="S13" s="19">
        <v>0</v>
      </c>
      <c r="T13" s="19">
        <v>0</v>
      </c>
      <c r="U13" s="25">
        <f t="shared" si="1"/>
        <v>275807.37943799997</v>
      </c>
      <c r="V13" s="18">
        <f t="shared" si="2"/>
        <v>34475.922429749997</v>
      </c>
      <c r="W13" s="85">
        <v>1.6070539786461314E-2</v>
      </c>
      <c r="X13" s="35">
        <v>39492.551868220376</v>
      </c>
      <c r="Y13" s="35"/>
      <c r="Z13" s="49">
        <f t="shared" si="3"/>
        <v>0</v>
      </c>
      <c r="AC13" t="s">
        <v>257</v>
      </c>
      <c r="AD13" t="s">
        <v>258</v>
      </c>
      <c r="AE13" t="s">
        <v>252</v>
      </c>
    </row>
    <row r="14" spans="1:31" outlineLevel="1" x14ac:dyDescent="0.35">
      <c r="A14" s="6" t="s">
        <v>4476</v>
      </c>
      <c r="B14" s="7" t="s">
        <v>251</v>
      </c>
      <c r="C14" s="7" t="s">
        <v>252</v>
      </c>
      <c r="D14" s="7" t="s">
        <v>261</v>
      </c>
      <c r="E14" s="7" t="s">
        <v>262</v>
      </c>
      <c r="F14" s="7"/>
      <c r="G14" s="8" t="s">
        <v>18</v>
      </c>
      <c r="H14" s="16" t="s">
        <v>19</v>
      </c>
      <c r="I14" s="18">
        <v>21820.983120000001</v>
      </c>
      <c r="J14" s="19">
        <v>5382.0233999999991</v>
      </c>
      <c r="K14" s="19">
        <v>12554.933039999998</v>
      </c>
      <c r="L14" s="19">
        <v>6068.9843999999994</v>
      </c>
      <c r="M14" s="19">
        <v>14429.008440000001</v>
      </c>
      <c r="N14" s="19">
        <v>9383.2437599999994</v>
      </c>
      <c r="O14" s="19">
        <v>11923.85556</v>
      </c>
      <c r="P14" s="19">
        <v>16906.210920000001</v>
      </c>
      <c r="Q14" s="19">
        <v>0</v>
      </c>
      <c r="R14" s="19">
        <v>0</v>
      </c>
      <c r="S14" s="19">
        <v>0</v>
      </c>
      <c r="T14" s="19">
        <v>0</v>
      </c>
      <c r="U14" s="25">
        <f t="shared" si="1"/>
        <v>98469.242639999997</v>
      </c>
      <c r="V14" s="18">
        <f t="shared" si="2"/>
        <v>12308.65533</v>
      </c>
      <c r="W14" s="85">
        <v>5.7375327839789009E-3</v>
      </c>
      <c r="X14" s="35">
        <v>14099.701321656477</v>
      </c>
      <c r="Y14" s="35"/>
      <c r="Z14" s="49">
        <f t="shared" si="3"/>
        <v>0</v>
      </c>
      <c r="AC14" t="s">
        <v>261</v>
      </c>
      <c r="AD14" t="s">
        <v>262</v>
      </c>
      <c r="AE14" t="s">
        <v>252</v>
      </c>
    </row>
    <row r="15" spans="1:31" outlineLevel="1" x14ac:dyDescent="0.35">
      <c r="A15" s="6" t="s">
        <v>4476</v>
      </c>
      <c r="B15" s="7" t="s">
        <v>251</v>
      </c>
      <c r="C15" s="7" t="s">
        <v>252</v>
      </c>
      <c r="D15" s="7" t="s">
        <v>265</v>
      </c>
      <c r="E15" s="7" t="s">
        <v>266</v>
      </c>
      <c r="F15" s="7"/>
      <c r="G15" s="8" t="s">
        <v>20</v>
      </c>
      <c r="H15" s="16" t="s">
        <v>21</v>
      </c>
      <c r="I15" s="18">
        <v>17558.010360000004</v>
      </c>
      <c r="J15" s="19">
        <v>8780.0511600000009</v>
      </c>
      <c r="K15" s="19">
        <v>7958.5858800000024</v>
      </c>
      <c r="L15" s="19">
        <v>602.93483999999989</v>
      </c>
      <c r="M15" s="19">
        <v>11846.635559999999</v>
      </c>
      <c r="N15" s="19">
        <v>6575.1333480000012</v>
      </c>
      <c r="O15" s="19">
        <v>6406.1276400000006</v>
      </c>
      <c r="P15" s="19">
        <v>14664.725999999997</v>
      </c>
      <c r="Q15" s="19">
        <v>0</v>
      </c>
      <c r="R15" s="19">
        <v>0</v>
      </c>
      <c r="S15" s="19">
        <v>0</v>
      </c>
      <c r="T15" s="19">
        <v>0</v>
      </c>
      <c r="U15" s="25">
        <f t="shared" si="1"/>
        <v>74392.204788000003</v>
      </c>
      <c r="V15" s="18">
        <f t="shared" si="2"/>
        <v>9299.0255985000003</v>
      </c>
      <c r="W15" s="85">
        <v>4.3346298031771086E-3</v>
      </c>
      <c r="X15" s="35">
        <v>10652.137053649049</v>
      </c>
      <c r="Y15" s="35"/>
      <c r="Z15" s="49">
        <f t="shared" si="3"/>
        <v>0</v>
      </c>
      <c r="AC15" t="s">
        <v>265</v>
      </c>
      <c r="AD15" t="s">
        <v>266</v>
      </c>
      <c r="AE15" t="s">
        <v>252</v>
      </c>
    </row>
    <row r="16" spans="1:31" outlineLevel="1" x14ac:dyDescent="0.35">
      <c r="A16" s="6" t="s">
        <v>4476</v>
      </c>
      <c r="B16" s="7" t="s">
        <v>251</v>
      </c>
      <c r="C16" s="7" t="s">
        <v>252</v>
      </c>
      <c r="D16" s="7" t="s">
        <v>253</v>
      </c>
      <c r="E16" s="7" t="s">
        <v>254</v>
      </c>
      <c r="F16" s="7"/>
      <c r="G16" s="8" t="s">
        <v>22</v>
      </c>
      <c r="H16" s="16" t="s">
        <v>23</v>
      </c>
      <c r="I16" s="18">
        <v>53287.367399999996</v>
      </c>
      <c r="J16" s="19">
        <v>12463.096320000001</v>
      </c>
      <c r="K16" s="19">
        <v>13140.017280000002</v>
      </c>
      <c r="L16" s="19">
        <v>11205.397439999999</v>
      </c>
      <c r="M16" s="19">
        <v>30748.348439999998</v>
      </c>
      <c r="N16" s="19">
        <v>12517.052328000003</v>
      </c>
      <c r="O16" s="19">
        <v>24771.849839999995</v>
      </c>
      <c r="P16" s="19">
        <v>31077.019439999996</v>
      </c>
      <c r="Q16" s="19">
        <v>0</v>
      </c>
      <c r="R16" s="19">
        <v>0</v>
      </c>
      <c r="S16" s="19">
        <v>0</v>
      </c>
      <c r="T16" s="19">
        <v>0</v>
      </c>
      <c r="U16" s="25">
        <f t="shared" si="1"/>
        <v>189210.14848799998</v>
      </c>
      <c r="V16" s="18">
        <f t="shared" si="2"/>
        <v>23651.268560999997</v>
      </c>
      <c r="W16" s="85">
        <v>1.1024756572773979E-2</v>
      </c>
      <c r="X16" s="35">
        <v>27092.790694658597</v>
      </c>
      <c r="Y16" s="35"/>
      <c r="Z16" s="49">
        <f t="shared" si="3"/>
        <v>0</v>
      </c>
      <c r="AC16" t="s">
        <v>253</v>
      </c>
      <c r="AD16" t="s">
        <v>254</v>
      </c>
      <c r="AE16" t="s">
        <v>252</v>
      </c>
    </row>
    <row r="17" spans="1:31" outlineLevel="1" x14ac:dyDescent="0.35">
      <c r="A17" s="6" t="s">
        <v>4476</v>
      </c>
      <c r="B17" s="7" t="s">
        <v>251</v>
      </c>
      <c r="C17" s="7" t="s">
        <v>252</v>
      </c>
      <c r="D17" s="7" t="s">
        <v>253</v>
      </c>
      <c r="E17" s="7" t="s">
        <v>254</v>
      </c>
      <c r="F17" s="7"/>
      <c r="G17" s="8" t="s">
        <v>24</v>
      </c>
      <c r="H17" s="16" t="s">
        <v>25</v>
      </c>
      <c r="I17" s="18">
        <v>93603.832200000004</v>
      </c>
      <c r="J17" s="19">
        <v>6316.9340400000001</v>
      </c>
      <c r="K17" s="19">
        <v>9264.5629200000003</v>
      </c>
      <c r="L17" s="19">
        <v>11009.056680000002</v>
      </c>
      <c r="M17" s="19">
        <v>31467.094919999996</v>
      </c>
      <c r="N17" s="19">
        <v>21978.132804000004</v>
      </c>
      <c r="O17" s="19">
        <v>14886.362520000001</v>
      </c>
      <c r="P17" s="19">
        <v>16718.40756</v>
      </c>
      <c r="Q17" s="19">
        <v>0</v>
      </c>
      <c r="R17" s="19">
        <v>0</v>
      </c>
      <c r="S17" s="19">
        <v>0</v>
      </c>
      <c r="T17" s="19">
        <v>0</v>
      </c>
      <c r="U17" s="25">
        <f t="shared" si="1"/>
        <v>205244.38364399999</v>
      </c>
      <c r="V17" s="18">
        <f t="shared" si="2"/>
        <v>25655.547955499998</v>
      </c>
      <c r="W17" s="85">
        <v>1.1959027492373864E-2</v>
      </c>
      <c r="X17" s="35">
        <v>29388.714991013112</v>
      </c>
      <c r="Y17" s="35"/>
      <c r="Z17" s="49">
        <f t="shared" si="3"/>
        <v>0</v>
      </c>
      <c r="AC17" t="s">
        <v>253</v>
      </c>
      <c r="AD17" t="s">
        <v>254</v>
      </c>
      <c r="AE17" t="s">
        <v>252</v>
      </c>
    </row>
    <row r="18" spans="1:31" outlineLevel="1" x14ac:dyDescent="0.35">
      <c r="A18" s="6" t="s">
        <v>4476</v>
      </c>
      <c r="B18" s="7" t="s">
        <v>251</v>
      </c>
      <c r="C18" s="7" t="s">
        <v>252</v>
      </c>
      <c r="D18" s="7" t="s">
        <v>253</v>
      </c>
      <c r="E18" s="7" t="s">
        <v>254</v>
      </c>
      <c r="F18" s="7"/>
      <c r="G18" s="8" t="s">
        <v>26</v>
      </c>
      <c r="H18" s="16" t="s">
        <v>27</v>
      </c>
      <c r="I18" s="18">
        <v>15892.663320000001</v>
      </c>
      <c r="J18" s="19">
        <v>15980.058000000001</v>
      </c>
      <c r="K18" s="19">
        <v>6757.1852399999998</v>
      </c>
      <c r="L18" s="19">
        <v>5817.5517600000003</v>
      </c>
      <c r="M18" s="19">
        <v>14511.788279999997</v>
      </c>
      <c r="N18" s="19">
        <v>16440.233184000001</v>
      </c>
      <c r="O18" s="19">
        <v>11651.244119999999</v>
      </c>
      <c r="P18" s="19">
        <v>12453.973559999999</v>
      </c>
      <c r="Q18" s="19">
        <v>0</v>
      </c>
      <c r="R18" s="19">
        <v>0</v>
      </c>
      <c r="S18" s="19">
        <v>0</v>
      </c>
      <c r="T18" s="19">
        <v>0</v>
      </c>
      <c r="U18" s="25">
        <f t="shared" si="1"/>
        <v>99504.697463999997</v>
      </c>
      <c r="V18" s="18">
        <f t="shared" si="2"/>
        <v>12438.087183</v>
      </c>
      <c r="W18" s="85">
        <v>5.7978658975456317E-3</v>
      </c>
      <c r="X18" s="35">
        <v>14247.966946119985</v>
      </c>
      <c r="Y18" s="35"/>
      <c r="Z18" s="49">
        <f t="shared" si="3"/>
        <v>0</v>
      </c>
      <c r="AC18" t="s">
        <v>253</v>
      </c>
      <c r="AD18" t="s">
        <v>254</v>
      </c>
      <c r="AE18" t="s">
        <v>252</v>
      </c>
    </row>
    <row r="19" spans="1:31" outlineLevel="1" x14ac:dyDescent="0.35">
      <c r="A19" s="6" t="s">
        <v>4476</v>
      </c>
      <c r="B19" s="7" t="s">
        <v>251</v>
      </c>
      <c r="C19" s="7" t="s">
        <v>252</v>
      </c>
      <c r="D19" s="7" t="s">
        <v>253</v>
      </c>
      <c r="E19" s="7" t="s">
        <v>254</v>
      </c>
      <c r="F19" s="7"/>
      <c r="G19" s="8" t="s">
        <v>28</v>
      </c>
      <c r="H19" s="16" t="s">
        <v>29</v>
      </c>
      <c r="I19" s="18">
        <v>81877.370400000014</v>
      </c>
      <c r="J19" s="19">
        <v>28345.277160000001</v>
      </c>
      <c r="K19" s="19">
        <v>30773.26728</v>
      </c>
      <c r="L19" s="19">
        <v>45741.053160000003</v>
      </c>
      <c r="M19" s="19">
        <v>38787.722640000007</v>
      </c>
      <c r="N19" s="19">
        <v>36242.666190000004</v>
      </c>
      <c r="O19" s="19">
        <v>43029.028439999987</v>
      </c>
      <c r="P19" s="19">
        <v>46295.340479999999</v>
      </c>
      <c r="Q19" s="19">
        <v>0</v>
      </c>
      <c r="R19" s="19">
        <v>0</v>
      </c>
      <c r="S19" s="19">
        <v>0</v>
      </c>
      <c r="T19" s="19">
        <v>0</v>
      </c>
      <c r="U19" s="25">
        <f t="shared" si="1"/>
        <v>351091.72575000004</v>
      </c>
      <c r="V19" s="18">
        <f t="shared" si="2"/>
        <v>43886.465718750005</v>
      </c>
      <c r="W19" s="85">
        <v>2.0457152230153017E-2</v>
      </c>
      <c r="X19" s="35">
        <v>50272.433674320062</v>
      </c>
      <c r="Y19" s="35"/>
      <c r="Z19" s="49">
        <f t="shared" si="3"/>
        <v>0</v>
      </c>
      <c r="AC19" t="s">
        <v>253</v>
      </c>
      <c r="AD19" t="s">
        <v>254</v>
      </c>
      <c r="AE19" t="s">
        <v>252</v>
      </c>
    </row>
    <row r="20" spans="1:31" outlineLevel="1" x14ac:dyDescent="0.35">
      <c r="A20" s="6" t="s">
        <v>4476</v>
      </c>
      <c r="B20" s="7" t="s">
        <v>251</v>
      </c>
      <c r="C20" s="7" t="s">
        <v>252</v>
      </c>
      <c r="D20" s="7" t="s">
        <v>255</v>
      </c>
      <c r="E20" s="7" t="s">
        <v>256</v>
      </c>
      <c r="F20" s="7"/>
      <c r="G20" s="8" t="s">
        <v>30</v>
      </c>
      <c r="H20" s="16" t="s">
        <v>31</v>
      </c>
      <c r="I20" s="18">
        <v>112091.10264</v>
      </c>
      <c r="J20" s="19">
        <v>71429.769000000015</v>
      </c>
      <c r="K20" s="19">
        <v>27554.465519999998</v>
      </c>
      <c r="L20" s="19">
        <v>67143.669120000006</v>
      </c>
      <c r="M20" s="19">
        <v>29628.898199999992</v>
      </c>
      <c r="N20" s="19">
        <v>45907.055639999991</v>
      </c>
      <c r="O20" s="19">
        <v>47447.870040000002</v>
      </c>
      <c r="P20" s="19">
        <v>26317.772639999999</v>
      </c>
      <c r="Q20" s="19">
        <v>0</v>
      </c>
      <c r="R20" s="19">
        <v>0</v>
      </c>
      <c r="S20" s="19">
        <v>0</v>
      </c>
      <c r="T20" s="19">
        <v>0</v>
      </c>
      <c r="U20" s="25">
        <f t="shared" si="1"/>
        <v>427520.60279999999</v>
      </c>
      <c r="V20" s="18">
        <f t="shared" si="2"/>
        <v>53440.075349999999</v>
      </c>
      <c r="W20" s="85">
        <v>2.4910453341854016E-2</v>
      </c>
      <c r="X20" s="35">
        <v>61216.199563678638</v>
      </c>
      <c r="Y20" s="35"/>
      <c r="Z20" s="49">
        <f t="shared" si="3"/>
        <v>0</v>
      </c>
      <c r="AC20" t="s">
        <v>255</v>
      </c>
      <c r="AD20" t="s">
        <v>256</v>
      </c>
      <c r="AE20" t="s">
        <v>252</v>
      </c>
    </row>
    <row r="21" spans="1:31" outlineLevel="1" x14ac:dyDescent="0.35">
      <c r="A21" s="6" t="s">
        <v>4476</v>
      </c>
      <c r="B21" s="7" t="s">
        <v>251</v>
      </c>
      <c r="C21" s="7" t="s">
        <v>252</v>
      </c>
      <c r="D21" s="7" t="s">
        <v>263</v>
      </c>
      <c r="E21" s="7" t="s">
        <v>264</v>
      </c>
      <c r="F21" s="7"/>
      <c r="G21" s="8" t="s">
        <v>32</v>
      </c>
      <c r="H21" s="16" t="s">
        <v>33</v>
      </c>
      <c r="I21" s="18">
        <v>28928.910240000001</v>
      </c>
      <c r="J21" s="19">
        <v>14419.834920000001</v>
      </c>
      <c r="K21" s="19">
        <v>21100.873680000004</v>
      </c>
      <c r="L21" s="19">
        <v>24970.532040000002</v>
      </c>
      <c r="M21" s="19">
        <v>25213.351049999994</v>
      </c>
      <c r="N21" s="19">
        <v>26823.766823999998</v>
      </c>
      <c r="O21" s="19">
        <v>18690.98328</v>
      </c>
      <c r="P21" s="19">
        <v>23872.72176</v>
      </c>
      <c r="Q21" s="19">
        <v>0</v>
      </c>
      <c r="R21" s="19">
        <v>0</v>
      </c>
      <c r="S21" s="19">
        <v>0</v>
      </c>
      <c r="T21" s="19">
        <v>0</v>
      </c>
      <c r="U21" s="25">
        <f t="shared" si="1"/>
        <v>184020.97379399999</v>
      </c>
      <c r="V21" s="18">
        <f t="shared" si="2"/>
        <v>23002.621724249999</v>
      </c>
      <c r="W21" s="85">
        <v>1.0722397591122543E-2</v>
      </c>
      <c r="X21" s="35">
        <v>26349.758542387564</v>
      </c>
      <c r="Y21" s="35"/>
      <c r="Z21" s="49">
        <f t="shared" si="3"/>
        <v>0</v>
      </c>
      <c r="AC21" t="s">
        <v>263</v>
      </c>
      <c r="AD21" t="s">
        <v>264</v>
      </c>
      <c r="AE21" t="s">
        <v>252</v>
      </c>
    </row>
    <row r="22" spans="1:31" outlineLevel="1" x14ac:dyDescent="0.35">
      <c r="A22" s="6" t="s">
        <v>4476</v>
      </c>
      <c r="B22" s="7" t="s">
        <v>251</v>
      </c>
      <c r="C22" s="7" t="s">
        <v>252</v>
      </c>
      <c r="D22" s="7" t="s">
        <v>265</v>
      </c>
      <c r="E22" s="7" t="s">
        <v>266</v>
      </c>
      <c r="F22" s="7"/>
      <c r="G22" s="8" t="s">
        <v>34</v>
      </c>
      <c r="H22" s="16" t="s">
        <v>35</v>
      </c>
      <c r="I22" s="18">
        <v>37453.446359999994</v>
      </c>
      <c r="J22" s="19">
        <v>28133.690040000005</v>
      </c>
      <c r="K22" s="19">
        <v>29771.520840000001</v>
      </c>
      <c r="L22" s="19">
        <v>30232.431360000006</v>
      </c>
      <c r="M22" s="19">
        <v>41149.406159999984</v>
      </c>
      <c r="N22" s="19">
        <v>40699.17684</v>
      </c>
      <c r="O22" s="19">
        <v>22301.676144000001</v>
      </c>
      <c r="P22" s="19">
        <v>37053.719999999994</v>
      </c>
      <c r="Q22" s="19">
        <v>0</v>
      </c>
      <c r="R22" s="19">
        <v>0</v>
      </c>
      <c r="S22" s="19">
        <v>0</v>
      </c>
      <c r="T22" s="19">
        <v>0</v>
      </c>
      <c r="U22" s="25">
        <f t="shared" si="1"/>
        <v>266795.06774399994</v>
      </c>
      <c r="V22" s="18">
        <f t="shared" si="2"/>
        <v>33349.383467999993</v>
      </c>
      <c r="W22" s="85">
        <v>1.5545417094162302E-2</v>
      </c>
      <c r="X22" s="35">
        <v>38202.088981574248</v>
      </c>
      <c r="Y22" s="35"/>
      <c r="Z22" s="49">
        <f t="shared" si="3"/>
        <v>0</v>
      </c>
      <c r="AC22" t="s">
        <v>265</v>
      </c>
      <c r="AD22" t="s">
        <v>266</v>
      </c>
      <c r="AE22" t="s">
        <v>252</v>
      </c>
    </row>
    <row r="23" spans="1:31" outlineLevel="1" x14ac:dyDescent="0.35">
      <c r="A23" s="6" t="s">
        <v>4476</v>
      </c>
      <c r="B23" s="7" t="s">
        <v>251</v>
      </c>
      <c r="C23" s="7" t="s">
        <v>252</v>
      </c>
      <c r="D23" s="7" t="s">
        <v>257</v>
      </c>
      <c r="E23" s="7" t="s">
        <v>258</v>
      </c>
      <c r="F23" s="7"/>
      <c r="G23" s="8" t="s">
        <v>36</v>
      </c>
      <c r="H23" s="16" t="s">
        <v>37</v>
      </c>
      <c r="I23" s="18">
        <v>8325.4176000000007</v>
      </c>
      <c r="J23" s="19">
        <v>16672.920119999999</v>
      </c>
      <c r="K23" s="19">
        <v>2818.2124799999997</v>
      </c>
      <c r="L23" s="19">
        <v>16463.608559999997</v>
      </c>
      <c r="M23" s="19">
        <v>20367.035279999996</v>
      </c>
      <c r="N23" s="19">
        <v>16840.44558</v>
      </c>
      <c r="O23" s="19">
        <v>7474.3592400000007</v>
      </c>
      <c r="P23" s="19">
        <v>25217.453519999995</v>
      </c>
      <c r="Q23" s="19">
        <v>0</v>
      </c>
      <c r="R23" s="19">
        <v>0</v>
      </c>
      <c r="S23" s="19">
        <v>0</v>
      </c>
      <c r="T23" s="19">
        <v>0</v>
      </c>
      <c r="U23" s="25">
        <f t="shared" si="1"/>
        <v>114179.45237999999</v>
      </c>
      <c r="V23" s="18">
        <f t="shared" si="2"/>
        <v>14272.431547499998</v>
      </c>
      <c r="W23" s="85">
        <v>6.6529236310068941E-3</v>
      </c>
      <c r="X23" s="35">
        <v>16349.228779122644</v>
      </c>
      <c r="Y23" s="35"/>
      <c r="Z23" s="49">
        <f t="shared" si="3"/>
        <v>0</v>
      </c>
      <c r="AC23" t="s">
        <v>257</v>
      </c>
      <c r="AD23" t="s">
        <v>258</v>
      </c>
      <c r="AE23" t="s">
        <v>252</v>
      </c>
    </row>
    <row r="24" spans="1:31" outlineLevel="1" x14ac:dyDescent="0.35">
      <c r="A24" s="6" t="s">
        <v>4476</v>
      </c>
      <c r="B24" s="7" t="s">
        <v>251</v>
      </c>
      <c r="C24" s="7" t="s">
        <v>252</v>
      </c>
      <c r="D24" s="7" t="s">
        <v>265</v>
      </c>
      <c r="E24" s="7" t="s">
        <v>266</v>
      </c>
      <c r="F24" s="7"/>
      <c r="G24" s="8" t="s">
        <v>38</v>
      </c>
      <c r="H24" s="16" t="s">
        <v>39</v>
      </c>
      <c r="I24" s="18">
        <v>82495.511639999997</v>
      </c>
      <c r="J24" s="19">
        <v>19112.9274</v>
      </c>
      <c r="K24" s="19">
        <v>50797.546200000019</v>
      </c>
      <c r="L24" s="19">
        <v>35400.989520000003</v>
      </c>
      <c r="M24" s="19">
        <v>39871.822319999977</v>
      </c>
      <c r="N24" s="19">
        <v>23094.489347999996</v>
      </c>
      <c r="O24" s="19">
        <v>35904.442319999995</v>
      </c>
      <c r="P24" s="19">
        <v>55312.723800000007</v>
      </c>
      <c r="Q24" s="19">
        <v>0</v>
      </c>
      <c r="R24" s="19">
        <v>0</v>
      </c>
      <c r="S24" s="19">
        <v>0</v>
      </c>
      <c r="T24" s="19">
        <v>0</v>
      </c>
      <c r="U24" s="25">
        <f t="shared" si="1"/>
        <v>341990.45254800003</v>
      </c>
      <c r="V24" s="18">
        <f t="shared" si="2"/>
        <v>42748.806568500004</v>
      </c>
      <c r="W24" s="85">
        <v>1.992684599469903E-2</v>
      </c>
      <c r="X24" s="35">
        <v>48969.232488299487</v>
      </c>
      <c r="Y24" s="35"/>
      <c r="Z24" s="49">
        <f t="shared" si="3"/>
        <v>0</v>
      </c>
      <c r="AC24" t="s">
        <v>265</v>
      </c>
      <c r="AD24" t="s">
        <v>266</v>
      </c>
      <c r="AE24" t="s">
        <v>252</v>
      </c>
    </row>
    <row r="25" spans="1:31" outlineLevel="1" x14ac:dyDescent="0.35">
      <c r="A25" s="6" t="s">
        <v>4476</v>
      </c>
      <c r="B25" s="7" t="s">
        <v>251</v>
      </c>
      <c r="C25" s="7" t="s">
        <v>252</v>
      </c>
      <c r="D25" s="7" t="s">
        <v>265</v>
      </c>
      <c r="E25" s="7" t="s">
        <v>266</v>
      </c>
      <c r="F25" s="7"/>
      <c r="G25" s="8" t="s">
        <v>40</v>
      </c>
      <c r="H25" s="16" t="s">
        <v>41</v>
      </c>
      <c r="I25" s="18">
        <v>14867.978760000002</v>
      </c>
      <c r="J25" s="19">
        <v>11952.693719999999</v>
      </c>
      <c r="K25" s="19">
        <v>7065.1558800000012</v>
      </c>
      <c r="L25" s="19">
        <v>10135.677959999999</v>
      </c>
      <c r="M25" s="19">
        <v>18071.281439999999</v>
      </c>
      <c r="N25" s="19">
        <v>16294.711679999999</v>
      </c>
      <c r="O25" s="19">
        <v>16879.465800000002</v>
      </c>
      <c r="P25" s="19">
        <v>15576.064559999999</v>
      </c>
      <c r="Q25" s="19">
        <v>0</v>
      </c>
      <c r="R25" s="19">
        <v>0</v>
      </c>
      <c r="S25" s="19">
        <v>0</v>
      </c>
      <c r="T25" s="19">
        <v>0</v>
      </c>
      <c r="U25" s="25">
        <f t="shared" si="1"/>
        <v>110843.0298</v>
      </c>
      <c r="V25" s="18">
        <f t="shared" si="2"/>
        <v>13855.378725</v>
      </c>
      <c r="W25" s="85">
        <v>6.458519435130798E-3</v>
      </c>
      <c r="X25" s="35">
        <v>15871.490141152042</v>
      </c>
      <c r="Y25" s="35"/>
      <c r="Z25" s="49">
        <f t="shared" si="3"/>
        <v>0</v>
      </c>
      <c r="AC25" t="s">
        <v>265</v>
      </c>
      <c r="AD25" t="s">
        <v>266</v>
      </c>
      <c r="AE25" t="s">
        <v>252</v>
      </c>
    </row>
    <row r="26" spans="1:31" outlineLevel="1" x14ac:dyDescent="0.35">
      <c r="A26" s="6" t="s">
        <v>4476</v>
      </c>
      <c r="B26" s="7" t="s">
        <v>251</v>
      </c>
      <c r="C26" s="7" t="s">
        <v>267</v>
      </c>
      <c r="D26" s="7" t="s">
        <v>268</v>
      </c>
      <c r="E26" s="7" t="s">
        <v>269</v>
      </c>
      <c r="F26" s="7"/>
      <c r="G26" s="8" t="s">
        <v>42</v>
      </c>
      <c r="H26" s="16" t="s">
        <v>43</v>
      </c>
      <c r="I26" s="18">
        <v>10665.178199999998</v>
      </c>
      <c r="J26" s="19">
        <v>18557.330040000001</v>
      </c>
      <c r="K26" s="19">
        <v>4436.6032799999994</v>
      </c>
      <c r="L26" s="19">
        <v>29836.10484</v>
      </c>
      <c r="M26" s="19">
        <v>63993.47868</v>
      </c>
      <c r="N26" s="19">
        <v>17507.367468</v>
      </c>
      <c r="O26" s="19">
        <v>40683.512519999997</v>
      </c>
      <c r="P26" s="19">
        <v>37601.816760000002</v>
      </c>
      <c r="Q26" s="19">
        <v>0</v>
      </c>
      <c r="R26" s="19">
        <v>0</v>
      </c>
      <c r="S26" s="19">
        <v>0</v>
      </c>
      <c r="T26" s="19">
        <v>0</v>
      </c>
      <c r="U26" s="25">
        <f t="shared" si="1"/>
        <v>223281.39178800001</v>
      </c>
      <c r="V26" s="18">
        <f t="shared" si="2"/>
        <v>27910.173973500001</v>
      </c>
      <c r="W26" s="85">
        <v>1.3009994502747273E-2</v>
      </c>
      <c r="X26" s="35">
        <v>31971.414123740855</v>
      </c>
      <c r="Y26" s="35"/>
      <c r="Z26" s="49">
        <f t="shared" si="3"/>
        <v>0</v>
      </c>
      <c r="AC26" t="s">
        <v>268</v>
      </c>
      <c r="AD26" t="s">
        <v>269</v>
      </c>
      <c r="AE26" t="s">
        <v>267</v>
      </c>
    </row>
    <row r="27" spans="1:31" outlineLevel="1" x14ac:dyDescent="0.35">
      <c r="A27" s="6" t="s">
        <v>4476</v>
      </c>
      <c r="B27" s="7" t="s">
        <v>251</v>
      </c>
      <c r="C27" s="7" t="s">
        <v>267</v>
      </c>
      <c r="D27" s="7" t="s">
        <v>270</v>
      </c>
      <c r="E27" s="7" t="s">
        <v>270</v>
      </c>
      <c r="F27" s="7"/>
      <c r="G27" s="8" t="s">
        <v>44</v>
      </c>
      <c r="H27" s="16" t="s">
        <v>45</v>
      </c>
      <c r="I27" s="18">
        <v>13762.522080000001</v>
      </c>
      <c r="J27" s="19">
        <v>18623.335319999998</v>
      </c>
      <c r="K27" s="19">
        <v>8807.9410799999987</v>
      </c>
      <c r="L27" s="19">
        <v>11129.41188</v>
      </c>
      <c r="M27" s="19">
        <v>16983.602640000001</v>
      </c>
      <c r="N27" s="19">
        <v>5231.5240320000003</v>
      </c>
      <c r="O27" s="19">
        <v>11245.4568</v>
      </c>
      <c r="P27" s="19">
        <v>10845.383759999999</v>
      </c>
      <c r="Q27" s="19">
        <v>0</v>
      </c>
      <c r="R27" s="19">
        <v>0</v>
      </c>
      <c r="S27" s="19">
        <v>0</v>
      </c>
      <c r="T27" s="19">
        <v>0</v>
      </c>
      <c r="U27" s="25">
        <f t="shared" si="1"/>
        <v>96629.177591999993</v>
      </c>
      <c r="V27" s="18">
        <f t="shared" si="2"/>
        <v>12078.647198999999</v>
      </c>
      <c r="W27" s="85">
        <v>5.6303172387537652E-3</v>
      </c>
      <c r="X27" s="35">
        <v>13836.224454224162</v>
      </c>
      <c r="Y27" s="35"/>
      <c r="Z27" s="49">
        <f t="shared" si="3"/>
        <v>0</v>
      </c>
      <c r="AC27" t="s">
        <v>270</v>
      </c>
      <c r="AD27" t="s">
        <v>270</v>
      </c>
      <c r="AE27" t="s">
        <v>267</v>
      </c>
    </row>
    <row r="28" spans="1:31" outlineLevel="1" x14ac:dyDescent="0.35">
      <c r="A28" s="6" t="s">
        <v>4476</v>
      </c>
      <c r="B28" s="7" t="s">
        <v>251</v>
      </c>
      <c r="C28" s="7" t="s">
        <v>267</v>
      </c>
      <c r="D28" s="7" t="s">
        <v>268</v>
      </c>
      <c r="E28" s="7" t="s">
        <v>269</v>
      </c>
      <c r="F28" s="7"/>
      <c r="G28" s="8" t="s">
        <v>46</v>
      </c>
      <c r="H28" s="16" t="s">
        <v>47</v>
      </c>
      <c r="I28" s="18">
        <v>67776.760799999989</v>
      </c>
      <c r="J28" s="19">
        <v>13421.747519999999</v>
      </c>
      <c r="K28" s="19">
        <v>4823.4744000000001</v>
      </c>
      <c r="L28" s="19">
        <v>14436.332999999999</v>
      </c>
      <c r="M28" s="19">
        <v>21416.380560000001</v>
      </c>
      <c r="N28" s="19">
        <v>30871.432799999999</v>
      </c>
      <c r="O28" s="19">
        <v>28152.703440000005</v>
      </c>
      <c r="P28" s="19">
        <v>21259.417679999999</v>
      </c>
      <c r="Q28" s="19">
        <v>0</v>
      </c>
      <c r="R28" s="19">
        <v>0</v>
      </c>
      <c r="S28" s="19">
        <v>0</v>
      </c>
      <c r="T28" s="19">
        <v>0</v>
      </c>
      <c r="U28" s="25">
        <f t="shared" si="1"/>
        <v>202158.25020000001</v>
      </c>
      <c r="V28" s="18">
        <f t="shared" si="2"/>
        <v>25269.781275000001</v>
      </c>
      <c r="W28" s="85">
        <v>1.1779206958205455E-2</v>
      </c>
      <c r="X28" s="35">
        <v>28946.814976017988</v>
      </c>
      <c r="Y28" s="35"/>
      <c r="Z28" s="49">
        <f t="shared" si="3"/>
        <v>0</v>
      </c>
      <c r="AC28" t="s">
        <v>268</v>
      </c>
      <c r="AD28" t="s">
        <v>269</v>
      </c>
      <c r="AE28" t="s">
        <v>267</v>
      </c>
    </row>
    <row r="29" spans="1:31" outlineLevel="1" x14ac:dyDescent="0.35">
      <c r="A29" s="6" t="s">
        <v>4476</v>
      </c>
      <c r="B29" s="7" t="s">
        <v>251</v>
      </c>
      <c r="C29" s="7" t="s">
        <v>267</v>
      </c>
      <c r="D29" s="7" t="s">
        <v>270</v>
      </c>
      <c r="E29" s="7" t="s">
        <v>270</v>
      </c>
      <c r="F29" s="7"/>
      <c r="G29" s="8" t="s">
        <v>48</v>
      </c>
      <c r="H29" s="16" t="s">
        <v>49</v>
      </c>
      <c r="I29" s="18">
        <v>15788.400119999998</v>
      </c>
      <c r="J29" s="19">
        <v>12325.209480000001</v>
      </c>
      <c r="K29" s="19">
        <v>12005.225999999999</v>
      </c>
      <c r="L29" s="19">
        <v>8578.5469199999989</v>
      </c>
      <c r="M29" s="19">
        <v>8995.52628</v>
      </c>
      <c r="N29" s="19">
        <v>11410.557479999999</v>
      </c>
      <c r="O29" s="19">
        <v>16109.710920000001</v>
      </c>
      <c r="P29" s="19">
        <v>20147.56524</v>
      </c>
      <c r="Q29" s="19">
        <v>0</v>
      </c>
      <c r="R29" s="19">
        <v>0</v>
      </c>
      <c r="S29" s="19">
        <v>0</v>
      </c>
      <c r="T29" s="19">
        <v>0</v>
      </c>
      <c r="U29" s="25">
        <f t="shared" si="1"/>
        <v>105360.74243999999</v>
      </c>
      <c r="V29" s="18">
        <f t="shared" si="2"/>
        <v>13170.092804999998</v>
      </c>
      <c r="W29" s="85">
        <v>6.1390815820928611E-3</v>
      </c>
      <c r="X29" s="35">
        <v>15086.487512279453</v>
      </c>
      <c r="Y29" s="35"/>
      <c r="Z29" s="49">
        <f t="shared" si="3"/>
        <v>0</v>
      </c>
      <c r="AC29" t="s">
        <v>270</v>
      </c>
      <c r="AD29" t="s">
        <v>270</v>
      </c>
      <c r="AE29" t="s">
        <v>267</v>
      </c>
    </row>
    <row r="30" spans="1:31" outlineLevel="1" x14ac:dyDescent="0.35">
      <c r="A30" s="6" t="s">
        <v>4476</v>
      </c>
      <c r="B30" s="7" t="s">
        <v>251</v>
      </c>
      <c r="C30" s="7" t="s">
        <v>267</v>
      </c>
      <c r="D30" s="7" t="s">
        <v>271</v>
      </c>
      <c r="E30" s="7" t="s">
        <v>272</v>
      </c>
      <c r="F30" s="7"/>
      <c r="G30" s="8" t="s">
        <v>50</v>
      </c>
      <c r="H30" s="16" t="s">
        <v>51</v>
      </c>
      <c r="I30" s="18">
        <v>39442.472640000007</v>
      </c>
      <c r="J30" s="19">
        <v>19369.328040000004</v>
      </c>
      <c r="K30" s="19">
        <v>6790.0647599999993</v>
      </c>
      <c r="L30" s="19">
        <v>12772.342439999995</v>
      </c>
      <c r="M30" s="19">
        <v>32482.51560000001</v>
      </c>
      <c r="N30" s="19">
        <v>11505.0798</v>
      </c>
      <c r="O30" s="19">
        <v>15107.061599999999</v>
      </c>
      <c r="P30" s="19">
        <v>26414.369999999995</v>
      </c>
      <c r="Q30" s="19">
        <v>0</v>
      </c>
      <c r="R30" s="19">
        <v>0</v>
      </c>
      <c r="S30" s="19">
        <v>0</v>
      </c>
      <c r="T30" s="19">
        <v>0</v>
      </c>
      <c r="U30" s="25">
        <f t="shared" si="1"/>
        <v>163883.23488</v>
      </c>
      <c r="V30" s="18">
        <f t="shared" si="2"/>
        <v>20485.40436</v>
      </c>
      <c r="W30" s="85">
        <v>9.5490267586007972E-3</v>
      </c>
      <c r="X30" s="35">
        <v>23466.258107445061</v>
      </c>
      <c r="Y30" s="35"/>
      <c r="Z30" s="49">
        <f t="shared" si="3"/>
        <v>0</v>
      </c>
      <c r="AC30" t="s">
        <v>271</v>
      </c>
      <c r="AD30" t="s">
        <v>272</v>
      </c>
      <c r="AE30" t="s">
        <v>267</v>
      </c>
    </row>
    <row r="31" spans="1:31" outlineLevel="1" x14ac:dyDescent="0.35">
      <c r="A31" s="6" t="s">
        <v>4476</v>
      </c>
      <c r="B31" s="7" t="s">
        <v>251</v>
      </c>
      <c r="C31" s="7" t="s">
        <v>267</v>
      </c>
      <c r="D31" s="7" t="s">
        <v>273</v>
      </c>
      <c r="E31" s="7" t="s">
        <v>274</v>
      </c>
      <c r="F31" s="7"/>
      <c r="G31" s="8" t="s">
        <v>52</v>
      </c>
      <c r="H31" s="16" t="s">
        <v>53</v>
      </c>
      <c r="I31" s="18">
        <v>33409.910159999999</v>
      </c>
      <c r="J31" s="19">
        <v>13041.343440000001</v>
      </c>
      <c r="K31" s="19">
        <v>18724.65552</v>
      </c>
      <c r="L31" s="19">
        <v>12157.167960000001</v>
      </c>
      <c r="M31" s="19">
        <v>15057.933479999998</v>
      </c>
      <c r="N31" s="19">
        <v>17225.565839999999</v>
      </c>
      <c r="O31" s="19">
        <v>18313.62156</v>
      </c>
      <c r="P31" s="19">
        <v>17765.209439999995</v>
      </c>
      <c r="Q31" s="19">
        <v>0</v>
      </c>
      <c r="R31" s="19">
        <v>0</v>
      </c>
      <c r="S31" s="19">
        <v>0</v>
      </c>
      <c r="T31" s="19">
        <v>0</v>
      </c>
      <c r="U31" s="25">
        <f t="shared" si="1"/>
        <v>145695.4074</v>
      </c>
      <c r="V31" s="18">
        <f t="shared" si="2"/>
        <v>18211.925925</v>
      </c>
      <c r="W31" s="85">
        <v>8.4892719190377049E-3</v>
      </c>
      <c r="X31" s="35">
        <v>20861.963321758914</v>
      </c>
      <c r="Y31" s="35"/>
      <c r="Z31" s="49">
        <f t="shared" si="3"/>
        <v>0</v>
      </c>
      <c r="AC31" t="s">
        <v>273</v>
      </c>
      <c r="AD31" t="s">
        <v>274</v>
      </c>
      <c r="AE31" t="s">
        <v>267</v>
      </c>
    </row>
    <row r="32" spans="1:31" outlineLevel="1" x14ac:dyDescent="0.35">
      <c r="A32" s="6" t="s">
        <v>4476</v>
      </c>
      <c r="B32" s="7" t="s">
        <v>251</v>
      </c>
      <c r="C32" s="7" t="s">
        <v>267</v>
      </c>
      <c r="D32" s="7" t="s">
        <v>273</v>
      </c>
      <c r="E32" s="7" t="s">
        <v>274</v>
      </c>
      <c r="F32" s="7"/>
      <c r="G32" s="8" t="s">
        <v>54</v>
      </c>
      <c r="H32" s="16" t="s">
        <v>55</v>
      </c>
      <c r="I32" s="18">
        <v>36703.091520000002</v>
      </c>
      <c r="J32" s="19">
        <v>20925.548640000005</v>
      </c>
      <c r="K32" s="19">
        <v>12101.816519999998</v>
      </c>
      <c r="L32" s="19">
        <v>28809.355319999995</v>
      </c>
      <c r="M32" s="19">
        <v>21203.777700000002</v>
      </c>
      <c r="N32" s="19">
        <v>10013.712768000001</v>
      </c>
      <c r="O32" s="19">
        <v>18447.053399999997</v>
      </c>
      <c r="P32" s="19">
        <v>33791.589720000004</v>
      </c>
      <c r="Q32" s="19">
        <v>0</v>
      </c>
      <c r="R32" s="19">
        <v>0</v>
      </c>
      <c r="S32" s="19">
        <v>0</v>
      </c>
      <c r="T32" s="19">
        <v>0</v>
      </c>
      <c r="U32" s="25">
        <f t="shared" si="1"/>
        <v>181995.945588</v>
      </c>
      <c r="V32" s="18">
        <f t="shared" si="2"/>
        <v>22749.4931985</v>
      </c>
      <c r="W32" s="85">
        <v>1.0604404749815898E-2</v>
      </c>
      <c r="X32" s="35">
        <v>26059.79700610444</v>
      </c>
      <c r="Y32" s="35"/>
      <c r="Z32" s="49">
        <f t="shared" si="3"/>
        <v>0</v>
      </c>
      <c r="AC32" t="s">
        <v>273</v>
      </c>
      <c r="AD32" t="s">
        <v>274</v>
      </c>
      <c r="AE32" t="s">
        <v>267</v>
      </c>
    </row>
    <row r="33" spans="1:31" outlineLevel="1" x14ac:dyDescent="0.35">
      <c r="A33" s="6" t="s">
        <v>4476</v>
      </c>
      <c r="B33" s="7" t="s">
        <v>251</v>
      </c>
      <c r="C33" s="7" t="s">
        <v>267</v>
      </c>
      <c r="D33" s="7" t="s">
        <v>275</v>
      </c>
      <c r="E33" s="7" t="s">
        <v>276</v>
      </c>
      <c r="F33" s="7"/>
      <c r="G33" s="8" t="s">
        <v>56</v>
      </c>
      <c r="H33" s="16" t="s">
        <v>57</v>
      </c>
      <c r="I33" s="18">
        <v>5227.2594000000008</v>
      </c>
      <c r="J33" s="19">
        <v>5378.63868</v>
      </c>
      <c r="K33" s="19">
        <v>9100.0378799999999</v>
      </c>
      <c r="L33" s="19">
        <v>5087.0635199999988</v>
      </c>
      <c r="M33" s="19">
        <v>3244.4323199999994</v>
      </c>
      <c r="N33" s="19">
        <v>6467.634</v>
      </c>
      <c r="O33" s="19">
        <v>17746.070759999995</v>
      </c>
      <c r="P33" s="19">
        <v>24004.867319999994</v>
      </c>
      <c r="Q33" s="19">
        <v>0</v>
      </c>
      <c r="R33" s="19">
        <v>0</v>
      </c>
      <c r="S33" s="19">
        <v>0</v>
      </c>
      <c r="T33" s="19">
        <v>0</v>
      </c>
      <c r="U33" s="25">
        <f t="shared" si="1"/>
        <v>76256.003879999989</v>
      </c>
      <c r="V33" s="18">
        <f t="shared" si="2"/>
        <v>9532.0004849999987</v>
      </c>
      <c r="W33" s="85">
        <v>4.4432282660717155E-3</v>
      </c>
      <c r="X33" s="35">
        <v>10919.012372441228</v>
      </c>
      <c r="Y33" s="35"/>
      <c r="Z33" s="49">
        <f t="shared" si="3"/>
        <v>0</v>
      </c>
      <c r="AC33" t="s">
        <v>275</v>
      </c>
      <c r="AD33" t="s">
        <v>276</v>
      </c>
      <c r="AE33" t="s">
        <v>267</v>
      </c>
    </row>
    <row r="34" spans="1:31" outlineLevel="1" x14ac:dyDescent="0.35">
      <c r="A34" s="6" t="s">
        <v>4476</v>
      </c>
      <c r="B34" s="7" t="s">
        <v>251</v>
      </c>
      <c r="C34" s="7" t="s">
        <v>3194</v>
      </c>
      <c r="D34" s="7" t="s">
        <v>278</v>
      </c>
      <c r="E34" s="7" t="s">
        <v>279</v>
      </c>
      <c r="F34" s="7"/>
      <c r="G34" s="8" t="s">
        <v>58</v>
      </c>
      <c r="H34" s="16" t="s">
        <v>59</v>
      </c>
      <c r="I34" s="18">
        <v>19822.73688</v>
      </c>
      <c r="J34" s="19">
        <v>606.99887999999999</v>
      </c>
      <c r="K34" s="19">
        <v>5156.3141999999989</v>
      </c>
      <c r="L34" s="19">
        <v>7312.0935599999984</v>
      </c>
      <c r="M34" s="19">
        <v>3748.5838799999997</v>
      </c>
      <c r="N34" s="19">
        <v>3918.92256</v>
      </c>
      <c r="O34" s="19">
        <v>9427.2908400000015</v>
      </c>
      <c r="P34" s="19">
        <v>5620.3286399999997</v>
      </c>
      <c r="Q34" s="19">
        <v>0</v>
      </c>
      <c r="R34" s="19">
        <v>0</v>
      </c>
      <c r="S34" s="19">
        <v>0</v>
      </c>
      <c r="T34" s="19">
        <v>0</v>
      </c>
      <c r="U34" s="25">
        <f t="shared" si="1"/>
        <v>55613.269439999996</v>
      </c>
      <c r="V34" s="18">
        <f t="shared" si="2"/>
        <v>6951.6586799999995</v>
      </c>
      <c r="W34" s="85">
        <v>3.2404327288553208E-3</v>
      </c>
      <c r="X34" s="35">
        <v>7963.2021898610365</v>
      </c>
      <c r="Y34" s="35"/>
      <c r="Z34" s="49">
        <f t="shared" si="3"/>
        <v>0</v>
      </c>
      <c r="AC34" t="s">
        <v>278</v>
      </c>
      <c r="AD34" t="s">
        <v>279</v>
      </c>
      <c r="AE34" t="s">
        <v>3194</v>
      </c>
    </row>
    <row r="35" spans="1:31" outlineLevel="1" x14ac:dyDescent="0.35">
      <c r="A35" s="6" t="s">
        <v>4476</v>
      </c>
      <c r="B35" s="7" t="s">
        <v>251</v>
      </c>
      <c r="C35" s="7" t="s">
        <v>267</v>
      </c>
      <c r="D35" s="7" t="s">
        <v>275</v>
      </c>
      <c r="E35" s="7" t="s">
        <v>276</v>
      </c>
      <c r="F35" s="7"/>
      <c r="G35" s="8" t="s">
        <v>60</v>
      </c>
      <c r="H35" s="16" t="s">
        <v>61</v>
      </c>
      <c r="I35" s="18">
        <v>21821.021999999994</v>
      </c>
      <c r="J35" s="19">
        <v>13229.526959999999</v>
      </c>
      <c r="K35" s="19">
        <v>8906.9533200000005</v>
      </c>
      <c r="L35" s="19">
        <v>3574.40364</v>
      </c>
      <c r="M35" s="19">
        <v>10696.329719999998</v>
      </c>
      <c r="N35" s="19">
        <v>17578.315440000002</v>
      </c>
      <c r="O35" s="19">
        <v>15249.279239999996</v>
      </c>
      <c r="P35" s="19">
        <v>12045.750839999999</v>
      </c>
      <c r="Q35" s="19">
        <v>0</v>
      </c>
      <c r="R35" s="19">
        <v>0</v>
      </c>
      <c r="S35" s="19">
        <v>0</v>
      </c>
      <c r="T35" s="19">
        <v>0</v>
      </c>
      <c r="U35" s="25">
        <f t="shared" si="1"/>
        <v>103101.58115999997</v>
      </c>
      <c r="V35" s="18">
        <f t="shared" si="2"/>
        <v>12887.697644999997</v>
      </c>
      <c r="W35" s="85">
        <v>6.0074464485143034E-3</v>
      </c>
      <c r="X35" s="35">
        <v>14763.000721567489</v>
      </c>
      <c r="Y35" s="35"/>
      <c r="Z35" s="49">
        <f t="shared" si="3"/>
        <v>0</v>
      </c>
      <c r="AC35" t="s">
        <v>275</v>
      </c>
      <c r="AD35" t="s">
        <v>276</v>
      </c>
      <c r="AE35" t="s">
        <v>267</v>
      </c>
    </row>
    <row r="36" spans="1:31" outlineLevel="1" x14ac:dyDescent="0.35">
      <c r="A36" s="6" t="s">
        <v>4476</v>
      </c>
      <c r="B36" s="7" t="s">
        <v>251</v>
      </c>
      <c r="C36" s="7" t="s">
        <v>3194</v>
      </c>
      <c r="D36" s="7" t="s">
        <v>280</v>
      </c>
      <c r="E36" s="7" t="s">
        <v>281</v>
      </c>
      <c r="F36" s="7"/>
      <c r="G36" s="8" t="s">
        <v>62</v>
      </c>
      <c r="H36" s="16" t="s">
        <v>63</v>
      </c>
      <c r="I36" s="18">
        <v>25778.779200000004</v>
      </c>
      <c r="J36" s="19">
        <v>6239.3857200000011</v>
      </c>
      <c r="K36" s="19">
        <v>14445.831600000001</v>
      </c>
      <c r="L36" s="19">
        <v>19597.689719999998</v>
      </c>
      <c r="M36" s="19">
        <v>12481.647480000001</v>
      </c>
      <c r="N36" s="19">
        <v>12733.100640000001</v>
      </c>
      <c r="O36" s="19">
        <v>27272.721600000004</v>
      </c>
      <c r="P36" s="19">
        <v>27833.445719999996</v>
      </c>
      <c r="Q36" s="19">
        <v>0</v>
      </c>
      <c r="R36" s="19">
        <v>0</v>
      </c>
      <c r="S36" s="19">
        <v>0</v>
      </c>
      <c r="T36" s="19">
        <v>0</v>
      </c>
      <c r="U36" s="25">
        <f t="shared" si="1"/>
        <v>146382.60168000002</v>
      </c>
      <c r="V36" s="18">
        <f t="shared" si="2"/>
        <v>18297.825210000003</v>
      </c>
      <c r="W36" s="85">
        <v>8.5293128455722744E-3</v>
      </c>
      <c r="X36" s="35">
        <v>20960.361906313632</v>
      </c>
      <c r="Y36" s="35"/>
      <c r="Z36" s="49">
        <f t="shared" si="3"/>
        <v>0</v>
      </c>
      <c r="AC36" t="s">
        <v>280</v>
      </c>
      <c r="AD36" t="s">
        <v>281</v>
      </c>
      <c r="AE36" t="s">
        <v>3194</v>
      </c>
    </row>
    <row r="37" spans="1:31" outlineLevel="1" x14ac:dyDescent="0.35">
      <c r="A37" s="6" t="s">
        <v>4476</v>
      </c>
      <c r="B37" s="7" t="s">
        <v>251</v>
      </c>
      <c r="C37" s="7" t="s">
        <v>267</v>
      </c>
      <c r="D37" s="7" t="s">
        <v>275</v>
      </c>
      <c r="E37" s="7" t="s">
        <v>276</v>
      </c>
      <c r="F37" s="7"/>
      <c r="G37" s="8" t="s">
        <v>64</v>
      </c>
      <c r="H37" s="16" t="s">
        <v>65</v>
      </c>
      <c r="I37" s="18">
        <v>29903.556239999998</v>
      </c>
      <c r="J37" s="19">
        <v>6749.2817999999997</v>
      </c>
      <c r="K37" s="19">
        <v>4984.3976400000001</v>
      </c>
      <c r="L37" s="19">
        <v>12532.74336</v>
      </c>
      <c r="M37" s="19">
        <v>14503.925879999999</v>
      </c>
      <c r="N37" s="19">
        <v>8081.6961600000004</v>
      </c>
      <c r="O37" s="19">
        <v>16649.379360000003</v>
      </c>
      <c r="P37" s="19">
        <v>18783.158039999998</v>
      </c>
      <c r="Q37" s="19">
        <v>0</v>
      </c>
      <c r="R37" s="19">
        <v>0</v>
      </c>
      <c r="S37" s="19">
        <v>0</v>
      </c>
      <c r="T37" s="19">
        <v>0</v>
      </c>
      <c r="U37" s="25">
        <f t="shared" si="1"/>
        <v>112188.13848000001</v>
      </c>
      <c r="V37" s="18">
        <f t="shared" si="2"/>
        <v>14023.517310000001</v>
      </c>
      <c r="W37" s="85">
        <v>6.5368952298724102E-3</v>
      </c>
      <c r="X37" s="35">
        <v>16064.09475681366</v>
      </c>
      <c r="Y37" s="35"/>
      <c r="Z37" s="49">
        <f t="shared" si="3"/>
        <v>0</v>
      </c>
      <c r="AC37" t="s">
        <v>275</v>
      </c>
      <c r="AD37" t="s">
        <v>276</v>
      </c>
      <c r="AE37" t="s">
        <v>267</v>
      </c>
    </row>
    <row r="38" spans="1:31" outlineLevel="1" x14ac:dyDescent="0.35">
      <c r="A38" s="6" t="s">
        <v>4476</v>
      </c>
      <c r="B38" s="7" t="s">
        <v>251</v>
      </c>
      <c r="C38" s="7" t="s">
        <v>3194</v>
      </c>
      <c r="D38" s="7" t="s">
        <v>280</v>
      </c>
      <c r="E38" s="7" t="s">
        <v>281</v>
      </c>
      <c r="F38" s="7"/>
      <c r="G38" s="8" t="s">
        <v>66</v>
      </c>
      <c r="H38" s="16" t="s">
        <v>67</v>
      </c>
      <c r="I38" s="18">
        <v>27794.875680000005</v>
      </c>
      <c r="J38" s="19">
        <v>1919.6514</v>
      </c>
      <c r="K38" s="19">
        <v>6774.5440799999988</v>
      </c>
      <c r="L38" s="19">
        <v>13471.741799999998</v>
      </c>
      <c r="M38" s="19">
        <v>12250.625759999999</v>
      </c>
      <c r="N38" s="19">
        <v>4065.5530800000001</v>
      </c>
      <c r="O38" s="19">
        <v>12423.24828</v>
      </c>
      <c r="P38" s="19">
        <v>11020.532760000002</v>
      </c>
      <c r="Q38" s="19">
        <v>0</v>
      </c>
      <c r="R38" s="19">
        <v>0</v>
      </c>
      <c r="S38" s="19">
        <v>0</v>
      </c>
      <c r="T38" s="19">
        <v>0</v>
      </c>
      <c r="U38" s="25">
        <f t="shared" si="1"/>
        <v>89720.772839999991</v>
      </c>
      <c r="V38" s="18">
        <f t="shared" si="2"/>
        <v>11215.096604999999</v>
      </c>
      <c r="W38" s="85">
        <v>5.2277834354370507E-3</v>
      </c>
      <c r="X38" s="35">
        <v>12847.017662328477</v>
      </c>
      <c r="Y38" s="35"/>
      <c r="Z38" s="49">
        <f t="shared" si="3"/>
        <v>0</v>
      </c>
      <c r="AC38" t="s">
        <v>280</v>
      </c>
      <c r="AD38" t="s">
        <v>281</v>
      </c>
      <c r="AE38" t="s">
        <v>3194</v>
      </c>
    </row>
    <row r="39" spans="1:31" outlineLevel="1" x14ac:dyDescent="0.35">
      <c r="A39" s="6" t="s">
        <v>4476</v>
      </c>
      <c r="B39" s="7" t="s">
        <v>251</v>
      </c>
      <c r="C39" s="7" t="s">
        <v>3194</v>
      </c>
      <c r="D39" s="7" t="s">
        <v>280</v>
      </c>
      <c r="E39" s="7" t="s">
        <v>281</v>
      </c>
      <c r="F39" s="7"/>
      <c r="G39" s="8" t="s">
        <v>68</v>
      </c>
      <c r="H39" s="16" t="s">
        <v>69</v>
      </c>
      <c r="I39" s="18">
        <v>40081.016160000006</v>
      </c>
      <c r="J39" s="19">
        <v>7001.4974400000001</v>
      </c>
      <c r="K39" s="19">
        <v>9471.1215600000014</v>
      </c>
      <c r="L39" s="19">
        <v>5374.2365999999993</v>
      </c>
      <c r="M39" s="19">
        <v>13741.887599999998</v>
      </c>
      <c r="N39" s="19">
        <v>6186.7342079999999</v>
      </c>
      <c r="O39" s="19">
        <v>10692.813239999998</v>
      </c>
      <c r="P39" s="19">
        <v>16196.8896</v>
      </c>
      <c r="Q39" s="19">
        <v>0</v>
      </c>
      <c r="R39" s="19">
        <v>0</v>
      </c>
      <c r="S39" s="19">
        <v>0</v>
      </c>
      <c r="T39" s="19">
        <v>0</v>
      </c>
      <c r="U39" s="25">
        <f t="shared" si="1"/>
        <v>108746.19640799999</v>
      </c>
      <c r="V39" s="18">
        <f t="shared" si="2"/>
        <v>13593.274550999999</v>
      </c>
      <c r="W39" s="85">
        <v>6.3363427025126201E-3</v>
      </c>
      <c r="X39" s="35">
        <v>15571.246900157861</v>
      </c>
      <c r="Y39" s="35"/>
      <c r="Z39" s="49">
        <f t="shared" si="3"/>
        <v>0</v>
      </c>
      <c r="AC39" t="s">
        <v>280</v>
      </c>
      <c r="AD39" t="s">
        <v>281</v>
      </c>
      <c r="AE39" t="s">
        <v>3194</v>
      </c>
    </row>
    <row r="40" spans="1:31" outlineLevel="1" x14ac:dyDescent="0.35">
      <c r="A40" s="6" t="s">
        <v>4476</v>
      </c>
      <c r="B40" s="7" t="s">
        <v>251</v>
      </c>
      <c r="C40" s="7" t="s">
        <v>3194</v>
      </c>
      <c r="D40" s="7" t="s">
        <v>280</v>
      </c>
      <c r="E40" s="7" t="s">
        <v>281</v>
      </c>
      <c r="F40" s="7"/>
      <c r="G40" s="8" t="s">
        <v>70</v>
      </c>
      <c r="H40" s="16" t="s">
        <v>71</v>
      </c>
      <c r="I40" s="18">
        <v>49443.096599999997</v>
      </c>
      <c r="J40" s="19">
        <v>31295.262599999998</v>
      </c>
      <c r="K40" s="19">
        <v>35626.693319999998</v>
      </c>
      <c r="L40" s="19">
        <v>18181.313999999995</v>
      </c>
      <c r="M40" s="19">
        <v>31286.864520000003</v>
      </c>
      <c r="N40" s="19">
        <v>32440.047984000001</v>
      </c>
      <c r="O40" s="19">
        <v>44808.459119999992</v>
      </c>
      <c r="P40" s="19">
        <v>31835.357640000006</v>
      </c>
      <c r="Q40" s="19">
        <v>0</v>
      </c>
      <c r="R40" s="19">
        <v>0</v>
      </c>
      <c r="S40" s="19">
        <v>0</v>
      </c>
      <c r="T40" s="19">
        <v>0</v>
      </c>
      <c r="U40" s="25">
        <f t="shared" si="1"/>
        <v>274917.095784</v>
      </c>
      <c r="V40" s="18">
        <f t="shared" si="2"/>
        <v>34364.636973000001</v>
      </c>
      <c r="W40" s="85">
        <v>1.601866539893769E-2</v>
      </c>
      <c r="X40" s="35">
        <v>39365.073142108464</v>
      </c>
      <c r="Y40" s="35"/>
      <c r="Z40" s="49">
        <f t="shared" si="3"/>
        <v>0</v>
      </c>
      <c r="AC40" t="s">
        <v>280</v>
      </c>
      <c r="AD40" t="s">
        <v>281</v>
      </c>
      <c r="AE40" t="s">
        <v>3194</v>
      </c>
    </row>
    <row r="41" spans="1:31" outlineLevel="1" x14ac:dyDescent="0.35">
      <c r="A41" s="6" t="s">
        <v>4476</v>
      </c>
      <c r="B41" s="7" t="s">
        <v>251</v>
      </c>
      <c r="C41" s="7" t="s">
        <v>3194</v>
      </c>
      <c r="D41" s="7" t="s">
        <v>280</v>
      </c>
      <c r="E41" s="7" t="s">
        <v>281</v>
      </c>
      <c r="F41" s="7"/>
      <c r="G41" s="8" t="s">
        <v>72</v>
      </c>
      <c r="H41" s="16" t="s">
        <v>73</v>
      </c>
      <c r="I41" s="18">
        <v>48615.390000000007</v>
      </c>
      <c r="J41" s="19">
        <v>541.79928000000007</v>
      </c>
      <c r="K41" s="19">
        <v>9662.2577999999994</v>
      </c>
      <c r="L41" s="19">
        <v>12154.697999999999</v>
      </c>
      <c r="M41" s="19">
        <v>33975.670320000005</v>
      </c>
      <c r="N41" s="19">
        <v>5887.8483840000008</v>
      </c>
      <c r="O41" s="19">
        <v>13726.106640000002</v>
      </c>
      <c r="P41" s="19">
        <v>14206.45932</v>
      </c>
      <c r="Q41" s="19">
        <v>0</v>
      </c>
      <c r="R41" s="19">
        <v>0</v>
      </c>
      <c r="S41" s="19">
        <v>0</v>
      </c>
      <c r="T41" s="19">
        <v>0</v>
      </c>
      <c r="U41" s="25">
        <f t="shared" si="1"/>
        <v>138770.22974400001</v>
      </c>
      <c r="V41" s="18">
        <f t="shared" si="2"/>
        <v>17346.278718000001</v>
      </c>
      <c r="W41" s="85">
        <v>8.0857608045931447E-3</v>
      </c>
      <c r="X41" s="35">
        <v>19870.354836396757</v>
      </c>
      <c r="Y41" s="35"/>
      <c r="Z41" s="49">
        <f t="shared" si="3"/>
        <v>0</v>
      </c>
      <c r="AC41" t="s">
        <v>280</v>
      </c>
      <c r="AD41" t="s">
        <v>281</v>
      </c>
      <c r="AE41" t="s">
        <v>3194</v>
      </c>
    </row>
    <row r="42" spans="1:31" outlineLevel="1" x14ac:dyDescent="0.35">
      <c r="A42" s="6" t="s">
        <v>4476</v>
      </c>
      <c r="B42" s="7" t="s">
        <v>251</v>
      </c>
      <c r="C42" s="7" t="s">
        <v>267</v>
      </c>
      <c r="D42" s="7" t="s">
        <v>270</v>
      </c>
      <c r="E42" s="7" t="s">
        <v>270</v>
      </c>
      <c r="F42" s="7"/>
      <c r="G42" s="8" t="s">
        <v>74</v>
      </c>
      <c r="H42" s="16" t="s">
        <v>75</v>
      </c>
      <c r="I42" s="18">
        <v>61644.309119999976</v>
      </c>
      <c r="J42" s="19">
        <v>16734.476879999998</v>
      </c>
      <c r="K42" s="19">
        <v>2872.4068799999995</v>
      </c>
      <c r="L42" s="19">
        <v>12240.392760000001</v>
      </c>
      <c r="M42" s="19">
        <v>36502.716959999991</v>
      </c>
      <c r="N42" s="19">
        <v>9097.7115600000016</v>
      </c>
      <c r="O42" s="19">
        <v>19868.279400000003</v>
      </c>
      <c r="P42" s="19">
        <v>25171.378559999997</v>
      </c>
      <c r="Q42" s="19">
        <v>0</v>
      </c>
      <c r="R42" s="19">
        <v>0</v>
      </c>
      <c r="S42" s="19">
        <v>0</v>
      </c>
      <c r="T42" s="19">
        <v>0</v>
      </c>
      <c r="U42" s="25">
        <f t="shared" si="1"/>
        <v>184131.67211999994</v>
      </c>
      <c r="V42" s="18">
        <f t="shared" si="2"/>
        <v>23016.459014999993</v>
      </c>
      <c r="W42" s="85">
        <v>1.0728847679063996E-2</v>
      </c>
      <c r="X42" s="35">
        <v>26365.609312552548</v>
      </c>
      <c r="Y42" s="35"/>
      <c r="Z42" s="49">
        <f t="shared" si="3"/>
        <v>0</v>
      </c>
      <c r="AC42" t="s">
        <v>270</v>
      </c>
      <c r="AD42" t="s">
        <v>270</v>
      </c>
      <c r="AE42" t="s">
        <v>267</v>
      </c>
    </row>
    <row r="43" spans="1:31" outlineLevel="1" x14ac:dyDescent="0.35">
      <c r="A43" s="6" t="s">
        <v>4476</v>
      </c>
      <c r="B43" s="7" t="s">
        <v>251</v>
      </c>
      <c r="C43" s="7" t="s">
        <v>3194</v>
      </c>
      <c r="D43" s="7" t="s">
        <v>280</v>
      </c>
      <c r="E43" s="7" t="s">
        <v>281</v>
      </c>
      <c r="F43" s="7"/>
      <c r="G43" s="8" t="s">
        <v>76</v>
      </c>
      <c r="H43" s="16" t="s">
        <v>77</v>
      </c>
      <c r="I43" s="18">
        <v>37147.357079999994</v>
      </c>
      <c r="J43" s="19">
        <v>16802.850600000002</v>
      </c>
      <c r="K43" s="19">
        <v>16948.901159999998</v>
      </c>
      <c r="L43" s="19">
        <v>32387.47308</v>
      </c>
      <c r="M43" s="19">
        <v>29108.584440000002</v>
      </c>
      <c r="N43" s="19">
        <v>36241.60428</v>
      </c>
      <c r="O43" s="19">
        <v>18133.651512</v>
      </c>
      <c r="P43" s="19">
        <v>32315.583959999996</v>
      </c>
      <c r="Q43" s="19">
        <v>0</v>
      </c>
      <c r="R43" s="19">
        <v>0</v>
      </c>
      <c r="S43" s="19">
        <v>0</v>
      </c>
      <c r="T43" s="19">
        <v>0</v>
      </c>
      <c r="U43" s="25">
        <f t="shared" si="1"/>
        <v>219086.00611199997</v>
      </c>
      <c r="V43" s="18">
        <f t="shared" si="2"/>
        <v>27385.750763999997</v>
      </c>
      <c r="W43" s="85">
        <v>1.2765540882386964E-2</v>
      </c>
      <c r="X43" s="35">
        <v>31370.681515519016</v>
      </c>
      <c r="Y43" s="35"/>
      <c r="Z43" s="49">
        <f t="shared" si="3"/>
        <v>0</v>
      </c>
      <c r="AC43" t="s">
        <v>280</v>
      </c>
      <c r="AD43" t="s">
        <v>281</v>
      </c>
      <c r="AE43" t="s">
        <v>3194</v>
      </c>
    </row>
    <row r="44" spans="1:31" outlineLevel="1" x14ac:dyDescent="0.35">
      <c r="A44" s="6" t="s">
        <v>4476</v>
      </c>
      <c r="B44" s="7" t="s">
        <v>251</v>
      </c>
      <c r="C44" s="7" t="s">
        <v>3194</v>
      </c>
      <c r="D44" s="7" t="s">
        <v>280</v>
      </c>
      <c r="E44" s="7" t="s">
        <v>281</v>
      </c>
      <c r="F44" s="7"/>
      <c r="G44" s="8" t="s">
        <v>78</v>
      </c>
      <c r="H44" s="16" t="s">
        <v>79</v>
      </c>
      <c r="I44" s="18">
        <v>21098.431800000002</v>
      </c>
      <c r="J44" s="19">
        <v>8828.7850799999997</v>
      </c>
      <c r="K44" s="19">
        <v>17766.480599999999</v>
      </c>
      <c r="L44" s="19">
        <v>13049.978040000002</v>
      </c>
      <c r="M44" s="19">
        <v>30032.073000000004</v>
      </c>
      <c r="N44" s="19">
        <v>13247.205047999998</v>
      </c>
      <c r="O44" s="19">
        <v>28900.928519999998</v>
      </c>
      <c r="P44" s="19">
        <v>19929.552120000004</v>
      </c>
      <c r="Q44" s="19">
        <v>0</v>
      </c>
      <c r="R44" s="19">
        <v>0</v>
      </c>
      <c r="S44" s="19">
        <v>0</v>
      </c>
      <c r="T44" s="19">
        <v>0</v>
      </c>
      <c r="U44" s="25">
        <f t="shared" si="1"/>
        <v>152853.43420800002</v>
      </c>
      <c r="V44" s="18">
        <f t="shared" si="2"/>
        <v>19106.679276000003</v>
      </c>
      <c r="W44" s="85">
        <v>8.9063505151395165E-3</v>
      </c>
      <c r="X44" s="35">
        <v>21886.913218186899</v>
      </c>
      <c r="Y44" s="35"/>
      <c r="Z44" s="49">
        <f t="shared" si="3"/>
        <v>0</v>
      </c>
      <c r="AC44" t="s">
        <v>280</v>
      </c>
      <c r="AD44" t="s">
        <v>281</v>
      </c>
      <c r="AE44" t="s">
        <v>3194</v>
      </c>
    </row>
    <row r="45" spans="1:31" outlineLevel="1" x14ac:dyDescent="0.35">
      <c r="A45" s="6" t="s">
        <v>4476</v>
      </c>
      <c r="B45" s="7" t="s">
        <v>251</v>
      </c>
      <c r="C45" s="7" t="s">
        <v>267</v>
      </c>
      <c r="D45" s="7" t="s">
        <v>282</v>
      </c>
      <c r="E45" s="7" t="s">
        <v>283</v>
      </c>
      <c r="F45" s="7"/>
      <c r="G45" s="8" t="s">
        <v>80</v>
      </c>
      <c r="H45" s="16" t="s">
        <v>81</v>
      </c>
      <c r="I45" s="18">
        <v>25656.276959999999</v>
      </c>
      <c r="J45" s="19">
        <v>33219.927359999994</v>
      </c>
      <c r="K45" s="19">
        <v>14878.402920000002</v>
      </c>
      <c r="L45" s="19">
        <v>2438.8387199999997</v>
      </c>
      <c r="M45" s="19">
        <v>17509.36824</v>
      </c>
      <c r="N45" s="19">
        <v>14419.34676</v>
      </c>
      <c r="O45" s="19">
        <v>21311.363015999999</v>
      </c>
      <c r="P45" s="19">
        <v>13714.824959999998</v>
      </c>
      <c r="Q45" s="19">
        <v>0</v>
      </c>
      <c r="R45" s="19">
        <v>0</v>
      </c>
      <c r="S45" s="19">
        <v>0</v>
      </c>
      <c r="T45" s="19">
        <v>0</v>
      </c>
      <c r="U45" s="25">
        <f t="shared" si="1"/>
        <v>143148.34893599999</v>
      </c>
      <c r="V45" s="18">
        <f t="shared" si="2"/>
        <v>17893.543616999999</v>
      </c>
      <c r="W45" s="85">
        <v>8.3408618059088915E-3</v>
      </c>
      <c r="X45" s="35">
        <v>20497.252853511556</v>
      </c>
      <c r="Y45" s="35"/>
      <c r="Z45" s="49">
        <f t="shared" si="3"/>
        <v>0</v>
      </c>
      <c r="AC45" t="s">
        <v>282</v>
      </c>
      <c r="AD45" t="s">
        <v>283</v>
      </c>
      <c r="AE45" t="s">
        <v>267</v>
      </c>
    </row>
    <row r="46" spans="1:31" outlineLevel="1" x14ac:dyDescent="0.35">
      <c r="A46" s="6" t="s">
        <v>4476</v>
      </c>
      <c r="B46" s="7" t="s">
        <v>251</v>
      </c>
      <c r="C46" s="7" t="s">
        <v>267</v>
      </c>
      <c r="D46" s="7" t="s">
        <v>282</v>
      </c>
      <c r="E46" s="7" t="s">
        <v>283</v>
      </c>
      <c r="F46" s="7"/>
      <c r="G46" s="8" t="s">
        <v>82</v>
      </c>
      <c r="H46" s="16" t="s">
        <v>83</v>
      </c>
      <c r="I46" s="18">
        <v>68343.091199999995</v>
      </c>
      <c r="J46" s="19">
        <v>9694.1502000000019</v>
      </c>
      <c r="K46" s="19">
        <v>25186.104360000001</v>
      </c>
      <c r="L46" s="19">
        <v>22246.934040000004</v>
      </c>
      <c r="M46" s="19">
        <v>27749.997359999998</v>
      </c>
      <c r="N46" s="19">
        <v>25800.469920000003</v>
      </c>
      <c r="O46" s="19">
        <v>13432.783086000001</v>
      </c>
      <c r="P46" s="19">
        <v>38545.959239999996</v>
      </c>
      <c r="Q46" s="19">
        <v>0</v>
      </c>
      <c r="R46" s="19">
        <v>0</v>
      </c>
      <c r="S46" s="19">
        <v>0</v>
      </c>
      <c r="T46" s="19">
        <v>0</v>
      </c>
      <c r="U46" s="25">
        <f t="shared" si="1"/>
        <v>230999.48940600001</v>
      </c>
      <c r="V46" s="18">
        <f t="shared" si="2"/>
        <v>28874.936175750001</v>
      </c>
      <c r="W46" s="85">
        <v>1.3459706889336058E-2</v>
      </c>
      <c r="X46" s="35">
        <v>33076.559936459664</v>
      </c>
      <c r="Y46" s="35"/>
      <c r="Z46" s="49">
        <f t="shared" si="3"/>
        <v>0</v>
      </c>
      <c r="AC46" t="s">
        <v>282</v>
      </c>
      <c r="AD46" t="s">
        <v>283</v>
      </c>
      <c r="AE46" t="s">
        <v>267</v>
      </c>
    </row>
    <row r="47" spans="1:31" outlineLevel="1" x14ac:dyDescent="0.35">
      <c r="A47" s="6" t="s">
        <v>4476</v>
      </c>
      <c r="B47" s="7" t="s">
        <v>251</v>
      </c>
      <c r="C47" s="7" t="s">
        <v>267</v>
      </c>
      <c r="D47" s="7" t="s">
        <v>284</v>
      </c>
      <c r="E47" s="7" t="s">
        <v>285</v>
      </c>
      <c r="F47" s="7"/>
      <c r="G47" s="8" t="s">
        <v>84</v>
      </c>
      <c r="H47" s="16" t="s">
        <v>85</v>
      </c>
      <c r="I47" s="18">
        <v>9024.0048000000024</v>
      </c>
      <c r="J47" s="19">
        <v>3579.6664799999994</v>
      </c>
      <c r="K47" s="19">
        <v>6716.81592</v>
      </c>
      <c r="L47" s="19">
        <v>5476.0870800000002</v>
      </c>
      <c r="M47" s="19">
        <v>22277.984039999992</v>
      </c>
      <c r="N47" s="19">
        <v>5845.8996000000006</v>
      </c>
      <c r="O47" s="19">
        <v>10562.173199999999</v>
      </c>
      <c r="P47" s="19">
        <v>7007.4763199999998</v>
      </c>
      <c r="Q47" s="19">
        <v>0</v>
      </c>
      <c r="R47" s="19">
        <v>0</v>
      </c>
      <c r="S47" s="19">
        <v>0</v>
      </c>
      <c r="T47" s="19">
        <v>0</v>
      </c>
      <c r="U47" s="25">
        <f t="shared" si="1"/>
        <v>70490.107439999992</v>
      </c>
      <c r="V47" s="18">
        <f t="shared" si="2"/>
        <v>8811.2634299999991</v>
      </c>
      <c r="W47" s="85">
        <v>4.1072652895464065E-3</v>
      </c>
      <c r="X47" s="35">
        <v>10093.400074875146</v>
      </c>
      <c r="Y47" s="35"/>
      <c r="Z47" s="49">
        <f t="shared" si="3"/>
        <v>0</v>
      </c>
      <c r="AC47" t="s">
        <v>284</v>
      </c>
      <c r="AD47" t="s">
        <v>285</v>
      </c>
      <c r="AE47" t="s">
        <v>267</v>
      </c>
    </row>
    <row r="48" spans="1:31" outlineLevel="1" x14ac:dyDescent="0.35">
      <c r="A48" s="6" t="s">
        <v>4476</v>
      </c>
      <c r="B48" s="7" t="s">
        <v>251</v>
      </c>
      <c r="C48" s="7" t="s">
        <v>267</v>
      </c>
      <c r="D48" s="7" t="s">
        <v>286</v>
      </c>
      <c r="E48" s="7" t="s">
        <v>287</v>
      </c>
      <c r="F48" s="7"/>
      <c r="G48" s="8" t="s">
        <v>86</v>
      </c>
      <c r="H48" s="16" t="s">
        <v>87</v>
      </c>
      <c r="I48" s="18">
        <v>67365.483840000015</v>
      </c>
      <c r="J48" s="19">
        <v>12483.427320000001</v>
      </c>
      <c r="K48" s="19">
        <v>14160.855239999999</v>
      </c>
      <c r="L48" s="19">
        <v>20404.119240000004</v>
      </c>
      <c r="M48" s="19">
        <v>23459.533199999994</v>
      </c>
      <c r="N48" s="19">
        <v>20393.497439999999</v>
      </c>
      <c r="O48" s="19">
        <v>36680.970960000006</v>
      </c>
      <c r="P48" s="19">
        <v>23571.25272</v>
      </c>
      <c r="Q48" s="19">
        <v>0</v>
      </c>
      <c r="R48" s="19">
        <v>0</v>
      </c>
      <c r="S48" s="19">
        <v>0</v>
      </c>
      <c r="T48" s="19">
        <v>0</v>
      </c>
      <c r="U48" s="25">
        <f t="shared" si="1"/>
        <v>218519.13996000003</v>
      </c>
      <c r="V48" s="18">
        <f t="shared" si="2"/>
        <v>27314.892495000004</v>
      </c>
      <c r="W48" s="85">
        <v>1.2732511145953241E-2</v>
      </c>
      <c r="X48" s="35">
        <v>31289.512581766001</v>
      </c>
      <c r="Y48" s="35"/>
      <c r="Z48" s="49">
        <f t="shared" si="3"/>
        <v>0</v>
      </c>
      <c r="AC48" t="s">
        <v>286</v>
      </c>
      <c r="AD48" t="s">
        <v>287</v>
      </c>
      <c r="AE48" t="s">
        <v>267</v>
      </c>
    </row>
    <row r="49" spans="1:31" outlineLevel="1" x14ac:dyDescent="0.35">
      <c r="A49" s="6" t="s">
        <v>4476</v>
      </c>
      <c r="B49" s="7" t="s">
        <v>251</v>
      </c>
      <c r="C49" s="7" t="s">
        <v>267</v>
      </c>
      <c r="D49" s="7" t="s">
        <v>288</v>
      </c>
      <c r="E49" s="7" t="s">
        <v>289</v>
      </c>
      <c r="F49" s="7"/>
      <c r="G49" s="8" t="s">
        <v>88</v>
      </c>
      <c r="H49" s="16" t="s">
        <v>89</v>
      </c>
      <c r="I49" s="18">
        <v>18829.243799999997</v>
      </c>
      <c r="J49" s="19">
        <v>6197.3866800000005</v>
      </c>
      <c r="K49" s="19">
        <v>10318.862159999999</v>
      </c>
      <c r="L49" s="19">
        <v>12086.007839999998</v>
      </c>
      <c r="M49" s="19">
        <v>8764.3231200000009</v>
      </c>
      <c r="N49" s="19">
        <v>10380.29688</v>
      </c>
      <c r="O49" s="19">
        <v>7915.7573999999995</v>
      </c>
      <c r="P49" s="19">
        <v>17275.486679999998</v>
      </c>
      <c r="Q49" s="19">
        <v>0</v>
      </c>
      <c r="R49" s="19">
        <v>0</v>
      </c>
      <c r="S49" s="19">
        <v>0</v>
      </c>
      <c r="T49" s="19">
        <v>0</v>
      </c>
      <c r="U49" s="25">
        <f t="shared" si="1"/>
        <v>91767.364560000002</v>
      </c>
      <c r="V49" s="18">
        <f t="shared" si="2"/>
        <v>11470.92057</v>
      </c>
      <c r="W49" s="85">
        <v>5.3470327235812642E-3</v>
      </c>
      <c r="X49" s="35">
        <v>13140.066854195151</v>
      </c>
      <c r="Y49" s="35"/>
      <c r="Z49" s="49">
        <f t="shared" si="3"/>
        <v>0</v>
      </c>
      <c r="AC49" t="s">
        <v>288</v>
      </c>
      <c r="AD49" t="s">
        <v>289</v>
      </c>
      <c r="AE49" t="s">
        <v>267</v>
      </c>
    </row>
    <row r="50" spans="1:31" outlineLevel="1" x14ac:dyDescent="0.35">
      <c r="A50" s="6" t="s">
        <v>4476</v>
      </c>
      <c r="B50" s="7" t="s">
        <v>251</v>
      </c>
      <c r="C50" s="7" t="s">
        <v>267</v>
      </c>
      <c r="D50" s="7" t="s">
        <v>290</v>
      </c>
      <c r="E50" s="7" t="s">
        <v>291</v>
      </c>
      <c r="F50" s="7"/>
      <c r="G50" s="8" t="s">
        <v>90</v>
      </c>
      <c r="H50" s="16" t="s">
        <v>91</v>
      </c>
      <c r="I50" s="18">
        <v>31623.476760000001</v>
      </c>
      <c r="J50" s="19">
        <v>8490.9556799999991</v>
      </c>
      <c r="K50" s="19">
        <v>16348.368240000002</v>
      </c>
      <c r="L50" s="19">
        <v>29383.806240000002</v>
      </c>
      <c r="M50" s="19">
        <v>30913.262279999988</v>
      </c>
      <c r="N50" s="19">
        <v>19128.004200000003</v>
      </c>
      <c r="O50" s="19">
        <v>48043.140119999989</v>
      </c>
      <c r="P50" s="19">
        <v>27532.063835999998</v>
      </c>
      <c r="Q50" s="19">
        <v>0</v>
      </c>
      <c r="R50" s="19">
        <v>0</v>
      </c>
      <c r="S50" s="19">
        <v>0</v>
      </c>
      <c r="T50" s="19">
        <v>0</v>
      </c>
      <c r="U50" s="25">
        <f t="shared" si="1"/>
        <v>211463.07735599997</v>
      </c>
      <c r="V50" s="18">
        <f t="shared" si="2"/>
        <v>26432.884669499996</v>
      </c>
      <c r="W50" s="85">
        <v>1.2321373724451306E-2</v>
      </c>
      <c r="X50" s="35">
        <v>30279.16282628919</v>
      </c>
      <c r="Y50" s="35"/>
      <c r="Z50" s="49">
        <f t="shared" si="3"/>
        <v>0</v>
      </c>
      <c r="AC50" t="s">
        <v>290</v>
      </c>
      <c r="AD50" t="s">
        <v>291</v>
      </c>
      <c r="AE50" t="s">
        <v>267</v>
      </c>
    </row>
    <row r="51" spans="1:31" outlineLevel="1" x14ac:dyDescent="0.35">
      <c r="A51" s="6" t="s">
        <v>4476</v>
      </c>
      <c r="B51" s="7" t="s">
        <v>251</v>
      </c>
      <c r="C51" s="7" t="s">
        <v>267</v>
      </c>
      <c r="D51" s="7" t="s">
        <v>290</v>
      </c>
      <c r="E51" s="7" t="s">
        <v>291</v>
      </c>
      <c r="F51" s="7"/>
      <c r="G51" s="8" t="s">
        <v>92</v>
      </c>
      <c r="H51" s="16" t="s">
        <v>93</v>
      </c>
      <c r="I51" s="18">
        <v>38495.675520000004</v>
      </c>
      <c r="J51" s="19">
        <v>47061.866160000012</v>
      </c>
      <c r="K51" s="19">
        <v>10809.633959999999</v>
      </c>
      <c r="L51" s="19">
        <v>10125.222480000002</v>
      </c>
      <c r="M51" s="19">
        <v>16068.37176</v>
      </c>
      <c r="N51" s="19">
        <v>11935.36296</v>
      </c>
      <c r="O51" s="19">
        <v>21872.45808</v>
      </c>
      <c r="P51" s="19">
        <v>18375.591959999998</v>
      </c>
      <c r="Q51" s="19">
        <v>0</v>
      </c>
      <c r="R51" s="19">
        <v>0</v>
      </c>
      <c r="S51" s="19">
        <v>0</v>
      </c>
      <c r="T51" s="19">
        <v>0</v>
      </c>
      <c r="U51" s="25">
        <f t="shared" si="1"/>
        <v>174744.18288000004</v>
      </c>
      <c r="V51" s="18">
        <f t="shared" si="2"/>
        <v>21843.022860000005</v>
      </c>
      <c r="W51" s="85">
        <v>1.0181864419827782E-2</v>
      </c>
      <c r="X51" s="35">
        <v>25021.425170422306</v>
      </c>
      <c r="Y51" s="35"/>
      <c r="Z51" s="49">
        <f t="shared" si="3"/>
        <v>0</v>
      </c>
      <c r="AC51" t="s">
        <v>290</v>
      </c>
      <c r="AD51" t="s">
        <v>291</v>
      </c>
      <c r="AE51" t="s">
        <v>267</v>
      </c>
    </row>
    <row r="52" spans="1:31" outlineLevel="1" x14ac:dyDescent="0.35">
      <c r="A52" s="6" t="s">
        <v>4476</v>
      </c>
      <c r="B52" s="7" t="s">
        <v>251</v>
      </c>
      <c r="C52" s="7" t="s">
        <v>267</v>
      </c>
      <c r="D52" s="7" t="s">
        <v>290</v>
      </c>
      <c r="E52" s="7" t="s">
        <v>291</v>
      </c>
      <c r="F52" s="7"/>
      <c r="G52" s="8" t="s">
        <v>94</v>
      </c>
      <c r="H52" s="16" t="s">
        <v>95</v>
      </c>
      <c r="I52" s="18">
        <v>25923.642840000004</v>
      </c>
      <c r="J52" s="19">
        <v>11658.048120000003</v>
      </c>
      <c r="K52" s="19">
        <v>12777.110640000001</v>
      </c>
      <c r="L52" s="19">
        <v>25326.419040000001</v>
      </c>
      <c r="M52" s="19">
        <v>14335.71588</v>
      </c>
      <c r="N52" s="19">
        <v>12745.08108</v>
      </c>
      <c r="O52" s="19">
        <v>18714.831839999999</v>
      </c>
      <c r="P52" s="19">
        <v>23747.222700000002</v>
      </c>
      <c r="Q52" s="19">
        <v>0</v>
      </c>
      <c r="R52" s="19">
        <v>0</v>
      </c>
      <c r="S52" s="19">
        <v>0</v>
      </c>
      <c r="T52" s="19">
        <v>0</v>
      </c>
      <c r="U52" s="25">
        <f t="shared" si="1"/>
        <v>145228.07214000003</v>
      </c>
      <c r="V52" s="18">
        <f t="shared" si="2"/>
        <v>18153.509017500004</v>
      </c>
      <c r="W52" s="85">
        <v>8.4620415747853166E-3</v>
      </c>
      <c r="X52" s="35">
        <v>20795.046105718484</v>
      </c>
      <c r="Y52" s="35"/>
      <c r="Z52" s="49">
        <f t="shared" si="3"/>
        <v>0</v>
      </c>
      <c r="AC52" t="s">
        <v>290</v>
      </c>
      <c r="AD52" t="s">
        <v>291</v>
      </c>
      <c r="AE52" t="s">
        <v>267</v>
      </c>
    </row>
    <row r="53" spans="1:31" outlineLevel="1" x14ac:dyDescent="0.35">
      <c r="A53" s="6" t="s">
        <v>4476</v>
      </c>
      <c r="B53" s="7" t="s">
        <v>251</v>
      </c>
      <c r="C53" s="7" t="s">
        <v>267</v>
      </c>
      <c r="D53" s="7" t="s">
        <v>284</v>
      </c>
      <c r="E53" s="7" t="s">
        <v>285</v>
      </c>
      <c r="F53" s="7"/>
      <c r="G53" s="8" t="s">
        <v>96</v>
      </c>
      <c r="H53" s="16" t="s">
        <v>97</v>
      </c>
      <c r="I53" s="18">
        <v>45002.119319999998</v>
      </c>
      <c r="J53" s="19">
        <v>17867.179799999998</v>
      </c>
      <c r="K53" s="19">
        <v>-905.84568000000013</v>
      </c>
      <c r="L53" s="19">
        <v>21751.654680000003</v>
      </c>
      <c r="M53" s="19">
        <v>7720.0300799999995</v>
      </c>
      <c r="N53" s="19">
        <v>11124.776519999999</v>
      </c>
      <c r="O53" s="19">
        <v>9360.5532479999983</v>
      </c>
      <c r="P53" s="19">
        <v>13065.755759999998</v>
      </c>
      <c r="Q53" s="19">
        <v>0</v>
      </c>
      <c r="R53" s="19">
        <v>0</v>
      </c>
      <c r="S53" s="19">
        <v>0</v>
      </c>
      <c r="T53" s="19">
        <v>0</v>
      </c>
      <c r="U53" s="25">
        <f t="shared" si="1"/>
        <v>124986.223728</v>
      </c>
      <c r="V53" s="18">
        <f t="shared" si="2"/>
        <v>15623.277966</v>
      </c>
      <c r="W53" s="85">
        <v>7.28260456726431E-3</v>
      </c>
      <c r="X53" s="35">
        <v>17896.638347563243</v>
      </c>
      <c r="Y53" s="35"/>
      <c r="Z53" s="49">
        <f t="shared" si="3"/>
        <v>0</v>
      </c>
      <c r="AC53" t="s">
        <v>284</v>
      </c>
      <c r="AD53" t="s">
        <v>285</v>
      </c>
      <c r="AE53" t="s">
        <v>267</v>
      </c>
    </row>
    <row r="54" spans="1:31" outlineLevel="1" x14ac:dyDescent="0.35">
      <c r="A54" s="6" t="s">
        <v>4476</v>
      </c>
      <c r="B54" s="7" t="s">
        <v>251</v>
      </c>
      <c r="C54" s="7" t="s">
        <v>267</v>
      </c>
      <c r="D54" s="7" t="s">
        <v>286</v>
      </c>
      <c r="E54" s="7" t="s">
        <v>287</v>
      </c>
      <c r="F54" s="7"/>
      <c r="G54" s="8" t="s">
        <v>98</v>
      </c>
      <c r="H54" s="16" t="s">
        <v>99</v>
      </c>
      <c r="I54" s="18">
        <v>38489.654519999996</v>
      </c>
      <c r="J54" s="19">
        <v>6260.9371199999996</v>
      </c>
      <c r="K54" s="19">
        <v>15127.668000000001</v>
      </c>
      <c r="L54" s="19">
        <v>17646.45264</v>
      </c>
      <c r="M54" s="19">
        <v>19038.497040000002</v>
      </c>
      <c r="N54" s="19">
        <v>20544.693048000001</v>
      </c>
      <c r="O54" s="19">
        <v>31517.891640000002</v>
      </c>
      <c r="P54" s="19">
        <v>14076.1476</v>
      </c>
      <c r="Q54" s="19">
        <v>0</v>
      </c>
      <c r="R54" s="19">
        <v>0</v>
      </c>
      <c r="S54" s="19">
        <v>0</v>
      </c>
      <c r="T54" s="19">
        <v>0</v>
      </c>
      <c r="U54" s="25">
        <f t="shared" si="1"/>
        <v>162701.94160799999</v>
      </c>
      <c r="V54" s="18">
        <f t="shared" si="2"/>
        <v>20337.742700999999</v>
      </c>
      <c r="W54" s="85">
        <v>9.4801960385314556E-3</v>
      </c>
      <c r="X54" s="35">
        <v>23297.110037835388</v>
      </c>
      <c r="Y54" s="35"/>
      <c r="Z54" s="49">
        <f t="shared" si="3"/>
        <v>0</v>
      </c>
      <c r="AC54" t="s">
        <v>286</v>
      </c>
      <c r="AD54" t="s">
        <v>287</v>
      </c>
      <c r="AE54" t="s">
        <v>267</v>
      </c>
    </row>
    <row r="55" spans="1:31" outlineLevel="1" x14ac:dyDescent="0.35">
      <c r="A55" s="6" t="s">
        <v>4476</v>
      </c>
      <c r="B55" s="7" t="s">
        <v>251</v>
      </c>
      <c r="C55" s="7" t="s">
        <v>267</v>
      </c>
      <c r="D55" s="7" t="s">
        <v>288</v>
      </c>
      <c r="E55" s="7" t="s">
        <v>289</v>
      </c>
      <c r="F55" s="7"/>
      <c r="G55" s="8" t="s">
        <v>100</v>
      </c>
      <c r="H55" s="16" t="s">
        <v>101</v>
      </c>
      <c r="I55" s="18">
        <v>21641.966640000002</v>
      </c>
      <c r="J55" s="19">
        <v>4448.0707199999997</v>
      </c>
      <c r="K55" s="19">
        <v>17218.19484</v>
      </c>
      <c r="L55" s="19">
        <v>13966.351559999999</v>
      </c>
      <c r="M55" s="19">
        <v>25800.80472</v>
      </c>
      <c r="N55" s="19">
        <v>16505.83224</v>
      </c>
      <c r="O55" s="19">
        <v>21933.729719999999</v>
      </c>
      <c r="P55" s="19">
        <v>46409.513760000009</v>
      </c>
      <c r="Q55" s="19">
        <v>0</v>
      </c>
      <c r="R55" s="19">
        <v>0</v>
      </c>
      <c r="S55" s="19">
        <v>0</v>
      </c>
      <c r="T55" s="19">
        <v>0</v>
      </c>
      <c r="U55" s="25">
        <f t="shared" si="1"/>
        <v>167924.46420000002</v>
      </c>
      <c r="V55" s="18">
        <f t="shared" si="2"/>
        <v>20990.558025000002</v>
      </c>
      <c r="W55" s="85">
        <v>9.7844981107655174E-3</v>
      </c>
      <c r="X55" s="35">
        <v>24044.917238526614</v>
      </c>
      <c r="Y55" s="35"/>
      <c r="Z55" s="49">
        <f t="shared" si="3"/>
        <v>0</v>
      </c>
      <c r="AC55" t="s">
        <v>288</v>
      </c>
      <c r="AD55" t="s">
        <v>289</v>
      </c>
      <c r="AE55" t="s">
        <v>267</v>
      </c>
    </row>
    <row r="56" spans="1:31" outlineLevel="1" x14ac:dyDescent="0.35">
      <c r="A56" s="6" t="s">
        <v>4476</v>
      </c>
      <c r="B56" s="7" t="s">
        <v>251</v>
      </c>
      <c r="C56" s="7" t="s">
        <v>267</v>
      </c>
      <c r="D56" s="7" t="s">
        <v>284</v>
      </c>
      <c r="E56" s="7" t="s">
        <v>285</v>
      </c>
      <c r="F56" s="7"/>
      <c r="G56" s="8" t="s">
        <v>102</v>
      </c>
      <c r="H56" s="16" t="s">
        <v>103</v>
      </c>
      <c r="I56" s="18">
        <v>39136.539960000002</v>
      </c>
      <c r="J56" s="19">
        <v>23179.811040000001</v>
      </c>
      <c r="K56" s="19">
        <v>13022.888399999998</v>
      </c>
      <c r="L56" s="19">
        <v>18156.786120000001</v>
      </c>
      <c r="M56" s="19">
        <v>25175.231999999993</v>
      </c>
      <c r="N56" s="19">
        <v>10861.775208000001</v>
      </c>
      <c r="O56" s="19">
        <v>20184.088680000004</v>
      </c>
      <c r="P56" s="19">
        <v>14524.398359999996</v>
      </c>
      <c r="Q56" s="19">
        <v>0</v>
      </c>
      <c r="R56" s="19">
        <v>0</v>
      </c>
      <c r="S56" s="19">
        <v>0</v>
      </c>
      <c r="T56" s="19">
        <v>0</v>
      </c>
      <c r="U56" s="25">
        <f t="shared" si="1"/>
        <v>164241.519768</v>
      </c>
      <c r="V56" s="18">
        <f t="shared" si="2"/>
        <v>20530.189971</v>
      </c>
      <c r="W56" s="85">
        <v>9.569903036672921E-3</v>
      </c>
      <c r="X56" s="35">
        <v>23517.560522020663</v>
      </c>
      <c r="Y56" s="35"/>
      <c r="Z56" s="49">
        <f t="shared" si="3"/>
        <v>0</v>
      </c>
      <c r="AC56" t="s">
        <v>284</v>
      </c>
      <c r="AD56" t="s">
        <v>285</v>
      </c>
      <c r="AE56" t="s">
        <v>267</v>
      </c>
    </row>
    <row r="57" spans="1:31" outlineLevel="1" x14ac:dyDescent="0.35">
      <c r="A57" s="6" t="s">
        <v>4476</v>
      </c>
      <c r="B57" s="7" t="s">
        <v>251</v>
      </c>
      <c r="C57" s="7" t="s">
        <v>267</v>
      </c>
      <c r="D57" s="7" t="s">
        <v>286</v>
      </c>
      <c r="E57" s="7" t="s">
        <v>287</v>
      </c>
      <c r="F57" s="7"/>
      <c r="G57" s="8" t="s">
        <v>104</v>
      </c>
      <c r="H57" s="16" t="s">
        <v>105</v>
      </c>
      <c r="I57" s="18">
        <v>27831.535200000006</v>
      </c>
      <c r="J57" s="19">
        <v>19671.92136</v>
      </c>
      <c r="K57" s="19">
        <v>7725.8869200000008</v>
      </c>
      <c r="L57" s="19">
        <v>10918.22976</v>
      </c>
      <c r="M57" s="19">
        <v>12149.363879999999</v>
      </c>
      <c r="N57" s="19">
        <v>13679.918280000002</v>
      </c>
      <c r="O57" s="19">
        <v>13817.79765</v>
      </c>
      <c r="P57" s="19">
        <v>11161.519199999999</v>
      </c>
      <c r="Q57" s="19">
        <v>0</v>
      </c>
      <c r="R57" s="19">
        <v>0</v>
      </c>
      <c r="S57" s="19">
        <v>0</v>
      </c>
      <c r="T57" s="19">
        <v>0</v>
      </c>
      <c r="U57" s="25">
        <f t="shared" si="1"/>
        <v>116956.17225000002</v>
      </c>
      <c r="V57" s="18">
        <f t="shared" si="2"/>
        <v>14619.521531250002</v>
      </c>
      <c r="W57" s="85">
        <v>6.8147154845737568E-3</v>
      </c>
      <c r="X57" s="35">
        <v>16746.824208631973</v>
      </c>
      <c r="Y57" s="35"/>
      <c r="Z57" s="49">
        <f t="shared" si="3"/>
        <v>0</v>
      </c>
      <c r="AC57" t="s">
        <v>286</v>
      </c>
      <c r="AD57" t="s">
        <v>287</v>
      </c>
      <c r="AE57" t="s">
        <v>267</v>
      </c>
    </row>
    <row r="58" spans="1:31" outlineLevel="1" x14ac:dyDescent="0.35">
      <c r="A58" s="6" t="s">
        <v>4476</v>
      </c>
      <c r="B58" s="7" t="s">
        <v>251</v>
      </c>
      <c r="C58" s="7" t="s">
        <v>267</v>
      </c>
      <c r="D58" s="7" t="s">
        <v>288</v>
      </c>
      <c r="E58" s="7" t="s">
        <v>289</v>
      </c>
      <c r="F58" s="7"/>
      <c r="G58" s="8" t="s">
        <v>106</v>
      </c>
      <c r="H58" s="16" t="s">
        <v>107</v>
      </c>
      <c r="I58" s="18">
        <v>31503.153959999996</v>
      </c>
      <c r="J58" s="19">
        <v>22973.263200000001</v>
      </c>
      <c r="K58" s="19">
        <v>14389.526879999999</v>
      </c>
      <c r="L58" s="19">
        <v>26752.367879999998</v>
      </c>
      <c r="M58" s="19">
        <v>14197.69512</v>
      </c>
      <c r="N58" s="19">
        <v>21054.741480000001</v>
      </c>
      <c r="O58" s="19">
        <v>21066.142176000001</v>
      </c>
      <c r="P58" s="19">
        <v>32522.751719999997</v>
      </c>
      <c r="Q58" s="19">
        <v>0</v>
      </c>
      <c r="R58" s="19">
        <v>0</v>
      </c>
      <c r="S58" s="19">
        <v>0</v>
      </c>
      <c r="T58" s="19">
        <v>0</v>
      </c>
      <c r="U58" s="25">
        <f t="shared" si="1"/>
        <v>184459.64241600002</v>
      </c>
      <c r="V58" s="18">
        <f t="shared" si="2"/>
        <v>23057.455302000002</v>
      </c>
      <c r="W58" s="85">
        <v>1.0747957608977352E-2</v>
      </c>
      <c r="X58" s="35">
        <v>26412.571014420027</v>
      </c>
      <c r="Y58" s="35"/>
      <c r="Z58" s="49">
        <f t="shared" si="3"/>
        <v>0</v>
      </c>
      <c r="AC58" t="s">
        <v>288</v>
      </c>
      <c r="AD58" t="s">
        <v>289</v>
      </c>
      <c r="AE58" t="s">
        <v>267</v>
      </c>
    </row>
    <row r="59" spans="1:31" outlineLevel="1" x14ac:dyDescent="0.35">
      <c r="A59" s="6" t="s">
        <v>4476</v>
      </c>
      <c r="B59" s="7" t="s">
        <v>251</v>
      </c>
      <c r="C59" s="7" t="s">
        <v>267</v>
      </c>
      <c r="D59" s="7" t="s">
        <v>290</v>
      </c>
      <c r="E59" s="7" t="s">
        <v>291</v>
      </c>
      <c r="F59" s="7"/>
      <c r="G59" s="8" t="s">
        <v>108</v>
      </c>
      <c r="H59" s="16" t="s">
        <v>109</v>
      </c>
      <c r="I59" s="18">
        <v>15307.94268</v>
      </c>
      <c r="J59" s="19">
        <v>15869.535120000002</v>
      </c>
      <c r="K59" s="19">
        <v>8410.4513999999999</v>
      </c>
      <c r="L59" s="19">
        <v>10299.411359999998</v>
      </c>
      <c r="M59" s="19">
        <v>15224.57424</v>
      </c>
      <c r="N59" s="19">
        <v>22047.433200000003</v>
      </c>
      <c r="O59" s="19">
        <v>11538.496439999999</v>
      </c>
      <c r="P59" s="19">
        <v>22500.955440000002</v>
      </c>
      <c r="Q59" s="19">
        <v>0</v>
      </c>
      <c r="R59" s="19">
        <v>0</v>
      </c>
      <c r="S59" s="19">
        <v>0</v>
      </c>
      <c r="T59" s="19">
        <v>0</v>
      </c>
      <c r="U59" s="25">
        <f t="shared" si="1"/>
        <v>121198.79988000001</v>
      </c>
      <c r="V59" s="18">
        <f t="shared" si="2"/>
        <v>15149.849985000001</v>
      </c>
      <c r="W59" s="85">
        <v>7.0619217640648458E-3</v>
      </c>
      <c r="X59" s="35">
        <v>17354.321339697621</v>
      </c>
      <c r="Y59" s="35"/>
      <c r="Z59" s="49">
        <f t="shared" si="3"/>
        <v>0</v>
      </c>
      <c r="AC59" t="s">
        <v>290</v>
      </c>
      <c r="AD59" t="s">
        <v>291</v>
      </c>
      <c r="AE59" t="s">
        <v>267</v>
      </c>
    </row>
    <row r="60" spans="1:31" outlineLevel="1" x14ac:dyDescent="0.35">
      <c r="A60" s="6" t="s">
        <v>4476</v>
      </c>
      <c r="B60" s="7" t="s">
        <v>251</v>
      </c>
      <c r="C60" s="7" t="s">
        <v>267</v>
      </c>
      <c r="D60" s="7" t="s">
        <v>290</v>
      </c>
      <c r="E60" s="7" t="s">
        <v>291</v>
      </c>
      <c r="F60" s="7"/>
      <c r="G60" s="8" t="s">
        <v>110</v>
      </c>
      <c r="H60" s="16" t="s">
        <v>111</v>
      </c>
      <c r="I60" s="18">
        <v>6556.3819199999989</v>
      </c>
      <c r="J60" s="19">
        <v>9094.6421999999984</v>
      </c>
      <c r="K60" s="19">
        <v>12591.214559999997</v>
      </c>
      <c r="L60" s="19">
        <v>5484.0358800000004</v>
      </c>
      <c r="M60" s="19">
        <v>10035.10728</v>
      </c>
      <c r="N60" s="19">
        <v>7890.8262479999985</v>
      </c>
      <c r="O60" s="19">
        <v>17430.496920000001</v>
      </c>
      <c r="P60" s="19">
        <v>11406.16944</v>
      </c>
      <c r="Q60" s="19">
        <v>0</v>
      </c>
      <c r="R60" s="19">
        <v>0</v>
      </c>
      <c r="S60" s="19">
        <v>0</v>
      </c>
      <c r="T60" s="19">
        <v>0</v>
      </c>
      <c r="U60" s="25">
        <f t="shared" si="1"/>
        <v>80488.874448000002</v>
      </c>
      <c r="V60" s="18">
        <f t="shared" si="2"/>
        <v>10061.109306</v>
      </c>
      <c r="W60" s="85">
        <v>4.6898660283121443E-3</v>
      </c>
      <c r="X60" s="35">
        <v>11525.112400652337</v>
      </c>
      <c r="Y60" s="35"/>
      <c r="Z60" s="49">
        <f t="shared" si="3"/>
        <v>0</v>
      </c>
      <c r="AC60" t="s">
        <v>290</v>
      </c>
      <c r="AD60" t="s">
        <v>291</v>
      </c>
      <c r="AE60" t="s">
        <v>267</v>
      </c>
    </row>
    <row r="61" spans="1:31" outlineLevel="1" x14ac:dyDescent="0.35">
      <c r="A61" s="6" t="s">
        <v>4476</v>
      </c>
      <c r="B61" s="7" t="s">
        <v>251</v>
      </c>
      <c r="C61" s="7" t="s">
        <v>252</v>
      </c>
      <c r="D61" s="7" t="s">
        <v>255</v>
      </c>
      <c r="E61" s="7" t="s">
        <v>256</v>
      </c>
      <c r="F61" s="7"/>
      <c r="G61" s="8" t="s">
        <v>112</v>
      </c>
      <c r="H61" s="16" t="s">
        <v>113</v>
      </c>
      <c r="I61" s="18">
        <v>83180.120400000014</v>
      </c>
      <c r="J61" s="19">
        <v>29162.273400000005</v>
      </c>
      <c r="K61" s="19">
        <v>-4123.5460200000007</v>
      </c>
      <c r="L61" s="19">
        <v>17705.796479999997</v>
      </c>
      <c r="M61" s="19">
        <v>55600.803000000007</v>
      </c>
      <c r="N61" s="19">
        <v>7423.8773040000015</v>
      </c>
      <c r="O61" s="19">
        <v>12816.189360000002</v>
      </c>
      <c r="P61" s="19">
        <v>20765.419200000004</v>
      </c>
      <c r="Q61" s="19">
        <v>0</v>
      </c>
      <c r="R61" s="19">
        <v>0</v>
      </c>
      <c r="S61" s="19">
        <v>0</v>
      </c>
      <c r="T61" s="19">
        <v>0</v>
      </c>
      <c r="U61" s="25">
        <f t="shared" si="1"/>
        <v>222530.93312400003</v>
      </c>
      <c r="V61" s="18">
        <f t="shared" si="2"/>
        <v>27816.366640500004</v>
      </c>
      <c r="W61" s="85">
        <v>1.2966267334016396E-2</v>
      </c>
      <c r="X61" s="35">
        <v>31863.95678241313</v>
      </c>
      <c r="Y61" s="35"/>
      <c r="Z61" s="49">
        <f t="shared" si="3"/>
        <v>0</v>
      </c>
      <c r="AC61" t="s">
        <v>255</v>
      </c>
      <c r="AD61" t="s">
        <v>256</v>
      </c>
      <c r="AE61" t="s">
        <v>252</v>
      </c>
    </row>
    <row r="62" spans="1:31" outlineLevel="1" x14ac:dyDescent="0.35">
      <c r="A62" s="6" t="s">
        <v>4476</v>
      </c>
      <c r="B62" s="7" t="s">
        <v>251</v>
      </c>
      <c r="C62" s="7" t="s">
        <v>252</v>
      </c>
      <c r="D62" s="7" t="s">
        <v>257</v>
      </c>
      <c r="E62" s="7" t="s">
        <v>258</v>
      </c>
      <c r="F62" s="7"/>
      <c r="G62" s="8" t="s">
        <v>114</v>
      </c>
      <c r="H62" s="16" t="s">
        <v>115</v>
      </c>
      <c r="I62" s="18">
        <v>13899.48228</v>
      </c>
      <c r="J62" s="19">
        <v>6696.3337200000005</v>
      </c>
      <c r="K62" s="19">
        <v>7064.7163199999986</v>
      </c>
      <c r="L62" s="19">
        <v>14086.28016</v>
      </c>
      <c r="M62" s="19">
        <v>34609.356</v>
      </c>
      <c r="N62" s="19">
        <v>6385.2159599999986</v>
      </c>
      <c r="O62" s="19">
        <v>11560.52952</v>
      </c>
      <c r="P62" s="19">
        <v>6120.55008</v>
      </c>
      <c r="Q62" s="19">
        <v>0</v>
      </c>
      <c r="R62" s="19">
        <v>0</v>
      </c>
      <c r="S62" s="19">
        <v>0</v>
      </c>
      <c r="T62" s="19">
        <v>0</v>
      </c>
      <c r="U62" s="25">
        <f t="shared" si="1"/>
        <v>100422.46403999999</v>
      </c>
      <c r="V62" s="18">
        <f t="shared" si="2"/>
        <v>12552.808004999999</v>
      </c>
      <c r="W62" s="85">
        <v>5.8513416395810534E-3</v>
      </c>
      <c r="X62" s="35">
        <v>14379.38092126254</v>
      </c>
      <c r="Y62" s="35"/>
      <c r="Z62" s="49">
        <f t="shared" si="3"/>
        <v>0</v>
      </c>
      <c r="AC62" t="s">
        <v>257</v>
      </c>
      <c r="AD62" t="s">
        <v>258</v>
      </c>
      <c r="AE62" t="s">
        <v>252</v>
      </c>
    </row>
    <row r="63" spans="1:31" outlineLevel="1" x14ac:dyDescent="0.35">
      <c r="A63" s="6" t="s">
        <v>4476</v>
      </c>
      <c r="B63" s="7" t="s">
        <v>251</v>
      </c>
      <c r="C63" s="7" t="s">
        <v>252</v>
      </c>
      <c r="D63" s="7" t="s">
        <v>265</v>
      </c>
      <c r="E63" s="7" t="s">
        <v>266</v>
      </c>
      <c r="F63" s="7"/>
      <c r="G63" s="8" t="s">
        <v>116</v>
      </c>
      <c r="H63" s="16" t="s">
        <v>117</v>
      </c>
      <c r="I63" s="18">
        <v>7029.4035600000007</v>
      </c>
      <c r="J63" s="19">
        <v>4186.2225600000002</v>
      </c>
      <c r="K63" s="19">
        <v>3227.5529999999994</v>
      </c>
      <c r="L63" s="19">
        <v>13188.788279999999</v>
      </c>
      <c r="M63" s="19">
        <v>6710.2992000000004</v>
      </c>
      <c r="N63" s="19">
        <v>2497.5064800000005</v>
      </c>
      <c r="O63" s="19">
        <v>3338.4960000000001</v>
      </c>
      <c r="P63" s="19">
        <v>2456.3649600000003</v>
      </c>
      <c r="Q63" s="19">
        <v>0</v>
      </c>
      <c r="R63" s="19">
        <v>0</v>
      </c>
      <c r="S63" s="19">
        <v>0</v>
      </c>
      <c r="T63" s="19">
        <v>0</v>
      </c>
      <c r="U63" s="25">
        <f t="shared" si="1"/>
        <v>42634.634040000004</v>
      </c>
      <c r="V63" s="18">
        <f t="shared" si="2"/>
        <v>5329.3292550000006</v>
      </c>
      <c r="W63" s="85">
        <v>2.4842032291418751E-3</v>
      </c>
      <c r="X63" s="35">
        <v>6104.8058236809875</v>
      </c>
      <c r="Y63" s="35"/>
      <c r="Z63" s="49">
        <f t="shared" si="3"/>
        <v>0</v>
      </c>
      <c r="AC63" t="s">
        <v>265</v>
      </c>
      <c r="AD63" t="s">
        <v>266</v>
      </c>
      <c r="AE63" t="s">
        <v>252</v>
      </c>
    </row>
    <row r="64" spans="1:31" outlineLevel="1" x14ac:dyDescent="0.35">
      <c r="A64" s="6" t="s">
        <v>4476</v>
      </c>
      <c r="B64" s="7" t="s">
        <v>251</v>
      </c>
      <c r="C64" s="7" t="s">
        <v>252</v>
      </c>
      <c r="D64" s="7" t="s">
        <v>257</v>
      </c>
      <c r="E64" s="7" t="s">
        <v>258</v>
      </c>
      <c r="F64" s="7"/>
      <c r="G64" s="8" t="s">
        <v>118</v>
      </c>
      <c r="H64" s="16" t="s">
        <v>119</v>
      </c>
      <c r="I64" s="18">
        <v>6693.6499200000007</v>
      </c>
      <c r="J64" s="19">
        <v>2187.9838799999998</v>
      </c>
      <c r="K64" s="19">
        <v>602.93483999999989</v>
      </c>
      <c r="L64" s="19">
        <v>5262.2567999999992</v>
      </c>
      <c r="M64" s="19">
        <v>3921.0944400000003</v>
      </c>
      <c r="N64" s="19">
        <v>4716.7833600000004</v>
      </c>
      <c r="O64" s="19">
        <v>1592.4902400000001</v>
      </c>
      <c r="P64" s="19">
        <v>5276.7104399999998</v>
      </c>
      <c r="Q64" s="19">
        <v>0</v>
      </c>
      <c r="R64" s="19">
        <v>0</v>
      </c>
      <c r="S64" s="19">
        <v>0</v>
      </c>
      <c r="T64" s="19">
        <v>0</v>
      </c>
      <c r="U64" s="25">
        <f t="shared" si="1"/>
        <v>30253.903919999997</v>
      </c>
      <c r="V64" s="18">
        <f t="shared" si="2"/>
        <v>3781.7379899999996</v>
      </c>
      <c r="W64" s="85">
        <v>1.7628120307471044E-3</v>
      </c>
      <c r="X64" s="35">
        <v>4332.0228494660032</v>
      </c>
      <c r="Y64" s="35"/>
      <c r="Z64" s="49">
        <f t="shared" si="3"/>
        <v>0</v>
      </c>
      <c r="AC64" t="s">
        <v>257</v>
      </c>
      <c r="AD64" t="s">
        <v>258</v>
      </c>
      <c r="AE64" t="s">
        <v>252</v>
      </c>
    </row>
    <row r="65" spans="1:31" outlineLevel="1" x14ac:dyDescent="0.35">
      <c r="A65" s="6" t="s">
        <v>4476</v>
      </c>
      <c r="B65" s="7" t="s">
        <v>251</v>
      </c>
      <c r="C65" s="7" t="s">
        <v>252</v>
      </c>
      <c r="D65" s="7" t="s">
        <v>257</v>
      </c>
      <c r="E65" s="7" t="s">
        <v>258</v>
      </c>
      <c r="F65" s="7"/>
      <c r="G65" s="8" t="s">
        <v>120</v>
      </c>
      <c r="H65" s="16" t="s">
        <v>121</v>
      </c>
      <c r="I65" s="18">
        <v>37104.054479999999</v>
      </c>
      <c r="J65" s="19">
        <v>17335.988279999998</v>
      </c>
      <c r="K65" s="19">
        <v>3686.7165300000006</v>
      </c>
      <c r="L65" s="19">
        <v>16363.08216</v>
      </c>
      <c r="M65" s="19">
        <v>12452.370840000001</v>
      </c>
      <c r="N65" s="19">
        <v>11584.671839999999</v>
      </c>
      <c r="O65" s="19">
        <v>22079.93463</v>
      </c>
      <c r="P65" s="19">
        <v>20411.839079999998</v>
      </c>
      <c r="Q65" s="19">
        <v>0</v>
      </c>
      <c r="R65" s="19">
        <v>0</v>
      </c>
      <c r="S65" s="19">
        <v>0</v>
      </c>
      <c r="T65" s="19">
        <v>0</v>
      </c>
      <c r="U65" s="25">
        <f t="shared" si="1"/>
        <v>141018.65784</v>
      </c>
      <c r="V65" s="18">
        <f t="shared" si="2"/>
        <v>17627.33223</v>
      </c>
      <c r="W65" s="85">
        <v>8.2167705449684488E-3</v>
      </c>
      <c r="X65" s="35">
        <v>20192.304754430785</v>
      </c>
      <c r="Y65" s="35"/>
      <c r="Z65" s="49">
        <f t="shared" si="3"/>
        <v>0</v>
      </c>
      <c r="AC65" t="s">
        <v>257</v>
      </c>
      <c r="AD65" t="s">
        <v>258</v>
      </c>
      <c r="AE65" t="s">
        <v>252</v>
      </c>
    </row>
    <row r="66" spans="1:31" outlineLevel="1" x14ac:dyDescent="0.35">
      <c r="A66" s="6" t="s">
        <v>4476</v>
      </c>
      <c r="B66" s="7" t="s">
        <v>251</v>
      </c>
      <c r="C66" s="7" t="s">
        <v>267</v>
      </c>
      <c r="D66" s="7" t="s">
        <v>284</v>
      </c>
      <c r="E66" s="7" t="s">
        <v>285</v>
      </c>
      <c r="F66" s="7"/>
      <c r="G66" s="8" t="s">
        <v>122</v>
      </c>
      <c r="H66" s="16" t="s">
        <v>123</v>
      </c>
      <c r="I66" s="18">
        <v>10181.880359999997</v>
      </c>
      <c r="J66" s="19">
        <v>16985.12544</v>
      </c>
      <c r="K66" s="19">
        <v>8201.8213199999973</v>
      </c>
      <c r="L66" s="19">
        <v>18170.78616</v>
      </c>
      <c r="M66" s="19">
        <v>9560.6719199999989</v>
      </c>
      <c r="N66" s="19">
        <v>15093.560519999997</v>
      </c>
      <c r="O66" s="19">
        <v>28453.637880000002</v>
      </c>
      <c r="P66" s="19">
        <v>15133.527</v>
      </c>
      <c r="Q66" s="19">
        <v>0</v>
      </c>
      <c r="R66" s="19">
        <v>0</v>
      </c>
      <c r="S66" s="19">
        <v>0</v>
      </c>
      <c r="T66" s="19">
        <v>0</v>
      </c>
      <c r="U66" s="25">
        <f t="shared" si="1"/>
        <v>121781.01059999998</v>
      </c>
      <c r="V66" s="18">
        <f t="shared" si="2"/>
        <v>15222.626324999997</v>
      </c>
      <c r="W66" s="85">
        <v>7.0958455864039323E-3</v>
      </c>
      <c r="X66" s="35">
        <v>17437.68744507408</v>
      </c>
      <c r="Y66" s="35"/>
      <c r="Z66" s="49">
        <f t="shared" si="3"/>
        <v>0</v>
      </c>
      <c r="AC66" t="s">
        <v>284</v>
      </c>
      <c r="AD66" t="s">
        <v>285</v>
      </c>
      <c r="AE66" t="s">
        <v>267</v>
      </c>
    </row>
    <row r="67" spans="1:31" outlineLevel="1" x14ac:dyDescent="0.35">
      <c r="A67" s="6" t="s">
        <v>4476</v>
      </c>
      <c r="B67" s="7" t="s">
        <v>251</v>
      </c>
      <c r="C67" s="7" t="s">
        <v>252</v>
      </c>
      <c r="D67" s="7" t="s">
        <v>261</v>
      </c>
      <c r="E67" s="7" t="s">
        <v>262</v>
      </c>
      <c r="F67" s="7"/>
      <c r="G67" s="8" t="s">
        <v>124</v>
      </c>
      <c r="H67" s="16" t="s">
        <v>125</v>
      </c>
      <c r="I67" s="18">
        <v>61225.420319999997</v>
      </c>
      <c r="J67" s="19">
        <v>37660.786919999999</v>
      </c>
      <c r="K67" s="19">
        <v>16037.102519999995</v>
      </c>
      <c r="L67" s="19">
        <v>29878.311240000003</v>
      </c>
      <c r="M67" s="19">
        <v>33003.713519999998</v>
      </c>
      <c r="N67" s="19">
        <v>25431.521903999997</v>
      </c>
      <c r="O67" s="19">
        <v>16672.54536</v>
      </c>
      <c r="P67" s="19">
        <v>28556.571599999999</v>
      </c>
      <c r="Q67" s="19">
        <v>0</v>
      </c>
      <c r="R67" s="19">
        <v>0</v>
      </c>
      <c r="S67" s="19">
        <v>0</v>
      </c>
      <c r="T67" s="19">
        <v>0</v>
      </c>
      <c r="U67" s="25">
        <f t="shared" si="1"/>
        <v>248465.97338399995</v>
      </c>
      <c r="V67" s="18">
        <f t="shared" si="2"/>
        <v>31058.246672999994</v>
      </c>
      <c r="W67" s="85">
        <v>1.4477431020829559E-2</v>
      </c>
      <c r="X67" s="35">
        <v>35577.566348478693</v>
      </c>
      <c r="Y67" s="35"/>
      <c r="Z67" s="49">
        <f t="shared" si="3"/>
        <v>0</v>
      </c>
      <c r="AC67" t="s">
        <v>261</v>
      </c>
      <c r="AD67" t="s">
        <v>262</v>
      </c>
      <c r="AE67" t="s">
        <v>252</v>
      </c>
    </row>
    <row r="68" spans="1:31" outlineLevel="1" x14ac:dyDescent="0.35">
      <c r="A68" s="6" t="s">
        <v>4476</v>
      </c>
      <c r="B68" s="7" t="s">
        <v>251</v>
      </c>
      <c r="C68" s="7" t="s">
        <v>267</v>
      </c>
      <c r="D68" s="7" t="s">
        <v>290</v>
      </c>
      <c r="E68" s="7" t="s">
        <v>291</v>
      </c>
      <c r="F68" s="7"/>
      <c r="G68" s="8" t="s">
        <v>126</v>
      </c>
      <c r="H68" s="16" t="s">
        <v>127</v>
      </c>
      <c r="I68" s="18">
        <v>16205.74128</v>
      </c>
      <c r="J68" s="19">
        <v>10199.19168</v>
      </c>
      <c r="K68" s="19">
        <v>8138.5480799999987</v>
      </c>
      <c r="L68" s="19">
        <v>16822.536840000001</v>
      </c>
      <c r="M68" s="19">
        <v>7785.6930000000011</v>
      </c>
      <c r="N68" s="19">
        <v>10512.031320000002</v>
      </c>
      <c r="O68" s="19">
        <v>15786.746640000001</v>
      </c>
      <c r="P68" s="19">
        <v>16077.882239999999</v>
      </c>
      <c r="Q68" s="19">
        <v>0</v>
      </c>
      <c r="R68" s="19">
        <v>0</v>
      </c>
      <c r="S68" s="19">
        <v>0</v>
      </c>
      <c r="T68" s="19">
        <v>0</v>
      </c>
      <c r="U68" s="25">
        <f t="shared" si="1"/>
        <v>101528.37108000001</v>
      </c>
      <c r="V68" s="18">
        <f t="shared" si="2"/>
        <v>12691.046385000001</v>
      </c>
      <c r="W68" s="85">
        <v>5.915779810607015E-3</v>
      </c>
      <c r="X68" s="35">
        <v>14537.734520167784</v>
      </c>
      <c r="Y68" s="35"/>
      <c r="Z68" s="49">
        <f t="shared" si="3"/>
        <v>0</v>
      </c>
      <c r="AC68" t="s">
        <v>290</v>
      </c>
      <c r="AD68" t="s">
        <v>291</v>
      </c>
      <c r="AE68" t="s">
        <v>267</v>
      </c>
    </row>
    <row r="69" spans="1:31" outlineLevel="1" x14ac:dyDescent="0.35">
      <c r="A69" s="6" t="s">
        <v>4476</v>
      </c>
      <c r="B69" s="7" t="s">
        <v>251</v>
      </c>
      <c r="C69" s="7" t="s">
        <v>267</v>
      </c>
      <c r="D69" s="7" t="s">
        <v>284</v>
      </c>
      <c r="E69" s="7" t="s">
        <v>285</v>
      </c>
      <c r="F69" s="7"/>
      <c r="G69" s="8" t="s">
        <v>128</v>
      </c>
      <c r="H69" s="16" t="s">
        <v>129</v>
      </c>
      <c r="I69" s="18">
        <v>1104.0029999999999</v>
      </c>
      <c r="J69" s="19">
        <v>0</v>
      </c>
      <c r="K69" s="19">
        <v>1929.3897599999998</v>
      </c>
      <c r="L69" s="19">
        <v>3062.4685199999999</v>
      </c>
      <c r="M69" s="19">
        <v>7676.8527599999998</v>
      </c>
      <c r="N69" s="19">
        <v>7057.0202400000007</v>
      </c>
      <c r="O69" s="19">
        <v>6558.8637600000002</v>
      </c>
      <c r="P69" s="19">
        <v>11703.791519999999</v>
      </c>
      <c r="Q69" s="19">
        <v>0</v>
      </c>
      <c r="R69" s="19">
        <v>0</v>
      </c>
      <c r="S69" s="19">
        <v>0</v>
      </c>
      <c r="T69" s="19">
        <v>0</v>
      </c>
      <c r="U69" s="25">
        <f t="shared" si="1"/>
        <v>39092.389559999996</v>
      </c>
      <c r="V69" s="18">
        <f t="shared" si="2"/>
        <v>4886.5486949999995</v>
      </c>
      <c r="W69" s="85">
        <v>2.2778063554787843E-3</v>
      </c>
      <c r="X69" s="35">
        <v>5597.595776794753</v>
      </c>
      <c r="Y69" s="35"/>
      <c r="Z69" s="49">
        <f t="shared" si="3"/>
        <v>0</v>
      </c>
      <c r="AC69" t="s">
        <v>284</v>
      </c>
      <c r="AD69" t="s">
        <v>285</v>
      </c>
      <c r="AE69" t="s">
        <v>267</v>
      </c>
    </row>
    <row r="70" spans="1:31" outlineLevel="1" x14ac:dyDescent="0.35">
      <c r="A70" s="6" t="s">
        <v>4476</v>
      </c>
      <c r="B70" s="7" t="s">
        <v>251</v>
      </c>
      <c r="C70" s="7" t="s">
        <v>3194</v>
      </c>
      <c r="D70" s="7" t="s">
        <v>280</v>
      </c>
      <c r="E70" s="7" t="s">
        <v>281</v>
      </c>
      <c r="F70" s="7"/>
      <c r="G70" s="8" t="s">
        <v>130</v>
      </c>
      <c r="H70" s="16" t="s">
        <v>131</v>
      </c>
      <c r="I70" s="18">
        <v>12042.457919999999</v>
      </c>
      <c r="J70" s="19">
        <v>4729.0986000000003</v>
      </c>
      <c r="K70" s="19">
        <v>2171.4555600000003</v>
      </c>
      <c r="L70" s="19">
        <v>2227.3628399999998</v>
      </c>
      <c r="M70" s="19">
        <v>2801.7327599999999</v>
      </c>
      <c r="N70" s="19">
        <v>4667.5807199999999</v>
      </c>
      <c r="O70" s="19">
        <v>3827.8656000000005</v>
      </c>
      <c r="P70" s="19">
        <v>3928.5075600000005</v>
      </c>
      <c r="Q70" s="19">
        <v>0</v>
      </c>
      <c r="R70" s="19">
        <v>0</v>
      </c>
      <c r="S70" s="19">
        <v>0</v>
      </c>
      <c r="T70" s="19">
        <v>0</v>
      </c>
      <c r="U70" s="25">
        <f t="shared" ref="U70:U133" si="4">SUM(I70:T70)</f>
        <v>36396.061560000002</v>
      </c>
      <c r="V70" s="18">
        <f t="shared" ref="V70:V133" si="5">+AVERAGE(I70:P70)</f>
        <v>4549.5076950000002</v>
      </c>
      <c r="W70" s="85">
        <v>2.1206987157570186E-3</v>
      </c>
      <c r="X70" s="35">
        <v>5211.5115697270739</v>
      </c>
      <c r="Y70" s="35"/>
      <c r="Z70" s="49">
        <f t="shared" ref="Z70:Z133" si="6">+IFERROR(Y70/X70,0)</f>
        <v>0</v>
      </c>
      <c r="AC70" t="s">
        <v>280</v>
      </c>
      <c r="AD70" t="s">
        <v>281</v>
      </c>
      <c r="AE70" t="s">
        <v>3194</v>
      </c>
    </row>
    <row r="71" spans="1:31" outlineLevel="1" x14ac:dyDescent="0.35">
      <c r="A71" s="6" t="s">
        <v>4476</v>
      </c>
      <c r="B71" s="7" t="s">
        <v>251</v>
      </c>
      <c r="C71" s="7" t="s">
        <v>3194</v>
      </c>
      <c r="D71" s="7" t="s">
        <v>280</v>
      </c>
      <c r="E71" s="7" t="s">
        <v>281</v>
      </c>
      <c r="F71" s="7"/>
      <c r="G71" s="8" t="s">
        <v>132</v>
      </c>
      <c r="H71" s="16" t="s">
        <v>133</v>
      </c>
      <c r="I71" s="18">
        <v>16419.620159999999</v>
      </c>
      <c r="J71" s="19">
        <v>4605.3511200000003</v>
      </c>
      <c r="K71" s="19">
        <v>4907.1376799999998</v>
      </c>
      <c r="L71" s="19">
        <v>7963.9102800000001</v>
      </c>
      <c r="M71" s="19">
        <v>6879.7349999999997</v>
      </c>
      <c r="N71" s="19">
        <v>7694.5442400000002</v>
      </c>
      <c r="O71" s="19">
        <v>7125.4674000000005</v>
      </c>
      <c r="P71" s="19">
        <v>8013.8354399999998</v>
      </c>
      <c r="Q71" s="19">
        <v>0</v>
      </c>
      <c r="R71" s="19">
        <v>0</v>
      </c>
      <c r="S71" s="19">
        <v>0</v>
      </c>
      <c r="T71" s="19">
        <v>0</v>
      </c>
      <c r="U71" s="25">
        <f t="shared" si="4"/>
        <v>63609.601320000002</v>
      </c>
      <c r="V71" s="18">
        <f t="shared" si="5"/>
        <v>7951.2001650000002</v>
      </c>
      <c r="W71" s="85">
        <v>3.706357063023386E-3</v>
      </c>
      <c r="X71" s="35">
        <v>9108.1880570625817</v>
      </c>
      <c r="Y71" s="35"/>
      <c r="Z71" s="49">
        <f t="shared" si="6"/>
        <v>0</v>
      </c>
      <c r="AC71" t="s">
        <v>280</v>
      </c>
      <c r="AD71" t="s">
        <v>281</v>
      </c>
      <c r="AE71" t="s">
        <v>3194</v>
      </c>
    </row>
    <row r="72" spans="1:31" outlineLevel="1" x14ac:dyDescent="0.35">
      <c r="A72" s="6" t="s">
        <v>4476</v>
      </c>
      <c r="B72" s="7" t="s">
        <v>251</v>
      </c>
      <c r="C72" s="7" t="s">
        <v>267</v>
      </c>
      <c r="D72" s="7" t="s">
        <v>273</v>
      </c>
      <c r="E72" s="7" t="s">
        <v>274</v>
      </c>
      <c r="F72" s="7"/>
      <c r="G72" s="8" t="s">
        <v>134</v>
      </c>
      <c r="H72" s="16" t="s">
        <v>135</v>
      </c>
      <c r="I72" s="18">
        <v>39755.166120000002</v>
      </c>
      <c r="J72" s="19">
        <v>3270.4041599999996</v>
      </c>
      <c r="K72" s="19">
        <v>4717.7181</v>
      </c>
      <c r="L72" s="19">
        <v>10262.292839999998</v>
      </c>
      <c r="M72" s="19">
        <v>13248.661319999999</v>
      </c>
      <c r="N72" s="19">
        <v>4080.5683200000003</v>
      </c>
      <c r="O72" s="19">
        <v>19363.966919999995</v>
      </c>
      <c r="P72" s="19">
        <v>13461.215040000001</v>
      </c>
      <c r="Q72" s="19">
        <v>0</v>
      </c>
      <c r="R72" s="19">
        <v>0</v>
      </c>
      <c r="S72" s="19">
        <v>0</v>
      </c>
      <c r="T72" s="19">
        <v>0</v>
      </c>
      <c r="U72" s="25">
        <f t="shared" si="4"/>
        <v>108159.99281999998</v>
      </c>
      <c r="V72" s="18">
        <f t="shared" si="5"/>
        <v>13519.999102499998</v>
      </c>
      <c r="W72" s="85">
        <v>6.3021862267028852E-3</v>
      </c>
      <c r="X72" s="35">
        <v>15487.309060453934</v>
      </c>
      <c r="Y72" s="35"/>
      <c r="Z72" s="49">
        <f t="shared" si="6"/>
        <v>0</v>
      </c>
      <c r="AC72" t="s">
        <v>273</v>
      </c>
      <c r="AD72" t="s">
        <v>274</v>
      </c>
      <c r="AE72" t="s">
        <v>267</v>
      </c>
    </row>
    <row r="73" spans="1:31" outlineLevel="1" x14ac:dyDescent="0.35">
      <c r="A73" s="6" t="s">
        <v>4476</v>
      </c>
      <c r="B73" s="7" t="s">
        <v>251</v>
      </c>
      <c r="C73" s="7" t="s">
        <v>267</v>
      </c>
      <c r="D73" s="7" t="s">
        <v>282</v>
      </c>
      <c r="E73" s="7" t="s">
        <v>283</v>
      </c>
      <c r="F73" s="7"/>
      <c r="G73" s="8" t="s">
        <v>136</v>
      </c>
      <c r="H73" s="16" t="s">
        <v>137</v>
      </c>
      <c r="I73" s="18">
        <v>24712.502759999999</v>
      </c>
      <c r="J73" s="19">
        <v>0</v>
      </c>
      <c r="K73" s="19">
        <v>9778.8545999999969</v>
      </c>
      <c r="L73" s="19">
        <v>2727.8402399999995</v>
      </c>
      <c r="M73" s="19">
        <v>10768.143239999999</v>
      </c>
      <c r="N73" s="19">
        <v>4806.1134000000002</v>
      </c>
      <c r="O73" s="19">
        <v>8769.0524400000013</v>
      </c>
      <c r="P73" s="19">
        <v>11846.39256</v>
      </c>
      <c r="Q73" s="19">
        <v>0</v>
      </c>
      <c r="R73" s="19">
        <v>0</v>
      </c>
      <c r="S73" s="19">
        <v>0</v>
      </c>
      <c r="T73" s="19">
        <v>0</v>
      </c>
      <c r="U73" s="25">
        <f t="shared" si="4"/>
        <v>73408.899239999999</v>
      </c>
      <c r="V73" s="18">
        <f t="shared" si="5"/>
        <v>9176.1124049999999</v>
      </c>
      <c r="W73" s="85">
        <v>4.2773352849391211E-3</v>
      </c>
      <c r="X73" s="35">
        <v>10511.338626007891</v>
      </c>
      <c r="Y73" s="35"/>
      <c r="Z73" s="49">
        <f t="shared" si="6"/>
        <v>0</v>
      </c>
      <c r="AC73" t="s">
        <v>282</v>
      </c>
      <c r="AD73" t="s">
        <v>283</v>
      </c>
      <c r="AE73" t="s">
        <v>267</v>
      </c>
    </row>
    <row r="74" spans="1:31" outlineLevel="1" x14ac:dyDescent="0.35">
      <c r="A74" s="6" t="s">
        <v>4476</v>
      </c>
      <c r="B74" s="7" t="s">
        <v>251</v>
      </c>
      <c r="C74" s="7" t="s">
        <v>252</v>
      </c>
      <c r="D74" s="7" t="s">
        <v>263</v>
      </c>
      <c r="E74" s="7" t="s">
        <v>264</v>
      </c>
      <c r="F74" s="7"/>
      <c r="G74" s="8" t="s">
        <v>138</v>
      </c>
      <c r="H74" s="16" t="s">
        <v>139</v>
      </c>
      <c r="I74" s="18">
        <v>14315.40972</v>
      </c>
      <c r="J74" s="19">
        <v>9558.01728</v>
      </c>
      <c r="K74" s="19">
        <v>9114.5573999999997</v>
      </c>
      <c r="L74" s="19">
        <v>6599.8152</v>
      </c>
      <c r="M74" s="19">
        <v>14689.191239999998</v>
      </c>
      <c r="N74" s="19">
        <v>9377.9369999999999</v>
      </c>
      <c r="O74" s="19">
        <v>10497.917519999999</v>
      </c>
      <c r="P74" s="19">
        <v>13816.649519999997</v>
      </c>
      <c r="Q74" s="19">
        <v>0</v>
      </c>
      <c r="R74" s="19">
        <v>0</v>
      </c>
      <c r="S74" s="19">
        <v>0</v>
      </c>
      <c r="T74" s="19">
        <v>0</v>
      </c>
      <c r="U74" s="25">
        <f t="shared" si="4"/>
        <v>87969.494879999984</v>
      </c>
      <c r="V74" s="18">
        <f t="shared" si="5"/>
        <v>10996.186859999998</v>
      </c>
      <c r="W74" s="85">
        <v>5.1257412703917182E-3</v>
      </c>
      <c r="X74" s="35">
        <v>12596.254119264833</v>
      </c>
      <c r="Y74" s="35"/>
      <c r="Z74" s="49">
        <f t="shared" si="6"/>
        <v>0</v>
      </c>
      <c r="AC74" t="s">
        <v>263</v>
      </c>
      <c r="AD74" t="s">
        <v>264</v>
      </c>
      <c r="AE74" t="s">
        <v>252</v>
      </c>
    </row>
    <row r="75" spans="1:31" outlineLevel="1" x14ac:dyDescent="0.35">
      <c r="A75" s="6" t="s">
        <v>4476</v>
      </c>
      <c r="B75" s="7" t="s">
        <v>251</v>
      </c>
      <c r="C75" s="7" t="s">
        <v>267</v>
      </c>
      <c r="D75" s="7" t="s">
        <v>270</v>
      </c>
      <c r="E75" s="7" t="s">
        <v>270</v>
      </c>
      <c r="F75" s="7"/>
      <c r="G75" s="8" t="s">
        <v>140</v>
      </c>
      <c r="H75" s="16" t="s">
        <v>141</v>
      </c>
      <c r="I75" s="18">
        <v>25925.718600000004</v>
      </c>
      <c r="J75" s="19">
        <v>16792.61004</v>
      </c>
      <c r="K75" s="19">
        <v>9096.4403999999995</v>
      </c>
      <c r="L75" s="19">
        <v>13809.40812</v>
      </c>
      <c r="M75" s="19">
        <v>12938.946480000001</v>
      </c>
      <c r="N75" s="19">
        <v>11708.566199999997</v>
      </c>
      <c r="O75" s="19">
        <v>11720.798280000001</v>
      </c>
      <c r="P75" s="19">
        <v>12240.935999999998</v>
      </c>
      <c r="Q75" s="19">
        <v>0</v>
      </c>
      <c r="R75" s="19">
        <v>0</v>
      </c>
      <c r="S75" s="19">
        <v>0</v>
      </c>
      <c r="T75" s="19">
        <v>0</v>
      </c>
      <c r="U75" s="25">
        <f t="shared" si="4"/>
        <v>114233.42412000001</v>
      </c>
      <c r="V75" s="18">
        <f t="shared" si="5"/>
        <v>14279.178015000001</v>
      </c>
      <c r="W75" s="85">
        <v>6.6560684163160556E-3</v>
      </c>
      <c r="X75" s="35">
        <v>16356.956932537945</v>
      </c>
      <c r="Y75" s="35"/>
      <c r="Z75" s="49">
        <f t="shared" si="6"/>
        <v>0</v>
      </c>
      <c r="AC75" t="s">
        <v>270</v>
      </c>
      <c r="AD75" t="s">
        <v>270</v>
      </c>
      <c r="AE75" t="s">
        <v>267</v>
      </c>
    </row>
    <row r="76" spans="1:31" outlineLevel="1" x14ac:dyDescent="0.35">
      <c r="A76" s="6" t="s">
        <v>4476</v>
      </c>
      <c r="B76" s="7" t="s">
        <v>251</v>
      </c>
      <c r="C76" s="7" t="s">
        <v>252</v>
      </c>
      <c r="D76" s="7" t="s">
        <v>261</v>
      </c>
      <c r="E76" s="7" t="s">
        <v>262</v>
      </c>
      <c r="F76" s="7"/>
      <c r="G76" s="8" t="s">
        <v>142</v>
      </c>
      <c r="H76" s="16" t="s">
        <v>143</v>
      </c>
      <c r="I76" s="18">
        <v>62993.728080000001</v>
      </c>
      <c r="J76" s="19">
        <v>3549.9114</v>
      </c>
      <c r="K76" s="19">
        <v>5207.3852399999996</v>
      </c>
      <c r="L76" s="19">
        <v>4868.6086800000012</v>
      </c>
      <c r="M76" s="19">
        <v>7815.5009999999993</v>
      </c>
      <c r="N76" s="19">
        <v>6196.8142800000005</v>
      </c>
      <c r="O76" s="19">
        <v>6063.246360000001</v>
      </c>
      <c r="P76" s="19">
        <v>3117.4156800000001</v>
      </c>
      <c r="Q76" s="19">
        <v>0</v>
      </c>
      <c r="R76" s="19">
        <v>0</v>
      </c>
      <c r="S76" s="19">
        <v>0</v>
      </c>
      <c r="T76" s="19">
        <v>0</v>
      </c>
      <c r="U76" s="25">
        <f t="shared" si="4"/>
        <v>99812.610720000026</v>
      </c>
      <c r="V76" s="18">
        <f t="shared" si="5"/>
        <v>12476.576340000003</v>
      </c>
      <c r="W76" s="85">
        <v>5.8158071587309209E-3</v>
      </c>
      <c r="X76" s="35">
        <v>14292.056702740249</v>
      </c>
      <c r="Y76" s="35"/>
      <c r="Z76" s="49">
        <f t="shared" si="6"/>
        <v>0</v>
      </c>
      <c r="AC76" t="s">
        <v>261</v>
      </c>
      <c r="AD76" t="s">
        <v>262</v>
      </c>
      <c r="AE76" t="s">
        <v>252</v>
      </c>
    </row>
    <row r="77" spans="1:31" outlineLevel="1" x14ac:dyDescent="0.35">
      <c r="A77" s="6" t="s">
        <v>4476</v>
      </c>
      <c r="B77" s="7" t="s">
        <v>251</v>
      </c>
      <c r="C77" s="7" t="s">
        <v>3194</v>
      </c>
      <c r="D77" s="7" t="s">
        <v>278</v>
      </c>
      <c r="E77" s="7" t="s">
        <v>279</v>
      </c>
      <c r="F77" s="7"/>
      <c r="G77" s="8" t="s">
        <v>144</v>
      </c>
      <c r="H77" s="16" t="s">
        <v>145</v>
      </c>
      <c r="I77" s="18">
        <v>6059.0343599999997</v>
      </c>
      <c r="J77" s="19">
        <v>11676.153240000001</v>
      </c>
      <c r="K77" s="19">
        <v>13339.304640000002</v>
      </c>
      <c r="L77" s="19">
        <v>19525.814279999999</v>
      </c>
      <c r="M77" s="19">
        <v>18473.956199999997</v>
      </c>
      <c r="N77" s="19">
        <v>31767.827759999996</v>
      </c>
      <c r="O77" s="19">
        <v>14280.646103999998</v>
      </c>
      <c r="P77" s="19">
        <v>23089.39992</v>
      </c>
      <c r="Q77" s="19">
        <v>0</v>
      </c>
      <c r="R77" s="19">
        <v>0</v>
      </c>
      <c r="S77" s="19">
        <v>0</v>
      </c>
      <c r="T77" s="19">
        <v>0</v>
      </c>
      <c r="U77" s="25">
        <f t="shared" si="4"/>
        <v>138212.13650399999</v>
      </c>
      <c r="V77" s="18">
        <f t="shared" si="5"/>
        <v>17276.517062999999</v>
      </c>
      <c r="W77" s="85">
        <v>8.0532422416879374E-3</v>
      </c>
      <c r="X77" s="35">
        <v>19790.44208615449</v>
      </c>
      <c r="Y77" s="35"/>
      <c r="Z77" s="49">
        <f t="shared" si="6"/>
        <v>0</v>
      </c>
      <c r="AC77" t="s">
        <v>278</v>
      </c>
      <c r="AD77" t="s">
        <v>279</v>
      </c>
      <c r="AE77" t="s">
        <v>3194</v>
      </c>
    </row>
    <row r="78" spans="1:31" outlineLevel="1" x14ac:dyDescent="0.35">
      <c r="A78" s="6" t="s">
        <v>4476</v>
      </c>
      <c r="B78" s="7" t="s">
        <v>251</v>
      </c>
      <c r="C78" s="7" t="s">
        <v>267</v>
      </c>
      <c r="D78" s="7" t="s">
        <v>286</v>
      </c>
      <c r="E78" s="7" t="s">
        <v>287</v>
      </c>
      <c r="F78" s="7"/>
      <c r="G78" s="8" t="s">
        <v>146</v>
      </c>
      <c r="H78" s="16" t="s">
        <v>147</v>
      </c>
      <c r="I78" s="18">
        <v>23025.358080000002</v>
      </c>
      <c r="J78" s="19">
        <v>1433.4947999999999</v>
      </c>
      <c r="K78" s="19">
        <v>11419.991280000002</v>
      </c>
      <c r="L78" s="19">
        <v>11269.861560000001</v>
      </c>
      <c r="M78" s="19">
        <v>16496.775360000003</v>
      </c>
      <c r="N78" s="19">
        <v>2749.9737600000003</v>
      </c>
      <c r="O78" s="19">
        <v>18027.966744000001</v>
      </c>
      <c r="P78" s="19">
        <v>15436.100880000002</v>
      </c>
      <c r="Q78" s="19">
        <v>0</v>
      </c>
      <c r="R78" s="19">
        <v>0</v>
      </c>
      <c r="S78" s="19">
        <v>0</v>
      </c>
      <c r="T78" s="19">
        <v>0</v>
      </c>
      <c r="U78" s="25">
        <f t="shared" si="4"/>
        <v>99859.522464000009</v>
      </c>
      <c r="V78" s="18">
        <f t="shared" si="5"/>
        <v>12482.440308000001</v>
      </c>
      <c r="W78" s="85">
        <v>5.8185405774303775E-3</v>
      </c>
      <c r="X78" s="35">
        <v>14298.773943181468</v>
      </c>
      <c r="Y78" s="35"/>
      <c r="Z78" s="49">
        <f t="shared" si="6"/>
        <v>0</v>
      </c>
      <c r="AC78" t="s">
        <v>286</v>
      </c>
      <c r="AD78" t="s">
        <v>287</v>
      </c>
      <c r="AE78" t="s">
        <v>267</v>
      </c>
    </row>
    <row r="79" spans="1:31" outlineLevel="1" x14ac:dyDescent="0.35">
      <c r="A79" s="6" t="s">
        <v>4476</v>
      </c>
      <c r="B79" s="7" t="s">
        <v>251</v>
      </c>
      <c r="C79" s="7" t="s">
        <v>267</v>
      </c>
      <c r="D79" s="7" t="s">
        <v>284</v>
      </c>
      <c r="E79" s="7" t="s">
        <v>285</v>
      </c>
      <c r="F79" s="7"/>
      <c r="G79" s="8" t="s">
        <v>148</v>
      </c>
      <c r="H79" s="16" t="s">
        <v>149</v>
      </c>
      <c r="I79" s="18">
        <v>19482.344639999999</v>
      </c>
      <c r="J79" s="19">
        <v>16874.304480000003</v>
      </c>
      <c r="K79" s="19">
        <v>5843.1218399999989</v>
      </c>
      <c r="L79" s="19">
        <v>15159.581999999999</v>
      </c>
      <c r="M79" s="19">
        <v>8953.4602799999993</v>
      </c>
      <c r="N79" s="19">
        <v>12777.094439999999</v>
      </c>
      <c r="O79" s="19">
        <v>13817.707919999997</v>
      </c>
      <c r="P79" s="19">
        <v>16200.097199999998</v>
      </c>
      <c r="Q79" s="19">
        <v>0</v>
      </c>
      <c r="R79" s="19">
        <v>0</v>
      </c>
      <c r="S79" s="19">
        <v>0</v>
      </c>
      <c r="T79" s="19">
        <v>0</v>
      </c>
      <c r="U79" s="25">
        <f t="shared" si="4"/>
        <v>109107.71280000001</v>
      </c>
      <c r="V79" s="18">
        <f t="shared" si="5"/>
        <v>13638.464100000001</v>
      </c>
      <c r="W79" s="85">
        <v>6.3574072714626334E-3</v>
      </c>
      <c r="X79" s="35">
        <v>15623.012030196674</v>
      </c>
      <c r="Y79" s="35"/>
      <c r="Z79" s="49">
        <f t="shared" si="6"/>
        <v>0</v>
      </c>
      <c r="AC79" t="s">
        <v>284</v>
      </c>
      <c r="AD79" t="s">
        <v>285</v>
      </c>
      <c r="AE79" t="s">
        <v>267</v>
      </c>
    </row>
    <row r="80" spans="1:31" outlineLevel="1" x14ac:dyDescent="0.35">
      <c r="A80" s="6" t="s">
        <v>4476</v>
      </c>
      <c r="B80" s="7" t="s">
        <v>251</v>
      </c>
      <c r="C80" s="7" t="s">
        <v>267</v>
      </c>
      <c r="D80" s="7" t="s">
        <v>286</v>
      </c>
      <c r="E80" s="7" t="s">
        <v>287</v>
      </c>
      <c r="F80" s="7"/>
      <c r="G80" s="8" t="s">
        <v>150</v>
      </c>
      <c r="H80" s="16" t="s">
        <v>151</v>
      </c>
      <c r="I80" s="18">
        <v>20005.031160000002</v>
      </c>
      <c r="J80" s="19">
        <v>10434.62304</v>
      </c>
      <c r="K80" s="19">
        <v>8231.5764000000017</v>
      </c>
      <c r="L80" s="19">
        <v>14678.678519999999</v>
      </c>
      <c r="M80" s="19">
        <v>37878.849720000006</v>
      </c>
      <c r="N80" s="19">
        <v>4762.2399839999998</v>
      </c>
      <c r="O80" s="19">
        <v>15906.880439999997</v>
      </c>
      <c r="P80" s="19">
        <v>18852.145199999995</v>
      </c>
      <c r="Q80" s="19">
        <v>0</v>
      </c>
      <c r="R80" s="19">
        <v>0</v>
      </c>
      <c r="S80" s="19">
        <v>0</v>
      </c>
      <c r="T80" s="19">
        <v>0</v>
      </c>
      <c r="U80" s="25">
        <f t="shared" si="4"/>
        <v>130750.02446400002</v>
      </c>
      <c r="V80" s="18">
        <f t="shared" si="5"/>
        <v>16343.753058000002</v>
      </c>
      <c r="W80" s="85">
        <v>7.6184454328635772E-3</v>
      </c>
      <c r="X80" s="35">
        <v>18721.950563604718</v>
      </c>
      <c r="Y80" s="35"/>
      <c r="Z80" s="49">
        <f t="shared" si="6"/>
        <v>0</v>
      </c>
      <c r="AC80" t="s">
        <v>286</v>
      </c>
      <c r="AD80" t="s">
        <v>287</v>
      </c>
      <c r="AE80" t="s">
        <v>267</v>
      </c>
    </row>
    <row r="81" spans="1:31" outlineLevel="1" x14ac:dyDescent="0.35">
      <c r="A81" s="6" t="s">
        <v>4476</v>
      </c>
      <c r="B81" s="7" t="s">
        <v>251</v>
      </c>
      <c r="C81" s="7" t="s">
        <v>252</v>
      </c>
      <c r="D81" s="7" t="s">
        <v>263</v>
      </c>
      <c r="E81" s="7" t="s">
        <v>264</v>
      </c>
      <c r="F81" s="7"/>
      <c r="G81" s="8" t="s">
        <v>152</v>
      </c>
      <c r="H81" s="16" t="s">
        <v>153</v>
      </c>
      <c r="I81" s="18">
        <v>22720.349879999994</v>
      </c>
      <c r="J81" s="19">
        <v>10176.753599999998</v>
      </c>
      <c r="K81" s="19">
        <v>6041.3990400000002</v>
      </c>
      <c r="L81" s="19">
        <v>4368.7101600000005</v>
      </c>
      <c r="M81" s="19">
        <v>12036.785759999999</v>
      </c>
      <c r="N81" s="19">
        <v>9915.122519999999</v>
      </c>
      <c r="O81" s="19">
        <v>7261.0074000000004</v>
      </c>
      <c r="P81" s="19">
        <v>6088.7548799999995</v>
      </c>
      <c r="Q81" s="19">
        <v>0</v>
      </c>
      <c r="R81" s="19">
        <v>0</v>
      </c>
      <c r="S81" s="19">
        <v>0</v>
      </c>
      <c r="T81" s="19">
        <v>0</v>
      </c>
      <c r="U81" s="25">
        <f t="shared" si="4"/>
        <v>78608.883239999981</v>
      </c>
      <c r="V81" s="18">
        <f t="shared" si="5"/>
        <v>9826.1104049999976</v>
      </c>
      <c r="W81" s="85">
        <v>4.5803240952140365E-3</v>
      </c>
      <c r="X81" s="35">
        <v>11255.918550781364</v>
      </c>
      <c r="Y81" s="35"/>
      <c r="Z81" s="49">
        <f t="shared" si="6"/>
        <v>0</v>
      </c>
      <c r="AC81" t="s">
        <v>263</v>
      </c>
      <c r="AD81" t="s">
        <v>264</v>
      </c>
      <c r="AE81" t="s">
        <v>252</v>
      </c>
    </row>
    <row r="82" spans="1:31" outlineLevel="1" x14ac:dyDescent="0.35">
      <c r="A82" s="6" t="s">
        <v>4476</v>
      </c>
      <c r="B82" s="7" t="s">
        <v>251</v>
      </c>
      <c r="C82" s="7" t="s">
        <v>252</v>
      </c>
      <c r="D82" s="7" t="s">
        <v>261</v>
      </c>
      <c r="E82" s="7" t="s">
        <v>262</v>
      </c>
      <c r="F82" s="7"/>
      <c r="G82" s="8" t="s">
        <v>154</v>
      </c>
      <c r="H82" s="16" t="s">
        <v>155</v>
      </c>
      <c r="I82" s="18">
        <v>60540.48540000002</v>
      </c>
      <c r="J82" s="19">
        <v>34095.466079999998</v>
      </c>
      <c r="K82" s="19">
        <v>26782.92</v>
      </c>
      <c r="L82" s="19">
        <v>19190.231640000002</v>
      </c>
      <c r="M82" s="19">
        <v>30578.813280000002</v>
      </c>
      <c r="N82" s="19">
        <v>22254.091110000001</v>
      </c>
      <c r="O82" s="19">
        <v>25501.339079999998</v>
      </c>
      <c r="P82" s="19">
        <v>34061.257079999996</v>
      </c>
      <c r="Q82" s="19">
        <v>0</v>
      </c>
      <c r="R82" s="19">
        <v>0</v>
      </c>
      <c r="S82" s="19">
        <v>0</v>
      </c>
      <c r="T82" s="19">
        <v>0</v>
      </c>
      <c r="U82" s="25">
        <f t="shared" si="4"/>
        <v>253004.60367000004</v>
      </c>
      <c r="V82" s="18">
        <f t="shared" si="5"/>
        <v>31625.575458750005</v>
      </c>
      <c r="W82" s="85">
        <v>1.4741884563500627E-2</v>
      </c>
      <c r="X82" s="35">
        <v>36227.447770599327</v>
      </c>
      <c r="Y82" s="35"/>
      <c r="Z82" s="49">
        <f t="shared" si="6"/>
        <v>0</v>
      </c>
      <c r="AC82" t="s">
        <v>261</v>
      </c>
      <c r="AD82" t="s">
        <v>262</v>
      </c>
      <c r="AE82" t="s">
        <v>252</v>
      </c>
    </row>
    <row r="83" spans="1:31" outlineLevel="1" x14ac:dyDescent="0.35">
      <c r="A83" s="6" t="s">
        <v>4476</v>
      </c>
      <c r="B83" s="7" t="s">
        <v>251</v>
      </c>
      <c r="C83" s="7" t="s">
        <v>267</v>
      </c>
      <c r="D83" s="7" t="s">
        <v>273</v>
      </c>
      <c r="E83" s="7" t="s">
        <v>274</v>
      </c>
      <c r="F83" s="7"/>
      <c r="G83" s="8" t="s">
        <v>156</v>
      </c>
      <c r="H83" s="16" t="s">
        <v>157</v>
      </c>
      <c r="I83" s="18">
        <v>11662.213680000003</v>
      </c>
      <c r="J83" s="19">
        <v>3910.6724400000003</v>
      </c>
      <c r="K83" s="19">
        <v>5387.1080400000001</v>
      </c>
      <c r="L83" s="19">
        <v>4660.4840400000003</v>
      </c>
      <c r="M83" s="19">
        <v>5196.9870000000001</v>
      </c>
      <c r="N83" s="19">
        <v>3987.2679120000003</v>
      </c>
      <c r="O83" s="19">
        <v>10986.399359999998</v>
      </c>
      <c r="P83" s="19">
        <v>6750.4330799999998</v>
      </c>
      <c r="Q83" s="19">
        <v>0</v>
      </c>
      <c r="R83" s="19">
        <v>0</v>
      </c>
      <c r="S83" s="19">
        <v>0</v>
      </c>
      <c r="T83" s="19">
        <v>0</v>
      </c>
      <c r="U83" s="25">
        <f t="shared" si="4"/>
        <v>52541.565552</v>
      </c>
      <c r="V83" s="18">
        <f t="shared" si="5"/>
        <v>6567.695694</v>
      </c>
      <c r="W83" s="85">
        <v>3.0614529653518259E-3</v>
      </c>
      <c r="X83" s="35">
        <v>7523.368326938873</v>
      </c>
      <c r="Y83" s="35"/>
      <c r="Z83" s="49">
        <f t="shared" si="6"/>
        <v>0</v>
      </c>
      <c r="AC83" t="s">
        <v>273</v>
      </c>
      <c r="AD83" t="s">
        <v>274</v>
      </c>
      <c r="AE83" t="s">
        <v>267</v>
      </c>
    </row>
    <row r="84" spans="1:31" outlineLevel="1" x14ac:dyDescent="0.35">
      <c r="A84" s="6" t="s">
        <v>4476</v>
      </c>
      <c r="B84" s="7" t="s">
        <v>251</v>
      </c>
      <c r="C84" s="7" t="s">
        <v>3194</v>
      </c>
      <c r="D84" s="7" t="s">
        <v>280</v>
      </c>
      <c r="E84" s="7" t="s">
        <v>281</v>
      </c>
      <c r="F84" s="7"/>
      <c r="G84" s="8" t="s">
        <v>158</v>
      </c>
      <c r="H84" s="16" t="s">
        <v>159</v>
      </c>
      <c r="I84" s="18">
        <v>39035.201399999998</v>
      </c>
      <c r="J84" s="19">
        <v>0</v>
      </c>
      <c r="K84" s="19">
        <v>1961.16804</v>
      </c>
      <c r="L84" s="19">
        <v>0</v>
      </c>
      <c r="M84" s="19">
        <v>2394.0057599999996</v>
      </c>
      <c r="N84" s="19">
        <v>6090.7405680000002</v>
      </c>
      <c r="O84" s="19">
        <v>9488.7709200000008</v>
      </c>
      <c r="P84" s="19">
        <v>4833.4103099999975</v>
      </c>
      <c r="Q84" s="19">
        <v>0</v>
      </c>
      <c r="R84" s="19">
        <v>0</v>
      </c>
      <c r="S84" s="19">
        <v>0</v>
      </c>
      <c r="T84" s="19">
        <v>0</v>
      </c>
      <c r="U84" s="25">
        <f t="shared" si="4"/>
        <v>63803.296997999998</v>
      </c>
      <c r="V84" s="18">
        <f t="shared" si="5"/>
        <v>7975.4121247499997</v>
      </c>
      <c r="W84" s="85">
        <v>3.7176431791023225E-3</v>
      </c>
      <c r="X84" s="35">
        <v>9135.9231257385982</v>
      </c>
      <c r="Y84" s="35"/>
      <c r="Z84" s="49">
        <f t="shared" si="6"/>
        <v>0</v>
      </c>
      <c r="AC84" t="s">
        <v>280</v>
      </c>
      <c r="AD84" t="s">
        <v>281</v>
      </c>
      <c r="AE84" t="s">
        <v>3194</v>
      </c>
    </row>
    <row r="85" spans="1:31" outlineLevel="1" x14ac:dyDescent="0.35">
      <c r="A85" s="6" t="s">
        <v>4476</v>
      </c>
      <c r="B85" s="7" t="s">
        <v>251</v>
      </c>
      <c r="C85" s="7" t="s">
        <v>252</v>
      </c>
      <c r="D85" s="7" t="s">
        <v>263</v>
      </c>
      <c r="E85" s="7" t="s">
        <v>264</v>
      </c>
      <c r="F85" s="7"/>
      <c r="G85" s="8" t="s">
        <v>160</v>
      </c>
      <c r="H85" s="16" t="s">
        <v>161</v>
      </c>
      <c r="I85" s="18">
        <v>28103.042880000001</v>
      </c>
      <c r="J85" s="19">
        <v>8281.6484400000008</v>
      </c>
      <c r="K85" s="19">
        <v>10882.571400000001</v>
      </c>
      <c r="L85" s="19">
        <v>16224.89724</v>
      </c>
      <c r="M85" s="19">
        <v>13668.581519999998</v>
      </c>
      <c r="N85" s="19">
        <v>18918.428040000003</v>
      </c>
      <c r="O85" s="19">
        <v>18855.313920000001</v>
      </c>
      <c r="P85" s="19">
        <v>12888.313919999999</v>
      </c>
      <c r="Q85" s="19">
        <v>0</v>
      </c>
      <c r="R85" s="19">
        <v>0</v>
      </c>
      <c r="S85" s="19">
        <v>0</v>
      </c>
      <c r="T85" s="19">
        <v>0</v>
      </c>
      <c r="U85" s="25">
        <f t="shared" si="4"/>
        <v>127822.79736</v>
      </c>
      <c r="V85" s="18">
        <f t="shared" si="5"/>
        <v>15977.84967</v>
      </c>
      <c r="W85" s="85">
        <v>7.4478839354348431E-3</v>
      </c>
      <c r="X85" s="35">
        <v>18302.804170675197</v>
      </c>
      <c r="Y85" s="35"/>
      <c r="Z85" s="49">
        <f t="shared" si="6"/>
        <v>0</v>
      </c>
      <c r="AC85" t="s">
        <v>263</v>
      </c>
      <c r="AD85" t="s">
        <v>264</v>
      </c>
      <c r="AE85" t="s">
        <v>252</v>
      </c>
    </row>
    <row r="86" spans="1:31" outlineLevel="1" x14ac:dyDescent="0.35">
      <c r="A86" s="6" t="s">
        <v>4476</v>
      </c>
      <c r="B86" s="7" t="s">
        <v>251</v>
      </c>
      <c r="C86" s="7" t="s">
        <v>3194</v>
      </c>
      <c r="D86" s="7" t="s">
        <v>280</v>
      </c>
      <c r="E86" s="7" t="s">
        <v>281</v>
      </c>
      <c r="F86" s="7"/>
      <c r="G86" s="8" t="s">
        <v>162</v>
      </c>
      <c r="H86" s="16" t="s">
        <v>163</v>
      </c>
      <c r="I86" s="18">
        <v>11586.59856</v>
      </c>
      <c r="J86" s="19">
        <v>18519.722280000002</v>
      </c>
      <c r="K86" s="19">
        <v>2500.6914000000002</v>
      </c>
      <c r="L86" s="19">
        <v>10659.39372</v>
      </c>
      <c r="M86" s="19">
        <v>8438.0734800000009</v>
      </c>
      <c r="N86" s="19">
        <v>10865.586240000001</v>
      </c>
      <c r="O86" s="19">
        <v>9925.7270399999998</v>
      </c>
      <c r="P86" s="19">
        <v>13872.3894</v>
      </c>
      <c r="Q86" s="19">
        <v>0</v>
      </c>
      <c r="R86" s="19">
        <v>0</v>
      </c>
      <c r="S86" s="19">
        <v>0</v>
      </c>
      <c r="T86" s="19">
        <v>0</v>
      </c>
      <c r="U86" s="25">
        <f t="shared" si="4"/>
        <v>86368.182119999998</v>
      </c>
      <c r="V86" s="18">
        <f t="shared" si="5"/>
        <v>10796.022765</v>
      </c>
      <c r="W86" s="85">
        <v>5.0324371663732371E-3</v>
      </c>
      <c r="X86" s="35">
        <v>12366.963926375856</v>
      </c>
      <c r="Y86" s="35"/>
      <c r="Z86" s="49">
        <f t="shared" si="6"/>
        <v>0</v>
      </c>
      <c r="AC86" t="s">
        <v>280</v>
      </c>
      <c r="AD86" t="s">
        <v>281</v>
      </c>
      <c r="AE86" t="s">
        <v>3194</v>
      </c>
    </row>
    <row r="87" spans="1:31" outlineLevel="1" x14ac:dyDescent="0.35">
      <c r="A87" s="6" t="s">
        <v>4476</v>
      </c>
      <c r="B87" s="7" t="s">
        <v>251</v>
      </c>
      <c r="C87" s="7" t="s">
        <v>267</v>
      </c>
      <c r="D87" s="7" t="s">
        <v>284</v>
      </c>
      <c r="E87" s="7" t="s">
        <v>285</v>
      </c>
      <c r="F87" s="7"/>
      <c r="G87" s="8" t="s">
        <v>164</v>
      </c>
      <c r="H87" s="16" t="s">
        <v>165</v>
      </c>
      <c r="I87" s="18">
        <v>7430.092200000001</v>
      </c>
      <c r="J87" s="19">
        <v>6476.3182800000004</v>
      </c>
      <c r="K87" s="19">
        <v>3653.73972</v>
      </c>
      <c r="L87" s="19">
        <v>7050.9992400000001</v>
      </c>
      <c r="M87" s="19">
        <v>4791.2158799999997</v>
      </c>
      <c r="N87" s="19">
        <v>440.34631199999995</v>
      </c>
      <c r="O87" s="19">
        <v>27166.320000000003</v>
      </c>
      <c r="P87" s="19">
        <v>6482.1049199999998</v>
      </c>
      <c r="Q87" s="19">
        <v>0</v>
      </c>
      <c r="R87" s="19">
        <v>0</v>
      </c>
      <c r="S87" s="19">
        <v>0</v>
      </c>
      <c r="T87" s="19">
        <v>0</v>
      </c>
      <c r="U87" s="25">
        <f t="shared" si="4"/>
        <v>63491.136552000011</v>
      </c>
      <c r="V87" s="18">
        <f t="shared" si="5"/>
        <v>7936.3920690000014</v>
      </c>
      <c r="W87" s="85">
        <v>3.699454445800754E-3</v>
      </c>
      <c r="X87" s="35">
        <v>9091.2252187065915</v>
      </c>
      <c r="Y87" s="35"/>
      <c r="Z87" s="49">
        <f t="shared" si="6"/>
        <v>0</v>
      </c>
      <c r="AC87" t="s">
        <v>284</v>
      </c>
      <c r="AD87" t="s">
        <v>285</v>
      </c>
      <c r="AE87" t="s">
        <v>267</v>
      </c>
    </row>
    <row r="88" spans="1:31" outlineLevel="1" x14ac:dyDescent="0.35">
      <c r="A88" s="6" t="s">
        <v>4476</v>
      </c>
      <c r="B88" s="7" t="s">
        <v>251</v>
      </c>
      <c r="C88" s="7" t="s">
        <v>252</v>
      </c>
      <c r="D88" s="7" t="s">
        <v>253</v>
      </c>
      <c r="E88" s="7" t="s">
        <v>254</v>
      </c>
      <c r="F88" s="7"/>
      <c r="G88" s="8" t="s">
        <v>166</v>
      </c>
      <c r="H88" s="16" t="s">
        <v>167</v>
      </c>
      <c r="I88" s="18">
        <v>71283.777066000039</v>
      </c>
      <c r="J88" s="19">
        <v>48492.294839999995</v>
      </c>
      <c r="K88" s="19">
        <v>44299.512144</v>
      </c>
      <c r="L88" s="19">
        <v>43288.554599999996</v>
      </c>
      <c r="M88" s="19">
        <v>61022.319245999992</v>
      </c>
      <c r="N88" s="19">
        <v>35024.715144000002</v>
      </c>
      <c r="O88" s="19">
        <v>53014.478399999993</v>
      </c>
      <c r="P88" s="19">
        <v>60538.59378000001</v>
      </c>
      <c r="Q88" s="19">
        <v>0</v>
      </c>
      <c r="R88" s="19">
        <v>0</v>
      </c>
      <c r="S88" s="19">
        <v>0</v>
      </c>
      <c r="T88" s="19">
        <v>0</v>
      </c>
      <c r="U88" s="25">
        <f t="shared" si="4"/>
        <v>416964.24522000004</v>
      </c>
      <c r="V88" s="18">
        <f t="shared" si="5"/>
        <v>52120.530652500005</v>
      </c>
      <c r="W88" s="85">
        <v>2.4295363329269209E-2</v>
      </c>
      <c r="X88" s="35">
        <v>59704.646464130965</v>
      </c>
      <c r="Y88" s="35"/>
      <c r="Z88" s="49">
        <f t="shared" si="6"/>
        <v>0</v>
      </c>
      <c r="AC88" t="s">
        <v>253</v>
      </c>
      <c r="AD88" t="s">
        <v>254</v>
      </c>
      <c r="AE88" t="s">
        <v>252</v>
      </c>
    </row>
    <row r="89" spans="1:31" outlineLevel="1" x14ac:dyDescent="0.35">
      <c r="A89" s="6" t="s">
        <v>4476</v>
      </c>
      <c r="B89" s="7" t="s">
        <v>251</v>
      </c>
      <c r="C89" s="7" t="s">
        <v>267</v>
      </c>
      <c r="D89" s="7" t="s">
        <v>270</v>
      </c>
      <c r="E89" s="7" t="s">
        <v>270</v>
      </c>
      <c r="F89" s="7"/>
      <c r="G89" s="8" t="s">
        <v>168</v>
      </c>
      <c r="H89" s="16" t="s">
        <v>169</v>
      </c>
      <c r="I89" s="18">
        <v>26041.61664</v>
      </c>
      <c r="J89" s="19">
        <v>14810.279760000001</v>
      </c>
      <c r="K89" s="19">
        <v>13936.316760000002</v>
      </c>
      <c r="L89" s="19">
        <v>12727.511640000001</v>
      </c>
      <c r="M89" s="19">
        <v>13238.324639999999</v>
      </c>
      <c r="N89" s="19">
        <v>18887.231159999999</v>
      </c>
      <c r="O89" s="19">
        <v>9429.8374800000001</v>
      </c>
      <c r="P89" s="19">
        <v>15836.601600000002</v>
      </c>
      <c r="Q89" s="19">
        <v>0</v>
      </c>
      <c r="R89" s="19">
        <v>0</v>
      </c>
      <c r="S89" s="19">
        <v>0</v>
      </c>
      <c r="T89" s="19">
        <v>0</v>
      </c>
      <c r="U89" s="25">
        <f t="shared" si="4"/>
        <v>124907.71968000001</v>
      </c>
      <c r="V89" s="18">
        <f t="shared" si="5"/>
        <v>15613.464960000001</v>
      </c>
      <c r="W89" s="85">
        <v>7.2780303516310927E-3</v>
      </c>
      <c r="X89" s="35">
        <v>17885.397440253866</v>
      </c>
      <c r="Y89" s="35"/>
      <c r="Z89" s="49">
        <f t="shared" si="6"/>
        <v>0</v>
      </c>
      <c r="AC89" t="s">
        <v>270</v>
      </c>
      <c r="AD89" t="s">
        <v>270</v>
      </c>
      <c r="AE89" t="s">
        <v>267</v>
      </c>
    </row>
    <row r="90" spans="1:31" outlineLevel="1" x14ac:dyDescent="0.35">
      <c r="A90" s="6" t="s">
        <v>4476</v>
      </c>
      <c r="B90" s="7" t="s">
        <v>251</v>
      </c>
      <c r="C90" s="7" t="s">
        <v>267</v>
      </c>
      <c r="D90" s="7" t="s">
        <v>286</v>
      </c>
      <c r="E90" s="7" t="s">
        <v>287</v>
      </c>
      <c r="F90" s="7"/>
      <c r="G90" s="8" t="s">
        <v>170</v>
      </c>
      <c r="H90" s="16" t="s">
        <v>171</v>
      </c>
      <c r="I90" s="18">
        <v>11226.165840000001</v>
      </c>
      <c r="J90" s="19">
        <v>13383.969120000002</v>
      </c>
      <c r="K90" s="19">
        <v>13568.074560000001</v>
      </c>
      <c r="L90" s="19">
        <v>9241.5070799999994</v>
      </c>
      <c r="M90" s="19">
        <v>7704.2955600000005</v>
      </c>
      <c r="N90" s="19">
        <v>2252.8377000000005</v>
      </c>
      <c r="O90" s="19">
        <v>9811.7997120000018</v>
      </c>
      <c r="P90" s="19">
        <v>16414.317360000001</v>
      </c>
      <c r="Q90" s="19">
        <v>0</v>
      </c>
      <c r="R90" s="19">
        <v>0</v>
      </c>
      <c r="S90" s="19">
        <v>0</v>
      </c>
      <c r="T90" s="19">
        <v>0</v>
      </c>
      <c r="U90" s="25">
        <f t="shared" si="4"/>
        <v>83602.96693200001</v>
      </c>
      <c r="V90" s="18">
        <f t="shared" si="5"/>
        <v>10450.370866500001</v>
      </c>
      <c r="W90" s="85">
        <v>4.8713156590827825E-3</v>
      </c>
      <c r="X90" s="35">
        <v>11971.015839484915</v>
      </c>
      <c r="Y90" s="35"/>
      <c r="Z90" s="49">
        <f t="shared" si="6"/>
        <v>0</v>
      </c>
      <c r="AC90" t="s">
        <v>286</v>
      </c>
      <c r="AD90" t="s">
        <v>287</v>
      </c>
      <c r="AE90" t="s">
        <v>267</v>
      </c>
    </row>
    <row r="91" spans="1:31" outlineLevel="1" x14ac:dyDescent="0.35">
      <c r="A91" s="6" t="s">
        <v>4476</v>
      </c>
      <c r="B91" s="7" t="s">
        <v>251</v>
      </c>
      <c r="C91" s="7" t="s">
        <v>267</v>
      </c>
      <c r="D91" s="7" t="s">
        <v>286</v>
      </c>
      <c r="E91" s="7" t="s">
        <v>287</v>
      </c>
      <c r="F91" s="7"/>
      <c r="G91" s="8" t="s">
        <v>172</v>
      </c>
      <c r="H91" s="16" t="s">
        <v>173</v>
      </c>
      <c r="I91" s="18">
        <v>7097.4792000000007</v>
      </c>
      <c r="J91" s="19">
        <v>12398.817960000002</v>
      </c>
      <c r="K91" s="19">
        <v>6344.7829200000006</v>
      </c>
      <c r="L91" s="19">
        <v>7291.6394399999999</v>
      </c>
      <c r="M91" s="19">
        <v>12756.486959999998</v>
      </c>
      <c r="N91" s="19">
        <v>8854.1413200000006</v>
      </c>
      <c r="O91" s="19">
        <v>14205.213000000002</v>
      </c>
      <c r="P91" s="19">
        <v>7674.2942400000002</v>
      </c>
      <c r="Q91" s="19">
        <v>0</v>
      </c>
      <c r="R91" s="19">
        <v>0</v>
      </c>
      <c r="S91" s="19">
        <v>0</v>
      </c>
      <c r="T91" s="19">
        <v>0</v>
      </c>
      <c r="U91" s="25">
        <f t="shared" si="4"/>
        <v>76622.855040000009</v>
      </c>
      <c r="V91" s="18">
        <f t="shared" si="5"/>
        <v>9577.8568800000012</v>
      </c>
      <c r="W91" s="85">
        <v>4.4646036773261302E-3</v>
      </c>
      <c r="X91" s="35">
        <v>10971.541381975849</v>
      </c>
      <c r="Y91" s="35"/>
      <c r="Z91" s="49">
        <f t="shared" si="6"/>
        <v>0</v>
      </c>
      <c r="AC91" t="s">
        <v>286</v>
      </c>
      <c r="AD91" t="s">
        <v>287</v>
      </c>
      <c r="AE91" t="s">
        <v>267</v>
      </c>
    </row>
    <row r="92" spans="1:31" outlineLevel="1" x14ac:dyDescent="0.35">
      <c r="A92" s="6" t="s">
        <v>4476</v>
      </c>
      <c r="B92" s="7" t="s">
        <v>251</v>
      </c>
      <c r="C92" s="7" t="s">
        <v>267</v>
      </c>
      <c r="D92" s="7" t="s">
        <v>282</v>
      </c>
      <c r="E92" s="7" t="s">
        <v>283</v>
      </c>
      <c r="F92" s="7"/>
      <c r="G92" s="8" t="s">
        <v>174</v>
      </c>
      <c r="H92" s="16" t="s">
        <v>175</v>
      </c>
      <c r="I92" s="18">
        <v>14224.514760000002</v>
      </c>
      <c r="J92" s="19">
        <v>1246.6656</v>
      </c>
      <c r="K92" s="19">
        <v>6324.7467599999982</v>
      </c>
      <c r="L92" s="19">
        <v>5606.1914400000014</v>
      </c>
      <c r="M92" s="19">
        <v>9432.8117999999977</v>
      </c>
      <c r="N92" s="19">
        <v>5167.0383120000006</v>
      </c>
      <c r="O92" s="19">
        <v>3093.72912</v>
      </c>
      <c r="P92" s="19">
        <v>7008.7863599999982</v>
      </c>
      <c r="Q92" s="19">
        <v>0</v>
      </c>
      <c r="R92" s="19">
        <v>0</v>
      </c>
      <c r="S92" s="19">
        <v>0</v>
      </c>
      <c r="T92" s="19">
        <v>0</v>
      </c>
      <c r="U92" s="25">
        <f t="shared" si="4"/>
        <v>52104.484152000005</v>
      </c>
      <c r="V92" s="18">
        <f t="shared" si="5"/>
        <v>6513.0605190000006</v>
      </c>
      <c r="W92" s="85">
        <v>3.0359854305710855E-3</v>
      </c>
      <c r="X92" s="35">
        <v>7460.7831274590517</v>
      </c>
      <c r="Y92" s="35"/>
      <c r="Z92" s="49">
        <f t="shared" si="6"/>
        <v>0</v>
      </c>
      <c r="AC92" t="s">
        <v>282</v>
      </c>
      <c r="AD92" t="s">
        <v>283</v>
      </c>
      <c r="AE92" t="s">
        <v>267</v>
      </c>
    </row>
    <row r="93" spans="1:31" outlineLevel="1" x14ac:dyDescent="0.35">
      <c r="A93" s="6" t="s">
        <v>4476</v>
      </c>
      <c r="B93" s="7" t="s">
        <v>251</v>
      </c>
      <c r="C93" s="7" t="s">
        <v>267</v>
      </c>
      <c r="D93" s="7" t="s">
        <v>270</v>
      </c>
      <c r="E93" s="7" t="s">
        <v>270</v>
      </c>
      <c r="F93" s="7"/>
      <c r="G93" s="8" t="s">
        <v>176</v>
      </c>
      <c r="H93" s="16" t="s">
        <v>177</v>
      </c>
      <c r="I93" s="18">
        <v>38845.004760000011</v>
      </c>
      <c r="J93" s="19">
        <v>2382.73596</v>
      </c>
      <c r="K93" s="19">
        <v>2719.5069599999997</v>
      </c>
      <c r="L93" s="19">
        <v>8123.8053599999994</v>
      </c>
      <c r="M93" s="19">
        <v>6815.1704399999999</v>
      </c>
      <c r="N93" s="19">
        <v>7025.5760400000008</v>
      </c>
      <c r="O93" s="19">
        <v>5363.9273519999997</v>
      </c>
      <c r="P93" s="19">
        <v>8530.9934399999984</v>
      </c>
      <c r="Q93" s="19">
        <v>0</v>
      </c>
      <c r="R93" s="19">
        <v>0</v>
      </c>
      <c r="S93" s="19">
        <v>0</v>
      </c>
      <c r="T93" s="19">
        <v>0</v>
      </c>
      <c r="U93" s="25">
        <f t="shared" si="4"/>
        <v>79806.720312000019</v>
      </c>
      <c r="V93" s="18">
        <f t="shared" si="5"/>
        <v>9975.8400390000024</v>
      </c>
      <c r="W93" s="85">
        <v>4.6501187771493049E-3</v>
      </c>
      <c r="X93" s="35">
        <v>11427.435508710596</v>
      </c>
      <c r="Y93" s="35"/>
      <c r="Z93" s="49">
        <f t="shared" si="6"/>
        <v>0</v>
      </c>
      <c r="AC93" t="s">
        <v>270</v>
      </c>
      <c r="AD93" t="s">
        <v>270</v>
      </c>
      <c r="AE93" t="s">
        <v>267</v>
      </c>
    </row>
    <row r="94" spans="1:31" outlineLevel="1" x14ac:dyDescent="0.35">
      <c r="A94" s="6" t="s">
        <v>4476</v>
      </c>
      <c r="B94" s="7" t="s">
        <v>251</v>
      </c>
      <c r="C94" s="7" t="s">
        <v>267</v>
      </c>
      <c r="D94" s="7" t="s">
        <v>288</v>
      </c>
      <c r="E94" s="7" t="s">
        <v>289</v>
      </c>
      <c r="F94" s="7"/>
      <c r="G94" s="8" t="s">
        <v>178</v>
      </c>
      <c r="H94" s="16" t="s">
        <v>179</v>
      </c>
      <c r="I94" s="18">
        <v>1104.0029999999999</v>
      </c>
      <c r="J94" s="19">
        <v>6676.7608799999998</v>
      </c>
      <c r="K94" s="19">
        <v>1862.8282799999999</v>
      </c>
      <c r="L94" s="19">
        <v>9407.7622800000008</v>
      </c>
      <c r="M94" s="19">
        <v>-2479.1886000000009</v>
      </c>
      <c r="N94" s="19">
        <v>940.71564000000001</v>
      </c>
      <c r="O94" s="19">
        <v>4120.1673119999987</v>
      </c>
      <c r="P94" s="19">
        <v>3497.0724</v>
      </c>
      <c r="Q94" s="19">
        <v>0</v>
      </c>
      <c r="R94" s="19">
        <v>0</v>
      </c>
      <c r="S94" s="19">
        <v>0</v>
      </c>
      <c r="T94" s="19">
        <v>0</v>
      </c>
      <c r="U94" s="25">
        <f t="shared" si="4"/>
        <v>25130.121191999999</v>
      </c>
      <c r="V94" s="18">
        <f t="shared" si="5"/>
        <v>3141.2651489999998</v>
      </c>
      <c r="W94" s="85">
        <v>1.4642632596616762E-3</v>
      </c>
      <c r="X94" s="35">
        <v>3598.3541000679497</v>
      </c>
      <c r="Y94" s="35"/>
      <c r="Z94" s="49">
        <f t="shared" si="6"/>
        <v>0</v>
      </c>
      <c r="AC94" t="s">
        <v>288</v>
      </c>
      <c r="AD94" t="s">
        <v>289</v>
      </c>
      <c r="AE94" t="s">
        <v>267</v>
      </c>
    </row>
    <row r="95" spans="1:31" outlineLevel="1" x14ac:dyDescent="0.35">
      <c r="A95" s="6" t="s">
        <v>4476</v>
      </c>
      <c r="B95" s="7" t="s">
        <v>251</v>
      </c>
      <c r="C95" s="7" t="s">
        <v>267</v>
      </c>
      <c r="D95" s="7" t="s">
        <v>290</v>
      </c>
      <c r="E95" s="7" t="s">
        <v>291</v>
      </c>
      <c r="F95" s="7"/>
      <c r="G95" s="8" t="s">
        <v>180</v>
      </c>
      <c r="H95" s="16" t="s">
        <v>181</v>
      </c>
      <c r="I95" s="18">
        <v>121689.95471999999</v>
      </c>
      <c r="J95" s="19">
        <v>4556.0188800000005</v>
      </c>
      <c r="K95" s="19">
        <v>4046.1260400000001</v>
      </c>
      <c r="L95" s="19">
        <v>6491.6477999999997</v>
      </c>
      <c r="M95" s="19">
        <v>1849.4524799999999</v>
      </c>
      <c r="N95" s="19">
        <v>3897.3387600000001</v>
      </c>
      <c r="O95" s="19">
        <v>3795.8282640000002</v>
      </c>
      <c r="P95" s="19">
        <v>5014.12248</v>
      </c>
      <c r="Q95" s="19">
        <v>0</v>
      </c>
      <c r="R95" s="19">
        <v>0</v>
      </c>
      <c r="S95" s="19">
        <v>0</v>
      </c>
      <c r="T95" s="19">
        <v>0</v>
      </c>
      <c r="U95" s="25">
        <f t="shared" si="4"/>
        <v>151340.48942400003</v>
      </c>
      <c r="V95" s="18">
        <f t="shared" si="5"/>
        <v>18917.561178000004</v>
      </c>
      <c r="W95" s="85">
        <v>8.8181953707937265E-3</v>
      </c>
      <c r="X95" s="35">
        <v>21670.276337485509</v>
      </c>
      <c r="Y95" s="35"/>
      <c r="Z95" s="49">
        <f t="shared" si="6"/>
        <v>0</v>
      </c>
      <c r="AC95" t="s">
        <v>290</v>
      </c>
      <c r="AD95" t="s">
        <v>291</v>
      </c>
      <c r="AE95" t="s">
        <v>267</v>
      </c>
    </row>
    <row r="96" spans="1:31" outlineLevel="1" x14ac:dyDescent="0.35">
      <c r="A96" s="6" t="s">
        <v>4476</v>
      </c>
      <c r="B96" s="7" t="s">
        <v>251</v>
      </c>
      <c r="C96" s="7" t="s">
        <v>267</v>
      </c>
      <c r="D96" s="7" t="s">
        <v>268</v>
      </c>
      <c r="E96" s="7" t="s">
        <v>269</v>
      </c>
      <c r="F96" s="7"/>
      <c r="G96" s="8" t="s">
        <v>182</v>
      </c>
      <c r="H96" s="16" t="s">
        <v>183</v>
      </c>
      <c r="I96" s="18">
        <v>11187.10764</v>
      </c>
      <c r="J96" s="19">
        <v>5800.4423999999999</v>
      </c>
      <c r="K96" s="19">
        <v>8662.7512800000022</v>
      </c>
      <c r="L96" s="19">
        <v>5342.8463999999994</v>
      </c>
      <c r="M96" s="19">
        <v>8669.739959999999</v>
      </c>
      <c r="N96" s="19">
        <v>870.34550400000001</v>
      </c>
      <c r="O96" s="19">
        <v>15778.438200000001</v>
      </c>
      <c r="P96" s="19">
        <v>3719.6420400000002</v>
      </c>
      <c r="Q96" s="19">
        <v>0</v>
      </c>
      <c r="R96" s="19">
        <v>0</v>
      </c>
      <c r="S96" s="19">
        <v>0</v>
      </c>
      <c r="T96" s="19">
        <v>0</v>
      </c>
      <c r="U96" s="25">
        <f t="shared" si="4"/>
        <v>60031.313424</v>
      </c>
      <c r="V96" s="18">
        <f t="shared" si="5"/>
        <v>7503.914178</v>
      </c>
      <c r="W96" s="85">
        <v>3.49786003833443E-3</v>
      </c>
      <c r="X96" s="35">
        <v>8595.816993532093</v>
      </c>
      <c r="Y96" s="35"/>
      <c r="Z96" s="49">
        <f t="shared" si="6"/>
        <v>0</v>
      </c>
      <c r="AC96" t="s">
        <v>268</v>
      </c>
      <c r="AD96" t="s">
        <v>269</v>
      </c>
      <c r="AE96" t="s">
        <v>267</v>
      </c>
    </row>
    <row r="97" spans="1:31" outlineLevel="1" x14ac:dyDescent="0.35">
      <c r="A97" s="6" t="s">
        <v>4476</v>
      </c>
      <c r="B97" s="7" t="s">
        <v>251</v>
      </c>
      <c r="C97" s="7" t="s">
        <v>252</v>
      </c>
      <c r="D97" s="7" t="s">
        <v>255</v>
      </c>
      <c r="E97" s="7" t="s">
        <v>256</v>
      </c>
      <c r="F97" s="7"/>
      <c r="G97" s="8" t="s">
        <v>184</v>
      </c>
      <c r="H97" s="16" t="s">
        <v>185</v>
      </c>
      <c r="I97" s="18">
        <v>32031.067679999996</v>
      </c>
      <c r="J97" s="19">
        <v>35212.023000000001</v>
      </c>
      <c r="K97" s="19">
        <v>33566.651657999995</v>
      </c>
      <c r="L97" s="19">
        <v>22789.16316</v>
      </c>
      <c r="M97" s="19">
        <v>32149.820159999992</v>
      </c>
      <c r="N97" s="19">
        <v>17734.493159999998</v>
      </c>
      <c r="O97" s="19">
        <v>25563.958560000003</v>
      </c>
      <c r="P97" s="19">
        <v>48791.28744</v>
      </c>
      <c r="Q97" s="19">
        <v>0</v>
      </c>
      <c r="R97" s="19">
        <v>0</v>
      </c>
      <c r="S97" s="19">
        <v>0</v>
      </c>
      <c r="T97" s="19">
        <v>0</v>
      </c>
      <c r="U97" s="25">
        <f t="shared" si="4"/>
        <v>247838.46481799998</v>
      </c>
      <c r="V97" s="18">
        <f t="shared" si="5"/>
        <v>30979.808102249997</v>
      </c>
      <c r="W97" s="85">
        <v>1.4440867817202462E-2</v>
      </c>
      <c r="X97" s="35">
        <v>35487.714094920419</v>
      </c>
      <c r="Y97" s="35"/>
      <c r="Z97" s="49">
        <f t="shared" si="6"/>
        <v>0</v>
      </c>
      <c r="AC97" t="s">
        <v>255</v>
      </c>
      <c r="AD97" t="s">
        <v>256</v>
      </c>
      <c r="AE97" t="s">
        <v>252</v>
      </c>
    </row>
    <row r="98" spans="1:31" outlineLevel="1" x14ac:dyDescent="0.35">
      <c r="A98" s="6" t="s">
        <v>4476</v>
      </c>
      <c r="B98" s="7" t="s">
        <v>251</v>
      </c>
      <c r="C98" s="7" t="s">
        <v>3194</v>
      </c>
      <c r="D98" s="7" t="s">
        <v>280</v>
      </c>
      <c r="E98" s="7" t="s">
        <v>281</v>
      </c>
      <c r="F98" s="7"/>
      <c r="G98" s="8" t="s">
        <v>186</v>
      </c>
      <c r="H98" s="16" t="s">
        <v>187</v>
      </c>
      <c r="I98" s="18">
        <v>5165.1248399999995</v>
      </c>
      <c r="J98" s="19">
        <v>303.49943999999999</v>
      </c>
      <c r="K98" s="19">
        <v>3901.7030400000003</v>
      </c>
      <c r="L98" s="19">
        <v>2854.2132000000001</v>
      </c>
      <c r="M98" s="19">
        <v>7883.3167199999998</v>
      </c>
      <c r="N98" s="19">
        <v>4735.7750159999996</v>
      </c>
      <c r="O98" s="19">
        <v>7837.3321200000009</v>
      </c>
      <c r="P98" s="19">
        <v>5755.9269599999998</v>
      </c>
      <c r="Q98" s="19">
        <v>0</v>
      </c>
      <c r="R98" s="19">
        <v>0</v>
      </c>
      <c r="S98" s="19">
        <v>0</v>
      </c>
      <c r="T98" s="19">
        <v>0</v>
      </c>
      <c r="U98" s="25">
        <f t="shared" si="4"/>
        <v>38436.891336000001</v>
      </c>
      <c r="V98" s="18">
        <f t="shared" si="5"/>
        <v>4804.6114170000001</v>
      </c>
      <c r="W98" s="85">
        <v>2.2396122712225481E-3</v>
      </c>
      <c r="X98" s="35">
        <v>5503.7357152416662</v>
      </c>
      <c r="Y98" s="35"/>
      <c r="Z98" s="49">
        <f t="shared" si="6"/>
        <v>0</v>
      </c>
      <c r="AC98" t="s">
        <v>280</v>
      </c>
      <c r="AD98" t="s">
        <v>281</v>
      </c>
      <c r="AE98" t="s">
        <v>3194</v>
      </c>
    </row>
    <row r="99" spans="1:31" outlineLevel="1" x14ac:dyDescent="0.35">
      <c r="A99" s="6" t="s">
        <v>4476</v>
      </c>
      <c r="B99" s="7" t="s">
        <v>251</v>
      </c>
      <c r="C99" s="7" t="s">
        <v>267</v>
      </c>
      <c r="D99" s="7" t="s">
        <v>273</v>
      </c>
      <c r="E99" s="7" t="s">
        <v>274</v>
      </c>
      <c r="F99" s="7"/>
      <c r="G99" s="8" t="s">
        <v>188</v>
      </c>
      <c r="H99" s="16" t="s">
        <v>189</v>
      </c>
      <c r="I99" s="18">
        <v>2167.9898399999997</v>
      </c>
      <c r="J99" s="19">
        <v>1540.37916</v>
      </c>
      <c r="K99" s="19">
        <v>665.67996000000005</v>
      </c>
      <c r="L99" s="19">
        <v>0</v>
      </c>
      <c r="M99" s="19">
        <v>1499.2801199999997</v>
      </c>
      <c r="N99" s="19">
        <v>-298.08028800000005</v>
      </c>
      <c r="O99" s="19">
        <v>1843.9423199999999</v>
      </c>
      <c r="P99" s="19">
        <v>1553.65128</v>
      </c>
      <c r="Q99" s="19">
        <v>0</v>
      </c>
      <c r="R99" s="19">
        <v>0</v>
      </c>
      <c r="S99" s="19">
        <v>0</v>
      </c>
      <c r="T99" s="19">
        <v>0</v>
      </c>
      <c r="U99" s="25">
        <f t="shared" si="4"/>
        <v>8972.8423919999987</v>
      </c>
      <c r="V99" s="18">
        <f t="shared" si="5"/>
        <v>1121.6052989999998</v>
      </c>
      <c r="W99" s="85">
        <v>5.228229242890788E-4</v>
      </c>
      <c r="X99" s="35">
        <v>1284.8113211963021</v>
      </c>
      <c r="Y99" s="35"/>
      <c r="Z99" s="49">
        <f t="shared" si="6"/>
        <v>0</v>
      </c>
      <c r="AC99" t="s">
        <v>273</v>
      </c>
      <c r="AD99" t="s">
        <v>274</v>
      </c>
      <c r="AE99" t="s">
        <v>267</v>
      </c>
    </row>
    <row r="100" spans="1:31" outlineLevel="1" x14ac:dyDescent="0.35">
      <c r="A100" s="6" t="s">
        <v>4476</v>
      </c>
      <c r="B100" s="7" t="s">
        <v>251</v>
      </c>
      <c r="C100" s="7" t="s">
        <v>252</v>
      </c>
      <c r="D100" s="7" t="s">
        <v>265</v>
      </c>
      <c r="E100" s="7" t="s">
        <v>266</v>
      </c>
      <c r="F100" s="7"/>
      <c r="G100" s="8" t="s">
        <v>190</v>
      </c>
      <c r="H100" s="16" t="s">
        <v>191</v>
      </c>
      <c r="I100" s="18">
        <v>3198.7645199999997</v>
      </c>
      <c r="J100" s="19">
        <v>2587.5223199999996</v>
      </c>
      <c r="K100" s="19">
        <v>5734.9198800000004</v>
      </c>
      <c r="L100" s="19">
        <v>6988.6486800000011</v>
      </c>
      <c r="M100" s="19">
        <v>7661.868840000001</v>
      </c>
      <c r="N100" s="19">
        <v>6813.3096000000005</v>
      </c>
      <c r="O100" s="19">
        <v>5911.2298799999999</v>
      </c>
      <c r="P100" s="19">
        <v>10017.195479999998</v>
      </c>
      <c r="Q100" s="19">
        <v>0</v>
      </c>
      <c r="R100" s="19">
        <v>0</v>
      </c>
      <c r="S100" s="19">
        <v>0</v>
      </c>
      <c r="T100" s="19">
        <v>0</v>
      </c>
      <c r="U100" s="25">
        <f t="shared" si="4"/>
        <v>48913.459199999998</v>
      </c>
      <c r="V100" s="18">
        <f t="shared" si="5"/>
        <v>6114.1823999999997</v>
      </c>
      <c r="W100" s="85">
        <v>2.8500531558248447E-3</v>
      </c>
      <c r="X100" s="35">
        <v>7003.8638141091542</v>
      </c>
      <c r="Y100" s="35"/>
      <c r="Z100" s="49">
        <f t="shared" si="6"/>
        <v>0</v>
      </c>
      <c r="AC100" t="s">
        <v>265</v>
      </c>
      <c r="AD100" t="s">
        <v>266</v>
      </c>
      <c r="AE100" t="s">
        <v>252</v>
      </c>
    </row>
    <row r="101" spans="1:31" outlineLevel="1" x14ac:dyDescent="0.35">
      <c r="A101" s="6" t="s">
        <v>4476</v>
      </c>
      <c r="B101" s="7" t="s">
        <v>251</v>
      </c>
      <c r="C101" s="7" t="s">
        <v>267</v>
      </c>
      <c r="D101" s="7" t="s">
        <v>284</v>
      </c>
      <c r="E101" s="7" t="s">
        <v>285</v>
      </c>
      <c r="F101" s="7"/>
      <c r="G101" s="8" t="s">
        <v>192</v>
      </c>
      <c r="H101" s="16" t="s">
        <v>193</v>
      </c>
      <c r="I101" s="18">
        <v>7173.8902800000014</v>
      </c>
      <c r="J101" s="19">
        <v>6306.4429199999986</v>
      </c>
      <c r="K101" s="19">
        <v>5396.0191199999999</v>
      </c>
      <c r="L101" s="19">
        <v>3130.3573200000001</v>
      </c>
      <c r="M101" s="19">
        <v>16651.681919999999</v>
      </c>
      <c r="N101" s="19">
        <v>3246.3179280000004</v>
      </c>
      <c r="O101" s="19">
        <v>8564.9486400000005</v>
      </c>
      <c r="P101" s="19">
        <v>6467.5033199999989</v>
      </c>
      <c r="Q101" s="19">
        <v>0</v>
      </c>
      <c r="R101" s="19">
        <v>0</v>
      </c>
      <c r="S101" s="19">
        <v>0</v>
      </c>
      <c r="T101" s="19">
        <v>0</v>
      </c>
      <c r="U101" s="25">
        <f t="shared" si="4"/>
        <v>56937.161448000006</v>
      </c>
      <c r="V101" s="18">
        <f t="shared" si="5"/>
        <v>7117.1451810000008</v>
      </c>
      <c r="W101" s="85">
        <v>3.3175722862917273E-3</v>
      </c>
      <c r="X101" s="35">
        <v>8152.7688138592748</v>
      </c>
      <c r="Y101" s="35"/>
      <c r="Z101" s="49">
        <f t="shared" si="6"/>
        <v>0</v>
      </c>
      <c r="AC101" t="s">
        <v>284</v>
      </c>
      <c r="AD101" t="s">
        <v>285</v>
      </c>
      <c r="AE101" t="s">
        <v>267</v>
      </c>
    </row>
    <row r="102" spans="1:31" outlineLevel="1" x14ac:dyDescent="0.35">
      <c r="A102" s="6" t="s">
        <v>4476</v>
      </c>
      <c r="B102" s="7" t="s">
        <v>251</v>
      </c>
      <c r="C102" s="7" t="s">
        <v>252</v>
      </c>
      <c r="D102" s="7" t="s">
        <v>259</v>
      </c>
      <c r="E102" s="7" t="s">
        <v>260</v>
      </c>
      <c r="F102" s="7"/>
      <c r="G102" s="8" t="s">
        <v>194</v>
      </c>
      <c r="H102" s="16" t="s">
        <v>195</v>
      </c>
      <c r="I102" s="18">
        <v>33584.4954</v>
      </c>
      <c r="J102" s="19">
        <v>17903.750759999999</v>
      </c>
      <c r="K102" s="19">
        <v>15150.845088</v>
      </c>
      <c r="L102" s="19">
        <v>13483.30752</v>
      </c>
      <c r="M102" s="19">
        <v>9103.6403100000007</v>
      </c>
      <c r="N102" s="19">
        <v>21791.859480000003</v>
      </c>
      <c r="O102" s="19">
        <v>9825.8065200000001</v>
      </c>
      <c r="P102" s="19">
        <v>18609.242399999999</v>
      </c>
      <c r="Q102" s="19">
        <v>0</v>
      </c>
      <c r="R102" s="19">
        <v>0</v>
      </c>
      <c r="S102" s="19">
        <v>0</v>
      </c>
      <c r="T102" s="19">
        <v>0</v>
      </c>
      <c r="U102" s="25">
        <f t="shared" si="4"/>
        <v>139452.94747799999</v>
      </c>
      <c r="V102" s="18">
        <f t="shared" si="5"/>
        <v>17431.618434749998</v>
      </c>
      <c r="W102" s="85">
        <v>8.1255408950661624E-3</v>
      </c>
      <c r="X102" s="35">
        <v>19968.112429309203</v>
      </c>
      <c r="Y102" s="35"/>
      <c r="Z102" s="49">
        <f t="shared" si="6"/>
        <v>0</v>
      </c>
      <c r="AC102" t="s">
        <v>259</v>
      </c>
      <c r="AD102" t="s">
        <v>260</v>
      </c>
      <c r="AE102" t="s">
        <v>252</v>
      </c>
    </row>
    <row r="103" spans="1:31" outlineLevel="1" x14ac:dyDescent="0.35">
      <c r="A103" s="6" t="s">
        <v>4476</v>
      </c>
      <c r="B103" s="7" t="s">
        <v>251</v>
      </c>
      <c r="C103" s="7" t="s">
        <v>252</v>
      </c>
      <c r="D103" s="7" t="s">
        <v>253</v>
      </c>
      <c r="E103" s="7" t="s">
        <v>254</v>
      </c>
      <c r="F103" s="7"/>
      <c r="G103" s="8" t="s">
        <v>196</v>
      </c>
      <c r="H103" s="16" t="s">
        <v>197</v>
      </c>
      <c r="I103" s="18">
        <v>2670.8691600000002</v>
      </c>
      <c r="J103" s="19">
        <v>2070.29736</v>
      </c>
      <c r="K103" s="19">
        <v>8043.8538959999996</v>
      </c>
      <c r="L103" s="19">
        <v>7156.7787599999992</v>
      </c>
      <c r="M103" s="19">
        <v>2188.3500000000004</v>
      </c>
      <c r="N103" s="19">
        <v>5832.9244800000015</v>
      </c>
      <c r="O103" s="19">
        <v>3887.366004</v>
      </c>
      <c r="P103" s="19">
        <v>5710.8747600000006</v>
      </c>
      <c r="Q103" s="19">
        <v>0</v>
      </c>
      <c r="R103" s="19">
        <v>0</v>
      </c>
      <c r="S103" s="19">
        <v>0</v>
      </c>
      <c r="T103" s="19">
        <v>0</v>
      </c>
      <c r="U103" s="25">
        <f t="shared" si="4"/>
        <v>37561.314420000002</v>
      </c>
      <c r="V103" s="18">
        <f t="shared" si="5"/>
        <v>4695.1643025000003</v>
      </c>
      <c r="W103" s="85">
        <v>2.1885948049989944E-3</v>
      </c>
      <c r="X103" s="35">
        <v>5378.3628305849697</v>
      </c>
      <c r="Y103" s="35"/>
      <c r="Z103" s="49">
        <f t="shared" si="6"/>
        <v>0</v>
      </c>
      <c r="AC103" t="s">
        <v>253</v>
      </c>
      <c r="AD103" t="s">
        <v>254</v>
      </c>
      <c r="AE103" t="s">
        <v>252</v>
      </c>
    </row>
    <row r="104" spans="1:31" outlineLevel="1" x14ac:dyDescent="0.35">
      <c r="A104" s="6" t="s">
        <v>4476</v>
      </c>
      <c r="B104" s="7" t="s">
        <v>251</v>
      </c>
      <c r="C104" s="7" t="s">
        <v>252</v>
      </c>
      <c r="D104" s="7" t="s">
        <v>259</v>
      </c>
      <c r="E104" s="7" t="s">
        <v>260</v>
      </c>
      <c r="F104" s="7"/>
      <c r="G104" s="8" t="s">
        <v>198</v>
      </c>
      <c r="H104" s="16" t="s">
        <v>199</v>
      </c>
      <c r="I104" s="18">
        <v>13953.61728</v>
      </c>
      <c r="J104" s="19">
        <v>8597.3508000000002</v>
      </c>
      <c r="K104" s="19">
        <v>10483.486560000003</v>
      </c>
      <c r="L104" s="19">
        <v>2006.7706799999999</v>
      </c>
      <c r="M104" s="19">
        <v>10649.375910000001</v>
      </c>
      <c r="N104" s="19">
        <v>10712.876256000001</v>
      </c>
      <c r="O104" s="19">
        <v>13443.333479999999</v>
      </c>
      <c r="P104" s="19">
        <v>9286.1488799999988</v>
      </c>
      <c r="Q104" s="19">
        <v>0</v>
      </c>
      <c r="R104" s="19">
        <v>0</v>
      </c>
      <c r="S104" s="19">
        <v>0</v>
      </c>
      <c r="T104" s="19">
        <v>0</v>
      </c>
      <c r="U104" s="25">
        <f t="shared" si="4"/>
        <v>79132.959845999998</v>
      </c>
      <c r="V104" s="18">
        <f t="shared" si="5"/>
        <v>9891.6199807499997</v>
      </c>
      <c r="W104" s="85">
        <v>4.6108606021234549E-3</v>
      </c>
      <c r="X104" s="35">
        <v>11330.960497039476</v>
      </c>
      <c r="Y104" s="35"/>
      <c r="Z104" s="49">
        <f t="shared" si="6"/>
        <v>0</v>
      </c>
      <c r="AC104" t="s">
        <v>259</v>
      </c>
      <c r="AD104" t="s">
        <v>260</v>
      </c>
      <c r="AE104" t="s">
        <v>252</v>
      </c>
    </row>
    <row r="105" spans="1:31" outlineLevel="1" x14ac:dyDescent="0.35">
      <c r="A105" s="6" t="s">
        <v>4476</v>
      </c>
      <c r="B105" s="7" t="s">
        <v>251</v>
      </c>
      <c r="C105" s="7" t="s">
        <v>267</v>
      </c>
      <c r="D105" s="7" t="s">
        <v>284</v>
      </c>
      <c r="E105" s="7" t="s">
        <v>285</v>
      </c>
      <c r="F105" s="7"/>
      <c r="G105" s="8" t="s">
        <v>200</v>
      </c>
      <c r="H105" s="16" t="s">
        <v>201</v>
      </c>
      <c r="I105" s="18">
        <v>6611.9716800000006</v>
      </c>
      <c r="J105" s="19">
        <v>6446.0037599999996</v>
      </c>
      <c r="K105" s="19">
        <v>4787.6767200000013</v>
      </c>
      <c r="L105" s="19">
        <v>5372.0928000000004</v>
      </c>
      <c r="M105" s="19">
        <v>5398.4264400000002</v>
      </c>
      <c r="N105" s="19">
        <v>3593.4926400000008</v>
      </c>
      <c r="O105" s="19">
        <v>12647.27844</v>
      </c>
      <c r="P105" s="19">
        <v>5624.0654400000003</v>
      </c>
      <c r="Q105" s="19">
        <v>0</v>
      </c>
      <c r="R105" s="19">
        <v>0</v>
      </c>
      <c r="S105" s="19">
        <v>0</v>
      </c>
      <c r="T105" s="19">
        <v>0</v>
      </c>
      <c r="U105" s="25">
        <f t="shared" si="4"/>
        <v>50481.007920000004</v>
      </c>
      <c r="V105" s="18">
        <f t="shared" si="5"/>
        <v>6310.1259900000005</v>
      </c>
      <c r="W105" s="85">
        <v>2.9413899218073501E-3</v>
      </c>
      <c r="X105" s="35">
        <v>7228.3193716678634</v>
      </c>
      <c r="Y105" s="35"/>
      <c r="Z105" s="49">
        <f t="shared" si="6"/>
        <v>0</v>
      </c>
      <c r="AC105" t="s">
        <v>284</v>
      </c>
      <c r="AD105" t="s">
        <v>285</v>
      </c>
      <c r="AE105" t="s">
        <v>267</v>
      </c>
    </row>
    <row r="106" spans="1:31" outlineLevel="1" x14ac:dyDescent="0.35">
      <c r="A106" s="6" t="s">
        <v>4476</v>
      </c>
      <c r="B106" s="7" t="s">
        <v>251</v>
      </c>
      <c r="C106" s="7" t="s">
        <v>267</v>
      </c>
      <c r="D106" s="7" t="s">
        <v>284</v>
      </c>
      <c r="E106" s="7" t="s">
        <v>285</v>
      </c>
      <c r="F106" s="7"/>
      <c r="G106" s="8" t="s">
        <v>202</v>
      </c>
      <c r="H106" s="16" t="s">
        <v>203</v>
      </c>
      <c r="I106" s="18">
        <v>5409.9575999999997</v>
      </c>
      <c r="J106" s="19">
        <v>2915.8174800000002</v>
      </c>
      <c r="K106" s="19">
        <v>2716.33932</v>
      </c>
      <c r="L106" s="19">
        <v>2365.3911599999997</v>
      </c>
      <c r="M106" s="19">
        <v>4450.0449600000002</v>
      </c>
      <c r="N106" s="19">
        <v>3167.9510400000004</v>
      </c>
      <c r="O106" s="19">
        <v>3477.8923919999997</v>
      </c>
      <c r="P106" s="19">
        <v>3072.6615600000005</v>
      </c>
      <c r="Q106" s="19">
        <v>0</v>
      </c>
      <c r="R106" s="19">
        <v>0</v>
      </c>
      <c r="S106" s="19">
        <v>0</v>
      </c>
      <c r="T106" s="19">
        <v>0</v>
      </c>
      <c r="U106" s="25">
        <f t="shared" si="4"/>
        <v>27576.055511999999</v>
      </c>
      <c r="V106" s="18">
        <f t="shared" si="5"/>
        <v>3447.0069389999999</v>
      </c>
      <c r="W106" s="85">
        <v>1.6067811461835172E-3</v>
      </c>
      <c r="X106" s="35">
        <v>3948.5847146210845</v>
      </c>
      <c r="Y106" s="35"/>
      <c r="Z106" s="49">
        <f t="shared" si="6"/>
        <v>0</v>
      </c>
      <c r="AC106" t="s">
        <v>284</v>
      </c>
      <c r="AD106" t="s">
        <v>285</v>
      </c>
      <c r="AE106" t="s">
        <v>267</v>
      </c>
    </row>
    <row r="107" spans="1:31" outlineLevel="1" x14ac:dyDescent="0.35">
      <c r="A107" s="6" t="s">
        <v>4476</v>
      </c>
      <c r="B107" s="7" t="s">
        <v>251</v>
      </c>
      <c r="C107" s="7" t="s">
        <v>252</v>
      </c>
      <c r="D107" s="7" t="s">
        <v>255</v>
      </c>
      <c r="E107" s="7" t="s">
        <v>256</v>
      </c>
      <c r="F107" s="7"/>
      <c r="G107" s="8" t="s">
        <v>204</v>
      </c>
      <c r="H107" s="16" t="s">
        <v>205</v>
      </c>
      <c r="I107" s="18">
        <v>20936.23416</v>
      </c>
      <c r="J107" s="19">
        <v>4663.2088799999992</v>
      </c>
      <c r="K107" s="19">
        <v>4003.4401199999998</v>
      </c>
      <c r="L107" s="19">
        <v>4916.4213600000003</v>
      </c>
      <c r="M107" s="19">
        <v>6084.1908000000003</v>
      </c>
      <c r="N107" s="19">
        <v>9113.7657600000002</v>
      </c>
      <c r="O107" s="19">
        <v>7976.7082799999998</v>
      </c>
      <c r="P107" s="19">
        <v>12915.781559999998</v>
      </c>
      <c r="Q107" s="19">
        <v>0</v>
      </c>
      <c r="R107" s="19">
        <v>0</v>
      </c>
      <c r="S107" s="19">
        <v>0</v>
      </c>
      <c r="T107" s="19">
        <v>0</v>
      </c>
      <c r="U107" s="25">
        <f t="shared" si="4"/>
        <v>70609.750920000006</v>
      </c>
      <c r="V107" s="18">
        <f t="shared" si="5"/>
        <v>8826.2188650000007</v>
      </c>
      <c r="W107" s="85">
        <v>4.1142365870854673E-3</v>
      </c>
      <c r="X107" s="35">
        <v>10110.531691691283</v>
      </c>
      <c r="Y107" s="35"/>
      <c r="Z107" s="49">
        <f t="shared" si="6"/>
        <v>0</v>
      </c>
      <c r="AC107" t="s">
        <v>255</v>
      </c>
      <c r="AD107" t="s">
        <v>256</v>
      </c>
      <c r="AE107" t="s">
        <v>252</v>
      </c>
    </row>
    <row r="108" spans="1:31" outlineLevel="1" x14ac:dyDescent="0.35">
      <c r="A108" s="6" t="s">
        <v>4476</v>
      </c>
      <c r="B108" s="7" t="s">
        <v>251</v>
      </c>
      <c r="C108" s="7" t="s">
        <v>267</v>
      </c>
      <c r="D108" s="7" t="s">
        <v>282</v>
      </c>
      <c r="E108" s="7" t="s">
        <v>283</v>
      </c>
      <c r="F108" s="7"/>
      <c r="G108" s="8" t="s">
        <v>206</v>
      </c>
      <c r="H108" s="16" t="s">
        <v>207</v>
      </c>
      <c r="I108" s="18">
        <v>5788.5245999999988</v>
      </c>
      <c r="J108" s="19">
        <v>13868.741160000001</v>
      </c>
      <c r="K108" s="19">
        <v>5912.0009999999993</v>
      </c>
      <c r="L108" s="19">
        <v>1409.2552799999999</v>
      </c>
      <c r="M108" s="19">
        <v>2527.0126020000002</v>
      </c>
      <c r="N108" s="19">
        <v>-20.175624000000294</v>
      </c>
      <c r="O108" s="19">
        <v>5852.657267999999</v>
      </c>
      <c r="P108" s="19">
        <v>2160.7527600000003</v>
      </c>
      <c r="Q108" s="19">
        <v>0</v>
      </c>
      <c r="R108" s="19">
        <v>0</v>
      </c>
      <c r="S108" s="19">
        <v>0</v>
      </c>
      <c r="T108" s="19">
        <v>0</v>
      </c>
      <c r="U108" s="25">
        <f t="shared" si="4"/>
        <v>37498.769046000001</v>
      </c>
      <c r="V108" s="18">
        <f t="shared" si="5"/>
        <v>4687.3461307500002</v>
      </c>
      <c r="W108" s="85">
        <v>2.1849504575439907E-3</v>
      </c>
      <c r="X108" s="35">
        <v>5369.4070280540673</v>
      </c>
      <c r="Y108" s="35"/>
      <c r="Z108" s="49">
        <f t="shared" si="6"/>
        <v>0</v>
      </c>
      <c r="AC108" t="s">
        <v>282</v>
      </c>
      <c r="AD108" t="s">
        <v>283</v>
      </c>
      <c r="AE108" t="s">
        <v>267</v>
      </c>
    </row>
    <row r="109" spans="1:31" outlineLevel="1" x14ac:dyDescent="0.35">
      <c r="A109" s="6" t="s">
        <v>4476</v>
      </c>
      <c r="B109" s="7" t="s">
        <v>251</v>
      </c>
      <c r="C109" s="7" t="s">
        <v>267</v>
      </c>
      <c r="D109" s="7" t="s">
        <v>284</v>
      </c>
      <c r="E109" s="7" t="s">
        <v>285</v>
      </c>
      <c r="F109" s="7"/>
      <c r="G109" s="8" t="s">
        <v>208</v>
      </c>
      <c r="H109" s="16" t="s">
        <v>209</v>
      </c>
      <c r="I109" s="18">
        <v>3804.20388</v>
      </c>
      <c r="J109" s="19">
        <v>686.40048000000013</v>
      </c>
      <c r="K109" s="19">
        <v>0</v>
      </c>
      <c r="L109" s="19">
        <v>1687.3790399999998</v>
      </c>
      <c r="M109" s="19">
        <v>7317.4179600000016</v>
      </c>
      <c r="N109" s="19">
        <v>3634.47</v>
      </c>
      <c r="O109" s="19">
        <v>2481.4360799999999</v>
      </c>
      <c r="P109" s="19">
        <v>5098.4380800000008</v>
      </c>
      <c r="Q109" s="19">
        <v>0</v>
      </c>
      <c r="R109" s="19">
        <v>0</v>
      </c>
      <c r="S109" s="19">
        <v>0</v>
      </c>
      <c r="T109" s="19">
        <v>0</v>
      </c>
      <c r="U109" s="25">
        <f t="shared" si="4"/>
        <v>24709.74552</v>
      </c>
      <c r="V109" s="18">
        <f t="shared" si="5"/>
        <v>3088.71819</v>
      </c>
      <c r="W109" s="85">
        <v>1.4397691218474449E-3</v>
      </c>
      <c r="X109" s="35">
        <v>3538.1609751978817</v>
      </c>
      <c r="Y109" s="35"/>
      <c r="Z109" s="49">
        <f t="shared" si="6"/>
        <v>0</v>
      </c>
      <c r="AC109" t="s">
        <v>284</v>
      </c>
      <c r="AD109" t="s">
        <v>285</v>
      </c>
      <c r="AE109" t="s">
        <v>267</v>
      </c>
    </row>
    <row r="110" spans="1:31" outlineLevel="1" x14ac:dyDescent="0.35">
      <c r="A110" s="6" t="s">
        <v>4476</v>
      </c>
      <c r="B110" s="7" t="s">
        <v>251</v>
      </c>
      <c r="C110" s="7" t="s">
        <v>267</v>
      </c>
      <c r="D110" s="7" t="s">
        <v>273</v>
      </c>
      <c r="E110" s="7" t="s">
        <v>274</v>
      </c>
      <c r="F110" s="7"/>
      <c r="G110" s="8" t="s">
        <v>210</v>
      </c>
      <c r="H110" s="16" t="s">
        <v>211</v>
      </c>
      <c r="I110" s="18">
        <v>4916.7529199999999</v>
      </c>
      <c r="J110" s="19">
        <v>484.09920000000005</v>
      </c>
      <c r="K110" s="19">
        <v>-457.59960000000007</v>
      </c>
      <c r="L110" s="19">
        <v>1077.63588</v>
      </c>
      <c r="M110" s="19">
        <v>1471.9147200000002</v>
      </c>
      <c r="N110" s="19">
        <v>-64.639511999999954</v>
      </c>
      <c r="O110" s="19">
        <v>1694.9465999999998</v>
      </c>
      <c r="P110" s="19">
        <v>108.39312000000001</v>
      </c>
      <c r="Q110" s="19">
        <v>0</v>
      </c>
      <c r="R110" s="19">
        <v>0</v>
      </c>
      <c r="S110" s="19">
        <v>0</v>
      </c>
      <c r="T110" s="19">
        <v>0</v>
      </c>
      <c r="U110" s="25">
        <f t="shared" si="4"/>
        <v>9231.5033279999989</v>
      </c>
      <c r="V110" s="18">
        <f t="shared" si="5"/>
        <v>1153.9379159999999</v>
      </c>
      <c r="W110" s="85">
        <v>5.3789438782881986E-4</v>
      </c>
      <c r="X110" s="35">
        <v>1321.84869290143</v>
      </c>
      <c r="Y110" s="35"/>
      <c r="Z110" s="49">
        <f t="shared" si="6"/>
        <v>0</v>
      </c>
      <c r="AC110" t="s">
        <v>273</v>
      </c>
      <c r="AD110" t="s">
        <v>274</v>
      </c>
      <c r="AE110" t="s">
        <v>267</v>
      </c>
    </row>
    <row r="111" spans="1:31" outlineLevel="1" x14ac:dyDescent="0.35">
      <c r="A111" s="6" t="s">
        <v>4476</v>
      </c>
      <c r="B111" s="7" t="s">
        <v>251</v>
      </c>
      <c r="C111" s="7" t="s">
        <v>267</v>
      </c>
      <c r="D111" s="7" t="s">
        <v>273</v>
      </c>
      <c r="E111" s="7" t="s">
        <v>274</v>
      </c>
      <c r="F111" s="7"/>
      <c r="G111" s="8" t="s">
        <v>212</v>
      </c>
      <c r="H111" s="16" t="s">
        <v>213</v>
      </c>
      <c r="I111" s="18">
        <v>6983.8610399999989</v>
      </c>
      <c r="J111" s="19">
        <v>4915.15452</v>
      </c>
      <c r="K111" s="19">
        <v>9479.347920000002</v>
      </c>
      <c r="L111" s="19">
        <v>3062.4685199999999</v>
      </c>
      <c r="M111" s="19">
        <v>4798.368089999999</v>
      </c>
      <c r="N111" s="19">
        <v>5529.5622000000003</v>
      </c>
      <c r="O111" s="19">
        <v>6883.1380800000015</v>
      </c>
      <c r="P111" s="19">
        <v>4514.5295999999989</v>
      </c>
      <c r="Q111" s="19">
        <v>0</v>
      </c>
      <c r="R111" s="19">
        <v>0</v>
      </c>
      <c r="S111" s="19">
        <v>0</v>
      </c>
      <c r="T111" s="19">
        <v>0</v>
      </c>
      <c r="U111" s="25">
        <f t="shared" si="4"/>
        <v>46166.429970000005</v>
      </c>
      <c r="V111" s="18">
        <f t="shared" si="5"/>
        <v>5770.8037462500006</v>
      </c>
      <c r="W111" s="85">
        <v>2.6899912944444789E-3</v>
      </c>
      <c r="X111" s="35">
        <v>6610.5197543151353</v>
      </c>
      <c r="Y111" s="35"/>
      <c r="Z111" s="49">
        <f t="shared" si="6"/>
        <v>0</v>
      </c>
      <c r="AC111" t="s">
        <v>273</v>
      </c>
      <c r="AD111" t="s">
        <v>274</v>
      </c>
      <c r="AE111" t="s">
        <v>267</v>
      </c>
    </row>
    <row r="112" spans="1:31" outlineLevel="1" x14ac:dyDescent="0.35">
      <c r="A112" s="6" t="s">
        <v>4476</v>
      </c>
      <c r="B112" s="7" t="s">
        <v>251</v>
      </c>
      <c r="C112" s="7" t="s">
        <v>267</v>
      </c>
      <c r="D112" s="7" t="s">
        <v>273</v>
      </c>
      <c r="E112" s="7" t="s">
        <v>274</v>
      </c>
      <c r="F112" s="7"/>
      <c r="G112" s="8" t="s">
        <v>214</v>
      </c>
      <c r="H112" s="16" t="s">
        <v>215</v>
      </c>
      <c r="I112" s="18">
        <v>5255.967959999999</v>
      </c>
      <c r="J112" s="19">
        <v>778.11515999999995</v>
      </c>
      <c r="K112" s="19">
        <v>3461.9419799999996</v>
      </c>
      <c r="L112" s="19">
        <v>6584.3560800000014</v>
      </c>
      <c r="M112" s="19">
        <v>872.92835999999988</v>
      </c>
      <c r="N112" s="19">
        <v>5377.7565360000017</v>
      </c>
      <c r="O112" s="19">
        <v>4224.3379199999999</v>
      </c>
      <c r="P112" s="19">
        <v>948.28320000000008</v>
      </c>
      <c r="Q112" s="19">
        <v>0</v>
      </c>
      <c r="R112" s="19">
        <v>0</v>
      </c>
      <c r="S112" s="19">
        <v>0</v>
      </c>
      <c r="T112" s="19">
        <v>0</v>
      </c>
      <c r="U112" s="25">
        <f t="shared" si="4"/>
        <v>27503.687196000003</v>
      </c>
      <c r="V112" s="18">
        <f t="shared" si="5"/>
        <v>3437.9608995000003</v>
      </c>
      <c r="W112" s="85">
        <v>1.6025644428308843E-3</v>
      </c>
      <c r="X112" s="35">
        <v>3938.2223759517237</v>
      </c>
      <c r="Y112" s="35"/>
      <c r="Z112" s="49">
        <f t="shared" si="6"/>
        <v>0</v>
      </c>
      <c r="AC112" t="s">
        <v>273</v>
      </c>
      <c r="AD112" t="s">
        <v>274</v>
      </c>
      <c r="AE112" t="s">
        <v>267</v>
      </c>
    </row>
    <row r="113" spans="1:31" outlineLevel="1" x14ac:dyDescent="0.35">
      <c r="A113" s="6" t="s">
        <v>4476</v>
      </c>
      <c r="B113" s="7" t="s">
        <v>251</v>
      </c>
      <c r="C113" s="7" t="s">
        <v>267</v>
      </c>
      <c r="D113" s="7" t="s">
        <v>273</v>
      </c>
      <c r="E113" s="7" t="s">
        <v>274</v>
      </c>
      <c r="F113" s="7"/>
      <c r="G113" s="8" t="s">
        <v>216</v>
      </c>
      <c r="H113" s="16" t="s">
        <v>217</v>
      </c>
      <c r="I113" s="18">
        <v>6985.4086799999995</v>
      </c>
      <c r="J113" s="19">
        <v>2815.0977600000001</v>
      </c>
      <c r="K113" s="19">
        <v>2082.8620799999999</v>
      </c>
      <c r="L113" s="19">
        <v>2748.07836</v>
      </c>
      <c r="M113" s="19">
        <v>5051.4202800000003</v>
      </c>
      <c r="N113" s="19">
        <v>1718.1465840000003</v>
      </c>
      <c r="O113" s="19">
        <v>5203.9454400000004</v>
      </c>
      <c r="P113" s="19">
        <v>3013.3263600000005</v>
      </c>
      <c r="Q113" s="19">
        <v>0</v>
      </c>
      <c r="R113" s="19">
        <v>0</v>
      </c>
      <c r="S113" s="19">
        <v>0</v>
      </c>
      <c r="T113" s="19">
        <v>0</v>
      </c>
      <c r="U113" s="25">
        <f t="shared" si="4"/>
        <v>29618.285544000002</v>
      </c>
      <c r="V113" s="18">
        <f t="shared" si="5"/>
        <v>3702.2856930000003</v>
      </c>
      <c r="W113" s="85">
        <v>1.7257762907269211E-3</v>
      </c>
      <c r="X113" s="35">
        <v>4241.0093612347473</v>
      </c>
      <c r="Y113" s="35"/>
      <c r="Z113" s="49">
        <f t="shared" si="6"/>
        <v>0</v>
      </c>
      <c r="AC113" t="s">
        <v>273</v>
      </c>
      <c r="AD113" t="s">
        <v>274</v>
      </c>
      <c r="AE113" t="s">
        <v>267</v>
      </c>
    </row>
    <row r="114" spans="1:31" outlineLevel="1" x14ac:dyDescent="0.35">
      <c r="A114" s="6" t="s">
        <v>4476</v>
      </c>
      <c r="B114" s="7" t="s">
        <v>251</v>
      </c>
      <c r="C114" s="7" t="s">
        <v>267</v>
      </c>
      <c r="D114" s="7" t="s">
        <v>288</v>
      </c>
      <c r="E114" s="7" t="s">
        <v>289</v>
      </c>
      <c r="F114" s="7"/>
      <c r="G114" s="8" t="s">
        <v>218</v>
      </c>
      <c r="H114" s="16" t="s">
        <v>219</v>
      </c>
      <c r="I114" s="18">
        <v>5696.4762000000001</v>
      </c>
      <c r="J114" s="19">
        <v>4190.019839999999</v>
      </c>
      <c r="K114" s="19">
        <v>4101.0850799999998</v>
      </c>
      <c r="L114" s="19">
        <v>4841.9035199999998</v>
      </c>
      <c r="M114" s="19">
        <v>6627.6044100000008</v>
      </c>
      <c r="N114" s="19">
        <v>1569.21732</v>
      </c>
      <c r="O114" s="19">
        <v>6891.4022399999994</v>
      </c>
      <c r="P114" s="19">
        <v>3930.4947600000005</v>
      </c>
      <c r="Q114" s="19">
        <v>0</v>
      </c>
      <c r="R114" s="19">
        <v>0</v>
      </c>
      <c r="S114" s="19">
        <v>0</v>
      </c>
      <c r="T114" s="19">
        <v>0</v>
      </c>
      <c r="U114" s="25">
        <f t="shared" si="4"/>
        <v>37848.203370000003</v>
      </c>
      <c r="V114" s="18">
        <f t="shared" si="5"/>
        <v>4731.0254212500004</v>
      </c>
      <c r="W114" s="85">
        <v>2.2053110375184638E-3</v>
      </c>
      <c r="X114" s="35">
        <v>5419.4421402154112</v>
      </c>
      <c r="Y114" s="35"/>
      <c r="Z114" s="49">
        <f t="shared" si="6"/>
        <v>0</v>
      </c>
      <c r="AC114" t="s">
        <v>288</v>
      </c>
      <c r="AD114" t="s">
        <v>289</v>
      </c>
      <c r="AE114" t="s">
        <v>267</v>
      </c>
    </row>
    <row r="115" spans="1:31" outlineLevel="1" x14ac:dyDescent="0.35">
      <c r="A115" s="6" t="s">
        <v>4476</v>
      </c>
      <c r="B115" s="7" t="s">
        <v>251</v>
      </c>
      <c r="C115" s="7" t="s">
        <v>267</v>
      </c>
      <c r="D115" s="7" t="s">
        <v>288</v>
      </c>
      <c r="E115" s="7" t="s">
        <v>289</v>
      </c>
      <c r="F115" s="7"/>
      <c r="G115" s="8" t="s">
        <v>220</v>
      </c>
      <c r="H115" s="16" t="s">
        <v>221</v>
      </c>
      <c r="I115" s="18">
        <v>7139.729879999999</v>
      </c>
      <c r="J115" s="19">
        <v>0</v>
      </c>
      <c r="K115" s="19">
        <v>7491.8379599999989</v>
      </c>
      <c r="L115" s="19">
        <v>2639.6625599999998</v>
      </c>
      <c r="M115" s="19">
        <v>8911.3424399999985</v>
      </c>
      <c r="N115" s="19">
        <v>5003.4715199999991</v>
      </c>
      <c r="O115" s="19">
        <v>1518.5508299999999</v>
      </c>
      <c r="P115" s="19">
        <v>2139.75108</v>
      </c>
      <c r="Q115" s="19">
        <v>0</v>
      </c>
      <c r="R115" s="19">
        <v>0</v>
      </c>
      <c r="S115" s="19">
        <v>0</v>
      </c>
      <c r="T115" s="19">
        <v>0</v>
      </c>
      <c r="U115" s="25">
        <f t="shared" si="4"/>
        <v>34844.346269999995</v>
      </c>
      <c r="V115" s="18">
        <f t="shared" si="5"/>
        <v>4355.5432837499993</v>
      </c>
      <c r="W115" s="85">
        <v>2.0302845203282443E-3</v>
      </c>
      <c r="X115" s="35">
        <v>4989.323183397797</v>
      </c>
      <c r="Y115" s="35"/>
      <c r="Z115" s="49">
        <f t="shared" si="6"/>
        <v>0</v>
      </c>
      <c r="AC115" t="s">
        <v>288</v>
      </c>
      <c r="AD115" t="s">
        <v>289</v>
      </c>
      <c r="AE115" t="s">
        <v>267</v>
      </c>
    </row>
    <row r="116" spans="1:31" outlineLevel="1" x14ac:dyDescent="0.35">
      <c r="A116" s="6" t="s">
        <v>4476</v>
      </c>
      <c r="B116" s="7" t="s">
        <v>251</v>
      </c>
      <c r="C116" s="7" t="s">
        <v>267</v>
      </c>
      <c r="D116" s="7" t="s">
        <v>284</v>
      </c>
      <c r="E116" s="7" t="s">
        <v>285</v>
      </c>
      <c r="F116" s="7"/>
      <c r="G116" s="8" t="s">
        <v>222</v>
      </c>
      <c r="H116" s="16" t="s">
        <v>223</v>
      </c>
      <c r="I116" s="18">
        <v>8755.5200399999994</v>
      </c>
      <c r="J116" s="19">
        <v>3001.7163599999994</v>
      </c>
      <c r="K116" s="19">
        <v>2240.4567599999996</v>
      </c>
      <c r="L116" s="19">
        <v>2410.2640799999999</v>
      </c>
      <c r="M116" s="19">
        <v>3620.5887600000001</v>
      </c>
      <c r="N116" s="19">
        <v>1622.5736220000003</v>
      </c>
      <c r="O116" s="19">
        <v>3238.4361599999997</v>
      </c>
      <c r="P116" s="19">
        <v>3304.95552</v>
      </c>
      <c r="Q116" s="19">
        <v>0</v>
      </c>
      <c r="R116" s="19">
        <v>0</v>
      </c>
      <c r="S116" s="19">
        <v>0</v>
      </c>
      <c r="T116" s="19">
        <v>0</v>
      </c>
      <c r="U116" s="25">
        <f t="shared" si="4"/>
        <v>28194.511301999995</v>
      </c>
      <c r="V116" s="18">
        <f t="shared" si="5"/>
        <v>3524.3139127499994</v>
      </c>
      <c r="W116" s="85">
        <v>1.6428168693741526E-3</v>
      </c>
      <c r="X116" s="35">
        <v>4037.1407112537513</v>
      </c>
      <c r="Y116" s="35"/>
      <c r="Z116" s="49">
        <f t="shared" si="6"/>
        <v>0</v>
      </c>
      <c r="AC116" t="s">
        <v>284</v>
      </c>
      <c r="AD116" t="s">
        <v>285</v>
      </c>
      <c r="AE116" t="s">
        <v>267</v>
      </c>
    </row>
    <row r="117" spans="1:31" outlineLevel="1" x14ac:dyDescent="0.35">
      <c r="A117" s="6" t="s">
        <v>4476</v>
      </c>
      <c r="B117" s="7" t="s">
        <v>251</v>
      </c>
      <c r="C117" s="7" t="s">
        <v>277</v>
      </c>
      <c r="D117" s="7" t="s">
        <v>292</v>
      </c>
      <c r="E117" s="7" t="s">
        <v>293</v>
      </c>
      <c r="F117" s="7"/>
      <c r="G117" s="8" t="s">
        <v>224</v>
      </c>
      <c r="H117" s="16" t="s">
        <v>225</v>
      </c>
      <c r="I117" s="18">
        <v>11119.048200000001</v>
      </c>
      <c r="J117" s="19">
        <v>24691.450320000004</v>
      </c>
      <c r="K117" s="19">
        <v>1213.99776</v>
      </c>
      <c r="L117" s="19">
        <v>19834.553159999999</v>
      </c>
      <c r="M117" s="19">
        <v>10264.087799999999</v>
      </c>
      <c r="N117" s="19">
        <v>17556.809399999998</v>
      </c>
      <c r="O117" s="19">
        <v>8481.6288000000022</v>
      </c>
      <c r="P117" s="19">
        <v>19691.225279999999</v>
      </c>
      <c r="Q117" s="19">
        <v>0</v>
      </c>
      <c r="R117" s="19">
        <v>0</v>
      </c>
      <c r="S117" s="19">
        <v>0</v>
      </c>
      <c r="T117" s="19">
        <v>0</v>
      </c>
      <c r="U117" s="25">
        <f t="shared" si="4"/>
        <v>112852.80072</v>
      </c>
      <c r="V117" s="18">
        <f t="shared" si="5"/>
        <v>14106.60009</v>
      </c>
      <c r="W117" s="85">
        <v>6.5756232762149095E-3</v>
      </c>
      <c r="X117" s="35">
        <v>16159.267003624218</v>
      </c>
      <c r="Y117" s="35"/>
      <c r="Z117" s="49">
        <f t="shared" si="6"/>
        <v>0</v>
      </c>
      <c r="AC117" t="s">
        <v>292</v>
      </c>
      <c r="AD117" t="s">
        <v>293</v>
      </c>
      <c r="AE117" t="s">
        <v>277</v>
      </c>
    </row>
    <row r="118" spans="1:31" outlineLevel="1" x14ac:dyDescent="0.35">
      <c r="A118" s="6" t="s">
        <v>4476</v>
      </c>
      <c r="B118" s="7" t="s">
        <v>251</v>
      </c>
      <c r="C118" s="7" t="s">
        <v>277</v>
      </c>
      <c r="D118" s="7" t="s">
        <v>294</v>
      </c>
      <c r="E118" s="7" t="s">
        <v>295</v>
      </c>
      <c r="F118" s="7"/>
      <c r="G118" s="8" t="s">
        <v>226</v>
      </c>
      <c r="H118" s="16" t="s">
        <v>227</v>
      </c>
      <c r="I118" s="18">
        <v>4735.71684</v>
      </c>
      <c r="J118" s="19">
        <v>2017.7521199999999</v>
      </c>
      <c r="K118" s="19">
        <v>2362.0139999999997</v>
      </c>
      <c r="L118" s="19">
        <v>6207.1289999999981</v>
      </c>
      <c r="M118" s="19">
        <v>3234.8030400000002</v>
      </c>
      <c r="N118" s="19">
        <v>1307.3345999999999</v>
      </c>
      <c r="O118" s="19">
        <v>5542.9498800000001</v>
      </c>
      <c r="P118" s="19">
        <v>4840.0685999999996</v>
      </c>
      <c r="Q118" s="19">
        <v>0</v>
      </c>
      <c r="R118" s="19">
        <v>0</v>
      </c>
      <c r="S118" s="19">
        <v>0</v>
      </c>
      <c r="T118" s="19">
        <v>0</v>
      </c>
      <c r="U118" s="25">
        <f t="shared" si="4"/>
        <v>30247.768079999994</v>
      </c>
      <c r="V118" s="18">
        <f t="shared" si="5"/>
        <v>3780.9710099999993</v>
      </c>
      <c r="W118" s="85">
        <v>1.7624545121736554E-3</v>
      </c>
      <c r="X118" s="35">
        <v>4331.1442653615859</v>
      </c>
      <c r="Y118" s="35"/>
      <c r="Z118" s="49">
        <f t="shared" si="6"/>
        <v>0</v>
      </c>
      <c r="AC118" t="s">
        <v>294</v>
      </c>
      <c r="AD118" t="s">
        <v>295</v>
      </c>
      <c r="AE118" t="s">
        <v>277</v>
      </c>
    </row>
    <row r="119" spans="1:31" outlineLevel="1" x14ac:dyDescent="0.35">
      <c r="A119" s="6" t="s">
        <v>4476</v>
      </c>
      <c r="B119" s="7" t="s">
        <v>251</v>
      </c>
      <c r="C119" s="7" t="s">
        <v>277</v>
      </c>
      <c r="D119" s="7" t="s">
        <v>292</v>
      </c>
      <c r="E119" s="7" t="s">
        <v>293</v>
      </c>
      <c r="F119" s="7"/>
      <c r="G119" s="8" t="s">
        <v>228</v>
      </c>
      <c r="H119" s="16" t="s">
        <v>229</v>
      </c>
      <c r="I119" s="18">
        <v>8868.7375200000006</v>
      </c>
      <c r="J119" s="19">
        <v>792.00072</v>
      </c>
      <c r="K119" s="19">
        <v>1656.1821600000001</v>
      </c>
      <c r="L119" s="19">
        <v>1865.8868399999999</v>
      </c>
      <c r="M119" s="19">
        <v>2431.0767599999999</v>
      </c>
      <c r="N119" s="19">
        <v>5453.6986799999995</v>
      </c>
      <c r="O119" s="19">
        <v>4973.0490000000009</v>
      </c>
      <c r="P119" s="19">
        <v>2099.3547600000002</v>
      </c>
      <c r="Q119" s="19">
        <v>0</v>
      </c>
      <c r="R119" s="19">
        <v>0</v>
      </c>
      <c r="S119" s="19">
        <v>0</v>
      </c>
      <c r="T119" s="19">
        <v>0</v>
      </c>
      <c r="U119" s="25">
        <f t="shared" si="4"/>
        <v>28139.986440000001</v>
      </c>
      <c r="V119" s="18">
        <f t="shared" si="5"/>
        <v>3517.4983050000001</v>
      </c>
      <c r="W119" s="85">
        <v>1.6396398551626122E-3</v>
      </c>
      <c r="X119" s="35">
        <v>4029.3333569145375</v>
      </c>
      <c r="Y119" s="35"/>
      <c r="Z119" s="49">
        <f t="shared" si="6"/>
        <v>0</v>
      </c>
      <c r="AC119" t="s">
        <v>292</v>
      </c>
      <c r="AD119" t="s">
        <v>293</v>
      </c>
      <c r="AE119" t="s">
        <v>277</v>
      </c>
    </row>
    <row r="120" spans="1:31" outlineLevel="1" x14ac:dyDescent="0.35">
      <c r="A120" s="6" t="s">
        <v>4476</v>
      </c>
      <c r="B120" s="7" t="s">
        <v>251</v>
      </c>
      <c r="C120" s="7" t="s">
        <v>3194</v>
      </c>
      <c r="D120" s="7" t="s">
        <v>296</v>
      </c>
      <c r="E120" s="7" t="s">
        <v>297</v>
      </c>
      <c r="F120" s="7"/>
      <c r="G120" s="8" t="s">
        <v>230</v>
      </c>
      <c r="H120" s="16" t="s">
        <v>231</v>
      </c>
      <c r="I120" s="18">
        <v>22069.11636</v>
      </c>
      <c r="J120" s="19">
        <v>18652.155119999999</v>
      </c>
      <c r="K120" s="19">
        <v>2811.1870800000002</v>
      </c>
      <c r="L120" s="19">
        <v>10885.043519999999</v>
      </c>
      <c r="M120" s="19">
        <v>6779.8576800000001</v>
      </c>
      <c r="N120" s="19">
        <v>8036.8610399999998</v>
      </c>
      <c r="O120" s="19">
        <v>7165.8961199999994</v>
      </c>
      <c r="P120" s="19">
        <v>8454.7897200000007</v>
      </c>
      <c r="Q120" s="19">
        <v>0</v>
      </c>
      <c r="R120" s="19">
        <v>0</v>
      </c>
      <c r="S120" s="19">
        <v>0</v>
      </c>
      <c r="T120" s="19">
        <v>0</v>
      </c>
      <c r="U120" s="25">
        <f t="shared" si="4"/>
        <v>84854.906640000001</v>
      </c>
      <c r="V120" s="18">
        <f t="shared" si="5"/>
        <v>10606.86333</v>
      </c>
      <c r="W120" s="85">
        <v>4.9442627532782345E-3</v>
      </c>
      <c r="X120" s="35">
        <v>12150.279693682074</v>
      </c>
      <c r="Y120" s="35"/>
      <c r="Z120" s="49">
        <f t="shared" si="6"/>
        <v>0</v>
      </c>
      <c r="AC120" t="s">
        <v>296</v>
      </c>
      <c r="AD120" t="s">
        <v>297</v>
      </c>
      <c r="AE120" t="s">
        <v>3194</v>
      </c>
    </row>
    <row r="121" spans="1:31" outlineLevel="1" x14ac:dyDescent="0.35">
      <c r="A121" s="6" t="s">
        <v>4476</v>
      </c>
      <c r="B121" s="7" t="s">
        <v>251</v>
      </c>
      <c r="C121" s="7" t="s">
        <v>3194</v>
      </c>
      <c r="D121" s="7" t="s">
        <v>278</v>
      </c>
      <c r="E121" s="7" t="s">
        <v>279</v>
      </c>
      <c r="F121" s="7"/>
      <c r="G121" s="8" t="s">
        <v>232</v>
      </c>
      <c r="H121" s="16" t="s">
        <v>233</v>
      </c>
      <c r="I121" s="18">
        <v>25973.498880000003</v>
      </c>
      <c r="J121" s="19">
        <v>1773.7941599999997</v>
      </c>
      <c r="K121" s="19">
        <v>6513.2045999999991</v>
      </c>
      <c r="L121" s="19">
        <v>2924.3019600000002</v>
      </c>
      <c r="M121" s="19">
        <v>13480.608600000001</v>
      </c>
      <c r="N121" s="19">
        <v>10871.793000000001</v>
      </c>
      <c r="O121" s="19">
        <v>14723.470440000001</v>
      </c>
      <c r="P121" s="19">
        <v>10155.268080000002</v>
      </c>
      <c r="Q121" s="19">
        <v>0</v>
      </c>
      <c r="R121" s="19">
        <v>0</v>
      </c>
      <c r="S121" s="19">
        <v>0</v>
      </c>
      <c r="T121" s="19">
        <v>0</v>
      </c>
      <c r="U121" s="25">
        <f t="shared" si="4"/>
        <v>86415.939719999995</v>
      </c>
      <c r="V121" s="18">
        <f t="shared" si="5"/>
        <v>10801.992464999999</v>
      </c>
      <c r="W121" s="85">
        <v>5.0352198707826323E-3</v>
      </c>
      <c r="X121" s="35">
        <v>12373.802283996834</v>
      </c>
      <c r="Y121" s="35"/>
      <c r="Z121" s="49">
        <f t="shared" si="6"/>
        <v>0</v>
      </c>
      <c r="AC121" t="s">
        <v>278</v>
      </c>
      <c r="AD121" t="s">
        <v>279</v>
      </c>
      <c r="AE121" t="s">
        <v>3194</v>
      </c>
    </row>
    <row r="122" spans="1:31" outlineLevel="1" x14ac:dyDescent="0.35">
      <c r="A122" s="6" t="s">
        <v>4476</v>
      </c>
      <c r="B122" s="7" t="s">
        <v>251</v>
      </c>
      <c r="C122" s="7" t="s">
        <v>3194</v>
      </c>
      <c r="D122" s="7" t="s">
        <v>278</v>
      </c>
      <c r="E122" s="7" t="s">
        <v>279</v>
      </c>
      <c r="F122" s="7"/>
      <c r="G122" s="8" t="s">
        <v>234</v>
      </c>
      <c r="H122" s="16" t="s">
        <v>235</v>
      </c>
      <c r="I122" s="18">
        <v>3168.7189199999998</v>
      </c>
      <c r="J122" s="19">
        <v>303.49943999999999</v>
      </c>
      <c r="K122" s="19">
        <v>5099.5375199999999</v>
      </c>
      <c r="L122" s="19">
        <v>8418.5362800000021</v>
      </c>
      <c r="M122" s="19">
        <v>3878.5802400000002</v>
      </c>
      <c r="N122" s="19">
        <v>10302.51312</v>
      </c>
      <c r="O122" s="19">
        <v>9745.9362000000001</v>
      </c>
      <c r="P122" s="19">
        <v>4052.4645599999999</v>
      </c>
      <c r="Q122" s="19">
        <v>0</v>
      </c>
      <c r="R122" s="19">
        <v>0</v>
      </c>
      <c r="S122" s="19">
        <v>0</v>
      </c>
      <c r="T122" s="19">
        <v>0</v>
      </c>
      <c r="U122" s="25">
        <f t="shared" si="4"/>
        <v>44969.786280000008</v>
      </c>
      <c r="V122" s="18">
        <f t="shared" si="5"/>
        <v>5621.2232850000009</v>
      </c>
      <c r="W122" s="85">
        <v>2.6202661476063182E-3</v>
      </c>
      <c r="X122" s="35">
        <v>6439.1736754270351</v>
      </c>
      <c r="Y122" s="35"/>
      <c r="Z122" s="49">
        <f t="shared" si="6"/>
        <v>0</v>
      </c>
      <c r="AC122" t="s">
        <v>278</v>
      </c>
      <c r="AD122" t="s">
        <v>279</v>
      </c>
      <c r="AE122" t="s">
        <v>3194</v>
      </c>
    </row>
    <row r="123" spans="1:31" outlineLevel="1" x14ac:dyDescent="0.35">
      <c r="A123" s="6" t="s">
        <v>4476</v>
      </c>
      <c r="B123" s="7" t="s">
        <v>251</v>
      </c>
      <c r="C123" s="7" t="s">
        <v>252</v>
      </c>
      <c r="D123" s="7" t="s">
        <v>257</v>
      </c>
      <c r="E123" s="7" t="s">
        <v>258</v>
      </c>
      <c r="F123" s="7"/>
      <c r="G123" s="8" t="s">
        <v>236</v>
      </c>
      <c r="H123" s="16" t="s">
        <v>237</v>
      </c>
      <c r="I123" s="18">
        <v>1984.10256</v>
      </c>
      <c r="J123" s="19">
        <v>4259.1322800000007</v>
      </c>
      <c r="K123" s="19">
        <v>396.00036</v>
      </c>
      <c r="L123" s="19">
        <v>1351.3910399999997</v>
      </c>
      <c r="M123" s="19">
        <v>657.1324800000001</v>
      </c>
      <c r="N123" s="19">
        <v>4197.3660000000009</v>
      </c>
      <c r="O123" s="19">
        <v>2432.6082000000001</v>
      </c>
      <c r="P123" s="19">
        <v>3264.0894000000003</v>
      </c>
      <c r="Q123" s="19">
        <v>0</v>
      </c>
      <c r="R123" s="19">
        <v>0</v>
      </c>
      <c r="S123" s="19">
        <v>0</v>
      </c>
      <c r="T123" s="19">
        <v>0</v>
      </c>
      <c r="U123" s="25">
        <f t="shared" si="4"/>
        <v>18541.822319999999</v>
      </c>
      <c r="V123" s="18">
        <f t="shared" si="5"/>
        <v>2317.7277899999999</v>
      </c>
      <c r="W123" s="85">
        <v>1.080381148300784E-3</v>
      </c>
      <c r="X123" s="35">
        <v>2654.982913060654</v>
      </c>
      <c r="Y123" s="35"/>
      <c r="Z123" s="49">
        <f t="shared" si="6"/>
        <v>0</v>
      </c>
      <c r="AC123" t="s">
        <v>257</v>
      </c>
      <c r="AD123" t="s">
        <v>258</v>
      </c>
      <c r="AE123" t="s">
        <v>252</v>
      </c>
    </row>
    <row r="124" spans="1:31" outlineLevel="1" x14ac:dyDescent="0.35">
      <c r="A124" s="6" t="s">
        <v>4476</v>
      </c>
      <c r="B124" s="7" t="s">
        <v>251</v>
      </c>
      <c r="C124" s="7" t="s">
        <v>277</v>
      </c>
      <c r="D124" s="7" t="s">
        <v>294</v>
      </c>
      <c r="E124" s="7" t="s">
        <v>295</v>
      </c>
      <c r="F124" s="7"/>
      <c r="G124" s="8" t="s">
        <v>238</v>
      </c>
      <c r="H124" s="16" t="s">
        <v>239</v>
      </c>
      <c r="I124" s="18">
        <v>3050.5150800000001</v>
      </c>
      <c r="J124" s="19">
        <v>1644.2190000000001</v>
      </c>
      <c r="K124" s="19">
        <v>1428.48252</v>
      </c>
      <c r="L124" s="19">
        <v>2607.8029200000001</v>
      </c>
      <c r="M124" s="19">
        <v>5264.9060400000008</v>
      </c>
      <c r="N124" s="19">
        <v>813.48453000000006</v>
      </c>
      <c r="O124" s="19">
        <v>4047.1336800000004</v>
      </c>
      <c r="P124" s="19">
        <v>1902.0387600000001</v>
      </c>
      <c r="Q124" s="19">
        <v>0</v>
      </c>
      <c r="R124" s="19">
        <v>0</v>
      </c>
      <c r="S124" s="19">
        <v>0</v>
      </c>
      <c r="T124" s="19">
        <v>0</v>
      </c>
      <c r="U124" s="25">
        <f t="shared" si="4"/>
        <v>20758.58253</v>
      </c>
      <c r="V124" s="18">
        <f t="shared" si="5"/>
        <v>2594.82281625</v>
      </c>
      <c r="W124" s="85">
        <v>1.2095456877864201E-3</v>
      </c>
      <c r="X124" s="35">
        <v>2972.3983417240192</v>
      </c>
      <c r="Y124" s="35"/>
      <c r="Z124" s="49">
        <f t="shared" si="6"/>
        <v>0</v>
      </c>
      <c r="AC124" t="s">
        <v>294</v>
      </c>
      <c r="AD124" t="s">
        <v>295</v>
      </c>
      <c r="AE124" t="s">
        <v>277</v>
      </c>
    </row>
    <row r="125" spans="1:31" outlineLevel="1" x14ac:dyDescent="0.35">
      <c r="A125" s="6" t="s">
        <v>4476</v>
      </c>
      <c r="B125" s="7" t="s">
        <v>251</v>
      </c>
      <c r="C125" s="7" t="s">
        <v>277</v>
      </c>
      <c r="D125" s="7" t="s">
        <v>292</v>
      </c>
      <c r="E125" s="7" t="s">
        <v>293</v>
      </c>
      <c r="F125" s="7"/>
      <c r="G125" s="8" t="s">
        <v>240</v>
      </c>
      <c r="H125" s="16" t="s">
        <v>241</v>
      </c>
      <c r="I125" s="18">
        <v>10890.421920000001</v>
      </c>
      <c r="J125" s="19">
        <v>0</v>
      </c>
      <c r="K125" s="19">
        <v>4378.9269599999998</v>
      </c>
      <c r="L125" s="19">
        <v>0</v>
      </c>
      <c r="M125" s="19">
        <v>657.1324800000001</v>
      </c>
      <c r="N125" s="19">
        <v>2724.9490800000003</v>
      </c>
      <c r="O125" s="19">
        <v>2571.5275200000001</v>
      </c>
      <c r="P125" s="19">
        <v>2721.3850800000005</v>
      </c>
      <c r="Q125" s="19">
        <v>0</v>
      </c>
      <c r="R125" s="19">
        <v>0</v>
      </c>
      <c r="S125" s="19">
        <v>0</v>
      </c>
      <c r="T125" s="19">
        <v>0</v>
      </c>
      <c r="U125" s="25">
        <f t="shared" si="4"/>
        <v>23944.343040000003</v>
      </c>
      <c r="V125" s="18">
        <f t="shared" si="5"/>
        <v>2993.0428800000004</v>
      </c>
      <c r="W125" s="85">
        <v>1.3951712179314578E-3</v>
      </c>
      <c r="X125" s="35">
        <v>3428.5638454798222</v>
      </c>
      <c r="Y125" s="35"/>
      <c r="Z125" s="49">
        <f t="shared" si="6"/>
        <v>0</v>
      </c>
      <c r="AC125" t="s">
        <v>292</v>
      </c>
      <c r="AD125" t="s">
        <v>293</v>
      </c>
      <c r="AE125" t="s">
        <v>277</v>
      </c>
    </row>
    <row r="126" spans="1:31" outlineLevel="1" x14ac:dyDescent="0.35">
      <c r="A126" s="6" t="s">
        <v>4476</v>
      </c>
      <c r="B126" s="7" t="s">
        <v>251</v>
      </c>
      <c r="C126" s="7" t="s">
        <v>277</v>
      </c>
      <c r="D126" s="7" t="s">
        <v>292</v>
      </c>
      <c r="E126" s="7" t="s">
        <v>293</v>
      </c>
      <c r="F126" s="7"/>
      <c r="G126" s="8" t="s">
        <v>242</v>
      </c>
      <c r="H126" s="16" t="s">
        <v>243</v>
      </c>
      <c r="I126" s="18">
        <v>5446.8914400000003</v>
      </c>
      <c r="J126" s="19">
        <v>1808.29908</v>
      </c>
      <c r="K126" s="19">
        <v>662.94719999999995</v>
      </c>
      <c r="L126" s="19">
        <v>2702.3121000000006</v>
      </c>
      <c r="M126" s="19">
        <v>4097.6107199999997</v>
      </c>
      <c r="N126" s="19">
        <v>920.27226599999972</v>
      </c>
      <c r="O126" s="19">
        <v>2881.1376</v>
      </c>
      <c r="P126" s="19">
        <v>3380.8816800000004</v>
      </c>
      <c r="Q126" s="19">
        <v>0</v>
      </c>
      <c r="R126" s="19">
        <v>0</v>
      </c>
      <c r="S126" s="19">
        <v>0</v>
      </c>
      <c r="T126" s="19">
        <v>0</v>
      </c>
      <c r="U126" s="25">
        <f t="shared" si="4"/>
        <v>21900.352085999999</v>
      </c>
      <c r="V126" s="18">
        <f t="shared" si="5"/>
        <v>2737.5440107499999</v>
      </c>
      <c r="W126" s="85">
        <v>1.2760734692912399E-3</v>
      </c>
      <c r="X126" s="35">
        <v>3135.8870544037359</v>
      </c>
      <c r="Y126" s="35"/>
      <c r="Z126" s="49">
        <f t="shared" si="6"/>
        <v>0</v>
      </c>
      <c r="AC126" t="s">
        <v>292</v>
      </c>
      <c r="AD126" t="s">
        <v>293</v>
      </c>
      <c r="AE126" t="s">
        <v>277</v>
      </c>
    </row>
    <row r="127" spans="1:31" outlineLevel="1" x14ac:dyDescent="0.35">
      <c r="A127" s="6" t="s">
        <v>4476</v>
      </c>
      <c r="B127" s="7" t="s">
        <v>251</v>
      </c>
      <c r="C127" s="7" t="s">
        <v>277</v>
      </c>
      <c r="D127" s="7" t="s">
        <v>298</v>
      </c>
      <c r="E127" s="7" t="s">
        <v>299</v>
      </c>
      <c r="F127" s="7"/>
      <c r="G127" s="8" t="s">
        <v>244</v>
      </c>
      <c r="H127" s="16" t="s">
        <v>245</v>
      </c>
      <c r="I127" s="18">
        <v>1104.0029999999999</v>
      </c>
      <c r="J127" s="19">
        <v>0</v>
      </c>
      <c r="K127" s="19">
        <v>848.96640000000002</v>
      </c>
      <c r="L127" s="19">
        <v>0</v>
      </c>
      <c r="M127" s="19">
        <v>9958.4272799999981</v>
      </c>
      <c r="N127" s="19">
        <v>0</v>
      </c>
      <c r="O127" s="19">
        <v>4730.9302800000005</v>
      </c>
      <c r="P127" s="19">
        <v>3157.9275600000001</v>
      </c>
      <c r="Q127" s="19">
        <v>0</v>
      </c>
      <c r="R127" s="19">
        <v>0</v>
      </c>
      <c r="S127" s="19">
        <v>0</v>
      </c>
      <c r="T127" s="19">
        <v>0</v>
      </c>
      <c r="U127" s="25">
        <f t="shared" si="4"/>
        <v>19800.254519999999</v>
      </c>
      <c r="V127" s="18">
        <f t="shared" si="5"/>
        <v>2475.0318149999998</v>
      </c>
      <c r="W127" s="85">
        <v>1.153706542203851E-3</v>
      </c>
      <c r="X127" s="35">
        <v>2835.1764199653908</v>
      </c>
      <c r="Y127" s="35"/>
      <c r="Z127" s="49">
        <f t="shared" si="6"/>
        <v>0</v>
      </c>
      <c r="AC127" t="s">
        <v>298</v>
      </c>
      <c r="AD127" t="s">
        <v>299</v>
      </c>
      <c r="AE127" t="s">
        <v>277</v>
      </c>
    </row>
    <row r="128" spans="1:31" outlineLevel="1" x14ac:dyDescent="0.35">
      <c r="A128" s="6" t="s">
        <v>4476</v>
      </c>
      <c r="B128" s="7" t="s">
        <v>251</v>
      </c>
      <c r="C128" s="7" t="s">
        <v>277</v>
      </c>
      <c r="D128" s="7" t="s">
        <v>294</v>
      </c>
      <c r="E128" s="7" t="s">
        <v>295</v>
      </c>
      <c r="F128" s="7"/>
      <c r="G128" s="8" t="s">
        <v>246</v>
      </c>
      <c r="H128" s="16" t="s">
        <v>247</v>
      </c>
      <c r="I128" s="18">
        <v>7345.001159999998</v>
      </c>
      <c r="J128" s="19">
        <v>2815.04052</v>
      </c>
      <c r="K128" s="19">
        <v>4668.8853599999993</v>
      </c>
      <c r="L128" s="19">
        <v>3146.4180000000001</v>
      </c>
      <c r="M128" s="19">
        <v>2707.8062399999999</v>
      </c>
      <c r="N128" s="19">
        <v>2229.1145999999999</v>
      </c>
      <c r="O128" s="19">
        <v>6892.4617200000012</v>
      </c>
      <c r="P128" s="19">
        <v>2701.2679200000002</v>
      </c>
      <c r="Q128" s="19">
        <v>0</v>
      </c>
      <c r="R128" s="19">
        <v>0</v>
      </c>
      <c r="S128" s="19">
        <v>0</v>
      </c>
      <c r="T128" s="19">
        <v>0</v>
      </c>
      <c r="U128" s="25">
        <f t="shared" si="4"/>
        <v>32505.995519999997</v>
      </c>
      <c r="V128" s="18">
        <f t="shared" si="5"/>
        <v>4063.2494399999996</v>
      </c>
      <c r="W128" s="85">
        <v>1.8940352334558309E-3</v>
      </c>
      <c r="X128" s="35">
        <v>4654.4973405627024</v>
      </c>
      <c r="Y128" s="35"/>
      <c r="Z128" s="49">
        <f t="shared" si="6"/>
        <v>0</v>
      </c>
      <c r="AC128" t="s">
        <v>294</v>
      </c>
      <c r="AD128" t="s">
        <v>295</v>
      </c>
      <c r="AE128" t="s">
        <v>277</v>
      </c>
    </row>
    <row r="129" spans="1:31" outlineLevel="1" x14ac:dyDescent="0.35">
      <c r="A129" s="6" t="s">
        <v>4476</v>
      </c>
      <c r="B129" s="7" t="s">
        <v>251</v>
      </c>
      <c r="C129" s="7" t="s">
        <v>277</v>
      </c>
      <c r="D129" s="7" t="s">
        <v>292</v>
      </c>
      <c r="E129" s="7" t="s">
        <v>293</v>
      </c>
      <c r="F129" s="7"/>
      <c r="G129" s="8" t="s">
        <v>248</v>
      </c>
      <c r="H129" s="16" t="s">
        <v>249</v>
      </c>
      <c r="I129" s="18">
        <v>5631.4569599999995</v>
      </c>
      <c r="J129" s="19">
        <v>0</v>
      </c>
      <c r="K129" s="19">
        <v>4873.1522400000003</v>
      </c>
      <c r="L129" s="19">
        <v>0</v>
      </c>
      <c r="M129" s="19">
        <v>5090.3467200000014</v>
      </c>
      <c r="N129" s="19">
        <v>0</v>
      </c>
      <c r="O129" s="19">
        <v>5550.19884</v>
      </c>
      <c r="P129" s="19">
        <v>3012.7539600000005</v>
      </c>
      <c r="Q129" s="19">
        <v>0</v>
      </c>
      <c r="R129" s="19">
        <v>0</v>
      </c>
      <c r="S129" s="19">
        <v>0</v>
      </c>
      <c r="T129" s="19">
        <v>0</v>
      </c>
      <c r="U129" s="25">
        <f t="shared" si="4"/>
        <v>24157.908720000003</v>
      </c>
      <c r="V129" s="18">
        <f t="shared" si="5"/>
        <v>3019.7385900000004</v>
      </c>
      <c r="W129" s="85">
        <v>1.407615104547023E-3</v>
      </c>
      <c r="X129" s="35">
        <v>3459.1440776398822</v>
      </c>
      <c r="Y129" s="35"/>
      <c r="Z129" s="49">
        <f t="shared" si="6"/>
        <v>0</v>
      </c>
      <c r="AC129" t="s">
        <v>292</v>
      </c>
      <c r="AD129" t="s">
        <v>293</v>
      </c>
      <c r="AE129" t="s">
        <v>277</v>
      </c>
    </row>
    <row r="130" spans="1:31" outlineLevel="1" x14ac:dyDescent="0.35">
      <c r="A130" s="6" t="s">
        <v>4476</v>
      </c>
      <c r="B130" s="7" t="s">
        <v>251</v>
      </c>
      <c r="C130" s="7" t="s">
        <v>267</v>
      </c>
      <c r="D130" s="7" t="s">
        <v>273</v>
      </c>
      <c r="E130" s="7" t="s">
        <v>274</v>
      </c>
      <c r="F130" s="7"/>
      <c r="G130" s="8" t="s">
        <v>4621</v>
      </c>
      <c r="H130" s="16" t="s">
        <v>4624</v>
      </c>
      <c r="I130" s="18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4805.1781199999996</v>
      </c>
      <c r="P130" s="19">
        <v>2478.1960800000002</v>
      </c>
      <c r="Q130" s="19">
        <v>0</v>
      </c>
      <c r="R130" s="19">
        <v>0</v>
      </c>
      <c r="S130" s="19">
        <v>0</v>
      </c>
      <c r="T130" s="19">
        <v>0</v>
      </c>
      <c r="U130" s="25">
        <f t="shared" si="4"/>
        <v>7283.3742000000002</v>
      </c>
      <c r="V130" s="18">
        <f t="shared" si="5"/>
        <v>910.42177500000003</v>
      </c>
      <c r="W130" s="85">
        <v>4.2438224495402804E-4</v>
      </c>
      <c r="X130" s="35">
        <v>1042.8982500586712</v>
      </c>
      <c r="Y130" s="35"/>
      <c r="Z130" s="49">
        <f t="shared" si="6"/>
        <v>0</v>
      </c>
      <c r="AC130" t="s">
        <v>273</v>
      </c>
      <c r="AD130" t="s">
        <v>274</v>
      </c>
      <c r="AE130" t="s">
        <v>267</v>
      </c>
    </row>
    <row r="131" spans="1:31" outlineLevel="1" x14ac:dyDescent="0.35">
      <c r="A131" s="6" t="s">
        <v>4476</v>
      </c>
      <c r="B131" s="7" t="s">
        <v>251</v>
      </c>
      <c r="C131" s="7" t="s">
        <v>252</v>
      </c>
      <c r="D131" s="7" t="s">
        <v>255</v>
      </c>
      <c r="E131" s="7" t="s">
        <v>256</v>
      </c>
      <c r="F131" s="7"/>
      <c r="G131" s="8" t="s">
        <v>4622</v>
      </c>
      <c r="H131" s="16" t="s">
        <v>4625</v>
      </c>
      <c r="I131" s="18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13975.485119999998</v>
      </c>
      <c r="Q131" s="19">
        <v>0</v>
      </c>
      <c r="R131" s="19">
        <v>0</v>
      </c>
      <c r="S131" s="19">
        <v>0</v>
      </c>
      <c r="T131" s="19">
        <v>0</v>
      </c>
      <c r="U131" s="25">
        <f t="shared" si="4"/>
        <v>13975.485119999998</v>
      </c>
      <c r="V131" s="18">
        <f t="shared" si="5"/>
        <v>1746.9356399999997</v>
      </c>
      <c r="W131" s="85">
        <v>8.1431319971823121E-4</v>
      </c>
      <c r="X131" s="35">
        <v>2001.1341687440686</v>
      </c>
      <c r="Y131" s="35"/>
      <c r="Z131" s="49">
        <f t="shared" si="6"/>
        <v>0</v>
      </c>
      <c r="AC131" t="s">
        <v>255</v>
      </c>
      <c r="AD131" t="s">
        <v>256</v>
      </c>
      <c r="AE131" t="s">
        <v>252</v>
      </c>
    </row>
    <row r="132" spans="1:31" outlineLevel="1" x14ac:dyDescent="0.35">
      <c r="A132" s="6" t="s">
        <v>4476</v>
      </c>
      <c r="B132" s="7" t="s">
        <v>251</v>
      </c>
      <c r="C132" s="7" t="s">
        <v>252</v>
      </c>
      <c r="D132" s="7" t="s">
        <v>253</v>
      </c>
      <c r="E132" s="7" t="s">
        <v>254</v>
      </c>
      <c r="F132" s="7"/>
      <c r="G132" s="8" t="s">
        <v>4623</v>
      </c>
      <c r="H132" s="16" t="s">
        <v>4626</v>
      </c>
      <c r="I132" s="18">
        <v>0</v>
      </c>
      <c r="J132" s="19">
        <v>0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18072.527760000001</v>
      </c>
      <c r="Q132" s="19">
        <v>0</v>
      </c>
      <c r="R132" s="19">
        <v>0</v>
      </c>
      <c r="S132" s="19">
        <v>0</v>
      </c>
      <c r="T132" s="19">
        <v>0</v>
      </c>
      <c r="U132" s="25">
        <f t="shared" si="4"/>
        <v>18072.527760000001</v>
      </c>
      <c r="V132" s="18">
        <f t="shared" si="5"/>
        <v>2259.0659700000001</v>
      </c>
      <c r="W132" s="85">
        <v>1.0530366410094365E-3</v>
      </c>
      <c r="X132" s="35">
        <v>2587.7851470326432</v>
      </c>
      <c r="Y132" s="35"/>
      <c r="Z132" s="49">
        <f t="shared" si="6"/>
        <v>0</v>
      </c>
      <c r="AC132" t="s">
        <v>253</v>
      </c>
      <c r="AD132" t="s">
        <v>254</v>
      </c>
      <c r="AE132" t="s">
        <v>252</v>
      </c>
    </row>
    <row r="133" spans="1:31" outlineLevel="1" x14ac:dyDescent="0.35">
      <c r="A133" s="6" t="s">
        <v>250</v>
      </c>
      <c r="B133" s="7" t="s">
        <v>4609</v>
      </c>
      <c r="C133" s="7" t="s">
        <v>252</v>
      </c>
      <c r="D133" s="7" t="s">
        <v>4179</v>
      </c>
      <c r="E133" s="7" t="s">
        <v>252</v>
      </c>
      <c r="F133" s="7"/>
      <c r="G133" s="8" t="s">
        <v>4619</v>
      </c>
      <c r="H133" s="16" t="s">
        <v>4620</v>
      </c>
      <c r="I133" s="18">
        <v>396378.68417999998</v>
      </c>
      <c r="J133" s="19">
        <v>205209.01052999997</v>
      </c>
      <c r="K133" s="19">
        <v>323799.22135800001</v>
      </c>
      <c r="L133" s="19">
        <v>423710.45639999997</v>
      </c>
      <c r="M133" s="19">
        <v>274511.79381599999</v>
      </c>
      <c r="N133" s="19">
        <v>249305.81295600007</v>
      </c>
      <c r="O133" s="19">
        <v>527356.73381399992</v>
      </c>
      <c r="P133" s="19">
        <v>396393.93966600002</v>
      </c>
      <c r="Q133" s="19"/>
      <c r="R133" s="19"/>
      <c r="S133" s="19"/>
      <c r="T133" s="19"/>
      <c r="U133" s="25">
        <f t="shared" si="4"/>
        <v>2796665.6527200001</v>
      </c>
      <c r="V133" s="18">
        <f t="shared" si="5"/>
        <v>349583.20659000002</v>
      </c>
      <c r="W133" s="85">
        <v>0.16295403963826763</v>
      </c>
      <c r="X133" s="35">
        <v>400451.44395037118</v>
      </c>
      <c r="Y133" s="35"/>
      <c r="Z133" s="49">
        <f t="shared" si="6"/>
        <v>0</v>
      </c>
      <c r="AC133" t="s">
        <v>4179</v>
      </c>
      <c r="AD133" t="s">
        <v>252</v>
      </c>
      <c r="AE133" t="s">
        <v>252</v>
      </c>
    </row>
    <row r="134" spans="1:31" outlineLevel="1" x14ac:dyDescent="0.35">
      <c r="A134" s="6" t="s">
        <v>250</v>
      </c>
      <c r="B134" s="7" t="s">
        <v>4617</v>
      </c>
      <c r="C134" s="7" t="s">
        <v>252</v>
      </c>
      <c r="D134" s="7" t="s">
        <v>4179</v>
      </c>
      <c r="E134" s="7" t="s">
        <v>252</v>
      </c>
      <c r="F134" s="7"/>
      <c r="G134" s="8" t="s">
        <v>4618</v>
      </c>
      <c r="H134" s="16" t="s">
        <v>4617</v>
      </c>
      <c r="I134" s="18">
        <v>10940.59224</v>
      </c>
      <c r="J134" s="19">
        <v>4624.1495999999997</v>
      </c>
      <c r="K134" s="19">
        <v>4485.0239999999994</v>
      </c>
      <c r="L134" s="19">
        <v>4692.1647599999997</v>
      </c>
      <c r="M134" s="19">
        <v>4524.1675199999991</v>
      </c>
      <c r="N134" s="19">
        <v>6482.4418800000003</v>
      </c>
      <c r="O134" s="19">
        <v>4997.9181600000002</v>
      </c>
      <c r="P134" s="19">
        <v>5480.9827199999991</v>
      </c>
      <c r="Q134" s="19"/>
      <c r="R134" s="19"/>
      <c r="S134" s="19"/>
      <c r="T134" s="19"/>
      <c r="U134" s="25">
        <f>SUM(I134:T134)</f>
        <v>46227.440880000002</v>
      </c>
      <c r="V134" s="18">
        <f>+AVERAGE(I134:P134)</f>
        <v>5778.4301100000002</v>
      </c>
      <c r="W134" s="85">
        <v>2.6935462328894224E-3</v>
      </c>
      <c r="X134" s="35">
        <v>6619.2558386527335</v>
      </c>
      <c r="Y134" s="35"/>
      <c r="Z134" s="49">
        <f>+IFERROR(Y134/X134,0)</f>
        <v>0</v>
      </c>
      <c r="AC134" t="s">
        <v>4179</v>
      </c>
      <c r="AD134" t="s">
        <v>252</v>
      </c>
      <c r="AE134" t="s">
        <v>252</v>
      </c>
    </row>
    <row r="135" spans="1:31" outlineLevel="1" x14ac:dyDescent="0.35">
      <c r="A135" s="6" t="s">
        <v>250</v>
      </c>
      <c r="B135" s="7" t="s">
        <v>300</v>
      </c>
      <c r="C135" s="7" t="s">
        <v>252</v>
      </c>
      <c r="D135" s="7" t="s">
        <v>263</v>
      </c>
      <c r="E135" s="7" t="s">
        <v>264</v>
      </c>
      <c r="F135" s="7"/>
      <c r="G135" s="8" t="s">
        <v>305</v>
      </c>
      <c r="H135" s="16" t="s">
        <v>305</v>
      </c>
      <c r="I135" s="18">
        <v>10966.898000000001</v>
      </c>
      <c r="J135" s="19">
        <v>6715.7420000000002</v>
      </c>
      <c r="K135" s="19">
        <v>16395.940999999999</v>
      </c>
      <c r="L135" s="19">
        <v>7232.5259999999998</v>
      </c>
      <c r="M135" s="19">
        <v>25214.246999999999</v>
      </c>
      <c r="N135" s="19">
        <v>35370.286</v>
      </c>
      <c r="O135" s="19">
        <v>10142.598</v>
      </c>
      <c r="P135" s="19">
        <v>22682.286</v>
      </c>
      <c r="Q135" s="19">
        <v>0</v>
      </c>
      <c r="R135" s="19">
        <v>0</v>
      </c>
      <c r="S135" s="19">
        <v>0</v>
      </c>
      <c r="T135" s="19">
        <v>0</v>
      </c>
      <c r="U135" s="25">
        <v>134720.52399999998</v>
      </c>
      <c r="V135" s="18">
        <v>16840.065499999997</v>
      </c>
      <c r="W135" s="39">
        <v>1.6971181137263411E-2</v>
      </c>
      <c r="X135" s="35">
        <v>22313.335762162176</v>
      </c>
      <c r="Y135" s="35"/>
      <c r="Z135" s="49">
        <v>0</v>
      </c>
      <c r="AC135" t="s">
        <v>263</v>
      </c>
      <c r="AD135" t="s">
        <v>264</v>
      </c>
      <c r="AE135" t="s">
        <v>252</v>
      </c>
    </row>
    <row r="136" spans="1:31" outlineLevel="1" x14ac:dyDescent="0.35">
      <c r="A136" s="6" t="s">
        <v>250</v>
      </c>
      <c r="B136" s="7" t="s">
        <v>300</v>
      </c>
      <c r="C136" s="7" t="s">
        <v>252</v>
      </c>
      <c r="D136" s="7" t="s">
        <v>263</v>
      </c>
      <c r="E136" s="7" t="s">
        <v>264</v>
      </c>
      <c r="F136" s="7"/>
      <c r="G136" s="8" t="s">
        <v>306</v>
      </c>
      <c r="H136" s="16" t="s">
        <v>306</v>
      </c>
      <c r="I136" s="18">
        <v>26849.657999999999</v>
      </c>
      <c r="J136" s="19">
        <v>0</v>
      </c>
      <c r="K136" s="19">
        <v>0</v>
      </c>
      <c r="L136" s="19">
        <v>14040.419999999998</v>
      </c>
      <c r="M136" s="19">
        <v>0</v>
      </c>
      <c r="N136" s="19">
        <v>4952.1879999999992</v>
      </c>
      <c r="O136" s="19">
        <v>15704.153</v>
      </c>
      <c r="P136" s="19">
        <v>7830.6889999999994</v>
      </c>
      <c r="Q136" s="19">
        <v>0</v>
      </c>
      <c r="R136" s="19">
        <v>0</v>
      </c>
      <c r="S136" s="19">
        <v>0</v>
      </c>
      <c r="T136" s="19">
        <v>0</v>
      </c>
      <c r="U136" s="25">
        <v>69377.107999999993</v>
      </c>
      <c r="V136" s="18">
        <v>8672.1384999999991</v>
      </c>
      <c r="W136" s="39">
        <v>8.7396591973431352E-3</v>
      </c>
      <c r="X136" s="35">
        <v>11490.711727129177</v>
      </c>
      <c r="Y136" s="35"/>
      <c r="Z136" s="49">
        <v>0</v>
      </c>
      <c r="AC136" t="s">
        <v>263</v>
      </c>
      <c r="AD136" t="s">
        <v>264</v>
      </c>
      <c r="AE136" t="s">
        <v>252</v>
      </c>
    </row>
    <row r="137" spans="1:31" outlineLevel="1" x14ac:dyDescent="0.35">
      <c r="A137" s="6" t="s">
        <v>250</v>
      </c>
      <c r="B137" s="7" t="s">
        <v>300</v>
      </c>
      <c r="C137" s="7" t="s">
        <v>252</v>
      </c>
      <c r="D137" s="7" t="s">
        <v>265</v>
      </c>
      <c r="E137" s="7" t="s">
        <v>266</v>
      </c>
      <c r="F137" s="7"/>
      <c r="G137" s="8" t="s">
        <v>307</v>
      </c>
      <c r="H137" s="16" t="s">
        <v>307</v>
      </c>
      <c r="I137" s="18">
        <v>29110.628999999997</v>
      </c>
      <c r="J137" s="19">
        <v>53742.242000000013</v>
      </c>
      <c r="K137" s="19">
        <v>0</v>
      </c>
      <c r="L137" s="19">
        <v>26002.671000000002</v>
      </c>
      <c r="M137" s="19">
        <v>44713.197000000015</v>
      </c>
      <c r="N137" s="19">
        <v>47199.23799999999</v>
      </c>
      <c r="O137" s="19">
        <v>16407.893</v>
      </c>
      <c r="P137" s="19">
        <v>41910.475000000006</v>
      </c>
      <c r="Q137" s="19">
        <v>0</v>
      </c>
      <c r="R137" s="19">
        <v>0</v>
      </c>
      <c r="S137" s="19">
        <v>0</v>
      </c>
      <c r="T137" s="19">
        <v>0</v>
      </c>
      <c r="U137" s="25">
        <v>259086.34500000003</v>
      </c>
      <c r="V137" s="18">
        <v>32385.793125000004</v>
      </c>
      <c r="W137" s="39">
        <v>3.2637946770356405E-2</v>
      </c>
      <c r="X137" s="35">
        <v>42911.654703602479</v>
      </c>
      <c r="Y137" s="35"/>
      <c r="Z137" s="49">
        <v>0</v>
      </c>
      <c r="AC137" t="s">
        <v>265</v>
      </c>
      <c r="AD137" t="s">
        <v>266</v>
      </c>
      <c r="AE137" t="s">
        <v>252</v>
      </c>
    </row>
    <row r="138" spans="1:31" outlineLevel="1" x14ac:dyDescent="0.35">
      <c r="A138" s="6" t="s">
        <v>250</v>
      </c>
      <c r="B138" s="7" t="s">
        <v>300</v>
      </c>
      <c r="C138" s="7" t="s">
        <v>252</v>
      </c>
      <c r="D138" s="7" t="s">
        <v>259</v>
      </c>
      <c r="E138" s="7" t="s">
        <v>260</v>
      </c>
      <c r="F138" s="7"/>
      <c r="G138" s="8" t="s">
        <v>308</v>
      </c>
      <c r="H138" s="16" t="s">
        <v>308</v>
      </c>
      <c r="I138" s="18">
        <v>23016.418999999998</v>
      </c>
      <c r="J138" s="19">
        <v>6540.6010000000015</v>
      </c>
      <c r="K138" s="19">
        <v>10943.446</v>
      </c>
      <c r="L138" s="19">
        <v>10071.444</v>
      </c>
      <c r="M138" s="19">
        <v>18747.204999999994</v>
      </c>
      <c r="N138" s="19">
        <v>10977.598999999998</v>
      </c>
      <c r="O138" s="19">
        <v>17154.499</v>
      </c>
      <c r="P138" s="19">
        <v>21075.823</v>
      </c>
      <c r="Q138" s="19">
        <v>0</v>
      </c>
      <c r="R138" s="19">
        <v>0</v>
      </c>
      <c r="S138" s="19">
        <v>0</v>
      </c>
      <c r="T138" s="19">
        <v>0</v>
      </c>
      <c r="U138" s="25">
        <v>118527.03599999999</v>
      </c>
      <c r="V138" s="18">
        <v>14815.879499999999</v>
      </c>
      <c r="W138" s="39">
        <v>1.4931234958816977E-2</v>
      </c>
      <c r="X138" s="35">
        <v>19631.259385258061</v>
      </c>
      <c r="Y138" s="35"/>
      <c r="Z138" s="49">
        <v>0</v>
      </c>
      <c r="AC138" t="s">
        <v>259</v>
      </c>
      <c r="AD138" t="s">
        <v>260</v>
      </c>
      <c r="AE138" t="s">
        <v>252</v>
      </c>
    </row>
    <row r="139" spans="1:31" outlineLevel="1" x14ac:dyDescent="0.35">
      <c r="A139" s="6" t="s">
        <v>250</v>
      </c>
      <c r="B139" s="7" t="s">
        <v>300</v>
      </c>
      <c r="C139" s="7" t="s">
        <v>252</v>
      </c>
      <c r="D139" s="7" t="s">
        <v>259</v>
      </c>
      <c r="E139" s="7" t="s">
        <v>260</v>
      </c>
      <c r="F139" s="7"/>
      <c r="G139" s="8" t="s">
        <v>309</v>
      </c>
      <c r="H139" s="16" t="s">
        <v>309</v>
      </c>
      <c r="I139" s="18">
        <v>18337.240999999998</v>
      </c>
      <c r="J139" s="19">
        <v>10119.571999999998</v>
      </c>
      <c r="K139" s="19">
        <v>0</v>
      </c>
      <c r="L139" s="19">
        <v>14918.440000000002</v>
      </c>
      <c r="M139" s="19">
        <v>12340.859000000002</v>
      </c>
      <c r="N139" s="19">
        <v>11038.942000000001</v>
      </c>
      <c r="O139" s="19">
        <v>10418.911</v>
      </c>
      <c r="P139" s="19">
        <v>11103.349</v>
      </c>
      <c r="Q139" s="19">
        <v>0</v>
      </c>
      <c r="R139" s="19">
        <v>0</v>
      </c>
      <c r="S139" s="19">
        <v>0</v>
      </c>
      <c r="T139" s="19">
        <v>0</v>
      </c>
      <c r="U139" s="25">
        <v>88277.313999999998</v>
      </c>
      <c r="V139" s="18">
        <v>11034.66425</v>
      </c>
      <c r="W139" s="39">
        <v>1.1120579416727028E-2</v>
      </c>
      <c r="X139" s="35">
        <v>14621.093275021853</v>
      </c>
      <c r="Y139" s="35"/>
      <c r="Z139" s="49">
        <v>0</v>
      </c>
      <c r="AC139" t="s">
        <v>259</v>
      </c>
      <c r="AD139" t="s">
        <v>260</v>
      </c>
      <c r="AE139" t="s">
        <v>252</v>
      </c>
    </row>
    <row r="140" spans="1:31" outlineLevel="1" x14ac:dyDescent="0.35">
      <c r="A140" s="6" t="s">
        <v>250</v>
      </c>
      <c r="B140" s="7" t="s">
        <v>300</v>
      </c>
      <c r="C140" s="7" t="s">
        <v>252</v>
      </c>
      <c r="D140" s="7" t="s">
        <v>263</v>
      </c>
      <c r="E140" s="7" t="s">
        <v>264</v>
      </c>
      <c r="F140" s="7"/>
      <c r="G140" s="8" t="s">
        <v>310</v>
      </c>
      <c r="H140" s="16" t="s">
        <v>310</v>
      </c>
      <c r="I140" s="18">
        <v>11071.452000000001</v>
      </c>
      <c r="J140" s="19">
        <v>5728.4250000000002</v>
      </c>
      <c r="K140" s="19">
        <v>5583.3239999999996</v>
      </c>
      <c r="L140" s="19">
        <v>0</v>
      </c>
      <c r="M140" s="19">
        <v>5319.2599999999993</v>
      </c>
      <c r="N140" s="19">
        <v>5251.4699999999993</v>
      </c>
      <c r="O140" s="19">
        <v>5159.5820000000003</v>
      </c>
      <c r="P140" s="19">
        <v>5621.7989999999991</v>
      </c>
      <c r="Q140" s="19">
        <v>0</v>
      </c>
      <c r="R140" s="19">
        <v>0</v>
      </c>
      <c r="S140" s="19">
        <v>0</v>
      </c>
      <c r="T140" s="19">
        <v>0</v>
      </c>
      <c r="U140" s="25">
        <v>43735.311999999998</v>
      </c>
      <c r="V140" s="18">
        <v>5466.9139999999998</v>
      </c>
      <c r="W140" s="39">
        <v>5.5094790311736785E-3</v>
      </c>
      <c r="X140" s="35">
        <v>7243.7418764710328</v>
      </c>
      <c r="Y140" s="35"/>
      <c r="Z140" s="49">
        <v>0</v>
      </c>
      <c r="AC140" t="s">
        <v>263</v>
      </c>
      <c r="AD140" t="s">
        <v>264</v>
      </c>
      <c r="AE140" t="s">
        <v>252</v>
      </c>
    </row>
    <row r="141" spans="1:31" outlineLevel="1" x14ac:dyDescent="0.35">
      <c r="A141" s="6" t="s">
        <v>250</v>
      </c>
      <c r="B141" s="7" t="s">
        <v>300</v>
      </c>
      <c r="C141" s="7" t="s">
        <v>252</v>
      </c>
      <c r="D141" s="7" t="s">
        <v>259</v>
      </c>
      <c r="E141" s="7" t="s">
        <v>260</v>
      </c>
      <c r="F141" s="7"/>
      <c r="G141" s="8" t="s">
        <v>311</v>
      </c>
      <c r="H141" s="16" t="s">
        <v>311</v>
      </c>
      <c r="I141" s="18">
        <v>67972.337999999974</v>
      </c>
      <c r="J141" s="19">
        <v>11674.197</v>
      </c>
      <c r="K141" s="19">
        <v>29518.594000000001</v>
      </c>
      <c r="L141" s="19">
        <v>19656.953000000005</v>
      </c>
      <c r="M141" s="19">
        <v>31045.30899999999</v>
      </c>
      <c r="N141" s="19">
        <v>39481.682999999997</v>
      </c>
      <c r="O141" s="19">
        <v>28380.48</v>
      </c>
      <c r="P141" s="19">
        <v>32893.296000000009</v>
      </c>
      <c r="Q141" s="19">
        <v>0</v>
      </c>
      <c r="R141" s="19">
        <v>0</v>
      </c>
      <c r="S141" s="19">
        <v>0</v>
      </c>
      <c r="T141" s="19">
        <v>0</v>
      </c>
      <c r="U141" s="25">
        <v>260622.84999999998</v>
      </c>
      <c r="V141" s="18">
        <v>32577.856249999997</v>
      </c>
      <c r="W141" s="39">
        <v>3.2831505286156935E-2</v>
      </c>
      <c r="X141" s="35">
        <v>43166.141183815686</v>
      </c>
      <c r="Y141" s="35"/>
      <c r="Z141" s="49">
        <v>0</v>
      </c>
      <c r="AC141" t="s">
        <v>259</v>
      </c>
      <c r="AD141" t="s">
        <v>260</v>
      </c>
      <c r="AE141" t="s">
        <v>252</v>
      </c>
    </row>
    <row r="142" spans="1:31" outlineLevel="1" x14ac:dyDescent="0.35">
      <c r="A142" s="6" t="s">
        <v>250</v>
      </c>
      <c r="B142" s="7" t="s">
        <v>300</v>
      </c>
      <c r="C142" s="7" t="s">
        <v>252</v>
      </c>
      <c r="D142" s="7" t="s">
        <v>255</v>
      </c>
      <c r="E142" s="7" t="s">
        <v>256</v>
      </c>
      <c r="F142" s="7"/>
      <c r="G142" s="8" t="s">
        <v>312</v>
      </c>
      <c r="H142" s="16" t="s">
        <v>312</v>
      </c>
      <c r="I142" s="18">
        <v>0</v>
      </c>
      <c r="J142" s="19">
        <v>0</v>
      </c>
      <c r="K142" s="19">
        <v>5623.9480000000003</v>
      </c>
      <c r="L142" s="19">
        <v>5427.2989999999991</v>
      </c>
      <c r="M142" s="19">
        <v>5460.99</v>
      </c>
      <c r="N142" s="19">
        <v>0</v>
      </c>
      <c r="O142" s="19">
        <v>4833.8969999999999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5">
        <v>21346.134000000002</v>
      </c>
      <c r="V142" s="18">
        <v>2668.2667500000002</v>
      </c>
      <c r="W142" s="39">
        <v>2.6890416986078327E-3</v>
      </c>
      <c r="X142" s="35">
        <v>3535.49289316976</v>
      </c>
      <c r="Y142" s="35"/>
      <c r="Z142" s="49">
        <v>0</v>
      </c>
      <c r="AC142" t="s">
        <v>255</v>
      </c>
      <c r="AD142" t="s">
        <v>256</v>
      </c>
      <c r="AE142" t="s">
        <v>252</v>
      </c>
    </row>
    <row r="143" spans="1:31" outlineLevel="1" x14ac:dyDescent="0.35">
      <c r="A143" s="6" t="s">
        <v>250</v>
      </c>
      <c r="B143" s="7" t="s">
        <v>300</v>
      </c>
      <c r="C143" s="7" t="s">
        <v>252</v>
      </c>
      <c r="D143" s="7" t="s">
        <v>259</v>
      </c>
      <c r="E143" s="7" t="s">
        <v>260</v>
      </c>
      <c r="F143" s="7"/>
      <c r="G143" s="8" t="s">
        <v>313</v>
      </c>
      <c r="H143" s="16" t="s">
        <v>313</v>
      </c>
      <c r="I143" s="18">
        <v>32840.012000000002</v>
      </c>
      <c r="J143" s="19">
        <v>10685.469000000001</v>
      </c>
      <c r="K143" s="19">
        <v>14870.239</v>
      </c>
      <c r="L143" s="19">
        <v>14330.261</v>
      </c>
      <c r="M143" s="19">
        <v>27318.006999999998</v>
      </c>
      <c r="N143" s="19">
        <v>12949.116</v>
      </c>
      <c r="O143" s="19">
        <v>19041.897999999997</v>
      </c>
      <c r="P143" s="19">
        <v>23926.556</v>
      </c>
      <c r="Q143" s="19">
        <v>0</v>
      </c>
      <c r="R143" s="19">
        <v>0</v>
      </c>
      <c r="S143" s="19">
        <v>0</v>
      </c>
      <c r="T143" s="19">
        <v>0</v>
      </c>
      <c r="U143" s="25">
        <v>155961.55799999999</v>
      </c>
      <c r="V143" s="18">
        <v>19495.194749999999</v>
      </c>
      <c r="W143" s="39">
        <v>1.9646983048164316E-2</v>
      </c>
      <c r="X143" s="35">
        <v>25831.421273598455</v>
      </c>
      <c r="Y143" s="35"/>
      <c r="Z143" s="49">
        <v>0</v>
      </c>
      <c r="AC143" t="s">
        <v>259</v>
      </c>
      <c r="AD143" t="s">
        <v>260</v>
      </c>
      <c r="AE143" t="s">
        <v>252</v>
      </c>
    </row>
    <row r="144" spans="1:31" outlineLevel="1" x14ac:dyDescent="0.35">
      <c r="A144" s="6" t="s">
        <v>250</v>
      </c>
      <c r="B144" s="7" t="s">
        <v>300</v>
      </c>
      <c r="C144" s="7" t="s">
        <v>252</v>
      </c>
      <c r="D144" s="7" t="s">
        <v>261</v>
      </c>
      <c r="E144" s="7" t="s">
        <v>262</v>
      </c>
      <c r="F144" s="7"/>
      <c r="G144" s="8" t="s">
        <v>314</v>
      </c>
      <c r="H144" s="16" t="s">
        <v>314</v>
      </c>
      <c r="I144" s="18">
        <v>50281.290000000015</v>
      </c>
      <c r="J144" s="19">
        <v>42066.189999999995</v>
      </c>
      <c r="K144" s="19">
        <v>6103.6719999999996</v>
      </c>
      <c r="L144" s="19">
        <v>10149.115999999998</v>
      </c>
      <c r="M144" s="19">
        <v>29523.803999999996</v>
      </c>
      <c r="N144" s="19">
        <v>18727.065999999995</v>
      </c>
      <c r="O144" s="19">
        <v>26202.825999999997</v>
      </c>
      <c r="P144" s="19">
        <v>23743.413999999997</v>
      </c>
      <c r="Q144" s="19">
        <v>0</v>
      </c>
      <c r="R144" s="19">
        <v>0</v>
      </c>
      <c r="S144" s="19">
        <v>0</v>
      </c>
      <c r="T144" s="19">
        <v>0</v>
      </c>
      <c r="U144" s="25">
        <v>206797.378</v>
      </c>
      <c r="V144" s="18">
        <v>25849.67225</v>
      </c>
      <c r="W144" s="39">
        <v>2.6050936090102592E-2</v>
      </c>
      <c r="X144" s="35">
        <v>34251.197909895083</v>
      </c>
      <c r="Y144" s="35"/>
      <c r="Z144" s="49">
        <v>0</v>
      </c>
      <c r="AC144" t="s">
        <v>261</v>
      </c>
      <c r="AD144" t="s">
        <v>262</v>
      </c>
      <c r="AE144" t="s">
        <v>252</v>
      </c>
    </row>
    <row r="145" spans="1:31" outlineLevel="1" x14ac:dyDescent="0.35">
      <c r="A145" s="6" t="s">
        <v>250</v>
      </c>
      <c r="B145" s="7" t="s">
        <v>300</v>
      </c>
      <c r="C145" s="7" t="s">
        <v>267</v>
      </c>
      <c r="D145" s="7" t="s">
        <v>270</v>
      </c>
      <c r="E145" s="7" t="s">
        <v>270</v>
      </c>
      <c r="F145" s="7"/>
      <c r="G145" s="8" t="s">
        <v>315</v>
      </c>
      <c r="H145" s="16" t="s">
        <v>315</v>
      </c>
      <c r="I145" s="18">
        <v>30634.167999999998</v>
      </c>
      <c r="J145" s="19">
        <v>48288.675000000017</v>
      </c>
      <c r="K145" s="19">
        <v>0</v>
      </c>
      <c r="L145" s="19">
        <v>19612.944</v>
      </c>
      <c r="M145" s="19">
        <v>16965.517000000003</v>
      </c>
      <c r="N145" s="19">
        <v>8259.2309999999998</v>
      </c>
      <c r="O145" s="19">
        <v>14271.737999999999</v>
      </c>
      <c r="P145" s="19">
        <v>17635.871999999999</v>
      </c>
      <c r="Q145" s="19">
        <v>0</v>
      </c>
      <c r="R145" s="19">
        <v>0</v>
      </c>
      <c r="S145" s="19">
        <v>0</v>
      </c>
      <c r="T145" s="19">
        <v>0</v>
      </c>
      <c r="U145" s="25">
        <v>155668.14500000005</v>
      </c>
      <c r="V145" s="18">
        <v>19458.518125000006</v>
      </c>
      <c r="W145" s="39">
        <v>1.9610020861385507E-2</v>
      </c>
      <c r="X145" s="35">
        <v>25782.82420322199</v>
      </c>
      <c r="Y145" s="35"/>
      <c r="Z145" s="49">
        <v>0</v>
      </c>
      <c r="AC145" t="s">
        <v>270</v>
      </c>
      <c r="AD145" t="s">
        <v>270</v>
      </c>
      <c r="AE145" t="s">
        <v>267</v>
      </c>
    </row>
    <row r="146" spans="1:31" outlineLevel="1" x14ac:dyDescent="0.35">
      <c r="A146" s="6" t="s">
        <v>250</v>
      </c>
      <c r="B146" s="7" t="s">
        <v>300</v>
      </c>
      <c r="C146" s="7" t="s">
        <v>267</v>
      </c>
      <c r="D146" s="7" t="s">
        <v>270</v>
      </c>
      <c r="E146" s="7" t="s">
        <v>270</v>
      </c>
      <c r="F146" s="7"/>
      <c r="G146" s="8" t="s">
        <v>316</v>
      </c>
      <c r="H146" s="16" t="s">
        <v>316</v>
      </c>
      <c r="I146" s="18">
        <v>8877.6880000000001</v>
      </c>
      <c r="J146" s="19">
        <v>0</v>
      </c>
      <c r="K146" s="19">
        <v>6647.2239999999993</v>
      </c>
      <c r="L146" s="19">
        <v>5133.9179999999997</v>
      </c>
      <c r="M146" s="19">
        <v>12342.941999999999</v>
      </c>
      <c r="N146" s="19">
        <v>7748.5099999999993</v>
      </c>
      <c r="O146" s="19">
        <v>4683.6260000000002</v>
      </c>
      <c r="P146" s="19">
        <v>10510.596</v>
      </c>
      <c r="Q146" s="19">
        <v>0</v>
      </c>
      <c r="R146" s="19">
        <v>0</v>
      </c>
      <c r="S146" s="19">
        <v>0</v>
      </c>
      <c r="T146" s="19">
        <v>0</v>
      </c>
      <c r="U146" s="25">
        <v>55944.503999999994</v>
      </c>
      <c r="V146" s="18">
        <v>6993.0629999999992</v>
      </c>
      <c r="W146" s="39">
        <v>7.0475105264462719E-3</v>
      </c>
      <c r="X146" s="35">
        <v>9265.9118650668624</v>
      </c>
      <c r="Y146" s="35"/>
      <c r="Z146" s="49">
        <v>0</v>
      </c>
      <c r="AC146" t="s">
        <v>270</v>
      </c>
      <c r="AD146" t="s">
        <v>270</v>
      </c>
      <c r="AE146" t="s">
        <v>267</v>
      </c>
    </row>
    <row r="147" spans="1:31" outlineLevel="1" x14ac:dyDescent="0.35">
      <c r="A147" s="6" t="s">
        <v>250</v>
      </c>
      <c r="B147" s="7" t="s">
        <v>300</v>
      </c>
      <c r="C147" s="7" t="s">
        <v>267</v>
      </c>
      <c r="D147" s="7" t="s">
        <v>286</v>
      </c>
      <c r="E147" s="7" t="s">
        <v>287</v>
      </c>
      <c r="F147" s="7"/>
      <c r="G147" s="8" t="s">
        <v>317</v>
      </c>
      <c r="H147" s="16" t="s">
        <v>317</v>
      </c>
      <c r="I147" s="18">
        <v>29159.516999999996</v>
      </c>
      <c r="J147" s="19">
        <v>0</v>
      </c>
      <c r="K147" s="19">
        <v>0</v>
      </c>
      <c r="L147" s="19">
        <v>12599.229000000001</v>
      </c>
      <c r="M147" s="19">
        <v>33126.303</v>
      </c>
      <c r="N147" s="19">
        <v>21643.463999999996</v>
      </c>
      <c r="O147" s="19">
        <v>11004.924999999999</v>
      </c>
      <c r="P147" s="19">
        <v>16695.422999999999</v>
      </c>
      <c r="Q147" s="19">
        <v>0</v>
      </c>
      <c r="R147" s="19">
        <v>0</v>
      </c>
      <c r="S147" s="19">
        <v>0</v>
      </c>
      <c r="T147" s="19">
        <v>0</v>
      </c>
      <c r="U147" s="25">
        <v>124228.86099999999</v>
      </c>
      <c r="V147" s="18">
        <v>15528.607624999999</v>
      </c>
      <c r="W147" s="39">
        <v>1.5649512337904199E-2</v>
      </c>
      <c r="X147" s="35">
        <v>20575.634688326885</v>
      </c>
      <c r="Y147" s="35"/>
      <c r="Z147" s="49">
        <v>0</v>
      </c>
      <c r="AC147" t="s">
        <v>286</v>
      </c>
      <c r="AD147" t="s">
        <v>287</v>
      </c>
      <c r="AE147" t="s">
        <v>267</v>
      </c>
    </row>
    <row r="148" spans="1:31" outlineLevel="1" x14ac:dyDescent="0.35">
      <c r="A148" s="6" t="s">
        <v>250</v>
      </c>
      <c r="B148" s="7" t="s">
        <v>300</v>
      </c>
      <c r="C148" s="7" t="s">
        <v>267</v>
      </c>
      <c r="D148" s="7" t="s">
        <v>268</v>
      </c>
      <c r="E148" s="7" t="s">
        <v>269</v>
      </c>
      <c r="F148" s="7"/>
      <c r="G148" s="8" t="s">
        <v>318</v>
      </c>
      <c r="H148" s="16" t="s">
        <v>318</v>
      </c>
      <c r="I148" s="18">
        <v>42184.810000000005</v>
      </c>
      <c r="J148" s="19">
        <v>0</v>
      </c>
      <c r="K148" s="19">
        <v>19195.937000000002</v>
      </c>
      <c r="L148" s="19">
        <v>10985.286</v>
      </c>
      <c r="M148" s="19">
        <v>35622.709999999992</v>
      </c>
      <c r="N148" s="19">
        <v>9861.8970000000008</v>
      </c>
      <c r="O148" s="19">
        <v>40094.195000000007</v>
      </c>
      <c r="P148" s="19">
        <v>13719.260000000002</v>
      </c>
      <c r="Q148" s="19">
        <v>0</v>
      </c>
      <c r="R148" s="19">
        <v>0</v>
      </c>
      <c r="S148" s="19">
        <v>0</v>
      </c>
      <c r="T148" s="19">
        <v>0</v>
      </c>
      <c r="U148" s="25">
        <v>171664.095</v>
      </c>
      <c r="V148" s="18">
        <v>21458.011875</v>
      </c>
      <c r="W148" s="39">
        <v>2.1625082537604999E-2</v>
      </c>
      <c r="X148" s="35">
        <v>28432.182983809551</v>
      </c>
      <c r="Y148" s="35"/>
      <c r="Z148" s="49">
        <v>0</v>
      </c>
      <c r="AC148" t="s">
        <v>268</v>
      </c>
      <c r="AD148" t="s">
        <v>269</v>
      </c>
      <c r="AE148" t="s">
        <v>267</v>
      </c>
    </row>
    <row r="149" spans="1:31" outlineLevel="1" x14ac:dyDescent="0.35">
      <c r="A149" s="6" t="s">
        <v>250</v>
      </c>
      <c r="B149" s="7" t="s">
        <v>300</v>
      </c>
      <c r="C149" s="7" t="s">
        <v>267</v>
      </c>
      <c r="D149" s="7" t="s">
        <v>273</v>
      </c>
      <c r="E149" s="7" t="s">
        <v>274</v>
      </c>
      <c r="F149" s="7"/>
      <c r="G149" s="8" t="s">
        <v>319</v>
      </c>
      <c r="H149" s="16" t="s">
        <v>319</v>
      </c>
      <c r="I149" s="18">
        <v>49618.984999999993</v>
      </c>
      <c r="J149" s="19">
        <v>0</v>
      </c>
      <c r="K149" s="19">
        <v>5495.2459999999992</v>
      </c>
      <c r="L149" s="19">
        <v>20199.484</v>
      </c>
      <c r="M149" s="19">
        <v>57335.368000000002</v>
      </c>
      <c r="N149" s="19">
        <v>27546.153000000002</v>
      </c>
      <c r="O149" s="19">
        <v>26020.177</v>
      </c>
      <c r="P149" s="19">
        <v>27478.422999999999</v>
      </c>
      <c r="Q149" s="19">
        <v>0</v>
      </c>
      <c r="R149" s="19">
        <v>0</v>
      </c>
      <c r="S149" s="19">
        <v>0</v>
      </c>
      <c r="T149" s="19">
        <v>0</v>
      </c>
      <c r="U149" s="25">
        <v>213693.83599999998</v>
      </c>
      <c r="V149" s="18">
        <v>26711.729499999998</v>
      </c>
      <c r="W149" s="39">
        <v>2.691970526089003E-2</v>
      </c>
      <c r="X149" s="35">
        <v>35393.436511369422</v>
      </c>
      <c r="Y149" s="35"/>
      <c r="Z149" s="49">
        <v>0</v>
      </c>
      <c r="AC149" t="s">
        <v>273</v>
      </c>
      <c r="AD149" t="s">
        <v>274</v>
      </c>
      <c r="AE149" t="s">
        <v>267</v>
      </c>
    </row>
    <row r="150" spans="1:31" outlineLevel="1" x14ac:dyDescent="0.35">
      <c r="A150" s="6" t="s">
        <v>250</v>
      </c>
      <c r="B150" s="7" t="s">
        <v>300</v>
      </c>
      <c r="C150" s="7" t="s">
        <v>267</v>
      </c>
      <c r="D150" s="7" t="s">
        <v>268</v>
      </c>
      <c r="E150" s="7" t="s">
        <v>269</v>
      </c>
      <c r="F150" s="7"/>
      <c r="G150" s="8" t="s">
        <v>320</v>
      </c>
      <c r="H150" s="16" t="s">
        <v>320</v>
      </c>
      <c r="I150" s="18">
        <v>4583.8389999999999</v>
      </c>
      <c r="J150" s="19">
        <v>10369.691000000001</v>
      </c>
      <c r="K150" s="19">
        <v>0</v>
      </c>
      <c r="L150" s="19">
        <v>12475.021999999999</v>
      </c>
      <c r="M150" s="19">
        <v>5715.8040000000001</v>
      </c>
      <c r="N150" s="19">
        <v>13854.369999999999</v>
      </c>
      <c r="O150" s="19">
        <v>6000.4470000000001</v>
      </c>
      <c r="P150" s="19">
        <v>20041.345999999998</v>
      </c>
      <c r="Q150" s="19">
        <v>0</v>
      </c>
      <c r="R150" s="19">
        <v>0</v>
      </c>
      <c r="S150" s="19">
        <v>0</v>
      </c>
      <c r="T150" s="19">
        <v>0</v>
      </c>
      <c r="U150" s="25">
        <v>73040.519</v>
      </c>
      <c r="V150" s="18">
        <v>9130.064875</v>
      </c>
      <c r="W150" s="39">
        <v>9.2011509568410681E-3</v>
      </c>
      <c r="X150" s="35">
        <v>12097.470944290466</v>
      </c>
      <c r="Y150" s="35"/>
      <c r="Z150" s="49">
        <v>0</v>
      </c>
      <c r="AC150" t="s">
        <v>268</v>
      </c>
      <c r="AD150" t="s">
        <v>269</v>
      </c>
      <c r="AE150" t="s">
        <v>267</v>
      </c>
    </row>
    <row r="151" spans="1:31" outlineLevel="1" x14ac:dyDescent="0.35">
      <c r="A151" s="6" t="s">
        <v>250</v>
      </c>
      <c r="B151" s="7" t="s">
        <v>300</v>
      </c>
      <c r="C151" s="7" t="s">
        <v>267</v>
      </c>
      <c r="D151" s="7" t="s">
        <v>288</v>
      </c>
      <c r="E151" s="7" t="s">
        <v>289</v>
      </c>
      <c r="F151" s="7"/>
      <c r="G151" s="8" t="s">
        <v>321</v>
      </c>
      <c r="H151" s="16" t="s">
        <v>321</v>
      </c>
      <c r="I151" s="18">
        <v>13928.206999999997</v>
      </c>
      <c r="J151" s="19">
        <v>8015.2529999999997</v>
      </c>
      <c r="K151" s="19">
        <v>13880.543</v>
      </c>
      <c r="L151" s="19">
        <v>38964.488999999994</v>
      </c>
      <c r="M151" s="19">
        <v>18788.613999999998</v>
      </c>
      <c r="N151" s="19">
        <v>38784.623999999996</v>
      </c>
      <c r="O151" s="19">
        <v>22579.992000000002</v>
      </c>
      <c r="P151" s="19">
        <v>29886.829999999998</v>
      </c>
      <c r="Q151" s="19">
        <v>0</v>
      </c>
      <c r="R151" s="19">
        <v>0</v>
      </c>
      <c r="S151" s="19">
        <v>0</v>
      </c>
      <c r="T151" s="19">
        <v>0</v>
      </c>
      <c r="U151" s="25">
        <v>184828.55199999997</v>
      </c>
      <c r="V151" s="18">
        <v>23103.568999999996</v>
      </c>
      <c r="W151" s="39">
        <v>2.328345186164886E-2</v>
      </c>
      <c r="X151" s="35">
        <v>30612.570503439045</v>
      </c>
      <c r="Y151" s="35"/>
      <c r="Z151" s="49">
        <v>0</v>
      </c>
      <c r="AC151" t="s">
        <v>288</v>
      </c>
      <c r="AD151" t="s">
        <v>289</v>
      </c>
      <c r="AE151" t="s">
        <v>267</v>
      </c>
    </row>
    <row r="152" spans="1:31" outlineLevel="1" x14ac:dyDescent="0.35">
      <c r="A152" s="6" t="s">
        <v>250</v>
      </c>
      <c r="B152" s="7" t="s">
        <v>300</v>
      </c>
      <c r="C152" s="7" t="s">
        <v>267</v>
      </c>
      <c r="D152" s="7" t="s">
        <v>282</v>
      </c>
      <c r="E152" s="7" t="s">
        <v>283</v>
      </c>
      <c r="F152" s="7"/>
      <c r="G152" s="8" t="s">
        <v>322</v>
      </c>
      <c r="H152" s="16" t="s">
        <v>322</v>
      </c>
      <c r="I152" s="18">
        <v>60639.020000000004</v>
      </c>
      <c r="J152" s="19">
        <v>11638.772999999999</v>
      </c>
      <c r="K152" s="19">
        <v>5471.701</v>
      </c>
      <c r="L152" s="19">
        <v>12107.842000000001</v>
      </c>
      <c r="M152" s="19">
        <v>26864.412</v>
      </c>
      <c r="N152" s="19">
        <v>25278.100999999999</v>
      </c>
      <c r="O152" s="19">
        <v>12350.891</v>
      </c>
      <c r="P152" s="19">
        <v>5920.5560000000005</v>
      </c>
      <c r="Q152" s="19">
        <v>0</v>
      </c>
      <c r="R152" s="19">
        <v>0</v>
      </c>
      <c r="S152" s="19">
        <v>0</v>
      </c>
      <c r="T152" s="19">
        <v>0</v>
      </c>
      <c r="U152" s="25">
        <v>160271.29600000003</v>
      </c>
      <c r="V152" s="18">
        <v>20033.912000000004</v>
      </c>
      <c r="W152" s="39">
        <v>2.0189894715076689E-2</v>
      </c>
      <c r="X152" s="35">
        <v>26545.22959460046</v>
      </c>
      <c r="Y152" s="35"/>
      <c r="Z152" s="49">
        <v>0</v>
      </c>
      <c r="AC152" t="s">
        <v>282</v>
      </c>
      <c r="AD152" t="s">
        <v>283</v>
      </c>
      <c r="AE152" t="s">
        <v>267</v>
      </c>
    </row>
    <row r="153" spans="1:31" outlineLevel="1" x14ac:dyDescent="0.35">
      <c r="A153" s="6" t="s">
        <v>250</v>
      </c>
      <c r="B153" s="7" t="s">
        <v>300</v>
      </c>
      <c r="C153" s="7" t="s">
        <v>267</v>
      </c>
      <c r="D153" s="7" t="s">
        <v>271</v>
      </c>
      <c r="E153" s="7" t="s">
        <v>272</v>
      </c>
      <c r="F153" s="7"/>
      <c r="G153" s="8" t="s">
        <v>323</v>
      </c>
      <c r="H153" s="16" t="s">
        <v>323</v>
      </c>
      <c r="I153" s="18">
        <v>34901.889000000003</v>
      </c>
      <c r="J153" s="19">
        <v>6063.4930000000004</v>
      </c>
      <c r="K153" s="19">
        <v>17626.873999999996</v>
      </c>
      <c r="L153" s="19">
        <v>27266.839000000007</v>
      </c>
      <c r="M153" s="19">
        <v>51779.550999999999</v>
      </c>
      <c r="N153" s="19">
        <v>21399.222000000002</v>
      </c>
      <c r="O153" s="19">
        <v>40493.583000000006</v>
      </c>
      <c r="P153" s="19">
        <v>18151.14</v>
      </c>
      <c r="Q153" s="19">
        <v>0</v>
      </c>
      <c r="R153" s="19">
        <v>0</v>
      </c>
      <c r="S153" s="19">
        <v>0</v>
      </c>
      <c r="T153" s="19">
        <v>0</v>
      </c>
      <c r="U153" s="25">
        <v>217682.59100000001</v>
      </c>
      <c r="V153" s="18">
        <v>27210.323875000002</v>
      </c>
      <c r="W153" s="39">
        <v>2.7422181658748799E-2</v>
      </c>
      <c r="X153" s="35">
        <v>36054.08142979331</v>
      </c>
      <c r="Y153" s="35"/>
      <c r="Z153" s="49">
        <v>0</v>
      </c>
      <c r="AC153" t="s">
        <v>271</v>
      </c>
      <c r="AD153" t="s">
        <v>272</v>
      </c>
      <c r="AE153" t="s">
        <v>267</v>
      </c>
    </row>
    <row r="154" spans="1:31" outlineLevel="1" x14ac:dyDescent="0.35">
      <c r="A154" s="6" t="s">
        <v>250</v>
      </c>
      <c r="B154" s="7" t="s">
        <v>300</v>
      </c>
      <c r="C154" s="7" t="s">
        <v>267</v>
      </c>
      <c r="D154" s="7" t="s">
        <v>271</v>
      </c>
      <c r="E154" s="7" t="s">
        <v>272</v>
      </c>
      <c r="F154" s="7"/>
      <c r="G154" s="8" t="s">
        <v>324</v>
      </c>
      <c r="H154" s="16" t="s">
        <v>324</v>
      </c>
      <c r="I154" s="18">
        <v>35173.469000000012</v>
      </c>
      <c r="J154" s="19">
        <v>24628.223999999998</v>
      </c>
      <c r="K154" s="19">
        <v>25799.760999999995</v>
      </c>
      <c r="L154" s="19">
        <v>26576.800999999999</v>
      </c>
      <c r="M154" s="19">
        <v>47913.494000000006</v>
      </c>
      <c r="N154" s="19">
        <v>27390.928</v>
      </c>
      <c r="O154" s="19">
        <v>39733.457000000002</v>
      </c>
      <c r="P154" s="19">
        <v>38901.266000000003</v>
      </c>
      <c r="Q154" s="19">
        <v>0</v>
      </c>
      <c r="R154" s="19">
        <v>0</v>
      </c>
      <c r="S154" s="19">
        <v>0</v>
      </c>
      <c r="T154" s="19">
        <v>0</v>
      </c>
      <c r="U154" s="25">
        <v>266117.40000000002</v>
      </c>
      <c r="V154" s="18">
        <v>33264.675000000003</v>
      </c>
      <c r="W154" s="39">
        <v>3.3523671561562392E-2</v>
      </c>
      <c r="X154" s="35">
        <v>44076.186181948186</v>
      </c>
      <c r="Y154" s="35"/>
      <c r="Z154" s="49">
        <v>0</v>
      </c>
      <c r="AC154" t="s">
        <v>271</v>
      </c>
      <c r="AD154" t="s">
        <v>272</v>
      </c>
      <c r="AE154" t="s">
        <v>267</v>
      </c>
    </row>
    <row r="155" spans="1:31" outlineLevel="1" x14ac:dyDescent="0.35">
      <c r="A155" s="6" t="s">
        <v>250</v>
      </c>
      <c r="B155" s="7" t="s">
        <v>300</v>
      </c>
      <c r="C155" s="7" t="s">
        <v>267</v>
      </c>
      <c r="D155" s="7" t="s">
        <v>271</v>
      </c>
      <c r="E155" s="7" t="s">
        <v>272</v>
      </c>
      <c r="F155" s="7"/>
      <c r="G155" s="8" t="s">
        <v>325</v>
      </c>
      <c r="H155" s="16" t="s">
        <v>325</v>
      </c>
      <c r="I155" s="18">
        <v>6255.8289999999997</v>
      </c>
      <c r="J155" s="19">
        <v>9832.4979999999996</v>
      </c>
      <c r="K155" s="19">
        <v>5922.146999999999</v>
      </c>
      <c r="L155" s="19">
        <v>6107.2389999999996</v>
      </c>
      <c r="M155" s="19">
        <v>6507.1719999999996</v>
      </c>
      <c r="N155" s="19">
        <v>14328.880000000001</v>
      </c>
      <c r="O155" s="19">
        <v>6016.8</v>
      </c>
      <c r="P155" s="19">
        <v>9636.5660000000007</v>
      </c>
      <c r="Q155" s="19">
        <v>0</v>
      </c>
      <c r="R155" s="19">
        <v>0</v>
      </c>
      <c r="S155" s="19">
        <v>0</v>
      </c>
      <c r="T155" s="19">
        <v>0</v>
      </c>
      <c r="U155" s="25">
        <v>64607.131000000001</v>
      </c>
      <c r="V155" s="18">
        <v>8075.8913750000002</v>
      </c>
      <c r="W155" s="39">
        <v>8.1387697316253494E-3</v>
      </c>
      <c r="X155" s="35">
        <v>10700.675471192473</v>
      </c>
      <c r="Y155" s="35"/>
      <c r="Z155" s="49">
        <v>0</v>
      </c>
      <c r="AC155" t="s">
        <v>271</v>
      </c>
      <c r="AD155" t="s">
        <v>272</v>
      </c>
      <c r="AE155" t="s">
        <v>267</v>
      </c>
    </row>
    <row r="156" spans="1:31" outlineLevel="1" x14ac:dyDescent="0.35">
      <c r="A156" s="6" t="s">
        <v>250</v>
      </c>
      <c r="B156" s="7" t="s">
        <v>300</v>
      </c>
      <c r="C156" s="7" t="s">
        <v>267</v>
      </c>
      <c r="D156" s="7" t="s">
        <v>284</v>
      </c>
      <c r="E156" s="7" t="s">
        <v>285</v>
      </c>
      <c r="F156" s="7"/>
      <c r="G156" s="8" t="s">
        <v>326</v>
      </c>
      <c r="H156" s="16" t="s">
        <v>326</v>
      </c>
      <c r="I156" s="18">
        <v>11977.875000000002</v>
      </c>
      <c r="J156" s="19">
        <v>0</v>
      </c>
      <c r="K156" s="19">
        <v>6040.4219999999996</v>
      </c>
      <c r="L156" s="19">
        <v>0</v>
      </c>
      <c r="M156" s="19">
        <v>6704.1100000000006</v>
      </c>
      <c r="N156" s="19">
        <v>6729.0449999999992</v>
      </c>
      <c r="O156" s="19">
        <v>0</v>
      </c>
      <c r="P156" s="19">
        <v>5683.0919999999996</v>
      </c>
      <c r="Q156" s="19">
        <v>0</v>
      </c>
      <c r="R156" s="19">
        <v>0</v>
      </c>
      <c r="S156" s="19">
        <v>0</v>
      </c>
      <c r="T156" s="19">
        <v>0</v>
      </c>
      <c r="U156" s="25">
        <v>37134.544000000002</v>
      </c>
      <c r="V156" s="18">
        <v>4641.8180000000002</v>
      </c>
      <c r="W156" s="39">
        <v>4.6779588882364977E-3</v>
      </c>
      <c r="X156" s="35">
        <v>6150.4774777062557</v>
      </c>
      <c r="Y156" s="35"/>
      <c r="Z156" s="49">
        <v>0</v>
      </c>
      <c r="AC156" t="s">
        <v>284</v>
      </c>
      <c r="AD156" t="s">
        <v>285</v>
      </c>
      <c r="AE156" t="s">
        <v>267</v>
      </c>
    </row>
    <row r="157" spans="1:31" outlineLevel="1" x14ac:dyDescent="0.35">
      <c r="A157" s="6" t="s">
        <v>250</v>
      </c>
      <c r="B157" s="7" t="s">
        <v>300</v>
      </c>
      <c r="C157" s="7" t="s">
        <v>267</v>
      </c>
      <c r="D157" s="7" t="s">
        <v>284</v>
      </c>
      <c r="E157" s="7" t="s">
        <v>285</v>
      </c>
      <c r="F157" s="7"/>
      <c r="G157" s="8" t="s">
        <v>327</v>
      </c>
      <c r="H157" s="16" t="s">
        <v>327</v>
      </c>
      <c r="I157" s="18">
        <v>0</v>
      </c>
      <c r="J157" s="19">
        <v>7456.2209999999995</v>
      </c>
      <c r="K157" s="19">
        <v>0</v>
      </c>
      <c r="L157" s="19">
        <v>6545.0949999999993</v>
      </c>
      <c r="M157" s="19">
        <v>0</v>
      </c>
      <c r="N157" s="19">
        <v>6972.3580000000002</v>
      </c>
      <c r="O157" s="19">
        <v>3352.9790000000003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25">
        <v>24326.652999999998</v>
      </c>
      <c r="V157" s="18">
        <v>3040.8316249999998</v>
      </c>
      <c r="W157" s="39">
        <v>3.0645073391070868E-3</v>
      </c>
      <c r="X157" s="35">
        <v>4029.1468607901929</v>
      </c>
      <c r="Y157" s="35"/>
      <c r="Z157" s="49">
        <v>0</v>
      </c>
      <c r="AC157" t="s">
        <v>284</v>
      </c>
      <c r="AD157" t="s">
        <v>285</v>
      </c>
      <c r="AE157" t="s">
        <v>267</v>
      </c>
    </row>
    <row r="158" spans="1:31" outlineLevel="1" x14ac:dyDescent="0.35">
      <c r="A158" s="6" t="s">
        <v>250</v>
      </c>
      <c r="B158" s="7" t="s">
        <v>300</v>
      </c>
      <c r="C158" s="7" t="s">
        <v>3194</v>
      </c>
      <c r="D158" s="7" t="s">
        <v>280</v>
      </c>
      <c r="E158" s="7" t="s">
        <v>281</v>
      </c>
      <c r="F158" s="7"/>
      <c r="G158" s="8" t="s">
        <v>328</v>
      </c>
      <c r="H158" s="16" t="s">
        <v>328</v>
      </c>
      <c r="I158" s="18">
        <v>87826.232999999993</v>
      </c>
      <c r="J158" s="19">
        <v>45432.481999999996</v>
      </c>
      <c r="K158" s="19">
        <v>38607.718000000001</v>
      </c>
      <c r="L158" s="19">
        <v>50587.373999999996</v>
      </c>
      <c r="M158" s="19">
        <v>105103.94100000002</v>
      </c>
      <c r="N158" s="19">
        <v>71531.377999999997</v>
      </c>
      <c r="O158" s="19">
        <v>95246.217999999993</v>
      </c>
      <c r="P158" s="19">
        <v>52735.076000000001</v>
      </c>
      <c r="Q158" s="19">
        <v>0</v>
      </c>
      <c r="R158" s="19">
        <v>0</v>
      </c>
      <c r="S158" s="19">
        <v>0</v>
      </c>
      <c r="T158" s="19">
        <v>0</v>
      </c>
      <c r="U158" s="25">
        <v>547070.42000000004</v>
      </c>
      <c r="V158" s="18">
        <v>68383.802500000005</v>
      </c>
      <c r="W158" s="39">
        <v>6.8916234267755477E-2</v>
      </c>
      <c r="X158" s="35">
        <v>90609.549343848194</v>
      </c>
      <c r="Y158" s="35"/>
      <c r="Z158" s="49">
        <v>0</v>
      </c>
      <c r="AC158" t="s">
        <v>280</v>
      </c>
      <c r="AD158" t="s">
        <v>281</v>
      </c>
      <c r="AE158" t="s">
        <v>3194</v>
      </c>
    </row>
    <row r="159" spans="1:31" outlineLevel="1" x14ac:dyDescent="0.35">
      <c r="A159" s="6" t="s">
        <v>250</v>
      </c>
      <c r="B159" s="7" t="s">
        <v>300</v>
      </c>
      <c r="C159" s="7" t="s">
        <v>3194</v>
      </c>
      <c r="D159" s="7" t="s">
        <v>280</v>
      </c>
      <c r="E159" s="7" t="s">
        <v>281</v>
      </c>
      <c r="F159" s="7"/>
      <c r="G159" s="8" t="s">
        <v>4616</v>
      </c>
      <c r="H159" s="16" t="s">
        <v>4616</v>
      </c>
      <c r="I159" s="18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5750.5319999999992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25">
        <v>5750.5319999999992</v>
      </c>
      <c r="V159" s="18">
        <v>718.81649999999991</v>
      </c>
      <c r="W159" s="39">
        <v>7.2441315777267647E-4</v>
      </c>
      <c r="X159" s="35">
        <v>952.44248995838223</v>
      </c>
      <c r="Y159" s="35"/>
      <c r="Z159" s="49">
        <v>0</v>
      </c>
      <c r="AC159" t="s">
        <v>280</v>
      </c>
      <c r="AD159" t="s">
        <v>281</v>
      </c>
      <c r="AE159" t="s">
        <v>3194</v>
      </c>
    </row>
    <row r="160" spans="1:31" outlineLevel="1" x14ac:dyDescent="0.35">
      <c r="A160" s="6" t="s">
        <v>250</v>
      </c>
      <c r="B160" s="7" t="s">
        <v>300</v>
      </c>
      <c r="C160" s="7" t="s">
        <v>277</v>
      </c>
      <c r="D160" s="7" t="s">
        <v>292</v>
      </c>
      <c r="E160" s="7" t="s">
        <v>293</v>
      </c>
      <c r="F160" s="7"/>
      <c r="G160" s="8" t="s">
        <v>329</v>
      </c>
      <c r="H160" s="16" t="s">
        <v>329</v>
      </c>
      <c r="I160" s="18">
        <v>0</v>
      </c>
      <c r="J160" s="19">
        <v>5844.1989999999987</v>
      </c>
      <c r="K160" s="19">
        <v>0</v>
      </c>
      <c r="L160" s="19">
        <v>5720.1010000000006</v>
      </c>
      <c r="M160" s="19">
        <v>5650.7939999999999</v>
      </c>
      <c r="N160" s="19">
        <v>9346.4669999999987</v>
      </c>
      <c r="O160" s="19">
        <v>4331.5829999999996</v>
      </c>
      <c r="P160" s="19">
        <v>5456.0349999999999</v>
      </c>
      <c r="Q160" s="19">
        <v>0</v>
      </c>
      <c r="R160" s="19">
        <v>0</v>
      </c>
      <c r="S160" s="19">
        <v>0</v>
      </c>
      <c r="T160" s="19">
        <v>0</v>
      </c>
      <c r="U160" s="25">
        <v>36349.178999999989</v>
      </c>
      <c r="V160" s="18">
        <v>4543.6473749999986</v>
      </c>
      <c r="W160" s="39">
        <v>4.5790239132369416E-3</v>
      </c>
      <c r="X160" s="35">
        <v>6020.3999481618284</v>
      </c>
      <c r="Y160" s="35"/>
      <c r="Z160" s="49">
        <v>0</v>
      </c>
      <c r="AC160" t="s">
        <v>292</v>
      </c>
      <c r="AD160" t="s">
        <v>293</v>
      </c>
      <c r="AE160" t="s">
        <v>277</v>
      </c>
    </row>
    <row r="161" spans="1:31" outlineLevel="1" x14ac:dyDescent="0.35">
      <c r="A161" s="6" t="s">
        <v>250</v>
      </c>
      <c r="B161" s="7" t="s">
        <v>300</v>
      </c>
      <c r="C161" s="7" t="s">
        <v>277</v>
      </c>
      <c r="D161" s="7" t="s">
        <v>298</v>
      </c>
      <c r="E161" s="7" t="s">
        <v>299</v>
      </c>
      <c r="F161" s="7"/>
      <c r="G161" s="8" t="s">
        <v>330</v>
      </c>
      <c r="H161" s="16" t="s">
        <v>330</v>
      </c>
      <c r="I161" s="18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7020.6949999999988</v>
      </c>
      <c r="O161" s="19">
        <v>0</v>
      </c>
      <c r="P161" s="19">
        <v>12617.876</v>
      </c>
      <c r="Q161" s="19">
        <v>0</v>
      </c>
      <c r="R161" s="19">
        <v>0</v>
      </c>
      <c r="S161" s="19">
        <v>0</v>
      </c>
      <c r="T161" s="19">
        <v>0</v>
      </c>
      <c r="U161" s="25">
        <v>19638.571</v>
      </c>
      <c r="V161" s="18">
        <v>2454.821375</v>
      </c>
      <c r="W161" s="39">
        <v>2.4739344520216412E-3</v>
      </c>
      <c r="X161" s="35">
        <v>3252.6746155772162</v>
      </c>
      <c r="Y161" s="35"/>
      <c r="Z161" s="49">
        <v>0</v>
      </c>
      <c r="AC161" t="s">
        <v>298</v>
      </c>
      <c r="AD161" t="s">
        <v>299</v>
      </c>
      <c r="AE161" t="s">
        <v>277</v>
      </c>
    </row>
    <row r="162" spans="1:31" outlineLevel="1" x14ac:dyDescent="0.35">
      <c r="A162" s="6" t="s">
        <v>250</v>
      </c>
      <c r="B162" s="7" t="s">
        <v>300</v>
      </c>
      <c r="C162" s="7" t="s">
        <v>277</v>
      </c>
      <c r="D162" s="7" t="s">
        <v>294</v>
      </c>
      <c r="E162" s="7" t="s">
        <v>295</v>
      </c>
      <c r="F162" s="7"/>
      <c r="G162" s="8" t="s">
        <v>331</v>
      </c>
      <c r="H162" s="16" t="s">
        <v>331</v>
      </c>
      <c r="I162" s="18">
        <v>98739.05799999999</v>
      </c>
      <c r="J162" s="19">
        <v>0</v>
      </c>
      <c r="K162" s="19">
        <v>4640.2529999999997</v>
      </c>
      <c r="L162" s="19">
        <v>17912.213</v>
      </c>
      <c r="M162" s="19">
        <v>10255.662</v>
      </c>
      <c r="N162" s="19">
        <v>33029.147999999994</v>
      </c>
      <c r="O162" s="19">
        <v>25259.305999999997</v>
      </c>
      <c r="P162" s="19">
        <v>31140.394999999993</v>
      </c>
      <c r="Q162" s="19">
        <v>0</v>
      </c>
      <c r="R162" s="19">
        <v>0</v>
      </c>
      <c r="S162" s="19">
        <v>0</v>
      </c>
      <c r="T162" s="19">
        <v>0</v>
      </c>
      <c r="U162" s="25">
        <v>220976.03499999995</v>
      </c>
      <c r="V162" s="18">
        <v>27622.004374999993</v>
      </c>
      <c r="W162" s="39">
        <v>2.78370674759197E-2</v>
      </c>
      <c r="X162" s="35">
        <v>36599.564178849992</v>
      </c>
      <c r="Y162" s="35"/>
      <c r="Z162" s="49">
        <v>0</v>
      </c>
      <c r="AC162" t="s">
        <v>294</v>
      </c>
      <c r="AD162" t="s">
        <v>295</v>
      </c>
      <c r="AE162" t="s">
        <v>277</v>
      </c>
    </row>
    <row r="163" spans="1:31" outlineLevel="1" x14ac:dyDescent="0.35">
      <c r="A163" s="6" t="s">
        <v>250</v>
      </c>
      <c r="B163" s="7" t="s">
        <v>300</v>
      </c>
      <c r="C163" s="7" t="s">
        <v>277</v>
      </c>
      <c r="D163" s="7" t="s">
        <v>292</v>
      </c>
      <c r="E163" s="7" t="s">
        <v>293</v>
      </c>
      <c r="F163" s="7"/>
      <c r="G163" s="8" t="s">
        <v>332</v>
      </c>
      <c r="H163" s="16" t="s">
        <v>332</v>
      </c>
      <c r="I163" s="18">
        <v>11010.388999999999</v>
      </c>
      <c r="J163" s="19">
        <v>5926.4969999999994</v>
      </c>
      <c r="K163" s="19">
        <v>0</v>
      </c>
      <c r="L163" s="19">
        <v>1497.2</v>
      </c>
      <c r="M163" s="19">
        <v>10156.872000000001</v>
      </c>
      <c r="N163" s="19">
        <v>11229.841000000002</v>
      </c>
      <c r="O163" s="19">
        <v>13216.171</v>
      </c>
      <c r="P163" s="19">
        <v>9234.5619999999999</v>
      </c>
      <c r="Q163" s="19">
        <v>0</v>
      </c>
      <c r="R163" s="19">
        <v>0</v>
      </c>
      <c r="S163" s="19">
        <v>0</v>
      </c>
      <c r="T163" s="19">
        <v>0</v>
      </c>
      <c r="U163" s="25">
        <v>62271.531999999999</v>
      </c>
      <c r="V163" s="18">
        <v>7783.9414999999999</v>
      </c>
      <c r="W163" s="39">
        <v>7.8445467541893993E-3</v>
      </c>
      <c r="X163" s="35">
        <v>10313.837570437498</v>
      </c>
      <c r="Y163" s="35"/>
      <c r="Z163" s="49">
        <v>0</v>
      </c>
      <c r="AC163" t="s">
        <v>292</v>
      </c>
      <c r="AD163" t="s">
        <v>293</v>
      </c>
      <c r="AE163" t="s">
        <v>277</v>
      </c>
    </row>
    <row r="164" spans="1:31" outlineLevel="1" x14ac:dyDescent="0.35">
      <c r="A164" s="6" t="s">
        <v>250</v>
      </c>
      <c r="B164" s="7" t="s">
        <v>300</v>
      </c>
      <c r="C164" s="7" t="s">
        <v>277</v>
      </c>
      <c r="D164" s="7" t="s">
        <v>301</v>
      </c>
      <c r="E164" s="7" t="s">
        <v>302</v>
      </c>
      <c r="F164" s="7"/>
      <c r="G164" s="8" t="s">
        <v>333</v>
      </c>
      <c r="H164" s="16" t="s">
        <v>333</v>
      </c>
      <c r="I164" s="18">
        <v>8671.598</v>
      </c>
      <c r="J164" s="19">
        <v>0</v>
      </c>
      <c r="K164" s="19">
        <v>11816.050999999999</v>
      </c>
      <c r="L164" s="19">
        <v>13762.2</v>
      </c>
      <c r="M164" s="19">
        <v>28433.199999999997</v>
      </c>
      <c r="N164" s="19">
        <v>15450.228000000003</v>
      </c>
      <c r="O164" s="19">
        <v>30029.778999999999</v>
      </c>
      <c r="P164" s="19">
        <v>22997.665000000001</v>
      </c>
      <c r="Q164" s="19">
        <v>0</v>
      </c>
      <c r="R164" s="19">
        <v>0</v>
      </c>
      <c r="S164" s="19">
        <v>0</v>
      </c>
      <c r="T164" s="19">
        <v>0</v>
      </c>
      <c r="U164" s="25">
        <v>131160.72099999999</v>
      </c>
      <c r="V164" s="18">
        <v>16395.090124999999</v>
      </c>
      <c r="W164" s="39">
        <v>1.6522741213395736E-2</v>
      </c>
      <c r="X164" s="35">
        <v>21723.73681147704</v>
      </c>
      <c r="Y164" s="35"/>
      <c r="Z164" s="49">
        <v>0</v>
      </c>
      <c r="AC164" t="s">
        <v>301</v>
      </c>
      <c r="AD164" t="s">
        <v>302</v>
      </c>
      <c r="AE164" t="s">
        <v>277</v>
      </c>
    </row>
    <row r="165" spans="1:31" outlineLevel="1" x14ac:dyDescent="0.35">
      <c r="A165" s="6" t="s">
        <v>250</v>
      </c>
      <c r="B165" s="7" t="s">
        <v>300</v>
      </c>
      <c r="C165" s="7" t="s">
        <v>277</v>
      </c>
      <c r="D165" s="7" t="s">
        <v>292</v>
      </c>
      <c r="E165" s="7" t="s">
        <v>293</v>
      </c>
      <c r="F165" s="7"/>
      <c r="G165" s="8" t="s">
        <v>334</v>
      </c>
      <c r="H165" s="16" t="s">
        <v>334</v>
      </c>
      <c r="I165" s="18">
        <v>10255.225</v>
      </c>
      <c r="J165" s="19">
        <v>0</v>
      </c>
      <c r="K165" s="19">
        <v>13610.369000000001</v>
      </c>
      <c r="L165" s="19">
        <v>5629.7980000000007</v>
      </c>
      <c r="M165" s="19">
        <v>16240.596999999998</v>
      </c>
      <c r="N165" s="19">
        <v>5586.6719999999996</v>
      </c>
      <c r="O165" s="19">
        <v>16412.584999999999</v>
      </c>
      <c r="P165" s="19">
        <v>18405.598000000002</v>
      </c>
      <c r="Q165" s="19">
        <v>0</v>
      </c>
      <c r="R165" s="19">
        <v>0</v>
      </c>
      <c r="S165" s="19">
        <v>0</v>
      </c>
      <c r="T165" s="19">
        <v>0</v>
      </c>
      <c r="U165" s="25">
        <v>86140.843999999997</v>
      </c>
      <c r="V165" s="18">
        <v>10767.6055</v>
      </c>
      <c r="W165" s="39">
        <v>1.0851441364945629E-2</v>
      </c>
      <c r="X165" s="35">
        <v>14267.236482898727</v>
      </c>
      <c r="Y165" s="35"/>
      <c r="Z165" s="49">
        <v>0</v>
      </c>
      <c r="AC165" t="s">
        <v>292</v>
      </c>
      <c r="AD165" t="s">
        <v>293</v>
      </c>
      <c r="AE165" t="s">
        <v>277</v>
      </c>
    </row>
    <row r="166" spans="1:31" outlineLevel="1" x14ac:dyDescent="0.35">
      <c r="A166" s="6" t="s">
        <v>250</v>
      </c>
      <c r="B166" s="7" t="s">
        <v>300</v>
      </c>
      <c r="C166" s="7" t="s">
        <v>277</v>
      </c>
      <c r="D166" s="7" t="s">
        <v>292</v>
      </c>
      <c r="E166" s="7" t="s">
        <v>293</v>
      </c>
      <c r="F166" s="7"/>
      <c r="G166" s="8" t="s">
        <v>335</v>
      </c>
      <c r="H166" s="16" t="s">
        <v>335</v>
      </c>
      <c r="I166" s="18">
        <v>11181.298999999999</v>
      </c>
      <c r="J166" s="19">
        <v>0</v>
      </c>
      <c r="K166" s="19">
        <v>5543.951</v>
      </c>
      <c r="L166" s="19">
        <v>10769.673999999999</v>
      </c>
      <c r="M166" s="19">
        <v>4984.348</v>
      </c>
      <c r="N166" s="19">
        <v>5520.2479999999996</v>
      </c>
      <c r="O166" s="19">
        <v>5541.3639999999996</v>
      </c>
      <c r="P166" s="19">
        <v>5445.5280000000002</v>
      </c>
      <c r="Q166" s="19">
        <v>0</v>
      </c>
      <c r="R166" s="19">
        <v>0</v>
      </c>
      <c r="S166" s="19">
        <v>0</v>
      </c>
      <c r="T166" s="19">
        <v>0</v>
      </c>
      <c r="U166" s="25">
        <v>48986.411999999997</v>
      </c>
      <c r="V166" s="18">
        <v>6123.3014999999996</v>
      </c>
      <c r="W166" s="39">
        <v>6.170977120877396E-3</v>
      </c>
      <c r="X166" s="35">
        <v>8113.4650184378033</v>
      </c>
      <c r="Y166" s="35"/>
      <c r="Z166" s="49">
        <v>0</v>
      </c>
      <c r="AC166" t="s">
        <v>292</v>
      </c>
      <c r="AD166" t="s">
        <v>293</v>
      </c>
      <c r="AE166" t="s">
        <v>277</v>
      </c>
    </row>
    <row r="167" spans="1:31" outlineLevel="1" x14ac:dyDescent="0.35">
      <c r="A167" s="6" t="s">
        <v>250</v>
      </c>
      <c r="B167" s="7" t="s">
        <v>300</v>
      </c>
      <c r="C167" s="7" t="s">
        <v>277</v>
      </c>
      <c r="D167" s="7" t="s">
        <v>301</v>
      </c>
      <c r="E167" s="7" t="s">
        <v>302</v>
      </c>
      <c r="F167" s="7"/>
      <c r="G167" s="8" t="s">
        <v>336</v>
      </c>
      <c r="H167" s="16" t="s">
        <v>336</v>
      </c>
      <c r="I167" s="18">
        <v>117570.93900000001</v>
      </c>
      <c r="J167" s="19">
        <v>18737.757999999998</v>
      </c>
      <c r="K167" s="19">
        <v>25238.595000000001</v>
      </c>
      <c r="L167" s="19">
        <v>60558.716</v>
      </c>
      <c r="M167" s="19">
        <v>91152.98500000003</v>
      </c>
      <c r="N167" s="19">
        <v>93161.16800000002</v>
      </c>
      <c r="O167" s="19">
        <v>64780.271000000015</v>
      </c>
      <c r="P167" s="19">
        <v>119855.37700000004</v>
      </c>
      <c r="Q167" s="19">
        <v>0</v>
      </c>
      <c r="R167" s="19">
        <v>0</v>
      </c>
      <c r="S167" s="19">
        <v>0</v>
      </c>
      <c r="T167" s="19">
        <v>0</v>
      </c>
      <c r="U167" s="25">
        <v>591055.80900000012</v>
      </c>
      <c r="V167" s="18">
        <v>73881.976125000016</v>
      </c>
      <c r="W167" s="39">
        <v>7.4457216309303922E-2</v>
      </c>
      <c r="X167" s="35">
        <v>97894.710685607221</v>
      </c>
      <c r="Y167" s="35"/>
      <c r="Z167" s="49">
        <v>0</v>
      </c>
      <c r="AC167" t="s">
        <v>301</v>
      </c>
      <c r="AD167" t="s">
        <v>302</v>
      </c>
      <c r="AE167" t="s">
        <v>277</v>
      </c>
    </row>
    <row r="168" spans="1:31" outlineLevel="1" x14ac:dyDescent="0.35">
      <c r="A168" s="6" t="s">
        <v>250</v>
      </c>
      <c r="B168" s="7" t="s">
        <v>300</v>
      </c>
      <c r="C168" s="7" t="s">
        <v>277</v>
      </c>
      <c r="D168" s="7" t="s">
        <v>4712</v>
      </c>
      <c r="E168" s="7" t="s">
        <v>4713</v>
      </c>
      <c r="F168" s="7"/>
      <c r="G168" s="8" t="s">
        <v>337</v>
      </c>
      <c r="H168" s="16" t="s">
        <v>337</v>
      </c>
      <c r="I168" s="18">
        <v>16845.270000000004</v>
      </c>
      <c r="J168" s="19">
        <v>4008.6009999999997</v>
      </c>
      <c r="K168" s="19">
        <v>0</v>
      </c>
      <c r="L168" s="19">
        <v>5620.0470000000005</v>
      </c>
      <c r="M168" s="19">
        <v>5379.4980000000005</v>
      </c>
      <c r="N168" s="19">
        <v>0</v>
      </c>
      <c r="O168" s="19">
        <v>5408.348</v>
      </c>
      <c r="P168" s="19">
        <v>7463.7900000000009</v>
      </c>
      <c r="Q168" s="19">
        <v>0</v>
      </c>
      <c r="R168" s="19">
        <v>0</v>
      </c>
      <c r="S168" s="19">
        <v>0</v>
      </c>
      <c r="T168" s="19">
        <v>0</v>
      </c>
      <c r="U168" s="25">
        <v>44725.554000000004</v>
      </c>
      <c r="V168" s="18">
        <v>5590.6942500000005</v>
      </c>
      <c r="W168" s="39">
        <v>5.6342230260213091E-3</v>
      </c>
      <c r="X168" s="35">
        <v>7407.7525377700867</v>
      </c>
      <c r="Y168" s="35"/>
      <c r="Z168" s="49">
        <v>0</v>
      </c>
      <c r="AC168" t="s">
        <v>4712</v>
      </c>
      <c r="AD168" t="s">
        <v>4713</v>
      </c>
      <c r="AE168" t="s">
        <v>277</v>
      </c>
    </row>
    <row r="169" spans="1:31" outlineLevel="1" x14ac:dyDescent="0.35">
      <c r="A169" s="6" t="s">
        <v>250</v>
      </c>
      <c r="B169" s="7" t="s">
        <v>300</v>
      </c>
      <c r="C169" s="7" t="s">
        <v>277</v>
      </c>
      <c r="D169" s="7" t="s">
        <v>292</v>
      </c>
      <c r="E169" s="7" t="s">
        <v>293</v>
      </c>
      <c r="F169" s="7"/>
      <c r="G169" s="8" t="s">
        <v>338</v>
      </c>
      <c r="H169" s="16" t="s">
        <v>338</v>
      </c>
      <c r="I169" s="18">
        <v>7080.4639999999999</v>
      </c>
      <c r="J169" s="19">
        <v>3775.9479999999994</v>
      </c>
      <c r="K169" s="19">
        <v>0</v>
      </c>
      <c r="L169" s="19">
        <v>0</v>
      </c>
      <c r="M169" s="19">
        <v>11958.922000000002</v>
      </c>
      <c r="N169" s="19">
        <v>3647.2179999999998</v>
      </c>
      <c r="O169" s="19">
        <v>10046.439</v>
      </c>
      <c r="P169" s="19">
        <v>5666.6359999999995</v>
      </c>
      <c r="Q169" s="19">
        <v>0</v>
      </c>
      <c r="R169" s="19">
        <v>0</v>
      </c>
      <c r="S169" s="19">
        <v>0</v>
      </c>
      <c r="T169" s="19">
        <v>0</v>
      </c>
      <c r="U169" s="25">
        <v>42175.627</v>
      </c>
      <c r="V169" s="18">
        <v>5271.9533750000001</v>
      </c>
      <c r="W169" s="39">
        <v>5.313000455629594E-3</v>
      </c>
      <c r="X169" s="35">
        <v>6985.416165919255</v>
      </c>
      <c r="Y169" s="35"/>
      <c r="Z169" s="49">
        <v>0</v>
      </c>
      <c r="AC169" t="s">
        <v>292</v>
      </c>
      <c r="AD169" t="s">
        <v>293</v>
      </c>
      <c r="AE169" t="s">
        <v>277</v>
      </c>
    </row>
    <row r="170" spans="1:31" outlineLevel="1" x14ac:dyDescent="0.35">
      <c r="A170" s="6" t="s">
        <v>250</v>
      </c>
      <c r="B170" s="7" t="s">
        <v>300</v>
      </c>
      <c r="C170" s="7" t="s">
        <v>3194</v>
      </c>
      <c r="D170" s="7" t="s">
        <v>296</v>
      </c>
      <c r="E170" s="7" t="s">
        <v>297</v>
      </c>
      <c r="F170" s="7"/>
      <c r="G170" s="8" t="s">
        <v>339</v>
      </c>
      <c r="H170" s="16" t="s">
        <v>339</v>
      </c>
      <c r="I170" s="18">
        <v>27188.731999999996</v>
      </c>
      <c r="J170" s="19">
        <v>3284.297</v>
      </c>
      <c r="K170" s="19">
        <v>5738.1210000000001</v>
      </c>
      <c r="L170" s="19">
        <v>10988.418</v>
      </c>
      <c r="M170" s="19">
        <v>10750.902999999998</v>
      </c>
      <c r="N170" s="19">
        <v>10590.273000000001</v>
      </c>
      <c r="O170" s="19">
        <v>10410.428</v>
      </c>
      <c r="P170" s="19">
        <v>7548.7489999999998</v>
      </c>
      <c r="Q170" s="19">
        <v>0</v>
      </c>
      <c r="R170" s="19">
        <v>0</v>
      </c>
      <c r="S170" s="19">
        <v>0</v>
      </c>
      <c r="T170" s="19">
        <v>0</v>
      </c>
      <c r="U170" s="25">
        <v>86499.920999999988</v>
      </c>
      <c r="V170" s="18">
        <v>10812.490124999998</v>
      </c>
      <c r="W170" s="39">
        <v>1.0896675458670093E-2</v>
      </c>
      <c r="X170" s="35">
        <v>14326.709274627696</v>
      </c>
      <c r="Y170" s="35"/>
      <c r="Z170" s="49">
        <v>0</v>
      </c>
      <c r="AC170" t="s">
        <v>296</v>
      </c>
      <c r="AD170" t="s">
        <v>297</v>
      </c>
      <c r="AE170" t="s">
        <v>3194</v>
      </c>
    </row>
    <row r="171" spans="1:31" outlineLevel="1" x14ac:dyDescent="0.35">
      <c r="A171" s="6" t="s">
        <v>250</v>
      </c>
      <c r="B171" s="7" t="s">
        <v>300</v>
      </c>
      <c r="C171" s="7" t="s">
        <v>3194</v>
      </c>
      <c r="D171" s="7" t="s">
        <v>296</v>
      </c>
      <c r="E171" s="7" t="s">
        <v>297</v>
      </c>
      <c r="F171" s="7"/>
      <c r="G171" s="8" t="s">
        <v>340</v>
      </c>
      <c r="H171" s="16" t="s">
        <v>340</v>
      </c>
      <c r="I171" s="18">
        <v>48317.846000000005</v>
      </c>
      <c r="J171" s="19">
        <v>5563.1459999999997</v>
      </c>
      <c r="K171" s="19">
        <v>22105.846999999998</v>
      </c>
      <c r="L171" s="19">
        <v>31749.027999999995</v>
      </c>
      <c r="M171" s="19">
        <v>34885.098999999995</v>
      </c>
      <c r="N171" s="19">
        <v>34899.021000000001</v>
      </c>
      <c r="O171" s="19">
        <v>24837.915999999997</v>
      </c>
      <c r="P171" s="19">
        <v>61233.717000000019</v>
      </c>
      <c r="Q171" s="19">
        <v>0</v>
      </c>
      <c r="R171" s="19">
        <v>0</v>
      </c>
      <c r="S171" s="19">
        <v>0</v>
      </c>
      <c r="T171" s="19">
        <v>0</v>
      </c>
      <c r="U171" s="25">
        <v>263591.62</v>
      </c>
      <c r="V171" s="18">
        <v>32948.952499999999</v>
      </c>
      <c r="W171" s="39">
        <v>3.320549086703898E-2</v>
      </c>
      <c r="X171" s="35">
        <v>43657.849201597994</v>
      </c>
      <c r="Y171" s="35"/>
      <c r="Z171" s="49">
        <v>0</v>
      </c>
      <c r="AC171" t="s">
        <v>296</v>
      </c>
      <c r="AD171" t="s">
        <v>297</v>
      </c>
      <c r="AE171" t="s">
        <v>3194</v>
      </c>
    </row>
    <row r="172" spans="1:31" outlineLevel="1" x14ac:dyDescent="0.35">
      <c r="A172" s="6" t="s">
        <v>250</v>
      </c>
      <c r="B172" s="7" t="s">
        <v>300</v>
      </c>
      <c r="C172" s="7" t="s">
        <v>3194</v>
      </c>
      <c r="D172" s="7" t="s">
        <v>280</v>
      </c>
      <c r="E172" s="7" t="s">
        <v>281</v>
      </c>
      <c r="F172" s="7"/>
      <c r="G172" s="8" t="s">
        <v>341</v>
      </c>
      <c r="H172" s="16" t="s">
        <v>341</v>
      </c>
      <c r="I172" s="18">
        <v>37573.381000000008</v>
      </c>
      <c r="J172" s="19">
        <v>15405.32</v>
      </c>
      <c r="K172" s="19">
        <v>29597.015999999996</v>
      </c>
      <c r="L172" s="19">
        <v>59129.428999999996</v>
      </c>
      <c r="M172" s="19">
        <v>30310.567999999996</v>
      </c>
      <c r="N172" s="19">
        <v>43909.18499999999</v>
      </c>
      <c r="O172" s="19">
        <v>28654.981999999996</v>
      </c>
      <c r="P172" s="19">
        <v>45172.130000000005</v>
      </c>
      <c r="Q172" s="19">
        <v>0</v>
      </c>
      <c r="R172" s="19">
        <v>0</v>
      </c>
      <c r="S172" s="19">
        <v>0</v>
      </c>
      <c r="T172" s="19">
        <v>0</v>
      </c>
      <c r="U172" s="25">
        <v>289752.011</v>
      </c>
      <c r="V172" s="18">
        <v>36219.001375</v>
      </c>
      <c r="W172" s="39">
        <v>3.6501000126508872E-2</v>
      </c>
      <c r="X172" s="35">
        <v>47990.712307537564</v>
      </c>
      <c r="Y172" s="35"/>
      <c r="Z172" s="49">
        <v>0</v>
      </c>
      <c r="AC172" t="s">
        <v>280</v>
      </c>
      <c r="AD172" t="s">
        <v>281</v>
      </c>
      <c r="AE172" t="s">
        <v>3194</v>
      </c>
    </row>
    <row r="173" spans="1:31" outlineLevel="1" x14ac:dyDescent="0.35">
      <c r="A173" s="6" t="s">
        <v>250</v>
      </c>
      <c r="B173" s="7" t="s">
        <v>300</v>
      </c>
      <c r="C173" s="7" t="s">
        <v>267</v>
      </c>
      <c r="D173" s="7" t="s">
        <v>275</v>
      </c>
      <c r="E173" s="7" t="s">
        <v>276</v>
      </c>
      <c r="F173" s="7"/>
      <c r="G173" s="8" t="s">
        <v>342</v>
      </c>
      <c r="H173" s="16" t="s">
        <v>342</v>
      </c>
      <c r="I173" s="18">
        <v>92764.640999999989</v>
      </c>
      <c r="J173" s="19">
        <v>7292.3729999999996</v>
      </c>
      <c r="K173" s="19">
        <v>10430.716999999999</v>
      </c>
      <c r="L173" s="19">
        <v>17277.342000000001</v>
      </c>
      <c r="M173" s="19">
        <v>20226.401000000002</v>
      </c>
      <c r="N173" s="19">
        <v>24512.985000000001</v>
      </c>
      <c r="O173" s="19">
        <v>18273.857</v>
      </c>
      <c r="P173" s="19">
        <v>19650.985999999997</v>
      </c>
      <c r="Q173" s="19">
        <v>0</v>
      </c>
      <c r="R173" s="19">
        <v>0</v>
      </c>
      <c r="S173" s="19">
        <v>0</v>
      </c>
      <c r="T173" s="19">
        <v>0</v>
      </c>
      <c r="U173" s="25">
        <v>210429.30200000003</v>
      </c>
      <c r="V173" s="18">
        <v>26303.662750000003</v>
      </c>
      <c r="W173" s="39">
        <v>2.6508461330137841E-2</v>
      </c>
      <c r="X173" s="35">
        <v>34852.742034490795</v>
      </c>
      <c r="Y173" s="35"/>
      <c r="Z173" s="49">
        <v>0</v>
      </c>
      <c r="AC173" t="s">
        <v>275</v>
      </c>
      <c r="AD173" t="s">
        <v>276</v>
      </c>
      <c r="AE173" t="s">
        <v>267</v>
      </c>
    </row>
    <row r="174" spans="1:31" outlineLevel="1" x14ac:dyDescent="0.35">
      <c r="A174" s="6" t="s">
        <v>250</v>
      </c>
      <c r="B174" s="7" t="s">
        <v>300</v>
      </c>
      <c r="C174" s="7" t="s">
        <v>267</v>
      </c>
      <c r="D174" s="7" t="s">
        <v>284</v>
      </c>
      <c r="E174" s="7" t="s">
        <v>285</v>
      </c>
      <c r="F174" s="7"/>
      <c r="G174" s="8" t="s">
        <v>343</v>
      </c>
      <c r="H174" s="16" t="s">
        <v>343</v>
      </c>
      <c r="I174" s="18">
        <v>11337.769</v>
      </c>
      <c r="J174" s="19">
        <v>0</v>
      </c>
      <c r="K174" s="19">
        <v>0</v>
      </c>
      <c r="L174" s="19">
        <v>5725.5769999999993</v>
      </c>
      <c r="M174" s="19">
        <v>0</v>
      </c>
      <c r="N174" s="19">
        <v>8097.9299999999994</v>
      </c>
      <c r="O174" s="19">
        <v>5786.52</v>
      </c>
      <c r="P174" s="19">
        <v>5569.6989999999996</v>
      </c>
      <c r="Q174" s="19">
        <v>0</v>
      </c>
      <c r="R174" s="19">
        <v>0</v>
      </c>
      <c r="S174" s="19">
        <v>0</v>
      </c>
      <c r="T174" s="19">
        <v>0</v>
      </c>
      <c r="U174" s="25">
        <v>36517.494999999995</v>
      </c>
      <c r="V174" s="18">
        <v>4564.6868749999994</v>
      </c>
      <c r="W174" s="39">
        <v>4.600227225393742E-3</v>
      </c>
      <c r="X174" s="35">
        <v>6048.2775967237076</v>
      </c>
      <c r="Y174" s="35"/>
      <c r="Z174" s="49">
        <v>0</v>
      </c>
      <c r="AC174" t="s">
        <v>284</v>
      </c>
      <c r="AD174" t="s">
        <v>285</v>
      </c>
      <c r="AE174" t="s">
        <v>267</v>
      </c>
    </row>
    <row r="175" spans="1:31" outlineLevel="1" x14ac:dyDescent="0.35">
      <c r="A175" s="6" t="s">
        <v>250</v>
      </c>
      <c r="B175" s="7" t="s">
        <v>300</v>
      </c>
      <c r="C175" s="7" t="s">
        <v>267</v>
      </c>
      <c r="D175" s="7" t="s">
        <v>282</v>
      </c>
      <c r="E175" s="7" t="s">
        <v>283</v>
      </c>
      <c r="F175" s="7"/>
      <c r="G175" s="8" t="s">
        <v>344</v>
      </c>
      <c r="H175" s="16" t="s">
        <v>344</v>
      </c>
      <c r="I175" s="18">
        <v>78864.202999999994</v>
      </c>
      <c r="J175" s="19">
        <v>54754.66</v>
      </c>
      <c r="K175" s="19">
        <v>63749.953000000009</v>
      </c>
      <c r="L175" s="19">
        <v>51460.053</v>
      </c>
      <c r="M175" s="19">
        <v>76189.31700000001</v>
      </c>
      <c r="N175" s="19">
        <v>54071.948000000004</v>
      </c>
      <c r="O175" s="19">
        <v>90269.859999999986</v>
      </c>
      <c r="P175" s="19">
        <v>65226.40300000002</v>
      </c>
      <c r="Q175" s="19">
        <v>0</v>
      </c>
      <c r="R175" s="19">
        <v>0</v>
      </c>
      <c r="S175" s="19">
        <v>0</v>
      </c>
      <c r="T175" s="19">
        <v>0</v>
      </c>
      <c r="U175" s="25">
        <v>534586.397</v>
      </c>
      <c r="V175" s="18">
        <v>66823.299625</v>
      </c>
      <c r="W175" s="39">
        <v>6.7343581420482093E-2</v>
      </c>
      <c r="X175" s="35">
        <v>88541.859962966962</v>
      </c>
      <c r="Y175" s="35"/>
      <c r="Z175" s="49">
        <v>0</v>
      </c>
      <c r="AC175" t="s">
        <v>282</v>
      </c>
      <c r="AD175" t="s">
        <v>283</v>
      </c>
      <c r="AE175" t="s">
        <v>267</v>
      </c>
    </row>
    <row r="176" spans="1:31" outlineLevel="1" x14ac:dyDescent="0.35">
      <c r="A176" s="6" t="s">
        <v>250</v>
      </c>
      <c r="B176" s="7" t="s">
        <v>300</v>
      </c>
      <c r="C176" s="7" t="s">
        <v>277</v>
      </c>
      <c r="D176" s="7" t="s">
        <v>4712</v>
      </c>
      <c r="E176" s="7" t="s">
        <v>4713</v>
      </c>
      <c r="F176" s="7"/>
      <c r="G176" s="8" t="s">
        <v>345</v>
      </c>
      <c r="H176" s="16" t="s">
        <v>345</v>
      </c>
      <c r="I176" s="18">
        <v>5998.9469999999992</v>
      </c>
      <c r="J176" s="19">
        <v>0</v>
      </c>
      <c r="K176" s="19">
        <v>0</v>
      </c>
      <c r="L176" s="19">
        <v>5499.1009999999997</v>
      </c>
      <c r="M176" s="19">
        <v>0</v>
      </c>
      <c r="N176" s="19">
        <v>8749.2099999999991</v>
      </c>
      <c r="O176" s="19">
        <v>5492.1029999999992</v>
      </c>
      <c r="P176" s="19">
        <v>5550.9479999999994</v>
      </c>
      <c r="Q176" s="19">
        <v>0</v>
      </c>
      <c r="R176" s="19">
        <v>0</v>
      </c>
      <c r="S176" s="19">
        <v>0</v>
      </c>
      <c r="T176" s="19">
        <v>0</v>
      </c>
      <c r="U176" s="25">
        <v>31290.308999999997</v>
      </c>
      <c r="V176" s="18">
        <v>3911.2886249999997</v>
      </c>
      <c r="W176" s="39">
        <v>3.941741659793007E-3</v>
      </c>
      <c r="X176" s="35">
        <v>5182.5152552019845</v>
      </c>
      <c r="Y176" s="35"/>
      <c r="Z176" s="49">
        <v>0</v>
      </c>
      <c r="AC176" t="s">
        <v>4712</v>
      </c>
      <c r="AD176" t="s">
        <v>4713</v>
      </c>
      <c r="AE176" t="s">
        <v>277</v>
      </c>
    </row>
    <row r="177" spans="1:31" outlineLevel="1" x14ac:dyDescent="0.35">
      <c r="A177" s="6" t="s">
        <v>250</v>
      </c>
      <c r="B177" s="7" t="s">
        <v>300</v>
      </c>
      <c r="C177" s="7" t="s">
        <v>277</v>
      </c>
      <c r="D177" s="7" t="s">
        <v>298</v>
      </c>
      <c r="E177" s="7" t="s">
        <v>299</v>
      </c>
      <c r="F177" s="7"/>
      <c r="G177" s="8" t="s">
        <v>346</v>
      </c>
      <c r="H177" s="16" t="s">
        <v>346</v>
      </c>
      <c r="I177" s="18">
        <v>18353.692000000003</v>
      </c>
      <c r="J177" s="19">
        <v>11070.089</v>
      </c>
      <c r="K177" s="19">
        <v>5420.7710000000006</v>
      </c>
      <c r="L177" s="19">
        <v>5494.3490000000002</v>
      </c>
      <c r="M177" s="19">
        <v>11092.357999999998</v>
      </c>
      <c r="N177" s="19">
        <v>18836.494000000002</v>
      </c>
      <c r="O177" s="19">
        <v>7269.0389999999989</v>
      </c>
      <c r="P177" s="19">
        <v>20288.519999999997</v>
      </c>
      <c r="Q177" s="19">
        <v>0</v>
      </c>
      <c r="R177" s="19">
        <v>0</v>
      </c>
      <c r="S177" s="19">
        <v>0</v>
      </c>
      <c r="T177" s="19">
        <v>0</v>
      </c>
      <c r="U177" s="25">
        <v>97825.312000000005</v>
      </c>
      <c r="V177" s="18">
        <v>12228.164000000001</v>
      </c>
      <c r="W177" s="39">
        <v>1.2323371676919164E-2</v>
      </c>
      <c r="X177" s="35">
        <v>16202.498089261242</v>
      </c>
      <c r="Y177" s="35"/>
      <c r="Z177" s="49">
        <v>0</v>
      </c>
      <c r="AC177" t="s">
        <v>298</v>
      </c>
      <c r="AD177" t="s">
        <v>299</v>
      </c>
      <c r="AE177" t="s">
        <v>277</v>
      </c>
    </row>
    <row r="178" spans="1:31" outlineLevel="1" x14ac:dyDescent="0.35">
      <c r="A178" s="6" t="s">
        <v>250</v>
      </c>
      <c r="B178" s="7" t="s">
        <v>300</v>
      </c>
      <c r="C178" s="7" t="s">
        <v>3194</v>
      </c>
      <c r="D178" s="7" t="s">
        <v>278</v>
      </c>
      <c r="E178" s="7" t="s">
        <v>279</v>
      </c>
      <c r="F178" s="7"/>
      <c r="G178" s="8" t="s">
        <v>347</v>
      </c>
      <c r="H178" s="16" t="s">
        <v>347</v>
      </c>
      <c r="I178" s="18">
        <v>14860.689999999993</v>
      </c>
      <c r="J178" s="19">
        <v>5733.3729999999996</v>
      </c>
      <c r="K178" s="19">
        <v>5639.597999999999</v>
      </c>
      <c r="L178" s="19">
        <v>8035.4670000000006</v>
      </c>
      <c r="M178" s="19">
        <v>0</v>
      </c>
      <c r="N178" s="19">
        <v>15476.367999999999</v>
      </c>
      <c r="O178" s="19">
        <v>0</v>
      </c>
      <c r="P178" s="19">
        <v>15020.357</v>
      </c>
      <c r="Q178" s="19">
        <v>0</v>
      </c>
      <c r="R178" s="19">
        <v>0</v>
      </c>
      <c r="S178" s="19">
        <v>0</v>
      </c>
      <c r="T178" s="19">
        <v>0</v>
      </c>
      <c r="U178" s="25">
        <v>64765.853000000003</v>
      </c>
      <c r="V178" s="18">
        <v>8095.7316250000003</v>
      </c>
      <c r="W178" s="39">
        <v>8.1587644565008915E-3</v>
      </c>
      <c r="X178" s="35">
        <v>10726.964095773848</v>
      </c>
      <c r="Y178" s="35"/>
      <c r="Z178" s="49">
        <v>0</v>
      </c>
      <c r="AC178" t="s">
        <v>278</v>
      </c>
      <c r="AD178" t="s">
        <v>279</v>
      </c>
      <c r="AE178" t="s">
        <v>3194</v>
      </c>
    </row>
    <row r="179" spans="1:31" outlineLevel="1" x14ac:dyDescent="0.35">
      <c r="A179" s="6" t="s">
        <v>250</v>
      </c>
      <c r="B179" s="7" t="s">
        <v>300</v>
      </c>
      <c r="C179" s="7" t="s">
        <v>277</v>
      </c>
      <c r="D179" s="7" t="s">
        <v>298</v>
      </c>
      <c r="E179" s="7" t="s">
        <v>299</v>
      </c>
      <c r="F179" s="7"/>
      <c r="G179" s="8" t="s">
        <v>348</v>
      </c>
      <c r="H179" s="16" t="s">
        <v>348</v>
      </c>
      <c r="I179" s="18">
        <v>11949.824000000004</v>
      </c>
      <c r="J179" s="19">
        <v>5684.8739999999989</v>
      </c>
      <c r="K179" s="19">
        <v>5803.35</v>
      </c>
      <c r="L179" s="19">
        <v>11189.973000000002</v>
      </c>
      <c r="M179" s="19">
        <v>10507.804</v>
      </c>
      <c r="N179" s="19">
        <v>5574.4779999999992</v>
      </c>
      <c r="O179" s="19">
        <v>10850.115</v>
      </c>
      <c r="P179" s="19">
        <v>18392.962999999996</v>
      </c>
      <c r="Q179" s="19">
        <v>0</v>
      </c>
      <c r="R179" s="19">
        <v>0</v>
      </c>
      <c r="S179" s="19">
        <v>0</v>
      </c>
      <c r="T179" s="19">
        <v>0</v>
      </c>
      <c r="U179" s="25">
        <v>79953.381000000008</v>
      </c>
      <c r="V179" s="18">
        <v>9994.1726250000011</v>
      </c>
      <c r="W179" s="39">
        <v>1.0071986592686022E-2</v>
      </c>
      <c r="X179" s="35">
        <v>13242.42648858075</v>
      </c>
      <c r="Y179" s="35"/>
      <c r="Z179" s="49">
        <v>0</v>
      </c>
      <c r="AC179" t="s">
        <v>298</v>
      </c>
      <c r="AD179" t="s">
        <v>299</v>
      </c>
      <c r="AE179" t="s">
        <v>277</v>
      </c>
    </row>
    <row r="180" spans="1:31" outlineLevel="1" x14ac:dyDescent="0.35">
      <c r="A180" s="6" t="s">
        <v>250</v>
      </c>
      <c r="B180" s="7" t="s">
        <v>300</v>
      </c>
      <c r="C180" s="7" t="s">
        <v>3194</v>
      </c>
      <c r="D180" s="7" t="s">
        <v>280</v>
      </c>
      <c r="E180" s="7" t="s">
        <v>281</v>
      </c>
      <c r="F180" s="7"/>
      <c r="G180" s="8" t="s">
        <v>349</v>
      </c>
      <c r="H180" s="16" t="s">
        <v>349</v>
      </c>
      <c r="I180" s="18">
        <v>4535.25</v>
      </c>
      <c r="J180" s="19">
        <v>0</v>
      </c>
      <c r="K180" s="19">
        <v>6930.5260000000007</v>
      </c>
      <c r="L180" s="19">
        <v>6114.4189999999999</v>
      </c>
      <c r="M180" s="19">
        <v>15948.815999999999</v>
      </c>
      <c r="N180" s="19">
        <v>14897.004000000001</v>
      </c>
      <c r="O180" s="19">
        <v>7617.6120000000001</v>
      </c>
      <c r="P180" s="19">
        <v>8160.0299999999988</v>
      </c>
      <c r="Q180" s="19">
        <v>0</v>
      </c>
      <c r="R180" s="19">
        <v>0</v>
      </c>
      <c r="S180" s="19">
        <v>0</v>
      </c>
      <c r="T180" s="19">
        <v>0</v>
      </c>
      <c r="U180" s="25">
        <v>64203.656999999999</v>
      </c>
      <c r="V180" s="18">
        <v>8025.4571249999999</v>
      </c>
      <c r="W180" s="39">
        <v>8.087942803887329E-3</v>
      </c>
      <c r="X180" s="35">
        <v>10633.849344289176</v>
      </c>
      <c r="Y180" s="35"/>
      <c r="Z180" s="49">
        <v>0</v>
      </c>
      <c r="AC180" t="s">
        <v>280</v>
      </c>
      <c r="AD180" t="s">
        <v>281</v>
      </c>
      <c r="AE180" t="s">
        <v>3194</v>
      </c>
    </row>
    <row r="181" spans="1:31" outlineLevel="1" x14ac:dyDescent="0.35">
      <c r="A181" s="6" t="s">
        <v>250</v>
      </c>
      <c r="B181" s="7" t="s">
        <v>300</v>
      </c>
      <c r="C181" s="7" t="s">
        <v>3194</v>
      </c>
      <c r="D181" s="7" t="s">
        <v>280</v>
      </c>
      <c r="E181" s="7" t="s">
        <v>281</v>
      </c>
      <c r="F181" s="7"/>
      <c r="G181" s="8" t="s">
        <v>350</v>
      </c>
      <c r="H181" s="16" t="s">
        <v>350</v>
      </c>
      <c r="I181" s="18">
        <v>9199.0850000000009</v>
      </c>
      <c r="J181" s="19">
        <v>0</v>
      </c>
      <c r="K181" s="19">
        <v>8394.6719999999987</v>
      </c>
      <c r="L181" s="19">
        <v>0</v>
      </c>
      <c r="M181" s="19">
        <v>7058.6090000000004</v>
      </c>
      <c r="N181" s="19">
        <v>14009.96</v>
      </c>
      <c r="O181" s="19">
        <v>9715.009</v>
      </c>
      <c r="P181" s="19">
        <v>7143.9429999999993</v>
      </c>
      <c r="Q181" s="19">
        <v>0</v>
      </c>
      <c r="R181" s="19">
        <v>0</v>
      </c>
      <c r="S181" s="19">
        <v>0</v>
      </c>
      <c r="T181" s="19">
        <v>0</v>
      </c>
      <c r="U181" s="25">
        <v>55521.277999999998</v>
      </c>
      <c r="V181" s="18">
        <v>6940.1597499999998</v>
      </c>
      <c r="W181" s="39">
        <v>6.9941953752373932E-3</v>
      </c>
      <c r="X181" s="35">
        <v>9195.8142766602396</v>
      </c>
      <c r="Y181" s="35"/>
      <c r="Z181" s="49">
        <v>0</v>
      </c>
      <c r="AC181" t="s">
        <v>280</v>
      </c>
      <c r="AD181" t="s">
        <v>281</v>
      </c>
      <c r="AE181" t="s">
        <v>3194</v>
      </c>
    </row>
    <row r="182" spans="1:31" outlineLevel="1" x14ac:dyDescent="0.35">
      <c r="A182" s="6" t="s">
        <v>250</v>
      </c>
      <c r="B182" s="7" t="s">
        <v>300</v>
      </c>
      <c r="C182" s="7" t="s">
        <v>3194</v>
      </c>
      <c r="D182" s="7" t="s">
        <v>280</v>
      </c>
      <c r="E182" s="7" t="s">
        <v>281</v>
      </c>
      <c r="F182" s="7"/>
      <c r="G182" s="8" t="s">
        <v>351</v>
      </c>
      <c r="H182" s="16" t="s">
        <v>351</v>
      </c>
      <c r="I182" s="18">
        <v>24954.335000000036</v>
      </c>
      <c r="J182" s="19">
        <v>2147.8500000000004</v>
      </c>
      <c r="K182" s="19">
        <v>6285.826</v>
      </c>
      <c r="L182" s="19">
        <v>12843.075000000001</v>
      </c>
      <c r="M182" s="19">
        <v>18071.247999999996</v>
      </c>
      <c r="N182" s="19">
        <v>12614.595999999998</v>
      </c>
      <c r="O182" s="19">
        <v>10648.176000000001</v>
      </c>
      <c r="P182" s="19">
        <v>10691.539000000001</v>
      </c>
      <c r="Q182" s="19">
        <v>0</v>
      </c>
      <c r="R182" s="19">
        <v>0</v>
      </c>
      <c r="S182" s="19">
        <v>0</v>
      </c>
      <c r="T182" s="19">
        <v>0</v>
      </c>
      <c r="U182" s="25">
        <v>98256.645000000033</v>
      </c>
      <c r="V182" s="18">
        <v>12282.080625000004</v>
      </c>
      <c r="W182" s="39">
        <v>1.2377708093198837E-2</v>
      </c>
      <c r="X182" s="35">
        <v>16273.938414525277</v>
      </c>
      <c r="Y182" s="35"/>
      <c r="Z182" s="49">
        <v>0</v>
      </c>
      <c r="AC182" t="s">
        <v>280</v>
      </c>
      <c r="AD182" t="s">
        <v>281</v>
      </c>
      <c r="AE182" t="s">
        <v>3194</v>
      </c>
    </row>
    <row r="183" spans="1:31" outlineLevel="1" x14ac:dyDescent="0.35">
      <c r="A183" s="6" t="s">
        <v>250</v>
      </c>
      <c r="B183" s="7" t="s">
        <v>300</v>
      </c>
      <c r="C183" s="7" t="s">
        <v>3194</v>
      </c>
      <c r="D183" s="7" t="s">
        <v>296</v>
      </c>
      <c r="E183" s="7" t="s">
        <v>297</v>
      </c>
      <c r="F183" s="7"/>
      <c r="G183" s="8" t="s">
        <v>352</v>
      </c>
      <c r="H183" s="16" t="s">
        <v>352</v>
      </c>
      <c r="I183" s="18">
        <v>5169.7719999999999</v>
      </c>
      <c r="J183" s="19">
        <v>11076.175999999999</v>
      </c>
      <c r="K183" s="19">
        <v>11973.439999999999</v>
      </c>
      <c r="L183" s="19">
        <v>23563.287000000004</v>
      </c>
      <c r="M183" s="19">
        <v>13771.163999999999</v>
      </c>
      <c r="N183" s="19">
        <v>15538.983999999999</v>
      </c>
      <c r="O183" s="19">
        <v>15280.208999999999</v>
      </c>
      <c r="P183" s="19">
        <v>23167.146999999997</v>
      </c>
      <c r="Q183" s="19">
        <v>0</v>
      </c>
      <c r="R183" s="19">
        <v>0</v>
      </c>
      <c r="S183" s="19">
        <v>0</v>
      </c>
      <c r="T183" s="19">
        <v>0</v>
      </c>
      <c r="U183" s="25">
        <v>119540.179</v>
      </c>
      <c r="V183" s="18">
        <v>14942.522375</v>
      </c>
      <c r="W183" s="39">
        <v>1.5058863866873709E-2</v>
      </c>
      <c r="X183" s="35">
        <v>19799.06306700506</v>
      </c>
      <c r="Y183" s="35"/>
      <c r="Z183" s="49">
        <v>0</v>
      </c>
      <c r="AC183" t="s">
        <v>296</v>
      </c>
      <c r="AD183" t="s">
        <v>297</v>
      </c>
      <c r="AE183" t="s">
        <v>3194</v>
      </c>
    </row>
    <row r="184" spans="1:31" outlineLevel="1" x14ac:dyDescent="0.35">
      <c r="A184" s="6" t="s">
        <v>250</v>
      </c>
      <c r="B184" s="7" t="s">
        <v>300</v>
      </c>
      <c r="C184" s="7" t="s">
        <v>3194</v>
      </c>
      <c r="D184" s="7" t="s">
        <v>280</v>
      </c>
      <c r="E184" s="7" t="s">
        <v>281</v>
      </c>
      <c r="F184" s="7"/>
      <c r="G184" s="8" t="s">
        <v>353</v>
      </c>
      <c r="H184" s="16" t="s">
        <v>353</v>
      </c>
      <c r="I184" s="18">
        <v>93279.190000000017</v>
      </c>
      <c r="J184" s="19">
        <v>9227.1699999999983</v>
      </c>
      <c r="K184" s="19">
        <v>6099.9480000000003</v>
      </c>
      <c r="L184" s="19">
        <v>22676.805</v>
      </c>
      <c r="M184" s="19">
        <v>18977.081999999995</v>
      </c>
      <c r="N184" s="19">
        <v>36499.097999999998</v>
      </c>
      <c r="O184" s="19">
        <v>20425.536</v>
      </c>
      <c r="P184" s="19">
        <v>13768.834999999999</v>
      </c>
      <c r="Q184" s="19">
        <v>0</v>
      </c>
      <c r="R184" s="19">
        <v>0</v>
      </c>
      <c r="S184" s="19">
        <v>0</v>
      </c>
      <c r="T184" s="19">
        <v>0</v>
      </c>
      <c r="U184" s="25">
        <v>220953.66399999999</v>
      </c>
      <c r="V184" s="18">
        <v>27619.207999999999</v>
      </c>
      <c r="W184" s="39">
        <v>2.7834249328528727E-2</v>
      </c>
      <c r="X184" s="35">
        <v>36595.858940631544</v>
      </c>
      <c r="Y184" s="35"/>
      <c r="Z184" s="49">
        <v>0</v>
      </c>
      <c r="AC184" t="s">
        <v>280</v>
      </c>
      <c r="AD184" t="s">
        <v>281</v>
      </c>
      <c r="AE184" t="s">
        <v>3194</v>
      </c>
    </row>
    <row r="185" spans="1:31" outlineLevel="1" x14ac:dyDescent="0.35">
      <c r="A185" s="6" t="s">
        <v>250</v>
      </c>
      <c r="B185" s="7" t="s">
        <v>300</v>
      </c>
      <c r="C185" s="7" t="s">
        <v>267</v>
      </c>
      <c r="D185" s="7" t="s">
        <v>273</v>
      </c>
      <c r="E185" s="7" t="s">
        <v>274</v>
      </c>
      <c r="F185" s="7"/>
      <c r="G185" s="8" t="s">
        <v>354</v>
      </c>
      <c r="H185" s="16" t="s">
        <v>354</v>
      </c>
      <c r="I185" s="18">
        <v>5727.0019999999986</v>
      </c>
      <c r="J185" s="19">
        <v>7160.6049999999996</v>
      </c>
      <c r="K185" s="19">
        <v>7774.5969999999998</v>
      </c>
      <c r="L185" s="19">
        <v>5456.2220000000007</v>
      </c>
      <c r="M185" s="19">
        <v>5701.0739999999996</v>
      </c>
      <c r="N185" s="19">
        <v>8466.1090000000004</v>
      </c>
      <c r="O185" s="19">
        <v>4374.183</v>
      </c>
      <c r="P185" s="19">
        <v>16063.891</v>
      </c>
      <c r="Q185" s="19">
        <v>0</v>
      </c>
      <c r="R185" s="19">
        <v>0</v>
      </c>
      <c r="S185" s="19">
        <v>0</v>
      </c>
      <c r="T185" s="19">
        <v>0</v>
      </c>
      <c r="U185" s="25">
        <v>60723.68299999999</v>
      </c>
      <c r="V185" s="18">
        <v>7590.4603749999987</v>
      </c>
      <c r="W185" s="39">
        <v>7.6495591979345553E-3</v>
      </c>
      <c r="X185" s="35">
        <v>10057.472219259625</v>
      </c>
      <c r="Y185" s="35"/>
      <c r="Z185" s="49">
        <v>0</v>
      </c>
      <c r="AC185" t="s">
        <v>273</v>
      </c>
      <c r="AD185" t="s">
        <v>274</v>
      </c>
      <c r="AE185" t="s">
        <v>267</v>
      </c>
    </row>
    <row r="186" spans="1:31" outlineLevel="1" x14ac:dyDescent="0.35">
      <c r="A186" s="6" t="s">
        <v>250</v>
      </c>
      <c r="B186" s="7" t="s">
        <v>300</v>
      </c>
      <c r="C186" s="7" t="s">
        <v>267</v>
      </c>
      <c r="D186" s="7" t="s">
        <v>273</v>
      </c>
      <c r="E186" s="7" t="s">
        <v>274</v>
      </c>
      <c r="F186" s="7"/>
      <c r="G186" s="8" t="s">
        <v>355</v>
      </c>
      <c r="H186" s="16" t="s">
        <v>355</v>
      </c>
      <c r="I186" s="18">
        <v>11535.325000000001</v>
      </c>
      <c r="J186" s="19">
        <v>6823.9269999999997</v>
      </c>
      <c r="K186" s="19">
        <v>0</v>
      </c>
      <c r="L186" s="19">
        <v>7490.8449999999993</v>
      </c>
      <c r="M186" s="19">
        <v>6918.3589999999995</v>
      </c>
      <c r="N186" s="19">
        <v>14415.260999999999</v>
      </c>
      <c r="O186" s="19">
        <v>5658.4809999999998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25">
        <v>52842.197999999997</v>
      </c>
      <c r="V186" s="18">
        <v>6605.2747499999996</v>
      </c>
      <c r="W186" s="39">
        <v>6.6567029827551633E-3</v>
      </c>
      <c r="X186" s="35">
        <v>8752.0867004989886</v>
      </c>
      <c r="Y186" s="35"/>
      <c r="Z186" s="49">
        <v>0</v>
      </c>
      <c r="AC186" t="s">
        <v>273</v>
      </c>
      <c r="AD186" t="s">
        <v>274</v>
      </c>
      <c r="AE186" t="s">
        <v>267</v>
      </c>
    </row>
    <row r="187" spans="1:31" outlineLevel="1" x14ac:dyDescent="0.35">
      <c r="A187" s="6" t="s">
        <v>250</v>
      </c>
      <c r="B187" s="7" t="s">
        <v>300</v>
      </c>
      <c r="C187" s="7" t="s">
        <v>277</v>
      </c>
      <c r="D187" s="7" t="s">
        <v>298</v>
      </c>
      <c r="E187" s="7" t="s">
        <v>299</v>
      </c>
      <c r="F187" s="7"/>
      <c r="G187" s="8" t="s">
        <v>356</v>
      </c>
      <c r="H187" s="16" t="s">
        <v>356</v>
      </c>
      <c r="I187" s="18">
        <v>15050.600000000002</v>
      </c>
      <c r="J187" s="19">
        <v>5531.2709999999997</v>
      </c>
      <c r="K187" s="19">
        <v>11612.746000000001</v>
      </c>
      <c r="L187" s="19">
        <v>6239.695999999999</v>
      </c>
      <c r="M187" s="19">
        <v>10257.385</v>
      </c>
      <c r="N187" s="19">
        <v>16158.217999999999</v>
      </c>
      <c r="O187" s="19">
        <v>4285.5940000000001</v>
      </c>
      <c r="P187" s="19">
        <v>7416.6020000000008</v>
      </c>
      <c r="Q187" s="19">
        <v>0</v>
      </c>
      <c r="R187" s="19">
        <v>0</v>
      </c>
      <c r="S187" s="19">
        <v>0</v>
      </c>
      <c r="T187" s="19">
        <v>0</v>
      </c>
      <c r="U187" s="25">
        <v>76552.112000000008</v>
      </c>
      <c r="V187" s="18">
        <v>9569.014000000001</v>
      </c>
      <c r="W187" s="39">
        <v>9.6435177107244367E-3</v>
      </c>
      <c r="X187" s="35">
        <v>12679.085024629543</v>
      </c>
      <c r="Y187" s="35"/>
      <c r="Z187" s="49">
        <v>0</v>
      </c>
      <c r="AC187" t="s">
        <v>298</v>
      </c>
      <c r="AD187" t="s">
        <v>299</v>
      </c>
      <c r="AE187" t="s">
        <v>277</v>
      </c>
    </row>
    <row r="188" spans="1:31" outlineLevel="1" x14ac:dyDescent="0.35">
      <c r="A188" s="6" t="s">
        <v>250</v>
      </c>
      <c r="B188" s="7" t="s">
        <v>300</v>
      </c>
      <c r="C188" s="7" t="s">
        <v>277</v>
      </c>
      <c r="D188" s="7" t="s">
        <v>4712</v>
      </c>
      <c r="E188" s="7" t="s">
        <v>4713</v>
      </c>
      <c r="F188" s="7"/>
      <c r="G188" s="8" t="s">
        <v>357</v>
      </c>
      <c r="H188" s="16" t="s">
        <v>357</v>
      </c>
      <c r="I188" s="18">
        <v>30355.204000000002</v>
      </c>
      <c r="J188" s="19">
        <v>11270.695</v>
      </c>
      <c r="K188" s="19">
        <v>5631.8229999999994</v>
      </c>
      <c r="L188" s="19">
        <v>11253.297</v>
      </c>
      <c r="M188" s="19">
        <v>5129.1710000000003</v>
      </c>
      <c r="N188" s="19">
        <v>14587.901</v>
      </c>
      <c r="O188" s="19">
        <v>7775.4539999999997</v>
      </c>
      <c r="P188" s="19">
        <v>17562.928000000004</v>
      </c>
      <c r="Q188" s="19">
        <v>0</v>
      </c>
      <c r="R188" s="19">
        <v>0</v>
      </c>
      <c r="S188" s="19">
        <v>0</v>
      </c>
      <c r="T188" s="19">
        <v>0</v>
      </c>
      <c r="U188" s="25">
        <v>103566.473</v>
      </c>
      <c r="V188" s="18">
        <v>12945.809125</v>
      </c>
      <c r="W188" s="39">
        <v>1.3046604339443489E-2</v>
      </c>
      <c r="X188" s="35">
        <v>17153.388490026238</v>
      </c>
      <c r="Y188" s="35"/>
      <c r="Z188" s="49">
        <v>0</v>
      </c>
      <c r="AC188" t="s">
        <v>4712</v>
      </c>
      <c r="AD188" t="s">
        <v>4713</v>
      </c>
      <c r="AE188" t="s">
        <v>277</v>
      </c>
    </row>
    <row r="189" spans="1:31" outlineLevel="1" x14ac:dyDescent="0.35">
      <c r="A189" s="6" t="s">
        <v>250</v>
      </c>
      <c r="B189" s="7" t="s">
        <v>300</v>
      </c>
      <c r="C189" s="7" t="s">
        <v>3194</v>
      </c>
      <c r="D189" s="7" t="s">
        <v>278</v>
      </c>
      <c r="E189" s="7" t="s">
        <v>279</v>
      </c>
      <c r="F189" s="7"/>
      <c r="G189" s="8" t="s">
        <v>358</v>
      </c>
      <c r="H189" s="16" t="s">
        <v>358</v>
      </c>
      <c r="I189" s="18">
        <v>38234.252000000008</v>
      </c>
      <c r="J189" s="19">
        <v>7199.2469999999994</v>
      </c>
      <c r="K189" s="19">
        <v>0</v>
      </c>
      <c r="L189" s="19">
        <v>5246.29</v>
      </c>
      <c r="M189" s="19">
        <v>-2009.278</v>
      </c>
      <c r="N189" s="19">
        <v>6911.9239999999991</v>
      </c>
      <c r="O189" s="19">
        <v>4983.7550000000001</v>
      </c>
      <c r="P189" s="19">
        <v>12101.599000000002</v>
      </c>
      <c r="Q189" s="19">
        <v>0</v>
      </c>
      <c r="R189" s="19">
        <v>0</v>
      </c>
      <c r="S189" s="19">
        <v>0</v>
      </c>
      <c r="T189" s="19">
        <v>0</v>
      </c>
      <c r="U189" s="25">
        <v>72667.789000000019</v>
      </c>
      <c r="V189" s="18">
        <v>9083.4736250000024</v>
      </c>
      <c r="W189" s="39">
        <v>9.1541969504471219E-3</v>
      </c>
      <c r="X189" s="35">
        <v>12035.736849204626</v>
      </c>
      <c r="Y189" s="35"/>
      <c r="Z189" s="49">
        <v>0</v>
      </c>
      <c r="AC189" t="s">
        <v>278</v>
      </c>
      <c r="AD189" t="s">
        <v>279</v>
      </c>
      <c r="AE189" t="s">
        <v>3194</v>
      </c>
    </row>
    <row r="190" spans="1:31" outlineLevel="1" x14ac:dyDescent="0.35">
      <c r="A190" s="6" t="s">
        <v>250</v>
      </c>
      <c r="B190" s="7" t="s">
        <v>300</v>
      </c>
      <c r="C190" s="7" t="s">
        <v>267</v>
      </c>
      <c r="D190" s="7" t="s">
        <v>286</v>
      </c>
      <c r="E190" s="7" t="s">
        <v>287</v>
      </c>
      <c r="F190" s="7"/>
      <c r="G190" s="8" t="s">
        <v>359</v>
      </c>
      <c r="H190" s="16" t="s">
        <v>359</v>
      </c>
      <c r="I190" s="18">
        <v>20622.066999999999</v>
      </c>
      <c r="J190" s="19">
        <v>5609.4</v>
      </c>
      <c r="K190" s="19">
        <v>14209.947000000002</v>
      </c>
      <c r="L190" s="19">
        <v>25721.992999999999</v>
      </c>
      <c r="M190" s="19">
        <v>16441.058000000001</v>
      </c>
      <c r="N190" s="19">
        <v>8448.985999999999</v>
      </c>
      <c r="O190" s="19">
        <v>7672.8029999999999</v>
      </c>
      <c r="P190" s="19">
        <v>33952.998</v>
      </c>
      <c r="Q190" s="19">
        <v>0</v>
      </c>
      <c r="R190" s="19">
        <v>0</v>
      </c>
      <c r="S190" s="19">
        <v>0</v>
      </c>
      <c r="T190" s="19">
        <v>0</v>
      </c>
      <c r="U190" s="25">
        <v>132679.25200000001</v>
      </c>
      <c r="V190" s="18">
        <v>16584.906500000001</v>
      </c>
      <c r="W190" s="39">
        <v>1.6714035486149234E-2</v>
      </c>
      <c r="X190" s="35">
        <v>21975.24631472283</v>
      </c>
      <c r="Y190" s="35"/>
      <c r="Z190" s="49">
        <v>0</v>
      </c>
      <c r="AC190" t="s">
        <v>286</v>
      </c>
      <c r="AD190" t="s">
        <v>287</v>
      </c>
      <c r="AE190" t="s">
        <v>267</v>
      </c>
    </row>
    <row r="191" spans="1:31" outlineLevel="1" x14ac:dyDescent="0.35">
      <c r="A191" s="6" t="s">
        <v>250</v>
      </c>
      <c r="B191" s="7" t="s">
        <v>300</v>
      </c>
      <c r="C191" s="7" t="s">
        <v>267</v>
      </c>
      <c r="D191" s="7" t="s">
        <v>288</v>
      </c>
      <c r="E191" s="7" t="s">
        <v>289</v>
      </c>
      <c r="F191" s="7"/>
      <c r="G191" s="8" t="s">
        <v>360</v>
      </c>
      <c r="H191" s="16" t="s">
        <v>360</v>
      </c>
      <c r="I191" s="18">
        <v>14925.801000000001</v>
      </c>
      <c r="J191" s="19">
        <v>15120.745999999997</v>
      </c>
      <c r="K191" s="19">
        <v>18603.739999999998</v>
      </c>
      <c r="L191" s="19">
        <v>15980.723</v>
      </c>
      <c r="M191" s="19">
        <v>25989.366999999998</v>
      </c>
      <c r="N191" s="19">
        <v>5488.9519999999993</v>
      </c>
      <c r="O191" s="19">
        <v>20533.522000000001</v>
      </c>
      <c r="P191" s="19">
        <v>19163.972999999998</v>
      </c>
      <c r="Q191" s="19">
        <v>0</v>
      </c>
      <c r="R191" s="19">
        <v>0</v>
      </c>
      <c r="S191" s="19">
        <v>0</v>
      </c>
      <c r="T191" s="19">
        <v>0</v>
      </c>
      <c r="U191" s="25">
        <v>135806.82399999999</v>
      </c>
      <c r="V191" s="18">
        <v>16975.852999999999</v>
      </c>
      <c r="W191" s="39">
        <v>1.7108025869766157E-2</v>
      </c>
      <c r="X191" s="35">
        <v>22493.256207234357</v>
      </c>
      <c r="Y191" s="35"/>
      <c r="Z191" s="49">
        <v>0</v>
      </c>
      <c r="AC191" t="s">
        <v>288</v>
      </c>
      <c r="AD191" t="s">
        <v>289</v>
      </c>
      <c r="AE191" t="s">
        <v>267</v>
      </c>
    </row>
    <row r="192" spans="1:31" outlineLevel="1" x14ac:dyDescent="0.35">
      <c r="A192" s="6" t="s">
        <v>250</v>
      </c>
      <c r="B192" s="7" t="s">
        <v>300</v>
      </c>
      <c r="C192" s="7" t="s">
        <v>277</v>
      </c>
      <c r="D192" s="7" t="s">
        <v>294</v>
      </c>
      <c r="E192" s="7" t="s">
        <v>295</v>
      </c>
      <c r="F192" s="7"/>
      <c r="G192" s="8" t="s">
        <v>361</v>
      </c>
      <c r="H192" s="16" t="s">
        <v>361</v>
      </c>
      <c r="I192" s="18">
        <v>5842.808</v>
      </c>
      <c r="J192" s="19">
        <v>0</v>
      </c>
      <c r="K192" s="19">
        <v>6086.6189999999997</v>
      </c>
      <c r="L192" s="19">
        <v>0</v>
      </c>
      <c r="M192" s="19">
        <v>13010.907000000001</v>
      </c>
      <c r="N192" s="19">
        <v>8619.9229999999989</v>
      </c>
      <c r="O192" s="19">
        <v>8453.5060000000012</v>
      </c>
      <c r="P192" s="19">
        <v>5575.4479999999994</v>
      </c>
      <c r="Q192" s="19">
        <v>0</v>
      </c>
      <c r="R192" s="19">
        <v>0</v>
      </c>
      <c r="S192" s="19">
        <v>0</v>
      </c>
      <c r="T192" s="19">
        <v>0</v>
      </c>
      <c r="U192" s="25">
        <v>47589.210999999996</v>
      </c>
      <c r="V192" s="18">
        <v>5948.6513749999995</v>
      </c>
      <c r="W192" s="39">
        <v>5.99496718154428E-3</v>
      </c>
      <c r="X192" s="35">
        <v>7882.0510206698846</v>
      </c>
      <c r="Y192" s="35"/>
      <c r="Z192" s="49">
        <v>0</v>
      </c>
      <c r="AC192" t="s">
        <v>294</v>
      </c>
      <c r="AD192" t="s">
        <v>295</v>
      </c>
      <c r="AE192" t="s">
        <v>277</v>
      </c>
    </row>
    <row r="193" spans="1:31" outlineLevel="1" x14ac:dyDescent="0.35">
      <c r="A193" s="6" t="s">
        <v>250</v>
      </c>
      <c r="B193" s="7" t="s">
        <v>300</v>
      </c>
      <c r="C193" s="7" t="s">
        <v>277</v>
      </c>
      <c r="D193" s="7" t="s">
        <v>294</v>
      </c>
      <c r="E193" s="7" t="s">
        <v>295</v>
      </c>
      <c r="F193" s="7"/>
      <c r="G193" s="8" t="s">
        <v>362</v>
      </c>
      <c r="H193" s="16" t="s">
        <v>362</v>
      </c>
      <c r="I193" s="18">
        <v>0</v>
      </c>
      <c r="J193" s="19">
        <v>0</v>
      </c>
      <c r="K193" s="19">
        <v>5505.0509999999995</v>
      </c>
      <c r="L193" s="19">
        <v>10721.246000000003</v>
      </c>
      <c r="M193" s="19">
        <v>10217.183999999997</v>
      </c>
      <c r="N193" s="19">
        <v>5362.8719999999994</v>
      </c>
      <c r="O193" s="19">
        <v>9558.2510000000002</v>
      </c>
      <c r="P193" s="19">
        <v>16753.656000000003</v>
      </c>
      <c r="Q193" s="19">
        <v>0</v>
      </c>
      <c r="R193" s="19">
        <v>0</v>
      </c>
      <c r="S193" s="19">
        <v>0</v>
      </c>
      <c r="T193" s="19">
        <v>0</v>
      </c>
      <c r="U193" s="25">
        <v>58118.26</v>
      </c>
      <c r="V193" s="18">
        <v>7264.7825000000003</v>
      </c>
      <c r="W193" s="39">
        <v>7.3213456165192089E-3</v>
      </c>
      <c r="X193" s="35">
        <v>9625.944219847599</v>
      </c>
      <c r="Y193" s="35"/>
      <c r="Z193" s="49">
        <v>0</v>
      </c>
      <c r="AC193" t="s">
        <v>294</v>
      </c>
      <c r="AD193" t="s">
        <v>295</v>
      </c>
      <c r="AE193" t="s">
        <v>277</v>
      </c>
    </row>
    <row r="194" spans="1:31" outlineLevel="1" x14ac:dyDescent="0.35">
      <c r="A194" s="6" t="s">
        <v>250</v>
      </c>
      <c r="B194" s="7" t="s">
        <v>363</v>
      </c>
      <c r="C194" s="7" t="s">
        <v>252</v>
      </c>
      <c r="D194" s="7" t="s">
        <v>261</v>
      </c>
      <c r="E194" s="7" t="s">
        <v>262</v>
      </c>
      <c r="F194" s="7"/>
      <c r="G194" s="8" t="s">
        <v>364</v>
      </c>
      <c r="H194" s="16" t="s">
        <v>365</v>
      </c>
      <c r="I194" s="18">
        <v>165458.58199999999</v>
      </c>
      <c r="J194" s="19">
        <v>117115.70700000002</v>
      </c>
      <c r="K194" s="19">
        <v>114618.359</v>
      </c>
      <c r="L194" s="19">
        <v>138878.88600000003</v>
      </c>
      <c r="M194" s="19">
        <v>167470.728</v>
      </c>
      <c r="N194" s="19">
        <v>132755.63499999998</v>
      </c>
      <c r="O194" s="19">
        <v>143877.375</v>
      </c>
      <c r="P194" s="19">
        <v>169573.54100000003</v>
      </c>
      <c r="Q194" s="19">
        <v>0</v>
      </c>
      <c r="R194" s="19">
        <v>0</v>
      </c>
      <c r="S194" s="19">
        <v>0</v>
      </c>
      <c r="T194" s="19">
        <v>0</v>
      </c>
      <c r="U194" s="25">
        <v>1149748.8130000001</v>
      </c>
      <c r="V194" s="18">
        <v>143718.60162500001</v>
      </c>
      <c r="W194" s="39">
        <v>8.5469041866184259E-2</v>
      </c>
      <c r="X194" s="35">
        <v>200137.16954089163</v>
      </c>
      <c r="Y194" s="35"/>
      <c r="Z194" s="49">
        <v>0</v>
      </c>
      <c r="AC194" t="s">
        <v>261</v>
      </c>
      <c r="AD194" t="s">
        <v>262</v>
      </c>
      <c r="AE194" t="s">
        <v>252</v>
      </c>
    </row>
    <row r="195" spans="1:31" outlineLevel="1" x14ac:dyDescent="0.35">
      <c r="A195" s="6" t="s">
        <v>250</v>
      </c>
      <c r="B195" s="7" t="s">
        <v>363</v>
      </c>
      <c r="C195" s="7" t="s">
        <v>252</v>
      </c>
      <c r="D195" s="7" t="s">
        <v>253</v>
      </c>
      <c r="E195" s="7" t="s">
        <v>254</v>
      </c>
      <c r="F195" s="7"/>
      <c r="G195" s="8" t="s">
        <v>366</v>
      </c>
      <c r="H195" s="16" t="s">
        <v>367</v>
      </c>
      <c r="I195" s="18">
        <v>22184.406999999999</v>
      </c>
      <c r="J195" s="19">
        <v>20701.138999999999</v>
      </c>
      <c r="K195" s="19">
        <v>15129.073</v>
      </c>
      <c r="L195" s="19">
        <v>15569.796999999999</v>
      </c>
      <c r="M195" s="19">
        <v>33792.536999999989</v>
      </c>
      <c r="N195" s="19">
        <v>21517.490000000005</v>
      </c>
      <c r="O195" s="19">
        <v>13193.182000000001</v>
      </c>
      <c r="P195" s="19">
        <v>28359.086999999989</v>
      </c>
      <c r="Q195" s="19">
        <v>0</v>
      </c>
      <c r="R195" s="19">
        <v>0</v>
      </c>
      <c r="S195" s="19">
        <v>0</v>
      </c>
      <c r="T195" s="19">
        <v>0</v>
      </c>
      <c r="U195" s="25">
        <v>170446.712</v>
      </c>
      <c r="V195" s="18">
        <v>21305.839</v>
      </c>
      <c r="W195" s="39">
        <v>1.2670521594947234E-2</v>
      </c>
      <c r="X195" s="35">
        <v>29669.717517013451</v>
      </c>
      <c r="Y195" s="35"/>
      <c r="Z195" s="49">
        <v>0</v>
      </c>
      <c r="AC195" t="s">
        <v>253</v>
      </c>
      <c r="AD195" t="s">
        <v>254</v>
      </c>
      <c r="AE195" t="s">
        <v>252</v>
      </c>
    </row>
    <row r="196" spans="1:31" outlineLevel="1" x14ac:dyDescent="0.35">
      <c r="A196" s="6" t="s">
        <v>250</v>
      </c>
      <c r="B196" s="7" t="s">
        <v>363</v>
      </c>
      <c r="C196" s="7" t="s">
        <v>252</v>
      </c>
      <c r="D196" s="7" t="s">
        <v>259</v>
      </c>
      <c r="E196" s="7" t="s">
        <v>260</v>
      </c>
      <c r="F196" s="7"/>
      <c r="G196" s="8" t="s">
        <v>368</v>
      </c>
      <c r="H196" s="16" t="s">
        <v>369</v>
      </c>
      <c r="I196" s="18">
        <v>34601.964</v>
      </c>
      <c r="J196" s="19">
        <v>22478.912999999997</v>
      </c>
      <c r="K196" s="19">
        <v>17453.491999999998</v>
      </c>
      <c r="L196" s="19">
        <v>16850.865999999998</v>
      </c>
      <c r="M196" s="19">
        <v>32938.885999999999</v>
      </c>
      <c r="N196" s="19">
        <v>25254.727000000003</v>
      </c>
      <c r="O196" s="19">
        <v>14735.8</v>
      </c>
      <c r="P196" s="19">
        <v>36929.408999999985</v>
      </c>
      <c r="Q196" s="19">
        <v>0</v>
      </c>
      <c r="R196" s="19">
        <v>0</v>
      </c>
      <c r="S196" s="19">
        <v>0</v>
      </c>
      <c r="T196" s="19">
        <v>0</v>
      </c>
      <c r="U196" s="25">
        <v>201244.05699999997</v>
      </c>
      <c r="V196" s="18">
        <v>25155.507124999996</v>
      </c>
      <c r="W196" s="39">
        <v>1.4959908232628693E-2</v>
      </c>
      <c r="X196" s="35">
        <v>35030.621905852619</v>
      </c>
      <c r="Y196" s="35"/>
      <c r="Z196" s="49">
        <v>0</v>
      </c>
      <c r="AC196" t="s">
        <v>259</v>
      </c>
      <c r="AD196" t="s">
        <v>260</v>
      </c>
      <c r="AE196" t="s">
        <v>252</v>
      </c>
    </row>
    <row r="197" spans="1:31" outlineLevel="1" x14ac:dyDescent="0.35">
      <c r="A197" s="6" t="s">
        <v>250</v>
      </c>
      <c r="B197" s="7" t="s">
        <v>363</v>
      </c>
      <c r="C197" s="7" t="s">
        <v>252</v>
      </c>
      <c r="D197" s="7" t="s">
        <v>263</v>
      </c>
      <c r="E197" s="7" t="s">
        <v>264</v>
      </c>
      <c r="F197" s="7"/>
      <c r="G197" s="8" t="s">
        <v>370</v>
      </c>
      <c r="H197" s="16" t="s">
        <v>371</v>
      </c>
      <c r="I197" s="18">
        <v>55348.996000000014</v>
      </c>
      <c r="J197" s="19">
        <v>50989.418000000005</v>
      </c>
      <c r="K197" s="19">
        <v>29308.706000000002</v>
      </c>
      <c r="L197" s="19">
        <v>29324.951999999997</v>
      </c>
      <c r="M197" s="19">
        <v>74674.172999999981</v>
      </c>
      <c r="N197" s="19">
        <v>41888.891000000003</v>
      </c>
      <c r="O197" s="19">
        <v>44900.618000000009</v>
      </c>
      <c r="P197" s="19">
        <v>59961.673999999992</v>
      </c>
      <c r="Q197" s="19">
        <v>0</v>
      </c>
      <c r="R197" s="19">
        <v>0</v>
      </c>
      <c r="S197" s="19">
        <v>0</v>
      </c>
      <c r="T197" s="19">
        <v>0</v>
      </c>
      <c r="U197" s="25">
        <v>386397.42800000001</v>
      </c>
      <c r="V197" s="18">
        <v>48299.678500000002</v>
      </c>
      <c r="W197" s="39">
        <v>2.8723680839945271E-2</v>
      </c>
      <c r="X197" s="35">
        <v>67260.332590402482</v>
      </c>
      <c r="Y197" s="35"/>
      <c r="Z197" s="49">
        <v>0</v>
      </c>
      <c r="AC197" t="s">
        <v>263</v>
      </c>
      <c r="AD197" t="s">
        <v>264</v>
      </c>
      <c r="AE197" t="s">
        <v>252</v>
      </c>
    </row>
    <row r="198" spans="1:31" outlineLevel="1" x14ac:dyDescent="0.35">
      <c r="A198" s="6" t="s">
        <v>250</v>
      </c>
      <c r="B198" s="7" t="s">
        <v>363</v>
      </c>
      <c r="C198" s="7" t="s">
        <v>267</v>
      </c>
      <c r="D198" s="7" t="s">
        <v>290</v>
      </c>
      <c r="E198" s="7" t="s">
        <v>291</v>
      </c>
      <c r="F198" s="7"/>
      <c r="G198" s="8" t="s">
        <v>372</v>
      </c>
      <c r="H198" s="16" t="s">
        <v>373</v>
      </c>
      <c r="I198" s="18">
        <v>24337.580999999998</v>
      </c>
      <c r="J198" s="19">
        <v>19631.335999999999</v>
      </c>
      <c r="K198" s="19">
        <v>19084.048999999999</v>
      </c>
      <c r="L198" s="19">
        <v>15193.009</v>
      </c>
      <c r="M198" s="19">
        <v>28533.782999999999</v>
      </c>
      <c r="N198" s="19">
        <v>35323.143000000004</v>
      </c>
      <c r="O198" s="19">
        <v>7549.7249999999995</v>
      </c>
      <c r="P198" s="19">
        <v>23619.610999999994</v>
      </c>
      <c r="Q198" s="19">
        <v>0</v>
      </c>
      <c r="R198" s="19">
        <v>0</v>
      </c>
      <c r="S198" s="19">
        <v>0</v>
      </c>
      <c r="T198" s="19">
        <v>0</v>
      </c>
      <c r="U198" s="25">
        <v>173272.23700000002</v>
      </c>
      <c r="V198" s="18">
        <v>21659.029625000003</v>
      </c>
      <c r="W198" s="39">
        <v>1.2880563050775163E-2</v>
      </c>
      <c r="X198" s="35">
        <v>30161.557621193697</v>
      </c>
      <c r="Y198" s="35"/>
      <c r="Z198" s="49">
        <v>0</v>
      </c>
      <c r="AC198" t="s">
        <v>290</v>
      </c>
      <c r="AD198" t="s">
        <v>291</v>
      </c>
      <c r="AE198" t="s">
        <v>267</v>
      </c>
    </row>
    <row r="199" spans="1:31" outlineLevel="1" x14ac:dyDescent="0.35">
      <c r="A199" s="6" t="s">
        <v>250</v>
      </c>
      <c r="B199" s="7" t="s">
        <v>363</v>
      </c>
      <c r="C199" s="7" t="s">
        <v>267</v>
      </c>
      <c r="D199" s="7" t="s">
        <v>268</v>
      </c>
      <c r="E199" s="7" t="s">
        <v>269</v>
      </c>
      <c r="F199" s="7"/>
      <c r="G199" s="8" t="s">
        <v>374</v>
      </c>
      <c r="H199" s="16" t="s">
        <v>375</v>
      </c>
      <c r="I199" s="18">
        <v>42137.432000000001</v>
      </c>
      <c r="J199" s="19">
        <v>5373.3230000000003</v>
      </c>
      <c r="K199" s="19">
        <v>24900.076000000001</v>
      </c>
      <c r="L199" s="19">
        <v>4084.5389999999998</v>
      </c>
      <c r="M199" s="19">
        <v>21672.393000000007</v>
      </c>
      <c r="N199" s="19">
        <v>43026.832000000002</v>
      </c>
      <c r="O199" s="19">
        <v>23127.415999999997</v>
      </c>
      <c r="P199" s="19">
        <v>4750.9939999999997</v>
      </c>
      <c r="Q199" s="19">
        <v>0</v>
      </c>
      <c r="R199" s="19">
        <v>0</v>
      </c>
      <c r="S199" s="19">
        <v>0</v>
      </c>
      <c r="T199" s="19">
        <v>0</v>
      </c>
      <c r="U199" s="25">
        <v>169073.00500000003</v>
      </c>
      <c r="V199" s="18">
        <v>21134.125625000004</v>
      </c>
      <c r="W199" s="39">
        <v>1.2568404141319676E-2</v>
      </c>
      <c r="X199" s="35">
        <v>29430.595869180532</v>
      </c>
      <c r="Y199" s="35"/>
      <c r="Z199" s="49">
        <v>0</v>
      </c>
      <c r="AC199" t="s">
        <v>268</v>
      </c>
      <c r="AD199" t="s">
        <v>269</v>
      </c>
      <c r="AE199" t="s">
        <v>267</v>
      </c>
    </row>
    <row r="200" spans="1:31" outlineLevel="1" x14ac:dyDescent="0.35">
      <c r="A200" s="6" t="s">
        <v>250</v>
      </c>
      <c r="B200" s="7" t="s">
        <v>363</v>
      </c>
      <c r="C200" s="7" t="s">
        <v>267</v>
      </c>
      <c r="D200" s="7" t="s">
        <v>271</v>
      </c>
      <c r="E200" s="7" t="s">
        <v>272</v>
      </c>
      <c r="F200" s="7"/>
      <c r="G200" s="8" t="s">
        <v>376</v>
      </c>
      <c r="H200" s="16" t="s">
        <v>377</v>
      </c>
      <c r="I200" s="18">
        <v>22896.414999999997</v>
      </c>
      <c r="J200" s="19">
        <v>5953.8559999999998</v>
      </c>
      <c r="K200" s="19">
        <v>7178.4800000000005</v>
      </c>
      <c r="L200" s="19">
        <v>11952.653999999999</v>
      </c>
      <c r="M200" s="19">
        <v>14214.239000000001</v>
      </c>
      <c r="N200" s="19">
        <v>23563.845999999998</v>
      </c>
      <c r="O200" s="19">
        <v>5637.0209999999997</v>
      </c>
      <c r="P200" s="19">
        <v>13059.65</v>
      </c>
      <c r="Q200" s="19">
        <v>0</v>
      </c>
      <c r="R200" s="19">
        <v>0</v>
      </c>
      <c r="S200" s="19">
        <v>0</v>
      </c>
      <c r="T200" s="19">
        <v>0</v>
      </c>
      <c r="U200" s="25">
        <v>104456.16099999998</v>
      </c>
      <c r="V200" s="18">
        <v>13057.020124999997</v>
      </c>
      <c r="W200" s="39">
        <v>7.7649725720481183E-3</v>
      </c>
      <c r="X200" s="35">
        <v>18182.71970996822</v>
      </c>
      <c r="Y200" s="35"/>
      <c r="Z200" s="49">
        <v>0</v>
      </c>
      <c r="AC200" t="s">
        <v>271</v>
      </c>
      <c r="AD200" t="s">
        <v>272</v>
      </c>
      <c r="AE200" t="s">
        <v>267</v>
      </c>
    </row>
    <row r="201" spans="1:31" outlineLevel="1" x14ac:dyDescent="0.35">
      <c r="A201" s="6" t="s">
        <v>250</v>
      </c>
      <c r="B201" s="7" t="s">
        <v>363</v>
      </c>
      <c r="C201" s="7" t="s">
        <v>267</v>
      </c>
      <c r="D201" s="7" t="s">
        <v>270</v>
      </c>
      <c r="E201" s="7" t="s">
        <v>270</v>
      </c>
      <c r="F201" s="7"/>
      <c r="G201" s="8" t="s">
        <v>378</v>
      </c>
      <c r="H201" s="16" t="s">
        <v>379</v>
      </c>
      <c r="I201" s="18">
        <v>27399.263000000003</v>
      </c>
      <c r="J201" s="19">
        <v>18145.934000000001</v>
      </c>
      <c r="K201" s="19">
        <v>17058.938999999998</v>
      </c>
      <c r="L201" s="19">
        <v>8117.8000000000011</v>
      </c>
      <c r="M201" s="19">
        <v>23264.665999999997</v>
      </c>
      <c r="N201" s="19">
        <v>29448.043999999998</v>
      </c>
      <c r="O201" s="19">
        <v>11107.818000000001</v>
      </c>
      <c r="P201" s="19">
        <v>29184.839999999997</v>
      </c>
      <c r="Q201" s="19">
        <v>0</v>
      </c>
      <c r="R201" s="19">
        <v>0</v>
      </c>
      <c r="S201" s="19">
        <v>0</v>
      </c>
      <c r="T201" s="19">
        <v>0</v>
      </c>
      <c r="U201" s="25">
        <v>163727.304</v>
      </c>
      <c r="V201" s="18">
        <v>20465.913</v>
      </c>
      <c r="W201" s="39">
        <v>1.2171020001925827E-2</v>
      </c>
      <c r="X201" s="35">
        <v>28500.067865798355</v>
      </c>
      <c r="Y201" s="35"/>
      <c r="Z201" s="49">
        <v>0</v>
      </c>
      <c r="AC201" t="s">
        <v>270</v>
      </c>
      <c r="AD201" t="s">
        <v>270</v>
      </c>
      <c r="AE201" t="s">
        <v>267</v>
      </c>
    </row>
    <row r="202" spans="1:31" outlineLevel="1" x14ac:dyDescent="0.35">
      <c r="A202" s="6" t="s">
        <v>250</v>
      </c>
      <c r="B202" s="7" t="s">
        <v>363</v>
      </c>
      <c r="C202" s="7" t="s">
        <v>267</v>
      </c>
      <c r="D202" s="7" t="s">
        <v>270</v>
      </c>
      <c r="E202" s="7" t="s">
        <v>270</v>
      </c>
      <c r="F202" s="7"/>
      <c r="G202" s="8" t="s">
        <v>380</v>
      </c>
      <c r="H202" s="16" t="s">
        <v>381</v>
      </c>
      <c r="I202" s="18">
        <v>106927.83899999999</v>
      </c>
      <c r="J202" s="19">
        <v>26967.004000000004</v>
      </c>
      <c r="K202" s="19">
        <v>16564.852999999999</v>
      </c>
      <c r="L202" s="19">
        <v>33442.748999999996</v>
      </c>
      <c r="M202" s="19">
        <v>17420.689000000002</v>
      </c>
      <c r="N202" s="19">
        <v>32005.554999999993</v>
      </c>
      <c r="O202" s="19">
        <v>32493.21</v>
      </c>
      <c r="P202" s="19">
        <v>33751.872999999992</v>
      </c>
      <c r="Q202" s="19">
        <v>0</v>
      </c>
      <c r="R202" s="19">
        <v>0</v>
      </c>
      <c r="S202" s="19">
        <v>0</v>
      </c>
      <c r="T202" s="19">
        <v>0</v>
      </c>
      <c r="U202" s="25">
        <v>299573.772</v>
      </c>
      <c r="V202" s="18">
        <v>37446.7215</v>
      </c>
      <c r="W202" s="39">
        <v>2.2269458312612091E-2</v>
      </c>
      <c r="X202" s="35">
        <v>52146.909062969746</v>
      </c>
      <c r="Y202" s="35"/>
      <c r="Z202" s="49">
        <v>0</v>
      </c>
      <c r="AC202" t="s">
        <v>270</v>
      </c>
      <c r="AD202" t="s">
        <v>270</v>
      </c>
      <c r="AE202" t="s">
        <v>267</v>
      </c>
    </row>
    <row r="203" spans="1:31" outlineLevel="1" x14ac:dyDescent="0.35">
      <c r="A203" s="6" t="s">
        <v>250</v>
      </c>
      <c r="B203" s="7" t="s">
        <v>363</v>
      </c>
      <c r="C203" s="7" t="s">
        <v>267</v>
      </c>
      <c r="D203" s="7" t="s">
        <v>275</v>
      </c>
      <c r="E203" s="7" t="s">
        <v>276</v>
      </c>
      <c r="F203" s="7"/>
      <c r="G203" s="8" t="s">
        <v>382</v>
      </c>
      <c r="H203" s="16" t="s">
        <v>383</v>
      </c>
      <c r="I203" s="18">
        <v>172520.48599999998</v>
      </c>
      <c r="J203" s="19">
        <v>257955.52899999998</v>
      </c>
      <c r="K203" s="19">
        <v>20861.321</v>
      </c>
      <c r="L203" s="19">
        <v>121414.26400000002</v>
      </c>
      <c r="M203" s="19">
        <v>115927.81200000001</v>
      </c>
      <c r="N203" s="19">
        <v>140140.93099999998</v>
      </c>
      <c r="O203" s="19">
        <v>109660.53300000001</v>
      </c>
      <c r="P203" s="19">
        <v>148836.50500000003</v>
      </c>
      <c r="Q203" s="19">
        <v>0</v>
      </c>
      <c r="R203" s="19">
        <v>0</v>
      </c>
      <c r="S203" s="19">
        <v>0</v>
      </c>
      <c r="T203" s="19">
        <v>0</v>
      </c>
      <c r="U203" s="25">
        <v>1087317.3810000001</v>
      </c>
      <c r="V203" s="18">
        <v>135914.67262500001</v>
      </c>
      <c r="W203" s="39">
        <v>8.0828067581156807E-2</v>
      </c>
      <c r="X203" s="35">
        <v>189269.70879678155</v>
      </c>
      <c r="Y203" s="35"/>
      <c r="Z203" s="49">
        <v>0</v>
      </c>
      <c r="AC203" t="s">
        <v>275</v>
      </c>
      <c r="AD203" t="s">
        <v>276</v>
      </c>
      <c r="AE203" t="s">
        <v>267</v>
      </c>
    </row>
    <row r="204" spans="1:31" outlineLevel="1" x14ac:dyDescent="0.35">
      <c r="A204" s="6" t="s">
        <v>250</v>
      </c>
      <c r="B204" s="7" t="s">
        <v>363</v>
      </c>
      <c r="C204" s="7" t="s">
        <v>267</v>
      </c>
      <c r="D204" s="7" t="s">
        <v>384</v>
      </c>
      <c r="E204" s="7" t="s">
        <v>385</v>
      </c>
      <c r="F204" s="7"/>
      <c r="G204" s="8" t="s">
        <v>386</v>
      </c>
      <c r="H204" s="16" t="s">
        <v>387</v>
      </c>
      <c r="I204" s="18">
        <v>469291.21600000001</v>
      </c>
      <c r="J204" s="19">
        <v>432782.91200000013</v>
      </c>
      <c r="K204" s="19">
        <v>365543.95500000007</v>
      </c>
      <c r="L204" s="19">
        <v>382421.17500000005</v>
      </c>
      <c r="M204" s="19">
        <v>493284.37199999986</v>
      </c>
      <c r="N204" s="19">
        <v>669418.64799999993</v>
      </c>
      <c r="O204" s="19">
        <v>675770.39700000023</v>
      </c>
      <c r="P204" s="19">
        <v>655142.55400000012</v>
      </c>
      <c r="Q204" s="19">
        <v>0</v>
      </c>
      <c r="R204" s="19">
        <v>0</v>
      </c>
      <c r="S204" s="19">
        <v>0</v>
      </c>
      <c r="T204" s="19">
        <v>0</v>
      </c>
      <c r="U204" s="25">
        <v>4143655.2290000003</v>
      </c>
      <c r="V204" s="18">
        <v>517956.90362500004</v>
      </c>
      <c r="W204" s="39">
        <v>0.3080274910850761</v>
      </c>
      <c r="X204" s="35">
        <v>721287.48445628979</v>
      </c>
      <c r="Y204" s="35"/>
      <c r="Z204" s="49">
        <v>0</v>
      </c>
      <c r="AC204" t="s">
        <v>384</v>
      </c>
      <c r="AD204" t="s">
        <v>385</v>
      </c>
      <c r="AE204" t="s">
        <v>267</v>
      </c>
    </row>
    <row r="205" spans="1:31" outlineLevel="1" x14ac:dyDescent="0.35">
      <c r="A205" s="6" t="s">
        <v>250</v>
      </c>
      <c r="B205" s="7" t="s">
        <v>363</v>
      </c>
      <c r="C205" s="7" t="s">
        <v>3194</v>
      </c>
      <c r="D205" s="7" t="s">
        <v>280</v>
      </c>
      <c r="E205" s="7" t="s">
        <v>281</v>
      </c>
      <c r="F205" s="7"/>
      <c r="G205" s="8" t="s">
        <v>388</v>
      </c>
      <c r="H205" s="16" t="s">
        <v>389</v>
      </c>
      <c r="I205" s="18">
        <v>668804.62399999995</v>
      </c>
      <c r="J205" s="19">
        <v>190889.11999999997</v>
      </c>
      <c r="K205" s="19">
        <v>504650.88600000017</v>
      </c>
      <c r="L205" s="19">
        <v>514488.0500000001</v>
      </c>
      <c r="M205" s="19">
        <v>514548.51199999993</v>
      </c>
      <c r="N205" s="19">
        <v>370144.13500000007</v>
      </c>
      <c r="O205" s="19">
        <v>590479.41400000034</v>
      </c>
      <c r="P205" s="19">
        <v>625381.09999999986</v>
      </c>
      <c r="Q205" s="19">
        <v>0</v>
      </c>
      <c r="R205" s="19">
        <v>0</v>
      </c>
      <c r="S205" s="19">
        <v>0</v>
      </c>
      <c r="T205" s="19">
        <v>0</v>
      </c>
      <c r="U205" s="25">
        <v>3979385.8410000009</v>
      </c>
      <c r="V205" s="18">
        <v>497423.23012500012</v>
      </c>
      <c r="W205" s="39">
        <v>0.29581617410735256</v>
      </c>
      <c r="X205" s="35">
        <v>692693.05584300763</v>
      </c>
      <c r="Y205" s="35"/>
      <c r="Z205" s="49">
        <v>0</v>
      </c>
      <c r="AC205" t="s">
        <v>280</v>
      </c>
      <c r="AD205" t="s">
        <v>281</v>
      </c>
      <c r="AE205" t="s">
        <v>3194</v>
      </c>
    </row>
    <row r="206" spans="1:31" outlineLevel="1" x14ac:dyDescent="0.35">
      <c r="A206" s="6" t="s">
        <v>250</v>
      </c>
      <c r="B206" s="7" t="s">
        <v>363</v>
      </c>
      <c r="C206" s="7" t="s">
        <v>3194</v>
      </c>
      <c r="D206" s="7" t="s">
        <v>278</v>
      </c>
      <c r="E206" s="7" t="s">
        <v>279</v>
      </c>
      <c r="F206" s="7"/>
      <c r="G206" s="8" t="s">
        <v>390</v>
      </c>
      <c r="H206" s="16" t="s">
        <v>391</v>
      </c>
      <c r="I206" s="18">
        <v>66087.785999999993</v>
      </c>
      <c r="J206" s="19">
        <v>0</v>
      </c>
      <c r="K206" s="19">
        <v>3815.424</v>
      </c>
      <c r="L206" s="19">
        <v>2475.6689999999999</v>
      </c>
      <c r="M206" s="19">
        <v>6701.9060000000009</v>
      </c>
      <c r="N206" s="19">
        <v>19143.736000000001</v>
      </c>
      <c r="O206" s="19">
        <v>7569.1409999999978</v>
      </c>
      <c r="P206" s="19">
        <v>21661.415999999997</v>
      </c>
      <c r="Q206" s="19">
        <v>0</v>
      </c>
      <c r="R206" s="19">
        <v>0</v>
      </c>
      <c r="S206" s="19">
        <v>0</v>
      </c>
      <c r="T206" s="19">
        <v>0</v>
      </c>
      <c r="U206" s="25">
        <v>127455.07799999999</v>
      </c>
      <c r="V206" s="18">
        <v>15931.884749999999</v>
      </c>
      <c r="W206" s="39">
        <v>9.4746463527245056E-3</v>
      </c>
      <c r="X206" s="35">
        <v>22186.149066747126</v>
      </c>
      <c r="Y206" s="35"/>
      <c r="Z206" s="49">
        <v>0</v>
      </c>
      <c r="AC206" t="s">
        <v>278</v>
      </c>
      <c r="AD206" t="s">
        <v>279</v>
      </c>
      <c r="AE206" t="s">
        <v>3194</v>
      </c>
    </row>
    <row r="207" spans="1:31" outlineLevel="1" x14ac:dyDescent="0.35">
      <c r="A207" s="6" t="s">
        <v>250</v>
      </c>
      <c r="B207" s="7" t="s">
        <v>363</v>
      </c>
      <c r="C207" s="7" t="s">
        <v>277</v>
      </c>
      <c r="D207" s="7" t="s">
        <v>4712</v>
      </c>
      <c r="E207" s="7" t="s">
        <v>4713</v>
      </c>
      <c r="F207" s="7"/>
      <c r="G207" s="8" t="s">
        <v>392</v>
      </c>
      <c r="H207" s="16" t="s">
        <v>393</v>
      </c>
      <c r="I207" s="18">
        <v>63480.813000000009</v>
      </c>
      <c r="J207" s="19">
        <v>47494.33</v>
      </c>
      <c r="K207" s="19">
        <v>31784.809999999998</v>
      </c>
      <c r="L207" s="19">
        <v>38537.945</v>
      </c>
      <c r="M207" s="19">
        <v>56185.165000000001</v>
      </c>
      <c r="N207" s="19">
        <v>54125.621000000014</v>
      </c>
      <c r="O207" s="19">
        <v>52958.362000000008</v>
      </c>
      <c r="P207" s="19">
        <v>61728.737000000008</v>
      </c>
      <c r="Q207" s="19">
        <v>0</v>
      </c>
      <c r="R207" s="19">
        <v>0</v>
      </c>
      <c r="S207" s="19">
        <v>0</v>
      </c>
      <c r="T207" s="19">
        <v>0</v>
      </c>
      <c r="U207" s="25">
        <v>406295.78300000005</v>
      </c>
      <c r="V207" s="18">
        <v>50786.972875000007</v>
      </c>
      <c r="W207" s="39">
        <v>3.0202867700008764E-2</v>
      </c>
      <c r="X207" s="35">
        <v>70724.046058241351</v>
      </c>
      <c r="Y207" s="35"/>
      <c r="Z207" s="49">
        <v>0</v>
      </c>
      <c r="AC207" t="s">
        <v>4712</v>
      </c>
      <c r="AD207" t="s">
        <v>4713</v>
      </c>
      <c r="AE207" t="s">
        <v>277</v>
      </c>
    </row>
    <row r="208" spans="1:31" outlineLevel="1" x14ac:dyDescent="0.35">
      <c r="A208" s="6" t="s">
        <v>250</v>
      </c>
      <c r="B208" s="7" t="s">
        <v>363</v>
      </c>
      <c r="C208" s="7" t="s">
        <v>277</v>
      </c>
      <c r="D208" s="7" t="s">
        <v>4712</v>
      </c>
      <c r="E208" s="7" t="s">
        <v>4713</v>
      </c>
      <c r="F208" s="7"/>
      <c r="G208" s="8" t="s">
        <v>394</v>
      </c>
      <c r="H208" s="16" t="s">
        <v>395</v>
      </c>
      <c r="I208" s="18">
        <v>141785.04100000006</v>
      </c>
      <c r="J208" s="19">
        <v>86836.135999999984</v>
      </c>
      <c r="K208" s="19">
        <v>66018.237999999998</v>
      </c>
      <c r="L208" s="19">
        <v>83837.37999999999</v>
      </c>
      <c r="M208" s="19">
        <v>135223.04999999996</v>
      </c>
      <c r="N208" s="19">
        <v>71122.049000000028</v>
      </c>
      <c r="O208" s="19">
        <v>69786.205999999976</v>
      </c>
      <c r="P208" s="19">
        <v>99900.278999999966</v>
      </c>
      <c r="Q208" s="19">
        <v>0</v>
      </c>
      <c r="R208" s="19">
        <v>0</v>
      </c>
      <c r="S208" s="19">
        <v>0</v>
      </c>
      <c r="T208" s="19">
        <v>0</v>
      </c>
      <c r="U208" s="25">
        <v>754508.37899999996</v>
      </c>
      <c r="V208" s="18">
        <v>94313.547374999995</v>
      </c>
      <c r="W208" s="39">
        <v>5.6087997225127653E-2</v>
      </c>
      <c r="X208" s="35">
        <v>131337.53186831626</v>
      </c>
      <c r="Y208" s="35"/>
      <c r="Z208" s="49">
        <v>0</v>
      </c>
      <c r="AC208" t="s">
        <v>4712</v>
      </c>
      <c r="AD208" t="s">
        <v>4713</v>
      </c>
      <c r="AE208" t="s">
        <v>277</v>
      </c>
    </row>
    <row r="209" spans="1:31" outlineLevel="1" x14ac:dyDescent="0.35">
      <c r="A209" s="6" t="s">
        <v>250</v>
      </c>
      <c r="B209" s="7" t="s">
        <v>363</v>
      </c>
      <c r="C209" s="7" t="s">
        <v>277</v>
      </c>
      <c r="D209" s="7" t="s">
        <v>301</v>
      </c>
      <c r="E209" s="7" t="s">
        <v>302</v>
      </c>
      <c r="F209" s="7"/>
      <c r="G209" s="8" t="s">
        <v>396</v>
      </c>
      <c r="H209" s="16" t="s">
        <v>397</v>
      </c>
      <c r="I209" s="18">
        <v>31981.280999999999</v>
      </c>
      <c r="J209" s="19">
        <v>0</v>
      </c>
      <c r="K209" s="19">
        <v>11504.737000000001</v>
      </c>
      <c r="L209" s="19">
        <v>11391.539999999999</v>
      </c>
      <c r="M209" s="19">
        <v>24487.646000000004</v>
      </c>
      <c r="N209" s="19">
        <v>18222.096000000001</v>
      </c>
      <c r="O209" s="19">
        <v>17634.942999999996</v>
      </c>
      <c r="P209" s="19">
        <v>20445.942999999999</v>
      </c>
      <c r="Q209" s="19">
        <v>0</v>
      </c>
      <c r="R209" s="19">
        <v>0</v>
      </c>
      <c r="S209" s="19">
        <v>0</v>
      </c>
      <c r="T209" s="19">
        <v>0</v>
      </c>
      <c r="U209" s="25">
        <v>135668.18599999999</v>
      </c>
      <c r="V209" s="18">
        <v>16958.523249999998</v>
      </c>
      <c r="W209" s="39">
        <v>1.0085185336167224E-2</v>
      </c>
      <c r="X209" s="35">
        <v>23615.807588389496</v>
      </c>
      <c r="Y209" s="35"/>
      <c r="Z209" s="49">
        <v>0</v>
      </c>
      <c r="AC209" t="s">
        <v>301</v>
      </c>
      <c r="AD209" t="s">
        <v>302</v>
      </c>
      <c r="AE209" t="s">
        <v>277</v>
      </c>
    </row>
    <row r="210" spans="1:31" outlineLevel="1" x14ac:dyDescent="0.35">
      <c r="A210" s="6" t="s">
        <v>398</v>
      </c>
      <c r="B210" s="7" t="s">
        <v>4150</v>
      </c>
      <c r="C210" s="7" t="s">
        <v>420</v>
      </c>
      <c r="D210" s="7" t="s">
        <v>424</v>
      </c>
      <c r="E210" s="7" t="s">
        <v>425</v>
      </c>
      <c r="F210" s="7" t="s">
        <v>4151</v>
      </c>
      <c r="G210" s="8">
        <v>10010</v>
      </c>
      <c r="H210" s="16" t="s">
        <v>4152</v>
      </c>
      <c r="I210" s="18">
        <v>7873.9905600000056</v>
      </c>
      <c r="J210" s="19">
        <v>14956.047359999999</v>
      </c>
      <c r="K210" s="19">
        <v>28530.51551999999</v>
      </c>
      <c r="L210" s="19">
        <v>14657.60448</v>
      </c>
      <c r="M210" s="19">
        <v>46180.132560000005</v>
      </c>
      <c r="N210" s="19">
        <v>40193.400960000006</v>
      </c>
      <c r="O210" s="19">
        <v>23332.741199999989</v>
      </c>
      <c r="P210" s="19">
        <v>53351.410320000039</v>
      </c>
      <c r="Q210" s="19">
        <v>0</v>
      </c>
      <c r="R210" s="19">
        <v>0</v>
      </c>
      <c r="S210" s="19">
        <v>0</v>
      </c>
      <c r="T210" s="19">
        <v>0</v>
      </c>
      <c r="U210" s="25">
        <v>229075.84296000004</v>
      </c>
      <c r="V210" s="18">
        <v>28634.480370000005</v>
      </c>
      <c r="W210" s="39">
        <v>0.17857615159076368</v>
      </c>
      <c r="X210" s="35">
        <v>51312.520753412929</v>
      </c>
      <c r="Y210" s="35"/>
      <c r="Z210" s="49">
        <v>0</v>
      </c>
      <c r="AC210" t="s">
        <v>424</v>
      </c>
      <c r="AD210" t="s">
        <v>425</v>
      </c>
      <c r="AE210" t="s">
        <v>420</v>
      </c>
    </row>
    <row r="211" spans="1:31" outlineLevel="1" x14ac:dyDescent="0.35">
      <c r="A211" s="6" t="s">
        <v>398</v>
      </c>
      <c r="B211" s="7" t="s">
        <v>4150</v>
      </c>
      <c r="C211" s="7" t="s">
        <v>420</v>
      </c>
      <c r="D211" s="7" t="s">
        <v>1462</v>
      </c>
      <c r="E211" s="7" t="s">
        <v>1463</v>
      </c>
      <c r="F211" s="7" t="s">
        <v>4151</v>
      </c>
      <c r="G211" s="8">
        <v>10011</v>
      </c>
      <c r="H211" s="16" t="s">
        <v>4153</v>
      </c>
      <c r="I211" s="18">
        <v>8387.0035200000038</v>
      </c>
      <c r="J211" s="19">
        <v>8743.1961599999977</v>
      </c>
      <c r="K211" s="19">
        <v>14160.497760000015</v>
      </c>
      <c r="L211" s="19">
        <v>8704.2643200000002</v>
      </c>
      <c r="M211" s="19">
        <v>13502.563919999997</v>
      </c>
      <c r="N211" s="19">
        <v>23753.295359999982</v>
      </c>
      <c r="O211" s="19">
        <v>15318.601199999997</v>
      </c>
      <c r="P211" s="19">
        <v>20219.766479999991</v>
      </c>
      <c r="Q211" s="19">
        <v>0</v>
      </c>
      <c r="R211" s="19">
        <v>0</v>
      </c>
      <c r="S211" s="19">
        <v>0</v>
      </c>
      <c r="T211" s="19">
        <v>0</v>
      </c>
      <c r="U211" s="25">
        <v>112789.18872000001</v>
      </c>
      <c r="V211" s="18">
        <v>14098.648590000001</v>
      </c>
      <c r="W211" s="39">
        <v>8.7924850575269789E-2</v>
      </c>
      <c r="X211" s="35">
        <v>25264.547811644148</v>
      </c>
      <c r="Y211" s="35"/>
      <c r="Z211" s="49">
        <v>0</v>
      </c>
      <c r="AC211" t="s">
        <v>1462</v>
      </c>
      <c r="AD211" t="s">
        <v>1463</v>
      </c>
      <c r="AE211" t="s">
        <v>420</v>
      </c>
    </row>
    <row r="212" spans="1:31" outlineLevel="1" x14ac:dyDescent="0.35">
      <c r="A212" s="6" t="s">
        <v>398</v>
      </c>
      <c r="B212" s="7" t="s">
        <v>4150</v>
      </c>
      <c r="C212" s="7" t="s">
        <v>420</v>
      </c>
      <c r="D212" s="7" t="s">
        <v>1069</v>
      </c>
      <c r="E212" s="7" t="s">
        <v>1070</v>
      </c>
      <c r="F212" s="7" t="s">
        <v>4151</v>
      </c>
      <c r="G212" s="8">
        <v>10012</v>
      </c>
      <c r="H212" s="16" t="s">
        <v>4154</v>
      </c>
      <c r="I212" s="18">
        <v>6494.2430400000021</v>
      </c>
      <c r="J212" s="19">
        <v>17018.69184</v>
      </c>
      <c r="K212" s="19">
        <v>10909.831680000005</v>
      </c>
      <c r="L212" s="19">
        <v>7621.7414399999989</v>
      </c>
      <c r="M212" s="19">
        <v>18599.768639999984</v>
      </c>
      <c r="N212" s="19">
        <v>14677.230240000006</v>
      </c>
      <c r="O212" s="19">
        <v>23010.328799999996</v>
      </c>
      <c r="P212" s="19">
        <v>24843.954959999995</v>
      </c>
      <c r="Q212" s="19">
        <v>0</v>
      </c>
      <c r="R212" s="19">
        <v>0</v>
      </c>
      <c r="S212" s="19">
        <v>0</v>
      </c>
      <c r="T212" s="19">
        <v>0</v>
      </c>
      <c r="U212" s="25">
        <v>123175.79063999999</v>
      </c>
      <c r="V212" s="18">
        <v>15396.973829999999</v>
      </c>
      <c r="W212" s="39">
        <v>9.6021729648209445E-2</v>
      </c>
      <c r="X212" s="35">
        <v>27591.125418827723</v>
      </c>
      <c r="Y212" s="35"/>
      <c r="Z212" s="49">
        <v>0</v>
      </c>
      <c r="AC212" t="s">
        <v>1069</v>
      </c>
      <c r="AD212" t="s">
        <v>1070</v>
      </c>
      <c r="AE212" t="s">
        <v>420</v>
      </c>
    </row>
    <row r="213" spans="1:31" outlineLevel="1" x14ac:dyDescent="0.35">
      <c r="A213" s="6" t="s">
        <v>398</v>
      </c>
      <c r="B213" s="7" t="s">
        <v>4150</v>
      </c>
      <c r="C213" s="7" t="s">
        <v>267</v>
      </c>
      <c r="D213" s="7" t="s">
        <v>271</v>
      </c>
      <c r="E213" s="7" t="s">
        <v>432</v>
      </c>
      <c r="F213" s="7" t="s">
        <v>4151</v>
      </c>
      <c r="G213" s="8">
        <v>10018</v>
      </c>
      <c r="H213" s="16" t="s">
        <v>4155</v>
      </c>
      <c r="I213" s="18">
        <v>5757.2208000000019</v>
      </c>
      <c r="J213" s="19">
        <v>7607.5588799999978</v>
      </c>
      <c r="K213" s="19">
        <v>11384.928000000005</v>
      </c>
      <c r="L213" s="19">
        <v>6811.8191999999963</v>
      </c>
      <c r="M213" s="19">
        <v>9911.1967199999981</v>
      </c>
      <c r="N213" s="19">
        <v>11972.888639999992</v>
      </c>
      <c r="O213" s="19">
        <v>15896.09448</v>
      </c>
      <c r="P213" s="19">
        <v>19787.414399999994</v>
      </c>
      <c r="Q213" s="19">
        <v>0</v>
      </c>
      <c r="R213" s="19">
        <v>0</v>
      </c>
      <c r="S213" s="19">
        <v>0</v>
      </c>
      <c r="T213" s="19">
        <v>0</v>
      </c>
      <c r="U213" s="25">
        <v>89129.121119999982</v>
      </c>
      <c r="V213" s="18">
        <v>11141.140139999998</v>
      </c>
      <c r="W213" s="39">
        <v>6.9480636799646639E-2</v>
      </c>
      <c r="X213" s="35">
        <v>19964.741013752562</v>
      </c>
      <c r="Y213" s="35"/>
      <c r="Z213" s="49">
        <v>0</v>
      </c>
      <c r="AC213" t="s">
        <v>271</v>
      </c>
      <c r="AD213" t="s">
        <v>432</v>
      </c>
      <c r="AE213" t="s">
        <v>267</v>
      </c>
    </row>
    <row r="214" spans="1:31" outlineLevel="1" x14ac:dyDescent="0.35">
      <c r="A214" s="6" t="s">
        <v>398</v>
      </c>
      <c r="B214" s="7" t="s">
        <v>4150</v>
      </c>
      <c r="C214" s="7" t="s">
        <v>267</v>
      </c>
      <c r="D214" s="7" t="s">
        <v>268</v>
      </c>
      <c r="E214" s="7" t="s">
        <v>269</v>
      </c>
      <c r="F214" s="7" t="s">
        <v>4151</v>
      </c>
      <c r="G214" s="8">
        <v>10019</v>
      </c>
      <c r="H214" s="16" t="s">
        <v>4156</v>
      </c>
      <c r="I214" s="18">
        <v>32556.820320000003</v>
      </c>
      <c r="J214" s="19">
        <v>18042.978960000008</v>
      </c>
      <c r="K214" s="19">
        <v>20075.024879999997</v>
      </c>
      <c r="L214" s="19">
        <v>13833.634680000005</v>
      </c>
      <c r="M214" s="19">
        <v>14198.441399999989</v>
      </c>
      <c r="N214" s="19">
        <v>19377.779039999998</v>
      </c>
      <c r="O214" s="19">
        <v>14569.302600000003</v>
      </c>
      <c r="P214" s="19">
        <v>23989.464359999994</v>
      </c>
      <c r="Q214" s="19">
        <v>0</v>
      </c>
      <c r="R214" s="19">
        <v>0</v>
      </c>
      <c r="S214" s="19">
        <v>0</v>
      </c>
      <c r="T214" s="19">
        <v>0</v>
      </c>
      <c r="U214" s="25">
        <v>156643.44623999996</v>
      </c>
      <c r="V214" s="18">
        <v>19580.430779999995</v>
      </c>
      <c r="W214" s="39">
        <v>0.12211145199774873</v>
      </c>
      <c r="X214" s="35">
        <v>35087.811888919387</v>
      </c>
      <c r="Y214" s="35"/>
      <c r="Z214" s="49">
        <v>0</v>
      </c>
      <c r="AC214" t="s">
        <v>268</v>
      </c>
      <c r="AD214" t="s">
        <v>269</v>
      </c>
      <c r="AE214" t="s">
        <v>267</v>
      </c>
    </row>
    <row r="215" spans="1:31" outlineLevel="1" x14ac:dyDescent="0.35">
      <c r="A215" s="6" t="s">
        <v>398</v>
      </c>
      <c r="B215" s="7" t="s">
        <v>4150</v>
      </c>
      <c r="C215" s="7" t="s">
        <v>267</v>
      </c>
      <c r="D215" s="7" t="s">
        <v>270</v>
      </c>
      <c r="E215" s="7" t="s">
        <v>270</v>
      </c>
      <c r="F215" s="7" t="s">
        <v>4151</v>
      </c>
      <c r="G215" s="8">
        <v>10022</v>
      </c>
      <c r="H215" s="16" t="s">
        <v>4157</v>
      </c>
      <c r="I215" s="18">
        <v>747.61919999999986</v>
      </c>
      <c r="J215" s="19">
        <v>1559.1225600000002</v>
      </c>
      <c r="K215" s="19">
        <v>2616.3907200000008</v>
      </c>
      <c r="L215" s="19">
        <v>747.61919999999975</v>
      </c>
      <c r="M215" s="19">
        <v>1766.5754399999998</v>
      </c>
      <c r="N215" s="19">
        <v>2617.88112</v>
      </c>
      <c r="O215" s="19">
        <v>1391.1782400000002</v>
      </c>
      <c r="P215" s="19">
        <v>2773.4011200000009</v>
      </c>
      <c r="Q215" s="19">
        <v>0</v>
      </c>
      <c r="R215" s="19">
        <v>0</v>
      </c>
      <c r="S215" s="19">
        <v>0</v>
      </c>
      <c r="T215" s="19">
        <v>0</v>
      </c>
      <c r="U215" s="25">
        <v>14219.787600000001</v>
      </c>
      <c r="V215" s="18">
        <v>1777.4734500000002</v>
      </c>
      <c r="W215" s="39">
        <v>1.1085040278513623E-2</v>
      </c>
      <c r="X215" s="35">
        <v>3185.2033671727309</v>
      </c>
      <c r="Y215" s="35"/>
      <c r="Z215" s="49">
        <v>0</v>
      </c>
      <c r="AC215" t="s">
        <v>270</v>
      </c>
      <c r="AD215" t="s">
        <v>270</v>
      </c>
      <c r="AE215" t="s">
        <v>267</v>
      </c>
    </row>
    <row r="216" spans="1:31" outlineLevel="1" x14ac:dyDescent="0.35">
      <c r="A216" s="6" t="s">
        <v>398</v>
      </c>
      <c r="B216" s="7" t="s">
        <v>4150</v>
      </c>
      <c r="C216" s="7" t="s">
        <v>267</v>
      </c>
      <c r="D216" s="7" t="s">
        <v>288</v>
      </c>
      <c r="E216" s="7" t="s">
        <v>289</v>
      </c>
      <c r="F216" s="7" t="s">
        <v>4151</v>
      </c>
      <c r="G216" s="8">
        <v>10015</v>
      </c>
      <c r="H216" s="16" t="s">
        <v>4158</v>
      </c>
      <c r="I216" s="18">
        <v>1906.4289599999997</v>
      </c>
      <c r="J216" s="19">
        <v>6868.11312</v>
      </c>
      <c r="K216" s="19">
        <v>3618.6047999999996</v>
      </c>
      <c r="L216" s="19">
        <v>2668.5849600000006</v>
      </c>
      <c r="M216" s="19">
        <v>16291.646639999997</v>
      </c>
      <c r="N216" s="19">
        <v>21332.989439999994</v>
      </c>
      <c r="O216" s="19">
        <v>15312.479759999997</v>
      </c>
      <c r="P216" s="19">
        <v>16070.888159999997</v>
      </c>
      <c r="Q216" s="19">
        <v>0</v>
      </c>
      <c r="R216" s="19">
        <v>0</v>
      </c>
      <c r="S216" s="19">
        <v>0</v>
      </c>
      <c r="T216" s="19">
        <v>0</v>
      </c>
      <c r="U216" s="25">
        <v>84069.735839999994</v>
      </c>
      <c r="V216" s="18">
        <v>10508.716979999999</v>
      </c>
      <c r="W216" s="39">
        <v>6.5536591277242429E-2</v>
      </c>
      <c r="X216" s="35">
        <v>18831.449048851471</v>
      </c>
      <c r="Y216" s="35"/>
      <c r="Z216" s="49">
        <v>0</v>
      </c>
      <c r="AC216" t="s">
        <v>288</v>
      </c>
      <c r="AD216" t="s">
        <v>289</v>
      </c>
      <c r="AE216" t="s">
        <v>267</v>
      </c>
    </row>
    <row r="217" spans="1:31" outlineLevel="1" x14ac:dyDescent="0.35">
      <c r="A217" s="6" t="s">
        <v>398</v>
      </c>
      <c r="B217" s="7" t="s">
        <v>4150</v>
      </c>
      <c r="C217" s="7" t="s">
        <v>267</v>
      </c>
      <c r="D217" s="7" t="s">
        <v>284</v>
      </c>
      <c r="E217" s="7" t="s">
        <v>285</v>
      </c>
      <c r="F217" s="7" t="s">
        <v>4151</v>
      </c>
      <c r="G217" s="8">
        <v>10020</v>
      </c>
      <c r="H217" s="16" t="s">
        <v>4159</v>
      </c>
      <c r="I217" s="18">
        <v>4132.5465599999989</v>
      </c>
      <c r="J217" s="19">
        <v>5539.7131199999985</v>
      </c>
      <c r="K217" s="19">
        <v>5284.09872</v>
      </c>
      <c r="L217" s="19">
        <v>2355.4929600000005</v>
      </c>
      <c r="M217" s="19">
        <v>5797.8612000000012</v>
      </c>
      <c r="N217" s="19">
        <v>9149.0644800000027</v>
      </c>
      <c r="O217" s="19">
        <v>2683.2600000000007</v>
      </c>
      <c r="P217" s="19">
        <v>8205.9912000000004</v>
      </c>
      <c r="Q217" s="19">
        <v>0</v>
      </c>
      <c r="R217" s="19">
        <v>0</v>
      </c>
      <c r="S217" s="19">
        <v>0</v>
      </c>
      <c r="T217" s="19">
        <v>0</v>
      </c>
      <c r="U217" s="25">
        <v>43148.02824</v>
      </c>
      <c r="V217" s="18">
        <v>5393.50353</v>
      </c>
      <c r="W217" s="39">
        <v>3.363606014613349E-2</v>
      </c>
      <c r="X217" s="35">
        <v>9665.0701615903236</v>
      </c>
      <c r="Y217" s="35"/>
      <c r="Z217" s="49">
        <v>0</v>
      </c>
      <c r="AC217" t="s">
        <v>284</v>
      </c>
      <c r="AD217" t="s">
        <v>285</v>
      </c>
      <c r="AE217" t="s">
        <v>267</v>
      </c>
    </row>
    <row r="218" spans="1:31" outlineLevel="1" x14ac:dyDescent="0.35">
      <c r="A218" s="6" t="s">
        <v>398</v>
      </c>
      <c r="B218" s="7" t="s">
        <v>4150</v>
      </c>
      <c r="C218" s="7" t="s">
        <v>267</v>
      </c>
      <c r="D218" s="7" t="s">
        <v>284</v>
      </c>
      <c r="E218" s="7" t="s">
        <v>285</v>
      </c>
      <c r="F218" s="7" t="s">
        <v>4151</v>
      </c>
      <c r="G218" s="8">
        <v>10028</v>
      </c>
      <c r="H218" s="16" t="s">
        <v>4160</v>
      </c>
      <c r="I218" s="18">
        <v>1196.1907199999998</v>
      </c>
      <c r="J218" s="19">
        <v>3965.1681599999993</v>
      </c>
      <c r="K218" s="19">
        <v>4011.2020799999987</v>
      </c>
      <c r="L218" s="19">
        <v>3063.3033600000017</v>
      </c>
      <c r="M218" s="19">
        <v>4341.9888000000001</v>
      </c>
      <c r="N218" s="19">
        <v>7247.1239999999998</v>
      </c>
      <c r="O218" s="19">
        <v>8595.8668799999978</v>
      </c>
      <c r="P218" s="19">
        <v>6716.4919200000013</v>
      </c>
      <c r="Q218" s="19">
        <v>0</v>
      </c>
      <c r="R218" s="19">
        <v>0</v>
      </c>
      <c r="S218" s="19">
        <v>0</v>
      </c>
      <c r="T218" s="19">
        <v>0</v>
      </c>
      <c r="U218" s="25">
        <v>39137.335919999998</v>
      </c>
      <c r="V218" s="18">
        <v>4892.1669899999997</v>
      </c>
      <c r="W218" s="39">
        <v>3.0509523578743043E-2</v>
      </c>
      <c r="X218" s="35">
        <v>8766.6832769396824</v>
      </c>
      <c r="Y218" s="35"/>
      <c r="Z218" s="49">
        <v>0</v>
      </c>
      <c r="AC218" t="s">
        <v>284</v>
      </c>
      <c r="AD218" t="s">
        <v>285</v>
      </c>
      <c r="AE218" t="s">
        <v>267</v>
      </c>
    </row>
    <row r="219" spans="1:31" outlineLevel="1" x14ac:dyDescent="0.35">
      <c r="A219" s="6" t="s">
        <v>398</v>
      </c>
      <c r="B219" s="7" t="s">
        <v>4150</v>
      </c>
      <c r="C219" s="7" t="s">
        <v>3194</v>
      </c>
      <c r="D219" s="7" t="s">
        <v>280</v>
      </c>
      <c r="E219" s="7" t="s">
        <v>281</v>
      </c>
      <c r="F219" s="7" t="s">
        <v>4151</v>
      </c>
      <c r="G219" s="8">
        <v>10021</v>
      </c>
      <c r="H219" s="16" t="s">
        <v>4161</v>
      </c>
      <c r="I219" s="18">
        <v>1682.1431999999995</v>
      </c>
      <c r="J219" s="19">
        <v>2941.9415999999997</v>
      </c>
      <c r="K219" s="19">
        <v>2018.0188800000001</v>
      </c>
      <c r="L219" s="19">
        <v>1245.66336</v>
      </c>
      <c r="M219" s="19">
        <v>1951.8343200000002</v>
      </c>
      <c r="N219" s="19">
        <v>573.08256000000017</v>
      </c>
      <c r="O219" s="19">
        <v>906.8047200000002</v>
      </c>
      <c r="P219" s="19">
        <v>1053.5054400000001</v>
      </c>
      <c r="Q219" s="19">
        <v>0</v>
      </c>
      <c r="R219" s="19">
        <v>0</v>
      </c>
      <c r="S219" s="19">
        <v>0</v>
      </c>
      <c r="T219" s="19">
        <v>0</v>
      </c>
      <c r="U219" s="25">
        <v>12372.99408</v>
      </c>
      <c r="V219" s="18">
        <v>1546.62426</v>
      </c>
      <c r="W219" s="39">
        <v>9.6453717594635942E-3</v>
      </c>
      <c r="X219" s="35">
        <v>2771.5253922375232</v>
      </c>
      <c r="Y219" s="35"/>
      <c r="Z219" s="49">
        <v>0</v>
      </c>
      <c r="AC219" t="s">
        <v>280</v>
      </c>
      <c r="AD219" t="s">
        <v>281</v>
      </c>
      <c r="AE219" t="s">
        <v>3194</v>
      </c>
    </row>
    <row r="220" spans="1:31" outlineLevel="1" x14ac:dyDescent="0.35">
      <c r="A220" s="6" t="s">
        <v>398</v>
      </c>
      <c r="B220" s="7" t="s">
        <v>4150</v>
      </c>
      <c r="C220" s="7" t="s">
        <v>3194</v>
      </c>
      <c r="D220" s="7" t="s">
        <v>280</v>
      </c>
      <c r="E220" s="7" t="s">
        <v>281</v>
      </c>
      <c r="F220" s="7" t="s">
        <v>4151</v>
      </c>
      <c r="G220" s="8">
        <v>10017</v>
      </c>
      <c r="H220" s="16" t="s">
        <v>4162</v>
      </c>
      <c r="I220" s="18">
        <v>5868.8107200000022</v>
      </c>
      <c r="J220" s="19">
        <v>5881.3516800000007</v>
      </c>
      <c r="K220" s="19">
        <v>10757.62944000001</v>
      </c>
      <c r="L220" s="19">
        <v>5310.2649600000004</v>
      </c>
      <c r="M220" s="19">
        <v>14341.125600000005</v>
      </c>
      <c r="N220" s="19">
        <v>17853.155999999988</v>
      </c>
      <c r="O220" s="19">
        <v>13404.096000000001</v>
      </c>
      <c r="P220" s="19">
        <v>23418.886319999987</v>
      </c>
      <c r="Q220" s="19">
        <v>0</v>
      </c>
      <c r="R220" s="19">
        <v>0</v>
      </c>
      <c r="S220" s="19">
        <v>0</v>
      </c>
      <c r="T220" s="19">
        <v>0</v>
      </c>
      <c r="U220" s="25">
        <v>96835.320720000003</v>
      </c>
      <c r="V220" s="18">
        <v>12104.41509</v>
      </c>
      <c r="W220" s="39">
        <v>7.5488007328884763E-2</v>
      </c>
      <c r="X220" s="35">
        <v>21690.913978110002</v>
      </c>
      <c r="Y220" s="35"/>
      <c r="Z220" s="49">
        <v>0</v>
      </c>
      <c r="AC220" t="s">
        <v>280</v>
      </c>
      <c r="AD220" t="s">
        <v>281</v>
      </c>
      <c r="AE220" t="s">
        <v>3194</v>
      </c>
    </row>
    <row r="221" spans="1:31" outlineLevel="1" x14ac:dyDescent="0.35">
      <c r="A221" s="6" t="s">
        <v>398</v>
      </c>
      <c r="B221" s="7" t="s">
        <v>4150</v>
      </c>
      <c r="C221" s="7" t="s">
        <v>267</v>
      </c>
      <c r="D221" s="7" t="s">
        <v>275</v>
      </c>
      <c r="E221" s="7" t="s">
        <v>276</v>
      </c>
      <c r="F221" s="7" t="s">
        <v>4151</v>
      </c>
      <c r="G221" s="8">
        <v>10025</v>
      </c>
      <c r="H221" s="16" t="s">
        <v>4163</v>
      </c>
      <c r="I221" s="18">
        <v>1345.7145599999997</v>
      </c>
      <c r="J221" s="19">
        <v>3524.1350399999992</v>
      </c>
      <c r="K221" s="19">
        <v>2294.0971200000004</v>
      </c>
      <c r="L221" s="19">
        <v>644.31072000000006</v>
      </c>
      <c r="M221" s="19">
        <v>4224.3832800000009</v>
      </c>
      <c r="N221" s="19">
        <v>1697.7686400000002</v>
      </c>
      <c r="O221" s="19">
        <v>3064.21704</v>
      </c>
      <c r="P221" s="19">
        <v>2911.6259999999997</v>
      </c>
      <c r="Q221" s="19">
        <v>0</v>
      </c>
      <c r="R221" s="19">
        <v>0</v>
      </c>
      <c r="S221" s="19">
        <v>0</v>
      </c>
      <c r="T221" s="19">
        <v>0</v>
      </c>
      <c r="U221" s="25">
        <v>19706.252400000001</v>
      </c>
      <c r="V221" s="18">
        <v>2463.2815500000002</v>
      </c>
      <c r="W221" s="39">
        <v>1.5362015786547735E-2</v>
      </c>
      <c r="X221" s="35">
        <v>4414.1602719041812</v>
      </c>
      <c r="Y221" s="35"/>
      <c r="Z221" s="49">
        <v>0</v>
      </c>
      <c r="AC221" t="s">
        <v>275</v>
      </c>
      <c r="AD221" t="s">
        <v>276</v>
      </c>
      <c r="AE221" t="s">
        <v>267</v>
      </c>
    </row>
    <row r="222" spans="1:31" outlineLevel="1" x14ac:dyDescent="0.35">
      <c r="A222" s="6" t="s">
        <v>398</v>
      </c>
      <c r="B222" s="7" t="s">
        <v>4150</v>
      </c>
      <c r="C222" s="7" t="s">
        <v>267</v>
      </c>
      <c r="D222" s="7" t="s">
        <v>282</v>
      </c>
      <c r="E222" s="7" t="s">
        <v>283</v>
      </c>
      <c r="F222" s="7" t="s">
        <v>4151</v>
      </c>
      <c r="G222" s="8">
        <v>10027</v>
      </c>
      <c r="H222" s="16" t="s">
        <v>4164</v>
      </c>
      <c r="I222" s="18">
        <v>2691.4291199999989</v>
      </c>
      <c r="J222" s="19">
        <v>3694.6713599999989</v>
      </c>
      <c r="K222" s="19">
        <v>1979.7955200000004</v>
      </c>
      <c r="L222" s="19">
        <v>1724.0558400000004</v>
      </c>
      <c r="M222" s="19">
        <v>3350.1189600000016</v>
      </c>
      <c r="N222" s="19">
        <v>3344.392800000001</v>
      </c>
      <c r="O222" s="19">
        <v>60917.719680000038</v>
      </c>
      <c r="P222" s="19">
        <v>4832.6976000000013</v>
      </c>
      <c r="Q222" s="19">
        <v>0</v>
      </c>
      <c r="R222" s="19">
        <v>0</v>
      </c>
      <c r="S222" s="19">
        <v>0</v>
      </c>
      <c r="T222" s="19">
        <v>0</v>
      </c>
      <c r="U222" s="25">
        <v>82534.880880000041</v>
      </c>
      <c r="V222" s="18">
        <v>10316.860110000005</v>
      </c>
      <c r="W222" s="39">
        <v>6.4340094569142803E-2</v>
      </c>
      <c r="X222" s="35">
        <v>18487.644673973635</v>
      </c>
      <c r="Y222" s="35"/>
      <c r="Z222" s="49">
        <v>0</v>
      </c>
      <c r="AC222" t="s">
        <v>282</v>
      </c>
      <c r="AD222" t="s">
        <v>283</v>
      </c>
      <c r="AE222" t="s">
        <v>267</v>
      </c>
    </row>
    <row r="223" spans="1:31" outlineLevel="1" x14ac:dyDescent="0.35">
      <c r="A223" s="6" t="s">
        <v>398</v>
      </c>
      <c r="B223" s="7" t="s">
        <v>4150</v>
      </c>
      <c r="C223" s="7" t="s">
        <v>420</v>
      </c>
      <c r="D223" s="7" t="s">
        <v>4165</v>
      </c>
      <c r="E223" s="7" t="s">
        <v>420</v>
      </c>
      <c r="F223" s="7" t="s">
        <v>4151</v>
      </c>
      <c r="G223" s="8">
        <v>10029</v>
      </c>
      <c r="H223" s="16" t="s">
        <v>4166</v>
      </c>
      <c r="I223" s="18">
        <v>1270.9526399999997</v>
      </c>
      <c r="J223" s="19">
        <v>3118.2451199999991</v>
      </c>
      <c r="K223" s="19">
        <v>1158.8097599999996</v>
      </c>
      <c r="L223" s="19">
        <v>1107.01728</v>
      </c>
      <c r="M223" s="19">
        <v>4588.0732800000014</v>
      </c>
      <c r="N223" s="19">
        <v>3735.499679999999</v>
      </c>
      <c r="O223" s="19">
        <v>2769.1632000000004</v>
      </c>
      <c r="P223" s="19">
        <v>3513.7281600000006</v>
      </c>
      <c r="Q223" s="19">
        <v>0</v>
      </c>
      <c r="R223" s="19">
        <v>0</v>
      </c>
      <c r="S223" s="19">
        <v>0</v>
      </c>
      <c r="T223" s="19">
        <v>0</v>
      </c>
      <c r="U223" s="25">
        <v>21261.489119999998</v>
      </c>
      <c r="V223" s="18">
        <v>2657.6861399999998</v>
      </c>
      <c r="W223" s="39">
        <v>1.6574401102614156E-2</v>
      </c>
      <c r="X223" s="35">
        <v>4762.5301193760706</v>
      </c>
      <c r="Y223" s="35"/>
      <c r="Z223" s="49">
        <v>0</v>
      </c>
      <c r="AC223" t="s">
        <v>4165</v>
      </c>
      <c r="AD223" t="s">
        <v>420</v>
      </c>
      <c r="AE223" t="s">
        <v>420</v>
      </c>
    </row>
    <row r="224" spans="1:31" outlineLevel="1" x14ac:dyDescent="0.35">
      <c r="A224" s="6" t="s">
        <v>398</v>
      </c>
      <c r="B224" s="7" t="s">
        <v>4150</v>
      </c>
      <c r="C224" s="7" t="s">
        <v>3194</v>
      </c>
      <c r="D224" s="7" t="s">
        <v>296</v>
      </c>
      <c r="E224" s="7" t="s">
        <v>297</v>
      </c>
      <c r="F224" s="7" t="s">
        <v>4151</v>
      </c>
      <c r="G224" s="8">
        <v>10024</v>
      </c>
      <c r="H224" s="16" t="s">
        <v>4167</v>
      </c>
      <c r="I224" s="18">
        <v>411.19056000000006</v>
      </c>
      <c r="J224" s="19">
        <v>3193.00704</v>
      </c>
      <c r="K224" s="19">
        <v>897.1430399999997</v>
      </c>
      <c r="L224" s="19">
        <v>523.33344000000011</v>
      </c>
      <c r="M224" s="19">
        <v>1302.048</v>
      </c>
      <c r="N224" s="19">
        <v>1911.4531200000001</v>
      </c>
      <c r="O224" s="19">
        <v>1254.366</v>
      </c>
      <c r="P224" s="19">
        <v>1312.76376</v>
      </c>
      <c r="Q224" s="19">
        <v>0</v>
      </c>
      <c r="R224" s="19">
        <v>0</v>
      </c>
      <c r="S224" s="19">
        <v>0</v>
      </c>
      <c r="T224" s="19">
        <v>0</v>
      </c>
      <c r="U224" s="25">
        <v>10805.304959999999</v>
      </c>
      <c r="V224" s="18">
        <v>1350.6631199999999</v>
      </c>
      <c r="W224" s="39">
        <v>8.4232791707256598E-3</v>
      </c>
      <c r="X224" s="35">
        <v>2420.366232609565</v>
      </c>
      <c r="Y224" s="35"/>
      <c r="Z224" s="49">
        <v>0</v>
      </c>
      <c r="AC224" t="s">
        <v>296</v>
      </c>
      <c r="AD224" t="s">
        <v>297</v>
      </c>
      <c r="AE224" t="s">
        <v>3194</v>
      </c>
    </row>
    <row r="225" spans="1:31" outlineLevel="1" x14ac:dyDescent="0.35">
      <c r="A225" s="6" t="s">
        <v>398</v>
      </c>
      <c r="B225" s="7" t="s">
        <v>4150</v>
      </c>
      <c r="C225" s="7" t="s">
        <v>3194</v>
      </c>
      <c r="D225" s="7" t="s">
        <v>296</v>
      </c>
      <c r="E225" s="7" t="s">
        <v>297</v>
      </c>
      <c r="F225" s="7" t="s">
        <v>4151</v>
      </c>
      <c r="G225" s="8">
        <v>10016</v>
      </c>
      <c r="H225" s="16" t="s">
        <v>4168</v>
      </c>
      <c r="I225" s="18">
        <v>0</v>
      </c>
      <c r="J225" s="19">
        <v>4606.7659199999989</v>
      </c>
      <c r="K225" s="19">
        <v>3948.7046399999967</v>
      </c>
      <c r="L225" s="19">
        <v>1994.2891199999997</v>
      </c>
      <c r="M225" s="19">
        <v>4468.080960000003</v>
      </c>
      <c r="N225" s="19">
        <v>2271.8966400000004</v>
      </c>
      <c r="O225" s="19">
        <v>4404.5056800000011</v>
      </c>
      <c r="P225" s="19">
        <v>4389.4612800000004</v>
      </c>
      <c r="Q225" s="19">
        <v>0</v>
      </c>
      <c r="R225" s="19">
        <v>0</v>
      </c>
      <c r="S225" s="19">
        <v>0</v>
      </c>
      <c r="T225" s="19">
        <v>0</v>
      </c>
      <c r="U225" s="25">
        <v>26083.704239999999</v>
      </c>
      <c r="V225" s="18">
        <v>3260.4630299999999</v>
      </c>
      <c r="W225" s="39">
        <v>2.0333560545815501E-2</v>
      </c>
      <c r="X225" s="35">
        <v>5842.6964530458681</v>
      </c>
      <c r="Y225" s="35"/>
      <c r="Z225" s="49">
        <v>0</v>
      </c>
      <c r="AC225" t="s">
        <v>296</v>
      </c>
      <c r="AD225" t="s">
        <v>297</v>
      </c>
      <c r="AE225" t="s">
        <v>3194</v>
      </c>
    </row>
    <row r="226" spans="1:31" outlineLevel="1" x14ac:dyDescent="0.35">
      <c r="A226" s="6" t="s">
        <v>398</v>
      </c>
      <c r="B226" s="7" t="s">
        <v>4150</v>
      </c>
      <c r="C226" s="7" t="s">
        <v>277</v>
      </c>
      <c r="D226" s="7" t="s">
        <v>292</v>
      </c>
      <c r="E226" s="7" t="s">
        <v>293</v>
      </c>
      <c r="F226" s="7" t="s">
        <v>4151</v>
      </c>
      <c r="G226" s="8">
        <v>10026</v>
      </c>
      <c r="H226" s="16" t="s">
        <v>4169</v>
      </c>
      <c r="I226" s="18">
        <v>2531.8612799999992</v>
      </c>
      <c r="J226" s="19">
        <v>7449.9523200000003</v>
      </c>
      <c r="K226" s="19">
        <v>2502.5587199999986</v>
      </c>
      <c r="L226" s="19">
        <v>1842.1084800000001</v>
      </c>
      <c r="M226" s="19">
        <v>2867.8795200000013</v>
      </c>
      <c r="N226" s="19">
        <v>3687.0076799999993</v>
      </c>
      <c r="O226" s="19">
        <v>1887.4749599999998</v>
      </c>
      <c r="P226" s="19">
        <v>3215.285280000001</v>
      </c>
      <c r="Q226" s="19">
        <v>0</v>
      </c>
      <c r="R226" s="19">
        <v>0</v>
      </c>
      <c r="S226" s="19">
        <v>0</v>
      </c>
      <c r="T226" s="19">
        <v>0</v>
      </c>
      <c r="U226" s="25">
        <v>25984.128239999998</v>
      </c>
      <c r="V226" s="18">
        <v>3248.0160299999998</v>
      </c>
      <c r="W226" s="39">
        <v>2.0255936041018167E-2</v>
      </c>
      <c r="X226" s="35">
        <v>5820.3916325090559</v>
      </c>
      <c r="Y226" s="35"/>
      <c r="Z226" s="49">
        <v>0</v>
      </c>
      <c r="AC226" t="s">
        <v>292</v>
      </c>
      <c r="AD226" t="s">
        <v>293</v>
      </c>
      <c r="AE226" t="s">
        <v>277</v>
      </c>
    </row>
    <row r="227" spans="1:31" outlineLevel="1" x14ac:dyDescent="0.35">
      <c r="A227" s="6" t="s">
        <v>398</v>
      </c>
      <c r="B227" s="7" t="s">
        <v>4150</v>
      </c>
      <c r="C227" s="7" t="s">
        <v>277</v>
      </c>
      <c r="D227" s="7" t="s">
        <v>298</v>
      </c>
      <c r="E227" s="7" t="s">
        <v>299</v>
      </c>
      <c r="F227" s="7" t="s">
        <v>4151</v>
      </c>
      <c r="G227" s="8">
        <v>10014</v>
      </c>
      <c r="H227" s="16" t="s">
        <v>4170</v>
      </c>
      <c r="I227" s="18">
        <v>2429.7623999999996</v>
      </c>
      <c r="J227" s="19">
        <v>6250.1241600000012</v>
      </c>
      <c r="K227" s="19">
        <v>4167.0288</v>
      </c>
      <c r="L227" s="19">
        <v>2158.5182399999999</v>
      </c>
      <c r="M227" s="19">
        <v>4147.9776000000011</v>
      </c>
      <c r="N227" s="19">
        <v>2374.8335999999999</v>
      </c>
      <c r="O227" s="19">
        <v>1809.3110400000005</v>
      </c>
      <c r="P227" s="19">
        <v>2847.2126400000002</v>
      </c>
      <c r="Q227" s="19">
        <v>0</v>
      </c>
      <c r="R227" s="19">
        <v>0</v>
      </c>
      <c r="S227" s="19">
        <v>0</v>
      </c>
      <c r="T227" s="19">
        <v>0</v>
      </c>
      <c r="U227" s="25">
        <v>26184.768480000002</v>
      </c>
      <c r="V227" s="18">
        <v>3273.0960600000003</v>
      </c>
      <c r="W227" s="39">
        <v>2.0412345208612955E-2</v>
      </c>
      <c r="X227" s="35">
        <v>5865.3346363017681</v>
      </c>
      <c r="Y227" s="35"/>
      <c r="Z227" s="49">
        <v>0</v>
      </c>
      <c r="AC227" t="s">
        <v>298</v>
      </c>
      <c r="AD227" t="s">
        <v>299</v>
      </c>
      <c r="AE227" t="s">
        <v>277</v>
      </c>
    </row>
    <row r="228" spans="1:31" outlineLevel="1" x14ac:dyDescent="0.35">
      <c r="A228" s="6" t="s">
        <v>398</v>
      </c>
      <c r="B228" s="7" t="s">
        <v>4150</v>
      </c>
      <c r="C228" s="7" t="s">
        <v>277</v>
      </c>
      <c r="D228" s="7" t="s">
        <v>4712</v>
      </c>
      <c r="E228" s="7" t="s">
        <v>4713</v>
      </c>
      <c r="F228" s="7" t="s">
        <v>4151</v>
      </c>
      <c r="G228" s="8">
        <v>10013</v>
      </c>
      <c r="H228" s="16" t="s">
        <v>4171</v>
      </c>
      <c r="I228" s="18">
        <v>7326.668160000002</v>
      </c>
      <c r="J228" s="19">
        <v>7508.1729600000008</v>
      </c>
      <c r="K228" s="19">
        <v>5194.5407999999979</v>
      </c>
      <c r="L228" s="19">
        <v>4590.9115199999997</v>
      </c>
      <c r="M228" s="19">
        <v>4598.9445599999999</v>
      </c>
      <c r="N228" s="19">
        <v>4593.4084799999991</v>
      </c>
      <c r="O228" s="19">
        <v>6842.186639999999</v>
      </c>
      <c r="P228" s="19">
        <v>6579.3535199999978</v>
      </c>
      <c r="Q228" s="19">
        <v>0</v>
      </c>
      <c r="R228" s="19">
        <v>0</v>
      </c>
      <c r="S228" s="19">
        <v>0</v>
      </c>
      <c r="T228" s="19">
        <v>0</v>
      </c>
      <c r="U228" s="25">
        <v>47234.18664</v>
      </c>
      <c r="V228" s="18">
        <v>5904.27333</v>
      </c>
      <c r="W228" s="39">
        <v>3.6821426321953642E-2</v>
      </c>
      <c r="X228" s="35">
        <v>10580.361293961467</v>
      </c>
      <c r="Y228" s="35"/>
      <c r="Z228" s="49">
        <v>0</v>
      </c>
      <c r="AC228" t="s">
        <v>4712</v>
      </c>
      <c r="AD228" t="s">
        <v>4713</v>
      </c>
      <c r="AE228" t="s">
        <v>277</v>
      </c>
    </row>
    <row r="229" spans="1:31" outlineLevel="1" x14ac:dyDescent="0.35">
      <c r="A229" s="6" t="s">
        <v>398</v>
      </c>
      <c r="B229" s="7" t="s">
        <v>4150</v>
      </c>
      <c r="C229" s="7" t="s">
        <v>277</v>
      </c>
      <c r="D229" s="7" t="s">
        <v>298</v>
      </c>
      <c r="E229" s="7" t="s">
        <v>299</v>
      </c>
      <c r="F229" s="7" t="s">
        <v>4151</v>
      </c>
      <c r="G229" s="8">
        <v>20090</v>
      </c>
      <c r="H229" s="16" t="s">
        <v>4172</v>
      </c>
      <c r="I229" s="18">
        <v>795.32063999999991</v>
      </c>
      <c r="J229" s="19">
        <v>4038.9926399999972</v>
      </c>
      <c r="K229" s="19">
        <v>1011.3292799999998</v>
      </c>
      <c r="L229" s="19">
        <v>1260.1396799999998</v>
      </c>
      <c r="M229" s="19">
        <v>1848.4783199999997</v>
      </c>
      <c r="N229" s="19">
        <v>1043.7983999999999</v>
      </c>
      <c r="O229" s="19">
        <v>1058.7844799999998</v>
      </c>
      <c r="P229" s="19">
        <v>2212.380000000001</v>
      </c>
      <c r="Q229" s="19">
        <v>0</v>
      </c>
      <c r="R229" s="19">
        <v>0</v>
      </c>
      <c r="S229" s="19">
        <v>0</v>
      </c>
      <c r="T229" s="19">
        <v>0</v>
      </c>
      <c r="U229" s="25">
        <v>13269.223439999998</v>
      </c>
      <c r="V229" s="18">
        <v>1658.6529299999997</v>
      </c>
      <c r="W229" s="39">
        <v>1.0344027663043086E-2</v>
      </c>
      <c r="X229" s="35">
        <v>2972.2789376161509</v>
      </c>
      <c r="Y229" s="35"/>
      <c r="Z229" s="49">
        <v>0</v>
      </c>
      <c r="AC229" t="s">
        <v>298</v>
      </c>
      <c r="AD229" t="s">
        <v>299</v>
      </c>
      <c r="AE229" t="s">
        <v>277</v>
      </c>
    </row>
    <row r="230" spans="1:31" outlineLevel="1" x14ac:dyDescent="0.35">
      <c r="A230" s="6" t="s">
        <v>398</v>
      </c>
      <c r="B230" s="7" t="s">
        <v>4150</v>
      </c>
      <c r="C230" s="7" t="s">
        <v>3194</v>
      </c>
      <c r="D230" s="7" t="s">
        <v>278</v>
      </c>
      <c r="E230" s="7" t="s">
        <v>279</v>
      </c>
      <c r="F230" s="7" t="s">
        <v>4151</v>
      </c>
      <c r="G230" s="8">
        <v>10023</v>
      </c>
      <c r="H230" s="16" t="s">
        <v>4173</v>
      </c>
      <c r="I230" s="18">
        <v>74.761920000000003</v>
      </c>
      <c r="J230" s="19">
        <v>1600.0372799999998</v>
      </c>
      <c r="K230" s="19">
        <v>338.19551999999999</v>
      </c>
      <c r="L230" s="19">
        <v>485.95248000000009</v>
      </c>
      <c r="M230" s="19">
        <v>209.3364</v>
      </c>
      <c r="N230" s="19">
        <v>186.90480000000002</v>
      </c>
      <c r="O230" s="19">
        <v>209.33640000000003</v>
      </c>
      <c r="P230" s="19">
        <v>448.57800000000003</v>
      </c>
      <c r="Q230" s="19">
        <v>0</v>
      </c>
      <c r="R230" s="19">
        <v>0</v>
      </c>
      <c r="S230" s="19">
        <v>0</v>
      </c>
      <c r="T230" s="19">
        <v>0</v>
      </c>
      <c r="U230" s="25">
        <v>3553.1028000000001</v>
      </c>
      <c r="V230" s="18">
        <v>444.13785000000001</v>
      </c>
      <c r="W230" s="39">
        <v>2.7698225008437908E-3</v>
      </c>
      <c r="X230" s="35">
        <v>795.88776716122379</v>
      </c>
      <c r="Y230" s="35"/>
      <c r="Z230" s="49">
        <v>0</v>
      </c>
      <c r="AC230" t="s">
        <v>278</v>
      </c>
      <c r="AD230" t="s">
        <v>279</v>
      </c>
      <c r="AE230" t="s">
        <v>3194</v>
      </c>
    </row>
    <row r="231" spans="1:31" outlineLevel="1" x14ac:dyDescent="0.35">
      <c r="A231" s="6" t="s">
        <v>398</v>
      </c>
      <c r="B231" s="7" t="s">
        <v>4150</v>
      </c>
      <c r="C231" s="7" t="s">
        <v>420</v>
      </c>
      <c r="D231" s="7" t="s">
        <v>4165</v>
      </c>
      <c r="E231" s="7" t="s">
        <v>420</v>
      </c>
      <c r="F231" s="7" t="s">
        <v>4151</v>
      </c>
      <c r="G231" s="8">
        <v>10050</v>
      </c>
      <c r="H231" s="16" t="s">
        <v>4174</v>
      </c>
      <c r="I231" s="18">
        <v>822.38112000000001</v>
      </c>
      <c r="J231" s="19">
        <v>1495.2384</v>
      </c>
      <c r="K231" s="19">
        <v>382.64400000000001</v>
      </c>
      <c r="L231" s="19">
        <v>0</v>
      </c>
      <c r="M231" s="19">
        <v>1076.76</v>
      </c>
      <c r="N231" s="19">
        <v>37.380960000000002</v>
      </c>
      <c r="O231" s="19">
        <v>59.810400000000001</v>
      </c>
      <c r="P231" s="19">
        <v>1702.944</v>
      </c>
      <c r="Q231" s="19">
        <v>0</v>
      </c>
      <c r="R231" s="19">
        <v>0</v>
      </c>
      <c r="S231" s="19">
        <v>0</v>
      </c>
      <c r="T231" s="19">
        <v>0</v>
      </c>
      <c r="U231" s="25">
        <v>5577.1588800000009</v>
      </c>
      <c r="V231" s="18">
        <v>697.14486000000011</v>
      </c>
      <c r="W231" s="39">
        <v>4.3476761090629739E-3</v>
      </c>
      <c r="X231" s="35">
        <v>1249.2721933366499</v>
      </c>
      <c r="Y231" s="35"/>
      <c r="Z231" s="49">
        <v>0</v>
      </c>
      <c r="AC231" t="s">
        <v>4165</v>
      </c>
      <c r="AD231" t="s">
        <v>420</v>
      </c>
      <c r="AE231" t="s">
        <v>420</v>
      </c>
    </row>
    <row r="232" spans="1:31" outlineLevel="1" x14ac:dyDescent="0.35">
      <c r="A232" s="6" t="s">
        <v>398</v>
      </c>
      <c r="B232" s="7" t="s">
        <v>4611</v>
      </c>
      <c r="C232" s="7" t="s">
        <v>420</v>
      </c>
      <c r="D232" s="7" t="s">
        <v>450</v>
      </c>
      <c r="E232" s="7" t="s">
        <v>451</v>
      </c>
      <c r="F232" s="7"/>
      <c r="G232" s="8">
        <v>5150016</v>
      </c>
      <c r="H232" s="16" t="s">
        <v>4191</v>
      </c>
      <c r="I232" s="18">
        <v>21395.15</v>
      </c>
      <c r="J232" s="19">
        <v>4859.6769999999997</v>
      </c>
      <c r="K232" s="19">
        <v>9184.0669999999991</v>
      </c>
      <c r="L232" s="19">
        <v>12504.748</v>
      </c>
      <c r="M232" s="19">
        <v>13169.576999999999</v>
      </c>
      <c r="N232" s="19">
        <v>7152.8389999999999</v>
      </c>
      <c r="O232" s="19">
        <v>13807.87</v>
      </c>
      <c r="P232" s="19">
        <v>6658.2070000000003</v>
      </c>
      <c r="Q232" s="19">
        <v>0</v>
      </c>
      <c r="R232" s="19">
        <v>0</v>
      </c>
      <c r="S232" s="19">
        <v>0</v>
      </c>
      <c r="T232" s="19">
        <v>0</v>
      </c>
      <c r="U232" s="25">
        <v>88732.13499999998</v>
      </c>
      <c r="V232" s="18">
        <v>11091.516874999998</v>
      </c>
      <c r="W232" s="39">
        <v>9.2077403358565138E-2</v>
      </c>
      <c r="X232" s="35">
        <v>11999.948151358378</v>
      </c>
      <c r="Y232" s="35"/>
      <c r="Z232" s="49">
        <v>0</v>
      </c>
      <c r="AC232" t="s">
        <v>450</v>
      </c>
      <c r="AD232" t="s">
        <v>451</v>
      </c>
      <c r="AE232" t="s">
        <v>420</v>
      </c>
    </row>
    <row r="233" spans="1:31" outlineLevel="1" x14ac:dyDescent="0.35">
      <c r="A233" s="6" t="s">
        <v>398</v>
      </c>
      <c r="B233" s="7" t="s">
        <v>4611</v>
      </c>
      <c r="C233" s="7" t="s">
        <v>420</v>
      </c>
      <c r="D233" s="7" t="s">
        <v>1462</v>
      </c>
      <c r="E233" s="7" t="s">
        <v>1463</v>
      </c>
      <c r="F233" s="7"/>
      <c r="G233" s="8">
        <v>5150023</v>
      </c>
      <c r="H233" s="16" t="s">
        <v>4192</v>
      </c>
      <c r="I233" s="18">
        <v>12743.304</v>
      </c>
      <c r="J233" s="19">
        <v>1733.038</v>
      </c>
      <c r="K233" s="19">
        <v>3889.4279999999999</v>
      </c>
      <c r="L233" s="19">
        <v>16119.275</v>
      </c>
      <c r="M233" s="19">
        <v>3740.5680000000002</v>
      </c>
      <c r="N233" s="19">
        <v>1727.1410000000001</v>
      </c>
      <c r="O233" s="19">
        <v>6030.9049999999997</v>
      </c>
      <c r="P233" s="19">
        <v>8784.27</v>
      </c>
      <c r="Q233" s="19">
        <v>0</v>
      </c>
      <c r="R233" s="19">
        <v>0</v>
      </c>
      <c r="S233" s="19">
        <v>0</v>
      </c>
      <c r="T233" s="19">
        <v>0</v>
      </c>
      <c r="U233" s="25">
        <v>54767.929000000004</v>
      </c>
      <c r="V233" s="18">
        <v>6845.9911250000005</v>
      </c>
      <c r="W233" s="39">
        <v>5.6832721196737331E-2</v>
      </c>
      <c r="X233" s="35">
        <v>7406.7000456742871</v>
      </c>
      <c r="Y233" s="35"/>
      <c r="Z233" s="49">
        <v>0</v>
      </c>
      <c r="AC233" t="s">
        <v>1462</v>
      </c>
      <c r="AD233" t="s">
        <v>1463</v>
      </c>
      <c r="AE233" t="s">
        <v>420</v>
      </c>
    </row>
    <row r="234" spans="1:31" outlineLevel="1" x14ac:dyDescent="0.35">
      <c r="A234" s="6" t="s">
        <v>398</v>
      </c>
      <c r="B234" s="7" t="s">
        <v>4611</v>
      </c>
      <c r="C234" s="7" t="s">
        <v>420</v>
      </c>
      <c r="D234" s="7" t="s">
        <v>1069</v>
      </c>
      <c r="E234" s="7" t="s">
        <v>1070</v>
      </c>
      <c r="F234" s="7"/>
      <c r="G234" s="8">
        <v>5152135</v>
      </c>
      <c r="H234" s="16" t="s">
        <v>4193</v>
      </c>
      <c r="I234" s="18">
        <v>12000.227000000001</v>
      </c>
      <c r="J234" s="19">
        <v>6013.5050000000001</v>
      </c>
      <c r="K234" s="19">
        <v>8595.9419999999991</v>
      </c>
      <c r="L234" s="19">
        <v>9100.7469999999994</v>
      </c>
      <c r="M234" s="19">
        <v>8138.2716399999999</v>
      </c>
      <c r="N234" s="19">
        <v>8401.1779999999999</v>
      </c>
      <c r="O234" s="19">
        <v>6546.4719999999998</v>
      </c>
      <c r="P234" s="19">
        <v>10121.397999999999</v>
      </c>
      <c r="Q234" s="19">
        <v>0</v>
      </c>
      <c r="R234" s="19">
        <v>0</v>
      </c>
      <c r="S234" s="19">
        <v>0</v>
      </c>
      <c r="T234" s="19">
        <v>0</v>
      </c>
      <c r="U234" s="25">
        <v>68917.740640000004</v>
      </c>
      <c r="V234" s="18">
        <v>8614.7175800000005</v>
      </c>
      <c r="W234" s="39">
        <v>7.1515991398947612E-2</v>
      </c>
      <c r="X234" s="35">
        <v>9320.290945200004</v>
      </c>
      <c r="Y234" s="35"/>
      <c r="Z234" s="49">
        <v>0</v>
      </c>
      <c r="AC234" t="s">
        <v>1069</v>
      </c>
      <c r="AD234" t="s">
        <v>1070</v>
      </c>
      <c r="AE234" t="s">
        <v>420</v>
      </c>
    </row>
    <row r="235" spans="1:31" outlineLevel="1" x14ac:dyDescent="0.35">
      <c r="A235" s="6" t="s">
        <v>398</v>
      </c>
      <c r="B235" s="7" t="s">
        <v>4611</v>
      </c>
      <c r="C235" s="7" t="s">
        <v>267</v>
      </c>
      <c r="D235" s="7" t="s">
        <v>290</v>
      </c>
      <c r="E235" s="7" t="s">
        <v>291</v>
      </c>
      <c r="F235" s="7" t="s">
        <v>4194</v>
      </c>
      <c r="G235" s="8">
        <v>5151323</v>
      </c>
      <c r="H235" s="16" t="s">
        <v>4195</v>
      </c>
      <c r="I235" s="18">
        <v>534.28300000000002</v>
      </c>
      <c r="J235" s="19">
        <v>0</v>
      </c>
      <c r="K235" s="19">
        <v>1793.89</v>
      </c>
      <c r="L235" s="19">
        <v>653.13400000000001</v>
      </c>
      <c r="M235" s="19">
        <v>534.28200000000004</v>
      </c>
      <c r="N235" s="19">
        <v>0</v>
      </c>
      <c r="O235" s="19">
        <v>0</v>
      </c>
      <c r="P235" s="19">
        <v>355.49200000000002</v>
      </c>
      <c r="Q235" s="19">
        <v>0</v>
      </c>
      <c r="R235" s="19">
        <v>0</v>
      </c>
      <c r="S235" s="19">
        <v>0</v>
      </c>
      <c r="T235" s="19">
        <v>0</v>
      </c>
      <c r="U235" s="25">
        <v>3871.0810000000006</v>
      </c>
      <c r="V235" s="18">
        <v>483.88512500000007</v>
      </c>
      <c r="W235" s="39">
        <v>4.0170236709696867E-3</v>
      </c>
      <c r="X235" s="35">
        <v>523.5168892274321</v>
      </c>
      <c r="Y235" s="35"/>
      <c r="Z235" s="49">
        <v>0</v>
      </c>
      <c r="AC235" t="s">
        <v>290</v>
      </c>
      <c r="AD235" t="s">
        <v>291</v>
      </c>
      <c r="AE235" t="s">
        <v>267</v>
      </c>
    </row>
    <row r="236" spans="1:31" outlineLevel="1" x14ac:dyDescent="0.35">
      <c r="A236" s="6" t="s">
        <v>398</v>
      </c>
      <c r="B236" s="7" t="s">
        <v>4611</v>
      </c>
      <c r="C236" s="7" t="s">
        <v>267</v>
      </c>
      <c r="D236" s="7" t="s">
        <v>290</v>
      </c>
      <c r="E236" s="7" t="s">
        <v>291</v>
      </c>
      <c r="F236" s="7" t="s">
        <v>4194</v>
      </c>
      <c r="G236" s="8">
        <v>5151150</v>
      </c>
      <c r="H236" s="16" t="s">
        <v>4196</v>
      </c>
      <c r="I236" s="18">
        <v>2100.4789999999998</v>
      </c>
      <c r="J236" s="19">
        <v>3575.7939999999999</v>
      </c>
      <c r="K236" s="19">
        <v>0</v>
      </c>
      <c r="L236" s="19">
        <v>680.44399999999996</v>
      </c>
      <c r="M236" s="19">
        <v>533.82600000000002</v>
      </c>
      <c r="N236" s="19">
        <v>0</v>
      </c>
      <c r="O236" s="19">
        <v>452.58800000000002</v>
      </c>
      <c r="P236" s="19">
        <v>236.07900000000001</v>
      </c>
      <c r="Q236" s="19">
        <v>0</v>
      </c>
      <c r="R236" s="19">
        <v>0</v>
      </c>
      <c r="S236" s="19">
        <v>0</v>
      </c>
      <c r="T236" s="19">
        <v>0</v>
      </c>
      <c r="U236" s="25">
        <v>7579.2099999999982</v>
      </c>
      <c r="V236" s="18">
        <v>947.40124999999978</v>
      </c>
      <c r="W236" s="39">
        <v>7.8649519287377727E-3</v>
      </c>
      <c r="X236" s="35">
        <v>1024.9964911613692</v>
      </c>
      <c r="Y236" s="35"/>
      <c r="Z236" s="49">
        <v>0</v>
      </c>
      <c r="AC236" t="s">
        <v>290</v>
      </c>
      <c r="AD236" t="s">
        <v>291</v>
      </c>
      <c r="AE236" t="s">
        <v>267</v>
      </c>
    </row>
    <row r="237" spans="1:31" outlineLevel="1" x14ac:dyDescent="0.35">
      <c r="A237" s="6" t="s">
        <v>398</v>
      </c>
      <c r="B237" s="7" t="s">
        <v>4611</v>
      </c>
      <c r="C237" s="7" t="s">
        <v>267</v>
      </c>
      <c r="D237" s="7" t="s">
        <v>290</v>
      </c>
      <c r="E237" s="7" t="s">
        <v>291</v>
      </c>
      <c r="F237" s="7" t="s">
        <v>4194</v>
      </c>
      <c r="G237" s="8">
        <v>5151091</v>
      </c>
      <c r="H237" s="16" t="s">
        <v>4197</v>
      </c>
      <c r="I237" s="18">
        <v>356.536</v>
      </c>
      <c r="J237" s="19">
        <v>0</v>
      </c>
      <c r="K237" s="19">
        <v>1690.2570000000001</v>
      </c>
      <c r="L237" s="19">
        <v>1085.664</v>
      </c>
      <c r="M237" s="19">
        <v>0</v>
      </c>
      <c r="N237" s="19">
        <v>0</v>
      </c>
      <c r="O237" s="19">
        <v>479.25400000000002</v>
      </c>
      <c r="P237" s="19">
        <v>422.07600000000002</v>
      </c>
      <c r="Q237" s="19"/>
      <c r="R237" s="19"/>
      <c r="S237" s="19"/>
      <c r="T237" s="19"/>
      <c r="U237" s="25">
        <v>4033.7870000000003</v>
      </c>
      <c r="V237" s="18">
        <v>504.22337500000003</v>
      </c>
      <c r="W237" s="39">
        <v>4.1858638097858961E-3</v>
      </c>
      <c r="X237" s="35">
        <v>545.52090799599785</v>
      </c>
      <c r="Y237" s="35"/>
      <c r="Z237" s="49">
        <v>0</v>
      </c>
      <c r="AC237" t="s">
        <v>290</v>
      </c>
      <c r="AD237" t="s">
        <v>291</v>
      </c>
      <c r="AE237" t="s">
        <v>267</v>
      </c>
    </row>
    <row r="238" spans="1:31" outlineLevel="1" x14ac:dyDescent="0.35">
      <c r="A238" s="6" t="s">
        <v>398</v>
      </c>
      <c r="B238" s="7" t="s">
        <v>4611</v>
      </c>
      <c r="C238" s="7" t="s">
        <v>267</v>
      </c>
      <c r="D238" s="7" t="s">
        <v>290</v>
      </c>
      <c r="E238" s="7" t="s">
        <v>291</v>
      </c>
      <c r="F238" s="7" t="s">
        <v>4194</v>
      </c>
      <c r="G238" s="8">
        <v>5152502</v>
      </c>
      <c r="H238" s="16" t="s">
        <v>4198</v>
      </c>
      <c r="I238" s="18">
        <v>434.18</v>
      </c>
      <c r="J238" s="19">
        <v>0</v>
      </c>
      <c r="K238" s="19">
        <v>689.58100000000002</v>
      </c>
      <c r="L238" s="19">
        <v>1004.106</v>
      </c>
      <c r="M238" s="19">
        <v>0</v>
      </c>
      <c r="N238" s="19">
        <v>314.51799999999997</v>
      </c>
      <c r="O238" s="19">
        <v>0</v>
      </c>
      <c r="P238" s="19">
        <v>481.07499999999999</v>
      </c>
      <c r="Q238" s="19"/>
      <c r="R238" s="19"/>
      <c r="S238" s="19"/>
      <c r="T238" s="19"/>
      <c r="U238" s="25">
        <v>2923.46</v>
      </c>
      <c r="V238" s="18">
        <v>365.4325</v>
      </c>
      <c r="W238" s="39">
        <v>3.0336766451368592E-3</v>
      </c>
      <c r="X238" s="35">
        <v>395.36260930237017</v>
      </c>
      <c r="Y238" s="35"/>
      <c r="Z238" s="49">
        <v>0</v>
      </c>
      <c r="AC238" t="s">
        <v>290</v>
      </c>
      <c r="AD238" t="s">
        <v>291</v>
      </c>
      <c r="AE238" t="s">
        <v>267</v>
      </c>
    </row>
    <row r="239" spans="1:31" outlineLevel="1" x14ac:dyDescent="0.35">
      <c r="A239" s="6" t="s">
        <v>398</v>
      </c>
      <c r="B239" s="7" t="s">
        <v>4611</v>
      </c>
      <c r="C239" s="7" t="s">
        <v>267</v>
      </c>
      <c r="D239" s="7" t="s">
        <v>290</v>
      </c>
      <c r="E239" s="7" t="s">
        <v>291</v>
      </c>
      <c r="F239" s="7" t="s">
        <v>4194</v>
      </c>
      <c r="G239" s="8">
        <v>5151385</v>
      </c>
      <c r="H239" s="16" t="s">
        <v>4199</v>
      </c>
      <c r="I239" s="18">
        <v>177.74600000000001</v>
      </c>
      <c r="J239" s="19">
        <v>0</v>
      </c>
      <c r="K239" s="19">
        <v>1267.162</v>
      </c>
      <c r="L239" s="19">
        <v>638.32799999999997</v>
      </c>
      <c r="M239" s="19">
        <v>117.61199999999999</v>
      </c>
      <c r="N239" s="19">
        <v>0</v>
      </c>
      <c r="O239" s="19">
        <v>623.30700000000002</v>
      </c>
      <c r="P239" s="19">
        <v>422.07499999999999</v>
      </c>
      <c r="Q239" s="19"/>
      <c r="R239" s="19"/>
      <c r="S239" s="19"/>
      <c r="T239" s="19"/>
      <c r="U239" s="25">
        <v>3246.2299999999996</v>
      </c>
      <c r="V239" s="18">
        <v>405.77874999999995</v>
      </c>
      <c r="W239" s="39">
        <v>3.3686153173782523E-3</v>
      </c>
      <c r="X239" s="35">
        <v>439.01334829128263</v>
      </c>
      <c r="Y239" s="35"/>
      <c r="Z239" s="49">
        <v>0</v>
      </c>
      <c r="AC239" t="s">
        <v>290</v>
      </c>
      <c r="AD239" t="s">
        <v>291</v>
      </c>
      <c r="AE239" t="s">
        <v>267</v>
      </c>
    </row>
    <row r="240" spans="1:31" outlineLevel="1" x14ac:dyDescent="0.35">
      <c r="A240" s="6" t="s">
        <v>398</v>
      </c>
      <c r="B240" s="7" t="s">
        <v>4611</v>
      </c>
      <c r="C240" s="7" t="s">
        <v>420</v>
      </c>
      <c r="D240" s="7" t="s">
        <v>1069</v>
      </c>
      <c r="E240" s="7" t="s">
        <v>1070</v>
      </c>
      <c r="F240" s="7" t="s">
        <v>4194</v>
      </c>
      <c r="G240" s="8">
        <v>5152526</v>
      </c>
      <c r="H240" s="16" t="s">
        <v>4200</v>
      </c>
      <c r="I240" s="18">
        <v>1007.484</v>
      </c>
      <c r="J240" s="19">
        <v>2767.7979999999998</v>
      </c>
      <c r="K240" s="19">
        <v>2080.0586400000002</v>
      </c>
      <c r="L240" s="19">
        <v>-6.4000000001396989E-4</v>
      </c>
      <c r="M240" s="19">
        <v>1467.5450000000001</v>
      </c>
      <c r="N240" s="19">
        <v>1334.011</v>
      </c>
      <c r="O240" s="19">
        <v>926.32299999999998</v>
      </c>
      <c r="P240" s="19">
        <v>3203.6869999999999</v>
      </c>
      <c r="Q240" s="19"/>
      <c r="R240" s="19"/>
      <c r="S240" s="19"/>
      <c r="T240" s="19"/>
      <c r="U240" s="25">
        <v>12786.906000000001</v>
      </c>
      <c r="V240" s="18">
        <v>1598.3632500000001</v>
      </c>
      <c r="W240" s="39">
        <v>1.3268981992488483E-2</v>
      </c>
      <c r="X240" s="35">
        <v>1729.2743944039371</v>
      </c>
      <c r="Y240" s="35"/>
      <c r="Z240" s="49">
        <v>0</v>
      </c>
      <c r="AC240" t="s">
        <v>1069</v>
      </c>
      <c r="AD240" t="s">
        <v>1070</v>
      </c>
      <c r="AE240" t="s">
        <v>420</v>
      </c>
    </row>
    <row r="241" spans="1:31" outlineLevel="1" x14ac:dyDescent="0.35">
      <c r="A241" s="6" t="s">
        <v>398</v>
      </c>
      <c r="B241" s="7" t="s">
        <v>4611</v>
      </c>
      <c r="C241" s="7" t="s">
        <v>420</v>
      </c>
      <c r="D241" s="7" t="s">
        <v>1069</v>
      </c>
      <c r="E241" s="7" t="s">
        <v>1070</v>
      </c>
      <c r="F241" s="7" t="s">
        <v>4194</v>
      </c>
      <c r="G241" s="8">
        <v>5150708</v>
      </c>
      <c r="H241" s="16" t="s">
        <v>4201</v>
      </c>
      <c r="I241" s="18">
        <v>0</v>
      </c>
      <c r="J241" s="19">
        <v>770.36199999999997</v>
      </c>
      <c r="K241" s="19">
        <v>1396.3236400000001</v>
      </c>
      <c r="L241" s="19">
        <v>302.16135999999995</v>
      </c>
      <c r="M241" s="19">
        <v>0</v>
      </c>
      <c r="N241" s="19">
        <v>0</v>
      </c>
      <c r="O241" s="19">
        <v>534.28300000000002</v>
      </c>
      <c r="P241" s="19">
        <v>889.77599999999995</v>
      </c>
      <c r="Q241" s="19"/>
      <c r="R241" s="19"/>
      <c r="S241" s="19"/>
      <c r="T241" s="19"/>
      <c r="U241" s="25">
        <v>3892.9059999999999</v>
      </c>
      <c r="V241" s="18">
        <v>486.61324999999999</v>
      </c>
      <c r="W241" s="39">
        <v>4.0396714899171363E-3</v>
      </c>
      <c r="X241" s="35">
        <v>526.46845653056755</v>
      </c>
      <c r="Y241" s="35"/>
      <c r="Z241" s="49">
        <v>0</v>
      </c>
      <c r="AC241" t="s">
        <v>1069</v>
      </c>
      <c r="AD241" t="s">
        <v>1070</v>
      </c>
      <c r="AE241" t="s">
        <v>420</v>
      </c>
    </row>
    <row r="242" spans="1:31" outlineLevel="1" x14ac:dyDescent="0.35">
      <c r="A242" s="6" t="s">
        <v>398</v>
      </c>
      <c r="B242" s="7" t="s">
        <v>4611</v>
      </c>
      <c r="C242" s="7" t="s">
        <v>420</v>
      </c>
      <c r="D242" s="7" t="s">
        <v>1069</v>
      </c>
      <c r="E242" s="7" t="s">
        <v>1070</v>
      </c>
      <c r="F242" s="7" t="s">
        <v>4194</v>
      </c>
      <c r="G242" s="8">
        <v>5150919</v>
      </c>
      <c r="H242" s="16" t="s">
        <v>4202</v>
      </c>
      <c r="I242" s="18">
        <v>0</v>
      </c>
      <c r="J242" s="19">
        <v>1247.355</v>
      </c>
      <c r="K242" s="19">
        <v>1274.8236400000001</v>
      </c>
      <c r="L242" s="19">
        <v>604.32435999999984</v>
      </c>
      <c r="M242" s="19">
        <v>4160.442</v>
      </c>
      <c r="N242" s="19">
        <v>3134.6239999999998</v>
      </c>
      <c r="O242" s="19">
        <v>1612.3810000000001</v>
      </c>
      <c r="P242" s="19">
        <v>1724.5229999999999</v>
      </c>
      <c r="Q242" s="19"/>
      <c r="R242" s="19"/>
      <c r="S242" s="19"/>
      <c r="T242" s="19"/>
      <c r="U242" s="25">
        <v>13758.472999999998</v>
      </c>
      <c r="V242" s="18">
        <v>1719.8091249999998</v>
      </c>
      <c r="W242" s="39">
        <v>1.4277177800567155E-2</v>
      </c>
      <c r="X242" s="35">
        <v>1860.6670812312152</v>
      </c>
      <c r="Y242" s="35"/>
      <c r="Z242" s="49">
        <v>0</v>
      </c>
      <c r="AC242" t="s">
        <v>1069</v>
      </c>
      <c r="AD242" t="s">
        <v>1070</v>
      </c>
      <c r="AE242" t="s">
        <v>420</v>
      </c>
    </row>
    <row r="243" spans="1:31" outlineLevel="1" x14ac:dyDescent="0.35">
      <c r="A243" s="6" t="s">
        <v>398</v>
      </c>
      <c r="B243" s="7" t="s">
        <v>4611</v>
      </c>
      <c r="C243" s="7" t="s">
        <v>420</v>
      </c>
      <c r="D243" s="7" t="s">
        <v>1069</v>
      </c>
      <c r="E243" s="7" t="s">
        <v>1070</v>
      </c>
      <c r="F243" s="7" t="s">
        <v>4194</v>
      </c>
      <c r="G243" s="8">
        <v>5151198</v>
      </c>
      <c r="H243" s="16" t="s">
        <v>4203</v>
      </c>
      <c r="I243" s="18">
        <v>1053.1020000000001</v>
      </c>
      <c r="J243" s="19">
        <v>0</v>
      </c>
      <c r="K243" s="19">
        <v>1102.5609999999999</v>
      </c>
      <c r="L243" s="19">
        <v>683.55600000000004</v>
      </c>
      <c r="M243" s="19">
        <v>1176.9059999999999</v>
      </c>
      <c r="N243" s="19">
        <v>681.64</v>
      </c>
      <c r="O243" s="19">
        <v>1108.29</v>
      </c>
      <c r="P243" s="19">
        <v>681.84900000000005</v>
      </c>
      <c r="Q243" s="19"/>
      <c r="R243" s="19"/>
      <c r="S243" s="19"/>
      <c r="T243" s="19"/>
      <c r="U243" s="25">
        <v>6487.9040000000005</v>
      </c>
      <c r="V243" s="18">
        <v>810.98800000000006</v>
      </c>
      <c r="W243" s="39">
        <v>6.7325028701230773E-3</v>
      </c>
      <c r="X243" s="35">
        <v>877.4105526818513</v>
      </c>
      <c r="Y243" s="35"/>
      <c r="Z243" s="49">
        <v>0</v>
      </c>
      <c r="AC243" t="s">
        <v>1069</v>
      </c>
      <c r="AD243" t="s">
        <v>1070</v>
      </c>
      <c r="AE243" t="s">
        <v>420</v>
      </c>
    </row>
    <row r="244" spans="1:31" outlineLevel="1" x14ac:dyDescent="0.35">
      <c r="A244" s="6" t="s">
        <v>398</v>
      </c>
      <c r="B244" s="7" t="s">
        <v>4611</v>
      </c>
      <c r="C244" s="7" t="s">
        <v>420</v>
      </c>
      <c r="D244" s="7" t="s">
        <v>1069</v>
      </c>
      <c r="E244" s="7" t="s">
        <v>1070</v>
      </c>
      <c r="F244" s="7" t="s">
        <v>4194</v>
      </c>
      <c r="G244" s="8">
        <v>5151804</v>
      </c>
      <c r="H244" s="16" t="s">
        <v>4204</v>
      </c>
      <c r="I244" s="18">
        <v>770.36199999999997</v>
      </c>
      <c r="J244" s="19">
        <v>0</v>
      </c>
      <c r="K244" s="19">
        <v>1132.646</v>
      </c>
      <c r="L244" s="19">
        <v>329.75999999999993</v>
      </c>
      <c r="M244" s="19">
        <v>0</v>
      </c>
      <c r="N244" s="19">
        <v>534.28300000000002</v>
      </c>
      <c r="O244" s="19">
        <v>236.07900000000001</v>
      </c>
      <c r="P244" s="19">
        <v>1151.3140000000001</v>
      </c>
      <c r="Q244" s="19"/>
      <c r="R244" s="19"/>
      <c r="S244" s="19"/>
      <c r="T244" s="19"/>
      <c r="U244" s="25">
        <v>4154.4439999999995</v>
      </c>
      <c r="V244" s="18">
        <v>519.30549999999994</v>
      </c>
      <c r="W244" s="39">
        <v>4.3110696696137289E-3</v>
      </c>
      <c r="X244" s="35">
        <v>561.83830804614252</v>
      </c>
      <c r="Y244" s="35"/>
      <c r="Z244" s="49">
        <v>0</v>
      </c>
      <c r="AC244" t="s">
        <v>1069</v>
      </c>
      <c r="AD244" t="s">
        <v>1070</v>
      </c>
      <c r="AE244" t="s">
        <v>420</v>
      </c>
    </row>
    <row r="245" spans="1:31" outlineLevel="1" x14ac:dyDescent="0.35">
      <c r="A245" s="6" t="s">
        <v>398</v>
      </c>
      <c r="B245" s="7" t="s">
        <v>4611</v>
      </c>
      <c r="C245" s="7" t="s">
        <v>420</v>
      </c>
      <c r="D245" s="7" t="s">
        <v>1069</v>
      </c>
      <c r="E245" s="7" t="s">
        <v>1070</v>
      </c>
      <c r="F245" s="7" t="s">
        <v>4194</v>
      </c>
      <c r="G245" s="8">
        <v>5152474</v>
      </c>
      <c r="H245" s="16" t="s">
        <v>4205</v>
      </c>
      <c r="I245" s="18">
        <v>650.94899999999996</v>
      </c>
      <c r="J245" s="19">
        <v>0</v>
      </c>
      <c r="K245" s="19">
        <v>2186.8060399999999</v>
      </c>
      <c r="L245" s="19">
        <v>1278.47696</v>
      </c>
      <c r="M245" s="19">
        <v>414.86900000000003</v>
      </c>
      <c r="N245" s="19">
        <v>770.36199999999997</v>
      </c>
      <c r="O245" s="19">
        <v>533.36699999999996</v>
      </c>
      <c r="P245" s="19">
        <v>463.54300000000001</v>
      </c>
      <c r="Q245" s="19"/>
      <c r="R245" s="19"/>
      <c r="S245" s="19"/>
      <c r="T245" s="19"/>
      <c r="U245" s="25">
        <v>6298.3729999999996</v>
      </c>
      <c r="V245" s="18">
        <v>787.29662499999995</v>
      </c>
      <c r="W245" s="39">
        <v>6.5358264085913862E-3</v>
      </c>
      <c r="X245" s="35">
        <v>851.77877707907658</v>
      </c>
      <c r="Y245" s="35"/>
      <c r="Z245" s="49">
        <v>0</v>
      </c>
      <c r="AC245" t="s">
        <v>1069</v>
      </c>
      <c r="AD245" t="s">
        <v>1070</v>
      </c>
      <c r="AE245" t="s">
        <v>420</v>
      </c>
    </row>
    <row r="246" spans="1:31" outlineLevel="1" x14ac:dyDescent="0.35">
      <c r="A246" s="6" t="s">
        <v>398</v>
      </c>
      <c r="B246" s="7" t="s">
        <v>4611</v>
      </c>
      <c r="C246" s="7" t="s">
        <v>420</v>
      </c>
      <c r="D246" s="7" t="s">
        <v>1069</v>
      </c>
      <c r="E246" s="7" t="s">
        <v>1070</v>
      </c>
      <c r="F246" s="7" t="s">
        <v>4194</v>
      </c>
      <c r="G246" s="8">
        <v>5151468</v>
      </c>
      <c r="H246" s="16" t="s">
        <v>4206</v>
      </c>
      <c r="I246" s="18">
        <v>1387.567</v>
      </c>
      <c r="J246" s="19">
        <v>0</v>
      </c>
      <c r="K246" s="19">
        <v>802.66463999999996</v>
      </c>
      <c r="L246" s="19">
        <v>530.53635999999983</v>
      </c>
      <c r="M246" s="19">
        <v>1249.376</v>
      </c>
      <c r="N246" s="19">
        <v>0</v>
      </c>
      <c r="O246" s="19">
        <v>949.15</v>
      </c>
      <c r="P246" s="19">
        <v>943.18899999999996</v>
      </c>
      <c r="Q246" s="19"/>
      <c r="R246" s="19"/>
      <c r="S246" s="19"/>
      <c r="T246" s="19"/>
      <c r="U246" s="25">
        <v>5862.4830000000002</v>
      </c>
      <c r="V246" s="18">
        <v>732.81037500000002</v>
      </c>
      <c r="W246" s="39">
        <v>6.0835030271020885E-3</v>
      </c>
      <c r="X246" s="35">
        <v>792.82992613915951</v>
      </c>
      <c r="Y246" s="35"/>
      <c r="Z246" s="49">
        <v>0</v>
      </c>
      <c r="AC246" t="s">
        <v>1069</v>
      </c>
      <c r="AD246" t="s">
        <v>1070</v>
      </c>
      <c r="AE246" t="s">
        <v>420</v>
      </c>
    </row>
    <row r="247" spans="1:31" outlineLevel="1" x14ac:dyDescent="0.35">
      <c r="A247" s="6" t="s">
        <v>398</v>
      </c>
      <c r="B247" s="7" t="s">
        <v>4611</v>
      </c>
      <c r="C247" s="7" t="s">
        <v>420</v>
      </c>
      <c r="D247" s="7" t="s">
        <v>1069</v>
      </c>
      <c r="E247" s="7" t="s">
        <v>1070</v>
      </c>
      <c r="F247" s="7" t="s">
        <v>4194</v>
      </c>
      <c r="G247" s="8">
        <v>5150739</v>
      </c>
      <c r="H247" s="16" t="s">
        <v>4207</v>
      </c>
      <c r="I247" s="18">
        <v>534.28300000000002</v>
      </c>
      <c r="J247" s="19">
        <v>1589.22</v>
      </c>
      <c r="K247" s="19">
        <v>2166.6856400000001</v>
      </c>
      <c r="L247" s="19">
        <v>329.87035999999995</v>
      </c>
      <c r="M247" s="19">
        <v>1185.231</v>
      </c>
      <c r="N247" s="19">
        <v>0</v>
      </c>
      <c r="O247" s="19">
        <v>829.73800000000006</v>
      </c>
      <c r="P247" s="19">
        <v>639.9</v>
      </c>
      <c r="Q247" s="19"/>
      <c r="R247" s="19"/>
      <c r="S247" s="19"/>
      <c r="T247" s="19"/>
      <c r="U247" s="25">
        <v>7274.9279999999999</v>
      </c>
      <c r="V247" s="18">
        <v>909.36599999999999</v>
      </c>
      <c r="W247" s="39">
        <v>7.5491982680290478E-3</v>
      </c>
      <c r="X247" s="35">
        <v>983.84603058255402</v>
      </c>
      <c r="Y247" s="35"/>
      <c r="Z247" s="49">
        <v>0</v>
      </c>
      <c r="AC247" t="s">
        <v>1069</v>
      </c>
      <c r="AD247" t="s">
        <v>1070</v>
      </c>
      <c r="AE247" t="s">
        <v>420</v>
      </c>
    </row>
    <row r="248" spans="1:31" outlineLevel="1" x14ac:dyDescent="0.35">
      <c r="A248" s="6" t="s">
        <v>398</v>
      </c>
      <c r="B248" s="7" t="s">
        <v>4611</v>
      </c>
      <c r="C248" s="7" t="s">
        <v>420</v>
      </c>
      <c r="D248" s="7" t="s">
        <v>1069</v>
      </c>
      <c r="E248" s="7" t="s">
        <v>1070</v>
      </c>
      <c r="F248" s="7" t="s">
        <v>4194</v>
      </c>
      <c r="G248" s="8">
        <v>5151714</v>
      </c>
      <c r="H248" s="16" t="s">
        <v>4208</v>
      </c>
      <c r="I248" s="18">
        <v>0</v>
      </c>
      <c r="J248" s="19">
        <v>0</v>
      </c>
      <c r="K248" s="19">
        <v>770.36199999999997</v>
      </c>
      <c r="L248" s="19">
        <v>770.36199999999997</v>
      </c>
      <c r="M248" s="19">
        <v>414.86900000000003</v>
      </c>
      <c r="N248" s="19">
        <v>355.49299999999999</v>
      </c>
      <c r="O248" s="19">
        <v>178.79</v>
      </c>
      <c r="P248" s="19">
        <v>1311.9159999999999</v>
      </c>
      <c r="Q248" s="19"/>
      <c r="R248" s="19"/>
      <c r="S248" s="19"/>
      <c r="T248" s="19"/>
      <c r="U248" s="25">
        <v>3801.7919999999995</v>
      </c>
      <c r="V248" s="18">
        <v>475.22399999999993</v>
      </c>
      <c r="W248" s="39">
        <v>3.9451224234530822E-3</v>
      </c>
      <c r="X248" s="35">
        <v>514.14638994372297</v>
      </c>
      <c r="Y248" s="35"/>
      <c r="Z248" s="49">
        <v>0</v>
      </c>
      <c r="AC248" t="s">
        <v>1069</v>
      </c>
      <c r="AD248" t="s">
        <v>1070</v>
      </c>
      <c r="AE248" t="s">
        <v>420</v>
      </c>
    </row>
    <row r="249" spans="1:31" outlineLevel="1" x14ac:dyDescent="0.35">
      <c r="A249" s="6" t="s">
        <v>398</v>
      </c>
      <c r="B249" s="7" t="s">
        <v>4611</v>
      </c>
      <c r="C249" s="7" t="s">
        <v>420</v>
      </c>
      <c r="D249" s="7" t="s">
        <v>1069</v>
      </c>
      <c r="E249" s="7" t="s">
        <v>1070</v>
      </c>
      <c r="F249" s="7" t="s">
        <v>4194</v>
      </c>
      <c r="G249" s="8">
        <v>5152159</v>
      </c>
      <c r="H249" s="16" t="s">
        <v>4209</v>
      </c>
      <c r="I249" s="18">
        <v>770.36199999999997</v>
      </c>
      <c r="J249" s="19">
        <v>414.86900000000003</v>
      </c>
      <c r="K249" s="19">
        <v>802.66463999999996</v>
      </c>
      <c r="L249" s="19">
        <v>681.61735999999985</v>
      </c>
      <c r="M249" s="19">
        <v>0</v>
      </c>
      <c r="N249" s="19">
        <v>0</v>
      </c>
      <c r="O249" s="19">
        <v>414.86900000000003</v>
      </c>
      <c r="P249" s="19">
        <v>729.24</v>
      </c>
      <c r="Q249" s="19"/>
      <c r="R249" s="19"/>
      <c r="S249" s="19"/>
      <c r="T249" s="19"/>
      <c r="U249" s="25">
        <v>3813.6220000000003</v>
      </c>
      <c r="V249" s="18">
        <v>476.70275000000004</v>
      </c>
      <c r="W249" s="39">
        <v>3.9573984233682415E-3</v>
      </c>
      <c r="X249" s="35">
        <v>515.74625437424277</v>
      </c>
      <c r="Y249" s="35"/>
      <c r="Z249" s="49">
        <v>0</v>
      </c>
      <c r="AC249" t="s">
        <v>1069</v>
      </c>
      <c r="AD249" t="s">
        <v>1070</v>
      </c>
      <c r="AE249" t="s">
        <v>420</v>
      </c>
    </row>
    <row r="250" spans="1:31" outlineLevel="1" x14ac:dyDescent="0.35">
      <c r="A250" s="6" t="s">
        <v>398</v>
      </c>
      <c r="B250" s="7" t="s">
        <v>4611</v>
      </c>
      <c r="C250" s="7" t="s">
        <v>420</v>
      </c>
      <c r="D250" s="7" t="s">
        <v>1069</v>
      </c>
      <c r="E250" s="7" t="s">
        <v>1070</v>
      </c>
      <c r="F250" s="7" t="s">
        <v>4194</v>
      </c>
      <c r="G250" s="8">
        <v>5151475</v>
      </c>
      <c r="H250" s="16" t="s">
        <v>4210</v>
      </c>
      <c r="I250" s="18">
        <v>0</v>
      </c>
      <c r="J250" s="19">
        <v>0</v>
      </c>
      <c r="K250" s="19">
        <v>533.36699999999996</v>
      </c>
      <c r="L250" s="19">
        <v>0</v>
      </c>
      <c r="M250" s="19">
        <v>0</v>
      </c>
      <c r="N250" s="19">
        <v>0</v>
      </c>
      <c r="O250" s="19">
        <v>0</v>
      </c>
      <c r="P250" s="19">
        <v>941.40800000000002</v>
      </c>
      <c r="Q250" s="19"/>
      <c r="R250" s="19"/>
      <c r="S250" s="19"/>
      <c r="T250" s="19"/>
      <c r="U250" s="25">
        <v>1474.7750000000001</v>
      </c>
      <c r="V250" s="18">
        <v>184.34687500000001</v>
      </c>
      <c r="W250" s="39">
        <v>1.5303751288992195E-3</v>
      </c>
      <c r="X250" s="35">
        <v>199.44548313775564</v>
      </c>
      <c r="Y250" s="35"/>
      <c r="Z250" s="49">
        <v>0</v>
      </c>
      <c r="AC250" t="s">
        <v>1069</v>
      </c>
      <c r="AD250" t="s">
        <v>1070</v>
      </c>
      <c r="AE250" t="s">
        <v>420</v>
      </c>
    </row>
    <row r="251" spans="1:31" outlineLevel="1" x14ac:dyDescent="0.35">
      <c r="A251" s="6" t="s">
        <v>398</v>
      </c>
      <c r="B251" s="7" t="s">
        <v>4611</v>
      </c>
      <c r="C251" s="7" t="s">
        <v>420</v>
      </c>
      <c r="D251" s="7" t="s">
        <v>1069</v>
      </c>
      <c r="E251" s="7" t="s">
        <v>1070</v>
      </c>
      <c r="F251" s="7" t="s">
        <v>4194</v>
      </c>
      <c r="G251" s="8">
        <v>5151510</v>
      </c>
      <c r="H251" s="16" t="s">
        <v>4211</v>
      </c>
      <c r="I251" s="18">
        <v>355.49299999999999</v>
      </c>
      <c r="J251" s="19">
        <v>0</v>
      </c>
      <c r="K251" s="19">
        <v>2635.44904</v>
      </c>
      <c r="L251" s="19">
        <v>588.91395999999997</v>
      </c>
      <c r="M251" s="19">
        <v>0</v>
      </c>
      <c r="N251" s="19">
        <v>551.51300000000003</v>
      </c>
      <c r="O251" s="19">
        <v>1224.085</v>
      </c>
      <c r="P251" s="19">
        <v>835.9</v>
      </c>
      <c r="Q251" s="19"/>
      <c r="R251" s="19"/>
      <c r="S251" s="19"/>
      <c r="T251" s="19"/>
      <c r="U251" s="25">
        <v>6191.3539999999994</v>
      </c>
      <c r="V251" s="18">
        <v>773.91924999999992</v>
      </c>
      <c r="W251" s="39">
        <v>6.4247727116412308E-3</v>
      </c>
      <c r="X251" s="35">
        <v>837.30575159388763</v>
      </c>
      <c r="Y251" s="35"/>
      <c r="Z251" s="49">
        <v>0</v>
      </c>
      <c r="AC251" t="s">
        <v>1069</v>
      </c>
      <c r="AD251" t="s">
        <v>1070</v>
      </c>
      <c r="AE251" t="s">
        <v>420</v>
      </c>
    </row>
    <row r="252" spans="1:31" outlineLevel="1" x14ac:dyDescent="0.35">
      <c r="A252" s="6" t="s">
        <v>398</v>
      </c>
      <c r="B252" s="7" t="s">
        <v>4611</v>
      </c>
      <c r="C252" s="7" t="s">
        <v>420</v>
      </c>
      <c r="D252" s="7" t="s">
        <v>1069</v>
      </c>
      <c r="E252" s="7" t="s">
        <v>1070</v>
      </c>
      <c r="F252" s="7" t="s">
        <v>4194</v>
      </c>
      <c r="G252" s="8">
        <v>5150597</v>
      </c>
      <c r="H252" s="16" t="s">
        <v>4212</v>
      </c>
      <c r="I252" s="18">
        <v>236.99600000000001</v>
      </c>
      <c r="J252" s="19">
        <v>0</v>
      </c>
      <c r="K252" s="19">
        <v>415.786</v>
      </c>
      <c r="L252" s="19">
        <v>584.15599999999995</v>
      </c>
      <c r="M252" s="19">
        <v>315.23099999999999</v>
      </c>
      <c r="N252" s="19">
        <v>0</v>
      </c>
      <c r="O252" s="19">
        <v>0</v>
      </c>
      <c r="P252" s="19">
        <v>566.95100000000002</v>
      </c>
      <c r="Q252" s="19"/>
      <c r="R252" s="19"/>
      <c r="S252" s="19"/>
      <c r="T252" s="19"/>
      <c r="U252" s="25">
        <v>2119.12</v>
      </c>
      <c r="V252" s="18">
        <v>264.89</v>
      </c>
      <c r="W252" s="39">
        <v>2.1990124209814469E-3</v>
      </c>
      <c r="X252" s="35">
        <v>286.58535181765399</v>
      </c>
      <c r="Y252" s="35"/>
      <c r="Z252" s="49">
        <v>0</v>
      </c>
      <c r="AC252" t="s">
        <v>1069</v>
      </c>
      <c r="AD252" t="s">
        <v>1070</v>
      </c>
      <c r="AE252" t="s">
        <v>420</v>
      </c>
    </row>
    <row r="253" spans="1:31" outlineLevel="1" x14ac:dyDescent="0.35">
      <c r="A253" s="6" t="s">
        <v>398</v>
      </c>
      <c r="B253" s="7" t="s">
        <v>4611</v>
      </c>
      <c r="C253" s="7" t="s">
        <v>420</v>
      </c>
      <c r="D253" s="7" t="s">
        <v>1069</v>
      </c>
      <c r="E253" s="7" t="s">
        <v>1070</v>
      </c>
      <c r="F253" s="7" t="s">
        <v>4194</v>
      </c>
      <c r="G253" s="8">
        <v>5151589</v>
      </c>
      <c r="H253" s="16" t="s">
        <v>4213</v>
      </c>
      <c r="I253" s="18">
        <v>236.07900000000001</v>
      </c>
      <c r="J253" s="19">
        <v>0</v>
      </c>
      <c r="K253" s="19">
        <v>850.57051999999999</v>
      </c>
      <c r="L253" s="19">
        <v>-35.41352000000002</v>
      </c>
      <c r="M253" s="19">
        <v>413.82499999999999</v>
      </c>
      <c r="N253" s="19">
        <v>0</v>
      </c>
      <c r="O253" s="19">
        <v>788.63499999999999</v>
      </c>
      <c r="P253" s="19">
        <v>177.74600000000001</v>
      </c>
      <c r="Q253" s="19"/>
      <c r="R253" s="19"/>
      <c r="S253" s="19"/>
      <c r="T253" s="19"/>
      <c r="U253" s="25">
        <v>2431.442</v>
      </c>
      <c r="V253" s="18">
        <v>303.93025</v>
      </c>
      <c r="W253" s="39">
        <v>2.5231091957491655E-3</v>
      </c>
      <c r="X253" s="35">
        <v>328.82312516243547</v>
      </c>
      <c r="Y253" s="35"/>
      <c r="Z253" s="49">
        <v>0</v>
      </c>
      <c r="AC253" t="s">
        <v>1069</v>
      </c>
      <c r="AD253" t="s">
        <v>1070</v>
      </c>
      <c r="AE253" t="s">
        <v>420</v>
      </c>
    </row>
    <row r="254" spans="1:31" outlineLevel="1" x14ac:dyDescent="0.35">
      <c r="A254" s="6" t="s">
        <v>398</v>
      </c>
      <c r="B254" s="7" t="s">
        <v>4611</v>
      </c>
      <c r="C254" s="7" t="s">
        <v>420</v>
      </c>
      <c r="D254" s="7" t="s">
        <v>1069</v>
      </c>
      <c r="E254" s="7" t="s">
        <v>1070</v>
      </c>
      <c r="F254" s="7" t="s">
        <v>4194</v>
      </c>
      <c r="G254" s="8">
        <v>5151790</v>
      </c>
      <c r="H254" s="16" t="s">
        <v>4214</v>
      </c>
      <c r="I254" s="18">
        <v>837.01599999999996</v>
      </c>
      <c r="J254" s="19">
        <v>0</v>
      </c>
      <c r="K254" s="19">
        <v>0</v>
      </c>
      <c r="L254" s="19">
        <v>0</v>
      </c>
      <c r="M254" s="19">
        <v>770.36199999999997</v>
      </c>
      <c r="N254" s="19">
        <v>302.94099999999997</v>
      </c>
      <c r="O254" s="19">
        <v>0</v>
      </c>
      <c r="P254" s="19">
        <v>219.99600000000001</v>
      </c>
      <c r="Q254" s="19"/>
      <c r="R254" s="19"/>
      <c r="S254" s="19"/>
      <c r="T254" s="19"/>
      <c r="U254" s="25">
        <v>2130.3150000000001</v>
      </c>
      <c r="V254" s="18">
        <v>266.28937500000001</v>
      </c>
      <c r="W254" s="39">
        <v>2.2106294809180658E-3</v>
      </c>
      <c r="X254" s="35">
        <v>288.09934017772736</v>
      </c>
      <c r="Y254" s="35"/>
      <c r="Z254" s="49">
        <v>0</v>
      </c>
      <c r="AC254" t="s">
        <v>1069</v>
      </c>
      <c r="AD254" t="s">
        <v>1070</v>
      </c>
      <c r="AE254" t="s">
        <v>420</v>
      </c>
    </row>
    <row r="255" spans="1:31" outlineLevel="1" x14ac:dyDescent="0.35">
      <c r="A255" s="6" t="s">
        <v>398</v>
      </c>
      <c r="B255" s="7" t="s">
        <v>4611</v>
      </c>
      <c r="C255" s="7" t="s">
        <v>420</v>
      </c>
      <c r="D255" s="7" t="s">
        <v>1069</v>
      </c>
      <c r="E255" s="7" t="s">
        <v>1070</v>
      </c>
      <c r="F255" s="7" t="s">
        <v>4194</v>
      </c>
      <c r="G255" s="8">
        <v>5151361</v>
      </c>
      <c r="H255" s="16" t="s">
        <v>4215</v>
      </c>
      <c r="I255" s="18">
        <v>1155.52</v>
      </c>
      <c r="J255" s="19">
        <v>827.65200000000004</v>
      </c>
      <c r="K255" s="19">
        <v>1217.5336400000001</v>
      </c>
      <c r="L255" s="19">
        <v>1492.7573599999998</v>
      </c>
      <c r="M255" s="19">
        <v>891.08399999999995</v>
      </c>
      <c r="N255" s="19">
        <v>649.90499999999997</v>
      </c>
      <c r="O255" s="19">
        <v>1310.009</v>
      </c>
      <c r="P255" s="19">
        <v>568.81399999999996</v>
      </c>
      <c r="Q255" s="19"/>
      <c r="R255" s="19"/>
      <c r="S255" s="19"/>
      <c r="T255" s="19"/>
      <c r="U255" s="25">
        <v>8113.2749999999996</v>
      </c>
      <c r="V255" s="18">
        <v>1014.159375</v>
      </c>
      <c r="W255" s="39">
        <v>8.4191515817123377E-3</v>
      </c>
      <c r="X255" s="35">
        <v>1097.2223235439128</v>
      </c>
      <c r="Y255" s="35"/>
      <c r="Z255" s="49">
        <v>0</v>
      </c>
      <c r="AC255" t="s">
        <v>1069</v>
      </c>
      <c r="AD255" t="s">
        <v>1070</v>
      </c>
      <c r="AE255" t="s">
        <v>420</v>
      </c>
    </row>
    <row r="256" spans="1:31" outlineLevel="1" x14ac:dyDescent="0.35">
      <c r="A256" s="6" t="s">
        <v>398</v>
      </c>
      <c r="B256" s="7" t="s">
        <v>4611</v>
      </c>
      <c r="C256" s="7" t="s">
        <v>420</v>
      </c>
      <c r="D256" s="7" t="s">
        <v>1069</v>
      </c>
      <c r="E256" s="7" t="s">
        <v>1070</v>
      </c>
      <c r="F256" s="7" t="s">
        <v>4194</v>
      </c>
      <c r="G256" s="8">
        <v>5152083</v>
      </c>
      <c r="H256" s="16" t="s">
        <v>4216</v>
      </c>
      <c r="I256" s="18">
        <v>0</v>
      </c>
      <c r="J256" s="19">
        <v>0</v>
      </c>
      <c r="K256" s="19">
        <v>1547.5139999999999</v>
      </c>
      <c r="L256" s="19">
        <v>-0.11100000000011642</v>
      </c>
      <c r="M256" s="19">
        <v>356.536</v>
      </c>
      <c r="N256" s="19">
        <v>413.82499999999999</v>
      </c>
      <c r="O256" s="19">
        <v>416.96600000000001</v>
      </c>
      <c r="P256" s="19">
        <v>477.524</v>
      </c>
      <c r="Q256" s="19"/>
      <c r="R256" s="19"/>
      <c r="S256" s="19"/>
      <c r="T256" s="19"/>
      <c r="U256" s="25">
        <v>3212.2539999999995</v>
      </c>
      <c r="V256" s="18">
        <v>401.53174999999993</v>
      </c>
      <c r="W256" s="39">
        <v>3.3333583965737363E-3</v>
      </c>
      <c r="X256" s="35">
        <v>434.41850518973263</v>
      </c>
      <c r="Y256" s="35"/>
      <c r="Z256" s="49">
        <v>0</v>
      </c>
      <c r="AC256" t="s">
        <v>1069</v>
      </c>
      <c r="AD256" t="s">
        <v>1070</v>
      </c>
      <c r="AE256" t="s">
        <v>420</v>
      </c>
    </row>
    <row r="257" spans="1:31" outlineLevel="1" x14ac:dyDescent="0.35">
      <c r="A257" s="6" t="s">
        <v>398</v>
      </c>
      <c r="B257" s="7" t="s">
        <v>4611</v>
      </c>
      <c r="C257" s="7" t="s">
        <v>420</v>
      </c>
      <c r="D257" s="7" t="s">
        <v>1069</v>
      </c>
      <c r="E257" s="7" t="s">
        <v>1070</v>
      </c>
      <c r="F257" s="7" t="s">
        <v>4194</v>
      </c>
      <c r="G257" s="8">
        <v>5151420</v>
      </c>
      <c r="H257" s="16" t="s">
        <v>4217</v>
      </c>
      <c r="I257" s="18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355.49299999999999</v>
      </c>
      <c r="O257" s="19">
        <v>0</v>
      </c>
      <c r="P257" s="19">
        <v>430.10399999999998</v>
      </c>
      <c r="Q257" s="19"/>
      <c r="R257" s="19"/>
      <c r="S257" s="19"/>
      <c r="T257" s="19"/>
      <c r="U257" s="25">
        <v>785.59699999999998</v>
      </c>
      <c r="V257" s="18">
        <v>98.199624999999997</v>
      </c>
      <c r="W257" s="39">
        <v>8.1521459893057579E-4</v>
      </c>
      <c r="X257" s="35">
        <v>106.24249340853444</v>
      </c>
      <c r="Y257" s="35"/>
      <c r="Z257" s="49">
        <v>0</v>
      </c>
      <c r="AC257" t="s">
        <v>1069</v>
      </c>
      <c r="AD257" t="s">
        <v>1070</v>
      </c>
      <c r="AE257" t="s">
        <v>420</v>
      </c>
    </row>
    <row r="258" spans="1:31" outlineLevel="1" x14ac:dyDescent="0.35">
      <c r="A258" s="6" t="s">
        <v>398</v>
      </c>
      <c r="B258" s="7" t="s">
        <v>4611</v>
      </c>
      <c r="C258" s="7" t="s">
        <v>420</v>
      </c>
      <c r="D258" s="7" t="s">
        <v>1069</v>
      </c>
      <c r="E258" s="7" t="s">
        <v>1070</v>
      </c>
      <c r="F258" s="7" t="s">
        <v>4194</v>
      </c>
      <c r="G258" s="8">
        <v>5152353</v>
      </c>
      <c r="H258" s="16" t="s">
        <v>4218</v>
      </c>
      <c r="I258" s="18">
        <v>236.07900000000001</v>
      </c>
      <c r="J258" s="19">
        <v>118.498</v>
      </c>
      <c r="K258" s="19">
        <v>1737.68904</v>
      </c>
      <c r="L258" s="19">
        <v>257.99996000000004</v>
      </c>
      <c r="M258" s="19">
        <v>177.74600000000001</v>
      </c>
      <c r="N258" s="19">
        <v>472.15800000000002</v>
      </c>
      <c r="O258" s="19">
        <v>888.85900000000004</v>
      </c>
      <c r="P258" s="19">
        <v>189.60499999999999</v>
      </c>
      <c r="Q258" s="19"/>
      <c r="R258" s="19"/>
      <c r="S258" s="19"/>
      <c r="T258" s="19"/>
      <c r="U258" s="25">
        <v>4078.634</v>
      </c>
      <c r="V258" s="18">
        <v>509.82925</v>
      </c>
      <c r="W258" s="39">
        <v>4.2324015754828621E-3</v>
      </c>
      <c r="X258" s="35">
        <v>551.5859223760076</v>
      </c>
      <c r="Y258" s="35"/>
      <c r="Z258" s="49">
        <v>0</v>
      </c>
      <c r="AC258" t="s">
        <v>1069</v>
      </c>
      <c r="AD258" t="s">
        <v>1070</v>
      </c>
      <c r="AE258" t="s">
        <v>420</v>
      </c>
    </row>
    <row r="259" spans="1:31" outlineLevel="1" x14ac:dyDescent="0.35">
      <c r="A259" s="6" t="s">
        <v>398</v>
      </c>
      <c r="B259" s="7" t="s">
        <v>4611</v>
      </c>
      <c r="C259" s="7" t="s">
        <v>420</v>
      </c>
      <c r="D259" s="7" t="s">
        <v>1069</v>
      </c>
      <c r="E259" s="7" t="s">
        <v>1070</v>
      </c>
      <c r="F259" s="7" t="s">
        <v>4194</v>
      </c>
      <c r="G259" s="8">
        <v>5151482</v>
      </c>
      <c r="H259" s="16" t="s">
        <v>4219</v>
      </c>
      <c r="I259" s="18">
        <v>267.48899999999998</v>
      </c>
      <c r="J259" s="19">
        <v>0</v>
      </c>
      <c r="K259" s="19">
        <v>1349.29044</v>
      </c>
      <c r="L259" s="19">
        <v>108.05856</v>
      </c>
      <c r="M259" s="19">
        <v>148.99100000000001</v>
      </c>
      <c r="N259" s="19">
        <v>315.23099999999999</v>
      </c>
      <c r="O259" s="19">
        <v>236.99600000000001</v>
      </c>
      <c r="P259" s="19">
        <v>338.93700000000001</v>
      </c>
      <c r="Q259" s="19"/>
      <c r="R259" s="19"/>
      <c r="S259" s="19"/>
      <c r="T259" s="19"/>
      <c r="U259" s="25">
        <v>2764.9929999999999</v>
      </c>
      <c r="V259" s="18">
        <v>345.62412499999999</v>
      </c>
      <c r="W259" s="39">
        <v>2.8692353198151847E-3</v>
      </c>
      <c r="X259" s="35">
        <v>373.9318640182484</v>
      </c>
      <c r="Y259" s="35"/>
      <c r="Z259" s="49">
        <v>0</v>
      </c>
      <c r="AC259" t="s">
        <v>1069</v>
      </c>
      <c r="AD259" t="s">
        <v>1070</v>
      </c>
      <c r="AE259" t="s">
        <v>420</v>
      </c>
    </row>
    <row r="260" spans="1:31" outlineLevel="1" x14ac:dyDescent="0.35">
      <c r="A260" s="6" t="s">
        <v>398</v>
      </c>
      <c r="B260" s="7" t="s">
        <v>4611</v>
      </c>
      <c r="C260" s="7" t="s">
        <v>420</v>
      </c>
      <c r="D260" s="7" t="s">
        <v>1069</v>
      </c>
      <c r="E260" s="7" t="s">
        <v>1070</v>
      </c>
      <c r="F260" s="7" t="s">
        <v>4194</v>
      </c>
      <c r="G260" s="8">
        <v>5152308</v>
      </c>
      <c r="H260" s="16" t="s">
        <v>4220</v>
      </c>
      <c r="I260" s="18">
        <v>592.61500000000001</v>
      </c>
      <c r="J260" s="19">
        <v>0</v>
      </c>
      <c r="K260" s="19">
        <v>1406.8580400000001</v>
      </c>
      <c r="L260" s="19">
        <v>-70.827040000000039</v>
      </c>
      <c r="M260" s="19">
        <v>413.82499999999999</v>
      </c>
      <c r="N260" s="19">
        <v>178.79</v>
      </c>
      <c r="O260" s="19">
        <v>177.74600000000001</v>
      </c>
      <c r="P260" s="19">
        <v>515.95100000000002</v>
      </c>
      <c r="Q260" s="19"/>
      <c r="R260" s="19"/>
      <c r="S260" s="19"/>
      <c r="T260" s="19"/>
      <c r="U260" s="25">
        <v>3214.9580000000001</v>
      </c>
      <c r="V260" s="18">
        <v>401.86975000000001</v>
      </c>
      <c r="W260" s="39">
        <v>3.3361643394114876E-3</v>
      </c>
      <c r="X260" s="35">
        <v>434.7841884881372</v>
      </c>
      <c r="Y260" s="35"/>
      <c r="Z260" s="49">
        <v>0</v>
      </c>
      <c r="AC260" t="s">
        <v>1069</v>
      </c>
      <c r="AD260" t="s">
        <v>1070</v>
      </c>
      <c r="AE260" t="s">
        <v>420</v>
      </c>
    </row>
    <row r="261" spans="1:31" outlineLevel="1" x14ac:dyDescent="0.35">
      <c r="A261" s="6" t="s">
        <v>398</v>
      </c>
      <c r="B261" s="7" t="s">
        <v>4611</v>
      </c>
      <c r="C261" s="7" t="s">
        <v>420</v>
      </c>
      <c r="D261" s="7" t="s">
        <v>1069</v>
      </c>
      <c r="E261" s="7" t="s">
        <v>1070</v>
      </c>
      <c r="F261" s="7" t="s">
        <v>4194</v>
      </c>
      <c r="G261" s="8">
        <v>5150632</v>
      </c>
      <c r="H261" s="16" t="s">
        <v>4221</v>
      </c>
      <c r="I261" s="18">
        <v>0</v>
      </c>
      <c r="J261" s="19">
        <v>0</v>
      </c>
      <c r="K261" s="19">
        <v>0</v>
      </c>
      <c r="L261" s="19">
        <v>380.23200000000003</v>
      </c>
      <c r="M261" s="19">
        <v>0</v>
      </c>
      <c r="N261" s="19">
        <v>0</v>
      </c>
      <c r="O261" s="19">
        <v>413.82499999999999</v>
      </c>
      <c r="P261" s="19">
        <v>378.28300000000002</v>
      </c>
      <c r="Q261" s="19"/>
      <c r="R261" s="19"/>
      <c r="S261" s="19"/>
      <c r="T261" s="19"/>
      <c r="U261" s="25">
        <v>1172.3400000000001</v>
      </c>
      <c r="V261" s="18">
        <v>146.54250000000002</v>
      </c>
      <c r="W261" s="39">
        <v>1.2165381014824031E-3</v>
      </c>
      <c r="X261" s="35">
        <v>158.54480697171871</v>
      </c>
      <c r="Y261" s="35"/>
      <c r="Z261" s="49">
        <v>0</v>
      </c>
      <c r="AC261" t="s">
        <v>1069</v>
      </c>
      <c r="AD261" t="s">
        <v>1070</v>
      </c>
      <c r="AE261" t="s">
        <v>420</v>
      </c>
    </row>
    <row r="262" spans="1:31" outlineLevel="1" x14ac:dyDescent="0.35">
      <c r="A262" s="6" t="s">
        <v>398</v>
      </c>
      <c r="B262" s="7" t="s">
        <v>4611</v>
      </c>
      <c r="C262" s="7" t="s">
        <v>420</v>
      </c>
      <c r="D262" s="7" t="s">
        <v>1069</v>
      </c>
      <c r="E262" s="7" t="s">
        <v>1070</v>
      </c>
      <c r="F262" s="7" t="s">
        <v>4194</v>
      </c>
      <c r="G262" s="8">
        <v>5152391</v>
      </c>
      <c r="H262" s="16" t="s">
        <v>4222</v>
      </c>
      <c r="I262" s="18">
        <v>236.07900000000001</v>
      </c>
      <c r="J262" s="19">
        <v>0</v>
      </c>
      <c r="K262" s="19">
        <v>1394.2366400000001</v>
      </c>
      <c r="L262" s="19">
        <v>480.95135999999991</v>
      </c>
      <c r="M262" s="19">
        <v>178.79</v>
      </c>
      <c r="N262" s="19">
        <v>0</v>
      </c>
      <c r="O262" s="19">
        <v>534.28300000000002</v>
      </c>
      <c r="P262" s="19">
        <v>236.07900000000001</v>
      </c>
      <c r="Q262" s="19"/>
      <c r="R262" s="19"/>
      <c r="S262" s="19"/>
      <c r="T262" s="19"/>
      <c r="U262" s="25">
        <v>3060.4189999999999</v>
      </c>
      <c r="V262" s="18">
        <v>382.55237499999998</v>
      </c>
      <c r="W262" s="39">
        <v>3.1757991026499766E-3</v>
      </c>
      <c r="X262" s="35">
        <v>413.88465769962659</v>
      </c>
      <c r="Y262" s="35"/>
      <c r="Z262" s="49">
        <v>0</v>
      </c>
      <c r="AC262" t="s">
        <v>1069</v>
      </c>
      <c r="AD262" t="s">
        <v>1070</v>
      </c>
      <c r="AE262" t="s">
        <v>420</v>
      </c>
    </row>
    <row r="263" spans="1:31" outlineLevel="1" x14ac:dyDescent="0.35">
      <c r="A263" s="6" t="s">
        <v>398</v>
      </c>
      <c r="B263" s="7" t="s">
        <v>4611</v>
      </c>
      <c r="C263" s="7" t="s">
        <v>420</v>
      </c>
      <c r="D263" s="7" t="s">
        <v>1069</v>
      </c>
      <c r="E263" s="7" t="s">
        <v>1070</v>
      </c>
      <c r="F263" s="7" t="s">
        <v>4194</v>
      </c>
      <c r="G263" s="8">
        <v>5151240</v>
      </c>
      <c r="H263" s="16" t="s">
        <v>4223</v>
      </c>
      <c r="I263" s="18">
        <v>1771.6890000000001</v>
      </c>
      <c r="J263" s="19">
        <v>0</v>
      </c>
      <c r="K263" s="19">
        <v>802.66463999999996</v>
      </c>
      <c r="L263" s="19">
        <v>944.9373599999999</v>
      </c>
      <c r="M263" s="19">
        <v>0</v>
      </c>
      <c r="N263" s="19">
        <v>1018.215</v>
      </c>
      <c r="O263" s="19">
        <v>1006.442</v>
      </c>
      <c r="P263" s="19">
        <v>697.41</v>
      </c>
      <c r="Q263" s="19"/>
      <c r="R263" s="19"/>
      <c r="S263" s="19"/>
      <c r="T263" s="19"/>
      <c r="U263" s="25">
        <v>6241.3580000000002</v>
      </c>
      <c r="V263" s="18">
        <v>780.16975000000002</v>
      </c>
      <c r="W263" s="39">
        <v>6.4766619001245434E-3</v>
      </c>
      <c r="X263" s="35">
        <v>844.0681878562466</v>
      </c>
      <c r="Y263" s="35"/>
      <c r="Z263" s="49">
        <v>0</v>
      </c>
      <c r="AC263" t="s">
        <v>1069</v>
      </c>
      <c r="AD263" t="s">
        <v>1070</v>
      </c>
      <c r="AE263" t="s">
        <v>420</v>
      </c>
    </row>
    <row r="264" spans="1:31" outlineLevel="1" x14ac:dyDescent="0.35">
      <c r="A264" s="6" t="s">
        <v>398</v>
      </c>
      <c r="B264" s="7" t="s">
        <v>4611</v>
      </c>
      <c r="C264" s="7" t="s">
        <v>420</v>
      </c>
      <c r="D264" s="7" t="s">
        <v>424</v>
      </c>
      <c r="E264" s="7" t="s">
        <v>425</v>
      </c>
      <c r="F264" s="7" t="s">
        <v>4194</v>
      </c>
      <c r="G264" s="8">
        <v>5152322</v>
      </c>
      <c r="H264" s="16" t="s">
        <v>4224</v>
      </c>
      <c r="I264" s="18">
        <v>0</v>
      </c>
      <c r="J264" s="19">
        <v>177.74600000000001</v>
      </c>
      <c r="K264" s="19">
        <v>414.86900000000003</v>
      </c>
      <c r="L264" s="19">
        <v>502.82799999999997</v>
      </c>
      <c r="M264" s="19">
        <v>236.07900000000001</v>
      </c>
      <c r="N264" s="19">
        <v>0</v>
      </c>
      <c r="O264" s="19">
        <v>414.86900000000003</v>
      </c>
      <c r="P264" s="19">
        <v>177.74600000000001</v>
      </c>
      <c r="Q264" s="19"/>
      <c r="R264" s="19"/>
      <c r="S264" s="19"/>
      <c r="T264" s="19"/>
      <c r="U264" s="25">
        <v>1924.1370000000002</v>
      </c>
      <c r="V264" s="18">
        <v>240.51712500000002</v>
      </c>
      <c r="W264" s="39">
        <v>1.9966784149410975E-3</v>
      </c>
      <c r="X264" s="35">
        <v>260.21625915019695</v>
      </c>
      <c r="Y264" s="35"/>
      <c r="Z264" s="49">
        <v>0</v>
      </c>
      <c r="AC264" t="s">
        <v>424</v>
      </c>
      <c r="AD264" t="s">
        <v>425</v>
      </c>
      <c r="AE264" t="s">
        <v>420</v>
      </c>
    </row>
    <row r="265" spans="1:31" outlineLevel="1" x14ac:dyDescent="0.35">
      <c r="A265" s="6" t="s">
        <v>398</v>
      </c>
      <c r="B265" s="7" t="s">
        <v>4611</v>
      </c>
      <c r="C265" s="7" t="s">
        <v>420</v>
      </c>
      <c r="D265" s="7" t="s">
        <v>424</v>
      </c>
      <c r="E265" s="7" t="s">
        <v>425</v>
      </c>
      <c r="F265" s="7" t="s">
        <v>4194</v>
      </c>
      <c r="G265" s="8">
        <v>5150296</v>
      </c>
      <c r="H265" s="16" t="s">
        <v>4225</v>
      </c>
      <c r="I265" s="18">
        <v>0</v>
      </c>
      <c r="J265" s="19">
        <v>472.15899999999999</v>
      </c>
      <c r="K265" s="19">
        <v>2139.087</v>
      </c>
      <c r="L265" s="19">
        <v>508.54899999999992</v>
      </c>
      <c r="M265" s="19">
        <v>715.15800000000002</v>
      </c>
      <c r="N265" s="19">
        <v>827.65200000000004</v>
      </c>
      <c r="O265" s="19">
        <v>829.73800000000006</v>
      </c>
      <c r="P265" s="19">
        <v>997.47900000000004</v>
      </c>
      <c r="Q265" s="19"/>
      <c r="R265" s="19"/>
      <c r="S265" s="19"/>
      <c r="T265" s="19"/>
      <c r="U265" s="25">
        <v>6489.8220000000001</v>
      </c>
      <c r="V265" s="18">
        <v>811.22775000000001</v>
      </c>
      <c r="W265" s="39">
        <v>6.7344931801684932E-3</v>
      </c>
      <c r="X265" s="35">
        <v>877.66993898597104</v>
      </c>
      <c r="Y265" s="35"/>
      <c r="Z265" s="49">
        <v>0</v>
      </c>
      <c r="AC265" t="s">
        <v>424</v>
      </c>
      <c r="AD265" t="s">
        <v>425</v>
      </c>
      <c r="AE265" t="s">
        <v>420</v>
      </c>
    </row>
    <row r="266" spans="1:31" outlineLevel="1" x14ac:dyDescent="0.35">
      <c r="A266" s="6" t="s">
        <v>398</v>
      </c>
      <c r="B266" s="7" t="s">
        <v>4611</v>
      </c>
      <c r="C266" s="7" t="s">
        <v>420</v>
      </c>
      <c r="D266" s="7" t="s">
        <v>424</v>
      </c>
      <c r="E266" s="7" t="s">
        <v>425</v>
      </c>
      <c r="F266" s="7" t="s">
        <v>4194</v>
      </c>
      <c r="G266" s="8">
        <v>5150746</v>
      </c>
      <c r="H266" s="16" t="s">
        <v>4226</v>
      </c>
      <c r="I266" s="18">
        <v>0</v>
      </c>
      <c r="J266" s="19">
        <v>0</v>
      </c>
      <c r="K266" s="19">
        <v>770.36199999999997</v>
      </c>
      <c r="L266" s="19">
        <v>601.99800000000005</v>
      </c>
      <c r="M266" s="19">
        <v>827.65200000000004</v>
      </c>
      <c r="N266" s="19">
        <v>713.072</v>
      </c>
      <c r="O266" s="19">
        <v>650.94899999999996</v>
      </c>
      <c r="P266" s="19">
        <v>1007.816</v>
      </c>
      <c r="Q266" s="19"/>
      <c r="R266" s="19"/>
      <c r="S266" s="19"/>
      <c r="T266" s="19"/>
      <c r="U266" s="25">
        <v>4571.8490000000002</v>
      </c>
      <c r="V266" s="18">
        <v>571.48112500000002</v>
      </c>
      <c r="W266" s="39">
        <v>4.7442111526726227E-3</v>
      </c>
      <c r="X266" s="35">
        <v>618.28728628968145</v>
      </c>
      <c r="Y266" s="35"/>
      <c r="Z266" s="49">
        <v>0</v>
      </c>
      <c r="AC266" t="s">
        <v>424</v>
      </c>
      <c r="AD266" t="s">
        <v>425</v>
      </c>
      <c r="AE266" t="s">
        <v>420</v>
      </c>
    </row>
    <row r="267" spans="1:31" outlineLevel="1" x14ac:dyDescent="0.35">
      <c r="A267" s="6" t="s">
        <v>398</v>
      </c>
      <c r="B267" s="7" t="s">
        <v>4611</v>
      </c>
      <c r="C267" s="7" t="s">
        <v>420</v>
      </c>
      <c r="D267" s="7" t="s">
        <v>424</v>
      </c>
      <c r="E267" s="7" t="s">
        <v>425</v>
      </c>
      <c r="F267" s="7" t="s">
        <v>4194</v>
      </c>
      <c r="G267" s="8">
        <v>5150241</v>
      </c>
      <c r="H267" s="16" t="s">
        <v>4227</v>
      </c>
      <c r="I267" s="18">
        <v>1042.172</v>
      </c>
      <c r="J267" s="19">
        <v>0</v>
      </c>
      <c r="K267" s="19">
        <v>2175.634</v>
      </c>
      <c r="L267" s="19">
        <v>-151.19200000000012</v>
      </c>
      <c r="M267" s="19">
        <v>591.572</v>
      </c>
      <c r="N267" s="19">
        <v>1631.0070000000001</v>
      </c>
      <c r="O267" s="19">
        <v>1394.2439999999999</v>
      </c>
      <c r="P267" s="19">
        <v>2025.0719999999999</v>
      </c>
      <c r="Q267" s="19"/>
      <c r="R267" s="19"/>
      <c r="S267" s="19"/>
      <c r="T267" s="19"/>
      <c r="U267" s="25">
        <v>8708.509</v>
      </c>
      <c r="V267" s="18">
        <v>1088.563625</v>
      </c>
      <c r="W267" s="39">
        <v>9.0368263520842242E-3</v>
      </c>
      <c r="X267" s="35">
        <v>1177.7205234117021</v>
      </c>
      <c r="Y267" s="35"/>
      <c r="Z267" s="49">
        <v>0</v>
      </c>
      <c r="AC267" t="s">
        <v>424</v>
      </c>
      <c r="AD267" t="s">
        <v>425</v>
      </c>
      <c r="AE267" t="s">
        <v>420</v>
      </c>
    </row>
    <row r="268" spans="1:31" outlineLevel="1" x14ac:dyDescent="0.35">
      <c r="A268" s="6" t="s">
        <v>398</v>
      </c>
      <c r="B268" s="7" t="s">
        <v>4611</v>
      </c>
      <c r="C268" s="7" t="s">
        <v>420</v>
      </c>
      <c r="D268" s="7" t="s">
        <v>424</v>
      </c>
      <c r="E268" s="7" t="s">
        <v>425</v>
      </c>
      <c r="F268" s="7" t="s">
        <v>4194</v>
      </c>
      <c r="G268" s="8">
        <v>5150625</v>
      </c>
      <c r="H268" s="16" t="s">
        <v>4228</v>
      </c>
      <c r="I268" s="18">
        <v>1127.941</v>
      </c>
      <c r="J268" s="19">
        <v>236.07900000000001</v>
      </c>
      <c r="K268" s="19">
        <v>2730.6590000000001</v>
      </c>
      <c r="L268" s="19">
        <v>1479.577</v>
      </c>
      <c r="M268" s="19">
        <v>949.15099999999995</v>
      </c>
      <c r="N268" s="19">
        <v>355.49299999999999</v>
      </c>
      <c r="O268" s="19">
        <v>1185.23</v>
      </c>
      <c r="P268" s="19">
        <v>355.49299999999999</v>
      </c>
      <c r="Q268" s="19"/>
      <c r="R268" s="19"/>
      <c r="S268" s="19"/>
      <c r="T268" s="19"/>
      <c r="U268" s="25">
        <v>8419.6230000000014</v>
      </c>
      <c r="V268" s="18">
        <v>1052.4528750000002</v>
      </c>
      <c r="W268" s="39">
        <v>8.7370491321780153E-3</v>
      </c>
      <c r="X268" s="35">
        <v>1138.6521856369679</v>
      </c>
      <c r="Y268" s="35"/>
      <c r="Z268" s="49">
        <v>0</v>
      </c>
      <c r="AC268" t="s">
        <v>424</v>
      </c>
      <c r="AD268" t="s">
        <v>425</v>
      </c>
      <c r="AE268" t="s">
        <v>420</v>
      </c>
    </row>
    <row r="269" spans="1:31" outlineLevel="1" x14ac:dyDescent="0.35">
      <c r="A269" s="6" t="s">
        <v>398</v>
      </c>
      <c r="B269" s="7" t="s">
        <v>4611</v>
      </c>
      <c r="C269" s="7" t="s">
        <v>420</v>
      </c>
      <c r="D269" s="7" t="s">
        <v>424</v>
      </c>
      <c r="E269" s="7" t="s">
        <v>425</v>
      </c>
      <c r="F269" s="7" t="s">
        <v>4194</v>
      </c>
      <c r="G269" s="8">
        <v>5152481</v>
      </c>
      <c r="H269" s="16" t="s">
        <v>4229</v>
      </c>
      <c r="I269" s="18">
        <v>1428.4770000000001</v>
      </c>
      <c r="J269" s="19">
        <v>414.86900000000003</v>
      </c>
      <c r="K269" s="19">
        <v>2113.2056400000001</v>
      </c>
      <c r="L269" s="19">
        <v>2268.2653600000003</v>
      </c>
      <c r="M269" s="19">
        <v>414.86900000000003</v>
      </c>
      <c r="N269" s="19">
        <v>1020.119</v>
      </c>
      <c r="O269" s="19">
        <v>1125.855</v>
      </c>
      <c r="P269" s="19">
        <v>1192.857</v>
      </c>
      <c r="Q269" s="19"/>
      <c r="R269" s="19"/>
      <c r="S269" s="19"/>
      <c r="T269" s="19"/>
      <c r="U269" s="25">
        <v>9978.5169999999998</v>
      </c>
      <c r="V269" s="18">
        <v>1247.314625</v>
      </c>
      <c r="W269" s="39">
        <v>1.0354714610769812E-2</v>
      </c>
      <c r="X269" s="35">
        <v>1349.4737462075962</v>
      </c>
      <c r="Y269" s="35"/>
      <c r="Z269" s="49">
        <v>0</v>
      </c>
      <c r="AC269" t="s">
        <v>424</v>
      </c>
      <c r="AD269" t="s">
        <v>425</v>
      </c>
      <c r="AE269" t="s">
        <v>420</v>
      </c>
    </row>
    <row r="270" spans="1:31" outlineLevel="1" x14ac:dyDescent="0.35">
      <c r="A270" s="6" t="s">
        <v>398</v>
      </c>
      <c r="B270" s="7" t="s">
        <v>4611</v>
      </c>
      <c r="C270" s="7" t="s">
        <v>420</v>
      </c>
      <c r="D270" s="7" t="s">
        <v>424</v>
      </c>
      <c r="E270" s="7" t="s">
        <v>425</v>
      </c>
      <c r="F270" s="7" t="s">
        <v>4194</v>
      </c>
      <c r="G270" s="8">
        <v>5151136</v>
      </c>
      <c r="H270" s="16" t="s">
        <v>4230</v>
      </c>
      <c r="I270" s="18">
        <v>414.86900000000003</v>
      </c>
      <c r="J270" s="19">
        <v>0</v>
      </c>
      <c r="K270" s="19">
        <v>414.86900000000003</v>
      </c>
      <c r="L270" s="19">
        <v>1842.6980000000001</v>
      </c>
      <c r="M270" s="19">
        <v>0</v>
      </c>
      <c r="N270" s="19">
        <v>0</v>
      </c>
      <c r="O270" s="19">
        <v>0</v>
      </c>
      <c r="P270" s="19">
        <v>838.38199999999995</v>
      </c>
      <c r="Q270" s="19"/>
      <c r="R270" s="19"/>
      <c r="S270" s="19"/>
      <c r="T270" s="19"/>
      <c r="U270" s="25">
        <v>3510.8180000000002</v>
      </c>
      <c r="V270" s="18">
        <v>438.85225000000003</v>
      </c>
      <c r="W270" s="39">
        <v>3.6431784843733448E-3</v>
      </c>
      <c r="X270" s="35">
        <v>474.79567542081259</v>
      </c>
      <c r="Y270" s="35"/>
      <c r="Z270" s="49">
        <v>0</v>
      </c>
      <c r="AC270" t="s">
        <v>424</v>
      </c>
      <c r="AD270" t="s">
        <v>425</v>
      </c>
      <c r="AE270" t="s">
        <v>420</v>
      </c>
    </row>
    <row r="271" spans="1:31" outlineLevel="1" x14ac:dyDescent="0.35">
      <c r="A271" s="6" t="s">
        <v>398</v>
      </c>
      <c r="B271" s="7" t="s">
        <v>4611</v>
      </c>
      <c r="C271" s="7" t="s">
        <v>420</v>
      </c>
      <c r="D271" s="7" t="s">
        <v>424</v>
      </c>
      <c r="E271" s="7" t="s">
        <v>425</v>
      </c>
      <c r="F271" s="7" t="s">
        <v>4194</v>
      </c>
      <c r="G271" s="8">
        <v>5150791</v>
      </c>
      <c r="H271" s="16" t="s">
        <v>4231</v>
      </c>
      <c r="I271" s="18">
        <v>0</v>
      </c>
      <c r="J271" s="19">
        <v>0</v>
      </c>
      <c r="K271" s="19">
        <v>655.27</v>
      </c>
      <c r="L271" s="19">
        <v>601.99800000000005</v>
      </c>
      <c r="M271" s="19">
        <v>120.72199999999999</v>
      </c>
      <c r="N271" s="19">
        <v>120.72199999999999</v>
      </c>
      <c r="O271" s="19">
        <v>236.07900000000001</v>
      </c>
      <c r="P271" s="19">
        <v>142.20400000000001</v>
      </c>
      <c r="Q271" s="19"/>
      <c r="R271" s="19"/>
      <c r="S271" s="19"/>
      <c r="T271" s="19"/>
      <c r="U271" s="25">
        <v>1876.9949999999999</v>
      </c>
      <c r="V271" s="18">
        <v>234.62437499999999</v>
      </c>
      <c r="W271" s="39">
        <v>1.9477591260146055E-3</v>
      </c>
      <c r="X271" s="35">
        <v>253.84087377542443</v>
      </c>
      <c r="Y271" s="35"/>
      <c r="Z271" s="49">
        <v>0</v>
      </c>
      <c r="AC271" t="s">
        <v>424</v>
      </c>
      <c r="AD271" t="s">
        <v>425</v>
      </c>
      <c r="AE271" t="s">
        <v>420</v>
      </c>
    </row>
    <row r="272" spans="1:31" outlineLevel="1" x14ac:dyDescent="0.35">
      <c r="A272" s="6" t="s">
        <v>398</v>
      </c>
      <c r="B272" s="7" t="s">
        <v>4611</v>
      </c>
      <c r="C272" s="7" t="s">
        <v>420</v>
      </c>
      <c r="D272" s="7" t="s">
        <v>424</v>
      </c>
      <c r="E272" s="7" t="s">
        <v>425</v>
      </c>
      <c r="F272" s="7" t="s">
        <v>4194</v>
      </c>
      <c r="G272" s="8">
        <v>5152232</v>
      </c>
      <c r="H272" s="16" t="s">
        <v>4232</v>
      </c>
      <c r="I272" s="18">
        <v>0</v>
      </c>
      <c r="J272" s="19">
        <v>0</v>
      </c>
      <c r="K272" s="19">
        <v>1301.896</v>
      </c>
      <c r="L272" s="19">
        <v>838.077</v>
      </c>
      <c r="M272" s="19">
        <v>1006.441</v>
      </c>
      <c r="N272" s="19">
        <v>0</v>
      </c>
      <c r="O272" s="19">
        <v>649.904</v>
      </c>
      <c r="P272" s="19">
        <v>142.20400000000001</v>
      </c>
      <c r="Q272" s="19"/>
      <c r="R272" s="19"/>
      <c r="S272" s="19"/>
      <c r="T272" s="19"/>
      <c r="U272" s="25">
        <v>3938.5219999999999</v>
      </c>
      <c r="V272" s="18">
        <v>492.31524999999999</v>
      </c>
      <c r="W272" s="39">
        <v>4.0870072474936247E-3</v>
      </c>
      <c r="X272" s="35">
        <v>532.63746886045624</v>
      </c>
      <c r="Y272" s="35"/>
      <c r="Z272" s="49">
        <v>0</v>
      </c>
      <c r="AC272" t="s">
        <v>424</v>
      </c>
      <c r="AD272" t="s">
        <v>425</v>
      </c>
      <c r="AE272" t="s">
        <v>420</v>
      </c>
    </row>
    <row r="273" spans="1:31" outlineLevel="1" x14ac:dyDescent="0.35">
      <c r="A273" s="6" t="s">
        <v>398</v>
      </c>
      <c r="B273" s="7" t="s">
        <v>4611</v>
      </c>
      <c r="C273" s="7" t="s">
        <v>420</v>
      </c>
      <c r="D273" s="7" t="s">
        <v>424</v>
      </c>
      <c r="E273" s="7" t="s">
        <v>425</v>
      </c>
      <c r="F273" s="7" t="s">
        <v>4194</v>
      </c>
      <c r="G273" s="8">
        <v>5150601</v>
      </c>
      <c r="H273" s="16" t="s">
        <v>4233</v>
      </c>
      <c r="I273" s="18">
        <v>0</v>
      </c>
      <c r="J273" s="19">
        <v>0</v>
      </c>
      <c r="K273" s="19">
        <v>0</v>
      </c>
      <c r="L273" s="19">
        <v>0</v>
      </c>
      <c r="M273" s="19">
        <v>355.49200000000002</v>
      </c>
      <c r="N273" s="19">
        <v>0</v>
      </c>
      <c r="O273" s="19">
        <v>0</v>
      </c>
      <c r="P273" s="19">
        <v>1003.376</v>
      </c>
      <c r="Q273" s="19"/>
      <c r="R273" s="19"/>
      <c r="S273" s="19"/>
      <c r="T273" s="19"/>
      <c r="U273" s="25">
        <v>1358.8679999999999</v>
      </c>
      <c r="V273" s="18">
        <v>169.85849999999999</v>
      </c>
      <c r="W273" s="39">
        <v>1.4100983476510139E-3</v>
      </c>
      <c r="X273" s="35">
        <v>183.77046314213061</v>
      </c>
      <c r="Y273" s="35"/>
      <c r="Z273" s="49">
        <v>0</v>
      </c>
      <c r="AC273" t="s">
        <v>424</v>
      </c>
      <c r="AD273" t="s">
        <v>425</v>
      </c>
      <c r="AE273" t="s">
        <v>420</v>
      </c>
    </row>
    <row r="274" spans="1:31" outlineLevel="1" x14ac:dyDescent="0.35">
      <c r="A274" s="6" t="s">
        <v>398</v>
      </c>
      <c r="B274" s="7" t="s">
        <v>4611</v>
      </c>
      <c r="C274" s="7" t="s">
        <v>420</v>
      </c>
      <c r="D274" s="7" t="s">
        <v>424</v>
      </c>
      <c r="E274" s="7" t="s">
        <v>425</v>
      </c>
      <c r="F274" s="7" t="s">
        <v>4194</v>
      </c>
      <c r="G274" s="8">
        <v>5152069</v>
      </c>
      <c r="H274" s="16" t="s">
        <v>4234</v>
      </c>
      <c r="I274" s="18">
        <v>0</v>
      </c>
      <c r="J274" s="19">
        <v>1185.231</v>
      </c>
      <c r="K274" s="19">
        <v>953.85600000000011</v>
      </c>
      <c r="L274" s="19">
        <v>351.63599999999997</v>
      </c>
      <c r="M274" s="19">
        <v>0</v>
      </c>
      <c r="N274" s="19">
        <v>355.49299999999999</v>
      </c>
      <c r="O274" s="19">
        <v>534.28300000000002</v>
      </c>
      <c r="P274" s="19">
        <v>568.81399999999996</v>
      </c>
      <c r="Q274" s="19"/>
      <c r="R274" s="19"/>
      <c r="S274" s="19"/>
      <c r="T274" s="19"/>
      <c r="U274" s="25">
        <v>3949.3129999999996</v>
      </c>
      <c r="V274" s="18">
        <v>493.66412499999996</v>
      </c>
      <c r="W274" s="39">
        <v>4.0982050763257866E-3</v>
      </c>
      <c r="X274" s="35">
        <v>534.09682110641893</v>
      </c>
      <c r="Y274" s="35"/>
      <c r="Z274" s="49">
        <v>0</v>
      </c>
      <c r="AC274" t="s">
        <v>424</v>
      </c>
      <c r="AD274" t="s">
        <v>425</v>
      </c>
      <c r="AE274" t="s">
        <v>420</v>
      </c>
    </row>
    <row r="275" spans="1:31" outlineLevel="1" x14ac:dyDescent="0.35">
      <c r="A275" s="6" t="s">
        <v>398</v>
      </c>
      <c r="B275" s="7" t="s">
        <v>4611</v>
      </c>
      <c r="C275" s="7" t="s">
        <v>420</v>
      </c>
      <c r="D275" s="7" t="s">
        <v>424</v>
      </c>
      <c r="E275" s="7" t="s">
        <v>425</v>
      </c>
      <c r="F275" s="7" t="s">
        <v>4194</v>
      </c>
      <c r="G275" s="8">
        <v>5150881</v>
      </c>
      <c r="H275" s="16" t="s">
        <v>4235</v>
      </c>
      <c r="I275" s="18">
        <v>1068.5650000000001</v>
      </c>
      <c r="J275" s="19">
        <v>0</v>
      </c>
      <c r="K275" s="19">
        <v>802.66463999999996</v>
      </c>
      <c r="L275" s="19">
        <v>-6.4000000001396989E-4</v>
      </c>
      <c r="M275" s="19">
        <v>0</v>
      </c>
      <c r="N275" s="19">
        <v>0</v>
      </c>
      <c r="O275" s="19">
        <v>771.404</v>
      </c>
      <c r="P275" s="19">
        <v>0</v>
      </c>
      <c r="Q275" s="19"/>
      <c r="R275" s="19"/>
      <c r="S275" s="19"/>
      <c r="T275" s="19"/>
      <c r="U275" s="25">
        <v>2642.6329999999998</v>
      </c>
      <c r="V275" s="18">
        <v>330.32912499999998</v>
      </c>
      <c r="W275" s="39">
        <v>2.74226225560396E-3</v>
      </c>
      <c r="X275" s="35">
        <v>357.38415381382003</v>
      </c>
      <c r="Y275" s="35"/>
      <c r="Z275" s="49">
        <v>0</v>
      </c>
      <c r="AC275" t="s">
        <v>424</v>
      </c>
      <c r="AD275" t="s">
        <v>425</v>
      </c>
      <c r="AE275" t="s">
        <v>420</v>
      </c>
    </row>
    <row r="276" spans="1:31" outlineLevel="1" x14ac:dyDescent="0.35">
      <c r="A276" s="6" t="s">
        <v>398</v>
      </c>
      <c r="B276" s="7" t="s">
        <v>4611</v>
      </c>
      <c r="C276" s="7" t="s">
        <v>420</v>
      </c>
      <c r="D276" s="7" t="s">
        <v>437</v>
      </c>
      <c r="E276" s="7" t="s">
        <v>438</v>
      </c>
      <c r="F276" s="7" t="s">
        <v>4194</v>
      </c>
      <c r="G276" s="8">
        <v>5152294</v>
      </c>
      <c r="H276" s="16" t="s">
        <v>4236</v>
      </c>
      <c r="I276" s="18">
        <v>770.36199999999997</v>
      </c>
      <c r="J276" s="19">
        <v>0</v>
      </c>
      <c r="K276" s="19">
        <v>2165.6410000000001</v>
      </c>
      <c r="L276" s="19">
        <v>480.952</v>
      </c>
      <c r="M276" s="19">
        <v>592.61500000000001</v>
      </c>
      <c r="N276" s="19">
        <v>1299.809</v>
      </c>
      <c r="O276" s="19">
        <v>592.61500000000001</v>
      </c>
      <c r="P276" s="19">
        <v>610.55799999999999</v>
      </c>
      <c r="Q276" s="19"/>
      <c r="R276" s="19"/>
      <c r="S276" s="19"/>
      <c r="T276" s="19"/>
      <c r="U276" s="25">
        <v>6512.5519999999997</v>
      </c>
      <c r="V276" s="18">
        <v>814.06899999999996</v>
      </c>
      <c r="W276" s="39">
        <v>6.7580801182979561E-3</v>
      </c>
      <c r="X276" s="35">
        <v>880.7438965942307</v>
      </c>
      <c r="Y276" s="35"/>
      <c r="Z276" s="49">
        <v>0</v>
      </c>
      <c r="AC276" t="s">
        <v>437</v>
      </c>
      <c r="AD276" t="s">
        <v>438</v>
      </c>
      <c r="AE276" t="s">
        <v>420</v>
      </c>
    </row>
    <row r="277" spans="1:31" outlineLevel="1" x14ac:dyDescent="0.35">
      <c r="A277" s="6" t="s">
        <v>398</v>
      </c>
      <c r="B277" s="7" t="s">
        <v>4611</v>
      </c>
      <c r="C277" s="7" t="s">
        <v>420</v>
      </c>
      <c r="D277" s="7" t="s">
        <v>437</v>
      </c>
      <c r="E277" s="7" t="s">
        <v>438</v>
      </c>
      <c r="F277" s="7" t="s">
        <v>4194</v>
      </c>
      <c r="G277" s="8">
        <v>5150957</v>
      </c>
      <c r="H277" s="16" t="s">
        <v>4237</v>
      </c>
      <c r="I277" s="18">
        <v>0</v>
      </c>
      <c r="J277" s="19">
        <v>0</v>
      </c>
      <c r="K277" s="19">
        <v>591.572</v>
      </c>
      <c r="L277" s="19">
        <v>0</v>
      </c>
      <c r="M277" s="19">
        <v>178.79</v>
      </c>
      <c r="N277" s="19">
        <v>591.572</v>
      </c>
      <c r="O277" s="19">
        <v>0</v>
      </c>
      <c r="P277" s="19">
        <v>355.49299999999999</v>
      </c>
      <c r="Q277" s="19"/>
      <c r="R277" s="19"/>
      <c r="S277" s="19"/>
      <c r="T277" s="19"/>
      <c r="U277" s="25">
        <v>1717.4269999999999</v>
      </c>
      <c r="V277" s="18">
        <v>214.67837499999999</v>
      </c>
      <c r="W277" s="39">
        <v>1.7821752921632109E-3</v>
      </c>
      <c r="X277" s="35">
        <v>232.26123155656029</v>
      </c>
      <c r="Y277" s="35"/>
      <c r="Z277" s="49">
        <v>0</v>
      </c>
      <c r="AC277" t="s">
        <v>437</v>
      </c>
      <c r="AD277" t="s">
        <v>438</v>
      </c>
      <c r="AE277" t="s">
        <v>420</v>
      </c>
    </row>
    <row r="278" spans="1:31" outlineLevel="1" x14ac:dyDescent="0.35">
      <c r="A278" s="6" t="s">
        <v>398</v>
      </c>
      <c r="B278" s="7" t="s">
        <v>4611</v>
      </c>
      <c r="C278" s="7" t="s">
        <v>420</v>
      </c>
      <c r="D278" s="7" t="s">
        <v>437</v>
      </c>
      <c r="E278" s="7" t="s">
        <v>438</v>
      </c>
      <c r="F278" s="7" t="s">
        <v>4194</v>
      </c>
      <c r="G278" s="8">
        <v>5151686</v>
      </c>
      <c r="H278" s="16" t="s">
        <v>4238</v>
      </c>
      <c r="I278" s="18">
        <v>414.86900000000003</v>
      </c>
      <c r="J278" s="19">
        <v>1006.442</v>
      </c>
      <c r="K278" s="19">
        <v>981.45464000000015</v>
      </c>
      <c r="L278" s="19">
        <v>703.49335999999983</v>
      </c>
      <c r="M278" s="19">
        <v>1173.902</v>
      </c>
      <c r="N278" s="19">
        <v>768.56</v>
      </c>
      <c r="O278" s="19">
        <v>1402.92</v>
      </c>
      <c r="P278" s="19">
        <v>1091.6199999999999</v>
      </c>
      <c r="Q278" s="19"/>
      <c r="R278" s="19"/>
      <c r="S278" s="19"/>
      <c r="T278" s="19"/>
      <c r="U278" s="25">
        <v>7543.2609999999995</v>
      </c>
      <c r="V278" s="18">
        <v>942.90762499999994</v>
      </c>
      <c r="W278" s="39">
        <v>7.8276476243463941E-3</v>
      </c>
      <c r="X278" s="35">
        <v>1020.1348236708579</v>
      </c>
      <c r="Y278" s="35"/>
      <c r="Z278" s="49">
        <v>0</v>
      </c>
      <c r="AC278" t="s">
        <v>437</v>
      </c>
      <c r="AD278" t="s">
        <v>438</v>
      </c>
      <c r="AE278" t="s">
        <v>420</v>
      </c>
    </row>
    <row r="279" spans="1:31" outlineLevel="1" x14ac:dyDescent="0.35">
      <c r="A279" s="6" t="s">
        <v>398</v>
      </c>
      <c r="B279" s="7" t="s">
        <v>4611</v>
      </c>
      <c r="C279" s="7" t="s">
        <v>420</v>
      </c>
      <c r="D279" s="7" t="s">
        <v>437</v>
      </c>
      <c r="E279" s="7" t="s">
        <v>438</v>
      </c>
      <c r="F279" s="7" t="s">
        <v>4194</v>
      </c>
      <c r="G279" s="8">
        <v>5151776</v>
      </c>
      <c r="H279" s="16" t="s">
        <v>4239</v>
      </c>
      <c r="I279" s="18">
        <v>0</v>
      </c>
      <c r="J279" s="19">
        <v>0</v>
      </c>
      <c r="K279" s="19">
        <v>1987.895</v>
      </c>
      <c r="L279" s="19">
        <v>0</v>
      </c>
      <c r="M279" s="19">
        <v>0</v>
      </c>
      <c r="N279" s="19">
        <v>177.74600000000001</v>
      </c>
      <c r="O279" s="19">
        <v>592.61500000000001</v>
      </c>
      <c r="P279" s="19">
        <v>236.07900000000001</v>
      </c>
      <c r="Q279" s="19"/>
      <c r="R279" s="19"/>
      <c r="S279" s="19"/>
      <c r="T279" s="19"/>
      <c r="U279" s="25">
        <v>2994.3350000000005</v>
      </c>
      <c r="V279" s="18">
        <v>374.29187500000006</v>
      </c>
      <c r="W279" s="39">
        <v>3.1072236860486815E-3</v>
      </c>
      <c r="X279" s="35">
        <v>404.94759590533573</v>
      </c>
      <c r="Y279" s="35"/>
      <c r="Z279" s="49">
        <v>0</v>
      </c>
      <c r="AC279" t="s">
        <v>437</v>
      </c>
      <c r="AD279" t="s">
        <v>438</v>
      </c>
      <c r="AE279" t="s">
        <v>420</v>
      </c>
    </row>
    <row r="280" spans="1:31" outlineLevel="1" x14ac:dyDescent="0.35">
      <c r="A280" s="6" t="s">
        <v>398</v>
      </c>
      <c r="B280" s="7" t="s">
        <v>4611</v>
      </c>
      <c r="C280" s="7" t="s">
        <v>420</v>
      </c>
      <c r="D280" s="7" t="s">
        <v>437</v>
      </c>
      <c r="E280" s="7" t="s">
        <v>438</v>
      </c>
      <c r="F280" s="7" t="s">
        <v>4194</v>
      </c>
      <c r="G280" s="8">
        <v>5150777</v>
      </c>
      <c r="H280" s="16" t="s">
        <v>4240</v>
      </c>
      <c r="I280" s="18">
        <v>770.36199999999997</v>
      </c>
      <c r="J280" s="19">
        <v>355.49299999999999</v>
      </c>
      <c r="K280" s="19">
        <v>178.79</v>
      </c>
      <c r="L280" s="19">
        <v>1037.1110000000001</v>
      </c>
      <c r="M280" s="19">
        <v>0</v>
      </c>
      <c r="N280" s="19">
        <v>591.572</v>
      </c>
      <c r="O280" s="19">
        <v>592.61500000000001</v>
      </c>
      <c r="P280" s="19">
        <v>698.23199999999997</v>
      </c>
      <c r="Q280" s="19"/>
      <c r="R280" s="19"/>
      <c r="S280" s="19"/>
      <c r="T280" s="19"/>
      <c r="U280" s="25">
        <v>4224.1750000000002</v>
      </c>
      <c r="V280" s="18">
        <v>528.02187500000002</v>
      </c>
      <c r="W280" s="39">
        <v>4.3834295808634263E-3</v>
      </c>
      <c r="X280" s="35">
        <v>571.26858248439851</v>
      </c>
      <c r="Y280" s="35"/>
      <c r="Z280" s="49">
        <v>0</v>
      </c>
      <c r="AC280" t="s">
        <v>437</v>
      </c>
      <c r="AD280" t="s">
        <v>438</v>
      </c>
      <c r="AE280" t="s">
        <v>420</v>
      </c>
    </row>
    <row r="281" spans="1:31" outlineLevel="1" x14ac:dyDescent="0.35">
      <c r="A281" s="6" t="s">
        <v>398</v>
      </c>
      <c r="B281" s="7" t="s">
        <v>4611</v>
      </c>
      <c r="C281" s="7" t="s">
        <v>420</v>
      </c>
      <c r="D281" s="7" t="s">
        <v>437</v>
      </c>
      <c r="E281" s="7" t="s">
        <v>438</v>
      </c>
      <c r="F281" s="7" t="s">
        <v>4194</v>
      </c>
      <c r="G281" s="8">
        <v>5151565</v>
      </c>
      <c r="H281" s="16" t="s">
        <v>4241</v>
      </c>
      <c r="I281" s="18">
        <v>0</v>
      </c>
      <c r="J281" s="19">
        <v>0</v>
      </c>
      <c r="K281" s="19">
        <v>1846.8440000000001</v>
      </c>
      <c r="L281" s="19">
        <v>0</v>
      </c>
      <c r="M281" s="19">
        <v>89.394999999999996</v>
      </c>
      <c r="N281" s="19">
        <v>196.02</v>
      </c>
      <c r="O281" s="19">
        <v>629.09100000000001</v>
      </c>
      <c r="P281" s="19">
        <v>207.435</v>
      </c>
      <c r="Q281" s="19"/>
      <c r="R281" s="19"/>
      <c r="S281" s="19"/>
      <c r="T281" s="19"/>
      <c r="U281" s="25">
        <v>2968.7849999999999</v>
      </c>
      <c r="V281" s="18">
        <v>371.09812499999998</v>
      </c>
      <c r="W281" s="39">
        <v>3.0807104317940488E-3</v>
      </c>
      <c r="X281" s="35">
        <v>401.49226740155058</v>
      </c>
      <c r="Y281" s="35"/>
      <c r="Z281" s="49">
        <v>0</v>
      </c>
      <c r="AC281" t="s">
        <v>437</v>
      </c>
      <c r="AD281" t="s">
        <v>438</v>
      </c>
      <c r="AE281" t="s">
        <v>420</v>
      </c>
    </row>
    <row r="282" spans="1:31" outlineLevel="1" x14ac:dyDescent="0.35">
      <c r="A282" s="6" t="s">
        <v>398</v>
      </c>
      <c r="B282" s="7" t="s">
        <v>4611</v>
      </c>
      <c r="C282" s="7" t="s">
        <v>420</v>
      </c>
      <c r="D282" s="7" t="s">
        <v>437</v>
      </c>
      <c r="E282" s="7" t="s">
        <v>438</v>
      </c>
      <c r="F282" s="7" t="s">
        <v>4194</v>
      </c>
      <c r="G282" s="8">
        <v>5150843</v>
      </c>
      <c r="H282" s="16" t="s">
        <v>4242</v>
      </c>
      <c r="I282" s="18">
        <v>1125.982</v>
      </c>
      <c r="J282" s="19">
        <v>178.79</v>
      </c>
      <c r="K282" s="19">
        <v>1929.69</v>
      </c>
      <c r="L282" s="19">
        <v>351.74700000000001</v>
      </c>
      <c r="M282" s="19">
        <v>651.86400000000003</v>
      </c>
      <c r="N282" s="19">
        <v>413.82499999999999</v>
      </c>
      <c r="O282" s="19">
        <v>889.90300000000002</v>
      </c>
      <c r="P282" s="19">
        <v>930.82100000000003</v>
      </c>
      <c r="Q282" s="19"/>
      <c r="R282" s="19"/>
      <c r="S282" s="19"/>
      <c r="T282" s="19"/>
      <c r="U282" s="25">
        <v>6472.6220000000003</v>
      </c>
      <c r="V282" s="18">
        <v>809.07775000000004</v>
      </c>
      <c r="W282" s="39">
        <v>6.7166447272064712E-3</v>
      </c>
      <c r="X282" s="35">
        <v>875.34384699907855</v>
      </c>
      <c r="Y282" s="35"/>
      <c r="Z282" s="49">
        <v>0</v>
      </c>
      <c r="AC282" t="s">
        <v>437</v>
      </c>
      <c r="AD282" t="s">
        <v>438</v>
      </c>
      <c r="AE282" t="s">
        <v>420</v>
      </c>
    </row>
    <row r="283" spans="1:31" outlineLevel="1" x14ac:dyDescent="0.35">
      <c r="A283" s="6" t="s">
        <v>398</v>
      </c>
      <c r="B283" s="7" t="s">
        <v>4611</v>
      </c>
      <c r="C283" s="7" t="s">
        <v>420</v>
      </c>
      <c r="D283" s="7" t="s">
        <v>437</v>
      </c>
      <c r="E283" s="7" t="s">
        <v>438</v>
      </c>
      <c r="F283" s="7" t="s">
        <v>4194</v>
      </c>
      <c r="G283" s="8">
        <v>5152315</v>
      </c>
      <c r="H283" s="16" t="s">
        <v>4243</v>
      </c>
      <c r="I283" s="18">
        <v>236.07900000000001</v>
      </c>
      <c r="J283" s="19">
        <v>177.74600000000001</v>
      </c>
      <c r="K283" s="19">
        <v>592.61500000000001</v>
      </c>
      <c r="L283" s="19">
        <v>530.53700000000003</v>
      </c>
      <c r="M283" s="19">
        <v>591.572</v>
      </c>
      <c r="N283" s="19">
        <v>591.572</v>
      </c>
      <c r="O283" s="19">
        <v>592.61500000000001</v>
      </c>
      <c r="P283" s="19">
        <v>414.86900000000003</v>
      </c>
      <c r="Q283" s="19"/>
      <c r="R283" s="19"/>
      <c r="S283" s="19"/>
      <c r="T283" s="19"/>
      <c r="U283" s="25">
        <v>3727.605</v>
      </c>
      <c r="V283" s="18">
        <v>465.950625</v>
      </c>
      <c r="W283" s="39">
        <v>3.8681385176453182E-3</v>
      </c>
      <c r="X283" s="35">
        <v>504.11349539537451</v>
      </c>
      <c r="Y283" s="35"/>
      <c r="Z283" s="49">
        <v>0</v>
      </c>
      <c r="AC283" t="s">
        <v>437</v>
      </c>
      <c r="AD283" t="s">
        <v>438</v>
      </c>
      <c r="AE283" t="s">
        <v>420</v>
      </c>
    </row>
    <row r="284" spans="1:31" outlineLevel="1" x14ac:dyDescent="0.35">
      <c r="A284" s="6" t="s">
        <v>398</v>
      </c>
      <c r="B284" s="7" t="s">
        <v>4611</v>
      </c>
      <c r="C284" s="7" t="s">
        <v>420</v>
      </c>
      <c r="D284" s="7" t="s">
        <v>437</v>
      </c>
      <c r="E284" s="7" t="s">
        <v>438</v>
      </c>
      <c r="F284" s="7" t="s">
        <v>4194</v>
      </c>
      <c r="G284" s="8">
        <v>5150694</v>
      </c>
      <c r="H284" s="16" t="s">
        <v>4244</v>
      </c>
      <c r="I284" s="18">
        <v>1303.729</v>
      </c>
      <c r="J284" s="19">
        <v>0</v>
      </c>
      <c r="K284" s="19">
        <v>1574.069</v>
      </c>
      <c r="L284" s="19">
        <v>151.08099999999999</v>
      </c>
      <c r="M284" s="19">
        <v>948.23599999999999</v>
      </c>
      <c r="N284" s="19">
        <v>472.15800000000002</v>
      </c>
      <c r="O284" s="19">
        <v>2558.259</v>
      </c>
      <c r="P284" s="19">
        <v>236.07900000000001</v>
      </c>
      <c r="Q284" s="19"/>
      <c r="R284" s="19"/>
      <c r="S284" s="19"/>
      <c r="T284" s="19"/>
      <c r="U284" s="25">
        <v>7243.6109999999999</v>
      </c>
      <c r="V284" s="18">
        <v>905.45137499999998</v>
      </c>
      <c r="W284" s="39">
        <v>7.51670059352837E-3</v>
      </c>
      <c r="X284" s="35">
        <v>979.61078507362879</v>
      </c>
      <c r="Y284" s="35"/>
      <c r="Z284" s="49">
        <v>0</v>
      </c>
      <c r="AC284" t="s">
        <v>437</v>
      </c>
      <c r="AD284" t="s">
        <v>438</v>
      </c>
      <c r="AE284" t="s">
        <v>420</v>
      </c>
    </row>
    <row r="285" spans="1:31" outlineLevel="1" x14ac:dyDescent="0.35">
      <c r="A285" s="6" t="s">
        <v>398</v>
      </c>
      <c r="B285" s="7" t="s">
        <v>4611</v>
      </c>
      <c r="C285" s="7" t="s">
        <v>420</v>
      </c>
      <c r="D285" s="7" t="s">
        <v>437</v>
      </c>
      <c r="E285" s="7" t="s">
        <v>438</v>
      </c>
      <c r="F285" s="7" t="s">
        <v>4194</v>
      </c>
      <c r="G285" s="8">
        <v>5151897</v>
      </c>
      <c r="H285" s="16" t="s">
        <v>4245</v>
      </c>
      <c r="I285" s="18">
        <v>1416.9110000000001</v>
      </c>
      <c r="J285" s="19">
        <v>482.89</v>
      </c>
      <c r="K285" s="19">
        <v>2746.0286399999995</v>
      </c>
      <c r="L285" s="19">
        <v>604.32335999999987</v>
      </c>
      <c r="M285" s="19">
        <v>1427.9839999999999</v>
      </c>
      <c r="N285" s="19">
        <v>1604.6859999999999</v>
      </c>
      <c r="O285" s="19">
        <v>2554.2330000000002</v>
      </c>
      <c r="P285" s="19">
        <v>535.59100000000001</v>
      </c>
      <c r="Q285" s="19"/>
      <c r="R285" s="19"/>
      <c r="S285" s="19"/>
      <c r="T285" s="19"/>
      <c r="U285" s="25">
        <v>11372.647000000001</v>
      </c>
      <c r="V285" s="18">
        <v>1421.5808750000001</v>
      </c>
      <c r="W285" s="39">
        <v>1.180140436239448E-2</v>
      </c>
      <c r="X285" s="35">
        <v>1538.012968398669</v>
      </c>
      <c r="Y285" s="35"/>
      <c r="Z285" s="49">
        <v>0</v>
      </c>
      <c r="AC285" t="s">
        <v>437</v>
      </c>
      <c r="AD285" t="s">
        <v>438</v>
      </c>
      <c r="AE285" t="s">
        <v>420</v>
      </c>
    </row>
    <row r="286" spans="1:31" outlineLevel="1" x14ac:dyDescent="0.35">
      <c r="A286" s="6" t="s">
        <v>398</v>
      </c>
      <c r="B286" s="7" t="s">
        <v>4611</v>
      </c>
      <c r="C286" s="7" t="s">
        <v>420</v>
      </c>
      <c r="D286" s="7" t="s">
        <v>437</v>
      </c>
      <c r="E286" s="7" t="s">
        <v>438</v>
      </c>
      <c r="F286" s="7" t="s">
        <v>4194</v>
      </c>
      <c r="G286" s="8">
        <v>5152270</v>
      </c>
      <c r="H286" s="16" t="s">
        <v>4246</v>
      </c>
      <c r="I286" s="18">
        <v>0</v>
      </c>
      <c r="J286" s="19">
        <v>0</v>
      </c>
      <c r="K286" s="19">
        <v>474.11799999999999</v>
      </c>
      <c r="L286" s="19">
        <v>100.721</v>
      </c>
      <c r="M286" s="19">
        <v>0</v>
      </c>
      <c r="N286" s="19">
        <v>0</v>
      </c>
      <c r="O286" s="19">
        <v>0</v>
      </c>
      <c r="P286" s="19">
        <v>297.28800000000001</v>
      </c>
      <c r="Q286" s="19"/>
      <c r="R286" s="19"/>
      <c r="S286" s="19"/>
      <c r="T286" s="19"/>
      <c r="U286" s="25">
        <v>872.12699999999995</v>
      </c>
      <c r="V286" s="18">
        <v>109.01587499999999</v>
      </c>
      <c r="W286" s="39">
        <v>9.0500684514009894E-4</v>
      </c>
      <c r="X286" s="35">
        <v>117.94462943329076</v>
      </c>
      <c r="Y286" s="35"/>
      <c r="Z286" s="49">
        <v>0</v>
      </c>
      <c r="AC286" t="s">
        <v>437</v>
      </c>
      <c r="AD286" t="s">
        <v>438</v>
      </c>
      <c r="AE286" t="s">
        <v>420</v>
      </c>
    </row>
    <row r="287" spans="1:31" outlineLevel="1" x14ac:dyDescent="0.35">
      <c r="A287" s="6" t="s">
        <v>398</v>
      </c>
      <c r="B287" s="7" t="s">
        <v>4611</v>
      </c>
      <c r="C287" s="7" t="s">
        <v>420</v>
      </c>
      <c r="D287" s="7" t="s">
        <v>437</v>
      </c>
      <c r="E287" s="7" t="s">
        <v>438</v>
      </c>
      <c r="F287" s="7" t="s">
        <v>4194</v>
      </c>
      <c r="G287" s="8">
        <v>5152128</v>
      </c>
      <c r="H287" s="16" t="s">
        <v>4247</v>
      </c>
      <c r="I287" s="18">
        <v>2393.3180000000002</v>
      </c>
      <c r="J287" s="19">
        <v>0</v>
      </c>
      <c r="K287" s="19">
        <v>1007.484</v>
      </c>
      <c r="L287" s="19">
        <v>1658.8530000000001</v>
      </c>
      <c r="M287" s="19">
        <v>236.07900000000001</v>
      </c>
      <c r="N287" s="19">
        <v>236.07900000000001</v>
      </c>
      <c r="O287" s="19">
        <v>297.28800000000001</v>
      </c>
      <c r="P287" s="19">
        <v>614.36199999999997</v>
      </c>
      <c r="Q287" s="19"/>
      <c r="R287" s="19"/>
      <c r="S287" s="19"/>
      <c r="T287" s="19"/>
      <c r="U287" s="25">
        <v>6443.4630000000006</v>
      </c>
      <c r="V287" s="18">
        <v>805.43287500000008</v>
      </c>
      <c r="W287" s="39">
        <v>6.6863864109320747E-3</v>
      </c>
      <c r="X287" s="35">
        <v>871.40044489176466</v>
      </c>
      <c r="Y287" s="35"/>
      <c r="Z287" s="49">
        <v>0</v>
      </c>
      <c r="AC287" t="s">
        <v>437</v>
      </c>
      <c r="AD287" t="s">
        <v>438</v>
      </c>
      <c r="AE287" t="s">
        <v>420</v>
      </c>
    </row>
    <row r="288" spans="1:31" outlineLevel="1" x14ac:dyDescent="0.35">
      <c r="A288" s="6" t="s">
        <v>398</v>
      </c>
      <c r="B288" s="7" t="s">
        <v>4611</v>
      </c>
      <c r="C288" s="7" t="s">
        <v>420</v>
      </c>
      <c r="D288" s="7" t="s">
        <v>437</v>
      </c>
      <c r="E288" s="7" t="s">
        <v>438</v>
      </c>
      <c r="F288" s="7" t="s">
        <v>4194</v>
      </c>
      <c r="G288" s="8">
        <v>5152201</v>
      </c>
      <c r="H288" s="16" t="s">
        <v>4248</v>
      </c>
      <c r="I288" s="18">
        <v>423.48099999999999</v>
      </c>
      <c r="J288" s="19">
        <v>0</v>
      </c>
      <c r="K288" s="19">
        <v>118.04</v>
      </c>
      <c r="L288" s="19">
        <v>401.33199999999999</v>
      </c>
      <c r="M288" s="19">
        <v>267.14100000000002</v>
      </c>
      <c r="N288" s="19">
        <v>0</v>
      </c>
      <c r="O288" s="19">
        <v>667.76199999999994</v>
      </c>
      <c r="P288" s="19">
        <v>0</v>
      </c>
      <c r="Q288" s="19"/>
      <c r="R288" s="19"/>
      <c r="S288" s="19"/>
      <c r="T288" s="19"/>
      <c r="U288" s="25">
        <v>1877.7559999999999</v>
      </c>
      <c r="V288" s="18">
        <v>234.71949999999998</v>
      </c>
      <c r="W288" s="39">
        <v>1.9485488162880996E-3</v>
      </c>
      <c r="X288" s="35">
        <v>253.94378982205379</v>
      </c>
      <c r="Y288" s="35"/>
      <c r="Z288" s="49">
        <v>0</v>
      </c>
      <c r="AC288" t="s">
        <v>437</v>
      </c>
      <c r="AD288" t="s">
        <v>438</v>
      </c>
      <c r="AE288" t="s">
        <v>420</v>
      </c>
    </row>
    <row r="289" spans="1:31" outlineLevel="1" x14ac:dyDescent="0.35">
      <c r="A289" s="6" t="s">
        <v>398</v>
      </c>
      <c r="B289" s="7" t="s">
        <v>4611</v>
      </c>
      <c r="C289" s="7" t="s">
        <v>420</v>
      </c>
      <c r="D289" s="7" t="s">
        <v>437</v>
      </c>
      <c r="E289" s="7" t="s">
        <v>438</v>
      </c>
      <c r="F289" s="7" t="s">
        <v>4194</v>
      </c>
      <c r="G289" s="8">
        <v>5152045</v>
      </c>
      <c r="H289" s="16" t="s">
        <v>4249</v>
      </c>
      <c r="I289" s="18">
        <v>592.61500000000001</v>
      </c>
      <c r="J289" s="19">
        <v>177.74600000000001</v>
      </c>
      <c r="K289" s="19">
        <v>1395.279</v>
      </c>
      <c r="L289" s="19">
        <v>430.59199999999998</v>
      </c>
      <c r="M289" s="19">
        <v>1006.441</v>
      </c>
      <c r="N289" s="19">
        <v>1547.1389999999999</v>
      </c>
      <c r="O289" s="19">
        <v>1070.1379999999999</v>
      </c>
      <c r="P289" s="19">
        <v>0</v>
      </c>
      <c r="Q289" s="19"/>
      <c r="R289" s="19"/>
      <c r="S289" s="19"/>
      <c r="T289" s="19"/>
      <c r="U289" s="25">
        <v>6219.95</v>
      </c>
      <c r="V289" s="18">
        <v>777.49374999999998</v>
      </c>
      <c r="W289" s="39">
        <v>6.4544468023913469E-3</v>
      </c>
      <c r="X289" s="35">
        <v>841.17301476000273</v>
      </c>
      <c r="Y289" s="35"/>
      <c r="Z289" s="49">
        <v>0</v>
      </c>
      <c r="AC289" t="s">
        <v>437</v>
      </c>
      <c r="AD289" t="s">
        <v>438</v>
      </c>
      <c r="AE289" t="s">
        <v>420</v>
      </c>
    </row>
    <row r="290" spans="1:31" outlineLevel="1" x14ac:dyDescent="0.35">
      <c r="A290" s="6" t="s">
        <v>398</v>
      </c>
      <c r="B290" s="7" t="s">
        <v>4611</v>
      </c>
      <c r="C290" s="7" t="s">
        <v>420</v>
      </c>
      <c r="D290" s="7" t="s">
        <v>437</v>
      </c>
      <c r="E290" s="7" t="s">
        <v>438</v>
      </c>
      <c r="F290" s="7" t="s">
        <v>4194</v>
      </c>
      <c r="G290" s="8">
        <v>5150850</v>
      </c>
      <c r="H290" s="16" t="s">
        <v>4250</v>
      </c>
      <c r="I290" s="18">
        <v>0</v>
      </c>
      <c r="J290" s="19">
        <v>511.83499999999998</v>
      </c>
      <c r="K290" s="19">
        <v>1712.0216400000002</v>
      </c>
      <c r="L290" s="19">
        <v>-6.4000000001396989E-4</v>
      </c>
      <c r="M290" s="19">
        <v>297.28800000000001</v>
      </c>
      <c r="N290" s="19">
        <v>298.46800000000002</v>
      </c>
      <c r="O290" s="19">
        <v>678.64300000000003</v>
      </c>
      <c r="P290" s="19">
        <v>0</v>
      </c>
      <c r="Q290" s="19"/>
      <c r="R290" s="19"/>
      <c r="S290" s="19"/>
      <c r="T290" s="19"/>
      <c r="U290" s="25">
        <v>3498.2549999999997</v>
      </c>
      <c r="V290" s="18">
        <v>437.28187499999996</v>
      </c>
      <c r="W290" s="39">
        <v>3.6301418498057925E-3</v>
      </c>
      <c r="X290" s="35">
        <v>473.09668160503747</v>
      </c>
      <c r="Y290" s="35"/>
      <c r="Z290" s="49">
        <v>0</v>
      </c>
      <c r="AC290" t="s">
        <v>437</v>
      </c>
      <c r="AD290" t="s">
        <v>438</v>
      </c>
      <c r="AE290" t="s">
        <v>420</v>
      </c>
    </row>
    <row r="291" spans="1:31" outlineLevel="1" x14ac:dyDescent="0.35">
      <c r="A291" s="6" t="s">
        <v>398</v>
      </c>
      <c r="B291" s="7" t="s">
        <v>4611</v>
      </c>
      <c r="C291" s="7" t="s">
        <v>420</v>
      </c>
      <c r="D291" s="7" t="s">
        <v>437</v>
      </c>
      <c r="E291" s="7" t="s">
        <v>438</v>
      </c>
      <c r="F291" s="7" t="s">
        <v>4194</v>
      </c>
      <c r="G291" s="8">
        <v>5151499</v>
      </c>
      <c r="H291" s="16" t="s">
        <v>4251</v>
      </c>
      <c r="I291" s="18">
        <v>0</v>
      </c>
      <c r="J291" s="19">
        <v>887.94399999999996</v>
      </c>
      <c r="K291" s="19">
        <v>401.33231999999998</v>
      </c>
      <c r="L291" s="19">
        <v>200.66567999999998</v>
      </c>
      <c r="M291" s="19">
        <v>297.28800000000001</v>
      </c>
      <c r="N291" s="19">
        <v>0</v>
      </c>
      <c r="O291" s="19">
        <v>534.28200000000004</v>
      </c>
      <c r="P291" s="19">
        <v>0</v>
      </c>
      <c r="Q291" s="19"/>
      <c r="R291" s="19"/>
      <c r="S291" s="19"/>
      <c r="T291" s="19"/>
      <c r="U291" s="25">
        <v>2321.5120000000002</v>
      </c>
      <c r="V291" s="18">
        <v>290.18900000000002</v>
      </c>
      <c r="W291" s="39">
        <v>2.4090347519052633E-3</v>
      </c>
      <c r="X291" s="35">
        <v>313.95642213225568</v>
      </c>
      <c r="Y291" s="35"/>
      <c r="Z291" s="49">
        <v>0</v>
      </c>
      <c r="AC291" t="s">
        <v>437</v>
      </c>
      <c r="AD291" t="s">
        <v>438</v>
      </c>
      <c r="AE291" t="s">
        <v>420</v>
      </c>
    </row>
    <row r="292" spans="1:31" outlineLevel="1" x14ac:dyDescent="0.35">
      <c r="A292" s="6" t="s">
        <v>398</v>
      </c>
      <c r="B292" s="7" t="s">
        <v>4611</v>
      </c>
      <c r="C292" s="7" t="s">
        <v>420</v>
      </c>
      <c r="D292" s="7" t="s">
        <v>421</v>
      </c>
      <c r="E292" s="7" t="s">
        <v>422</v>
      </c>
      <c r="F292" s="7" t="s">
        <v>4194</v>
      </c>
      <c r="G292" s="8">
        <v>5151112</v>
      </c>
      <c r="H292" s="16" t="s">
        <v>4252</v>
      </c>
      <c r="I292" s="18">
        <v>620.10400000000004</v>
      </c>
      <c r="J292" s="19">
        <v>0</v>
      </c>
      <c r="K292" s="19">
        <v>1670.3810000000001</v>
      </c>
      <c r="L292" s="19">
        <v>256.86700000000002</v>
      </c>
      <c r="M292" s="19">
        <v>414.86900000000003</v>
      </c>
      <c r="N292" s="19">
        <v>0</v>
      </c>
      <c r="O292" s="19">
        <v>1339.7850000000001</v>
      </c>
      <c r="P292" s="19">
        <v>1031.9000000000001</v>
      </c>
      <c r="Q292" s="19"/>
      <c r="R292" s="19"/>
      <c r="S292" s="19"/>
      <c r="T292" s="19"/>
      <c r="U292" s="25">
        <v>5333.9060000000009</v>
      </c>
      <c r="V292" s="18">
        <v>666.73825000000011</v>
      </c>
      <c r="W292" s="39">
        <v>5.534998275863315E-3</v>
      </c>
      <c r="X292" s="35">
        <v>721.34627938592234</v>
      </c>
      <c r="Y292" s="35"/>
      <c r="Z292" s="49">
        <v>0</v>
      </c>
      <c r="AC292" t="s">
        <v>421</v>
      </c>
      <c r="AD292" t="s">
        <v>422</v>
      </c>
      <c r="AE292" t="s">
        <v>420</v>
      </c>
    </row>
    <row r="293" spans="1:31" outlineLevel="1" x14ac:dyDescent="0.35">
      <c r="A293" s="6" t="s">
        <v>398</v>
      </c>
      <c r="B293" s="7" t="s">
        <v>4611</v>
      </c>
      <c r="C293" s="7" t="s">
        <v>420</v>
      </c>
      <c r="D293" s="7" t="s">
        <v>421</v>
      </c>
      <c r="E293" s="7" t="s">
        <v>422</v>
      </c>
      <c r="F293" s="7" t="s">
        <v>4194</v>
      </c>
      <c r="G293" s="8">
        <v>5152225</v>
      </c>
      <c r="H293" s="16" t="s">
        <v>4253</v>
      </c>
      <c r="I293" s="18">
        <v>177.74600000000001</v>
      </c>
      <c r="J293" s="19">
        <v>0</v>
      </c>
      <c r="K293" s="19">
        <v>756.19200000000001</v>
      </c>
      <c r="L293" s="19">
        <v>697.99900000000002</v>
      </c>
      <c r="M293" s="19">
        <v>623.30700000000002</v>
      </c>
      <c r="N293" s="19">
        <v>592.61500000000001</v>
      </c>
      <c r="O293" s="19">
        <v>0</v>
      </c>
      <c r="P293" s="19">
        <v>177.74600000000001</v>
      </c>
      <c r="Q293" s="19"/>
      <c r="R293" s="19"/>
      <c r="S293" s="19"/>
      <c r="T293" s="19"/>
      <c r="U293" s="25">
        <v>3025.6049999999996</v>
      </c>
      <c r="V293" s="18">
        <v>378.20062499999995</v>
      </c>
      <c r="W293" s="39">
        <v>3.1396725886139389E-3</v>
      </c>
      <c r="X293" s="35">
        <v>409.17648523266871</v>
      </c>
      <c r="Y293" s="35"/>
      <c r="Z293" s="49">
        <v>0</v>
      </c>
      <c r="AC293" t="s">
        <v>421</v>
      </c>
      <c r="AD293" t="s">
        <v>422</v>
      </c>
      <c r="AE293" t="s">
        <v>420</v>
      </c>
    </row>
    <row r="294" spans="1:31" outlineLevel="1" x14ac:dyDescent="0.35">
      <c r="A294" s="6" t="s">
        <v>398</v>
      </c>
      <c r="B294" s="7" t="s">
        <v>4611</v>
      </c>
      <c r="C294" s="7" t="s">
        <v>420</v>
      </c>
      <c r="D294" s="7" t="s">
        <v>421</v>
      </c>
      <c r="E294" s="7" t="s">
        <v>422</v>
      </c>
      <c r="F294" s="7" t="s">
        <v>4194</v>
      </c>
      <c r="G294" s="8">
        <v>5151859</v>
      </c>
      <c r="H294" s="16" t="s">
        <v>4254</v>
      </c>
      <c r="I294" s="18">
        <v>0</v>
      </c>
      <c r="J294" s="19">
        <v>0</v>
      </c>
      <c r="K294" s="19">
        <v>413.82499999999999</v>
      </c>
      <c r="L294" s="19">
        <v>200.666</v>
      </c>
      <c r="M294" s="19">
        <v>118.498</v>
      </c>
      <c r="N294" s="19">
        <v>385.18099999999998</v>
      </c>
      <c r="O294" s="19">
        <v>503.221</v>
      </c>
      <c r="P294" s="19">
        <v>177.74600000000001</v>
      </c>
      <c r="Q294" s="19"/>
      <c r="R294" s="19"/>
      <c r="S294" s="19"/>
      <c r="T294" s="19"/>
      <c r="U294" s="25">
        <v>1799.1370000000002</v>
      </c>
      <c r="V294" s="18">
        <v>224.89212500000002</v>
      </c>
      <c r="W294" s="39">
        <v>1.8669658207403537E-3</v>
      </c>
      <c r="X294" s="35">
        <v>243.31152087336187</v>
      </c>
      <c r="Y294" s="35"/>
      <c r="Z294" s="49">
        <v>0</v>
      </c>
      <c r="AC294" t="s">
        <v>421</v>
      </c>
      <c r="AD294" t="s">
        <v>422</v>
      </c>
      <c r="AE294" t="s">
        <v>420</v>
      </c>
    </row>
    <row r="295" spans="1:31" outlineLevel="1" x14ac:dyDescent="0.35">
      <c r="A295" s="6" t="s">
        <v>398</v>
      </c>
      <c r="B295" s="7" t="s">
        <v>4611</v>
      </c>
      <c r="C295" s="7" t="s">
        <v>420</v>
      </c>
      <c r="D295" s="7" t="s">
        <v>421</v>
      </c>
      <c r="E295" s="7" t="s">
        <v>422</v>
      </c>
      <c r="F295" s="7" t="s">
        <v>4194</v>
      </c>
      <c r="G295" s="8">
        <v>5151060</v>
      </c>
      <c r="H295" s="16" t="s">
        <v>4255</v>
      </c>
      <c r="I295" s="18">
        <v>0</v>
      </c>
      <c r="J295" s="19">
        <v>0</v>
      </c>
      <c r="K295" s="19">
        <v>0</v>
      </c>
      <c r="L295" s="19">
        <v>0</v>
      </c>
      <c r="M295" s="19">
        <v>770.36199999999997</v>
      </c>
      <c r="N295" s="19">
        <v>0</v>
      </c>
      <c r="O295" s="19">
        <v>0</v>
      </c>
      <c r="P295" s="19">
        <v>534.28300000000002</v>
      </c>
      <c r="Q295" s="19"/>
      <c r="R295" s="19"/>
      <c r="S295" s="19"/>
      <c r="T295" s="19"/>
      <c r="U295" s="25">
        <v>1304.645</v>
      </c>
      <c r="V295" s="18">
        <v>163.080625</v>
      </c>
      <c r="W295" s="39">
        <v>1.3538310996882386E-3</v>
      </c>
      <c r="X295" s="35">
        <v>176.43745815345201</v>
      </c>
      <c r="Y295" s="35"/>
      <c r="Z295" s="49">
        <v>0</v>
      </c>
      <c r="AC295" t="s">
        <v>421</v>
      </c>
      <c r="AD295" t="s">
        <v>422</v>
      </c>
      <c r="AE295" t="s">
        <v>420</v>
      </c>
    </row>
    <row r="296" spans="1:31" outlineLevel="1" x14ac:dyDescent="0.35">
      <c r="A296" s="6" t="s">
        <v>398</v>
      </c>
      <c r="B296" s="7" t="s">
        <v>4611</v>
      </c>
      <c r="C296" s="7" t="s">
        <v>420</v>
      </c>
      <c r="D296" s="7" t="s">
        <v>421</v>
      </c>
      <c r="E296" s="7" t="s">
        <v>422</v>
      </c>
      <c r="F296" s="7" t="s">
        <v>4194</v>
      </c>
      <c r="G296" s="8">
        <v>5151842</v>
      </c>
      <c r="H296" s="16" t="s">
        <v>4256</v>
      </c>
      <c r="I296" s="18">
        <v>0</v>
      </c>
      <c r="J296" s="19">
        <v>1667.078</v>
      </c>
      <c r="K296" s="19">
        <v>1332.3528000000001</v>
      </c>
      <c r="L296" s="19">
        <v>327.97719999999981</v>
      </c>
      <c r="M296" s="19">
        <v>565.101</v>
      </c>
      <c r="N296" s="19">
        <v>828.69399999999996</v>
      </c>
      <c r="O296" s="19">
        <v>592.61500000000001</v>
      </c>
      <c r="P296" s="19">
        <v>970.89800000000002</v>
      </c>
      <c r="Q296" s="19"/>
      <c r="R296" s="19"/>
      <c r="S296" s="19"/>
      <c r="T296" s="19"/>
      <c r="U296" s="25">
        <v>6284.7159999999994</v>
      </c>
      <c r="V296" s="18">
        <v>785.58949999999993</v>
      </c>
      <c r="W296" s="39">
        <v>6.5216545293993898E-3</v>
      </c>
      <c r="X296" s="35">
        <v>849.93183299390262</v>
      </c>
      <c r="Y296" s="35"/>
      <c r="Z296" s="49">
        <v>0</v>
      </c>
      <c r="AC296" t="s">
        <v>421</v>
      </c>
      <c r="AD296" t="s">
        <v>422</v>
      </c>
      <c r="AE296" t="s">
        <v>420</v>
      </c>
    </row>
    <row r="297" spans="1:31" outlineLevel="1" x14ac:dyDescent="0.35">
      <c r="A297" s="6" t="s">
        <v>398</v>
      </c>
      <c r="B297" s="7" t="s">
        <v>4611</v>
      </c>
      <c r="C297" s="7" t="s">
        <v>420</v>
      </c>
      <c r="D297" s="7" t="s">
        <v>421</v>
      </c>
      <c r="E297" s="7" t="s">
        <v>422</v>
      </c>
      <c r="F297" s="7" t="s">
        <v>4194</v>
      </c>
      <c r="G297" s="8">
        <v>5150649</v>
      </c>
      <c r="H297" s="16" t="s">
        <v>4257</v>
      </c>
      <c r="I297" s="18">
        <v>533.36699999999996</v>
      </c>
      <c r="J297" s="19">
        <v>413.82499999999999</v>
      </c>
      <c r="K297" s="19">
        <v>414.86900000000003</v>
      </c>
      <c r="L297" s="19">
        <v>351.74700000000001</v>
      </c>
      <c r="M297" s="19">
        <v>622.30399999999997</v>
      </c>
      <c r="N297" s="19">
        <v>177.74600000000001</v>
      </c>
      <c r="O297" s="19">
        <v>887.94299999999998</v>
      </c>
      <c r="P297" s="19">
        <v>142.20400000000001</v>
      </c>
      <c r="Q297" s="19"/>
      <c r="R297" s="19"/>
      <c r="S297" s="19"/>
      <c r="T297" s="19"/>
      <c r="U297" s="25">
        <v>3544.0050000000006</v>
      </c>
      <c r="V297" s="18">
        <v>443.00062500000007</v>
      </c>
      <c r="W297" s="39">
        <v>3.6776166592832659E-3</v>
      </c>
      <c r="X297" s="35">
        <v>479.28381581435923</v>
      </c>
      <c r="Y297" s="35"/>
      <c r="Z297" s="49">
        <v>0</v>
      </c>
      <c r="AC297" t="s">
        <v>421</v>
      </c>
      <c r="AD297" t="s">
        <v>422</v>
      </c>
      <c r="AE297" t="s">
        <v>420</v>
      </c>
    </row>
    <row r="298" spans="1:31" outlineLevel="1" x14ac:dyDescent="0.35">
      <c r="A298" s="6" t="s">
        <v>398</v>
      </c>
      <c r="B298" s="7" t="s">
        <v>4611</v>
      </c>
      <c r="C298" s="7" t="s">
        <v>420</v>
      </c>
      <c r="D298" s="7" t="s">
        <v>421</v>
      </c>
      <c r="E298" s="7" t="s">
        <v>422</v>
      </c>
      <c r="F298" s="7" t="s">
        <v>4194</v>
      </c>
      <c r="G298" s="8">
        <v>5150504</v>
      </c>
      <c r="H298" s="16" t="s">
        <v>4258</v>
      </c>
      <c r="I298" s="18">
        <v>118.498</v>
      </c>
      <c r="J298" s="19">
        <v>533.36699999999996</v>
      </c>
      <c r="K298" s="19">
        <v>1810.1486400000001</v>
      </c>
      <c r="L298" s="19">
        <v>712.63135999999986</v>
      </c>
      <c r="M298" s="19">
        <v>682.53200000000004</v>
      </c>
      <c r="N298" s="19">
        <v>324.952</v>
      </c>
      <c r="O298" s="19">
        <v>799.07</v>
      </c>
      <c r="P298" s="19">
        <v>704.62800000000004</v>
      </c>
      <c r="Q298" s="19"/>
      <c r="R298" s="19"/>
      <c r="S298" s="19"/>
      <c r="T298" s="19"/>
      <c r="U298" s="25">
        <v>5685.8269999999993</v>
      </c>
      <c r="V298" s="18">
        <v>710.72837499999991</v>
      </c>
      <c r="W298" s="39">
        <v>5.9001869627730739E-3</v>
      </c>
      <c r="X298" s="35">
        <v>768.93933857889874</v>
      </c>
      <c r="Y298" s="35"/>
      <c r="Z298" s="49">
        <v>0</v>
      </c>
      <c r="AC298" t="s">
        <v>421</v>
      </c>
      <c r="AD298" t="s">
        <v>422</v>
      </c>
      <c r="AE298" t="s">
        <v>420</v>
      </c>
    </row>
    <row r="299" spans="1:31" outlineLevel="1" x14ac:dyDescent="0.35">
      <c r="A299" s="6" t="s">
        <v>398</v>
      </c>
      <c r="B299" s="7" t="s">
        <v>4611</v>
      </c>
      <c r="C299" s="7" t="s">
        <v>420</v>
      </c>
      <c r="D299" s="7" t="s">
        <v>421</v>
      </c>
      <c r="E299" s="7" t="s">
        <v>422</v>
      </c>
      <c r="F299" s="7" t="s">
        <v>4194</v>
      </c>
      <c r="G299" s="8">
        <v>5151046</v>
      </c>
      <c r="H299" s="16" t="s">
        <v>4259</v>
      </c>
      <c r="I299" s="18">
        <v>0</v>
      </c>
      <c r="J299" s="19">
        <v>0</v>
      </c>
      <c r="K299" s="19">
        <v>1217.5336400000001</v>
      </c>
      <c r="L299" s="19">
        <v>379.45535999999993</v>
      </c>
      <c r="M299" s="19">
        <v>0</v>
      </c>
      <c r="N299" s="19">
        <v>0</v>
      </c>
      <c r="O299" s="19">
        <v>1485.6949999999999</v>
      </c>
      <c r="P299" s="19">
        <v>236.07900000000001</v>
      </c>
      <c r="Q299" s="19"/>
      <c r="R299" s="19"/>
      <c r="S299" s="19"/>
      <c r="T299" s="19"/>
      <c r="U299" s="25">
        <v>3318.7630000000004</v>
      </c>
      <c r="V299" s="18">
        <v>414.84537500000005</v>
      </c>
      <c r="W299" s="39">
        <v>3.4438828661395538E-3</v>
      </c>
      <c r="X299" s="35">
        <v>448.82255934275219</v>
      </c>
      <c r="Y299" s="35"/>
      <c r="Z299" s="49">
        <v>0</v>
      </c>
      <c r="AC299" t="s">
        <v>421</v>
      </c>
      <c r="AD299" t="s">
        <v>422</v>
      </c>
      <c r="AE299" t="s">
        <v>420</v>
      </c>
    </row>
    <row r="300" spans="1:31" outlineLevel="1" x14ac:dyDescent="0.35">
      <c r="A300" s="6" t="s">
        <v>398</v>
      </c>
      <c r="B300" s="7" t="s">
        <v>4611</v>
      </c>
      <c r="C300" s="7" t="s">
        <v>420</v>
      </c>
      <c r="D300" s="7" t="s">
        <v>421</v>
      </c>
      <c r="E300" s="7" t="s">
        <v>422</v>
      </c>
      <c r="F300" s="7" t="s">
        <v>4194</v>
      </c>
      <c r="G300" s="8">
        <v>5150476</v>
      </c>
      <c r="H300" s="16" t="s">
        <v>4260</v>
      </c>
      <c r="I300" s="18">
        <v>297.983</v>
      </c>
      <c r="J300" s="19">
        <v>357.57900000000001</v>
      </c>
      <c r="K300" s="19">
        <v>4439.7937999999995</v>
      </c>
      <c r="L300" s="19">
        <v>302.16119999999995</v>
      </c>
      <c r="M300" s="19">
        <v>1540.7239999999999</v>
      </c>
      <c r="N300" s="19">
        <v>1361.934</v>
      </c>
      <c r="O300" s="19">
        <v>2783.2449999999999</v>
      </c>
      <c r="P300" s="19">
        <v>520.48599999999999</v>
      </c>
      <c r="Q300" s="19"/>
      <c r="R300" s="19"/>
      <c r="S300" s="19"/>
      <c r="T300" s="19"/>
      <c r="U300" s="25">
        <v>11603.905999999999</v>
      </c>
      <c r="V300" s="18">
        <v>1450.4882499999999</v>
      </c>
      <c r="W300" s="39">
        <v>1.2041382000972638E-2</v>
      </c>
      <c r="X300" s="35">
        <v>1569.2879513519697</v>
      </c>
      <c r="Y300" s="35"/>
      <c r="Z300" s="49">
        <v>0</v>
      </c>
      <c r="AC300" t="s">
        <v>421</v>
      </c>
      <c r="AD300" t="s">
        <v>422</v>
      </c>
      <c r="AE300" t="s">
        <v>420</v>
      </c>
    </row>
    <row r="301" spans="1:31" outlineLevel="1" x14ac:dyDescent="0.35">
      <c r="A301" s="6" t="s">
        <v>398</v>
      </c>
      <c r="B301" s="7" t="s">
        <v>4611</v>
      </c>
      <c r="C301" s="7" t="s">
        <v>420</v>
      </c>
      <c r="D301" s="7" t="s">
        <v>421</v>
      </c>
      <c r="E301" s="7" t="s">
        <v>422</v>
      </c>
      <c r="F301" s="7" t="s">
        <v>4194</v>
      </c>
      <c r="G301" s="8">
        <v>5150379</v>
      </c>
      <c r="H301" s="16" t="s">
        <v>4261</v>
      </c>
      <c r="I301" s="18">
        <v>770.36199999999997</v>
      </c>
      <c r="J301" s="19">
        <v>0</v>
      </c>
      <c r="K301" s="19">
        <v>236.07900000000001</v>
      </c>
      <c r="L301" s="19">
        <v>178.79</v>
      </c>
      <c r="M301" s="19">
        <v>355.49299999999999</v>
      </c>
      <c r="N301" s="19">
        <v>414.86900000000003</v>
      </c>
      <c r="O301" s="19">
        <v>0</v>
      </c>
      <c r="P301" s="19">
        <v>373.74700000000001</v>
      </c>
      <c r="Q301" s="19"/>
      <c r="R301" s="19"/>
      <c r="S301" s="19"/>
      <c r="T301" s="19"/>
      <c r="U301" s="25">
        <v>2329.3399999999997</v>
      </c>
      <c r="V301" s="18">
        <v>291.16749999999996</v>
      </c>
      <c r="W301" s="39">
        <v>2.4171578734044903E-3</v>
      </c>
      <c r="X301" s="35">
        <v>315.01506446210414</v>
      </c>
      <c r="Y301" s="35"/>
      <c r="Z301" s="49">
        <v>0</v>
      </c>
      <c r="AC301" t="s">
        <v>421</v>
      </c>
      <c r="AD301" t="s">
        <v>422</v>
      </c>
      <c r="AE301" t="s">
        <v>420</v>
      </c>
    </row>
    <row r="302" spans="1:31" outlineLevel="1" x14ac:dyDescent="0.35">
      <c r="A302" s="6" t="s">
        <v>398</v>
      </c>
      <c r="B302" s="7" t="s">
        <v>4611</v>
      </c>
      <c r="C302" s="7" t="s">
        <v>420</v>
      </c>
      <c r="D302" s="7" t="s">
        <v>421</v>
      </c>
      <c r="E302" s="7" t="s">
        <v>422</v>
      </c>
      <c r="F302" s="7" t="s">
        <v>4194</v>
      </c>
      <c r="G302" s="8">
        <v>5150490</v>
      </c>
      <c r="H302" s="16" t="s">
        <v>4262</v>
      </c>
      <c r="I302" s="18">
        <v>297.28800000000001</v>
      </c>
      <c r="J302" s="19">
        <v>413.82499999999999</v>
      </c>
      <c r="K302" s="19">
        <v>533.36699999999996</v>
      </c>
      <c r="L302" s="19">
        <v>100.721</v>
      </c>
      <c r="M302" s="19">
        <v>592.61500000000001</v>
      </c>
      <c r="N302" s="19">
        <v>118.498</v>
      </c>
      <c r="O302" s="19">
        <v>356.53699999999998</v>
      </c>
      <c r="P302" s="19">
        <v>559.74199999999996</v>
      </c>
      <c r="Q302" s="19"/>
      <c r="R302" s="19"/>
      <c r="S302" s="19"/>
      <c r="T302" s="19"/>
      <c r="U302" s="25">
        <v>2972.5929999999998</v>
      </c>
      <c r="V302" s="18">
        <v>371.57412499999998</v>
      </c>
      <c r="W302" s="39">
        <v>3.0846619962637805E-3</v>
      </c>
      <c r="X302" s="35">
        <v>402.0072533484161</v>
      </c>
      <c r="Y302" s="35"/>
      <c r="Z302" s="49">
        <v>0</v>
      </c>
      <c r="AC302" t="s">
        <v>421</v>
      </c>
      <c r="AD302" t="s">
        <v>422</v>
      </c>
      <c r="AE302" t="s">
        <v>420</v>
      </c>
    </row>
    <row r="303" spans="1:31" outlineLevel="1" x14ac:dyDescent="0.35">
      <c r="A303" s="6" t="s">
        <v>398</v>
      </c>
      <c r="B303" s="7" t="s">
        <v>4611</v>
      </c>
      <c r="C303" s="7" t="s">
        <v>420</v>
      </c>
      <c r="D303" s="7" t="s">
        <v>1462</v>
      </c>
      <c r="E303" s="7" t="s">
        <v>1463</v>
      </c>
      <c r="F303" s="7" t="s">
        <v>4194</v>
      </c>
      <c r="G303" s="8">
        <v>5150393</v>
      </c>
      <c r="H303" s="16" t="s">
        <v>4263</v>
      </c>
      <c r="I303" s="18">
        <v>0</v>
      </c>
      <c r="J303" s="19">
        <v>2474.6729999999998</v>
      </c>
      <c r="K303" s="19">
        <v>1193.5704800000001</v>
      </c>
      <c r="L303" s="19">
        <v>525.04151999999999</v>
      </c>
      <c r="M303" s="19">
        <v>654.16899999999998</v>
      </c>
      <c r="N303" s="19">
        <v>0</v>
      </c>
      <c r="O303" s="19">
        <v>1719.6880000000001</v>
      </c>
      <c r="P303" s="19">
        <v>713.072</v>
      </c>
      <c r="Q303" s="19"/>
      <c r="R303" s="19"/>
      <c r="S303" s="19"/>
      <c r="T303" s="19"/>
      <c r="U303" s="25">
        <v>7280.2139999999999</v>
      </c>
      <c r="V303" s="18">
        <v>910.02674999999999</v>
      </c>
      <c r="W303" s="39">
        <v>7.5546835542126094E-3</v>
      </c>
      <c r="X303" s="35">
        <v>984.56089815480482</v>
      </c>
      <c r="Y303" s="35"/>
      <c r="Z303" s="49">
        <v>0</v>
      </c>
      <c r="AC303" t="s">
        <v>1462</v>
      </c>
      <c r="AD303" t="s">
        <v>1463</v>
      </c>
      <c r="AE303" t="s">
        <v>420</v>
      </c>
    </row>
    <row r="304" spans="1:31" outlineLevel="1" x14ac:dyDescent="0.35">
      <c r="A304" s="6" t="s">
        <v>398</v>
      </c>
      <c r="B304" s="7" t="s">
        <v>4611</v>
      </c>
      <c r="C304" s="7" t="s">
        <v>420</v>
      </c>
      <c r="D304" s="7" t="s">
        <v>1462</v>
      </c>
      <c r="E304" s="7" t="s">
        <v>1463</v>
      </c>
      <c r="F304" s="7" t="s">
        <v>4194</v>
      </c>
      <c r="G304" s="8">
        <v>5151679</v>
      </c>
      <c r="H304" s="16" t="s">
        <v>4264</v>
      </c>
      <c r="I304" s="18">
        <v>356.536</v>
      </c>
      <c r="J304" s="19">
        <v>355.49299999999999</v>
      </c>
      <c r="K304" s="19">
        <v>1217.5336400000001</v>
      </c>
      <c r="L304" s="19">
        <v>-6.4000000001396989E-4</v>
      </c>
      <c r="M304" s="19">
        <v>591.572</v>
      </c>
      <c r="N304" s="19">
        <v>236.07900000000001</v>
      </c>
      <c r="O304" s="19">
        <v>591.572</v>
      </c>
      <c r="P304" s="19">
        <v>355.49299999999999</v>
      </c>
      <c r="Q304" s="19"/>
      <c r="R304" s="19"/>
      <c r="S304" s="19"/>
      <c r="T304" s="19"/>
      <c r="U304" s="25">
        <v>3704.2780000000002</v>
      </c>
      <c r="V304" s="18">
        <v>463.03475000000003</v>
      </c>
      <c r="W304" s="39">
        <v>3.8439320721659525E-3</v>
      </c>
      <c r="X304" s="35">
        <v>500.95880075710471</v>
      </c>
      <c r="Y304" s="35"/>
      <c r="Z304" s="49">
        <v>0</v>
      </c>
      <c r="AC304" t="s">
        <v>1462</v>
      </c>
      <c r="AD304" t="s">
        <v>1463</v>
      </c>
      <c r="AE304" t="s">
        <v>420</v>
      </c>
    </row>
    <row r="305" spans="1:31" outlineLevel="1" x14ac:dyDescent="0.35">
      <c r="A305" s="6" t="s">
        <v>398</v>
      </c>
      <c r="B305" s="7" t="s">
        <v>4611</v>
      </c>
      <c r="C305" s="7" t="s">
        <v>420</v>
      </c>
      <c r="D305" s="7" t="s">
        <v>1462</v>
      </c>
      <c r="E305" s="7" t="s">
        <v>1463</v>
      </c>
      <c r="F305" s="7" t="s">
        <v>4194</v>
      </c>
      <c r="G305" s="8">
        <v>5151527</v>
      </c>
      <c r="H305" s="16" t="s">
        <v>4265</v>
      </c>
      <c r="I305" s="18">
        <v>1600.1</v>
      </c>
      <c r="J305" s="19">
        <v>414.86900000000003</v>
      </c>
      <c r="K305" s="19">
        <v>1632.40264</v>
      </c>
      <c r="L305" s="19">
        <v>543.60635999999988</v>
      </c>
      <c r="M305" s="19">
        <v>777.81399999999996</v>
      </c>
      <c r="N305" s="19">
        <v>713.60299999999995</v>
      </c>
      <c r="O305" s="19">
        <v>2134.9140000000002</v>
      </c>
      <c r="P305" s="19">
        <v>2052.7800000000002</v>
      </c>
      <c r="Q305" s="19"/>
      <c r="R305" s="19"/>
      <c r="S305" s="19"/>
      <c r="T305" s="19"/>
      <c r="U305" s="25">
        <v>9870.0890000000018</v>
      </c>
      <c r="V305" s="18">
        <v>1233.7611250000002</v>
      </c>
      <c r="W305" s="39">
        <v>1.0242198793457828E-2</v>
      </c>
      <c r="X305" s="35">
        <v>1334.8101705125509</v>
      </c>
      <c r="Y305" s="35"/>
      <c r="Z305" s="49">
        <v>0</v>
      </c>
      <c r="AC305" t="s">
        <v>1462</v>
      </c>
      <c r="AD305" t="s">
        <v>1463</v>
      </c>
      <c r="AE305" t="s">
        <v>420</v>
      </c>
    </row>
    <row r="306" spans="1:31" outlineLevel="1" x14ac:dyDescent="0.35">
      <c r="A306" s="6" t="s">
        <v>398</v>
      </c>
      <c r="B306" s="7" t="s">
        <v>4611</v>
      </c>
      <c r="C306" s="7" t="s">
        <v>420</v>
      </c>
      <c r="D306" s="7" t="s">
        <v>1462</v>
      </c>
      <c r="E306" s="7" t="s">
        <v>1463</v>
      </c>
      <c r="F306" s="7" t="s">
        <v>4194</v>
      </c>
      <c r="G306" s="8">
        <v>5151534</v>
      </c>
      <c r="H306" s="16" t="s">
        <v>4266</v>
      </c>
      <c r="I306" s="18">
        <v>770.36199999999997</v>
      </c>
      <c r="J306" s="19">
        <v>236.07900000000001</v>
      </c>
      <c r="K306" s="19">
        <v>1396.3226400000001</v>
      </c>
      <c r="L306" s="19">
        <v>302.16135999999995</v>
      </c>
      <c r="M306" s="19">
        <v>0</v>
      </c>
      <c r="N306" s="19">
        <v>591.572</v>
      </c>
      <c r="O306" s="19">
        <v>770.36199999999997</v>
      </c>
      <c r="P306" s="19">
        <v>935.35500000000002</v>
      </c>
      <c r="Q306" s="19"/>
      <c r="R306" s="19"/>
      <c r="S306" s="19"/>
      <c r="T306" s="19"/>
      <c r="U306" s="25">
        <v>5002.2139999999999</v>
      </c>
      <c r="V306" s="18">
        <v>625.27674999999999</v>
      </c>
      <c r="W306" s="39">
        <v>5.1908012374982486E-3</v>
      </c>
      <c r="X306" s="35">
        <v>676.48894779776242</v>
      </c>
      <c r="Y306" s="35"/>
      <c r="Z306" s="49">
        <v>0</v>
      </c>
      <c r="AC306" t="s">
        <v>1462</v>
      </c>
      <c r="AD306" t="s">
        <v>1463</v>
      </c>
      <c r="AE306" t="s">
        <v>420</v>
      </c>
    </row>
    <row r="307" spans="1:31" outlineLevel="1" x14ac:dyDescent="0.35">
      <c r="A307" s="6" t="s">
        <v>398</v>
      </c>
      <c r="B307" s="7" t="s">
        <v>4611</v>
      </c>
      <c r="C307" s="7" t="s">
        <v>420</v>
      </c>
      <c r="D307" s="7" t="s">
        <v>1462</v>
      </c>
      <c r="E307" s="7" t="s">
        <v>1463</v>
      </c>
      <c r="F307" s="7" t="s">
        <v>4194</v>
      </c>
      <c r="G307" s="8">
        <v>5150106</v>
      </c>
      <c r="H307" s="16" t="s">
        <v>4267</v>
      </c>
      <c r="I307" s="18">
        <v>1185.231</v>
      </c>
      <c r="J307" s="19">
        <v>0</v>
      </c>
      <c r="K307" s="19">
        <v>981.45464000000015</v>
      </c>
      <c r="L307" s="19">
        <v>480.95135999999991</v>
      </c>
      <c r="M307" s="19">
        <v>1006.441</v>
      </c>
      <c r="N307" s="19">
        <v>0</v>
      </c>
      <c r="O307" s="19">
        <v>472.15800000000002</v>
      </c>
      <c r="P307" s="19">
        <v>472.15800000000002</v>
      </c>
      <c r="Q307" s="19"/>
      <c r="R307" s="19"/>
      <c r="S307" s="19"/>
      <c r="T307" s="19"/>
      <c r="U307" s="25">
        <v>4598.3940000000011</v>
      </c>
      <c r="V307" s="18">
        <v>574.79925000000014</v>
      </c>
      <c r="W307" s="39">
        <v>4.7717569191770932E-3</v>
      </c>
      <c r="X307" s="35">
        <v>621.87717651015021</v>
      </c>
      <c r="Y307" s="35"/>
      <c r="Z307" s="49">
        <v>0</v>
      </c>
      <c r="AC307" t="s">
        <v>1462</v>
      </c>
      <c r="AD307" t="s">
        <v>1463</v>
      </c>
      <c r="AE307" t="s">
        <v>420</v>
      </c>
    </row>
    <row r="308" spans="1:31" outlineLevel="1" x14ac:dyDescent="0.35">
      <c r="A308" s="6" t="s">
        <v>398</v>
      </c>
      <c r="B308" s="7" t="s">
        <v>4611</v>
      </c>
      <c r="C308" s="7" t="s">
        <v>420</v>
      </c>
      <c r="D308" s="7" t="s">
        <v>1462</v>
      </c>
      <c r="E308" s="7" t="s">
        <v>1463</v>
      </c>
      <c r="F308" s="7" t="s">
        <v>4194</v>
      </c>
      <c r="G308" s="8">
        <v>5151181</v>
      </c>
      <c r="H308" s="16" t="s">
        <v>4268</v>
      </c>
      <c r="I308" s="18">
        <v>1746.9829999999999</v>
      </c>
      <c r="J308" s="19">
        <v>0</v>
      </c>
      <c r="K308" s="19">
        <v>2524.4396399999996</v>
      </c>
      <c r="L308" s="19">
        <v>1221.79636</v>
      </c>
      <c r="M308" s="19">
        <v>0</v>
      </c>
      <c r="N308" s="19">
        <v>414.86900000000003</v>
      </c>
      <c r="O308" s="19">
        <v>177.74600000000001</v>
      </c>
      <c r="P308" s="19">
        <v>178.79</v>
      </c>
      <c r="Q308" s="19"/>
      <c r="R308" s="19"/>
      <c r="S308" s="19"/>
      <c r="T308" s="19"/>
      <c r="U308" s="25">
        <v>6264.6239999999998</v>
      </c>
      <c r="V308" s="18">
        <v>783.07799999999997</v>
      </c>
      <c r="W308" s="39">
        <v>6.5008050458579391E-3</v>
      </c>
      <c r="X308" s="35">
        <v>847.21463298223728</v>
      </c>
      <c r="Y308" s="35"/>
      <c r="Z308" s="49">
        <v>0</v>
      </c>
      <c r="AC308" t="s">
        <v>1462</v>
      </c>
      <c r="AD308" t="s">
        <v>1463</v>
      </c>
      <c r="AE308" t="s">
        <v>420</v>
      </c>
    </row>
    <row r="309" spans="1:31" outlineLevel="1" x14ac:dyDescent="0.35">
      <c r="A309" s="6" t="s">
        <v>398</v>
      </c>
      <c r="B309" s="7" t="s">
        <v>4611</v>
      </c>
      <c r="C309" s="7" t="s">
        <v>420</v>
      </c>
      <c r="D309" s="7" t="s">
        <v>1462</v>
      </c>
      <c r="E309" s="7" t="s">
        <v>1463</v>
      </c>
      <c r="F309" s="7" t="s">
        <v>4194</v>
      </c>
      <c r="G309" s="8">
        <v>5152007</v>
      </c>
      <c r="H309" s="16" t="s">
        <v>4269</v>
      </c>
      <c r="I309" s="18">
        <v>592.61500000000001</v>
      </c>
      <c r="J309" s="19">
        <v>0</v>
      </c>
      <c r="K309" s="19">
        <v>2041.0506</v>
      </c>
      <c r="L309" s="19">
        <v>179.43039999999971</v>
      </c>
      <c r="M309" s="19">
        <v>0</v>
      </c>
      <c r="N309" s="19">
        <v>120.72199999999999</v>
      </c>
      <c r="O309" s="19">
        <v>1386.616</v>
      </c>
      <c r="P309" s="19">
        <v>472.15800000000002</v>
      </c>
      <c r="Q309" s="19"/>
      <c r="R309" s="19"/>
      <c r="S309" s="19"/>
      <c r="T309" s="19"/>
      <c r="U309" s="25">
        <v>4792.5920000000006</v>
      </c>
      <c r="V309" s="18">
        <v>599.07400000000007</v>
      </c>
      <c r="W309" s="39">
        <v>4.973276330125862E-3</v>
      </c>
      <c r="X309" s="35">
        <v>648.14010742122866</v>
      </c>
      <c r="Y309" s="35"/>
      <c r="Z309" s="49">
        <v>0</v>
      </c>
      <c r="AC309" t="s">
        <v>1462</v>
      </c>
      <c r="AD309" t="s">
        <v>1463</v>
      </c>
      <c r="AE309" t="s">
        <v>420</v>
      </c>
    </row>
    <row r="310" spans="1:31" outlineLevel="1" x14ac:dyDescent="0.35">
      <c r="A310" s="6" t="s">
        <v>398</v>
      </c>
      <c r="B310" s="7" t="s">
        <v>4611</v>
      </c>
      <c r="C310" s="7" t="s">
        <v>420</v>
      </c>
      <c r="D310" s="7" t="s">
        <v>1462</v>
      </c>
      <c r="E310" s="7" t="s">
        <v>1463</v>
      </c>
      <c r="F310" s="7" t="s">
        <v>4194</v>
      </c>
      <c r="G310" s="8">
        <v>5150234</v>
      </c>
      <c r="H310" s="16" t="s">
        <v>4270</v>
      </c>
      <c r="I310" s="18">
        <v>2666.5790000000002</v>
      </c>
      <c r="J310" s="19">
        <v>0</v>
      </c>
      <c r="K310" s="19">
        <v>2022.3556400000002</v>
      </c>
      <c r="L310" s="19">
        <v>923.0623599999999</v>
      </c>
      <c r="M310" s="19">
        <v>983.61199999999997</v>
      </c>
      <c r="N310" s="19">
        <v>414.86900000000003</v>
      </c>
      <c r="O310" s="19">
        <v>2586.9920000000002</v>
      </c>
      <c r="P310" s="19">
        <v>570.83000000000004</v>
      </c>
      <c r="Q310" s="19"/>
      <c r="R310" s="19"/>
      <c r="S310" s="19"/>
      <c r="T310" s="19"/>
      <c r="U310" s="25">
        <v>10168.300000000001</v>
      </c>
      <c r="V310" s="18">
        <v>1271.0375000000001</v>
      </c>
      <c r="W310" s="39">
        <v>1.0551652572891413E-2</v>
      </c>
      <c r="X310" s="35">
        <v>1375.1396017627371</v>
      </c>
      <c r="Y310" s="35"/>
      <c r="Z310" s="49">
        <v>0</v>
      </c>
      <c r="AC310" t="s">
        <v>1462</v>
      </c>
      <c r="AD310" t="s">
        <v>1463</v>
      </c>
      <c r="AE310" t="s">
        <v>420</v>
      </c>
    </row>
    <row r="311" spans="1:31" outlineLevel="1" x14ac:dyDescent="0.35">
      <c r="A311" s="6" t="s">
        <v>398</v>
      </c>
      <c r="B311" s="7" t="s">
        <v>4611</v>
      </c>
      <c r="C311" s="7" t="s">
        <v>420</v>
      </c>
      <c r="D311" s="7" t="s">
        <v>1462</v>
      </c>
      <c r="E311" s="7" t="s">
        <v>1463</v>
      </c>
      <c r="F311" s="7" t="s">
        <v>4194</v>
      </c>
      <c r="G311" s="8">
        <v>5150926</v>
      </c>
      <c r="H311" s="16" t="s">
        <v>4271</v>
      </c>
      <c r="I311" s="18">
        <v>1242.999</v>
      </c>
      <c r="J311" s="19">
        <v>1076.549</v>
      </c>
      <c r="K311" s="19">
        <v>1630.31564</v>
      </c>
      <c r="L311" s="19">
        <v>1355.8813599999999</v>
      </c>
      <c r="M311" s="19">
        <v>0</v>
      </c>
      <c r="N311" s="19">
        <v>1011.807</v>
      </c>
      <c r="O311" s="19">
        <v>2054.7950000000001</v>
      </c>
      <c r="P311" s="19">
        <v>178.79</v>
      </c>
      <c r="Q311" s="19"/>
      <c r="R311" s="19"/>
      <c r="S311" s="19"/>
      <c r="T311" s="19"/>
      <c r="U311" s="25">
        <v>8551.1369999999988</v>
      </c>
      <c r="V311" s="18">
        <v>1068.8921249999999</v>
      </c>
      <c r="W311" s="39">
        <v>8.8735213090877472E-3</v>
      </c>
      <c r="X311" s="35">
        <v>1156.4378636348854</v>
      </c>
      <c r="Y311" s="35"/>
      <c r="Z311" s="49">
        <v>0</v>
      </c>
      <c r="AC311" t="s">
        <v>1462</v>
      </c>
      <c r="AD311" t="s">
        <v>1463</v>
      </c>
      <c r="AE311" t="s">
        <v>420</v>
      </c>
    </row>
    <row r="312" spans="1:31" outlineLevel="1" x14ac:dyDescent="0.35">
      <c r="A312" s="6" t="s">
        <v>398</v>
      </c>
      <c r="B312" s="7" t="s">
        <v>4611</v>
      </c>
      <c r="C312" s="7" t="s">
        <v>420</v>
      </c>
      <c r="D312" s="7" t="s">
        <v>1462</v>
      </c>
      <c r="E312" s="7" t="s">
        <v>1463</v>
      </c>
      <c r="F312" s="7" t="s">
        <v>4194</v>
      </c>
      <c r="G312" s="8">
        <v>5150047</v>
      </c>
      <c r="H312" s="16" t="s">
        <v>4272</v>
      </c>
      <c r="I312" s="18">
        <v>592.61500000000001</v>
      </c>
      <c r="J312" s="19">
        <v>0</v>
      </c>
      <c r="K312" s="19">
        <v>177.74600000000001</v>
      </c>
      <c r="L312" s="19">
        <v>414.86900000000003</v>
      </c>
      <c r="M312" s="19">
        <v>0</v>
      </c>
      <c r="N312" s="19">
        <v>0</v>
      </c>
      <c r="O312" s="19">
        <v>178.79</v>
      </c>
      <c r="P312" s="19">
        <v>137.66800000000001</v>
      </c>
      <c r="Q312" s="19"/>
      <c r="R312" s="19"/>
      <c r="S312" s="19"/>
      <c r="T312" s="19"/>
      <c r="U312" s="25">
        <v>1501.6880000000001</v>
      </c>
      <c r="V312" s="18">
        <v>187.71100000000001</v>
      </c>
      <c r="W312" s="39">
        <v>1.5583027692810164E-3</v>
      </c>
      <c r="X312" s="35">
        <v>203.08514090771132</v>
      </c>
      <c r="Y312" s="35"/>
      <c r="Z312" s="49">
        <v>0</v>
      </c>
      <c r="AC312" t="s">
        <v>1462</v>
      </c>
      <c r="AD312" t="s">
        <v>1463</v>
      </c>
      <c r="AE312" t="s">
        <v>420</v>
      </c>
    </row>
    <row r="313" spans="1:31" outlineLevel="1" x14ac:dyDescent="0.35">
      <c r="A313" s="6" t="s">
        <v>398</v>
      </c>
      <c r="B313" s="7" t="s">
        <v>4611</v>
      </c>
      <c r="C313" s="7" t="s">
        <v>420</v>
      </c>
      <c r="D313" s="7" t="s">
        <v>1462</v>
      </c>
      <c r="E313" s="7" t="s">
        <v>1463</v>
      </c>
      <c r="F313" s="7" t="s">
        <v>4194</v>
      </c>
      <c r="G313" s="8">
        <v>5150988</v>
      </c>
      <c r="H313" s="16" t="s">
        <v>4273</v>
      </c>
      <c r="I313" s="18">
        <v>0</v>
      </c>
      <c r="J313" s="19">
        <v>592.61500000000001</v>
      </c>
      <c r="K313" s="19">
        <v>401.33231999999998</v>
      </c>
      <c r="L313" s="19">
        <v>392.52467999999993</v>
      </c>
      <c r="M313" s="19">
        <v>0</v>
      </c>
      <c r="N313" s="19">
        <v>356.536</v>
      </c>
      <c r="O313" s="19">
        <v>0</v>
      </c>
      <c r="P313" s="19">
        <v>426.61099999999999</v>
      </c>
      <c r="Q313" s="19"/>
      <c r="R313" s="19"/>
      <c r="S313" s="19"/>
      <c r="T313" s="19"/>
      <c r="U313" s="25">
        <v>2169.6190000000001</v>
      </c>
      <c r="V313" s="18">
        <v>271.20237500000002</v>
      </c>
      <c r="W313" s="39">
        <v>2.2514152713377943E-3</v>
      </c>
      <c r="X313" s="35">
        <v>293.41473084358921</v>
      </c>
      <c r="Y313" s="35"/>
      <c r="Z313" s="49">
        <v>0</v>
      </c>
      <c r="AC313" t="s">
        <v>1462</v>
      </c>
      <c r="AD313" t="s">
        <v>1463</v>
      </c>
      <c r="AE313" t="s">
        <v>420</v>
      </c>
    </row>
    <row r="314" spans="1:31" outlineLevel="1" x14ac:dyDescent="0.35">
      <c r="A314" s="6" t="s">
        <v>398</v>
      </c>
      <c r="B314" s="7" t="s">
        <v>4611</v>
      </c>
      <c r="C314" s="7" t="s">
        <v>420</v>
      </c>
      <c r="D314" s="7" t="s">
        <v>450</v>
      </c>
      <c r="E314" s="7" t="s">
        <v>451</v>
      </c>
      <c r="F314" s="7" t="s">
        <v>4194</v>
      </c>
      <c r="G314" s="8">
        <v>5150317</v>
      </c>
      <c r="H314" s="16" t="s">
        <v>4274</v>
      </c>
      <c r="I314" s="18">
        <v>1122.932</v>
      </c>
      <c r="J314" s="19">
        <v>988.97799999999995</v>
      </c>
      <c r="K314" s="19">
        <v>802.66463999999996</v>
      </c>
      <c r="L314" s="19">
        <v>-6.4000000001396989E-4</v>
      </c>
      <c r="M314" s="19">
        <v>2427.2730000000001</v>
      </c>
      <c r="N314" s="19">
        <v>0</v>
      </c>
      <c r="O314" s="19">
        <v>1189.287</v>
      </c>
      <c r="P314" s="19">
        <v>3770.402</v>
      </c>
      <c r="Q314" s="19"/>
      <c r="R314" s="19"/>
      <c r="S314" s="19"/>
      <c r="T314" s="19"/>
      <c r="U314" s="25">
        <v>10301.536</v>
      </c>
      <c r="V314" s="18">
        <v>1287.692</v>
      </c>
      <c r="W314" s="39">
        <v>1.0689911670498854E-2</v>
      </c>
      <c r="X314" s="35">
        <v>1393.1581594351562</v>
      </c>
      <c r="Y314" s="35"/>
      <c r="Z314" s="49">
        <v>0</v>
      </c>
      <c r="AC314" t="s">
        <v>450</v>
      </c>
      <c r="AD314" t="s">
        <v>451</v>
      </c>
      <c r="AE314" t="s">
        <v>420</v>
      </c>
    </row>
    <row r="315" spans="1:31" outlineLevel="1" x14ac:dyDescent="0.35">
      <c r="A315" s="6" t="s">
        <v>398</v>
      </c>
      <c r="B315" s="7" t="s">
        <v>4611</v>
      </c>
      <c r="C315" s="7" t="s">
        <v>420</v>
      </c>
      <c r="D315" s="7" t="s">
        <v>450</v>
      </c>
      <c r="E315" s="7" t="s">
        <v>451</v>
      </c>
      <c r="F315" s="7" t="s">
        <v>4194</v>
      </c>
      <c r="G315" s="8">
        <v>5150054</v>
      </c>
      <c r="H315" s="16" t="s">
        <v>4275</v>
      </c>
      <c r="I315" s="18">
        <v>178.79</v>
      </c>
      <c r="J315" s="19">
        <v>713.072</v>
      </c>
      <c r="K315" s="19">
        <v>980.41064000000017</v>
      </c>
      <c r="L315" s="19">
        <v>151.08035999999993</v>
      </c>
      <c r="M315" s="19">
        <v>177.74600000000001</v>
      </c>
      <c r="N315" s="19">
        <v>355.49299999999999</v>
      </c>
      <c r="O315" s="19">
        <v>414.86900000000003</v>
      </c>
      <c r="P315" s="19">
        <v>1655.3040000000001</v>
      </c>
      <c r="Q315" s="19"/>
      <c r="R315" s="19"/>
      <c r="S315" s="19"/>
      <c r="T315" s="19"/>
      <c r="U315" s="25">
        <v>4626.7650000000003</v>
      </c>
      <c r="V315" s="18">
        <v>578.34562500000004</v>
      </c>
      <c r="W315" s="39">
        <v>4.8011975272576474E-3</v>
      </c>
      <c r="X315" s="35">
        <v>625.71401114736682</v>
      </c>
      <c r="Y315" s="35"/>
      <c r="Z315" s="49">
        <v>0</v>
      </c>
      <c r="AC315" t="s">
        <v>450</v>
      </c>
      <c r="AD315" t="s">
        <v>451</v>
      </c>
      <c r="AE315" t="s">
        <v>420</v>
      </c>
    </row>
    <row r="316" spans="1:31" outlineLevel="1" x14ac:dyDescent="0.35">
      <c r="A316" s="6" t="s">
        <v>398</v>
      </c>
      <c r="B316" s="7" t="s">
        <v>4611</v>
      </c>
      <c r="C316" s="7" t="s">
        <v>420</v>
      </c>
      <c r="D316" s="7" t="s">
        <v>450</v>
      </c>
      <c r="E316" s="7" t="s">
        <v>451</v>
      </c>
      <c r="F316" s="7" t="s">
        <v>4194</v>
      </c>
      <c r="G316" s="8">
        <v>5164936</v>
      </c>
      <c r="H316" s="16" t="s">
        <v>4276</v>
      </c>
      <c r="I316" s="18">
        <v>410.47</v>
      </c>
      <c r="J316" s="19">
        <v>0</v>
      </c>
      <c r="K316" s="19">
        <v>551.51199999999994</v>
      </c>
      <c r="L316" s="19">
        <v>0</v>
      </c>
      <c r="M316" s="19">
        <v>983.61099999999999</v>
      </c>
      <c r="N316" s="19">
        <v>661.68</v>
      </c>
      <c r="O316" s="19">
        <v>0</v>
      </c>
      <c r="P316" s="19">
        <v>845.92399999999998</v>
      </c>
      <c r="Q316" s="19"/>
      <c r="R316" s="19"/>
      <c r="S316" s="19"/>
      <c r="T316" s="19"/>
      <c r="U316" s="25">
        <v>3453.1969999999997</v>
      </c>
      <c r="V316" s="18">
        <v>431.64962499999996</v>
      </c>
      <c r="W316" s="39">
        <v>3.5833851292498154E-3</v>
      </c>
      <c r="X316" s="35">
        <v>467.00313202681639</v>
      </c>
      <c r="Y316" s="35"/>
      <c r="Z316" s="49">
        <v>0</v>
      </c>
      <c r="AC316" t="s">
        <v>450</v>
      </c>
      <c r="AD316" t="s">
        <v>451</v>
      </c>
      <c r="AE316" t="s">
        <v>420</v>
      </c>
    </row>
    <row r="317" spans="1:31" outlineLevel="1" x14ac:dyDescent="0.35">
      <c r="A317" s="6" t="s">
        <v>398</v>
      </c>
      <c r="B317" s="7" t="s">
        <v>4611</v>
      </c>
      <c r="C317" s="7" t="s">
        <v>420</v>
      </c>
      <c r="D317" s="7" t="s">
        <v>450</v>
      </c>
      <c r="E317" s="7" t="s">
        <v>451</v>
      </c>
      <c r="F317" s="7" t="s">
        <v>4194</v>
      </c>
      <c r="G317" s="8">
        <v>5150061</v>
      </c>
      <c r="H317" s="16" t="s">
        <v>4277</v>
      </c>
      <c r="I317" s="18">
        <v>0</v>
      </c>
      <c r="J317" s="19">
        <v>0</v>
      </c>
      <c r="K317" s="19">
        <v>1751.8166400000002</v>
      </c>
      <c r="L317" s="19">
        <v>-6.4000000001396989E-4</v>
      </c>
      <c r="M317" s="19">
        <v>236.07900000000001</v>
      </c>
      <c r="N317" s="19">
        <v>534.28300000000002</v>
      </c>
      <c r="O317" s="19">
        <v>1006.441</v>
      </c>
      <c r="P317" s="19">
        <v>827.65099999999995</v>
      </c>
      <c r="Q317" s="19"/>
      <c r="R317" s="19"/>
      <c r="S317" s="19"/>
      <c r="T317" s="19"/>
      <c r="U317" s="25">
        <v>4356.2700000000004</v>
      </c>
      <c r="V317" s="18">
        <v>544.53375000000005</v>
      </c>
      <c r="W317" s="39">
        <v>4.520504661911005E-3</v>
      </c>
      <c r="X317" s="35">
        <v>589.13283370582678</v>
      </c>
      <c r="Y317" s="35"/>
      <c r="Z317" s="49">
        <v>0</v>
      </c>
      <c r="AC317" t="s">
        <v>450</v>
      </c>
      <c r="AD317" t="s">
        <v>451</v>
      </c>
      <c r="AE317" t="s">
        <v>420</v>
      </c>
    </row>
    <row r="318" spans="1:31" outlineLevel="1" x14ac:dyDescent="0.35">
      <c r="A318" s="6" t="s">
        <v>398</v>
      </c>
      <c r="B318" s="7" t="s">
        <v>4611</v>
      </c>
      <c r="C318" s="7" t="s">
        <v>420</v>
      </c>
      <c r="D318" s="7" t="s">
        <v>450</v>
      </c>
      <c r="E318" s="7" t="s">
        <v>451</v>
      </c>
      <c r="F318" s="7" t="s">
        <v>4194</v>
      </c>
      <c r="G318" s="8">
        <v>5150175</v>
      </c>
      <c r="H318" s="16" t="s">
        <v>4278</v>
      </c>
      <c r="I318" s="18">
        <v>949.15200000000004</v>
      </c>
      <c r="J318" s="19">
        <v>414.86900000000003</v>
      </c>
      <c r="K318" s="19">
        <v>1782.5509999999999</v>
      </c>
      <c r="L318" s="19">
        <v>401.22099999999995</v>
      </c>
      <c r="M318" s="19">
        <v>356.536</v>
      </c>
      <c r="N318" s="19">
        <v>474.14800000000002</v>
      </c>
      <c r="O318" s="19">
        <v>592.61500000000001</v>
      </c>
      <c r="P318" s="19">
        <v>762.61900000000003</v>
      </c>
      <c r="Q318" s="19"/>
      <c r="R318" s="19"/>
      <c r="S318" s="19"/>
      <c r="T318" s="19"/>
      <c r="U318" s="25">
        <v>5733.7109999999993</v>
      </c>
      <c r="V318" s="18">
        <v>716.71387499999992</v>
      </c>
      <c r="W318" s="39">
        <v>5.9498762256587415E-3</v>
      </c>
      <c r="X318" s="35">
        <v>775.41507048008259</v>
      </c>
      <c r="Y318" s="35"/>
      <c r="Z318" s="49">
        <v>0</v>
      </c>
      <c r="AC318" t="s">
        <v>450</v>
      </c>
      <c r="AD318" t="s">
        <v>451</v>
      </c>
      <c r="AE318" t="s">
        <v>420</v>
      </c>
    </row>
    <row r="319" spans="1:31" outlineLevel="1" x14ac:dyDescent="0.35">
      <c r="A319" s="6" t="s">
        <v>398</v>
      </c>
      <c r="B319" s="7" t="s">
        <v>4611</v>
      </c>
      <c r="C319" s="7" t="s">
        <v>420</v>
      </c>
      <c r="D319" s="7" t="s">
        <v>450</v>
      </c>
      <c r="E319" s="7" t="s">
        <v>451</v>
      </c>
      <c r="F319" s="7" t="s">
        <v>4194</v>
      </c>
      <c r="G319" s="8">
        <v>5151105</v>
      </c>
      <c r="H319" s="16" t="s">
        <v>4279</v>
      </c>
      <c r="I319" s="18">
        <v>2242.0729999999999</v>
      </c>
      <c r="J319" s="19">
        <v>1824.9680000000001</v>
      </c>
      <c r="K319" s="19">
        <v>1741.4476000000002</v>
      </c>
      <c r="L319" s="19">
        <v>2411.0120000000002</v>
      </c>
      <c r="M319" s="19">
        <v>949.15200000000004</v>
      </c>
      <c r="N319" s="19">
        <v>1328.549</v>
      </c>
      <c r="O319" s="19">
        <v>2707.7130000000002</v>
      </c>
      <c r="P319" s="19">
        <v>1604.24</v>
      </c>
      <c r="Q319" s="19"/>
      <c r="R319" s="19"/>
      <c r="S319" s="19"/>
      <c r="T319" s="19"/>
      <c r="U319" s="25">
        <v>14809.1546</v>
      </c>
      <c r="V319" s="18">
        <v>1851.144325</v>
      </c>
      <c r="W319" s="39">
        <v>1.5367470888687064E-2</v>
      </c>
      <c r="X319" s="35">
        <v>2002.7590609135059</v>
      </c>
      <c r="Y319" s="35"/>
      <c r="Z319" s="49">
        <v>0</v>
      </c>
      <c r="AC319" t="s">
        <v>450</v>
      </c>
      <c r="AD319" t="s">
        <v>451</v>
      </c>
      <c r="AE319" t="s">
        <v>420</v>
      </c>
    </row>
    <row r="320" spans="1:31" outlineLevel="1" x14ac:dyDescent="0.35">
      <c r="A320" s="6" t="s">
        <v>398</v>
      </c>
      <c r="B320" s="7" t="s">
        <v>4611</v>
      </c>
      <c r="C320" s="7" t="s">
        <v>420</v>
      </c>
      <c r="D320" s="7" t="s">
        <v>450</v>
      </c>
      <c r="E320" s="7" t="s">
        <v>451</v>
      </c>
      <c r="F320" s="7" t="s">
        <v>4194</v>
      </c>
      <c r="G320" s="8">
        <v>5151655</v>
      </c>
      <c r="H320" s="16" t="s">
        <v>4280</v>
      </c>
      <c r="I320" s="18">
        <v>0</v>
      </c>
      <c r="J320" s="19">
        <v>177.74600000000001</v>
      </c>
      <c r="K320" s="19">
        <v>1368.7249999999999</v>
      </c>
      <c r="L320" s="19">
        <v>-151.19200000000012</v>
      </c>
      <c r="M320" s="19">
        <v>355.49299999999999</v>
      </c>
      <c r="N320" s="19">
        <v>0</v>
      </c>
      <c r="O320" s="19">
        <v>0</v>
      </c>
      <c r="P320" s="19">
        <v>534.28300000000002</v>
      </c>
      <c r="Q320" s="19"/>
      <c r="R320" s="19"/>
      <c r="S320" s="19"/>
      <c r="T320" s="19"/>
      <c r="U320" s="25">
        <v>2285.0549999999998</v>
      </c>
      <c r="V320" s="18">
        <v>285.63187499999998</v>
      </c>
      <c r="W320" s="39">
        <v>2.3712032955310507E-3</v>
      </c>
      <c r="X320" s="35">
        <v>309.02605378538698</v>
      </c>
      <c r="Y320" s="35"/>
      <c r="Z320" s="49">
        <v>0</v>
      </c>
      <c r="AC320" t="s">
        <v>450</v>
      </c>
      <c r="AD320" t="s">
        <v>451</v>
      </c>
      <c r="AE320" t="s">
        <v>420</v>
      </c>
    </row>
    <row r="321" spans="1:31" outlineLevel="1" x14ac:dyDescent="0.35">
      <c r="A321" s="6" t="s">
        <v>398</v>
      </c>
      <c r="B321" s="7" t="s">
        <v>4611</v>
      </c>
      <c r="C321" s="7" t="s">
        <v>420</v>
      </c>
      <c r="D321" s="7" t="s">
        <v>450</v>
      </c>
      <c r="E321" s="7" t="s">
        <v>451</v>
      </c>
      <c r="F321" s="7" t="s">
        <v>4194</v>
      </c>
      <c r="G321" s="8">
        <v>5152021</v>
      </c>
      <c r="H321" s="16" t="s">
        <v>4281</v>
      </c>
      <c r="I321" s="18">
        <v>534.28300000000002</v>
      </c>
      <c r="J321" s="19">
        <v>0</v>
      </c>
      <c r="K321" s="19">
        <v>236.07900000000001</v>
      </c>
      <c r="L321" s="19">
        <v>0</v>
      </c>
      <c r="M321" s="19">
        <v>770.36199999999997</v>
      </c>
      <c r="N321" s="19">
        <v>0</v>
      </c>
      <c r="O321" s="19">
        <v>0</v>
      </c>
      <c r="P321" s="19">
        <v>534.28300000000002</v>
      </c>
      <c r="Q321" s="19"/>
      <c r="R321" s="19"/>
      <c r="S321" s="19"/>
      <c r="T321" s="19"/>
      <c r="U321" s="25">
        <v>2075.0070000000001</v>
      </c>
      <c r="V321" s="18">
        <v>259.37587500000001</v>
      </c>
      <c r="W321" s="39">
        <v>2.1532363276376277E-3</v>
      </c>
      <c r="X321" s="35">
        <v>280.61960206080579</v>
      </c>
      <c r="Y321" s="35"/>
      <c r="Z321" s="49">
        <v>0</v>
      </c>
      <c r="AC321" t="s">
        <v>450</v>
      </c>
      <c r="AD321" t="s">
        <v>451</v>
      </c>
      <c r="AE321" t="s">
        <v>420</v>
      </c>
    </row>
    <row r="322" spans="1:31" outlineLevel="1" x14ac:dyDescent="0.35">
      <c r="A322" s="6" t="s">
        <v>398</v>
      </c>
      <c r="B322" s="7" t="s">
        <v>4611</v>
      </c>
      <c r="C322" s="7" t="s">
        <v>420</v>
      </c>
      <c r="D322" s="7" t="s">
        <v>450</v>
      </c>
      <c r="E322" s="7" t="s">
        <v>451</v>
      </c>
      <c r="F322" s="7" t="s">
        <v>4194</v>
      </c>
      <c r="G322" s="8">
        <v>5152104</v>
      </c>
      <c r="H322" s="16" t="s">
        <v>4282</v>
      </c>
      <c r="I322" s="18">
        <v>591.572</v>
      </c>
      <c r="J322" s="19">
        <v>0</v>
      </c>
      <c r="K322" s="19">
        <v>0</v>
      </c>
      <c r="L322" s="19">
        <v>0</v>
      </c>
      <c r="M322" s="19">
        <v>178.79</v>
      </c>
      <c r="N322" s="19">
        <v>0</v>
      </c>
      <c r="O322" s="19">
        <v>0</v>
      </c>
      <c r="P322" s="19">
        <v>178.79</v>
      </c>
      <c r="Q322" s="19"/>
      <c r="R322" s="19"/>
      <c r="S322" s="19"/>
      <c r="T322" s="19"/>
      <c r="U322" s="25">
        <v>949.15199999999993</v>
      </c>
      <c r="V322" s="18">
        <v>118.64399999999999</v>
      </c>
      <c r="W322" s="39">
        <v>9.8493574568659747E-4</v>
      </c>
      <c r="X322" s="35">
        <v>128.36132915947653</v>
      </c>
      <c r="Y322" s="35"/>
      <c r="Z322" s="49">
        <v>0</v>
      </c>
      <c r="AC322" t="s">
        <v>450</v>
      </c>
      <c r="AD322" t="s">
        <v>451</v>
      </c>
      <c r="AE322" t="s">
        <v>420</v>
      </c>
    </row>
    <row r="323" spans="1:31" outlineLevel="1" x14ac:dyDescent="0.35">
      <c r="A323" s="6" t="s">
        <v>398</v>
      </c>
      <c r="B323" s="7" t="s">
        <v>4611</v>
      </c>
      <c r="C323" s="7" t="s">
        <v>420</v>
      </c>
      <c r="D323" s="7" t="s">
        <v>450</v>
      </c>
      <c r="E323" s="7" t="s">
        <v>451</v>
      </c>
      <c r="F323" s="7" t="s">
        <v>4194</v>
      </c>
      <c r="G323" s="8">
        <v>5151022</v>
      </c>
      <c r="H323" s="16" t="s">
        <v>4283</v>
      </c>
      <c r="I323" s="18">
        <v>535.32600000000002</v>
      </c>
      <c r="J323" s="19">
        <v>177.74600000000001</v>
      </c>
      <c r="K323" s="19">
        <v>2006.1686400000001</v>
      </c>
      <c r="L323" s="19">
        <v>151.08035999999993</v>
      </c>
      <c r="M323" s="19">
        <v>296.24400000000003</v>
      </c>
      <c r="N323" s="19">
        <v>236.07900000000001</v>
      </c>
      <c r="O323" s="19">
        <v>788.63499999999999</v>
      </c>
      <c r="P323" s="19">
        <v>413.82499999999999</v>
      </c>
      <c r="Q323" s="19"/>
      <c r="R323" s="19"/>
      <c r="S323" s="19"/>
      <c r="T323" s="19"/>
      <c r="U323" s="25">
        <v>4605.1040000000003</v>
      </c>
      <c r="V323" s="18">
        <v>575.63800000000003</v>
      </c>
      <c r="W323" s="39">
        <v>4.7787198912337889E-3</v>
      </c>
      <c r="X323" s="35">
        <v>622.78462286085062</v>
      </c>
      <c r="Y323" s="35"/>
      <c r="Z323" s="49">
        <v>0</v>
      </c>
      <c r="AC323" t="s">
        <v>450</v>
      </c>
      <c r="AD323" t="s">
        <v>451</v>
      </c>
      <c r="AE323" t="s">
        <v>420</v>
      </c>
    </row>
    <row r="324" spans="1:31" outlineLevel="1" x14ac:dyDescent="0.35">
      <c r="A324" s="6" t="s">
        <v>398</v>
      </c>
      <c r="B324" s="7" t="s">
        <v>4611</v>
      </c>
      <c r="C324" s="7" t="s">
        <v>420</v>
      </c>
      <c r="D324" s="7" t="s">
        <v>450</v>
      </c>
      <c r="E324" s="7" t="s">
        <v>451</v>
      </c>
      <c r="F324" s="7" t="s">
        <v>4194</v>
      </c>
      <c r="G324" s="8">
        <v>5150469</v>
      </c>
      <c r="H324" s="16" t="s">
        <v>4284</v>
      </c>
      <c r="I324" s="18">
        <v>1131.558</v>
      </c>
      <c r="J324" s="19">
        <v>236.07900000000001</v>
      </c>
      <c r="K324" s="19">
        <v>0</v>
      </c>
      <c r="L324" s="19">
        <v>860.40700000000004</v>
      </c>
      <c r="M324" s="19">
        <v>0</v>
      </c>
      <c r="N324" s="19">
        <v>355.49299999999999</v>
      </c>
      <c r="O324" s="19">
        <v>355.49299999999999</v>
      </c>
      <c r="P324" s="19">
        <v>178.79</v>
      </c>
      <c r="Q324" s="19"/>
      <c r="R324" s="19"/>
      <c r="S324" s="19"/>
      <c r="T324" s="19"/>
      <c r="U324" s="25">
        <v>3117.8199999999997</v>
      </c>
      <c r="V324" s="18">
        <v>389.72749999999996</v>
      </c>
      <c r="W324" s="39">
        <v>3.2353641636077121E-3</v>
      </c>
      <c r="X324" s="35">
        <v>421.64744875425549</v>
      </c>
      <c r="Y324" s="35"/>
      <c r="Z324" s="49">
        <v>0</v>
      </c>
      <c r="AC324" t="s">
        <v>450</v>
      </c>
      <c r="AD324" t="s">
        <v>451</v>
      </c>
      <c r="AE324" t="s">
        <v>420</v>
      </c>
    </row>
    <row r="325" spans="1:31" outlineLevel="1" x14ac:dyDescent="0.35">
      <c r="A325" s="6" t="s">
        <v>398</v>
      </c>
      <c r="B325" s="7" t="s">
        <v>4611</v>
      </c>
      <c r="C325" s="7" t="s">
        <v>420</v>
      </c>
      <c r="D325" s="7" t="s">
        <v>450</v>
      </c>
      <c r="E325" s="7" t="s">
        <v>451</v>
      </c>
      <c r="F325" s="7" t="s">
        <v>4194</v>
      </c>
      <c r="G325" s="8">
        <v>5150760</v>
      </c>
      <c r="H325" s="16" t="s">
        <v>4285</v>
      </c>
      <c r="I325" s="18">
        <v>0</v>
      </c>
      <c r="J325" s="19">
        <v>949.15099999999995</v>
      </c>
      <c r="K325" s="19">
        <v>710.98599999999999</v>
      </c>
      <c r="L325" s="19">
        <v>804.99099999999999</v>
      </c>
      <c r="M325" s="19">
        <v>0</v>
      </c>
      <c r="N325" s="19">
        <v>355.49299999999999</v>
      </c>
      <c r="O325" s="19">
        <v>355.49299999999999</v>
      </c>
      <c r="P325" s="19">
        <v>422.07499999999999</v>
      </c>
      <c r="Q325" s="19"/>
      <c r="R325" s="19"/>
      <c r="S325" s="19"/>
      <c r="T325" s="19"/>
      <c r="U325" s="25">
        <v>3598.1889999999994</v>
      </c>
      <c r="V325" s="18">
        <v>449.77362499999992</v>
      </c>
      <c r="W325" s="39">
        <v>3.7338434369166497E-3</v>
      </c>
      <c r="X325" s="35">
        <v>486.61154652469537</v>
      </c>
      <c r="Y325" s="35"/>
      <c r="Z325" s="49">
        <v>0</v>
      </c>
      <c r="AC325" t="s">
        <v>450</v>
      </c>
      <c r="AD325" t="s">
        <v>451</v>
      </c>
      <c r="AE325" t="s">
        <v>420</v>
      </c>
    </row>
    <row r="326" spans="1:31" outlineLevel="1" x14ac:dyDescent="0.35">
      <c r="A326" s="6" t="s">
        <v>398</v>
      </c>
      <c r="B326" s="7" t="s">
        <v>4611</v>
      </c>
      <c r="C326" s="7" t="s">
        <v>420</v>
      </c>
      <c r="D326" s="7" t="s">
        <v>450</v>
      </c>
      <c r="E326" s="7" t="s">
        <v>451</v>
      </c>
      <c r="F326" s="7" t="s">
        <v>4194</v>
      </c>
      <c r="G326" s="8">
        <v>5151558</v>
      </c>
      <c r="H326" s="16" t="s">
        <v>4286</v>
      </c>
      <c r="I326" s="18">
        <v>770.36199999999997</v>
      </c>
      <c r="J326" s="19">
        <v>0</v>
      </c>
      <c r="K326" s="19">
        <v>1532.9666400000001</v>
      </c>
      <c r="L326" s="19">
        <v>-6.4000000001396989E-4</v>
      </c>
      <c r="M326" s="19">
        <v>1185.23</v>
      </c>
      <c r="N326" s="19">
        <v>178.79</v>
      </c>
      <c r="O326" s="19">
        <v>2039.6489999999999</v>
      </c>
      <c r="P326" s="19">
        <v>241.44399999999999</v>
      </c>
      <c r="Q326" s="19"/>
      <c r="R326" s="19"/>
      <c r="S326" s="19"/>
      <c r="T326" s="19"/>
      <c r="U326" s="25">
        <v>5948.4409999999998</v>
      </c>
      <c r="V326" s="18">
        <v>743.55512499999998</v>
      </c>
      <c r="W326" s="39">
        <v>6.1727017084805486E-3</v>
      </c>
      <c r="X326" s="35">
        <v>804.45470608156097</v>
      </c>
      <c r="Y326" s="35"/>
      <c r="Z326" s="49">
        <v>0</v>
      </c>
      <c r="AC326" t="s">
        <v>450</v>
      </c>
      <c r="AD326" t="s">
        <v>451</v>
      </c>
      <c r="AE326" t="s">
        <v>420</v>
      </c>
    </row>
    <row r="327" spans="1:31" outlineLevel="1" x14ac:dyDescent="0.35">
      <c r="A327" s="6" t="s">
        <v>398</v>
      </c>
      <c r="B327" s="7" t="s">
        <v>4611</v>
      </c>
      <c r="C327" s="7" t="s">
        <v>420</v>
      </c>
      <c r="D327" s="7" t="s">
        <v>450</v>
      </c>
      <c r="E327" s="7" t="s">
        <v>451</v>
      </c>
      <c r="F327" s="7" t="s">
        <v>4194</v>
      </c>
      <c r="G327" s="8">
        <v>5150722</v>
      </c>
      <c r="H327" s="16" t="s">
        <v>4287</v>
      </c>
      <c r="I327" s="18">
        <v>1006.442</v>
      </c>
      <c r="J327" s="19">
        <v>0</v>
      </c>
      <c r="K327" s="19">
        <v>0</v>
      </c>
      <c r="L327" s="19">
        <v>534.28300000000002</v>
      </c>
      <c r="M327" s="19">
        <v>236.07900000000001</v>
      </c>
      <c r="N327" s="19">
        <v>0</v>
      </c>
      <c r="O327" s="19">
        <v>236.07900000000001</v>
      </c>
      <c r="P327" s="19">
        <v>422.07499999999999</v>
      </c>
      <c r="Q327" s="19"/>
      <c r="R327" s="19"/>
      <c r="S327" s="19"/>
      <c r="T327" s="19"/>
      <c r="U327" s="25">
        <v>2434.9579999999996</v>
      </c>
      <c r="V327" s="18">
        <v>304.36974999999995</v>
      </c>
      <c r="W327" s="39">
        <v>2.5267577515988436E-3</v>
      </c>
      <c r="X327" s="35">
        <v>329.29862164068624</v>
      </c>
      <c r="Y327" s="35"/>
      <c r="Z327" s="49">
        <v>0</v>
      </c>
      <c r="AC327" t="s">
        <v>450</v>
      </c>
      <c r="AD327" t="s">
        <v>451</v>
      </c>
      <c r="AE327" t="s">
        <v>420</v>
      </c>
    </row>
    <row r="328" spans="1:31" outlineLevel="1" x14ac:dyDescent="0.35">
      <c r="A328" s="6" t="s">
        <v>398</v>
      </c>
      <c r="B328" s="7" t="s">
        <v>4611</v>
      </c>
      <c r="C328" s="7" t="s">
        <v>420</v>
      </c>
      <c r="D328" s="7" t="s">
        <v>450</v>
      </c>
      <c r="E328" s="7" t="s">
        <v>451</v>
      </c>
      <c r="F328" s="7" t="s">
        <v>4194</v>
      </c>
      <c r="G328" s="8">
        <v>5151233</v>
      </c>
      <c r="H328" s="16" t="s">
        <v>4288</v>
      </c>
      <c r="I328" s="18">
        <v>0</v>
      </c>
      <c r="J328" s="19">
        <v>0</v>
      </c>
      <c r="K328" s="19">
        <v>2119.5030000000002</v>
      </c>
      <c r="L328" s="19">
        <v>417.14299999999997</v>
      </c>
      <c r="M328" s="19">
        <v>0</v>
      </c>
      <c r="N328" s="19">
        <v>833.70299999999997</v>
      </c>
      <c r="O328" s="19">
        <v>0</v>
      </c>
      <c r="P328" s="19">
        <v>142.20400000000001</v>
      </c>
      <c r="Q328" s="19"/>
      <c r="R328" s="19"/>
      <c r="S328" s="19"/>
      <c r="T328" s="19"/>
      <c r="U328" s="25">
        <v>3512.5530000000003</v>
      </c>
      <c r="V328" s="18">
        <v>439.06912500000004</v>
      </c>
      <c r="W328" s="39">
        <v>3.6449788951808514E-3</v>
      </c>
      <c r="X328" s="35">
        <v>475.03031318809514</v>
      </c>
      <c r="Y328" s="35"/>
      <c r="Z328" s="49">
        <v>0</v>
      </c>
      <c r="AC328" t="s">
        <v>450</v>
      </c>
      <c r="AD328" t="s">
        <v>451</v>
      </c>
      <c r="AE328" t="s">
        <v>420</v>
      </c>
    </row>
    <row r="329" spans="1:31" outlineLevel="1" x14ac:dyDescent="0.35">
      <c r="A329" s="6" t="s">
        <v>398</v>
      </c>
      <c r="B329" s="7" t="s">
        <v>4611</v>
      </c>
      <c r="C329" s="7" t="s">
        <v>420</v>
      </c>
      <c r="D329" s="7" t="s">
        <v>450</v>
      </c>
      <c r="E329" s="7" t="s">
        <v>451</v>
      </c>
      <c r="F329" s="7" t="s">
        <v>4194</v>
      </c>
      <c r="G329" s="8">
        <v>5151347</v>
      </c>
      <c r="H329" s="16" t="s">
        <v>4289</v>
      </c>
      <c r="I329" s="18">
        <v>0</v>
      </c>
      <c r="J329" s="19">
        <v>0</v>
      </c>
      <c r="K329" s="19">
        <v>479.255</v>
      </c>
      <c r="L329" s="19">
        <v>302.16199999999998</v>
      </c>
      <c r="M329" s="19">
        <v>0</v>
      </c>
      <c r="N329" s="19">
        <v>0</v>
      </c>
      <c r="O329" s="19">
        <v>0</v>
      </c>
      <c r="P329" s="19">
        <v>279.87200000000001</v>
      </c>
      <c r="Q329" s="19"/>
      <c r="R329" s="19"/>
      <c r="S329" s="19"/>
      <c r="T329" s="19"/>
      <c r="U329" s="25">
        <v>1061.289</v>
      </c>
      <c r="V329" s="18">
        <v>132.661125</v>
      </c>
      <c r="W329" s="39">
        <v>1.1013003950937081E-3</v>
      </c>
      <c r="X329" s="35">
        <v>143.52650224867216</v>
      </c>
      <c r="Y329" s="35"/>
      <c r="Z329" s="49">
        <v>0</v>
      </c>
      <c r="AC329" t="s">
        <v>450</v>
      </c>
      <c r="AD329" t="s">
        <v>451</v>
      </c>
      <c r="AE329" t="s">
        <v>420</v>
      </c>
    </row>
    <row r="330" spans="1:31" outlineLevel="1" x14ac:dyDescent="0.35">
      <c r="A330" s="6" t="s">
        <v>398</v>
      </c>
      <c r="B330" s="7" t="s">
        <v>4611</v>
      </c>
      <c r="C330" s="7" t="s">
        <v>420</v>
      </c>
      <c r="D330" s="7" t="s">
        <v>450</v>
      </c>
      <c r="E330" s="7" t="s">
        <v>451</v>
      </c>
      <c r="F330" s="7" t="s">
        <v>4194</v>
      </c>
      <c r="G330" s="8">
        <v>5151828</v>
      </c>
      <c r="H330" s="16" t="s">
        <v>4290</v>
      </c>
      <c r="I330" s="18">
        <v>829.73800000000006</v>
      </c>
      <c r="J330" s="19">
        <v>0</v>
      </c>
      <c r="K330" s="19">
        <v>851.28899999999999</v>
      </c>
      <c r="L330" s="19">
        <v>552.41300000000001</v>
      </c>
      <c r="M330" s="19">
        <v>753.279</v>
      </c>
      <c r="N330" s="19">
        <v>0</v>
      </c>
      <c r="O330" s="19">
        <v>1006.441</v>
      </c>
      <c r="P330" s="19">
        <v>1210.9770000000001</v>
      </c>
      <c r="Q330" s="19"/>
      <c r="R330" s="19"/>
      <c r="S330" s="19"/>
      <c r="T330" s="19"/>
      <c r="U330" s="25">
        <v>5204.1369999999997</v>
      </c>
      <c r="V330" s="18">
        <v>650.51712499999996</v>
      </c>
      <c r="W330" s="39">
        <v>5.4003368867686233E-3</v>
      </c>
      <c r="X330" s="35">
        <v>703.79659153434932</v>
      </c>
      <c r="Y330" s="35"/>
      <c r="Z330" s="49">
        <v>0</v>
      </c>
      <c r="AC330" t="s">
        <v>450</v>
      </c>
      <c r="AD330" t="s">
        <v>451</v>
      </c>
      <c r="AE330" t="s">
        <v>420</v>
      </c>
    </row>
    <row r="331" spans="1:31" outlineLevel="1" x14ac:dyDescent="0.35">
      <c r="A331" s="6" t="s">
        <v>398</v>
      </c>
      <c r="B331" s="7" t="s">
        <v>4611</v>
      </c>
      <c r="C331" s="7" t="s">
        <v>420</v>
      </c>
      <c r="D331" s="7" t="s">
        <v>450</v>
      </c>
      <c r="E331" s="7" t="s">
        <v>451</v>
      </c>
      <c r="F331" s="7" t="s">
        <v>4194</v>
      </c>
      <c r="G331" s="8">
        <v>5150438</v>
      </c>
      <c r="H331" s="16" t="s">
        <v>4289</v>
      </c>
      <c r="I331" s="18">
        <v>1099.5450000000001</v>
      </c>
      <c r="J331" s="19">
        <v>241.44499999999999</v>
      </c>
      <c r="K331" s="19">
        <v>2286.9924799999999</v>
      </c>
      <c r="L331" s="19">
        <v>-4.8000000001047736E-4</v>
      </c>
      <c r="M331" s="19">
        <v>570.83000000000004</v>
      </c>
      <c r="N331" s="19">
        <v>0</v>
      </c>
      <c r="O331" s="19">
        <v>851.28899999999999</v>
      </c>
      <c r="P331" s="19">
        <v>0</v>
      </c>
      <c r="Q331" s="19"/>
      <c r="R331" s="19"/>
      <c r="S331" s="19"/>
      <c r="T331" s="19"/>
      <c r="U331" s="25">
        <v>5050.1009999999997</v>
      </c>
      <c r="V331" s="18">
        <v>631.26262499999996</v>
      </c>
      <c r="W331" s="39">
        <v>5.2404936134861765E-3</v>
      </c>
      <c r="X331" s="35">
        <v>682.96508541266473</v>
      </c>
      <c r="Y331" s="35"/>
      <c r="Z331" s="49">
        <v>0</v>
      </c>
      <c r="AC331" t="s">
        <v>450</v>
      </c>
      <c r="AD331" t="s">
        <v>451</v>
      </c>
      <c r="AE331" t="s">
        <v>420</v>
      </c>
    </row>
    <row r="332" spans="1:31" outlineLevel="1" x14ac:dyDescent="0.35">
      <c r="A332" s="6" t="s">
        <v>398</v>
      </c>
      <c r="B332" s="7" t="s">
        <v>4611</v>
      </c>
      <c r="C332" s="7" t="s">
        <v>420</v>
      </c>
      <c r="D332" s="7" t="s">
        <v>427</v>
      </c>
      <c r="E332" s="7" t="s">
        <v>428</v>
      </c>
      <c r="F332" s="7" t="s">
        <v>4194</v>
      </c>
      <c r="G332" s="8">
        <v>5150355</v>
      </c>
      <c r="H332" s="16" t="s">
        <v>4291</v>
      </c>
      <c r="I332" s="18">
        <v>1046.9349999999999</v>
      </c>
      <c r="J332" s="19">
        <v>596.93799999999999</v>
      </c>
      <c r="K332" s="19">
        <v>6338.1540000000005</v>
      </c>
      <c r="L332" s="19">
        <v>2742.3490000000002</v>
      </c>
      <c r="M332" s="19">
        <v>3426.2620000000002</v>
      </c>
      <c r="N332" s="19">
        <v>983.61199999999997</v>
      </c>
      <c r="O332" s="19">
        <v>3835.9450000000002</v>
      </c>
      <c r="P332" s="19">
        <v>1185.231</v>
      </c>
      <c r="Q332" s="19"/>
      <c r="R332" s="19"/>
      <c r="S332" s="19"/>
      <c r="T332" s="19"/>
      <c r="U332" s="25">
        <v>20155.425999999999</v>
      </c>
      <c r="V332" s="18">
        <v>2519.4282499999999</v>
      </c>
      <c r="W332" s="39">
        <v>2.0915300749449018E-2</v>
      </c>
      <c r="X332" s="35">
        <v>2725.7776111049352</v>
      </c>
      <c r="Y332" s="35"/>
      <c r="Z332" s="49">
        <v>0</v>
      </c>
      <c r="AC332" t="s">
        <v>427</v>
      </c>
      <c r="AD332" t="s">
        <v>428</v>
      </c>
      <c r="AE332" t="s">
        <v>420</v>
      </c>
    </row>
    <row r="333" spans="1:31" outlineLevel="1" x14ac:dyDescent="0.35">
      <c r="A333" s="6" t="s">
        <v>398</v>
      </c>
      <c r="B333" s="7" t="s">
        <v>4611</v>
      </c>
      <c r="C333" s="7" t="s">
        <v>420</v>
      </c>
      <c r="D333" s="7" t="s">
        <v>427</v>
      </c>
      <c r="E333" s="7" t="s">
        <v>428</v>
      </c>
      <c r="F333" s="7" t="s">
        <v>4194</v>
      </c>
      <c r="G333" s="8">
        <v>5150715</v>
      </c>
      <c r="H333" s="16" t="s">
        <v>4292</v>
      </c>
      <c r="I333" s="18">
        <v>770.36199999999997</v>
      </c>
      <c r="J333" s="19">
        <v>0</v>
      </c>
      <c r="K333" s="19">
        <v>0</v>
      </c>
      <c r="L333" s="19">
        <v>151.08099999999999</v>
      </c>
      <c r="M333" s="19">
        <v>414.86900000000003</v>
      </c>
      <c r="N333" s="19">
        <v>0</v>
      </c>
      <c r="O333" s="19">
        <v>0</v>
      </c>
      <c r="P333" s="19">
        <v>320.99299999999999</v>
      </c>
      <c r="Q333" s="19"/>
      <c r="R333" s="19"/>
      <c r="S333" s="19"/>
      <c r="T333" s="19"/>
      <c r="U333" s="25">
        <v>1657.3049999999998</v>
      </c>
      <c r="V333" s="18">
        <v>207.16312499999998</v>
      </c>
      <c r="W333" s="39">
        <v>1.7197866474549137E-3</v>
      </c>
      <c r="X333" s="35">
        <v>224.13045815912125</v>
      </c>
      <c r="Y333" s="35"/>
      <c r="Z333" s="49">
        <v>0</v>
      </c>
      <c r="AC333" t="s">
        <v>427</v>
      </c>
      <c r="AD333" t="s">
        <v>428</v>
      </c>
      <c r="AE333" t="s">
        <v>420</v>
      </c>
    </row>
    <row r="334" spans="1:31" outlineLevel="1" x14ac:dyDescent="0.35">
      <c r="A334" s="6" t="s">
        <v>398</v>
      </c>
      <c r="B334" s="7" t="s">
        <v>4611</v>
      </c>
      <c r="C334" s="7" t="s">
        <v>420</v>
      </c>
      <c r="D334" s="7" t="s">
        <v>427</v>
      </c>
      <c r="E334" s="7" t="s">
        <v>428</v>
      </c>
      <c r="F334" s="7" t="s">
        <v>4194</v>
      </c>
      <c r="G334" s="8">
        <v>5151811</v>
      </c>
      <c r="H334" s="16" t="s">
        <v>4293</v>
      </c>
      <c r="I334" s="18">
        <v>472.15899999999999</v>
      </c>
      <c r="J334" s="19">
        <v>178.79</v>
      </c>
      <c r="K334" s="19">
        <v>802.66463999999996</v>
      </c>
      <c r="L334" s="19">
        <v>717.03035999999986</v>
      </c>
      <c r="M334" s="19">
        <v>593.65899999999999</v>
      </c>
      <c r="N334" s="19">
        <v>0</v>
      </c>
      <c r="O334" s="19">
        <v>534.28300000000002</v>
      </c>
      <c r="P334" s="19">
        <v>178.79</v>
      </c>
      <c r="Q334" s="19"/>
      <c r="R334" s="19"/>
      <c r="S334" s="19"/>
      <c r="T334" s="19"/>
      <c r="U334" s="25">
        <v>3477.3759999999997</v>
      </c>
      <c r="V334" s="18">
        <v>434.67199999999997</v>
      </c>
      <c r="W334" s="39">
        <v>3.6084756957712539E-3</v>
      </c>
      <c r="X334" s="35">
        <v>470.27304936118117</v>
      </c>
      <c r="Y334" s="35"/>
      <c r="Z334" s="49">
        <v>0</v>
      </c>
      <c r="AC334" t="s">
        <v>427</v>
      </c>
      <c r="AD334" t="s">
        <v>428</v>
      </c>
      <c r="AE334" t="s">
        <v>420</v>
      </c>
    </row>
    <row r="335" spans="1:31" outlineLevel="1" x14ac:dyDescent="0.35">
      <c r="A335" s="6" t="s">
        <v>398</v>
      </c>
      <c r="B335" s="7" t="s">
        <v>4611</v>
      </c>
      <c r="C335" s="7" t="s">
        <v>420</v>
      </c>
      <c r="D335" s="7" t="s">
        <v>427</v>
      </c>
      <c r="E335" s="7" t="s">
        <v>428</v>
      </c>
      <c r="F335" s="7" t="s">
        <v>4194</v>
      </c>
      <c r="G335" s="8">
        <v>5152412</v>
      </c>
      <c r="H335" s="16" t="s">
        <v>4294</v>
      </c>
      <c r="I335" s="18">
        <v>770.36199999999997</v>
      </c>
      <c r="J335" s="19">
        <v>178.79</v>
      </c>
      <c r="K335" s="19">
        <v>2638.8436399999996</v>
      </c>
      <c r="L335" s="19">
        <v>1462.4043599999998</v>
      </c>
      <c r="M335" s="19">
        <v>1183.145</v>
      </c>
      <c r="N335" s="19">
        <v>1242.52</v>
      </c>
      <c r="O335" s="19">
        <v>1692.9390000000001</v>
      </c>
      <c r="P335" s="19">
        <v>839.51499999999999</v>
      </c>
      <c r="Q335" s="19"/>
      <c r="R335" s="19"/>
      <c r="S335" s="19"/>
      <c r="T335" s="19"/>
      <c r="U335" s="25">
        <v>10008.519</v>
      </c>
      <c r="V335" s="18">
        <v>1251.064875</v>
      </c>
      <c r="W335" s="39">
        <v>1.0385847708779499E-2</v>
      </c>
      <c r="X335" s="35">
        <v>1353.531153869849</v>
      </c>
      <c r="Y335" s="35"/>
      <c r="Z335" s="49">
        <v>0</v>
      </c>
      <c r="AC335" t="s">
        <v>427</v>
      </c>
      <c r="AD335" t="s">
        <v>428</v>
      </c>
      <c r="AE335" t="s">
        <v>420</v>
      </c>
    </row>
    <row r="336" spans="1:31" outlineLevel="1" x14ac:dyDescent="0.35">
      <c r="A336" s="6" t="s">
        <v>398</v>
      </c>
      <c r="B336" s="7" t="s">
        <v>4611</v>
      </c>
      <c r="C336" s="7" t="s">
        <v>420</v>
      </c>
      <c r="D336" s="7" t="s">
        <v>427</v>
      </c>
      <c r="E336" s="7" t="s">
        <v>428</v>
      </c>
      <c r="F336" s="7" t="s">
        <v>4194</v>
      </c>
      <c r="G336" s="8">
        <v>5151174</v>
      </c>
      <c r="H336" s="16" t="s">
        <v>4295</v>
      </c>
      <c r="I336" s="18">
        <v>0</v>
      </c>
      <c r="J336" s="19">
        <v>770.36199999999997</v>
      </c>
      <c r="K336" s="19">
        <v>1360.91048</v>
      </c>
      <c r="L336" s="19">
        <v>-4.8000000009778887E-4</v>
      </c>
      <c r="M336" s="19">
        <v>2667.24</v>
      </c>
      <c r="N336" s="19">
        <v>355.49299999999999</v>
      </c>
      <c r="O336" s="19">
        <v>178.79</v>
      </c>
      <c r="P336" s="19">
        <v>770.36199999999997</v>
      </c>
      <c r="Q336" s="19"/>
      <c r="R336" s="19"/>
      <c r="S336" s="19"/>
      <c r="T336" s="19"/>
      <c r="U336" s="25">
        <v>6103.1570000000002</v>
      </c>
      <c r="V336" s="18">
        <v>762.89462500000002</v>
      </c>
      <c r="W336" s="39">
        <v>6.3332506182754468E-3</v>
      </c>
      <c r="X336" s="35">
        <v>825.37817397947151</v>
      </c>
      <c r="Y336" s="35"/>
      <c r="Z336" s="49">
        <v>0</v>
      </c>
      <c r="AC336" t="s">
        <v>427</v>
      </c>
      <c r="AD336" t="s">
        <v>428</v>
      </c>
      <c r="AE336" t="s">
        <v>420</v>
      </c>
    </row>
    <row r="337" spans="1:31" outlineLevel="1" x14ac:dyDescent="0.35">
      <c r="A337" s="6" t="s">
        <v>398</v>
      </c>
      <c r="B337" s="7" t="s">
        <v>4611</v>
      </c>
      <c r="C337" s="7" t="s">
        <v>420</v>
      </c>
      <c r="D337" s="7" t="s">
        <v>427</v>
      </c>
      <c r="E337" s="7" t="s">
        <v>428</v>
      </c>
      <c r="F337" s="7" t="s">
        <v>4194</v>
      </c>
      <c r="G337" s="8">
        <v>5150687</v>
      </c>
      <c r="H337" s="16" t="s">
        <v>4296</v>
      </c>
      <c r="I337" s="18">
        <v>938.673</v>
      </c>
      <c r="J337" s="19">
        <v>2049.2840000000001</v>
      </c>
      <c r="K337" s="19">
        <v>1279.5926400000001</v>
      </c>
      <c r="L337" s="19">
        <v>221.91935999999984</v>
      </c>
      <c r="M337" s="19">
        <v>355.49299999999999</v>
      </c>
      <c r="N337" s="19">
        <v>551.51300000000003</v>
      </c>
      <c r="O337" s="19">
        <v>920.59400000000005</v>
      </c>
      <c r="P337" s="19">
        <v>737.48800000000006</v>
      </c>
      <c r="Q337" s="19"/>
      <c r="R337" s="19"/>
      <c r="S337" s="19"/>
      <c r="T337" s="19"/>
      <c r="U337" s="25">
        <v>7054.5570000000007</v>
      </c>
      <c r="V337" s="18">
        <v>881.81962500000009</v>
      </c>
      <c r="W337" s="39">
        <v>7.3205191152561511E-3</v>
      </c>
      <c r="X337" s="35">
        <v>954.04351795211869</v>
      </c>
      <c r="Y337" s="35"/>
      <c r="Z337" s="49">
        <v>0</v>
      </c>
      <c r="AC337" t="s">
        <v>427</v>
      </c>
      <c r="AD337" t="s">
        <v>428</v>
      </c>
      <c r="AE337" t="s">
        <v>420</v>
      </c>
    </row>
    <row r="338" spans="1:31" outlineLevel="1" x14ac:dyDescent="0.35">
      <c r="A338" s="6" t="s">
        <v>398</v>
      </c>
      <c r="B338" s="7" t="s">
        <v>4611</v>
      </c>
      <c r="C338" s="7" t="s">
        <v>420</v>
      </c>
      <c r="D338" s="7" t="s">
        <v>427</v>
      </c>
      <c r="E338" s="7" t="s">
        <v>428</v>
      </c>
      <c r="F338" s="7" t="s">
        <v>4194</v>
      </c>
      <c r="G338" s="8">
        <v>5150483</v>
      </c>
      <c r="H338" s="16" t="s">
        <v>4297</v>
      </c>
      <c r="I338" s="18">
        <v>1028.317</v>
      </c>
      <c r="J338" s="19">
        <v>1011.807</v>
      </c>
      <c r="K338" s="19">
        <v>1336.9476400000001</v>
      </c>
      <c r="L338" s="19">
        <v>632.03235999999993</v>
      </c>
      <c r="M338" s="19">
        <v>1481.347</v>
      </c>
      <c r="N338" s="19">
        <v>967.09500000000003</v>
      </c>
      <c r="O338" s="19">
        <v>2227.0790000000002</v>
      </c>
      <c r="P338" s="19">
        <v>2672.7130000000002</v>
      </c>
      <c r="Q338" s="19"/>
      <c r="R338" s="19"/>
      <c r="S338" s="19"/>
      <c r="T338" s="19"/>
      <c r="U338" s="25">
        <v>11357.338</v>
      </c>
      <c r="V338" s="18">
        <v>1419.66725</v>
      </c>
      <c r="W338" s="39">
        <v>1.1785518201557526E-2</v>
      </c>
      <c r="X338" s="35">
        <v>1535.9426112924282</v>
      </c>
      <c r="Y338" s="35"/>
      <c r="Z338" s="49">
        <v>0</v>
      </c>
      <c r="AC338" t="s">
        <v>427</v>
      </c>
      <c r="AD338" t="s">
        <v>428</v>
      </c>
      <c r="AE338" t="s">
        <v>420</v>
      </c>
    </row>
    <row r="339" spans="1:31" outlineLevel="1" x14ac:dyDescent="0.35">
      <c r="A339" s="6" t="s">
        <v>398</v>
      </c>
      <c r="B339" s="7" t="s">
        <v>4611</v>
      </c>
      <c r="C339" s="7" t="s">
        <v>420</v>
      </c>
      <c r="D339" s="7" t="s">
        <v>427</v>
      </c>
      <c r="E339" s="7" t="s">
        <v>428</v>
      </c>
      <c r="F339" s="7" t="s">
        <v>4194</v>
      </c>
      <c r="G339" s="8">
        <v>5152498</v>
      </c>
      <c r="H339" s="16" t="s">
        <v>4298</v>
      </c>
      <c r="I339" s="18">
        <v>0</v>
      </c>
      <c r="J339" s="19">
        <v>0</v>
      </c>
      <c r="K339" s="19">
        <v>1217.5336400000001</v>
      </c>
      <c r="L339" s="19">
        <v>480.95135999999991</v>
      </c>
      <c r="M339" s="19">
        <v>443.51400000000001</v>
      </c>
      <c r="N339" s="19">
        <v>713.072</v>
      </c>
      <c r="O339" s="19">
        <v>708.23800000000006</v>
      </c>
      <c r="P339" s="19">
        <v>355.49299999999999</v>
      </c>
      <c r="Q339" s="19"/>
      <c r="R339" s="19"/>
      <c r="S339" s="19"/>
      <c r="T339" s="19"/>
      <c r="U339" s="25">
        <v>3918.8020000000001</v>
      </c>
      <c r="V339" s="18">
        <v>489.85025000000002</v>
      </c>
      <c r="W339" s="39">
        <v>4.0665437886325158E-3</v>
      </c>
      <c r="X339" s="35">
        <v>529.9705773499029</v>
      </c>
      <c r="Y339" s="35"/>
      <c r="Z339" s="49">
        <v>0</v>
      </c>
      <c r="AC339" t="s">
        <v>427</v>
      </c>
      <c r="AD339" t="s">
        <v>428</v>
      </c>
      <c r="AE339" t="s">
        <v>420</v>
      </c>
    </row>
    <row r="340" spans="1:31" outlineLevel="1" x14ac:dyDescent="0.35">
      <c r="A340" s="6" t="s">
        <v>398</v>
      </c>
      <c r="B340" s="7" t="s">
        <v>4611</v>
      </c>
      <c r="C340" s="7" t="s">
        <v>420</v>
      </c>
      <c r="D340" s="7" t="s">
        <v>427</v>
      </c>
      <c r="E340" s="7" t="s">
        <v>428</v>
      </c>
      <c r="F340" s="7" t="s">
        <v>4194</v>
      </c>
      <c r="G340" s="8">
        <v>5150898</v>
      </c>
      <c r="H340" s="16" t="s">
        <v>4299</v>
      </c>
      <c r="I340" s="18">
        <v>591.572</v>
      </c>
      <c r="J340" s="19">
        <v>949.15099999999995</v>
      </c>
      <c r="K340" s="19">
        <v>1038.7436400000001</v>
      </c>
      <c r="L340" s="19">
        <v>1275.2753599999999</v>
      </c>
      <c r="M340" s="19">
        <v>592.61500000000001</v>
      </c>
      <c r="N340" s="19">
        <v>1364.019</v>
      </c>
      <c r="O340" s="19">
        <v>949.15099999999995</v>
      </c>
      <c r="P340" s="19">
        <v>413.82499999999999</v>
      </c>
      <c r="Q340" s="19"/>
      <c r="R340" s="19"/>
      <c r="S340" s="19"/>
      <c r="T340" s="19"/>
      <c r="U340" s="25">
        <v>7174.3519999999999</v>
      </c>
      <c r="V340" s="18">
        <v>896.79399999999998</v>
      </c>
      <c r="W340" s="39">
        <v>7.4448304770343759E-3</v>
      </c>
      <c r="X340" s="35">
        <v>970.24434292710635</v>
      </c>
      <c r="Y340" s="35"/>
      <c r="Z340" s="49">
        <v>0</v>
      </c>
      <c r="AC340" t="s">
        <v>427</v>
      </c>
      <c r="AD340" t="s">
        <v>428</v>
      </c>
      <c r="AE340" t="s">
        <v>420</v>
      </c>
    </row>
    <row r="341" spans="1:31" outlineLevel="1" x14ac:dyDescent="0.35">
      <c r="A341" s="6" t="s">
        <v>398</v>
      </c>
      <c r="B341" s="7" t="s">
        <v>4611</v>
      </c>
      <c r="C341" s="7" t="s">
        <v>420</v>
      </c>
      <c r="D341" s="7" t="s">
        <v>427</v>
      </c>
      <c r="E341" s="7" t="s">
        <v>428</v>
      </c>
      <c r="F341" s="7" t="s">
        <v>4194</v>
      </c>
      <c r="G341" s="8">
        <v>5150902</v>
      </c>
      <c r="H341" s="16" t="s">
        <v>4300</v>
      </c>
      <c r="I341" s="18">
        <v>770.36199999999997</v>
      </c>
      <c r="J341" s="19">
        <v>0</v>
      </c>
      <c r="K341" s="19">
        <v>1573.02664</v>
      </c>
      <c r="L341" s="19">
        <v>659.7403599999999</v>
      </c>
      <c r="M341" s="19">
        <v>236.07900000000001</v>
      </c>
      <c r="N341" s="19">
        <v>0</v>
      </c>
      <c r="O341" s="19">
        <v>770.36199999999997</v>
      </c>
      <c r="P341" s="19">
        <v>520.48599999999999</v>
      </c>
      <c r="Q341" s="19"/>
      <c r="R341" s="19"/>
      <c r="S341" s="19"/>
      <c r="T341" s="19"/>
      <c r="U341" s="25">
        <v>4530.0560000000005</v>
      </c>
      <c r="V341" s="18">
        <v>566.25700000000006</v>
      </c>
      <c r="W341" s="39">
        <v>4.7008425250771695E-3</v>
      </c>
      <c r="X341" s="35">
        <v>612.63528847525129</v>
      </c>
      <c r="Y341" s="35"/>
      <c r="Z341" s="49">
        <v>0</v>
      </c>
      <c r="AC341" t="s">
        <v>427</v>
      </c>
      <c r="AD341" t="s">
        <v>428</v>
      </c>
      <c r="AE341" t="s">
        <v>420</v>
      </c>
    </row>
    <row r="342" spans="1:31" outlineLevel="1" x14ac:dyDescent="0.35">
      <c r="A342" s="6" t="s">
        <v>398</v>
      </c>
      <c r="B342" s="7" t="s">
        <v>4611</v>
      </c>
      <c r="C342" s="7" t="s">
        <v>420</v>
      </c>
      <c r="D342" s="7" t="s">
        <v>427</v>
      </c>
      <c r="E342" s="7" t="s">
        <v>428</v>
      </c>
      <c r="F342" s="7" t="s">
        <v>4194</v>
      </c>
      <c r="G342" s="8">
        <v>5150566</v>
      </c>
      <c r="H342" s="16" t="s">
        <v>4301</v>
      </c>
      <c r="I342" s="18">
        <v>355.49299999999999</v>
      </c>
      <c r="J342" s="19">
        <v>1645.2919999999999</v>
      </c>
      <c r="K342" s="19">
        <v>1217.5336400000001</v>
      </c>
      <c r="L342" s="19">
        <v>534.28235999999993</v>
      </c>
      <c r="M342" s="19">
        <v>1730.42</v>
      </c>
      <c r="N342" s="19">
        <v>0</v>
      </c>
      <c r="O342" s="19">
        <v>1198.586</v>
      </c>
      <c r="P342" s="19">
        <v>520.48599999999999</v>
      </c>
      <c r="Q342" s="19"/>
      <c r="R342" s="19"/>
      <c r="S342" s="19"/>
      <c r="T342" s="19"/>
      <c r="U342" s="25">
        <v>7202.0929999999998</v>
      </c>
      <c r="V342" s="18">
        <v>900.26162499999998</v>
      </c>
      <c r="W342" s="39">
        <v>7.4736173336401581E-3</v>
      </c>
      <c r="X342" s="35">
        <v>973.99597768340777</v>
      </c>
      <c r="Y342" s="35"/>
      <c r="Z342" s="49">
        <v>0</v>
      </c>
      <c r="AC342" t="s">
        <v>427</v>
      </c>
      <c r="AD342" t="s">
        <v>428</v>
      </c>
      <c r="AE342" t="s">
        <v>420</v>
      </c>
    </row>
    <row r="343" spans="1:31" outlineLevel="1" x14ac:dyDescent="0.35">
      <c r="A343" s="6" t="s">
        <v>398</v>
      </c>
      <c r="B343" s="7" t="s">
        <v>4611</v>
      </c>
      <c r="C343" s="7" t="s">
        <v>420</v>
      </c>
      <c r="D343" s="7" t="s">
        <v>427</v>
      </c>
      <c r="E343" s="7" t="s">
        <v>428</v>
      </c>
      <c r="F343" s="7" t="s">
        <v>4194</v>
      </c>
      <c r="G343" s="8">
        <v>5150078</v>
      </c>
      <c r="H343" s="16" t="s">
        <v>4302</v>
      </c>
      <c r="I343" s="18">
        <v>1540.7239999999999</v>
      </c>
      <c r="J343" s="19">
        <v>0</v>
      </c>
      <c r="K343" s="19">
        <v>2556.2759999999998</v>
      </c>
      <c r="L343" s="19">
        <v>1054.8989999999999</v>
      </c>
      <c r="M343" s="19">
        <v>827.65200000000004</v>
      </c>
      <c r="N343" s="19">
        <v>0</v>
      </c>
      <c r="O343" s="19">
        <v>1185.231</v>
      </c>
      <c r="P343" s="19">
        <v>284.40699999999998</v>
      </c>
      <c r="Q343" s="19"/>
      <c r="R343" s="19"/>
      <c r="S343" s="19"/>
      <c r="T343" s="19"/>
      <c r="U343" s="25">
        <v>7449.1889999999994</v>
      </c>
      <c r="V343" s="18">
        <v>931.14862499999992</v>
      </c>
      <c r="W343" s="39">
        <v>7.7300290390531741E-3</v>
      </c>
      <c r="X343" s="35">
        <v>1007.4127233574304</v>
      </c>
      <c r="Y343" s="35"/>
      <c r="Z343" s="49">
        <v>0</v>
      </c>
      <c r="AC343" t="s">
        <v>427</v>
      </c>
      <c r="AD343" t="s">
        <v>428</v>
      </c>
      <c r="AE343" t="s">
        <v>420</v>
      </c>
    </row>
    <row r="344" spans="1:31" outlineLevel="1" x14ac:dyDescent="0.35">
      <c r="A344" s="6" t="s">
        <v>398</v>
      </c>
      <c r="B344" s="7" t="s">
        <v>4611</v>
      </c>
      <c r="C344" s="7" t="s">
        <v>420</v>
      </c>
      <c r="D344" s="7" t="s">
        <v>427</v>
      </c>
      <c r="E344" s="7" t="s">
        <v>428</v>
      </c>
      <c r="F344" s="7" t="s">
        <v>4194</v>
      </c>
      <c r="G344" s="8">
        <v>5150452</v>
      </c>
      <c r="H344" s="16" t="s">
        <v>4303</v>
      </c>
      <c r="I344" s="18">
        <v>1185.231</v>
      </c>
      <c r="J344" s="19">
        <v>0</v>
      </c>
      <c r="K344" s="19">
        <v>2371.0196800000003</v>
      </c>
      <c r="L344" s="19">
        <v>-35.413680000000106</v>
      </c>
      <c r="M344" s="19">
        <v>1453.6210000000001</v>
      </c>
      <c r="N344" s="19">
        <v>770.36099999999999</v>
      </c>
      <c r="O344" s="19">
        <v>1185.23</v>
      </c>
      <c r="P344" s="19">
        <v>236.07900000000001</v>
      </c>
      <c r="Q344" s="19"/>
      <c r="R344" s="19"/>
      <c r="S344" s="19"/>
      <c r="T344" s="19"/>
      <c r="U344" s="25">
        <v>7166.1280000000006</v>
      </c>
      <c r="V344" s="18">
        <v>895.76600000000008</v>
      </c>
      <c r="W344" s="39">
        <v>7.4362964260367209E-3</v>
      </c>
      <c r="X344" s="35">
        <v>969.13214638639681</v>
      </c>
      <c r="Y344" s="35"/>
      <c r="Z344" s="49">
        <v>0</v>
      </c>
      <c r="AC344" t="s">
        <v>427</v>
      </c>
      <c r="AD344" t="s">
        <v>428</v>
      </c>
      <c r="AE344" t="s">
        <v>420</v>
      </c>
    </row>
    <row r="345" spans="1:31" outlineLevel="1" x14ac:dyDescent="0.35">
      <c r="A345" s="6" t="s">
        <v>398</v>
      </c>
      <c r="B345" s="7" t="s">
        <v>4611</v>
      </c>
      <c r="C345" s="7" t="s">
        <v>420</v>
      </c>
      <c r="D345" s="7" t="s">
        <v>427</v>
      </c>
      <c r="E345" s="7" t="s">
        <v>428</v>
      </c>
      <c r="F345" s="7" t="s">
        <v>4194</v>
      </c>
      <c r="G345" s="8">
        <v>5152436</v>
      </c>
      <c r="H345" s="16" t="s">
        <v>4304</v>
      </c>
      <c r="I345" s="18">
        <v>178.79</v>
      </c>
      <c r="J345" s="19">
        <v>0</v>
      </c>
      <c r="K345" s="19">
        <v>1809.1056400000002</v>
      </c>
      <c r="L345" s="19">
        <v>591.57135999999991</v>
      </c>
      <c r="M345" s="19">
        <v>1006.441</v>
      </c>
      <c r="N345" s="19">
        <v>0</v>
      </c>
      <c r="O345" s="19">
        <v>887.02800000000002</v>
      </c>
      <c r="P345" s="19">
        <v>1014.956</v>
      </c>
      <c r="Q345" s="19"/>
      <c r="R345" s="19"/>
      <c r="S345" s="19"/>
      <c r="T345" s="19"/>
      <c r="U345" s="25">
        <v>5487.8920000000007</v>
      </c>
      <c r="V345" s="18">
        <v>685.98650000000009</v>
      </c>
      <c r="W345" s="39">
        <v>5.6947896641080815E-3</v>
      </c>
      <c r="X345" s="35">
        <v>742.17102361229615</v>
      </c>
      <c r="Y345" s="35"/>
      <c r="Z345" s="49">
        <v>0</v>
      </c>
      <c r="AC345" t="s">
        <v>427</v>
      </c>
      <c r="AD345" t="s">
        <v>428</v>
      </c>
      <c r="AE345" t="s">
        <v>420</v>
      </c>
    </row>
    <row r="346" spans="1:31" outlineLevel="1" x14ac:dyDescent="0.35">
      <c r="A346" s="6" t="s">
        <v>398</v>
      </c>
      <c r="B346" s="7" t="s">
        <v>4611</v>
      </c>
      <c r="C346" s="7" t="s">
        <v>420</v>
      </c>
      <c r="D346" s="7" t="s">
        <v>1069</v>
      </c>
      <c r="E346" s="7" t="s">
        <v>1070</v>
      </c>
      <c r="F346" s="7"/>
      <c r="G346" s="8">
        <v>5152377</v>
      </c>
      <c r="H346" s="16" t="s">
        <v>4478</v>
      </c>
      <c r="I346" s="18">
        <v>770.36199999999997</v>
      </c>
      <c r="J346" s="19">
        <v>0</v>
      </c>
      <c r="K346" s="19">
        <v>1217.5336400000001</v>
      </c>
      <c r="L346" s="19">
        <v>329.87035999999995</v>
      </c>
      <c r="M346" s="19">
        <v>177.74600000000001</v>
      </c>
      <c r="N346" s="19">
        <v>0</v>
      </c>
      <c r="O346" s="19">
        <v>592.61500000000001</v>
      </c>
      <c r="P346" s="19">
        <v>0</v>
      </c>
      <c r="Q346" s="19"/>
      <c r="R346" s="19"/>
      <c r="S346" s="19"/>
      <c r="T346" s="19"/>
      <c r="U346" s="25">
        <v>3088.1270000000004</v>
      </c>
      <c r="V346" s="18">
        <v>386.01587500000005</v>
      </c>
      <c r="W346" s="39">
        <v>3.2045517151308911E-3</v>
      </c>
      <c r="X346" s="35">
        <v>417.63182960502309</v>
      </c>
      <c r="Y346" s="35"/>
      <c r="Z346" s="49">
        <v>0</v>
      </c>
      <c r="AC346" t="s">
        <v>1069</v>
      </c>
      <c r="AD346" t="s">
        <v>1070</v>
      </c>
      <c r="AE346" t="s">
        <v>420</v>
      </c>
    </row>
    <row r="347" spans="1:31" outlineLevel="1" x14ac:dyDescent="0.35">
      <c r="A347" s="6" t="s">
        <v>398</v>
      </c>
      <c r="B347" s="7" t="s">
        <v>4611</v>
      </c>
      <c r="C347" s="7" t="s">
        <v>420</v>
      </c>
      <c r="D347" s="7" t="s">
        <v>450</v>
      </c>
      <c r="E347" s="7" t="s">
        <v>451</v>
      </c>
      <c r="F347" s="7"/>
      <c r="G347" s="8">
        <v>5151835</v>
      </c>
      <c r="H347" s="16" t="s">
        <v>4479</v>
      </c>
      <c r="I347" s="18">
        <v>1837.222</v>
      </c>
      <c r="J347" s="19">
        <v>551.51199999999994</v>
      </c>
      <c r="K347" s="19">
        <v>1345.896</v>
      </c>
      <c r="L347" s="19">
        <v>1011.21</v>
      </c>
      <c r="M347" s="19">
        <v>0</v>
      </c>
      <c r="N347" s="19">
        <v>0</v>
      </c>
      <c r="O347" s="19">
        <v>1221.777</v>
      </c>
      <c r="P347" s="19">
        <v>0</v>
      </c>
      <c r="Q347" s="19"/>
      <c r="R347" s="19"/>
      <c r="S347" s="19"/>
      <c r="T347" s="19"/>
      <c r="U347" s="25">
        <v>5967.6170000000002</v>
      </c>
      <c r="V347" s="18">
        <v>745.95212500000002</v>
      </c>
      <c r="W347" s="39">
        <v>6.1926006581316962E-3</v>
      </c>
      <c r="X347" s="35">
        <v>807.04802817113375</v>
      </c>
      <c r="Y347" s="35"/>
      <c r="Z347" s="49">
        <v>0</v>
      </c>
      <c r="AC347" t="s">
        <v>450</v>
      </c>
      <c r="AD347" t="s">
        <v>451</v>
      </c>
      <c r="AE347" t="s">
        <v>420</v>
      </c>
    </row>
    <row r="348" spans="1:31" outlineLevel="1" x14ac:dyDescent="0.35">
      <c r="A348" s="6" t="s">
        <v>398</v>
      </c>
      <c r="B348" s="7" t="s">
        <v>4611</v>
      </c>
      <c r="C348" s="7" t="s">
        <v>420</v>
      </c>
      <c r="D348" s="7" t="s">
        <v>1069</v>
      </c>
      <c r="E348" s="7" t="s">
        <v>1070</v>
      </c>
      <c r="F348" s="7"/>
      <c r="G348" s="8">
        <v>5151994</v>
      </c>
      <c r="H348" s="16" t="s">
        <v>4480</v>
      </c>
      <c r="I348" s="18">
        <v>297.28800000000001</v>
      </c>
      <c r="J348" s="19">
        <v>236.07900000000001</v>
      </c>
      <c r="K348" s="19">
        <v>503.74200000000002</v>
      </c>
      <c r="L348" s="19">
        <v>676.10299999999995</v>
      </c>
      <c r="M348" s="19">
        <v>0</v>
      </c>
      <c r="N348" s="19">
        <v>118.498</v>
      </c>
      <c r="O348" s="19">
        <v>581.11300000000006</v>
      </c>
      <c r="P348" s="19">
        <v>0</v>
      </c>
      <c r="Q348" s="19"/>
      <c r="R348" s="19"/>
      <c r="S348" s="19"/>
      <c r="T348" s="19"/>
      <c r="U348" s="25">
        <v>2412.8230000000003</v>
      </c>
      <c r="V348" s="18">
        <v>301.60287500000004</v>
      </c>
      <c r="W348" s="39">
        <v>2.5037882454177767E-3</v>
      </c>
      <c r="X348" s="35">
        <v>326.30513058662439</v>
      </c>
      <c r="Y348" s="35"/>
      <c r="Z348" s="49">
        <v>0</v>
      </c>
      <c r="AC348" t="s">
        <v>1069</v>
      </c>
      <c r="AD348" t="s">
        <v>1070</v>
      </c>
      <c r="AE348" t="s">
        <v>420</v>
      </c>
    </row>
    <row r="349" spans="1:31" outlineLevel="1" x14ac:dyDescent="0.35">
      <c r="A349" s="6" t="s">
        <v>398</v>
      </c>
      <c r="B349" s="7" t="s">
        <v>4611</v>
      </c>
      <c r="C349" s="7" t="s">
        <v>420</v>
      </c>
      <c r="D349" s="7" t="s">
        <v>437</v>
      </c>
      <c r="E349" s="7" t="s">
        <v>438</v>
      </c>
      <c r="F349" s="7"/>
      <c r="G349" s="8">
        <v>5152052</v>
      </c>
      <c r="H349" s="16" t="s">
        <v>4488</v>
      </c>
      <c r="I349" s="18">
        <v>949.15099999999995</v>
      </c>
      <c r="J349" s="19">
        <v>0</v>
      </c>
      <c r="K349" s="19">
        <v>1809.105</v>
      </c>
      <c r="L349" s="19">
        <v>328.827</v>
      </c>
      <c r="M349" s="19">
        <v>1006.441</v>
      </c>
      <c r="N349" s="19">
        <v>0</v>
      </c>
      <c r="O349" s="19">
        <v>1006.441</v>
      </c>
      <c r="P349" s="19">
        <v>0</v>
      </c>
      <c r="Q349" s="19"/>
      <c r="R349" s="19"/>
      <c r="S349" s="19"/>
      <c r="T349" s="19"/>
      <c r="U349" s="25">
        <v>5099.9649999999992</v>
      </c>
      <c r="V349" s="18">
        <v>637.4956249999999</v>
      </c>
      <c r="W349" s="39">
        <v>5.2922375238639834E-3</v>
      </c>
      <c r="X349" s="35">
        <v>689.70858836815353</v>
      </c>
      <c r="Y349" s="35"/>
      <c r="Z349" s="49">
        <v>0</v>
      </c>
      <c r="AC349" t="s">
        <v>437</v>
      </c>
      <c r="AD349" t="s">
        <v>438</v>
      </c>
      <c r="AE349" t="s">
        <v>420</v>
      </c>
    </row>
    <row r="350" spans="1:31" outlineLevel="1" x14ac:dyDescent="0.35">
      <c r="A350" s="6" t="s">
        <v>398</v>
      </c>
      <c r="B350" s="7" t="s">
        <v>4611</v>
      </c>
      <c r="C350" s="7" t="s">
        <v>420</v>
      </c>
      <c r="D350" s="7" t="s">
        <v>421</v>
      </c>
      <c r="E350" s="7" t="s">
        <v>422</v>
      </c>
      <c r="F350" s="7"/>
      <c r="G350" s="8">
        <v>5150362</v>
      </c>
      <c r="H350" s="16" t="s">
        <v>4491</v>
      </c>
      <c r="I350" s="18">
        <v>356.536</v>
      </c>
      <c r="J350" s="19">
        <v>827.65099999999995</v>
      </c>
      <c r="K350" s="19">
        <v>981.45464000000015</v>
      </c>
      <c r="L350" s="19">
        <v>356.53535999999991</v>
      </c>
      <c r="M350" s="19">
        <v>177.74600000000001</v>
      </c>
      <c r="N350" s="19">
        <v>0</v>
      </c>
      <c r="O350" s="19">
        <v>713.33699999999999</v>
      </c>
      <c r="P350" s="19">
        <v>0</v>
      </c>
      <c r="Q350" s="19"/>
      <c r="R350" s="19"/>
      <c r="S350" s="19"/>
      <c r="T350" s="19"/>
      <c r="U350" s="25">
        <v>3413.2599999999998</v>
      </c>
      <c r="V350" s="18">
        <v>426.65749999999997</v>
      </c>
      <c r="W350" s="39">
        <v>3.5419424742530545E-3</v>
      </c>
      <c r="X350" s="35">
        <v>461.60213576632071</v>
      </c>
      <c r="Y350" s="35"/>
      <c r="Z350" s="49">
        <v>0</v>
      </c>
      <c r="AC350" t="s">
        <v>421</v>
      </c>
      <c r="AD350" t="s">
        <v>422</v>
      </c>
      <c r="AE350" t="s">
        <v>420</v>
      </c>
    </row>
    <row r="351" spans="1:31" outlineLevel="1" x14ac:dyDescent="0.35">
      <c r="A351" s="6" t="s">
        <v>398</v>
      </c>
      <c r="B351" s="7" t="s">
        <v>4611</v>
      </c>
      <c r="C351" s="7" t="s">
        <v>420</v>
      </c>
      <c r="D351" s="7" t="s">
        <v>450</v>
      </c>
      <c r="E351" s="7" t="s">
        <v>451</v>
      </c>
      <c r="F351" s="7"/>
      <c r="G351" s="8">
        <v>5151143</v>
      </c>
      <c r="H351" s="16" t="s">
        <v>4492</v>
      </c>
      <c r="I351" s="18">
        <v>1006.44</v>
      </c>
      <c r="J351" s="19">
        <v>0</v>
      </c>
      <c r="K351" s="19">
        <v>2045.90248</v>
      </c>
      <c r="L351" s="19">
        <v>-4.8000000001047736E-4</v>
      </c>
      <c r="M351" s="19">
        <v>0</v>
      </c>
      <c r="N351" s="19">
        <v>0</v>
      </c>
      <c r="O351" s="19">
        <v>0</v>
      </c>
      <c r="P351" s="19">
        <v>0</v>
      </c>
      <c r="Q351" s="19"/>
      <c r="R351" s="19"/>
      <c r="S351" s="19"/>
      <c r="T351" s="19"/>
      <c r="U351" s="25">
        <v>3052.3420000000001</v>
      </c>
      <c r="V351" s="18">
        <v>381.54275000000001</v>
      </c>
      <c r="W351" s="39">
        <v>3.1674175936631018E-3</v>
      </c>
      <c r="X351" s="35">
        <v>412.79234113113068</v>
      </c>
      <c r="Y351" s="35"/>
      <c r="Z351" s="49">
        <v>0</v>
      </c>
      <c r="AC351" t="s">
        <v>450</v>
      </c>
      <c r="AD351" t="s">
        <v>451</v>
      </c>
      <c r="AE351" t="s">
        <v>420</v>
      </c>
    </row>
    <row r="352" spans="1:31" outlineLevel="1" x14ac:dyDescent="0.35">
      <c r="A352" s="6" t="s">
        <v>398</v>
      </c>
      <c r="B352" s="7" t="s">
        <v>4611</v>
      </c>
      <c r="C352" s="7" t="s">
        <v>420</v>
      </c>
      <c r="D352" s="7" t="s">
        <v>437</v>
      </c>
      <c r="E352" s="7" t="s">
        <v>438</v>
      </c>
      <c r="F352" s="7"/>
      <c r="G352" s="8">
        <v>5151600</v>
      </c>
      <c r="H352" s="16" t="s">
        <v>4495</v>
      </c>
      <c r="I352" s="18">
        <v>393.46600000000001</v>
      </c>
      <c r="J352" s="19">
        <v>0</v>
      </c>
      <c r="K352" s="19">
        <v>119.193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/>
      <c r="R352" s="19"/>
      <c r="S352" s="19"/>
      <c r="T352" s="19"/>
      <c r="U352" s="25">
        <v>512.65899999999999</v>
      </c>
      <c r="V352" s="18">
        <v>64.082374999999999</v>
      </c>
      <c r="W352" s="39">
        <v>5.3198663064287421E-4</v>
      </c>
      <c r="X352" s="35">
        <v>69.33092976211195</v>
      </c>
      <c r="Y352" s="35"/>
      <c r="Z352" s="49">
        <v>0</v>
      </c>
      <c r="AC352" t="s">
        <v>437</v>
      </c>
      <c r="AD352" t="s">
        <v>438</v>
      </c>
      <c r="AE352" t="s">
        <v>420</v>
      </c>
    </row>
    <row r="353" spans="1:31" outlineLevel="1" x14ac:dyDescent="0.35">
      <c r="A353" s="6" t="s">
        <v>398</v>
      </c>
      <c r="B353" s="7" t="s">
        <v>4611</v>
      </c>
      <c r="C353" s="7" t="s">
        <v>420</v>
      </c>
      <c r="D353" s="7" t="s">
        <v>1069</v>
      </c>
      <c r="E353" s="7" t="s">
        <v>1070</v>
      </c>
      <c r="F353" s="7"/>
      <c r="G353" s="8">
        <v>5150805</v>
      </c>
      <c r="H353" s="16" t="s">
        <v>4497</v>
      </c>
      <c r="I353" s="18">
        <v>770.36199999999997</v>
      </c>
      <c r="J353" s="19">
        <v>770.36199999999997</v>
      </c>
      <c r="K353" s="19">
        <v>1987.8956400000002</v>
      </c>
      <c r="L353" s="19">
        <v>302.16135999999995</v>
      </c>
      <c r="M353" s="19">
        <v>1006.441</v>
      </c>
      <c r="N353" s="19">
        <v>827.65200000000004</v>
      </c>
      <c r="O353" s="19">
        <v>1185.23</v>
      </c>
      <c r="P353" s="19">
        <v>0</v>
      </c>
      <c r="Q353" s="19"/>
      <c r="R353" s="19"/>
      <c r="S353" s="19"/>
      <c r="T353" s="19"/>
      <c r="U353" s="25">
        <v>6850.1039999999994</v>
      </c>
      <c r="V353" s="18">
        <v>856.26299999999992</v>
      </c>
      <c r="W353" s="39">
        <v>7.1083580830791524E-3</v>
      </c>
      <c r="X353" s="35">
        <v>926.39372231280856</v>
      </c>
      <c r="Y353" s="35"/>
      <c r="Z353" s="49">
        <v>0</v>
      </c>
      <c r="AC353" t="s">
        <v>1069</v>
      </c>
      <c r="AD353" t="s">
        <v>1070</v>
      </c>
      <c r="AE353" t="s">
        <v>420</v>
      </c>
    </row>
    <row r="354" spans="1:31" outlineLevel="1" x14ac:dyDescent="0.35">
      <c r="A354" s="6" t="s">
        <v>398</v>
      </c>
      <c r="B354" s="7" t="s">
        <v>4611</v>
      </c>
      <c r="C354" s="7" t="s">
        <v>420</v>
      </c>
      <c r="D354" s="7" t="s">
        <v>1069</v>
      </c>
      <c r="E354" s="7" t="s">
        <v>1070</v>
      </c>
      <c r="F354" s="7"/>
      <c r="G354" s="8">
        <v>5151624</v>
      </c>
      <c r="H354" s="16" t="s">
        <v>4498</v>
      </c>
      <c r="I354" s="18">
        <v>1540.7239999999999</v>
      </c>
      <c r="J354" s="19">
        <v>0</v>
      </c>
      <c r="K354" s="19">
        <v>1274.8236400000001</v>
      </c>
      <c r="L354" s="19">
        <v>1203.9953599999999</v>
      </c>
      <c r="M354" s="19">
        <v>0</v>
      </c>
      <c r="N354" s="19">
        <v>827.65200000000004</v>
      </c>
      <c r="O354" s="19">
        <v>1893.4690000000001</v>
      </c>
      <c r="P354" s="19">
        <v>0</v>
      </c>
      <c r="Q354" s="19"/>
      <c r="R354" s="19"/>
      <c r="S354" s="19"/>
      <c r="T354" s="19"/>
      <c r="U354" s="25">
        <v>6740.6639999999998</v>
      </c>
      <c r="V354" s="18">
        <v>842.58299999999997</v>
      </c>
      <c r="W354" s="39">
        <v>6.9947921126045174E-3</v>
      </c>
      <c r="X354" s="35">
        <v>911.5932858566739</v>
      </c>
      <c r="Y354" s="35"/>
      <c r="Z354" s="49">
        <v>0</v>
      </c>
      <c r="AC354" t="s">
        <v>1069</v>
      </c>
      <c r="AD354" t="s">
        <v>1070</v>
      </c>
      <c r="AE354" t="s">
        <v>420</v>
      </c>
    </row>
    <row r="355" spans="1:31" outlineLevel="1" x14ac:dyDescent="0.35">
      <c r="A355" s="6" t="s">
        <v>398</v>
      </c>
      <c r="B355" s="7" t="s">
        <v>4611</v>
      </c>
      <c r="C355" s="7" t="s">
        <v>420</v>
      </c>
      <c r="D355" s="7" t="s">
        <v>424</v>
      </c>
      <c r="E355" s="7" t="s">
        <v>425</v>
      </c>
      <c r="F355" s="7"/>
      <c r="G355" s="8">
        <v>5151707</v>
      </c>
      <c r="H355" s="16" t="s">
        <v>4499</v>
      </c>
      <c r="I355" s="18">
        <v>533.36699999999996</v>
      </c>
      <c r="J355" s="19">
        <v>592.61500000000001</v>
      </c>
      <c r="K355" s="19">
        <v>802.66463999999996</v>
      </c>
      <c r="L355" s="19">
        <v>151.08035999999993</v>
      </c>
      <c r="M355" s="19">
        <v>0</v>
      </c>
      <c r="N355" s="19">
        <v>356.536</v>
      </c>
      <c r="O355" s="19">
        <v>413.82499999999999</v>
      </c>
      <c r="P355" s="19">
        <v>0</v>
      </c>
      <c r="Q355" s="19"/>
      <c r="R355" s="19"/>
      <c r="S355" s="19"/>
      <c r="T355" s="19"/>
      <c r="U355" s="25">
        <v>2850.0879999999997</v>
      </c>
      <c r="V355" s="18">
        <v>356.26099999999997</v>
      </c>
      <c r="W355" s="39">
        <v>2.9575384654432829E-3</v>
      </c>
      <c r="X355" s="35">
        <v>385.4399336475866</v>
      </c>
      <c r="Y355" s="35"/>
      <c r="Z355" s="49">
        <v>0</v>
      </c>
      <c r="AC355" t="s">
        <v>424</v>
      </c>
      <c r="AD355" t="s">
        <v>425</v>
      </c>
      <c r="AE355" t="s">
        <v>420</v>
      </c>
    </row>
    <row r="356" spans="1:31" outlineLevel="1" x14ac:dyDescent="0.35">
      <c r="A356" s="6" t="s">
        <v>398</v>
      </c>
      <c r="B356" s="7" t="s">
        <v>4611</v>
      </c>
      <c r="C356" s="7" t="s">
        <v>420</v>
      </c>
      <c r="D356" s="7" t="s">
        <v>421</v>
      </c>
      <c r="E356" s="7" t="s">
        <v>422</v>
      </c>
      <c r="F356" s="7"/>
      <c r="G356" s="8">
        <v>5150867</v>
      </c>
      <c r="H356" s="16" t="s">
        <v>4500</v>
      </c>
      <c r="I356" s="18">
        <v>592.61500000000001</v>
      </c>
      <c r="J356" s="19">
        <v>0</v>
      </c>
      <c r="K356" s="19">
        <v>236.07900000000001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/>
      <c r="R356" s="19"/>
      <c r="S356" s="19"/>
      <c r="T356" s="19"/>
      <c r="U356" s="25">
        <v>828.69399999999996</v>
      </c>
      <c r="V356" s="18">
        <v>103.58674999999999</v>
      </c>
      <c r="W356" s="39">
        <v>8.5993638830873158E-4</v>
      </c>
      <c r="X356" s="35">
        <v>112.07084145266855</v>
      </c>
      <c r="Y356" s="35"/>
      <c r="Z356" s="49">
        <v>0</v>
      </c>
      <c r="AC356" t="s">
        <v>421</v>
      </c>
      <c r="AD356" t="s">
        <v>422</v>
      </c>
      <c r="AE356" t="s">
        <v>420</v>
      </c>
    </row>
    <row r="357" spans="1:31" outlineLevel="1" x14ac:dyDescent="0.35">
      <c r="A357" s="6" t="s">
        <v>398</v>
      </c>
      <c r="B357" s="7" t="s">
        <v>4611</v>
      </c>
      <c r="C357" s="7" t="s">
        <v>420</v>
      </c>
      <c r="D357" s="7" t="s">
        <v>1069</v>
      </c>
      <c r="E357" s="7" t="s">
        <v>1070</v>
      </c>
      <c r="F357" s="7"/>
      <c r="G357" s="8">
        <v>5152346</v>
      </c>
      <c r="H357" s="16" t="s">
        <v>4502</v>
      </c>
      <c r="I357" s="18">
        <v>414.86900000000003</v>
      </c>
      <c r="J357" s="19">
        <v>177.74600000000001</v>
      </c>
      <c r="K357" s="19">
        <v>1395.2796400000002</v>
      </c>
      <c r="L357" s="19">
        <v>302.16135999999995</v>
      </c>
      <c r="M357" s="19">
        <v>650.94799999999998</v>
      </c>
      <c r="N357" s="19">
        <v>650.94799999999998</v>
      </c>
      <c r="O357" s="19">
        <v>236.07900000000001</v>
      </c>
      <c r="P357" s="19">
        <v>0</v>
      </c>
      <c r="Q357" s="19"/>
      <c r="R357" s="19"/>
      <c r="S357" s="19"/>
      <c r="T357" s="19"/>
      <c r="U357" s="25">
        <v>3828.0309999999999</v>
      </c>
      <c r="V357" s="18">
        <v>478.50387499999999</v>
      </c>
      <c r="W357" s="39">
        <v>3.9723506535269499E-3</v>
      </c>
      <c r="X357" s="35">
        <v>517.69489736489004</v>
      </c>
      <c r="Y357" s="35"/>
      <c r="Z357" s="49">
        <v>0</v>
      </c>
      <c r="AC357" t="s">
        <v>1069</v>
      </c>
      <c r="AD357" t="s">
        <v>1070</v>
      </c>
      <c r="AE357" t="s">
        <v>420</v>
      </c>
    </row>
    <row r="358" spans="1:31" outlineLevel="1" x14ac:dyDescent="0.35">
      <c r="A358" s="6" t="s">
        <v>398</v>
      </c>
      <c r="B358" s="7" t="s">
        <v>4611</v>
      </c>
      <c r="C358" s="7" t="s">
        <v>420</v>
      </c>
      <c r="D358" s="7" t="s">
        <v>427</v>
      </c>
      <c r="E358" s="7" t="s">
        <v>428</v>
      </c>
      <c r="F358" s="7"/>
      <c r="G358" s="8">
        <v>5152443</v>
      </c>
      <c r="H358" s="16" t="s">
        <v>4506</v>
      </c>
      <c r="I358" s="18">
        <v>990.68799999999999</v>
      </c>
      <c r="J358" s="19">
        <v>1641.559</v>
      </c>
      <c r="K358" s="19">
        <v>1550.1976400000001</v>
      </c>
      <c r="L358" s="19">
        <v>604.32335999999987</v>
      </c>
      <c r="M358" s="19">
        <v>1076.193</v>
      </c>
      <c r="N358" s="19">
        <v>1482.6569999999999</v>
      </c>
      <c r="O358" s="19">
        <v>1105.1120000000001</v>
      </c>
      <c r="P358" s="19">
        <v>0</v>
      </c>
      <c r="Q358" s="19"/>
      <c r="R358" s="19"/>
      <c r="S358" s="19"/>
      <c r="T358" s="19"/>
      <c r="U358" s="25">
        <v>8450.73</v>
      </c>
      <c r="V358" s="18">
        <v>1056.3412499999999</v>
      </c>
      <c r="W358" s="39">
        <v>8.7693288895204346E-3</v>
      </c>
      <c r="X358" s="35">
        <v>1142.8590311855878</v>
      </c>
      <c r="Y358" s="35"/>
      <c r="Z358" s="49">
        <v>0</v>
      </c>
      <c r="AC358" t="s">
        <v>427</v>
      </c>
      <c r="AD358" t="s">
        <v>428</v>
      </c>
      <c r="AE358" t="s">
        <v>420</v>
      </c>
    </row>
    <row r="359" spans="1:31" outlineLevel="1" x14ac:dyDescent="0.35">
      <c r="A359" s="6" t="s">
        <v>398</v>
      </c>
      <c r="B359" s="7" t="s">
        <v>4611</v>
      </c>
      <c r="C359" s="7" t="s">
        <v>420</v>
      </c>
      <c r="D359" s="7" t="s">
        <v>1069</v>
      </c>
      <c r="E359" s="7" t="s">
        <v>1070</v>
      </c>
      <c r="F359" s="7"/>
      <c r="G359" s="8">
        <v>5151572</v>
      </c>
      <c r="H359" s="16" t="s">
        <v>4507</v>
      </c>
      <c r="I359" s="18">
        <v>770.36199999999997</v>
      </c>
      <c r="J359" s="19">
        <v>0</v>
      </c>
      <c r="K359" s="19">
        <v>1879.9320400000001</v>
      </c>
      <c r="L359" s="19">
        <v>714.22496000000001</v>
      </c>
      <c r="M359" s="19">
        <v>178.79</v>
      </c>
      <c r="N359" s="19">
        <v>355.49299999999999</v>
      </c>
      <c r="O359" s="19">
        <v>534.28300000000002</v>
      </c>
      <c r="P359" s="19">
        <v>0</v>
      </c>
      <c r="Q359" s="19"/>
      <c r="R359" s="19"/>
      <c r="S359" s="19"/>
      <c r="T359" s="19"/>
      <c r="U359" s="25">
        <v>4433.085</v>
      </c>
      <c r="V359" s="18">
        <v>554.135625</v>
      </c>
      <c r="W359" s="39">
        <v>4.6002156452992458E-3</v>
      </c>
      <c r="X359" s="35">
        <v>599.52113347170746</v>
      </c>
      <c r="Y359" s="35"/>
      <c r="Z359" s="49">
        <v>0</v>
      </c>
      <c r="AC359" t="s">
        <v>1069</v>
      </c>
      <c r="AD359" t="s">
        <v>1070</v>
      </c>
      <c r="AE359" t="s">
        <v>420</v>
      </c>
    </row>
    <row r="360" spans="1:31" outlineLevel="1" x14ac:dyDescent="0.35">
      <c r="A360" s="6" t="s">
        <v>398</v>
      </c>
      <c r="B360" s="7" t="s">
        <v>4611</v>
      </c>
      <c r="C360" s="7" t="s">
        <v>420</v>
      </c>
      <c r="D360" s="7" t="s">
        <v>421</v>
      </c>
      <c r="E360" s="7" t="s">
        <v>422</v>
      </c>
      <c r="F360" s="7"/>
      <c r="G360" s="8">
        <v>5150182</v>
      </c>
      <c r="H360" s="16" t="s">
        <v>4508</v>
      </c>
      <c r="I360" s="18">
        <v>1007.484</v>
      </c>
      <c r="J360" s="19">
        <v>177.74600000000001</v>
      </c>
      <c r="K360" s="19">
        <v>236.07900000000001</v>
      </c>
      <c r="L360" s="19">
        <v>894.07100000000003</v>
      </c>
      <c r="M360" s="19">
        <v>177.74600000000001</v>
      </c>
      <c r="N360" s="19">
        <v>651.86500000000001</v>
      </c>
      <c r="O360" s="19">
        <v>1657.3889999999999</v>
      </c>
      <c r="P360" s="19">
        <v>0</v>
      </c>
      <c r="Q360" s="19"/>
      <c r="R360" s="19"/>
      <c r="S360" s="19"/>
      <c r="T360" s="19"/>
      <c r="U360" s="25">
        <v>4802.38</v>
      </c>
      <c r="V360" s="18">
        <v>600.29750000000001</v>
      </c>
      <c r="W360" s="39">
        <v>4.9834333451021567E-3</v>
      </c>
      <c r="X360" s="35">
        <v>649.46381604725798</v>
      </c>
      <c r="Y360" s="35"/>
      <c r="Z360" s="49">
        <v>0</v>
      </c>
      <c r="AC360" t="s">
        <v>421</v>
      </c>
      <c r="AD360" t="s">
        <v>422</v>
      </c>
      <c r="AE360" t="s">
        <v>420</v>
      </c>
    </row>
    <row r="361" spans="1:31" outlineLevel="1" x14ac:dyDescent="0.35">
      <c r="A361" s="6" t="s">
        <v>398</v>
      </c>
      <c r="B361" s="7" t="s">
        <v>4611</v>
      </c>
      <c r="C361" s="7" t="s">
        <v>420</v>
      </c>
      <c r="D361" s="7" t="s">
        <v>1069</v>
      </c>
      <c r="E361" s="7" t="s">
        <v>1070</v>
      </c>
      <c r="F361" s="7"/>
      <c r="G361" s="8">
        <v>5151039</v>
      </c>
      <c r="H361" s="16" t="s">
        <v>4509</v>
      </c>
      <c r="I361" s="18">
        <v>414.86900000000003</v>
      </c>
      <c r="J361" s="19">
        <v>0</v>
      </c>
      <c r="K361" s="19">
        <v>1158.1576400000001</v>
      </c>
      <c r="L361" s="19">
        <v>-6.4000000001396989E-4</v>
      </c>
      <c r="M361" s="19">
        <v>178.79</v>
      </c>
      <c r="N361" s="19">
        <v>0</v>
      </c>
      <c r="O361" s="19">
        <v>178.79</v>
      </c>
      <c r="P361" s="19">
        <v>0</v>
      </c>
      <c r="Q361" s="19"/>
      <c r="R361" s="19"/>
      <c r="S361" s="19"/>
      <c r="T361" s="19"/>
      <c r="U361" s="25">
        <v>1930.606</v>
      </c>
      <c r="V361" s="18">
        <v>241.32575</v>
      </c>
      <c r="W361" s="39">
        <v>2.0033913011161743E-3</v>
      </c>
      <c r="X361" s="35">
        <v>261.09111316549968</v>
      </c>
      <c r="Y361" s="35"/>
      <c r="Z361" s="49">
        <v>0</v>
      </c>
      <c r="AC361" t="s">
        <v>1069</v>
      </c>
      <c r="AD361" t="s">
        <v>1070</v>
      </c>
      <c r="AE361" t="s">
        <v>420</v>
      </c>
    </row>
    <row r="362" spans="1:31" outlineLevel="1" x14ac:dyDescent="0.35">
      <c r="A362" s="6" t="s">
        <v>398</v>
      </c>
      <c r="B362" s="7" t="s">
        <v>4611</v>
      </c>
      <c r="C362" s="7" t="s">
        <v>420</v>
      </c>
      <c r="D362" s="7" t="s">
        <v>424</v>
      </c>
      <c r="E362" s="7" t="s">
        <v>425</v>
      </c>
      <c r="F362" s="7"/>
      <c r="G362" s="8">
        <v>5152111</v>
      </c>
      <c r="H362" s="16" t="s">
        <v>4513</v>
      </c>
      <c r="I362" s="18">
        <v>592.61500000000001</v>
      </c>
      <c r="J362" s="19">
        <v>0</v>
      </c>
      <c r="K362" s="19">
        <v>0</v>
      </c>
      <c r="L362" s="19">
        <v>379.45600000000002</v>
      </c>
      <c r="M362" s="19">
        <v>0</v>
      </c>
      <c r="N362" s="19">
        <v>0</v>
      </c>
      <c r="O362" s="19">
        <v>0</v>
      </c>
      <c r="P362" s="19">
        <v>0</v>
      </c>
      <c r="Q362" s="19"/>
      <c r="R362" s="19"/>
      <c r="S362" s="19"/>
      <c r="T362" s="19"/>
      <c r="U362" s="25">
        <v>972.07100000000003</v>
      </c>
      <c r="V362" s="18">
        <v>121.508875</v>
      </c>
      <c r="W362" s="39">
        <v>1.0087188092584923E-3</v>
      </c>
      <c r="X362" s="35">
        <v>131.46084673201079</v>
      </c>
      <c r="Y362" s="35"/>
      <c r="Z362" s="49">
        <v>0</v>
      </c>
      <c r="AC362" t="s">
        <v>424</v>
      </c>
      <c r="AD362" t="s">
        <v>425</v>
      </c>
      <c r="AE362" t="s">
        <v>420</v>
      </c>
    </row>
    <row r="363" spans="1:31" outlineLevel="1" x14ac:dyDescent="0.35">
      <c r="A363" s="6" t="s">
        <v>398</v>
      </c>
      <c r="B363" s="7" t="s">
        <v>4611</v>
      </c>
      <c r="C363" s="7" t="s">
        <v>420</v>
      </c>
      <c r="D363" s="7" t="s">
        <v>427</v>
      </c>
      <c r="E363" s="7" t="s">
        <v>428</v>
      </c>
      <c r="F363" s="7"/>
      <c r="G363" s="8">
        <v>5150168</v>
      </c>
      <c r="H363" s="16" t="s">
        <v>4514</v>
      </c>
      <c r="I363" s="18">
        <v>591.572</v>
      </c>
      <c r="J363" s="19">
        <v>708.23800000000006</v>
      </c>
      <c r="K363" s="19">
        <v>1160.2436400000001</v>
      </c>
      <c r="L363" s="19">
        <v>480.95135999999991</v>
      </c>
      <c r="M363" s="19">
        <v>777.98900000000003</v>
      </c>
      <c r="N363" s="19">
        <v>591.572</v>
      </c>
      <c r="O363" s="19">
        <v>593.65899999999999</v>
      </c>
      <c r="P363" s="19">
        <v>0</v>
      </c>
      <c r="Q363" s="19"/>
      <c r="R363" s="19"/>
      <c r="S363" s="19"/>
      <c r="T363" s="19"/>
      <c r="U363" s="25">
        <v>4904.2249999999995</v>
      </c>
      <c r="V363" s="18">
        <v>613.02812499999993</v>
      </c>
      <c r="W363" s="39">
        <v>5.0891179783531543E-3</v>
      </c>
      <c r="X363" s="35">
        <v>663.23712060569198</v>
      </c>
      <c r="Y363" s="35"/>
      <c r="Z363" s="49">
        <v>0</v>
      </c>
      <c r="AC363" t="s">
        <v>427</v>
      </c>
      <c r="AD363" t="s">
        <v>428</v>
      </c>
      <c r="AE363" t="s">
        <v>420</v>
      </c>
    </row>
    <row r="364" spans="1:31" outlineLevel="1" x14ac:dyDescent="0.35">
      <c r="A364" s="6" t="s">
        <v>398</v>
      </c>
      <c r="B364" s="7" t="s">
        <v>4611</v>
      </c>
      <c r="C364" s="7" t="s">
        <v>267</v>
      </c>
      <c r="D364" s="7" t="s">
        <v>288</v>
      </c>
      <c r="E364" s="7" t="s">
        <v>289</v>
      </c>
      <c r="F364" s="7"/>
      <c r="G364" s="8">
        <v>5151392</v>
      </c>
      <c r="H364" s="16" t="s">
        <v>4515</v>
      </c>
      <c r="I364" s="18">
        <v>2586.48</v>
      </c>
      <c r="J364" s="19">
        <v>0</v>
      </c>
      <c r="K364" s="19">
        <v>0</v>
      </c>
      <c r="L364" s="19">
        <v>804.21500000000003</v>
      </c>
      <c r="M364" s="19">
        <v>0</v>
      </c>
      <c r="N364" s="19">
        <v>1703.002</v>
      </c>
      <c r="O364" s="19">
        <v>355.49299999999999</v>
      </c>
      <c r="P364" s="19">
        <v>0</v>
      </c>
      <c r="Q364" s="19"/>
      <c r="R364" s="19"/>
      <c r="S364" s="19"/>
      <c r="T364" s="19"/>
      <c r="U364" s="25">
        <v>5449.1900000000005</v>
      </c>
      <c r="V364" s="18">
        <v>681.14875000000006</v>
      </c>
      <c r="W364" s="39">
        <v>5.654628569542023E-3</v>
      </c>
      <c r="X364" s="35">
        <v>736.93704616597552</v>
      </c>
      <c r="Y364" s="35"/>
      <c r="Z364" s="49">
        <v>0</v>
      </c>
      <c r="AC364" t="s">
        <v>288</v>
      </c>
      <c r="AD364" t="s">
        <v>289</v>
      </c>
      <c r="AE364" t="s">
        <v>267</v>
      </c>
    </row>
    <row r="365" spans="1:31" outlineLevel="1" x14ac:dyDescent="0.35">
      <c r="A365" s="6" t="s">
        <v>398</v>
      </c>
      <c r="B365" s="7" t="s">
        <v>4611</v>
      </c>
      <c r="C365" s="7" t="s">
        <v>420</v>
      </c>
      <c r="D365" s="7" t="s">
        <v>427</v>
      </c>
      <c r="E365" s="7" t="s">
        <v>428</v>
      </c>
      <c r="F365" s="7"/>
      <c r="G365" s="8">
        <v>5151378</v>
      </c>
      <c r="H365" s="16" t="s">
        <v>4517</v>
      </c>
      <c r="I365" s="18">
        <v>1273.19</v>
      </c>
      <c r="J365" s="19">
        <v>0</v>
      </c>
      <c r="K365" s="19">
        <v>414.86900000000003</v>
      </c>
      <c r="L365" s="19">
        <v>434.77699999999999</v>
      </c>
      <c r="M365" s="19">
        <v>683.274</v>
      </c>
      <c r="N365" s="19">
        <v>0</v>
      </c>
      <c r="O365" s="19">
        <v>1125.855</v>
      </c>
      <c r="P365" s="19">
        <v>0</v>
      </c>
      <c r="Q365" s="19"/>
      <c r="R365" s="19"/>
      <c r="S365" s="19"/>
      <c r="T365" s="19"/>
      <c r="U365" s="25">
        <v>3931.9650000000001</v>
      </c>
      <c r="V365" s="18">
        <v>491.49562500000002</v>
      </c>
      <c r="W365" s="39">
        <v>4.0802030436522313E-3</v>
      </c>
      <c r="X365" s="35">
        <v>531.75071390940673</v>
      </c>
      <c r="Y365" s="35"/>
      <c r="Z365" s="49">
        <v>0</v>
      </c>
      <c r="AC365" t="s">
        <v>427</v>
      </c>
      <c r="AD365" t="s">
        <v>428</v>
      </c>
      <c r="AE365" t="s">
        <v>420</v>
      </c>
    </row>
    <row r="366" spans="1:31" outlineLevel="1" x14ac:dyDescent="0.35">
      <c r="A366" s="6" t="s">
        <v>398</v>
      </c>
      <c r="B366" s="7" t="s">
        <v>4611</v>
      </c>
      <c r="C366" s="7" t="s">
        <v>420</v>
      </c>
      <c r="D366" s="7" t="s">
        <v>424</v>
      </c>
      <c r="E366" s="7" t="s">
        <v>425</v>
      </c>
      <c r="F366" s="7"/>
      <c r="G366" s="8">
        <v>5152076</v>
      </c>
      <c r="H366" s="16" t="s">
        <v>4518</v>
      </c>
      <c r="I366" s="18">
        <v>355.49299999999999</v>
      </c>
      <c r="J366" s="19">
        <v>236.07900000000001</v>
      </c>
      <c r="K366" s="19">
        <v>414.86900000000003</v>
      </c>
      <c r="L366" s="19">
        <v>601.99800000000005</v>
      </c>
      <c r="M366" s="19">
        <v>0</v>
      </c>
      <c r="N366" s="19">
        <v>0</v>
      </c>
      <c r="O366" s="19">
        <v>534.28300000000002</v>
      </c>
      <c r="P366" s="19">
        <v>0</v>
      </c>
      <c r="Q366" s="19"/>
      <c r="R366" s="19"/>
      <c r="S366" s="19"/>
      <c r="T366" s="19"/>
      <c r="U366" s="25">
        <v>2142.7220000000002</v>
      </c>
      <c r="V366" s="18">
        <v>267.84025000000003</v>
      </c>
      <c r="W366" s="39">
        <v>2.223504234168055E-3</v>
      </c>
      <c r="X366" s="35">
        <v>289.77723688013293</v>
      </c>
      <c r="Y366" s="35"/>
      <c r="Z366" s="49">
        <v>0</v>
      </c>
      <c r="AC366" t="s">
        <v>424</v>
      </c>
      <c r="AD366" t="s">
        <v>425</v>
      </c>
      <c r="AE366" t="s">
        <v>420</v>
      </c>
    </row>
    <row r="367" spans="1:31" outlineLevel="1" x14ac:dyDescent="0.35">
      <c r="A367" s="6" t="s">
        <v>398</v>
      </c>
      <c r="B367" s="7" t="s">
        <v>4611</v>
      </c>
      <c r="C367" s="7" t="s">
        <v>420</v>
      </c>
      <c r="D367" s="7" t="s">
        <v>450</v>
      </c>
      <c r="E367" s="7" t="s">
        <v>451</v>
      </c>
      <c r="F367" s="7"/>
      <c r="G367" s="8">
        <v>5151932</v>
      </c>
      <c r="H367" s="16" t="s">
        <v>4519</v>
      </c>
      <c r="I367" s="18">
        <v>529.49300000000005</v>
      </c>
      <c r="J367" s="19">
        <v>178.79</v>
      </c>
      <c r="K367" s="19">
        <v>601.99847999999997</v>
      </c>
      <c r="L367" s="19">
        <v>543.60551999999996</v>
      </c>
      <c r="M367" s="19">
        <v>0</v>
      </c>
      <c r="N367" s="19">
        <v>0</v>
      </c>
      <c r="O367" s="19">
        <v>551.51199999999994</v>
      </c>
      <c r="P367" s="19">
        <v>0</v>
      </c>
      <c r="Q367" s="19"/>
      <c r="R367" s="19"/>
      <c r="S367" s="19"/>
      <c r="T367" s="19"/>
      <c r="U367" s="25">
        <v>2405.3990000000003</v>
      </c>
      <c r="V367" s="18">
        <v>300.67487500000004</v>
      </c>
      <c r="W367" s="39">
        <v>2.4960843550230062E-3</v>
      </c>
      <c r="X367" s="35">
        <v>325.30112437088661</v>
      </c>
      <c r="Y367" s="35"/>
      <c r="Z367" s="49">
        <v>0</v>
      </c>
      <c r="AC367" t="s">
        <v>450</v>
      </c>
      <c r="AD367" t="s">
        <v>451</v>
      </c>
      <c r="AE367" t="s">
        <v>420</v>
      </c>
    </row>
    <row r="368" spans="1:31" outlineLevel="1" x14ac:dyDescent="0.35">
      <c r="A368" s="6" t="s">
        <v>398</v>
      </c>
      <c r="B368" s="7" t="s">
        <v>4611</v>
      </c>
      <c r="C368" s="7" t="s">
        <v>420</v>
      </c>
      <c r="D368" s="7" t="s">
        <v>437</v>
      </c>
      <c r="E368" s="7" t="s">
        <v>438</v>
      </c>
      <c r="F368" s="7"/>
      <c r="G368" s="8">
        <v>5152218</v>
      </c>
      <c r="H368" s="16" t="s">
        <v>4521</v>
      </c>
      <c r="I368" s="18">
        <v>546.4</v>
      </c>
      <c r="J368" s="19">
        <v>0</v>
      </c>
      <c r="K368" s="19">
        <v>0</v>
      </c>
      <c r="L368" s="19">
        <v>302.16199999999998</v>
      </c>
      <c r="M368" s="19">
        <v>0</v>
      </c>
      <c r="N368" s="19">
        <v>0</v>
      </c>
      <c r="O368" s="19">
        <v>0</v>
      </c>
      <c r="P368" s="19">
        <v>0</v>
      </c>
      <c r="Q368" s="19"/>
      <c r="R368" s="19"/>
      <c r="S368" s="19"/>
      <c r="T368" s="19"/>
      <c r="U368" s="25">
        <v>848.5619999999999</v>
      </c>
      <c r="V368" s="18">
        <v>106.07024999999999</v>
      </c>
      <c r="W368" s="39">
        <v>8.805534268813745E-4</v>
      </c>
      <c r="X368" s="35">
        <v>114.7577481733418</v>
      </c>
      <c r="Y368" s="35"/>
      <c r="Z368" s="49">
        <v>0</v>
      </c>
      <c r="AC368" t="s">
        <v>437</v>
      </c>
      <c r="AD368" t="s">
        <v>438</v>
      </c>
      <c r="AE368" t="s">
        <v>420</v>
      </c>
    </row>
    <row r="369" spans="1:31" outlineLevel="1" x14ac:dyDescent="0.35">
      <c r="A369" s="6" t="s">
        <v>398</v>
      </c>
      <c r="B369" s="7" t="s">
        <v>4611</v>
      </c>
      <c r="C369" s="7" t="s">
        <v>420</v>
      </c>
      <c r="D369" s="7" t="s">
        <v>437</v>
      </c>
      <c r="E369" s="7" t="s">
        <v>438</v>
      </c>
      <c r="F369" s="7"/>
      <c r="G369" s="8">
        <v>5151503</v>
      </c>
      <c r="H369" s="16" t="s">
        <v>4522</v>
      </c>
      <c r="I369" s="18">
        <v>356.536</v>
      </c>
      <c r="J369" s="19">
        <v>0</v>
      </c>
      <c r="K369" s="19">
        <v>413.82499999999999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/>
      <c r="R369" s="19"/>
      <c r="S369" s="19"/>
      <c r="T369" s="19"/>
      <c r="U369" s="25">
        <v>770.36099999999999</v>
      </c>
      <c r="V369" s="18">
        <v>96.295124999999999</v>
      </c>
      <c r="W369" s="39">
        <v>7.9940419024863551E-4</v>
      </c>
      <c r="X369" s="35">
        <v>104.18200866944757</v>
      </c>
      <c r="Y369" s="35"/>
      <c r="Z369" s="49">
        <v>0</v>
      </c>
      <c r="AC369" t="s">
        <v>437</v>
      </c>
      <c r="AD369" t="s">
        <v>438</v>
      </c>
      <c r="AE369" t="s">
        <v>420</v>
      </c>
    </row>
    <row r="370" spans="1:31" outlineLevel="1" x14ac:dyDescent="0.35">
      <c r="A370" s="6" t="s">
        <v>398</v>
      </c>
      <c r="B370" s="7" t="s">
        <v>4611</v>
      </c>
      <c r="C370" s="7" t="s">
        <v>252</v>
      </c>
      <c r="D370" s="7" t="s">
        <v>259</v>
      </c>
      <c r="E370" s="7" t="s">
        <v>260</v>
      </c>
      <c r="F370" s="7"/>
      <c r="G370" s="8">
        <v>5150933</v>
      </c>
      <c r="H370" s="16" t="s">
        <v>4524</v>
      </c>
      <c r="I370" s="18">
        <v>414.86900000000003</v>
      </c>
      <c r="J370" s="19">
        <v>0</v>
      </c>
      <c r="K370" s="19">
        <v>1987.8956400000002</v>
      </c>
      <c r="L370" s="19">
        <v>-6.4000000001396989E-4</v>
      </c>
      <c r="M370" s="19">
        <v>1540.7239999999999</v>
      </c>
      <c r="N370" s="19">
        <v>355.49299999999999</v>
      </c>
      <c r="O370" s="19">
        <v>178.79</v>
      </c>
      <c r="P370" s="19">
        <v>0</v>
      </c>
      <c r="Q370" s="19"/>
      <c r="R370" s="19"/>
      <c r="S370" s="19"/>
      <c r="T370" s="19"/>
      <c r="U370" s="25">
        <v>4477.7710000000006</v>
      </c>
      <c r="V370" s="18">
        <v>559.72137500000008</v>
      </c>
      <c r="W370" s="39">
        <v>4.646586341174882E-3</v>
      </c>
      <c r="X370" s="35">
        <v>605.56437454881666</v>
      </c>
      <c r="Y370" s="35"/>
      <c r="Z370" s="49">
        <v>0</v>
      </c>
      <c r="AC370" t="s">
        <v>259</v>
      </c>
      <c r="AD370" t="s">
        <v>260</v>
      </c>
      <c r="AE370" t="s">
        <v>252</v>
      </c>
    </row>
    <row r="371" spans="1:31" outlineLevel="1" x14ac:dyDescent="0.35">
      <c r="A371" s="6" t="s">
        <v>398</v>
      </c>
      <c r="B371" s="7" t="s">
        <v>4611</v>
      </c>
      <c r="C371" s="7" t="s">
        <v>252</v>
      </c>
      <c r="D371" s="7" t="s">
        <v>259</v>
      </c>
      <c r="E371" s="7" t="s">
        <v>260</v>
      </c>
      <c r="F371" s="7"/>
      <c r="G371" s="8">
        <v>5151769</v>
      </c>
      <c r="H371" s="16" t="s">
        <v>4527</v>
      </c>
      <c r="I371" s="18">
        <v>533.36699999999996</v>
      </c>
      <c r="J371" s="19">
        <v>356.536</v>
      </c>
      <c r="K371" s="19">
        <v>0</v>
      </c>
      <c r="L371" s="19">
        <v>0</v>
      </c>
      <c r="M371" s="19">
        <v>0</v>
      </c>
      <c r="N371" s="19">
        <v>0</v>
      </c>
      <c r="O371" s="19">
        <v>1185.23</v>
      </c>
      <c r="P371" s="19">
        <v>0</v>
      </c>
      <c r="Q371" s="19"/>
      <c r="R371" s="19"/>
      <c r="S371" s="19"/>
      <c r="T371" s="19"/>
      <c r="U371" s="25">
        <v>2075.1329999999998</v>
      </c>
      <c r="V371" s="18">
        <v>259.39162499999998</v>
      </c>
      <c r="W371" s="39">
        <v>2.1533670779325816E-3</v>
      </c>
      <c r="X371" s="35">
        <v>280.6366420369888</v>
      </c>
      <c r="Y371" s="35"/>
      <c r="Z371" s="49">
        <v>0</v>
      </c>
      <c r="AC371" t="s">
        <v>259</v>
      </c>
      <c r="AD371" t="s">
        <v>260</v>
      </c>
      <c r="AE371" t="s">
        <v>252</v>
      </c>
    </row>
    <row r="372" spans="1:31" outlineLevel="1" x14ac:dyDescent="0.35">
      <c r="A372" s="6" t="s">
        <v>398</v>
      </c>
      <c r="B372" s="7" t="s">
        <v>4611</v>
      </c>
      <c r="C372" s="7" t="s">
        <v>420</v>
      </c>
      <c r="D372" s="7" t="s">
        <v>421</v>
      </c>
      <c r="E372" s="7" t="s">
        <v>422</v>
      </c>
      <c r="F372" s="7"/>
      <c r="G372" s="8">
        <v>5151541</v>
      </c>
      <c r="H372" s="16" t="s">
        <v>4532</v>
      </c>
      <c r="I372" s="18">
        <v>592.61500000000001</v>
      </c>
      <c r="J372" s="19">
        <v>0</v>
      </c>
      <c r="K372" s="19">
        <v>503.74200000000002</v>
      </c>
      <c r="L372" s="19">
        <v>326.56700000000001</v>
      </c>
      <c r="M372" s="19">
        <v>414.86900000000003</v>
      </c>
      <c r="N372" s="19">
        <v>0</v>
      </c>
      <c r="O372" s="19">
        <v>562.99099999999999</v>
      </c>
      <c r="P372" s="19">
        <v>0</v>
      </c>
      <c r="Q372" s="19"/>
      <c r="R372" s="19"/>
      <c r="S372" s="19"/>
      <c r="T372" s="19"/>
      <c r="U372" s="25">
        <v>2400.7840000000001</v>
      </c>
      <c r="V372" s="18">
        <v>300.09800000000001</v>
      </c>
      <c r="W372" s="39">
        <v>2.4912953660451141E-3</v>
      </c>
      <c r="X372" s="35">
        <v>324.67700143370575</v>
      </c>
      <c r="Y372" s="35"/>
      <c r="Z372" s="49">
        <v>0</v>
      </c>
      <c r="AC372" t="s">
        <v>421</v>
      </c>
      <c r="AD372" t="s">
        <v>422</v>
      </c>
      <c r="AE372" t="s">
        <v>420</v>
      </c>
    </row>
    <row r="373" spans="1:31" outlineLevel="1" x14ac:dyDescent="0.35">
      <c r="A373" s="6" t="s">
        <v>398</v>
      </c>
      <c r="B373" s="7" t="s">
        <v>4611</v>
      </c>
      <c r="C373" s="7" t="s">
        <v>420</v>
      </c>
      <c r="D373" s="7" t="s">
        <v>437</v>
      </c>
      <c r="E373" s="7" t="s">
        <v>438</v>
      </c>
      <c r="F373" s="7"/>
      <c r="G373" s="8">
        <v>5151596</v>
      </c>
      <c r="H373" s="16" t="s">
        <v>4534</v>
      </c>
      <c r="I373" s="18">
        <v>534.28300000000002</v>
      </c>
      <c r="J373" s="19">
        <v>357.57900000000001</v>
      </c>
      <c r="K373" s="19">
        <v>1274.8219999999999</v>
      </c>
      <c r="L373" s="19">
        <v>703.49400000000003</v>
      </c>
      <c r="M373" s="19">
        <v>178.79</v>
      </c>
      <c r="N373" s="19">
        <v>356.536</v>
      </c>
      <c r="O373" s="19">
        <v>770.36099999999999</v>
      </c>
      <c r="P373" s="19">
        <v>0</v>
      </c>
      <c r="Q373" s="19"/>
      <c r="R373" s="19"/>
      <c r="S373" s="19"/>
      <c r="T373" s="19"/>
      <c r="U373" s="25">
        <v>4175.8650000000007</v>
      </c>
      <c r="V373" s="18">
        <v>521.98312500000009</v>
      </c>
      <c r="W373" s="39">
        <v>4.3332982574567237E-3</v>
      </c>
      <c r="X373" s="35">
        <v>564.73523923516746</v>
      </c>
      <c r="Y373" s="35"/>
      <c r="Z373" s="49">
        <v>0</v>
      </c>
      <c r="AC373" t="s">
        <v>437</v>
      </c>
      <c r="AD373" t="s">
        <v>438</v>
      </c>
      <c r="AE373" t="s">
        <v>420</v>
      </c>
    </row>
    <row r="374" spans="1:31" outlineLevel="1" x14ac:dyDescent="0.35">
      <c r="A374" s="6" t="s">
        <v>398</v>
      </c>
      <c r="B374" s="7" t="s">
        <v>4611</v>
      </c>
      <c r="C374" s="7" t="s">
        <v>420</v>
      </c>
      <c r="D374" s="7" t="s">
        <v>437</v>
      </c>
      <c r="E374" s="7" t="s">
        <v>438</v>
      </c>
      <c r="F374" s="7"/>
      <c r="G374" s="8">
        <v>5150964</v>
      </c>
      <c r="H374" s="16" t="s">
        <v>4535</v>
      </c>
      <c r="I374" s="18">
        <v>356.536</v>
      </c>
      <c r="J374" s="19">
        <v>0</v>
      </c>
      <c r="K374" s="19">
        <v>0</v>
      </c>
      <c r="L374" s="19">
        <v>151.08099999999999</v>
      </c>
      <c r="M374" s="19">
        <v>0</v>
      </c>
      <c r="N374" s="19">
        <v>0</v>
      </c>
      <c r="O374" s="19">
        <v>0</v>
      </c>
      <c r="P374" s="19">
        <v>0</v>
      </c>
      <c r="Q374" s="19"/>
      <c r="R374" s="19"/>
      <c r="S374" s="19"/>
      <c r="T374" s="19"/>
      <c r="U374" s="25">
        <v>507.61699999999996</v>
      </c>
      <c r="V374" s="18">
        <v>63.452124999999995</v>
      </c>
      <c r="W374" s="39">
        <v>5.2675454344319294E-4</v>
      </c>
      <c r="X374" s="35">
        <v>68.649060238977526</v>
      </c>
      <c r="Y374" s="35"/>
      <c r="Z374" s="49">
        <v>0</v>
      </c>
      <c r="AC374" t="s">
        <v>437</v>
      </c>
      <c r="AD374" t="s">
        <v>438</v>
      </c>
      <c r="AE374" t="s">
        <v>420</v>
      </c>
    </row>
    <row r="375" spans="1:31" outlineLevel="1" x14ac:dyDescent="0.35">
      <c r="A375" s="6" t="s">
        <v>398</v>
      </c>
      <c r="B375" s="7" t="s">
        <v>4611</v>
      </c>
      <c r="C375" s="7" t="s">
        <v>420</v>
      </c>
      <c r="D375" s="7" t="s">
        <v>1069</v>
      </c>
      <c r="E375" s="7" t="s">
        <v>1070</v>
      </c>
      <c r="F375" s="7"/>
      <c r="G375" s="8">
        <v>5151309</v>
      </c>
      <c r="H375" s="16" t="s">
        <v>4536</v>
      </c>
      <c r="I375" s="18">
        <v>414.86900000000003</v>
      </c>
      <c r="J375" s="19">
        <v>0</v>
      </c>
      <c r="K375" s="19">
        <v>1724.2180000000001</v>
      </c>
      <c r="L375" s="19">
        <v>-151.19200000000012</v>
      </c>
      <c r="M375" s="19">
        <v>0</v>
      </c>
      <c r="N375" s="19">
        <v>178.79</v>
      </c>
      <c r="O375" s="19">
        <v>1006.441</v>
      </c>
      <c r="P375" s="19">
        <v>0</v>
      </c>
      <c r="Q375" s="19"/>
      <c r="R375" s="19"/>
      <c r="S375" s="19"/>
      <c r="T375" s="19"/>
      <c r="U375" s="25">
        <v>3173.1260000000002</v>
      </c>
      <c r="V375" s="18">
        <v>396.64075000000003</v>
      </c>
      <c r="W375" s="39">
        <v>3.2927552414866433E-3</v>
      </c>
      <c r="X375" s="35">
        <v>429.12691639536467</v>
      </c>
      <c r="Y375" s="35"/>
      <c r="Z375" s="49">
        <v>0</v>
      </c>
      <c r="AC375" t="s">
        <v>1069</v>
      </c>
      <c r="AD375" t="s">
        <v>1070</v>
      </c>
      <c r="AE375" t="s">
        <v>420</v>
      </c>
    </row>
    <row r="376" spans="1:31" outlineLevel="1" x14ac:dyDescent="0.35">
      <c r="A376" s="6" t="s">
        <v>398</v>
      </c>
      <c r="B376" s="7" t="s">
        <v>4611</v>
      </c>
      <c r="C376" s="7" t="s">
        <v>420</v>
      </c>
      <c r="D376" s="7" t="s">
        <v>427</v>
      </c>
      <c r="E376" s="7" t="s">
        <v>428</v>
      </c>
      <c r="F376" s="7"/>
      <c r="G376" s="8">
        <v>5151901</v>
      </c>
      <c r="H376" s="16" t="s">
        <v>4537</v>
      </c>
      <c r="I376" s="18">
        <v>538.24099999999999</v>
      </c>
      <c r="J376" s="19">
        <v>534.28300000000002</v>
      </c>
      <c r="K376" s="19">
        <v>650.94799999999998</v>
      </c>
      <c r="L376" s="19">
        <v>401.33199999999999</v>
      </c>
      <c r="M376" s="19">
        <v>1598.0129999999999</v>
      </c>
      <c r="N376" s="19">
        <v>236.07900000000001</v>
      </c>
      <c r="O376" s="19">
        <v>236.07900000000001</v>
      </c>
      <c r="P376" s="19">
        <v>0</v>
      </c>
      <c r="Q376" s="19"/>
      <c r="R376" s="19"/>
      <c r="S376" s="19"/>
      <c r="T376" s="19"/>
      <c r="U376" s="25">
        <v>4194.9749999999995</v>
      </c>
      <c r="V376" s="18">
        <v>524.37187499999993</v>
      </c>
      <c r="W376" s="39">
        <v>4.3531287188581323E-3</v>
      </c>
      <c r="X376" s="35">
        <v>567.31963562292981</v>
      </c>
      <c r="Y376" s="35"/>
      <c r="Z376" s="49">
        <v>0</v>
      </c>
      <c r="AC376" t="s">
        <v>427</v>
      </c>
      <c r="AD376" t="s">
        <v>428</v>
      </c>
      <c r="AE376" t="s">
        <v>420</v>
      </c>
    </row>
    <row r="377" spans="1:31" outlineLevel="1" x14ac:dyDescent="0.35">
      <c r="A377" s="6" t="s">
        <v>398</v>
      </c>
      <c r="B377" s="7" t="s">
        <v>4611</v>
      </c>
      <c r="C377" s="7" t="s">
        <v>420</v>
      </c>
      <c r="D377" s="7" t="s">
        <v>424</v>
      </c>
      <c r="E377" s="7" t="s">
        <v>425</v>
      </c>
      <c r="F377" s="7"/>
      <c r="G377" s="8">
        <v>5150324</v>
      </c>
      <c r="H377" s="16" t="s">
        <v>4539</v>
      </c>
      <c r="I377" s="18">
        <v>178.79</v>
      </c>
      <c r="J377" s="19">
        <v>236.07900000000001</v>
      </c>
      <c r="K377" s="19">
        <v>0</v>
      </c>
      <c r="L377" s="19">
        <v>480.952</v>
      </c>
      <c r="M377" s="19">
        <v>236.07900000000001</v>
      </c>
      <c r="N377" s="19">
        <v>0</v>
      </c>
      <c r="O377" s="19">
        <v>178.79</v>
      </c>
      <c r="P377" s="19">
        <v>0</v>
      </c>
      <c r="Q377" s="19"/>
      <c r="R377" s="19"/>
      <c r="S377" s="19"/>
      <c r="T377" s="19"/>
      <c r="U377" s="25">
        <v>1310.69</v>
      </c>
      <c r="V377" s="18">
        <v>163.83625000000001</v>
      </c>
      <c r="W377" s="39">
        <v>1.3601040007437865E-3</v>
      </c>
      <c r="X377" s="35">
        <v>177.25497129651976</v>
      </c>
      <c r="Y377" s="35"/>
      <c r="Z377" s="49">
        <v>0</v>
      </c>
      <c r="AC377" t="s">
        <v>424</v>
      </c>
      <c r="AD377" t="s">
        <v>425</v>
      </c>
      <c r="AE377" t="s">
        <v>420</v>
      </c>
    </row>
    <row r="378" spans="1:31" outlineLevel="1" x14ac:dyDescent="0.35">
      <c r="A378" s="6" t="s">
        <v>398</v>
      </c>
      <c r="B378" s="7" t="s">
        <v>4611</v>
      </c>
      <c r="C378" s="7" t="s">
        <v>420</v>
      </c>
      <c r="D378" s="7" t="s">
        <v>427</v>
      </c>
      <c r="E378" s="7" t="s">
        <v>428</v>
      </c>
      <c r="F378" s="7"/>
      <c r="G378" s="8">
        <v>5150995</v>
      </c>
      <c r="H378" s="16" t="s">
        <v>4542</v>
      </c>
      <c r="I378" s="18">
        <v>1185.231</v>
      </c>
      <c r="J378" s="19">
        <v>0</v>
      </c>
      <c r="K378" s="19">
        <v>802.66463999999996</v>
      </c>
      <c r="L378" s="19">
        <v>-6.4000000001396989E-4</v>
      </c>
      <c r="M378" s="19">
        <v>0</v>
      </c>
      <c r="N378" s="19">
        <v>0</v>
      </c>
      <c r="O378" s="19">
        <v>1127.941</v>
      </c>
      <c r="P378" s="19">
        <v>0</v>
      </c>
      <c r="Q378" s="19"/>
      <c r="R378" s="19"/>
      <c r="S378" s="19"/>
      <c r="T378" s="19"/>
      <c r="U378" s="25">
        <v>3115.8360000000002</v>
      </c>
      <c r="V378" s="18">
        <v>389.47950000000003</v>
      </c>
      <c r="W378" s="39">
        <v>3.2333053653125581E-3</v>
      </c>
      <c r="X378" s="35">
        <v>421.37913674832561</v>
      </c>
      <c r="Y378" s="35"/>
      <c r="Z378" s="49">
        <v>0</v>
      </c>
      <c r="AC378" t="s">
        <v>427</v>
      </c>
      <c r="AD378" t="s">
        <v>428</v>
      </c>
      <c r="AE378" t="s">
        <v>420</v>
      </c>
    </row>
    <row r="379" spans="1:31" outlineLevel="1" x14ac:dyDescent="0.35">
      <c r="A379" s="6" t="s">
        <v>398</v>
      </c>
      <c r="B379" s="7" t="s">
        <v>4611</v>
      </c>
      <c r="C379" s="7" t="s">
        <v>420</v>
      </c>
      <c r="D379" s="7" t="s">
        <v>437</v>
      </c>
      <c r="E379" s="7" t="s">
        <v>438</v>
      </c>
      <c r="F379" s="7"/>
      <c r="G379" s="8">
        <v>5151745</v>
      </c>
      <c r="H379" s="16" t="s">
        <v>4543</v>
      </c>
      <c r="I379" s="18">
        <v>178.79</v>
      </c>
      <c r="J379" s="19">
        <v>0</v>
      </c>
      <c r="K379" s="19">
        <v>1631.3579999999999</v>
      </c>
      <c r="L379" s="19">
        <v>-1.6000000000349247E-4</v>
      </c>
      <c r="M379" s="19">
        <v>592.61500000000001</v>
      </c>
      <c r="N379" s="19">
        <v>0</v>
      </c>
      <c r="O379" s="19">
        <v>0</v>
      </c>
      <c r="P379" s="19">
        <v>0</v>
      </c>
      <c r="Q379" s="19"/>
      <c r="R379" s="19"/>
      <c r="S379" s="19"/>
      <c r="T379" s="19"/>
      <c r="U379" s="25">
        <v>2402.7628399999999</v>
      </c>
      <c r="V379" s="18">
        <v>300.34535499999998</v>
      </c>
      <c r="W379" s="39">
        <v>2.4933488098043796E-3</v>
      </c>
      <c r="X379" s="35">
        <v>324.94461561203963</v>
      </c>
      <c r="Y379" s="35"/>
      <c r="Z379" s="49">
        <v>0</v>
      </c>
      <c r="AC379" t="s">
        <v>437</v>
      </c>
      <c r="AD379" t="s">
        <v>438</v>
      </c>
      <c r="AE379" t="s">
        <v>420</v>
      </c>
    </row>
    <row r="380" spans="1:31" outlineLevel="1" x14ac:dyDescent="0.35">
      <c r="A380" s="6" t="s">
        <v>398</v>
      </c>
      <c r="B380" s="7" t="s">
        <v>4611</v>
      </c>
      <c r="C380" s="7" t="s">
        <v>420</v>
      </c>
      <c r="D380" s="7" t="s">
        <v>1069</v>
      </c>
      <c r="E380" s="7" t="s">
        <v>1070</v>
      </c>
      <c r="F380" s="7"/>
      <c r="G380" s="8">
        <v>5150137</v>
      </c>
      <c r="H380" s="16" t="s">
        <v>4544</v>
      </c>
      <c r="I380" s="18">
        <v>355.49299999999999</v>
      </c>
      <c r="J380" s="19">
        <v>0</v>
      </c>
      <c r="K380" s="19">
        <v>1368.7249999999999</v>
      </c>
      <c r="L380" s="19">
        <v>-151.19200000000012</v>
      </c>
      <c r="M380" s="19">
        <v>0</v>
      </c>
      <c r="N380" s="19">
        <v>475.72899999999998</v>
      </c>
      <c r="O380" s="19">
        <v>827.65099999999995</v>
      </c>
      <c r="P380" s="19">
        <v>0</v>
      </c>
      <c r="Q380" s="19"/>
      <c r="R380" s="19"/>
      <c r="S380" s="19"/>
      <c r="T380" s="19"/>
      <c r="U380" s="25">
        <v>2876.4059999999995</v>
      </c>
      <c r="V380" s="18">
        <v>359.55074999999994</v>
      </c>
      <c r="W380" s="39">
        <v>2.9848486738766841E-3</v>
      </c>
      <c r="X380" s="35">
        <v>388.99912486334455</v>
      </c>
      <c r="Y380" s="35"/>
      <c r="Z380" s="49">
        <v>0</v>
      </c>
      <c r="AC380" t="s">
        <v>1069</v>
      </c>
      <c r="AD380" t="s">
        <v>1070</v>
      </c>
      <c r="AE380" t="s">
        <v>420</v>
      </c>
    </row>
    <row r="381" spans="1:31" outlineLevel="1" x14ac:dyDescent="0.35">
      <c r="A381" s="6" t="s">
        <v>398</v>
      </c>
      <c r="B381" s="7" t="s">
        <v>4611</v>
      </c>
      <c r="C381" s="7" t="s">
        <v>420</v>
      </c>
      <c r="D381" s="7" t="s">
        <v>1069</v>
      </c>
      <c r="E381" s="7" t="s">
        <v>1070</v>
      </c>
      <c r="F381" s="7"/>
      <c r="G381" s="8">
        <v>5151015</v>
      </c>
      <c r="H381" s="16" t="s">
        <v>4545</v>
      </c>
      <c r="I381" s="18">
        <v>236.53800000000001</v>
      </c>
      <c r="J381" s="19">
        <v>775.95899999999995</v>
      </c>
      <c r="K381" s="19">
        <v>1177.6289999999999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19"/>
      <c r="R381" s="19"/>
      <c r="S381" s="19"/>
      <c r="T381" s="19"/>
      <c r="U381" s="25">
        <v>2190.1259999999997</v>
      </c>
      <c r="V381" s="18">
        <v>273.76574999999997</v>
      </c>
      <c r="W381" s="39">
        <v>2.2726954006919912E-3</v>
      </c>
      <c r="X381" s="35">
        <v>296.18805458633358</v>
      </c>
      <c r="Y381" s="35"/>
      <c r="Z381" s="49">
        <v>0</v>
      </c>
      <c r="AC381" t="s">
        <v>1069</v>
      </c>
      <c r="AD381" t="s">
        <v>1070</v>
      </c>
      <c r="AE381" t="s">
        <v>420</v>
      </c>
    </row>
    <row r="382" spans="1:31" outlineLevel="1" x14ac:dyDescent="0.35">
      <c r="A382" s="6" t="s">
        <v>398</v>
      </c>
      <c r="B382" s="7" t="s">
        <v>4611</v>
      </c>
      <c r="C382" s="7" t="s">
        <v>420</v>
      </c>
      <c r="D382" s="7" t="s">
        <v>421</v>
      </c>
      <c r="E382" s="7" t="s">
        <v>422</v>
      </c>
      <c r="F382" s="7"/>
      <c r="G382" s="8">
        <v>5152180</v>
      </c>
      <c r="H382" s="16" t="s">
        <v>4546</v>
      </c>
      <c r="I382" s="18">
        <v>178.79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/>
      <c r="R382" s="19"/>
      <c r="S382" s="19"/>
      <c r="T382" s="19"/>
      <c r="U382" s="25">
        <v>178.79</v>
      </c>
      <c r="V382" s="18">
        <v>22.348749999999999</v>
      </c>
      <c r="W382" s="39">
        <v>1.8553051773720832E-4</v>
      </c>
      <c r="X382" s="35">
        <v>24.179185252122746</v>
      </c>
      <c r="Y382" s="35"/>
      <c r="Z382" s="49">
        <v>0</v>
      </c>
      <c r="AC382" t="s">
        <v>421</v>
      </c>
      <c r="AD382" t="s">
        <v>422</v>
      </c>
      <c r="AE382" t="s">
        <v>420</v>
      </c>
    </row>
    <row r="383" spans="1:31" outlineLevel="1" x14ac:dyDescent="0.35">
      <c r="A383" s="6" t="s">
        <v>398</v>
      </c>
      <c r="B383" s="7" t="s">
        <v>4611</v>
      </c>
      <c r="C383" s="7" t="s">
        <v>420</v>
      </c>
      <c r="D383" s="7" t="s">
        <v>1462</v>
      </c>
      <c r="E383" s="7" t="s">
        <v>1463</v>
      </c>
      <c r="F383" s="7"/>
      <c r="G383" s="8">
        <v>5151693</v>
      </c>
      <c r="H383" s="16" t="s">
        <v>4547</v>
      </c>
      <c r="I383" s="18">
        <v>177.74600000000001</v>
      </c>
      <c r="J383" s="19">
        <v>0</v>
      </c>
      <c r="K383" s="19">
        <v>0</v>
      </c>
      <c r="L383" s="19">
        <v>0</v>
      </c>
      <c r="M383" s="19">
        <v>0</v>
      </c>
      <c r="N383" s="19">
        <v>236.07900000000001</v>
      </c>
      <c r="O383" s="19">
        <v>0</v>
      </c>
      <c r="P383" s="19">
        <v>0</v>
      </c>
      <c r="Q383" s="19"/>
      <c r="R383" s="19"/>
      <c r="S383" s="19"/>
      <c r="T383" s="19"/>
      <c r="U383" s="25">
        <v>413.82500000000005</v>
      </c>
      <c r="V383" s="18">
        <v>51.728125000000006</v>
      </c>
      <c r="W383" s="39">
        <v>4.2942651436098355E-4</v>
      </c>
      <c r="X383" s="35">
        <v>55.964826539290215</v>
      </c>
      <c r="Y383" s="35"/>
      <c r="Z383" s="49">
        <v>0</v>
      </c>
      <c r="AC383" t="s">
        <v>1462</v>
      </c>
      <c r="AD383" t="s">
        <v>1463</v>
      </c>
      <c r="AE383" t="s">
        <v>420</v>
      </c>
    </row>
    <row r="384" spans="1:31" outlineLevel="1" x14ac:dyDescent="0.35">
      <c r="A384" s="6" t="s">
        <v>398</v>
      </c>
      <c r="B384" s="7" t="s">
        <v>4611</v>
      </c>
      <c r="C384" s="7" t="s">
        <v>420</v>
      </c>
      <c r="D384" s="7" t="s">
        <v>421</v>
      </c>
      <c r="E384" s="7" t="s">
        <v>422</v>
      </c>
      <c r="F384" s="7"/>
      <c r="G384" s="8">
        <v>5150874</v>
      </c>
      <c r="H384" s="16" t="s">
        <v>4548</v>
      </c>
      <c r="I384" s="18">
        <v>394.38200000000001</v>
      </c>
      <c r="J384" s="19">
        <v>0</v>
      </c>
      <c r="K384" s="19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19"/>
      <c r="R384" s="19"/>
      <c r="S384" s="19"/>
      <c r="T384" s="19"/>
      <c r="U384" s="25">
        <v>394.38200000000001</v>
      </c>
      <c r="V384" s="18">
        <v>49.297750000000001</v>
      </c>
      <c r="W384" s="39">
        <v>4.0925049860862292E-4</v>
      </c>
      <c r="X384" s="35">
        <v>53.335395928758167</v>
      </c>
      <c r="Y384" s="35"/>
      <c r="Z384" s="49">
        <v>0</v>
      </c>
      <c r="AC384" t="s">
        <v>421</v>
      </c>
      <c r="AD384" t="s">
        <v>422</v>
      </c>
      <c r="AE384" t="s">
        <v>420</v>
      </c>
    </row>
    <row r="385" spans="1:31" outlineLevel="1" x14ac:dyDescent="0.35">
      <c r="A385" s="6" t="s">
        <v>398</v>
      </c>
      <c r="B385" s="7" t="s">
        <v>4611</v>
      </c>
      <c r="C385" s="7" t="s">
        <v>420</v>
      </c>
      <c r="D385" s="7" t="s">
        <v>1069</v>
      </c>
      <c r="E385" s="7" t="s">
        <v>1070</v>
      </c>
      <c r="F385" s="7"/>
      <c r="G385" s="8">
        <v>5151354</v>
      </c>
      <c r="H385" s="16" t="s">
        <v>4549</v>
      </c>
      <c r="I385" s="18">
        <v>1.1199999997625128E-3</v>
      </c>
      <c r="J385" s="19">
        <v>1620.364</v>
      </c>
      <c r="K385" s="19">
        <v>0</v>
      </c>
      <c r="L385" s="19">
        <v>650.93499999999995</v>
      </c>
      <c r="M385" s="19">
        <v>0</v>
      </c>
      <c r="N385" s="19">
        <v>0</v>
      </c>
      <c r="O385" s="19">
        <v>236.07900000000001</v>
      </c>
      <c r="P385" s="19">
        <v>0</v>
      </c>
      <c r="Q385" s="19"/>
      <c r="R385" s="19"/>
      <c r="S385" s="19"/>
      <c r="T385" s="19"/>
      <c r="U385" s="25">
        <v>2507.3791200000001</v>
      </c>
      <c r="V385" s="18">
        <v>313.42239000000001</v>
      </c>
      <c r="W385" s="39">
        <v>2.6019092023998312E-3</v>
      </c>
      <c r="X385" s="35">
        <v>339.09270227520841</v>
      </c>
      <c r="Y385" s="35"/>
      <c r="Z385" s="49">
        <v>0</v>
      </c>
      <c r="AC385" t="s">
        <v>1069</v>
      </c>
      <c r="AD385" t="s">
        <v>1070</v>
      </c>
      <c r="AE385" t="s">
        <v>420</v>
      </c>
    </row>
    <row r="386" spans="1:31" outlineLevel="1" x14ac:dyDescent="0.35">
      <c r="A386" s="6" t="s">
        <v>398</v>
      </c>
      <c r="B386" s="7" t="s">
        <v>4611</v>
      </c>
      <c r="C386" s="7" t="s">
        <v>420</v>
      </c>
      <c r="D386" s="7" t="s">
        <v>424</v>
      </c>
      <c r="E386" s="7" t="s">
        <v>425</v>
      </c>
      <c r="F386" s="7"/>
      <c r="G386" s="8">
        <v>5152142</v>
      </c>
      <c r="H386" s="16" t="s">
        <v>4551</v>
      </c>
      <c r="I386" s="18">
        <v>236.07900000000001</v>
      </c>
      <c r="J386" s="19">
        <v>0</v>
      </c>
      <c r="K386" s="19">
        <v>592.61500000000001</v>
      </c>
      <c r="L386" s="19">
        <v>0</v>
      </c>
      <c r="M386" s="19">
        <v>0</v>
      </c>
      <c r="N386" s="19">
        <v>0</v>
      </c>
      <c r="O386" s="19">
        <v>592.61500000000001</v>
      </c>
      <c r="P386" s="19">
        <v>0</v>
      </c>
      <c r="Q386" s="19"/>
      <c r="R386" s="19"/>
      <c r="S386" s="19"/>
      <c r="T386" s="19"/>
      <c r="U386" s="25">
        <v>1421.309</v>
      </c>
      <c r="V386" s="18">
        <v>177.663625</v>
      </c>
      <c r="W386" s="39">
        <v>1.4748934204069234E-3</v>
      </c>
      <c r="X386" s="35">
        <v>192.2148532440815</v>
      </c>
      <c r="Y386" s="35"/>
      <c r="Z386" s="49">
        <v>0</v>
      </c>
      <c r="AC386" t="s">
        <v>424</v>
      </c>
      <c r="AD386" t="s">
        <v>425</v>
      </c>
      <c r="AE386" t="s">
        <v>420</v>
      </c>
    </row>
    <row r="387" spans="1:31" outlineLevel="1" x14ac:dyDescent="0.35">
      <c r="A387" s="6" t="s">
        <v>398</v>
      </c>
      <c r="B387" s="7" t="s">
        <v>4611</v>
      </c>
      <c r="C387" s="7" t="s">
        <v>420</v>
      </c>
      <c r="D387" s="7" t="s">
        <v>437</v>
      </c>
      <c r="E387" s="7" t="s">
        <v>438</v>
      </c>
      <c r="F387" s="7"/>
      <c r="G387" s="8">
        <v>5152360</v>
      </c>
      <c r="H387" s="16" t="s">
        <v>4552</v>
      </c>
      <c r="I387" s="18">
        <v>0</v>
      </c>
      <c r="J387" s="19">
        <v>956.423</v>
      </c>
      <c r="K387" s="19">
        <v>0</v>
      </c>
      <c r="L387" s="19">
        <v>302.16199999999998</v>
      </c>
      <c r="M387" s="19">
        <v>0</v>
      </c>
      <c r="N387" s="19">
        <v>591.572</v>
      </c>
      <c r="O387" s="19">
        <v>0</v>
      </c>
      <c r="P387" s="19">
        <v>0</v>
      </c>
      <c r="Q387" s="19"/>
      <c r="R387" s="19"/>
      <c r="S387" s="19"/>
      <c r="T387" s="19"/>
      <c r="U387" s="25">
        <v>1850.1570000000002</v>
      </c>
      <c r="V387" s="18">
        <v>231.26962500000002</v>
      </c>
      <c r="W387" s="39">
        <v>1.9199093131893293E-3</v>
      </c>
      <c r="X387" s="35">
        <v>250.21135884843488</v>
      </c>
      <c r="Y387" s="35"/>
      <c r="Z387" s="49">
        <v>0</v>
      </c>
      <c r="AC387" t="s">
        <v>437</v>
      </c>
      <c r="AD387" t="s">
        <v>438</v>
      </c>
      <c r="AE387" t="s">
        <v>420</v>
      </c>
    </row>
    <row r="388" spans="1:31" outlineLevel="1" x14ac:dyDescent="0.35">
      <c r="A388" s="6" t="s">
        <v>398</v>
      </c>
      <c r="B388" s="7" t="s">
        <v>4611</v>
      </c>
      <c r="C388" s="7" t="s">
        <v>420</v>
      </c>
      <c r="D388" s="7" t="s">
        <v>427</v>
      </c>
      <c r="E388" s="7" t="s">
        <v>428</v>
      </c>
      <c r="F388" s="7"/>
      <c r="G388" s="8">
        <v>5150151</v>
      </c>
      <c r="H388" s="16" t="s">
        <v>4553</v>
      </c>
      <c r="I388" s="18">
        <v>0</v>
      </c>
      <c r="J388" s="19">
        <v>359.94200000000001</v>
      </c>
      <c r="K388" s="19">
        <v>1183.5374399999998</v>
      </c>
      <c r="L388" s="19">
        <v>-20.931440000000059</v>
      </c>
      <c r="M388" s="19">
        <v>318.52100000000002</v>
      </c>
      <c r="N388" s="19">
        <v>163.989</v>
      </c>
      <c r="O388" s="19">
        <v>498.49200000000002</v>
      </c>
      <c r="P388" s="19">
        <v>0</v>
      </c>
      <c r="Q388" s="19"/>
      <c r="R388" s="19"/>
      <c r="S388" s="19"/>
      <c r="T388" s="19"/>
      <c r="U388" s="25">
        <v>2503.5499999999997</v>
      </c>
      <c r="V388" s="18">
        <v>312.94374999999997</v>
      </c>
      <c r="W388" s="39">
        <v>2.5979357216901833E-3</v>
      </c>
      <c r="X388" s="35">
        <v>338.57486010376363</v>
      </c>
      <c r="Y388" s="35"/>
      <c r="Z388" s="49">
        <v>0</v>
      </c>
      <c r="AC388" t="s">
        <v>427</v>
      </c>
      <c r="AD388" t="s">
        <v>428</v>
      </c>
      <c r="AE388" t="s">
        <v>420</v>
      </c>
    </row>
    <row r="389" spans="1:31" outlineLevel="1" x14ac:dyDescent="0.35">
      <c r="A389" s="6" t="s">
        <v>398</v>
      </c>
      <c r="B389" s="7" t="s">
        <v>4611</v>
      </c>
      <c r="C389" s="7" t="s">
        <v>420</v>
      </c>
      <c r="D389" s="7" t="s">
        <v>421</v>
      </c>
      <c r="E389" s="7" t="s">
        <v>422</v>
      </c>
      <c r="F389" s="7"/>
      <c r="G389" s="8">
        <v>5151257</v>
      </c>
      <c r="H389" s="16" t="s">
        <v>4554</v>
      </c>
      <c r="I389" s="18">
        <v>0</v>
      </c>
      <c r="J389" s="19">
        <v>414.86900000000003</v>
      </c>
      <c r="K389" s="19">
        <v>354.577</v>
      </c>
      <c r="L389" s="19">
        <v>0</v>
      </c>
      <c r="M389" s="19">
        <v>356.536</v>
      </c>
      <c r="N389" s="19">
        <v>0</v>
      </c>
      <c r="O389" s="19">
        <v>354.577</v>
      </c>
      <c r="P389" s="19">
        <v>0</v>
      </c>
      <c r="Q389" s="19"/>
      <c r="R389" s="19"/>
      <c r="S389" s="19"/>
      <c r="T389" s="19"/>
      <c r="U389" s="25">
        <v>1480.559</v>
      </c>
      <c r="V389" s="18">
        <v>185.069875</v>
      </c>
      <c r="W389" s="39">
        <v>1.5363771900580761E-3</v>
      </c>
      <c r="X389" s="35">
        <v>200.22769918730131</v>
      </c>
      <c r="Y389" s="35"/>
      <c r="Z389" s="49">
        <v>0</v>
      </c>
      <c r="AC389" t="s">
        <v>421</v>
      </c>
      <c r="AD389" t="s">
        <v>422</v>
      </c>
      <c r="AE389" t="s">
        <v>420</v>
      </c>
    </row>
    <row r="390" spans="1:31" outlineLevel="1" x14ac:dyDescent="0.35">
      <c r="A390" s="6" t="s">
        <v>398</v>
      </c>
      <c r="B390" s="7" t="s">
        <v>4611</v>
      </c>
      <c r="C390" s="7" t="s">
        <v>420</v>
      </c>
      <c r="D390" s="7" t="s">
        <v>1462</v>
      </c>
      <c r="E390" s="7" t="s">
        <v>1463</v>
      </c>
      <c r="F390" s="7"/>
      <c r="G390" s="8">
        <v>5150085</v>
      </c>
      <c r="H390" s="16" t="s">
        <v>4555</v>
      </c>
      <c r="I390" s="18">
        <v>0</v>
      </c>
      <c r="J390" s="19">
        <v>2785.3310000000001</v>
      </c>
      <c r="K390" s="19">
        <v>601.99847999999997</v>
      </c>
      <c r="L390" s="19">
        <v>-4.800000000395812E-4</v>
      </c>
      <c r="M390" s="19">
        <v>1063.731</v>
      </c>
      <c r="N390" s="19">
        <v>0</v>
      </c>
      <c r="O390" s="19">
        <v>355.49299999999999</v>
      </c>
      <c r="P390" s="19">
        <v>0</v>
      </c>
      <c r="Q390" s="19"/>
      <c r="R390" s="19"/>
      <c r="S390" s="19"/>
      <c r="T390" s="19"/>
      <c r="U390" s="25">
        <v>4806.5530000000008</v>
      </c>
      <c r="V390" s="18">
        <v>600.8191250000001</v>
      </c>
      <c r="W390" s="39">
        <v>4.9877636703469551E-3</v>
      </c>
      <c r="X390" s="35">
        <v>650.02816382989192</v>
      </c>
      <c r="Y390" s="35"/>
      <c r="Z390" s="49">
        <v>0</v>
      </c>
      <c r="AC390" t="s">
        <v>1462</v>
      </c>
      <c r="AD390" t="s">
        <v>1463</v>
      </c>
      <c r="AE390" t="s">
        <v>420</v>
      </c>
    </row>
    <row r="391" spans="1:31" outlineLevel="1" x14ac:dyDescent="0.35">
      <c r="A391" s="6" t="s">
        <v>398</v>
      </c>
      <c r="B391" s="7" t="s">
        <v>4611</v>
      </c>
      <c r="C391" s="7" t="s">
        <v>420</v>
      </c>
      <c r="D391" s="7" t="s">
        <v>437</v>
      </c>
      <c r="E391" s="7" t="s">
        <v>438</v>
      </c>
      <c r="F391" s="7"/>
      <c r="G391" s="8">
        <v>5151008</v>
      </c>
      <c r="H391" s="16" t="s">
        <v>4556</v>
      </c>
      <c r="I391" s="18">
        <v>0</v>
      </c>
      <c r="J391" s="19">
        <v>770.36199999999997</v>
      </c>
      <c r="K391" s="19">
        <v>1252.94748</v>
      </c>
      <c r="L391" s="19">
        <v>-4.800000000395812E-4</v>
      </c>
      <c r="M391" s="19">
        <v>355.49299999999999</v>
      </c>
      <c r="N391" s="19">
        <v>0</v>
      </c>
      <c r="O391" s="19">
        <v>775.72799999999995</v>
      </c>
      <c r="P391" s="19">
        <v>0</v>
      </c>
      <c r="Q391" s="19"/>
      <c r="R391" s="19"/>
      <c r="S391" s="19"/>
      <c r="T391" s="19"/>
      <c r="U391" s="25">
        <v>3154.5299999999997</v>
      </c>
      <c r="V391" s="18">
        <v>394.31624999999997</v>
      </c>
      <c r="W391" s="39">
        <v>3.2734581582725864E-3</v>
      </c>
      <c r="X391" s="35">
        <v>426.61203229139642</v>
      </c>
      <c r="Y391" s="35"/>
      <c r="Z391" s="49">
        <v>0</v>
      </c>
      <c r="AC391" t="s">
        <v>437</v>
      </c>
      <c r="AD391" t="s">
        <v>438</v>
      </c>
      <c r="AE391" t="s">
        <v>420</v>
      </c>
    </row>
    <row r="392" spans="1:31" outlineLevel="1" x14ac:dyDescent="0.35">
      <c r="A392" s="6" t="s">
        <v>398</v>
      </c>
      <c r="B392" s="7" t="s">
        <v>4611</v>
      </c>
      <c r="C392" s="7" t="s">
        <v>420</v>
      </c>
      <c r="D392" s="7" t="s">
        <v>450</v>
      </c>
      <c r="E392" s="7" t="s">
        <v>451</v>
      </c>
      <c r="F392" s="7"/>
      <c r="G392" s="8">
        <v>5152173</v>
      </c>
      <c r="H392" s="16" t="s">
        <v>4557</v>
      </c>
      <c r="I392" s="18">
        <v>0</v>
      </c>
      <c r="J392" s="19">
        <v>650.94899999999996</v>
      </c>
      <c r="K392" s="19">
        <v>0</v>
      </c>
      <c r="L392" s="19">
        <v>1203.9960000000001</v>
      </c>
      <c r="M392" s="19">
        <v>0</v>
      </c>
      <c r="N392" s="19">
        <v>0</v>
      </c>
      <c r="O392" s="19">
        <v>713.072</v>
      </c>
      <c r="P392" s="19">
        <v>0</v>
      </c>
      <c r="Q392" s="19"/>
      <c r="R392" s="19"/>
      <c r="S392" s="19"/>
      <c r="T392" s="19"/>
      <c r="U392" s="25">
        <v>2568.0170000000003</v>
      </c>
      <c r="V392" s="18">
        <v>321.00212500000004</v>
      </c>
      <c r="W392" s="39">
        <v>2.6648331761728989E-3</v>
      </c>
      <c r="X392" s="35">
        <v>347.29324220370552</v>
      </c>
      <c r="Y392" s="35"/>
      <c r="Z392" s="49">
        <v>0</v>
      </c>
      <c r="AC392" t="s">
        <v>450</v>
      </c>
      <c r="AD392" t="s">
        <v>451</v>
      </c>
      <c r="AE392" t="s">
        <v>420</v>
      </c>
    </row>
    <row r="393" spans="1:31" outlineLevel="1" x14ac:dyDescent="0.35">
      <c r="A393" s="6" t="s">
        <v>398</v>
      </c>
      <c r="B393" s="7" t="s">
        <v>4611</v>
      </c>
      <c r="C393" s="7" t="s">
        <v>420</v>
      </c>
      <c r="D393" s="7" t="s">
        <v>1069</v>
      </c>
      <c r="E393" s="7" t="s">
        <v>1070</v>
      </c>
      <c r="F393" s="7"/>
      <c r="G393" s="8">
        <v>5151662</v>
      </c>
      <c r="H393" s="16" t="s">
        <v>4558</v>
      </c>
      <c r="I393" s="18">
        <v>0</v>
      </c>
      <c r="J393" s="19">
        <v>236.07900000000001</v>
      </c>
      <c r="K393" s="19">
        <v>1161.2909999999999</v>
      </c>
      <c r="L393" s="19">
        <v>-151.19200000000012</v>
      </c>
      <c r="M393" s="19">
        <v>0</v>
      </c>
      <c r="N393" s="19">
        <v>0</v>
      </c>
      <c r="O393" s="19">
        <v>474.14800000000002</v>
      </c>
      <c r="P393" s="19">
        <v>0</v>
      </c>
      <c r="Q393" s="19"/>
      <c r="R393" s="19"/>
      <c r="S393" s="19"/>
      <c r="T393" s="19"/>
      <c r="U393" s="25">
        <v>1720.326</v>
      </c>
      <c r="V393" s="18">
        <v>215.04075</v>
      </c>
      <c r="W393" s="39">
        <v>1.7851835866479146E-3</v>
      </c>
      <c r="X393" s="35">
        <v>232.65328624667663</v>
      </c>
      <c r="Y393" s="35"/>
      <c r="Z393" s="49">
        <v>0</v>
      </c>
      <c r="AC393" t="s">
        <v>1069</v>
      </c>
      <c r="AD393" t="s">
        <v>1070</v>
      </c>
      <c r="AE393" t="s">
        <v>420</v>
      </c>
    </row>
    <row r="394" spans="1:31" outlineLevel="1" x14ac:dyDescent="0.35">
      <c r="A394" s="6" t="s">
        <v>398</v>
      </c>
      <c r="B394" s="7" t="s">
        <v>4611</v>
      </c>
      <c r="C394" s="7" t="s">
        <v>420</v>
      </c>
      <c r="D394" s="7" t="s">
        <v>421</v>
      </c>
      <c r="E394" s="7" t="s">
        <v>422</v>
      </c>
      <c r="F394" s="7"/>
      <c r="G394" s="8">
        <v>5151202</v>
      </c>
      <c r="H394" s="16" t="s">
        <v>4559</v>
      </c>
      <c r="I394" s="18">
        <v>0</v>
      </c>
      <c r="J394" s="19">
        <v>591.572</v>
      </c>
      <c r="K394" s="19">
        <v>873.49104</v>
      </c>
      <c r="L394" s="19">
        <v>284.66596000000004</v>
      </c>
      <c r="M394" s="19">
        <v>534.28300000000002</v>
      </c>
      <c r="N394" s="19">
        <v>591.572</v>
      </c>
      <c r="O394" s="19">
        <v>357.57900000000001</v>
      </c>
      <c r="P394" s="19">
        <v>0</v>
      </c>
      <c r="Q394" s="19"/>
      <c r="R394" s="19"/>
      <c r="S394" s="19"/>
      <c r="T394" s="19"/>
      <c r="U394" s="25">
        <v>3233.1630000000005</v>
      </c>
      <c r="V394" s="18">
        <v>404.14537500000006</v>
      </c>
      <c r="W394" s="39">
        <v>3.3550556816308841E-3</v>
      </c>
      <c r="X394" s="35">
        <v>437.24619457077551</v>
      </c>
      <c r="Y394" s="35"/>
      <c r="Z394" s="49">
        <v>0</v>
      </c>
      <c r="AC394" t="s">
        <v>421</v>
      </c>
      <c r="AD394" t="s">
        <v>422</v>
      </c>
      <c r="AE394" t="s">
        <v>420</v>
      </c>
    </row>
    <row r="395" spans="1:31" outlineLevel="1" x14ac:dyDescent="0.35">
      <c r="A395" s="6" t="s">
        <v>398</v>
      </c>
      <c r="B395" s="7" t="s">
        <v>4611</v>
      </c>
      <c r="C395" s="7" t="s">
        <v>420</v>
      </c>
      <c r="D395" s="7" t="s">
        <v>424</v>
      </c>
      <c r="E395" s="7" t="s">
        <v>425</v>
      </c>
      <c r="F395" s="7"/>
      <c r="G395" s="8">
        <v>5150144</v>
      </c>
      <c r="H395" s="16" t="s">
        <v>4561</v>
      </c>
      <c r="I395" s="18">
        <v>0</v>
      </c>
      <c r="J395" s="19">
        <v>829.73800000000006</v>
      </c>
      <c r="K395" s="19">
        <v>953.85600000000011</v>
      </c>
      <c r="L395" s="19">
        <v>450.80599999999993</v>
      </c>
      <c r="M395" s="19">
        <v>0</v>
      </c>
      <c r="N395" s="19">
        <v>770.36199999999997</v>
      </c>
      <c r="O395" s="19">
        <v>829.73800000000006</v>
      </c>
      <c r="P395" s="19">
        <v>0</v>
      </c>
      <c r="Q395" s="19"/>
      <c r="R395" s="19"/>
      <c r="S395" s="19"/>
      <c r="T395" s="19"/>
      <c r="U395" s="25">
        <v>3834.5</v>
      </c>
      <c r="V395" s="18">
        <v>479.3125</v>
      </c>
      <c r="W395" s="39">
        <v>3.9790635397020267E-3</v>
      </c>
      <c r="X395" s="35">
        <v>518.56975138019288</v>
      </c>
      <c r="Y395" s="35"/>
      <c r="Z395" s="49">
        <v>0</v>
      </c>
      <c r="AC395" t="s">
        <v>424</v>
      </c>
      <c r="AD395" t="s">
        <v>425</v>
      </c>
      <c r="AE395" t="s">
        <v>420</v>
      </c>
    </row>
    <row r="396" spans="1:31" outlineLevel="1" x14ac:dyDescent="0.35">
      <c r="A396" s="6" t="s">
        <v>398</v>
      </c>
      <c r="B396" s="7" t="s">
        <v>4611</v>
      </c>
      <c r="C396" s="7" t="s">
        <v>420</v>
      </c>
      <c r="D396" s="7" t="s">
        <v>450</v>
      </c>
      <c r="E396" s="7" t="s">
        <v>451</v>
      </c>
      <c r="F396" s="7"/>
      <c r="G396" s="8">
        <v>5152405</v>
      </c>
      <c r="H396" s="16" t="s">
        <v>4562</v>
      </c>
      <c r="I396" s="18">
        <v>0</v>
      </c>
      <c r="J396" s="19">
        <v>356.536</v>
      </c>
      <c r="K396" s="19">
        <v>730.56700000000001</v>
      </c>
      <c r="L396" s="19">
        <v>0</v>
      </c>
      <c r="M396" s="19">
        <v>355.49299999999999</v>
      </c>
      <c r="N396" s="19">
        <v>0</v>
      </c>
      <c r="O396" s="19">
        <v>0</v>
      </c>
      <c r="P396" s="19">
        <v>0</v>
      </c>
      <c r="Q396" s="19"/>
      <c r="R396" s="19"/>
      <c r="S396" s="19"/>
      <c r="T396" s="19"/>
      <c r="U396" s="25">
        <v>1442.596</v>
      </c>
      <c r="V396" s="18">
        <v>180.3245</v>
      </c>
      <c r="W396" s="39">
        <v>1.4969829563489334E-3</v>
      </c>
      <c r="X396" s="35">
        <v>195.09366255367343</v>
      </c>
      <c r="Y396" s="35"/>
      <c r="Z396" s="49">
        <v>0</v>
      </c>
      <c r="AC396" t="s">
        <v>450</v>
      </c>
      <c r="AD396" t="s">
        <v>451</v>
      </c>
      <c r="AE396" t="s">
        <v>420</v>
      </c>
    </row>
    <row r="397" spans="1:31" outlineLevel="1" x14ac:dyDescent="0.35">
      <c r="A397" s="6" t="s">
        <v>398</v>
      </c>
      <c r="B397" s="7" t="s">
        <v>4611</v>
      </c>
      <c r="C397" s="7" t="s">
        <v>420</v>
      </c>
      <c r="D397" s="7" t="s">
        <v>437</v>
      </c>
      <c r="E397" s="7" t="s">
        <v>438</v>
      </c>
      <c r="F397" s="7"/>
      <c r="G397" s="8">
        <v>5150812</v>
      </c>
      <c r="H397" s="16" t="s">
        <v>4563</v>
      </c>
      <c r="I397" s="18">
        <v>0</v>
      </c>
      <c r="J397" s="19">
        <v>414.86900000000003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/>
      <c r="R397" s="19"/>
      <c r="S397" s="19"/>
      <c r="T397" s="19"/>
      <c r="U397" s="25">
        <v>414.86900000000003</v>
      </c>
      <c r="V397" s="18">
        <v>51.858625000000004</v>
      </c>
      <c r="W397" s="39">
        <v>4.3050987394774814E-4</v>
      </c>
      <c r="X397" s="35">
        <v>56.106014913378338</v>
      </c>
      <c r="Y397" s="35"/>
      <c r="Z397" s="49">
        <v>0</v>
      </c>
      <c r="AC397" t="s">
        <v>437</v>
      </c>
      <c r="AD397" t="s">
        <v>438</v>
      </c>
      <c r="AE397" t="s">
        <v>420</v>
      </c>
    </row>
    <row r="398" spans="1:31" outlineLevel="1" x14ac:dyDescent="0.35">
      <c r="A398" s="6" t="s">
        <v>398</v>
      </c>
      <c r="B398" s="7" t="s">
        <v>4611</v>
      </c>
      <c r="C398" s="7" t="s">
        <v>420</v>
      </c>
      <c r="D398" s="7" t="s">
        <v>450</v>
      </c>
      <c r="E398" s="7" t="s">
        <v>451</v>
      </c>
      <c r="F398" s="7"/>
      <c r="G398" s="8">
        <v>5151918</v>
      </c>
      <c r="H398" s="16" t="s">
        <v>4565</v>
      </c>
      <c r="I398" s="18">
        <v>0</v>
      </c>
      <c r="J398" s="19">
        <v>178.79</v>
      </c>
      <c r="K398" s="19">
        <v>414.86900000000003</v>
      </c>
      <c r="L398" s="19">
        <v>0</v>
      </c>
      <c r="M398" s="19">
        <v>236.07900000000001</v>
      </c>
      <c r="N398" s="19">
        <v>178.79</v>
      </c>
      <c r="O398" s="19">
        <v>534.28300000000002</v>
      </c>
      <c r="P398" s="19">
        <v>0</v>
      </c>
      <c r="Q398" s="19"/>
      <c r="R398" s="19"/>
      <c r="S398" s="19"/>
      <c r="T398" s="19"/>
      <c r="U398" s="25">
        <v>1542.8110000000001</v>
      </c>
      <c r="V398" s="18">
        <v>192.85137500000002</v>
      </c>
      <c r="W398" s="39">
        <v>1.6009761373715541E-3</v>
      </c>
      <c r="X398" s="35">
        <v>208.64652932497765</v>
      </c>
      <c r="Y398" s="35"/>
      <c r="Z398" s="49">
        <v>0</v>
      </c>
      <c r="AC398" t="s">
        <v>450</v>
      </c>
      <c r="AD398" t="s">
        <v>451</v>
      </c>
      <c r="AE398" t="s">
        <v>420</v>
      </c>
    </row>
    <row r="399" spans="1:31" outlineLevel="1" x14ac:dyDescent="0.35">
      <c r="A399" s="6" t="s">
        <v>398</v>
      </c>
      <c r="B399" s="7" t="s">
        <v>4611</v>
      </c>
      <c r="C399" s="7" t="s">
        <v>252</v>
      </c>
      <c r="D399" s="7" t="s">
        <v>259</v>
      </c>
      <c r="E399" s="7" t="s">
        <v>260</v>
      </c>
      <c r="F399" s="7"/>
      <c r="G399" s="8">
        <v>5151219</v>
      </c>
      <c r="H399" s="16" t="s">
        <v>4566</v>
      </c>
      <c r="I399" s="18">
        <v>0</v>
      </c>
      <c r="J399" s="19">
        <v>0</v>
      </c>
      <c r="K399" s="19">
        <v>1126.5602400000002</v>
      </c>
      <c r="L399" s="19">
        <v>148.71575999999993</v>
      </c>
      <c r="M399" s="19">
        <v>649.904</v>
      </c>
      <c r="N399" s="19">
        <v>357.57900000000001</v>
      </c>
      <c r="O399" s="19">
        <v>769.31700000000001</v>
      </c>
      <c r="P399" s="19">
        <v>0</v>
      </c>
      <c r="Q399" s="19"/>
      <c r="R399" s="19"/>
      <c r="S399" s="19"/>
      <c r="T399" s="19"/>
      <c r="U399" s="25">
        <v>3052.0760000000005</v>
      </c>
      <c r="V399" s="18">
        <v>381.50950000000006</v>
      </c>
      <c r="W399" s="39">
        <v>3.1671415652626432E-3</v>
      </c>
      <c r="X399" s="35">
        <v>412.75636784807767</v>
      </c>
      <c r="Y399" s="35"/>
      <c r="Z399" s="49">
        <v>0</v>
      </c>
      <c r="AC399" t="s">
        <v>259</v>
      </c>
      <c r="AD399" t="s">
        <v>260</v>
      </c>
      <c r="AE399" t="s">
        <v>252</v>
      </c>
    </row>
    <row r="400" spans="1:31" outlineLevel="1" x14ac:dyDescent="0.35">
      <c r="A400" s="6" t="s">
        <v>398</v>
      </c>
      <c r="B400" s="7" t="s">
        <v>4611</v>
      </c>
      <c r="C400" s="7" t="s">
        <v>420</v>
      </c>
      <c r="D400" s="7" t="s">
        <v>424</v>
      </c>
      <c r="E400" s="7" t="s">
        <v>425</v>
      </c>
      <c r="F400" s="7"/>
      <c r="G400" s="8">
        <v>5151631</v>
      </c>
      <c r="H400" s="16" t="s">
        <v>4567</v>
      </c>
      <c r="I400" s="18">
        <v>0</v>
      </c>
      <c r="J400" s="19">
        <v>0</v>
      </c>
      <c r="K400" s="19">
        <v>534.28300000000002</v>
      </c>
      <c r="L400" s="19">
        <v>0</v>
      </c>
      <c r="M400" s="19">
        <v>0</v>
      </c>
      <c r="N400" s="19">
        <v>0</v>
      </c>
      <c r="O400" s="19">
        <v>355.49299999999999</v>
      </c>
      <c r="P400" s="19">
        <v>0</v>
      </c>
      <c r="Q400" s="19"/>
      <c r="R400" s="19"/>
      <c r="S400" s="19"/>
      <c r="T400" s="19"/>
      <c r="U400" s="25">
        <v>889.77600000000007</v>
      </c>
      <c r="V400" s="18">
        <v>111.22200000000001</v>
      </c>
      <c r="W400" s="39">
        <v>9.2332122574049049E-4</v>
      </c>
      <c r="X400" s="35">
        <v>120.33144324007367</v>
      </c>
      <c r="Y400" s="35"/>
      <c r="Z400" s="49">
        <v>0</v>
      </c>
      <c r="AC400" t="s">
        <v>424</v>
      </c>
      <c r="AD400" t="s">
        <v>425</v>
      </c>
      <c r="AE400" t="s">
        <v>420</v>
      </c>
    </row>
    <row r="401" spans="1:31" outlineLevel="1" x14ac:dyDescent="0.35">
      <c r="A401" s="6" t="s">
        <v>398</v>
      </c>
      <c r="B401" s="7" t="s">
        <v>4611</v>
      </c>
      <c r="C401" s="7" t="s">
        <v>420</v>
      </c>
      <c r="D401" s="7" t="s">
        <v>437</v>
      </c>
      <c r="E401" s="7" t="s">
        <v>438</v>
      </c>
      <c r="F401" s="7"/>
      <c r="G401" s="8">
        <v>5150331</v>
      </c>
      <c r="H401" s="16" t="s">
        <v>4568</v>
      </c>
      <c r="I401" s="18">
        <v>0</v>
      </c>
      <c r="J401" s="19">
        <v>0</v>
      </c>
      <c r="K401" s="19">
        <v>591.572</v>
      </c>
      <c r="L401" s="19">
        <v>0</v>
      </c>
      <c r="M401" s="19">
        <v>355.49299999999999</v>
      </c>
      <c r="N401" s="19">
        <v>178.79</v>
      </c>
      <c r="O401" s="19">
        <v>355.49299999999999</v>
      </c>
      <c r="P401" s="19">
        <v>0</v>
      </c>
      <c r="Q401" s="19"/>
      <c r="R401" s="19"/>
      <c r="S401" s="19"/>
      <c r="T401" s="19"/>
      <c r="U401" s="25">
        <v>1481.348</v>
      </c>
      <c r="V401" s="18">
        <v>185.16849999999999</v>
      </c>
      <c r="W401" s="39">
        <v>1.5371959359526711E-3</v>
      </c>
      <c r="X401" s="35">
        <v>200.33440189530469</v>
      </c>
      <c r="Y401" s="35"/>
      <c r="Z401" s="49">
        <v>0</v>
      </c>
      <c r="AC401" t="s">
        <v>437</v>
      </c>
      <c r="AD401" t="s">
        <v>438</v>
      </c>
      <c r="AE401" t="s">
        <v>420</v>
      </c>
    </row>
    <row r="402" spans="1:31" outlineLevel="1" x14ac:dyDescent="0.35">
      <c r="A402" s="6" t="s">
        <v>398</v>
      </c>
      <c r="B402" s="7" t="s">
        <v>4611</v>
      </c>
      <c r="C402" s="7" t="s">
        <v>420</v>
      </c>
      <c r="D402" s="7" t="s">
        <v>424</v>
      </c>
      <c r="E402" s="7" t="s">
        <v>425</v>
      </c>
      <c r="F402" s="7"/>
      <c r="G402" s="8">
        <v>5151648</v>
      </c>
      <c r="H402" s="16" t="s">
        <v>4569</v>
      </c>
      <c r="I402" s="18">
        <v>0</v>
      </c>
      <c r="J402" s="19">
        <v>0</v>
      </c>
      <c r="K402" s="19">
        <v>592.61500000000001</v>
      </c>
      <c r="L402" s="19">
        <v>0</v>
      </c>
      <c r="M402" s="19">
        <v>414.86900000000003</v>
      </c>
      <c r="N402" s="19">
        <v>0</v>
      </c>
      <c r="O402" s="19">
        <v>0</v>
      </c>
      <c r="P402" s="19">
        <v>0</v>
      </c>
      <c r="Q402" s="19"/>
      <c r="R402" s="19"/>
      <c r="S402" s="19"/>
      <c r="T402" s="19"/>
      <c r="U402" s="25">
        <v>1007.484</v>
      </c>
      <c r="V402" s="18">
        <v>125.9355</v>
      </c>
      <c r="W402" s="39">
        <v>1.04546690604594E-3</v>
      </c>
      <c r="X402" s="35">
        <v>136.25002670479131</v>
      </c>
      <c r="Y402" s="35"/>
      <c r="Z402" s="49">
        <v>0</v>
      </c>
      <c r="AC402" t="s">
        <v>424</v>
      </c>
      <c r="AD402" t="s">
        <v>425</v>
      </c>
      <c r="AE402" t="s">
        <v>420</v>
      </c>
    </row>
    <row r="403" spans="1:31" outlineLevel="1" x14ac:dyDescent="0.35">
      <c r="A403" s="6" t="s">
        <v>398</v>
      </c>
      <c r="B403" s="7" t="s">
        <v>4611</v>
      </c>
      <c r="C403" s="7" t="s">
        <v>420</v>
      </c>
      <c r="D403" s="7" t="s">
        <v>1462</v>
      </c>
      <c r="E403" s="7" t="s">
        <v>1463</v>
      </c>
      <c r="F403" s="7"/>
      <c r="G403" s="8">
        <v>5150348</v>
      </c>
      <c r="H403" s="16" t="s">
        <v>4570</v>
      </c>
      <c r="I403" s="18">
        <v>0</v>
      </c>
      <c r="J403" s="19">
        <v>0</v>
      </c>
      <c r="K403" s="19">
        <v>1751.81564</v>
      </c>
      <c r="L403" s="19">
        <v>-6.4000000001396989E-4</v>
      </c>
      <c r="M403" s="19">
        <v>0</v>
      </c>
      <c r="N403" s="19">
        <v>1006.442</v>
      </c>
      <c r="O403" s="19">
        <v>1006.441</v>
      </c>
      <c r="P403" s="19">
        <v>0</v>
      </c>
      <c r="Q403" s="19"/>
      <c r="R403" s="19"/>
      <c r="S403" s="19"/>
      <c r="T403" s="19"/>
      <c r="U403" s="25">
        <v>3764.6980000000003</v>
      </c>
      <c r="V403" s="18">
        <v>470.58725000000004</v>
      </c>
      <c r="W403" s="39">
        <v>3.9066299516988239E-3</v>
      </c>
      <c r="X403" s="35">
        <v>509.12987505059567</v>
      </c>
      <c r="Y403" s="35"/>
      <c r="Z403" s="49">
        <v>0</v>
      </c>
      <c r="AC403" t="s">
        <v>1462</v>
      </c>
      <c r="AD403" t="s">
        <v>1463</v>
      </c>
      <c r="AE403" t="s">
        <v>420</v>
      </c>
    </row>
    <row r="404" spans="1:31" outlineLevel="1" x14ac:dyDescent="0.35">
      <c r="A404" s="6" t="s">
        <v>398</v>
      </c>
      <c r="B404" s="7" t="s">
        <v>4611</v>
      </c>
      <c r="C404" s="7" t="s">
        <v>420</v>
      </c>
      <c r="D404" s="7" t="s">
        <v>1462</v>
      </c>
      <c r="E404" s="7" t="s">
        <v>1463</v>
      </c>
      <c r="F404" s="7"/>
      <c r="G404" s="8">
        <v>5150829</v>
      </c>
      <c r="H404" s="16" t="s">
        <v>4571</v>
      </c>
      <c r="I404" s="18">
        <v>0</v>
      </c>
      <c r="J404" s="19">
        <v>0</v>
      </c>
      <c r="K404" s="19">
        <v>236.07900000000001</v>
      </c>
      <c r="L404" s="19">
        <v>401.33199999999999</v>
      </c>
      <c r="M404" s="19">
        <v>770.36199999999997</v>
      </c>
      <c r="N404" s="19">
        <v>0</v>
      </c>
      <c r="O404" s="19">
        <v>355.49299999999999</v>
      </c>
      <c r="P404" s="19">
        <v>0</v>
      </c>
      <c r="Q404" s="19"/>
      <c r="R404" s="19"/>
      <c r="S404" s="19"/>
      <c r="T404" s="19"/>
      <c r="U404" s="25">
        <v>1763.2660000000001</v>
      </c>
      <c r="V404" s="18">
        <v>220.40825000000001</v>
      </c>
      <c r="W404" s="39">
        <v>1.8297424570077544E-3</v>
      </c>
      <c r="X404" s="35">
        <v>238.46040193953505</v>
      </c>
      <c r="Y404" s="35"/>
      <c r="Z404" s="49">
        <v>0</v>
      </c>
      <c r="AC404" t="s">
        <v>1462</v>
      </c>
      <c r="AD404" t="s">
        <v>1463</v>
      </c>
      <c r="AE404" t="s">
        <v>420</v>
      </c>
    </row>
    <row r="405" spans="1:31" outlineLevel="1" x14ac:dyDescent="0.35">
      <c r="A405" s="6" t="s">
        <v>398</v>
      </c>
      <c r="B405" s="7" t="s">
        <v>4611</v>
      </c>
      <c r="C405" s="7" t="s">
        <v>420</v>
      </c>
      <c r="D405" s="7" t="s">
        <v>1069</v>
      </c>
      <c r="E405" s="7" t="s">
        <v>1070</v>
      </c>
      <c r="F405" s="7"/>
      <c r="G405" s="8">
        <v>5150753</v>
      </c>
      <c r="H405" s="16" t="s">
        <v>4572</v>
      </c>
      <c r="I405" s="18">
        <v>0</v>
      </c>
      <c r="J405" s="19">
        <v>0</v>
      </c>
      <c r="K405" s="19">
        <v>4669.79432</v>
      </c>
      <c r="L405" s="19">
        <v>-3.2000000000698494E-4</v>
      </c>
      <c r="M405" s="19">
        <v>0</v>
      </c>
      <c r="N405" s="19">
        <v>0</v>
      </c>
      <c r="O405" s="19">
        <v>355.49299999999999</v>
      </c>
      <c r="P405" s="19">
        <v>0</v>
      </c>
      <c r="Q405" s="19"/>
      <c r="R405" s="19"/>
      <c r="S405" s="19"/>
      <c r="T405" s="19"/>
      <c r="U405" s="25">
        <v>5025.2870000000003</v>
      </c>
      <c r="V405" s="18">
        <v>628.16087500000003</v>
      </c>
      <c r="W405" s="39">
        <v>5.2147441069861989E-3</v>
      </c>
      <c r="X405" s="35">
        <v>679.60929200785381</v>
      </c>
      <c r="Y405" s="35"/>
      <c r="Z405" s="49">
        <v>0</v>
      </c>
      <c r="AC405" t="s">
        <v>1069</v>
      </c>
      <c r="AD405" t="s">
        <v>1070</v>
      </c>
      <c r="AE405" t="s">
        <v>420</v>
      </c>
    </row>
    <row r="406" spans="1:31" outlineLevel="1" x14ac:dyDescent="0.35">
      <c r="A406" s="6" t="s">
        <v>398</v>
      </c>
      <c r="B406" s="7" t="s">
        <v>4611</v>
      </c>
      <c r="C406" s="7" t="s">
        <v>420</v>
      </c>
      <c r="D406" s="7" t="s">
        <v>424</v>
      </c>
      <c r="E406" s="7" t="s">
        <v>425</v>
      </c>
      <c r="F406" s="7"/>
      <c r="G406" s="8">
        <v>5151738</v>
      </c>
      <c r="H406" s="16" t="s">
        <v>4573</v>
      </c>
      <c r="I406" s="18">
        <v>0</v>
      </c>
      <c r="J406" s="19">
        <v>0</v>
      </c>
      <c r="K406" s="19">
        <v>296.83</v>
      </c>
      <c r="L406" s="19">
        <v>151.08099999999999</v>
      </c>
      <c r="M406" s="19">
        <v>413.82499999999999</v>
      </c>
      <c r="N406" s="19">
        <v>0</v>
      </c>
      <c r="O406" s="19">
        <v>0</v>
      </c>
      <c r="P406" s="19">
        <v>0</v>
      </c>
      <c r="Q406" s="19"/>
      <c r="R406" s="19"/>
      <c r="S406" s="19"/>
      <c r="T406" s="19"/>
      <c r="U406" s="25">
        <v>861.73599999999988</v>
      </c>
      <c r="V406" s="18">
        <v>107.71699999999998</v>
      </c>
      <c r="W406" s="39">
        <v>8.9422409660937935E-4</v>
      </c>
      <c r="X406" s="35">
        <v>116.539372349814</v>
      </c>
      <c r="Y406" s="35"/>
      <c r="Z406" s="49">
        <v>0</v>
      </c>
      <c r="AC406" t="s">
        <v>424</v>
      </c>
      <c r="AD406" t="s">
        <v>425</v>
      </c>
      <c r="AE406" t="s">
        <v>420</v>
      </c>
    </row>
    <row r="407" spans="1:31" outlineLevel="1" x14ac:dyDescent="0.35">
      <c r="A407" s="6" t="s">
        <v>398</v>
      </c>
      <c r="B407" s="7" t="s">
        <v>4611</v>
      </c>
      <c r="C407" s="7" t="s">
        <v>252</v>
      </c>
      <c r="D407" s="7" t="s">
        <v>259</v>
      </c>
      <c r="E407" s="7" t="s">
        <v>260</v>
      </c>
      <c r="F407" s="7"/>
      <c r="G407" s="8">
        <v>5152519</v>
      </c>
      <c r="H407" s="16" t="s">
        <v>4574</v>
      </c>
      <c r="I407" s="18">
        <v>0</v>
      </c>
      <c r="J407" s="19">
        <v>0</v>
      </c>
      <c r="K407" s="19">
        <v>355.49299999999999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/>
      <c r="R407" s="19"/>
      <c r="S407" s="19"/>
      <c r="T407" s="19"/>
      <c r="U407" s="25">
        <v>355.49299999999999</v>
      </c>
      <c r="V407" s="18">
        <v>44.436624999999999</v>
      </c>
      <c r="W407" s="39">
        <v>3.6889535400164104E-4</v>
      </c>
      <c r="X407" s="35">
        <v>48.076128993975459</v>
      </c>
      <c r="Y407" s="35"/>
      <c r="Z407" s="49">
        <v>0</v>
      </c>
      <c r="AC407" t="s">
        <v>259</v>
      </c>
      <c r="AD407" t="s">
        <v>260</v>
      </c>
      <c r="AE407" t="s">
        <v>252</v>
      </c>
    </row>
    <row r="408" spans="1:31" outlineLevel="1" x14ac:dyDescent="0.35">
      <c r="A408" s="6" t="s">
        <v>398</v>
      </c>
      <c r="B408" s="7" t="s">
        <v>4611</v>
      </c>
      <c r="C408" s="7" t="s">
        <v>252</v>
      </c>
      <c r="D408" s="7" t="s">
        <v>259</v>
      </c>
      <c r="E408" s="7" t="s">
        <v>260</v>
      </c>
      <c r="F408" s="7"/>
      <c r="G408" s="8">
        <v>5150511</v>
      </c>
      <c r="H408" s="16" t="s">
        <v>4575</v>
      </c>
      <c r="I408" s="18">
        <v>0</v>
      </c>
      <c r="J408" s="19">
        <v>0</v>
      </c>
      <c r="K408" s="19">
        <v>414.86900000000003</v>
      </c>
      <c r="L408" s="19">
        <v>0</v>
      </c>
      <c r="M408" s="19">
        <v>0</v>
      </c>
      <c r="N408" s="19">
        <v>0</v>
      </c>
      <c r="O408" s="19">
        <v>178.44200000000001</v>
      </c>
      <c r="P408" s="19">
        <v>0</v>
      </c>
      <c r="Q408" s="19"/>
      <c r="R408" s="19"/>
      <c r="S408" s="19"/>
      <c r="T408" s="19"/>
      <c r="U408" s="25">
        <v>593.31100000000004</v>
      </c>
      <c r="V408" s="18">
        <v>74.163875000000004</v>
      </c>
      <c r="W408" s="39">
        <v>6.1567927182270155E-4</v>
      </c>
      <c r="X408" s="35">
        <v>80.238137374138375</v>
      </c>
      <c r="Y408" s="35"/>
      <c r="Z408" s="49">
        <v>0</v>
      </c>
      <c r="AC408" t="s">
        <v>259</v>
      </c>
      <c r="AD408" t="s">
        <v>260</v>
      </c>
      <c r="AE408" t="s">
        <v>252</v>
      </c>
    </row>
    <row r="409" spans="1:31" outlineLevel="1" x14ac:dyDescent="0.35">
      <c r="A409" s="6" t="s">
        <v>398</v>
      </c>
      <c r="B409" s="7" t="s">
        <v>4611</v>
      </c>
      <c r="C409" s="7" t="s">
        <v>420</v>
      </c>
      <c r="D409" s="7" t="s">
        <v>1069</v>
      </c>
      <c r="E409" s="7" t="s">
        <v>1070</v>
      </c>
      <c r="F409" s="7"/>
      <c r="G409" s="8">
        <v>5150113</v>
      </c>
      <c r="H409" s="16" t="s">
        <v>4576</v>
      </c>
      <c r="I409" s="18">
        <v>0</v>
      </c>
      <c r="J409" s="19">
        <v>0</v>
      </c>
      <c r="K409" s="19">
        <v>1123.10744</v>
      </c>
      <c r="L409" s="19">
        <v>210.09356</v>
      </c>
      <c r="M409" s="19">
        <v>0</v>
      </c>
      <c r="N409" s="19">
        <v>951.45899999999995</v>
      </c>
      <c r="O409" s="19">
        <v>0</v>
      </c>
      <c r="P409" s="19">
        <v>0</v>
      </c>
      <c r="Q409" s="19"/>
      <c r="R409" s="19"/>
      <c r="S409" s="19"/>
      <c r="T409" s="19"/>
      <c r="U409" s="25">
        <v>2284.66</v>
      </c>
      <c r="V409" s="18">
        <v>285.58249999999998</v>
      </c>
      <c r="W409" s="39">
        <v>2.3707934037333765E-3</v>
      </c>
      <c r="X409" s="35">
        <v>308.9726348124322</v>
      </c>
      <c r="Y409" s="35"/>
      <c r="Z409" s="49">
        <v>0</v>
      </c>
      <c r="AC409" t="s">
        <v>1069</v>
      </c>
      <c r="AD409" t="s">
        <v>1070</v>
      </c>
      <c r="AE409" t="s">
        <v>420</v>
      </c>
    </row>
    <row r="410" spans="1:31" outlineLevel="1" x14ac:dyDescent="0.35">
      <c r="A410" s="6" t="s">
        <v>398</v>
      </c>
      <c r="B410" s="7" t="s">
        <v>4611</v>
      </c>
      <c r="C410" s="7" t="s">
        <v>267</v>
      </c>
      <c r="D410" s="7" t="s">
        <v>288</v>
      </c>
      <c r="E410" s="7" t="s">
        <v>289</v>
      </c>
      <c r="F410" s="7"/>
      <c r="G410" s="8">
        <v>5151084</v>
      </c>
      <c r="H410" s="16" t="s">
        <v>4577</v>
      </c>
      <c r="I410" s="18">
        <v>0</v>
      </c>
      <c r="J410" s="19">
        <v>0</v>
      </c>
      <c r="K410" s="19">
        <v>1255.77</v>
      </c>
      <c r="L410" s="19">
        <v>703.49400000000003</v>
      </c>
      <c r="M410" s="19">
        <v>0</v>
      </c>
      <c r="N410" s="19">
        <v>0</v>
      </c>
      <c r="O410" s="19">
        <v>0</v>
      </c>
      <c r="P410" s="19">
        <v>0</v>
      </c>
      <c r="Q410" s="19"/>
      <c r="R410" s="19"/>
      <c r="S410" s="19"/>
      <c r="T410" s="19"/>
      <c r="U410" s="25">
        <v>1959.2640000000001</v>
      </c>
      <c r="V410" s="18">
        <v>244.90800000000002</v>
      </c>
      <c r="W410" s="39">
        <v>2.0331297293130139E-3</v>
      </c>
      <c r="X410" s="35">
        <v>264.96676108180003</v>
      </c>
      <c r="Y410" s="35"/>
      <c r="Z410" s="49">
        <v>0</v>
      </c>
      <c r="AC410" t="s">
        <v>288</v>
      </c>
      <c r="AD410" t="s">
        <v>289</v>
      </c>
      <c r="AE410" t="s">
        <v>267</v>
      </c>
    </row>
    <row r="411" spans="1:31" outlineLevel="1" x14ac:dyDescent="0.35">
      <c r="A411" s="6" t="s">
        <v>398</v>
      </c>
      <c r="B411" s="7" t="s">
        <v>4611</v>
      </c>
      <c r="C411" s="7" t="s">
        <v>267</v>
      </c>
      <c r="D411" s="7" t="s">
        <v>290</v>
      </c>
      <c r="E411" s="7" t="s">
        <v>291</v>
      </c>
      <c r="F411" s="7"/>
      <c r="G411" s="8">
        <v>5151288</v>
      </c>
      <c r="H411" s="16" t="s">
        <v>4578</v>
      </c>
      <c r="I411" s="18">
        <v>0</v>
      </c>
      <c r="J411" s="19">
        <v>0</v>
      </c>
      <c r="K411" s="19">
        <v>817.43600000000004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/>
      <c r="R411" s="19"/>
      <c r="S411" s="19"/>
      <c r="T411" s="19"/>
      <c r="U411" s="25">
        <v>817.43600000000004</v>
      </c>
      <c r="V411" s="18">
        <v>102.1795</v>
      </c>
      <c r="W411" s="39">
        <v>8.4825395322463582E-4</v>
      </c>
      <c r="X411" s="35">
        <v>110.54833310450367</v>
      </c>
      <c r="Y411" s="35"/>
      <c r="Z411" s="49">
        <v>0</v>
      </c>
      <c r="AC411" t="s">
        <v>290</v>
      </c>
      <c r="AD411" t="s">
        <v>291</v>
      </c>
      <c r="AE411" t="s">
        <v>267</v>
      </c>
    </row>
    <row r="412" spans="1:31" outlineLevel="1" x14ac:dyDescent="0.35">
      <c r="A412" s="6" t="s">
        <v>398</v>
      </c>
      <c r="B412" s="7" t="s">
        <v>4611</v>
      </c>
      <c r="C412" s="7" t="s">
        <v>252</v>
      </c>
      <c r="D412" s="7" t="s">
        <v>259</v>
      </c>
      <c r="E412" s="7" t="s">
        <v>260</v>
      </c>
      <c r="F412" s="7"/>
      <c r="G412" s="8">
        <v>5151444</v>
      </c>
      <c r="H412" s="16" t="s">
        <v>4579</v>
      </c>
      <c r="I412" s="18">
        <v>0</v>
      </c>
      <c r="J412" s="19">
        <v>0</v>
      </c>
      <c r="K412" s="19">
        <v>414.86900000000003</v>
      </c>
      <c r="L412" s="19">
        <v>0</v>
      </c>
      <c r="M412" s="19">
        <v>0</v>
      </c>
      <c r="N412" s="19">
        <v>0</v>
      </c>
      <c r="O412" s="19">
        <v>355.49299999999999</v>
      </c>
      <c r="P412" s="19">
        <v>0</v>
      </c>
      <c r="Q412" s="19"/>
      <c r="R412" s="19"/>
      <c r="S412" s="19"/>
      <c r="T412" s="19"/>
      <c r="U412" s="25">
        <v>770.36200000000008</v>
      </c>
      <c r="V412" s="18">
        <v>96.29525000000001</v>
      </c>
      <c r="W412" s="39">
        <v>7.9940522794938918E-4</v>
      </c>
      <c r="X412" s="35">
        <v>104.18214390735379</v>
      </c>
      <c r="Y412" s="35"/>
      <c r="Z412" s="49">
        <v>0</v>
      </c>
      <c r="AC412" t="s">
        <v>259</v>
      </c>
      <c r="AD412" t="s">
        <v>260</v>
      </c>
      <c r="AE412" t="s">
        <v>252</v>
      </c>
    </row>
    <row r="413" spans="1:31" outlineLevel="1" x14ac:dyDescent="0.35">
      <c r="A413" s="6" t="s">
        <v>398</v>
      </c>
      <c r="B413" s="7" t="s">
        <v>4611</v>
      </c>
      <c r="C413" s="7" t="s">
        <v>267</v>
      </c>
      <c r="D413" s="7" t="s">
        <v>290</v>
      </c>
      <c r="E413" s="7" t="s">
        <v>291</v>
      </c>
      <c r="F413" s="7"/>
      <c r="G413" s="8">
        <v>5152467</v>
      </c>
      <c r="H413" s="16" t="s">
        <v>4580</v>
      </c>
      <c r="I413" s="18">
        <v>0</v>
      </c>
      <c r="J413" s="19">
        <v>0</v>
      </c>
      <c r="K413" s="19">
        <v>714.29</v>
      </c>
      <c r="L413" s="19">
        <v>200.666</v>
      </c>
      <c r="M413" s="19">
        <v>0</v>
      </c>
      <c r="N413" s="19">
        <v>0</v>
      </c>
      <c r="O413" s="19">
        <v>0</v>
      </c>
      <c r="P413" s="19">
        <v>0</v>
      </c>
      <c r="Q413" s="19"/>
      <c r="R413" s="19"/>
      <c r="S413" s="19"/>
      <c r="T413" s="19"/>
      <c r="U413" s="25">
        <v>914.9559999999999</v>
      </c>
      <c r="V413" s="18">
        <v>114.36949999999999</v>
      </c>
      <c r="W413" s="39">
        <v>9.494505307162882E-4</v>
      </c>
      <c r="X413" s="35">
        <v>123.73673371855931</v>
      </c>
      <c r="Y413" s="35"/>
      <c r="Z413" s="49">
        <v>0</v>
      </c>
      <c r="AC413" t="s">
        <v>290</v>
      </c>
      <c r="AD413" t="s">
        <v>291</v>
      </c>
      <c r="AE413" t="s">
        <v>267</v>
      </c>
    </row>
    <row r="414" spans="1:31" outlineLevel="1" x14ac:dyDescent="0.35">
      <c r="A414" s="6" t="s">
        <v>398</v>
      </c>
      <c r="B414" s="7" t="s">
        <v>4611</v>
      </c>
      <c r="C414" s="7" t="s">
        <v>420</v>
      </c>
      <c r="D414" s="7" t="s">
        <v>1462</v>
      </c>
      <c r="E414" s="7" t="s">
        <v>1463</v>
      </c>
      <c r="F414" s="7"/>
      <c r="G414" s="8">
        <v>5151970</v>
      </c>
      <c r="H414" s="16" t="s">
        <v>4581</v>
      </c>
      <c r="I414" s="18">
        <v>0</v>
      </c>
      <c r="J414" s="19">
        <v>0</v>
      </c>
      <c r="K414" s="19">
        <v>1562.126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/>
      <c r="R414" s="19"/>
      <c r="S414" s="19"/>
      <c r="T414" s="19"/>
      <c r="U414" s="25">
        <v>1562.126</v>
      </c>
      <c r="V414" s="18">
        <v>195.26575</v>
      </c>
      <c r="W414" s="39">
        <v>1.6210193274274528E-3</v>
      </c>
      <c r="X414" s="35">
        <v>211.25864948351418</v>
      </c>
      <c r="Y414" s="35"/>
      <c r="Z414" s="49">
        <v>0</v>
      </c>
      <c r="AC414" t="s">
        <v>1462</v>
      </c>
      <c r="AD414" t="s">
        <v>1463</v>
      </c>
      <c r="AE414" t="s">
        <v>420</v>
      </c>
    </row>
    <row r="415" spans="1:31" outlineLevel="1" x14ac:dyDescent="0.35">
      <c r="A415" s="6" t="s">
        <v>398</v>
      </c>
      <c r="B415" s="7" t="s">
        <v>4611</v>
      </c>
      <c r="C415" s="7" t="s">
        <v>420</v>
      </c>
      <c r="D415" s="7" t="s">
        <v>427</v>
      </c>
      <c r="E415" s="7" t="s">
        <v>428</v>
      </c>
      <c r="F415" s="7"/>
      <c r="G415" s="8">
        <v>5151880</v>
      </c>
      <c r="H415" s="16" t="s">
        <v>4582</v>
      </c>
      <c r="I415" s="18">
        <v>0</v>
      </c>
      <c r="J415" s="19">
        <v>0</v>
      </c>
      <c r="K415" s="19">
        <v>297.983</v>
      </c>
      <c r="L415" s="19">
        <v>591.57100000000003</v>
      </c>
      <c r="M415" s="19">
        <v>0</v>
      </c>
      <c r="N415" s="19">
        <v>0</v>
      </c>
      <c r="O415" s="19">
        <v>326.39100000000002</v>
      </c>
      <c r="P415" s="19">
        <v>0</v>
      </c>
      <c r="Q415" s="19"/>
      <c r="R415" s="19"/>
      <c r="S415" s="19"/>
      <c r="T415" s="19"/>
      <c r="U415" s="25">
        <v>1215.9450000000002</v>
      </c>
      <c r="V415" s="18">
        <v>151.99312500000002</v>
      </c>
      <c r="W415" s="39">
        <v>1.2617870428433906E-3</v>
      </c>
      <c r="X415" s="35">
        <v>164.44185587220986</v>
      </c>
      <c r="Y415" s="35"/>
      <c r="Z415" s="49">
        <v>0</v>
      </c>
      <c r="AC415" t="s">
        <v>427</v>
      </c>
      <c r="AD415" t="s">
        <v>428</v>
      </c>
      <c r="AE415" t="s">
        <v>420</v>
      </c>
    </row>
    <row r="416" spans="1:31" outlineLevel="1" x14ac:dyDescent="0.35">
      <c r="A416" s="6" t="s">
        <v>398</v>
      </c>
      <c r="B416" s="7" t="s">
        <v>4611</v>
      </c>
      <c r="C416" s="7" t="s">
        <v>420</v>
      </c>
      <c r="D416" s="7" t="s">
        <v>1462</v>
      </c>
      <c r="E416" s="7" t="s">
        <v>1463</v>
      </c>
      <c r="F416" s="7"/>
      <c r="G416" s="8">
        <v>5151752</v>
      </c>
      <c r="H416" s="16" t="s">
        <v>4583</v>
      </c>
      <c r="I416" s="18">
        <v>0</v>
      </c>
      <c r="J416" s="19">
        <v>0</v>
      </c>
      <c r="K416" s="19">
        <v>0</v>
      </c>
      <c r="L416" s="19">
        <v>530.53700000000003</v>
      </c>
      <c r="M416" s="19">
        <v>0</v>
      </c>
      <c r="N416" s="19">
        <v>0</v>
      </c>
      <c r="O416" s="19">
        <v>0</v>
      </c>
      <c r="P416" s="19">
        <v>0</v>
      </c>
      <c r="Q416" s="19"/>
      <c r="R416" s="19"/>
      <c r="S416" s="19"/>
      <c r="T416" s="19"/>
      <c r="U416" s="25">
        <v>530.53700000000003</v>
      </c>
      <c r="V416" s="18">
        <v>66.317125000000004</v>
      </c>
      <c r="W416" s="39">
        <v>5.5053864471584152E-4</v>
      </c>
      <c r="X416" s="35">
        <v>71.748713049418015</v>
      </c>
      <c r="Y416" s="35"/>
      <c r="Z416" s="49">
        <v>0</v>
      </c>
      <c r="AC416" t="s">
        <v>1462</v>
      </c>
      <c r="AD416" t="s">
        <v>1463</v>
      </c>
      <c r="AE416" t="s">
        <v>420</v>
      </c>
    </row>
    <row r="417" spans="1:31" outlineLevel="1" x14ac:dyDescent="0.35">
      <c r="A417" s="6" t="s">
        <v>398</v>
      </c>
      <c r="B417" s="7" t="s">
        <v>4611</v>
      </c>
      <c r="C417" s="7" t="s">
        <v>420</v>
      </c>
      <c r="D417" s="7" t="s">
        <v>1069</v>
      </c>
      <c r="E417" s="7" t="s">
        <v>1070</v>
      </c>
      <c r="F417" s="7"/>
      <c r="G417" s="8">
        <v>5151617</v>
      </c>
      <c r="H417" s="16" t="s">
        <v>4585</v>
      </c>
      <c r="I417" s="18">
        <v>0</v>
      </c>
      <c r="J417" s="19">
        <v>0</v>
      </c>
      <c r="K417" s="19">
        <v>0</v>
      </c>
      <c r="L417" s="19">
        <v>525.89099999999996</v>
      </c>
      <c r="M417" s="19">
        <v>0</v>
      </c>
      <c r="N417" s="19">
        <v>0</v>
      </c>
      <c r="O417" s="19">
        <v>853.02</v>
      </c>
      <c r="P417" s="19">
        <v>0</v>
      </c>
      <c r="Q417" s="19"/>
      <c r="R417" s="19"/>
      <c r="S417" s="19"/>
      <c r="T417" s="19"/>
      <c r="U417" s="25">
        <v>1378.9110000000001</v>
      </c>
      <c r="V417" s="18">
        <v>172.36387500000001</v>
      </c>
      <c r="W417" s="39">
        <v>1.4308969838555383E-3</v>
      </c>
      <c r="X417" s="35">
        <v>186.48103649639148</v>
      </c>
      <c r="Y417" s="35"/>
      <c r="Z417" s="49">
        <v>0</v>
      </c>
      <c r="AC417" t="s">
        <v>1069</v>
      </c>
      <c r="AD417" t="s">
        <v>1070</v>
      </c>
      <c r="AE417" t="s">
        <v>420</v>
      </c>
    </row>
    <row r="418" spans="1:31" outlineLevel="1" x14ac:dyDescent="0.35">
      <c r="A418" s="6" t="s">
        <v>398</v>
      </c>
      <c r="B418" s="7" t="s">
        <v>4611</v>
      </c>
      <c r="C418" s="7" t="s">
        <v>420</v>
      </c>
      <c r="D418" s="7" t="s">
        <v>424</v>
      </c>
      <c r="E418" s="7" t="s">
        <v>425</v>
      </c>
      <c r="F418" s="7"/>
      <c r="G418" s="8">
        <v>5150289</v>
      </c>
      <c r="H418" s="16" t="s">
        <v>4589</v>
      </c>
      <c r="I418" s="18">
        <v>0</v>
      </c>
      <c r="J418" s="19">
        <v>0</v>
      </c>
      <c r="K418" s="19">
        <v>0</v>
      </c>
      <c r="L418" s="19">
        <v>0</v>
      </c>
      <c r="M418" s="19">
        <v>893.94799999999998</v>
      </c>
      <c r="N418" s="19">
        <v>0</v>
      </c>
      <c r="O418" s="19">
        <v>0</v>
      </c>
      <c r="P418" s="19">
        <v>0</v>
      </c>
      <c r="Q418" s="19"/>
      <c r="R418" s="19"/>
      <c r="S418" s="19"/>
      <c r="T418" s="19"/>
      <c r="U418" s="25">
        <v>893.94799999999998</v>
      </c>
      <c r="V418" s="18">
        <v>111.7435</v>
      </c>
      <c r="W418" s="39">
        <v>9.2765051328453437E-4</v>
      </c>
      <c r="X418" s="35">
        <v>120.89565578480131</v>
      </c>
      <c r="Y418" s="35"/>
      <c r="Z418" s="49">
        <v>0</v>
      </c>
      <c r="AC418" t="s">
        <v>424</v>
      </c>
      <c r="AD418" t="s">
        <v>425</v>
      </c>
      <c r="AE418" t="s">
        <v>420</v>
      </c>
    </row>
    <row r="419" spans="1:31" outlineLevel="1" x14ac:dyDescent="0.35">
      <c r="A419" s="6" t="s">
        <v>398</v>
      </c>
      <c r="B419" s="7" t="s">
        <v>4611</v>
      </c>
      <c r="C419" s="7" t="s">
        <v>420</v>
      </c>
      <c r="D419" s="7" t="s">
        <v>424</v>
      </c>
      <c r="E419" s="7" t="s">
        <v>425</v>
      </c>
      <c r="F419" s="7"/>
      <c r="G419" s="8">
        <v>5152339</v>
      </c>
      <c r="H419" s="16" t="s">
        <v>4599</v>
      </c>
      <c r="I419" s="18">
        <v>0</v>
      </c>
      <c r="J419" s="19">
        <v>0</v>
      </c>
      <c r="K419" s="19">
        <v>0</v>
      </c>
      <c r="L419" s="19">
        <v>0</v>
      </c>
      <c r="M419" s="19">
        <v>0</v>
      </c>
      <c r="N419" s="19">
        <v>592.61500000000001</v>
      </c>
      <c r="O419" s="19">
        <v>0</v>
      </c>
      <c r="P419" s="19">
        <v>0</v>
      </c>
      <c r="Q419" s="19"/>
      <c r="R419" s="19"/>
      <c r="S419" s="19"/>
      <c r="T419" s="19"/>
      <c r="U419" s="25">
        <v>592.61500000000001</v>
      </c>
      <c r="V419" s="18">
        <v>74.076875000000001</v>
      </c>
      <c r="W419" s="39">
        <v>6.1495703209819179E-4</v>
      </c>
      <c r="X419" s="35">
        <v>80.14401179141295</v>
      </c>
      <c r="Y419" s="35"/>
      <c r="Z419" s="49">
        <v>0</v>
      </c>
      <c r="AC419" t="s">
        <v>424</v>
      </c>
      <c r="AD419" t="s">
        <v>425</v>
      </c>
      <c r="AE419" t="s">
        <v>420</v>
      </c>
    </row>
    <row r="420" spans="1:31" outlineLevel="1" x14ac:dyDescent="0.35">
      <c r="A420" s="6" t="s">
        <v>398</v>
      </c>
      <c r="B420" s="7" t="s">
        <v>4611</v>
      </c>
      <c r="C420" s="7" t="s">
        <v>420</v>
      </c>
      <c r="D420" s="7" t="s">
        <v>421</v>
      </c>
      <c r="E420" s="7" t="s">
        <v>422</v>
      </c>
      <c r="F420" s="7"/>
      <c r="G420" s="8">
        <v>5150656</v>
      </c>
      <c r="H420" s="16" t="s">
        <v>4606</v>
      </c>
      <c r="I420" s="18">
        <v>0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355.49299999999999</v>
      </c>
      <c r="P420" s="19">
        <v>0</v>
      </c>
      <c r="Q420" s="19"/>
      <c r="R420" s="19"/>
      <c r="S420" s="19"/>
      <c r="T420" s="19"/>
      <c r="U420" s="25">
        <v>355.49299999999999</v>
      </c>
      <c r="V420" s="18">
        <v>44.436624999999999</v>
      </c>
      <c r="W420" s="39">
        <v>3.6889535400164104E-4</v>
      </c>
      <c r="X420" s="35">
        <v>48.076128993975459</v>
      </c>
      <c r="Y420" s="35"/>
      <c r="Z420" s="49">
        <v>0</v>
      </c>
      <c r="AC420" t="s">
        <v>421</v>
      </c>
      <c r="AD420" t="s">
        <v>422</v>
      </c>
      <c r="AE420" t="s">
        <v>420</v>
      </c>
    </row>
    <row r="421" spans="1:31" outlineLevel="1" x14ac:dyDescent="0.35">
      <c r="A421" s="6" t="s">
        <v>398</v>
      </c>
      <c r="B421" s="7" t="s">
        <v>4145</v>
      </c>
      <c r="C421" s="7" t="s">
        <v>420</v>
      </c>
      <c r="D421" s="7" t="s">
        <v>427</v>
      </c>
      <c r="E421" s="7" t="s">
        <v>428</v>
      </c>
      <c r="F421" s="7" t="s">
        <v>4146</v>
      </c>
      <c r="G421" s="8">
        <v>6811453</v>
      </c>
      <c r="H421" s="16" t="s">
        <v>4147</v>
      </c>
      <c r="I421" s="18">
        <v>219683.27499999999</v>
      </c>
      <c r="J421" s="19">
        <v>86958.803</v>
      </c>
      <c r="K421" s="19">
        <v>73564.87</v>
      </c>
      <c r="L421" s="19">
        <v>132654.057</v>
      </c>
      <c r="M421" s="19">
        <v>49264.383000000002</v>
      </c>
      <c r="N421" s="19">
        <v>84254.528999999995</v>
      </c>
      <c r="O421" s="19">
        <v>54145.216999999997</v>
      </c>
      <c r="P421" s="19">
        <v>31873.813999999998</v>
      </c>
      <c r="Q421" s="19">
        <v>0</v>
      </c>
      <c r="R421" s="19">
        <v>0</v>
      </c>
      <c r="S421" s="19">
        <v>0</v>
      </c>
      <c r="T421" s="19">
        <v>0</v>
      </c>
      <c r="U421" s="25">
        <v>732398.94799999997</v>
      </c>
      <c r="V421" s="18">
        <v>91549.868499999997</v>
      </c>
      <c r="W421" s="39">
        <v>0.51431114466130168</v>
      </c>
      <c r="X421" s="35">
        <v>77517.654848000253</v>
      </c>
      <c r="Y421" s="35"/>
      <c r="Z421" s="49">
        <v>0</v>
      </c>
      <c r="AC421" t="s">
        <v>427</v>
      </c>
      <c r="AD421" t="s">
        <v>428</v>
      </c>
      <c r="AE421" t="s">
        <v>420</v>
      </c>
    </row>
    <row r="422" spans="1:31" outlineLevel="1" x14ac:dyDescent="0.35">
      <c r="A422" s="6" t="s">
        <v>398</v>
      </c>
      <c r="B422" s="7" t="s">
        <v>4145</v>
      </c>
      <c r="C422" s="7" t="s">
        <v>420</v>
      </c>
      <c r="D422" s="7" t="s">
        <v>424</v>
      </c>
      <c r="E422" s="7" t="s">
        <v>425</v>
      </c>
      <c r="F422" s="7" t="s">
        <v>4146</v>
      </c>
      <c r="G422" s="8">
        <v>6812300</v>
      </c>
      <c r="H422" s="16" t="s">
        <v>4148</v>
      </c>
      <c r="I422" s="18">
        <v>69250.820000000007</v>
      </c>
      <c r="J422" s="19">
        <v>33720.883999999998</v>
      </c>
      <c r="K422" s="19">
        <v>55170.333399999996</v>
      </c>
      <c r="L422" s="19">
        <v>19105.436000000002</v>
      </c>
      <c r="M422" s="19">
        <v>21252.326000000001</v>
      </c>
      <c r="N422" s="19">
        <v>48485.95</v>
      </c>
      <c r="O422" s="19">
        <v>22346.875</v>
      </c>
      <c r="P422" s="19">
        <v>29873.643</v>
      </c>
      <c r="Q422" s="19">
        <v>0</v>
      </c>
      <c r="R422" s="19">
        <v>0</v>
      </c>
      <c r="S422" s="19">
        <v>0</v>
      </c>
      <c r="T422" s="19">
        <v>0</v>
      </c>
      <c r="U422" s="25">
        <v>299206.26740000001</v>
      </c>
      <c r="V422" s="18">
        <v>37400.783425000001</v>
      </c>
      <c r="W422" s="39">
        <v>0.21011105804637162</v>
      </c>
      <c r="X422" s="35">
        <v>31668.216110916193</v>
      </c>
      <c r="Y422" s="35"/>
      <c r="Z422" s="49">
        <v>0</v>
      </c>
      <c r="AC422" t="s">
        <v>424</v>
      </c>
      <c r="AD422" t="s">
        <v>425</v>
      </c>
      <c r="AE422" t="s">
        <v>420</v>
      </c>
    </row>
    <row r="423" spans="1:31" outlineLevel="1" x14ac:dyDescent="0.35">
      <c r="A423" s="6" t="s">
        <v>398</v>
      </c>
      <c r="B423" s="7" t="s">
        <v>4145</v>
      </c>
      <c r="C423" s="7" t="s">
        <v>420</v>
      </c>
      <c r="D423" s="7" t="s">
        <v>421</v>
      </c>
      <c r="E423" s="7" t="s">
        <v>422</v>
      </c>
      <c r="F423" s="7" t="s">
        <v>4146</v>
      </c>
      <c r="G423" s="8">
        <v>6812663</v>
      </c>
      <c r="H423" s="16" t="s">
        <v>4149</v>
      </c>
      <c r="I423" s="18">
        <v>125213.9326</v>
      </c>
      <c r="J423" s="19">
        <v>54367.196000000004</v>
      </c>
      <c r="K423" s="19">
        <v>39438.555760000003</v>
      </c>
      <c r="L423" s="19">
        <v>61017.142999999996</v>
      </c>
      <c r="M423" s="19">
        <v>15661.965</v>
      </c>
      <c r="N423" s="19">
        <v>50273.427000000003</v>
      </c>
      <c r="O423" s="19">
        <v>18460.742999999999</v>
      </c>
      <c r="P423" s="19">
        <v>28000.472000000002</v>
      </c>
      <c r="Q423" s="19">
        <v>0</v>
      </c>
      <c r="R423" s="19">
        <v>0</v>
      </c>
      <c r="S423" s="19">
        <v>0</v>
      </c>
      <c r="T423" s="19">
        <v>0</v>
      </c>
      <c r="U423" s="25">
        <v>392433.43436000007</v>
      </c>
      <c r="V423" s="18">
        <v>49054.179295000009</v>
      </c>
      <c r="W423" s="39">
        <v>0.27557779729232684</v>
      </c>
      <c r="X423" s="35">
        <v>41535.44949594036</v>
      </c>
      <c r="Y423" s="35"/>
      <c r="Z423" s="49">
        <v>0</v>
      </c>
      <c r="AC423" t="s">
        <v>421</v>
      </c>
      <c r="AD423" t="s">
        <v>422</v>
      </c>
      <c r="AE423" t="s">
        <v>420</v>
      </c>
    </row>
    <row r="424" spans="1:31" outlineLevel="1" x14ac:dyDescent="0.35">
      <c r="A424" s="6" t="s">
        <v>398</v>
      </c>
      <c r="B424" s="7" t="s">
        <v>562</v>
      </c>
      <c r="C424" s="7" t="s">
        <v>3194</v>
      </c>
      <c r="D424" s="7" t="s">
        <v>278</v>
      </c>
      <c r="E424" s="7" t="s">
        <v>279</v>
      </c>
      <c r="F424" s="7" t="s">
        <v>563</v>
      </c>
      <c r="G424" s="8">
        <v>5292516</v>
      </c>
      <c r="H424" s="16" t="s">
        <v>3530</v>
      </c>
      <c r="I424" s="18">
        <v>359.05700000000002</v>
      </c>
      <c r="J424" s="19">
        <v>180.59800000000001</v>
      </c>
      <c r="K424" s="19">
        <v>1776.6869999999999</v>
      </c>
      <c r="L424" s="19">
        <v>0</v>
      </c>
      <c r="M424" s="19">
        <v>0</v>
      </c>
      <c r="N424" s="19">
        <v>0</v>
      </c>
      <c r="O424" s="19">
        <v>539.65499999999997</v>
      </c>
      <c r="P424" s="19">
        <v>1016.583</v>
      </c>
      <c r="Q424" s="19"/>
      <c r="R424" s="19"/>
      <c r="S424" s="19"/>
      <c r="T424" s="19"/>
      <c r="U424" s="25">
        <v>3872.5799999999995</v>
      </c>
      <c r="V424" s="18">
        <v>484.07249999999993</v>
      </c>
      <c r="W424" s="39">
        <v>2.2943924385844555E-4</v>
      </c>
      <c r="X424" s="35">
        <v>569.99112165460656</v>
      </c>
      <c r="Y424" s="35"/>
      <c r="Z424" s="49">
        <v>0</v>
      </c>
      <c r="AC424" t="s">
        <v>278</v>
      </c>
      <c r="AD424" t="s">
        <v>279</v>
      </c>
      <c r="AE424" t="s">
        <v>3194</v>
      </c>
    </row>
    <row r="425" spans="1:31" outlineLevel="1" x14ac:dyDescent="0.35">
      <c r="A425" s="6" t="s">
        <v>398</v>
      </c>
      <c r="B425" s="7" t="s">
        <v>562</v>
      </c>
      <c r="C425" s="7" t="s">
        <v>3194</v>
      </c>
      <c r="D425" s="7" t="s">
        <v>278</v>
      </c>
      <c r="E425" s="7" t="s">
        <v>279</v>
      </c>
      <c r="F425" s="7" t="s">
        <v>563</v>
      </c>
      <c r="G425" s="8">
        <v>5297867</v>
      </c>
      <c r="H425" s="16" t="s">
        <v>3531</v>
      </c>
      <c r="I425" s="18">
        <v>0</v>
      </c>
      <c r="J425" s="19">
        <v>1424.6279999999999</v>
      </c>
      <c r="K425" s="19">
        <v>1283.883</v>
      </c>
      <c r="L425" s="19">
        <v>1179.1659999999999</v>
      </c>
      <c r="M425" s="19">
        <v>1785.8230000000001</v>
      </c>
      <c r="N425" s="19">
        <v>2250.893</v>
      </c>
      <c r="O425" s="19">
        <v>5923.5609999999997</v>
      </c>
      <c r="P425" s="19">
        <v>2215.9009999999998</v>
      </c>
      <c r="Q425" s="19"/>
      <c r="R425" s="19"/>
      <c r="S425" s="19"/>
      <c r="T425" s="19"/>
      <c r="U425" s="25">
        <v>16063.855</v>
      </c>
      <c r="V425" s="18">
        <v>2007.9818749999999</v>
      </c>
      <c r="W425" s="39">
        <v>9.5173727712576886E-4</v>
      </c>
      <c r="X425" s="35">
        <v>2364.3810404296255</v>
      </c>
      <c r="Y425" s="35"/>
      <c r="Z425" s="49">
        <v>0</v>
      </c>
      <c r="AC425" t="s">
        <v>278</v>
      </c>
      <c r="AD425" t="s">
        <v>279</v>
      </c>
      <c r="AE425" t="s">
        <v>3194</v>
      </c>
    </row>
    <row r="426" spans="1:31" outlineLevel="1" x14ac:dyDescent="0.35">
      <c r="A426" s="6" t="s">
        <v>398</v>
      </c>
      <c r="B426" s="7" t="s">
        <v>562</v>
      </c>
      <c r="C426" s="7" t="s">
        <v>3194</v>
      </c>
      <c r="D426" s="7" t="s">
        <v>278</v>
      </c>
      <c r="E426" s="7" t="s">
        <v>279</v>
      </c>
      <c r="F426" s="7" t="s">
        <v>563</v>
      </c>
      <c r="G426" s="8">
        <v>5291050</v>
      </c>
      <c r="H426" s="16" t="s">
        <v>3532</v>
      </c>
      <c r="I426" s="18">
        <v>343.18099999999998</v>
      </c>
      <c r="J426" s="19">
        <v>1079.309</v>
      </c>
      <c r="K426" s="19">
        <v>1894.558</v>
      </c>
      <c r="L426" s="19">
        <v>343.18099999999998</v>
      </c>
      <c r="M426" s="19">
        <v>1408.7529999999999</v>
      </c>
      <c r="N426" s="19">
        <v>715.39200000000005</v>
      </c>
      <c r="O426" s="19">
        <v>3736.11</v>
      </c>
      <c r="P426" s="19">
        <v>2155.8960000000002</v>
      </c>
      <c r="Q426" s="19"/>
      <c r="R426" s="19"/>
      <c r="S426" s="19"/>
      <c r="T426" s="19"/>
      <c r="U426" s="25">
        <v>11676.380000000001</v>
      </c>
      <c r="V426" s="18">
        <v>1459.5475000000001</v>
      </c>
      <c r="W426" s="39">
        <v>6.9179198317500916E-4</v>
      </c>
      <c r="X426" s="35">
        <v>1718.6043756527731</v>
      </c>
      <c r="Y426" s="35"/>
      <c r="Z426" s="49">
        <v>0</v>
      </c>
      <c r="AC426" t="s">
        <v>278</v>
      </c>
      <c r="AD426" t="s">
        <v>279</v>
      </c>
      <c r="AE426" t="s">
        <v>3194</v>
      </c>
    </row>
    <row r="427" spans="1:31" outlineLevel="1" x14ac:dyDescent="0.35">
      <c r="A427" s="6" t="s">
        <v>398</v>
      </c>
      <c r="B427" s="7" t="s">
        <v>562</v>
      </c>
      <c r="C427" s="7" t="s">
        <v>3194</v>
      </c>
      <c r="D427" s="7" t="s">
        <v>278</v>
      </c>
      <c r="E427" s="7" t="s">
        <v>279</v>
      </c>
      <c r="F427" s="7" t="s">
        <v>563</v>
      </c>
      <c r="G427" s="8">
        <v>5137811</v>
      </c>
      <c r="H427" s="16" t="s">
        <v>3533</v>
      </c>
      <c r="I427" s="18">
        <v>0</v>
      </c>
      <c r="J427" s="19">
        <v>1197.18</v>
      </c>
      <c r="K427" s="19">
        <v>303.49700000000001</v>
      </c>
      <c r="L427" s="19">
        <v>0</v>
      </c>
      <c r="M427" s="19">
        <v>0</v>
      </c>
      <c r="N427" s="19">
        <v>0</v>
      </c>
      <c r="O427" s="19">
        <v>0</v>
      </c>
      <c r="P427" s="19">
        <v>597.52099999999996</v>
      </c>
      <c r="Q427" s="19"/>
      <c r="R427" s="19"/>
      <c r="S427" s="19"/>
      <c r="T427" s="19"/>
      <c r="U427" s="25">
        <v>2098.1980000000003</v>
      </c>
      <c r="V427" s="18">
        <v>262.27475000000004</v>
      </c>
      <c r="W427" s="39">
        <v>1.243122059674178E-4</v>
      </c>
      <c r="X427" s="35">
        <v>308.82621701125669</v>
      </c>
      <c r="Y427" s="35"/>
      <c r="Z427" s="49">
        <v>0</v>
      </c>
      <c r="AC427" t="s">
        <v>278</v>
      </c>
      <c r="AD427" t="s">
        <v>279</v>
      </c>
      <c r="AE427" t="s">
        <v>3194</v>
      </c>
    </row>
    <row r="428" spans="1:31" outlineLevel="1" x14ac:dyDescent="0.35">
      <c r="A428" s="6" t="s">
        <v>398</v>
      </c>
      <c r="B428" s="7" t="s">
        <v>562</v>
      </c>
      <c r="C428" s="7" t="s">
        <v>3194</v>
      </c>
      <c r="D428" s="7" t="s">
        <v>278</v>
      </c>
      <c r="E428" s="7" t="s">
        <v>279</v>
      </c>
      <c r="F428" s="7" t="s">
        <v>563</v>
      </c>
      <c r="G428" s="8">
        <v>5270943</v>
      </c>
      <c r="H428" s="16" t="s">
        <v>3534</v>
      </c>
      <c r="I428" s="18">
        <v>780.25699999999995</v>
      </c>
      <c r="J428" s="19">
        <v>359.05700000000002</v>
      </c>
      <c r="K428" s="19">
        <v>4238.1260000000002</v>
      </c>
      <c r="L428" s="19">
        <v>959.27300000000002</v>
      </c>
      <c r="M428" s="19">
        <v>2349.078</v>
      </c>
      <c r="N428" s="19">
        <v>4313.9960000000001</v>
      </c>
      <c r="O428" s="19">
        <v>4021.4360000000001</v>
      </c>
      <c r="P428" s="19">
        <v>1979.7429999999999</v>
      </c>
      <c r="Q428" s="19"/>
      <c r="R428" s="19"/>
      <c r="S428" s="19"/>
      <c r="T428" s="19"/>
      <c r="U428" s="25">
        <v>19000.966</v>
      </c>
      <c r="V428" s="18">
        <v>2375.12075</v>
      </c>
      <c r="W428" s="39">
        <v>1.1257526691817944E-3</v>
      </c>
      <c r="X428" s="35">
        <v>2796.6838445845005</v>
      </c>
      <c r="Y428" s="35"/>
      <c r="Z428" s="49">
        <v>0</v>
      </c>
      <c r="AC428" t="s">
        <v>278</v>
      </c>
      <c r="AD428" t="s">
        <v>279</v>
      </c>
      <c r="AE428" t="s">
        <v>3194</v>
      </c>
    </row>
    <row r="429" spans="1:31" outlineLevel="1" x14ac:dyDescent="0.35">
      <c r="A429" s="6" t="s">
        <v>398</v>
      </c>
      <c r="B429" s="7" t="s">
        <v>562</v>
      </c>
      <c r="C429" s="7" t="s">
        <v>3194</v>
      </c>
      <c r="D429" s="7" t="s">
        <v>278</v>
      </c>
      <c r="E429" s="7" t="s">
        <v>279</v>
      </c>
      <c r="F429" s="7" t="s">
        <v>563</v>
      </c>
      <c r="G429" s="8">
        <v>5137828</v>
      </c>
      <c r="H429" s="16" t="s">
        <v>3535</v>
      </c>
      <c r="I429" s="18">
        <v>1141.452</v>
      </c>
      <c r="J429" s="19">
        <v>956.57799999999997</v>
      </c>
      <c r="K429" s="19">
        <v>3197.5680000000002</v>
      </c>
      <c r="L429" s="19">
        <v>1857.9849999999999</v>
      </c>
      <c r="M429" s="19">
        <v>2179.8719999999998</v>
      </c>
      <c r="N429" s="19">
        <v>3988.8290000000002</v>
      </c>
      <c r="O429" s="19">
        <v>4683.3819999999996</v>
      </c>
      <c r="P429" s="19">
        <v>2762.7220000000002</v>
      </c>
      <c r="Q429" s="19"/>
      <c r="R429" s="19"/>
      <c r="S429" s="19"/>
      <c r="T429" s="19"/>
      <c r="U429" s="25">
        <v>20768.387999999999</v>
      </c>
      <c r="V429" s="18">
        <v>2596.0484999999999</v>
      </c>
      <c r="W429" s="39">
        <v>1.2304673470603098E-3</v>
      </c>
      <c r="X429" s="35">
        <v>3056.8243318609484</v>
      </c>
      <c r="Y429" s="35"/>
      <c r="Z429" s="49">
        <v>0</v>
      </c>
      <c r="AC429" t="s">
        <v>278</v>
      </c>
      <c r="AD429" t="s">
        <v>279</v>
      </c>
      <c r="AE429" t="s">
        <v>3194</v>
      </c>
    </row>
    <row r="430" spans="1:31" outlineLevel="1" x14ac:dyDescent="0.35">
      <c r="A430" s="6" t="s">
        <v>398</v>
      </c>
      <c r="B430" s="7" t="s">
        <v>562</v>
      </c>
      <c r="C430" s="7" t="s">
        <v>3194</v>
      </c>
      <c r="D430" s="7" t="s">
        <v>278</v>
      </c>
      <c r="E430" s="7" t="s">
        <v>279</v>
      </c>
      <c r="F430" s="7" t="s">
        <v>563</v>
      </c>
      <c r="G430" s="8">
        <v>5290369</v>
      </c>
      <c r="H430" s="16" t="s">
        <v>3536</v>
      </c>
      <c r="I430" s="18">
        <v>0</v>
      </c>
      <c r="J430" s="19">
        <v>1065.5709999999999</v>
      </c>
      <c r="K430" s="19">
        <v>238.464</v>
      </c>
      <c r="L430" s="19">
        <v>476.928</v>
      </c>
      <c r="M430" s="19">
        <v>0</v>
      </c>
      <c r="N430" s="19">
        <v>0</v>
      </c>
      <c r="O430" s="19">
        <v>343.18099999999998</v>
      </c>
      <c r="P430" s="19">
        <v>419.06200000000001</v>
      </c>
      <c r="Q430" s="19"/>
      <c r="R430" s="19"/>
      <c r="S430" s="19"/>
      <c r="T430" s="19"/>
      <c r="U430" s="25">
        <v>2543.2059999999997</v>
      </c>
      <c r="V430" s="18">
        <v>317.90074999999996</v>
      </c>
      <c r="W430" s="39">
        <v>1.5067765200880599E-4</v>
      </c>
      <c r="X430" s="35">
        <v>374.32534396674191</v>
      </c>
      <c r="Y430" s="35"/>
      <c r="Z430" s="49">
        <v>0</v>
      </c>
      <c r="AC430" t="s">
        <v>278</v>
      </c>
      <c r="AD430" t="s">
        <v>279</v>
      </c>
      <c r="AE430" t="s">
        <v>3194</v>
      </c>
    </row>
    <row r="431" spans="1:31" outlineLevel="1" x14ac:dyDescent="0.35">
      <c r="A431" s="6" t="s">
        <v>398</v>
      </c>
      <c r="B431" s="7" t="s">
        <v>562</v>
      </c>
      <c r="C431" s="7" t="s">
        <v>3194</v>
      </c>
      <c r="D431" s="7" t="s">
        <v>278</v>
      </c>
      <c r="E431" s="7" t="s">
        <v>279</v>
      </c>
      <c r="F431" s="7" t="s">
        <v>563</v>
      </c>
      <c r="G431" s="8">
        <v>5292509</v>
      </c>
      <c r="H431" s="16" t="s">
        <v>3537</v>
      </c>
      <c r="I431" s="18">
        <v>419.06200000000001</v>
      </c>
      <c r="J431" s="19">
        <v>359.05700000000002</v>
      </c>
      <c r="K431" s="19">
        <v>238.464</v>
      </c>
      <c r="L431" s="19">
        <v>238.464</v>
      </c>
      <c r="M431" s="19">
        <v>0</v>
      </c>
      <c r="N431" s="19">
        <v>303.49700000000001</v>
      </c>
      <c r="O431" s="19">
        <v>0</v>
      </c>
      <c r="P431" s="19">
        <v>361.19600000000003</v>
      </c>
      <c r="Q431" s="19"/>
      <c r="R431" s="19"/>
      <c r="S431" s="19"/>
      <c r="T431" s="19"/>
      <c r="U431" s="25">
        <v>1919.7400000000002</v>
      </c>
      <c r="V431" s="18">
        <v>239.96750000000003</v>
      </c>
      <c r="W431" s="39">
        <v>1.1373908195694147E-4</v>
      </c>
      <c r="X431" s="35">
        <v>282.55962585284607</v>
      </c>
      <c r="Y431" s="35"/>
      <c r="Z431" s="49">
        <v>0</v>
      </c>
      <c r="AC431" t="s">
        <v>278</v>
      </c>
      <c r="AD431" t="s">
        <v>279</v>
      </c>
      <c r="AE431" t="s">
        <v>3194</v>
      </c>
    </row>
    <row r="432" spans="1:31" outlineLevel="1" x14ac:dyDescent="0.35">
      <c r="A432" s="6" t="s">
        <v>398</v>
      </c>
      <c r="B432" s="7" t="s">
        <v>562</v>
      </c>
      <c r="C432" s="7" t="s">
        <v>3194</v>
      </c>
      <c r="D432" s="7" t="s">
        <v>278</v>
      </c>
      <c r="E432" s="7" t="s">
        <v>279</v>
      </c>
      <c r="F432" s="7" t="s">
        <v>563</v>
      </c>
      <c r="G432" s="8">
        <v>5274572</v>
      </c>
      <c r="H432" s="16" t="s">
        <v>3538</v>
      </c>
      <c r="I432" s="18">
        <v>180.59800000000001</v>
      </c>
      <c r="J432" s="19">
        <v>523.779</v>
      </c>
      <c r="K432" s="19">
        <v>1656.0940000000001</v>
      </c>
      <c r="L432" s="19">
        <v>702.23800000000006</v>
      </c>
      <c r="M432" s="19">
        <v>1262.0450000000001</v>
      </c>
      <c r="N432" s="19">
        <v>0</v>
      </c>
      <c r="O432" s="19">
        <v>4197.7460000000001</v>
      </c>
      <c r="P432" s="19">
        <v>1972.577</v>
      </c>
      <c r="Q432" s="19"/>
      <c r="R432" s="19"/>
      <c r="S432" s="19"/>
      <c r="T432" s="19"/>
      <c r="U432" s="25">
        <v>10495.076999999999</v>
      </c>
      <c r="V432" s="18">
        <v>1311.8846249999999</v>
      </c>
      <c r="W432" s="39">
        <v>6.2180317285018337E-4</v>
      </c>
      <c r="X432" s="35">
        <v>1544.7326358865312</v>
      </c>
      <c r="Y432" s="35"/>
      <c r="Z432" s="49">
        <v>0</v>
      </c>
      <c r="AC432" t="s">
        <v>278</v>
      </c>
      <c r="AD432" t="s">
        <v>279</v>
      </c>
      <c r="AE432" t="s">
        <v>3194</v>
      </c>
    </row>
    <row r="433" spans="1:31" outlineLevel="1" x14ac:dyDescent="0.35">
      <c r="A433" s="6" t="s">
        <v>398</v>
      </c>
      <c r="B433" s="7" t="s">
        <v>562</v>
      </c>
      <c r="C433" s="7" t="s">
        <v>3194</v>
      </c>
      <c r="D433" s="7" t="s">
        <v>278</v>
      </c>
      <c r="E433" s="7" t="s">
        <v>279</v>
      </c>
      <c r="F433" s="7" t="s">
        <v>563</v>
      </c>
      <c r="G433" s="8">
        <v>5290158</v>
      </c>
      <c r="H433" s="16" t="s">
        <v>3539</v>
      </c>
      <c r="I433" s="18">
        <v>180.59800000000001</v>
      </c>
      <c r="J433" s="19">
        <v>702.23800000000006</v>
      </c>
      <c r="K433" s="19">
        <v>1512.9939999999999</v>
      </c>
      <c r="L433" s="19">
        <v>0</v>
      </c>
      <c r="M433" s="19">
        <v>359.05700000000002</v>
      </c>
      <c r="N433" s="19">
        <v>597.52099999999996</v>
      </c>
      <c r="O433" s="19">
        <v>0</v>
      </c>
      <c r="P433" s="19">
        <v>1016.583</v>
      </c>
      <c r="Q433" s="19"/>
      <c r="R433" s="19"/>
      <c r="S433" s="19"/>
      <c r="T433" s="19"/>
      <c r="U433" s="25">
        <v>4368.9909999999991</v>
      </c>
      <c r="V433" s="18">
        <v>546.12387499999988</v>
      </c>
      <c r="W433" s="39">
        <v>2.5885017003247289E-4</v>
      </c>
      <c r="X433" s="35">
        <v>643.05607129843179</v>
      </c>
      <c r="Y433" s="35"/>
      <c r="Z433" s="49">
        <v>0</v>
      </c>
      <c r="AC433" t="s">
        <v>278</v>
      </c>
      <c r="AD433" t="s">
        <v>279</v>
      </c>
      <c r="AE433" t="s">
        <v>3194</v>
      </c>
    </row>
    <row r="434" spans="1:31" outlineLevel="1" x14ac:dyDescent="0.35">
      <c r="A434" s="6" t="s">
        <v>398</v>
      </c>
      <c r="B434" s="7" t="s">
        <v>562</v>
      </c>
      <c r="C434" s="7" t="s">
        <v>3194</v>
      </c>
      <c r="D434" s="7" t="s">
        <v>278</v>
      </c>
      <c r="E434" s="7" t="s">
        <v>279</v>
      </c>
      <c r="F434" s="7" t="s">
        <v>563</v>
      </c>
      <c r="G434" s="8">
        <v>5292796</v>
      </c>
      <c r="H434" s="16" t="s">
        <v>3540</v>
      </c>
      <c r="I434" s="18">
        <v>0</v>
      </c>
      <c r="J434" s="19">
        <v>1063.433</v>
      </c>
      <c r="K434" s="19">
        <v>238.464</v>
      </c>
      <c r="L434" s="19">
        <v>0</v>
      </c>
      <c r="M434" s="19">
        <v>0</v>
      </c>
      <c r="N434" s="19">
        <v>0</v>
      </c>
      <c r="O434" s="19">
        <v>0</v>
      </c>
      <c r="P434" s="19">
        <v>2452.2269999999999</v>
      </c>
      <c r="Q434" s="19"/>
      <c r="R434" s="19"/>
      <c r="S434" s="19"/>
      <c r="T434" s="19"/>
      <c r="U434" s="25">
        <v>3754.1239999999998</v>
      </c>
      <c r="V434" s="18">
        <v>469.26549999999997</v>
      </c>
      <c r="W434" s="39">
        <v>2.2242106603629703E-4</v>
      </c>
      <c r="X434" s="35">
        <v>552.55600906643076</v>
      </c>
      <c r="Y434" s="35"/>
      <c r="Z434" s="49">
        <v>0</v>
      </c>
      <c r="AC434" t="s">
        <v>278</v>
      </c>
      <c r="AD434" t="s">
        <v>279</v>
      </c>
      <c r="AE434" t="s">
        <v>3194</v>
      </c>
    </row>
    <row r="435" spans="1:31" outlineLevel="1" x14ac:dyDescent="0.35">
      <c r="A435" s="6" t="s">
        <v>398</v>
      </c>
      <c r="B435" s="7" t="s">
        <v>562</v>
      </c>
      <c r="C435" s="7" t="s">
        <v>3194</v>
      </c>
      <c r="D435" s="7" t="s">
        <v>278</v>
      </c>
      <c r="E435" s="7" t="s">
        <v>279</v>
      </c>
      <c r="F435" s="7" t="s">
        <v>563</v>
      </c>
      <c r="G435" s="8">
        <v>5137174</v>
      </c>
      <c r="H435" s="16" t="s">
        <v>3541</v>
      </c>
      <c r="I435" s="18">
        <v>419.06200000000001</v>
      </c>
      <c r="J435" s="19">
        <v>1137.1759999999999</v>
      </c>
      <c r="K435" s="19">
        <v>0</v>
      </c>
      <c r="L435" s="19">
        <v>238.464</v>
      </c>
      <c r="M435" s="19">
        <v>0</v>
      </c>
      <c r="N435" s="19">
        <v>0</v>
      </c>
      <c r="O435" s="19">
        <v>238.464</v>
      </c>
      <c r="P435" s="19">
        <v>1734.6969999999999</v>
      </c>
      <c r="Q435" s="19"/>
      <c r="R435" s="19"/>
      <c r="S435" s="19"/>
      <c r="T435" s="19"/>
      <c r="U435" s="25">
        <v>3767.8629999999994</v>
      </c>
      <c r="V435" s="18">
        <v>470.98287499999992</v>
      </c>
      <c r="W435" s="39">
        <v>2.232350623311111E-4</v>
      </c>
      <c r="X435" s="35">
        <v>554.57820306123847</v>
      </c>
      <c r="Y435" s="35"/>
      <c r="Z435" s="49">
        <v>0</v>
      </c>
      <c r="AC435" t="s">
        <v>278</v>
      </c>
      <c r="AD435" t="s">
        <v>279</v>
      </c>
      <c r="AE435" t="s">
        <v>3194</v>
      </c>
    </row>
    <row r="436" spans="1:31" outlineLevel="1" x14ac:dyDescent="0.35">
      <c r="A436" s="6" t="s">
        <v>398</v>
      </c>
      <c r="B436" s="7" t="s">
        <v>562</v>
      </c>
      <c r="C436" s="7" t="s">
        <v>3194</v>
      </c>
      <c r="D436" s="7" t="s">
        <v>278</v>
      </c>
      <c r="E436" s="7" t="s">
        <v>279</v>
      </c>
      <c r="F436" s="7" t="s">
        <v>563</v>
      </c>
      <c r="G436" s="8">
        <v>5133604</v>
      </c>
      <c r="H436" s="16" t="s">
        <v>3542</v>
      </c>
      <c r="I436" s="18">
        <v>1317.7729999999999</v>
      </c>
      <c r="J436" s="19">
        <v>539.65499999999997</v>
      </c>
      <c r="K436" s="19">
        <v>3620.2979999999998</v>
      </c>
      <c r="L436" s="19">
        <v>953.85599999999999</v>
      </c>
      <c r="M436" s="19">
        <v>1744.002</v>
      </c>
      <c r="N436" s="19">
        <v>3685.3310000000001</v>
      </c>
      <c r="O436" s="19">
        <v>2635.1309999999999</v>
      </c>
      <c r="P436" s="19">
        <v>3177.5070000000001</v>
      </c>
      <c r="Q436" s="19"/>
      <c r="R436" s="19"/>
      <c r="S436" s="19"/>
      <c r="T436" s="19"/>
      <c r="U436" s="25">
        <v>17673.553</v>
      </c>
      <c r="V436" s="18">
        <v>2209.194125</v>
      </c>
      <c r="W436" s="39">
        <v>1.0471072609506227E-3</v>
      </c>
      <c r="X436" s="35">
        <v>2601.3066994334881</v>
      </c>
      <c r="Y436" s="35"/>
      <c r="Z436" s="49">
        <v>0</v>
      </c>
      <c r="AC436" t="s">
        <v>278</v>
      </c>
      <c r="AD436" t="s">
        <v>279</v>
      </c>
      <c r="AE436" t="s">
        <v>3194</v>
      </c>
    </row>
    <row r="437" spans="1:31" outlineLevel="1" x14ac:dyDescent="0.35">
      <c r="A437" s="6" t="s">
        <v>398</v>
      </c>
      <c r="B437" s="7" t="s">
        <v>562</v>
      </c>
      <c r="C437" s="7" t="s">
        <v>3194</v>
      </c>
      <c r="D437" s="7" t="s">
        <v>278</v>
      </c>
      <c r="E437" s="7" t="s">
        <v>279</v>
      </c>
      <c r="F437" s="7" t="s">
        <v>563</v>
      </c>
      <c r="G437" s="8">
        <v>5134395</v>
      </c>
      <c r="H437" s="16" t="s">
        <v>3543</v>
      </c>
      <c r="I437" s="18">
        <v>238.464</v>
      </c>
      <c r="J437" s="19">
        <v>720.25199999999995</v>
      </c>
      <c r="K437" s="19">
        <v>2839.873</v>
      </c>
      <c r="L437" s="19">
        <v>1437.951</v>
      </c>
      <c r="M437" s="19">
        <v>1259.9069999999999</v>
      </c>
      <c r="N437" s="19">
        <v>2722.002</v>
      </c>
      <c r="O437" s="19">
        <v>2697.6889999999999</v>
      </c>
      <c r="P437" s="19">
        <v>1857.0119999999999</v>
      </c>
      <c r="Q437" s="19"/>
      <c r="R437" s="19"/>
      <c r="S437" s="19"/>
      <c r="T437" s="19"/>
      <c r="U437" s="25">
        <v>13773.150000000001</v>
      </c>
      <c r="V437" s="18">
        <v>1721.6437500000002</v>
      </c>
      <c r="W437" s="39">
        <v>8.1601958424330811E-4</v>
      </c>
      <c r="X437" s="35">
        <v>2027.220410480131</v>
      </c>
      <c r="Y437" s="35"/>
      <c r="Z437" s="49">
        <v>0</v>
      </c>
      <c r="AC437" t="s">
        <v>278</v>
      </c>
      <c r="AD437" t="s">
        <v>279</v>
      </c>
      <c r="AE437" t="s">
        <v>3194</v>
      </c>
    </row>
    <row r="438" spans="1:31" outlineLevel="1" x14ac:dyDescent="0.35">
      <c r="A438" s="6" t="s">
        <v>398</v>
      </c>
      <c r="B438" s="7" t="s">
        <v>562</v>
      </c>
      <c r="C438" s="7" t="s">
        <v>3194</v>
      </c>
      <c r="D438" s="7" t="s">
        <v>278</v>
      </c>
      <c r="E438" s="7" t="s">
        <v>279</v>
      </c>
      <c r="F438" s="7" t="s">
        <v>563</v>
      </c>
      <c r="G438" s="8">
        <v>5279418</v>
      </c>
      <c r="H438" s="16" t="s">
        <v>3544</v>
      </c>
      <c r="I438" s="18">
        <v>419.06200000000001</v>
      </c>
      <c r="J438" s="19">
        <v>359.05700000000002</v>
      </c>
      <c r="K438" s="19">
        <v>238.464</v>
      </c>
      <c r="L438" s="19">
        <v>238.464</v>
      </c>
      <c r="M438" s="19">
        <v>0</v>
      </c>
      <c r="N438" s="19">
        <v>0</v>
      </c>
      <c r="O438" s="19">
        <v>1081.616</v>
      </c>
      <c r="P438" s="19">
        <v>722.55899999999997</v>
      </c>
      <c r="Q438" s="19"/>
      <c r="R438" s="19"/>
      <c r="S438" s="19"/>
      <c r="T438" s="19"/>
      <c r="U438" s="25">
        <v>3059.2219999999998</v>
      </c>
      <c r="V438" s="18">
        <v>382.40274999999997</v>
      </c>
      <c r="W438" s="39">
        <v>1.8125011813187113E-4</v>
      </c>
      <c r="X438" s="35">
        <v>450.27588304707683</v>
      </c>
      <c r="Y438" s="35"/>
      <c r="Z438" s="49">
        <v>0</v>
      </c>
      <c r="AC438" t="s">
        <v>278</v>
      </c>
      <c r="AD438" t="s">
        <v>279</v>
      </c>
      <c r="AE438" t="s">
        <v>3194</v>
      </c>
    </row>
    <row r="439" spans="1:31" outlineLevel="1" x14ac:dyDescent="0.35">
      <c r="A439" s="6" t="s">
        <v>398</v>
      </c>
      <c r="B439" s="7" t="s">
        <v>562</v>
      </c>
      <c r="C439" s="7" t="s">
        <v>3194</v>
      </c>
      <c r="D439" s="7" t="s">
        <v>278</v>
      </c>
      <c r="E439" s="7" t="s">
        <v>279</v>
      </c>
      <c r="F439" s="7" t="s">
        <v>563</v>
      </c>
      <c r="G439" s="8">
        <v>5136030</v>
      </c>
      <c r="H439" s="16" t="s">
        <v>3545</v>
      </c>
      <c r="I439" s="18">
        <v>657.52599999999995</v>
      </c>
      <c r="J439" s="19">
        <v>1016.583</v>
      </c>
      <c r="K439" s="19">
        <v>2666.442</v>
      </c>
      <c r="L439" s="19">
        <v>1616.41</v>
      </c>
      <c r="M439" s="19">
        <v>2364.1370000000002</v>
      </c>
      <c r="N439" s="19">
        <v>3690.7489999999998</v>
      </c>
      <c r="O439" s="19">
        <v>2833.1210000000001</v>
      </c>
      <c r="P439" s="19">
        <v>1921.877</v>
      </c>
      <c r="Q439" s="19"/>
      <c r="R439" s="19"/>
      <c r="S439" s="19"/>
      <c r="T439" s="19"/>
      <c r="U439" s="25">
        <v>16766.845000000001</v>
      </c>
      <c r="V439" s="18">
        <v>2095.8556250000001</v>
      </c>
      <c r="W439" s="39">
        <v>9.9338741580335559E-4</v>
      </c>
      <c r="X439" s="35">
        <v>2467.8516100787929</v>
      </c>
      <c r="Y439" s="35"/>
      <c r="Z439" s="49">
        <v>0</v>
      </c>
      <c r="AC439" t="s">
        <v>278</v>
      </c>
      <c r="AD439" t="s">
        <v>279</v>
      </c>
      <c r="AE439" t="s">
        <v>3194</v>
      </c>
    </row>
    <row r="440" spans="1:31" outlineLevel="1" x14ac:dyDescent="0.35">
      <c r="A440" s="6" t="s">
        <v>398</v>
      </c>
      <c r="B440" s="7" t="s">
        <v>562</v>
      </c>
      <c r="C440" s="7" t="s">
        <v>3194</v>
      </c>
      <c r="D440" s="7" t="s">
        <v>278</v>
      </c>
      <c r="E440" s="7" t="s">
        <v>279</v>
      </c>
      <c r="F440" s="7" t="s">
        <v>563</v>
      </c>
      <c r="G440" s="8">
        <v>5137150</v>
      </c>
      <c r="H440" s="16" t="s">
        <v>3546</v>
      </c>
      <c r="I440" s="18">
        <v>-359.0564</v>
      </c>
      <c r="J440" s="19">
        <v>1801.8679999999999</v>
      </c>
      <c r="K440" s="19">
        <v>-303.49728000000005</v>
      </c>
      <c r="L440" s="19">
        <v>238.46399999999997</v>
      </c>
      <c r="M440" s="19">
        <v>359.05700000000002</v>
      </c>
      <c r="N440" s="19">
        <v>0</v>
      </c>
      <c r="O440" s="19">
        <v>0</v>
      </c>
      <c r="P440" s="19">
        <v>657.52599999999995</v>
      </c>
      <c r="Q440" s="19"/>
      <c r="R440" s="19"/>
      <c r="S440" s="19"/>
      <c r="T440" s="19"/>
      <c r="U440" s="25">
        <v>2394.36132</v>
      </c>
      <c r="V440" s="18">
        <v>299.295165</v>
      </c>
      <c r="W440" s="39">
        <v>1.4185903216581958E-4</v>
      </c>
      <c r="X440" s="35">
        <v>352.41743086862101</v>
      </c>
      <c r="Y440" s="35"/>
      <c r="Z440" s="49">
        <v>0</v>
      </c>
      <c r="AC440" t="s">
        <v>278</v>
      </c>
      <c r="AD440" t="s">
        <v>279</v>
      </c>
      <c r="AE440" t="s">
        <v>3194</v>
      </c>
    </row>
    <row r="441" spans="1:31" outlineLevel="1" x14ac:dyDescent="0.35">
      <c r="A441" s="6" t="s">
        <v>398</v>
      </c>
      <c r="B441" s="7" t="s">
        <v>562</v>
      </c>
      <c r="C441" s="7" t="s">
        <v>3194</v>
      </c>
      <c r="D441" s="7" t="s">
        <v>278</v>
      </c>
      <c r="E441" s="7" t="s">
        <v>279</v>
      </c>
      <c r="F441" s="7" t="s">
        <v>563</v>
      </c>
      <c r="G441" s="8">
        <v>5133590</v>
      </c>
      <c r="H441" s="16" t="s">
        <v>3547</v>
      </c>
      <c r="I441" s="18">
        <v>238.464</v>
      </c>
      <c r="J441" s="19">
        <v>720.25199999999995</v>
      </c>
      <c r="K441" s="19">
        <v>303.49700000000001</v>
      </c>
      <c r="L441" s="19">
        <v>238.464</v>
      </c>
      <c r="M441" s="19">
        <v>180.59800000000001</v>
      </c>
      <c r="N441" s="19">
        <v>0</v>
      </c>
      <c r="O441" s="19">
        <v>0</v>
      </c>
      <c r="P441" s="19">
        <v>484.09500000000003</v>
      </c>
      <c r="Q441" s="19"/>
      <c r="R441" s="19"/>
      <c r="S441" s="19"/>
      <c r="T441" s="19"/>
      <c r="U441" s="25">
        <v>2165.37</v>
      </c>
      <c r="V441" s="18">
        <v>270.67124999999999</v>
      </c>
      <c r="W441" s="39">
        <v>1.2829195406518709E-4</v>
      </c>
      <c r="X441" s="35">
        <v>318.71302209308402</v>
      </c>
      <c r="Y441" s="35"/>
      <c r="Z441" s="49">
        <v>0</v>
      </c>
      <c r="AC441" t="s">
        <v>278</v>
      </c>
      <c r="AD441" t="s">
        <v>279</v>
      </c>
      <c r="AE441" t="s">
        <v>3194</v>
      </c>
    </row>
    <row r="442" spans="1:31" outlineLevel="1" x14ac:dyDescent="0.35">
      <c r="A442" s="6" t="s">
        <v>398</v>
      </c>
      <c r="B442" s="7" t="s">
        <v>562</v>
      </c>
      <c r="C442" s="7" t="s">
        <v>3194</v>
      </c>
      <c r="D442" s="7" t="s">
        <v>278</v>
      </c>
      <c r="E442" s="7" t="s">
        <v>279</v>
      </c>
      <c r="F442" s="7" t="s">
        <v>563</v>
      </c>
      <c r="G442" s="8">
        <v>5292163</v>
      </c>
      <c r="H442" s="16" t="s">
        <v>3548</v>
      </c>
      <c r="I442" s="18">
        <v>180.59800000000001</v>
      </c>
      <c r="J442" s="19">
        <v>898.71199999999999</v>
      </c>
      <c r="K442" s="19">
        <v>606.995</v>
      </c>
      <c r="L442" s="19">
        <v>238.464</v>
      </c>
      <c r="M442" s="19">
        <v>487.76299999999998</v>
      </c>
      <c r="N442" s="19">
        <v>850.87599999999998</v>
      </c>
      <c r="O442" s="19">
        <v>0</v>
      </c>
      <c r="P442" s="19">
        <v>180.59800000000001</v>
      </c>
      <c r="Q442" s="19"/>
      <c r="R442" s="19"/>
      <c r="S442" s="19"/>
      <c r="T442" s="19"/>
      <c r="U442" s="25">
        <v>3444.0059999999994</v>
      </c>
      <c r="V442" s="18">
        <v>430.50074999999993</v>
      </c>
      <c r="W442" s="39">
        <v>2.0404746512246347E-4</v>
      </c>
      <c r="X442" s="35">
        <v>506.91085605079684</v>
      </c>
      <c r="Y442" s="35"/>
      <c r="Z442" s="49">
        <v>0</v>
      </c>
      <c r="AC442" t="s">
        <v>278</v>
      </c>
      <c r="AD442" t="s">
        <v>279</v>
      </c>
      <c r="AE442" t="s">
        <v>3194</v>
      </c>
    </row>
    <row r="443" spans="1:31" outlineLevel="1" x14ac:dyDescent="0.35">
      <c r="A443" s="6" t="s">
        <v>398</v>
      </c>
      <c r="B443" s="7" t="s">
        <v>562</v>
      </c>
      <c r="C443" s="7" t="s">
        <v>3194</v>
      </c>
      <c r="D443" s="7" t="s">
        <v>278</v>
      </c>
      <c r="E443" s="7" t="s">
        <v>279</v>
      </c>
      <c r="F443" s="7" t="s">
        <v>563</v>
      </c>
      <c r="G443" s="8">
        <v>5294905</v>
      </c>
      <c r="H443" s="16" t="s">
        <v>3549</v>
      </c>
      <c r="I443" s="18">
        <v>180.59800000000001</v>
      </c>
      <c r="J443" s="19">
        <v>1404.4760000000001</v>
      </c>
      <c r="K443" s="19">
        <v>1640.2180000000001</v>
      </c>
      <c r="L443" s="19">
        <v>359.05700000000002</v>
      </c>
      <c r="M443" s="19">
        <v>1424.6289999999999</v>
      </c>
      <c r="N443" s="19">
        <v>537.12699999999995</v>
      </c>
      <c r="O443" s="19">
        <v>1857.4280000000001</v>
      </c>
      <c r="P443" s="19">
        <v>657.52599999999995</v>
      </c>
      <c r="Q443" s="19"/>
      <c r="R443" s="19"/>
      <c r="S443" s="19"/>
      <c r="T443" s="19"/>
      <c r="U443" s="25">
        <v>8061.0589999999993</v>
      </c>
      <c r="V443" s="18">
        <v>1007.6323749999999</v>
      </c>
      <c r="W443" s="39">
        <v>4.775945962790484E-4</v>
      </c>
      <c r="X443" s="35">
        <v>1186.4782809222691</v>
      </c>
      <c r="Y443" s="35"/>
      <c r="Z443" s="49">
        <v>0</v>
      </c>
      <c r="AC443" t="s">
        <v>278</v>
      </c>
      <c r="AD443" t="s">
        <v>279</v>
      </c>
      <c r="AE443" t="s">
        <v>3194</v>
      </c>
    </row>
    <row r="444" spans="1:31" outlineLevel="1" x14ac:dyDescent="0.35">
      <c r="A444" s="6" t="s">
        <v>398</v>
      </c>
      <c r="B444" s="7" t="s">
        <v>562</v>
      </c>
      <c r="C444" s="7" t="s">
        <v>3194</v>
      </c>
      <c r="D444" s="7" t="s">
        <v>278</v>
      </c>
      <c r="E444" s="7" t="s">
        <v>279</v>
      </c>
      <c r="F444" s="7" t="s">
        <v>563</v>
      </c>
      <c r="G444" s="8">
        <v>5132508</v>
      </c>
      <c r="H444" s="16" t="s">
        <v>3550</v>
      </c>
      <c r="I444" s="18">
        <v>180.59800000000001</v>
      </c>
      <c r="J444" s="19">
        <v>359.05700000000002</v>
      </c>
      <c r="K444" s="19">
        <v>0</v>
      </c>
      <c r="L444" s="19">
        <v>238.464</v>
      </c>
      <c r="M444" s="19">
        <v>0</v>
      </c>
      <c r="N444" s="19">
        <v>0</v>
      </c>
      <c r="O444" s="19">
        <v>0</v>
      </c>
      <c r="P444" s="19">
        <v>359.05700000000002</v>
      </c>
      <c r="Q444" s="19"/>
      <c r="R444" s="19"/>
      <c r="S444" s="19"/>
      <c r="T444" s="19"/>
      <c r="U444" s="25">
        <v>1137.1759999999999</v>
      </c>
      <c r="V444" s="18">
        <v>142.14699999999999</v>
      </c>
      <c r="W444" s="39">
        <v>6.7374412297220896E-5</v>
      </c>
      <c r="X444" s="35">
        <v>167.37684534824299</v>
      </c>
      <c r="Y444" s="35"/>
      <c r="Z444" s="49">
        <v>0</v>
      </c>
      <c r="AC444" t="s">
        <v>278</v>
      </c>
      <c r="AD444" t="s">
        <v>279</v>
      </c>
      <c r="AE444" t="s">
        <v>3194</v>
      </c>
    </row>
    <row r="445" spans="1:31" outlineLevel="1" x14ac:dyDescent="0.35">
      <c r="A445" s="6" t="s">
        <v>398</v>
      </c>
      <c r="B445" s="7" t="s">
        <v>562</v>
      </c>
      <c r="C445" s="7" t="s">
        <v>3194</v>
      </c>
      <c r="D445" s="7" t="s">
        <v>278</v>
      </c>
      <c r="E445" s="7" t="s">
        <v>279</v>
      </c>
      <c r="F445" s="7" t="s">
        <v>563</v>
      </c>
      <c r="G445" s="8">
        <v>5134357</v>
      </c>
      <c r="H445" s="16" t="s">
        <v>3551</v>
      </c>
      <c r="I445" s="18">
        <v>1556.2370000000001</v>
      </c>
      <c r="J445" s="19">
        <v>606.995</v>
      </c>
      <c r="K445" s="19">
        <v>4537.9579999999996</v>
      </c>
      <c r="L445" s="19">
        <v>541.96100000000001</v>
      </c>
      <c r="M445" s="19">
        <v>1257.769</v>
      </c>
      <c r="N445" s="19">
        <v>476.928</v>
      </c>
      <c r="O445" s="19">
        <v>1859.7339999999999</v>
      </c>
      <c r="P445" s="19">
        <v>1264.52</v>
      </c>
      <c r="Q445" s="19"/>
      <c r="R445" s="19"/>
      <c r="S445" s="19"/>
      <c r="T445" s="19"/>
      <c r="U445" s="25">
        <v>12102.102000000001</v>
      </c>
      <c r="V445" s="18">
        <v>1512.7627500000001</v>
      </c>
      <c r="W445" s="39">
        <v>7.170147891012664E-4</v>
      </c>
      <c r="X445" s="35">
        <v>1781.2648656343983</v>
      </c>
      <c r="Y445" s="35"/>
      <c r="Z445" s="49">
        <v>0</v>
      </c>
      <c r="AC445" t="s">
        <v>278</v>
      </c>
      <c r="AD445" t="s">
        <v>279</v>
      </c>
      <c r="AE445" t="s">
        <v>3194</v>
      </c>
    </row>
    <row r="446" spans="1:31" outlineLevel="1" x14ac:dyDescent="0.35">
      <c r="A446" s="6" t="s">
        <v>398</v>
      </c>
      <c r="B446" s="7" t="s">
        <v>562</v>
      </c>
      <c r="C446" s="7" t="s">
        <v>3194</v>
      </c>
      <c r="D446" s="7" t="s">
        <v>278</v>
      </c>
      <c r="E446" s="7" t="s">
        <v>279</v>
      </c>
      <c r="F446" s="7" t="s">
        <v>563</v>
      </c>
      <c r="G446" s="8">
        <v>5338399</v>
      </c>
      <c r="H446" s="16" t="s">
        <v>3552</v>
      </c>
      <c r="I446" s="18">
        <v>0</v>
      </c>
      <c r="J446" s="19">
        <v>238.464</v>
      </c>
      <c r="K446" s="19">
        <v>238.464</v>
      </c>
      <c r="L446" s="19">
        <v>476.928</v>
      </c>
      <c r="M446" s="19">
        <v>0</v>
      </c>
      <c r="N446" s="19">
        <v>0</v>
      </c>
      <c r="O446" s="19">
        <v>0</v>
      </c>
      <c r="P446" s="19">
        <v>419.06200000000001</v>
      </c>
      <c r="Q446" s="19"/>
      <c r="R446" s="19"/>
      <c r="S446" s="19"/>
      <c r="T446" s="19"/>
      <c r="U446" s="25">
        <v>1372.9180000000001</v>
      </c>
      <c r="V446" s="18">
        <v>171.61475000000002</v>
      </c>
      <c r="W446" s="39">
        <v>8.1341448801483613E-5</v>
      </c>
      <c r="X446" s="35">
        <v>202.07486243274491</v>
      </c>
      <c r="Y446" s="35"/>
      <c r="Z446" s="49">
        <v>0</v>
      </c>
      <c r="AC446" t="s">
        <v>278</v>
      </c>
      <c r="AD446" t="s">
        <v>279</v>
      </c>
      <c r="AE446" t="s">
        <v>3194</v>
      </c>
    </row>
    <row r="447" spans="1:31" outlineLevel="1" x14ac:dyDescent="0.35">
      <c r="A447" s="6" t="s">
        <v>398</v>
      </c>
      <c r="B447" s="7" t="s">
        <v>562</v>
      </c>
      <c r="C447" s="7" t="s">
        <v>3194</v>
      </c>
      <c r="D447" s="7" t="s">
        <v>278</v>
      </c>
      <c r="E447" s="7" t="s">
        <v>279</v>
      </c>
      <c r="F447" s="7" t="s">
        <v>563</v>
      </c>
      <c r="G447" s="8">
        <v>5338403</v>
      </c>
      <c r="H447" s="16" t="s">
        <v>3553</v>
      </c>
      <c r="I447" s="18">
        <v>419.06200000000001</v>
      </c>
      <c r="J447" s="19">
        <v>901.01800000000003</v>
      </c>
      <c r="K447" s="19">
        <v>0</v>
      </c>
      <c r="L447" s="19">
        <v>476.928</v>
      </c>
      <c r="M447" s="19">
        <v>0</v>
      </c>
      <c r="N447" s="19">
        <v>0</v>
      </c>
      <c r="O447" s="19">
        <v>0</v>
      </c>
      <c r="P447" s="19">
        <v>180.59800000000001</v>
      </c>
      <c r="Q447" s="19"/>
      <c r="R447" s="19"/>
      <c r="S447" s="19"/>
      <c r="T447" s="19"/>
      <c r="U447" s="25">
        <v>1977.6059999999998</v>
      </c>
      <c r="V447" s="18">
        <v>247.20074999999997</v>
      </c>
      <c r="W447" s="39">
        <v>1.171674762793603E-4</v>
      </c>
      <c r="X447" s="35">
        <v>291.0767142656523</v>
      </c>
      <c r="Y447" s="35"/>
      <c r="Z447" s="49">
        <v>0</v>
      </c>
      <c r="AC447" t="s">
        <v>278</v>
      </c>
      <c r="AD447" t="s">
        <v>279</v>
      </c>
      <c r="AE447" t="s">
        <v>3194</v>
      </c>
    </row>
    <row r="448" spans="1:31" outlineLevel="1" x14ac:dyDescent="0.35">
      <c r="A448" s="6" t="s">
        <v>398</v>
      </c>
      <c r="B448" s="7" t="s">
        <v>562</v>
      </c>
      <c r="C448" s="7" t="s">
        <v>3194</v>
      </c>
      <c r="D448" s="7" t="s">
        <v>278</v>
      </c>
      <c r="E448" s="7" t="s">
        <v>279</v>
      </c>
      <c r="F448" s="7" t="s">
        <v>563</v>
      </c>
      <c r="G448" s="8">
        <v>5130427</v>
      </c>
      <c r="H448" s="16" t="s">
        <v>3554</v>
      </c>
      <c r="I448" s="18">
        <v>238.464</v>
      </c>
      <c r="J448" s="19">
        <v>1320.08</v>
      </c>
      <c r="K448" s="19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778.11900000000003</v>
      </c>
      <c r="Q448" s="19"/>
      <c r="R448" s="19"/>
      <c r="S448" s="19"/>
      <c r="T448" s="19"/>
      <c r="U448" s="25">
        <v>2336.663</v>
      </c>
      <c r="V448" s="18">
        <v>292.082875</v>
      </c>
      <c r="W448" s="39">
        <v>1.3844057240186311E-4</v>
      </c>
      <c r="X448" s="35">
        <v>343.9250226719185</v>
      </c>
      <c r="Y448" s="35"/>
      <c r="Z448" s="49">
        <v>0</v>
      </c>
      <c r="AC448" t="s">
        <v>278</v>
      </c>
      <c r="AD448" t="s">
        <v>279</v>
      </c>
      <c r="AE448" t="s">
        <v>3194</v>
      </c>
    </row>
    <row r="449" spans="1:31" outlineLevel="1" x14ac:dyDescent="0.35">
      <c r="A449" s="6" t="s">
        <v>398</v>
      </c>
      <c r="B449" s="7" t="s">
        <v>562</v>
      </c>
      <c r="C449" s="7" t="s">
        <v>3194</v>
      </c>
      <c r="D449" s="7" t="s">
        <v>278</v>
      </c>
      <c r="E449" s="7" t="s">
        <v>279</v>
      </c>
      <c r="F449" s="7" t="s">
        <v>563</v>
      </c>
      <c r="G449" s="8">
        <v>5336474</v>
      </c>
      <c r="H449" s="16" t="s">
        <v>3555</v>
      </c>
      <c r="I449" s="18">
        <v>1197.18</v>
      </c>
      <c r="J449" s="19">
        <v>662.55399999999997</v>
      </c>
      <c r="K449" s="19">
        <v>6651.2160000000003</v>
      </c>
      <c r="L449" s="19">
        <v>1024.306</v>
      </c>
      <c r="M449" s="19">
        <v>0</v>
      </c>
      <c r="N449" s="19">
        <v>238.464</v>
      </c>
      <c r="O449" s="19">
        <v>2704.4160000000002</v>
      </c>
      <c r="P449" s="19">
        <v>1377.778</v>
      </c>
      <c r="Q449" s="19"/>
      <c r="R449" s="19"/>
      <c r="S449" s="19"/>
      <c r="T449" s="19"/>
      <c r="U449" s="25">
        <v>13855.914000000002</v>
      </c>
      <c r="V449" s="18">
        <v>1731.9892500000003</v>
      </c>
      <c r="W449" s="39">
        <v>8.209231135645101E-4</v>
      </c>
      <c r="X449" s="35">
        <v>2039.4021459620635</v>
      </c>
      <c r="Y449" s="35"/>
      <c r="Z449" s="49">
        <v>0</v>
      </c>
      <c r="AC449" t="s">
        <v>278</v>
      </c>
      <c r="AD449" t="s">
        <v>279</v>
      </c>
      <c r="AE449" t="s">
        <v>3194</v>
      </c>
    </row>
    <row r="450" spans="1:31" outlineLevel="1" x14ac:dyDescent="0.35">
      <c r="A450" s="6" t="s">
        <v>398</v>
      </c>
      <c r="B450" s="7" t="s">
        <v>562</v>
      </c>
      <c r="C450" s="7" t="s">
        <v>3194</v>
      </c>
      <c r="D450" s="7" t="s">
        <v>278</v>
      </c>
      <c r="E450" s="7" t="s">
        <v>279</v>
      </c>
      <c r="F450" s="7" t="s">
        <v>563</v>
      </c>
      <c r="G450" s="8">
        <v>5299360</v>
      </c>
      <c r="H450" s="16" t="s">
        <v>3556</v>
      </c>
      <c r="I450" s="18">
        <v>0</v>
      </c>
      <c r="J450" s="19">
        <v>0</v>
      </c>
      <c r="K450" s="19">
        <v>1578.8510000000001</v>
      </c>
      <c r="L450" s="19">
        <v>238.464</v>
      </c>
      <c r="M450" s="19">
        <v>0</v>
      </c>
      <c r="N450" s="19">
        <v>1260.4639999999999</v>
      </c>
      <c r="O450" s="19">
        <v>662.94299999999998</v>
      </c>
      <c r="P450" s="19">
        <v>3059.0529999999999</v>
      </c>
      <c r="Q450" s="19"/>
      <c r="R450" s="19"/>
      <c r="S450" s="19"/>
      <c r="T450" s="19"/>
      <c r="U450" s="25">
        <v>6799.7749999999996</v>
      </c>
      <c r="V450" s="18">
        <v>849.97187499999995</v>
      </c>
      <c r="W450" s="39">
        <v>4.0286714139089747E-4</v>
      </c>
      <c r="X450" s="35">
        <v>1000.8344254344527</v>
      </c>
      <c r="Y450" s="35"/>
      <c r="Z450" s="49">
        <v>0</v>
      </c>
      <c r="AC450" t="s">
        <v>278</v>
      </c>
      <c r="AD450" t="s">
        <v>279</v>
      </c>
      <c r="AE450" t="s">
        <v>3194</v>
      </c>
    </row>
    <row r="451" spans="1:31" outlineLevel="1" x14ac:dyDescent="0.35">
      <c r="A451" s="6" t="s">
        <v>398</v>
      </c>
      <c r="B451" s="7" t="s">
        <v>562</v>
      </c>
      <c r="C451" s="7" t="s">
        <v>3194</v>
      </c>
      <c r="D451" s="7" t="s">
        <v>278</v>
      </c>
      <c r="E451" s="7" t="s">
        <v>279</v>
      </c>
      <c r="F451" s="7" t="s">
        <v>563</v>
      </c>
      <c r="G451" s="8">
        <v>5270905</v>
      </c>
      <c r="H451" s="16" t="s">
        <v>3557</v>
      </c>
      <c r="I451" s="18">
        <v>180.59800000000001</v>
      </c>
      <c r="J451" s="19">
        <v>0</v>
      </c>
      <c r="K451" s="19">
        <v>1016.583</v>
      </c>
      <c r="L451" s="19">
        <v>0</v>
      </c>
      <c r="M451" s="19">
        <v>0</v>
      </c>
      <c r="N451" s="19">
        <v>597.52099999999996</v>
      </c>
      <c r="O451" s="19">
        <v>1016.583</v>
      </c>
      <c r="P451" s="19">
        <v>359.05700000000002</v>
      </c>
      <c r="Q451" s="19"/>
      <c r="R451" s="19"/>
      <c r="S451" s="19"/>
      <c r="T451" s="19"/>
      <c r="U451" s="25">
        <v>3170.3419999999996</v>
      </c>
      <c r="V451" s="18">
        <v>396.29274999999996</v>
      </c>
      <c r="W451" s="39">
        <v>1.8783365902129122E-4</v>
      </c>
      <c r="X451" s="35">
        <v>466.63123618071376</v>
      </c>
      <c r="Y451" s="35"/>
      <c r="Z451" s="49">
        <v>0</v>
      </c>
      <c r="AC451" t="s">
        <v>278</v>
      </c>
      <c r="AD451" t="s">
        <v>279</v>
      </c>
      <c r="AE451" t="s">
        <v>3194</v>
      </c>
    </row>
    <row r="452" spans="1:31" outlineLevel="1" x14ac:dyDescent="0.35">
      <c r="A452" s="6" t="s">
        <v>398</v>
      </c>
      <c r="B452" s="7" t="s">
        <v>562</v>
      </c>
      <c r="C452" s="7" t="s">
        <v>3194</v>
      </c>
      <c r="D452" s="7" t="s">
        <v>278</v>
      </c>
      <c r="E452" s="7" t="s">
        <v>279</v>
      </c>
      <c r="F452" s="7" t="s">
        <v>563</v>
      </c>
      <c r="G452" s="8">
        <v>5295786</v>
      </c>
      <c r="H452" s="16" t="s">
        <v>3558</v>
      </c>
      <c r="I452" s="18">
        <v>0</v>
      </c>
      <c r="J452" s="19">
        <v>238.464</v>
      </c>
      <c r="K452" s="19">
        <v>1656.0940000000001</v>
      </c>
      <c r="L452" s="19">
        <v>0</v>
      </c>
      <c r="M452" s="19">
        <v>958.71699999999998</v>
      </c>
      <c r="N452" s="19">
        <v>238.464</v>
      </c>
      <c r="O452" s="19">
        <v>722.39200000000005</v>
      </c>
      <c r="P452" s="19">
        <v>900.85</v>
      </c>
      <c r="Q452" s="19"/>
      <c r="R452" s="19"/>
      <c r="S452" s="19"/>
      <c r="T452" s="19"/>
      <c r="U452" s="25">
        <v>4714.9810000000007</v>
      </c>
      <c r="V452" s="18">
        <v>589.37262500000008</v>
      </c>
      <c r="W452" s="39">
        <v>2.7934908393033525E-4</v>
      </c>
      <c r="X452" s="35">
        <v>693.98109497290147</v>
      </c>
      <c r="Y452" s="35"/>
      <c r="Z452" s="49">
        <v>0</v>
      </c>
      <c r="AC452" t="s">
        <v>278</v>
      </c>
      <c r="AD452" t="s">
        <v>279</v>
      </c>
      <c r="AE452" t="s">
        <v>3194</v>
      </c>
    </row>
    <row r="453" spans="1:31" outlineLevel="1" x14ac:dyDescent="0.35">
      <c r="A453" s="6" t="s">
        <v>398</v>
      </c>
      <c r="B453" s="7" t="s">
        <v>562</v>
      </c>
      <c r="C453" s="7" t="s">
        <v>3194</v>
      </c>
      <c r="D453" s="7" t="s">
        <v>278</v>
      </c>
      <c r="E453" s="7" t="s">
        <v>279</v>
      </c>
      <c r="F453" s="7" t="s">
        <v>563</v>
      </c>
      <c r="G453" s="8">
        <v>5270884</v>
      </c>
      <c r="H453" s="16" t="s">
        <v>3559</v>
      </c>
      <c r="I453" s="18">
        <v>958.71699999999998</v>
      </c>
      <c r="J453" s="19">
        <v>599.65899999999999</v>
      </c>
      <c r="K453" s="19">
        <v>359.05700000000002</v>
      </c>
      <c r="L453" s="19">
        <v>778.11900000000003</v>
      </c>
      <c r="M453" s="19">
        <v>0</v>
      </c>
      <c r="N453" s="19">
        <v>1385.1130000000001</v>
      </c>
      <c r="O453" s="19">
        <v>1387.251</v>
      </c>
      <c r="P453" s="19">
        <v>539.65499999999997</v>
      </c>
      <c r="Q453" s="19"/>
      <c r="R453" s="19"/>
      <c r="S453" s="19"/>
      <c r="T453" s="19"/>
      <c r="U453" s="25">
        <v>6007.5709999999999</v>
      </c>
      <c r="V453" s="18">
        <v>750.94637499999999</v>
      </c>
      <c r="W453" s="39">
        <v>3.5593132941499613E-4</v>
      </c>
      <c r="X453" s="35">
        <v>884.23276800212943</v>
      </c>
      <c r="Y453" s="35"/>
      <c r="Z453" s="49">
        <v>0</v>
      </c>
      <c r="AC453" t="s">
        <v>278</v>
      </c>
      <c r="AD453" t="s">
        <v>279</v>
      </c>
      <c r="AE453" t="s">
        <v>3194</v>
      </c>
    </row>
    <row r="454" spans="1:31" outlineLevel="1" x14ac:dyDescent="0.35">
      <c r="A454" s="6" t="s">
        <v>398</v>
      </c>
      <c r="B454" s="7" t="s">
        <v>562</v>
      </c>
      <c r="C454" s="7" t="s">
        <v>3194</v>
      </c>
      <c r="D454" s="7" t="s">
        <v>278</v>
      </c>
      <c r="E454" s="7" t="s">
        <v>279</v>
      </c>
      <c r="F454" s="7" t="s">
        <v>563</v>
      </c>
      <c r="G454" s="8">
        <v>5270860</v>
      </c>
      <c r="H454" s="16" t="s">
        <v>3560</v>
      </c>
      <c r="I454" s="18">
        <v>359.05700000000002</v>
      </c>
      <c r="J454" s="19">
        <v>180.59800000000001</v>
      </c>
      <c r="K454" s="19">
        <v>1094.7560000000001</v>
      </c>
      <c r="L454" s="19">
        <v>0</v>
      </c>
      <c r="M454" s="19">
        <v>0</v>
      </c>
      <c r="N454" s="19">
        <v>0</v>
      </c>
      <c r="O454" s="19">
        <v>0</v>
      </c>
      <c r="P454" s="19">
        <v>359.05700000000002</v>
      </c>
      <c r="Q454" s="19"/>
      <c r="R454" s="19"/>
      <c r="S454" s="19"/>
      <c r="T454" s="19"/>
      <c r="U454" s="25">
        <v>1993.4680000000001</v>
      </c>
      <c r="V454" s="18">
        <v>249.18350000000001</v>
      </c>
      <c r="W454" s="39">
        <v>1.181072542274163E-4</v>
      </c>
      <c r="X454" s="35">
        <v>293.4113849946458</v>
      </c>
      <c r="Y454" s="35"/>
      <c r="Z454" s="49">
        <v>0</v>
      </c>
      <c r="AC454" t="s">
        <v>278</v>
      </c>
      <c r="AD454" t="s">
        <v>279</v>
      </c>
      <c r="AE454" t="s">
        <v>3194</v>
      </c>
    </row>
    <row r="455" spans="1:31" outlineLevel="1" x14ac:dyDescent="0.35">
      <c r="A455" s="6" t="s">
        <v>398</v>
      </c>
      <c r="B455" s="7" t="s">
        <v>562</v>
      </c>
      <c r="C455" s="7" t="s">
        <v>3194</v>
      </c>
      <c r="D455" s="7" t="s">
        <v>278</v>
      </c>
      <c r="E455" s="7" t="s">
        <v>279</v>
      </c>
      <c r="F455" s="7" t="s">
        <v>563</v>
      </c>
      <c r="G455" s="8">
        <v>5294611</v>
      </c>
      <c r="H455" s="16" t="s">
        <v>3561</v>
      </c>
      <c r="I455" s="18">
        <v>1063.433</v>
      </c>
      <c r="J455" s="19">
        <v>940.702</v>
      </c>
      <c r="K455" s="19">
        <v>835.98500000000001</v>
      </c>
      <c r="L455" s="19">
        <v>0</v>
      </c>
      <c r="M455" s="19">
        <v>0</v>
      </c>
      <c r="N455" s="19">
        <v>0</v>
      </c>
      <c r="O455" s="19">
        <v>419.06200000000001</v>
      </c>
      <c r="P455" s="19">
        <v>476.928</v>
      </c>
      <c r="Q455" s="19"/>
      <c r="R455" s="19"/>
      <c r="S455" s="19"/>
      <c r="T455" s="19"/>
      <c r="U455" s="25">
        <v>3736.1099999999997</v>
      </c>
      <c r="V455" s="18">
        <v>467.01374999999996</v>
      </c>
      <c r="W455" s="39">
        <v>2.2135378826828033E-4</v>
      </c>
      <c r="X455" s="35">
        <v>549.90459319755621</v>
      </c>
      <c r="Y455" s="35"/>
      <c r="Z455" s="49">
        <v>0</v>
      </c>
      <c r="AC455" t="s">
        <v>278</v>
      </c>
      <c r="AD455" t="s">
        <v>279</v>
      </c>
      <c r="AE455" t="s">
        <v>3194</v>
      </c>
    </row>
    <row r="456" spans="1:31" outlineLevel="1" x14ac:dyDescent="0.35">
      <c r="A456" s="6" t="s">
        <v>398</v>
      </c>
      <c r="B456" s="7" t="s">
        <v>4613</v>
      </c>
      <c r="C456" s="7" t="s">
        <v>3194</v>
      </c>
      <c r="D456" s="7" t="s">
        <v>278</v>
      </c>
      <c r="E456" s="7" t="s">
        <v>279</v>
      </c>
      <c r="F456" s="7" t="s">
        <v>563</v>
      </c>
      <c r="G456" s="8">
        <v>5300178</v>
      </c>
      <c r="H456" s="16" t="s">
        <v>3562</v>
      </c>
      <c r="I456" s="18">
        <v>0</v>
      </c>
      <c r="J456" s="19">
        <v>179.52799999999999</v>
      </c>
      <c r="K456" s="19">
        <v>941.77</v>
      </c>
      <c r="L456" s="19">
        <v>589.58199999999999</v>
      </c>
      <c r="M456" s="19">
        <v>417.99200000000002</v>
      </c>
      <c r="N456" s="19">
        <v>410.05399999999997</v>
      </c>
      <c r="O456" s="19">
        <v>770.18</v>
      </c>
      <c r="P456" s="19">
        <v>778.11800000000005</v>
      </c>
      <c r="Q456" s="19"/>
      <c r="R456" s="19"/>
      <c r="S456" s="19"/>
      <c r="T456" s="19"/>
      <c r="U456" s="25">
        <v>4087.2240000000002</v>
      </c>
      <c r="V456" s="18">
        <v>510.90300000000002</v>
      </c>
      <c r="W456" s="39">
        <v>2.4215628445121634E-4</v>
      </c>
      <c r="X456" s="35">
        <v>601.58380000248621</v>
      </c>
      <c r="Y456" s="35"/>
      <c r="Z456" s="49">
        <v>0</v>
      </c>
      <c r="AC456" t="s">
        <v>278</v>
      </c>
      <c r="AD456" t="s">
        <v>279</v>
      </c>
      <c r="AE456" t="s">
        <v>3194</v>
      </c>
    </row>
    <row r="457" spans="1:31" outlineLevel="1" x14ac:dyDescent="0.35">
      <c r="A457" s="6" t="s">
        <v>398</v>
      </c>
      <c r="B457" s="7" t="s">
        <v>562</v>
      </c>
      <c r="C457" s="7" t="s">
        <v>3194</v>
      </c>
      <c r="D457" s="7" t="s">
        <v>278</v>
      </c>
      <c r="E457" s="7" t="s">
        <v>279</v>
      </c>
      <c r="F457" s="7" t="s">
        <v>563</v>
      </c>
      <c r="G457" s="8">
        <v>5276103</v>
      </c>
      <c r="H457" s="16" t="s">
        <v>3563</v>
      </c>
      <c r="I457" s="18">
        <v>179.52799999999999</v>
      </c>
      <c r="J457" s="19">
        <v>303.49700000000001</v>
      </c>
      <c r="K457" s="19">
        <v>726.226</v>
      </c>
      <c r="L457" s="19">
        <v>1094.7560000000001</v>
      </c>
      <c r="M457" s="19">
        <v>417.99200000000002</v>
      </c>
      <c r="N457" s="19">
        <v>419.06200000000001</v>
      </c>
      <c r="O457" s="19">
        <v>419.06200000000001</v>
      </c>
      <c r="P457" s="19">
        <v>959.95299999999997</v>
      </c>
      <c r="Q457" s="19"/>
      <c r="R457" s="19"/>
      <c r="S457" s="19"/>
      <c r="T457" s="19"/>
      <c r="U457" s="25">
        <v>4520.076</v>
      </c>
      <c r="V457" s="18">
        <v>565.0095</v>
      </c>
      <c r="W457" s="39">
        <v>2.678015224017857E-4</v>
      </c>
      <c r="X457" s="35">
        <v>665.29372903957244</v>
      </c>
      <c r="Y457" s="35"/>
      <c r="Z457" s="49">
        <v>0</v>
      </c>
      <c r="AC457" t="s">
        <v>278</v>
      </c>
      <c r="AD457" t="s">
        <v>279</v>
      </c>
      <c r="AE457" t="s">
        <v>3194</v>
      </c>
    </row>
    <row r="458" spans="1:31" outlineLevel="1" x14ac:dyDescent="0.35">
      <c r="A458" s="6" t="s">
        <v>398</v>
      </c>
      <c r="B458" s="7" t="s">
        <v>562</v>
      </c>
      <c r="C458" s="7" t="s">
        <v>3194</v>
      </c>
      <c r="D458" s="7" t="s">
        <v>278</v>
      </c>
      <c r="E458" s="7" t="s">
        <v>279</v>
      </c>
      <c r="F458" s="7" t="s">
        <v>563</v>
      </c>
      <c r="G458" s="8">
        <v>5299533</v>
      </c>
      <c r="H458" s="16" t="s">
        <v>3564</v>
      </c>
      <c r="I458" s="18">
        <v>0</v>
      </c>
      <c r="J458" s="19">
        <v>303.49700000000001</v>
      </c>
      <c r="K458" s="19">
        <v>726.226</v>
      </c>
      <c r="L458" s="19">
        <v>1094.7560000000001</v>
      </c>
      <c r="M458" s="19">
        <v>180.59800000000001</v>
      </c>
      <c r="N458" s="19">
        <v>238.464</v>
      </c>
      <c r="O458" s="19">
        <v>0</v>
      </c>
      <c r="P458" s="19">
        <v>179.52799999999999</v>
      </c>
      <c r="Q458" s="19"/>
      <c r="R458" s="19"/>
      <c r="S458" s="19"/>
      <c r="T458" s="19"/>
      <c r="U458" s="25">
        <v>2723.069</v>
      </c>
      <c r="V458" s="18">
        <v>340.38362499999999</v>
      </c>
      <c r="W458" s="39">
        <v>1.6133401823445186E-4</v>
      </c>
      <c r="X458" s="35">
        <v>400.79873202177566</v>
      </c>
      <c r="Y458" s="35"/>
      <c r="Z458" s="49">
        <v>0</v>
      </c>
      <c r="AC458" t="s">
        <v>278</v>
      </c>
      <c r="AD458" t="s">
        <v>279</v>
      </c>
      <c r="AE458" t="s">
        <v>3194</v>
      </c>
    </row>
    <row r="459" spans="1:31" outlineLevel="1" x14ac:dyDescent="0.35">
      <c r="A459" s="6" t="s">
        <v>398</v>
      </c>
      <c r="B459" s="7" t="s">
        <v>562</v>
      </c>
      <c r="C459" s="7" t="s">
        <v>3194</v>
      </c>
      <c r="D459" s="7" t="s">
        <v>278</v>
      </c>
      <c r="E459" s="7" t="s">
        <v>279</v>
      </c>
      <c r="F459" s="7" t="s">
        <v>563</v>
      </c>
      <c r="G459" s="8">
        <v>5276082</v>
      </c>
      <c r="H459" s="16" t="s">
        <v>3565</v>
      </c>
      <c r="I459" s="18">
        <v>0</v>
      </c>
      <c r="J459" s="19">
        <v>541.96100000000001</v>
      </c>
      <c r="K459" s="19">
        <v>847.88800000000003</v>
      </c>
      <c r="L459" s="19">
        <v>1094.7560000000001</v>
      </c>
      <c r="M459" s="19">
        <v>238.464</v>
      </c>
      <c r="N459" s="19">
        <v>657.52599999999995</v>
      </c>
      <c r="O459" s="19">
        <v>0</v>
      </c>
      <c r="P459" s="19">
        <v>598.59</v>
      </c>
      <c r="Q459" s="19"/>
      <c r="R459" s="19"/>
      <c r="S459" s="19"/>
      <c r="T459" s="19"/>
      <c r="U459" s="25">
        <v>3979.1850000000004</v>
      </c>
      <c r="V459" s="18">
        <v>497.39812500000005</v>
      </c>
      <c r="W459" s="39">
        <v>2.3575528396388684E-4</v>
      </c>
      <c r="X459" s="35">
        <v>585.68192817738714</v>
      </c>
      <c r="Y459" s="35"/>
      <c r="Z459" s="49">
        <v>0</v>
      </c>
      <c r="AC459" t="s">
        <v>278</v>
      </c>
      <c r="AD459" t="s">
        <v>279</v>
      </c>
      <c r="AE459" t="s">
        <v>3194</v>
      </c>
    </row>
    <row r="460" spans="1:31" outlineLevel="1" x14ac:dyDescent="0.35">
      <c r="A460" s="6" t="s">
        <v>398</v>
      </c>
      <c r="B460" s="7" t="s">
        <v>562</v>
      </c>
      <c r="C460" s="7" t="s">
        <v>3194</v>
      </c>
      <c r="D460" s="7" t="s">
        <v>278</v>
      </c>
      <c r="E460" s="7" t="s">
        <v>279</v>
      </c>
      <c r="F460" s="7" t="s">
        <v>563</v>
      </c>
      <c r="G460" s="8">
        <v>5276068</v>
      </c>
      <c r="H460" s="16" t="s">
        <v>3566</v>
      </c>
      <c r="I460" s="18">
        <v>0</v>
      </c>
      <c r="J460" s="19">
        <v>483.02499999999998</v>
      </c>
      <c r="K460" s="19">
        <v>847.88800000000003</v>
      </c>
      <c r="L460" s="19">
        <v>1571.684</v>
      </c>
      <c r="M460" s="19">
        <v>417.99200000000002</v>
      </c>
      <c r="N460" s="19">
        <v>484.09500000000003</v>
      </c>
      <c r="O460" s="19">
        <v>419.06200000000001</v>
      </c>
      <c r="P460" s="19">
        <v>2035.471</v>
      </c>
      <c r="Q460" s="19"/>
      <c r="R460" s="19"/>
      <c r="S460" s="19"/>
      <c r="T460" s="19"/>
      <c r="U460" s="25">
        <v>6259.2170000000006</v>
      </c>
      <c r="V460" s="18">
        <v>782.40212500000007</v>
      </c>
      <c r="W460" s="39">
        <v>3.7084063224670073E-4</v>
      </c>
      <c r="X460" s="35">
        <v>921.27163764456316</v>
      </c>
      <c r="Y460" s="35"/>
      <c r="Z460" s="49">
        <v>0</v>
      </c>
      <c r="AC460" t="s">
        <v>278</v>
      </c>
      <c r="AD460" t="s">
        <v>279</v>
      </c>
      <c r="AE460" t="s">
        <v>3194</v>
      </c>
    </row>
    <row r="461" spans="1:31" outlineLevel="1" x14ac:dyDescent="0.35">
      <c r="A461" s="6" t="s">
        <v>398</v>
      </c>
      <c r="B461" s="7" t="s">
        <v>562</v>
      </c>
      <c r="C461" s="7" t="s">
        <v>3194</v>
      </c>
      <c r="D461" s="7" t="s">
        <v>278</v>
      </c>
      <c r="E461" s="7" t="s">
        <v>279</v>
      </c>
      <c r="F461" s="7" t="s">
        <v>563</v>
      </c>
      <c r="G461" s="8">
        <v>5299519</v>
      </c>
      <c r="H461" s="16" t="s">
        <v>3567</v>
      </c>
      <c r="I461" s="18">
        <v>0</v>
      </c>
      <c r="J461" s="19">
        <v>303.49700000000001</v>
      </c>
      <c r="K461" s="19">
        <v>906.82399999999996</v>
      </c>
      <c r="L461" s="19">
        <v>1094.7560000000001</v>
      </c>
      <c r="M461" s="19">
        <v>0</v>
      </c>
      <c r="N461" s="19">
        <v>419.06200000000001</v>
      </c>
      <c r="O461" s="19">
        <v>238.464</v>
      </c>
      <c r="P461" s="19">
        <v>359.05599999999998</v>
      </c>
      <c r="Q461" s="19"/>
      <c r="R461" s="19"/>
      <c r="S461" s="19"/>
      <c r="T461" s="19"/>
      <c r="U461" s="25">
        <v>3321.6590000000001</v>
      </c>
      <c r="V461" s="18">
        <v>415.20737500000001</v>
      </c>
      <c r="W461" s="39">
        <v>1.9679875672435444E-4</v>
      </c>
      <c r="X461" s="35">
        <v>488.90304116741783</v>
      </c>
      <c r="Y461" s="35"/>
      <c r="Z461" s="49">
        <v>0</v>
      </c>
      <c r="AC461" t="s">
        <v>278</v>
      </c>
      <c r="AD461" t="s">
        <v>279</v>
      </c>
      <c r="AE461" t="s">
        <v>3194</v>
      </c>
    </row>
    <row r="462" spans="1:31" outlineLevel="1" x14ac:dyDescent="0.35">
      <c r="A462" s="6" t="s">
        <v>398</v>
      </c>
      <c r="B462" s="7" t="s">
        <v>562</v>
      </c>
      <c r="C462" s="7" t="s">
        <v>3194</v>
      </c>
      <c r="D462" s="7" t="s">
        <v>278</v>
      </c>
      <c r="E462" s="7" t="s">
        <v>279</v>
      </c>
      <c r="F462" s="7" t="s">
        <v>563</v>
      </c>
      <c r="G462" s="8">
        <v>5296695</v>
      </c>
      <c r="H462" s="16" t="s">
        <v>3568</v>
      </c>
      <c r="I462" s="18">
        <v>180.59800000000001</v>
      </c>
      <c r="J462" s="19">
        <v>0</v>
      </c>
      <c r="K462" s="19">
        <v>238.464</v>
      </c>
      <c r="L462" s="19">
        <v>361.19600000000003</v>
      </c>
      <c r="M462" s="19">
        <v>238.464</v>
      </c>
      <c r="N462" s="19">
        <v>351.11799999999999</v>
      </c>
      <c r="O462" s="19">
        <v>419.06200000000001</v>
      </c>
      <c r="P462" s="19">
        <v>238.464</v>
      </c>
      <c r="Q462" s="19"/>
      <c r="R462" s="19"/>
      <c r="S462" s="19"/>
      <c r="T462" s="19"/>
      <c r="U462" s="25">
        <v>2027.366</v>
      </c>
      <c r="V462" s="18">
        <v>253.42075</v>
      </c>
      <c r="W462" s="39">
        <v>1.2011561338031012E-4</v>
      </c>
      <c r="X462" s="35">
        <v>298.40070969338609</v>
      </c>
      <c r="Y462" s="35"/>
      <c r="Z462" s="49">
        <v>0</v>
      </c>
      <c r="AC462" t="s">
        <v>278</v>
      </c>
      <c r="AD462" t="s">
        <v>279</v>
      </c>
      <c r="AE462" t="s">
        <v>3194</v>
      </c>
    </row>
    <row r="463" spans="1:31" outlineLevel="1" x14ac:dyDescent="0.35">
      <c r="A463" s="6" t="s">
        <v>398</v>
      </c>
      <c r="B463" s="7" t="s">
        <v>562</v>
      </c>
      <c r="C463" s="7" t="s">
        <v>3194</v>
      </c>
      <c r="D463" s="7" t="s">
        <v>278</v>
      </c>
      <c r="E463" s="7" t="s">
        <v>279</v>
      </c>
      <c r="F463" s="7" t="s">
        <v>563</v>
      </c>
      <c r="G463" s="8">
        <v>5298295</v>
      </c>
      <c r="H463" s="16" t="s">
        <v>3569</v>
      </c>
      <c r="I463" s="18">
        <v>0</v>
      </c>
      <c r="J463" s="19">
        <v>352.18799999999999</v>
      </c>
      <c r="K463" s="19">
        <v>1066.51</v>
      </c>
      <c r="L463" s="19">
        <v>180.59800000000001</v>
      </c>
      <c r="M463" s="19">
        <v>531.71600000000001</v>
      </c>
      <c r="N463" s="19">
        <v>476.928</v>
      </c>
      <c r="O463" s="19">
        <v>238.464</v>
      </c>
      <c r="P463" s="19">
        <v>1198.249</v>
      </c>
      <c r="Q463" s="19"/>
      <c r="R463" s="19"/>
      <c r="S463" s="19"/>
      <c r="T463" s="19"/>
      <c r="U463" s="25">
        <v>4044.6529999999993</v>
      </c>
      <c r="V463" s="18">
        <v>505.58162499999992</v>
      </c>
      <c r="W463" s="39">
        <v>2.3963407495514446E-4</v>
      </c>
      <c r="X463" s="35">
        <v>595.31792762800751</v>
      </c>
      <c r="Y463" s="35"/>
      <c r="Z463" s="49">
        <v>0</v>
      </c>
      <c r="AC463" t="s">
        <v>278</v>
      </c>
      <c r="AD463" t="s">
        <v>279</v>
      </c>
      <c r="AE463" t="s">
        <v>3194</v>
      </c>
    </row>
    <row r="464" spans="1:31" outlineLevel="1" x14ac:dyDescent="0.35">
      <c r="A464" s="6" t="s">
        <v>398</v>
      </c>
      <c r="B464" s="7" t="s">
        <v>562</v>
      </c>
      <c r="C464" s="7" t="s">
        <v>3194</v>
      </c>
      <c r="D464" s="7" t="s">
        <v>278</v>
      </c>
      <c r="E464" s="7" t="s">
        <v>279</v>
      </c>
      <c r="F464" s="7" t="s">
        <v>563</v>
      </c>
      <c r="G464" s="8">
        <v>5290570</v>
      </c>
      <c r="H464" s="16" t="s">
        <v>3570</v>
      </c>
      <c r="I464" s="18">
        <v>179.52799999999999</v>
      </c>
      <c r="J464" s="19">
        <v>410.05399999999997</v>
      </c>
      <c r="K464" s="19">
        <v>950.77800000000002</v>
      </c>
      <c r="L464" s="19">
        <v>950.77800000000002</v>
      </c>
      <c r="M464" s="19">
        <v>351.11799999999999</v>
      </c>
      <c r="N464" s="19">
        <v>950.77800000000002</v>
      </c>
      <c r="O464" s="19">
        <v>476.928</v>
      </c>
      <c r="P464" s="19">
        <v>1017.652</v>
      </c>
      <c r="Q464" s="19"/>
      <c r="R464" s="19"/>
      <c r="S464" s="19"/>
      <c r="T464" s="19"/>
      <c r="U464" s="25">
        <v>5287.6139999999996</v>
      </c>
      <c r="V464" s="18">
        <v>660.95174999999995</v>
      </c>
      <c r="W464" s="39">
        <v>3.1327594471265431E-4</v>
      </c>
      <c r="X464" s="35">
        <v>778.26488664833289</v>
      </c>
      <c r="Y464" s="35"/>
      <c r="Z464" s="49">
        <v>0</v>
      </c>
      <c r="AC464" t="s">
        <v>278</v>
      </c>
      <c r="AD464" t="s">
        <v>279</v>
      </c>
      <c r="AE464" t="s">
        <v>3194</v>
      </c>
    </row>
    <row r="465" spans="1:31" outlineLevel="1" x14ac:dyDescent="0.35">
      <c r="A465" s="6" t="s">
        <v>398</v>
      </c>
      <c r="B465" s="7" t="s">
        <v>562</v>
      </c>
      <c r="C465" s="7" t="s">
        <v>3194</v>
      </c>
      <c r="D465" s="7" t="s">
        <v>278</v>
      </c>
      <c r="E465" s="7" t="s">
        <v>279</v>
      </c>
      <c r="F465" s="7" t="s">
        <v>563</v>
      </c>
      <c r="G465" s="8">
        <v>5276099</v>
      </c>
      <c r="H465" s="16" t="s">
        <v>3571</v>
      </c>
      <c r="I465" s="18">
        <v>0</v>
      </c>
      <c r="J465" s="19">
        <v>721.48900000000003</v>
      </c>
      <c r="K465" s="19">
        <v>906.82399999999996</v>
      </c>
      <c r="L465" s="19">
        <v>1274.2840000000001</v>
      </c>
      <c r="M465" s="19">
        <v>0</v>
      </c>
      <c r="N465" s="19">
        <v>179.52799999999999</v>
      </c>
      <c r="O465" s="19">
        <v>419.06200000000001</v>
      </c>
      <c r="P465" s="19">
        <v>1321.1489999999999</v>
      </c>
      <c r="Q465" s="19"/>
      <c r="R465" s="19"/>
      <c r="S465" s="19"/>
      <c r="T465" s="19"/>
      <c r="U465" s="25">
        <v>4822.3359999999993</v>
      </c>
      <c r="V465" s="18">
        <v>602.79199999999992</v>
      </c>
      <c r="W465" s="39">
        <v>2.8570955938195231E-4</v>
      </c>
      <c r="X465" s="35">
        <v>709.78229129814974</v>
      </c>
      <c r="Y465" s="35"/>
      <c r="Z465" s="49">
        <v>0</v>
      </c>
      <c r="AC465" t="s">
        <v>278</v>
      </c>
      <c r="AD465" t="s">
        <v>279</v>
      </c>
      <c r="AE465" t="s">
        <v>3194</v>
      </c>
    </row>
    <row r="466" spans="1:31" outlineLevel="1" x14ac:dyDescent="0.35">
      <c r="A466" s="6" t="s">
        <v>398</v>
      </c>
      <c r="B466" s="7" t="s">
        <v>562</v>
      </c>
      <c r="C466" s="7" t="s">
        <v>3194</v>
      </c>
      <c r="D466" s="7" t="s">
        <v>278</v>
      </c>
      <c r="E466" s="7" t="s">
        <v>279</v>
      </c>
      <c r="F466" s="7" t="s">
        <v>563</v>
      </c>
      <c r="G466" s="8">
        <v>5293764</v>
      </c>
      <c r="H466" s="16" t="s">
        <v>3572</v>
      </c>
      <c r="I466" s="18">
        <v>179.52799999999999</v>
      </c>
      <c r="J466" s="19">
        <v>303.49700000000001</v>
      </c>
      <c r="K466" s="19">
        <v>487.762</v>
      </c>
      <c r="L466" s="19">
        <v>1693.346</v>
      </c>
      <c r="M466" s="19">
        <v>180.59800000000001</v>
      </c>
      <c r="N466" s="19">
        <v>419.06200000000001</v>
      </c>
      <c r="O466" s="19">
        <v>351.11799999999999</v>
      </c>
      <c r="P466" s="19">
        <v>902.08699999999999</v>
      </c>
      <c r="Q466" s="19"/>
      <c r="R466" s="19"/>
      <c r="S466" s="19"/>
      <c r="T466" s="19"/>
      <c r="U466" s="25">
        <v>4516.9979999999996</v>
      </c>
      <c r="V466" s="18">
        <v>564.62474999999995</v>
      </c>
      <c r="W466" s="39">
        <v>2.6761915974107982E-4</v>
      </c>
      <c r="X466" s="35">
        <v>664.84068929024443</v>
      </c>
      <c r="Y466" s="35"/>
      <c r="Z466" s="49">
        <v>0</v>
      </c>
      <c r="AC466" t="s">
        <v>278</v>
      </c>
      <c r="AD466" t="s">
        <v>279</v>
      </c>
      <c r="AE466" t="s">
        <v>3194</v>
      </c>
    </row>
    <row r="467" spans="1:31" outlineLevel="1" x14ac:dyDescent="0.35">
      <c r="A467" s="6" t="s">
        <v>398</v>
      </c>
      <c r="B467" s="7" t="s">
        <v>562</v>
      </c>
      <c r="C467" s="7" t="s">
        <v>3194</v>
      </c>
      <c r="D467" s="7" t="s">
        <v>278</v>
      </c>
      <c r="E467" s="7" t="s">
        <v>279</v>
      </c>
      <c r="F467" s="7" t="s">
        <v>563</v>
      </c>
      <c r="G467" s="8">
        <v>5296688</v>
      </c>
      <c r="H467" s="16" t="s">
        <v>3573</v>
      </c>
      <c r="I467" s="18">
        <v>0</v>
      </c>
      <c r="J467" s="19">
        <v>713.55100000000004</v>
      </c>
      <c r="K467" s="19">
        <v>667.29</v>
      </c>
      <c r="L467" s="19">
        <v>1504.81</v>
      </c>
      <c r="M467" s="19">
        <v>352.18799999999999</v>
      </c>
      <c r="N467" s="19">
        <v>419.06200000000001</v>
      </c>
      <c r="O467" s="19">
        <v>417.99200000000002</v>
      </c>
      <c r="P467" s="19">
        <v>722.55899999999997</v>
      </c>
      <c r="Q467" s="19"/>
      <c r="R467" s="19"/>
      <c r="S467" s="19"/>
      <c r="T467" s="19"/>
      <c r="U467" s="25">
        <v>4797.4520000000002</v>
      </c>
      <c r="V467" s="18">
        <v>599.68150000000003</v>
      </c>
      <c r="W467" s="39">
        <v>2.8423525384296453E-4</v>
      </c>
      <c r="X467" s="35">
        <v>706.1197048386698</v>
      </c>
      <c r="Y467" s="35"/>
      <c r="Z467" s="49">
        <v>0</v>
      </c>
      <c r="AC467" t="s">
        <v>278</v>
      </c>
      <c r="AD467" t="s">
        <v>279</v>
      </c>
      <c r="AE467" t="s">
        <v>3194</v>
      </c>
    </row>
    <row r="468" spans="1:31" outlineLevel="1" x14ac:dyDescent="0.35">
      <c r="A468" s="6" t="s">
        <v>398</v>
      </c>
      <c r="B468" s="7" t="s">
        <v>562</v>
      </c>
      <c r="C468" s="7" t="s">
        <v>3194</v>
      </c>
      <c r="D468" s="7" t="s">
        <v>278</v>
      </c>
      <c r="E468" s="7" t="s">
        <v>279</v>
      </c>
      <c r="F468" s="7" t="s">
        <v>563</v>
      </c>
      <c r="G468" s="8">
        <v>5297469</v>
      </c>
      <c r="H468" s="16" t="s">
        <v>3574</v>
      </c>
      <c r="I468" s="18">
        <v>238.464</v>
      </c>
      <c r="J468" s="19">
        <v>483.02499999999998</v>
      </c>
      <c r="K468" s="19">
        <v>1335.65</v>
      </c>
      <c r="L468" s="19">
        <v>787.59199999999998</v>
      </c>
      <c r="M468" s="19">
        <v>417.99200000000002</v>
      </c>
      <c r="N468" s="19">
        <v>598.59</v>
      </c>
      <c r="O468" s="19">
        <v>0</v>
      </c>
      <c r="P468" s="19">
        <v>722.55899999999997</v>
      </c>
      <c r="Q468" s="19"/>
      <c r="R468" s="19"/>
      <c r="S468" s="19"/>
      <c r="T468" s="19"/>
      <c r="U468" s="25">
        <v>4583.8720000000003</v>
      </c>
      <c r="V468" s="18">
        <v>572.98400000000004</v>
      </c>
      <c r="W468" s="39">
        <v>2.7158125219463531E-4</v>
      </c>
      <c r="X468" s="35">
        <v>674.68363282389134</v>
      </c>
      <c r="Y468" s="35"/>
      <c r="Z468" s="49">
        <v>0</v>
      </c>
      <c r="AC468" t="s">
        <v>278</v>
      </c>
      <c r="AD468" t="s">
        <v>279</v>
      </c>
      <c r="AE468" t="s">
        <v>3194</v>
      </c>
    </row>
    <row r="469" spans="1:31" outlineLevel="1" x14ac:dyDescent="0.35">
      <c r="A469" s="6" t="s">
        <v>398</v>
      </c>
      <c r="B469" s="7" t="s">
        <v>562</v>
      </c>
      <c r="C469" s="7" t="s">
        <v>3194</v>
      </c>
      <c r="D469" s="7" t="s">
        <v>278</v>
      </c>
      <c r="E469" s="7" t="s">
        <v>279</v>
      </c>
      <c r="F469" s="7" t="s">
        <v>563</v>
      </c>
      <c r="G469" s="8">
        <v>5276110</v>
      </c>
      <c r="H469" s="16" t="s">
        <v>3575</v>
      </c>
      <c r="I469" s="18">
        <v>779.18700000000001</v>
      </c>
      <c r="J469" s="19">
        <v>303.49700000000001</v>
      </c>
      <c r="K469" s="19">
        <v>667.29</v>
      </c>
      <c r="L469" s="19">
        <v>1094.7560000000001</v>
      </c>
      <c r="M469" s="19">
        <v>417.99200000000002</v>
      </c>
      <c r="N469" s="19">
        <v>419.06200000000001</v>
      </c>
      <c r="O469" s="19">
        <v>598.59</v>
      </c>
      <c r="P469" s="19">
        <v>722.55899999999997</v>
      </c>
      <c r="Q469" s="19"/>
      <c r="R469" s="19"/>
      <c r="S469" s="19"/>
      <c r="T469" s="19"/>
      <c r="U469" s="25">
        <v>5002.933</v>
      </c>
      <c r="V469" s="18">
        <v>625.366625</v>
      </c>
      <c r="W469" s="39">
        <v>2.9640941299972234E-4</v>
      </c>
      <c r="X469" s="35">
        <v>736.36371417319879</v>
      </c>
      <c r="Y469" s="35"/>
      <c r="Z469" s="49">
        <v>0</v>
      </c>
      <c r="AC469" t="s">
        <v>278</v>
      </c>
      <c r="AD469" t="s">
        <v>279</v>
      </c>
      <c r="AE469" t="s">
        <v>3194</v>
      </c>
    </row>
    <row r="470" spans="1:31" outlineLevel="1" x14ac:dyDescent="0.35">
      <c r="A470" s="6" t="s">
        <v>398</v>
      </c>
      <c r="B470" s="7" t="s">
        <v>562</v>
      </c>
      <c r="C470" s="7" t="s">
        <v>3194</v>
      </c>
      <c r="D470" s="7" t="s">
        <v>278</v>
      </c>
      <c r="E470" s="7" t="s">
        <v>279</v>
      </c>
      <c r="F470" s="7" t="s">
        <v>563</v>
      </c>
      <c r="G470" s="8">
        <v>5276497</v>
      </c>
      <c r="H470" s="16" t="s">
        <v>3576</v>
      </c>
      <c r="I470" s="18">
        <v>0</v>
      </c>
      <c r="J470" s="19">
        <v>778.11900000000003</v>
      </c>
      <c r="K470" s="19">
        <v>702.23800000000006</v>
      </c>
      <c r="L470" s="19">
        <v>940.702</v>
      </c>
      <c r="M470" s="19">
        <v>2162.895</v>
      </c>
      <c r="N470" s="19">
        <v>953.85599999999999</v>
      </c>
      <c r="O470" s="19">
        <v>718.11400000000003</v>
      </c>
      <c r="P470" s="19">
        <v>1139.3150000000001</v>
      </c>
      <c r="Q470" s="19"/>
      <c r="R470" s="19"/>
      <c r="S470" s="19"/>
      <c r="T470" s="19"/>
      <c r="U470" s="25">
        <v>7395.2389999999996</v>
      </c>
      <c r="V470" s="18">
        <v>924.40487499999995</v>
      </c>
      <c r="W470" s="39">
        <v>4.381466733579389E-4</v>
      </c>
      <c r="X470" s="35">
        <v>1088.4786298834088</v>
      </c>
      <c r="Y470" s="35"/>
      <c r="Z470" s="49">
        <v>0</v>
      </c>
      <c r="AC470" t="s">
        <v>278</v>
      </c>
      <c r="AD470" t="s">
        <v>279</v>
      </c>
      <c r="AE470" t="s">
        <v>3194</v>
      </c>
    </row>
    <row r="471" spans="1:31" outlineLevel="1" x14ac:dyDescent="0.35">
      <c r="A471" s="6" t="s">
        <v>398</v>
      </c>
      <c r="B471" s="7" t="s">
        <v>562</v>
      </c>
      <c r="C471" s="7" t="s">
        <v>3194</v>
      </c>
      <c r="D471" s="7" t="s">
        <v>278</v>
      </c>
      <c r="E471" s="7" t="s">
        <v>279</v>
      </c>
      <c r="F471" s="7" t="s">
        <v>563</v>
      </c>
      <c r="G471" s="8">
        <v>5294424</v>
      </c>
      <c r="H471" s="16" t="s">
        <v>3577</v>
      </c>
      <c r="I471" s="18">
        <v>539.65499999999997</v>
      </c>
      <c r="J471" s="19">
        <v>238.464</v>
      </c>
      <c r="K471" s="19">
        <v>1820.816</v>
      </c>
      <c r="L471" s="19">
        <v>343.18099999999998</v>
      </c>
      <c r="M471" s="19">
        <v>523.779</v>
      </c>
      <c r="N471" s="19">
        <v>0</v>
      </c>
      <c r="O471" s="19">
        <v>1852.568</v>
      </c>
      <c r="P471" s="19">
        <v>1139.3140000000001</v>
      </c>
      <c r="Q471" s="19"/>
      <c r="R471" s="19"/>
      <c r="S471" s="19"/>
      <c r="T471" s="19"/>
      <c r="U471" s="25">
        <v>6457.777</v>
      </c>
      <c r="V471" s="18">
        <v>807.22212500000001</v>
      </c>
      <c r="W471" s="39">
        <v>3.8260474202894739E-4</v>
      </c>
      <c r="X471" s="35">
        <v>950.49696988191863</v>
      </c>
      <c r="Y471" s="35"/>
      <c r="Z471" s="49">
        <v>0</v>
      </c>
      <c r="AC471" t="s">
        <v>278</v>
      </c>
      <c r="AD471" t="s">
        <v>279</v>
      </c>
      <c r="AE471" t="s">
        <v>3194</v>
      </c>
    </row>
    <row r="472" spans="1:31" outlineLevel="1" x14ac:dyDescent="0.35">
      <c r="A472" s="6" t="s">
        <v>398</v>
      </c>
      <c r="B472" s="7" t="s">
        <v>562</v>
      </c>
      <c r="C472" s="7" t="s">
        <v>3194</v>
      </c>
      <c r="D472" s="7" t="s">
        <v>278</v>
      </c>
      <c r="E472" s="7" t="s">
        <v>279</v>
      </c>
      <c r="F472" s="7" t="s">
        <v>563</v>
      </c>
      <c r="G472" s="8">
        <v>5297601</v>
      </c>
      <c r="H472" s="16" t="s">
        <v>3578</v>
      </c>
      <c r="I472" s="18">
        <v>343.18099999999998</v>
      </c>
      <c r="J472" s="19">
        <v>835.98500000000001</v>
      </c>
      <c r="K472" s="19">
        <v>1417.63</v>
      </c>
      <c r="L472" s="19">
        <v>1268.0070000000001</v>
      </c>
      <c r="M472" s="19">
        <v>1621.1020000000001</v>
      </c>
      <c r="N472" s="19">
        <v>1312.913</v>
      </c>
      <c r="O472" s="19">
        <v>1614.104</v>
      </c>
      <c r="P472" s="19">
        <v>1141.452</v>
      </c>
      <c r="Q472" s="19"/>
      <c r="R472" s="19"/>
      <c r="S472" s="19"/>
      <c r="T472" s="19"/>
      <c r="U472" s="25">
        <v>9554.3739999999998</v>
      </c>
      <c r="V472" s="18">
        <v>1194.29675</v>
      </c>
      <c r="W472" s="39">
        <v>5.6606922157858381E-4</v>
      </c>
      <c r="X472" s="35">
        <v>1406.2739447519768</v>
      </c>
      <c r="Y472" s="35"/>
      <c r="Z472" s="49">
        <v>0</v>
      </c>
      <c r="AC472" t="s">
        <v>278</v>
      </c>
      <c r="AD472" t="s">
        <v>279</v>
      </c>
      <c r="AE472" t="s">
        <v>3194</v>
      </c>
    </row>
    <row r="473" spans="1:31" outlineLevel="1" x14ac:dyDescent="0.35">
      <c r="A473" s="6" t="s">
        <v>398</v>
      </c>
      <c r="B473" s="7" t="s">
        <v>562</v>
      </c>
      <c r="C473" s="7" t="s">
        <v>3194</v>
      </c>
      <c r="D473" s="7" t="s">
        <v>278</v>
      </c>
      <c r="E473" s="7" t="s">
        <v>279</v>
      </c>
      <c r="F473" s="7" t="s">
        <v>563</v>
      </c>
      <c r="G473" s="8">
        <v>5290075</v>
      </c>
      <c r="H473" s="16" t="s">
        <v>3579</v>
      </c>
      <c r="I473" s="18">
        <v>3874.5210000000002</v>
      </c>
      <c r="J473" s="19">
        <v>476.928</v>
      </c>
      <c r="K473" s="19">
        <v>1401.7539999999999</v>
      </c>
      <c r="L473" s="19">
        <v>1676.2460000000001</v>
      </c>
      <c r="M473" s="19">
        <v>900.851</v>
      </c>
      <c r="N473" s="19">
        <v>1192.32</v>
      </c>
      <c r="O473" s="19">
        <v>2514.953</v>
      </c>
      <c r="P473" s="19">
        <v>1741.1110000000001</v>
      </c>
      <c r="Q473" s="19"/>
      <c r="R473" s="19"/>
      <c r="S473" s="19"/>
      <c r="T473" s="19"/>
      <c r="U473" s="25">
        <v>13778.684000000001</v>
      </c>
      <c r="V473" s="18">
        <v>1722.3355000000001</v>
      </c>
      <c r="W473" s="39">
        <v>8.1634745785095792E-4</v>
      </c>
      <c r="X473" s="35">
        <v>2028.0349400359405</v>
      </c>
      <c r="Y473" s="35"/>
      <c r="Z473" s="49">
        <v>0</v>
      </c>
      <c r="AC473" t="s">
        <v>278</v>
      </c>
      <c r="AD473" t="s">
        <v>279</v>
      </c>
      <c r="AE473" t="s">
        <v>3194</v>
      </c>
    </row>
    <row r="474" spans="1:31" outlineLevel="1" x14ac:dyDescent="0.35">
      <c r="A474" s="6" t="s">
        <v>398</v>
      </c>
      <c r="B474" s="7" t="s">
        <v>562</v>
      </c>
      <c r="C474" s="7" t="s">
        <v>3194</v>
      </c>
      <c r="D474" s="7" t="s">
        <v>278</v>
      </c>
      <c r="E474" s="7" t="s">
        <v>279</v>
      </c>
      <c r="F474" s="7" t="s">
        <v>563</v>
      </c>
      <c r="G474" s="8">
        <v>5270877</v>
      </c>
      <c r="H474" s="16" t="s">
        <v>3580</v>
      </c>
      <c r="I474" s="18">
        <v>1674.1079999999999</v>
      </c>
      <c r="J474" s="19">
        <v>5578.5159999999996</v>
      </c>
      <c r="K474" s="19">
        <v>3465.6750000000002</v>
      </c>
      <c r="L474" s="19">
        <v>7913.4809999999998</v>
      </c>
      <c r="M474" s="19">
        <v>359.05700000000002</v>
      </c>
      <c r="N474" s="19">
        <v>238.464</v>
      </c>
      <c r="O474" s="19">
        <v>1506.4839999999999</v>
      </c>
      <c r="P474" s="19">
        <v>0</v>
      </c>
      <c r="Q474" s="19"/>
      <c r="R474" s="19"/>
      <c r="S474" s="19"/>
      <c r="T474" s="19"/>
      <c r="U474" s="25">
        <v>20735.785</v>
      </c>
      <c r="V474" s="18">
        <v>2591.973125</v>
      </c>
      <c r="W474" s="39">
        <v>1.2285357129384797E-3</v>
      </c>
      <c r="X474" s="35">
        <v>3052.0256135544691</v>
      </c>
      <c r="Y474" s="35"/>
      <c r="Z474" s="49">
        <v>0</v>
      </c>
      <c r="AC474" t="s">
        <v>278</v>
      </c>
      <c r="AD474" t="s">
        <v>279</v>
      </c>
      <c r="AE474" t="s">
        <v>3194</v>
      </c>
    </row>
    <row r="475" spans="1:31" outlineLevel="1" x14ac:dyDescent="0.35">
      <c r="A475" s="6" t="s">
        <v>398</v>
      </c>
      <c r="B475" s="7" t="s">
        <v>562</v>
      </c>
      <c r="C475" s="7" t="s">
        <v>3194</v>
      </c>
      <c r="D475" s="7" t="s">
        <v>278</v>
      </c>
      <c r="E475" s="7" t="s">
        <v>279</v>
      </c>
      <c r="F475" s="7" t="s">
        <v>563</v>
      </c>
      <c r="G475" s="8">
        <v>5270912</v>
      </c>
      <c r="H475" s="16" t="s">
        <v>3581</v>
      </c>
      <c r="I475" s="18">
        <v>0</v>
      </c>
      <c r="J475" s="19">
        <v>238.464</v>
      </c>
      <c r="K475" s="19">
        <v>1027.4169999999999</v>
      </c>
      <c r="L475" s="19">
        <v>838.12300000000005</v>
      </c>
      <c r="M475" s="19">
        <v>0</v>
      </c>
      <c r="N475" s="19">
        <v>0</v>
      </c>
      <c r="O475" s="19">
        <v>238.464</v>
      </c>
      <c r="P475" s="19">
        <v>0</v>
      </c>
      <c r="Q475" s="19"/>
      <c r="R475" s="19"/>
      <c r="S475" s="19"/>
      <c r="T475" s="19"/>
      <c r="U475" s="25">
        <v>2342.4679999999998</v>
      </c>
      <c r="V475" s="18">
        <v>292.80849999999998</v>
      </c>
      <c r="W475" s="39">
        <v>1.387845019812645E-4</v>
      </c>
      <c r="X475" s="35">
        <v>344.77943974301962</v>
      </c>
      <c r="Y475" s="35"/>
      <c r="Z475" s="49">
        <v>0</v>
      </c>
      <c r="AC475" t="s">
        <v>278</v>
      </c>
      <c r="AD475" t="s">
        <v>279</v>
      </c>
      <c r="AE475" t="s">
        <v>3194</v>
      </c>
    </row>
    <row r="476" spans="1:31" outlineLevel="1" x14ac:dyDescent="0.35">
      <c r="A476" s="6" t="s">
        <v>398</v>
      </c>
      <c r="B476" s="7" t="s">
        <v>562</v>
      </c>
      <c r="C476" s="7" t="s">
        <v>3194</v>
      </c>
      <c r="D476" s="7" t="s">
        <v>278</v>
      </c>
      <c r="E476" s="7" t="s">
        <v>279</v>
      </c>
      <c r="F476" s="7" t="s">
        <v>563</v>
      </c>
      <c r="G476" s="8">
        <v>5274105</v>
      </c>
      <c r="H476" s="16" t="s">
        <v>3582</v>
      </c>
      <c r="I476" s="18">
        <v>179.52799999999999</v>
      </c>
      <c r="J476" s="19">
        <v>722.55899999999997</v>
      </c>
      <c r="K476" s="19">
        <v>597.52</v>
      </c>
      <c r="L476" s="19">
        <v>606.99400000000003</v>
      </c>
      <c r="M476" s="19">
        <v>0</v>
      </c>
      <c r="N476" s="19">
        <v>484.09500000000003</v>
      </c>
      <c r="O476" s="19">
        <v>419.06200000000001</v>
      </c>
      <c r="P476" s="19">
        <v>721.48900000000003</v>
      </c>
      <c r="Q476" s="19"/>
      <c r="R476" s="19"/>
      <c r="S476" s="19"/>
      <c r="T476" s="19"/>
      <c r="U476" s="25">
        <v>3731.2469999999998</v>
      </c>
      <c r="V476" s="18">
        <v>466.40587499999998</v>
      </c>
      <c r="W476" s="39">
        <v>2.2106566948367585E-4</v>
      </c>
      <c r="X476" s="35">
        <v>549.18882571835468</v>
      </c>
      <c r="Y476" s="35"/>
      <c r="Z476" s="49">
        <v>0</v>
      </c>
      <c r="AC476" t="s">
        <v>278</v>
      </c>
      <c r="AD476" t="s">
        <v>279</v>
      </c>
      <c r="AE476" t="s">
        <v>3194</v>
      </c>
    </row>
    <row r="477" spans="1:31" outlineLevel="1" x14ac:dyDescent="0.35">
      <c r="A477" s="6" t="s">
        <v>398</v>
      </c>
      <c r="B477" s="7" t="s">
        <v>562</v>
      </c>
      <c r="C477" s="7" t="s">
        <v>3194</v>
      </c>
      <c r="D477" s="7" t="s">
        <v>278</v>
      </c>
      <c r="E477" s="7" t="s">
        <v>279</v>
      </c>
      <c r="F477" s="7" t="s">
        <v>563</v>
      </c>
      <c r="G477" s="8">
        <v>5276075</v>
      </c>
      <c r="H477" s="16" t="s">
        <v>3583</v>
      </c>
      <c r="I477" s="18">
        <v>0</v>
      </c>
      <c r="J477" s="19">
        <v>483.02499999999998</v>
      </c>
      <c r="K477" s="19">
        <v>726.226</v>
      </c>
      <c r="L477" s="19">
        <v>1094.7560000000001</v>
      </c>
      <c r="M477" s="19">
        <v>482.34500000000003</v>
      </c>
      <c r="N477" s="19">
        <v>424.47899999999998</v>
      </c>
      <c r="O477" s="19">
        <v>417.99200000000002</v>
      </c>
      <c r="P477" s="19">
        <v>722.55899999999997</v>
      </c>
      <c r="Q477" s="19"/>
      <c r="R477" s="19"/>
      <c r="S477" s="19"/>
      <c r="T477" s="19"/>
      <c r="U477" s="25">
        <v>4351.3819999999996</v>
      </c>
      <c r="V477" s="18">
        <v>543.92274999999995</v>
      </c>
      <c r="W477" s="39">
        <v>2.5780688735139122E-4</v>
      </c>
      <c r="X477" s="35">
        <v>640.46426592289004</v>
      </c>
      <c r="Y477" s="35"/>
      <c r="Z477" s="49">
        <v>0</v>
      </c>
      <c r="AC477" t="s">
        <v>278</v>
      </c>
      <c r="AD477" t="s">
        <v>279</v>
      </c>
      <c r="AE477" t="s">
        <v>3194</v>
      </c>
    </row>
    <row r="478" spans="1:31" outlineLevel="1" x14ac:dyDescent="0.35">
      <c r="A478" s="6" t="s">
        <v>398</v>
      </c>
      <c r="B478" s="7" t="s">
        <v>562</v>
      </c>
      <c r="C478" s="7" t="s">
        <v>3194</v>
      </c>
      <c r="D478" s="7" t="s">
        <v>278</v>
      </c>
      <c r="E478" s="7" t="s">
        <v>279</v>
      </c>
      <c r="F478" s="7" t="s">
        <v>563</v>
      </c>
      <c r="G478" s="8">
        <v>5277133</v>
      </c>
      <c r="H478" s="16" t="s">
        <v>3584</v>
      </c>
      <c r="I478" s="18">
        <v>359.05700000000002</v>
      </c>
      <c r="J478" s="19">
        <v>238.464</v>
      </c>
      <c r="K478" s="19">
        <v>1215.7380000000001</v>
      </c>
      <c r="L478" s="19">
        <v>419.06200000000001</v>
      </c>
      <c r="M478" s="19">
        <v>0</v>
      </c>
      <c r="N478" s="19">
        <v>303.49700000000001</v>
      </c>
      <c r="O478" s="19">
        <v>180.59800000000001</v>
      </c>
      <c r="P478" s="19">
        <v>1081.616</v>
      </c>
      <c r="Q478" s="19"/>
      <c r="R478" s="19"/>
      <c r="S478" s="19"/>
      <c r="T478" s="19"/>
      <c r="U478" s="25">
        <v>3798.0319999999997</v>
      </c>
      <c r="V478" s="18">
        <v>474.75399999999996</v>
      </c>
      <c r="W478" s="39">
        <v>2.250224889428184E-4</v>
      </c>
      <c r="X478" s="35">
        <v>559.01866966210866</v>
      </c>
      <c r="Y478" s="35"/>
      <c r="Z478" s="49">
        <v>0</v>
      </c>
      <c r="AC478" t="s">
        <v>278</v>
      </c>
      <c r="AD478" t="s">
        <v>279</v>
      </c>
      <c r="AE478" t="s">
        <v>3194</v>
      </c>
    </row>
    <row r="479" spans="1:31" outlineLevel="1" x14ac:dyDescent="0.35">
      <c r="A479" s="6" t="s">
        <v>398</v>
      </c>
      <c r="B479" s="7" t="s">
        <v>562</v>
      </c>
      <c r="C479" s="7" t="s">
        <v>3194</v>
      </c>
      <c r="D479" s="7" t="s">
        <v>278</v>
      </c>
      <c r="E479" s="7" t="s">
        <v>279</v>
      </c>
      <c r="F479" s="7" t="s">
        <v>563</v>
      </c>
      <c r="G479" s="8">
        <v>5290587</v>
      </c>
      <c r="H479" s="16" t="s">
        <v>3585</v>
      </c>
      <c r="I479" s="18">
        <v>0</v>
      </c>
      <c r="J479" s="19">
        <v>303.49700000000001</v>
      </c>
      <c r="K479" s="19">
        <v>487.762</v>
      </c>
      <c r="L479" s="19">
        <v>1151.385</v>
      </c>
      <c r="M479" s="19">
        <v>238.464</v>
      </c>
      <c r="N479" s="19">
        <v>0</v>
      </c>
      <c r="O479" s="19">
        <v>360.12599999999998</v>
      </c>
      <c r="P479" s="19">
        <v>903.15700000000004</v>
      </c>
      <c r="Q479" s="19"/>
      <c r="R479" s="19"/>
      <c r="S479" s="19"/>
      <c r="T479" s="19"/>
      <c r="U479" s="25">
        <v>3444.3910000000005</v>
      </c>
      <c r="V479" s="18">
        <v>430.54887500000007</v>
      </c>
      <c r="W479" s="39">
        <v>2.0407027526683384E-4</v>
      </c>
      <c r="X479" s="35">
        <v>506.96752281606382</v>
      </c>
      <c r="Y479" s="35"/>
      <c r="Z479" s="49">
        <v>0</v>
      </c>
      <c r="AC479" t="s">
        <v>278</v>
      </c>
      <c r="AD479" t="s">
        <v>279</v>
      </c>
      <c r="AE479" t="s">
        <v>3194</v>
      </c>
    </row>
    <row r="480" spans="1:31" outlineLevel="1" x14ac:dyDescent="0.35">
      <c r="A480" s="6" t="s">
        <v>398</v>
      </c>
      <c r="B480" s="7" t="s">
        <v>562</v>
      </c>
      <c r="C480" s="7" t="s">
        <v>3194</v>
      </c>
      <c r="D480" s="7" t="s">
        <v>278</v>
      </c>
      <c r="E480" s="7" t="s">
        <v>279</v>
      </c>
      <c r="F480" s="7" t="s">
        <v>563</v>
      </c>
      <c r="G480" s="8">
        <v>5291607</v>
      </c>
      <c r="H480" s="16" t="s">
        <v>3586</v>
      </c>
      <c r="I480" s="18">
        <v>180.59800000000001</v>
      </c>
      <c r="J480" s="19">
        <v>303.49700000000001</v>
      </c>
      <c r="K480" s="19">
        <v>598.59</v>
      </c>
      <c r="L480" s="19">
        <v>845.45799999999997</v>
      </c>
      <c r="M480" s="19">
        <v>238.464</v>
      </c>
      <c r="N480" s="19">
        <v>1024.9860000000001</v>
      </c>
      <c r="O480" s="19">
        <v>657.52599999999995</v>
      </c>
      <c r="P480" s="19">
        <v>779.18799999999999</v>
      </c>
      <c r="Q480" s="19"/>
      <c r="R480" s="19"/>
      <c r="S480" s="19"/>
      <c r="T480" s="19"/>
      <c r="U480" s="25">
        <v>4628.3069999999998</v>
      </c>
      <c r="V480" s="18">
        <v>578.53837499999997</v>
      </c>
      <c r="W480" s="39">
        <v>2.7421389833773627E-4</v>
      </c>
      <c r="X480" s="35">
        <v>681.22386065410331</v>
      </c>
      <c r="Y480" s="35"/>
      <c r="Z480" s="49">
        <v>0</v>
      </c>
      <c r="AC480" t="s">
        <v>278</v>
      </c>
      <c r="AD480" t="s">
        <v>279</v>
      </c>
      <c r="AE480" t="s">
        <v>3194</v>
      </c>
    </row>
    <row r="481" spans="1:31" outlineLevel="1" x14ac:dyDescent="0.35">
      <c r="A481" s="6" t="s">
        <v>398</v>
      </c>
      <c r="B481" s="7" t="s">
        <v>562</v>
      </c>
      <c r="C481" s="7" t="s">
        <v>3194</v>
      </c>
      <c r="D481" s="7" t="s">
        <v>278</v>
      </c>
      <c r="E481" s="7" t="s">
        <v>279</v>
      </c>
      <c r="F481" s="7" t="s">
        <v>563</v>
      </c>
      <c r="G481" s="8">
        <v>5292800</v>
      </c>
      <c r="H481" s="16" t="s">
        <v>3587</v>
      </c>
      <c r="I481" s="18">
        <v>0</v>
      </c>
      <c r="J481" s="19">
        <v>0</v>
      </c>
      <c r="K481" s="19">
        <v>0</v>
      </c>
      <c r="L481" s="19">
        <v>1558.376</v>
      </c>
      <c r="M481" s="19">
        <v>539.65499999999997</v>
      </c>
      <c r="N481" s="19">
        <v>476.928</v>
      </c>
      <c r="O481" s="19">
        <v>599.65899999999999</v>
      </c>
      <c r="P481" s="19">
        <v>476.928</v>
      </c>
      <c r="Q481" s="19"/>
      <c r="R481" s="19"/>
      <c r="S481" s="19"/>
      <c r="T481" s="19"/>
      <c r="U481" s="25">
        <v>3651.5459999999998</v>
      </c>
      <c r="V481" s="18">
        <v>456.44324999999998</v>
      </c>
      <c r="W481" s="39">
        <v>2.1634361411625622E-4</v>
      </c>
      <c r="X481" s="35">
        <v>537.45792218970098</v>
      </c>
      <c r="Y481" s="35"/>
      <c r="Z481" s="49">
        <v>0</v>
      </c>
      <c r="AC481" t="s">
        <v>278</v>
      </c>
      <c r="AD481" t="s">
        <v>279</v>
      </c>
      <c r="AE481" t="s">
        <v>3194</v>
      </c>
    </row>
    <row r="482" spans="1:31" outlineLevel="1" x14ac:dyDescent="0.35">
      <c r="A482" s="6" t="s">
        <v>398</v>
      </c>
      <c r="B482" s="7" t="s">
        <v>562</v>
      </c>
      <c r="C482" s="7" t="s">
        <v>3194</v>
      </c>
      <c r="D482" s="7" t="s">
        <v>278</v>
      </c>
      <c r="E482" s="7" t="s">
        <v>279</v>
      </c>
      <c r="F482" s="7" t="s">
        <v>563</v>
      </c>
      <c r="G482" s="8">
        <v>5292817</v>
      </c>
      <c r="H482" s="16" t="s">
        <v>3588</v>
      </c>
      <c r="I482" s="18">
        <v>419.06200000000001</v>
      </c>
      <c r="J482" s="19">
        <v>419.06200000000001</v>
      </c>
      <c r="K482" s="19">
        <v>1333.22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/>
      <c r="R482" s="19"/>
      <c r="S482" s="19"/>
      <c r="T482" s="19"/>
      <c r="U482" s="25">
        <v>2171.3440000000001</v>
      </c>
      <c r="V482" s="18">
        <v>271.41800000000001</v>
      </c>
      <c r="W482" s="39">
        <v>1.2864589640926015E-4</v>
      </c>
      <c r="X482" s="35">
        <v>319.59231366634134</v>
      </c>
      <c r="Y482" s="35"/>
      <c r="Z482" s="49">
        <v>0</v>
      </c>
      <c r="AC482" t="s">
        <v>278</v>
      </c>
      <c r="AD482" t="s">
        <v>279</v>
      </c>
      <c r="AE482" t="s">
        <v>3194</v>
      </c>
    </row>
    <row r="483" spans="1:31" outlineLevel="1" x14ac:dyDescent="0.35">
      <c r="A483" s="6" t="s">
        <v>398</v>
      </c>
      <c r="B483" s="7" t="s">
        <v>562</v>
      </c>
      <c r="C483" s="7" t="s">
        <v>3194</v>
      </c>
      <c r="D483" s="7" t="s">
        <v>278</v>
      </c>
      <c r="E483" s="7" t="s">
        <v>279</v>
      </c>
      <c r="F483" s="7" t="s">
        <v>563</v>
      </c>
      <c r="G483" s="8">
        <v>5293494</v>
      </c>
      <c r="H483" s="16" t="s">
        <v>3589</v>
      </c>
      <c r="I483" s="18">
        <v>1197.18</v>
      </c>
      <c r="J483" s="19">
        <v>0</v>
      </c>
      <c r="K483" s="19">
        <v>0</v>
      </c>
      <c r="L483" s="19">
        <v>657.52599999999995</v>
      </c>
      <c r="M483" s="19">
        <v>359.05700000000002</v>
      </c>
      <c r="N483" s="19">
        <v>0</v>
      </c>
      <c r="O483" s="19">
        <v>0</v>
      </c>
      <c r="P483" s="19">
        <v>303.49700000000001</v>
      </c>
      <c r="Q483" s="19"/>
      <c r="R483" s="19"/>
      <c r="S483" s="19"/>
      <c r="T483" s="19"/>
      <c r="U483" s="25">
        <v>2517.2599999999998</v>
      </c>
      <c r="V483" s="18">
        <v>314.65749999999997</v>
      </c>
      <c r="W483" s="39">
        <v>1.4914042601963309E-4</v>
      </c>
      <c r="X483" s="35">
        <v>370.50644554696737</v>
      </c>
      <c r="Y483" s="35"/>
      <c r="Z483" s="49">
        <v>0</v>
      </c>
      <c r="AC483" t="s">
        <v>278</v>
      </c>
      <c r="AD483" t="s">
        <v>279</v>
      </c>
      <c r="AE483" t="s">
        <v>3194</v>
      </c>
    </row>
    <row r="484" spans="1:31" outlineLevel="1" x14ac:dyDescent="0.35">
      <c r="A484" s="6" t="s">
        <v>398</v>
      </c>
      <c r="B484" s="7" t="s">
        <v>562</v>
      </c>
      <c r="C484" s="7" t="s">
        <v>3194</v>
      </c>
      <c r="D484" s="7" t="s">
        <v>278</v>
      </c>
      <c r="E484" s="7" t="s">
        <v>279</v>
      </c>
      <c r="F484" s="7" t="s">
        <v>563</v>
      </c>
      <c r="G484" s="8">
        <v>5294389</v>
      </c>
      <c r="H484" s="16" t="s">
        <v>3590</v>
      </c>
      <c r="I484" s="18">
        <v>343.18099999999998</v>
      </c>
      <c r="J484" s="19">
        <v>0</v>
      </c>
      <c r="K484" s="19">
        <v>0</v>
      </c>
      <c r="L484" s="19">
        <v>1179.1659999999999</v>
      </c>
      <c r="M484" s="19">
        <v>1121.3</v>
      </c>
      <c r="N484" s="19">
        <v>238.464</v>
      </c>
      <c r="O484" s="19">
        <v>1972.577</v>
      </c>
      <c r="P484" s="19">
        <v>657.52599999999995</v>
      </c>
      <c r="Q484" s="19"/>
      <c r="R484" s="19"/>
      <c r="S484" s="19"/>
      <c r="T484" s="19"/>
      <c r="U484" s="25">
        <v>5512.2139999999999</v>
      </c>
      <c r="V484" s="18">
        <v>689.02674999999999</v>
      </c>
      <c r="W484" s="39">
        <v>3.2658284971412796E-4</v>
      </c>
      <c r="X484" s="35">
        <v>811.32295282737232</v>
      </c>
      <c r="Y484" s="35"/>
      <c r="Z484" s="49">
        <v>0</v>
      </c>
      <c r="AC484" t="s">
        <v>278</v>
      </c>
      <c r="AD484" t="s">
        <v>279</v>
      </c>
      <c r="AE484" t="s">
        <v>3194</v>
      </c>
    </row>
    <row r="485" spans="1:31" outlineLevel="1" x14ac:dyDescent="0.35">
      <c r="A485" s="6" t="s">
        <v>398</v>
      </c>
      <c r="B485" s="7" t="s">
        <v>562</v>
      </c>
      <c r="C485" s="7" t="s">
        <v>3194</v>
      </c>
      <c r="D485" s="7" t="s">
        <v>278</v>
      </c>
      <c r="E485" s="7" t="s">
        <v>279</v>
      </c>
      <c r="F485" s="7" t="s">
        <v>563</v>
      </c>
      <c r="G485" s="8">
        <v>5294396</v>
      </c>
      <c r="H485" s="16" t="s">
        <v>3591</v>
      </c>
      <c r="I485" s="18">
        <v>0</v>
      </c>
      <c r="J485" s="19">
        <v>343.18099999999998</v>
      </c>
      <c r="K485" s="19">
        <v>0</v>
      </c>
      <c r="L485" s="19">
        <v>0</v>
      </c>
      <c r="M485" s="19">
        <v>0</v>
      </c>
      <c r="N485" s="19">
        <v>0</v>
      </c>
      <c r="O485" s="19">
        <v>1076.588</v>
      </c>
      <c r="P485" s="19">
        <v>539.65499999999997</v>
      </c>
      <c r="Q485" s="19"/>
      <c r="R485" s="19"/>
      <c r="S485" s="19"/>
      <c r="T485" s="19"/>
      <c r="U485" s="25">
        <v>1959.424</v>
      </c>
      <c r="V485" s="18">
        <v>244.928</v>
      </c>
      <c r="W485" s="39">
        <v>1.1609024499380023E-4</v>
      </c>
      <c r="X485" s="35">
        <v>288.40057108102502</v>
      </c>
      <c r="Y485" s="35"/>
      <c r="Z485" s="49">
        <v>0</v>
      </c>
      <c r="AC485" t="s">
        <v>278</v>
      </c>
      <c r="AD485" t="s">
        <v>279</v>
      </c>
      <c r="AE485" t="s">
        <v>3194</v>
      </c>
    </row>
    <row r="486" spans="1:31" outlineLevel="1" x14ac:dyDescent="0.35">
      <c r="A486" s="6" t="s">
        <v>398</v>
      </c>
      <c r="B486" s="7" t="s">
        <v>562</v>
      </c>
      <c r="C486" s="7" t="s">
        <v>3194</v>
      </c>
      <c r="D486" s="7" t="s">
        <v>278</v>
      </c>
      <c r="E486" s="7" t="s">
        <v>279</v>
      </c>
      <c r="F486" s="7" t="s">
        <v>563</v>
      </c>
      <c r="G486" s="8">
        <v>5295087</v>
      </c>
      <c r="H486" s="16" t="s">
        <v>3592</v>
      </c>
      <c r="I486" s="18">
        <v>882.83600000000001</v>
      </c>
      <c r="J486" s="19">
        <v>940.702</v>
      </c>
      <c r="K486" s="19">
        <v>238.464</v>
      </c>
      <c r="L486" s="19">
        <v>0</v>
      </c>
      <c r="M486" s="19">
        <v>0</v>
      </c>
      <c r="N486" s="19">
        <v>180.59800000000001</v>
      </c>
      <c r="O486" s="19">
        <v>361.19499999999999</v>
      </c>
      <c r="P486" s="19">
        <v>0</v>
      </c>
      <c r="Q486" s="19"/>
      <c r="R486" s="19"/>
      <c r="S486" s="19"/>
      <c r="T486" s="19"/>
      <c r="U486" s="25">
        <v>2603.7950000000001</v>
      </c>
      <c r="V486" s="18">
        <v>325.47437500000001</v>
      </c>
      <c r="W486" s="39">
        <v>1.5426737626140745E-4</v>
      </c>
      <c r="X486" s="35">
        <v>383.24322095570818</v>
      </c>
      <c r="Y486" s="35"/>
      <c r="Z486" s="49">
        <v>0</v>
      </c>
      <c r="AC486" t="s">
        <v>278</v>
      </c>
      <c r="AD486" t="s">
        <v>279</v>
      </c>
      <c r="AE486" t="s">
        <v>3194</v>
      </c>
    </row>
    <row r="487" spans="1:31" outlineLevel="1" x14ac:dyDescent="0.35">
      <c r="A487" s="6" t="s">
        <v>398</v>
      </c>
      <c r="B487" s="7" t="s">
        <v>562</v>
      </c>
      <c r="C487" s="7" t="s">
        <v>3194</v>
      </c>
      <c r="D487" s="7" t="s">
        <v>278</v>
      </c>
      <c r="E487" s="7" t="s">
        <v>279</v>
      </c>
      <c r="F487" s="7" t="s">
        <v>563</v>
      </c>
      <c r="G487" s="8">
        <v>5295094</v>
      </c>
      <c r="H487" s="16" t="s">
        <v>3593</v>
      </c>
      <c r="I487" s="18">
        <v>5497.7610000000004</v>
      </c>
      <c r="J487" s="19">
        <v>702.23800000000006</v>
      </c>
      <c r="K487" s="19">
        <v>5318.6549999999997</v>
      </c>
      <c r="L487" s="19">
        <v>359.05700000000002</v>
      </c>
      <c r="M487" s="19">
        <v>0</v>
      </c>
      <c r="N487" s="19">
        <v>0</v>
      </c>
      <c r="O487" s="19">
        <v>419.06200000000001</v>
      </c>
      <c r="P487" s="19">
        <v>778.11900000000003</v>
      </c>
      <c r="Q487" s="19"/>
      <c r="R487" s="19"/>
      <c r="S487" s="19"/>
      <c r="T487" s="19"/>
      <c r="U487" s="25">
        <v>13074.892000000002</v>
      </c>
      <c r="V487" s="18">
        <v>1634.3615000000002</v>
      </c>
      <c r="W487" s="39">
        <v>7.7464980297652715E-4</v>
      </c>
      <c r="X487" s="35">
        <v>1924.4463268913344</v>
      </c>
      <c r="Y487" s="35"/>
      <c r="Z487" s="49">
        <v>0</v>
      </c>
      <c r="AC487" t="s">
        <v>278</v>
      </c>
      <c r="AD487" t="s">
        <v>279</v>
      </c>
      <c r="AE487" t="s">
        <v>3194</v>
      </c>
    </row>
    <row r="488" spans="1:31" outlineLevel="1" x14ac:dyDescent="0.35">
      <c r="A488" s="6" t="s">
        <v>398</v>
      </c>
      <c r="B488" s="7" t="s">
        <v>562</v>
      </c>
      <c r="C488" s="7" t="s">
        <v>3194</v>
      </c>
      <c r="D488" s="7" t="s">
        <v>278</v>
      </c>
      <c r="E488" s="7" t="s">
        <v>279</v>
      </c>
      <c r="F488" s="7" t="s">
        <v>563</v>
      </c>
      <c r="G488" s="8">
        <v>5295793</v>
      </c>
      <c r="H488" s="16" t="s">
        <v>3594</v>
      </c>
      <c r="I488" s="18">
        <v>0</v>
      </c>
      <c r="J488" s="19">
        <v>343.18099999999998</v>
      </c>
      <c r="K488" s="19">
        <v>1121.3</v>
      </c>
      <c r="L488" s="19">
        <v>361.19499999999999</v>
      </c>
      <c r="M488" s="19">
        <v>0</v>
      </c>
      <c r="N488" s="19">
        <v>180.59800000000001</v>
      </c>
      <c r="O488" s="19">
        <v>0</v>
      </c>
      <c r="P488" s="19">
        <v>539.65499999999997</v>
      </c>
      <c r="Q488" s="19"/>
      <c r="R488" s="19"/>
      <c r="S488" s="19"/>
      <c r="T488" s="19"/>
      <c r="U488" s="25">
        <v>2545.9290000000001</v>
      </c>
      <c r="V488" s="18">
        <v>318.24112500000001</v>
      </c>
      <c r="W488" s="39">
        <v>1.508389819389886E-4</v>
      </c>
      <c r="X488" s="35">
        <v>374.72613254290184</v>
      </c>
      <c r="Y488" s="35"/>
      <c r="Z488" s="49">
        <v>0</v>
      </c>
      <c r="AC488" t="s">
        <v>278</v>
      </c>
      <c r="AD488" t="s">
        <v>279</v>
      </c>
      <c r="AE488" t="s">
        <v>3194</v>
      </c>
    </row>
    <row r="489" spans="1:31" outlineLevel="1" x14ac:dyDescent="0.35">
      <c r="A489" s="6" t="s">
        <v>398</v>
      </c>
      <c r="B489" s="7" t="s">
        <v>562</v>
      </c>
      <c r="C489" s="7" t="s">
        <v>3194</v>
      </c>
      <c r="D489" s="7" t="s">
        <v>278</v>
      </c>
      <c r="E489" s="7" t="s">
        <v>279</v>
      </c>
      <c r="F489" s="7" t="s">
        <v>563</v>
      </c>
      <c r="G489" s="8">
        <v>5296640</v>
      </c>
      <c r="H489" s="16" t="s">
        <v>3595</v>
      </c>
      <c r="I489" s="18">
        <v>351.11799999999999</v>
      </c>
      <c r="J489" s="19">
        <v>0</v>
      </c>
      <c r="K489" s="19">
        <v>351.11799999999999</v>
      </c>
      <c r="L489" s="19">
        <v>0</v>
      </c>
      <c r="M489" s="19">
        <v>410.05399999999997</v>
      </c>
      <c r="N489" s="19">
        <v>598.59</v>
      </c>
      <c r="O489" s="19">
        <v>837.05399999999997</v>
      </c>
      <c r="P489" s="19">
        <v>180.59800000000001</v>
      </c>
      <c r="Q489" s="19"/>
      <c r="R489" s="19"/>
      <c r="S489" s="19"/>
      <c r="T489" s="19"/>
      <c r="U489" s="25">
        <v>2728.5320000000002</v>
      </c>
      <c r="V489" s="18">
        <v>341.06650000000002</v>
      </c>
      <c r="W489" s="39">
        <v>1.6165768529599706E-4</v>
      </c>
      <c r="X489" s="35">
        <v>401.60281134295155</v>
      </c>
      <c r="Y489" s="35"/>
      <c r="Z489" s="49">
        <v>0</v>
      </c>
      <c r="AC489" t="s">
        <v>278</v>
      </c>
      <c r="AD489" t="s">
        <v>279</v>
      </c>
      <c r="AE489" t="s">
        <v>3194</v>
      </c>
    </row>
    <row r="490" spans="1:31" outlineLevel="1" x14ac:dyDescent="0.35">
      <c r="A490" s="6" t="s">
        <v>398</v>
      </c>
      <c r="B490" s="7" t="s">
        <v>562</v>
      </c>
      <c r="C490" s="7" t="s">
        <v>3194</v>
      </c>
      <c r="D490" s="7" t="s">
        <v>278</v>
      </c>
      <c r="E490" s="7" t="s">
        <v>279</v>
      </c>
      <c r="F490" s="7" t="s">
        <v>563</v>
      </c>
      <c r="G490" s="8">
        <v>5296657</v>
      </c>
      <c r="H490" s="16" t="s">
        <v>3596</v>
      </c>
      <c r="I490" s="18">
        <v>351.11799999999999</v>
      </c>
      <c r="J490" s="19">
        <v>0</v>
      </c>
      <c r="K490" s="19">
        <v>598.59</v>
      </c>
      <c r="L490" s="19">
        <v>238.464</v>
      </c>
      <c r="M490" s="19">
        <v>352.18799999999999</v>
      </c>
      <c r="N490" s="19">
        <v>895.99</v>
      </c>
      <c r="O490" s="19">
        <v>238.464</v>
      </c>
      <c r="P490" s="19">
        <v>360.12599999999998</v>
      </c>
      <c r="Q490" s="19"/>
      <c r="R490" s="19"/>
      <c r="S490" s="19"/>
      <c r="T490" s="19"/>
      <c r="U490" s="25">
        <v>3034.9400000000005</v>
      </c>
      <c r="V490" s="18">
        <v>379.36750000000006</v>
      </c>
      <c r="W490" s="39">
        <v>1.7981147936408051E-4</v>
      </c>
      <c r="X490" s="35">
        <v>446.70190280237773</v>
      </c>
      <c r="Y490" s="35"/>
      <c r="Z490" s="49">
        <v>0</v>
      </c>
      <c r="AC490" t="s">
        <v>278</v>
      </c>
      <c r="AD490" t="s">
        <v>279</v>
      </c>
      <c r="AE490" t="s">
        <v>3194</v>
      </c>
    </row>
    <row r="491" spans="1:31" outlineLevel="1" x14ac:dyDescent="0.35">
      <c r="A491" s="6" t="s">
        <v>398</v>
      </c>
      <c r="B491" s="7" t="s">
        <v>562</v>
      </c>
      <c r="C491" s="7" t="s">
        <v>3194</v>
      </c>
      <c r="D491" s="7" t="s">
        <v>278</v>
      </c>
      <c r="E491" s="7" t="s">
        <v>279</v>
      </c>
      <c r="F491" s="7" t="s">
        <v>563</v>
      </c>
      <c r="G491" s="8">
        <v>5296671</v>
      </c>
      <c r="H491" s="16" t="s">
        <v>3597</v>
      </c>
      <c r="I491" s="18">
        <v>179.52799999999999</v>
      </c>
      <c r="J491" s="19">
        <v>0</v>
      </c>
      <c r="K491" s="19">
        <v>531.71600000000001</v>
      </c>
      <c r="L491" s="19">
        <v>771.25</v>
      </c>
      <c r="M491" s="19">
        <v>0</v>
      </c>
      <c r="N491" s="19">
        <v>589.58199999999999</v>
      </c>
      <c r="O491" s="19">
        <v>837.05399999999997</v>
      </c>
      <c r="P491" s="19">
        <v>180.59800000000001</v>
      </c>
      <c r="Q491" s="19"/>
      <c r="R491" s="19"/>
      <c r="S491" s="19"/>
      <c r="T491" s="19"/>
      <c r="U491" s="25">
        <v>3089.7280000000001</v>
      </c>
      <c r="V491" s="18">
        <v>386.21600000000001</v>
      </c>
      <c r="W491" s="39">
        <v>1.8305751102579349E-4</v>
      </c>
      <c r="X491" s="35">
        <v>454.76595146585595</v>
      </c>
      <c r="Y491" s="35"/>
      <c r="Z491" s="49">
        <v>0</v>
      </c>
      <c r="AC491" t="s">
        <v>278</v>
      </c>
      <c r="AD491" t="s">
        <v>279</v>
      </c>
      <c r="AE491" t="s">
        <v>3194</v>
      </c>
    </row>
    <row r="492" spans="1:31" outlineLevel="1" x14ac:dyDescent="0.35">
      <c r="A492" s="6" t="s">
        <v>398</v>
      </c>
      <c r="B492" s="7" t="s">
        <v>562</v>
      </c>
      <c r="C492" s="7" t="s">
        <v>3194</v>
      </c>
      <c r="D492" s="7" t="s">
        <v>278</v>
      </c>
      <c r="E492" s="7" t="s">
        <v>279</v>
      </c>
      <c r="F492" s="7" t="s">
        <v>563</v>
      </c>
      <c r="G492" s="8">
        <v>5297421</v>
      </c>
      <c r="H492" s="16" t="s">
        <v>3598</v>
      </c>
      <c r="I492" s="18">
        <v>0</v>
      </c>
      <c r="J492" s="19">
        <v>0</v>
      </c>
      <c r="K492" s="19">
        <v>238.464</v>
      </c>
      <c r="L492" s="19">
        <v>599.65899999999999</v>
      </c>
      <c r="M492" s="19">
        <v>0</v>
      </c>
      <c r="N492" s="19">
        <v>884.97400000000005</v>
      </c>
      <c r="O492" s="19">
        <v>361.19600000000003</v>
      </c>
      <c r="P492" s="19">
        <v>1016.583</v>
      </c>
      <c r="Q492" s="19"/>
      <c r="R492" s="19"/>
      <c r="S492" s="19"/>
      <c r="T492" s="19"/>
      <c r="U492" s="25">
        <v>3100.8760000000002</v>
      </c>
      <c r="V492" s="18">
        <v>387.60950000000003</v>
      </c>
      <c r="W492" s="39">
        <v>1.8371799801135196E-4</v>
      </c>
      <c r="X492" s="35">
        <v>456.40678548973813</v>
      </c>
      <c r="Y492" s="35"/>
      <c r="Z492" s="49">
        <v>0</v>
      </c>
      <c r="AC492" t="s">
        <v>278</v>
      </c>
      <c r="AD492" t="s">
        <v>279</v>
      </c>
      <c r="AE492" t="s">
        <v>3194</v>
      </c>
    </row>
    <row r="493" spans="1:31" outlineLevel="1" x14ac:dyDescent="0.35">
      <c r="A493" s="6" t="s">
        <v>398</v>
      </c>
      <c r="B493" s="7" t="s">
        <v>562</v>
      </c>
      <c r="C493" s="7" t="s">
        <v>3194</v>
      </c>
      <c r="D493" s="7" t="s">
        <v>278</v>
      </c>
      <c r="E493" s="7" t="s">
        <v>279</v>
      </c>
      <c r="F493" s="7" t="s">
        <v>563</v>
      </c>
      <c r="G493" s="8">
        <v>5297663</v>
      </c>
      <c r="H493" s="16" t="s">
        <v>3599</v>
      </c>
      <c r="I493" s="18">
        <v>0</v>
      </c>
      <c r="J493" s="19">
        <v>171.59</v>
      </c>
      <c r="K493" s="19">
        <v>770.18</v>
      </c>
      <c r="L493" s="19">
        <v>179.52799999999999</v>
      </c>
      <c r="M493" s="19">
        <v>238.464</v>
      </c>
      <c r="N493" s="19">
        <v>0</v>
      </c>
      <c r="O493" s="19">
        <v>417.99200000000002</v>
      </c>
      <c r="P493" s="19">
        <v>180.59800000000001</v>
      </c>
      <c r="Q493" s="19"/>
      <c r="R493" s="19"/>
      <c r="S493" s="19"/>
      <c r="T493" s="19"/>
      <c r="U493" s="25">
        <v>1958.3519999999999</v>
      </c>
      <c r="V493" s="18">
        <v>244.79399999999998</v>
      </c>
      <c r="W493" s="39">
        <v>1.1602673207233281E-4</v>
      </c>
      <c r="X493" s="35">
        <v>288.24278725669762</v>
      </c>
      <c r="Y493" s="35"/>
      <c r="Z493" s="49">
        <v>0</v>
      </c>
      <c r="AC493" t="s">
        <v>278</v>
      </c>
      <c r="AD493" t="s">
        <v>279</v>
      </c>
      <c r="AE493" t="s">
        <v>3194</v>
      </c>
    </row>
    <row r="494" spans="1:31" outlineLevel="1" x14ac:dyDescent="0.35">
      <c r="A494" s="6" t="s">
        <v>398</v>
      </c>
      <c r="B494" s="7" t="s">
        <v>562</v>
      </c>
      <c r="C494" s="7" t="s">
        <v>3194</v>
      </c>
      <c r="D494" s="7" t="s">
        <v>278</v>
      </c>
      <c r="E494" s="7" t="s">
        <v>279</v>
      </c>
      <c r="F494" s="7" t="s">
        <v>563</v>
      </c>
      <c r="G494" s="8">
        <v>5298842</v>
      </c>
      <c r="H494" s="16" t="s">
        <v>3600</v>
      </c>
      <c r="I494" s="18">
        <v>523.779</v>
      </c>
      <c r="J494" s="19">
        <v>702.23800000000006</v>
      </c>
      <c r="K494" s="19">
        <v>2658.9389999999999</v>
      </c>
      <c r="L494" s="19">
        <v>343.18099999999998</v>
      </c>
      <c r="M494" s="19">
        <v>343.18099999999998</v>
      </c>
      <c r="N494" s="19">
        <v>704.37699999999995</v>
      </c>
      <c r="O494" s="19">
        <v>1197.181</v>
      </c>
      <c r="P494" s="19">
        <v>597.52099999999996</v>
      </c>
      <c r="Q494" s="19"/>
      <c r="R494" s="19"/>
      <c r="S494" s="19"/>
      <c r="T494" s="19"/>
      <c r="U494" s="25">
        <v>7070.3969999999999</v>
      </c>
      <c r="V494" s="18">
        <v>883.79962499999999</v>
      </c>
      <c r="W494" s="39">
        <v>4.1890071772798034E-4</v>
      </c>
      <c r="X494" s="35">
        <v>1040.6663042657262</v>
      </c>
      <c r="Y494" s="35"/>
      <c r="Z494" s="49">
        <v>0</v>
      </c>
      <c r="AC494" t="s">
        <v>278</v>
      </c>
      <c r="AD494" t="s">
        <v>279</v>
      </c>
      <c r="AE494" t="s">
        <v>3194</v>
      </c>
    </row>
    <row r="495" spans="1:31" outlineLevel="1" x14ac:dyDescent="0.35">
      <c r="A495" s="6" t="s">
        <v>398</v>
      </c>
      <c r="B495" s="7" t="s">
        <v>562</v>
      </c>
      <c r="C495" s="7" t="s">
        <v>3194</v>
      </c>
      <c r="D495" s="7" t="s">
        <v>278</v>
      </c>
      <c r="E495" s="7" t="s">
        <v>279</v>
      </c>
      <c r="F495" s="7" t="s">
        <v>563</v>
      </c>
      <c r="G495" s="8">
        <v>5299654</v>
      </c>
      <c r="H495" s="16" t="s">
        <v>3601</v>
      </c>
      <c r="I495" s="18">
        <v>359.05700000000002</v>
      </c>
      <c r="J495" s="19">
        <v>419.06200000000001</v>
      </c>
      <c r="K495" s="19">
        <v>1582.518</v>
      </c>
      <c r="L495" s="19">
        <v>0</v>
      </c>
      <c r="M495" s="19">
        <v>0</v>
      </c>
      <c r="N495" s="19">
        <v>180.59800000000001</v>
      </c>
      <c r="O495" s="19">
        <v>419.06200000000001</v>
      </c>
      <c r="P495" s="19">
        <v>419.06200000000001</v>
      </c>
      <c r="Q495" s="19"/>
      <c r="R495" s="19"/>
      <c r="S495" s="19"/>
      <c r="T495" s="19"/>
      <c r="U495" s="25">
        <v>3379.3589999999999</v>
      </c>
      <c r="V495" s="18">
        <v>422.41987499999999</v>
      </c>
      <c r="W495" s="39">
        <v>2.0021731602348636E-4</v>
      </c>
      <c r="X495" s="35">
        <v>497.39569663727792</v>
      </c>
      <c r="Y495" s="35"/>
      <c r="Z495" s="49">
        <v>0</v>
      </c>
      <c r="AC495" t="s">
        <v>278</v>
      </c>
      <c r="AD495" t="s">
        <v>279</v>
      </c>
      <c r="AE495" t="s">
        <v>3194</v>
      </c>
    </row>
    <row r="496" spans="1:31" outlineLevel="1" x14ac:dyDescent="0.35">
      <c r="A496" s="6" t="s">
        <v>398</v>
      </c>
      <c r="B496" s="7" t="s">
        <v>562</v>
      </c>
      <c r="C496" s="7" t="s">
        <v>3194</v>
      </c>
      <c r="D496" s="7" t="s">
        <v>278</v>
      </c>
      <c r="E496" s="7" t="s">
        <v>279</v>
      </c>
      <c r="F496" s="7" t="s">
        <v>563</v>
      </c>
      <c r="G496" s="8">
        <v>5300026</v>
      </c>
      <c r="H496" s="16" t="s">
        <v>3602</v>
      </c>
      <c r="I496" s="18">
        <v>958.71600000000001</v>
      </c>
      <c r="J496" s="19">
        <v>0</v>
      </c>
      <c r="K496" s="19">
        <v>2023.3209999999999</v>
      </c>
      <c r="L496" s="19">
        <v>0</v>
      </c>
      <c r="M496" s="19">
        <v>180.59800000000001</v>
      </c>
      <c r="N496" s="19">
        <v>180.59800000000001</v>
      </c>
      <c r="O496" s="19">
        <v>1018.721</v>
      </c>
      <c r="P496" s="19">
        <v>778.11900000000003</v>
      </c>
      <c r="Q496" s="19"/>
      <c r="R496" s="19"/>
      <c r="S496" s="19"/>
      <c r="T496" s="19"/>
      <c r="U496" s="25">
        <v>5140.0729999999994</v>
      </c>
      <c r="V496" s="18">
        <v>642.50912499999993</v>
      </c>
      <c r="W496" s="39">
        <v>3.0453456416580464E-4</v>
      </c>
      <c r="X496" s="35">
        <v>756.54885752045357</v>
      </c>
      <c r="Y496" s="35"/>
      <c r="Z496" s="49">
        <v>0</v>
      </c>
      <c r="AC496" t="s">
        <v>278</v>
      </c>
      <c r="AD496" t="s">
        <v>279</v>
      </c>
      <c r="AE496" t="s">
        <v>3194</v>
      </c>
    </row>
    <row r="497" spans="1:31" outlineLevel="1" x14ac:dyDescent="0.35">
      <c r="A497" s="6" t="s">
        <v>398</v>
      </c>
      <c r="B497" s="7" t="s">
        <v>562</v>
      </c>
      <c r="C497" s="7" t="s">
        <v>3194</v>
      </c>
      <c r="D497" s="7" t="s">
        <v>278</v>
      </c>
      <c r="E497" s="7" t="s">
        <v>279</v>
      </c>
      <c r="F497" s="7" t="s">
        <v>563</v>
      </c>
      <c r="G497" s="8">
        <v>5300389</v>
      </c>
      <c r="H497" s="16" t="s">
        <v>3603</v>
      </c>
      <c r="I497" s="18">
        <v>180.59800000000001</v>
      </c>
      <c r="J497" s="19">
        <v>303.49700000000001</v>
      </c>
      <c r="K497" s="19">
        <v>667.29</v>
      </c>
      <c r="L497" s="19">
        <v>1094.7560000000001</v>
      </c>
      <c r="M497" s="19">
        <v>0</v>
      </c>
      <c r="N497" s="19">
        <v>238.464</v>
      </c>
      <c r="O497" s="19">
        <v>419.06200000000001</v>
      </c>
      <c r="P497" s="19">
        <v>179.52799999999999</v>
      </c>
      <c r="Q497" s="19"/>
      <c r="R497" s="19"/>
      <c r="S497" s="19"/>
      <c r="T497" s="19"/>
      <c r="U497" s="25">
        <v>3083.1949999999997</v>
      </c>
      <c r="V497" s="18">
        <v>385.39937499999996</v>
      </c>
      <c r="W497" s="39">
        <v>1.8267044953703733E-4</v>
      </c>
      <c r="X497" s="35">
        <v>453.8043826931592</v>
      </c>
      <c r="Y497" s="35"/>
      <c r="Z497" s="49">
        <v>0</v>
      </c>
      <c r="AC497" t="s">
        <v>278</v>
      </c>
      <c r="AD497" t="s">
        <v>279</v>
      </c>
      <c r="AE497" t="s">
        <v>3194</v>
      </c>
    </row>
    <row r="498" spans="1:31" outlineLevel="1" x14ac:dyDescent="0.35">
      <c r="A498" s="6" t="s">
        <v>398</v>
      </c>
      <c r="B498" s="7" t="s">
        <v>562</v>
      </c>
      <c r="C498" s="7" t="s">
        <v>3194</v>
      </c>
      <c r="D498" s="7" t="s">
        <v>278</v>
      </c>
      <c r="E498" s="7" t="s">
        <v>279</v>
      </c>
      <c r="F498" s="7" t="s">
        <v>563</v>
      </c>
      <c r="G498" s="8">
        <v>5300673</v>
      </c>
      <c r="H498" s="16" t="s">
        <v>3604</v>
      </c>
      <c r="I498" s="18">
        <v>180.59800000000001</v>
      </c>
      <c r="J498" s="19">
        <v>0</v>
      </c>
      <c r="K498" s="19">
        <v>662.55399999999997</v>
      </c>
      <c r="L498" s="19">
        <v>1141.6199999999999</v>
      </c>
      <c r="M498" s="19">
        <v>0</v>
      </c>
      <c r="N498" s="19">
        <v>0</v>
      </c>
      <c r="O498" s="19">
        <v>0</v>
      </c>
      <c r="P498" s="19">
        <v>180.59800000000001</v>
      </c>
      <c r="Q498" s="19"/>
      <c r="R498" s="19"/>
      <c r="S498" s="19"/>
      <c r="T498" s="19"/>
      <c r="U498" s="25">
        <v>2165.37</v>
      </c>
      <c r="V498" s="18">
        <v>270.67124999999999</v>
      </c>
      <c r="W498" s="39">
        <v>1.2829195406518709E-4</v>
      </c>
      <c r="X498" s="35">
        <v>318.71302209308402</v>
      </c>
      <c r="Y498" s="35"/>
      <c r="Z498" s="49">
        <v>0</v>
      </c>
      <c r="AC498" t="s">
        <v>278</v>
      </c>
      <c r="AD498" t="s">
        <v>279</v>
      </c>
      <c r="AE498" t="s">
        <v>3194</v>
      </c>
    </row>
    <row r="499" spans="1:31" outlineLevel="1" x14ac:dyDescent="0.35">
      <c r="A499" s="6" t="s">
        <v>398</v>
      </c>
      <c r="B499" s="7" t="s">
        <v>562</v>
      </c>
      <c r="C499" s="7" t="s">
        <v>3194</v>
      </c>
      <c r="D499" s="7" t="s">
        <v>278</v>
      </c>
      <c r="E499" s="7" t="s">
        <v>279</v>
      </c>
      <c r="F499" s="7" t="s">
        <v>563</v>
      </c>
      <c r="G499" s="8">
        <v>5299924</v>
      </c>
      <c r="H499" s="16" t="s">
        <v>3605</v>
      </c>
      <c r="I499" s="18">
        <v>0</v>
      </c>
      <c r="J499" s="19">
        <v>1424.6279999999999</v>
      </c>
      <c r="K499" s="19">
        <v>581.64499999999998</v>
      </c>
      <c r="L499" s="19">
        <v>359.05700000000002</v>
      </c>
      <c r="M499" s="19">
        <v>0</v>
      </c>
      <c r="N499" s="19">
        <v>0</v>
      </c>
      <c r="O499" s="19">
        <v>0</v>
      </c>
      <c r="P499" s="19">
        <v>238.464</v>
      </c>
      <c r="Q499" s="19"/>
      <c r="R499" s="19"/>
      <c r="S499" s="19"/>
      <c r="T499" s="19"/>
      <c r="U499" s="25">
        <v>2603.7939999999999</v>
      </c>
      <c r="V499" s="18">
        <v>325.47424999999998</v>
      </c>
      <c r="W499" s="39">
        <v>1.5426731701427923E-4</v>
      </c>
      <c r="X499" s="35">
        <v>383.24307376930489</v>
      </c>
      <c r="Y499" s="35"/>
      <c r="Z499" s="49">
        <v>0</v>
      </c>
      <c r="AC499" t="s">
        <v>278</v>
      </c>
      <c r="AD499" t="s">
        <v>279</v>
      </c>
      <c r="AE499" t="s">
        <v>3194</v>
      </c>
    </row>
    <row r="500" spans="1:31" outlineLevel="1" x14ac:dyDescent="0.35">
      <c r="A500" s="6" t="s">
        <v>398</v>
      </c>
      <c r="B500" s="7" t="s">
        <v>562</v>
      </c>
      <c r="C500" s="7" t="s">
        <v>3194</v>
      </c>
      <c r="D500" s="7" t="s">
        <v>278</v>
      </c>
      <c r="E500" s="7" t="s">
        <v>279</v>
      </c>
      <c r="F500" s="7" t="s">
        <v>563</v>
      </c>
      <c r="G500" s="8">
        <v>5273708</v>
      </c>
      <c r="H500" s="16" t="s">
        <v>3606</v>
      </c>
      <c r="I500" s="18">
        <v>238.464</v>
      </c>
      <c r="J500" s="19">
        <v>662.55399999999997</v>
      </c>
      <c r="K500" s="19">
        <v>238.464</v>
      </c>
      <c r="L500" s="19">
        <v>964.69</v>
      </c>
      <c r="M500" s="19">
        <v>0</v>
      </c>
      <c r="N500" s="19">
        <v>0</v>
      </c>
      <c r="O500" s="19">
        <v>238.464</v>
      </c>
      <c r="P500" s="19">
        <v>541.96100000000001</v>
      </c>
      <c r="Q500" s="19"/>
      <c r="R500" s="19"/>
      <c r="S500" s="19"/>
      <c r="T500" s="19"/>
      <c r="U500" s="25">
        <v>2884.5969999999998</v>
      </c>
      <c r="V500" s="18">
        <v>360.57462499999997</v>
      </c>
      <c r="W500" s="39">
        <v>1.7090408836391771E-4</v>
      </c>
      <c r="X500" s="35">
        <v>424.57345737247857</v>
      </c>
      <c r="Y500" s="35"/>
      <c r="Z500" s="49">
        <v>0</v>
      </c>
      <c r="AC500" t="s">
        <v>278</v>
      </c>
      <c r="AD500" t="s">
        <v>279</v>
      </c>
      <c r="AE500" t="s">
        <v>3194</v>
      </c>
    </row>
    <row r="501" spans="1:31" outlineLevel="1" x14ac:dyDescent="0.35">
      <c r="A501" s="6" t="s">
        <v>398</v>
      </c>
      <c r="B501" s="7" t="s">
        <v>562</v>
      </c>
      <c r="C501" s="7" t="s">
        <v>3194</v>
      </c>
      <c r="D501" s="7" t="s">
        <v>278</v>
      </c>
      <c r="E501" s="7" t="s">
        <v>279</v>
      </c>
      <c r="F501" s="7" t="s">
        <v>563</v>
      </c>
      <c r="G501" s="8">
        <v>5336533</v>
      </c>
      <c r="H501" s="16" t="s">
        <v>3607</v>
      </c>
      <c r="I501" s="18">
        <v>238.464</v>
      </c>
      <c r="J501" s="19">
        <v>662.55399999999997</v>
      </c>
      <c r="K501" s="19">
        <v>419.06200000000001</v>
      </c>
      <c r="L501" s="19">
        <v>476.928</v>
      </c>
      <c r="M501" s="19">
        <v>0</v>
      </c>
      <c r="N501" s="19">
        <v>0</v>
      </c>
      <c r="O501" s="19">
        <v>0</v>
      </c>
      <c r="P501" s="19">
        <v>180.59800000000001</v>
      </c>
      <c r="Q501" s="19"/>
      <c r="R501" s="19"/>
      <c r="S501" s="19"/>
      <c r="T501" s="19"/>
      <c r="U501" s="25">
        <v>1977.6059999999998</v>
      </c>
      <c r="V501" s="18">
        <v>247.20074999999997</v>
      </c>
      <c r="W501" s="39">
        <v>1.171674762793603E-4</v>
      </c>
      <c r="X501" s="35">
        <v>291.0767142656523</v>
      </c>
      <c r="Y501" s="35"/>
      <c r="Z501" s="49">
        <v>0</v>
      </c>
      <c r="AC501" t="s">
        <v>278</v>
      </c>
      <c r="AD501" t="s">
        <v>279</v>
      </c>
      <c r="AE501" t="s">
        <v>3194</v>
      </c>
    </row>
    <row r="502" spans="1:31" outlineLevel="1" x14ac:dyDescent="0.35">
      <c r="A502" s="6" t="s">
        <v>398</v>
      </c>
      <c r="B502" s="7" t="s">
        <v>562</v>
      </c>
      <c r="C502" s="7" t="s">
        <v>3194</v>
      </c>
      <c r="D502" s="7" t="s">
        <v>278</v>
      </c>
      <c r="E502" s="7" t="s">
        <v>279</v>
      </c>
      <c r="F502" s="7" t="s">
        <v>563</v>
      </c>
      <c r="G502" s="8">
        <v>5292097</v>
      </c>
      <c r="H502" s="16" t="s">
        <v>3608</v>
      </c>
      <c r="I502" s="18">
        <v>238.464</v>
      </c>
      <c r="J502" s="19">
        <v>843.15200000000004</v>
      </c>
      <c r="K502" s="19">
        <v>0</v>
      </c>
      <c r="L502" s="19">
        <v>476.928</v>
      </c>
      <c r="M502" s="19">
        <v>0</v>
      </c>
      <c r="N502" s="19">
        <v>0</v>
      </c>
      <c r="O502" s="19">
        <v>0</v>
      </c>
      <c r="P502" s="19">
        <v>0</v>
      </c>
      <c r="Q502" s="19"/>
      <c r="R502" s="19"/>
      <c r="S502" s="19"/>
      <c r="T502" s="19"/>
      <c r="U502" s="25">
        <v>1558.5439999999999</v>
      </c>
      <c r="V502" s="18">
        <v>194.81799999999998</v>
      </c>
      <c r="W502" s="39">
        <v>9.2339256227144995E-5</v>
      </c>
      <c r="X502" s="35">
        <v>229.39648572994156</v>
      </c>
      <c r="Y502" s="35"/>
      <c r="Z502" s="49">
        <v>0</v>
      </c>
      <c r="AC502" t="s">
        <v>278</v>
      </c>
      <c r="AD502" t="s">
        <v>279</v>
      </c>
      <c r="AE502" t="s">
        <v>3194</v>
      </c>
    </row>
    <row r="503" spans="1:31" outlineLevel="1" x14ac:dyDescent="0.35">
      <c r="A503" s="6" t="s">
        <v>398</v>
      </c>
      <c r="B503" s="7" t="s">
        <v>562</v>
      </c>
      <c r="C503" s="7" t="s">
        <v>3194</v>
      </c>
      <c r="D503" s="7" t="s">
        <v>278</v>
      </c>
      <c r="E503" s="7" t="s">
        <v>279</v>
      </c>
      <c r="F503" s="7" t="s">
        <v>563</v>
      </c>
      <c r="G503" s="8">
        <v>5139660</v>
      </c>
      <c r="H503" s="16" t="s">
        <v>3609</v>
      </c>
      <c r="I503" s="18">
        <v>238.464</v>
      </c>
      <c r="J503" s="19">
        <v>958.71600000000001</v>
      </c>
      <c r="K503" s="19">
        <v>0</v>
      </c>
      <c r="L503" s="19">
        <v>476.928</v>
      </c>
      <c r="M503" s="19">
        <v>0</v>
      </c>
      <c r="N503" s="19">
        <v>0</v>
      </c>
      <c r="O503" s="19">
        <v>0</v>
      </c>
      <c r="P503" s="19">
        <v>476.928</v>
      </c>
      <c r="Q503" s="19"/>
      <c r="R503" s="19"/>
      <c r="S503" s="19"/>
      <c r="T503" s="19"/>
      <c r="U503" s="25">
        <v>2151.0360000000001</v>
      </c>
      <c r="V503" s="18">
        <v>268.87950000000001</v>
      </c>
      <c r="W503" s="39">
        <v>1.2744270572907348E-4</v>
      </c>
      <c r="X503" s="35">
        <v>316.60325218831849</v>
      </c>
      <c r="Y503" s="35"/>
      <c r="Z503" s="49">
        <v>0</v>
      </c>
      <c r="AC503" t="s">
        <v>278</v>
      </c>
      <c r="AD503" t="s">
        <v>279</v>
      </c>
      <c r="AE503" t="s">
        <v>3194</v>
      </c>
    </row>
    <row r="504" spans="1:31" outlineLevel="1" x14ac:dyDescent="0.35">
      <c r="A504" s="6" t="s">
        <v>398</v>
      </c>
      <c r="B504" s="7" t="s">
        <v>562</v>
      </c>
      <c r="C504" s="7" t="s">
        <v>3194</v>
      </c>
      <c r="D504" s="7" t="s">
        <v>278</v>
      </c>
      <c r="E504" s="7" t="s">
        <v>279</v>
      </c>
      <c r="F504" s="7" t="s">
        <v>563</v>
      </c>
      <c r="G504" s="8">
        <v>5139435</v>
      </c>
      <c r="H504" s="16" t="s">
        <v>3610</v>
      </c>
      <c r="I504" s="18">
        <v>0</v>
      </c>
      <c r="J504" s="19">
        <v>1944.1310000000001</v>
      </c>
      <c r="K504" s="19">
        <v>924.82600000000002</v>
      </c>
      <c r="L504" s="19">
        <v>0</v>
      </c>
      <c r="M504" s="19">
        <v>1978.021</v>
      </c>
      <c r="N504" s="19">
        <v>356.33519999999993</v>
      </c>
      <c r="O504" s="19">
        <v>1838.83</v>
      </c>
      <c r="P504" s="19">
        <v>1315.0509999999999</v>
      </c>
      <c r="Q504" s="19"/>
      <c r="R504" s="19"/>
      <c r="S504" s="19"/>
      <c r="T504" s="19"/>
      <c r="U504" s="25">
        <v>8357.1941999999999</v>
      </c>
      <c r="V504" s="18">
        <v>1044.649275</v>
      </c>
      <c r="W504" s="39">
        <v>4.9513975644820433E-4</v>
      </c>
      <c r="X504" s="35">
        <v>1230.0653558979732</v>
      </c>
      <c r="Y504" s="35"/>
      <c r="Z504" s="49">
        <v>0</v>
      </c>
      <c r="AC504" t="s">
        <v>278</v>
      </c>
      <c r="AD504" t="s">
        <v>279</v>
      </c>
      <c r="AE504" t="s">
        <v>3194</v>
      </c>
    </row>
    <row r="505" spans="1:31" outlineLevel="1" x14ac:dyDescent="0.35">
      <c r="A505" s="6" t="s">
        <v>398</v>
      </c>
      <c r="B505" s="7" t="s">
        <v>562</v>
      </c>
      <c r="C505" s="7" t="s">
        <v>3194</v>
      </c>
      <c r="D505" s="7" t="s">
        <v>278</v>
      </c>
      <c r="E505" s="7" t="s">
        <v>279</v>
      </c>
      <c r="F505" s="7" t="s">
        <v>563</v>
      </c>
      <c r="G505" s="8">
        <v>5299609</v>
      </c>
      <c r="H505" s="16" t="s">
        <v>3611</v>
      </c>
      <c r="I505" s="18">
        <v>180.59800000000001</v>
      </c>
      <c r="J505" s="19">
        <v>702.23800000000006</v>
      </c>
      <c r="K505" s="19">
        <v>238.464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/>
      <c r="R505" s="19"/>
      <c r="S505" s="19"/>
      <c r="T505" s="19"/>
      <c r="U505" s="25">
        <v>1121.3</v>
      </c>
      <c r="V505" s="18">
        <v>140.16249999999999</v>
      </c>
      <c r="W505" s="39">
        <v>6.6433804889369624E-5</v>
      </c>
      <c r="X505" s="35">
        <v>165.04011400960351</v>
      </c>
      <c r="Y505" s="35"/>
      <c r="Z505" s="49">
        <v>0</v>
      </c>
      <c r="AC505" t="s">
        <v>278</v>
      </c>
      <c r="AD505" t="s">
        <v>279</v>
      </c>
      <c r="AE505" t="s">
        <v>3194</v>
      </c>
    </row>
    <row r="506" spans="1:31" outlineLevel="1" x14ac:dyDescent="0.35">
      <c r="A506" s="6" t="s">
        <v>398</v>
      </c>
      <c r="B506" s="7" t="s">
        <v>562</v>
      </c>
      <c r="C506" s="7" t="s">
        <v>3194</v>
      </c>
      <c r="D506" s="7" t="s">
        <v>278</v>
      </c>
      <c r="E506" s="7" t="s">
        <v>279</v>
      </c>
      <c r="F506" s="7" t="s">
        <v>563</v>
      </c>
      <c r="G506" s="8">
        <v>5294974</v>
      </c>
      <c r="H506" s="16" t="s">
        <v>3612</v>
      </c>
      <c r="I506" s="18">
        <v>-702.23720000000003</v>
      </c>
      <c r="J506" s="19">
        <v>1226.0170000000001</v>
      </c>
      <c r="K506" s="19">
        <v>476.928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/>
      <c r="R506" s="19"/>
      <c r="S506" s="19"/>
      <c r="T506" s="19"/>
      <c r="U506" s="25">
        <v>1000.7078</v>
      </c>
      <c r="V506" s="18">
        <v>125.088475</v>
      </c>
      <c r="W506" s="39">
        <v>5.9289063351886489E-5</v>
      </c>
      <c r="X506" s="35">
        <v>147.29058182671855</v>
      </c>
      <c r="Y506" s="35"/>
      <c r="Z506" s="49">
        <v>0</v>
      </c>
      <c r="AC506" t="s">
        <v>278</v>
      </c>
      <c r="AD506" t="s">
        <v>279</v>
      </c>
      <c r="AE506" t="s">
        <v>3194</v>
      </c>
    </row>
    <row r="507" spans="1:31" outlineLevel="1" x14ac:dyDescent="0.35">
      <c r="A507" s="6" t="s">
        <v>398</v>
      </c>
      <c r="B507" s="7" t="s">
        <v>562</v>
      </c>
      <c r="C507" s="7" t="s">
        <v>3194</v>
      </c>
      <c r="D507" s="7" t="s">
        <v>278</v>
      </c>
      <c r="E507" s="7" t="s">
        <v>279</v>
      </c>
      <c r="F507" s="7" t="s">
        <v>563</v>
      </c>
      <c r="G507" s="8">
        <v>5293968</v>
      </c>
      <c r="H507" s="16" t="s">
        <v>3613</v>
      </c>
      <c r="I507" s="18">
        <v>180.59800000000001</v>
      </c>
      <c r="J507" s="19">
        <v>940.702</v>
      </c>
      <c r="K507" s="19">
        <v>581.64499999999998</v>
      </c>
      <c r="L507" s="19">
        <v>0</v>
      </c>
      <c r="M507" s="19">
        <v>0</v>
      </c>
      <c r="N507" s="19">
        <v>359.05700000000002</v>
      </c>
      <c r="O507" s="19">
        <v>0</v>
      </c>
      <c r="P507" s="19">
        <v>238.464</v>
      </c>
      <c r="Q507" s="19"/>
      <c r="R507" s="19"/>
      <c r="S507" s="19"/>
      <c r="T507" s="19"/>
      <c r="U507" s="25">
        <v>2300.4659999999999</v>
      </c>
      <c r="V507" s="18">
        <v>287.55824999999999</v>
      </c>
      <c r="W507" s="39">
        <v>1.362960041011581E-4</v>
      </c>
      <c r="X507" s="35">
        <v>338.59731643201332</v>
      </c>
      <c r="Y507" s="35"/>
      <c r="Z507" s="49">
        <v>0</v>
      </c>
      <c r="AC507" t="s">
        <v>278</v>
      </c>
      <c r="AD507" t="s">
        <v>279</v>
      </c>
      <c r="AE507" t="s">
        <v>3194</v>
      </c>
    </row>
    <row r="508" spans="1:31" outlineLevel="1" x14ac:dyDescent="0.35">
      <c r="A508" s="6" t="s">
        <v>398</v>
      </c>
      <c r="B508" s="7" t="s">
        <v>562</v>
      </c>
      <c r="C508" s="7" t="s">
        <v>3194</v>
      </c>
      <c r="D508" s="7" t="s">
        <v>278</v>
      </c>
      <c r="E508" s="7" t="s">
        <v>279</v>
      </c>
      <c r="F508" s="7" t="s">
        <v>563</v>
      </c>
      <c r="G508" s="8">
        <v>5296899</v>
      </c>
      <c r="H508" s="16" t="s">
        <v>3614</v>
      </c>
      <c r="I508" s="18">
        <v>0</v>
      </c>
      <c r="J508" s="19">
        <v>702.23800000000006</v>
      </c>
      <c r="K508" s="19">
        <v>1538.223</v>
      </c>
      <c r="L508" s="19">
        <v>0</v>
      </c>
      <c r="M508" s="19">
        <v>343.18099999999998</v>
      </c>
      <c r="N508" s="19">
        <v>0</v>
      </c>
      <c r="O508" s="19">
        <v>718.11400000000003</v>
      </c>
      <c r="P508" s="19">
        <v>1016.583</v>
      </c>
      <c r="Q508" s="19"/>
      <c r="R508" s="19"/>
      <c r="S508" s="19"/>
      <c r="T508" s="19"/>
      <c r="U508" s="25">
        <v>4318.3389999999999</v>
      </c>
      <c r="V508" s="18">
        <v>539.79237499999999</v>
      </c>
      <c r="W508" s="39">
        <v>2.5584918449313789E-4</v>
      </c>
      <c r="X508" s="35">
        <v>635.60078559896294</v>
      </c>
      <c r="Y508" s="35"/>
      <c r="Z508" s="49">
        <v>0</v>
      </c>
      <c r="AC508" t="s">
        <v>278</v>
      </c>
      <c r="AD508" t="s">
        <v>279</v>
      </c>
      <c r="AE508" t="s">
        <v>3194</v>
      </c>
    </row>
    <row r="509" spans="1:31" outlineLevel="1" x14ac:dyDescent="0.35">
      <c r="A509" s="6" t="s">
        <v>398</v>
      </c>
      <c r="B509" s="7" t="s">
        <v>562</v>
      </c>
      <c r="C509" s="7" t="s">
        <v>3194</v>
      </c>
      <c r="D509" s="7" t="s">
        <v>278</v>
      </c>
      <c r="E509" s="7" t="s">
        <v>279</v>
      </c>
      <c r="F509" s="7" t="s">
        <v>563</v>
      </c>
      <c r="G509" s="8">
        <v>5273476</v>
      </c>
      <c r="H509" s="16" t="s">
        <v>3615</v>
      </c>
      <c r="I509" s="18">
        <v>238.464</v>
      </c>
      <c r="J509" s="19">
        <v>359.05700000000002</v>
      </c>
      <c r="K509" s="19">
        <v>0</v>
      </c>
      <c r="L509" s="19">
        <v>238.464</v>
      </c>
      <c r="M509" s="19">
        <v>424.47899999999998</v>
      </c>
      <c r="N509" s="19">
        <v>0</v>
      </c>
      <c r="O509" s="19">
        <v>0</v>
      </c>
      <c r="P509" s="19">
        <v>0</v>
      </c>
      <c r="Q509" s="19"/>
      <c r="R509" s="19"/>
      <c r="S509" s="19"/>
      <c r="T509" s="19"/>
      <c r="U509" s="25">
        <v>1260.4639999999999</v>
      </c>
      <c r="V509" s="18">
        <v>157.55799999999999</v>
      </c>
      <c r="W509" s="39">
        <v>7.4678872242998659E-5</v>
      </c>
      <c r="X509" s="35">
        <v>185.52316263711842</v>
      </c>
      <c r="Y509" s="35"/>
      <c r="Z509" s="49">
        <v>0</v>
      </c>
      <c r="AC509" t="s">
        <v>278</v>
      </c>
      <c r="AD509" t="s">
        <v>279</v>
      </c>
      <c r="AE509" t="s">
        <v>3194</v>
      </c>
    </row>
    <row r="510" spans="1:31" outlineLevel="1" x14ac:dyDescent="0.35">
      <c r="A510" s="6" t="s">
        <v>398</v>
      </c>
      <c r="B510" s="7" t="s">
        <v>562</v>
      </c>
      <c r="C510" s="7" t="s">
        <v>3194</v>
      </c>
      <c r="D510" s="7" t="s">
        <v>278</v>
      </c>
      <c r="E510" s="7" t="s">
        <v>279</v>
      </c>
      <c r="F510" s="7" t="s">
        <v>563</v>
      </c>
      <c r="G510" s="8">
        <v>5333927</v>
      </c>
      <c r="H510" s="16" t="s">
        <v>3616</v>
      </c>
      <c r="I510" s="18">
        <v>419.06200000000001</v>
      </c>
      <c r="J510" s="19">
        <v>359.05700000000002</v>
      </c>
      <c r="K510" s="19">
        <v>419.06200000000001</v>
      </c>
      <c r="L510" s="19">
        <v>238.464</v>
      </c>
      <c r="M510" s="19">
        <v>0</v>
      </c>
      <c r="N510" s="19">
        <v>0</v>
      </c>
      <c r="O510" s="19">
        <v>359.05700000000002</v>
      </c>
      <c r="P510" s="19">
        <v>238.464</v>
      </c>
      <c r="Q510" s="19"/>
      <c r="R510" s="19"/>
      <c r="S510" s="19"/>
      <c r="T510" s="19"/>
      <c r="U510" s="25">
        <v>2033.1659999999999</v>
      </c>
      <c r="V510" s="18">
        <v>254.14574999999999</v>
      </c>
      <c r="W510" s="39">
        <v>1.2045924672407035E-4</v>
      </c>
      <c r="X510" s="35">
        <v>299.25439083247085</v>
      </c>
      <c r="Y510" s="35"/>
      <c r="Z510" s="49">
        <v>0</v>
      </c>
      <c r="AC510" t="s">
        <v>278</v>
      </c>
      <c r="AD510" t="s">
        <v>279</v>
      </c>
      <c r="AE510" t="s">
        <v>3194</v>
      </c>
    </row>
    <row r="511" spans="1:31" outlineLevel="1" x14ac:dyDescent="0.35">
      <c r="A511" s="6" t="s">
        <v>398</v>
      </c>
      <c r="B511" s="7" t="s">
        <v>562</v>
      </c>
      <c r="C511" s="7" t="s">
        <v>3194</v>
      </c>
      <c r="D511" s="7" t="s">
        <v>278</v>
      </c>
      <c r="E511" s="7" t="s">
        <v>279</v>
      </c>
      <c r="F511" s="7" t="s">
        <v>563</v>
      </c>
      <c r="G511" s="8">
        <v>5139653</v>
      </c>
      <c r="H511" s="16" t="s">
        <v>3617</v>
      </c>
      <c r="I511" s="18">
        <v>0</v>
      </c>
      <c r="J511" s="19">
        <v>835.98500000000001</v>
      </c>
      <c r="K511" s="19">
        <v>0</v>
      </c>
      <c r="L511" s="19">
        <v>238.464</v>
      </c>
      <c r="M511" s="19">
        <v>0</v>
      </c>
      <c r="N511" s="19">
        <v>0</v>
      </c>
      <c r="O511" s="19">
        <v>180.59800000000001</v>
      </c>
      <c r="P511" s="19">
        <v>238.464</v>
      </c>
      <c r="Q511" s="19"/>
      <c r="R511" s="19"/>
      <c r="S511" s="19"/>
      <c r="T511" s="19"/>
      <c r="U511" s="25">
        <v>1493.511</v>
      </c>
      <c r="V511" s="18">
        <v>186.688875</v>
      </c>
      <c r="W511" s="39">
        <v>8.8486237736669333E-5</v>
      </c>
      <c r="X511" s="35">
        <v>219.82451236475248</v>
      </c>
      <c r="Y511" s="35"/>
      <c r="Z511" s="49">
        <v>0</v>
      </c>
      <c r="AC511" t="s">
        <v>278</v>
      </c>
      <c r="AD511" t="s">
        <v>279</v>
      </c>
      <c r="AE511" t="s">
        <v>3194</v>
      </c>
    </row>
    <row r="512" spans="1:31" outlineLevel="1" x14ac:dyDescent="0.35">
      <c r="A512" s="6" t="s">
        <v>398</v>
      </c>
      <c r="B512" s="7" t="s">
        <v>562</v>
      </c>
      <c r="C512" s="7" t="s">
        <v>3194</v>
      </c>
      <c r="D512" s="7" t="s">
        <v>278</v>
      </c>
      <c r="E512" s="7" t="s">
        <v>279</v>
      </c>
      <c r="F512" s="7" t="s">
        <v>563</v>
      </c>
      <c r="G512" s="8">
        <v>5296363</v>
      </c>
      <c r="H512" s="16" t="s">
        <v>3618</v>
      </c>
      <c r="I512" s="18">
        <v>419.06200000000001</v>
      </c>
      <c r="J512" s="19">
        <v>702.23800000000006</v>
      </c>
      <c r="K512" s="19">
        <v>487.762</v>
      </c>
      <c r="L512" s="19">
        <v>238.464</v>
      </c>
      <c r="M512" s="19">
        <v>0</v>
      </c>
      <c r="N512" s="19">
        <v>0</v>
      </c>
      <c r="O512" s="19">
        <v>359.05700000000002</v>
      </c>
      <c r="P512" s="19">
        <v>0</v>
      </c>
      <c r="Q512" s="19"/>
      <c r="R512" s="19"/>
      <c r="S512" s="19"/>
      <c r="T512" s="19"/>
      <c r="U512" s="25">
        <v>2206.5830000000001</v>
      </c>
      <c r="V512" s="18">
        <v>275.82287500000001</v>
      </c>
      <c r="W512" s="39">
        <v>1.3073370596111648E-4</v>
      </c>
      <c r="X512" s="35">
        <v>324.77901533189419</v>
      </c>
      <c r="Y512" s="35"/>
      <c r="Z512" s="49">
        <v>0</v>
      </c>
      <c r="AC512" t="s">
        <v>278</v>
      </c>
      <c r="AD512" t="s">
        <v>279</v>
      </c>
      <c r="AE512" t="s">
        <v>3194</v>
      </c>
    </row>
    <row r="513" spans="1:31" outlineLevel="1" x14ac:dyDescent="0.35">
      <c r="A513" s="6" t="s">
        <v>398</v>
      </c>
      <c r="B513" s="7" t="s">
        <v>562</v>
      </c>
      <c r="C513" s="7" t="s">
        <v>3194</v>
      </c>
      <c r="D513" s="7" t="s">
        <v>278</v>
      </c>
      <c r="E513" s="7" t="s">
        <v>279</v>
      </c>
      <c r="F513" s="7" t="s">
        <v>563</v>
      </c>
      <c r="G513" s="8">
        <v>5298451</v>
      </c>
      <c r="H513" s="16" t="s">
        <v>3619</v>
      </c>
      <c r="I513" s="18">
        <v>180.59800000000001</v>
      </c>
      <c r="J513" s="19">
        <v>702.23800000000006</v>
      </c>
      <c r="K513" s="19">
        <v>835.98500000000001</v>
      </c>
      <c r="L513" s="19">
        <v>0</v>
      </c>
      <c r="M513" s="19">
        <v>180.59800000000001</v>
      </c>
      <c r="N513" s="19">
        <v>0</v>
      </c>
      <c r="O513" s="19">
        <v>0</v>
      </c>
      <c r="P513" s="19">
        <v>597.52099999999996</v>
      </c>
      <c r="Q513" s="19"/>
      <c r="R513" s="19"/>
      <c r="S513" s="19"/>
      <c r="T513" s="19"/>
      <c r="U513" s="25">
        <v>2496.9399999999996</v>
      </c>
      <c r="V513" s="18">
        <v>312.11749999999995</v>
      </c>
      <c r="W513" s="39">
        <v>1.4793652437390756E-4</v>
      </c>
      <c r="X513" s="35">
        <v>367.51561783210497</v>
      </c>
      <c r="Y513" s="35"/>
      <c r="Z513" s="49">
        <v>0</v>
      </c>
      <c r="AC513" t="s">
        <v>278</v>
      </c>
      <c r="AD513" t="s">
        <v>279</v>
      </c>
      <c r="AE513" t="s">
        <v>3194</v>
      </c>
    </row>
    <row r="514" spans="1:31" outlineLevel="1" x14ac:dyDescent="0.35">
      <c r="A514" s="6" t="s">
        <v>398</v>
      </c>
      <c r="B514" s="7" t="s">
        <v>562</v>
      </c>
      <c r="C514" s="7" t="s">
        <v>3194</v>
      </c>
      <c r="D514" s="7" t="s">
        <v>278</v>
      </c>
      <c r="E514" s="7" t="s">
        <v>279</v>
      </c>
      <c r="F514" s="7" t="s">
        <v>563</v>
      </c>
      <c r="G514" s="8">
        <v>5295139</v>
      </c>
      <c r="H514" s="16" t="s">
        <v>3620</v>
      </c>
      <c r="I514" s="18">
        <v>419.06200000000001</v>
      </c>
      <c r="J514" s="19">
        <v>359.05700000000002</v>
      </c>
      <c r="K514" s="19">
        <v>0</v>
      </c>
      <c r="L514" s="19">
        <v>238.464</v>
      </c>
      <c r="M514" s="19">
        <v>180.59800000000001</v>
      </c>
      <c r="N514" s="19">
        <v>0</v>
      </c>
      <c r="O514" s="19">
        <v>783.53599999999994</v>
      </c>
      <c r="P514" s="19">
        <v>0</v>
      </c>
      <c r="Q514" s="19"/>
      <c r="R514" s="19"/>
      <c r="S514" s="19"/>
      <c r="T514" s="19"/>
      <c r="U514" s="25">
        <v>1980.7170000000001</v>
      </c>
      <c r="V514" s="18">
        <v>247.58962500000001</v>
      </c>
      <c r="W514" s="39">
        <v>1.1735179409529791E-4</v>
      </c>
      <c r="X514" s="35">
        <v>291.53461116628898</v>
      </c>
      <c r="Y514" s="35"/>
      <c r="Z514" s="49">
        <v>0</v>
      </c>
      <c r="AC514" t="s">
        <v>278</v>
      </c>
      <c r="AD514" t="s">
        <v>279</v>
      </c>
      <c r="AE514" t="s">
        <v>3194</v>
      </c>
    </row>
    <row r="515" spans="1:31" outlineLevel="1" x14ac:dyDescent="0.35">
      <c r="A515" s="6" t="s">
        <v>398</v>
      </c>
      <c r="B515" s="7" t="s">
        <v>562</v>
      </c>
      <c r="C515" s="7" t="s">
        <v>3194</v>
      </c>
      <c r="D515" s="7" t="s">
        <v>278</v>
      </c>
      <c r="E515" s="7" t="s">
        <v>279</v>
      </c>
      <c r="F515" s="7" t="s">
        <v>563</v>
      </c>
      <c r="G515" s="8">
        <v>5277801</v>
      </c>
      <c r="H515" s="16" t="s">
        <v>3621</v>
      </c>
      <c r="I515" s="18">
        <v>419.06200000000001</v>
      </c>
      <c r="J515" s="19">
        <v>359.05700000000002</v>
      </c>
      <c r="K515" s="19">
        <v>541.96100000000001</v>
      </c>
      <c r="L515" s="19">
        <v>720.80899999999997</v>
      </c>
      <c r="M515" s="19">
        <v>0</v>
      </c>
      <c r="N515" s="19">
        <v>0</v>
      </c>
      <c r="O515" s="19">
        <v>0</v>
      </c>
      <c r="P515" s="19">
        <v>597.52099999999996</v>
      </c>
      <c r="Q515" s="19"/>
      <c r="R515" s="19"/>
      <c r="S515" s="19"/>
      <c r="T515" s="19"/>
      <c r="U515" s="25">
        <v>2638.41</v>
      </c>
      <c r="V515" s="18">
        <v>329.80124999999998</v>
      </c>
      <c r="W515" s="39">
        <v>1.5631821560524543E-4</v>
      </c>
      <c r="X515" s="35">
        <v>388.33807830560772</v>
      </c>
      <c r="Y515" s="35"/>
      <c r="Z515" s="49">
        <v>0</v>
      </c>
      <c r="AC515" t="s">
        <v>278</v>
      </c>
      <c r="AD515" t="s">
        <v>279</v>
      </c>
      <c r="AE515" t="s">
        <v>3194</v>
      </c>
    </row>
    <row r="516" spans="1:31" outlineLevel="1" x14ac:dyDescent="0.35">
      <c r="A516" s="6" t="s">
        <v>398</v>
      </c>
      <c r="B516" s="7" t="s">
        <v>562</v>
      </c>
      <c r="C516" s="7" t="s">
        <v>3194</v>
      </c>
      <c r="D516" s="7" t="s">
        <v>278</v>
      </c>
      <c r="E516" s="7" t="s">
        <v>279</v>
      </c>
      <c r="F516" s="7" t="s">
        <v>563</v>
      </c>
      <c r="G516" s="8">
        <v>5293847</v>
      </c>
      <c r="H516" s="16" t="s">
        <v>3622</v>
      </c>
      <c r="I516" s="18">
        <v>180.59800000000001</v>
      </c>
      <c r="J516" s="19">
        <v>702.23800000000006</v>
      </c>
      <c r="K516" s="19">
        <v>238.464</v>
      </c>
      <c r="L516" s="19">
        <v>0</v>
      </c>
      <c r="M516" s="19">
        <v>1063.433</v>
      </c>
      <c r="N516" s="19">
        <v>0</v>
      </c>
      <c r="O516" s="19">
        <v>0</v>
      </c>
      <c r="P516" s="19">
        <v>835.98500000000001</v>
      </c>
      <c r="Q516" s="19"/>
      <c r="R516" s="19"/>
      <c r="S516" s="19"/>
      <c r="T516" s="19"/>
      <c r="U516" s="25">
        <v>3020.7180000000003</v>
      </c>
      <c r="V516" s="18">
        <v>377.58975000000004</v>
      </c>
      <c r="W516" s="39">
        <v>1.7896886670632913E-4</v>
      </c>
      <c r="X516" s="35">
        <v>444.60861777478067</v>
      </c>
      <c r="Y516" s="35"/>
      <c r="Z516" s="49">
        <v>0</v>
      </c>
      <c r="AC516" t="s">
        <v>278</v>
      </c>
      <c r="AD516" t="s">
        <v>279</v>
      </c>
      <c r="AE516" t="s">
        <v>3194</v>
      </c>
    </row>
    <row r="517" spans="1:31" outlineLevel="1" x14ac:dyDescent="0.35">
      <c r="A517" s="6" t="s">
        <v>398</v>
      </c>
      <c r="B517" s="7" t="s">
        <v>562</v>
      </c>
      <c r="C517" s="7" t="s">
        <v>3194</v>
      </c>
      <c r="D517" s="7" t="s">
        <v>278</v>
      </c>
      <c r="E517" s="7" t="s">
        <v>279</v>
      </c>
      <c r="F517" s="7" t="s">
        <v>563</v>
      </c>
      <c r="G517" s="8">
        <v>5279740</v>
      </c>
      <c r="H517" s="16" t="s">
        <v>3623</v>
      </c>
      <c r="I517" s="18">
        <v>238.464</v>
      </c>
      <c r="J517" s="19">
        <v>720.25199999999995</v>
      </c>
      <c r="K517" s="19">
        <v>0</v>
      </c>
      <c r="L517" s="19">
        <v>476.928</v>
      </c>
      <c r="M517" s="19">
        <v>0</v>
      </c>
      <c r="N517" s="19">
        <v>0</v>
      </c>
      <c r="O517" s="19">
        <v>0</v>
      </c>
      <c r="P517" s="19">
        <v>597.52099999999996</v>
      </c>
      <c r="Q517" s="19"/>
      <c r="R517" s="19"/>
      <c r="S517" s="19"/>
      <c r="T517" s="19"/>
      <c r="U517" s="25">
        <v>2033.1649999999997</v>
      </c>
      <c r="V517" s="18">
        <v>254.14562499999997</v>
      </c>
      <c r="W517" s="39">
        <v>1.204591874769421E-4</v>
      </c>
      <c r="X517" s="35">
        <v>299.25424364606749</v>
      </c>
      <c r="Y517" s="35"/>
      <c r="Z517" s="49">
        <v>0</v>
      </c>
      <c r="AC517" t="s">
        <v>278</v>
      </c>
      <c r="AD517" t="s">
        <v>279</v>
      </c>
      <c r="AE517" t="s">
        <v>3194</v>
      </c>
    </row>
    <row r="518" spans="1:31" outlineLevel="1" x14ac:dyDescent="0.35">
      <c r="A518" s="6" t="s">
        <v>398</v>
      </c>
      <c r="B518" s="7" t="s">
        <v>562</v>
      </c>
      <c r="C518" s="7" t="s">
        <v>3194</v>
      </c>
      <c r="D518" s="7" t="s">
        <v>278</v>
      </c>
      <c r="E518" s="7" t="s">
        <v>279</v>
      </c>
      <c r="F518" s="7" t="s">
        <v>563</v>
      </c>
      <c r="G518" s="8">
        <v>5295205</v>
      </c>
      <c r="H518" s="16" t="s">
        <v>3624</v>
      </c>
      <c r="I518" s="18">
        <v>180.59800000000001</v>
      </c>
      <c r="J518" s="19">
        <v>1063.433</v>
      </c>
      <c r="K518" s="19">
        <v>238.464</v>
      </c>
      <c r="L518" s="19">
        <v>0</v>
      </c>
      <c r="M518" s="19">
        <v>0</v>
      </c>
      <c r="N518" s="19">
        <v>0</v>
      </c>
      <c r="O518" s="19">
        <v>0</v>
      </c>
      <c r="P518" s="19">
        <v>476.928</v>
      </c>
      <c r="Q518" s="19"/>
      <c r="R518" s="19"/>
      <c r="S518" s="19"/>
      <c r="T518" s="19"/>
      <c r="U518" s="25">
        <v>1959.4229999999998</v>
      </c>
      <c r="V518" s="18">
        <v>244.92787499999997</v>
      </c>
      <c r="W518" s="39">
        <v>1.1609018574667197E-4</v>
      </c>
      <c r="X518" s="35">
        <v>288.40042389462167</v>
      </c>
      <c r="Y518" s="35"/>
      <c r="Z518" s="49">
        <v>0</v>
      </c>
      <c r="AC518" t="s">
        <v>278</v>
      </c>
      <c r="AD518" t="s">
        <v>279</v>
      </c>
      <c r="AE518" t="s">
        <v>3194</v>
      </c>
    </row>
    <row r="519" spans="1:31" outlineLevel="1" x14ac:dyDescent="0.35">
      <c r="A519" s="6" t="s">
        <v>398</v>
      </c>
      <c r="B519" s="7" t="s">
        <v>562</v>
      </c>
      <c r="C519" s="7" t="s">
        <v>3194</v>
      </c>
      <c r="D519" s="7" t="s">
        <v>278</v>
      </c>
      <c r="E519" s="7" t="s">
        <v>279</v>
      </c>
      <c r="F519" s="7" t="s">
        <v>563</v>
      </c>
      <c r="G519" s="8">
        <v>5298714</v>
      </c>
      <c r="H519" s="16" t="s">
        <v>3625</v>
      </c>
      <c r="I519" s="18">
        <v>180.59800000000001</v>
      </c>
      <c r="J519" s="19">
        <v>702.23800000000006</v>
      </c>
      <c r="K519" s="19">
        <v>238.464</v>
      </c>
      <c r="L519" s="19">
        <v>0</v>
      </c>
      <c r="M519" s="19">
        <v>180.59800000000001</v>
      </c>
      <c r="N519" s="19">
        <v>359.05700000000002</v>
      </c>
      <c r="O519" s="19">
        <v>0</v>
      </c>
      <c r="P519" s="19">
        <v>238.464</v>
      </c>
      <c r="Q519" s="19"/>
      <c r="R519" s="19"/>
      <c r="S519" s="19"/>
      <c r="T519" s="19"/>
      <c r="U519" s="25">
        <v>1899.4189999999999</v>
      </c>
      <c r="V519" s="18">
        <v>237.42737499999998</v>
      </c>
      <c r="W519" s="39">
        <v>1.1253512106408772E-4</v>
      </c>
      <c r="X519" s="35">
        <v>279.56865095158037</v>
      </c>
      <c r="Y519" s="35"/>
      <c r="Z519" s="49">
        <v>0</v>
      </c>
      <c r="AC519" t="s">
        <v>278</v>
      </c>
      <c r="AD519" t="s">
        <v>279</v>
      </c>
      <c r="AE519" t="s">
        <v>3194</v>
      </c>
    </row>
    <row r="520" spans="1:31" outlineLevel="1" x14ac:dyDescent="0.35">
      <c r="A520" s="6" t="s">
        <v>398</v>
      </c>
      <c r="B520" s="7" t="s">
        <v>562</v>
      </c>
      <c r="C520" s="7" t="s">
        <v>3194</v>
      </c>
      <c r="D520" s="7" t="s">
        <v>278</v>
      </c>
      <c r="E520" s="7" t="s">
        <v>279</v>
      </c>
      <c r="F520" s="7" t="s">
        <v>563</v>
      </c>
      <c r="G520" s="8">
        <v>5295731</v>
      </c>
      <c r="H520" s="16" t="s">
        <v>3626</v>
      </c>
      <c r="I520" s="18">
        <v>539.65499999999997</v>
      </c>
      <c r="J520" s="19">
        <v>1403.0070000000001</v>
      </c>
      <c r="K520" s="19">
        <v>1312.913</v>
      </c>
      <c r="L520" s="19">
        <v>2302.6039999999998</v>
      </c>
      <c r="M520" s="19">
        <v>1210.1410000000001</v>
      </c>
      <c r="N520" s="19">
        <v>1192.32</v>
      </c>
      <c r="O520" s="19">
        <v>3201.3150000000001</v>
      </c>
      <c r="P520" s="19">
        <v>3172.4789999999998</v>
      </c>
      <c r="Q520" s="19"/>
      <c r="R520" s="19"/>
      <c r="S520" s="19"/>
      <c r="T520" s="19"/>
      <c r="U520" s="25">
        <v>14334.433999999999</v>
      </c>
      <c r="V520" s="18">
        <v>1791.8042499999999</v>
      </c>
      <c r="W520" s="39">
        <v>8.4927404936729347E-4</v>
      </c>
      <c r="X520" s="35">
        <v>2109.8337836646187</v>
      </c>
      <c r="Y520" s="35"/>
      <c r="Z520" s="49">
        <v>0</v>
      </c>
      <c r="AC520" t="s">
        <v>278</v>
      </c>
      <c r="AD520" t="s">
        <v>279</v>
      </c>
      <c r="AE520" t="s">
        <v>3194</v>
      </c>
    </row>
    <row r="521" spans="1:31" outlineLevel="1" x14ac:dyDescent="0.35">
      <c r="A521" s="6" t="s">
        <v>398</v>
      </c>
      <c r="B521" s="7" t="s">
        <v>562</v>
      </c>
      <c r="C521" s="7" t="s">
        <v>3194</v>
      </c>
      <c r="D521" s="7" t="s">
        <v>278</v>
      </c>
      <c r="E521" s="7" t="s">
        <v>279</v>
      </c>
      <c r="F521" s="7" t="s">
        <v>563</v>
      </c>
      <c r="G521" s="8">
        <v>5133697</v>
      </c>
      <c r="H521" s="16" t="s">
        <v>3627</v>
      </c>
      <c r="I521" s="18">
        <v>238.464</v>
      </c>
      <c r="J521" s="19">
        <v>359.05700000000002</v>
      </c>
      <c r="K521" s="19">
        <v>238.464</v>
      </c>
      <c r="L521" s="19">
        <v>0</v>
      </c>
      <c r="M521" s="19">
        <v>359.05700000000002</v>
      </c>
      <c r="N521" s="19">
        <v>0</v>
      </c>
      <c r="O521" s="19">
        <v>0</v>
      </c>
      <c r="P521" s="19">
        <v>0</v>
      </c>
      <c r="Q521" s="19"/>
      <c r="R521" s="19"/>
      <c r="S521" s="19"/>
      <c r="T521" s="19"/>
      <c r="U521" s="25">
        <v>1195.0419999999999</v>
      </c>
      <c r="V521" s="18">
        <v>149.38024999999999</v>
      </c>
      <c r="W521" s="39">
        <v>7.0802806619639752E-5</v>
      </c>
      <c r="X521" s="35">
        <v>175.89393376104931</v>
      </c>
      <c r="Y521" s="35"/>
      <c r="Z521" s="49">
        <v>0</v>
      </c>
      <c r="AC521" t="s">
        <v>278</v>
      </c>
      <c r="AD521" t="s">
        <v>279</v>
      </c>
      <c r="AE521" t="s">
        <v>3194</v>
      </c>
    </row>
    <row r="522" spans="1:31" outlineLevel="1" x14ac:dyDescent="0.35">
      <c r="A522" s="6" t="s">
        <v>398</v>
      </c>
      <c r="B522" s="7" t="s">
        <v>562</v>
      </c>
      <c r="C522" s="7" t="s">
        <v>3194</v>
      </c>
      <c r="D522" s="7" t="s">
        <v>278</v>
      </c>
      <c r="E522" s="7" t="s">
        <v>279</v>
      </c>
      <c r="F522" s="7" t="s">
        <v>563</v>
      </c>
      <c r="G522" s="8">
        <v>5133628</v>
      </c>
      <c r="H522" s="16" t="s">
        <v>3628</v>
      </c>
      <c r="I522" s="18">
        <v>238.464</v>
      </c>
      <c r="J522" s="19">
        <v>359.05700000000002</v>
      </c>
      <c r="K522" s="19">
        <v>303.49700000000001</v>
      </c>
      <c r="L522" s="19">
        <v>238.464</v>
      </c>
      <c r="M522" s="19">
        <v>0</v>
      </c>
      <c r="N522" s="19">
        <v>0</v>
      </c>
      <c r="O522" s="19">
        <v>835.98500000000001</v>
      </c>
      <c r="P522" s="19">
        <v>0</v>
      </c>
      <c r="Q522" s="19"/>
      <c r="R522" s="19"/>
      <c r="S522" s="19"/>
      <c r="T522" s="19"/>
      <c r="U522" s="25">
        <v>1975.4670000000001</v>
      </c>
      <c r="V522" s="18">
        <v>246.93337500000001</v>
      </c>
      <c r="W522" s="39">
        <v>1.1704074667206667E-4</v>
      </c>
      <c r="X522" s="35">
        <v>290.76188254901405</v>
      </c>
      <c r="Y522" s="35"/>
      <c r="Z522" s="49">
        <v>0</v>
      </c>
      <c r="AC522" t="s">
        <v>278</v>
      </c>
      <c r="AD522" t="s">
        <v>279</v>
      </c>
      <c r="AE522" t="s">
        <v>3194</v>
      </c>
    </row>
    <row r="523" spans="1:31" outlineLevel="1" x14ac:dyDescent="0.35">
      <c r="A523" s="6" t="s">
        <v>398</v>
      </c>
      <c r="B523" s="7" t="s">
        <v>562</v>
      </c>
      <c r="C523" s="7" t="s">
        <v>3194</v>
      </c>
      <c r="D523" s="7" t="s">
        <v>278</v>
      </c>
      <c r="E523" s="7" t="s">
        <v>279</v>
      </c>
      <c r="F523" s="7" t="s">
        <v>563</v>
      </c>
      <c r="G523" s="8">
        <v>5133659</v>
      </c>
      <c r="H523" s="16" t="s">
        <v>3629</v>
      </c>
      <c r="I523" s="18">
        <v>0</v>
      </c>
      <c r="J523" s="19">
        <v>359.05700000000002</v>
      </c>
      <c r="K523" s="19">
        <v>0</v>
      </c>
      <c r="L523" s="19">
        <v>238.464</v>
      </c>
      <c r="M523" s="19">
        <v>0</v>
      </c>
      <c r="N523" s="19">
        <v>0</v>
      </c>
      <c r="O523" s="19">
        <v>0</v>
      </c>
      <c r="P523" s="19">
        <v>597.52099999999996</v>
      </c>
      <c r="Q523" s="19"/>
      <c r="R523" s="19"/>
      <c r="S523" s="19"/>
      <c r="T523" s="19"/>
      <c r="U523" s="25">
        <v>1195.0419999999999</v>
      </c>
      <c r="V523" s="18">
        <v>149.38024999999999</v>
      </c>
      <c r="W523" s="39">
        <v>7.0802806619639752E-5</v>
      </c>
      <c r="X523" s="35">
        <v>175.89393376104931</v>
      </c>
      <c r="Y523" s="35"/>
      <c r="Z523" s="49">
        <v>0</v>
      </c>
      <c r="AC523" t="s">
        <v>278</v>
      </c>
      <c r="AD523" t="s">
        <v>279</v>
      </c>
      <c r="AE523" t="s">
        <v>3194</v>
      </c>
    </row>
    <row r="524" spans="1:31" outlineLevel="1" x14ac:dyDescent="0.35">
      <c r="A524" s="6" t="s">
        <v>398</v>
      </c>
      <c r="B524" s="7" t="s">
        <v>562</v>
      </c>
      <c r="C524" s="7" t="s">
        <v>3194</v>
      </c>
      <c r="D524" s="7" t="s">
        <v>278</v>
      </c>
      <c r="E524" s="7" t="s">
        <v>279</v>
      </c>
      <c r="F524" s="7" t="s">
        <v>563</v>
      </c>
      <c r="G524" s="8">
        <v>5299810</v>
      </c>
      <c r="H524" s="16" t="s">
        <v>3630</v>
      </c>
      <c r="I524" s="18">
        <v>180.59800000000001</v>
      </c>
      <c r="J524" s="19">
        <v>702.23800000000006</v>
      </c>
      <c r="K524" s="19">
        <v>238.464</v>
      </c>
      <c r="L524" s="19">
        <v>0</v>
      </c>
      <c r="M524" s="19">
        <v>0</v>
      </c>
      <c r="N524" s="19">
        <v>0</v>
      </c>
      <c r="O524" s="19">
        <v>0</v>
      </c>
      <c r="P524" s="19">
        <v>597.52099999999996</v>
      </c>
      <c r="Q524" s="19"/>
      <c r="R524" s="19"/>
      <c r="S524" s="19"/>
      <c r="T524" s="19"/>
      <c r="U524" s="25">
        <v>1718.8209999999999</v>
      </c>
      <c r="V524" s="18">
        <v>214.85262499999999</v>
      </c>
      <c r="W524" s="39">
        <v>1.018352081991895E-4</v>
      </c>
      <c r="X524" s="35">
        <v>252.98708089012817</v>
      </c>
      <c r="Y524" s="35"/>
      <c r="Z524" s="49">
        <v>0</v>
      </c>
      <c r="AC524" t="s">
        <v>278</v>
      </c>
      <c r="AD524" t="s">
        <v>279</v>
      </c>
      <c r="AE524" t="s">
        <v>3194</v>
      </c>
    </row>
    <row r="525" spans="1:31" outlineLevel="1" x14ac:dyDescent="0.35">
      <c r="A525" s="6" t="s">
        <v>398</v>
      </c>
      <c r="B525" s="7" t="s">
        <v>562</v>
      </c>
      <c r="C525" s="7" t="s">
        <v>3194</v>
      </c>
      <c r="D525" s="7" t="s">
        <v>278</v>
      </c>
      <c r="E525" s="7" t="s">
        <v>279</v>
      </c>
      <c r="F525" s="7" t="s">
        <v>563</v>
      </c>
      <c r="G525" s="8">
        <v>5133206</v>
      </c>
      <c r="H525" s="16" t="s">
        <v>3631</v>
      </c>
      <c r="I525" s="18">
        <v>198.72</v>
      </c>
      <c r="J525" s="19">
        <v>817.86300000000006</v>
      </c>
      <c r="K525" s="19">
        <v>238.464</v>
      </c>
      <c r="L525" s="19">
        <v>238.464</v>
      </c>
      <c r="M525" s="19">
        <v>0</v>
      </c>
      <c r="N525" s="19">
        <v>0</v>
      </c>
      <c r="O525" s="19">
        <v>0</v>
      </c>
      <c r="P525" s="19">
        <v>238.464</v>
      </c>
      <c r="Q525" s="19"/>
      <c r="R525" s="19"/>
      <c r="S525" s="19"/>
      <c r="T525" s="19"/>
      <c r="U525" s="25">
        <v>1731.9749999999999</v>
      </c>
      <c r="V525" s="18">
        <v>216.49687499999999</v>
      </c>
      <c r="W525" s="39">
        <v>1.026145449239864E-4</v>
      </c>
      <c r="X525" s="35">
        <v>254.92317083901099</v>
      </c>
      <c r="Y525" s="35"/>
      <c r="Z525" s="49">
        <v>0</v>
      </c>
      <c r="AC525" t="s">
        <v>278</v>
      </c>
      <c r="AD525" t="s">
        <v>279</v>
      </c>
      <c r="AE525" t="s">
        <v>3194</v>
      </c>
    </row>
    <row r="526" spans="1:31" outlineLevel="1" x14ac:dyDescent="0.35">
      <c r="A526" s="6" t="s">
        <v>398</v>
      </c>
      <c r="B526" s="7" t="s">
        <v>562</v>
      </c>
      <c r="C526" s="7" t="s">
        <v>3194</v>
      </c>
      <c r="D526" s="7" t="s">
        <v>278</v>
      </c>
      <c r="E526" s="7" t="s">
        <v>279</v>
      </c>
      <c r="F526" s="7" t="s">
        <v>563</v>
      </c>
      <c r="G526" s="8">
        <v>5295191</v>
      </c>
      <c r="H526" s="16" t="s">
        <v>3632</v>
      </c>
      <c r="I526" s="18">
        <v>958.71699999999998</v>
      </c>
      <c r="J526" s="19">
        <v>1005.735</v>
      </c>
      <c r="K526" s="19">
        <v>5284.1030000000001</v>
      </c>
      <c r="L526" s="19">
        <v>3569.2089999999998</v>
      </c>
      <c r="M526" s="19">
        <v>722.39</v>
      </c>
      <c r="N526" s="19">
        <v>845.45899999999995</v>
      </c>
      <c r="O526" s="19">
        <v>3542.37</v>
      </c>
      <c r="P526" s="19">
        <v>238.464</v>
      </c>
      <c r="Q526" s="19"/>
      <c r="R526" s="19"/>
      <c r="S526" s="19"/>
      <c r="T526" s="19"/>
      <c r="U526" s="25">
        <v>16166.447</v>
      </c>
      <c r="V526" s="18">
        <v>2020.805875</v>
      </c>
      <c r="W526" s="39">
        <v>9.5781555850560504E-4</v>
      </c>
      <c r="X526" s="35">
        <v>2379.4811879160015</v>
      </c>
      <c r="Y526" s="35"/>
      <c r="Z526" s="49">
        <v>0</v>
      </c>
      <c r="AC526" t="s">
        <v>278</v>
      </c>
      <c r="AD526" t="s">
        <v>279</v>
      </c>
      <c r="AE526" t="s">
        <v>3194</v>
      </c>
    </row>
    <row r="527" spans="1:31" outlineLevel="1" x14ac:dyDescent="0.35">
      <c r="A527" s="6" t="s">
        <v>398</v>
      </c>
      <c r="B527" s="7" t="s">
        <v>562</v>
      </c>
      <c r="C527" s="7" t="s">
        <v>3194</v>
      </c>
      <c r="D527" s="7" t="s">
        <v>278</v>
      </c>
      <c r="E527" s="7" t="s">
        <v>279</v>
      </c>
      <c r="F527" s="7" t="s">
        <v>563</v>
      </c>
      <c r="G527" s="8">
        <v>5136054</v>
      </c>
      <c r="H527" s="16" t="s">
        <v>3633</v>
      </c>
      <c r="I527" s="18">
        <v>835.98500000000001</v>
      </c>
      <c r="J527" s="19">
        <v>359.05700000000002</v>
      </c>
      <c r="K527" s="19">
        <v>0</v>
      </c>
      <c r="L527" s="19">
        <v>238.464</v>
      </c>
      <c r="M527" s="19">
        <v>0</v>
      </c>
      <c r="N527" s="19">
        <v>0</v>
      </c>
      <c r="O527" s="19">
        <v>0</v>
      </c>
      <c r="P527" s="19">
        <v>0</v>
      </c>
      <c r="Q527" s="19"/>
      <c r="R527" s="19"/>
      <c r="S527" s="19"/>
      <c r="T527" s="19"/>
      <c r="U527" s="25">
        <v>1433.5059999999999</v>
      </c>
      <c r="V527" s="18">
        <v>179.18824999999998</v>
      </c>
      <c r="W527" s="39">
        <v>8.4931113806956823E-5</v>
      </c>
      <c r="X527" s="35">
        <v>210.99259223530782</v>
      </c>
      <c r="Y527" s="35"/>
      <c r="Z527" s="49">
        <v>0</v>
      </c>
      <c r="AC527" t="s">
        <v>278</v>
      </c>
      <c r="AD527" t="s">
        <v>279</v>
      </c>
      <c r="AE527" t="s">
        <v>3194</v>
      </c>
    </row>
    <row r="528" spans="1:31" outlineLevel="1" x14ac:dyDescent="0.35">
      <c r="A528" s="6" t="s">
        <v>398</v>
      </c>
      <c r="B528" s="7" t="s">
        <v>562</v>
      </c>
      <c r="C528" s="7" t="s">
        <v>3194</v>
      </c>
      <c r="D528" s="7" t="s">
        <v>278</v>
      </c>
      <c r="E528" s="7" t="s">
        <v>279</v>
      </c>
      <c r="F528" s="7" t="s">
        <v>563</v>
      </c>
      <c r="G528" s="8">
        <v>5299595</v>
      </c>
      <c r="H528" s="16" t="s">
        <v>3634</v>
      </c>
      <c r="I528" s="18">
        <v>0</v>
      </c>
      <c r="J528" s="19">
        <v>1783.6849999999999</v>
      </c>
      <c r="K528" s="19">
        <v>238.464</v>
      </c>
      <c r="L528" s="19">
        <v>0</v>
      </c>
      <c r="M528" s="19">
        <v>0</v>
      </c>
      <c r="N528" s="19">
        <v>0</v>
      </c>
      <c r="O528" s="19">
        <v>958.71600000000001</v>
      </c>
      <c r="P528" s="19">
        <v>597.52099999999996</v>
      </c>
      <c r="Q528" s="19"/>
      <c r="R528" s="19"/>
      <c r="S528" s="19"/>
      <c r="T528" s="19"/>
      <c r="U528" s="25">
        <v>3578.3859999999995</v>
      </c>
      <c r="V528" s="18">
        <v>447.29824999999994</v>
      </c>
      <c r="W528" s="39">
        <v>2.1200909421461857E-4</v>
      </c>
      <c r="X528" s="35">
        <v>526.68976492497018</v>
      </c>
      <c r="Y528" s="35"/>
      <c r="Z528" s="49">
        <v>0</v>
      </c>
      <c r="AC528" t="s">
        <v>278</v>
      </c>
      <c r="AD528" t="s">
        <v>279</v>
      </c>
      <c r="AE528" t="s">
        <v>3194</v>
      </c>
    </row>
    <row r="529" spans="1:31" outlineLevel="1" x14ac:dyDescent="0.35">
      <c r="A529" s="6" t="s">
        <v>398</v>
      </c>
      <c r="B529" s="7" t="s">
        <v>562</v>
      </c>
      <c r="C529" s="7" t="s">
        <v>3194</v>
      </c>
      <c r="D529" s="7" t="s">
        <v>278</v>
      </c>
      <c r="E529" s="7" t="s">
        <v>279</v>
      </c>
      <c r="F529" s="7" t="s">
        <v>563</v>
      </c>
      <c r="G529" s="8">
        <v>5298150</v>
      </c>
      <c r="H529" s="16" t="s">
        <v>3635</v>
      </c>
      <c r="I529" s="18">
        <v>0</v>
      </c>
      <c r="J529" s="19">
        <v>702.23800000000006</v>
      </c>
      <c r="K529" s="19">
        <v>940.702</v>
      </c>
      <c r="L529" s="19">
        <v>0</v>
      </c>
      <c r="M529" s="19">
        <v>0</v>
      </c>
      <c r="N529" s="19">
        <v>0</v>
      </c>
      <c r="O529" s="19">
        <v>539.65499999999997</v>
      </c>
      <c r="P529" s="19">
        <v>0</v>
      </c>
      <c r="Q529" s="19"/>
      <c r="R529" s="19"/>
      <c r="S529" s="19"/>
      <c r="T529" s="19"/>
      <c r="U529" s="25">
        <v>2182.5950000000003</v>
      </c>
      <c r="V529" s="18">
        <v>272.82437500000003</v>
      </c>
      <c r="W529" s="39">
        <v>1.2931248584902678E-4</v>
      </c>
      <c r="X529" s="35">
        <v>321.24830788976249</v>
      </c>
      <c r="Y529" s="35"/>
      <c r="Z529" s="49">
        <v>0</v>
      </c>
      <c r="AC529" t="s">
        <v>278</v>
      </c>
      <c r="AD529" t="s">
        <v>279</v>
      </c>
      <c r="AE529" t="s">
        <v>3194</v>
      </c>
    </row>
    <row r="530" spans="1:31" outlineLevel="1" x14ac:dyDescent="0.35">
      <c r="A530" s="6" t="s">
        <v>398</v>
      </c>
      <c r="B530" s="7" t="s">
        <v>562</v>
      </c>
      <c r="C530" s="7" t="s">
        <v>3194</v>
      </c>
      <c r="D530" s="7" t="s">
        <v>278</v>
      </c>
      <c r="E530" s="7" t="s">
        <v>279</v>
      </c>
      <c r="F530" s="7" t="s">
        <v>563</v>
      </c>
      <c r="G530" s="8">
        <v>5137804</v>
      </c>
      <c r="H530" s="16" t="s">
        <v>3636</v>
      </c>
      <c r="I530" s="18">
        <v>180.59800000000001</v>
      </c>
      <c r="J530" s="19">
        <v>835.98500000000001</v>
      </c>
      <c r="K530" s="19">
        <v>0</v>
      </c>
      <c r="L530" s="19">
        <v>238.464</v>
      </c>
      <c r="M530" s="19">
        <v>0</v>
      </c>
      <c r="N530" s="19">
        <v>0</v>
      </c>
      <c r="O530" s="19">
        <v>0</v>
      </c>
      <c r="P530" s="19">
        <v>0</v>
      </c>
      <c r="Q530" s="19"/>
      <c r="R530" s="19"/>
      <c r="S530" s="19"/>
      <c r="T530" s="19"/>
      <c r="U530" s="25">
        <v>1255.047</v>
      </c>
      <c r="V530" s="18">
        <v>156.880875</v>
      </c>
      <c r="W530" s="39">
        <v>7.4357930549352248E-5</v>
      </c>
      <c r="X530" s="35">
        <v>184.72585389049394</v>
      </c>
      <c r="Y530" s="35"/>
      <c r="Z530" s="49">
        <v>0</v>
      </c>
      <c r="AC530" t="s">
        <v>278</v>
      </c>
      <c r="AD530" t="s">
        <v>279</v>
      </c>
      <c r="AE530" t="s">
        <v>3194</v>
      </c>
    </row>
    <row r="531" spans="1:31" outlineLevel="1" x14ac:dyDescent="0.35">
      <c r="A531" s="6" t="s">
        <v>398</v>
      </c>
      <c r="B531" s="7" t="s">
        <v>562</v>
      </c>
      <c r="C531" s="7" t="s">
        <v>3194</v>
      </c>
      <c r="D531" s="7" t="s">
        <v>278</v>
      </c>
      <c r="E531" s="7" t="s">
        <v>279</v>
      </c>
      <c r="F531" s="7" t="s">
        <v>563</v>
      </c>
      <c r="G531" s="8">
        <v>5273469</v>
      </c>
      <c r="H531" s="16" t="s">
        <v>3637</v>
      </c>
      <c r="I531" s="18">
        <v>379.31799999999998</v>
      </c>
      <c r="J531" s="19">
        <v>398.80099999999999</v>
      </c>
      <c r="K531" s="19">
        <v>1219.4059999999999</v>
      </c>
      <c r="L531" s="19">
        <v>0</v>
      </c>
      <c r="M531" s="19">
        <v>0</v>
      </c>
      <c r="N531" s="19">
        <v>303.49700000000001</v>
      </c>
      <c r="O531" s="19">
        <v>0</v>
      </c>
      <c r="P531" s="19">
        <v>0</v>
      </c>
      <c r="Q531" s="19"/>
      <c r="R531" s="19"/>
      <c r="S531" s="19"/>
      <c r="T531" s="19"/>
      <c r="U531" s="25">
        <v>2301.0219999999999</v>
      </c>
      <c r="V531" s="18">
        <v>287.62774999999999</v>
      </c>
      <c r="W531" s="39">
        <v>1.3632894550445651E-4</v>
      </c>
      <c r="X531" s="35">
        <v>338.67915207224286</v>
      </c>
      <c r="Y531" s="35"/>
      <c r="Z531" s="49">
        <v>0</v>
      </c>
      <c r="AC531" t="s">
        <v>278</v>
      </c>
      <c r="AD531" t="s">
        <v>279</v>
      </c>
      <c r="AE531" t="s">
        <v>3194</v>
      </c>
    </row>
    <row r="532" spans="1:31" outlineLevel="1" x14ac:dyDescent="0.35">
      <c r="A532" s="6" t="s">
        <v>398</v>
      </c>
      <c r="B532" s="7" t="s">
        <v>562</v>
      </c>
      <c r="C532" s="7" t="s">
        <v>3194</v>
      </c>
      <c r="D532" s="7" t="s">
        <v>278</v>
      </c>
      <c r="E532" s="7" t="s">
        <v>279</v>
      </c>
      <c r="F532" s="7" t="s">
        <v>563</v>
      </c>
      <c r="G532" s="8">
        <v>5272910</v>
      </c>
      <c r="H532" s="16" t="s">
        <v>3638</v>
      </c>
      <c r="I532" s="18">
        <v>419.06200000000001</v>
      </c>
      <c r="J532" s="19">
        <v>359.05700000000002</v>
      </c>
      <c r="K532" s="19">
        <v>303.49700000000001</v>
      </c>
      <c r="L532" s="19">
        <v>482.34500000000003</v>
      </c>
      <c r="M532" s="19">
        <v>0</v>
      </c>
      <c r="N532" s="19">
        <v>0</v>
      </c>
      <c r="O532" s="19">
        <v>0</v>
      </c>
      <c r="P532" s="19">
        <v>0</v>
      </c>
      <c r="Q532" s="19"/>
      <c r="R532" s="19"/>
      <c r="S532" s="19"/>
      <c r="T532" s="19"/>
      <c r="U532" s="25">
        <v>1563.961</v>
      </c>
      <c r="V532" s="18">
        <v>195.495125</v>
      </c>
      <c r="W532" s="39">
        <v>9.2660197920791407E-5</v>
      </c>
      <c r="X532" s="35">
        <v>230.19379447656604</v>
      </c>
      <c r="Y532" s="35"/>
      <c r="Z532" s="49">
        <v>0</v>
      </c>
      <c r="AC532" t="s">
        <v>278</v>
      </c>
      <c r="AD532" t="s">
        <v>279</v>
      </c>
      <c r="AE532" t="s">
        <v>3194</v>
      </c>
    </row>
    <row r="533" spans="1:31" outlineLevel="1" x14ac:dyDescent="0.35">
      <c r="A533" s="6" t="s">
        <v>398</v>
      </c>
      <c r="B533" s="7" t="s">
        <v>562</v>
      </c>
      <c r="C533" s="7" t="s">
        <v>3194</v>
      </c>
      <c r="D533" s="7" t="s">
        <v>278</v>
      </c>
      <c r="E533" s="7" t="s">
        <v>279</v>
      </c>
      <c r="F533" s="7" t="s">
        <v>563</v>
      </c>
      <c r="G533" s="8">
        <v>5133635</v>
      </c>
      <c r="H533" s="16" t="s">
        <v>3639</v>
      </c>
      <c r="I533" s="18">
        <v>419.06200000000001</v>
      </c>
      <c r="J533" s="19">
        <v>359.05700000000002</v>
      </c>
      <c r="K533" s="19">
        <v>303.49700000000001</v>
      </c>
      <c r="L533" s="19">
        <v>238.464</v>
      </c>
      <c r="M533" s="19">
        <v>0</v>
      </c>
      <c r="N533" s="19">
        <v>0</v>
      </c>
      <c r="O533" s="19">
        <v>0</v>
      </c>
      <c r="P533" s="19">
        <v>180.59800000000001</v>
      </c>
      <c r="Q533" s="19"/>
      <c r="R533" s="19"/>
      <c r="S533" s="19"/>
      <c r="T533" s="19"/>
      <c r="U533" s="25">
        <v>1500.6779999999999</v>
      </c>
      <c r="V533" s="18">
        <v>187.58474999999999</v>
      </c>
      <c r="W533" s="39">
        <v>8.8910861904726139E-5</v>
      </c>
      <c r="X533" s="35">
        <v>220.87939731713524</v>
      </c>
      <c r="Y533" s="35"/>
      <c r="Z533" s="49">
        <v>0</v>
      </c>
      <c r="AC533" t="s">
        <v>278</v>
      </c>
      <c r="AD533" t="s">
        <v>279</v>
      </c>
      <c r="AE533" t="s">
        <v>3194</v>
      </c>
    </row>
    <row r="534" spans="1:31" outlineLevel="1" x14ac:dyDescent="0.35">
      <c r="A534" s="6" t="s">
        <v>398</v>
      </c>
      <c r="B534" s="7" t="s">
        <v>562</v>
      </c>
      <c r="C534" s="7" t="s">
        <v>3194</v>
      </c>
      <c r="D534" s="7" t="s">
        <v>278</v>
      </c>
      <c r="E534" s="7" t="s">
        <v>279</v>
      </c>
      <c r="F534" s="7" t="s">
        <v>563</v>
      </c>
      <c r="G534" s="8">
        <v>5273265</v>
      </c>
      <c r="H534" s="16" t="s">
        <v>3640</v>
      </c>
      <c r="I534" s="18">
        <v>780.25699999999995</v>
      </c>
      <c r="J534" s="19">
        <v>597.52099999999996</v>
      </c>
      <c r="K534" s="19">
        <v>238.464</v>
      </c>
      <c r="L534" s="19">
        <v>238.464</v>
      </c>
      <c r="M534" s="19">
        <v>359.05700000000002</v>
      </c>
      <c r="N534" s="19">
        <v>0</v>
      </c>
      <c r="O534" s="19">
        <v>0</v>
      </c>
      <c r="P534" s="19">
        <v>419.06200000000001</v>
      </c>
      <c r="Q534" s="19"/>
      <c r="R534" s="19"/>
      <c r="S534" s="19"/>
      <c r="T534" s="19"/>
      <c r="U534" s="25">
        <v>2632.8249999999998</v>
      </c>
      <c r="V534" s="18">
        <v>329.10312499999998</v>
      </c>
      <c r="W534" s="39">
        <v>1.5598732039405562E-4</v>
      </c>
      <c r="X534" s="35">
        <v>387.51604224323046</v>
      </c>
      <c r="Y534" s="35"/>
      <c r="Z534" s="49">
        <v>0</v>
      </c>
      <c r="AC534" t="s">
        <v>278</v>
      </c>
      <c r="AD534" t="s">
        <v>279</v>
      </c>
      <c r="AE534" t="s">
        <v>3194</v>
      </c>
    </row>
    <row r="535" spans="1:31" outlineLevel="1" x14ac:dyDescent="0.35">
      <c r="A535" s="6" t="s">
        <v>398</v>
      </c>
      <c r="B535" s="7" t="s">
        <v>562</v>
      </c>
      <c r="C535" s="7" t="s">
        <v>3194</v>
      </c>
      <c r="D535" s="7" t="s">
        <v>278</v>
      </c>
      <c r="E535" s="7" t="s">
        <v>279</v>
      </c>
      <c r="F535" s="7" t="s">
        <v>563</v>
      </c>
      <c r="G535" s="8">
        <v>5139622</v>
      </c>
      <c r="H535" s="16" t="s">
        <v>3641</v>
      </c>
      <c r="I535" s="18">
        <v>419.06200000000001</v>
      </c>
      <c r="J535" s="19">
        <v>359.05700000000002</v>
      </c>
      <c r="K535" s="19">
        <v>0</v>
      </c>
      <c r="L535" s="19">
        <v>476.928</v>
      </c>
      <c r="M535" s="19">
        <v>0</v>
      </c>
      <c r="N535" s="19">
        <v>0</v>
      </c>
      <c r="O535" s="19">
        <v>0</v>
      </c>
      <c r="P535" s="19">
        <v>0</v>
      </c>
      <c r="Q535" s="19"/>
      <c r="R535" s="19"/>
      <c r="S535" s="19"/>
      <c r="T535" s="19"/>
      <c r="U535" s="25">
        <v>1255.047</v>
      </c>
      <c r="V535" s="18">
        <v>156.880875</v>
      </c>
      <c r="W535" s="39">
        <v>7.4357930549352248E-5</v>
      </c>
      <c r="X535" s="35">
        <v>184.72585389049394</v>
      </c>
      <c r="Y535" s="35"/>
      <c r="Z535" s="49">
        <v>0</v>
      </c>
      <c r="AC535" t="s">
        <v>278</v>
      </c>
      <c r="AD535" t="s">
        <v>279</v>
      </c>
      <c r="AE535" t="s">
        <v>3194</v>
      </c>
    </row>
    <row r="536" spans="1:31" outlineLevel="1" x14ac:dyDescent="0.35">
      <c r="A536" s="6" t="s">
        <v>398</v>
      </c>
      <c r="B536" s="7" t="s">
        <v>562</v>
      </c>
      <c r="C536" s="7" t="s">
        <v>3194</v>
      </c>
      <c r="D536" s="7" t="s">
        <v>278</v>
      </c>
      <c r="E536" s="7" t="s">
        <v>279</v>
      </c>
      <c r="F536" s="7" t="s">
        <v>563</v>
      </c>
      <c r="G536" s="8">
        <v>5273881</v>
      </c>
      <c r="H536" s="16" t="s">
        <v>3642</v>
      </c>
      <c r="I536" s="18">
        <v>419.06200000000001</v>
      </c>
      <c r="J536" s="19">
        <v>359.05700000000002</v>
      </c>
      <c r="K536" s="19">
        <v>0</v>
      </c>
      <c r="L536" s="19">
        <v>238.464</v>
      </c>
      <c r="M536" s="19">
        <v>0</v>
      </c>
      <c r="N536" s="19">
        <v>0</v>
      </c>
      <c r="O536" s="19">
        <v>846.81899999999996</v>
      </c>
      <c r="P536" s="19">
        <v>476.928</v>
      </c>
      <c r="Q536" s="19"/>
      <c r="R536" s="19"/>
      <c r="S536" s="19"/>
      <c r="T536" s="19"/>
      <c r="U536" s="25">
        <v>2340.33</v>
      </c>
      <c r="V536" s="18">
        <v>292.54124999999999</v>
      </c>
      <c r="W536" s="39">
        <v>1.3865783162109909E-4</v>
      </c>
      <c r="X536" s="35">
        <v>344.46475521278461</v>
      </c>
      <c r="Y536" s="35"/>
      <c r="Z536" s="49">
        <v>0</v>
      </c>
      <c r="AC536" t="s">
        <v>278</v>
      </c>
      <c r="AD536" t="s">
        <v>279</v>
      </c>
      <c r="AE536" t="s">
        <v>3194</v>
      </c>
    </row>
    <row r="537" spans="1:31" outlineLevel="1" x14ac:dyDescent="0.35">
      <c r="A537" s="6" t="s">
        <v>398</v>
      </c>
      <c r="B537" s="7" t="s">
        <v>562</v>
      </c>
      <c r="C537" s="7" t="s">
        <v>3194</v>
      </c>
      <c r="D537" s="7" t="s">
        <v>278</v>
      </c>
      <c r="E537" s="7" t="s">
        <v>279</v>
      </c>
      <c r="F537" s="7" t="s">
        <v>563</v>
      </c>
      <c r="G537" s="8">
        <v>5273106</v>
      </c>
      <c r="H537" s="16" t="s">
        <v>3643</v>
      </c>
      <c r="I537" s="18">
        <v>361.19499999999999</v>
      </c>
      <c r="J537" s="19">
        <v>3534.4250000000002</v>
      </c>
      <c r="K537" s="19">
        <v>8806.8389999999999</v>
      </c>
      <c r="L537" s="19">
        <v>2671.86</v>
      </c>
      <c r="M537" s="19">
        <v>602.93799999999999</v>
      </c>
      <c r="N537" s="19">
        <v>482.34500000000003</v>
      </c>
      <c r="O537" s="19">
        <v>3174.6170000000002</v>
      </c>
      <c r="P537" s="19">
        <v>2703.0540000000001</v>
      </c>
      <c r="Q537" s="19"/>
      <c r="R537" s="19"/>
      <c r="S537" s="19"/>
      <c r="T537" s="19"/>
      <c r="U537" s="25">
        <v>22337.273000000005</v>
      </c>
      <c r="V537" s="18">
        <v>2792.1591250000006</v>
      </c>
      <c r="W537" s="39">
        <v>1.3234192778405283E-3</v>
      </c>
      <c r="X537" s="35">
        <v>3287.7428721873175</v>
      </c>
      <c r="Y537" s="35"/>
      <c r="Z537" s="49">
        <v>0</v>
      </c>
      <c r="AC537" t="s">
        <v>278</v>
      </c>
      <c r="AD537" t="s">
        <v>279</v>
      </c>
      <c r="AE537" t="s">
        <v>3194</v>
      </c>
    </row>
    <row r="538" spans="1:31" outlineLevel="1" x14ac:dyDescent="0.35">
      <c r="A538" s="6" t="s">
        <v>398</v>
      </c>
      <c r="B538" s="7" t="s">
        <v>562</v>
      </c>
      <c r="C538" s="7" t="s">
        <v>3194</v>
      </c>
      <c r="D538" s="7" t="s">
        <v>278</v>
      </c>
      <c r="E538" s="7" t="s">
        <v>279</v>
      </c>
      <c r="F538" s="7" t="s">
        <v>563</v>
      </c>
      <c r="G538" s="8">
        <v>5298873</v>
      </c>
      <c r="H538" s="16" t="s">
        <v>3644</v>
      </c>
      <c r="I538" s="18">
        <v>720.25300000000004</v>
      </c>
      <c r="J538" s="19">
        <v>359.05700000000002</v>
      </c>
      <c r="K538" s="19">
        <v>0</v>
      </c>
      <c r="L538" s="19">
        <v>238.464</v>
      </c>
      <c r="M538" s="19">
        <v>0</v>
      </c>
      <c r="N538" s="19">
        <v>0</v>
      </c>
      <c r="O538" s="19">
        <v>0</v>
      </c>
      <c r="P538" s="19">
        <v>238.464</v>
      </c>
      <c r="Q538" s="19"/>
      <c r="R538" s="19"/>
      <c r="S538" s="19"/>
      <c r="T538" s="19"/>
      <c r="U538" s="25">
        <v>1556.2379999999998</v>
      </c>
      <c r="V538" s="18">
        <v>194.52974999999998</v>
      </c>
      <c r="W538" s="39">
        <v>9.2202632349436183E-5</v>
      </c>
      <c r="X538" s="35">
        <v>229.05707388395373</v>
      </c>
      <c r="Y538" s="35"/>
      <c r="Z538" s="49">
        <v>0</v>
      </c>
      <c r="AC538" t="s">
        <v>278</v>
      </c>
      <c r="AD538" t="s">
        <v>279</v>
      </c>
      <c r="AE538" t="s">
        <v>3194</v>
      </c>
    </row>
    <row r="539" spans="1:31" outlineLevel="1" x14ac:dyDescent="0.35">
      <c r="A539" s="6" t="s">
        <v>398</v>
      </c>
      <c r="B539" s="7" t="s">
        <v>562</v>
      </c>
      <c r="C539" s="7" t="s">
        <v>3194</v>
      </c>
      <c r="D539" s="7" t="s">
        <v>278</v>
      </c>
      <c r="E539" s="7" t="s">
        <v>279</v>
      </c>
      <c r="F539" s="7" t="s">
        <v>563</v>
      </c>
      <c r="G539" s="8">
        <v>5135266</v>
      </c>
      <c r="H539" s="16" t="s">
        <v>3645</v>
      </c>
      <c r="I539" s="18">
        <v>0</v>
      </c>
      <c r="J539" s="19">
        <v>359.05700000000002</v>
      </c>
      <c r="K539" s="19">
        <v>0</v>
      </c>
      <c r="L539" s="19">
        <v>238.464</v>
      </c>
      <c r="M539" s="19">
        <v>0</v>
      </c>
      <c r="N539" s="19">
        <v>0</v>
      </c>
      <c r="O539" s="19">
        <v>0</v>
      </c>
      <c r="P539" s="19">
        <v>180.59800000000001</v>
      </c>
      <c r="Q539" s="19"/>
      <c r="R539" s="19"/>
      <c r="S539" s="19"/>
      <c r="T539" s="19"/>
      <c r="U539" s="25">
        <v>778.11899999999991</v>
      </c>
      <c r="V539" s="18">
        <v>97.264874999999989</v>
      </c>
      <c r="W539" s="39">
        <v>4.6101316174718091E-5</v>
      </c>
      <c r="X539" s="35">
        <v>114.52853694197687</v>
      </c>
      <c r="Y539" s="35"/>
      <c r="Z539" s="49">
        <v>0</v>
      </c>
      <c r="AC539" t="s">
        <v>278</v>
      </c>
      <c r="AD539" t="s">
        <v>279</v>
      </c>
      <c r="AE539" t="s">
        <v>3194</v>
      </c>
    </row>
    <row r="540" spans="1:31" outlineLevel="1" x14ac:dyDescent="0.35">
      <c r="A540" s="6" t="s">
        <v>398</v>
      </c>
      <c r="B540" s="7" t="s">
        <v>562</v>
      </c>
      <c r="C540" s="7" t="s">
        <v>3194</v>
      </c>
      <c r="D540" s="7" t="s">
        <v>278</v>
      </c>
      <c r="E540" s="7" t="s">
        <v>279</v>
      </c>
      <c r="F540" s="7" t="s">
        <v>563</v>
      </c>
      <c r="G540" s="8">
        <v>5274129</v>
      </c>
      <c r="H540" s="16" t="s">
        <v>3646</v>
      </c>
      <c r="I540" s="18">
        <v>180.59800000000001</v>
      </c>
      <c r="J540" s="19">
        <v>702.23800000000006</v>
      </c>
      <c r="K540" s="19">
        <v>1058.5730000000001</v>
      </c>
      <c r="L540" s="19">
        <v>2632.6309999999999</v>
      </c>
      <c r="M540" s="19">
        <v>1603.088</v>
      </c>
      <c r="N540" s="19">
        <v>2088.1149999999998</v>
      </c>
      <c r="O540" s="19">
        <v>2517.0920000000001</v>
      </c>
      <c r="P540" s="19">
        <v>597.52099999999996</v>
      </c>
      <c r="Q540" s="19"/>
      <c r="R540" s="19"/>
      <c r="S540" s="19"/>
      <c r="T540" s="19"/>
      <c r="U540" s="25">
        <v>11379.856</v>
      </c>
      <c r="V540" s="18">
        <v>1422.482</v>
      </c>
      <c r="W540" s="39">
        <v>6.7422378772239561E-4</v>
      </c>
      <c r="X540" s="35">
        <v>1674.9600746034696</v>
      </c>
      <c r="Y540" s="35"/>
      <c r="Z540" s="49">
        <v>0</v>
      </c>
      <c r="AC540" t="s">
        <v>278</v>
      </c>
      <c r="AD540" t="s">
        <v>279</v>
      </c>
      <c r="AE540" t="s">
        <v>3194</v>
      </c>
    </row>
    <row r="541" spans="1:31" outlineLevel="1" x14ac:dyDescent="0.35">
      <c r="A541" s="6" t="s">
        <v>398</v>
      </c>
      <c r="B541" s="7" t="s">
        <v>562</v>
      </c>
      <c r="C541" s="7" t="s">
        <v>3194</v>
      </c>
      <c r="D541" s="7" t="s">
        <v>278</v>
      </c>
      <c r="E541" s="7" t="s">
        <v>279</v>
      </c>
      <c r="F541" s="7" t="s">
        <v>563</v>
      </c>
      <c r="G541" s="8">
        <v>5278976</v>
      </c>
      <c r="H541" s="16" t="s">
        <v>3647</v>
      </c>
      <c r="I541" s="18">
        <v>419.06200000000001</v>
      </c>
      <c r="J541" s="19">
        <v>359.05700000000002</v>
      </c>
      <c r="K541" s="19">
        <v>718.11400000000003</v>
      </c>
      <c r="L541" s="19">
        <v>238.464</v>
      </c>
      <c r="M541" s="19">
        <v>0</v>
      </c>
      <c r="N541" s="19">
        <v>0</v>
      </c>
      <c r="O541" s="19">
        <v>180.59800000000001</v>
      </c>
      <c r="P541" s="19">
        <v>359.05700000000002</v>
      </c>
      <c r="Q541" s="19"/>
      <c r="R541" s="19"/>
      <c r="S541" s="19"/>
      <c r="T541" s="19"/>
      <c r="U541" s="25">
        <v>2274.3519999999999</v>
      </c>
      <c r="V541" s="18">
        <v>284.29399999999998</v>
      </c>
      <c r="W541" s="39">
        <v>1.3474882459444179E-4</v>
      </c>
      <c r="X541" s="35">
        <v>334.75369069648599</v>
      </c>
      <c r="Y541" s="35"/>
      <c r="Z541" s="49">
        <v>0</v>
      </c>
      <c r="AC541" t="s">
        <v>278</v>
      </c>
      <c r="AD541" t="s">
        <v>279</v>
      </c>
      <c r="AE541" t="s">
        <v>3194</v>
      </c>
    </row>
    <row r="542" spans="1:31" outlineLevel="1" x14ac:dyDescent="0.35">
      <c r="A542" s="6" t="s">
        <v>398</v>
      </c>
      <c r="B542" s="7" t="s">
        <v>562</v>
      </c>
      <c r="C542" s="7" t="s">
        <v>3194</v>
      </c>
      <c r="D542" s="7" t="s">
        <v>278</v>
      </c>
      <c r="E542" s="7" t="s">
        <v>279</v>
      </c>
      <c r="F542" s="7" t="s">
        <v>563</v>
      </c>
      <c r="G542" s="8">
        <v>5290459</v>
      </c>
      <c r="H542" s="16" t="s">
        <v>3648</v>
      </c>
      <c r="I542" s="18">
        <v>419.06200000000001</v>
      </c>
      <c r="J542" s="19">
        <v>359.05700000000002</v>
      </c>
      <c r="K542" s="19">
        <v>238.464</v>
      </c>
      <c r="L542" s="19">
        <v>238.464</v>
      </c>
      <c r="M542" s="19">
        <v>0</v>
      </c>
      <c r="N542" s="19">
        <v>0</v>
      </c>
      <c r="O542" s="19">
        <v>0</v>
      </c>
      <c r="P542" s="19">
        <v>597.52099999999996</v>
      </c>
      <c r="Q542" s="19"/>
      <c r="R542" s="19"/>
      <c r="S542" s="19"/>
      <c r="T542" s="19"/>
      <c r="U542" s="25">
        <v>1852.568</v>
      </c>
      <c r="V542" s="18">
        <v>231.571</v>
      </c>
      <c r="W542" s="39">
        <v>1.0975933385917212E-4</v>
      </c>
      <c r="X542" s="35">
        <v>272.67282077101862</v>
      </c>
      <c r="Y542" s="35"/>
      <c r="Z542" s="49">
        <v>0</v>
      </c>
      <c r="AC542" t="s">
        <v>278</v>
      </c>
      <c r="AD542" t="s">
        <v>279</v>
      </c>
      <c r="AE542" t="s">
        <v>3194</v>
      </c>
    </row>
    <row r="543" spans="1:31" outlineLevel="1" x14ac:dyDescent="0.35">
      <c r="A543" s="6" t="s">
        <v>398</v>
      </c>
      <c r="B543" s="7" t="s">
        <v>562</v>
      </c>
      <c r="C543" s="7" t="s">
        <v>3194</v>
      </c>
      <c r="D543" s="7" t="s">
        <v>278</v>
      </c>
      <c r="E543" s="7" t="s">
        <v>279</v>
      </c>
      <c r="F543" s="7" t="s">
        <v>563</v>
      </c>
      <c r="G543" s="8">
        <v>5131523</v>
      </c>
      <c r="H543" s="16" t="s">
        <v>3649</v>
      </c>
      <c r="I543" s="18">
        <v>180.59800000000001</v>
      </c>
      <c r="J543" s="19">
        <v>359.05700000000002</v>
      </c>
      <c r="K543" s="19">
        <v>238.464</v>
      </c>
      <c r="L543" s="19">
        <v>238.464</v>
      </c>
      <c r="M543" s="19">
        <v>0</v>
      </c>
      <c r="N543" s="19">
        <v>0</v>
      </c>
      <c r="O543" s="19">
        <v>0</v>
      </c>
      <c r="P543" s="19">
        <v>0</v>
      </c>
      <c r="Q543" s="19"/>
      <c r="R543" s="19"/>
      <c r="S543" s="19"/>
      <c r="T543" s="19"/>
      <c r="U543" s="25">
        <v>1016.5829999999999</v>
      </c>
      <c r="V543" s="18">
        <v>127.07287499999998</v>
      </c>
      <c r="W543" s="39">
        <v>6.022962336203517E-5</v>
      </c>
      <c r="X543" s="35">
        <v>149.62719541623539</v>
      </c>
      <c r="Y543" s="35"/>
      <c r="Z543" s="49">
        <v>0</v>
      </c>
      <c r="AC543" t="s">
        <v>278</v>
      </c>
      <c r="AD543" t="s">
        <v>279</v>
      </c>
      <c r="AE543" t="s">
        <v>3194</v>
      </c>
    </row>
    <row r="544" spans="1:31" outlineLevel="1" x14ac:dyDescent="0.35">
      <c r="A544" s="6" t="s">
        <v>398</v>
      </c>
      <c r="B544" s="7" t="s">
        <v>562</v>
      </c>
      <c r="C544" s="7" t="s">
        <v>3194</v>
      </c>
      <c r="D544" s="7" t="s">
        <v>278</v>
      </c>
      <c r="E544" s="7" t="s">
        <v>279</v>
      </c>
      <c r="F544" s="7" t="s">
        <v>563</v>
      </c>
      <c r="G544" s="8">
        <v>5271122</v>
      </c>
      <c r="H544" s="16" t="s">
        <v>3650</v>
      </c>
      <c r="I544" s="18">
        <v>180.59800000000001</v>
      </c>
      <c r="J544" s="19">
        <v>662.55399999999997</v>
      </c>
      <c r="K544" s="19">
        <v>180.59800000000001</v>
      </c>
      <c r="L544" s="19">
        <v>238.464</v>
      </c>
      <c r="M544" s="19">
        <v>0</v>
      </c>
      <c r="N544" s="19">
        <v>0</v>
      </c>
      <c r="O544" s="19">
        <v>359.05700000000002</v>
      </c>
      <c r="P544" s="19">
        <v>0</v>
      </c>
      <c r="Q544" s="19"/>
      <c r="R544" s="19"/>
      <c r="S544" s="19"/>
      <c r="T544" s="19"/>
      <c r="U544" s="25">
        <v>1621.271</v>
      </c>
      <c r="V544" s="18">
        <v>202.65887499999999</v>
      </c>
      <c r="W544" s="39">
        <v>9.6055650839911873E-5</v>
      </c>
      <c r="X544" s="35">
        <v>238.62904724914287</v>
      </c>
      <c r="Y544" s="35"/>
      <c r="Z544" s="49">
        <v>0</v>
      </c>
      <c r="AC544" t="s">
        <v>278</v>
      </c>
      <c r="AD544" t="s">
        <v>279</v>
      </c>
      <c r="AE544" t="s">
        <v>3194</v>
      </c>
    </row>
    <row r="545" spans="1:31" outlineLevel="1" x14ac:dyDescent="0.35">
      <c r="A545" s="6" t="s">
        <v>398</v>
      </c>
      <c r="B545" s="7" t="s">
        <v>562</v>
      </c>
      <c r="C545" s="7" t="s">
        <v>3194</v>
      </c>
      <c r="D545" s="7" t="s">
        <v>278</v>
      </c>
      <c r="E545" s="7" t="s">
        <v>279</v>
      </c>
      <c r="F545" s="7" t="s">
        <v>563</v>
      </c>
      <c r="G545" s="8">
        <v>5133680</v>
      </c>
      <c r="H545" s="16" t="s">
        <v>3651</v>
      </c>
      <c r="I545" s="18">
        <v>419.06200000000001</v>
      </c>
      <c r="J545" s="19">
        <v>359.05700000000002</v>
      </c>
      <c r="K545" s="19">
        <v>238.464</v>
      </c>
      <c r="L545" s="19">
        <v>238.464</v>
      </c>
      <c r="M545" s="19">
        <v>180.59800000000001</v>
      </c>
      <c r="N545" s="19">
        <v>0</v>
      </c>
      <c r="O545" s="19">
        <v>0</v>
      </c>
      <c r="P545" s="19">
        <v>0</v>
      </c>
      <c r="Q545" s="19"/>
      <c r="R545" s="19"/>
      <c r="S545" s="19"/>
      <c r="T545" s="19"/>
      <c r="U545" s="25">
        <v>1435.645</v>
      </c>
      <c r="V545" s="18">
        <v>179.455625</v>
      </c>
      <c r="W545" s="39">
        <v>8.5057843414250477E-5</v>
      </c>
      <c r="X545" s="35">
        <v>211.30742395194616</v>
      </c>
      <c r="Y545" s="35"/>
      <c r="Z545" s="49">
        <v>0</v>
      </c>
      <c r="AC545" t="s">
        <v>278</v>
      </c>
      <c r="AD545" t="s">
        <v>279</v>
      </c>
      <c r="AE545" t="s">
        <v>3194</v>
      </c>
    </row>
    <row r="546" spans="1:31" outlineLevel="1" x14ac:dyDescent="0.35">
      <c r="A546" s="6" t="s">
        <v>398</v>
      </c>
      <c r="B546" s="7" t="s">
        <v>562</v>
      </c>
      <c r="C546" s="7" t="s">
        <v>3194</v>
      </c>
      <c r="D546" s="7" t="s">
        <v>278</v>
      </c>
      <c r="E546" s="7" t="s">
        <v>279</v>
      </c>
      <c r="F546" s="7" t="s">
        <v>563</v>
      </c>
      <c r="G546" s="8">
        <v>5133642</v>
      </c>
      <c r="H546" s="16" t="s">
        <v>3652</v>
      </c>
      <c r="I546" s="18">
        <v>-359.0564</v>
      </c>
      <c r="J546" s="19">
        <v>898.71199999999999</v>
      </c>
      <c r="K546" s="19">
        <v>0</v>
      </c>
      <c r="L546" s="19">
        <v>476.928</v>
      </c>
      <c r="M546" s="19">
        <v>180.59800000000001</v>
      </c>
      <c r="N546" s="19">
        <v>541.96100000000001</v>
      </c>
      <c r="O546" s="19">
        <v>0</v>
      </c>
      <c r="P546" s="19">
        <v>359.05700000000002</v>
      </c>
      <c r="Q546" s="19"/>
      <c r="R546" s="19"/>
      <c r="S546" s="19"/>
      <c r="T546" s="19"/>
      <c r="U546" s="25">
        <v>2098.1995999999999</v>
      </c>
      <c r="V546" s="18">
        <v>262.27494999999999</v>
      </c>
      <c r="W546" s="39">
        <v>1.2431230076282297E-4</v>
      </c>
      <c r="X546" s="35">
        <v>308.82645250950191</v>
      </c>
      <c r="Y546" s="35"/>
      <c r="Z546" s="49">
        <v>0</v>
      </c>
      <c r="AC546" t="s">
        <v>278</v>
      </c>
      <c r="AD546" t="s">
        <v>279</v>
      </c>
      <c r="AE546" t="s">
        <v>3194</v>
      </c>
    </row>
    <row r="547" spans="1:31" outlineLevel="1" x14ac:dyDescent="0.35">
      <c r="A547" s="6" t="s">
        <v>398</v>
      </c>
      <c r="B547" s="7" t="s">
        <v>562</v>
      </c>
      <c r="C547" s="7" t="s">
        <v>3194</v>
      </c>
      <c r="D547" s="7" t="s">
        <v>278</v>
      </c>
      <c r="E547" s="7" t="s">
        <v>279</v>
      </c>
      <c r="F547" s="7" t="s">
        <v>563</v>
      </c>
      <c r="G547" s="8">
        <v>5273092</v>
      </c>
      <c r="H547" s="16" t="s">
        <v>3653</v>
      </c>
      <c r="I547" s="18">
        <v>238.464</v>
      </c>
      <c r="J547" s="19">
        <v>359.05700000000002</v>
      </c>
      <c r="K547" s="19">
        <v>238.464</v>
      </c>
      <c r="L547" s="19">
        <v>597.52099999999996</v>
      </c>
      <c r="M547" s="19">
        <v>0</v>
      </c>
      <c r="N547" s="19">
        <v>0</v>
      </c>
      <c r="O547" s="19">
        <v>0</v>
      </c>
      <c r="P547" s="19">
        <v>597.52099999999996</v>
      </c>
      <c r="Q547" s="19"/>
      <c r="R547" s="19"/>
      <c r="S547" s="19"/>
      <c r="T547" s="19"/>
      <c r="U547" s="25">
        <v>2031.0269999999998</v>
      </c>
      <c r="V547" s="18">
        <v>253.87837499999998</v>
      </c>
      <c r="W547" s="39">
        <v>1.203325171167767E-4</v>
      </c>
      <c r="X547" s="35">
        <v>298.93955911583248</v>
      </c>
      <c r="Y547" s="35"/>
      <c r="Z547" s="49">
        <v>0</v>
      </c>
      <c r="AC547" t="s">
        <v>278</v>
      </c>
      <c r="AD547" t="s">
        <v>279</v>
      </c>
      <c r="AE547" t="s">
        <v>3194</v>
      </c>
    </row>
    <row r="548" spans="1:31" outlineLevel="1" x14ac:dyDescent="0.35">
      <c r="A548" s="6" t="s">
        <v>398</v>
      </c>
      <c r="B548" s="7" t="s">
        <v>562</v>
      </c>
      <c r="C548" s="7" t="s">
        <v>3194</v>
      </c>
      <c r="D548" s="7" t="s">
        <v>278</v>
      </c>
      <c r="E548" s="7" t="s">
        <v>279</v>
      </c>
      <c r="F548" s="7" t="s">
        <v>563</v>
      </c>
      <c r="G548" s="8">
        <v>5272138</v>
      </c>
      <c r="H548" s="16" t="s">
        <v>3654</v>
      </c>
      <c r="I548" s="18">
        <v>419.06200000000001</v>
      </c>
      <c r="J548" s="19">
        <v>359.05700000000002</v>
      </c>
      <c r="K548" s="19">
        <v>0</v>
      </c>
      <c r="L548" s="19">
        <v>238.464</v>
      </c>
      <c r="M548" s="19">
        <v>424.47899999999998</v>
      </c>
      <c r="N548" s="19">
        <v>0</v>
      </c>
      <c r="O548" s="19">
        <v>0</v>
      </c>
      <c r="P548" s="19">
        <v>238.464</v>
      </c>
      <c r="Q548" s="19"/>
      <c r="R548" s="19"/>
      <c r="S548" s="19"/>
      <c r="T548" s="19"/>
      <c r="U548" s="25">
        <v>1679.5260000000001</v>
      </c>
      <c r="V548" s="18">
        <v>209.94075000000001</v>
      </c>
      <c r="W548" s="39">
        <v>9.950709229521396E-5</v>
      </c>
      <c r="X548" s="35">
        <v>247.20339117282919</v>
      </c>
      <c r="Y548" s="35"/>
      <c r="Z548" s="49">
        <v>0</v>
      </c>
      <c r="AC548" t="s">
        <v>278</v>
      </c>
      <c r="AD548" t="s">
        <v>279</v>
      </c>
      <c r="AE548" t="s">
        <v>3194</v>
      </c>
    </row>
    <row r="549" spans="1:31" outlineLevel="1" x14ac:dyDescent="0.35">
      <c r="A549" s="6" t="s">
        <v>398</v>
      </c>
      <c r="B549" s="7" t="s">
        <v>562</v>
      </c>
      <c r="C549" s="7" t="s">
        <v>3194</v>
      </c>
      <c r="D549" s="7" t="s">
        <v>278</v>
      </c>
      <c r="E549" s="7" t="s">
        <v>279</v>
      </c>
      <c r="F549" s="7" t="s">
        <v>563</v>
      </c>
      <c r="G549" s="8">
        <v>5298738</v>
      </c>
      <c r="H549" s="16" t="s">
        <v>3655</v>
      </c>
      <c r="I549" s="18">
        <v>180.59800000000001</v>
      </c>
      <c r="J549" s="19">
        <v>1241.893</v>
      </c>
      <c r="K549" s="19">
        <v>0</v>
      </c>
      <c r="L549" s="19">
        <v>476.928</v>
      </c>
      <c r="M549" s="19">
        <v>361.19499999999999</v>
      </c>
      <c r="N549" s="19">
        <v>180.59800000000001</v>
      </c>
      <c r="O549" s="19">
        <v>0</v>
      </c>
      <c r="P549" s="19">
        <v>0</v>
      </c>
      <c r="Q549" s="19"/>
      <c r="R549" s="19"/>
      <c r="S549" s="19"/>
      <c r="T549" s="19"/>
      <c r="U549" s="25">
        <v>2441.212</v>
      </c>
      <c r="V549" s="18">
        <v>305.1515</v>
      </c>
      <c r="W549" s="39">
        <v>1.4463480041165415E-4</v>
      </c>
      <c r="X549" s="35">
        <v>359.31321394953375</v>
      </c>
      <c r="Y549" s="35"/>
      <c r="Z549" s="49">
        <v>0</v>
      </c>
      <c r="AC549" t="s">
        <v>278</v>
      </c>
      <c r="AD549" t="s">
        <v>279</v>
      </c>
      <c r="AE549" t="s">
        <v>3194</v>
      </c>
    </row>
    <row r="550" spans="1:31" outlineLevel="1" x14ac:dyDescent="0.35">
      <c r="A550" s="6" t="s">
        <v>398</v>
      </c>
      <c r="B550" s="7" t="s">
        <v>562</v>
      </c>
      <c r="C550" s="7" t="s">
        <v>3194</v>
      </c>
      <c r="D550" s="7" t="s">
        <v>278</v>
      </c>
      <c r="E550" s="7" t="s">
        <v>279</v>
      </c>
      <c r="F550" s="7" t="s">
        <v>563</v>
      </c>
      <c r="G550" s="8">
        <v>5132238</v>
      </c>
      <c r="H550" s="16" t="s">
        <v>3656</v>
      </c>
      <c r="I550" s="18">
        <v>180.59800000000001</v>
      </c>
      <c r="J550" s="19">
        <v>662.55399999999997</v>
      </c>
      <c r="K550" s="19">
        <v>606.99400000000003</v>
      </c>
      <c r="L550" s="19">
        <v>476.928</v>
      </c>
      <c r="M550" s="19">
        <v>0</v>
      </c>
      <c r="N550" s="19">
        <v>0</v>
      </c>
      <c r="O550" s="19">
        <v>359.05700000000002</v>
      </c>
      <c r="P550" s="19">
        <v>303.49700000000001</v>
      </c>
      <c r="Q550" s="19"/>
      <c r="R550" s="19"/>
      <c r="S550" s="19"/>
      <c r="T550" s="19"/>
      <c r="U550" s="25">
        <v>2589.6280000000002</v>
      </c>
      <c r="V550" s="18">
        <v>323.70350000000002</v>
      </c>
      <c r="W550" s="39">
        <v>1.53428022195709E-4</v>
      </c>
      <c r="X550" s="35">
        <v>381.15803118029214</v>
      </c>
      <c r="Y550" s="35"/>
      <c r="Z550" s="49">
        <v>0</v>
      </c>
      <c r="AC550" t="s">
        <v>278</v>
      </c>
      <c r="AD550" t="s">
        <v>279</v>
      </c>
      <c r="AE550" t="s">
        <v>3194</v>
      </c>
    </row>
    <row r="551" spans="1:31" outlineLevel="1" x14ac:dyDescent="0.35">
      <c r="A551" s="6" t="s">
        <v>398</v>
      </c>
      <c r="B551" s="7" t="s">
        <v>562</v>
      </c>
      <c r="C551" s="7" t="s">
        <v>3194</v>
      </c>
      <c r="D551" s="7" t="s">
        <v>278</v>
      </c>
      <c r="E551" s="7" t="s">
        <v>279</v>
      </c>
      <c r="F551" s="7" t="s">
        <v>563</v>
      </c>
      <c r="G551" s="8">
        <v>5130766</v>
      </c>
      <c r="H551" s="16" t="s">
        <v>3657</v>
      </c>
      <c r="I551" s="18">
        <v>419.06200000000001</v>
      </c>
      <c r="J551" s="19">
        <v>359.05700000000002</v>
      </c>
      <c r="K551" s="19">
        <v>238.464</v>
      </c>
      <c r="L551" s="19">
        <v>238.464</v>
      </c>
      <c r="M551" s="19">
        <v>0</v>
      </c>
      <c r="N551" s="19">
        <v>0</v>
      </c>
      <c r="O551" s="19">
        <v>0</v>
      </c>
      <c r="P551" s="19">
        <v>0</v>
      </c>
      <c r="Q551" s="19"/>
      <c r="R551" s="19"/>
      <c r="S551" s="19"/>
      <c r="T551" s="19"/>
      <c r="U551" s="25">
        <v>1255.047</v>
      </c>
      <c r="V551" s="18">
        <v>156.880875</v>
      </c>
      <c r="W551" s="39">
        <v>7.4357930549352248E-5</v>
      </c>
      <c r="X551" s="35">
        <v>184.72585389049394</v>
      </c>
      <c r="Y551" s="35"/>
      <c r="Z551" s="49">
        <v>0</v>
      </c>
      <c r="AC551" t="s">
        <v>278</v>
      </c>
      <c r="AD551" t="s">
        <v>279</v>
      </c>
      <c r="AE551" t="s">
        <v>3194</v>
      </c>
    </row>
    <row r="552" spans="1:31" outlineLevel="1" x14ac:dyDescent="0.35">
      <c r="A552" s="6" t="s">
        <v>398</v>
      </c>
      <c r="B552" s="7" t="s">
        <v>562</v>
      </c>
      <c r="C552" s="7" t="s">
        <v>3194</v>
      </c>
      <c r="D552" s="7" t="s">
        <v>278</v>
      </c>
      <c r="E552" s="7" t="s">
        <v>279</v>
      </c>
      <c r="F552" s="7" t="s">
        <v>563</v>
      </c>
      <c r="G552" s="8">
        <v>5132456</v>
      </c>
      <c r="H552" s="16" t="s">
        <v>3658</v>
      </c>
      <c r="I552" s="18">
        <v>419.06200000000001</v>
      </c>
      <c r="J552" s="19">
        <v>359.05700000000002</v>
      </c>
      <c r="K552" s="19">
        <v>238.464</v>
      </c>
      <c r="L552" s="19">
        <v>0</v>
      </c>
      <c r="M552" s="19">
        <v>968.19</v>
      </c>
      <c r="N552" s="19">
        <v>0</v>
      </c>
      <c r="O552" s="19">
        <v>1204.5150000000001</v>
      </c>
      <c r="P552" s="19">
        <v>901.01800000000003</v>
      </c>
      <c r="Q552" s="19"/>
      <c r="R552" s="19"/>
      <c r="S552" s="19"/>
      <c r="T552" s="19"/>
      <c r="U552" s="25">
        <v>4090.3060000000005</v>
      </c>
      <c r="V552" s="18">
        <v>511.28825000000006</v>
      </c>
      <c r="W552" s="39">
        <v>2.4233888410043515E-4</v>
      </c>
      <c r="X552" s="35">
        <v>602.03742849742741</v>
      </c>
      <c r="Y552" s="35"/>
      <c r="Z552" s="49">
        <v>0</v>
      </c>
      <c r="AC552" t="s">
        <v>278</v>
      </c>
      <c r="AD552" t="s">
        <v>279</v>
      </c>
      <c r="AE552" t="s">
        <v>3194</v>
      </c>
    </row>
    <row r="553" spans="1:31" outlineLevel="1" x14ac:dyDescent="0.35">
      <c r="A553" s="6" t="s">
        <v>398</v>
      </c>
      <c r="B553" s="7" t="s">
        <v>562</v>
      </c>
      <c r="C553" s="7" t="s">
        <v>3194</v>
      </c>
      <c r="D553" s="7" t="s">
        <v>278</v>
      </c>
      <c r="E553" s="7" t="s">
        <v>279</v>
      </c>
      <c r="F553" s="7" t="s">
        <v>563</v>
      </c>
      <c r="G553" s="8">
        <v>5336502</v>
      </c>
      <c r="H553" s="16" t="s">
        <v>3659</v>
      </c>
      <c r="I553" s="18">
        <v>238.464</v>
      </c>
      <c r="J553" s="19">
        <v>662.55399999999997</v>
      </c>
      <c r="K553" s="19">
        <v>238.464</v>
      </c>
      <c r="L553" s="19">
        <v>0</v>
      </c>
      <c r="M553" s="19">
        <v>0</v>
      </c>
      <c r="N553" s="19">
        <v>0</v>
      </c>
      <c r="O553" s="19">
        <v>0</v>
      </c>
      <c r="P553" s="19">
        <v>597.52099999999996</v>
      </c>
      <c r="Q553" s="19"/>
      <c r="R553" s="19"/>
      <c r="S553" s="19"/>
      <c r="T553" s="19"/>
      <c r="U553" s="25">
        <v>1737.0029999999999</v>
      </c>
      <c r="V553" s="18">
        <v>217.12537499999999</v>
      </c>
      <c r="W553" s="39">
        <v>1.0291243948474958E-4</v>
      </c>
      <c r="X553" s="35">
        <v>255.6632240747555</v>
      </c>
      <c r="Y553" s="35"/>
      <c r="Z553" s="49">
        <v>0</v>
      </c>
      <c r="AC553" t="s">
        <v>278</v>
      </c>
      <c r="AD553" t="s">
        <v>279</v>
      </c>
      <c r="AE553" t="s">
        <v>3194</v>
      </c>
    </row>
    <row r="554" spans="1:31" outlineLevel="1" x14ac:dyDescent="0.35">
      <c r="A554" s="6" t="s">
        <v>398</v>
      </c>
      <c r="B554" s="7" t="s">
        <v>562</v>
      </c>
      <c r="C554" s="7" t="s">
        <v>3194</v>
      </c>
      <c r="D554" s="7" t="s">
        <v>278</v>
      </c>
      <c r="E554" s="7" t="s">
        <v>279</v>
      </c>
      <c r="F554" s="7" t="s">
        <v>563</v>
      </c>
      <c r="G554" s="8">
        <v>5137527</v>
      </c>
      <c r="H554" s="16" t="s">
        <v>3660</v>
      </c>
      <c r="I554" s="18">
        <v>419.06200000000001</v>
      </c>
      <c r="J554" s="19">
        <v>359.05700000000002</v>
      </c>
      <c r="K554" s="19">
        <v>303.49700000000001</v>
      </c>
      <c r="L554" s="19">
        <v>238.464</v>
      </c>
      <c r="M554" s="19">
        <v>0</v>
      </c>
      <c r="N554" s="19">
        <v>303.49700000000001</v>
      </c>
      <c r="O554" s="19">
        <v>0</v>
      </c>
      <c r="P554" s="19">
        <v>0</v>
      </c>
      <c r="Q554" s="19"/>
      <c r="R554" s="19"/>
      <c r="S554" s="19"/>
      <c r="T554" s="19"/>
      <c r="U554" s="25">
        <v>1623.577</v>
      </c>
      <c r="V554" s="18">
        <v>202.947125</v>
      </c>
      <c r="W554" s="39">
        <v>9.6192274717620685E-5</v>
      </c>
      <c r="X554" s="35">
        <v>238.9684590951307</v>
      </c>
      <c r="Y554" s="35"/>
      <c r="Z554" s="49">
        <v>0</v>
      </c>
      <c r="AC554" t="s">
        <v>278</v>
      </c>
      <c r="AD554" t="s">
        <v>279</v>
      </c>
      <c r="AE554" t="s">
        <v>3194</v>
      </c>
    </row>
    <row r="555" spans="1:31" outlineLevel="1" x14ac:dyDescent="0.35">
      <c r="A555" s="6" t="s">
        <v>398</v>
      </c>
      <c r="B555" s="7" t="s">
        <v>562</v>
      </c>
      <c r="C555" s="7" t="s">
        <v>3194</v>
      </c>
      <c r="D555" s="7" t="s">
        <v>278</v>
      </c>
      <c r="E555" s="7" t="s">
        <v>279</v>
      </c>
      <c r="F555" s="7" t="s">
        <v>563</v>
      </c>
      <c r="G555" s="8">
        <v>5296242</v>
      </c>
      <c r="H555" s="16" t="s">
        <v>3661</v>
      </c>
      <c r="I555" s="18">
        <v>180.59800000000001</v>
      </c>
      <c r="J555" s="19">
        <v>702.23800000000006</v>
      </c>
      <c r="K555" s="19">
        <v>238.464</v>
      </c>
      <c r="L555" s="19">
        <v>0</v>
      </c>
      <c r="M555" s="19">
        <v>0</v>
      </c>
      <c r="N555" s="19">
        <v>0</v>
      </c>
      <c r="O555" s="19">
        <v>0</v>
      </c>
      <c r="P555" s="19">
        <v>597.52099999999996</v>
      </c>
      <c r="Q555" s="19"/>
      <c r="R555" s="19"/>
      <c r="S555" s="19"/>
      <c r="T555" s="19"/>
      <c r="U555" s="25">
        <v>1718.8209999999999</v>
      </c>
      <c r="V555" s="18">
        <v>214.85262499999999</v>
      </c>
      <c r="W555" s="39">
        <v>1.018352081991895E-4</v>
      </c>
      <c r="X555" s="35">
        <v>252.98708089012817</v>
      </c>
      <c r="Y555" s="35"/>
      <c r="Z555" s="49">
        <v>0</v>
      </c>
      <c r="AC555" t="s">
        <v>278</v>
      </c>
      <c r="AD555" t="s">
        <v>279</v>
      </c>
      <c r="AE555" t="s">
        <v>3194</v>
      </c>
    </row>
    <row r="556" spans="1:31" outlineLevel="1" x14ac:dyDescent="0.35">
      <c r="A556" s="6" t="s">
        <v>398</v>
      </c>
      <c r="B556" s="7" t="s">
        <v>562</v>
      </c>
      <c r="C556" s="7" t="s">
        <v>3194</v>
      </c>
      <c r="D556" s="7" t="s">
        <v>278</v>
      </c>
      <c r="E556" s="7" t="s">
        <v>279</v>
      </c>
      <c r="F556" s="7" t="s">
        <v>563</v>
      </c>
      <c r="G556" s="8">
        <v>5290466</v>
      </c>
      <c r="H556" s="16" t="s">
        <v>3662</v>
      </c>
      <c r="I556" s="18">
        <v>0</v>
      </c>
      <c r="J556" s="19">
        <v>2163.232</v>
      </c>
      <c r="K556" s="19">
        <v>726.226</v>
      </c>
      <c r="L556" s="19">
        <v>476.928</v>
      </c>
      <c r="M556" s="19">
        <v>0</v>
      </c>
      <c r="N556" s="19">
        <v>0</v>
      </c>
      <c r="O556" s="19">
        <v>835.98500000000001</v>
      </c>
      <c r="P556" s="19">
        <v>359.05700000000002</v>
      </c>
      <c r="Q556" s="19"/>
      <c r="R556" s="19"/>
      <c r="S556" s="19"/>
      <c r="T556" s="19"/>
      <c r="U556" s="25">
        <v>4561.4279999999999</v>
      </c>
      <c r="V556" s="18">
        <v>570.17849999999999</v>
      </c>
      <c r="W556" s="39">
        <v>2.7025150964853962E-4</v>
      </c>
      <c r="X556" s="35">
        <v>671.38018118843991</v>
      </c>
      <c r="Y556" s="35"/>
      <c r="Z556" s="49">
        <v>0</v>
      </c>
      <c r="AC556" t="s">
        <v>278</v>
      </c>
      <c r="AD556" t="s">
        <v>279</v>
      </c>
      <c r="AE556" t="s">
        <v>3194</v>
      </c>
    </row>
    <row r="557" spans="1:31" outlineLevel="1" x14ac:dyDescent="0.35">
      <c r="A557" s="6" t="s">
        <v>398</v>
      </c>
      <c r="B557" s="7" t="s">
        <v>562</v>
      </c>
      <c r="C557" s="7" t="s">
        <v>3194</v>
      </c>
      <c r="D557" s="7" t="s">
        <v>278</v>
      </c>
      <c r="E557" s="7" t="s">
        <v>279</v>
      </c>
      <c r="F557" s="7" t="s">
        <v>563</v>
      </c>
      <c r="G557" s="8">
        <v>5274361</v>
      </c>
      <c r="H557" s="16" t="s">
        <v>3663</v>
      </c>
      <c r="I557" s="18">
        <v>238.464</v>
      </c>
      <c r="J557" s="19">
        <v>359.05700000000002</v>
      </c>
      <c r="K557" s="19">
        <v>487.762</v>
      </c>
      <c r="L557" s="19">
        <v>476.928</v>
      </c>
      <c r="M557" s="19">
        <v>0</v>
      </c>
      <c r="N557" s="19">
        <v>0</v>
      </c>
      <c r="O557" s="19">
        <v>243.881</v>
      </c>
      <c r="P557" s="19">
        <v>238.464</v>
      </c>
      <c r="Q557" s="19"/>
      <c r="R557" s="19"/>
      <c r="S557" s="19"/>
      <c r="T557" s="19"/>
      <c r="U557" s="25">
        <v>2044.5559999999998</v>
      </c>
      <c r="V557" s="18">
        <v>255.56949999999998</v>
      </c>
      <c r="W557" s="39">
        <v>1.2113407151466155E-4</v>
      </c>
      <c r="X557" s="35">
        <v>300.93084396594924</v>
      </c>
      <c r="Y557" s="35"/>
      <c r="Z557" s="49">
        <v>0</v>
      </c>
      <c r="AC557" t="s">
        <v>278</v>
      </c>
      <c r="AD557" t="s">
        <v>279</v>
      </c>
      <c r="AE557" t="s">
        <v>3194</v>
      </c>
    </row>
    <row r="558" spans="1:31" outlineLevel="1" x14ac:dyDescent="0.35">
      <c r="A558" s="6" t="s">
        <v>398</v>
      </c>
      <c r="B558" s="7" t="s">
        <v>562</v>
      </c>
      <c r="C558" s="7" t="s">
        <v>3194</v>
      </c>
      <c r="D558" s="7" t="s">
        <v>278</v>
      </c>
      <c r="E558" s="7" t="s">
        <v>279</v>
      </c>
      <c r="F558" s="7" t="s">
        <v>563</v>
      </c>
      <c r="G558" s="8">
        <v>5296934</v>
      </c>
      <c r="H558" s="16" t="s">
        <v>3664</v>
      </c>
      <c r="I558" s="18">
        <v>180.59800000000001</v>
      </c>
      <c r="J558" s="19">
        <v>702.23800000000006</v>
      </c>
      <c r="K558" s="19">
        <v>238.464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/>
      <c r="R558" s="19"/>
      <c r="S558" s="19"/>
      <c r="T558" s="19"/>
      <c r="U558" s="25">
        <v>1121.3</v>
      </c>
      <c r="V558" s="18">
        <v>140.16249999999999</v>
      </c>
      <c r="W558" s="39">
        <v>6.6433804889369624E-5</v>
      </c>
      <c r="X558" s="35">
        <v>165.04011400960351</v>
      </c>
      <c r="Y558" s="35"/>
      <c r="Z558" s="49">
        <v>0</v>
      </c>
      <c r="AC558" t="s">
        <v>278</v>
      </c>
      <c r="AD558" t="s">
        <v>279</v>
      </c>
      <c r="AE558" t="s">
        <v>3194</v>
      </c>
    </row>
    <row r="559" spans="1:31" outlineLevel="1" x14ac:dyDescent="0.35">
      <c r="A559" s="6" t="s">
        <v>398</v>
      </c>
      <c r="B559" s="7" t="s">
        <v>562</v>
      </c>
      <c r="C559" s="7" t="s">
        <v>3194</v>
      </c>
      <c r="D559" s="7" t="s">
        <v>278</v>
      </c>
      <c r="E559" s="7" t="s">
        <v>279</v>
      </c>
      <c r="F559" s="7" t="s">
        <v>563</v>
      </c>
      <c r="G559" s="8">
        <v>5277441</v>
      </c>
      <c r="H559" s="16" t="s">
        <v>3665</v>
      </c>
      <c r="I559" s="18">
        <v>419.06200000000001</v>
      </c>
      <c r="J559" s="19">
        <v>359.05700000000002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597.52099999999996</v>
      </c>
      <c r="Q559" s="19"/>
      <c r="R559" s="19"/>
      <c r="S559" s="19"/>
      <c r="T559" s="19"/>
      <c r="U559" s="25">
        <v>1375.6399999999999</v>
      </c>
      <c r="V559" s="18">
        <v>171.95499999999998</v>
      </c>
      <c r="W559" s="39">
        <v>8.1502719484537967E-5</v>
      </c>
      <c r="X559" s="35">
        <v>202.47550382250151</v>
      </c>
      <c r="Y559" s="35"/>
      <c r="Z559" s="49">
        <v>0</v>
      </c>
      <c r="AC559" t="s">
        <v>278</v>
      </c>
      <c r="AD559" t="s">
        <v>279</v>
      </c>
      <c r="AE559" t="s">
        <v>3194</v>
      </c>
    </row>
    <row r="560" spans="1:31" outlineLevel="1" x14ac:dyDescent="0.35">
      <c r="A560" s="6" t="s">
        <v>398</v>
      </c>
      <c r="B560" s="7" t="s">
        <v>562</v>
      </c>
      <c r="C560" s="7" t="s">
        <v>3194</v>
      </c>
      <c r="D560" s="7" t="s">
        <v>278</v>
      </c>
      <c r="E560" s="7" t="s">
        <v>279</v>
      </c>
      <c r="F560" s="7" t="s">
        <v>563</v>
      </c>
      <c r="G560" s="8">
        <v>5133666</v>
      </c>
      <c r="H560" s="16" t="s">
        <v>3666</v>
      </c>
      <c r="I560" s="18">
        <v>238.464</v>
      </c>
      <c r="J560" s="19">
        <v>835.98500000000001</v>
      </c>
      <c r="K560" s="19">
        <v>0</v>
      </c>
      <c r="L560" s="19">
        <v>238.464</v>
      </c>
      <c r="M560" s="19">
        <v>0</v>
      </c>
      <c r="N560" s="19">
        <v>0</v>
      </c>
      <c r="O560" s="19">
        <v>0</v>
      </c>
      <c r="P560" s="19">
        <v>0</v>
      </c>
      <c r="Q560" s="19"/>
      <c r="R560" s="19"/>
      <c r="S560" s="19"/>
      <c r="T560" s="19"/>
      <c r="U560" s="25">
        <v>1312.913</v>
      </c>
      <c r="V560" s="18">
        <v>164.114125</v>
      </c>
      <c r="W560" s="39">
        <v>7.7786324871771103E-5</v>
      </c>
      <c r="X560" s="35">
        <v>193.24294230330025</v>
      </c>
      <c r="Y560" s="35"/>
      <c r="Z560" s="49">
        <v>0</v>
      </c>
      <c r="AC560" t="s">
        <v>278</v>
      </c>
      <c r="AD560" t="s">
        <v>279</v>
      </c>
      <c r="AE560" t="s">
        <v>3194</v>
      </c>
    </row>
    <row r="561" spans="1:31" outlineLevel="1" x14ac:dyDescent="0.35">
      <c r="A561" s="6" t="s">
        <v>398</v>
      </c>
      <c r="B561" s="7" t="s">
        <v>562</v>
      </c>
      <c r="C561" s="7" t="s">
        <v>3194</v>
      </c>
      <c r="D561" s="7" t="s">
        <v>278</v>
      </c>
      <c r="E561" s="7" t="s">
        <v>279</v>
      </c>
      <c r="F561" s="7" t="s">
        <v>563</v>
      </c>
      <c r="G561" s="8">
        <v>5338614</v>
      </c>
      <c r="H561" s="16" t="s">
        <v>3667</v>
      </c>
      <c r="I561" s="18">
        <v>419.06200000000001</v>
      </c>
      <c r="J561" s="19">
        <v>359.05700000000002</v>
      </c>
      <c r="K561" s="19">
        <v>238.464</v>
      </c>
      <c r="L561" s="19">
        <v>482.34500000000003</v>
      </c>
      <c r="M561" s="19">
        <v>0</v>
      </c>
      <c r="N561" s="19">
        <v>0</v>
      </c>
      <c r="O561" s="19">
        <v>0</v>
      </c>
      <c r="P561" s="19">
        <v>0</v>
      </c>
      <c r="Q561" s="19"/>
      <c r="R561" s="19"/>
      <c r="S561" s="19"/>
      <c r="T561" s="19"/>
      <c r="U561" s="25">
        <v>1498.9280000000001</v>
      </c>
      <c r="V561" s="18">
        <v>187.36600000000001</v>
      </c>
      <c r="W561" s="39">
        <v>8.8807179430315744E-5</v>
      </c>
      <c r="X561" s="35">
        <v>220.62182111137699</v>
      </c>
      <c r="Y561" s="35"/>
      <c r="Z561" s="49">
        <v>0</v>
      </c>
      <c r="AC561" t="s">
        <v>278</v>
      </c>
      <c r="AD561" t="s">
        <v>279</v>
      </c>
      <c r="AE561" t="s">
        <v>3194</v>
      </c>
    </row>
    <row r="562" spans="1:31" outlineLevel="1" x14ac:dyDescent="0.35">
      <c r="A562" s="6" t="s">
        <v>398</v>
      </c>
      <c r="B562" s="7" t="s">
        <v>562</v>
      </c>
      <c r="C562" s="7" t="s">
        <v>3194</v>
      </c>
      <c r="D562" s="7" t="s">
        <v>278</v>
      </c>
      <c r="E562" s="7" t="s">
        <v>279</v>
      </c>
      <c r="F562" s="7" t="s">
        <v>563</v>
      </c>
      <c r="G562" s="8">
        <v>5130344</v>
      </c>
      <c r="H562" s="16" t="s">
        <v>3668</v>
      </c>
      <c r="I562" s="18">
        <v>0</v>
      </c>
      <c r="J562" s="19">
        <v>1797.008</v>
      </c>
      <c r="K562" s="19">
        <v>0</v>
      </c>
      <c r="L562" s="19">
        <v>0</v>
      </c>
      <c r="M562" s="19">
        <v>359.05700000000002</v>
      </c>
      <c r="N562" s="19">
        <v>541.96100000000001</v>
      </c>
      <c r="O562" s="19">
        <v>0</v>
      </c>
      <c r="P562" s="19">
        <v>359.05700000000002</v>
      </c>
      <c r="Q562" s="19"/>
      <c r="R562" s="19"/>
      <c r="S562" s="19"/>
      <c r="T562" s="19"/>
      <c r="U562" s="25">
        <v>3057.0829999999996</v>
      </c>
      <c r="V562" s="18">
        <v>382.13537499999995</v>
      </c>
      <c r="W562" s="39">
        <v>1.8112338852457749E-4</v>
      </c>
      <c r="X562" s="35">
        <v>449.96105133043852</v>
      </c>
      <c r="Y562" s="35"/>
      <c r="Z562" s="49">
        <v>0</v>
      </c>
      <c r="AC562" t="s">
        <v>278</v>
      </c>
      <c r="AD562" t="s">
        <v>279</v>
      </c>
      <c r="AE562" t="s">
        <v>3194</v>
      </c>
    </row>
    <row r="563" spans="1:31" outlineLevel="1" x14ac:dyDescent="0.35">
      <c r="A563" s="6" t="s">
        <v>398</v>
      </c>
      <c r="B563" s="7" t="s">
        <v>562</v>
      </c>
      <c r="C563" s="7" t="s">
        <v>3194</v>
      </c>
      <c r="D563" s="7" t="s">
        <v>278</v>
      </c>
      <c r="E563" s="7" t="s">
        <v>279</v>
      </c>
      <c r="F563" s="7" t="s">
        <v>563</v>
      </c>
      <c r="G563" s="8">
        <v>5292495</v>
      </c>
      <c r="H563" s="16" t="s">
        <v>3669</v>
      </c>
      <c r="I563" s="18">
        <v>0</v>
      </c>
      <c r="J563" s="19">
        <v>1244.0309999999999</v>
      </c>
      <c r="K563" s="19">
        <v>940.702</v>
      </c>
      <c r="L563" s="19">
        <v>0</v>
      </c>
      <c r="M563" s="19">
        <v>0</v>
      </c>
      <c r="N563" s="19">
        <v>343.18099999999998</v>
      </c>
      <c r="O563" s="19">
        <v>1435.644</v>
      </c>
      <c r="P563" s="19">
        <v>1074.4490000000001</v>
      </c>
      <c r="Q563" s="19"/>
      <c r="R563" s="19"/>
      <c r="S563" s="19"/>
      <c r="T563" s="19"/>
      <c r="U563" s="25">
        <v>5038.0069999999996</v>
      </c>
      <c r="V563" s="18">
        <v>629.75087499999995</v>
      </c>
      <c r="W563" s="39">
        <v>2.9848744677541994E-4</v>
      </c>
      <c r="X563" s="35">
        <v>741.52613008220862</v>
      </c>
      <c r="Y563" s="35"/>
      <c r="Z563" s="49">
        <v>0</v>
      </c>
      <c r="AC563" t="s">
        <v>278</v>
      </c>
      <c r="AD563" t="s">
        <v>279</v>
      </c>
      <c r="AE563" t="s">
        <v>3194</v>
      </c>
    </row>
    <row r="564" spans="1:31" outlineLevel="1" x14ac:dyDescent="0.35">
      <c r="A564" s="6" t="s">
        <v>398</v>
      </c>
      <c r="B564" s="7" t="s">
        <v>562</v>
      </c>
      <c r="C564" s="7" t="s">
        <v>3194</v>
      </c>
      <c r="D564" s="7" t="s">
        <v>278</v>
      </c>
      <c r="E564" s="7" t="s">
        <v>279</v>
      </c>
      <c r="F564" s="7" t="s">
        <v>563</v>
      </c>
      <c r="G564" s="8">
        <v>5300794</v>
      </c>
      <c r="H564" s="16" t="s">
        <v>3670</v>
      </c>
      <c r="I564" s="18">
        <v>0</v>
      </c>
      <c r="J564" s="19">
        <v>359.05700000000002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835.98500000000001</v>
      </c>
      <c r="Q564" s="19"/>
      <c r="R564" s="19"/>
      <c r="S564" s="19"/>
      <c r="T564" s="19"/>
      <c r="U564" s="25">
        <v>1195.0419999999999</v>
      </c>
      <c r="V564" s="18">
        <v>149.38024999999999</v>
      </c>
      <c r="W564" s="39">
        <v>7.0802806619639752E-5</v>
      </c>
      <c r="X564" s="35">
        <v>175.89393376104931</v>
      </c>
      <c r="Y564" s="35"/>
      <c r="Z564" s="49">
        <v>0</v>
      </c>
      <c r="AC564" t="s">
        <v>278</v>
      </c>
      <c r="AD564" t="s">
        <v>279</v>
      </c>
      <c r="AE564" t="s">
        <v>3194</v>
      </c>
    </row>
    <row r="565" spans="1:31" outlineLevel="1" x14ac:dyDescent="0.35">
      <c r="A565" s="6" t="s">
        <v>398</v>
      </c>
      <c r="B565" s="7" t="s">
        <v>562</v>
      </c>
      <c r="C565" s="7" t="s">
        <v>3194</v>
      </c>
      <c r="D565" s="7" t="s">
        <v>278</v>
      </c>
      <c r="E565" s="7" t="s">
        <v>279</v>
      </c>
      <c r="F565" s="7" t="s">
        <v>563</v>
      </c>
      <c r="G565" s="8">
        <v>5333934</v>
      </c>
      <c r="H565" s="16" t="s">
        <v>3671</v>
      </c>
      <c r="I565" s="18">
        <v>238.464</v>
      </c>
      <c r="J565" s="19">
        <v>359.05700000000002</v>
      </c>
      <c r="K565" s="19">
        <v>0</v>
      </c>
      <c r="L565" s="19">
        <v>476.928</v>
      </c>
      <c r="M565" s="19">
        <v>0</v>
      </c>
      <c r="N565" s="19">
        <v>0</v>
      </c>
      <c r="O565" s="19">
        <v>0</v>
      </c>
      <c r="P565" s="19">
        <v>238.464</v>
      </c>
      <c r="Q565" s="19"/>
      <c r="R565" s="19"/>
      <c r="S565" s="19"/>
      <c r="T565" s="19"/>
      <c r="U565" s="25">
        <v>1312.913</v>
      </c>
      <c r="V565" s="18">
        <v>164.114125</v>
      </c>
      <c r="W565" s="39">
        <v>7.7786324871771103E-5</v>
      </c>
      <c r="X565" s="35">
        <v>193.24294230330025</v>
      </c>
      <c r="Y565" s="35"/>
      <c r="Z565" s="49">
        <v>0</v>
      </c>
      <c r="AC565" t="s">
        <v>278</v>
      </c>
      <c r="AD565" t="s">
        <v>279</v>
      </c>
      <c r="AE565" t="s">
        <v>3194</v>
      </c>
    </row>
    <row r="566" spans="1:31" outlineLevel="1" x14ac:dyDescent="0.35">
      <c r="A566" s="6" t="s">
        <v>398</v>
      </c>
      <c r="B566" s="7" t="s">
        <v>562</v>
      </c>
      <c r="C566" s="7" t="s">
        <v>3194</v>
      </c>
      <c r="D566" s="7" t="s">
        <v>278</v>
      </c>
      <c r="E566" s="7" t="s">
        <v>279</v>
      </c>
      <c r="F566" s="7" t="s">
        <v>563</v>
      </c>
      <c r="G566" s="8">
        <v>5139608</v>
      </c>
      <c r="H566" s="16" t="s">
        <v>3672</v>
      </c>
      <c r="I566" s="18">
        <v>180.59800000000001</v>
      </c>
      <c r="J566" s="19">
        <v>1556.2370000000001</v>
      </c>
      <c r="K566" s="19">
        <v>3739.53</v>
      </c>
      <c r="L566" s="19">
        <v>2158.3710000000001</v>
      </c>
      <c r="M566" s="19">
        <v>3493.2</v>
      </c>
      <c r="N566" s="19">
        <v>3148.7869999999998</v>
      </c>
      <c r="O566" s="19">
        <v>2716.415</v>
      </c>
      <c r="P566" s="19">
        <v>1741.4480000000001</v>
      </c>
      <c r="Q566" s="19"/>
      <c r="R566" s="19"/>
      <c r="S566" s="19"/>
      <c r="T566" s="19"/>
      <c r="U566" s="25">
        <v>18734.585999999999</v>
      </c>
      <c r="V566" s="18">
        <v>2341.8232499999999</v>
      </c>
      <c r="W566" s="39">
        <v>1.1099704191626823E-3</v>
      </c>
      <c r="X566" s="35">
        <v>2757.4763304759845</v>
      </c>
      <c r="Y566" s="35"/>
      <c r="Z566" s="49">
        <v>0</v>
      </c>
      <c r="AC566" t="s">
        <v>278</v>
      </c>
      <c r="AD566" t="s">
        <v>279</v>
      </c>
      <c r="AE566" t="s">
        <v>3194</v>
      </c>
    </row>
    <row r="567" spans="1:31" outlineLevel="1" x14ac:dyDescent="0.35">
      <c r="A567" s="6" t="s">
        <v>398</v>
      </c>
      <c r="B567" s="7" t="s">
        <v>562</v>
      </c>
      <c r="C567" s="7" t="s">
        <v>3194</v>
      </c>
      <c r="D567" s="7" t="s">
        <v>278</v>
      </c>
      <c r="E567" s="7" t="s">
        <v>279</v>
      </c>
      <c r="F567" s="7" t="s">
        <v>563</v>
      </c>
      <c r="G567" s="8">
        <v>5300116</v>
      </c>
      <c r="H567" s="16" t="s">
        <v>3673</v>
      </c>
      <c r="I567" s="18">
        <v>0</v>
      </c>
      <c r="J567" s="19">
        <v>1063.433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597.52099999999996</v>
      </c>
      <c r="Q567" s="19"/>
      <c r="R567" s="19"/>
      <c r="S567" s="19"/>
      <c r="T567" s="19"/>
      <c r="U567" s="25">
        <v>1660.954</v>
      </c>
      <c r="V567" s="18">
        <v>207.61924999999999</v>
      </c>
      <c r="W567" s="39">
        <v>9.8406754629642404E-5</v>
      </c>
      <c r="X567" s="35">
        <v>244.46984529091856</v>
      </c>
      <c r="Y567" s="35"/>
      <c r="Z567" s="49">
        <v>0</v>
      </c>
      <c r="AC567" t="s">
        <v>278</v>
      </c>
      <c r="AD567" t="s">
        <v>279</v>
      </c>
      <c r="AE567" t="s">
        <v>3194</v>
      </c>
    </row>
    <row r="568" spans="1:31" outlineLevel="1" x14ac:dyDescent="0.35">
      <c r="A568" s="6" t="s">
        <v>398</v>
      </c>
      <c r="B568" s="7" t="s">
        <v>562</v>
      </c>
      <c r="C568" s="7" t="s">
        <v>3194</v>
      </c>
      <c r="D568" s="7" t="s">
        <v>278</v>
      </c>
      <c r="E568" s="7" t="s">
        <v>279</v>
      </c>
      <c r="F568" s="7" t="s">
        <v>563</v>
      </c>
      <c r="G568" s="8">
        <v>5291586</v>
      </c>
      <c r="H568" s="16" t="s">
        <v>3674</v>
      </c>
      <c r="I568" s="18">
        <v>180.59800000000001</v>
      </c>
      <c r="J568" s="19">
        <v>2151.6190000000001</v>
      </c>
      <c r="K568" s="19">
        <v>2960.4659999999999</v>
      </c>
      <c r="L568" s="19">
        <v>238.464</v>
      </c>
      <c r="M568" s="19">
        <v>3333.8580000000002</v>
      </c>
      <c r="N568" s="19">
        <v>2904.9059999999999</v>
      </c>
      <c r="O568" s="19">
        <v>2334.355</v>
      </c>
      <c r="P568" s="19">
        <v>1975.299</v>
      </c>
      <c r="Q568" s="19"/>
      <c r="R568" s="19"/>
      <c r="S568" s="19"/>
      <c r="T568" s="19"/>
      <c r="U568" s="25">
        <v>16079.564999999999</v>
      </c>
      <c r="V568" s="18">
        <v>2009.9456249999998</v>
      </c>
      <c r="W568" s="39">
        <v>9.5266804951033316E-4</v>
      </c>
      <c r="X568" s="35">
        <v>2366.6933388253187</v>
      </c>
      <c r="Y568" s="35"/>
      <c r="Z568" s="49">
        <v>0</v>
      </c>
      <c r="AC568" t="s">
        <v>278</v>
      </c>
      <c r="AD568" t="s">
        <v>279</v>
      </c>
      <c r="AE568" t="s">
        <v>3194</v>
      </c>
    </row>
    <row r="569" spans="1:31" outlineLevel="1" x14ac:dyDescent="0.35">
      <c r="A569" s="6" t="s">
        <v>398</v>
      </c>
      <c r="B569" s="7" t="s">
        <v>562</v>
      </c>
      <c r="C569" s="7" t="s">
        <v>3194</v>
      </c>
      <c r="D569" s="7" t="s">
        <v>278</v>
      </c>
      <c r="E569" s="7" t="s">
        <v>279</v>
      </c>
      <c r="F569" s="7" t="s">
        <v>563</v>
      </c>
      <c r="G569" s="8">
        <v>5290978</v>
      </c>
      <c r="H569" s="16" t="s">
        <v>3675</v>
      </c>
      <c r="I569" s="18">
        <v>419.06200000000001</v>
      </c>
      <c r="J569" s="19">
        <v>359.05700000000002</v>
      </c>
      <c r="K569" s="19">
        <v>597.52099999999996</v>
      </c>
      <c r="L569" s="19">
        <v>726.226</v>
      </c>
      <c r="M569" s="19">
        <v>0</v>
      </c>
      <c r="N569" s="19">
        <v>243.881</v>
      </c>
      <c r="O569" s="19">
        <v>0</v>
      </c>
      <c r="P569" s="19">
        <v>238.464</v>
      </c>
      <c r="Q569" s="19"/>
      <c r="R569" s="19"/>
      <c r="S569" s="19"/>
      <c r="T569" s="19"/>
      <c r="U569" s="25">
        <v>2584.2109999999998</v>
      </c>
      <c r="V569" s="18">
        <v>323.02637499999997</v>
      </c>
      <c r="W569" s="39">
        <v>1.5310708050206257E-4</v>
      </c>
      <c r="X569" s="35">
        <v>380.3607224336676</v>
      </c>
      <c r="Y569" s="35"/>
      <c r="Z569" s="49">
        <v>0</v>
      </c>
      <c r="AC569" t="s">
        <v>278</v>
      </c>
      <c r="AD569" t="s">
        <v>279</v>
      </c>
      <c r="AE569" t="s">
        <v>3194</v>
      </c>
    </row>
    <row r="570" spans="1:31" outlineLevel="1" x14ac:dyDescent="0.35">
      <c r="A570" s="6" t="s">
        <v>398</v>
      </c>
      <c r="B570" s="7" t="s">
        <v>562</v>
      </c>
      <c r="C570" s="7" t="s">
        <v>3194</v>
      </c>
      <c r="D570" s="7" t="s">
        <v>278</v>
      </c>
      <c r="E570" s="7" t="s">
        <v>279</v>
      </c>
      <c r="F570" s="7" t="s">
        <v>563</v>
      </c>
      <c r="G570" s="8">
        <v>5293719</v>
      </c>
      <c r="H570" s="16" t="s">
        <v>3676</v>
      </c>
      <c r="I570" s="18">
        <v>0</v>
      </c>
      <c r="J570" s="19">
        <v>702.23800000000006</v>
      </c>
      <c r="K570" s="19">
        <v>238.464</v>
      </c>
      <c r="L570" s="19">
        <v>0</v>
      </c>
      <c r="M570" s="19">
        <v>0</v>
      </c>
      <c r="N570" s="19">
        <v>359.05700000000002</v>
      </c>
      <c r="O570" s="19">
        <v>0</v>
      </c>
      <c r="P570" s="19">
        <v>0</v>
      </c>
      <c r="Q570" s="19"/>
      <c r="R570" s="19"/>
      <c r="S570" s="19"/>
      <c r="T570" s="19"/>
      <c r="U570" s="25">
        <v>1299.759</v>
      </c>
      <c r="V570" s="18">
        <v>162.469875</v>
      </c>
      <c r="W570" s="39">
        <v>7.7006988146974199E-5</v>
      </c>
      <c r="X570" s="35">
        <v>191.3068523544174</v>
      </c>
      <c r="Y570" s="35"/>
      <c r="Z570" s="49">
        <v>0</v>
      </c>
      <c r="AC570" t="s">
        <v>278</v>
      </c>
      <c r="AD570" t="s">
        <v>279</v>
      </c>
      <c r="AE570" t="s">
        <v>3194</v>
      </c>
    </row>
    <row r="571" spans="1:31" outlineLevel="1" x14ac:dyDescent="0.35">
      <c r="A571" s="6" t="s">
        <v>398</v>
      </c>
      <c r="B571" s="7" t="s">
        <v>562</v>
      </c>
      <c r="C571" s="7" t="s">
        <v>3194</v>
      </c>
      <c r="D571" s="7" t="s">
        <v>278</v>
      </c>
      <c r="E571" s="7" t="s">
        <v>279</v>
      </c>
      <c r="F571" s="7" t="s">
        <v>563</v>
      </c>
      <c r="G571" s="8">
        <v>5276549</v>
      </c>
      <c r="H571" s="16" t="s">
        <v>3677</v>
      </c>
      <c r="I571" s="18">
        <v>180.59800000000001</v>
      </c>
      <c r="J571" s="19">
        <v>702.23800000000006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/>
      <c r="R571" s="19"/>
      <c r="S571" s="19"/>
      <c r="T571" s="19"/>
      <c r="U571" s="25">
        <v>882.83600000000001</v>
      </c>
      <c r="V571" s="18">
        <v>110.3545</v>
      </c>
      <c r="W571" s="39">
        <v>5.2305497702052546E-5</v>
      </c>
      <c r="X571" s="35">
        <v>129.94145553534497</v>
      </c>
      <c r="Y571" s="35"/>
      <c r="Z571" s="49">
        <v>0</v>
      </c>
      <c r="AC571" t="s">
        <v>278</v>
      </c>
      <c r="AD571" t="s">
        <v>279</v>
      </c>
      <c r="AE571" t="s">
        <v>3194</v>
      </c>
    </row>
    <row r="572" spans="1:31" outlineLevel="1" x14ac:dyDescent="0.35">
      <c r="A572" s="6" t="s">
        <v>398</v>
      </c>
      <c r="B572" s="7" t="s">
        <v>562</v>
      </c>
      <c r="C572" s="7" t="s">
        <v>3194</v>
      </c>
      <c r="D572" s="7" t="s">
        <v>278</v>
      </c>
      <c r="E572" s="7" t="s">
        <v>279</v>
      </c>
      <c r="F572" s="7" t="s">
        <v>563</v>
      </c>
      <c r="G572" s="8">
        <v>5298897</v>
      </c>
      <c r="H572" s="16" t="s">
        <v>3678</v>
      </c>
      <c r="I572" s="18">
        <v>419.06200000000001</v>
      </c>
      <c r="J572" s="19">
        <v>359.05700000000002</v>
      </c>
      <c r="K572" s="19">
        <v>0</v>
      </c>
      <c r="L572" s="19">
        <v>476.928</v>
      </c>
      <c r="M572" s="19">
        <v>424.47899999999998</v>
      </c>
      <c r="N572" s="19">
        <v>0</v>
      </c>
      <c r="O572" s="19">
        <v>243.881</v>
      </c>
      <c r="P572" s="19">
        <v>597.52099999999996</v>
      </c>
      <c r="Q572" s="19"/>
      <c r="R572" s="19"/>
      <c r="S572" s="19"/>
      <c r="T572" s="19"/>
      <c r="U572" s="25">
        <v>2520.9279999999999</v>
      </c>
      <c r="V572" s="18">
        <v>315.11599999999999</v>
      </c>
      <c r="W572" s="39">
        <v>1.4935774448599732E-4</v>
      </c>
      <c r="X572" s="35">
        <v>371.04632527423684</v>
      </c>
      <c r="Y572" s="35"/>
      <c r="Z572" s="49">
        <v>0</v>
      </c>
      <c r="AC572" t="s">
        <v>278</v>
      </c>
      <c r="AD572" t="s">
        <v>279</v>
      </c>
      <c r="AE572" t="s">
        <v>3194</v>
      </c>
    </row>
    <row r="573" spans="1:31" outlineLevel="1" x14ac:dyDescent="0.35">
      <c r="A573" s="6" t="s">
        <v>398</v>
      </c>
      <c r="B573" s="7" t="s">
        <v>562</v>
      </c>
      <c r="C573" s="7" t="s">
        <v>3194</v>
      </c>
      <c r="D573" s="7" t="s">
        <v>278</v>
      </c>
      <c r="E573" s="7" t="s">
        <v>279</v>
      </c>
      <c r="F573" s="7" t="s">
        <v>563</v>
      </c>
      <c r="G573" s="8">
        <v>5291230</v>
      </c>
      <c r="H573" s="16" t="s">
        <v>3679</v>
      </c>
      <c r="I573" s="18">
        <v>0</v>
      </c>
      <c r="J573" s="19">
        <v>359.05700000000002</v>
      </c>
      <c r="K573" s="19">
        <v>606.99400000000003</v>
      </c>
      <c r="L573" s="19">
        <v>482.34500000000003</v>
      </c>
      <c r="M573" s="19">
        <v>0</v>
      </c>
      <c r="N573" s="19">
        <v>0</v>
      </c>
      <c r="O573" s="19">
        <v>0</v>
      </c>
      <c r="P573" s="19">
        <v>0</v>
      </c>
      <c r="Q573" s="19"/>
      <c r="R573" s="19"/>
      <c r="S573" s="19"/>
      <c r="T573" s="19"/>
      <c r="U573" s="25">
        <v>1448.3960000000002</v>
      </c>
      <c r="V573" s="18">
        <v>181.04950000000002</v>
      </c>
      <c r="W573" s="39">
        <v>8.5813303546368881E-5</v>
      </c>
      <c r="X573" s="35">
        <v>213.18419778030298</v>
      </c>
      <c r="Y573" s="35"/>
      <c r="Z573" s="49">
        <v>0</v>
      </c>
      <c r="AC573" t="s">
        <v>278</v>
      </c>
      <c r="AD573" t="s">
        <v>279</v>
      </c>
      <c r="AE573" t="s">
        <v>3194</v>
      </c>
    </row>
    <row r="574" spans="1:31" outlineLevel="1" x14ac:dyDescent="0.35">
      <c r="A574" s="6" t="s">
        <v>398</v>
      </c>
      <c r="B574" s="7" t="s">
        <v>562</v>
      </c>
      <c r="C574" s="7" t="s">
        <v>3194</v>
      </c>
      <c r="D574" s="7" t="s">
        <v>278</v>
      </c>
      <c r="E574" s="7" t="s">
        <v>279</v>
      </c>
      <c r="F574" s="7" t="s">
        <v>563</v>
      </c>
      <c r="G574" s="8">
        <v>5137385</v>
      </c>
      <c r="H574" s="16" t="s">
        <v>3680</v>
      </c>
      <c r="I574" s="18">
        <v>419.06200000000001</v>
      </c>
      <c r="J574" s="19">
        <v>359.05700000000002</v>
      </c>
      <c r="K574" s="19">
        <v>1625.884</v>
      </c>
      <c r="L574" s="19">
        <v>1074.4490000000001</v>
      </c>
      <c r="M574" s="19">
        <v>541.79300000000001</v>
      </c>
      <c r="N574" s="19">
        <v>303.49700000000001</v>
      </c>
      <c r="O574" s="19">
        <v>1741.8630000000001</v>
      </c>
      <c r="P574" s="19">
        <v>541.79300000000001</v>
      </c>
      <c r="Q574" s="19"/>
      <c r="R574" s="19"/>
      <c r="S574" s="19"/>
      <c r="T574" s="19"/>
      <c r="U574" s="25">
        <v>6607.3980000000001</v>
      </c>
      <c r="V574" s="18">
        <v>825.92475000000002</v>
      </c>
      <c r="W574" s="39">
        <v>3.9146935660252483E-4</v>
      </c>
      <c r="X574" s="35">
        <v>972.519146728642</v>
      </c>
      <c r="Y574" s="35"/>
      <c r="Z574" s="49">
        <v>0</v>
      </c>
      <c r="AC574" t="s">
        <v>278</v>
      </c>
      <c r="AD574" t="s">
        <v>279</v>
      </c>
      <c r="AE574" t="s">
        <v>3194</v>
      </c>
    </row>
    <row r="575" spans="1:31" outlineLevel="1" x14ac:dyDescent="0.35">
      <c r="A575" s="6" t="s">
        <v>398</v>
      </c>
      <c r="B575" s="7" t="s">
        <v>562</v>
      </c>
      <c r="C575" s="7" t="s">
        <v>3194</v>
      </c>
      <c r="D575" s="7" t="s">
        <v>278</v>
      </c>
      <c r="E575" s="7" t="s">
        <v>279</v>
      </c>
      <c r="F575" s="7" t="s">
        <v>563</v>
      </c>
      <c r="G575" s="8">
        <v>5137378</v>
      </c>
      <c r="H575" s="16" t="s">
        <v>3681</v>
      </c>
      <c r="I575" s="18">
        <v>419.06200000000001</v>
      </c>
      <c r="J575" s="19">
        <v>359.05700000000002</v>
      </c>
      <c r="K575" s="19">
        <v>791.25900000000001</v>
      </c>
      <c r="L575" s="19">
        <v>845.45799999999997</v>
      </c>
      <c r="M575" s="19">
        <v>0</v>
      </c>
      <c r="N575" s="19">
        <v>0</v>
      </c>
      <c r="O575" s="19">
        <v>0</v>
      </c>
      <c r="P575" s="19">
        <v>0</v>
      </c>
      <c r="Q575" s="19"/>
      <c r="R575" s="19"/>
      <c r="S575" s="19"/>
      <c r="T575" s="19"/>
      <c r="U575" s="25">
        <v>2414.8360000000002</v>
      </c>
      <c r="V575" s="18">
        <v>301.85450000000003</v>
      </c>
      <c r="W575" s="39">
        <v>1.4307209815734041E-4</v>
      </c>
      <c r="X575" s="35">
        <v>355.43102537634439</v>
      </c>
      <c r="Y575" s="35"/>
      <c r="Z575" s="49">
        <v>0</v>
      </c>
      <c r="AC575" t="s">
        <v>278</v>
      </c>
      <c r="AD575" t="s">
        <v>279</v>
      </c>
      <c r="AE575" t="s">
        <v>3194</v>
      </c>
    </row>
    <row r="576" spans="1:31" outlineLevel="1" x14ac:dyDescent="0.35">
      <c r="A576" s="6" t="s">
        <v>398</v>
      </c>
      <c r="B576" s="7" t="s">
        <v>562</v>
      </c>
      <c r="C576" s="7" t="s">
        <v>3194</v>
      </c>
      <c r="D576" s="7" t="s">
        <v>278</v>
      </c>
      <c r="E576" s="7" t="s">
        <v>279</v>
      </c>
      <c r="F576" s="7" t="s">
        <v>563</v>
      </c>
      <c r="G576" s="8">
        <v>5273227</v>
      </c>
      <c r="H576" s="16" t="s">
        <v>3682</v>
      </c>
      <c r="I576" s="18">
        <v>419.06200000000001</v>
      </c>
      <c r="J576" s="19">
        <v>359.05700000000002</v>
      </c>
      <c r="K576" s="19">
        <v>238.464</v>
      </c>
      <c r="L576" s="19">
        <v>238.464</v>
      </c>
      <c r="M576" s="19">
        <v>0</v>
      </c>
      <c r="N576" s="19">
        <v>541.96100000000001</v>
      </c>
      <c r="O576" s="19">
        <v>0</v>
      </c>
      <c r="P576" s="19">
        <v>0</v>
      </c>
      <c r="Q576" s="19"/>
      <c r="R576" s="19"/>
      <c r="S576" s="19"/>
      <c r="T576" s="19"/>
      <c r="U576" s="25">
        <v>1797.008</v>
      </c>
      <c r="V576" s="18">
        <v>224.626</v>
      </c>
      <c r="W576" s="39">
        <v>1.0646756341446208E-4</v>
      </c>
      <c r="X576" s="35">
        <v>264.49514420420013</v>
      </c>
      <c r="Y576" s="35"/>
      <c r="Z576" s="49">
        <v>0</v>
      </c>
      <c r="AC576" t="s">
        <v>278</v>
      </c>
      <c r="AD576" t="s">
        <v>279</v>
      </c>
      <c r="AE576" t="s">
        <v>3194</v>
      </c>
    </row>
    <row r="577" spans="1:31" outlineLevel="1" x14ac:dyDescent="0.35">
      <c r="A577" s="6" t="s">
        <v>398</v>
      </c>
      <c r="B577" s="7" t="s">
        <v>562</v>
      </c>
      <c r="C577" s="7" t="s">
        <v>3194</v>
      </c>
      <c r="D577" s="7" t="s">
        <v>278</v>
      </c>
      <c r="E577" s="7" t="s">
        <v>279</v>
      </c>
      <c r="F577" s="7" t="s">
        <v>563</v>
      </c>
      <c r="G577" s="8">
        <v>5137392</v>
      </c>
      <c r="H577" s="16" t="s">
        <v>3683</v>
      </c>
      <c r="I577" s="18">
        <v>419.06200000000001</v>
      </c>
      <c r="J577" s="19">
        <v>359.05700000000002</v>
      </c>
      <c r="K577" s="19">
        <v>780.42499999999995</v>
      </c>
      <c r="L577" s="19">
        <v>238.464</v>
      </c>
      <c r="M577" s="19">
        <v>0</v>
      </c>
      <c r="N577" s="19">
        <v>303.49700000000001</v>
      </c>
      <c r="O577" s="19">
        <v>0</v>
      </c>
      <c r="P577" s="19">
        <v>0</v>
      </c>
      <c r="Q577" s="19"/>
      <c r="R577" s="19"/>
      <c r="S577" s="19"/>
      <c r="T577" s="19"/>
      <c r="U577" s="25">
        <v>2100.5049999999997</v>
      </c>
      <c r="V577" s="18">
        <v>262.56312499999996</v>
      </c>
      <c r="W577" s="39">
        <v>1.244488890922548E-4</v>
      </c>
      <c r="X577" s="35">
        <v>309.16577604364767</v>
      </c>
      <c r="Y577" s="35"/>
      <c r="Z577" s="49">
        <v>0</v>
      </c>
      <c r="AC577" t="s">
        <v>278</v>
      </c>
      <c r="AD577" t="s">
        <v>279</v>
      </c>
      <c r="AE577" t="s">
        <v>3194</v>
      </c>
    </row>
    <row r="578" spans="1:31" outlineLevel="1" x14ac:dyDescent="0.35">
      <c r="A578" s="6" t="s">
        <v>398</v>
      </c>
      <c r="B578" s="7" t="s">
        <v>562</v>
      </c>
      <c r="C578" s="7" t="s">
        <v>3194</v>
      </c>
      <c r="D578" s="7" t="s">
        <v>278</v>
      </c>
      <c r="E578" s="7" t="s">
        <v>279</v>
      </c>
      <c r="F578" s="7" t="s">
        <v>563</v>
      </c>
      <c r="G578" s="8">
        <v>5279726</v>
      </c>
      <c r="H578" s="16" t="s">
        <v>3684</v>
      </c>
      <c r="I578" s="18">
        <v>419.06200000000001</v>
      </c>
      <c r="J578" s="19">
        <v>359.05700000000002</v>
      </c>
      <c r="K578" s="19">
        <v>238.464</v>
      </c>
      <c r="L578" s="19">
        <v>238.464</v>
      </c>
      <c r="M578" s="19">
        <v>0</v>
      </c>
      <c r="N578" s="19">
        <v>0</v>
      </c>
      <c r="O578" s="19">
        <v>0</v>
      </c>
      <c r="P578" s="19">
        <v>238.464</v>
      </c>
      <c r="Q578" s="19"/>
      <c r="R578" s="19"/>
      <c r="S578" s="19"/>
      <c r="T578" s="19"/>
      <c r="U578" s="25">
        <v>1493.511</v>
      </c>
      <c r="V578" s="18">
        <v>186.688875</v>
      </c>
      <c r="W578" s="39">
        <v>8.8486237736669333E-5</v>
      </c>
      <c r="X578" s="35">
        <v>219.82451236475248</v>
      </c>
      <c r="Y578" s="35"/>
      <c r="Z578" s="49">
        <v>0</v>
      </c>
      <c r="AC578" t="s">
        <v>278</v>
      </c>
      <c r="AD578" t="s">
        <v>279</v>
      </c>
      <c r="AE578" t="s">
        <v>3194</v>
      </c>
    </row>
    <row r="579" spans="1:31" outlineLevel="1" x14ac:dyDescent="0.35">
      <c r="A579" s="6" t="s">
        <v>398</v>
      </c>
      <c r="B579" s="7" t="s">
        <v>562</v>
      </c>
      <c r="C579" s="7" t="s">
        <v>3194</v>
      </c>
      <c r="D579" s="7" t="s">
        <v>278</v>
      </c>
      <c r="E579" s="7" t="s">
        <v>279</v>
      </c>
      <c r="F579" s="7" t="s">
        <v>563</v>
      </c>
      <c r="G579" s="8">
        <v>5136168</v>
      </c>
      <c r="H579" s="16" t="s">
        <v>3685</v>
      </c>
      <c r="I579" s="18">
        <v>419.06200000000001</v>
      </c>
      <c r="J579" s="19">
        <v>359.05700000000002</v>
      </c>
      <c r="K579" s="19">
        <v>0</v>
      </c>
      <c r="L579" s="19">
        <v>238.464</v>
      </c>
      <c r="M579" s="19">
        <v>0</v>
      </c>
      <c r="N579" s="19">
        <v>0</v>
      </c>
      <c r="O579" s="19">
        <v>0</v>
      </c>
      <c r="P579" s="19">
        <v>787.59199999999998</v>
      </c>
      <c r="Q579" s="19"/>
      <c r="R579" s="19"/>
      <c r="S579" s="19"/>
      <c r="T579" s="19"/>
      <c r="U579" s="25">
        <v>1804.1750000000002</v>
      </c>
      <c r="V579" s="18">
        <v>225.52187500000002</v>
      </c>
      <c r="W579" s="39">
        <v>1.0689218758251891E-4</v>
      </c>
      <c r="X579" s="35">
        <v>265.55002915658292</v>
      </c>
      <c r="Y579" s="35"/>
      <c r="Z579" s="49">
        <v>0</v>
      </c>
      <c r="AC579" t="s">
        <v>278</v>
      </c>
      <c r="AD579" t="s">
        <v>279</v>
      </c>
      <c r="AE579" t="s">
        <v>3194</v>
      </c>
    </row>
    <row r="580" spans="1:31" outlineLevel="1" x14ac:dyDescent="0.35">
      <c r="A580" s="6" t="s">
        <v>398</v>
      </c>
      <c r="B580" s="7" t="s">
        <v>562</v>
      </c>
      <c r="C580" s="7" t="s">
        <v>3194</v>
      </c>
      <c r="D580" s="7" t="s">
        <v>278</v>
      </c>
      <c r="E580" s="7" t="s">
        <v>279</v>
      </c>
      <c r="F580" s="7" t="s">
        <v>563</v>
      </c>
      <c r="G580" s="8">
        <v>5294569</v>
      </c>
      <c r="H580" s="16" t="s">
        <v>3686</v>
      </c>
      <c r="I580" s="18">
        <v>180.59800000000001</v>
      </c>
      <c r="J580" s="19">
        <v>1404.4760000000001</v>
      </c>
      <c r="K580" s="19">
        <v>1058.5730000000001</v>
      </c>
      <c r="L580" s="19">
        <v>180.59800000000001</v>
      </c>
      <c r="M580" s="19">
        <v>0</v>
      </c>
      <c r="N580" s="19">
        <v>0</v>
      </c>
      <c r="O580" s="19">
        <v>238.464</v>
      </c>
      <c r="P580" s="19">
        <v>0</v>
      </c>
      <c r="Q580" s="19"/>
      <c r="R580" s="19"/>
      <c r="S580" s="19"/>
      <c r="T580" s="19"/>
      <c r="U580" s="25">
        <v>3062.7089999999998</v>
      </c>
      <c r="V580" s="18">
        <v>382.83862499999998</v>
      </c>
      <c r="W580" s="39">
        <v>1.8145671286802492E-4</v>
      </c>
      <c r="X580" s="35">
        <v>450.78912203535072</v>
      </c>
      <c r="Y580" s="35"/>
      <c r="Z580" s="49">
        <v>0</v>
      </c>
      <c r="AC580" t="s">
        <v>278</v>
      </c>
      <c r="AD580" t="s">
        <v>279</v>
      </c>
      <c r="AE580" t="s">
        <v>3194</v>
      </c>
    </row>
    <row r="581" spans="1:31" outlineLevel="1" x14ac:dyDescent="0.35">
      <c r="A581" s="6" t="s">
        <v>398</v>
      </c>
      <c r="B581" s="7" t="s">
        <v>562</v>
      </c>
      <c r="C581" s="7" t="s">
        <v>3194</v>
      </c>
      <c r="D581" s="7" t="s">
        <v>278</v>
      </c>
      <c r="E581" s="7" t="s">
        <v>279</v>
      </c>
      <c r="F581" s="7" t="s">
        <v>563</v>
      </c>
      <c r="G581" s="8">
        <v>5130531</v>
      </c>
      <c r="H581" s="16" t="s">
        <v>3687</v>
      </c>
      <c r="I581" s="18">
        <v>0</v>
      </c>
      <c r="J581" s="19">
        <v>1197.18</v>
      </c>
      <c r="K581" s="19">
        <v>0</v>
      </c>
      <c r="L581" s="19">
        <v>238.464</v>
      </c>
      <c r="M581" s="19">
        <v>0</v>
      </c>
      <c r="N581" s="19">
        <v>0</v>
      </c>
      <c r="O581" s="19">
        <v>0</v>
      </c>
      <c r="P581" s="19">
        <v>0</v>
      </c>
      <c r="Q581" s="19"/>
      <c r="R581" s="19"/>
      <c r="S581" s="19"/>
      <c r="T581" s="19"/>
      <c r="U581" s="25">
        <v>1435.644</v>
      </c>
      <c r="V581" s="18">
        <v>179.4555</v>
      </c>
      <c r="W581" s="39">
        <v>8.5057784167122237E-5</v>
      </c>
      <c r="X581" s="35">
        <v>211.30727676554287</v>
      </c>
      <c r="Y581" s="35"/>
      <c r="Z581" s="49">
        <v>0</v>
      </c>
      <c r="AC581" t="s">
        <v>278</v>
      </c>
      <c r="AD581" t="s">
        <v>279</v>
      </c>
      <c r="AE581" t="s">
        <v>3194</v>
      </c>
    </row>
    <row r="582" spans="1:31" outlineLevel="1" x14ac:dyDescent="0.35">
      <c r="A582" s="6" t="s">
        <v>398</v>
      </c>
      <c r="B582" s="7" t="s">
        <v>562</v>
      </c>
      <c r="C582" s="7" t="s">
        <v>3194</v>
      </c>
      <c r="D582" s="7" t="s">
        <v>278</v>
      </c>
      <c r="E582" s="7" t="s">
        <v>279</v>
      </c>
      <c r="F582" s="7" t="s">
        <v>563</v>
      </c>
      <c r="G582" s="8">
        <v>5298437</v>
      </c>
      <c r="H582" s="16" t="s">
        <v>3688</v>
      </c>
      <c r="I582" s="18">
        <v>0</v>
      </c>
      <c r="J582" s="19">
        <v>4070.9949999999999</v>
      </c>
      <c r="K582" s="19">
        <v>940.702</v>
      </c>
      <c r="L582" s="19">
        <v>0</v>
      </c>
      <c r="M582" s="19">
        <v>704.37699999999995</v>
      </c>
      <c r="N582" s="19">
        <v>1417.63</v>
      </c>
      <c r="O582" s="19">
        <v>2022.1489999999999</v>
      </c>
      <c r="P582" s="19">
        <v>1197.18</v>
      </c>
      <c r="Q582" s="19"/>
      <c r="R582" s="19"/>
      <c r="S582" s="19"/>
      <c r="T582" s="19"/>
      <c r="U582" s="25">
        <v>10353.033000000001</v>
      </c>
      <c r="V582" s="18">
        <v>1294.1291250000002</v>
      </c>
      <c r="W582" s="39">
        <v>6.1338747376723905E-4</v>
      </c>
      <c r="X582" s="35">
        <v>1523.82569041754</v>
      </c>
      <c r="Y582" s="35"/>
      <c r="Z582" s="49">
        <v>0</v>
      </c>
      <c r="AC582" t="s">
        <v>278</v>
      </c>
      <c r="AD582" t="s">
        <v>279</v>
      </c>
      <c r="AE582" t="s">
        <v>3194</v>
      </c>
    </row>
    <row r="583" spans="1:31" outlineLevel="1" x14ac:dyDescent="0.35">
      <c r="A583" s="6" t="s">
        <v>398</v>
      </c>
      <c r="B583" s="7" t="s">
        <v>562</v>
      </c>
      <c r="C583" s="7" t="s">
        <v>3194</v>
      </c>
      <c r="D583" s="7" t="s">
        <v>278</v>
      </c>
      <c r="E583" s="7" t="s">
        <v>279</v>
      </c>
      <c r="F583" s="7" t="s">
        <v>563</v>
      </c>
      <c r="G583" s="8">
        <v>5298219</v>
      </c>
      <c r="H583" s="16" t="s">
        <v>3689</v>
      </c>
      <c r="I583" s="18">
        <v>180.59800000000001</v>
      </c>
      <c r="J583" s="19">
        <v>702.23800000000006</v>
      </c>
      <c r="K583" s="19">
        <v>238.464</v>
      </c>
      <c r="L583" s="19">
        <v>0</v>
      </c>
      <c r="M583" s="19">
        <v>539.65499999999997</v>
      </c>
      <c r="N583" s="19">
        <v>0</v>
      </c>
      <c r="O583" s="19">
        <v>0</v>
      </c>
      <c r="P583" s="19">
        <v>0</v>
      </c>
      <c r="Q583" s="19"/>
      <c r="R583" s="19"/>
      <c r="S583" s="19"/>
      <c r="T583" s="19"/>
      <c r="U583" s="25">
        <v>1660.9549999999999</v>
      </c>
      <c r="V583" s="18">
        <v>207.61937499999999</v>
      </c>
      <c r="W583" s="39">
        <v>9.8406813876770644E-5</v>
      </c>
      <c r="X583" s="35">
        <v>244.46999247732185</v>
      </c>
      <c r="Y583" s="35"/>
      <c r="Z583" s="49">
        <v>0</v>
      </c>
      <c r="AC583" t="s">
        <v>278</v>
      </c>
      <c r="AD583" t="s">
        <v>279</v>
      </c>
      <c r="AE583" t="s">
        <v>3194</v>
      </c>
    </row>
    <row r="584" spans="1:31" outlineLevel="1" x14ac:dyDescent="0.35">
      <c r="A584" s="6" t="s">
        <v>398</v>
      </c>
      <c r="B584" s="7" t="s">
        <v>562</v>
      </c>
      <c r="C584" s="7" t="s">
        <v>3194</v>
      </c>
      <c r="D584" s="7" t="s">
        <v>278</v>
      </c>
      <c r="E584" s="7" t="s">
        <v>279</v>
      </c>
      <c r="F584" s="7" t="s">
        <v>563</v>
      </c>
      <c r="G584" s="8">
        <v>5139615</v>
      </c>
      <c r="H584" s="16" t="s">
        <v>3690</v>
      </c>
      <c r="I584" s="18">
        <v>-359.0564</v>
      </c>
      <c r="J584" s="19">
        <v>1137.1759999999999</v>
      </c>
      <c r="K584" s="19">
        <v>0</v>
      </c>
      <c r="L584" s="19">
        <v>0</v>
      </c>
      <c r="M584" s="19">
        <v>0</v>
      </c>
      <c r="N584" s="19">
        <v>541.96100000000001</v>
      </c>
      <c r="O584" s="19">
        <v>359.05700000000002</v>
      </c>
      <c r="P584" s="19">
        <v>0</v>
      </c>
      <c r="Q584" s="19"/>
      <c r="R584" s="19"/>
      <c r="S584" s="19"/>
      <c r="T584" s="19"/>
      <c r="U584" s="25">
        <v>1679.1376</v>
      </c>
      <c r="V584" s="18">
        <v>209.8922</v>
      </c>
      <c r="W584" s="39">
        <v>9.948408071060767E-5</v>
      </c>
      <c r="X584" s="35">
        <v>247.14622397379117</v>
      </c>
      <c r="Y584" s="35"/>
      <c r="Z584" s="49">
        <v>0</v>
      </c>
      <c r="AC584" t="s">
        <v>278</v>
      </c>
      <c r="AD584" t="s">
        <v>279</v>
      </c>
      <c r="AE584" t="s">
        <v>3194</v>
      </c>
    </row>
    <row r="585" spans="1:31" outlineLevel="1" x14ac:dyDescent="0.35">
      <c r="A585" s="6" t="s">
        <v>398</v>
      </c>
      <c r="B585" s="7" t="s">
        <v>562</v>
      </c>
      <c r="C585" s="7" t="s">
        <v>3194</v>
      </c>
      <c r="D585" s="7" t="s">
        <v>278</v>
      </c>
      <c r="E585" s="7" t="s">
        <v>279</v>
      </c>
      <c r="F585" s="7" t="s">
        <v>563</v>
      </c>
      <c r="G585" s="8">
        <v>5274288</v>
      </c>
      <c r="H585" s="16" t="s">
        <v>3691</v>
      </c>
      <c r="I585" s="18">
        <v>238.464</v>
      </c>
      <c r="J585" s="19">
        <v>359.05700000000002</v>
      </c>
      <c r="K585" s="19">
        <v>476.928</v>
      </c>
      <c r="L585" s="19">
        <v>238.464</v>
      </c>
      <c r="M585" s="19">
        <v>243.881</v>
      </c>
      <c r="N585" s="19">
        <v>0</v>
      </c>
      <c r="O585" s="19">
        <v>602.93799999999999</v>
      </c>
      <c r="P585" s="19">
        <v>238.464</v>
      </c>
      <c r="Q585" s="19"/>
      <c r="R585" s="19"/>
      <c r="S585" s="19"/>
      <c r="T585" s="19"/>
      <c r="U585" s="25">
        <v>2398.1959999999999</v>
      </c>
      <c r="V585" s="18">
        <v>299.77449999999999</v>
      </c>
      <c r="W585" s="39">
        <v>1.4208622594351795E-4</v>
      </c>
      <c r="X585" s="35">
        <v>352.9818436255909</v>
      </c>
      <c r="Y585" s="35"/>
      <c r="Z585" s="49">
        <v>0</v>
      </c>
      <c r="AC585" t="s">
        <v>278</v>
      </c>
      <c r="AD585" t="s">
        <v>279</v>
      </c>
      <c r="AE585" t="s">
        <v>3194</v>
      </c>
    </row>
    <row r="586" spans="1:31" outlineLevel="1" x14ac:dyDescent="0.35">
      <c r="A586" s="6" t="s">
        <v>398</v>
      </c>
      <c r="B586" s="7" t="s">
        <v>562</v>
      </c>
      <c r="C586" s="7" t="s">
        <v>3194</v>
      </c>
      <c r="D586" s="7" t="s">
        <v>278</v>
      </c>
      <c r="E586" s="7" t="s">
        <v>279</v>
      </c>
      <c r="F586" s="7" t="s">
        <v>563</v>
      </c>
      <c r="G586" s="8">
        <v>5299450</v>
      </c>
      <c r="H586" s="16" t="s">
        <v>3692</v>
      </c>
      <c r="I586" s="18">
        <v>238.464</v>
      </c>
      <c r="J586" s="19">
        <v>720.25199999999995</v>
      </c>
      <c r="K586" s="19">
        <v>0</v>
      </c>
      <c r="L586" s="19">
        <v>476.928</v>
      </c>
      <c r="M586" s="19">
        <v>0</v>
      </c>
      <c r="N586" s="19">
        <v>0</v>
      </c>
      <c r="O586" s="19">
        <v>359.05700000000002</v>
      </c>
      <c r="P586" s="19">
        <v>0</v>
      </c>
      <c r="Q586" s="19"/>
      <c r="R586" s="19"/>
      <c r="S586" s="19"/>
      <c r="T586" s="19"/>
      <c r="U586" s="25">
        <v>1794.7009999999998</v>
      </c>
      <c r="V586" s="18">
        <v>224.33762499999997</v>
      </c>
      <c r="W586" s="39">
        <v>1.0633088028962503E-4</v>
      </c>
      <c r="X586" s="35">
        <v>264.15558517180898</v>
      </c>
      <c r="Y586" s="35"/>
      <c r="Z586" s="49">
        <v>0</v>
      </c>
      <c r="AC586" t="s">
        <v>278</v>
      </c>
      <c r="AD586" t="s">
        <v>279</v>
      </c>
      <c r="AE586" t="s">
        <v>3194</v>
      </c>
    </row>
    <row r="587" spans="1:31" outlineLevel="1" x14ac:dyDescent="0.35">
      <c r="A587" s="6" t="s">
        <v>398</v>
      </c>
      <c r="B587" s="7" t="s">
        <v>562</v>
      </c>
      <c r="C587" s="7" t="s">
        <v>3194</v>
      </c>
      <c r="D587" s="7" t="s">
        <v>278</v>
      </c>
      <c r="E587" s="7" t="s">
        <v>279</v>
      </c>
      <c r="F587" s="7" t="s">
        <v>563</v>
      </c>
      <c r="G587" s="8">
        <v>5137558</v>
      </c>
      <c r="H587" s="16" t="s">
        <v>3693</v>
      </c>
      <c r="I587" s="18">
        <v>238.464</v>
      </c>
      <c r="J587" s="19">
        <v>359.05700000000002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/>
      <c r="R587" s="19"/>
      <c r="S587" s="19"/>
      <c r="T587" s="19"/>
      <c r="U587" s="25">
        <v>597.52099999999996</v>
      </c>
      <c r="V587" s="18">
        <v>74.690124999999995</v>
      </c>
      <c r="W587" s="39">
        <v>3.5401403309819876E-5</v>
      </c>
      <c r="X587" s="35">
        <v>87.946966880524656</v>
      </c>
      <c r="Y587" s="35"/>
      <c r="Z587" s="49">
        <v>0</v>
      </c>
      <c r="AC587" t="s">
        <v>278</v>
      </c>
      <c r="AD587" t="s">
        <v>279</v>
      </c>
      <c r="AE587" t="s">
        <v>3194</v>
      </c>
    </row>
    <row r="588" spans="1:31" outlineLevel="1" x14ac:dyDescent="0.35">
      <c r="A588" s="6" t="s">
        <v>398</v>
      </c>
      <c r="B588" s="7" t="s">
        <v>562</v>
      </c>
      <c r="C588" s="7" t="s">
        <v>3194</v>
      </c>
      <c r="D588" s="7" t="s">
        <v>278</v>
      </c>
      <c r="E588" s="7" t="s">
        <v>279</v>
      </c>
      <c r="F588" s="7" t="s">
        <v>563</v>
      </c>
      <c r="G588" s="8">
        <v>5337639</v>
      </c>
      <c r="H588" s="16" t="s">
        <v>3694</v>
      </c>
      <c r="I588" s="18">
        <v>1197.181</v>
      </c>
      <c r="J588" s="19">
        <v>359.05700000000002</v>
      </c>
      <c r="K588" s="19">
        <v>1264.52</v>
      </c>
      <c r="L588" s="19">
        <v>238.464</v>
      </c>
      <c r="M588" s="19">
        <v>0</v>
      </c>
      <c r="N588" s="19">
        <v>303.49700000000001</v>
      </c>
      <c r="O588" s="19">
        <v>966.05200000000002</v>
      </c>
      <c r="P588" s="19">
        <v>0</v>
      </c>
      <c r="Q588" s="19"/>
      <c r="R588" s="19"/>
      <c r="S588" s="19"/>
      <c r="T588" s="19"/>
      <c r="U588" s="25">
        <v>4328.7709999999997</v>
      </c>
      <c r="V588" s="18">
        <v>541.09637499999997</v>
      </c>
      <c r="W588" s="39">
        <v>2.5646725053488041E-4</v>
      </c>
      <c r="X588" s="35">
        <v>637.13623415808911</v>
      </c>
      <c r="Y588" s="35"/>
      <c r="Z588" s="49">
        <v>0</v>
      </c>
      <c r="AC588" t="s">
        <v>278</v>
      </c>
      <c r="AD588" t="s">
        <v>279</v>
      </c>
      <c r="AE588" t="s">
        <v>3194</v>
      </c>
    </row>
    <row r="589" spans="1:31" outlineLevel="1" x14ac:dyDescent="0.35">
      <c r="A589" s="6" t="s">
        <v>398</v>
      </c>
      <c r="B589" s="7" t="s">
        <v>562</v>
      </c>
      <c r="C589" s="7" t="s">
        <v>3194</v>
      </c>
      <c r="D589" s="7" t="s">
        <v>278</v>
      </c>
      <c r="E589" s="7" t="s">
        <v>279</v>
      </c>
      <c r="F589" s="7" t="s">
        <v>563</v>
      </c>
      <c r="G589" s="8">
        <v>5335499</v>
      </c>
      <c r="H589" s="16" t="s">
        <v>3695</v>
      </c>
      <c r="I589" s="18">
        <v>361.19499999999999</v>
      </c>
      <c r="J589" s="19">
        <v>2343.998</v>
      </c>
      <c r="K589" s="19">
        <v>3876.7640000000001</v>
      </c>
      <c r="L589" s="19">
        <v>1806.0920000000001</v>
      </c>
      <c r="M589" s="19">
        <v>361.19600000000003</v>
      </c>
      <c r="N589" s="19">
        <v>606.995</v>
      </c>
      <c r="O589" s="19">
        <v>1327.635</v>
      </c>
      <c r="P589" s="19">
        <v>1440.673</v>
      </c>
      <c r="Q589" s="19"/>
      <c r="R589" s="19"/>
      <c r="S589" s="19"/>
      <c r="T589" s="19"/>
      <c r="U589" s="25">
        <v>12124.548000000003</v>
      </c>
      <c r="V589" s="18">
        <v>1515.5685000000003</v>
      </c>
      <c r="W589" s="39">
        <v>7.1834465014161859E-4</v>
      </c>
      <c r="X589" s="35">
        <v>1784.5686116426566</v>
      </c>
      <c r="Y589" s="35"/>
      <c r="Z589" s="49">
        <v>0</v>
      </c>
      <c r="AC589" t="s">
        <v>278</v>
      </c>
      <c r="AD589" t="s">
        <v>279</v>
      </c>
      <c r="AE589" t="s">
        <v>3194</v>
      </c>
    </row>
    <row r="590" spans="1:31" outlineLevel="1" x14ac:dyDescent="0.35">
      <c r="A590" s="6" t="s">
        <v>398</v>
      </c>
      <c r="B590" s="7" t="s">
        <v>562</v>
      </c>
      <c r="C590" s="7" t="s">
        <v>3194</v>
      </c>
      <c r="D590" s="7" t="s">
        <v>278</v>
      </c>
      <c r="E590" s="7" t="s">
        <v>279</v>
      </c>
      <c r="F590" s="7" t="s">
        <v>563</v>
      </c>
      <c r="G590" s="8">
        <v>5300507</v>
      </c>
      <c r="H590" s="16" t="s">
        <v>3696</v>
      </c>
      <c r="I590" s="18">
        <v>0</v>
      </c>
      <c r="J590" s="19">
        <v>882.83600000000001</v>
      </c>
      <c r="K590" s="19">
        <v>359.05700000000002</v>
      </c>
      <c r="L590" s="19">
        <v>0</v>
      </c>
      <c r="M590" s="19">
        <v>0</v>
      </c>
      <c r="N590" s="19">
        <v>0</v>
      </c>
      <c r="O590" s="19">
        <v>0</v>
      </c>
      <c r="P590" s="19">
        <v>1197.18</v>
      </c>
      <c r="Q590" s="19"/>
      <c r="R590" s="19"/>
      <c r="S590" s="19"/>
      <c r="T590" s="19"/>
      <c r="U590" s="25">
        <v>2439.0730000000003</v>
      </c>
      <c r="V590" s="18">
        <v>304.88412500000004</v>
      </c>
      <c r="W590" s="39">
        <v>1.4450807080436054E-4</v>
      </c>
      <c r="X590" s="35">
        <v>358.99838223289549</v>
      </c>
      <c r="Y590" s="35"/>
      <c r="Z590" s="49">
        <v>0</v>
      </c>
      <c r="AC590" t="s">
        <v>278</v>
      </c>
      <c r="AD590" t="s">
        <v>279</v>
      </c>
      <c r="AE590" t="s">
        <v>3194</v>
      </c>
    </row>
    <row r="591" spans="1:31" outlineLevel="1" x14ac:dyDescent="0.35">
      <c r="A591" s="6" t="s">
        <v>398</v>
      </c>
      <c r="B591" s="7" t="s">
        <v>562</v>
      </c>
      <c r="C591" s="7" t="s">
        <v>3194</v>
      </c>
      <c r="D591" s="7" t="s">
        <v>278</v>
      </c>
      <c r="E591" s="7" t="s">
        <v>279</v>
      </c>
      <c r="F591" s="7" t="s">
        <v>563</v>
      </c>
      <c r="G591" s="8">
        <v>5133583</v>
      </c>
      <c r="H591" s="16" t="s">
        <v>3697</v>
      </c>
      <c r="I591" s="18">
        <v>180.59800000000001</v>
      </c>
      <c r="J591" s="19">
        <v>359.05700000000002</v>
      </c>
      <c r="K591" s="19">
        <v>0</v>
      </c>
      <c r="L591" s="19">
        <v>476.928</v>
      </c>
      <c r="M591" s="19">
        <v>0</v>
      </c>
      <c r="N591" s="19">
        <v>0</v>
      </c>
      <c r="O591" s="19">
        <v>0</v>
      </c>
      <c r="P591" s="19">
        <v>0</v>
      </c>
      <c r="Q591" s="19"/>
      <c r="R591" s="19"/>
      <c r="S591" s="19"/>
      <c r="T591" s="19"/>
      <c r="U591" s="25">
        <v>1016.583</v>
      </c>
      <c r="V591" s="18">
        <v>127.072875</v>
      </c>
      <c r="W591" s="39">
        <v>6.0229623362035176E-5</v>
      </c>
      <c r="X591" s="35">
        <v>149.62719541623542</v>
      </c>
      <c r="Y591" s="35"/>
      <c r="Z591" s="49">
        <v>0</v>
      </c>
      <c r="AC591" t="s">
        <v>278</v>
      </c>
      <c r="AD591" t="s">
        <v>279</v>
      </c>
      <c r="AE591" t="s">
        <v>3194</v>
      </c>
    </row>
    <row r="592" spans="1:31" outlineLevel="1" x14ac:dyDescent="0.35">
      <c r="A592" s="6" t="s">
        <v>398</v>
      </c>
      <c r="B592" s="7" t="s">
        <v>562</v>
      </c>
      <c r="C592" s="7" t="s">
        <v>3194</v>
      </c>
      <c r="D592" s="7" t="s">
        <v>278</v>
      </c>
      <c r="E592" s="7" t="s">
        <v>279</v>
      </c>
      <c r="F592" s="7" t="s">
        <v>563</v>
      </c>
      <c r="G592" s="8">
        <v>5133673</v>
      </c>
      <c r="H592" s="16" t="s">
        <v>3698</v>
      </c>
      <c r="I592" s="18">
        <v>238.464</v>
      </c>
      <c r="J592" s="19">
        <v>359.05700000000002</v>
      </c>
      <c r="K592" s="19">
        <v>0</v>
      </c>
      <c r="L592" s="19">
        <v>238.464</v>
      </c>
      <c r="M592" s="19">
        <v>0</v>
      </c>
      <c r="N592" s="19">
        <v>0</v>
      </c>
      <c r="O592" s="19">
        <v>0</v>
      </c>
      <c r="P592" s="19">
        <v>238.464</v>
      </c>
      <c r="Q592" s="19"/>
      <c r="R592" s="19"/>
      <c r="S592" s="19"/>
      <c r="T592" s="19"/>
      <c r="U592" s="25">
        <v>1074.4489999999998</v>
      </c>
      <c r="V592" s="18">
        <v>134.30612499999998</v>
      </c>
      <c r="W592" s="39">
        <v>6.3658017684454019E-5</v>
      </c>
      <c r="X592" s="35">
        <v>158.14428382904168</v>
      </c>
      <c r="Y592" s="35"/>
      <c r="Z592" s="49">
        <v>0</v>
      </c>
      <c r="AC592" t="s">
        <v>278</v>
      </c>
      <c r="AD592" t="s">
        <v>279</v>
      </c>
      <c r="AE592" t="s">
        <v>3194</v>
      </c>
    </row>
    <row r="593" spans="1:31" outlineLevel="1" x14ac:dyDescent="0.35">
      <c r="A593" s="6" t="s">
        <v>398</v>
      </c>
      <c r="B593" s="7" t="s">
        <v>562</v>
      </c>
      <c r="C593" s="7" t="s">
        <v>3194</v>
      </c>
      <c r="D593" s="7" t="s">
        <v>278</v>
      </c>
      <c r="E593" s="7" t="s">
        <v>279</v>
      </c>
      <c r="F593" s="7" t="s">
        <v>563</v>
      </c>
      <c r="G593" s="8">
        <v>5296318</v>
      </c>
      <c r="H593" s="16" t="s">
        <v>3699</v>
      </c>
      <c r="I593" s="18">
        <v>0</v>
      </c>
      <c r="J593" s="19">
        <v>2490.1999999999998</v>
      </c>
      <c r="K593" s="19">
        <v>820.10900000000004</v>
      </c>
      <c r="L593" s="19">
        <v>180.59800000000001</v>
      </c>
      <c r="M593" s="19">
        <v>0</v>
      </c>
      <c r="N593" s="19">
        <v>0</v>
      </c>
      <c r="O593" s="19">
        <v>0</v>
      </c>
      <c r="P593" s="19">
        <v>238.464</v>
      </c>
      <c r="Q593" s="19"/>
      <c r="R593" s="19"/>
      <c r="S593" s="19"/>
      <c r="T593" s="19"/>
      <c r="U593" s="25">
        <v>3729.3709999999996</v>
      </c>
      <c r="V593" s="18">
        <v>466.17137499999995</v>
      </c>
      <c r="W593" s="39">
        <v>2.2095452187110789E-4</v>
      </c>
      <c r="X593" s="35">
        <v>548.91270402578175</v>
      </c>
      <c r="Y593" s="35"/>
      <c r="Z593" s="49">
        <v>0</v>
      </c>
      <c r="AC593" t="s">
        <v>278</v>
      </c>
      <c r="AD593" t="s">
        <v>279</v>
      </c>
      <c r="AE593" t="s">
        <v>3194</v>
      </c>
    </row>
    <row r="594" spans="1:31" outlineLevel="1" x14ac:dyDescent="0.35">
      <c r="A594" s="6" t="s">
        <v>398</v>
      </c>
      <c r="B594" s="7" t="s">
        <v>562</v>
      </c>
      <c r="C594" s="7" t="s">
        <v>3194</v>
      </c>
      <c r="D594" s="7" t="s">
        <v>278</v>
      </c>
      <c r="E594" s="7" t="s">
        <v>279</v>
      </c>
      <c r="F594" s="7" t="s">
        <v>563</v>
      </c>
      <c r="G594" s="8">
        <v>5271146</v>
      </c>
      <c r="H594" s="16" t="s">
        <v>3700</v>
      </c>
      <c r="I594" s="18">
        <v>419.06200000000001</v>
      </c>
      <c r="J594" s="19">
        <v>778.11900000000003</v>
      </c>
      <c r="K594" s="19">
        <v>0</v>
      </c>
      <c r="L594" s="19">
        <v>476.928</v>
      </c>
      <c r="M594" s="19">
        <v>602.93799999999999</v>
      </c>
      <c r="N594" s="19">
        <v>0</v>
      </c>
      <c r="O594" s="19">
        <v>0</v>
      </c>
      <c r="P594" s="19">
        <v>835.98500000000001</v>
      </c>
      <c r="Q594" s="19"/>
      <c r="R594" s="19"/>
      <c r="S594" s="19"/>
      <c r="T594" s="19"/>
      <c r="U594" s="25">
        <v>3113.0320000000002</v>
      </c>
      <c r="V594" s="18">
        <v>389.12900000000002</v>
      </c>
      <c r="W594" s="39">
        <v>1.844382061021708E-4</v>
      </c>
      <c r="X594" s="35">
        <v>458.19598340813707</v>
      </c>
      <c r="Y594" s="35"/>
      <c r="Z594" s="49">
        <v>0</v>
      </c>
      <c r="AC594" t="s">
        <v>278</v>
      </c>
      <c r="AD594" t="s">
        <v>279</v>
      </c>
      <c r="AE594" t="s">
        <v>3194</v>
      </c>
    </row>
    <row r="595" spans="1:31" outlineLevel="1" x14ac:dyDescent="0.35">
      <c r="A595" s="6" t="s">
        <v>398</v>
      </c>
      <c r="B595" s="7" t="s">
        <v>562</v>
      </c>
      <c r="C595" s="7" t="s">
        <v>3194</v>
      </c>
      <c r="D595" s="7" t="s">
        <v>278</v>
      </c>
      <c r="E595" s="7" t="s">
        <v>279</v>
      </c>
      <c r="F595" s="7" t="s">
        <v>563</v>
      </c>
      <c r="G595" s="8">
        <v>5299931</v>
      </c>
      <c r="H595" s="16" t="s">
        <v>3701</v>
      </c>
      <c r="I595" s="18">
        <v>180.59800000000001</v>
      </c>
      <c r="J595" s="19">
        <v>702.23800000000006</v>
      </c>
      <c r="K595" s="19">
        <v>238.464</v>
      </c>
      <c r="L595" s="19">
        <v>0</v>
      </c>
      <c r="M595" s="19">
        <v>0</v>
      </c>
      <c r="N595" s="19">
        <v>359.05700000000002</v>
      </c>
      <c r="O595" s="19">
        <v>0</v>
      </c>
      <c r="P595" s="19">
        <v>238.464</v>
      </c>
      <c r="Q595" s="19"/>
      <c r="R595" s="19"/>
      <c r="S595" s="19"/>
      <c r="T595" s="19"/>
      <c r="U595" s="25">
        <v>1718.8209999999999</v>
      </c>
      <c r="V595" s="18">
        <v>214.85262499999999</v>
      </c>
      <c r="W595" s="39">
        <v>1.018352081991895E-4</v>
      </c>
      <c r="X595" s="35">
        <v>252.98708089012817</v>
      </c>
      <c r="Y595" s="35"/>
      <c r="Z595" s="49">
        <v>0</v>
      </c>
      <c r="AC595" t="s">
        <v>278</v>
      </c>
      <c r="AD595" t="s">
        <v>279</v>
      </c>
      <c r="AE595" t="s">
        <v>3194</v>
      </c>
    </row>
    <row r="596" spans="1:31" outlineLevel="1" x14ac:dyDescent="0.35">
      <c r="A596" s="6" t="s">
        <v>398</v>
      </c>
      <c r="B596" s="7" t="s">
        <v>562</v>
      </c>
      <c r="C596" s="7" t="s">
        <v>3194</v>
      </c>
      <c r="D596" s="7" t="s">
        <v>278</v>
      </c>
      <c r="E596" s="7" t="s">
        <v>279</v>
      </c>
      <c r="F596" s="7" t="s">
        <v>563</v>
      </c>
      <c r="G596" s="8">
        <v>5137361</v>
      </c>
      <c r="H596" s="16" t="s">
        <v>3702</v>
      </c>
      <c r="I596" s="18">
        <v>419.06200000000001</v>
      </c>
      <c r="J596" s="19">
        <v>359.05700000000002</v>
      </c>
      <c r="K596" s="19">
        <v>303.49700000000001</v>
      </c>
      <c r="L596" s="19">
        <v>238.464</v>
      </c>
      <c r="M596" s="19">
        <v>180.59800000000001</v>
      </c>
      <c r="N596" s="19">
        <v>0</v>
      </c>
      <c r="O596" s="19">
        <v>903.15599999999995</v>
      </c>
      <c r="P596" s="19">
        <v>238.464</v>
      </c>
      <c r="Q596" s="19"/>
      <c r="R596" s="19"/>
      <c r="S596" s="19"/>
      <c r="T596" s="19"/>
      <c r="U596" s="25">
        <v>2642.2979999999998</v>
      </c>
      <c r="V596" s="18">
        <v>330.28724999999997</v>
      </c>
      <c r="W596" s="39">
        <v>1.5654856843982126E-4</v>
      </c>
      <c r="X596" s="35">
        <v>388.91033904160111</v>
      </c>
      <c r="Y596" s="35"/>
      <c r="Z596" s="49">
        <v>0</v>
      </c>
      <c r="AC596" t="s">
        <v>278</v>
      </c>
      <c r="AD596" t="s">
        <v>279</v>
      </c>
      <c r="AE596" t="s">
        <v>3194</v>
      </c>
    </row>
    <row r="597" spans="1:31" outlineLevel="1" x14ac:dyDescent="0.35">
      <c r="A597" s="6" t="s">
        <v>398</v>
      </c>
      <c r="B597" s="7" t="s">
        <v>562</v>
      </c>
      <c r="C597" s="7" t="s">
        <v>3194</v>
      </c>
      <c r="D597" s="7" t="s">
        <v>278</v>
      </c>
      <c r="E597" s="7" t="s">
        <v>279</v>
      </c>
      <c r="F597" s="7" t="s">
        <v>563</v>
      </c>
      <c r="G597" s="8">
        <v>5337653</v>
      </c>
      <c r="H597" s="16" t="s">
        <v>3703</v>
      </c>
      <c r="I597" s="18">
        <v>419.06200000000001</v>
      </c>
      <c r="J597" s="19">
        <v>359.05700000000002</v>
      </c>
      <c r="K597" s="19">
        <v>0</v>
      </c>
      <c r="L597" s="19">
        <v>238.464</v>
      </c>
      <c r="M597" s="19">
        <v>0</v>
      </c>
      <c r="N597" s="19">
        <v>0</v>
      </c>
      <c r="O597" s="19">
        <v>0</v>
      </c>
      <c r="P597" s="19">
        <v>0</v>
      </c>
      <c r="Q597" s="19"/>
      <c r="R597" s="19"/>
      <c r="S597" s="19"/>
      <c r="T597" s="19"/>
      <c r="U597" s="25">
        <v>1016.5830000000001</v>
      </c>
      <c r="V597" s="18">
        <v>127.07287500000001</v>
      </c>
      <c r="W597" s="39">
        <v>6.0229623362035183E-5</v>
      </c>
      <c r="X597" s="35">
        <v>149.62719541623542</v>
      </c>
      <c r="Y597" s="35"/>
      <c r="Z597" s="49">
        <v>0</v>
      </c>
      <c r="AC597" t="s">
        <v>278</v>
      </c>
      <c r="AD597" t="s">
        <v>279</v>
      </c>
      <c r="AE597" t="s">
        <v>3194</v>
      </c>
    </row>
    <row r="598" spans="1:31" outlineLevel="1" x14ac:dyDescent="0.35">
      <c r="A598" s="6" t="s">
        <v>398</v>
      </c>
      <c r="B598" s="7" t="s">
        <v>562</v>
      </c>
      <c r="C598" s="7" t="s">
        <v>3194</v>
      </c>
      <c r="D598" s="7" t="s">
        <v>278</v>
      </c>
      <c r="E598" s="7" t="s">
        <v>279</v>
      </c>
      <c r="F598" s="7" t="s">
        <v>563</v>
      </c>
      <c r="G598" s="8">
        <v>5298174</v>
      </c>
      <c r="H598" s="16" t="s">
        <v>3704</v>
      </c>
      <c r="I598" s="18">
        <v>180.59800000000001</v>
      </c>
      <c r="J598" s="19">
        <v>882.83600000000001</v>
      </c>
      <c r="K598" s="19">
        <v>597.52099999999996</v>
      </c>
      <c r="L598" s="19">
        <v>599.65899999999999</v>
      </c>
      <c r="M598" s="19">
        <v>0</v>
      </c>
      <c r="N598" s="19">
        <v>0</v>
      </c>
      <c r="O598" s="19">
        <v>0</v>
      </c>
      <c r="P598" s="19">
        <v>238.464</v>
      </c>
      <c r="Q598" s="19"/>
      <c r="R598" s="19"/>
      <c r="S598" s="19"/>
      <c r="T598" s="19"/>
      <c r="U598" s="25">
        <v>2499.078</v>
      </c>
      <c r="V598" s="18">
        <v>312.38475</v>
      </c>
      <c r="W598" s="39">
        <v>1.4806319473407301E-4</v>
      </c>
      <c r="X598" s="35">
        <v>367.83030236234009</v>
      </c>
      <c r="Y598" s="35"/>
      <c r="Z598" s="49">
        <v>0</v>
      </c>
      <c r="AC598" t="s">
        <v>278</v>
      </c>
      <c r="AD598" t="s">
        <v>279</v>
      </c>
      <c r="AE598" t="s">
        <v>3194</v>
      </c>
    </row>
    <row r="599" spans="1:31" outlineLevel="1" x14ac:dyDescent="0.35">
      <c r="A599" s="6" t="s">
        <v>398</v>
      </c>
      <c r="B599" s="7" t="s">
        <v>562</v>
      </c>
      <c r="C599" s="7" t="s">
        <v>3194</v>
      </c>
      <c r="D599" s="7" t="s">
        <v>278</v>
      </c>
      <c r="E599" s="7" t="s">
        <v>279</v>
      </c>
      <c r="F599" s="7" t="s">
        <v>563</v>
      </c>
      <c r="G599" s="8">
        <v>5136047</v>
      </c>
      <c r="H599" s="16" t="s">
        <v>3705</v>
      </c>
      <c r="I599" s="18">
        <v>180.59800000000001</v>
      </c>
      <c r="J599" s="19">
        <v>1614.104</v>
      </c>
      <c r="K599" s="19">
        <v>0</v>
      </c>
      <c r="L599" s="19">
        <v>238.464</v>
      </c>
      <c r="M599" s="19">
        <v>539.65499999999997</v>
      </c>
      <c r="N599" s="19">
        <v>0</v>
      </c>
      <c r="O599" s="19">
        <v>238.464</v>
      </c>
      <c r="P599" s="19">
        <v>303.49700000000001</v>
      </c>
      <c r="Q599" s="19"/>
      <c r="R599" s="19"/>
      <c r="S599" s="19"/>
      <c r="T599" s="19"/>
      <c r="U599" s="25">
        <v>3114.7819999999997</v>
      </c>
      <c r="V599" s="18">
        <v>389.34774999999996</v>
      </c>
      <c r="W599" s="39">
        <v>1.8454188857658119E-4</v>
      </c>
      <c r="X599" s="35">
        <v>458.45355961389532</v>
      </c>
      <c r="Y599" s="35"/>
      <c r="Z599" s="49">
        <v>0</v>
      </c>
      <c r="AC599" t="s">
        <v>278</v>
      </c>
      <c r="AD599" t="s">
        <v>279</v>
      </c>
      <c r="AE599" t="s">
        <v>3194</v>
      </c>
    </row>
    <row r="600" spans="1:31" outlineLevel="1" x14ac:dyDescent="0.35">
      <c r="A600" s="6" t="s">
        <v>398</v>
      </c>
      <c r="B600" s="7" t="s">
        <v>562</v>
      </c>
      <c r="C600" s="7" t="s">
        <v>3194</v>
      </c>
      <c r="D600" s="7" t="s">
        <v>278</v>
      </c>
      <c r="E600" s="7" t="s">
        <v>279</v>
      </c>
      <c r="F600" s="7" t="s">
        <v>563</v>
      </c>
      <c r="G600" s="8">
        <v>5272813</v>
      </c>
      <c r="H600" s="16" t="s">
        <v>3706</v>
      </c>
      <c r="I600" s="18">
        <v>238.464</v>
      </c>
      <c r="J600" s="19">
        <v>662.55399999999997</v>
      </c>
      <c r="K600" s="19">
        <v>845.45799999999997</v>
      </c>
      <c r="L600" s="19">
        <v>482.34500000000003</v>
      </c>
      <c r="M600" s="19">
        <v>0</v>
      </c>
      <c r="N600" s="19">
        <v>0</v>
      </c>
      <c r="O600" s="19">
        <v>0</v>
      </c>
      <c r="P600" s="19">
        <v>597.52099999999996</v>
      </c>
      <c r="Q600" s="19"/>
      <c r="R600" s="19"/>
      <c r="S600" s="19"/>
      <c r="T600" s="19"/>
      <c r="U600" s="25">
        <v>2826.3419999999996</v>
      </c>
      <c r="V600" s="18">
        <v>353.29274999999996</v>
      </c>
      <c r="W600" s="39">
        <v>1.6745264690861563E-4</v>
      </c>
      <c r="X600" s="35">
        <v>415.99911344879229</v>
      </c>
      <c r="Y600" s="35"/>
      <c r="Z600" s="49">
        <v>0</v>
      </c>
      <c r="AC600" t="s">
        <v>278</v>
      </c>
      <c r="AD600" t="s">
        <v>279</v>
      </c>
      <c r="AE600" t="s">
        <v>3194</v>
      </c>
    </row>
    <row r="601" spans="1:31" outlineLevel="1" x14ac:dyDescent="0.35">
      <c r="A601" s="6" t="s">
        <v>398</v>
      </c>
      <c r="B601" s="7" t="s">
        <v>562</v>
      </c>
      <c r="C601" s="7" t="s">
        <v>3194</v>
      </c>
      <c r="D601" s="7" t="s">
        <v>278</v>
      </c>
      <c r="E601" s="7" t="s">
        <v>279</v>
      </c>
      <c r="F601" s="7" t="s">
        <v>563</v>
      </c>
      <c r="G601" s="8">
        <v>5137181</v>
      </c>
      <c r="H601" s="16" t="s">
        <v>3707</v>
      </c>
      <c r="I601" s="18">
        <v>419.06200000000001</v>
      </c>
      <c r="J601" s="19">
        <v>359.05700000000002</v>
      </c>
      <c r="K601" s="19">
        <v>303.49700000000001</v>
      </c>
      <c r="L601" s="19">
        <v>238.464</v>
      </c>
      <c r="M601" s="19">
        <v>180.59800000000001</v>
      </c>
      <c r="N601" s="19">
        <v>0</v>
      </c>
      <c r="O601" s="19">
        <v>0</v>
      </c>
      <c r="P601" s="19">
        <v>597.52099999999996</v>
      </c>
      <c r="Q601" s="19"/>
      <c r="R601" s="19"/>
      <c r="S601" s="19"/>
      <c r="T601" s="19"/>
      <c r="U601" s="25">
        <v>2098.1989999999996</v>
      </c>
      <c r="V601" s="18">
        <v>262.27487499999995</v>
      </c>
      <c r="W601" s="39">
        <v>1.24312265214546E-4</v>
      </c>
      <c r="X601" s="35">
        <v>308.82636419765987</v>
      </c>
      <c r="Y601" s="35"/>
      <c r="Z601" s="49">
        <v>0</v>
      </c>
      <c r="AC601" t="s">
        <v>278</v>
      </c>
      <c r="AD601" t="s">
        <v>279</v>
      </c>
      <c r="AE601" t="s">
        <v>3194</v>
      </c>
    </row>
    <row r="602" spans="1:31" outlineLevel="1" x14ac:dyDescent="0.35">
      <c r="A602" s="6" t="s">
        <v>398</v>
      </c>
      <c r="B602" s="7" t="s">
        <v>562</v>
      </c>
      <c r="C602" s="7" t="s">
        <v>3194</v>
      </c>
      <c r="D602" s="7" t="s">
        <v>278</v>
      </c>
      <c r="E602" s="7" t="s">
        <v>279</v>
      </c>
      <c r="F602" s="7" t="s">
        <v>563</v>
      </c>
      <c r="G602" s="8">
        <v>5293283</v>
      </c>
      <c r="H602" s="16" t="s">
        <v>3708</v>
      </c>
      <c r="I602" s="18">
        <v>419.06200000000001</v>
      </c>
      <c r="J602" s="19">
        <v>702.23800000000006</v>
      </c>
      <c r="K602" s="19">
        <v>1148.9559999999999</v>
      </c>
      <c r="L602" s="19">
        <v>720.25199999999995</v>
      </c>
      <c r="M602" s="19">
        <v>303.49700000000001</v>
      </c>
      <c r="N602" s="19">
        <v>1690.9169999999999</v>
      </c>
      <c r="O602" s="19">
        <v>4092.4430000000002</v>
      </c>
      <c r="P602" s="19">
        <v>778.11900000000003</v>
      </c>
      <c r="Q602" s="19"/>
      <c r="R602" s="19"/>
      <c r="S602" s="19"/>
      <c r="T602" s="19"/>
      <c r="U602" s="25">
        <v>9855.4840000000022</v>
      </c>
      <c r="V602" s="18">
        <v>1231.9355000000003</v>
      </c>
      <c r="W602" s="39">
        <v>5.839091243612809E-4</v>
      </c>
      <c r="X602" s="35">
        <v>1450.5932426467705</v>
      </c>
      <c r="Y602" s="35"/>
      <c r="Z602" s="49">
        <v>0</v>
      </c>
      <c r="AC602" t="s">
        <v>278</v>
      </c>
      <c r="AD602" t="s">
        <v>279</v>
      </c>
      <c r="AE602" t="s">
        <v>3194</v>
      </c>
    </row>
    <row r="603" spans="1:31" outlineLevel="1" x14ac:dyDescent="0.35">
      <c r="A603" s="6" t="s">
        <v>398</v>
      </c>
      <c r="B603" s="7" t="s">
        <v>562</v>
      </c>
      <c r="C603" s="7" t="s">
        <v>3194</v>
      </c>
      <c r="D603" s="7" t="s">
        <v>278</v>
      </c>
      <c r="E603" s="7" t="s">
        <v>279</v>
      </c>
      <c r="F603" s="7" t="s">
        <v>563</v>
      </c>
      <c r="G603" s="8">
        <v>5134340</v>
      </c>
      <c r="H603" s="16" t="s">
        <v>3709</v>
      </c>
      <c r="I603" s="18">
        <v>898.71199999999999</v>
      </c>
      <c r="J603" s="19">
        <v>662.55399999999997</v>
      </c>
      <c r="K603" s="19">
        <v>3885.8490000000002</v>
      </c>
      <c r="L603" s="19">
        <v>0</v>
      </c>
      <c r="M603" s="19">
        <v>243.881</v>
      </c>
      <c r="N603" s="19">
        <v>238.464</v>
      </c>
      <c r="O603" s="19">
        <v>2341.9110000000001</v>
      </c>
      <c r="P603" s="19">
        <v>547.37800000000004</v>
      </c>
      <c r="Q603" s="19"/>
      <c r="R603" s="19"/>
      <c r="S603" s="19"/>
      <c r="T603" s="19"/>
      <c r="U603" s="25">
        <v>8818.7489999999998</v>
      </c>
      <c r="V603" s="18">
        <v>1102.343625</v>
      </c>
      <c r="W603" s="39">
        <v>5.2248555287106343E-4</v>
      </c>
      <c r="X603" s="35">
        <v>1297.9999468314249</v>
      </c>
      <c r="Y603" s="35"/>
      <c r="Z603" s="49">
        <v>0</v>
      </c>
      <c r="AC603" t="s">
        <v>278</v>
      </c>
      <c r="AD603" t="s">
        <v>279</v>
      </c>
      <c r="AE603" t="s">
        <v>3194</v>
      </c>
    </row>
    <row r="604" spans="1:31" outlineLevel="1" x14ac:dyDescent="0.35">
      <c r="A604" s="6" t="s">
        <v>398</v>
      </c>
      <c r="B604" s="7" t="s">
        <v>562</v>
      </c>
      <c r="C604" s="7" t="s">
        <v>3194</v>
      </c>
      <c r="D604" s="7" t="s">
        <v>278</v>
      </c>
      <c r="E604" s="7" t="s">
        <v>279</v>
      </c>
      <c r="F604" s="7" t="s">
        <v>563</v>
      </c>
      <c r="G604" s="8">
        <v>5290141</v>
      </c>
      <c r="H604" s="16" t="s">
        <v>3710</v>
      </c>
      <c r="I604" s="18">
        <v>419.06200000000001</v>
      </c>
      <c r="J604" s="19">
        <v>1137.1759999999999</v>
      </c>
      <c r="K604" s="19">
        <v>238.464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/>
      <c r="R604" s="19"/>
      <c r="S604" s="19"/>
      <c r="T604" s="19"/>
      <c r="U604" s="25">
        <v>1794.7019999999998</v>
      </c>
      <c r="V604" s="18">
        <v>224.33774999999997</v>
      </c>
      <c r="W604" s="39">
        <v>1.0633093953675325E-4</v>
      </c>
      <c r="X604" s="35">
        <v>264.15573235821228</v>
      </c>
      <c r="Y604" s="35"/>
      <c r="Z604" s="49">
        <v>0</v>
      </c>
      <c r="AC604" t="s">
        <v>278</v>
      </c>
      <c r="AD604" t="s">
        <v>279</v>
      </c>
      <c r="AE604" t="s">
        <v>3194</v>
      </c>
    </row>
    <row r="605" spans="1:31" outlineLevel="1" x14ac:dyDescent="0.35">
      <c r="A605" s="6" t="s">
        <v>398</v>
      </c>
      <c r="B605" s="7" t="s">
        <v>562</v>
      </c>
      <c r="C605" s="7" t="s">
        <v>3194</v>
      </c>
      <c r="D605" s="7" t="s">
        <v>278</v>
      </c>
      <c r="E605" s="7" t="s">
        <v>279</v>
      </c>
      <c r="F605" s="7" t="s">
        <v>563</v>
      </c>
      <c r="G605" s="8">
        <v>5130579</v>
      </c>
      <c r="H605" s="16" t="s">
        <v>3711</v>
      </c>
      <c r="I605" s="18">
        <v>419.06200000000001</v>
      </c>
      <c r="J605" s="19">
        <v>662.55399999999997</v>
      </c>
      <c r="K605" s="19">
        <v>1213.99</v>
      </c>
      <c r="L605" s="19">
        <v>238.464</v>
      </c>
      <c r="M605" s="19">
        <v>180.59800000000001</v>
      </c>
      <c r="N605" s="19">
        <v>0</v>
      </c>
      <c r="O605" s="19">
        <v>1262.213</v>
      </c>
      <c r="P605" s="19">
        <v>956.57799999999997</v>
      </c>
      <c r="Q605" s="19"/>
      <c r="R605" s="19"/>
      <c r="S605" s="19"/>
      <c r="T605" s="19"/>
      <c r="U605" s="25">
        <v>4933.4589999999989</v>
      </c>
      <c r="V605" s="18">
        <v>616.68237499999987</v>
      </c>
      <c r="W605" s="39">
        <v>2.9229327801275708E-4</v>
      </c>
      <c r="X605" s="35">
        <v>726.1380859909965</v>
      </c>
      <c r="Y605" s="35"/>
      <c r="Z605" s="49">
        <v>0</v>
      </c>
      <c r="AC605" t="s">
        <v>278</v>
      </c>
      <c r="AD605" t="s">
        <v>279</v>
      </c>
      <c r="AE605" t="s">
        <v>3194</v>
      </c>
    </row>
    <row r="606" spans="1:31" outlineLevel="1" x14ac:dyDescent="0.35">
      <c r="A606" s="6" t="s">
        <v>398</v>
      </c>
      <c r="B606" s="7" t="s">
        <v>562</v>
      </c>
      <c r="C606" s="7" t="s">
        <v>3194</v>
      </c>
      <c r="D606" s="7" t="s">
        <v>278</v>
      </c>
      <c r="E606" s="7" t="s">
        <v>279</v>
      </c>
      <c r="F606" s="7" t="s">
        <v>563</v>
      </c>
      <c r="G606" s="8">
        <v>5293065</v>
      </c>
      <c r="H606" s="16" t="s">
        <v>3712</v>
      </c>
      <c r="I606" s="18">
        <v>180.59800000000001</v>
      </c>
      <c r="J606" s="19">
        <v>359.05700000000002</v>
      </c>
      <c r="K606" s="19">
        <v>303.49700000000001</v>
      </c>
      <c r="L606" s="19">
        <v>482.34500000000003</v>
      </c>
      <c r="M606" s="19">
        <v>0</v>
      </c>
      <c r="N606" s="19">
        <v>0</v>
      </c>
      <c r="O606" s="19">
        <v>0</v>
      </c>
      <c r="P606" s="19">
        <v>0</v>
      </c>
      <c r="Q606" s="19"/>
      <c r="R606" s="19"/>
      <c r="S606" s="19"/>
      <c r="T606" s="19"/>
      <c r="U606" s="25">
        <v>1325.4970000000001</v>
      </c>
      <c r="V606" s="18">
        <v>165.68712500000001</v>
      </c>
      <c r="W606" s="39">
        <v>7.8531890733474335E-5</v>
      </c>
      <c r="X606" s="35">
        <v>195.09513600230753</v>
      </c>
      <c r="Y606" s="35"/>
      <c r="Z606" s="49">
        <v>0</v>
      </c>
      <c r="AC606" t="s">
        <v>278</v>
      </c>
      <c r="AD606" t="s">
        <v>279</v>
      </c>
      <c r="AE606" t="s">
        <v>3194</v>
      </c>
    </row>
    <row r="607" spans="1:31" outlineLevel="1" x14ac:dyDescent="0.35">
      <c r="A607" s="6" t="s">
        <v>398</v>
      </c>
      <c r="B607" s="7" t="s">
        <v>562</v>
      </c>
      <c r="C607" s="7" t="s">
        <v>3194</v>
      </c>
      <c r="D607" s="7" t="s">
        <v>278</v>
      </c>
      <c r="E607" s="7" t="s">
        <v>279</v>
      </c>
      <c r="F607" s="7" t="s">
        <v>563</v>
      </c>
      <c r="G607" s="8">
        <v>5292699</v>
      </c>
      <c r="H607" s="16" t="s">
        <v>3713</v>
      </c>
      <c r="I607" s="18">
        <v>0</v>
      </c>
      <c r="J607" s="19">
        <v>1244.0309999999999</v>
      </c>
      <c r="K607" s="19">
        <v>476.928</v>
      </c>
      <c r="L607" s="19">
        <v>0</v>
      </c>
      <c r="M607" s="19">
        <v>0</v>
      </c>
      <c r="N607" s="19">
        <v>0</v>
      </c>
      <c r="O607" s="19">
        <v>0</v>
      </c>
      <c r="P607" s="19">
        <v>238.464</v>
      </c>
      <c r="Q607" s="19"/>
      <c r="R607" s="19"/>
      <c r="S607" s="19"/>
      <c r="T607" s="19"/>
      <c r="U607" s="25">
        <v>1959.4229999999998</v>
      </c>
      <c r="V607" s="18">
        <v>244.92787499999997</v>
      </c>
      <c r="W607" s="39">
        <v>1.1609018574667197E-4</v>
      </c>
      <c r="X607" s="35">
        <v>288.40042389462167</v>
      </c>
      <c r="Y607" s="35"/>
      <c r="Z607" s="49">
        <v>0</v>
      </c>
      <c r="AC607" t="s">
        <v>278</v>
      </c>
      <c r="AD607" t="s">
        <v>279</v>
      </c>
      <c r="AE607" t="s">
        <v>3194</v>
      </c>
    </row>
    <row r="608" spans="1:31" outlineLevel="1" x14ac:dyDescent="0.35">
      <c r="A608" s="6" t="s">
        <v>398</v>
      </c>
      <c r="B608" s="7" t="s">
        <v>562</v>
      </c>
      <c r="C608" s="7" t="s">
        <v>3194</v>
      </c>
      <c r="D608" s="7" t="s">
        <v>278</v>
      </c>
      <c r="E608" s="7" t="s">
        <v>279</v>
      </c>
      <c r="F608" s="7" t="s">
        <v>563</v>
      </c>
      <c r="G608" s="8">
        <v>5271139</v>
      </c>
      <c r="H608" s="16" t="s">
        <v>3714</v>
      </c>
      <c r="I608" s="18">
        <v>419.06200000000001</v>
      </c>
      <c r="J608" s="19">
        <v>359.05700000000002</v>
      </c>
      <c r="K608" s="19">
        <v>476.928</v>
      </c>
      <c r="L608" s="19">
        <v>0</v>
      </c>
      <c r="M608" s="19">
        <v>0</v>
      </c>
      <c r="N608" s="19">
        <v>0</v>
      </c>
      <c r="O608" s="19">
        <v>0</v>
      </c>
      <c r="P608" s="19">
        <v>657.52599999999995</v>
      </c>
      <c r="Q608" s="19"/>
      <c r="R608" s="19"/>
      <c r="S608" s="19"/>
      <c r="T608" s="19"/>
      <c r="U608" s="25">
        <v>1912.5729999999999</v>
      </c>
      <c r="V608" s="18">
        <v>239.07162499999998</v>
      </c>
      <c r="W608" s="39">
        <v>1.1331445778888462E-4</v>
      </c>
      <c r="X608" s="35">
        <v>281.50474090046322</v>
      </c>
      <c r="Y608" s="35"/>
      <c r="Z608" s="49">
        <v>0</v>
      </c>
      <c r="AC608" t="s">
        <v>278</v>
      </c>
      <c r="AD608" t="s">
        <v>279</v>
      </c>
      <c r="AE608" t="s">
        <v>3194</v>
      </c>
    </row>
    <row r="609" spans="1:31" outlineLevel="1" x14ac:dyDescent="0.35">
      <c r="A609" s="6" t="s">
        <v>398</v>
      </c>
      <c r="B609" s="7" t="s">
        <v>562</v>
      </c>
      <c r="C609" s="7" t="s">
        <v>3194</v>
      </c>
      <c r="D609" s="7" t="s">
        <v>278</v>
      </c>
      <c r="E609" s="7" t="s">
        <v>279</v>
      </c>
      <c r="F609" s="7" t="s">
        <v>563</v>
      </c>
      <c r="G609" s="8">
        <v>5137167</v>
      </c>
      <c r="H609" s="16" t="s">
        <v>3715</v>
      </c>
      <c r="I609" s="18">
        <v>419.06200000000001</v>
      </c>
      <c r="J609" s="19">
        <v>597.52099999999996</v>
      </c>
      <c r="K609" s="19">
        <v>0</v>
      </c>
      <c r="L609" s="19">
        <v>238.464</v>
      </c>
      <c r="M609" s="19">
        <v>0</v>
      </c>
      <c r="N609" s="19">
        <v>0</v>
      </c>
      <c r="O609" s="19">
        <v>0</v>
      </c>
      <c r="P609" s="19">
        <v>0</v>
      </c>
      <c r="Q609" s="19"/>
      <c r="R609" s="19"/>
      <c r="S609" s="19"/>
      <c r="T609" s="19"/>
      <c r="U609" s="25">
        <v>1255.047</v>
      </c>
      <c r="V609" s="18">
        <v>156.880875</v>
      </c>
      <c r="W609" s="39">
        <v>7.4357930549352248E-5</v>
      </c>
      <c r="X609" s="35">
        <v>184.72585389049394</v>
      </c>
      <c r="Y609" s="35"/>
      <c r="Z609" s="49">
        <v>0</v>
      </c>
      <c r="AC609" t="s">
        <v>278</v>
      </c>
      <c r="AD609" t="s">
        <v>279</v>
      </c>
      <c r="AE609" t="s">
        <v>3194</v>
      </c>
    </row>
    <row r="610" spans="1:31" outlineLevel="1" x14ac:dyDescent="0.35">
      <c r="A610" s="6" t="s">
        <v>398</v>
      </c>
      <c r="B610" s="7" t="s">
        <v>562</v>
      </c>
      <c r="C610" s="7" t="s">
        <v>3194</v>
      </c>
      <c r="D610" s="7" t="s">
        <v>278</v>
      </c>
      <c r="E610" s="7" t="s">
        <v>279</v>
      </c>
      <c r="F610" s="7" t="s">
        <v>563</v>
      </c>
      <c r="G610" s="8">
        <v>5293304</v>
      </c>
      <c r="H610" s="16" t="s">
        <v>3716</v>
      </c>
      <c r="I610" s="18">
        <v>343.18099999999998</v>
      </c>
      <c r="J610" s="19">
        <v>720.25199999999995</v>
      </c>
      <c r="K610" s="19">
        <v>476.928</v>
      </c>
      <c r="L610" s="19">
        <v>0</v>
      </c>
      <c r="M610" s="19">
        <v>0</v>
      </c>
      <c r="N610" s="19">
        <v>0</v>
      </c>
      <c r="O610" s="19">
        <v>180.59800000000001</v>
      </c>
      <c r="P610" s="19">
        <v>238.464</v>
      </c>
      <c r="Q610" s="19"/>
      <c r="R610" s="19"/>
      <c r="S610" s="19"/>
      <c r="T610" s="19"/>
      <c r="U610" s="25">
        <v>1959.4229999999998</v>
      </c>
      <c r="V610" s="18">
        <v>244.92787499999997</v>
      </c>
      <c r="W610" s="39">
        <v>1.1609018574667197E-4</v>
      </c>
      <c r="X610" s="35">
        <v>288.40042389462167</v>
      </c>
      <c r="Y610" s="35"/>
      <c r="Z610" s="49">
        <v>0</v>
      </c>
      <c r="AC610" t="s">
        <v>278</v>
      </c>
      <c r="AD610" t="s">
        <v>279</v>
      </c>
      <c r="AE610" t="s">
        <v>3194</v>
      </c>
    </row>
    <row r="611" spans="1:31" outlineLevel="1" x14ac:dyDescent="0.35">
      <c r="A611" s="6" t="s">
        <v>398</v>
      </c>
      <c r="B611" s="7" t="s">
        <v>562</v>
      </c>
      <c r="C611" s="7" t="s">
        <v>3194</v>
      </c>
      <c r="D611" s="7" t="s">
        <v>278</v>
      </c>
      <c r="E611" s="7" t="s">
        <v>279</v>
      </c>
      <c r="F611" s="7" t="s">
        <v>563</v>
      </c>
      <c r="G611" s="8">
        <v>5297023</v>
      </c>
      <c r="H611" s="16" t="s">
        <v>3717</v>
      </c>
      <c r="I611" s="18">
        <v>0</v>
      </c>
      <c r="J611" s="19">
        <v>343.18099999999998</v>
      </c>
      <c r="K611" s="19">
        <v>238.464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/>
      <c r="R611" s="19"/>
      <c r="S611" s="19"/>
      <c r="T611" s="19"/>
      <c r="U611" s="25">
        <v>581.64499999999998</v>
      </c>
      <c r="V611" s="18">
        <v>72.705624999999998</v>
      </c>
      <c r="W611" s="39">
        <v>3.4460795901968604E-5</v>
      </c>
      <c r="X611" s="35">
        <v>85.61023554188516</v>
      </c>
      <c r="Y611" s="35"/>
      <c r="Z611" s="49">
        <v>0</v>
      </c>
      <c r="AC611" t="s">
        <v>278</v>
      </c>
      <c r="AD611" t="s">
        <v>279</v>
      </c>
      <c r="AE611" t="s">
        <v>3194</v>
      </c>
    </row>
    <row r="612" spans="1:31" outlineLevel="1" x14ac:dyDescent="0.35">
      <c r="A612" s="6" t="s">
        <v>398</v>
      </c>
      <c r="B612" s="7" t="s">
        <v>562</v>
      </c>
      <c r="C612" s="7" t="s">
        <v>3194</v>
      </c>
      <c r="D612" s="7" t="s">
        <v>278</v>
      </c>
      <c r="E612" s="7" t="s">
        <v>279</v>
      </c>
      <c r="F612" s="7" t="s">
        <v>563</v>
      </c>
      <c r="G612" s="8">
        <v>5299588</v>
      </c>
      <c r="H612" s="16" t="s">
        <v>3718</v>
      </c>
      <c r="I612" s="18">
        <v>0</v>
      </c>
      <c r="J612" s="19">
        <v>704.37599999999998</v>
      </c>
      <c r="K612" s="19">
        <v>476.928</v>
      </c>
      <c r="L612" s="19">
        <v>0</v>
      </c>
      <c r="M612" s="19">
        <v>0</v>
      </c>
      <c r="N612" s="19">
        <v>0</v>
      </c>
      <c r="O612" s="19">
        <v>778.11900000000003</v>
      </c>
      <c r="P612" s="19">
        <v>0</v>
      </c>
      <c r="Q612" s="19"/>
      <c r="R612" s="19"/>
      <c r="S612" s="19"/>
      <c r="T612" s="19"/>
      <c r="U612" s="25">
        <v>1959.4230000000002</v>
      </c>
      <c r="V612" s="18">
        <v>244.92787500000003</v>
      </c>
      <c r="W612" s="39">
        <v>1.16090185746672E-4</v>
      </c>
      <c r="X612" s="35">
        <v>288.40042389462178</v>
      </c>
      <c r="Y612" s="35"/>
      <c r="Z612" s="49">
        <v>0</v>
      </c>
      <c r="AC612" t="s">
        <v>278</v>
      </c>
      <c r="AD612" t="s">
        <v>279</v>
      </c>
      <c r="AE612" t="s">
        <v>3194</v>
      </c>
    </row>
    <row r="613" spans="1:31" outlineLevel="1" x14ac:dyDescent="0.35">
      <c r="A613" s="6" t="s">
        <v>398</v>
      </c>
      <c r="B613" s="7" t="s">
        <v>562</v>
      </c>
      <c r="C613" s="7" t="s">
        <v>3194</v>
      </c>
      <c r="D613" s="7" t="s">
        <v>278</v>
      </c>
      <c r="E613" s="7" t="s">
        <v>279</v>
      </c>
      <c r="F613" s="7" t="s">
        <v>563</v>
      </c>
      <c r="G613" s="8">
        <v>5290103</v>
      </c>
      <c r="H613" s="16" t="s">
        <v>3719</v>
      </c>
      <c r="I613" s="18">
        <v>0</v>
      </c>
      <c r="J613" s="19">
        <v>704.37599999999998</v>
      </c>
      <c r="K613" s="19">
        <v>715.39200000000005</v>
      </c>
      <c r="L613" s="19">
        <v>1404.4760000000001</v>
      </c>
      <c r="M613" s="19">
        <v>1406.615</v>
      </c>
      <c r="N613" s="19">
        <v>2714.6669999999999</v>
      </c>
      <c r="O613" s="19">
        <v>4142.0159999999996</v>
      </c>
      <c r="P613" s="19">
        <v>419.06200000000001</v>
      </c>
      <c r="Q613" s="19"/>
      <c r="R613" s="19"/>
      <c r="S613" s="19"/>
      <c r="T613" s="19"/>
      <c r="U613" s="25">
        <v>11506.603999999999</v>
      </c>
      <c r="V613" s="18">
        <v>1438.3254999999999</v>
      </c>
      <c r="W613" s="39">
        <v>6.8173324273186489E-4</v>
      </c>
      <c r="X613" s="35">
        <v>1693.6156568477302</v>
      </c>
      <c r="Y613" s="35"/>
      <c r="Z613" s="49">
        <v>0</v>
      </c>
      <c r="AC613" t="s">
        <v>278</v>
      </c>
      <c r="AD613" t="s">
        <v>279</v>
      </c>
      <c r="AE613" t="s">
        <v>3194</v>
      </c>
    </row>
    <row r="614" spans="1:31" outlineLevel="1" x14ac:dyDescent="0.35">
      <c r="A614" s="6" t="s">
        <v>398</v>
      </c>
      <c r="B614" s="7" t="s">
        <v>562</v>
      </c>
      <c r="C614" s="7" t="s">
        <v>3194</v>
      </c>
      <c r="D614" s="7" t="s">
        <v>278</v>
      </c>
      <c r="E614" s="7" t="s">
        <v>279</v>
      </c>
      <c r="F614" s="7" t="s">
        <v>563</v>
      </c>
      <c r="G614" s="8">
        <v>5298482</v>
      </c>
      <c r="H614" s="16" t="s">
        <v>3720</v>
      </c>
      <c r="I614" s="18">
        <v>0</v>
      </c>
      <c r="J614" s="19">
        <v>702.23800000000006</v>
      </c>
      <c r="K614" s="19">
        <v>1195.0419999999999</v>
      </c>
      <c r="L614" s="19">
        <v>0</v>
      </c>
      <c r="M614" s="19">
        <v>0</v>
      </c>
      <c r="N614" s="19">
        <v>0</v>
      </c>
      <c r="O614" s="19">
        <v>476.928</v>
      </c>
      <c r="P614" s="19">
        <v>238.464</v>
      </c>
      <c r="Q614" s="19"/>
      <c r="R614" s="19"/>
      <c r="S614" s="19"/>
      <c r="T614" s="19"/>
      <c r="U614" s="25">
        <v>2612.672</v>
      </c>
      <c r="V614" s="18">
        <v>326.584</v>
      </c>
      <c r="W614" s="39">
        <v>1.547933130187453E-4</v>
      </c>
      <c r="X614" s="35">
        <v>384.54979465771765</v>
      </c>
      <c r="Y614" s="35"/>
      <c r="Z614" s="49">
        <v>0</v>
      </c>
      <c r="AC614" t="s">
        <v>278</v>
      </c>
      <c r="AD614" t="s">
        <v>279</v>
      </c>
      <c r="AE614" t="s">
        <v>3194</v>
      </c>
    </row>
    <row r="615" spans="1:31" outlineLevel="1" x14ac:dyDescent="0.35">
      <c r="A615" s="6" t="s">
        <v>398</v>
      </c>
      <c r="B615" s="7" t="s">
        <v>562</v>
      </c>
      <c r="C615" s="7" t="s">
        <v>3194</v>
      </c>
      <c r="D615" s="7" t="s">
        <v>278</v>
      </c>
      <c r="E615" s="7" t="s">
        <v>279</v>
      </c>
      <c r="F615" s="7" t="s">
        <v>563</v>
      </c>
      <c r="G615" s="8">
        <v>5300569</v>
      </c>
      <c r="H615" s="16" t="s">
        <v>3721</v>
      </c>
      <c r="I615" s="18">
        <v>180.59800000000001</v>
      </c>
      <c r="J615" s="19">
        <v>343.18099999999998</v>
      </c>
      <c r="K615" s="19">
        <v>238.464</v>
      </c>
      <c r="L615" s="19">
        <v>0</v>
      </c>
      <c r="M615" s="19">
        <v>0</v>
      </c>
      <c r="N615" s="19">
        <v>0</v>
      </c>
      <c r="O615" s="19">
        <v>0</v>
      </c>
      <c r="P615" s="19">
        <v>476.928</v>
      </c>
      <c r="Q615" s="19"/>
      <c r="R615" s="19"/>
      <c r="S615" s="19"/>
      <c r="T615" s="19"/>
      <c r="U615" s="25">
        <v>1239.1709999999998</v>
      </c>
      <c r="V615" s="18">
        <v>154.89637499999998</v>
      </c>
      <c r="W615" s="39">
        <v>7.3417323141500962E-5</v>
      </c>
      <c r="X615" s="35">
        <v>182.3891225518544</v>
      </c>
      <c r="Y615" s="35"/>
      <c r="Z615" s="49">
        <v>0</v>
      </c>
      <c r="AC615" t="s">
        <v>278</v>
      </c>
      <c r="AD615" t="s">
        <v>279</v>
      </c>
      <c r="AE615" t="s">
        <v>3194</v>
      </c>
    </row>
    <row r="616" spans="1:31" outlineLevel="1" x14ac:dyDescent="0.35">
      <c r="A616" s="6" t="s">
        <v>398</v>
      </c>
      <c r="B616" s="7" t="s">
        <v>562</v>
      </c>
      <c r="C616" s="7" t="s">
        <v>3194</v>
      </c>
      <c r="D616" s="7" t="s">
        <v>278</v>
      </c>
      <c r="E616" s="7" t="s">
        <v>279</v>
      </c>
      <c r="F616" s="7" t="s">
        <v>563</v>
      </c>
      <c r="G616" s="8">
        <v>5295250</v>
      </c>
      <c r="H616" s="16" t="s">
        <v>3722</v>
      </c>
      <c r="I616" s="18">
        <v>0</v>
      </c>
      <c r="J616" s="19">
        <v>343.18099999999998</v>
      </c>
      <c r="K616" s="19">
        <v>238.464</v>
      </c>
      <c r="L616" s="19">
        <v>0</v>
      </c>
      <c r="M616" s="19">
        <v>180.59800000000001</v>
      </c>
      <c r="N616" s="19">
        <v>0</v>
      </c>
      <c r="O616" s="19">
        <v>0</v>
      </c>
      <c r="P616" s="19">
        <v>476.928</v>
      </c>
      <c r="Q616" s="19"/>
      <c r="R616" s="19"/>
      <c r="S616" s="19"/>
      <c r="T616" s="19"/>
      <c r="U616" s="25">
        <v>1239.1709999999998</v>
      </c>
      <c r="V616" s="18">
        <v>154.89637499999998</v>
      </c>
      <c r="W616" s="39">
        <v>7.3417323141500962E-5</v>
      </c>
      <c r="X616" s="35">
        <v>182.3891225518544</v>
      </c>
      <c r="Y616" s="35"/>
      <c r="Z616" s="49">
        <v>0</v>
      </c>
      <c r="AC616" t="s">
        <v>278</v>
      </c>
      <c r="AD616" t="s">
        <v>279</v>
      </c>
      <c r="AE616" t="s">
        <v>3194</v>
      </c>
    </row>
    <row r="617" spans="1:31" outlineLevel="1" x14ac:dyDescent="0.35">
      <c r="A617" s="6" t="s">
        <v>398</v>
      </c>
      <c r="B617" s="7" t="s">
        <v>562</v>
      </c>
      <c r="C617" s="7" t="s">
        <v>3194</v>
      </c>
      <c r="D617" s="7" t="s">
        <v>278</v>
      </c>
      <c r="E617" s="7" t="s">
        <v>279</v>
      </c>
      <c r="F617" s="7" t="s">
        <v>563</v>
      </c>
      <c r="G617" s="8">
        <v>5294552</v>
      </c>
      <c r="H617" s="16" t="s">
        <v>3723</v>
      </c>
      <c r="I617" s="18">
        <v>180.59800000000001</v>
      </c>
      <c r="J617" s="19">
        <v>523.779</v>
      </c>
      <c r="K617" s="19">
        <v>238.464</v>
      </c>
      <c r="L617" s="19">
        <v>0</v>
      </c>
      <c r="M617" s="19">
        <v>180.59800000000001</v>
      </c>
      <c r="N617" s="19">
        <v>0</v>
      </c>
      <c r="O617" s="19">
        <v>0</v>
      </c>
      <c r="P617" s="19">
        <v>238.464</v>
      </c>
      <c r="Q617" s="19"/>
      <c r="R617" s="19"/>
      <c r="S617" s="19"/>
      <c r="T617" s="19"/>
      <c r="U617" s="25">
        <v>1361.9029999999998</v>
      </c>
      <c r="V617" s="18">
        <v>170.23787499999997</v>
      </c>
      <c r="W617" s="39">
        <v>8.0688841683980336E-5</v>
      </c>
      <c r="X617" s="35">
        <v>200.45360420050034</v>
      </c>
      <c r="Y617" s="35"/>
      <c r="Z617" s="49">
        <v>0</v>
      </c>
      <c r="AC617" t="s">
        <v>278</v>
      </c>
      <c r="AD617" t="s">
        <v>279</v>
      </c>
      <c r="AE617" t="s">
        <v>3194</v>
      </c>
    </row>
    <row r="618" spans="1:31" outlineLevel="1" x14ac:dyDescent="0.35">
      <c r="A618" s="6" t="s">
        <v>398</v>
      </c>
      <c r="B618" s="7" t="s">
        <v>562</v>
      </c>
      <c r="C618" s="7" t="s">
        <v>3194</v>
      </c>
      <c r="D618" s="7" t="s">
        <v>278</v>
      </c>
      <c r="E618" s="7" t="s">
        <v>279</v>
      </c>
      <c r="F618" s="7" t="s">
        <v>563</v>
      </c>
      <c r="G618" s="8">
        <v>5293276</v>
      </c>
      <c r="H618" s="16" t="s">
        <v>3724</v>
      </c>
      <c r="I618" s="18">
        <v>0</v>
      </c>
      <c r="J618" s="19">
        <v>686.36199999999997</v>
      </c>
      <c r="K618" s="19">
        <v>238.464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/>
      <c r="R618" s="19"/>
      <c r="S618" s="19"/>
      <c r="T618" s="19"/>
      <c r="U618" s="25">
        <v>924.82600000000002</v>
      </c>
      <c r="V618" s="18">
        <v>115.60325</v>
      </c>
      <c r="W618" s="39">
        <v>5.479328461662013E-5</v>
      </c>
      <c r="X618" s="35">
        <v>136.12181260951181</v>
      </c>
      <c r="Y618" s="35"/>
      <c r="Z618" s="49">
        <v>0</v>
      </c>
      <c r="AC618" t="s">
        <v>278</v>
      </c>
      <c r="AD618" t="s">
        <v>279</v>
      </c>
      <c r="AE618" t="s">
        <v>3194</v>
      </c>
    </row>
    <row r="619" spans="1:31" outlineLevel="1" x14ac:dyDescent="0.35">
      <c r="A619" s="6" t="s">
        <v>398</v>
      </c>
      <c r="B619" s="7" t="s">
        <v>562</v>
      </c>
      <c r="C619" s="7" t="s">
        <v>3194</v>
      </c>
      <c r="D619" s="7" t="s">
        <v>278</v>
      </c>
      <c r="E619" s="7" t="s">
        <v>279</v>
      </c>
      <c r="F619" s="7" t="s">
        <v>563</v>
      </c>
      <c r="G619" s="8">
        <v>5274541</v>
      </c>
      <c r="H619" s="16" t="s">
        <v>3725</v>
      </c>
      <c r="I619" s="18">
        <v>0</v>
      </c>
      <c r="J619" s="19">
        <v>343.18099999999998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238.464</v>
      </c>
      <c r="Q619" s="19"/>
      <c r="R619" s="19"/>
      <c r="S619" s="19"/>
      <c r="T619" s="19"/>
      <c r="U619" s="25">
        <v>581.64499999999998</v>
      </c>
      <c r="V619" s="18">
        <v>72.705624999999998</v>
      </c>
      <c r="W619" s="39">
        <v>3.4460795901968604E-5</v>
      </c>
      <c r="X619" s="35">
        <v>85.61023554188516</v>
      </c>
      <c r="Y619" s="35"/>
      <c r="Z619" s="49">
        <v>0</v>
      </c>
      <c r="AC619" t="s">
        <v>278</v>
      </c>
      <c r="AD619" t="s">
        <v>279</v>
      </c>
      <c r="AE619" t="s">
        <v>3194</v>
      </c>
    </row>
    <row r="620" spans="1:31" outlineLevel="1" x14ac:dyDescent="0.35">
      <c r="A620" s="6" t="s">
        <v>398</v>
      </c>
      <c r="B620" s="7" t="s">
        <v>562</v>
      </c>
      <c r="C620" s="7" t="s">
        <v>3194</v>
      </c>
      <c r="D620" s="7" t="s">
        <v>278</v>
      </c>
      <c r="E620" s="7" t="s">
        <v>279</v>
      </c>
      <c r="F620" s="7" t="s">
        <v>563</v>
      </c>
      <c r="G620" s="8">
        <v>5294967</v>
      </c>
      <c r="H620" s="16" t="s">
        <v>3726</v>
      </c>
      <c r="I620" s="18">
        <v>180.59800000000001</v>
      </c>
      <c r="J620" s="19">
        <v>882.83600000000001</v>
      </c>
      <c r="K620" s="19">
        <v>238.464</v>
      </c>
      <c r="L620" s="19">
        <v>0</v>
      </c>
      <c r="M620" s="19">
        <v>0</v>
      </c>
      <c r="N620" s="19">
        <v>0</v>
      </c>
      <c r="O620" s="19">
        <v>0</v>
      </c>
      <c r="P620" s="19">
        <v>1016.583</v>
      </c>
      <c r="Q620" s="19"/>
      <c r="R620" s="19"/>
      <c r="S620" s="19"/>
      <c r="T620" s="19"/>
      <c r="U620" s="25">
        <v>2318.4809999999998</v>
      </c>
      <c r="V620" s="18">
        <v>289.81012499999997</v>
      </c>
      <c r="W620" s="39">
        <v>1.37363341116303E-4</v>
      </c>
      <c r="X620" s="35">
        <v>341.24887948729111</v>
      </c>
      <c r="Y620" s="35"/>
      <c r="Z620" s="49">
        <v>0</v>
      </c>
      <c r="AC620" t="s">
        <v>278</v>
      </c>
      <c r="AD620" t="s">
        <v>279</v>
      </c>
      <c r="AE620" t="s">
        <v>3194</v>
      </c>
    </row>
    <row r="621" spans="1:31" outlineLevel="1" x14ac:dyDescent="0.35">
      <c r="A621" s="6" t="s">
        <v>398</v>
      </c>
      <c r="B621" s="7" t="s">
        <v>562</v>
      </c>
      <c r="C621" s="7" t="s">
        <v>3194</v>
      </c>
      <c r="D621" s="7" t="s">
        <v>278</v>
      </c>
      <c r="E621" s="7" t="s">
        <v>279</v>
      </c>
      <c r="F621" s="7" t="s">
        <v>563</v>
      </c>
      <c r="G621" s="8">
        <v>5296332</v>
      </c>
      <c r="H621" s="16" t="s">
        <v>3727</v>
      </c>
      <c r="I621" s="18">
        <v>539.65499999999997</v>
      </c>
      <c r="J621" s="19">
        <v>2436.1559999999999</v>
      </c>
      <c r="K621" s="19">
        <v>1433.5060000000001</v>
      </c>
      <c r="L621" s="19">
        <v>1045.4190000000001</v>
      </c>
      <c r="M621" s="19">
        <v>2488.0610000000001</v>
      </c>
      <c r="N621" s="19">
        <v>1818.5909999999999</v>
      </c>
      <c r="O621" s="19">
        <v>3009.703</v>
      </c>
      <c r="P621" s="19">
        <v>2750.6950000000002</v>
      </c>
      <c r="Q621" s="19"/>
      <c r="R621" s="19"/>
      <c r="S621" s="19"/>
      <c r="T621" s="19"/>
      <c r="U621" s="25">
        <v>15521.786</v>
      </c>
      <c r="V621" s="18">
        <v>1940.22325</v>
      </c>
      <c r="W621" s="39">
        <v>9.196212455708098E-4</v>
      </c>
      <c r="X621" s="35">
        <v>2284.5958539843646</v>
      </c>
      <c r="Y621" s="35"/>
      <c r="Z621" s="49">
        <v>0</v>
      </c>
      <c r="AC621" t="s">
        <v>278</v>
      </c>
      <c r="AD621" t="s">
        <v>279</v>
      </c>
      <c r="AE621" t="s">
        <v>3194</v>
      </c>
    </row>
    <row r="622" spans="1:31" outlineLevel="1" x14ac:dyDescent="0.35">
      <c r="A622" s="6" t="s">
        <v>398</v>
      </c>
      <c r="B622" s="7" t="s">
        <v>562</v>
      </c>
      <c r="C622" s="7" t="s">
        <v>3194</v>
      </c>
      <c r="D622" s="7" t="s">
        <v>278</v>
      </c>
      <c r="E622" s="7" t="s">
        <v>279</v>
      </c>
      <c r="F622" s="7" t="s">
        <v>563</v>
      </c>
      <c r="G622" s="8">
        <v>5293733</v>
      </c>
      <c r="H622" s="16" t="s">
        <v>3728</v>
      </c>
      <c r="I622" s="18">
        <v>0</v>
      </c>
      <c r="J622" s="19">
        <v>343.18099999999998</v>
      </c>
      <c r="K622" s="19">
        <v>476.928</v>
      </c>
      <c r="L622" s="19">
        <v>0</v>
      </c>
      <c r="M622" s="19">
        <v>0</v>
      </c>
      <c r="N622" s="19">
        <v>0</v>
      </c>
      <c r="O622" s="19">
        <v>476.928</v>
      </c>
      <c r="P622" s="19">
        <v>0</v>
      </c>
      <c r="Q622" s="19"/>
      <c r="R622" s="19"/>
      <c r="S622" s="19"/>
      <c r="T622" s="19"/>
      <c r="U622" s="25">
        <v>1297.0369999999998</v>
      </c>
      <c r="V622" s="18">
        <v>162.12962499999998</v>
      </c>
      <c r="W622" s="39">
        <v>7.6845717463919818E-5</v>
      </c>
      <c r="X622" s="35">
        <v>190.90621096466072</v>
      </c>
      <c r="Y622" s="35"/>
      <c r="Z622" s="49">
        <v>0</v>
      </c>
      <c r="AC622" t="s">
        <v>278</v>
      </c>
      <c r="AD622" t="s">
        <v>279</v>
      </c>
      <c r="AE622" t="s">
        <v>3194</v>
      </c>
    </row>
    <row r="623" spans="1:31" outlineLevel="1" x14ac:dyDescent="0.35">
      <c r="A623" s="6" t="s">
        <v>398</v>
      </c>
      <c r="B623" s="7" t="s">
        <v>562</v>
      </c>
      <c r="C623" s="7" t="s">
        <v>3194</v>
      </c>
      <c r="D623" s="7" t="s">
        <v>278</v>
      </c>
      <c r="E623" s="7" t="s">
        <v>279</v>
      </c>
      <c r="F623" s="7" t="s">
        <v>563</v>
      </c>
      <c r="G623" s="8">
        <v>5136175</v>
      </c>
      <c r="H623" s="16" t="s">
        <v>3729</v>
      </c>
      <c r="I623" s="18">
        <v>778.11900000000003</v>
      </c>
      <c r="J623" s="19">
        <v>0</v>
      </c>
      <c r="K623" s="19">
        <v>0</v>
      </c>
      <c r="L623" s="19">
        <v>238.464</v>
      </c>
      <c r="M623" s="19">
        <v>243.881</v>
      </c>
      <c r="N623" s="19">
        <v>0</v>
      </c>
      <c r="O623" s="19">
        <v>0</v>
      </c>
      <c r="P623" s="19">
        <v>359.05700000000002</v>
      </c>
      <c r="Q623" s="19"/>
      <c r="R623" s="19"/>
      <c r="S623" s="19"/>
      <c r="T623" s="19"/>
      <c r="U623" s="25">
        <v>1619.5210000000002</v>
      </c>
      <c r="V623" s="18">
        <v>202.44012500000002</v>
      </c>
      <c r="W623" s="39">
        <v>9.5951968365501464E-5</v>
      </c>
      <c r="X623" s="35">
        <v>238.37147104338456</v>
      </c>
      <c r="Y623" s="35"/>
      <c r="Z623" s="49">
        <v>0</v>
      </c>
      <c r="AC623" t="s">
        <v>278</v>
      </c>
      <c r="AD623" t="s">
        <v>279</v>
      </c>
      <c r="AE623" t="s">
        <v>3194</v>
      </c>
    </row>
    <row r="624" spans="1:31" outlineLevel="1" x14ac:dyDescent="0.35">
      <c r="A624" s="6" t="s">
        <v>398</v>
      </c>
      <c r="B624" s="7" t="s">
        <v>562</v>
      </c>
      <c r="C624" s="7" t="s">
        <v>3194</v>
      </c>
      <c r="D624" s="7" t="s">
        <v>278</v>
      </c>
      <c r="E624" s="7" t="s">
        <v>279</v>
      </c>
      <c r="F624" s="7" t="s">
        <v>563</v>
      </c>
      <c r="G624" s="8">
        <v>5291441</v>
      </c>
      <c r="H624" s="16" t="s">
        <v>3730</v>
      </c>
      <c r="I624" s="18">
        <v>419.06200000000001</v>
      </c>
      <c r="J624" s="19">
        <v>359.05700000000002</v>
      </c>
      <c r="K624" s="19">
        <v>0</v>
      </c>
      <c r="L624" s="19">
        <v>238.464</v>
      </c>
      <c r="M624" s="19">
        <v>0</v>
      </c>
      <c r="N624" s="19">
        <v>0</v>
      </c>
      <c r="O624" s="19">
        <v>0</v>
      </c>
      <c r="P624" s="19">
        <v>0</v>
      </c>
      <c r="Q624" s="19"/>
      <c r="R624" s="19"/>
      <c r="S624" s="19"/>
      <c r="T624" s="19"/>
      <c r="U624" s="25">
        <v>1016.5830000000001</v>
      </c>
      <c r="V624" s="18">
        <v>127.07287500000001</v>
      </c>
      <c r="W624" s="39">
        <v>6.0229623362035183E-5</v>
      </c>
      <c r="X624" s="35">
        <v>149.62719541623542</v>
      </c>
      <c r="Y624" s="35"/>
      <c r="Z624" s="49">
        <v>0</v>
      </c>
      <c r="AC624" t="s">
        <v>278</v>
      </c>
      <c r="AD624" t="s">
        <v>279</v>
      </c>
      <c r="AE624" t="s">
        <v>3194</v>
      </c>
    </row>
    <row r="625" spans="1:31" outlineLevel="1" x14ac:dyDescent="0.35">
      <c r="A625" s="6" t="s">
        <v>398</v>
      </c>
      <c r="B625" s="7" t="s">
        <v>562</v>
      </c>
      <c r="C625" s="7" t="s">
        <v>3194</v>
      </c>
      <c r="D625" s="7" t="s">
        <v>278</v>
      </c>
      <c r="E625" s="7" t="s">
        <v>279</v>
      </c>
      <c r="F625" s="7" t="s">
        <v>563</v>
      </c>
      <c r="G625" s="8">
        <v>5291434</v>
      </c>
      <c r="H625" s="16" t="s">
        <v>3731</v>
      </c>
      <c r="I625" s="18">
        <v>238.464</v>
      </c>
      <c r="J625" s="19">
        <v>0</v>
      </c>
      <c r="K625" s="19">
        <v>0</v>
      </c>
      <c r="L625" s="19">
        <v>238.464</v>
      </c>
      <c r="M625" s="19">
        <v>0</v>
      </c>
      <c r="N625" s="19">
        <v>0</v>
      </c>
      <c r="O625" s="19">
        <v>0</v>
      </c>
      <c r="P625" s="19">
        <v>0</v>
      </c>
      <c r="Q625" s="19"/>
      <c r="R625" s="19"/>
      <c r="S625" s="19"/>
      <c r="T625" s="19"/>
      <c r="U625" s="25">
        <v>476.928</v>
      </c>
      <c r="V625" s="18">
        <v>59.616</v>
      </c>
      <c r="W625" s="39">
        <v>2.8256614374634153E-5</v>
      </c>
      <c r="X625" s="35">
        <v>70.197316948517056</v>
      </c>
      <c r="Y625" s="35"/>
      <c r="Z625" s="49">
        <v>0</v>
      </c>
      <c r="AC625" t="s">
        <v>278</v>
      </c>
      <c r="AD625" t="s">
        <v>279</v>
      </c>
      <c r="AE625" t="s">
        <v>3194</v>
      </c>
    </row>
    <row r="626" spans="1:31" outlineLevel="1" x14ac:dyDescent="0.35">
      <c r="A626" s="6" t="s">
        <v>398</v>
      </c>
      <c r="B626" s="7" t="s">
        <v>562</v>
      </c>
      <c r="C626" s="7" t="s">
        <v>3194</v>
      </c>
      <c r="D626" s="7" t="s">
        <v>278</v>
      </c>
      <c r="E626" s="7" t="s">
        <v>279</v>
      </c>
      <c r="F626" s="7" t="s">
        <v>563</v>
      </c>
      <c r="G626" s="8">
        <v>5133569</v>
      </c>
      <c r="H626" s="16" t="s">
        <v>3732</v>
      </c>
      <c r="I626" s="18">
        <v>419.06200000000001</v>
      </c>
      <c r="J626" s="19">
        <v>419.06200000000001</v>
      </c>
      <c r="K626" s="19">
        <v>0</v>
      </c>
      <c r="L626" s="19">
        <v>238.464</v>
      </c>
      <c r="M626" s="19">
        <v>243.881</v>
      </c>
      <c r="N626" s="19">
        <v>547.37800000000004</v>
      </c>
      <c r="O626" s="19">
        <v>0</v>
      </c>
      <c r="P626" s="19">
        <v>0</v>
      </c>
      <c r="Q626" s="19"/>
      <c r="R626" s="19"/>
      <c r="S626" s="19"/>
      <c r="T626" s="19"/>
      <c r="U626" s="25">
        <v>1867.8470000000002</v>
      </c>
      <c r="V626" s="18">
        <v>233.48087500000003</v>
      </c>
      <c r="W626" s="39">
        <v>1.106645707314674E-4</v>
      </c>
      <c r="X626" s="35">
        <v>274.92168182689369</v>
      </c>
      <c r="Y626" s="35"/>
      <c r="Z626" s="49">
        <v>0</v>
      </c>
      <c r="AC626" t="s">
        <v>278</v>
      </c>
      <c r="AD626" t="s">
        <v>279</v>
      </c>
      <c r="AE626" t="s">
        <v>3194</v>
      </c>
    </row>
    <row r="627" spans="1:31" outlineLevel="1" x14ac:dyDescent="0.35">
      <c r="A627" s="6" t="s">
        <v>398</v>
      </c>
      <c r="B627" s="7" t="s">
        <v>562</v>
      </c>
      <c r="C627" s="7" t="s">
        <v>3194</v>
      </c>
      <c r="D627" s="7" t="s">
        <v>278</v>
      </c>
      <c r="E627" s="7" t="s">
        <v>279</v>
      </c>
      <c r="F627" s="7" t="s">
        <v>563</v>
      </c>
      <c r="G627" s="8">
        <v>5293885</v>
      </c>
      <c r="H627" s="16" t="s">
        <v>3733</v>
      </c>
      <c r="I627" s="18">
        <v>882.83600000000001</v>
      </c>
      <c r="J627" s="19">
        <v>0</v>
      </c>
      <c r="K627" s="19">
        <v>778.11900000000003</v>
      </c>
      <c r="L627" s="19">
        <v>0</v>
      </c>
      <c r="M627" s="19">
        <v>0</v>
      </c>
      <c r="N627" s="19">
        <v>0</v>
      </c>
      <c r="O627" s="19">
        <v>0</v>
      </c>
      <c r="P627" s="19">
        <v>238.464</v>
      </c>
      <c r="Q627" s="19"/>
      <c r="R627" s="19"/>
      <c r="S627" s="19"/>
      <c r="T627" s="19"/>
      <c r="U627" s="25">
        <v>1899.4189999999999</v>
      </c>
      <c r="V627" s="18">
        <v>237.42737499999998</v>
      </c>
      <c r="W627" s="39">
        <v>1.1253512106408772E-4</v>
      </c>
      <c r="X627" s="35">
        <v>279.56865095158037</v>
      </c>
      <c r="Y627" s="35"/>
      <c r="Z627" s="49">
        <v>0</v>
      </c>
      <c r="AC627" t="s">
        <v>278</v>
      </c>
      <c r="AD627" t="s">
        <v>279</v>
      </c>
      <c r="AE627" t="s">
        <v>3194</v>
      </c>
    </row>
    <row r="628" spans="1:31" outlineLevel="1" x14ac:dyDescent="0.35">
      <c r="A628" s="6" t="s">
        <v>398</v>
      </c>
      <c r="B628" s="7" t="s">
        <v>562</v>
      </c>
      <c r="C628" s="7" t="s">
        <v>3194</v>
      </c>
      <c r="D628" s="7" t="s">
        <v>278</v>
      </c>
      <c r="E628" s="7" t="s">
        <v>279</v>
      </c>
      <c r="F628" s="7" t="s">
        <v>563</v>
      </c>
      <c r="G628" s="8">
        <v>5298769</v>
      </c>
      <c r="H628" s="16" t="s">
        <v>3734</v>
      </c>
      <c r="I628" s="18">
        <v>1063.433</v>
      </c>
      <c r="J628" s="19">
        <v>238.464</v>
      </c>
      <c r="K628" s="19">
        <v>238.464</v>
      </c>
      <c r="L628" s="19">
        <v>0</v>
      </c>
      <c r="M628" s="19">
        <v>0</v>
      </c>
      <c r="N628" s="19">
        <v>0</v>
      </c>
      <c r="O628" s="19">
        <v>0</v>
      </c>
      <c r="P628" s="19">
        <v>238.464</v>
      </c>
      <c r="Q628" s="19"/>
      <c r="R628" s="19"/>
      <c r="S628" s="19"/>
      <c r="T628" s="19"/>
      <c r="U628" s="25">
        <v>1778.8249999999998</v>
      </c>
      <c r="V628" s="18">
        <v>222.35312499999998</v>
      </c>
      <c r="W628" s="39">
        <v>1.0539027288177376E-4</v>
      </c>
      <c r="X628" s="35">
        <v>261.8188538331695</v>
      </c>
      <c r="Y628" s="35"/>
      <c r="Z628" s="49">
        <v>0</v>
      </c>
      <c r="AC628" t="s">
        <v>278</v>
      </c>
      <c r="AD628" t="s">
        <v>279</v>
      </c>
      <c r="AE628" t="s">
        <v>3194</v>
      </c>
    </row>
    <row r="629" spans="1:31" outlineLevel="1" x14ac:dyDescent="0.35">
      <c r="A629" s="6" t="s">
        <v>398</v>
      </c>
      <c r="B629" s="7" t="s">
        <v>562</v>
      </c>
      <c r="C629" s="7" t="s">
        <v>3194</v>
      </c>
      <c r="D629" s="7" t="s">
        <v>278</v>
      </c>
      <c r="E629" s="7" t="s">
        <v>279</v>
      </c>
      <c r="F629" s="7" t="s">
        <v>563</v>
      </c>
      <c r="G629" s="8">
        <v>5291313</v>
      </c>
      <c r="H629" s="16" t="s">
        <v>3735</v>
      </c>
      <c r="I629" s="18">
        <v>702.23800000000006</v>
      </c>
      <c r="J629" s="19">
        <v>238.464</v>
      </c>
      <c r="K629" s="19">
        <v>419.06200000000001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/>
      <c r="R629" s="19"/>
      <c r="S629" s="19"/>
      <c r="T629" s="19"/>
      <c r="U629" s="25">
        <v>1359.7640000000001</v>
      </c>
      <c r="V629" s="18">
        <v>169.97050000000002</v>
      </c>
      <c r="W629" s="39">
        <v>8.0562112076686709E-5</v>
      </c>
      <c r="X629" s="35">
        <v>200.13877248386206</v>
      </c>
      <c r="Y629" s="35"/>
      <c r="Z629" s="49">
        <v>0</v>
      </c>
      <c r="AC629" t="s">
        <v>278</v>
      </c>
      <c r="AD629" t="s">
        <v>279</v>
      </c>
      <c r="AE629" t="s">
        <v>3194</v>
      </c>
    </row>
    <row r="630" spans="1:31" outlineLevel="1" x14ac:dyDescent="0.35">
      <c r="A630" s="6" t="s">
        <v>398</v>
      </c>
      <c r="B630" s="7" t="s">
        <v>562</v>
      </c>
      <c r="C630" s="7" t="s">
        <v>3194</v>
      </c>
      <c r="D630" s="7" t="s">
        <v>278</v>
      </c>
      <c r="E630" s="7" t="s">
        <v>279</v>
      </c>
      <c r="F630" s="7" t="s">
        <v>563</v>
      </c>
      <c r="G630" s="8">
        <v>5292208</v>
      </c>
      <c r="H630" s="16" t="s">
        <v>3736</v>
      </c>
      <c r="I630" s="18">
        <v>1406.615</v>
      </c>
      <c r="J630" s="19">
        <v>597.52099999999996</v>
      </c>
      <c r="K630" s="19">
        <v>2135.7440000000001</v>
      </c>
      <c r="L630" s="19">
        <v>523.779</v>
      </c>
      <c r="M630" s="19">
        <v>0</v>
      </c>
      <c r="N630" s="19">
        <v>0</v>
      </c>
      <c r="O630" s="19">
        <v>1018.721</v>
      </c>
      <c r="P630" s="19">
        <v>1255.047</v>
      </c>
      <c r="Q630" s="19"/>
      <c r="R630" s="19"/>
      <c r="S630" s="19"/>
      <c r="T630" s="19"/>
      <c r="U630" s="25">
        <v>6937.4269999999997</v>
      </c>
      <c r="V630" s="18">
        <v>867.17837499999996</v>
      </c>
      <c r="W630" s="39">
        <v>4.1102262708663591E-4</v>
      </c>
      <c r="X630" s="35">
        <v>1021.0949282201923</v>
      </c>
      <c r="Y630" s="35"/>
      <c r="Z630" s="49">
        <v>0</v>
      </c>
      <c r="AC630" t="s">
        <v>278</v>
      </c>
      <c r="AD630" t="s">
        <v>279</v>
      </c>
      <c r="AE630" t="s">
        <v>3194</v>
      </c>
    </row>
    <row r="631" spans="1:31" outlineLevel="1" x14ac:dyDescent="0.35">
      <c r="A631" s="6" t="s">
        <v>398</v>
      </c>
      <c r="B631" s="7" t="s">
        <v>562</v>
      </c>
      <c r="C631" s="7" t="s">
        <v>3194</v>
      </c>
      <c r="D631" s="7" t="s">
        <v>278</v>
      </c>
      <c r="E631" s="7" t="s">
        <v>279</v>
      </c>
      <c r="F631" s="7" t="s">
        <v>563</v>
      </c>
      <c r="G631" s="8">
        <v>5293010</v>
      </c>
      <c r="H631" s="16" t="s">
        <v>3737</v>
      </c>
      <c r="I631" s="18">
        <v>343.18099999999998</v>
      </c>
      <c r="J631" s="19">
        <v>940.702</v>
      </c>
      <c r="K631" s="19">
        <v>820.10900000000004</v>
      </c>
      <c r="L631" s="19">
        <v>523.779</v>
      </c>
      <c r="M631" s="19">
        <v>541.79399999999998</v>
      </c>
      <c r="N631" s="19">
        <v>476.928</v>
      </c>
      <c r="O631" s="19">
        <v>1855.289</v>
      </c>
      <c r="P631" s="19">
        <v>838.12300000000005</v>
      </c>
      <c r="Q631" s="19"/>
      <c r="R631" s="19"/>
      <c r="S631" s="19"/>
      <c r="T631" s="19"/>
      <c r="U631" s="25">
        <v>6339.9050000000007</v>
      </c>
      <c r="V631" s="18">
        <v>792.48812500000008</v>
      </c>
      <c r="W631" s="39">
        <v>3.7562116452968786E-4</v>
      </c>
      <c r="X631" s="35">
        <v>933.14781415326456</v>
      </c>
      <c r="Y631" s="35"/>
      <c r="Z631" s="49">
        <v>0</v>
      </c>
      <c r="AC631" t="s">
        <v>278</v>
      </c>
      <c r="AD631" t="s">
        <v>279</v>
      </c>
      <c r="AE631" t="s">
        <v>3194</v>
      </c>
    </row>
    <row r="632" spans="1:31" outlineLevel="1" x14ac:dyDescent="0.35">
      <c r="A632" s="6" t="s">
        <v>398</v>
      </c>
      <c r="B632" s="7" t="s">
        <v>562</v>
      </c>
      <c r="C632" s="7" t="s">
        <v>3194</v>
      </c>
      <c r="D632" s="7" t="s">
        <v>278</v>
      </c>
      <c r="E632" s="7" t="s">
        <v>279</v>
      </c>
      <c r="F632" s="7" t="s">
        <v>563</v>
      </c>
      <c r="G632" s="8">
        <v>5296297</v>
      </c>
      <c r="H632" s="16" t="s">
        <v>3738</v>
      </c>
      <c r="I632" s="18">
        <v>343.18099999999998</v>
      </c>
      <c r="J632" s="19">
        <v>0</v>
      </c>
      <c r="K632" s="19">
        <v>476.928</v>
      </c>
      <c r="L632" s="19">
        <v>0</v>
      </c>
      <c r="M632" s="19">
        <v>0</v>
      </c>
      <c r="N632" s="19">
        <v>0</v>
      </c>
      <c r="O632" s="19">
        <v>0</v>
      </c>
      <c r="P632" s="19">
        <v>238.464</v>
      </c>
      <c r="Q632" s="19"/>
      <c r="R632" s="19"/>
      <c r="S632" s="19"/>
      <c r="T632" s="19"/>
      <c r="U632" s="25">
        <v>1058.5729999999999</v>
      </c>
      <c r="V632" s="18">
        <v>132.32162499999998</v>
      </c>
      <c r="W632" s="39">
        <v>6.2717410276602747E-5</v>
      </c>
      <c r="X632" s="35">
        <v>155.8075524904022</v>
      </c>
      <c r="Y632" s="35"/>
      <c r="Z632" s="49">
        <v>0</v>
      </c>
      <c r="AC632" t="s">
        <v>278</v>
      </c>
      <c r="AD632" t="s">
        <v>279</v>
      </c>
      <c r="AE632" t="s">
        <v>3194</v>
      </c>
    </row>
    <row r="633" spans="1:31" outlineLevel="1" x14ac:dyDescent="0.35">
      <c r="A633" s="6" t="s">
        <v>398</v>
      </c>
      <c r="B633" s="7" t="s">
        <v>562</v>
      </c>
      <c r="C633" s="7" t="s">
        <v>3194</v>
      </c>
      <c r="D633" s="7" t="s">
        <v>278</v>
      </c>
      <c r="E633" s="7" t="s">
        <v>279</v>
      </c>
      <c r="F633" s="7" t="s">
        <v>563</v>
      </c>
      <c r="G633" s="8">
        <v>5296301</v>
      </c>
      <c r="H633" s="16" t="s">
        <v>3739</v>
      </c>
      <c r="I633" s="18">
        <v>343.18119999999993</v>
      </c>
      <c r="J633" s="19">
        <v>0</v>
      </c>
      <c r="K633" s="19">
        <v>476.928</v>
      </c>
      <c r="L633" s="19">
        <v>0</v>
      </c>
      <c r="M633" s="19">
        <v>0</v>
      </c>
      <c r="N633" s="19">
        <v>0</v>
      </c>
      <c r="O633" s="19">
        <v>0</v>
      </c>
      <c r="P633" s="19">
        <v>476.928</v>
      </c>
      <c r="Q633" s="19"/>
      <c r="R633" s="19"/>
      <c r="S633" s="19"/>
      <c r="T633" s="19"/>
      <c r="U633" s="25">
        <v>1297.0371999999998</v>
      </c>
      <c r="V633" s="18">
        <v>162.12964999999997</v>
      </c>
      <c r="W633" s="39">
        <v>7.6845729313345461E-5</v>
      </c>
      <c r="X633" s="35">
        <v>190.90624040194137</v>
      </c>
      <c r="Y633" s="35"/>
      <c r="Z633" s="49">
        <v>0</v>
      </c>
      <c r="AC633" t="s">
        <v>278</v>
      </c>
      <c r="AD633" t="s">
        <v>279</v>
      </c>
      <c r="AE633" t="s">
        <v>3194</v>
      </c>
    </row>
    <row r="634" spans="1:31" outlineLevel="1" x14ac:dyDescent="0.35">
      <c r="A634" s="6" t="s">
        <v>398</v>
      </c>
      <c r="B634" s="7" t="s">
        <v>562</v>
      </c>
      <c r="C634" s="7" t="s">
        <v>3194</v>
      </c>
      <c r="D634" s="7" t="s">
        <v>278</v>
      </c>
      <c r="E634" s="7" t="s">
        <v>279</v>
      </c>
      <c r="F634" s="7" t="s">
        <v>563</v>
      </c>
      <c r="G634" s="8">
        <v>5295876</v>
      </c>
      <c r="H634" s="16" t="s">
        <v>3740</v>
      </c>
      <c r="I634" s="18">
        <v>1228.155</v>
      </c>
      <c r="J634" s="19">
        <v>1074.4490000000001</v>
      </c>
      <c r="K634" s="19">
        <v>597.52099999999996</v>
      </c>
      <c r="L634" s="19">
        <v>238.464</v>
      </c>
      <c r="M634" s="19">
        <v>2059.085</v>
      </c>
      <c r="N634" s="19">
        <v>715.39200000000005</v>
      </c>
      <c r="O634" s="19">
        <v>343.18099999999998</v>
      </c>
      <c r="P634" s="19">
        <v>599.65899999999999</v>
      </c>
      <c r="Q634" s="19"/>
      <c r="R634" s="19"/>
      <c r="S634" s="19"/>
      <c r="T634" s="19"/>
      <c r="U634" s="25">
        <v>6855.905999999999</v>
      </c>
      <c r="V634" s="18">
        <v>856.98824999999988</v>
      </c>
      <c r="W634" s="39">
        <v>4.0619274194582936E-4</v>
      </c>
      <c r="X634" s="35">
        <v>1009.0961454375498</v>
      </c>
      <c r="Y634" s="35"/>
      <c r="Z634" s="49">
        <v>0</v>
      </c>
      <c r="AC634" t="s">
        <v>278</v>
      </c>
      <c r="AD634" t="s">
        <v>279</v>
      </c>
      <c r="AE634" t="s">
        <v>3194</v>
      </c>
    </row>
    <row r="635" spans="1:31" outlineLevel="1" x14ac:dyDescent="0.35">
      <c r="A635" s="6" t="s">
        <v>398</v>
      </c>
      <c r="B635" s="7" t="s">
        <v>562</v>
      </c>
      <c r="C635" s="7" t="s">
        <v>3194</v>
      </c>
      <c r="D635" s="7" t="s">
        <v>278</v>
      </c>
      <c r="E635" s="7" t="s">
        <v>279</v>
      </c>
      <c r="F635" s="7" t="s">
        <v>563</v>
      </c>
      <c r="G635" s="8">
        <v>5291977</v>
      </c>
      <c r="H635" s="16" t="s">
        <v>3741</v>
      </c>
      <c r="I635" s="18">
        <v>343.18099999999998</v>
      </c>
      <c r="J635" s="19">
        <v>419.06200000000001</v>
      </c>
      <c r="K635" s="19">
        <v>238.464</v>
      </c>
      <c r="L635" s="19">
        <v>0</v>
      </c>
      <c r="M635" s="19">
        <v>0</v>
      </c>
      <c r="N635" s="19">
        <v>0</v>
      </c>
      <c r="O635" s="19">
        <v>0</v>
      </c>
      <c r="P635" s="19">
        <v>238.464</v>
      </c>
      <c r="Q635" s="19"/>
      <c r="R635" s="19"/>
      <c r="S635" s="19"/>
      <c r="T635" s="19"/>
      <c r="U635" s="25">
        <v>1239.1709999999998</v>
      </c>
      <c r="V635" s="18">
        <v>154.89637499999998</v>
      </c>
      <c r="W635" s="39">
        <v>7.3417323141500962E-5</v>
      </c>
      <c r="X635" s="35">
        <v>182.3891225518544</v>
      </c>
      <c r="Y635" s="35"/>
      <c r="Z635" s="49">
        <v>0</v>
      </c>
      <c r="AC635" t="s">
        <v>278</v>
      </c>
      <c r="AD635" t="s">
        <v>279</v>
      </c>
      <c r="AE635" t="s">
        <v>3194</v>
      </c>
    </row>
    <row r="636" spans="1:31" outlineLevel="1" x14ac:dyDescent="0.35">
      <c r="A636" s="6" t="s">
        <v>398</v>
      </c>
      <c r="B636" s="7" t="s">
        <v>562</v>
      </c>
      <c r="C636" s="7" t="s">
        <v>3194</v>
      </c>
      <c r="D636" s="7" t="s">
        <v>278</v>
      </c>
      <c r="E636" s="7" t="s">
        <v>279</v>
      </c>
      <c r="F636" s="7" t="s">
        <v>563</v>
      </c>
      <c r="G636" s="8">
        <v>5296910</v>
      </c>
      <c r="H636" s="16" t="s">
        <v>3742</v>
      </c>
      <c r="I636" s="18">
        <v>180.59800000000001</v>
      </c>
      <c r="J636" s="19">
        <v>0</v>
      </c>
      <c r="K636" s="19">
        <v>238.464</v>
      </c>
      <c r="L636" s="19">
        <v>0</v>
      </c>
      <c r="M636" s="19">
        <v>0</v>
      </c>
      <c r="N636" s="19">
        <v>0</v>
      </c>
      <c r="O636" s="19">
        <v>0</v>
      </c>
      <c r="P636" s="19">
        <v>419.06200000000001</v>
      </c>
      <c r="Q636" s="19"/>
      <c r="R636" s="19"/>
      <c r="S636" s="19"/>
      <c r="T636" s="19"/>
      <c r="U636" s="25">
        <v>838.12400000000002</v>
      </c>
      <c r="V636" s="18">
        <v>104.7655</v>
      </c>
      <c r="W636" s="39">
        <v>4.9656440104430601E-5</v>
      </c>
      <c r="X636" s="35">
        <v>123.36045707142152</v>
      </c>
      <c r="Y636" s="35"/>
      <c r="Z636" s="49">
        <v>0</v>
      </c>
      <c r="AC636" t="s">
        <v>278</v>
      </c>
      <c r="AD636" t="s">
        <v>279</v>
      </c>
      <c r="AE636" t="s">
        <v>3194</v>
      </c>
    </row>
    <row r="637" spans="1:31" outlineLevel="1" x14ac:dyDescent="0.35">
      <c r="A637" s="6" t="s">
        <v>398</v>
      </c>
      <c r="B637" s="7" t="s">
        <v>562</v>
      </c>
      <c r="C637" s="7" t="s">
        <v>3194</v>
      </c>
      <c r="D637" s="7" t="s">
        <v>278</v>
      </c>
      <c r="E637" s="7" t="s">
        <v>279</v>
      </c>
      <c r="F637" s="7" t="s">
        <v>563</v>
      </c>
      <c r="G637" s="8">
        <v>5300891</v>
      </c>
      <c r="H637" s="16" t="s">
        <v>3743</v>
      </c>
      <c r="I637" s="18">
        <v>778.11900000000003</v>
      </c>
      <c r="J637" s="19">
        <v>0</v>
      </c>
      <c r="K637" s="19">
        <v>238.464</v>
      </c>
      <c r="L637" s="19">
        <v>0</v>
      </c>
      <c r="M637" s="19">
        <v>0</v>
      </c>
      <c r="N637" s="19">
        <v>0</v>
      </c>
      <c r="O637" s="19">
        <v>0</v>
      </c>
      <c r="P637" s="19">
        <v>476.928</v>
      </c>
      <c r="Q637" s="19"/>
      <c r="R637" s="19"/>
      <c r="S637" s="19"/>
      <c r="T637" s="19"/>
      <c r="U637" s="25">
        <v>1493.511</v>
      </c>
      <c r="V637" s="18">
        <v>186.688875</v>
      </c>
      <c r="W637" s="39">
        <v>8.8486237736669333E-5</v>
      </c>
      <c r="X637" s="35">
        <v>219.82451236475248</v>
      </c>
      <c r="Y637" s="35"/>
      <c r="Z637" s="49">
        <v>0</v>
      </c>
      <c r="AC637" t="s">
        <v>278</v>
      </c>
      <c r="AD637" t="s">
        <v>279</v>
      </c>
      <c r="AE637" t="s">
        <v>3194</v>
      </c>
    </row>
    <row r="638" spans="1:31" outlineLevel="1" x14ac:dyDescent="0.35">
      <c r="A638" s="6" t="s">
        <v>398</v>
      </c>
      <c r="B638" s="7" t="s">
        <v>562</v>
      </c>
      <c r="C638" s="7" t="s">
        <v>3194</v>
      </c>
      <c r="D638" s="7" t="s">
        <v>278</v>
      </c>
      <c r="E638" s="7" t="s">
        <v>279</v>
      </c>
      <c r="F638" s="7" t="s">
        <v>563</v>
      </c>
      <c r="G638" s="8">
        <v>5300846</v>
      </c>
      <c r="H638" s="16" t="s">
        <v>3744</v>
      </c>
      <c r="I638" s="18">
        <v>1197.18</v>
      </c>
      <c r="J638" s="19">
        <v>0</v>
      </c>
      <c r="K638" s="19">
        <v>238.464</v>
      </c>
      <c r="L638" s="19">
        <v>0</v>
      </c>
      <c r="M638" s="19">
        <v>0</v>
      </c>
      <c r="N638" s="19">
        <v>0</v>
      </c>
      <c r="O638" s="19">
        <v>0</v>
      </c>
      <c r="P638" s="19">
        <v>476.928</v>
      </c>
      <c r="Q638" s="19"/>
      <c r="R638" s="19"/>
      <c r="S638" s="19"/>
      <c r="T638" s="19"/>
      <c r="U638" s="25">
        <v>1912.5720000000001</v>
      </c>
      <c r="V638" s="18">
        <v>239.07150000000001</v>
      </c>
      <c r="W638" s="39">
        <v>1.1331439854175641E-4</v>
      </c>
      <c r="X638" s="35">
        <v>281.50459371405998</v>
      </c>
      <c r="Y638" s="35"/>
      <c r="Z638" s="49">
        <v>0</v>
      </c>
      <c r="AC638" t="s">
        <v>278</v>
      </c>
      <c r="AD638" t="s">
        <v>279</v>
      </c>
      <c r="AE638" t="s">
        <v>3194</v>
      </c>
    </row>
    <row r="639" spans="1:31" outlineLevel="1" x14ac:dyDescent="0.35">
      <c r="A639" s="6" t="s">
        <v>398</v>
      </c>
      <c r="B639" s="7" t="s">
        <v>562</v>
      </c>
      <c r="C639" s="7" t="s">
        <v>3194</v>
      </c>
      <c r="D639" s="7" t="s">
        <v>278</v>
      </c>
      <c r="E639" s="7" t="s">
        <v>279</v>
      </c>
      <c r="F639" s="7" t="s">
        <v>563</v>
      </c>
      <c r="G639" s="8">
        <v>5295274</v>
      </c>
      <c r="H639" s="16" t="s">
        <v>3745</v>
      </c>
      <c r="I639" s="18">
        <v>180.59800000000001</v>
      </c>
      <c r="J639" s="19">
        <v>718.11400000000003</v>
      </c>
      <c r="K639" s="19">
        <v>419.06200000000001</v>
      </c>
      <c r="L639" s="19">
        <v>0</v>
      </c>
      <c r="M639" s="19">
        <v>0</v>
      </c>
      <c r="N639" s="19">
        <v>0</v>
      </c>
      <c r="O639" s="19">
        <v>0</v>
      </c>
      <c r="P639" s="19">
        <v>419.06200000000001</v>
      </c>
      <c r="Q639" s="19"/>
      <c r="R639" s="19"/>
      <c r="S639" s="19"/>
      <c r="T639" s="19"/>
      <c r="U639" s="25">
        <v>1736.8359999999998</v>
      </c>
      <c r="V639" s="18">
        <v>217.10449999999997</v>
      </c>
      <c r="W639" s="39">
        <v>1.029025452143344E-4</v>
      </c>
      <c r="X639" s="35">
        <v>255.63864394540593</v>
      </c>
      <c r="Y639" s="35"/>
      <c r="Z639" s="49">
        <v>0</v>
      </c>
      <c r="AC639" t="s">
        <v>278</v>
      </c>
      <c r="AD639" t="s">
        <v>279</v>
      </c>
      <c r="AE639" t="s">
        <v>3194</v>
      </c>
    </row>
    <row r="640" spans="1:31" outlineLevel="1" x14ac:dyDescent="0.35">
      <c r="A640" s="6" t="s">
        <v>398</v>
      </c>
      <c r="B640" s="7" t="s">
        <v>562</v>
      </c>
      <c r="C640" s="7" t="s">
        <v>3194</v>
      </c>
      <c r="D640" s="7" t="s">
        <v>278</v>
      </c>
      <c r="E640" s="7" t="s">
        <v>279</v>
      </c>
      <c r="F640" s="7" t="s">
        <v>563</v>
      </c>
      <c r="G640" s="8">
        <v>5130434</v>
      </c>
      <c r="H640" s="16" t="s">
        <v>3746</v>
      </c>
      <c r="I640" s="18">
        <v>1197.18</v>
      </c>
      <c r="J640" s="19">
        <v>303.49700000000001</v>
      </c>
      <c r="K640" s="19">
        <v>487.762</v>
      </c>
      <c r="L640" s="19">
        <v>238.464</v>
      </c>
      <c r="M640" s="19">
        <v>0</v>
      </c>
      <c r="N640" s="19">
        <v>0</v>
      </c>
      <c r="O640" s="19">
        <v>0</v>
      </c>
      <c r="P640" s="19">
        <v>238.464</v>
      </c>
      <c r="Q640" s="19"/>
      <c r="R640" s="19"/>
      <c r="S640" s="19"/>
      <c r="T640" s="19"/>
      <c r="U640" s="25">
        <v>2465.3670000000002</v>
      </c>
      <c r="V640" s="18">
        <v>308.17087500000002</v>
      </c>
      <c r="W640" s="39">
        <v>1.4606591479415904E-4</v>
      </c>
      <c r="X640" s="35">
        <v>362.86850152101505</v>
      </c>
      <c r="Y640" s="35"/>
      <c r="Z640" s="49">
        <v>0</v>
      </c>
      <c r="AC640" t="s">
        <v>278</v>
      </c>
      <c r="AD640" t="s">
        <v>279</v>
      </c>
      <c r="AE640" t="s">
        <v>3194</v>
      </c>
    </row>
    <row r="641" spans="1:31" outlineLevel="1" x14ac:dyDescent="0.35">
      <c r="A641" s="6" t="s">
        <v>398</v>
      </c>
      <c r="B641" s="7" t="s">
        <v>562</v>
      </c>
      <c r="C641" s="7" t="s">
        <v>3194</v>
      </c>
      <c r="D641" s="7" t="s">
        <v>278</v>
      </c>
      <c r="E641" s="7" t="s">
        <v>279</v>
      </c>
      <c r="F641" s="7" t="s">
        <v>563</v>
      </c>
      <c r="G641" s="8">
        <v>5274589</v>
      </c>
      <c r="H641" s="16" t="s">
        <v>3747</v>
      </c>
      <c r="I641" s="18">
        <v>597.52099999999996</v>
      </c>
      <c r="J641" s="19">
        <v>484.09500000000003</v>
      </c>
      <c r="K641" s="19">
        <v>238.464</v>
      </c>
      <c r="L641" s="19">
        <v>238.464</v>
      </c>
      <c r="M641" s="19">
        <v>0</v>
      </c>
      <c r="N641" s="19">
        <v>238.464</v>
      </c>
      <c r="O641" s="19">
        <v>0</v>
      </c>
      <c r="P641" s="19">
        <v>597.52099999999996</v>
      </c>
      <c r="Q641" s="19"/>
      <c r="R641" s="19"/>
      <c r="S641" s="19"/>
      <c r="T641" s="19"/>
      <c r="U641" s="25">
        <v>2394.5289999999995</v>
      </c>
      <c r="V641" s="18">
        <v>299.31612499999994</v>
      </c>
      <c r="W641" s="39">
        <v>1.4186896672428194E-4</v>
      </c>
      <c r="X641" s="35">
        <v>352.44211108472473</v>
      </c>
      <c r="Y641" s="35"/>
      <c r="Z641" s="49">
        <v>0</v>
      </c>
      <c r="AC641" t="s">
        <v>278</v>
      </c>
      <c r="AD641" t="s">
        <v>279</v>
      </c>
      <c r="AE641" t="s">
        <v>3194</v>
      </c>
    </row>
    <row r="642" spans="1:31" outlineLevel="1" x14ac:dyDescent="0.35">
      <c r="A642" s="6" t="s">
        <v>398</v>
      </c>
      <c r="B642" s="7" t="s">
        <v>562</v>
      </c>
      <c r="C642" s="7" t="s">
        <v>3194</v>
      </c>
      <c r="D642" s="7" t="s">
        <v>278</v>
      </c>
      <c r="E642" s="7" t="s">
        <v>279</v>
      </c>
      <c r="F642" s="7" t="s">
        <v>563</v>
      </c>
      <c r="G642" s="8">
        <v>5295267</v>
      </c>
      <c r="H642" s="16" t="s">
        <v>3748</v>
      </c>
      <c r="I642" s="18">
        <v>0</v>
      </c>
      <c r="J642" s="19">
        <v>1197.18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/>
      <c r="R642" s="19"/>
      <c r="S642" s="19"/>
      <c r="T642" s="19"/>
      <c r="U642" s="25">
        <v>1197.18</v>
      </c>
      <c r="V642" s="18">
        <v>149.64750000000001</v>
      </c>
      <c r="W642" s="39">
        <v>7.0929476979805165E-5</v>
      </c>
      <c r="X642" s="35">
        <v>176.20861829128435</v>
      </c>
      <c r="Y642" s="35"/>
      <c r="Z642" s="49">
        <v>0</v>
      </c>
      <c r="AC642" t="s">
        <v>278</v>
      </c>
      <c r="AD642" t="s">
        <v>279</v>
      </c>
      <c r="AE642" t="s">
        <v>3194</v>
      </c>
    </row>
    <row r="643" spans="1:31" outlineLevel="1" x14ac:dyDescent="0.35">
      <c r="A643" s="6" t="s">
        <v>398</v>
      </c>
      <c r="B643" s="7" t="s">
        <v>562</v>
      </c>
      <c r="C643" s="7" t="s">
        <v>3194</v>
      </c>
      <c r="D643" s="7" t="s">
        <v>278</v>
      </c>
      <c r="E643" s="7" t="s">
        <v>279</v>
      </c>
      <c r="F643" s="7" t="s">
        <v>563</v>
      </c>
      <c r="G643" s="8">
        <v>5277337</v>
      </c>
      <c r="H643" s="16" t="s">
        <v>3749</v>
      </c>
      <c r="I643" s="18">
        <v>0</v>
      </c>
      <c r="J643" s="19">
        <v>956.57799999999997</v>
      </c>
      <c r="K643" s="19">
        <v>2598.9340000000002</v>
      </c>
      <c r="L643" s="19">
        <v>523.779</v>
      </c>
      <c r="M643" s="19">
        <v>1079.309</v>
      </c>
      <c r="N643" s="19">
        <v>0</v>
      </c>
      <c r="O643" s="19">
        <v>1796.8389999999999</v>
      </c>
      <c r="P643" s="19">
        <v>1255.047</v>
      </c>
      <c r="Q643" s="19"/>
      <c r="R643" s="19"/>
      <c r="S643" s="19"/>
      <c r="T643" s="19"/>
      <c r="U643" s="25">
        <v>8210.4860000000008</v>
      </c>
      <c r="V643" s="18">
        <v>1026.3107500000001</v>
      </c>
      <c r="W643" s="39">
        <v>4.864477169097484E-4</v>
      </c>
      <c r="X643" s="35">
        <v>1208.4719036067543</v>
      </c>
      <c r="Y643" s="35"/>
      <c r="Z643" s="49">
        <v>0</v>
      </c>
      <c r="AC643" t="s">
        <v>278</v>
      </c>
      <c r="AD643" t="s">
        <v>279</v>
      </c>
      <c r="AE643" t="s">
        <v>3194</v>
      </c>
    </row>
    <row r="644" spans="1:31" outlineLevel="1" x14ac:dyDescent="0.35">
      <c r="A644" s="6" t="s">
        <v>398</v>
      </c>
      <c r="B644" s="7" t="s">
        <v>562</v>
      </c>
      <c r="C644" s="7" t="s">
        <v>3194</v>
      </c>
      <c r="D644" s="7" t="s">
        <v>278</v>
      </c>
      <c r="E644" s="7" t="s">
        <v>279</v>
      </c>
      <c r="F644" s="7" t="s">
        <v>563</v>
      </c>
      <c r="G644" s="8">
        <v>5277465</v>
      </c>
      <c r="H644" s="16" t="s">
        <v>3750</v>
      </c>
      <c r="I644" s="18">
        <v>0</v>
      </c>
      <c r="J644" s="19">
        <v>597.52099999999996</v>
      </c>
      <c r="K644" s="19">
        <v>2523.0540000000001</v>
      </c>
      <c r="L644" s="19">
        <v>539.65499999999997</v>
      </c>
      <c r="M644" s="19">
        <v>686.36199999999997</v>
      </c>
      <c r="N644" s="19">
        <v>0</v>
      </c>
      <c r="O644" s="19">
        <v>1734.6969999999999</v>
      </c>
      <c r="P644" s="19">
        <v>599.66</v>
      </c>
      <c r="Q644" s="19"/>
      <c r="R644" s="19"/>
      <c r="S644" s="19"/>
      <c r="T644" s="19"/>
      <c r="U644" s="25">
        <v>6680.9489999999996</v>
      </c>
      <c r="V644" s="18">
        <v>835.11862499999995</v>
      </c>
      <c r="W644" s="39">
        <v>3.9582704213130215E-4</v>
      </c>
      <c r="X644" s="35">
        <v>983.34485387705934</v>
      </c>
      <c r="Y644" s="35"/>
      <c r="Z644" s="49">
        <v>0</v>
      </c>
      <c r="AC644" t="s">
        <v>278</v>
      </c>
      <c r="AD644" t="s">
        <v>279</v>
      </c>
      <c r="AE644" t="s">
        <v>3194</v>
      </c>
    </row>
    <row r="645" spans="1:31" outlineLevel="1" x14ac:dyDescent="0.35">
      <c r="A645" s="6" t="s">
        <v>398</v>
      </c>
      <c r="B645" s="7" t="s">
        <v>562</v>
      </c>
      <c r="C645" s="7" t="s">
        <v>3194</v>
      </c>
      <c r="D645" s="7" t="s">
        <v>278</v>
      </c>
      <c r="E645" s="7" t="s">
        <v>279</v>
      </c>
      <c r="F645" s="7" t="s">
        <v>563</v>
      </c>
      <c r="G645" s="8">
        <v>5274475</v>
      </c>
      <c r="H645" s="16" t="s">
        <v>3751</v>
      </c>
      <c r="I645" s="18">
        <v>0</v>
      </c>
      <c r="J645" s="19">
        <v>718.11400000000003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476.928</v>
      </c>
      <c r="Q645" s="19"/>
      <c r="R645" s="19"/>
      <c r="S645" s="19"/>
      <c r="T645" s="19"/>
      <c r="U645" s="25">
        <v>1195.0419999999999</v>
      </c>
      <c r="V645" s="18">
        <v>149.38024999999999</v>
      </c>
      <c r="W645" s="39">
        <v>7.0802806619639752E-5</v>
      </c>
      <c r="X645" s="35">
        <v>175.89393376104931</v>
      </c>
      <c r="Y645" s="35"/>
      <c r="Z645" s="49">
        <v>0</v>
      </c>
      <c r="AC645" t="s">
        <v>278</v>
      </c>
      <c r="AD645" t="s">
        <v>279</v>
      </c>
      <c r="AE645" t="s">
        <v>3194</v>
      </c>
    </row>
    <row r="646" spans="1:31" outlineLevel="1" x14ac:dyDescent="0.35">
      <c r="A646" s="6" t="s">
        <v>398</v>
      </c>
      <c r="B646" s="7" t="s">
        <v>562</v>
      </c>
      <c r="C646" s="7" t="s">
        <v>3194</v>
      </c>
      <c r="D646" s="7" t="s">
        <v>278</v>
      </c>
      <c r="E646" s="7" t="s">
        <v>279</v>
      </c>
      <c r="F646" s="7" t="s">
        <v>563</v>
      </c>
      <c r="G646" s="8">
        <v>5299948</v>
      </c>
      <c r="H646" s="16" t="s">
        <v>3752</v>
      </c>
      <c r="I646" s="18">
        <v>0</v>
      </c>
      <c r="J646" s="19">
        <v>778.11900000000003</v>
      </c>
      <c r="K646" s="19">
        <v>487.762</v>
      </c>
      <c r="L646" s="19">
        <v>476.928</v>
      </c>
      <c r="M646" s="19">
        <v>180.59800000000001</v>
      </c>
      <c r="N646" s="19">
        <v>0</v>
      </c>
      <c r="O646" s="19">
        <v>0</v>
      </c>
      <c r="P646" s="19">
        <v>0</v>
      </c>
      <c r="Q646" s="19"/>
      <c r="R646" s="19"/>
      <c r="S646" s="19"/>
      <c r="T646" s="19"/>
      <c r="U646" s="25">
        <v>1923.4070000000002</v>
      </c>
      <c r="V646" s="18">
        <v>240.42587500000002</v>
      </c>
      <c r="W646" s="39">
        <v>1.1395634117617744E-4</v>
      </c>
      <c r="X646" s="35">
        <v>283.09935839371218</v>
      </c>
      <c r="Y646" s="35"/>
      <c r="Z646" s="49">
        <v>0</v>
      </c>
      <c r="AC646" t="s">
        <v>278</v>
      </c>
      <c r="AD646" t="s">
        <v>279</v>
      </c>
      <c r="AE646" t="s">
        <v>3194</v>
      </c>
    </row>
    <row r="647" spans="1:31" outlineLevel="1" x14ac:dyDescent="0.35">
      <c r="A647" s="6" t="s">
        <v>398</v>
      </c>
      <c r="B647" s="7" t="s">
        <v>562</v>
      </c>
      <c r="C647" s="7" t="s">
        <v>3194</v>
      </c>
      <c r="D647" s="7" t="s">
        <v>278</v>
      </c>
      <c r="E647" s="7" t="s">
        <v>279</v>
      </c>
      <c r="F647" s="7" t="s">
        <v>563</v>
      </c>
      <c r="G647" s="8">
        <v>5300130</v>
      </c>
      <c r="H647" s="16" t="s">
        <v>3753</v>
      </c>
      <c r="I647" s="18">
        <v>0</v>
      </c>
      <c r="J647" s="19">
        <v>597.52099999999996</v>
      </c>
      <c r="K647" s="19">
        <v>820.10900000000004</v>
      </c>
      <c r="L647" s="19">
        <v>1448.605</v>
      </c>
      <c r="M647" s="19">
        <v>1228.1559999999999</v>
      </c>
      <c r="N647" s="19">
        <v>953.85599999999999</v>
      </c>
      <c r="O647" s="19">
        <v>4548.1180000000004</v>
      </c>
      <c r="P647" s="19">
        <v>541.79300000000001</v>
      </c>
      <c r="Q647" s="19"/>
      <c r="R647" s="19"/>
      <c r="S647" s="19"/>
      <c r="T647" s="19"/>
      <c r="U647" s="25">
        <v>10138.158000000001</v>
      </c>
      <c r="V647" s="18">
        <v>1267.2697500000002</v>
      </c>
      <c r="W647" s="39">
        <v>6.006567470878461E-4</v>
      </c>
      <c r="X647" s="35">
        <v>1492.1990120105004</v>
      </c>
      <c r="Y647" s="35"/>
      <c r="Z647" s="49">
        <v>0</v>
      </c>
      <c r="AC647" t="s">
        <v>278</v>
      </c>
      <c r="AD647" t="s">
        <v>279</v>
      </c>
      <c r="AE647" t="s">
        <v>3194</v>
      </c>
    </row>
    <row r="648" spans="1:31" outlineLevel="1" x14ac:dyDescent="0.35">
      <c r="A648" s="6" t="s">
        <v>398</v>
      </c>
      <c r="B648" s="7" t="s">
        <v>562</v>
      </c>
      <c r="C648" s="7" t="s">
        <v>3194</v>
      </c>
      <c r="D648" s="7" t="s">
        <v>278</v>
      </c>
      <c r="E648" s="7" t="s">
        <v>279</v>
      </c>
      <c r="F648" s="7" t="s">
        <v>563</v>
      </c>
      <c r="G648" s="8">
        <v>5293311</v>
      </c>
      <c r="H648" s="16" t="s">
        <v>3754</v>
      </c>
      <c r="I648" s="18">
        <v>0</v>
      </c>
      <c r="J648" s="19">
        <v>715.39200000000005</v>
      </c>
      <c r="K648" s="19">
        <v>419.06200000000001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/>
      <c r="R648" s="19"/>
      <c r="S648" s="19"/>
      <c r="T648" s="19"/>
      <c r="U648" s="25">
        <v>1134.4540000000002</v>
      </c>
      <c r="V648" s="18">
        <v>141.80675000000002</v>
      </c>
      <c r="W648" s="39">
        <v>6.7213141614166542E-5</v>
      </c>
      <c r="X648" s="35">
        <v>166.97620395848639</v>
      </c>
      <c r="Y648" s="35"/>
      <c r="Z648" s="49">
        <v>0</v>
      </c>
      <c r="AC648" t="s">
        <v>278</v>
      </c>
      <c r="AD648" t="s">
        <v>279</v>
      </c>
      <c r="AE648" t="s">
        <v>3194</v>
      </c>
    </row>
    <row r="649" spans="1:31" outlineLevel="1" x14ac:dyDescent="0.35">
      <c r="A649" s="6" t="s">
        <v>398</v>
      </c>
      <c r="B649" s="7" t="s">
        <v>562</v>
      </c>
      <c r="C649" s="7" t="s">
        <v>3194</v>
      </c>
      <c r="D649" s="7" t="s">
        <v>278</v>
      </c>
      <c r="E649" s="7" t="s">
        <v>279</v>
      </c>
      <c r="F649" s="7" t="s">
        <v>563</v>
      </c>
      <c r="G649" s="8">
        <v>5290428</v>
      </c>
      <c r="H649" s="16" t="s">
        <v>3755</v>
      </c>
      <c r="I649" s="18">
        <v>0</v>
      </c>
      <c r="J649" s="19">
        <v>238.464</v>
      </c>
      <c r="K649" s="19">
        <v>1999.2750000000001</v>
      </c>
      <c r="L649" s="19">
        <v>686.36199999999997</v>
      </c>
      <c r="M649" s="19">
        <v>361.19600000000003</v>
      </c>
      <c r="N649" s="19">
        <v>715.39200000000005</v>
      </c>
      <c r="O649" s="19">
        <v>3170.3409999999999</v>
      </c>
      <c r="P649" s="19">
        <v>1495.6489999999999</v>
      </c>
      <c r="Q649" s="19"/>
      <c r="R649" s="19"/>
      <c r="S649" s="19"/>
      <c r="T649" s="19"/>
      <c r="U649" s="25">
        <v>8666.6790000000001</v>
      </c>
      <c r="V649" s="18">
        <v>1083.334875</v>
      </c>
      <c r="W649" s="39">
        <v>5.1347584208043977E-4</v>
      </c>
      <c r="X649" s="35">
        <v>1275.6173104830436</v>
      </c>
      <c r="Y649" s="35"/>
      <c r="Z649" s="49">
        <v>0</v>
      </c>
      <c r="AC649" t="s">
        <v>278</v>
      </c>
      <c r="AD649" t="s">
        <v>279</v>
      </c>
      <c r="AE649" t="s">
        <v>3194</v>
      </c>
    </row>
    <row r="650" spans="1:31" outlineLevel="1" x14ac:dyDescent="0.35">
      <c r="A650" s="6" t="s">
        <v>398</v>
      </c>
      <c r="B650" s="7" t="s">
        <v>562</v>
      </c>
      <c r="C650" s="7" t="s">
        <v>3194</v>
      </c>
      <c r="D650" s="7" t="s">
        <v>278</v>
      </c>
      <c r="E650" s="7" t="s">
        <v>279</v>
      </c>
      <c r="F650" s="7" t="s">
        <v>563</v>
      </c>
      <c r="G650" s="8">
        <v>5274783</v>
      </c>
      <c r="H650" s="16" t="s">
        <v>3756</v>
      </c>
      <c r="I650" s="18">
        <v>0</v>
      </c>
      <c r="J650" s="19">
        <v>476.928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/>
      <c r="R650" s="19"/>
      <c r="S650" s="19"/>
      <c r="T650" s="19"/>
      <c r="U650" s="25">
        <v>476.928</v>
      </c>
      <c r="V650" s="18">
        <v>59.616</v>
      </c>
      <c r="W650" s="39">
        <v>2.8256614374634153E-5</v>
      </c>
      <c r="X650" s="35">
        <v>70.197316948517056</v>
      </c>
      <c r="Y650" s="35"/>
      <c r="Z650" s="49">
        <v>0</v>
      </c>
      <c r="AC650" t="s">
        <v>278</v>
      </c>
      <c r="AD650" t="s">
        <v>279</v>
      </c>
      <c r="AE650" t="s">
        <v>3194</v>
      </c>
    </row>
    <row r="651" spans="1:31" outlineLevel="1" x14ac:dyDescent="0.35">
      <c r="A651" s="6" t="s">
        <v>398</v>
      </c>
      <c r="B651" s="7" t="s">
        <v>562</v>
      </c>
      <c r="C651" s="7" t="s">
        <v>3194</v>
      </c>
      <c r="D651" s="7" t="s">
        <v>278</v>
      </c>
      <c r="E651" s="7" t="s">
        <v>279</v>
      </c>
      <c r="F651" s="7" t="s">
        <v>563</v>
      </c>
      <c r="G651" s="8">
        <v>5295852</v>
      </c>
      <c r="H651" s="16" t="s">
        <v>3757</v>
      </c>
      <c r="I651" s="18">
        <v>0</v>
      </c>
      <c r="J651" s="19">
        <v>238.464</v>
      </c>
      <c r="K651" s="19">
        <v>238.464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/>
      <c r="R651" s="19"/>
      <c r="S651" s="19"/>
      <c r="T651" s="19"/>
      <c r="U651" s="25">
        <v>476.928</v>
      </c>
      <c r="V651" s="18">
        <v>59.616</v>
      </c>
      <c r="W651" s="39">
        <v>2.8256614374634153E-5</v>
      </c>
      <c r="X651" s="35">
        <v>70.197316948517056</v>
      </c>
      <c r="Y651" s="35"/>
      <c r="Z651" s="49">
        <v>0</v>
      </c>
      <c r="AC651" t="s">
        <v>278</v>
      </c>
      <c r="AD651" t="s">
        <v>279</v>
      </c>
      <c r="AE651" t="s">
        <v>3194</v>
      </c>
    </row>
    <row r="652" spans="1:31" outlineLevel="1" x14ac:dyDescent="0.35">
      <c r="A652" s="6" t="s">
        <v>398</v>
      </c>
      <c r="B652" s="7" t="s">
        <v>562</v>
      </c>
      <c r="C652" s="7" t="s">
        <v>3194</v>
      </c>
      <c r="D652" s="7" t="s">
        <v>278</v>
      </c>
      <c r="E652" s="7" t="s">
        <v>279</v>
      </c>
      <c r="F652" s="7" t="s">
        <v>563</v>
      </c>
      <c r="G652" s="8">
        <v>5297580</v>
      </c>
      <c r="H652" s="16" t="s">
        <v>3758</v>
      </c>
      <c r="I652" s="18">
        <v>0</v>
      </c>
      <c r="J652" s="19">
        <v>476.928</v>
      </c>
      <c r="K652" s="19">
        <v>238.464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/>
      <c r="R652" s="19"/>
      <c r="S652" s="19"/>
      <c r="T652" s="19"/>
      <c r="U652" s="25">
        <v>715.39200000000005</v>
      </c>
      <c r="V652" s="18">
        <v>89.424000000000007</v>
      </c>
      <c r="W652" s="39">
        <v>4.2384921561951234E-5</v>
      </c>
      <c r="X652" s="35">
        <v>105.29597542277561</v>
      </c>
      <c r="Y652" s="35"/>
      <c r="Z652" s="49">
        <v>0</v>
      </c>
      <c r="AC652" t="s">
        <v>278</v>
      </c>
      <c r="AD652" t="s">
        <v>279</v>
      </c>
      <c r="AE652" t="s">
        <v>3194</v>
      </c>
    </row>
    <row r="653" spans="1:31" outlineLevel="1" x14ac:dyDescent="0.35">
      <c r="A653" s="6" t="s">
        <v>398</v>
      </c>
      <c r="B653" s="7" t="s">
        <v>562</v>
      </c>
      <c r="C653" s="7" t="s">
        <v>3194</v>
      </c>
      <c r="D653" s="7" t="s">
        <v>278</v>
      </c>
      <c r="E653" s="7" t="s">
        <v>279</v>
      </c>
      <c r="F653" s="7" t="s">
        <v>563</v>
      </c>
      <c r="G653" s="8">
        <v>5300448</v>
      </c>
      <c r="H653" s="16" t="s">
        <v>3759</v>
      </c>
      <c r="I653" s="18">
        <v>0</v>
      </c>
      <c r="J653" s="19">
        <v>238.464</v>
      </c>
      <c r="K653" s="19">
        <v>597.52099999999996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/>
      <c r="R653" s="19"/>
      <c r="S653" s="19"/>
      <c r="T653" s="19"/>
      <c r="U653" s="25">
        <v>835.9849999999999</v>
      </c>
      <c r="V653" s="18">
        <v>104.49812499999999</v>
      </c>
      <c r="W653" s="39">
        <v>4.9529710497136947E-5</v>
      </c>
      <c r="X653" s="35">
        <v>123.04562535478317</v>
      </c>
      <c r="Y653" s="35"/>
      <c r="Z653" s="49">
        <v>0</v>
      </c>
      <c r="AC653" t="s">
        <v>278</v>
      </c>
      <c r="AD653" t="s">
        <v>279</v>
      </c>
      <c r="AE653" t="s">
        <v>3194</v>
      </c>
    </row>
    <row r="654" spans="1:31" outlineLevel="1" x14ac:dyDescent="0.35">
      <c r="A654" s="6" t="s">
        <v>398</v>
      </c>
      <c r="B654" s="7" t="s">
        <v>562</v>
      </c>
      <c r="C654" s="7" t="s">
        <v>3194</v>
      </c>
      <c r="D654" s="7" t="s">
        <v>278</v>
      </c>
      <c r="E654" s="7" t="s">
        <v>279</v>
      </c>
      <c r="F654" s="7" t="s">
        <v>563</v>
      </c>
      <c r="G654" s="8">
        <v>5274060</v>
      </c>
      <c r="H654" s="16" t="s">
        <v>3760</v>
      </c>
      <c r="I654" s="18">
        <v>0</v>
      </c>
      <c r="J654" s="19">
        <v>238.464</v>
      </c>
      <c r="K654" s="19">
        <v>238.464</v>
      </c>
      <c r="L654" s="19">
        <v>0</v>
      </c>
      <c r="M654" s="19">
        <v>0</v>
      </c>
      <c r="N654" s="19">
        <v>0</v>
      </c>
      <c r="O654" s="19">
        <v>0</v>
      </c>
      <c r="P654" s="19">
        <v>238.464</v>
      </c>
      <c r="Q654" s="19"/>
      <c r="R654" s="19"/>
      <c r="S654" s="19"/>
      <c r="T654" s="19"/>
      <c r="U654" s="25">
        <v>715.39200000000005</v>
      </c>
      <c r="V654" s="18">
        <v>89.424000000000007</v>
      </c>
      <c r="W654" s="39">
        <v>4.2384921561951234E-5</v>
      </c>
      <c r="X654" s="35">
        <v>105.29597542277561</v>
      </c>
      <c r="Y654" s="35"/>
      <c r="Z654" s="49">
        <v>0</v>
      </c>
      <c r="AC654" t="s">
        <v>278</v>
      </c>
      <c r="AD654" t="s">
        <v>279</v>
      </c>
      <c r="AE654" t="s">
        <v>3194</v>
      </c>
    </row>
    <row r="655" spans="1:31" outlineLevel="1" x14ac:dyDescent="0.35">
      <c r="A655" s="6" t="s">
        <v>398</v>
      </c>
      <c r="B655" s="7" t="s">
        <v>562</v>
      </c>
      <c r="C655" s="7" t="s">
        <v>3194</v>
      </c>
      <c r="D655" s="7" t="s">
        <v>278</v>
      </c>
      <c r="E655" s="7" t="s">
        <v>279</v>
      </c>
      <c r="F655" s="7" t="s">
        <v>563</v>
      </c>
      <c r="G655" s="8">
        <v>5333910</v>
      </c>
      <c r="H655" s="16" t="s">
        <v>3761</v>
      </c>
      <c r="I655" s="18">
        <v>0</v>
      </c>
      <c r="J655" s="19">
        <v>303.49700000000001</v>
      </c>
      <c r="K655" s="19">
        <v>243.881</v>
      </c>
      <c r="L655" s="19">
        <v>238.464</v>
      </c>
      <c r="M655" s="19">
        <v>0</v>
      </c>
      <c r="N655" s="19">
        <v>0</v>
      </c>
      <c r="O655" s="19">
        <v>0</v>
      </c>
      <c r="P655" s="19">
        <v>0</v>
      </c>
      <c r="Q655" s="19"/>
      <c r="R655" s="19"/>
      <c r="S655" s="19"/>
      <c r="T655" s="19"/>
      <c r="U655" s="25">
        <v>785.8420000000001</v>
      </c>
      <c r="V655" s="18">
        <v>98.230250000000012</v>
      </c>
      <c r="W655" s="39">
        <v>4.6558881746073315E-5</v>
      </c>
      <c r="X655" s="35">
        <v>115.66525753458919</v>
      </c>
      <c r="Y655" s="35"/>
      <c r="Z655" s="49">
        <v>0</v>
      </c>
      <c r="AC655" t="s">
        <v>278</v>
      </c>
      <c r="AD655" t="s">
        <v>279</v>
      </c>
      <c r="AE655" t="s">
        <v>3194</v>
      </c>
    </row>
    <row r="656" spans="1:31" outlineLevel="1" x14ac:dyDescent="0.35">
      <c r="A656" s="6" t="s">
        <v>398</v>
      </c>
      <c r="B656" s="7" t="s">
        <v>562</v>
      </c>
      <c r="C656" s="7" t="s">
        <v>3194</v>
      </c>
      <c r="D656" s="7" t="s">
        <v>278</v>
      </c>
      <c r="E656" s="7" t="s">
        <v>279</v>
      </c>
      <c r="F656" s="7" t="s">
        <v>563</v>
      </c>
      <c r="G656" s="8">
        <v>5335503</v>
      </c>
      <c r="H656" s="16" t="s">
        <v>3762</v>
      </c>
      <c r="I656" s="18">
        <v>0</v>
      </c>
      <c r="J656" s="19">
        <v>662.55399999999997</v>
      </c>
      <c r="K656" s="19">
        <v>180.59800000000001</v>
      </c>
      <c r="L656" s="19">
        <v>238.464</v>
      </c>
      <c r="M656" s="19">
        <v>0</v>
      </c>
      <c r="N656" s="19">
        <v>0</v>
      </c>
      <c r="O656" s="19">
        <v>0</v>
      </c>
      <c r="P656" s="19">
        <v>238.464</v>
      </c>
      <c r="Q656" s="19"/>
      <c r="R656" s="19"/>
      <c r="S656" s="19"/>
      <c r="T656" s="19"/>
      <c r="U656" s="25">
        <v>1320.08</v>
      </c>
      <c r="V656" s="18">
        <v>165.01</v>
      </c>
      <c r="W656" s="39">
        <v>7.8210949039827924E-5</v>
      </c>
      <c r="X656" s="35">
        <v>194.29782725568305</v>
      </c>
      <c r="Y656" s="35"/>
      <c r="Z656" s="49">
        <v>0</v>
      </c>
      <c r="AC656" t="s">
        <v>278</v>
      </c>
      <c r="AD656" t="s">
        <v>279</v>
      </c>
      <c r="AE656" t="s">
        <v>3194</v>
      </c>
    </row>
    <row r="657" spans="1:31" outlineLevel="1" x14ac:dyDescent="0.35">
      <c r="A657" s="6" t="s">
        <v>398</v>
      </c>
      <c r="B657" s="7" t="s">
        <v>562</v>
      </c>
      <c r="C657" s="7" t="s">
        <v>3194</v>
      </c>
      <c r="D657" s="7" t="s">
        <v>278</v>
      </c>
      <c r="E657" s="7" t="s">
        <v>279</v>
      </c>
      <c r="F657" s="7" t="s">
        <v>563</v>
      </c>
      <c r="G657" s="8">
        <v>5296273</v>
      </c>
      <c r="H657" s="16" t="s">
        <v>3763</v>
      </c>
      <c r="I657" s="18">
        <v>0</v>
      </c>
      <c r="J657" s="19">
        <v>359.05700000000002</v>
      </c>
      <c r="K657" s="19">
        <v>238.464</v>
      </c>
      <c r="L657" s="19">
        <v>1179.1659999999999</v>
      </c>
      <c r="M657" s="19">
        <v>0</v>
      </c>
      <c r="N657" s="19">
        <v>0</v>
      </c>
      <c r="O657" s="19">
        <v>0</v>
      </c>
      <c r="P657" s="19">
        <v>419.06200000000001</v>
      </c>
      <c r="Q657" s="19"/>
      <c r="R657" s="19"/>
      <c r="S657" s="19"/>
      <c r="T657" s="19"/>
      <c r="U657" s="25">
        <v>2195.7489999999998</v>
      </c>
      <c r="V657" s="18">
        <v>274.46862499999997</v>
      </c>
      <c r="W657" s="39">
        <v>1.3009182257382366E-4</v>
      </c>
      <c r="X657" s="35">
        <v>323.18439783864522</v>
      </c>
      <c r="Y657" s="35"/>
      <c r="Z657" s="49">
        <v>0</v>
      </c>
      <c r="AC657" t="s">
        <v>278</v>
      </c>
      <c r="AD657" t="s">
        <v>279</v>
      </c>
      <c r="AE657" t="s">
        <v>3194</v>
      </c>
    </row>
    <row r="658" spans="1:31" outlineLevel="1" x14ac:dyDescent="0.35">
      <c r="A658" s="6" t="s">
        <v>398</v>
      </c>
      <c r="B658" s="7" t="s">
        <v>562</v>
      </c>
      <c r="C658" s="7" t="s">
        <v>3194</v>
      </c>
      <c r="D658" s="7" t="s">
        <v>278</v>
      </c>
      <c r="E658" s="7" t="s">
        <v>279</v>
      </c>
      <c r="F658" s="7" t="s">
        <v>563</v>
      </c>
      <c r="G658" s="8">
        <v>5293041</v>
      </c>
      <c r="H658" s="16" t="s">
        <v>3764</v>
      </c>
      <c r="I658" s="18">
        <v>0</v>
      </c>
      <c r="J658" s="19">
        <v>958.71600000000001</v>
      </c>
      <c r="K658" s="19">
        <v>0</v>
      </c>
      <c r="L658" s="19">
        <v>0</v>
      </c>
      <c r="M658" s="19">
        <v>180.59800000000001</v>
      </c>
      <c r="N658" s="19">
        <v>0</v>
      </c>
      <c r="O658" s="19">
        <v>359.05700000000002</v>
      </c>
      <c r="P658" s="19">
        <v>419.06200000000001</v>
      </c>
      <c r="Q658" s="19"/>
      <c r="R658" s="19"/>
      <c r="S658" s="19"/>
      <c r="T658" s="19"/>
      <c r="U658" s="25">
        <v>1917.433</v>
      </c>
      <c r="V658" s="18">
        <v>239.679125</v>
      </c>
      <c r="W658" s="39">
        <v>1.136023988321044E-4</v>
      </c>
      <c r="X658" s="35">
        <v>282.22006682045492</v>
      </c>
      <c r="Y658" s="35"/>
      <c r="Z658" s="49">
        <v>0</v>
      </c>
      <c r="AC658" t="s">
        <v>278</v>
      </c>
      <c r="AD658" t="s">
        <v>279</v>
      </c>
      <c r="AE658" t="s">
        <v>3194</v>
      </c>
    </row>
    <row r="659" spans="1:31" outlineLevel="1" x14ac:dyDescent="0.35">
      <c r="A659" s="6" t="s">
        <v>398</v>
      </c>
      <c r="B659" s="7" t="s">
        <v>562</v>
      </c>
      <c r="C659" s="7" t="s">
        <v>3194</v>
      </c>
      <c r="D659" s="7" t="s">
        <v>278</v>
      </c>
      <c r="E659" s="7" t="s">
        <v>279</v>
      </c>
      <c r="F659" s="7" t="s">
        <v>563</v>
      </c>
      <c r="G659" s="8">
        <v>5293328</v>
      </c>
      <c r="H659" s="16" t="s">
        <v>3765</v>
      </c>
      <c r="I659" s="18">
        <v>0</v>
      </c>
      <c r="J659" s="19">
        <v>359.05700000000002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/>
      <c r="R659" s="19"/>
      <c r="S659" s="19"/>
      <c r="T659" s="19"/>
      <c r="U659" s="25">
        <v>359.05700000000002</v>
      </c>
      <c r="V659" s="18">
        <v>44.882125000000002</v>
      </c>
      <c r="W659" s="39">
        <v>2.1273096122502801E-5</v>
      </c>
      <c r="X659" s="35">
        <v>52.848308406266128</v>
      </c>
      <c r="Y659" s="35"/>
      <c r="Z659" s="49">
        <v>0</v>
      </c>
      <c r="AC659" t="s">
        <v>278</v>
      </c>
      <c r="AD659" t="s">
        <v>279</v>
      </c>
      <c r="AE659" t="s">
        <v>3194</v>
      </c>
    </row>
    <row r="660" spans="1:31" outlineLevel="1" x14ac:dyDescent="0.35">
      <c r="A660" s="6" t="s">
        <v>398</v>
      </c>
      <c r="B660" s="7" t="s">
        <v>562</v>
      </c>
      <c r="C660" s="7" t="s">
        <v>3194</v>
      </c>
      <c r="D660" s="7" t="s">
        <v>278</v>
      </c>
      <c r="E660" s="7" t="s">
        <v>279</v>
      </c>
      <c r="F660" s="7" t="s">
        <v>563</v>
      </c>
      <c r="G660" s="8">
        <v>5293892</v>
      </c>
      <c r="H660" s="16" t="s">
        <v>3766</v>
      </c>
      <c r="I660" s="18">
        <v>0</v>
      </c>
      <c r="J660" s="19">
        <v>476.928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/>
      <c r="R660" s="19"/>
      <c r="S660" s="19"/>
      <c r="T660" s="19"/>
      <c r="U660" s="25">
        <v>476.928</v>
      </c>
      <c r="V660" s="18">
        <v>59.616</v>
      </c>
      <c r="W660" s="39">
        <v>2.8256614374634153E-5</v>
      </c>
      <c r="X660" s="35">
        <v>70.197316948517056</v>
      </c>
      <c r="Y660" s="35"/>
      <c r="Z660" s="49">
        <v>0</v>
      </c>
      <c r="AC660" t="s">
        <v>278</v>
      </c>
      <c r="AD660" t="s">
        <v>279</v>
      </c>
      <c r="AE660" t="s">
        <v>3194</v>
      </c>
    </row>
    <row r="661" spans="1:31" outlineLevel="1" x14ac:dyDescent="0.35">
      <c r="A661" s="6" t="s">
        <v>398</v>
      </c>
      <c r="B661" s="7" t="s">
        <v>562</v>
      </c>
      <c r="C661" s="7" t="s">
        <v>3194</v>
      </c>
      <c r="D661" s="7" t="s">
        <v>278</v>
      </c>
      <c r="E661" s="7" t="s">
        <v>279</v>
      </c>
      <c r="F661" s="7" t="s">
        <v>563</v>
      </c>
      <c r="G661" s="8">
        <v>5296972</v>
      </c>
      <c r="H661" s="16" t="s">
        <v>3767</v>
      </c>
      <c r="I661" s="18">
        <v>0</v>
      </c>
      <c r="J661" s="19">
        <v>238.464</v>
      </c>
      <c r="K661" s="19">
        <v>180.59800000000001</v>
      </c>
      <c r="L661" s="19">
        <v>0</v>
      </c>
      <c r="M661" s="19">
        <v>0</v>
      </c>
      <c r="N661" s="19">
        <v>0</v>
      </c>
      <c r="O661" s="19">
        <v>0</v>
      </c>
      <c r="P661" s="19">
        <v>238.464</v>
      </c>
      <c r="Q661" s="19"/>
      <c r="R661" s="19"/>
      <c r="S661" s="19"/>
      <c r="T661" s="19"/>
      <c r="U661" s="25">
        <v>657.52600000000007</v>
      </c>
      <c r="V661" s="18">
        <v>82.190750000000008</v>
      </c>
      <c r="W661" s="39">
        <v>3.8956527239532379E-5</v>
      </c>
      <c r="X661" s="35">
        <v>96.778887009969296</v>
      </c>
      <c r="Y661" s="35"/>
      <c r="Z661" s="49">
        <v>0</v>
      </c>
      <c r="AC661" t="s">
        <v>278</v>
      </c>
      <c r="AD661" t="s">
        <v>279</v>
      </c>
      <c r="AE661" t="s">
        <v>3194</v>
      </c>
    </row>
    <row r="662" spans="1:31" outlineLevel="1" x14ac:dyDescent="0.35">
      <c r="A662" s="6" t="s">
        <v>398</v>
      </c>
      <c r="B662" s="7" t="s">
        <v>562</v>
      </c>
      <c r="C662" s="7" t="s">
        <v>3194</v>
      </c>
      <c r="D662" s="7" t="s">
        <v>278</v>
      </c>
      <c r="E662" s="7" t="s">
        <v>279</v>
      </c>
      <c r="F662" s="7" t="s">
        <v>563</v>
      </c>
      <c r="G662" s="8">
        <v>5297137</v>
      </c>
      <c r="H662" s="16" t="s">
        <v>3768</v>
      </c>
      <c r="I662" s="18">
        <v>0</v>
      </c>
      <c r="J662" s="19">
        <v>238.464</v>
      </c>
      <c r="K662" s="19">
        <v>238.464</v>
      </c>
      <c r="L662" s="19">
        <v>0</v>
      </c>
      <c r="M662" s="19">
        <v>343.18099999999998</v>
      </c>
      <c r="N662" s="19">
        <v>0</v>
      </c>
      <c r="O662" s="19">
        <v>0</v>
      </c>
      <c r="P662" s="19">
        <v>0</v>
      </c>
      <c r="Q662" s="19"/>
      <c r="R662" s="19"/>
      <c r="S662" s="19"/>
      <c r="T662" s="19"/>
      <c r="U662" s="25">
        <v>820.10899999999992</v>
      </c>
      <c r="V662" s="18">
        <v>102.51362499999999</v>
      </c>
      <c r="W662" s="39">
        <v>4.8589103089285675E-5</v>
      </c>
      <c r="X662" s="35">
        <v>120.70889401614369</v>
      </c>
      <c r="Y662" s="35"/>
      <c r="Z662" s="49">
        <v>0</v>
      </c>
      <c r="AC662" t="s">
        <v>278</v>
      </c>
      <c r="AD662" t="s">
        <v>279</v>
      </c>
      <c r="AE662" t="s">
        <v>3194</v>
      </c>
    </row>
    <row r="663" spans="1:31" outlineLevel="1" x14ac:dyDescent="0.35">
      <c r="A663" s="6" t="s">
        <v>398</v>
      </c>
      <c r="B663" s="7" t="s">
        <v>562</v>
      </c>
      <c r="C663" s="7" t="s">
        <v>3194</v>
      </c>
      <c r="D663" s="7" t="s">
        <v>278</v>
      </c>
      <c r="E663" s="7" t="s">
        <v>279</v>
      </c>
      <c r="F663" s="7" t="s">
        <v>563</v>
      </c>
      <c r="G663" s="8">
        <v>5294981</v>
      </c>
      <c r="H663" s="16" t="s">
        <v>3769</v>
      </c>
      <c r="I663" s="18">
        <v>0</v>
      </c>
      <c r="J663" s="19">
        <v>715.39200000000005</v>
      </c>
      <c r="K663" s="19">
        <v>838.12300000000005</v>
      </c>
      <c r="L663" s="19">
        <v>0</v>
      </c>
      <c r="M663" s="19">
        <v>0</v>
      </c>
      <c r="N663" s="19">
        <v>0</v>
      </c>
      <c r="O663" s="19">
        <v>359.05700000000002</v>
      </c>
      <c r="P663" s="19">
        <v>778.11900000000003</v>
      </c>
      <c r="Q663" s="19"/>
      <c r="R663" s="19"/>
      <c r="S663" s="19"/>
      <c r="T663" s="19"/>
      <c r="U663" s="25">
        <v>2690.6910000000003</v>
      </c>
      <c r="V663" s="18">
        <v>336.33637500000003</v>
      </c>
      <c r="W663" s="39">
        <v>1.594157147164745E-4</v>
      </c>
      <c r="X663" s="35">
        <v>396.03313065603686</v>
      </c>
      <c r="Y663" s="35"/>
      <c r="Z663" s="49">
        <v>0</v>
      </c>
      <c r="AC663" t="s">
        <v>278</v>
      </c>
      <c r="AD663" t="s">
        <v>279</v>
      </c>
      <c r="AE663" t="s">
        <v>3194</v>
      </c>
    </row>
    <row r="664" spans="1:31" outlineLevel="1" x14ac:dyDescent="0.35">
      <c r="A664" s="6" t="s">
        <v>398</v>
      </c>
      <c r="B664" s="7" t="s">
        <v>562</v>
      </c>
      <c r="C664" s="7" t="s">
        <v>3194</v>
      </c>
      <c r="D664" s="7" t="s">
        <v>278</v>
      </c>
      <c r="E664" s="7" t="s">
        <v>279</v>
      </c>
      <c r="F664" s="7" t="s">
        <v>563</v>
      </c>
      <c r="G664" s="8">
        <v>5300666</v>
      </c>
      <c r="H664" s="16" t="s">
        <v>3770</v>
      </c>
      <c r="I664" s="18">
        <v>0</v>
      </c>
      <c r="J664" s="19">
        <v>238.464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419.06200000000001</v>
      </c>
      <c r="Q664" s="19"/>
      <c r="R664" s="19"/>
      <c r="S664" s="19"/>
      <c r="T664" s="19"/>
      <c r="U664" s="25">
        <v>657.52600000000007</v>
      </c>
      <c r="V664" s="18">
        <v>82.190750000000008</v>
      </c>
      <c r="W664" s="39">
        <v>3.8956527239532379E-5</v>
      </c>
      <c r="X664" s="35">
        <v>96.778887009969296</v>
      </c>
      <c r="Y664" s="35"/>
      <c r="Z664" s="49">
        <v>0</v>
      </c>
      <c r="AC664" t="s">
        <v>278</v>
      </c>
      <c r="AD664" t="s">
        <v>279</v>
      </c>
      <c r="AE664" t="s">
        <v>3194</v>
      </c>
    </row>
    <row r="665" spans="1:31" outlineLevel="1" x14ac:dyDescent="0.35">
      <c r="A665" s="6" t="s">
        <v>398</v>
      </c>
      <c r="B665" s="7" t="s">
        <v>562</v>
      </c>
      <c r="C665" s="7" t="s">
        <v>3194</v>
      </c>
      <c r="D665" s="7" t="s">
        <v>278</v>
      </c>
      <c r="E665" s="7" t="s">
        <v>279</v>
      </c>
      <c r="F665" s="7" t="s">
        <v>563</v>
      </c>
      <c r="G665" s="8">
        <v>5298707</v>
      </c>
      <c r="H665" s="16" t="s">
        <v>3771</v>
      </c>
      <c r="I665" s="18">
        <v>0</v>
      </c>
      <c r="J665" s="19">
        <v>597.52099999999996</v>
      </c>
      <c r="K665" s="19">
        <v>238.464</v>
      </c>
      <c r="L665" s="19">
        <v>0</v>
      </c>
      <c r="M665" s="19">
        <v>0</v>
      </c>
      <c r="N665" s="19">
        <v>238.464</v>
      </c>
      <c r="O665" s="19">
        <v>0</v>
      </c>
      <c r="P665" s="19">
        <v>238.464</v>
      </c>
      <c r="Q665" s="19"/>
      <c r="R665" s="19"/>
      <c r="S665" s="19"/>
      <c r="T665" s="19"/>
      <c r="U665" s="25">
        <v>1312.9129999999998</v>
      </c>
      <c r="V665" s="18">
        <v>164.11412499999997</v>
      </c>
      <c r="W665" s="39">
        <v>7.778632487177109E-5</v>
      </c>
      <c r="X665" s="35">
        <v>193.24294230330023</v>
      </c>
      <c r="Y665" s="35"/>
      <c r="Z665" s="49">
        <v>0</v>
      </c>
      <c r="AC665" t="s">
        <v>278</v>
      </c>
      <c r="AD665" t="s">
        <v>279</v>
      </c>
      <c r="AE665" t="s">
        <v>3194</v>
      </c>
    </row>
    <row r="666" spans="1:31" outlineLevel="1" x14ac:dyDescent="0.35">
      <c r="A666" s="6" t="s">
        <v>398</v>
      </c>
      <c r="B666" s="7" t="s">
        <v>562</v>
      </c>
      <c r="C666" s="7" t="s">
        <v>3194</v>
      </c>
      <c r="D666" s="7" t="s">
        <v>278</v>
      </c>
      <c r="E666" s="7" t="s">
        <v>279</v>
      </c>
      <c r="F666" s="7" t="s">
        <v>563</v>
      </c>
      <c r="G666" s="8">
        <v>5291337</v>
      </c>
      <c r="H666" s="16" t="s">
        <v>3772</v>
      </c>
      <c r="I666" s="18">
        <v>0</v>
      </c>
      <c r="J666" s="19">
        <v>238.464</v>
      </c>
      <c r="K666" s="19">
        <v>359.05700000000002</v>
      </c>
      <c r="L666" s="19">
        <v>0</v>
      </c>
      <c r="M666" s="19">
        <v>0</v>
      </c>
      <c r="N666" s="19">
        <v>0</v>
      </c>
      <c r="O666" s="19">
        <v>0</v>
      </c>
      <c r="P666" s="19">
        <v>476.928</v>
      </c>
      <c r="Q666" s="19"/>
      <c r="R666" s="19"/>
      <c r="S666" s="19"/>
      <c r="T666" s="19"/>
      <c r="U666" s="25">
        <v>1074.4490000000001</v>
      </c>
      <c r="V666" s="18">
        <v>134.30612500000001</v>
      </c>
      <c r="W666" s="39">
        <v>6.3658017684454032E-5</v>
      </c>
      <c r="X666" s="35">
        <v>158.14428382904174</v>
      </c>
      <c r="Y666" s="35"/>
      <c r="Z666" s="49">
        <v>0</v>
      </c>
      <c r="AC666" t="s">
        <v>278</v>
      </c>
      <c r="AD666" t="s">
        <v>279</v>
      </c>
      <c r="AE666" t="s">
        <v>3194</v>
      </c>
    </row>
    <row r="667" spans="1:31" outlineLevel="1" x14ac:dyDescent="0.35">
      <c r="A667" s="6" t="s">
        <v>398</v>
      </c>
      <c r="B667" s="7" t="s">
        <v>562</v>
      </c>
      <c r="C667" s="7" t="s">
        <v>3194</v>
      </c>
      <c r="D667" s="7" t="s">
        <v>278</v>
      </c>
      <c r="E667" s="7" t="s">
        <v>279</v>
      </c>
      <c r="F667" s="7" t="s">
        <v>563</v>
      </c>
      <c r="G667" s="8">
        <v>5300576</v>
      </c>
      <c r="H667" s="16" t="s">
        <v>3773</v>
      </c>
      <c r="I667" s="18">
        <v>0</v>
      </c>
      <c r="J667" s="19">
        <v>238.464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/>
      <c r="R667" s="19"/>
      <c r="S667" s="19"/>
      <c r="T667" s="19"/>
      <c r="U667" s="25">
        <v>238.464</v>
      </c>
      <c r="V667" s="18">
        <v>29.808</v>
      </c>
      <c r="W667" s="39">
        <v>1.4128307187317076E-5</v>
      </c>
      <c r="X667" s="35">
        <v>35.098658474258528</v>
      </c>
      <c r="Y667" s="35"/>
      <c r="Z667" s="49">
        <v>0</v>
      </c>
      <c r="AC667" t="s">
        <v>278</v>
      </c>
      <c r="AD667" t="s">
        <v>279</v>
      </c>
      <c r="AE667" t="s">
        <v>3194</v>
      </c>
    </row>
    <row r="668" spans="1:31" outlineLevel="1" x14ac:dyDescent="0.35">
      <c r="A668" s="6" t="s">
        <v>398</v>
      </c>
      <c r="B668" s="7" t="s">
        <v>562</v>
      </c>
      <c r="C668" s="7" t="s">
        <v>3194</v>
      </c>
      <c r="D668" s="7" t="s">
        <v>278</v>
      </c>
      <c r="E668" s="7" t="s">
        <v>279</v>
      </c>
      <c r="F668" s="7" t="s">
        <v>563</v>
      </c>
      <c r="G668" s="8">
        <v>5300358</v>
      </c>
      <c r="H668" s="16" t="s">
        <v>3774</v>
      </c>
      <c r="I668" s="18">
        <v>0</v>
      </c>
      <c r="J668" s="19">
        <v>238.464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/>
      <c r="R668" s="19"/>
      <c r="S668" s="19"/>
      <c r="T668" s="19"/>
      <c r="U668" s="25">
        <v>238.464</v>
      </c>
      <c r="V668" s="18">
        <v>29.808</v>
      </c>
      <c r="W668" s="39">
        <v>1.4128307187317076E-5</v>
      </c>
      <c r="X668" s="35">
        <v>35.098658474258528</v>
      </c>
      <c r="Y668" s="35"/>
      <c r="Z668" s="49">
        <v>0</v>
      </c>
      <c r="AC668" t="s">
        <v>278</v>
      </c>
      <c r="AD668" t="s">
        <v>279</v>
      </c>
      <c r="AE668" t="s">
        <v>3194</v>
      </c>
    </row>
    <row r="669" spans="1:31" outlineLevel="1" x14ac:dyDescent="0.35">
      <c r="A669" s="6" t="s">
        <v>398</v>
      </c>
      <c r="B669" s="7" t="s">
        <v>562</v>
      </c>
      <c r="C669" s="7" t="s">
        <v>3194</v>
      </c>
      <c r="D669" s="7" t="s">
        <v>278</v>
      </c>
      <c r="E669" s="7" t="s">
        <v>279</v>
      </c>
      <c r="F669" s="7" t="s">
        <v>563</v>
      </c>
      <c r="G669" s="8">
        <v>5291320</v>
      </c>
      <c r="H669" s="16" t="s">
        <v>3775</v>
      </c>
      <c r="I669" s="18">
        <v>0</v>
      </c>
      <c r="J669" s="19">
        <v>238.464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238.464</v>
      </c>
      <c r="Q669" s="19"/>
      <c r="R669" s="19"/>
      <c r="S669" s="19"/>
      <c r="T669" s="19"/>
      <c r="U669" s="25">
        <v>476.928</v>
      </c>
      <c r="V669" s="18">
        <v>59.616</v>
      </c>
      <c r="W669" s="39">
        <v>2.8256614374634153E-5</v>
      </c>
      <c r="X669" s="35">
        <v>70.197316948517056</v>
      </c>
      <c r="Y669" s="35"/>
      <c r="Z669" s="49">
        <v>0</v>
      </c>
      <c r="AC669" t="s">
        <v>278</v>
      </c>
      <c r="AD669" t="s">
        <v>279</v>
      </c>
      <c r="AE669" t="s">
        <v>3194</v>
      </c>
    </row>
    <row r="670" spans="1:31" outlineLevel="1" x14ac:dyDescent="0.35">
      <c r="A670" s="6" t="s">
        <v>398</v>
      </c>
      <c r="B670" s="7" t="s">
        <v>562</v>
      </c>
      <c r="C670" s="7" t="s">
        <v>3194</v>
      </c>
      <c r="D670" s="7" t="s">
        <v>278</v>
      </c>
      <c r="E670" s="7" t="s">
        <v>279</v>
      </c>
      <c r="F670" s="7" t="s">
        <v>563</v>
      </c>
      <c r="G670" s="8">
        <v>5299782</v>
      </c>
      <c r="H670" s="16" t="s">
        <v>3776</v>
      </c>
      <c r="I670" s="18">
        <v>0</v>
      </c>
      <c r="J670" s="19">
        <v>180.59800000000001</v>
      </c>
      <c r="K670" s="19">
        <v>238.464</v>
      </c>
      <c r="L670" s="19">
        <v>0</v>
      </c>
      <c r="M670" s="19">
        <v>0</v>
      </c>
      <c r="N670" s="19">
        <v>0</v>
      </c>
      <c r="O670" s="19">
        <v>359.05700000000002</v>
      </c>
      <c r="P670" s="19">
        <v>238.464</v>
      </c>
      <c r="Q670" s="19"/>
      <c r="R670" s="19"/>
      <c r="S670" s="19"/>
      <c r="T670" s="19"/>
      <c r="U670" s="25">
        <v>1016.5830000000001</v>
      </c>
      <c r="V670" s="18">
        <v>127.07287500000001</v>
      </c>
      <c r="W670" s="39">
        <v>6.0229623362035183E-5</v>
      </c>
      <c r="X670" s="35">
        <v>149.62719541623542</v>
      </c>
      <c r="Y670" s="35"/>
      <c r="Z670" s="49">
        <v>0</v>
      </c>
      <c r="AC670" t="s">
        <v>278</v>
      </c>
      <c r="AD670" t="s">
        <v>279</v>
      </c>
      <c r="AE670" t="s">
        <v>3194</v>
      </c>
    </row>
    <row r="671" spans="1:31" outlineLevel="1" x14ac:dyDescent="0.35">
      <c r="A671" s="6" t="s">
        <v>398</v>
      </c>
      <c r="B671" s="7" t="s">
        <v>562</v>
      </c>
      <c r="C671" s="7" t="s">
        <v>3194</v>
      </c>
      <c r="D671" s="7" t="s">
        <v>278</v>
      </c>
      <c r="E671" s="7" t="s">
        <v>279</v>
      </c>
      <c r="F671" s="7" t="s">
        <v>563</v>
      </c>
      <c r="G671" s="8">
        <v>5299834</v>
      </c>
      <c r="H671" s="16" t="s">
        <v>3777</v>
      </c>
      <c r="I671" s="18">
        <v>0</v>
      </c>
      <c r="J671" s="19">
        <v>180.59800000000001</v>
      </c>
      <c r="K671" s="19">
        <v>702.23800000000006</v>
      </c>
      <c r="L671" s="19">
        <v>0</v>
      </c>
      <c r="M671" s="19">
        <v>0</v>
      </c>
      <c r="N671" s="19">
        <v>0</v>
      </c>
      <c r="O671" s="19">
        <v>0</v>
      </c>
      <c r="P671" s="19">
        <v>597.52099999999996</v>
      </c>
      <c r="Q671" s="19"/>
      <c r="R671" s="19"/>
      <c r="S671" s="19"/>
      <c r="T671" s="19"/>
      <c r="U671" s="25">
        <v>1480.357</v>
      </c>
      <c r="V671" s="18">
        <v>185.044625</v>
      </c>
      <c r="W671" s="39">
        <v>8.7706901011872429E-5</v>
      </c>
      <c r="X671" s="35">
        <v>217.88842241586966</v>
      </c>
      <c r="Y671" s="35"/>
      <c r="Z671" s="49">
        <v>0</v>
      </c>
      <c r="AC671" t="s">
        <v>278</v>
      </c>
      <c r="AD671" t="s">
        <v>279</v>
      </c>
      <c r="AE671" t="s">
        <v>3194</v>
      </c>
    </row>
    <row r="672" spans="1:31" outlineLevel="1" x14ac:dyDescent="0.35">
      <c r="A672" s="6" t="s">
        <v>398</v>
      </c>
      <c r="B672" s="7" t="s">
        <v>562</v>
      </c>
      <c r="C672" s="7" t="s">
        <v>3194</v>
      </c>
      <c r="D672" s="7" t="s">
        <v>278</v>
      </c>
      <c r="E672" s="7" t="s">
        <v>279</v>
      </c>
      <c r="F672" s="7" t="s">
        <v>563</v>
      </c>
      <c r="G672" s="8">
        <v>5293290</v>
      </c>
      <c r="H672" s="16" t="s">
        <v>3778</v>
      </c>
      <c r="I672" s="18">
        <v>0</v>
      </c>
      <c r="J672" s="19">
        <v>180.59800000000001</v>
      </c>
      <c r="K672" s="19">
        <v>57.866399999999992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/>
      <c r="R672" s="19"/>
      <c r="S672" s="19"/>
      <c r="T672" s="19"/>
      <c r="U672" s="25">
        <v>238.46440000000001</v>
      </c>
      <c r="V672" s="18">
        <v>29.808050000000001</v>
      </c>
      <c r="W672" s="39">
        <v>1.4128330886168372E-5</v>
      </c>
      <c r="X672" s="35">
        <v>35.098717348819854</v>
      </c>
      <c r="Y672" s="35"/>
      <c r="Z672" s="49">
        <v>0</v>
      </c>
      <c r="AC672" t="s">
        <v>278</v>
      </c>
      <c r="AD672" t="s">
        <v>279</v>
      </c>
      <c r="AE672" t="s">
        <v>3194</v>
      </c>
    </row>
    <row r="673" spans="1:31" outlineLevel="1" x14ac:dyDescent="0.35">
      <c r="A673" s="6" t="s">
        <v>398</v>
      </c>
      <c r="B673" s="7" t="s">
        <v>562</v>
      </c>
      <c r="C673" s="7" t="s">
        <v>3194</v>
      </c>
      <c r="D673" s="7" t="s">
        <v>278</v>
      </c>
      <c r="E673" s="7" t="s">
        <v>279</v>
      </c>
      <c r="F673" s="7" t="s">
        <v>563</v>
      </c>
      <c r="G673" s="8">
        <v>5292637</v>
      </c>
      <c r="H673" s="16" t="s">
        <v>3779</v>
      </c>
      <c r="I673" s="18">
        <v>0</v>
      </c>
      <c r="J673" s="19">
        <v>180.59800000000001</v>
      </c>
      <c r="K673" s="19">
        <v>581.64499999999998</v>
      </c>
      <c r="L673" s="19">
        <v>0</v>
      </c>
      <c r="M673" s="19">
        <v>0</v>
      </c>
      <c r="N673" s="19">
        <v>0</v>
      </c>
      <c r="O673" s="19">
        <v>0</v>
      </c>
      <c r="P673" s="19">
        <v>597.52099999999996</v>
      </c>
      <c r="Q673" s="19"/>
      <c r="R673" s="19"/>
      <c r="S673" s="19"/>
      <c r="T673" s="19"/>
      <c r="U673" s="25">
        <v>1359.7639999999999</v>
      </c>
      <c r="V673" s="18">
        <v>169.97049999999999</v>
      </c>
      <c r="W673" s="39">
        <v>8.0562112076686696E-5</v>
      </c>
      <c r="X673" s="35">
        <v>200.13877248386203</v>
      </c>
      <c r="Y673" s="35"/>
      <c r="Z673" s="49">
        <v>0</v>
      </c>
      <c r="AC673" t="s">
        <v>278</v>
      </c>
      <c r="AD673" t="s">
        <v>279</v>
      </c>
      <c r="AE673" t="s">
        <v>3194</v>
      </c>
    </row>
    <row r="674" spans="1:31" outlineLevel="1" x14ac:dyDescent="0.35">
      <c r="A674" s="6" t="s">
        <v>398</v>
      </c>
      <c r="B674" s="7" t="s">
        <v>562</v>
      </c>
      <c r="C674" s="7" t="s">
        <v>3194</v>
      </c>
      <c r="D674" s="7" t="s">
        <v>278</v>
      </c>
      <c r="E674" s="7" t="s">
        <v>279</v>
      </c>
      <c r="F674" s="7" t="s">
        <v>563</v>
      </c>
      <c r="G674" s="8">
        <v>5299917</v>
      </c>
      <c r="H674" s="16" t="s">
        <v>3780</v>
      </c>
      <c r="I674" s="18">
        <v>0</v>
      </c>
      <c r="J674" s="19">
        <v>180.59800000000001</v>
      </c>
      <c r="K674" s="19">
        <v>238.464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/>
      <c r="R674" s="19"/>
      <c r="S674" s="19"/>
      <c r="T674" s="19"/>
      <c r="U674" s="25">
        <v>419.06200000000001</v>
      </c>
      <c r="V674" s="18">
        <v>52.382750000000001</v>
      </c>
      <c r="W674" s="39">
        <v>2.4828220052215301E-5</v>
      </c>
      <c r="X674" s="35">
        <v>61.680228535710761</v>
      </c>
      <c r="Y674" s="35"/>
      <c r="Z674" s="49">
        <v>0</v>
      </c>
      <c r="AC674" t="s">
        <v>278</v>
      </c>
      <c r="AD674" t="s">
        <v>279</v>
      </c>
      <c r="AE674" t="s">
        <v>3194</v>
      </c>
    </row>
    <row r="675" spans="1:31" outlineLevel="1" x14ac:dyDescent="0.35">
      <c r="A675" s="6" t="s">
        <v>398</v>
      </c>
      <c r="B675" s="7" t="s">
        <v>562</v>
      </c>
      <c r="C675" s="7" t="s">
        <v>3194</v>
      </c>
      <c r="D675" s="7" t="s">
        <v>278</v>
      </c>
      <c r="E675" s="7" t="s">
        <v>279</v>
      </c>
      <c r="F675" s="7" t="s">
        <v>563</v>
      </c>
      <c r="G675" s="8">
        <v>5297092</v>
      </c>
      <c r="H675" s="16" t="s">
        <v>3781</v>
      </c>
      <c r="I675" s="18">
        <v>0</v>
      </c>
      <c r="J675" s="19">
        <v>238.464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657.52599999999995</v>
      </c>
      <c r="Q675" s="19"/>
      <c r="R675" s="19"/>
      <c r="S675" s="19"/>
      <c r="T675" s="19"/>
      <c r="U675" s="25">
        <v>895.99</v>
      </c>
      <c r="V675" s="18">
        <v>111.99875</v>
      </c>
      <c r="W675" s="39">
        <v>5.308483442684945E-5</v>
      </c>
      <c r="X675" s="35">
        <v>131.87754548422782</v>
      </c>
      <c r="Y675" s="35"/>
      <c r="Z675" s="49">
        <v>0</v>
      </c>
      <c r="AC675" t="s">
        <v>278</v>
      </c>
      <c r="AD675" t="s">
        <v>279</v>
      </c>
      <c r="AE675" t="s">
        <v>3194</v>
      </c>
    </row>
    <row r="676" spans="1:31" outlineLevel="1" x14ac:dyDescent="0.35">
      <c r="A676" s="6" t="s">
        <v>398</v>
      </c>
      <c r="B676" s="7" t="s">
        <v>562</v>
      </c>
      <c r="C676" s="7" t="s">
        <v>3194</v>
      </c>
      <c r="D676" s="7" t="s">
        <v>278</v>
      </c>
      <c r="E676" s="7" t="s">
        <v>279</v>
      </c>
      <c r="F676" s="7" t="s">
        <v>563</v>
      </c>
      <c r="G676" s="8">
        <v>5300905</v>
      </c>
      <c r="H676" s="16" t="s">
        <v>3782</v>
      </c>
      <c r="I676" s="18">
        <v>0</v>
      </c>
      <c r="J676" s="19">
        <v>238.464</v>
      </c>
      <c r="K676" s="19">
        <v>359.05700000000002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/>
      <c r="R676" s="19"/>
      <c r="S676" s="19"/>
      <c r="T676" s="19"/>
      <c r="U676" s="25">
        <v>597.52099999999996</v>
      </c>
      <c r="V676" s="18">
        <v>74.690124999999995</v>
      </c>
      <c r="W676" s="39">
        <v>3.5401403309819876E-5</v>
      </c>
      <c r="X676" s="35">
        <v>87.946966880524656</v>
      </c>
      <c r="Y676" s="35"/>
      <c r="Z676" s="49">
        <v>0</v>
      </c>
      <c r="AC676" t="s">
        <v>278</v>
      </c>
      <c r="AD676" t="s">
        <v>279</v>
      </c>
      <c r="AE676" t="s">
        <v>3194</v>
      </c>
    </row>
    <row r="677" spans="1:31" outlineLevel="1" x14ac:dyDescent="0.35">
      <c r="A677" s="6" t="s">
        <v>398</v>
      </c>
      <c r="B677" s="7" t="s">
        <v>562</v>
      </c>
      <c r="C677" s="7" t="s">
        <v>3194</v>
      </c>
      <c r="D677" s="7" t="s">
        <v>278</v>
      </c>
      <c r="E677" s="7" t="s">
        <v>279</v>
      </c>
      <c r="F677" s="7" t="s">
        <v>563</v>
      </c>
      <c r="G677" s="8">
        <v>5300839</v>
      </c>
      <c r="H677" s="16" t="s">
        <v>3783</v>
      </c>
      <c r="I677" s="18">
        <v>0</v>
      </c>
      <c r="J677" s="19">
        <v>238.464</v>
      </c>
      <c r="K677" s="19">
        <v>0</v>
      </c>
      <c r="L677" s="19">
        <v>1737.0029999999999</v>
      </c>
      <c r="M677" s="19">
        <v>361.19600000000003</v>
      </c>
      <c r="N677" s="19">
        <v>303.49700000000001</v>
      </c>
      <c r="O677" s="19">
        <v>1379.9159999999999</v>
      </c>
      <c r="P677" s="19">
        <v>778.11900000000003</v>
      </c>
      <c r="Q677" s="19"/>
      <c r="R677" s="19"/>
      <c r="S677" s="19"/>
      <c r="T677" s="19"/>
      <c r="U677" s="25">
        <v>4798.1949999999997</v>
      </c>
      <c r="V677" s="18">
        <v>599.77437499999996</v>
      </c>
      <c r="W677" s="39">
        <v>2.8427927445924273E-4</v>
      </c>
      <c r="X677" s="35">
        <v>706.22906433631454</v>
      </c>
      <c r="Y677" s="35"/>
      <c r="Z677" s="49">
        <v>0</v>
      </c>
      <c r="AC677" t="s">
        <v>278</v>
      </c>
      <c r="AD677" t="s">
        <v>279</v>
      </c>
      <c r="AE677" t="s">
        <v>3194</v>
      </c>
    </row>
    <row r="678" spans="1:31" outlineLevel="1" x14ac:dyDescent="0.35">
      <c r="A678" s="6" t="s">
        <v>398</v>
      </c>
      <c r="B678" s="7" t="s">
        <v>562</v>
      </c>
      <c r="C678" s="7" t="s">
        <v>3194</v>
      </c>
      <c r="D678" s="7" t="s">
        <v>278</v>
      </c>
      <c r="E678" s="7" t="s">
        <v>279</v>
      </c>
      <c r="F678" s="7" t="s">
        <v>563</v>
      </c>
      <c r="G678" s="8">
        <v>5136144</v>
      </c>
      <c r="H678" s="16" t="s">
        <v>3784</v>
      </c>
      <c r="I678" s="18">
        <v>0</v>
      </c>
      <c r="J678" s="19">
        <v>0</v>
      </c>
      <c r="K678" s="19">
        <v>238.464</v>
      </c>
      <c r="L678" s="19">
        <v>238.464</v>
      </c>
      <c r="M678" s="19">
        <v>0</v>
      </c>
      <c r="N678" s="19">
        <v>0</v>
      </c>
      <c r="O678" s="19">
        <v>0</v>
      </c>
      <c r="P678" s="19">
        <v>0</v>
      </c>
      <c r="Q678" s="19"/>
      <c r="R678" s="19"/>
      <c r="S678" s="19"/>
      <c r="T678" s="19"/>
      <c r="U678" s="25">
        <v>476.928</v>
      </c>
      <c r="V678" s="18">
        <v>59.616</v>
      </c>
      <c r="W678" s="39">
        <v>2.8256614374634153E-5</v>
      </c>
      <c r="X678" s="35">
        <v>70.197316948517056</v>
      </c>
      <c r="Y678" s="35"/>
      <c r="Z678" s="49">
        <v>0</v>
      </c>
      <c r="AC678" t="s">
        <v>278</v>
      </c>
      <c r="AD678" t="s">
        <v>279</v>
      </c>
      <c r="AE678" t="s">
        <v>3194</v>
      </c>
    </row>
    <row r="679" spans="1:31" outlineLevel="1" x14ac:dyDescent="0.35">
      <c r="A679" s="6" t="s">
        <v>398</v>
      </c>
      <c r="B679" s="7" t="s">
        <v>562</v>
      </c>
      <c r="C679" s="7" t="s">
        <v>3194</v>
      </c>
      <c r="D679" s="7" t="s">
        <v>278</v>
      </c>
      <c r="E679" s="7" t="s">
        <v>279</v>
      </c>
      <c r="F679" s="7" t="s">
        <v>563</v>
      </c>
      <c r="G679" s="8">
        <v>5274558</v>
      </c>
      <c r="H679" s="16" t="s">
        <v>3785</v>
      </c>
      <c r="I679" s="18">
        <v>0</v>
      </c>
      <c r="J679" s="19">
        <v>0</v>
      </c>
      <c r="K679" s="19">
        <v>850.875</v>
      </c>
      <c r="L679" s="19">
        <v>482.34500000000003</v>
      </c>
      <c r="M679" s="19">
        <v>0</v>
      </c>
      <c r="N679" s="19">
        <v>0</v>
      </c>
      <c r="O679" s="19">
        <v>0</v>
      </c>
      <c r="P679" s="19">
        <v>238.464</v>
      </c>
      <c r="Q679" s="19"/>
      <c r="R679" s="19"/>
      <c r="S679" s="19"/>
      <c r="T679" s="19"/>
      <c r="U679" s="25">
        <v>1571.684</v>
      </c>
      <c r="V679" s="18">
        <v>196.4605</v>
      </c>
      <c r="W679" s="39">
        <v>9.3117763492146617E-5</v>
      </c>
      <c r="X679" s="35">
        <v>231.33051506917835</v>
      </c>
      <c r="Y679" s="35"/>
      <c r="Z679" s="49">
        <v>0</v>
      </c>
      <c r="AC679" t="s">
        <v>278</v>
      </c>
      <c r="AD679" t="s">
        <v>279</v>
      </c>
      <c r="AE679" t="s">
        <v>3194</v>
      </c>
    </row>
    <row r="680" spans="1:31" outlineLevel="1" x14ac:dyDescent="0.35">
      <c r="A680" s="6" t="s">
        <v>398</v>
      </c>
      <c r="B680" s="7" t="s">
        <v>562</v>
      </c>
      <c r="C680" s="7" t="s">
        <v>3194</v>
      </c>
      <c r="D680" s="7" t="s">
        <v>278</v>
      </c>
      <c r="E680" s="7" t="s">
        <v>279</v>
      </c>
      <c r="F680" s="7" t="s">
        <v>563</v>
      </c>
      <c r="G680" s="8">
        <v>5337992</v>
      </c>
      <c r="H680" s="16" t="s">
        <v>3786</v>
      </c>
      <c r="I680" s="18">
        <v>0</v>
      </c>
      <c r="J680" s="19">
        <v>0</v>
      </c>
      <c r="K680" s="19">
        <v>303.49700000000001</v>
      </c>
      <c r="L680" s="19">
        <v>238.464</v>
      </c>
      <c r="M680" s="19">
        <v>0</v>
      </c>
      <c r="N680" s="19">
        <v>0</v>
      </c>
      <c r="O680" s="19">
        <v>0</v>
      </c>
      <c r="P680" s="19">
        <v>0</v>
      </c>
      <c r="Q680" s="19"/>
      <c r="R680" s="19"/>
      <c r="S680" s="19"/>
      <c r="T680" s="19"/>
      <c r="U680" s="25">
        <v>541.96100000000001</v>
      </c>
      <c r="V680" s="18">
        <v>67.745125000000002</v>
      </c>
      <c r="W680" s="39">
        <v>3.2109632865109832E-5</v>
      </c>
      <c r="X680" s="35">
        <v>79.769290313706179</v>
      </c>
      <c r="Y680" s="35"/>
      <c r="Z680" s="49">
        <v>0</v>
      </c>
      <c r="AC680" t="s">
        <v>278</v>
      </c>
      <c r="AD680" t="s">
        <v>279</v>
      </c>
      <c r="AE680" t="s">
        <v>3194</v>
      </c>
    </row>
    <row r="681" spans="1:31" outlineLevel="1" x14ac:dyDescent="0.35">
      <c r="A681" s="6" t="s">
        <v>398</v>
      </c>
      <c r="B681" s="7" t="s">
        <v>562</v>
      </c>
      <c r="C681" s="7" t="s">
        <v>3194</v>
      </c>
      <c r="D681" s="7" t="s">
        <v>278</v>
      </c>
      <c r="E681" s="7" t="s">
        <v>279</v>
      </c>
      <c r="F681" s="7" t="s">
        <v>563</v>
      </c>
      <c r="G681" s="8">
        <v>5131495</v>
      </c>
      <c r="H681" s="16" t="s">
        <v>3787</v>
      </c>
      <c r="I681" s="18">
        <v>0</v>
      </c>
      <c r="J681" s="19">
        <v>0</v>
      </c>
      <c r="K681" s="19">
        <v>482.34500000000003</v>
      </c>
      <c r="L681" s="19">
        <v>238.464</v>
      </c>
      <c r="M681" s="19">
        <v>0</v>
      </c>
      <c r="N681" s="19">
        <v>0</v>
      </c>
      <c r="O681" s="19">
        <v>0</v>
      </c>
      <c r="P681" s="19">
        <v>359.05700000000002</v>
      </c>
      <c r="Q681" s="19"/>
      <c r="R681" s="19"/>
      <c r="S681" s="19"/>
      <c r="T681" s="19"/>
      <c r="U681" s="25">
        <v>1079.866</v>
      </c>
      <c r="V681" s="18">
        <v>134.98325</v>
      </c>
      <c r="W681" s="39">
        <v>6.397895937810043E-5</v>
      </c>
      <c r="X681" s="35">
        <v>158.94159257566619</v>
      </c>
      <c r="Y681" s="35"/>
      <c r="Z681" s="49">
        <v>0</v>
      </c>
      <c r="AC681" t="s">
        <v>278</v>
      </c>
      <c r="AD681" t="s">
        <v>279</v>
      </c>
      <c r="AE681" t="s">
        <v>3194</v>
      </c>
    </row>
    <row r="682" spans="1:31" outlineLevel="1" x14ac:dyDescent="0.35">
      <c r="A682" s="6" t="s">
        <v>398</v>
      </c>
      <c r="B682" s="7" t="s">
        <v>562</v>
      </c>
      <c r="C682" s="7" t="s">
        <v>3194</v>
      </c>
      <c r="D682" s="7" t="s">
        <v>278</v>
      </c>
      <c r="E682" s="7" t="s">
        <v>279</v>
      </c>
      <c r="F682" s="7" t="s">
        <v>563</v>
      </c>
      <c r="G682" s="8">
        <v>5292585</v>
      </c>
      <c r="H682" s="16" t="s">
        <v>3788</v>
      </c>
      <c r="I682" s="18">
        <v>0</v>
      </c>
      <c r="J682" s="19">
        <v>0</v>
      </c>
      <c r="K682" s="19">
        <v>835.98500000000001</v>
      </c>
      <c r="L682" s="19">
        <v>0</v>
      </c>
      <c r="M682" s="19">
        <v>180.59800000000001</v>
      </c>
      <c r="N682" s="19">
        <v>0</v>
      </c>
      <c r="O682" s="19">
        <v>0</v>
      </c>
      <c r="P682" s="19">
        <v>238.464</v>
      </c>
      <c r="Q682" s="19"/>
      <c r="R682" s="19"/>
      <c r="S682" s="19"/>
      <c r="T682" s="19"/>
      <c r="U682" s="25">
        <v>1255.047</v>
      </c>
      <c r="V682" s="18">
        <v>156.880875</v>
      </c>
      <c r="W682" s="39">
        <v>7.4357930549352248E-5</v>
      </c>
      <c r="X682" s="35">
        <v>184.72585389049394</v>
      </c>
      <c r="Y682" s="35"/>
      <c r="Z682" s="49">
        <v>0</v>
      </c>
      <c r="AC682" t="s">
        <v>278</v>
      </c>
      <c r="AD682" t="s">
        <v>279</v>
      </c>
      <c r="AE682" t="s">
        <v>3194</v>
      </c>
    </row>
    <row r="683" spans="1:31" outlineLevel="1" x14ac:dyDescent="0.35">
      <c r="A683" s="6" t="s">
        <v>398</v>
      </c>
      <c r="B683" s="7" t="s">
        <v>562</v>
      </c>
      <c r="C683" s="7" t="s">
        <v>3194</v>
      </c>
      <c r="D683" s="7" t="s">
        <v>278</v>
      </c>
      <c r="E683" s="7" t="s">
        <v>279</v>
      </c>
      <c r="F683" s="7" t="s">
        <v>563</v>
      </c>
      <c r="G683" s="8">
        <v>5295869</v>
      </c>
      <c r="H683" s="16" t="s">
        <v>3789</v>
      </c>
      <c r="I683" s="18">
        <v>0</v>
      </c>
      <c r="J683" s="19">
        <v>0</v>
      </c>
      <c r="K683" s="19">
        <v>2547.2109999999998</v>
      </c>
      <c r="L683" s="19">
        <v>0</v>
      </c>
      <c r="M683" s="19">
        <v>0</v>
      </c>
      <c r="N683" s="19">
        <v>0</v>
      </c>
      <c r="O683" s="19">
        <v>359.05700000000002</v>
      </c>
      <c r="P683" s="19">
        <v>419.06200000000001</v>
      </c>
      <c r="Q683" s="19"/>
      <c r="R683" s="19"/>
      <c r="S683" s="19"/>
      <c r="T683" s="19"/>
      <c r="U683" s="25">
        <v>3325.33</v>
      </c>
      <c r="V683" s="18">
        <v>415.66624999999999</v>
      </c>
      <c r="W683" s="39">
        <v>1.9701625293210335E-4</v>
      </c>
      <c r="X683" s="35">
        <v>489.44336245389712</v>
      </c>
      <c r="Y683" s="35"/>
      <c r="Z683" s="49">
        <v>0</v>
      </c>
      <c r="AC683" t="s">
        <v>278</v>
      </c>
      <c r="AD683" t="s">
        <v>279</v>
      </c>
      <c r="AE683" t="s">
        <v>3194</v>
      </c>
    </row>
    <row r="684" spans="1:31" outlineLevel="1" x14ac:dyDescent="0.35">
      <c r="A684" s="6" t="s">
        <v>398</v>
      </c>
      <c r="B684" s="7" t="s">
        <v>562</v>
      </c>
      <c r="C684" s="7" t="s">
        <v>3194</v>
      </c>
      <c r="D684" s="7" t="s">
        <v>278</v>
      </c>
      <c r="E684" s="7" t="s">
        <v>279</v>
      </c>
      <c r="F684" s="7" t="s">
        <v>563</v>
      </c>
      <c r="G684" s="8">
        <v>5300237</v>
      </c>
      <c r="H684" s="16" t="s">
        <v>3790</v>
      </c>
      <c r="I684" s="18">
        <v>0</v>
      </c>
      <c r="J684" s="19">
        <v>0</v>
      </c>
      <c r="K684" s="19">
        <v>238.464</v>
      </c>
      <c r="L684" s="19">
        <v>0</v>
      </c>
      <c r="M684" s="19">
        <v>0</v>
      </c>
      <c r="N684" s="19">
        <v>0</v>
      </c>
      <c r="O684" s="19">
        <v>0</v>
      </c>
      <c r="P684" s="19">
        <v>238.464</v>
      </c>
      <c r="Q684" s="19"/>
      <c r="R684" s="19"/>
      <c r="S684" s="19"/>
      <c r="T684" s="19"/>
      <c r="U684" s="25">
        <v>476.928</v>
      </c>
      <c r="V684" s="18">
        <v>59.616</v>
      </c>
      <c r="W684" s="39">
        <v>2.8256614374634153E-5</v>
      </c>
      <c r="X684" s="35">
        <v>70.197316948517056</v>
      </c>
      <c r="Y684" s="35"/>
      <c r="Z684" s="49">
        <v>0</v>
      </c>
      <c r="AC684" t="s">
        <v>278</v>
      </c>
      <c r="AD684" t="s">
        <v>279</v>
      </c>
      <c r="AE684" t="s">
        <v>3194</v>
      </c>
    </row>
    <row r="685" spans="1:31" outlineLevel="1" x14ac:dyDescent="0.35">
      <c r="A685" s="6" t="s">
        <v>398</v>
      </c>
      <c r="B685" s="7" t="s">
        <v>562</v>
      </c>
      <c r="C685" s="7" t="s">
        <v>3194</v>
      </c>
      <c r="D685" s="7" t="s">
        <v>278</v>
      </c>
      <c r="E685" s="7" t="s">
        <v>279</v>
      </c>
      <c r="F685" s="7" t="s">
        <v>563</v>
      </c>
      <c r="G685" s="8">
        <v>5300431</v>
      </c>
      <c r="H685" s="16" t="s">
        <v>3791</v>
      </c>
      <c r="I685" s="18">
        <v>0</v>
      </c>
      <c r="J685" s="19">
        <v>0</v>
      </c>
      <c r="K685" s="19">
        <v>238.464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/>
      <c r="R685" s="19"/>
      <c r="S685" s="19"/>
      <c r="T685" s="19"/>
      <c r="U685" s="25">
        <v>238.464</v>
      </c>
      <c r="V685" s="18">
        <v>29.808</v>
      </c>
      <c r="W685" s="39">
        <v>1.4128307187317076E-5</v>
      </c>
      <c r="X685" s="35">
        <v>35.098658474258528</v>
      </c>
      <c r="Y685" s="35"/>
      <c r="Z685" s="49">
        <v>0</v>
      </c>
      <c r="AC685" t="s">
        <v>278</v>
      </c>
      <c r="AD685" t="s">
        <v>279</v>
      </c>
      <c r="AE685" t="s">
        <v>3194</v>
      </c>
    </row>
    <row r="686" spans="1:31" outlineLevel="1" x14ac:dyDescent="0.35">
      <c r="A686" s="6" t="s">
        <v>398</v>
      </c>
      <c r="B686" s="7" t="s">
        <v>562</v>
      </c>
      <c r="C686" s="7" t="s">
        <v>3194</v>
      </c>
      <c r="D686" s="7" t="s">
        <v>278</v>
      </c>
      <c r="E686" s="7" t="s">
        <v>279</v>
      </c>
      <c r="F686" s="7" t="s">
        <v>563</v>
      </c>
      <c r="G686" s="8">
        <v>5300341</v>
      </c>
      <c r="H686" s="16" t="s">
        <v>3792</v>
      </c>
      <c r="I686" s="18">
        <v>0</v>
      </c>
      <c r="J686" s="19">
        <v>0</v>
      </c>
      <c r="K686" s="19">
        <v>657.52599999999995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/>
      <c r="R686" s="19"/>
      <c r="S686" s="19"/>
      <c r="T686" s="19"/>
      <c r="U686" s="25">
        <v>657.52599999999995</v>
      </c>
      <c r="V686" s="18">
        <v>82.190749999999994</v>
      </c>
      <c r="W686" s="39">
        <v>3.8956527239532372E-5</v>
      </c>
      <c r="X686" s="35">
        <v>96.778887009969282</v>
      </c>
      <c r="Y686" s="35"/>
      <c r="Z686" s="49">
        <v>0</v>
      </c>
      <c r="AC686" t="s">
        <v>278</v>
      </c>
      <c r="AD686" t="s">
        <v>279</v>
      </c>
      <c r="AE686" t="s">
        <v>3194</v>
      </c>
    </row>
    <row r="687" spans="1:31" outlineLevel="1" x14ac:dyDescent="0.35">
      <c r="A687" s="6" t="s">
        <v>398</v>
      </c>
      <c r="B687" s="7" t="s">
        <v>562</v>
      </c>
      <c r="C687" s="7" t="s">
        <v>3194</v>
      </c>
      <c r="D687" s="7" t="s">
        <v>278</v>
      </c>
      <c r="E687" s="7" t="s">
        <v>279</v>
      </c>
      <c r="F687" s="7" t="s">
        <v>563</v>
      </c>
      <c r="G687" s="8">
        <v>5299865</v>
      </c>
      <c r="H687" s="16" t="s">
        <v>3793</v>
      </c>
      <c r="I687" s="18">
        <v>0</v>
      </c>
      <c r="J687" s="19">
        <v>0</v>
      </c>
      <c r="K687" s="19">
        <v>419.06200000000001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/>
      <c r="R687" s="19"/>
      <c r="S687" s="19"/>
      <c r="T687" s="19"/>
      <c r="U687" s="25">
        <v>419.06200000000001</v>
      </c>
      <c r="V687" s="18">
        <v>52.382750000000001</v>
      </c>
      <c r="W687" s="39">
        <v>2.4828220052215301E-5</v>
      </c>
      <c r="X687" s="35">
        <v>61.680228535710761</v>
      </c>
      <c r="Y687" s="35"/>
      <c r="Z687" s="49">
        <v>0</v>
      </c>
      <c r="AC687" t="s">
        <v>278</v>
      </c>
      <c r="AD687" t="s">
        <v>279</v>
      </c>
      <c r="AE687" t="s">
        <v>3194</v>
      </c>
    </row>
    <row r="688" spans="1:31" outlineLevel="1" x14ac:dyDescent="0.35">
      <c r="A688" s="6" t="s">
        <v>398</v>
      </c>
      <c r="B688" s="7" t="s">
        <v>562</v>
      </c>
      <c r="C688" s="7" t="s">
        <v>3194</v>
      </c>
      <c r="D688" s="7" t="s">
        <v>278</v>
      </c>
      <c r="E688" s="7" t="s">
        <v>279</v>
      </c>
      <c r="F688" s="7" t="s">
        <v>563</v>
      </c>
      <c r="G688" s="8">
        <v>5294033</v>
      </c>
      <c r="H688" s="16" t="s">
        <v>3794</v>
      </c>
      <c r="I688" s="18">
        <v>0</v>
      </c>
      <c r="J688" s="19">
        <v>0</v>
      </c>
      <c r="K688" s="19">
        <v>419.06200000000001</v>
      </c>
      <c r="L688" s="19">
        <v>0</v>
      </c>
      <c r="M688" s="19">
        <v>0</v>
      </c>
      <c r="N688" s="19">
        <v>0</v>
      </c>
      <c r="O688" s="19">
        <v>0</v>
      </c>
      <c r="P688" s="19">
        <v>597.52099999999996</v>
      </c>
      <c r="Q688" s="19"/>
      <c r="R688" s="19"/>
      <c r="S688" s="19"/>
      <c r="T688" s="19"/>
      <c r="U688" s="25">
        <v>1016.583</v>
      </c>
      <c r="V688" s="18">
        <v>127.072875</v>
      </c>
      <c r="W688" s="39">
        <v>6.0229623362035176E-5</v>
      </c>
      <c r="X688" s="35">
        <v>149.62719541623542</v>
      </c>
      <c r="Y688" s="35"/>
      <c r="Z688" s="49">
        <v>0</v>
      </c>
      <c r="AC688" t="s">
        <v>278</v>
      </c>
      <c r="AD688" t="s">
        <v>279</v>
      </c>
      <c r="AE688" t="s">
        <v>3194</v>
      </c>
    </row>
    <row r="689" spans="1:31" outlineLevel="1" x14ac:dyDescent="0.35">
      <c r="A689" s="6" t="s">
        <v>398</v>
      </c>
      <c r="B689" s="7" t="s">
        <v>562</v>
      </c>
      <c r="C689" s="7" t="s">
        <v>3194</v>
      </c>
      <c r="D689" s="7" t="s">
        <v>278</v>
      </c>
      <c r="E689" s="7" t="s">
        <v>279</v>
      </c>
      <c r="F689" s="7" t="s">
        <v>563</v>
      </c>
      <c r="G689" s="8">
        <v>5295243</v>
      </c>
      <c r="H689" s="16" t="s">
        <v>3795</v>
      </c>
      <c r="I689" s="18">
        <v>0</v>
      </c>
      <c r="J689" s="19">
        <v>0</v>
      </c>
      <c r="K689" s="19">
        <v>238.464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/>
      <c r="R689" s="19"/>
      <c r="S689" s="19"/>
      <c r="T689" s="19"/>
      <c r="U689" s="25">
        <v>238.464</v>
      </c>
      <c r="V689" s="18">
        <v>29.808</v>
      </c>
      <c r="W689" s="39">
        <v>1.4128307187317076E-5</v>
      </c>
      <c r="X689" s="35">
        <v>35.098658474258528</v>
      </c>
      <c r="Y689" s="35"/>
      <c r="Z689" s="49">
        <v>0</v>
      </c>
      <c r="AC689" t="s">
        <v>278</v>
      </c>
      <c r="AD689" t="s">
        <v>279</v>
      </c>
      <c r="AE689" t="s">
        <v>3194</v>
      </c>
    </row>
    <row r="690" spans="1:31" outlineLevel="1" x14ac:dyDescent="0.35">
      <c r="A690" s="6" t="s">
        <v>398</v>
      </c>
      <c r="B690" s="7" t="s">
        <v>562</v>
      </c>
      <c r="C690" s="7" t="s">
        <v>3194</v>
      </c>
      <c r="D690" s="7" t="s">
        <v>278</v>
      </c>
      <c r="E690" s="7" t="s">
        <v>279</v>
      </c>
      <c r="F690" s="7" t="s">
        <v>563</v>
      </c>
      <c r="G690" s="8">
        <v>5292170</v>
      </c>
      <c r="H690" s="16" t="s">
        <v>3796</v>
      </c>
      <c r="I690" s="18">
        <v>0</v>
      </c>
      <c r="J690" s="19">
        <v>0</v>
      </c>
      <c r="K690" s="19">
        <v>581.64499999999998</v>
      </c>
      <c r="L690" s="19">
        <v>0</v>
      </c>
      <c r="M690" s="19">
        <v>0</v>
      </c>
      <c r="N690" s="19">
        <v>359.05700000000002</v>
      </c>
      <c r="O690" s="19">
        <v>0</v>
      </c>
      <c r="P690" s="19">
        <v>0</v>
      </c>
      <c r="Q690" s="19"/>
      <c r="R690" s="19"/>
      <c r="S690" s="19"/>
      <c r="T690" s="19"/>
      <c r="U690" s="25">
        <v>940.702</v>
      </c>
      <c r="V690" s="18">
        <v>117.58775</v>
      </c>
      <c r="W690" s="39">
        <v>5.5733892024471402E-5</v>
      </c>
      <c r="X690" s="35">
        <v>138.45854394815129</v>
      </c>
      <c r="Y690" s="35"/>
      <c r="Z690" s="49">
        <v>0</v>
      </c>
      <c r="AC690" t="s">
        <v>278</v>
      </c>
      <c r="AD690" t="s">
        <v>279</v>
      </c>
      <c r="AE690" t="s">
        <v>3194</v>
      </c>
    </row>
    <row r="691" spans="1:31" outlineLevel="1" x14ac:dyDescent="0.35">
      <c r="A691" s="6" t="s">
        <v>398</v>
      </c>
      <c r="B691" s="7" t="s">
        <v>562</v>
      </c>
      <c r="C691" s="7" t="s">
        <v>3194</v>
      </c>
      <c r="D691" s="7" t="s">
        <v>278</v>
      </c>
      <c r="E691" s="7" t="s">
        <v>279</v>
      </c>
      <c r="F691" s="7" t="s">
        <v>563</v>
      </c>
      <c r="G691" s="8">
        <v>5299775</v>
      </c>
      <c r="H691" s="16" t="s">
        <v>3797</v>
      </c>
      <c r="I691" s="18">
        <v>0</v>
      </c>
      <c r="J691" s="19">
        <v>0</v>
      </c>
      <c r="K691" s="19">
        <v>238.464</v>
      </c>
      <c r="L691" s="19">
        <v>0</v>
      </c>
      <c r="M691" s="19">
        <v>0</v>
      </c>
      <c r="N691" s="19">
        <v>0</v>
      </c>
      <c r="O691" s="19">
        <v>0</v>
      </c>
      <c r="P691" s="19">
        <v>476.928</v>
      </c>
      <c r="Q691" s="19"/>
      <c r="R691" s="19"/>
      <c r="S691" s="19"/>
      <c r="T691" s="19"/>
      <c r="U691" s="25">
        <v>715.39200000000005</v>
      </c>
      <c r="V691" s="18">
        <v>89.424000000000007</v>
      </c>
      <c r="W691" s="39">
        <v>4.2384921561951234E-5</v>
      </c>
      <c r="X691" s="35">
        <v>105.29597542277561</v>
      </c>
      <c r="Y691" s="35"/>
      <c r="Z691" s="49">
        <v>0</v>
      </c>
      <c r="AC691" t="s">
        <v>278</v>
      </c>
      <c r="AD691" t="s">
        <v>279</v>
      </c>
      <c r="AE691" t="s">
        <v>3194</v>
      </c>
    </row>
    <row r="692" spans="1:31" outlineLevel="1" x14ac:dyDescent="0.35">
      <c r="A692" s="6" t="s">
        <v>398</v>
      </c>
      <c r="B692" s="7" t="s">
        <v>562</v>
      </c>
      <c r="C692" s="7" t="s">
        <v>3194</v>
      </c>
      <c r="D692" s="7" t="s">
        <v>278</v>
      </c>
      <c r="E692" s="7" t="s">
        <v>279</v>
      </c>
      <c r="F692" s="7" t="s">
        <v>563</v>
      </c>
      <c r="G692" s="8">
        <v>5294310</v>
      </c>
      <c r="H692" s="16" t="s">
        <v>3798</v>
      </c>
      <c r="I692" s="18">
        <v>0</v>
      </c>
      <c r="J692" s="19">
        <v>0</v>
      </c>
      <c r="K692" s="19">
        <v>238.464</v>
      </c>
      <c r="L692" s="19">
        <v>0</v>
      </c>
      <c r="M692" s="19">
        <v>0</v>
      </c>
      <c r="N692" s="19">
        <v>0</v>
      </c>
      <c r="O692" s="19">
        <v>0</v>
      </c>
      <c r="P692" s="19">
        <v>238.464</v>
      </c>
      <c r="Q692" s="19"/>
      <c r="R692" s="19"/>
      <c r="S692" s="19"/>
      <c r="T692" s="19"/>
      <c r="U692" s="25">
        <v>476.928</v>
      </c>
      <c r="V692" s="18">
        <v>59.616</v>
      </c>
      <c r="W692" s="39">
        <v>2.8256614374634153E-5</v>
      </c>
      <c r="X692" s="35">
        <v>70.197316948517056</v>
      </c>
      <c r="Y692" s="35"/>
      <c r="Z692" s="49">
        <v>0</v>
      </c>
      <c r="AC692" t="s">
        <v>278</v>
      </c>
      <c r="AD692" t="s">
        <v>279</v>
      </c>
      <c r="AE692" t="s">
        <v>3194</v>
      </c>
    </row>
    <row r="693" spans="1:31" outlineLevel="1" x14ac:dyDescent="0.35">
      <c r="A693" s="6" t="s">
        <v>398</v>
      </c>
      <c r="B693" s="7" t="s">
        <v>562</v>
      </c>
      <c r="C693" s="7" t="s">
        <v>3194</v>
      </c>
      <c r="D693" s="7" t="s">
        <v>278</v>
      </c>
      <c r="E693" s="7" t="s">
        <v>279</v>
      </c>
      <c r="F693" s="7" t="s">
        <v>563</v>
      </c>
      <c r="G693" s="8">
        <v>5276390</v>
      </c>
      <c r="H693" s="16" t="s">
        <v>3799</v>
      </c>
      <c r="I693" s="18">
        <v>0</v>
      </c>
      <c r="J693" s="19">
        <v>0</v>
      </c>
      <c r="K693" s="19">
        <v>238.464</v>
      </c>
      <c r="L693" s="19">
        <v>581.64499999999998</v>
      </c>
      <c r="M693" s="19">
        <v>1424.6279999999999</v>
      </c>
      <c r="N693" s="19">
        <v>1430.7840000000001</v>
      </c>
      <c r="O693" s="19">
        <v>2541.0680000000002</v>
      </c>
      <c r="P693" s="19">
        <v>597.52099999999996</v>
      </c>
      <c r="Q693" s="19"/>
      <c r="R693" s="19"/>
      <c r="S693" s="19"/>
      <c r="T693" s="19"/>
      <c r="U693" s="25">
        <v>6814.11</v>
      </c>
      <c r="V693" s="18">
        <v>851.76374999999996</v>
      </c>
      <c r="W693" s="39">
        <v>4.0371644897413932E-4</v>
      </c>
      <c r="X693" s="35">
        <v>1002.9443425256214</v>
      </c>
      <c r="Y693" s="35"/>
      <c r="Z693" s="49">
        <v>0</v>
      </c>
      <c r="AC693" t="s">
        <v>278</v>
      </c>
      <c r="AD693" t="s">
        <v>279</v>
      </c>
      <c r="AE693" t="s">
        <v>3194</v>
      </c>
    </row>
    <row r="694" spans="1:31" outlineLevel="1" x14ac:dyDescent="0.35">
      <c r="A694" s="6" t="s">
        <v>398</v>
      </c>
      <c r="B694" s="7" t="s">
        <v>562</v>
      </c>
      <c r="C694" s="7" t="s">
        <v>3194</v>
      </c>
      <c r="D694" s="7" t="s">
        <v>278</v>
      </c>
      <c r="E694" s="7" t="s">
        <v>279</v>
      </c>
      <c r="F694" s="7" t="s">
        <v>563</v>
      </c>
      <c r="G694" s="8">
        <v>5297047</v>
      </c>
      <c r="H694" s="16" t="s">
        <v>3800</v>
      </c>
      <c r="I694" s="18">
        <v>0</v>
      </c>
      <c r="J694" s="19">
        <v>0</v>
      </c>
      <c r="K694" s="19">
        <v>238.464</v>
      </c>
      <c r="L694" s="19">
        <v>0</v>
      </c>
      <c r="M694" s="19">
        <v>0</v>
      </c>
      <c r="N694" s="19">
        <v>0</v>
      </c>
      <c r="O694" s="19">
        <v>359.05700000000002</v>
      </c>
      <c r="P694" s="19">
        <v>0</v>
      </c>
      <c r="Q694" s="19"/>
      <c r="R694" s="19"/>
      <c r="S694" s="19"/>
      <c r="T694" s="19"/>
      <c r="U694" s="25">
        <v>597.52099999999996</v>
      </c>
      <c r="V694" s="18">
        <v>74.690124999999995</v>
      </c>
      <c r="W694" s="39">
        <v>3.5401403309819876E-5</v>
      </c>
      <c r="X694" s="35">
        <v>87.946966880524656</v>
      </c>
      <c r="Y694" s="35"/>
      <c r="Z694" s="49">
        <v>0</v>
      </c>
      <c r="AC694" t="s">
        <v>278</v>
      </c>
      <c r="AD694" t="s">
        <v>279</v>
      </c>
      <c r="AE694" t="s">
        <v>3194</v>
      </c>
    </row>
    <row r="695" spans="1:31" outlineLevel="1" x14ac:dyDescent="0.35">
      <c r="A695" s="6" t="s">
        <v>398</v>
      </c>
      <c r="B695" s="7" t="s">
        <v>562</v>
      </c>
      <c r="C695" s="7" t="s">
        <v>3194</v>
      </c>
      <c r="D695" s="7" t="s">
        <v>278</v>
      </c>
      <c r="E695" s="7" t="s">
        <v>279</v>
      </c>
      <c r="F695" s="7" t="s">
        <v>563</v>
      </c>
      <c r="G695" s="8">
        <v>5300334</v>
      </c>
      <c r="H695" s="16" t="s">
        <v>3801</v>
      </c>
      <c r="I695" s="18">
        <v>0</v>
      </c>
      <c r="J695" s="19">
        <v>0</v>
      </c>
      <c r="K695" s="19">
        <v>238.464</v>
      </c>
      <c r="L695" s="19">
        <v>0</v>
      </c>
      <c r="M695" s="19">
        <v>0</v>
      </c>
      <c r="N695" s="19">
        <v>343.18099999999998</v>
      </c>
      <c r="O695" s="19">
        <v>0</v>
      </c>
      <c r="P695" s="19">
        <v>238.464</v>
      </c>
      <c r="Q695" s="19"/>
      <c r="R695" s="19"/>
      <c r="S695" s="19"/>
      <c r="T695" s="19"/>
      <c r="U695" s="25">
        <v>820.10899999999992</v>
      </c>
      <c r="V695" s="18">
        <v>102.51362499999999</v>
      </c>
      <c r="W695" s="39">
        <v>4.8589103089285675E-5</v>
      </c>
      <c r="X695" s="35">
        <v>120.70889401614369</v>
      </c>
      <c r="Y695" s="35"/>
      <c r="Z695" s="49">
        <v>0</v>
      </c>
      <c r="AC695" t="s">
        <v>278</v>
      </c>
      <c r="AD695" t="s">
        <v>279</v>
      </c>
      <c r="AE695" t="s">
        <v>3194</v>
      </c>
    </row>
    <row r="696" spans="1:31" outlineLevel="1" x14ac:dyDescent="0.35">
      <c r="A696" s="6" t="s">
        <v>398</v>
      </c>
      <c r="B696" s="7" t="s">
        <v>562</v>
      </c>
      <c r="C696" s="7" t="s">
        <v>3194</v>
      </c>
      <c r="D696" s="7" t="s">
        <v>278</v>
      </c>
      <c r="E696" s="7" t="s">
        <v>279</v>
      </c>
      <c r="F696" s="7" t="s">
        <v>563</v>
      </c>
      <c r="G696" s="8">
        <v>5293162</v>
      </c>
      <c r="H696" s="16" t="s">
        <v>3802</v>
      </c>
      <c r="I696" s="18">
        <v>0</v>
      </c>
      <c r="J696" s="19">
        <v>0</v>
      </c>
      <c r="K696" s="19">
        <v>476.928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/>
      <c r="R696" s="19"/>
      <c r="S696" s="19"/>
      <c r="T696" s="19"/>
      <c r="U696" s="25">
        <v>476.928</v>
      </c>
      <c r="V696" s="18">
        <v>59.616</v>
      </c>
      <c r="W696" s="39">
        <v>2.8256614374634153E-5</v>
      </c>
      <c r="X696" s="35">
        <v>70.197316948517056</v>
      </c>
      <c r="Y696" s="35"/>
      <c r="Z696" s="49">
        <v>0</v>
      </c>
      <c r="AC696" t="s">
        <v>278</v>
      </c>
      <c r="AD696" t="s">
        <v>279</v>
      </c>
      <c r="AE696" t="s">
        <v>3194</v>
      </c>
    </row>
    <row r="697" spans="1:31" outlineLevel="1" x14ac:dyDescent="0.35">
      <c r="A697" s="6" t="s">
        <v>398</v>
      </c>
      <c r="B697" s="7" t="s">
        <v>562</v>
      </c>
      <c r="C697" s="7" t="s">
        <v>3194</v>
      </c>
      <c r="D697" s="7" t="s">
        <v>278</v>
      </c>
      <c r="E697" s="7" t="s">
        <v>279</v>
      </c>
      <c r="F697" s="7" t="s">
        <v>563</v>
      </c>
      <c r="G697" s="8">
        <v>5298527</v>
      </c>
      <c r="H697" s="16" t="s">
        <v>3803</v>
      </c>
      <c r="I697" s="18">
        <v>0</v>
      </c>
      <c r="J697" s="19">
        <v>0</v>
      </c>
      <c r="K697" s="19">
        <v>238.464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/>
      <c r="R697" s="19"/>
      <c r="S697" s="19"/>
      <c r="T697" s="19"/>
      <c r="U697" s="25">
        <v>238.464</v>
      </c>
      <c r="V697" s="18">
        <v>29.808</v>
      </c>
      <c r="W697" s="39">
        <v>1.4128307187317076E-5</v>
      </c>
      <c r="X697" s="35">
        <v>35.098658474258528</v>
      </c>
      <c r="Y697" s="35"/>
      <c r="Z697" s="49">
        <v>0</v>
      </c>
      <c r="AC697" t="s">
        <v>278</v>
      </c>
      <c r="AD697" t="s">
        <v>279</v>
      </c>
      <c r="AE697" t="s">
        <v>3194</v>
      </c>
    </row>
    <row r="698" spans="1:31" outlineLevel="1" x14ac:dyDescent="0.35">
      <c r="A698" s="6" t="s">
        <v>398</v>
      </c>
      <c r="B698" s="7" t="s">
        <v>562</v>
      </c>
      <c r="C698" s="7" t="s">
        <v>3194</v>
      </c>
      <c r="D698" s="7" t="s">
        <v>278</v>
      </c>
      <c r="E698" s="7" t="s">
        <v>279</v>
      </c>
      <c r="F698" s="7" t="s">
        <v>563</v>
      </c>
      <c r="G698" s="8">
        <v>5293975</v>
      </c>
      <c r="H698" s="16" t="s">
        <v>3804</v>
      </c>
      <c r="I698" s="18">
        <v>0</v>
      </c>
      <c r="J698" s="19">
        <v>0</v>
      </c>
      <c r="K698" s="19">
        <v>238.464</v>
      </c>
      <c r="L698" s="19">
        <v>0</v>
      </c>
      <c r="M698" s="19">
        <v>0</v>
      </c>
      <c r="N698" s="19">
        <v>0</v>
      </c>
      <c r="O698" s="19">
        <v>0</v>
      </c>
      <c r="P698" s="19">
        <v>238.464</v>
      </c>
      <c r="Q698" s="19"/>
      <c r="R698" s="19"/>
      <c r="S698" s="19"/>
      <c r="T698" s="19"/>
      <c r="U698" s="25">
        <v>476.928</v>
      </c>
      <c r="V698" s="18">
        <v>59.616</v>
      </c>
      <c r="W698" s="39">
        <v>2.8256614374634153E-5</v>
      </c>
      <c r="X698" s="35">
        <v>70.197316948517056</v>
      </c>
      <c r="Y698" s="35"/>
      <c r="Z698" s="49">
        <v>0</v>
      </c>
      <c r="AC698" t="s">
        <v>278</v>
      </c>
      <c r="AD698" t="s">
        <v>279</v>
      </c>
      <c r="AE698" t="s">
        <v>3194</v>
      </c>
    </row>
    <row r="699" spans="1:31" outlineLevel="1" x14ac:dyDescent="0.35">
      <c r="A699" s="6" t="s">
        <v>398</v>
      </c>
      <c r="B699" s="7" t="s">
        <v>562</v>
      </c>
      <c r="C699" s="7" t="s">
        <v>3194</v>
      </c>
      <c r="D699" s="7" t="s">
        <v>278</v>
      </c>
      <c r="E699" s="7" t="s">
        <v>279</v>
      </c>
      <c r="F699" s="7" t="s">
        <v>563</v>
      </c>
      <c r="G699" s="8">
        <v>5299744</v>
      </c>
      <c r="H699" s="16" t="s">
        <v>3805</v>
      </c>
      <c r="I699" s="18">
        <v>0</v>
      </c>
      <c r="J699" s="19">
        <v>0</v>
      </c>
      <c r="K699" s="19">
        <v>238.464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/>
      <c r="R699" s="19"/>
      <c r="S699" s="19"/>
      <c r="T699" s="19"/>
      <c r="U699" s="25">
        <v>238.464</v>
      </c>
      <c r="V699" s="18">
        <v>29.808</v>
      </c>
      <c r="W699" s="39">
        <v>1.4128307187317076E-5</v>
      </c>
      <c r="X699" s="35">
        <v>35.098658474258528</v>
      </c>
      <c r="Y699" s="35"/>
      <c r="Z699" s="49">
        <v>0</v>
      </c>
      <c r="AC699" t="s">
        <v>278</v>
      </c>
      <c r="AD699" t="s">
        <v>279</v>
      </c>
      <c r="AE699" t="s">
        <v>3194</v>
      </c>
    </row>
    <row r="700" spans="1:31" outlineLevel="1" x14ac:dyDescent="0.35">
      <c r="A700" s="6" t="s">
        <v>398</v>
      </c>
      <c r="B700" s="7" t="s">
        <v>562</v>
      </c>
      <c r="C700" s="7" t="s">
        <v>3194</v>
      </c>
      <c r="D700" s="7" t="s">
        <v>278</v>
      </c>
      <c r="E700" s="7" t="s">
        <v>279</v>
      </c>
      <c r="F700" s="7" t="s">
        <v>563</v>
      </c>
      <c r="G700" s="8">
        <v>5139639</v>
      </c>
      <c r="H700" s="16" t="s">
        <v>3806</v>
      </c>
      <c r="I700" s="18">
        <v>0</v>
      </c>
      <c r="J700" s="19">
        <v>0</v>
      </c>
      <c r="K700" s="19">
        <v>476.928</v>
      </c>
      <c r="L700" s="19">
        <v>238.464</v>
      </c>
      <c r="M700" s="19">
        <v>0</v>
      </c>
      <c r="N700" s="19">
        <v>0</v>
      </c>
      <c r="O700" s="19">
        <v>0</v>
      </c>
      <c r="P700" s="19">
        <v>238.464</v>
      </c>
      <c r="Q700" s="19"/>
      <c r="R700" s="19"/>
      <c r="S700" s="19"/>
      <c r="T700" s="19"/>
      <c r="U700" s="25">
        <v>953.85599999999999</v>
      </c>
      <c r="V700" s="18">
        <v>119.232</v>
      </c>
      <c r="W700" s="39">
        <v>5.6513228749268306E-5</v>
      </c>
      <c r="X700" s="35">
        <v>140.39463389703411</v>
      </c>
      <c r="Y700" s="35"/>
      <c r="Z700" s="49">
        <v>0</v>
      </c>
      <c r="AC700" t="s">
        <v>278</v>
      </c>
      <c r="AD700" t="s">
        <v>279</v>
      </c>
      <c r="AE700" t="s">
        <v>3194</v>
      </c>
    </row>
    <row r="701" spans="1:31" outlineLevel="1" x14ac:dyDescent="0.35">
      <c r="A701" s="6" t="s">
        <v>398</v>
      </c>
      <c r="B701" s="7" t="s">
        <v>562</v>
      </c>
      <c r="C701" s="7" t="s">
        <v>3194</v>
      </c>
      <c r="D701" s="7" t="s">
        <v>278</v>
      </c>
      <c r="E701" s="7" t="s">
        <v>279</v>
      </c>
      <c r="F701" s="7" t="s">
        <v>563</v>
      </c>
      <c r="G701" s="8">
        <v>5300701</v>
      </c>
      <c r="H701" s="16" t="s">
        <v>3807</v>
      </c>
      <c r="I701" s="18">
        <v>0</v>
      </c>
      <c r="J701" s="19">
        <v>0</v>
      </c>
      <c r="K701" s="19">
        <v>581.64499999999998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/>
      <c r="R701" s="19"/>
      <c r="S701" s="19"/>
      <c r="T701" s="19"/>
      <c r="U701" s="25">
        <v>581.64499999999998</v>
      </c>
      <c r="V701" s="18">
        <v>72.705624999999998</v>
      </c>
      <c r="W701" s="39">
        <v>3.4460795901968604E-5</v>
      </c>
      <c r="X701" s="35">
        <v>85.61023554188516</v>
      </c>
      <c r="Y701" s="35"/>
      <c r="Z701" s="49">
        <v>0</v>
      </c>
      <c r="AC701" t="s">
        <v>278</v>
      </c>
      <c r="AD701" t="s">
        <v>279</v>
      </c>
      <c r="AE701" t="s">
        <v>3194</v>
      </c>
    </row>
    <row r="702" spans="1:31" outlineLevel="1" x14ac:dyDescent="0.35">
      <c r="A702" s="6" t="s">
        <v>398</v>
      </c>
      <c r="B702" s="7" t="s">
        <v>562</v>
      </c>
      <c r="C702" s="7" t="s">
        <v>3194</v>
      </c>
      <c r="D702" s="7" t="s">
        <v>278</v>
      </c>
      <c r="E702" s="7" t="s">
        <v>279</v>
      </c>
      <c r="F702" s="7" t="s">
        <v>563</v>
      </c>
      <c r="G702" s="8">
        <v>5133611</v>
      </c>
      <c r="H702" s="16" t="s">
        <v>3808</v>
      </c>
      <c r="I702" s="18">
        <v>0</v>
      </c>
      <c r="J702" s="19">
        <v>0</v>
      </c>
      <c r="K702" s="19">
        <v>476.928</v>
      </c>
      <c r="L702" s="19">
        <v>238.464</v>
      </c>
      <c r="M702" s="19">
        <v>0</v>
      </c>
      <c r="N702" s="19">
        <v>0</v>
      </c>
      <c r="O702" s="19">
        <v>0</v>
      </c>
      <c r="P702" s="19">
        <v>238.464</v>
      </c>
      <c r="Q702" s="19"/>
      <c r="R702" s="19"/>
      <c r="S702" s="19"/>
      <c r="T702" s="19"/>
      <c r="U702" s="25">
        <v>953.85599999999999</v>
      </c>
      <c r="V702" s="18">
        <v>119.232</v>
      </c>
      <c r="W702" s="39">
        <v>5.6513228749268306E-5</v>
      </c>
      <c r="X702" s="35">
        <v>140.39463389703411</v>
      </c>
      <c r="Y702" s="35"/>
      <c r="Z702" s="49">
        <v>0</v>
      </c>
      <c r="AC702" t="s">
        <v>278</v>
      </c>
      <c r="AD702" t="s">
        <v>279</v>
      </c>
      <c r="AE702" t="s">
        <v>3194</v>
      </c>
    </row>
    <row r="703" spans="1:31" outlineLevel="1" x14ac:dyDescent="0.35">
      <c r="A703" s="6" t="s">
        <v>398</v>
      </c>
      <c r="B703" s="7" t="s">
        <v>562</v>
      </c>
      <c r="C703" s="7" t="s">
        <v>3194</v>
      </c>
      <c r="D703" s="7" t="s">
        <v>278</v>
      </c>
      <c r="E703" s="7" t="s">
        <v>279</v>
      </c>
      <c r="F703" s="7" t="s">
        <v>563</v>
      </c>
      <c r="G703" s="8">
        <v>5132269</v>
      </c>
      <c r="H703" s="16" t="s">
        <v>3809</v>
      </c>
      <c r="I703" s="18">
        <v>0</v>
      </c>
      <c r="J703" s="19">
        <v>0</v>
      </c>
      <c r="K703" s="19">
        <v>243.881</v>
      </c>
      <c r="L703" s="19">
        <v>476.928</v>
      </c>
      <c r="M703" s="19">
        <v>0</v>
      </c>
      <c r="N703" s="19">
        <v>0</v>
      </c>
      <c r="O703" s="19">
        <v>0</v>
      </c>
      <c r="P703" s="19">
        <v>0</v>
      </c>
      <c r="Q703" s="19"/>
      <c r="R703" s="19"/>
      <c r="S703" s="19"/>
      <c r="T703" s="19"/>
      <c r="U703" s="25">
        <v>720.80899999999997</v>
      </c>
      <c r="V703" s="18">
        <v>90.101124999999996</v>
      </c>
      <c r="W703" s="39">
        <v>4.2705863255597632E-5</v>
      </c>
      <c r="X703" s="35">
        <v>106.09328416940006</v>
      </c>
      <c r="Y703" s="35"/>
      <c r="Z703" s="49">
        <v>0</v>
      </c>
      <c r="AC703" t="s">
        <v>278</v>
      </c>
      <c r="AD703" t="s">
        <v>279</v>
      </c>
      <c r="AE703" t="s">
        <v>3194</v>
      </c>
    </row>
    <row r="704" spans="1:31" outlineLevel="1" x14ac:dyDescent="0.35">
      <c r="A704" s="6" t="s">
        <v>398</v>
      </c>
      <c r="B704" s="7" t="s">
        <v>4613</v>
      </c>
      <c r="C704" s="7" t="s">
        <v>3194</v>
      </c>
      <c r="D704" s="7" t="s">
        <v>278</v>
      </c>
      <c r="E704" s="7" t="s">
        <v>279</v>
      </c>
      <c r="F704" s="7" t="s">
        <v>563</v>
      </c>
      <c r="G704" s="8">
        <v>5299069</v>
      </c>
      <c r="H704" s="16" t="s">
        <v>3810</v>
      </c>
      <c r="I704" s="18">
        <v>171.59</v>
      </c>
      <c r="J704" s="19">
        <v>0</v>
      </c>
      <c r="K704" s="19">
        <v>238.464</v>
      </c>
      <c r="L704" s="19">
        <v>238.464</v>
      </c>
      <c r="M704" s="19">
        <v>180.59800000000001</v>
      </c>
      <c r="N704" s="19">
        <v>0</v>
      </c>
      <c r="O704" s="19">
        <v>238.464</v>
      </c>
      <c r="P704" s="19">
        <v>360.12599999999998</v>
      </c>
      <c r="Q704" s="19"/>
      <c r="R704" s="19"/>
      <c r="S704" s="19"/>
      <c r="T704" s="19"/>
      <c r="U704" s="25">
        <v>1427.7059999999999</v>
      </c>
      <c r="V704" s="18">
        <v>178.46324999999999</v>
      </c>
      <c r="W704" s="39">
        <v>8.4587480463196594E-5</v>
      </c>
      <c r="X704" s="35">
        <v>210.1389110962231</v>
      </c>
      <c r="Y704" s="35"/>
      <c r="Z704" s="49">
        <v>0</v>
      </c>
      <c r="AC704" t="s">
        <v>278</v>
      </c>
      <c r="AD704" t="s">
        <v>279</v>
      </c>
      <c r="AE704" t="s">
        <v>3194</v>
      </c>
    </row>
    <row r="705" spans="1:31" outlineLevel="1" x14ac:dyDescent="0.35">
      <c r="A705" s="6" t="s">
        <v>398</v>
      </c>
      <c r="B705" s="7" t="s">
        <v>4613</v>
      </c>
      <c r="C705" s="7" t="s">
        <v>3194</v>
      </c>
      <c r="D705" s="7" t="s">
        <v>278</v>
      </c>
      <c r="E705" s="7" t="s">
        <v>279</v>
      </c>
      <c r="F705" s="7" t="s">
        <v>563</v>
      </c>
      <c r="G705" s="8">
        <v>5299294</v>
      </c>
      <c r="H705" s="16" t="s">
        <v>3811</v>
      </c>
      <c r="I705" s="18">
        <v>531.71600000000001</v>
      </c>
      <c r="J705" s="19">
        <v>0</v>
      </c>
      <c r="K705" s="19">
        <v>1007.574</v>
      </c>
      <c r="L705" s="19">
        <v>779.18799999999999</v>
      </c>
      <c r="M705" s="19">
        <v>999.63599999999997</v>
      </c>
      <c r="N705" s="19">
        <v>531.71600000000001</v>
      </c>
      <c r="O705" s="19">
        <v>1017.652</v>
      </c>
      <c r="P705" s="19">
        <v>179.52799999999999</v>
      </c>
      <c r="Q705" s="19"/>
      <c r="R705" s="19"/>
      <c r="S705" s="19"/>
      <c r="T705" s="19"/>
      <c r="U705" s="25">
        <v>5047.01</v>
      </c>
      <c r="V705" s="18">
        <v>630.87625000000003</v>
      </c>
      <c r="W705" s="39">
        <v>2.9902084867091538E-4</v>
      </c>
      <c r="X705" s="35">
        <v>742.85124927103277</v>
      </c>
      <c r="Y705" s="35"/>
      <c r="Z705" s="49">
        <v>0</v>
      </c>
      <c r="AC705" t="s">
        <v>278</v>
      </c>
      <c r="AD705" t="s">
        <v>279</v>
      </c>
      <c r="AE705" t="s">
        <v>3194</v>
      </c>
    </row>
    <row r="706" spans="1:31" outlineLevel="1" x14ac:dyDescent="0.35">
      <c r="A706" s="6" t="s">
        <v>398</v>
      </c>
      <c r="B706" s="7" t="s">
        <v>4613</v>
      </c>
      <c r="C706" s="7" t="s">
        <v>3194</v>
      </c>
      <c r="D706" s="7" t="s">
        <v>278</v>
      </c>
      <c r="E706" s="7" t="s">
        <v>279</v>
      </c>
      <c r="F706" s="7" t="s">
        <v>563</v>
      </c>
      <c r="G706" s="8">
        <v>5300057</v>
      </c>
      <c r="H706" s="16" t="s">
        <v>3812</v>
      </c>
      <c r="I706" s="18">
        <v>361.19600000000003</v>
      </c>
      <c r="J706" s="19">
        <v>0</v>
      </c>
      <c r="K706" s="19">
        <v>589.58199999999999</v>
      </c>
      <c r="L706" s="19">
        <v>0</v>
      </c>
      <c r="M706" s="19">
        <v>419.06200000000001</v>
      </c>
      <c r="N706" s="19">
        <v>180.59800000000001</v>
      </c>
      <c r="O706" s="19">
        <v>589.58199999999999</v>
      </c>
      <c r="P706" s="19">
        <v>598.59</v>
      </c>
      <c r="Q706" s="19"/>
      <c r="R706" s="19"/>
      <c r="S706" s="19"/>
      <c r="T706" s="19"/>
      <c r="U706" s="25">
        <v>2738.61</v>
      </c>
      <c r="V706" s="18">
        <v>342.32625000000002</v>
      </c>
      <c r="W706" s="39">
        <v>1.6225477785434457E-4</v>
      </c>
      <c r="X706" s="35">
        <v>403.08615591531287</v>
      </c>
      <c r="Y706" s="35"/>
      <c r="Z706" s="49">
        <v>0</v>
      </c>
      <c r="AC706" t="s">
        <v>278</v>
      </c>
      <c r="AD706" t="s">
        <v>279</v>
      </c>
      <c r="AE706" t="s">
        <v>3194</v>
      </c>
    </row>
    <row r="707" spans="1:31" outlineLevel="1" x14ac:dyDescent="0.35">
      <c r="A707" s="6" t="s">
        <v>398</v>
      </c>
      <c r="B707" s="7" t="s">
        <v>4613</v>
      </c>
      <c r="C707" s="7" t="s">
        <v>3194</v>
      </c>
      <c r="D707" s="7" t="s">
        <v>278</v>
      </c>
      <c r="E707" s="7" t="s">
        <v>279</v>
      </c>
      <c r="F707" s="7" t="s">
        <v>563</v>
      </c>
      <c r="G707" s="8">
        <v>5300064</v>
      </c>
      <c r="H707" s="16" t="s">
        <v>3813</v>
      </c>
      <c r="I707" s="18">
        <v>540.72299999999996</v>
      </c>
      <c r="J707" s="19">
        <v>0</v>
      </c>
      <c r="K707" s="19">
        <v>410.05399999999997</v>
      </c>
      <c r="L707" s="19">
        <v>0</v>
      </c>
      <c r="M707" s="19">
        <v>0</v>
      </c>
      <c r="N707" s="19">
        <v>476.928</v>
      </c>
      <c r="O707" s="19">
        <v>179.52799999999999</v>
      </c>
      <c r="P707" s="19">
        <v>419.06200000000001</v>
      </c>
      <c r="Q707" s="19"/>
      <c r="R707" s="19"/>
      <c r="S707" s="19"/>
      <c r="T707" s="19"/>
      <c r="U707" s="25">
        <v>2026.2950000000001</v>
      </c>
      <c r="V707" s="18">
        <v>253.28687500000001</v>
      </c>
      <c r="W707" s="39">
        <v>1.2005215970597095E-4</v>
      </c>
      <c r="X707" s="35">
        <v>298.24307305546199</v>
      </c>
      <c r="Y707" s="35"/>
      <c r="Z707" s="49">
        <v>0</v>
      </c>
      <c r="AC707" t="s">
        <v>278</v>
      </c>
      <c r="AD707" t="s">
        <v>279</v>
      </c>
      <c r="AE707" t="s">
        <v>3194</v>
      </c>
    </row>
    <row r="708" spans="1:31" outlineLevel="1" x14ac:dyDescent="0.35">
      <c r="A708" s="6" t="s">
        <v>398</v>
      </c>
      <c r="B708" s="7" t="s">
        <v>562</v>
      </c>
      <c r="C708" s="7" t="s">
        <v>3194</v>
      </c>
      <c r="D708" s="7" t="s">
        <v>278</v>
      </c>
      <c r="E708" s="7" t="s">
        <v>279</v>
      </c>
      <c r="F708" s="7" t="s">
        <v>563</v>
      </c>
      <c r="G708" s="8">
        <v>5301658</v>
      </c>
      <c r="H708" s="16" t="s">
        <v>3814</v>
      </c>
      <c r="I708" s="18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359.05700000000002</v>
      </c>
      <c r="O708" s="19">
        <v>762.24300000000005</v>
      </c>
      <c r="P708" s="19">
        <v>419.06200000000001</v>
      </c>
      <c r="Q708" s="19"/>
      <c r="R708" s="19"/>
      <c r="S708" s="19"/>
      <c r="T708" s="19"/>
      <c r="U708" s="25">
        <v>1540.3620000000001</v>
      </c>
      <c r="V708" s="18">
        <v>192.54525000000001</v>
      </c>
      <c r="W708" s="39">
        <v>9.1262024941584925E-5</v>
      </c>
      <c r="X708" s="35">
        <v>226.72034254531428</v>
      </c>
      <c r="Y708" s="35"/>
      <c r="Z708" s="49">
        <v>0</v>
      </c>
      <c r="AC708" t="s">
        <v>278</v>
      </c>
      <c r="AD708" t="s">
        <v>279</v>
      </c>
      <c r="AE708" t="s">
        <v>3194</v>
      </c>
    </row>
    <row r="709" spans="1:31" outlineLevel="1" x14ac:dyDescent="0.35">
      <c r="A709" s="6" t="s">
        <v>398</v>
      </c>
      <c r="B709" s="7" t="s">
        <v>4613</v>
      </c>
      <c r="C709" s="7" t="s">
        <v>3194</v>
      </c>
      <c r="D709" s="7" t="s">
        <v>278</v>
      </c>
      <c r="E709" s="7" t="s">
        <v>279</v>
      </c>
      <c r="F709" s="7" t="s">
        <v>563</v>
      </c>
      <c r="G709" s="8">
        <v>5301672</v>
      </c>
      <c r="H709" s="16" t="s">
        <v>3815</v>
      </c>
      <c r="I709" s="18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343.18099999999998</v>
      </c>
      <c r="P709" s="19">
        <v>419.06200000000001</v>
      </c>
      <c r="Q709" s="19"/>
      <c r="R709" s="19"/>
      <c r="S709" s="19"/>
      <c r="T709" s="19"/>
      <c r="U709" s="25">
        <v>762.24299999999994</v>
      </c>
      <c r="V709" s="18">
        <v>95.280374999999992</v>
      </c>
      <c r="W709" s="39">
        <v>4.516070876686682E-5</v>
      </c>
      <c r="X709" s="35">
        <v>112.19180560333737</v>
      </c>
      <c r="Y709" s="35"/>
      <c r="Z709" s="49">
        <v>0</v>
      </c>
      <c r="AC709" t="s">
        <v>278</v>
      </c>
      <c r="AD709" t="s">
        <v>279</v>
      </c>
      <c r="AE709" t="s">
        <v>3194</v>
      </c>
    </row>
    <row r="710" spans="1:31" outlineLevel="1" x14ac:dyDescent="0.35">
      <c r="A710" s="6" t="s">
        <v>398</v>
      </c>
      <c r="B710" s="7" t="s">
        <v>562</v>
      </c>
      <c r="C710" s="7" t="s">
        <v>3194</v>
      </c>
      <c r="D710" s="7" t="s">
        <v>278</v>
      </c>
      <c r="E710" s="7" t="s">
        <v>279</v>
      </c>
      <c r="F710" s="7" t="s">
        <v>563</v>
      </c>
      <c r="G710" s="8">
        <v>5292457</v>
      </c>
      <c r="H710" s="16" t="s">
        <v>3816</v>
      </c>
      <c r="I710" s="18">
        <v>0</v>
      </c>
      <c r="J710" s="19">
        <v>0</v>
      </c>
      <c r="K710" s="19">
        <v>238.464</v>
      </c>
      <c r="L710" s="19">
        <v>0</v>
      </c>
      <c r="M710" s="19">
        <v>1047.557</v>
      </c>
      <c r="N710" s="19">
        <v>476.928</v>
      </c>
      <c r="O710" s="19">
        <v>898.71199999999999</v>
      </c>
      <c r="P710" s="19">
        <v>419.06200000000001</v>
      </c>
      <c r="Q710" s="19"/>
      <c r="R710" s="19"/>
      <c r="S710" s="19"/>
      <c r="T710" s="19"/>
      <c r="U710" s="25">
        <v>3080.723</v>
      </c>
      <c r="V710" s="18">
        <v>385.09037499999999</v>
      </c>
      <c r="W710" s="39">
        <v>1.8252399063604162E-4</v>
      </c>
      <c r="X710" s="35">
        <v>453.44053790422527</v>
      </c>
      <c r="Y710" s="35"/>
      <c r="Z710" s="49">
        <v>0</v>
      </c>
      <c r="AC710" t="s">
        <v>278</v>
      </c>
      <c r="AD710" t="s">
        <v>279</v>
      </c>
      <c r="AE710" t="s">
        <v>3194</v>
      </c>
    </row>
    <row r="711" spans="1:31" outlineLevel="1" x14ac:dyDescent="0.35">
      <c r="A711" s="6" t="s">
        <v>398</v>
      </c>
      <c r="B711" s="7" t="s">
        <v>4613</v>
      </c>
      <c r="C711" s="7" t="s">
        <v>3194</v>
      </c>
      <c r="D711" s="7" t="s">
        <v>278</v>
      </c>
      <c r="E711" s="7" t="s">
        <v>279</v>
      </c>
      <c r="F711" s="7" t="s">
        <v>563</v>
      </c>
      <c r="G711" s="8">
        <v>5301333</v>
      </c>
      <c r="H711" s="16" t="s">
        <v>3817</v>
      </c>
      <c r="I711" s="18">
        <v>0</v>
      </c>
      <c r="J711" s="19">
        <v>0</v>
      </c>
      <c r="K711" s="19">
        <v>0</v>
      </c>
      <c r="L711" s="19">
        <v>0</v>
      </c>
      <c r="M711" s="19">
        <v>180.59800000000001</v>
      </c>
      <c r="N711" s="19">
        <v>0</v>
      </c>
      <c r="O711" s="19">
        <v>686.36199999999997</v>
      </c>
      <c r="P711" s="19">
        <v>0</v>
      </c>
      <c r="Q711" s="19"/>
      <c r="R711" s="19"/>
      <c r="S711" s="19"/>
      <c r="T711" s="19"/>
      <c r="U711" s="25">
        <v>866.96</v>
      </c>
      <c r="V711" s="18">
        <v>108.37</v>
      </c>
      <c r="W711" s="39">
        <v>5.1364890294201281E-5</v>
      </c>
      <c r="X711" s="35">
        <v>127.6047241967055</v>
      </c>
      <c r="Y711" s="35"/>
      <c r="Z711" s="49">
        <v>0</v>
      </c>
      <c r="AC711" t="s">
        <v>278</v>
      </c>
      <c r="AD711" t="s">
        <v>279</v>
      </c>
      <c r="AE711" t="s">
        <v>3194</v>
      </c>
    </row>
    <row r="712" spans="1:31" outlineLevel="1" x14ac:dyDescent="0.35">
      <c r="A712" s="6" t="s">
        <v>398</v>
      </c>
      <c r="B712" s="7" t="s">
        <v>562</v>
      </c>
      <c r="C712" s="7" t="s">
        <v>3194</v>
      </c>
      <c r="D712" s="7" t="s">
        <v>278</v>
      </c>
      <c r="E712" s="7" t="s">
        <v>279</v>
      </c>
      <c r="F712" s="7" t="s">
        <v>563</v>
      </c>
      <c r="G712" s="8">
        <v>5301665</v>
      </c>
      <c r="H712" s="16" t="s">
        <v>3818</v>
      </c>
      <c r="I712" s="18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966.05100000000004</v>
      </c>
      <c r="P712" s="19">
        <v>238.464</v>
      </c>
      <c r="Q712" s="19"/>
      <c r="R712" s="19"/>
      <c r="S712" s="19"/>
      <c r="T712" s="19"/>
      <c r="U712" s="25">
        <v>1204.5150000000001</v>
      </c>
      <c r="V712" s="18">
        <v>150.56437500000001</v>
      </c>
      <c r="W712" s="39">
        <v>7.1364054665405384E-5</v>
      </c>
      <c r="X712" s="35">
        <v>177.28823055941996</v>
      </c>
      <c r="Y712" s="35"/>
      <c r="Z712" s="49">
        <v>0</v>
      </c>
      <c r="AC712" t="s">
        <v>278</v>
      </c>
      <c r="AD712" t="s">
        <v>279</v>
      </c>
      <c r="AE712" t="s">
        <v>3194</v>
      </c>
    </row>
    <row r="713" spans="1:31" outlineLevel="1" x14ac:dyDescent="0.35">
      <c r="A713" s="6" t="s">
        <v>398</v>
      </c>
      <c r="B713" s="7" t="s">
        <v>562</v>
      </c>
      <c r="C713" s="7" t="s">
        <v>3194</v>
      </c>
      <c r="D713" s="7" t="s">
        <v>278</v>
      </c>
      <c r="E713" s="7" t="s">
        <v>279</v>
      </c>
      <c r="F713" s="7" t="s">
        <v>563</v>
      </c>
      <c r="G713" s="8">
        <v>5301814</v>
      </c>
      <c r="H713" s="16" t="s">
        <v>3819</v>
      </c>
      <c r="I713" s="18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1442.979</v>
      </c>
      <c r="P713" s="19">
        <v>0</v>
      </c>
      <c r="Q713" s="19"/>
      <c r="R713" s="19"/>
      <c r="S713" s="19"/>
      <c r="T713" s="19"/>
      <c r="U713" s="25">
        <v>1442.979</v>
      </c>
      <c r="V713" s="18">
        <v>180.37237500000001</v>
      </c>
      <c r="W713" s="39">
        <v>8.5492361852722456E-5</v>
      </c>
      <c r="X713" s="35">
        <v>212.38688903367847</v>
      </c>
      <c r="Y713" s="35"/>
      <c r="Z713" s="49">
        <v>0</v>
      </c>
      <c r="AC713" t="s">
        <v>278</v>
      </c>
      <c r="AD713" t="s">
        <v>279</v>
      </c>
      <c r="AE713" t="s">
        <v>3194</v>
      </c>
    </row>
    <row r="714" spans="1:31" outlineLevel="1" x14ac:dyDescent="0.35">
      <c r="A714" s="6" t="s">
        <v>398</v>
      </c>
      <c r="B714" s="7" t="s">
        <v>562</v>
      </c>
      <c r="C714" s="7" t="s">
        <v>3194</v>
      </c>
      <c r="D714" s="7" t="s">
        <v>278</v>
      </c>
      <c r="E714" s="7" t="s">
        <v>279</v>
      </c>
      <c r="F714" s="7" t="s">
        <v>563</v>
      </c>
      <c r="G714" s="8">
        <v>5301762</v>
      </c>
      <c r="H714" s="16" t="s">
        <v>3820</v>
      </c>
      <c r="I714" s="18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1442.979</v>
      </c>
      <c r="P714" s="19">
        <v>0</v>
      </c>
      <c r="Q714" s="19"/>
      <c r="R714" s="19"/>
      <c r="S714" s="19"/>
      <c r="T714" s="19"/>
      <c r="U714" s="25">
        <v>1442.979</v>
      </c>
      <c r="V714" s="18">
        <v>180.37237500000001</v>
      </c>
      <c r="W714" s="39">
        <v>8.5492361852722456E-5</v>
      </c>
      <c r="X714" s="35">
        <v>212.38688903367847</v>
      </c>
      <c r="Y714" s="35"/>
      <c r="Z714" s="49">
        <v>0</v>
      </c>
      <c r="AC714" t="s">
        <v>278</v>
      </c>
      <c r="AD714" t="s">
        <v>279</v>
      </c>
      <c r="AE714" t="s">
        <v>3194</v>
      </c>
    </row>
    <row r="715" spans="1:31" outlineLevel="1" x14ac:dyDescent="0.35">
      <c r="A715" s="6" t="s">
        <v>398</v>
      </c>
      <c r="B715" s="7" t="s">
        <v>562</v>
      </c>
      <c r="C715" s="7" t="s">
        <v>3194</v>
      </c>
      <c r="D715" s="7" t="s">
        <v>278</v>
      </c>
      <c r="E715" s="7" t="s">
        <v>279</v>
      </c>
      <c r="F715" s="7" t="s">
        <v>563</v>
      </c>
      <c r="G715" s="8">
        <v>5301724</v>
      </c>
      <c r="H715" s="16" t="s">
        <v>3821</v>
      </c>
      <c r="I715" s="18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597.52099999999996</v>
      </c>
      <c r="P715" s="19">
        <v>657.52599999999995</v>
      </c>
      <c r="Q715" s="19"/>
      <c r="R715" s="19"/>
      <c r="S715" s="19"/>
      <c r="T715" s="19"/>
      <c r="U715" s="25">
        <v>1255.047</v>
      </c>
      <c r="V715" s="18">
        <v>156.880875</v>
      </c>
      <c r="W715" s="39">
        <v>7.4357930549352248E-5</v>
      </c>
      <c r="X715" s="35">
        <v>184.72585389049394</v>
      </c>
      <c r="Y715" s="35"/>
      <c r="Z715" s="49">
        <v>0</v>
      </c>
      <c r="AC715" t="s">
        <v>278</v>
      </c>
      <c r="AD715" t="s">
        <v>279</v>
      </c>
      <c r="AE715" t="s">
        <v>3194</v>
      </c>
    </row>
    <row r="716" spans="1:31" outlineLevel="1" x14ac:dyDescent="0.35">
      <c r="A716" s="6" t="s">
        <v>398</v>
      </c>
      <c r="B716" s="7" t="s">
        <v>4613</v>
      </c>
      <c r="C716" s="7" t="s">
        <v>3194</v>
      </c>
      <c r="D716" s="7" t="s">
        <v>278</v>
      </c>
      <c r="E716" s="7" t="s">
        <v>279</v>
      </c>
      <c r="F716" s="7" t="s">
        <v>563</v>
      </c>
      <c r="G716" s="8">
        <v>5301177</v>
      </c>
      <c r="H716" s="16" t="s">
        <v>3822</v>
      </c>
      <c r="I716" s="18">
        <v>0</v>
      </c>
      <c r="J716" s="19">
        <v>0</v>
      </c>
      <c r="K716" s="19">
        <v>0</v>
      </c>
      <c r="L716" s="19">
        <v>599.65899999999999</v>
      </c>
      <c r="M716" s="19">
        <v>0</v>
      </c>
      <c r="N716" s="19">
        <v>0</v>
      </c>
      <c r="O716" s="19">
        <v>359.05700000000002</v>
      </c>
      <c r="P716" s="19">
        <v>0</v>
      </c>
      <c r="Q716" s="19"/>
      <c r="R716" s="19"/>
      <c r="S716" s="19"/>
      <c r="T716" s="19"/>
      <c r="U716" s="25">
        <v>958.71600000000001</v>
      </c>
      <c r="V716" s="18">
        <v>119.8395</v>
      </c>
      <c r="W716" s="39">
        <v>5.6801169792488087E-5</v>
      </c>
      <c r="X716" s="35">
        <v>141.10995981702581</v>
      </c>
      <c r="Y716" s="35"/>
      <c r="Z716" s="49">
        <v>0</v>
      </c>
      <c r="AC716" t="s">
        <v>278</v>
      </c>
      <c r="AD716" t="s">
        <v>279</v>
      </c>
      <c r="AE716" t="s">
        <v>3194</v>
      </c>
    </row>
    <row r="717" spans="1:31" outlineLevel="1" x14ac:dyDescent="0.35">
      <c r="A717" s="6" t="s">
        <v>398</v>
      </c>
      <c r="B717" s="7" t="s">
        <v>4613</v>
      </c>
      <c r="C717" s="7" t="s">
        <v>3194</v>
      </c>
      <c r="D717" s="7" t="s">
        <v>278</v>
      </c>
      <c r="E717" s="7" t="s">
        <v>279</v>
      </c>
      <c r="F717" s="7" t="s">
        <v>563</v>
      </c>
      <c r="G717" s="8">
        <v>5301243</v>
      </c>
      <c r="H717" s="16" t="s">
        <v>3823</v>
      </c>
      <c r="I717" s="18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180.59800000000001</v>
      </c>
      <c r="P717" s="19">
        <v>0</v>
      </c>
      <c r="Q717" s="19"/>
      <c r="R717" s="19"/>
      <c r="S717" s="19"/>
      <c r="T717" s="19"/>
      <c r="U717" s="25">
        <v>180.59800000000001</v>
      </c>
      <c r="V717" s="18">
        <v>22.574750000000002</v>
      </c>
      <c r="W717" s="39">
        <v>1.0699912864898222E-5</v>
      </c>
      <c r="X717" s="35">
        <v>26.581570061452222</v>
      </c>
      <c r="Y717" s="35"/>
      <c r="Z717" s="49">
        <v>0</v>
      </c>
      <c r="AC717" t="s">
        <v>278</v>
      </c>
      <c r="AD717" t="s">
        <v>279</v>
      </c>
      <c r="AE717" t="s">
        <v>3194</v>
      </c>
    </row>
    <row r="718" spans="1:31" outlineLevel="1" x14ac:dyDescent="0.35">
      <c r="A718" s="6" t="s">
        <v>398</v>
      </c>
      <c r="B718" s="7" t="s">
        <v>562</v>
      </c>
      <c r="C718" s="7" t="s">
        <v>3194</v>
      </c>
      <c r="D718" s="7" t="s">
        <v>278</v>
      </c>
      <c r="E718" s="7" t="s">
        <v>279</v>
      </c>
      <c r="F718" s="7" t="s">
        <v>563</v>
      </c>
      <c r="G718" s="8">
        <v>5133576</v>
      </c>
      <c r="H718" s="16" t="s">
        <v>3824</v>
      </c>
      <c r="I718" s="18">
        <v>0</v>
      </c>
      <c r="J718" s="19">
        <v>0</v>
      </c>
      <c r="K718" s="19">
        <v>0</v>
      </c>
      <c r="L718" s="19">
        <v>238.464</v>
      </c>
      <c r="M718" s="19">
        <v>0</v>
      </c>
      <c r="N718" s="19">
        <v>303.49700000000001</v>
      </c>
      <c r="O718" s="19">
        <v>0</v>
      </c>
      <c r="P718" s="19">
        <v>238.464</v>
      </c>
      <c r="Q718" s="19"/>
      <c r="R718" s="19"/>
      <c r="S718" s="19"/>
      <c r="T718" s="19"/>
      <c r="U718" s="25">
        <v>780.42499999999995</v>
      </c>
      <c r="V718" s="18">
        <v>97.553124999999994</v>
      </c>
      <c r="W718" s="39">
        <v>4.6237940052426904E-5</v>
      </c>
      <c r="X718" s="35">
        <v>114.86794878796469</v>
      </c>
      <c r="Y718" s="35"/>
      <c r="Z718" s="49">
        <v>0</v>
      </c>
      <c r="AC718" t="s">
        <v>278</v>
      </c>
      <c r="AD718" t="s">
        <v>279</v>
      </c>
      <c r="AE718" t="s">
        <v>3194</v>
      </c>
    </row>
    <row r="719" spans="1:31" outlineLevel="1" x14ac:dyDescent="0.35">
      <c r="A719" s="6" t="s">
        <v>398</v>
      </c>
      <c r="B719" s="7" t="s">
        <v>4613</v>
      </c>
      <c r="C719" s="7" t="s">
        <v>3194</v>
      </c>
      <c r="D719" s="7" t="s">
        <v>278</v>
      </c>
      <c r="E719" s="7" t="s">
        <v>279</v>
      </c>
      <c r="F719" s="7" t="s">
        <v>563</v>
      </c>
      <c r="G719" s="8">
        <v>5301935</v>
      </c>
      <c r="H719" s="16" t="s">
        <v>3825</v>
      </c>
      <c r="I719" s="18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1385.1130000000001</v>
      </c>
      <c r="Q719" s="19"/>
      <c r="R719" s="19"/>
      <c r="S719" s="19"/>
      <c r="T719" s="19"/>
      <c r="U719" s="25">
        <v>1385.1130000000001</v>
      </c>
      <c r="V719" s="18">
        <v>173.13912500000001</v>
      </c>
      <c r="W719" s="39">
        <v>8.20639675303036E-5</v>
      </c>
      <c r="X719" s="35">
        <v>203.86980062087216</v>
      </c>
      <c r="Y719" s="35"/>
      <c r="Z719" s="49">
        <v>0</v>
      </c>
      <c r="AC719" t="s">
        <v>278</v>
      </c>
      <c r="AD719" t="s">
        <v>279</v>
      </c>
      <c r="AE719" t="s">
        <v>3194</v>
      </c>
    </row>
    <row r="720" spans="1:31" outlineLevel="1" x14ac:dyDescent="0.35">
      <c r="A720" s="6" t="s">
        <v>398</v>
      </c>
      <c r="B720" s="7" t="s">
        <v>562</v>
      </c>
      <c r="C720" s="7" t="s">
        <v>3194</v>
      </c>
      <c r="D720" s="7" t="s">
        <v>278</v>
      </c>
      <c r="E720" s="7" t="s">
        <v>279</v>
      </c>
      <c r="F720" s="7" t="s">
        <v>563</v>
      </c>
      <c r="G720" s="8">
        <v>5295153</v>
      </c>
      <c r="H720" s="16" t="s">
        <v>3826</v>
      </c>
      <c r="I720" s="18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1137.1759999999999</v>
      </c>
      <c r="Q720" s="19"/>
      <c r="R720" s="19"/>
      <c r="S720" s="19"/>
      <c r="T720" s="19"/>
      <c r="U720" s="25">
        <v>1137.1759999999999</v>
      </c>
      <c r="V720" s="18">
        <v>142.14699999999999</v>
      </c>
      <c r="W720" s="39">
        <v>6.7374412297220896E-5</v>
      </c>
      <c r="X720" s="35">
        <v>167.37684534824299</v>
      </c>
      <c r="Y720" s="35"/>
      <c r="Z720" s="49">
        <v>0</v>
      </c>
      <c r="AC720" t="s">
        <v>278</v>
      </c>
      <c r="AD720" t="s">
        <v>279</v>
      </c>
      <c r="AE720" t="s">
        <v>3194</v>
      </c>
    </row>
    <row r="721" spans="1:31" outlineLevel="1" x14ac:dyDescent="0.35">
      <c r="A721" s="6" t="s">
        <v>398</v>
      </c>
      <c r="B721" s="7" t="s">
        <v>562</v>
      </c>
      <c r="C721" s="7" t="s">
        <v>3194</v>
      </c>
      <c r="D721" s="7" t="s">
        <v>278</v>
      </c>
      <c r="E721" s="7" t="s">
        <v>279</v>
      </c>
      <c r="F721" s="7" t="s">
        <v>563</v>
      </c>
      <c r="G721" s="8">
        <v>5335510</v>
      </c>
      <c r="H721" s="16" t="s">
        <v>3827</v>
      </c>
      <c r="I721" s="18">
        <v>0</v>
      </c>
      <c r="J721" s="19">
        <v>0</v>
      </c>
      <c r="K721" s="19">
        <v>0</v>
      </c>
      <c r="L721" s="19">
        <v>-2.9103830456733704E-14</v>
      </c>
      <c r="M721" s="19">
        <v>0</v>
      </c>
      <c r="N721" s="19">
        <v>0</v>
      </c>
      <c r="O721" s="19">
        <v>0</v>
      </c>
      <c r="P721" s="19">
        <v>238.464</v>
      </c>
      <c r="Q721" s="19"/>
      <c r="R721" s="19"/>
      <c r="S721" s="19"/>
      <c r="T721" s="19"/>
      <c r="U721" s="25">
        <v>238.46399999999997</v>
      </c>
      <c r="V721" s="18">
        <v>29.807999999999996</v>
      </c>
      <c r="W721" s="39">
        <v>1.4128307187317075E-5</v>
      </c>
      <c r="X721" s="35">
        <v>35.098658474258528</v>
      </c>
      <c r="Y721" s="35"/>
      <c r="Z721" s="49">
        <v>0</v>
      </c>
      <c r="AC721" t="s">
        <v>278</v>
      </c>
      <c r="AD721" t="s">
        <v>279</v>
      </c>
      <c r="AE721" t="s">
        <v>3194</v>
      </c>
    </row>
    <row r="722" spans="1:31" outlineLevel="1" x14ac:dyDescent="0.35">
      <c r="A722" s="6" t="s">
        <v>398</v>
      </c>
      <c r="B722" s="7" t="s">
        <v>562</v>
      </c>
      <c r="C722" s="7" t="s">
        <v>3194</v>
      </c>
      <c r="D722" s="7" t="s">
        <v>278</v>
      </c>
      <c r="E722" s="7" t="s">
        <v>279</v>
      </c>
      <c r="F722" s="7" t="s">
        <v>563</v>
      </c>
      <c r="G722" s="8">
        <v>5296965</v>
      </c>
      <c r="H722" s="16" t="s">
        <v>3828</v>
      </c>
      <c r="I722" s="18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419.06200000000001</v>
      </c>
      <c r="Q722" s="19"/>
      <c r="R722" s="19"/>
      <c r="S722" s="19"/>
      <c r="T722" s="19"/>
      <c r="U722" s="25">
        <v>419.06200000000001</v>
      </c>
      <c r="V722" s="18">
        <v>52.382750000000001</v>
      </c>
      <c r="W722" s="39">
        <v>2.4828220052215301E-5</v>
      </c>
      <c r="X722" s="35">
        <v>61.680228535710761</v>
      </c>
      <c r="Y722" s="35"/>
      <c r="Z722" s="49">
        <v>0</v>
      </c>
      <c r="AC722" t="s">
        <v>278</v>
      </c>
      <c r="AD722" t="s">
        <v>279</v>
      </c>
      <c r="AE722" t="s">
        <v>3194</v>
      </c>
    </row>
    <row r="723" spans="1:31" outlineLevel="1" x14ac:dyDescent="0.35">
      <c r="A723" s="6" t="s">
        <v>398</v>
      </c>
      <c r="B723" s="7" t="s">
        <v>562</v>
      </c>
      <c r="C723" s="7" t="s">
        <v>3194</v>
      </c>
      <c r="D723" s="7" t="s">
        <v>278</v>
      </c>
      <c r="E723" s="7" t="s">
        <v>279</v>
      </c>
      <c r="F723" s="7" t="s">
        <v>563</v>
      </c>
      <c r="G723" s="8">
        <v>5333903</v>
      </c>
      <c r="H723" s="16" t="s">
        <v>3829</v>
      </c>
      <c r="I723" s="18">
        <v>0</v>
      </c>
      <c r="J723" s="19">
        <v>0</v>
      </c>
      <c r="K723" s="19">
        <v>0</v>
      </c>
      <c r="L723" s="19">
        <v>238.464</v>
      </c>
      <c r="M723" s="19">
        <v>359.05700000000002</v>
      </c>
      <c r="N723" s="19">
        <v>0</v>
      </c>
      <c r="O723" s="19">
        <v>0</v>
      </c>
      <c r="P723" s="19">
        <v>180.59800000000001</v>
      </c>
      <c r="Q723" s="19"/>
      <c r="R723" s="19"/>
      <c r="S723" s="19"/>
      <c r="T723" s="19"/>
      <c r="U723" s="25">
        <v>778.11899999999991</v>
      </c>
      <c r="V723" s="18">
        <v>97.264874999999989</v>
      </c>
      <c r="W723" s="39">
        <v>4.6101316174718091E-5</v>
      </c>
      <c r="X723" s="35">
        <v>114.52853694197687</v>
      </c>
      <c r="Y723" s="35"/>
      <c r="Z723" s="49">
        <v>0</v>
      </c>
      <c r="AC723" t="s">
        <v>278</v>
      </c>
      <c r="AD723" t="s">
        <v>279</v>
      </c>
      <c r="AE723" t="s">
        <v>3194</v>
      </c>
    </row>
    <row r="724" spans="1:31" outlineLevel="1" x14ac:dyDescent="0.35">
      <c r="A724" s="6" t="s">
        <v>398</v>
      </c>
      <c r="B724" s="7" t="s">
        <v>562</v>
      </c>
      <c r="C724" s="7" t="s">
        <v>3194</v>
      </c>
      <c r="D724" s="7" t="s">
        <v>278</v>
      </c>
      <c r="E724" s="7" t="s">
        <v>279</v>
      </c>
      <c r="F724" s="7" t="s">
        <v>563</v>
      </c>
      <c r="G724" s="8">
        <v>5296806</v>
      </c>
      <c r="H724" s="16" t="s">
        <v>3830</v>
      </c>
      <c r="I724" s="18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180.59800000000001</v>
      </c>
      <c r="Q724" s="19"/>
      <c r="R724" s="19"/>
      <c r="S724" s="19"/>
      <c r="T724" s="19"/>
      <c r="U724" s="25">
        <v>180.59800000000001</v>
      </c>
      <c r="V724" s="18">
        <v>22.574750000000002</v>
      </c>
      <c r="W724" s="39">
        <v>1.0699912864898222E-5</v>
      </c>
      <c r="X724" s="35">
        <v>26.581570061452222</v>
      </c>
      <c r="Y724" s="35"/>
      <c r="Z724" s="49">
        <v>0</v>
      </c>
      <c r="AC724" t="s">
        <v>278</v>
      </c>
      <c r="AD724" t="s">
        <v>279</v>
      </c>
      <c r="AE724" t="s">
        <v>3194</v>
      </c>
    </row>
    <row r="725" spans="1:31" outlineLevel="1" x14ac:dyDescent="0.35">
      <c r="A725" s="6" t="s">
        <v>398</v>
      </c>
      <c r="B725" s="7" t="s">
        <v>4613</v>
      </c>
      <c r="C725" s="7" t="s">
        <v>3194</v>
      </c>
      <c r="D725" s="7" t="s">
        <v>278</v>
      </c>
      <c r="E725" s="7" t="s">
        <v>279</v>
      </c>
      <c r="F725" s="7" t="s">
        <v>563</v>
      </c>
      <c r="G725" s="8">
        <v>5302048</v>
      </c>
      <c r="H725" s="16" t="s">
        <v>3831</v>
      </c>
      <c r="I725" s="18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598.59</v>
      </c>
      <c r="Q725" s="19"/>
      <c r="R725" s="19"/>
      <c r="S725" s="19"/>
      <c r="T725" s="19"/>
      <c r="U725" s="25">
        <v>598.59</v>
      </c>
      <c r="V725" s="18">
        <v>74.823750000000004</v>
      </c>
      <c r="W725" s="39">
        <v>3.5464738489902583E-5</v>
      </c>
      <c r="X725" s="35">
        <v>88.104309145642176</v>
      </c>
      <c r="Y725" s="35"/>
      <c r="Z725" s="49">
        <v>0</v>
      </c>
      <c r="AC725" t="s">
        <v>278</v>
      </c>
      <c r="AD725" t="s">
        <v>279</v>
      </c>
      <c r="AE725" t="s">
        <v>3194</v>
      </c>
    </row>
    <row r="726" spans="1:31" outlineLevel="1" x14ac:dyDescent="0.35">
      <c r="A726" s="6" t="s">
        <v>398</v>
      </c>
      <c r="B726" s="7" t="s">
        <v>562</v>
      </c>
      <c r="C726" s="7" t="s">
        <v>3194</v>
      </c>
      <c r="D726" s="7" t="s">
        <v>278</v>
      </c>
      <c r="E726" s="7" t="s">
        <v>279</v>
      </c>
      <c r="F726" s="7" t="s">
        <v>563</v>
      </c>
      <c r="G726" s="8">
        <v>5301340</v>
      </c>
      <c r="H726" s="16" t="s">
        <v>3832</v>
      </c>
      <c r="I726" s="18">
        <v>0</v>
      </c>
      <c r="J726" s="19">
        <v>0</v>
      </c>
      <c r="K726" s="19">
        <v>0</v>
      </c>
      <c r="L726" s="19">
        <v>0</v>
      </c>
      <c r="M726" s="19">
        <v>843.15200000000004</v>
      </c>
      <c r="N726" s="19">
        <v>0</v>
      </c>
      <c r="O726" s="19">
        <v>0</v>
      </c>
      <c r="P726" s="19">
        <v>484.09500000000003</v>
      </c>
      <c r="Q726" s="19"/>
      <c r="R726" s="19"/>
      <c r="S726" s="19"/>
      <c r="T726" s="19"/>
      <c r="U726" s="25">
        <v>1327.2470000000001</v>
      </c>
      <c r="V726" s="18">
        <v>165.90587500000001</v>
      </c>
      <c r="W726" s="39">
        <v>7.8635573207884758E-5</v>
      </c>
      <c r="X726" s="35">
        <v>195.35271220806587</v>
      </c>
      <c r="Y726" s="35"/>
      <c r="Z726" s="49">
        <v>0</v>
      </c>
      <c r="AC726" t="s">
        <v>278</v>
      </c>
      <c r="AD726" t="s">
        <v>279</v>
      </c>
      <c r="AE726" t="s">
        <v>3194</v>
      </c>
    </row>
    <row r="727" spans="1:31" outlineLevel="1" x14ac:dyDescent="0.35">
      <c r="A727" s="6" t="s">
        <v>398</v>
      </c>
      <c r="B727" s="7" t="s">
        <v>562</v>
      </c>
      <c r="C727" s="7" t="s">
        <v>3194</v>
      </c>
      <c r="D727" s="7" t="s">
        <v>278</v>
      </c>
      <c r="E727" s="7" t="s">
        <v>279</v>
      </c>
      <c r="F727" s="7" t="s">
        <v>563</v>
      </c>
      <c r="G727" s="8">
        <v>5132252</v>
      </c>
      <c r="H727" s="16" t="s">
        <v>3833</v>
      </c>
      <c r="I727" s="18">
        <v>0</v>
      </c>
      <c r="J727" s="19">
        <v>0</v>
      </c>
      <c r="K727" s="19">
        <v>0</v>
      </c>
      <c r="L727" s="19">
        <v>238.464</v>
      </c>
      <c r="M727" s="19">
        <v>243.881</v>
      </c>
      <c r="N727" s="19">
        <v>0</v>
      </c>
      <c r="O727" s="19">
        <v>0</v>
      </c>
      <c r="P727" s="19">
        <v>359.05700000000002</v>
      </c>
      <c r="Q727" s="19"/>
      <c r="R727" s="19"/>
      <c r="S727" s="19"/>
      <c r="T727" s="19"/>
      <c r="U727" s="25">
        <v>841.40200000000004</v>
      </c>
      <c r="V727" s="18">
        <v>105.17525000000001</v>
      </c>
      <c r="W727" s="39">
        <v>4.9850652190783366E-5</v>
      </c>
      <c r="X727" s="35">
        <v>123.84293410140768</v>
      </c>
      <c r="Y727" s="35"/>
      <c r="Z727" s="49">
        <v>0</v>
      </c>
      <c r="AC727" t="s">
        <v>278</v>
      </c>
      <c r="AD727" t="s">
        <v>279</v>
      </c>
      <c r="AE727" t="s">
        <v>3194</v>
      </c>
    </row>
    <row r="728" spans="1:31" outlineLevel="1" x14ac:dyDescent="0.35">
      <c r="A728" s="6" t="s">
        <v>398</v>
      </c>
      <c r="B728" s="7" t="s">
        <v>562</v>
      </c>
      <c r="C728" s="7" t="s">
        <v>3194</v>
      </c>
      <c r="D728" s="7" t="s">
        <v>278</v>
      </c>
      <c r="E728" s="7" t="s">
        <v>279</v>
      </c>
      <c r="F728" s="7"/>
      <c r="G728" s="8">
        <v>5270929</v>
      </c>
      <c r="H728" s="16" t="s">
        <v>4584</v>
      </c>
      <c r="I728" s="18">
        <v>0</v>
      </c>
      <c r="J728" s="19">
        <v>0</v>
      </c>
      <c r="K728" s="19">
        <v>0</v>
      </c>
      <c r="L728" s="19">
        <v>657.52599999999995</v>
      </c>
      <c r="M728" s="19">
        <v>0</v>
      </c>
      <c r="N728" s="19">
        <v>0</v>
      </c>
      <c r="O728" s="19">
        <v>0</v>
      </c>
      <c r="P728" s="19">
        <v>0</v>
      </c>
      <c r="Q728" s="19"/>
      <c r="R728" s="19"/>
      <c r="S728" s="19"/>
      <c r="T728" s="19"/>
      <c r="U728" s="25">
        <v>657.52599999999995</v>
      </c>
      <c r="V728" s="18">
        <v>82.190749999999994</v>
      </c>
      <c r="W728" s="39">
        <v>3.8956527239532372E-5</v>
      </c>
      <c r="X728" s="35">
        <v>96.778887009969282</v>
      </c>
      <c r="Y728" s="35"/>
      <c r="Z728" s="49">
        <v>0</v>
      </c>
      <c r="AC728" t="s">
        <v>278</v>
      </c>
      <c r="AD728" t="s">
        <v>279</v>
      </c>
      <c r="AE728" t="s">
        <v>3194</v>
      </c>
    </row>
    <row r="729" spans="1:31" outlineLevel="1" x14ac:dyDescent="0.35">
      <c r="A729" s="6" t="s">
        <v>398</v>
      </c>
      <c r="B729" s="7" t="s">
        <v>416</v>
      </c>
      <c r="C729" s="7" t="s">
        <v>3194</v>
      </c>
      <c r="D729" s="7" t="s">
        <v>278</v>
      </c>
      <c r="E729" s="7" t="s">
        <v>279</v>
      </c>
      <c r="F729" s="7"/>
      <c r="G729" s="8">
        <v>5334957</v>
      </c>
      <c r="H729" s="16" t="s">
        <v>478</v>
      </c>
      <c r="I729" s="18">
        <v>0</v>
      </c>
      <c r="J729" s="19">
        <v>953.85599999999999</v>
      </c>
      <c r="K729" s="19">
        <v>2048.0549999999998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/>
      <c r="R729" s="19"/>
      <c r="S729" s="19"/>
      <c r="T729" s="19"/>
      <c r="U729" s="25">
        <v>3001.9110000000001</v>
      </c>
      <c r="V729" s="18">
        <v>375.23887500000001</v>
      </c>
      <c r="W729" s="39">
        <v>1.7785460596562246E-4</v>
      </c>
      <c r="X729" s="35">
        <v>441.84048308809673</v>
      </c>
      <c r="Y729" s="35"/>
      <c r="Z729" s="49">
        <v>0</v>
      </c>
      <c r="AC729" t="s">
        <v>278</v>
      </c>
      <c r="AD729" t="s">
        <v>279</v>
      </c>
      <c r="AE729" t="s">
        <v>3194</v>
      </c>
    </row>
    <row r="730" spans="1:31" outlineLevel="1" x14ac:dyDescent="0.35">
      <c r="A730" s="6" t="s">
        <v>398</v>
      </c>
      <c r="B730" s="7" t="s">
        <v>416</v>
      </c>
      <c r="C730" s="7" t="s">
        <v>3194</v>
      </c>
      <c r="D730" s="7" t="s">
        <v>278</v>
      </c>
      <c r="E730" s="7" t="s">
        <v>279</v>
      </c>
      <c r="F730" s="7"/>
      <c r="G730" s="8">
        <v>5120198</v>
      </c>
      <c r="H730" s="16" t="s">
        <v>513</v>
      </c>
      <c r="I730" s="18">
        <v>1179.1659999999999</v>
      </c>
      <c r="J730" s="19">
        <v>4887.5280000000002</v>
      </c>
      <c r="K730" s="19">
        <v>1446.479</v>
      </c>
      <c r="L730" s="19">
        <v>2271.2395999999999</v>
      </c>
      <c r="M730" s="19">
        <v>646.678</v>
      </c>
      <c r="N730" s="19">
        <v>1869.7639999999999</v>
      </c>
      <c r="O730" s="19">
        <v>2472.5340000000001</v>
      </c>
      <c r="P730" s="19">
        <v>3016.7049999999999</v>
      </c>
      <c r="Q730" s="19"/>
      <c r="R730" s="19"/>
      <c r="S730" s="19"/>
      <c r="T730" s="19"/>
      <c r="U730" s="25">
        <v>17790.0936</v>
      </c>
      <c r="V730" s="18">
        <v>2223.7617</v>
      </c>
      <c r="W730" s="39">
        <v>1.0540119568233509E-3</v>
      </c>
      <c r="X730" s="35">
        <v>2618.4598911848016</v>
      </c>
      <c r="Y730" s="35"/>
      <c r="Z730" s="49">
        <v>0</v>
      </c>
      <c r="AC730" t="s">
        <v>278</v>
      </c>
      <c r="AD730" t="s">
        <v>279</v>
      </c>
      <c r="AE730" t="s">
        <v>3194</v>
      </c>
    </row>
    <row r="731" spans="1:31" outlineLevel="1" x14ac:dyDescent="0.35">
      <c r="A731" s="6" t="s">
        <v>398</v>
      </c>
      <c r="B731" s="7" t="s">
        <v>416</v>
      </c>
      <c r="C731" s="7" t="s">
        <v>3194</v>
      </c>
      <c r="D731" s="7" t="s">
        <v>278</v>
      </c>
      <c r="E731" s="7" t="s">
        <v>279</v>
      </c>
      <c r="F731" s="7"/>
      <c r="G731" s="8">
        <v>5129618</v>
      </c>
      <c r="H731" s="16" t="s">
        <v>517</v>
      </c>
      <c r="I731" s="18">
        <v>950.17600000000004</v>
      </c>
      <c r="J731" s="19">
        <v>1941.577</v>
      </c>
      <c r="K731" s="19">
        <v>2189.5149999999999</v>
      </c>
      <c r="L731" s="19">
        <v>2395.4749999999999</v>
      </c>
      <c r="M731" s="19">
        <v>1917.84</v>
      </c>
      <c r="N731" s="19">
        <v>850.875</v>
      </c>
      <c r="O731" s="19">
        <v>423.40899999999999</v>
      </c>
      <c r="P731" s="19">
        <v>2201.4369999999999</v>
      </c>
      <c r="Q731" s="19"/>
      <c r="R731" s="19"/>
      <c r="S731" s="19"/>
      <c r="T731" s="19"/>
      <c r="U731" s="25">
        <v>12870.304</v>
      </c>
      <c r="V731" s="18">
        <v>1608.788</v>
      </c>
      <c r="W731" s="39">
        <v>7.6252855150528269E-4</v>
      </c>
      <c r="X731" s="35">
        <v>1894.3337550149436</v>
      </c>
      <c r="Y731" s="35"/>
      <c r="Z731" s="49">
        <v>0</v>
      </c>
      <c r="AC731" t="s">
        <v>278</v>
      </c>
      <c r="AD731" t="s">
        <v>279</v>
      </c>
      <c r="AE731" t="s">
        <v>3194</v>
      </c>
    </row>
    <row r="732" spans="1:31" outlineLevel="1" x14ac:dyDescent="0.35">
      <c r="A732" s="6" t="s">
        <v>398</v>
      </c>
      <c r="B732" s="7" t="s">
        <v>416</v>
      </c>
      <c r="C732" s="7" t="s">
        <v>3194</v>
      </c>
      <c r="D732" s="7" t="s">
        <v>278</v>
      </c>
      <c r="E732" s="7" t="s">
        <v>279</v>
      </c>
      <c r="F732" s="7"/>
      <c r="G732" s="8">
        <v>5271485</v>
      </c>
      <c r="H732" s="16" t="s">
        <v>519</v>
      </c>
      <c r="I732" s="18">
        <v>1297.037</v>
      </c>
      <c r="J732" s="19">
        <v>3202.9870000000001</v>
      </c>
      <c r="K732" s="19">
        <v>964.69100000000003</v>
      </c>
      <c r="L732" s="19">
        <v>3977.9949999999999</v>
      </c>
      <c r="M732" s="19">
        <v>2371.4859999999999</v>
      </c>
      <c r="N732" s="19">
        <v>243.881</v>
      </c>
      <c r="O732" s="19">
        <v>1022.465</v>
      </c>
      <c r="P732" s="19">
        <v>2841.915</v>
      </c>
      <c r="Q732" s="19"/>
      <c r="R732" s="19"/>
      <c r="S732" s="19"/>
      <c r="T732" s="19"/>
      <c r="U732" s="25">
        <v>15922.456999999999</v>
      </c>
      <c r="V732" s="18">
        <v>1990.3071249999998</v>
      </c>
      <c r="W732" s="39">
        <v>9.4335985168766392E-4</v>
      </c>
      <c r="X732" s="35">
        <v>2343.56917737716</v>
      </c>
      <c r="Y732" s="35"/>
      <c r="Z732" s="49">
        <v>0</v>
      </c>
      <c r="AC732" t="s">
        <v>278</v>
      </c>
      <c r="AD732" t="s">
        <v>279</v>
      </c>
      <c r="AE732" t="s">
        <v>3194</v>
      </c>
    </row>
    <row r="733" spans="1:31" outlineLevel="1" x14ac:dyDescent="0.35">
      <c r="A733" s="6" t="s">
        <v>398</v>
      </c>
      <c r="B733" s="7" t="s">
        <v>416</v>
      </c>
      <c r="C733" s="7" t="s">
        <v>3194</v>
      </c>
      <c r="D733" s="7" t="s">
        <v>278</v>
      </c>
      <c r="E733" s="7" t="s">
        <v>279</v>
      </c>
      <c r="F733" s="7"/>
      <c r="G733" s="8">
        <v>5290864</v>
      </c>
      <c r="H733" s="16" t="s">
        <v>520</v>
      </c>
      <c r="I733" s="18">
        <v>476.928</v>
      </c>
      <c r="J733" s="19">
        <v>1757.3109999999999</v>
      </c>
      <c r="K733" s="19">
        <v>1094.7570000000001</v>
      </c>
      <c r="L733" s="19">
        <v>662.94240000000002</v>
      </c>
      <c r="M733" s="19">
        <v>2402.4728</v>
      </c>
      <c r="N733" s="19">
        <v>606.99400000000003</v>
      </c>
      <c r="O733" s="19">
        <v>1571.684</v>
      </c>
      <c r="P733" s="19">
        <v>1869.596</v>
      </c>
      <c r="Q733" s="19"/>
      <c r="R733" s="19"/>
      <c r="S733" s="19"/>
      <c r="T733" s="19"/>
      <c r="U733" s="25">
        <v>10442.6852</v>
      </c>
      <c r="V733" s="18">
        <v>1305.33565</v>
      </c>
      <c r="W733" s="39">
        <v>6.18699109157146E-4</v>
      </c>
      <c r="X733" s="35">
        <v>1537.0212752826178</v>
      </c>
      <c r="Y733" s="35"/>
      <c r="Z733" s="49">
        <v>0</v>
      </c>
      <c r="AC733" t="s">
        <v>278</v>
      </c>
      <c r="AD733" t="s">
        <v>279</v>
      </c>
      <c r="AE733" t="s">
        <v>3194</v>
      </c>
    </row>
    <row r="734" spans="1:31" outlineLevel="1" x14ac:dyDescent="0.35">
      <c r="A734" s="6" t="s">
        <v>398</v>
      </c>
      <c r="B734" s="7" t="s">
        <v>416</v>
      </c>
      <c r="C734" s="7" t="s">
        <v>3194</v>
      </c>
      <c r="D734" s="7" t="s">
        <v>278</v>
      </c>
      <c r="E734" s="7" t="s">
        <v>279</v>
      </c>
      <c r="F734" s="7"/>
      <c r="G734" s="8">
        <v>5334265</v>
      </c>
      <c r="H734" s="16" t="s">
        <v>527</v>
      </c>
      <c r="I734" s="18">
        <v>1157.6389999999999</v>
      </c>
      <c r="J734" s="19">
        <v>2124.482</v>
      </c>
      <c r="K734" s="19">
        <v>2720.6410000000001</v>
      </c>
      <c r="L734" s="19">
        <v>3303.1990000000001</v>
      </c>
      <c r="M734" s="19">
        <v>1348.9159999999999</v>
      </c>
      <c r="N734" s="19">
        <v>1855.249</v>
      </c>
      <c r="O734" s="19">
        <v>2041.9190000000001</v>
      </c>
      <c r="P734" s="19">
        <v>3193.098</v>
      </c>
      <c r="Q734" s="19"/>
      <c r="R734" s="19"/>
      <c r="S734" s="19"/>
      <c r="T734" s="19"/>
      <c r="U734" s="25">
        <v>17745.143</v>
      </c>
      <c r="V734" s="18">
        <v>2218.142875</v>
      </c>
      <c r="W734" s="39">
        <v>1.0513487628609321E-3</v>
      </c>
      <c r="X734" s="35">
        <v>2611.8437740450527</v>
      </c>
      <c r="Y734" s="35"/>
      <c r="Z734" s="49">
        <v>0</v>
      </c>
      <c r="AC734" t="s">
        <v>278</v>
      </c>
      <c r="AD734" t="s">
        <v>279</v>
      </c>
      <c r="AE734" t="s">
        <v>3194</v>
      </c>
    </row>
    <row r="735" spans="1:31" outlineLevel="1" x14ac:dyDescent="0.35">
      <c r="A735" s="6" t="s">
        <v>398</v>
      </c>
      <c r="B735" s="7" t="s">
        <v>416</v>
      </c>
      <c r="C735" s="7" t="s">
        <v>3194</v>
      </c>
      <c r="D735" s="7" t="s">
        <v>278</v>
      </c>
      <c r="E735" s="7" t="s">
        <v>279</v>
      </c>
      <c r="F735" s="7"/>
      <c r="G735" s="8">
        <v>5330366</v>
      </c>
      <c r="H735" s="16" t="s">
        <v>535</v>
      </c>
      <c r="I735" s="18">
        <v>1063.433</v>
      </c>
      <c r="J735" s="19">
        <v>6095.8980000000001</v>
      </c>
      <c r="K735" s="19">
        <v>1299.1289999999999</v>
      </c>
      <c r="L735" s="19">
        <v>2875.8879999999999</v>
      </c>
      <c r="M735" s="19">
        <v>2274.4337999999998</v>
      </c>
      <c r="N735" s="19">
        <v>2245.962</v>
      </c>
      <c r="O735" s="19">
        <v>3920.25</v>
      </c>
      <c r="P735" s="19">
        <v>3963.5039999999999</v>
      </c>
      <c r="Q735" s="19"/>
      <c r="R735" s="19"/>
      <c r="S735" s="19"/>
      <c r="T735" s="19"/>
      <c r="U735" s="25">
        <v>23738.497799999997</v>
      </c>
      <c r="V735" s="18">
        <v>2967.3122249999997</v>
      </c>
      <c r="W735" s="39">
        <v>1.4064378232515205E-3</v>
      </c>
      <c r="X735" s="35">
        <v>3493.9841107007242</v>
      </c>
      <c r="Y735" s="35"/>
      <c r="Z735" s="49">
        <v>0</v>
      </c>
      <c r="AC735" t="s">
        <v>278</v>
      </c>
      <c r="AD735" t="s">
        <v>279</v>
      </c>
      <c r="AE735" t="s">
        <v>3194</v>
      </c>
    </row>
    <row r="736" spans="1:31" outlineLevel="1" x14ac:dyDescent="0.35">
      <c r="A736" s="6" t="s">
        <v>398</v>
      </c>
      <c r="B736" s="7" t="s">
        <v>416</v>
      </c>
      <c r="C736" s="7" t="s">
        <v>3194</v>
      </c>
      <c r="D736" s="7" t="s">
        <v>278</v>
      </c>
      <c r="E736" s="7" t="s">
        <v>279</v>
      </c>
      <c r="F736" s="7"/>
      <c r="G736" s="8">
        <v>5279494</v>
      </c>
      <c r="H736" s="16" t="s">
        <v>558</v>
      </c>
      <c r="I736" s="18">
        <v>0</v>
      </c>
      <c r="J736" s="19">
        <v>1248.2560000000001</v>
      </c>
      <c r="K736" s="19">
        <v>1932.8789999999999</v>
      </c>
      <c r="L736" s="19">
        <v>3867.51</v>
      </c>
      <c r="M736" s="19">
        <v>179.52799999999999</v>
      </c>
      <c r="N736" s="19">
        <v>243.881</v>
      </c>
      <c r="O736" s="19">
        <v>868.50099999999998</v>
      </c>
      <c r="P736" s="19">
        <v>238.464</v>
      </c>
      <c r="Q736" s="19"/>
      <c r="R736" s="19"/>
      <c r="S736" s="19"/>
      <c r="T736" s="19"/>
      <c r="U736" s="25">
        <v>8579.0190000000002</v>
      </c>
      <c r="V736" s="18">
        <v>1072.377375</v>
      </c>
      <c r="W736" s="39">
        <v>5.0828223881940152E-4</v>
      </c>
      <c r="X736" s="35">
        <v>1262.7149503706009</v>
      </c>
      <c r="Y736" s="35"/>
      <c r="Z736" s="49">
        <v>0</v>
      </c>
      <c r="AC736" t="s">
        <v>278</v>
      </c>
      <c r="AD736" t="s">
        <v>279</v>
      </c>
      <c r="AE736" t="s">
        <v>3194</v>
      </c>
    </row>
    <row r="737" spans="1:31" outlineLevel="1" x14ac:dyDescent="0.35">
      <c r="A737" s="6" t="s">
        <v>398</v>
      </c>
      <c r="B737" s="7" t="s">
        <v>416</v>
      </c>
      <c r="C737" s="7" t="s">
        <v>3194</v>
      </c>
      <c r="D737" s="7" t="s">
        <v>278</v>
      </c>
      <c r="E737" s="7" t="s">
        <v>279</v>
      </c>
      <c r="F737" s="7"/>
      <c r="G737" s="8">
        <v>5336294</v>
      </c>
      <c r="H737" s="16" t="s">
        <v>560</v>
      </c>
      <c r="I737" s="18">
        <v>0</v>
      </c>
      <c r="J737" s="19">
        <v>937.59100000000001</v>
      </c>
      <c r="K737" s="19">
        <v>905.07399999999996</v>
      </c>
      <c r="L737" s="19">
        <v>1017.651</v>
      </c>
      <c r="M737" s="19">
        <v>243.881</v>
      </c>
      <c r="N737" s="19">
        <v>937.59100000000001</v>
      </c>
      <c r="O737" s="19">
        <v>1136.96</v>
      </c>
      <c r="P737" s="19">
        <v>1206.2650000000001</v>
      </c>
      <c r="Q737" s="19"/>
      <c r="R737" s="19"/>
      <c r="S737" s="19"/>
      <c r="T737" s="19"/>
      <c r="U737" s="25">
        <v>6385.0129999999999</v>
      </c>
      <c r="V737" s="18">
        <v>798.12662499999999</v>
      </c>
      <c r="W737" s="39">
        <v>3.7829368399009062E-4</v>
      </c>
      <c r="X737" s="35">
        <v>939.78709843289084</v>
      </c>
      <c r="Y737" s="35"/>
      <c r="Z737" s="49">
        <v>0</v>
      </c>
      <c r="AC737" t="s">
        <v>278</v>
      </c>
      <c r="AD737" t="s">
        <v>279</v>
      </c>
      <c r="AE737" t="s">
        <v>3194</v>
      </c>
    </row>
    <row r="738" spans="1:31" outlineLevel="1" x14ac:dyDescent="0.35">
      <c r="A738" s="6" t="s">
        <v>398</v>
      </c>
      <c r="B738" s="7" t="s">
        <v>4613</v>
      </c>
      <c r="C738" s="7" t="s">
        <v>3194</v>
      </c>
      <c r="D738" s="7" t="s">
        <v>278</v>
      </c>
      <c r="E738" s="7" t="s">
        <v>279</v>
      </c>
      <c r="F738" s="7"/>
      <c r="G738" s="8">
        <v>5301032</v>
      </c>
      <c r="H738" s="16" t="s">
        <v>4588</v>
      </c>
      <c r="I738" s="18">
        <v>0</v>
      </c>
      <c r="J738" s="19">
        <v>0</v>
      </c>
      <c r="K738" s="19">
        <v>0</v>
      </c>
      <c r="L738" s="19">
        <v>0</v>
      </c>
      <c r="M738" s="19">
        <v>180.59800000000001</v>
      </c>
      <c r="N738" s="19">
        <v>238.464</v>
      </c>
      <c r="O738" s="19">
        <v>0</v>
      </c>
      <c r="P738" s="19">
        <v>0</v>
      </c>
      <c r="Q738" s="19"/>
      <c r="R738" s="19"/>
      <c r="S738" s="19"/>
      <c r="T738" s="19"/>
      <c r="U738" s="25">
        <v>419.06200000000001</v>
      </c>
      <c r="V738" s="18">
        <v>52.382750000000001</v>
      </c>
      <c r="W738" s="39">
        <v>2.4828220052215301E-5</v>
      </c>
      <c r="X738" s="35">
        <v>61.680228535710761</v>
      </c>
      <c r="Y738" s="35"/>
      <c r="Z738" s="49">
        <v>0</v>
      </c>
      <c r="AC738" t="s">
        <v>278</v>
      </c>
      <c r="AD738" t="s">
        <v>279</v>
      </c>
      <c r="AE738" t="s">
        <v>3194</v>
      </c>
    </row>
    <row r="739" spans="1:31" outlineLevel="1" x14ac:dyDescent="0.35">
      <c r="A739" s="6" t="s">
        <v>398</v>
      </c>
      <c r="B739" s="7" t="s">
        <v>4613</v>
      </c>
      <c r="C739" s="7" t="s">
        <v>3194</v>
      </c>
      <c r="D739" s="7" t="s">
        <v>280</v>
      </c>
      <c r="E739" s="7" t="s">
        <v>281</v>
      </c>
      <c r="F739" s="7" t="s">
        <v>563</v>
      </c>
      <c r="G739" s="8">
        <v>5301070</v>
      </c>
      <c r="H739" s="16" t="s">
        <v>3834</v>
      </c>
      <c r="I739" s="18">
        <v>0</v>
      </c>
      <c r="J739" s="19">
        <v>0</v>
      </c>
      <c r="K739" s="19">
        <v>419.06200000000001</v>
      </c>
      <c r="L739" s="19">
        <v>179.52799999999999</v>
      </c>
      <c r="M739" s="19">
        <v>590.65200000000004</v>
      </c>
      <c r="N739" s="19">
        <v>417.99200000000002</v>
      </c>
      <c r="O739" s="19">
        <v>598.59</v>
      </c>
      <c r="P739" s="19">
        <v>837.05399999999997</v>
      </c>
      <c r="Q739" s="19"/>
      <c r="R739" s="19"/>
      <c r="S739" s="19"/>
      <c r="T739" s="19"/>
      <c r="U739" s="25">
        <v>3042.8780000000002</v>
      </c>
      <c r="V739" s="18">
        <v>380.35975000000002</v>
      </c>
      <c r="W739" s="39">
        <v>1.8028178306800613E-4</v>
      </c>
      <c r="X739" s="35">
        <v>447.87026847169744</v>
      </c>
      <c r="Y739" s="35"/>
      <c r="Z739" s="49">
        <v>0</v>
      </c>
      <c r="AC739" t="s">
        <v>280</v>
      </c>
      <c r="AD739" t="s">
        <v>281</v>
      </c>
      <c r="AE739" t="s">
        <v>3194</v>
      </c>
    </row>
    <row r="740" spans="1:31" outlineLevel="1" x14ac:dyDescent="0.35">
      <c r="A740" s="6" t="s">
        <v>398</v>
      </c>
      <c r="B740" s="7" t="s">
        <v>4613</v>
      </c>
      <c r="C740" s="7" t="s">
        <v>3194</v>
      </c>
      <c r="D740" s="7" t="s">
        <v>280</v>
      </c>
      <c r="E740" s="7" t="s">
        <v>281</v>
      </c>
      <c r="F740" s="7" t="s">
        <v>563</v>
      </c>
      <c r="G740" s="8">
        <v>5300268</v>
      </c>
      <c r="H740" s="16" t="s">
        <v>3835</v>
      </c>
      <c r="I740" s="18">
        <v>0</v>
      </c>
      <c r="J740" s="19">
        <v>0</v>
      </c>
      <c r="K740" s="19">
        <v>417.99200000000002</v>
      </c>
      <c r="L740" s="19">
        <v>419.06200000000001</v>
      </c>
      <c r="M740" s="19">
        <v>838.12300000000005</v>
      </c>
      <c r="N740" s="19">
        <v>352.18799999999999</v>
      </c>
      <c r="O740" s="19">
        <v>417.99200000000002</v>
      </c>
      <c r="P740" s="19">
        <v>598.59</v>
      </c>
      <c r="Q740" s="19"/>
      <c r="R740" s="19"/>
      <c r="S740" s="19"/>
      <c r="T740" s="19"/>
      <c r="U740" s="25">
        <v>3043.9470000000006</v>
      </c>
      <c r="V740" s="18">
        <v>380.49337500000007</v>
      </c>
      <c r="W740" s="39">
        <v>1.8034511824808886E-4</v>
      </c>
      <c r="X740" s="35">
        <v>448.02761073681501</v>
      </c>
      <c r="Y740" s="35"/>
      <c r="Z740" s="49">
        <v>0</v>
      </c>
      <c r="AC740" t="s">
        <v>280</v>
      </c>
      <c r="AD740" t="s">
        <v>281</v>
      </c>
      <c r="AE740" t="s">
        <v>3194</v>
      </c>
    </row>
    <row r="741" spans="1:31" outlineLevel="1" x14ac:dyDescent="0.35">
      <c r="A741" s="6" t="s">
        <v>398</v>
      </c>
      <c r="B741" s="7" t="s">
        <v>4613</v>
      </c>
      <c r="C741" s="7" t="s">
        <v>3194</v>
      </c>
      <c r="D741" s="7" t="s">
        <v>280</v>
      </c>
      <c r="E741" s="7" t="s">
        <v>281</v>
      </c>
      <c r="F741" s="7" t="s">
        <v>563</v>
      </c>
      <c r="G741" s="8">
        <v>5300417</v>
      </c>
      <c r="H741" s="16" t="s">
        <v>3836</v>
      </c>
      <c r="I741" s="18">
        <v>891.84100000000001</v>
      </c>
      <c r="J741" s="19">
        <v>171.59</v>
      </c>
      <c r="K741" s="19">
        <v>901.91899999999998</v>
      </c>
      <c r="L741" s="19">
        <v>171.59</v>
      </c>
      <c r="M741" s="19">
        <v>351.11799999999999</v>
      </c>
      <c r="N741" s="19">
        <v>419.06200000000001</v>
      </c>
      <c r="O741" s="19">
        <v>837.05399999999997</v>
      </c>
      <c r="P741" s="19">
        <v>417.99200000000002</v>
      </c>
      <c r="Q741" s="19"/>
      <c r="R741" s="19"/>
      <c r="S741" s="19"/>
      <c r="T741" s="19"/>
      <c r="U741" s="25">
        <v>4162.1660000000002</v>
      </c>
      <c r="V741" s="18">
        <v>520.27075000000002</v>
      </c>
      <c r="W741" s="39">
        <v>2.4659638273536789E-4</v>
      </c>
      <c r="X741" s="35">
        <v>612.61424343788053</v>
      </c>
      <c r="Y741" s="35"/>
      <c r="Z741" s="49">
        <v>0</v>
      </c>
      <c r="AC741" t="s">
        <v>280</v>
      </c>
      <c r="AD741" t="s">
        <v>281</v>
      </c>
      <c r="AE741" t="s">
        <v>3194</v>
      </c>
    </row>
    <row r="742" spans="1:31" outlineLevel="1" x14ac:dyDescent="0.35">
      <c r="A742" s="6" t="s">
        <v>398</v>
      </c>
      <c r="B742" s="7" t="s">
        <v>4613</v>
      </c>
      <c r="C742" s="7" t="s">
        <v>3194</v>
      </c>
      <c r="D742" s="7" t="s">
        <v>280</v>
      </c>
      <c r="E742" s="7" t="s">
        <v>281</v>
      </c>
      <c r="F742" s="7" t="s">
        <v>563</v>
      </c>
      <c r="G742" s="8">
        <v>5299218</v>
      </c>
      <c r="H742" s="16" t="s">
        <v>3837</v>
      </c>
      <c r="I742" s="18">
        <v>179.52799999999999</v>
      </c>
      <c r="J742" s="19">
        <v>303.49700000000001</v>
      </c>
      <c r="K742" s="19">
        <v>487.762</v>
      </c>
      <c r="L742" s="19">
        <v>1094.7560000000001</v>
      </c>
      <c r="M742" s="19">
        <v>179.52799999999999</v>
      </c>
      <c r="N742" s="19">
        <v>0</v>
      </c>
      <c r="O742" s="19">
        <v>179.52799999999999</v>
      </c>
      <c r="P742" s="19">
        <v>180.59800000000001</v>
      </c>
      <c r="Q742" s="19"/>
      <c r="R742" s="19"/>
      <c r="S742" s="19"/>
      <c r="T742" s="19"/>
      <c r="U742" s="25">
        <v>2605.1969999999997</v>
      </c>
      <c r="V742" s="18">
        <v>325.64962499999996</v>
      </c>
      <c r="W742" s="39">
        <v>1.5435044073519225E-4</v>
      </c>
      <c r="X742" s="35">
        <v>383.44957629312137</v>
      </c>
      <c r="Y742" s="35"/>
      <c r="Z742" s="49">
        <v>0</v>
      </c>
      <c r="AC742" t="s">
        <v>280</v>
      </c>
      <c r="AD742" t="s">
        <v>281</v>
      </c>
      <c r="AE742" t="s">
        <v>3194</v>
      </c>
    </row>
    <row r="743" spans="1:31" outlineLevel="1" x14ac:dyDescent="0.35">
      <c r="A743" s="6" t="s">
        <v>398</v>
      </c>
      <c r="B743" s="7" t="s">
        <v>562</v>
      </c>
      <c r="C743" s="7" t="s">
        <v>3194</v>
      </c>
      <c r="D743" s="7" t="s">
        <v>280</v>
      </c>
      <c r="E743" s="7" t="s">
        <v>281</v>
      </c>
      <c r="F743" s="7" t="s">
        <v>563</v>
      </c>
      <c r="G743" s="8">
        <v>5294213</v>
      </c>
      <c r="H743" s="16" t="s">
        <v>3838</v>
      </c>
      <c r="I743" s="18">
        <v>654.61500000000001</v>
      </c>
      <c r="J743" s="19">
        <v>351.11799999999999</v>
      </c>
      <c r="K743" s="19">
        <v>668.36</v>
      </c>
      <c r="L743" s="19">
        <v>1684.338</v>
      </c>
      <c r="M743" s="19">
        <v>238.464</v>
      </c>
      <c r="N743" s="19">
        <v>419.06200000000001</v>
      </c>
      <c r="O743" s="19">
        <v>654.61500000000001</v>
      </c>
      <c r="P743" s="19">
        <v>598.59</v>
      </c>
      <c r="Q743" s="19"/>
      <c r="R743" s="19"/>
      <c r="S743" s="19"/>
      <c r="T743" s="19"/>
      <c r="U743" s="25">
        <v>5269.1619999999994</v>
      </c>
      <c r="V743" s="18">
        <v>658.64524999999992</v>
      </c>
      <c r="W743" s="39">
        <v>3.1218271670247085E-4</v>
      </c>
      <c r="X743" s="35">
        <v>775.54900313481699</v>
      </c>
      <c r="Y743" s="35"/>
      <c r="Z743" s="49">
        <v>0</v>
      </c>
      <c r="AC743" t="s">
        <v>280</v>
      </c>
      <c r="AD743" t="s">
        <v>281</v>
      </c>
      <c r="AE743" t="s">
        <v>3194</v>
      </c>
    </row>
    <row r="744" spans="1:31" outlineLevel="1" x14ac:dyDescent="0.35">
      <c r="A744" s="6" t="s">
        <v>398</v>
      </c>
      <c r="B744" s="7" t="s">
        <v>562</v>
      </c>
      <c r="C744" s="7" t="s">
        <v>3194</v>
      </c>
      <c r="D744" s="7" t="s">
        <v>280</v>
      </c>
      <c r="E744" s="7" t="s">
        <v>281</v>
      </c>
      <c r="F744" s="7" t="s">
        <v>563</v>
      </c>
      <c r="G744" s="8">
        <v>5294635</v>
      </c>
      <c r="H744" s="16" t="s">
        <v>3839</v>
      </c>
      <c r="I744" s="18">
        <v>303.49700000000001</v>
      </c>
      <c r="J744" s="19">
        <v>0</v>
      </c>
      <c r="K744" s="19">
        <v>1077.3440000000001</v>
      </c>
      <c r="L744" s="19">
        <v>1094.7560000000001</v>
      </c>
      <c r="M744" s="19">
        <v>180.59800000000001</v>
      </c>
      <c r="N744" s="19">
        <v>303.49700000000001</v>
      </c>
      <c r="O744" s="19">
        <v>352.18799999999999</v>
      </c>
      <c r="P744" s="19">
        <v>417.99200000000002</v>
      </c>
      <c r="Q744" s="19"/>
      <c r="R744" s="19"/>
      <c r="S744" s="19"/>
      <c r="T744" s="19"/>
      <c r="U744" s="25">
        <v>3729.8720000000003</v>
      </c>
      <c r="V744" s="18">
        <v>466.23400000000004</v>
      </c>
      <c r="W744" s="39">
        <v>2.2098420468235342E-4</v>
      </c>
      <c r="X744" s="35">
        <v>548.98644441383033</v>
      </c>
      <c r="Y744" s="35"/>
      <c r="Z744" s="49">
        <v>0</v>
      </c>
      <c r="AC744" t="s">
        <v>280</v>
      </c>
      <c r="AD744" t="s">
        <v>281</v>
      </c>
      <c r="AE744" t="s">
        <v>3194</v>
      </c>
    </row>
    <row r="745" spans="1:31" outlineLevel="1" x14ac:dyDescent="0.35">
      <c r="A745" s="6" t="s">
        <v>398</v>
      </c>
      <c r="B745" s="7" t="s">
        <v>4613</v>
      </c>
      <c r="C745" s="7" t="s">
        <v>3194</v>
      </c>
      <c r="D745" s="7" t="s">
        <v>280</v>
      </c>
      <c r="E745" s="7" t="s">
        <v>281</v>
      </c>
      <c r="F745" s="7" t="s">
        <v>563</v>
      </c>
      <c r="G745" s="8">
        <v>5299083</v>
      </c>
      <c r="H745" s="16" t="s">
        <v>3840</v>
      </c>
      <c r="I745" s="18">
        <v>0</v>
      </c>
      <c r="J745" s="19">
        <v>171.59</v>
      </c>
      <c r="K745" s="19">
        <v>779.18700000000001</v>
      </c>
      <c r="L745" s="19">
        <v>0</v>
      </c>
      <c r="M745" s="19">
        <v>531.71600000000001</v>
      </c>
      <c r="N745" s="19">
        <v>770.18</v>
      </c>
      <c r="O745" s="19">
        <v>179.52799999999999</v>
      </c>
      <c r="P745" s="19">
        <v>837.05399999999997</v>
      </c>
      <c r="Q745" s="19"/>
      <c r="R745" s="19"/>
      <c r="S745" s="19"/>
      <c r="T745" s="19"/>
      <c r="U745" s="25">
        <v>3269.2549999999997</v>
      </c>
      <c r="V745" s="18">
        <v>408.65687499999996</v>
      </c>
      <c r="W745" s="39">
        <v>1.9369397021635251E-4</v>
      </c>
      <c r="X745" s="35">
        <v>481.18988488938396</v>
      </c>
      <c r="Y745" s="35"/>
      <c r="Z745" s="49">
        <v>0</v>
      </c>
      <c r="AC745" t="s">
        <v>280</v>
      </c>
      <c r="AD745" t="s">
        <v>281</v>
      </c>
      <c r="AE745" t="s">
        <v>3194</v>
      </c>
    </row>
    <row r="746" spans="1:31" outlineLevel="1" x14ac:dyDescent="0.35">
      <c r="A746" s="6" t="s">
        <v>398</v>
      </c>
      <c r="B746" s="7" t="s">
        <v>562</v>
      </c>
      <c r="C746" s="7" t="s">
        <v>3194</v>
      </c>
      <c r="D746" s="7" t="s">
        <v>280</v>
      </c>
      <c r="E746" s="7" t="s">
        <v>281</v>
      </c>
      <c r="F746" s="7" t="s">
        <v>563</v>
      </c>
      <c r="G746" s="8">
        <v>5291856</v>
      </c>
      <c r="H746" s="16" t="s">
        <v>3841</v>
      </c>
      <c r="I746" s="18">
        <v>961.02300000000002</v>
      </c>
      <c r="J746" s="19">
        <v>0</v>
      </c>
      <c r="K746" s="19">
        <v>906.82399999999996</v>
      </c>
      <c r="L746" s="19">
        <v>1513.818</v>
      </c>
      <c r="M746" s="19">
        <v>541.96100000000001</v>
      </c>
      <c r="N746" s="19">
        <v>662.94299999999998</v>
      </c>
      <c r="O746" s="19">
        <v>1026.056</v>
      </c>
      <c r="P746" s="19">
        <v>539.654</v>
      </c>
      <c r="Q746" s="19"/>
      <c r="R746" s="19"/>
      <c r="S746" s="19"/>
      <c r="T746" s="19"/>
      <c r="U746" s="25">
        <v>6152.2790000000005</v>
      </c>
      <c r="V746" s="18">
        <v>769.03487500000006</v>
      </c>
      <c r="W746" s="39">
        <v>3.6450486284755738E-4</v>
      </c>
      <c r="X746" s="35">
        <v>905.53181804948679</v>
      </c>
      <c r="Y746" s="35"/>
      <c r="Z746" s="49">
        <v>0</v>
      </c>
      <c r="AC746" t="s">
        <v>280</v>
      </c>
      <c r="AD746" t="s">
        <v>281</v>
      </c>
      <c r="AE746" t="s">
        <v>3194</v>
      </c>
    </row>
    <row r="747" spans="1:31" outlineLevel="1" x14ac:dyDescent="0.35">
      <c r="A747" s="6" t="s">
        <v>398</v>
      </c>
      <c r="B747" s="7" t="s">
        <v>562</v>
      </c>
      <c r="C747" s="7" t="s">
        <v>3194</v>
      </c>
      <c r="D747" s="7" t="s">
        <v>280</v>
      </c>
      <c r="E747" s="7" t="s">
        <v>281</v>
      </c>
      <c r="F747" s="7" t="s">
        <v>563</v>
      </c>
      <c r="G747" s="8">
        <v>5299540</v>
      </c>
      <c r="H747" s="16" t="s">
        <v>3842</v>
      </c>
      <c r="I747" s="18">
        <v>0</v>
      </c>
      <c r="J747" s="19">
        <v>0</v>
      </c>
      <c r="K747" s="19">
        <v>238.464</v>
      </c>
      <c r="L747" s="19">
        <v>238.464</v>
      </c>
      <c r="M747" s="19">
        <v>770.18</v>
      </c>
      <c r="N747" s="19">
        <v>180.59800000000001</v>
      </c>
      <c r="O747" s="19">
        <v>238.464</v>
      </c>
      <c r="P747" s="19">
        <v>417.99200000000002</v>
      </c>
      <c r="Q747" s="19"/>
      <c r="R747" s="19"/>
      <c r="S747" s="19"/>
      <c r="T747" s="19"/>
      <c r="U747" s="25">
        <v>2084.1619999999998</v>
      </c>
      <c r="V747" s="18">
        <v>260.52024999999998</v>
      </c>
      <c r="W747" s="39">
        <v>1.2348061327551802E-4</v>
      </c>
      <c r="X747" s="35">
        <v>306.76030865467158</v>
      </c>
      <c r="Y747" s="35"/>
      <c r="Z747" s="49">
        <v>0</v>
      </c>
      <c r="AC747" t="s">
        <v>280</v>
      </c>
      <c r="AD747" t="s">
        <v>281</v>
      </c>
      <c r="AE747" t="s">
        <v>3194</v>
      </c>
    </row>
    <row r="748" spans="1:31" outlineLevel="1" x14ac:dyDescent="0.35">
      <c r="A748" s="6" t="s">
        <v>398</v>
      </c>
      <c r="B748" s="7" t="s">
        <v>562</v>
      </c>
      <c r="C748" s="7" t="s">
        <v>3194</v>
      </c>
      <c r="D748" s="7" t="s">
        <v>280</v>
      </c>
      <c r="E748" s="7" t="s">
        <v>281</v>
      </c>
      <c r="F748" s="7" t="s">
        <v>563</v>
      </c>
      <c r="G748" s="8">
        <v>5136784</v>
      </c>
      <c r="H748" s="16" t="s">
        <v>3843</v>
      </c>
      <c r="I748" s="18">
        <v>780.42499999999995</v>
      </c>
      <c r="J748" s="19">
        <v>238.464</v>
      </c>
      <c r="K748" s="19">
        <v>906.82399999999996</v>
      </c>
      <c r="L748" s="19">
        <v>1455.952</v>
      </c>
      <c r="M748" s="19">
        <v>303.49700000000001</v>
      </c>
      <c r="N748" s="19">
        <v>419.06200000000001</v>
      </c>
      <c r="O748" s="19">
        <v>484.09500000000003</v>
      </c>
      <c r="P748" s="19">
        <v>1263.45</v>
      </c>
      <c r="Q748" s="19"/>
      <c r="R748" s="19"/>
      <c r="S748" s="19"/>
      <c r="T748" s="19"/>
      <c r="U748" s="25">
        <v>5851.7690000000002</v>
      </c>
      <c r="V748" s="18">
        <v>731.47112500000003</v>
      </c>
      <c r="W748" s="39">
        <v>3.4670050834180113E-4</v>
      </c>
      <c r="X748" s="35">
        <v>861.30083199666774</v>
      </c>
      <c r="Y748" s="35"/>
      <c r="Z748" s="49">
        <v>0</v>
      </c>
      <c r="AC748" t="s">
        <v>280</v>
      </c>
      <c r="AD748" t="s">
        <v>281</v>
      </c>
      <c r="AE748" t="s">
        <v>3194</v>
      </c>
    </row>
    <row r="749" spans="1:31" outlineLevel="1" x14ac:dyDescent="0.35">
      <c r="A749" s="6" t="s">
        <v>398</v>
      </c>
      <c r="B749" s="7" t="s">
        <v>562</v>
      </c>
      <c r="C749" s="7" t="s">
        <v>3194</v>
      </c>
      <c r="D749" s="7" t="s">
        <v>280</v>
      </c>
      <c r="E749" s="7" t="s">
        <v>281</v>
      </c>
      <c r="F749" s="7" t="s">
        <v>563</v>
      </c>
      <c r="G749" s="8">
        <v>5136836</v>
      </c>
      <c r="H749" s="16" t="s">
        <v>3844</v>
      </c>
      <c r="I749" s="18">
        <v>541.96100000000001</v>
      </c>
      <c r="J749" s="19">
        <v>0</v>
      </c>
      <c r="K749" s="19">
        <v>905.75400000000002</v>
      </c>
      <c r="L749" s="19">
        <v>1513.818</v>
      </c>
      <c r="M749" s="19">
        <v>487.762</v>
      </c>
      <c r="N749" s="19">
        <v>663.62300000000005</v>
      </c>
      <c r="O749" s="19">
        <v>966.44</v>
      </c>
      <c r="P749" s="19">
        <v>721.48900000000003</v>
      </c>
      <c r="Q749" s="19"/>
      <c r="R749" s="19"/>
      <c r="S749" s="19"/>
      <c r="T749" s="19"/>
      <c r="U749" s="25">
        <v>5800.8469999999998</v>
      </c>
      <c r="V749" s="18">
        <v>725.10587499999997</v>
      </c>
      <c r="W749" s="39">
        <v>3.4368352607784276E-4</v>
      </c>
      <c r="X749" s="35">
        <v>853.80580596831032</v>
      </c>
      <c r="Y749" s="35"/>
      <c r="Z749" s="49">
        <v>0</v>
      </c>
      <c r="AC749" t="s">
        <v>280</v>
      </c>
      <c r="AD749" t="s">
        <v>281</v>
      </c>
      <c r="AE749" t="s">
        <v>3194</v>
      </c>
    </row>
    <row r="750" spans="1:31" outlineLevel="1" x14ac:dyDescent="0.35">
      <c r="A750" s="6" t="s">
        <v>398</v>
      </c>
      <c r="B750" s="7" t="s">
        <v>562</v>
      </c>
      <c r="C750" s="7" t="s">
        <v>3194</v>
      </c>
      <c r="D750" s="7" t="s">
        <v>280</v>
      </c>
      <c r="E750" s="7" t="s">
        <v>281</v>
      </c>
      <c r="F750" s="7" t="s">
        <v>563</v>
      </c>
      <c r="G750" s="8">
        <v>5136812</v>
      </c>
      <c r="H750" s="16" t="s">
        <v>3845</v>
      </c>
      <c r="I750" s="18">
        <v>722.55899999999997</v>
      </c>
      <c r="J750" s="19">
        <v>0</v>
      </c>
      <c r="K750" s="19">
        <v>1628.3130000000001</v>
      </c>
      <c r="L750" s="19">
        <v>1094.7560000000001</v>
      </c>
      <c r="M750" s="19">
        <v>662.94299999999998</v>
      </c>
      <c r="N750" s="19">
        <v>965.37</v>
      </c>
      <c r="O750" s="19">
        <v>1023.068</v>
      </c>
      <c r="P750" s="19">
        <v>1816.2449999999999</v>
      </c>
      <c r="Q750" s="19"/>
      <c r="R750" s="19"/>
      <c r="S750" s="19"/>
      <c r="T750" s="19"/>
      <c r="U750" s="25">
        <v>7913.2540000000008</v>
      </c>
      <c r="V750" s="18">
        <v>989.1567500000001</v>
      </c>
      <c r="W750" s="39">
        <v>4.6883757449034494E-4</v>
      </c>
      <c r="X750" s="35">
        <v>1164.7233945839214</v>
      </c>
      <c r="Y750" s="35"/>
      <c r="Z750" s="49">
        <v>0</v>
      </c>
      <c r="AC750" t="s">
        <v>280</v>
      </c>
      <c r="AD750" t="s">
        <v>281</v>
      </c>
      <c r="AE750" t="s">
        <v>3194</v>
      </c>
    </row>
    <row r="751" spans="1:31" outlineLevel="1" x14ac:dyDescent="0.35">
      <c r="A751" s="6" t="s">
        <v>398</v>
      </c>
      <c r="B751" s="7" t="s">
        <v>562</v>
      </c>
      <c r="C751" s="7" t="s">
        <v>3194</v>
      </c>
      <c r="D751" s="7" t="s">
        <v>280</v>
      </c>
      <c r="E751" s="7" t="s">
        <v>281</v>
      </c>
      <c r="F751" s="7" t="s">
        <v>563</v>
      </c>
      <c r="G751" s="8">
        <v>5298994</v>
      </c>
      <c r="H751" s="16" t="s">
        <v>3846</v>
      </c>
      <c r="I751" s="18">
        <v>179.52799999999999</v>
      </c>
      <c r="J751" s="19">
        <v>522.70799999999997</v>
      </c>
      <c r="K751" s="19">
        <v>950.77800000000002</v>
      </c>
      <c r="L751" s="19">
        <v>238.464</v>
      </c>
      <c r="M751" s="19">
        <v>598.59</v>
      </c>
      <c r="N751" s="19">
        <v>829.11599999999999</v>
      </c>
      <c r="O751" s="19">
        <v>419.06200000000001</v>
      </c>
      <c r="P751" s="19">
        <v>656.45600000000002</v>
      </c>
      <c r="Q751" s="19"/>
      <c r="R751" s="19"/>
      <c r="S751" s="19"/>
      <c r="T751" s="19"/>
      <c r="U751" s="25">
        <v>4394.7020000000002</v>
      </c>
      <c r="V751" s="18">
        <v>549.33775000000003</v>
      </c>
      <c r="W751" s="39">
        <v>2.6037347294651073E-4</v>
      </c>
      <c r="X751" s="35">
        <v>646.84038091343314</v>
      </c>
      <c r="Y751" s="35"/>
      <c r="Z751" s="49">
        <v>0</v>
      </c>
      <c r="AC751" t="s">
        <v>280</v>
      </c>
      <c r="AD751" t="s">
        <v>281</v>
      </c>
      <c r="AE751" t="s">
        <v>3194</v>
      </c>
    </row>
    <row r="752" spans="1:31" outlineLevel="1" x14ac:dyDescent="0.35">
      <c r="A752" s="6" t="s">
        <v>398</v>
      </c>
      <c r="B752" s="7" t="s">
        <v>4613</v>
      </c>
      <c r="C752" s="7" t="s">
        <v>3194</v>
      </c>
      <c r="D752" s="7" t="s">
        <v>280</v>
      </c>
      <c r="E752" s="7" t="s">
        <v>281</v>
      </c>
      <c r="F752" s="7" t="s">
        <v>563</v>
      </c>
      <c r="G752" s="8">
        <v>5299287</v>
      </c>
      <c r="H752" s="16" t="s">
        <v>3847</v>
      </c>
      <c r="I752" s="18">
        <v>0</v>
      </c>
      <c r="J752" s="19">
        <v>476.928</v>
      </c>
      <c r="K752" s="19">
        <v>589.58199999999999</v>
      </c>
      <c r="L752" s="19">
        <v>0</v>
      </c>
      <c r="M752" s="19">
        <v>828.04600000000005</v>
      </c>
      <c r="N752" s="19">
        <v>598.59</v>
      </c>
      <c r="O752" s="19">
        <v>352.18799999999999</v>
      </c>
      <c r="P752" s="19">
        <v>417.99200000000002</v>
      </c>
      <c r="Q752" s="19"/>
      <c r="R752" s="19"/>
      <c r="S752" s="19"/>
      <c r="T752" s="19"/>
      <c r="U752" s="25">
        <v>3263.3260000000005</v>
      </c>
      <c r="V752" s="18">
        <v>407.91575000000006</v>
      </c>
      <c r="W752" s="39">
        <v>1.9334269399305009E-4</v>
      </c>
      <c r="X752" s="35">
        <v>480.31721670427493</v>
      </c>
      <c r="Y752" s="35"/>
      <c r="Z752" s="49">
        <v>0</v>
      </c>
      <c r="AC752" t="s">
        <v>280</v>
      </c>
      <c r="AD752" t="s">
        <v>281</v>
      </c>
      <c r="AE752" t="s">
        <v>3194</v>
      </c>
    </row>
    <row r="753" spans="1:31" outlineLevel="1" x14ac:dyDescent="0.35">
      <c r="A753" s="6" t="s">
        <v>398</v>
      </c>
      <c r="B753" s="7" t="s">
        <v>4613</v>
      </c>
      <c r="C753" s="7" t="s">
        <v>3194</v>
      </c>
      <c r="D753" s="7" t="s">
        <v>280</v>
      </c>
      <c r="E753" s="7" t="s">
        <v>281</v>
      </c>
      <c r="F753" s="7" t="s">
        <v>563</v>
      </c>
      <c r="G753" s="8">
        <v>5301544</v>
      </c>
      <c r="H753" s="16" t="s">
        <v>3848</v>
      </c>
      <c r="I753" s="18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531.71600000000001</v>
      </c>
      <c r="O753" s="19">
        <v>837.05399999999997</v>
      </c>
      <c r="P753" s="19">
        <v>417.99200000000002</v>
      </c>
      <c r="Q753" s="19"/>
      <c r="R753" s="19"/>
      <c r="S753" s="19"/>
      <c r="T753" s="19"/>
      <c r="U753" s="25">
        <v>1786.7619999999999</v>
      </c>
      <c r="V753" s="18">
        <v>223.34524999999999</v>
      </c>
      <c r="W753" s="39">
        <v>1.0586051733857116E-4</v>
      </c>
      <c r="X753" s="35">
        <v>262.98707231608597</v>
      </c>
      <c r="Y753" s="35"/>
      <c r="Z753" s="49">
        <v>0</v>
      </c>
      <c r="AC753" t="s">
        <v>280</v>
      </c>
      <c r="AD753" t="s">
        <v>281</v>
      </c>
      <c r="AE753" t="s">
        <v>3194</v>
      </c>
    </row>
    <row r="754" spans="1:31" outlineLevel="1" x14ac:dyDescent="0.35">
      <c r="A754" s="6" t="s">
        <v>398</v>
      </c>
      <c r="B754" s="7" t="s">
        <v>562</v>
      </c>
      <c r="C754" s="7" t="s">
        <v>3194</v>
      </c>
      <c r="D754" s="7" t="s">
        <v>280</v>
      </c>
      <c r="E754" s="7" t="s">
        <v>281</v>
      </c>
      <c r="F754" s="7" t="s">
        <v>563</v>
      </c>
      <c r="G754" s="8">
        <v>5279999</v>
      </c>
      <c r="H754" s="16" t="s">
        <v>3849</v>
      </c>
      <c r="I754" s="18">
        <v>541.96100000000001</v>
      </c>
      <c r="J754" s="19">
        <v>0</v>
      </c>
      <c r="K754" s="19">
        <v>726.226</v>
      </c>
      <c r="L754" s="19">
        <v>1274.2840000000001</v>
      </c>
      <c r="M754" s="19">
        <v>419.06200000000001</v>
      </c>
      <c r="N754" s="19">
        <v>483.02499999999998</v>
      </c>
      <c r="O754" s="19">
        <v>722.55899999999997</v>
      </c>
      <c r="P754" s="19">
        <v>598.59</v>
      </c>
      <c r="Q754" s="19"/>
      <c r="R754" s="19"/>
      <c r="S754" s="19"/>
      <c r="T754" s="19"/>
      <c r="U754" s="25">
        <v>4765.7070000000003</v>
      </c>
      <c r="V754" s="18">
        <v>595.71337500000004</v>
      </c>
      <c r="W754" s="39">
        <v>2.8235445375715963E-4</v>
      </c>
      <c r="X754" s="35">
        <v>701.44727246621392</v>
      </c>
      <c r="Y754" s="35"/>
      <c r="Z754" s="49">
        <v>0</v>
      </c>
      <c r="AC754" t="s">
        <v>280</v>
      </c>
      <c r="AD754" t="s">
        <v>281</v>
      </c>
      <c r="AE754" t="s">
        <v>3194</v>
      </c>
    </row>
    <row r="755" spans="1:31" outlineLevel="1" x14ac:dyDescent="0.35">
      <c r="A755" s="6" t="s">
        <v>398</v>
      </c>
      <c r="B755" s="7" t="s">
        <v>562</v>
      </c>
      <c r="C755" s="7" t="s">
        <v>3194</v>
      </c>
      <c r="D755" s="7" t="s">
        <v>280</v>
      </c>
      <c r="E755" s="7" t="s">
        <v>281</v>
      </c>
      <c r="F755" s="7" t="s">
        <v>563</v>
      </c>
      <c r="G755" s="8">
        <v>5136829</v>
      </c>
      <c r="H755" s="16" t="s">
        <v>3850</v>
      </c>
      <c r="I755" s="18">
        <v>1082.684</v>
      </c>
      <c r="J755" s="19">
        <v>179.52799999999999</v>
      </c>
      <c r="K755" s="19">
        <v>791.25900000000001</v>
      </c>
      <c r="L755" s="19">
        <v>1275.354</v>
      </c>
      <c r="M755" s="19">
        <v>837.05399999999997</v>
      </c>
      <c r="N755" s="19">
        <v>966.44</v>
      </c>
      <c r="O755" s="19">
        <v>1204.5139999999999</v>
      </c>
      <c r="P755" s="19">
        <v>1319.3989999999999</v>
      </c>
      <c r="Q755" s="19"/>
      <c r="R755" s="19"/>
      <c r="S755" s="19"/>
      <c r="T755" s="19"/>
      <c r="U755" s="25">
        <v>7656.232</v>
      </c>
      <c r="V755" s="18">
        <v>957.029</v>
      </c>
      <c r="W755" s="39">
        <v>4.5360975909725158E-4</v>
      </c>
      <c r="X755" s="35">
        <v>1126.8932508373985</v>
      </c>
      <c r="Y755" s="35"/>
      <c r="Z755" s="49">
        <v>0</v>
      </c>
      <c r="AC755" t="s">
        <v>280</v>
      </c>
      <c r="AD755" t="s">
        <v>281</v>
      </c>
      <c r="AE755" t="s">
        <v>3194</v>
      </c>
    </row>
    <row r="756" spans="1:31" outlineLevel="1" x14ac:dyDescent="0.35">
      <c r="A756" s="6" t="s">
        <v>398</v>
      </c>
      <c r="B756" s="7" t="s">
        <v>562</v>
      </c>
      <c r="C756" s="7" t="s">
        <v>3194</v>
      </c>
      <c r="D756" s="7" t="s">
        <v>280</v>
      </c>
      <c r="E756" s="7" t="s">
        <v>281</v>
      </c>
      <c r="F756" s="7" t="s">
        <v>563</v>
      </c>
      <c r="G756" s="8">
        <v>5296183</v>
      </c>
      <c r="H756" s="16" t="s">
        <v>3851</v>
      </c>
      <c r="I756" s="18">
        <v>351.11799999999999</v>
      </c>
      <c r="J756" s="19">
        <v>419.06200000000001</v>
      </c>
      <c r="K756" s="19">
        <v>0</v>
      </c>
      <c r="L756" s="19">
        <v>238.464</v>
      </c>
      <c r="M756" s="19">
        <v>419.06200000000001</v>
      </c>
      <c r="N756" s="19">
        <v>238.464</v>
      </c>
      <c r="O756" s="19">
        <v>238.464</v>
      </c>
      <c r="P756" s="19">
        <v>419.06200000000001</v>
      </c>
      <c r="Q756" s="19"/>
      <c r="R756" s="19"/>
      <c r="S756" s="19"/>
      <c r="T756" s="19"/>
      <c r="U756" s="25">
        <v>2323.6959999999999</v>
      </c>
      <c r="V756" s="18">
        <v>290.46199999999999</v>
      </c>
      <c r="W756" s="39">
        <v>1.3767231489004604E-4</v>
      </c>
      <c r="X756" s="35">
        <v>342.01645658045089</v>
      </c>
      <c r="Y756" s="35"/>
      <c r="Z756" s="49">
        <v>0</v>
      </c>
      <c r="AC756" t="s">
        <v>280</v>
      </c>
      <c r="AD756" t="s">
        <v>281</v>
      </c>
      <c r="AE756" t="s">
        <v>3194</v>
      </c>
    </row>
    <row r="757" spans="1:31" outlineLevel="1" x14ac:dyDescent="0.35">
      <c r="A757" s="6" t="s">
        <v>398</v>
      </c>
      <c r="B757" s="7" t="s">
        <v>4613</v>
      </c>
      <c r="C757" s="7" t="s">
        <v>3194</v>
      </c>
      <c r="D757" s="7" t="s">
        <v>280</v>
      </c>
      <c r="E757" s="7" t="s">
        <v>281</v>
      </c>
      <c r="F757" s="7" t="s">
        <v>563</v>
      </c>
      <c r="G757" s="8">
        <v>5300275</v>
      </c>
      <c r="H757" s="16" t="s">
        <v>3852</v>
      </c>
      <c r="I757" s="18">
        <v>180.59800000000001</v>
      </c>
      <c r="J757" s="19">
        <v>351.11799999999999</v>
      </c>
      <c r="K757" s="19">
        <v>238.464</v>
      </c>
      <c r="L757" s="19">
        <v>0</v>
      </c>
      <c r="M757" s="19">
        <v>419.06200000000001</v>
      </c>
      <c r="N757" s="19">
        <v>0</v>
      </c>
      <c r="O757" s="19">
        <v>0</v>
      </c>
      <c r="P757" s="19">
        <v>179.52799999999999</v>
      </c>
      <c r="Q757" s="19"/>
      <c r="R757" s="19"/>
      <c r="S757" s="19"/>
      <c r="T757" s="19"/>
      <c r="U757" s="25">
        <v>1368.7700000000002</v>
      </c>
      <c r="V757" s="18">
        <v>171.09625000000003</v>
      </c>
      <c r="W757" s="39">
        <v>8.1095691713566818E-5</v>
      </c>
      <c r="X757" s="35">
        <v>201.46433323189603</v>
      </c>
      <c r="Y757" s="35"/>
      <c r="Z757" s="49">
        <v>0</v>
      </c>
      <c r="AC757" t="s">
        <v>280</v>
      </c>
      <c r="AD757" t="s">
        <v>281</v>
      </c>
      <c r="AE757" t="s">
        <v>3194</v>
      </c>
    </row>
    <row r="758" spans="1:31" outlineLevel="1" x14ac:dyDescent="0.35">
      <c r="A758" s="6" t="s">
        <v>398</v>
      </c>
      <c r="B758" s="7" t="s">
        <v>4613</v>
      </c>
      <c r="C758" s="7" t="s">
        <v>3194</v>
      </c>
      <c r="D758" s="7" t="s">
        <v>280</v>
      </c>
      <c r="E758" s="7" t="s">
        <v>281</v>
      </c>
      <c r="F758" s="7" t="s">
        <v>563</v>
      </c>
      <c r="G758" s="8">
        <v>5300282</v>
      </c>
      <c r="H758" s="16" t="s">
        <v>3853</v>
      </c>
      <c r="I758" s="18">
        <v>0</v>
      </c>
      <c r="J758" s="19">
        <v>179.52799999999999</v>
      </c>
      <c r="K758" s="19">
        <v>0</v>
      </c>
      <c r="L758" s="19">
        <v>0</v>
      </c>
      <c r="M758" s="19">
        <v>180.59800000000001</v>
      </c>
      <c r="N758" s="19">
        <v>179.52799999999999</v>
      </c>
      <c r="O758" s="19">
        <v>419.06200000000001</v>
      </c>
      <c r="P758" s="19">
        <v>179.52799999999999</v>
      </c>
      <c r="Q758" s="19"/>
      <c r="R758" s="19"/>
      <c r="S758" s="19"/>
      <c r="T758" s="19"/>
      <c r="U758" s="25">
        <v>1138.2439999999999</v>
      </c>
      <c r="V758" s="18">
        <v>142.28049999999999</v>
      </c>
      <c r="W758" s="39">
        <v>6.7437688230175363E-5</v>
      </c>
      <c r="X758" s="35">
        <v>167.5340404269572</v>
      </c>
      <c r="Y758" s="35"/>
      <c r="Z758" s="49">
        <v>0</v>
      </c>
      <c r="AC758" t="s">
        <v>280</v>
      </c>
      <c r="AD758" t="s">
        <v>281</v>
      </c>
      <c r="AE758" t="s">
        <v>3194</v>
      </c>
    </row>
    <row r="759" spans="1:31" outlineLevel="1" x14ac:dyDescent="0.35">
      <c r="A759" s="6" t="s">
        <v>398</v>
      </c>
      <c r="B759" s="7" t="s">
        <v>562</v>
      </c>
      <c r="C759" s="7" t="s">
        <v>3194</v>
      </c>
      <c r="D759" s="7" t="s">
        <v>280</v>
      </c>
      <c r="E759" s="7" t="s">
        <v>281</v>
      </c>
      <c r="F759" s="7" t="s">
        <v>563</v>
      </c>
      <c r="G759" s="8">
        <v>5274956</v>
      </c>
      <c r="H759" s="16" t="s">
        <v>3854</v>
      </c>
      <c r="I759" s="18">
        <v>599.65899999999999</v>
      </c>
      <c r="J759" s="19">
        <v>901.01700000000005</v>
      </c>
      <c r="K759" s="19">
        <v>1383.752</v>
      </c>
      <c r="L759" s="19">
        <v>1333.22</v>
      </c>
      <c r="M759" s="19">
        <v>1145.9680000000001</v>
      </c>
      <c r="N759" s="19">
        <v>901.01700000000005</v>
      </c>
      <c r="O759" s="19">
        <v>966.44</v>
      </c>
      <c r="P759" s="19">
        <v>1321.1479999999999</v>
      </c>
      <c r="Q759" s="19"/>
      <c r="R759" s="19"/>
      <c r="S759" s="19"/>
      <c r="T759" s="19"/>
      <c r="U759" s="25">
        <v>8552.2209999999995</v>
      </c>
      <c r="V759" s="18">
        <v>1069.0276249999999</v>
      </c>
      <c r="W759" s="39">
        <v>5.0669453427697273E-4</v>
      </c>
      <c r="X759" s="35">
        <v>1258.7706491352228</v>
      </c>
      <c r="Y759" s="35"/>
      <c r="Z759" s="49">
        <v>0</v>
      </c>
      <c r="AC759" t="s">
        <v>280</v>
      </c>
      <c r="AD759" t="s">
        <v>281</v>
      </c>
      <c r="AE759" t="s">
        <v>3194</v>
      </c>
    </row>
    <row r="760" spans="1:31" outlineLevel="1" x14ac:dyDescent="0.35">
      <c r="A760" s="6" t="s">
        <v>398</v>
      </c>
      <c r="B760" s="7" t="s">
        <v>562</v>
      </c>
      <c r="C760" s="7" t="s">
        <v>3194</v>
      </c>
      <c r="D760" s="7" t="s">
        <v>280</v>
      </c>
      <c r="E760" s="7" t="s">
        <v>281</v>
      </c>
      <c r="F760" s="7" t="s">
        <v>563</v>
      </c>
      <c r="G760" s="8">
        <v>5275519</v>
      </c>
      <c r="H760" s="16" t="s">
        <v>3855</v>
      </c>
      <c r="I760" s="18">
        <v>419.06200000000001</v>
      </c>
      <c r="J760" s="19">
        <v>483.02499999999998</v>
      </c>
      <c r="K760" s="19">
        <v>837.05399999999997</v>
      </c>
      <c r="L760" s="19">
        <v>2049.8040000000001</v>
      </c>
      <c r="M760" s="19">
        <v>0</v>
      </c>
      <c r="N760" s="19">
        <v>541.96100000000001</v>
      </c>
      <c r="O760" s="19">
        <v>417.99200000000002</v>
      </c>
      <c r="P760" s="19">
        <v>1623.576</v>
      </c>
      <c r="Q760" s="19"/>
      <c r="R760" s="19"/>
      <c r="S760" s="19"/>
      <c r="T760" s="19"/>
      <c r="U760" s="25">
        <v>6372.4740000000002</v>
      </c>
      <c r="V760" s="18">
        <v>796.55925000000002</v>
      </c>
      <c r="W760" s="39">
        <v>3.7755078424915795E-4</v>
      </c>
      <c r="X760" s="35">
        <v>937.94152812203174</v>
      </c>
      <c r="Y760" s="35"/>
      <c r="Z760" s="49">
        <v>0</v>
      </c>
      <c r="AC760" t="s">
        <v>280</v>
      </c>
      <c r="AD760" t="s">
        <v>281</v>
      </c>
      <c r="AE760" t="s">
        <v>3194</v>
      </c>
    </row>
    <row r="761" spans="1:31" outlineLevel="1" x14ac:dyDescent="0.35">
      <c r="A761" s="6" t="s">
        <v>398</v>
      </c>
      <c r="B761" s="7" t="s">
        <v>562</v>
      </c>
      <c r="C761" s="7" t="s">
        <v>3194</v>
      </c>
      <c r="D761" s="7" t="s">
        <v>280</v>
      </c>
      <c r="E761" s="7" t="s">
        <v>281</v>
      </c>
      <c r="F761" s="7" t="s">
        <v>563</v>
      </c>
      <c r="G761" s="8">
        <v>5274925</v>
      </c>
      <c r="H761" s="16" t="s">
        <v>3856</v>
      </c>
      <c r="I761" s="18">
        <v>238.464</v>
      </c>
      <c r="J761" s="19">
        <v>483.02499999999998</v>
      </c>
      <c r="K761" s="19">
        <v>726.226</v>
      </c>
      <c r="L761" s="19">
        <v>1513.818</v>
      </c>
      <c r="M761" s="19">
        <v>417.99200000000002</v>
      </c>
      <c r="N761" s="19">
        <v>360.12599999999998</v>
      </c>
      <c r="O761" s="19">
        <v>243.881</v>
      </c>
      <c r="P761" s="19">
        <v>1385.1120000000001</v>
      </c>
      <c r="Q761" s="19"/>
      <c r="R761" s="19"/>
      <c r="S761" s="19"/>
      <c r="T761" s="19"/>
      <c r="U761" s="25">
        <v>5368.6440000000002</v>
      </c>
      <c r="V761" s="18">
        <v>671.08050000000003</v>
      </c>
      <c r="W761" s="39">
        <v>3.1807673951349767E-4</v>
      </c>
      <c r="X761" s="35">
        <v>790.19140090695976</v>
      </c>
      <c r="Y761" s="35"/>
      <c r="Z761" s="49">
        <v>0</v>
      </c>
      <c r="AC761" t="s">
        <v>280</v>
      </c>
      <c r="AD761" t="s">
        <v>281</v>
      </c>
      <c r="AE761" t="s">
        <v>3194</v>
      </c>
    </row>
    <row r="762" spans="1:31" outlineLevel="1" x14ac:dyDescent="0.35">
      <c r="A762" s="6" t="s">
        <v>398</v>
      </c>
      <c r="B762" s="7" t="s">
        <v>562</v>
      </c>
      <c r="C762" s="7" t="s">
        <v>3194</v>
      </c>
      <c r="D762" s="7" t="s">
        <v>280</v>
      </c>
      <c r="E762" s="7" t="s">
        <v>281</v>
      </c>
      <c r="F762" s="7" t="s">
        <v>563</v>
      </c>
      <c r="G762" s="8">
        <v>5131983</v>
      </c>
      <c r="H762" s="16" t="s">
        <v>3857</v>
      </c>
      <c r="I762" s="18">
        <v>0</v>
      </c>
      <c r="J762" s="19">
        <v>303.49700000000001</v>
      </c>
      <c r="K762" s="19">
        <v>668.36</v>
      </c>
      <c r="L762" s="19">
        <v>1094.7560000000001</v>
      </c>
      <c r="M762" s="19">
        <v>180.59800000000001</v>
      </c>
      <c r="N762" s="19">
        <v>238.464</v>
      </c>
      <c r="O762" s="19">
        <v>419.06200000000001</v>
      </c>
      <c r="P762" s="19">
        <v>598.59</v>
      </c>
      <c r="Q762" s="19"/>
      <c r="R762" s="19"/>
      <c r="S762" s="19"/>
      <c r="T762" s="19"/>
      <c r="U762" s="25">
        <v>3503.3270000000002</v>
      </c>
      <c r="V762" s="18">
        <v>437.91587500000003</v>
      </c>
      <c r="W762" s="39">
        <v>2.075620640164636E-4</v>
      </c>
      <c r="X762" s="35">
        <v>515.64210068039085</v>
      </c>
      <c r="Y762" s="35"/>
      <c r="Z762" s="49">
        <v>0</v>
      </c>
      <c r="AC762" t="s">
        <v>280</v>
      </c>
      <c r="AD762" t="s">
        <v>281</v>
      </c>
      <c r="AE762" t="s">
        <v>3194</v>
      </c>
    </row>
    <row r="763" spans="1:31" outlineLevel="1" x14ac:dyDescent="0.35">
      <c r="A763" s="6" t="s">
        <v>398</v>
      </c>
      <c r="B763" s="7" t="s">
        <v>562</v>
      </c>
      <c r="C763" s="7" t="s">
        <v>3194</v>
      </c>
      <c r="D763" s="7" t="s">
        <v>280</v>
      </c>
      <c r="E763" s="7" t="s">
        <v>281</v>
      </c>
      <c r="F763" s="7" t="s">
        <v>563</v>
      </c>
      <c r="G763" s="8">
        <v>5130977</v>
      </c>
      <c r="H763" s="16" t="s">
        <v>3858</v>
      </c>
      <c r="I763" s="18">
        <v>180.59800000000001</v>
      </c>
      <c r="J763" s="19">
        <v>961.02300000000002</v>
      </c>
      <c r="K763" s="19">
        <v>1618.549</v>
      </c>
      <c r="L763" s="19">
        <v>1805.4110000000001</v>
      </c>
      <c r="M763" s="19">
        <v>837.05399999999997</v>
      </c>
      <c r="N763" s="19">
        <v>959.95299999999997</v>
      </c>
      <c r="O763" s="19">
        <v>1263.45</v>
      </c>
      <c r="P763" s="19">
        <v>1500.6769999999999</v>
      </c>
      <c r="Q763" s="19"/>
      <c r="R763" s="19"/>
      <c r="S763" s="19"/>
      <c r="T763" s="19"/>
      <c r="U763" s="25">
        <v>9126.7150000000001</v>
      </c>
      <c r="V763" s="18">
        <v>1140.839375</v>
      </c>
      <c r="W763" s="39">
        <v>5.4073165396493637E-4</v>
      </c>
      <c r="X763" s="35">
        <v>1343.3283547071781</v>
      </c>
      <c r="Y763" s="35"/>
      <c r="Z763" s="49">
        <v>0</v>
      </c>
      <c r="AC763" t="s">
        <v>280</v>
      </c>
      <c r="AD763" t="s">
        <v>281</v>
      </c>
      <c r="AE763" t="s">
        <v>3194</v>
      </c>
    </row>
    <row r="764" spans="1:31" outlineLevel="1" x14ac:dyDescent="0.35">
      <c r="A764" s="6" t="s">
        <v>398</v>
      </c>
      <c r="B764" s="7" t="s">
        <v>562</v>
      </c>
      <c r="C764" s="7" t="s">
        <v>3194</v>
      </c>
      <c r="D764" s="7" t="s">
        <v>280</v>
      </c>
      <c r="E764" s="7" t="s">
        <v>281</v>
      </c>
      <c r="F764" s="7" t="s">
        <v>563</v>
      </c>
      <c r="G764" s="8">
        <v>5275232</v>
      </c>
      <c r="H764" s="16" t="s">
        <v>3859</v>
      </c>
      <c r="I764" s="18">
        <v>779.18700000000001</v>
      </c>
      <c r="J764" s="19">
        <v>303.49700000000001</v>
      </c>
      <c r="K764" s="19">
        <v>726.226</v>
      </c>
      <c r="L764" s="19">
        <v>1094.7560000000001</v>
      </c>
      <c r="M764" s="19">
        <v>0</v>
      </c>
      <c r="N764" s="19">
        <v>598.59</v>
      </c>
      <c r="O764" s="19">
        <v>419.06200000000001</v>
      </c>
      <c r="P764" s="19">
        <v>598.59</v>
      </c>
      <c r="Q764" s="19"/>
      <c r="R764" s="19"/>
      <c r="S764" s="19"/>
      <c r="T764" s="19"/>
      <c r="U764" s="25">
        <v>4519.9080000000004</v>
      </c>
      <c r="V764" s="18">
        <v>564.98850000000004</v>
      </c>
      <c r="W764" s="39">
        <v>2.6779156888424231E-4</v>
      </c>
      <c r="X764" s="35">
        <v>665.26900172381977</v>
      </c>
      <c r="Y764" s="35"/>
      <c r="Z764" s="49">
        <v>0</v>
      </c>
      <c r="AC764" t="s">
        <v>280</v>
      </c>
      <c r="AD764" t="s">
        <v>281</v>
      </c>
      <c r="AE764" t="s">
        <v>3194</v>
      </c>
    </row>
    <row r="765" spans="1:31" outlineLevel="1" x14ac:dyDescent="0.35">
      <c r="A765" s="6" t="s">
        <v>398</v>
      </c>
      <c r="B765" s="7" t="s">
        <v>562</v>
      </c>
      <c r="C765" s="7" t="s">
        <v>3194</v>
      </c>
      <c r="D765" s="7" t="s">
        <v>280</v>
      </c>
      <c r="E765" s="7" t="s">
        <v>281</v>
      </c>
      <c r="F765" s="7" t="s">
        <v>563</v>
      </c>
      <c r="G765" s="8">
        <v>5275377</v>
      </c>
      <c r="H765" s="16" t="s">
        <v>3860</v>
      </c>
      <c r="I765" s="18">
        <v>238.464</v>
      </c>
      <c r="J765" s="19">
        <v>303.49700000000001</v>
      </c>
      <c r="K765" s="19">
        <v>667.29</v>
      </c>
      <c r="L765" s="19">
        <v>1094.7560000000001</v>
      </c>
      <c r="M765" s="19">
        <v>179.52799999999999</v>
      </c>
      <c r="N765" s="19">
        <v>417.99200000000002</v>
      </c>
      <c r="O765" s="19">
        <v>180.59800000000001</v>
      </c>
      <c r="P765" s="19">
        <v>598.59</v>
      </c>
      <c r="Q765" s="19"/>
      <c r="R765" s="19"/>
      <c r="S765" s="19"/>
      <c r="T765" s="19"/>
      <c r="U765" s="25">
        <v>3680.7150000000001</v>
      </c>
      <c r="V765" s="18">
        <v>460.08937500000002</v>
      </c>
      <c r="W765" s="39">
        <v>2.18071793599729E-4</v>
      </c>
      <c r="X765" s="35">
        <v>541.75120238728073</v>
      </c>
      <c r="Y765" s="35"/>
      <c r="Z765" s="49">
        <v>0</v>
      </c>
      <c r="AC765" t="s">
        <v>280</v>
      </c>
      <c r="AD765" t="s">
        <v>281</v>
      </c>
      <c r="AE765" t="s">
        <v>3194</v>
      </c>
    </row>
    <row r="766" spans="1:31" outlineLevel="1" x14ac:dyDescent="0.35">
      <c r="A766" s="6" t="s">
        <v>398</v>
      </c>
      <c r="B766" s="7" t="s">
        <v>562</v>
      </c>
      <c r="C766" s="7" t="s">
        <v>3194</v>
      </c>
      <c r="D766" s="7" t="s">
        <v>280</v>
      </c>
      <c r="E766" s="7" t="s">
        <v>281</v>
      </c>
      <c r="F766" s="7" t="s">
        <v>563</v>
      </c>
      <c r="G766" s="8">
        <v>5274873</v>
      </c>
      <c r="H766" s="16" t="s">
        <v>3861</v>
      </c>
      <c r="I766" s="18">
        <v>417.99200000000002</v>
      </c>
      <c r="J766" s="19">
        <v>483.02499999999998</v>
      </c>
      <c r="K766" s="19">
        <v>1140.5509999999999</v>
      </c>
      <c r="L766" s="19">
        <v>1205.5840000000001</v>
      </c>
      <c r="M766" s="19">
        <v>786.52200000000005</v>
      </c>
      <c r="N766" s="19">
        <v>483.02499999999998</v>
      </c>
      <c r="O766" s="19">
        <v>1016.582</v>
      </c>
      <c r="P766" s="19">
        <v>1927.0730000000001</v>
      </c>
      <c r="Q766" s="19"/>
      <c r="R766" s="19"/>
      <c r="S766" s="19"/>
      <c r="T766" s="19"/>
      <c r="U766" s="25">
        <v>7460.3540000000003</v>
      </c>
      <c r="V766" s="18">
        <v>932.54425000000003</v>
      </c>
      <c r="W766" s="39">
        <v>4.4200455011292989E-4</v>
      </c>
      <c r="X766" s="35">
        <v>1098.0626725336679</v>
      </c>
      <c r="Y766" s="35"/>
      <c r="Z766" s="49">
        <v>0</v>
      </c>
      <c r="AC766" t="s">
        <v>280</v>
      </c>
      <c r="AD766" t="s">
        <v>281</v>
      </c>
      <c r="AE766" t="s">
        <v>3194</v>
      </c>
    </row>
    <row r="767" spans="1:31" outlineLevel="1" x14ac:dyDescent="0.35">
      <c r="A767" s="6" t="s">
        <v>398</v>
      </c>
      <c r="B767" s="7" t="s">
        <v>562</v>
      </c>
      <c r="C767" s="7" t="s">
        <v>3194</v>
      </c>
      <c r="D767" s="7" t="s">
        <v>280</v>
      </c>
      <c r="E767" s="7" t="s">
        <v>281</v>
      </c>
      <c r="F767" s="7" t="s">
        <v>563</v>
      </c>
      <c r="G767" s="8">
        <v>5274963</v>
      </c>
      <c r="H767" s="16" t="s">
        <v>3862</v>
      </c>
      <c r="I767" s="18">
        <v>419.06200000000001</v>
      </c>
      <c r="J767" s="19">
        <v>303.49700000000001</v>
      </c>
      <c r="K767" s="19">
        <v>668.36</v>
      </c>
      <c r="L767" s="19">
        <v>1094.7560000000001</v>
      </c>
      <c r="M767" s="19">
        <v>657.52599999999995</v>
      </c>
      <c r="N767" s="19">
        <v>484.09500000000003</v>
      </c>
      <c r="O767" s="19">
        <v>484.09500000000003</v>
      </c>
      <c r="P767" s="19">
        <v>598.59</v>
      </c>
      <c r="Q767" s="19"/>
      <c r="R767" s="19"/>
      <c r="S767" s="19"/>
      <c r="T767" s="19"/>
      <c r="U767" s="25">
        <v>4709.9810000000007</v>
      </c>
      <c r="V767" s="18">
        <v>588.74762500000008</v>
      </c>
      <c r="W767" s="39">
        <v>2.7905284828916267E-4</v>
      </c>
      <c r="X767" s="35">
        <v>693.24516295644924</v>
      </c>
      <c r="Y767" s="35"/>
      <c r="Z767" s="49">
        <v>0</v>
      </c>
      <c r="AC767" t="s">
        <v>280</v>
      </c>
      <c r="AD767" t="s">
        <v>281</v>
      </c>
      <c r="AE767" t="s">
        <v>3194</v>
      </c>
    </row>
    <row r="768" spans="1:31" outlineLevel="1" x14ac:dyDescent="0.35">
      <c r="A768" s="6" t="s">
        <v>398</v>
      </c>
      <c r="B768" s="7" t="s">
        <v>562</v>
      </c>
      <c r="C768" s="7" t="s">
        <v>3194</v>
      </c>
      <c r="D768" s="7" t="s">
        <v>280</v>
      </c>
      <c r="E768" s="7" t="s">
        <v>281</v>
      </c>
      <c r="F768" s="7" t="s">
        <v>563</v>
      </c>
      <c r="G768" s="8">
        <v>5274949</v>
      </c>
      <c r="H768" s="16" t="s">
        <v>3863</v>
      </c>
      <c r="I768" s="18">
        <v>360.12599999999998</v>
      </c>
      <c r="J768" s="19">
        <v>721.48900000000003</v>
      </c>
      <c r="K768" s="19">
        <v>721.48900000000003</v>
      </c>
      <c r="L768" s="19">
        <v>484.09500000000003</v>
      </c>
      <c r="M768" s="19">
        <v>663.62300000000005</v>
      </c>
      <c r="N768" s="19">
        <v>360.12599999999998</v>
      </c>
      <c r="O768" s="19">
        <v>1204.5139999999999</v>
      </c>
      <c r="P768" s="19">
        <v>540.72400000000005</v>
      </c>
      <c r="Q768" s="19"/>
      <c r="R768" s="19"/>
      <c r="S768" s="19"/>
      <c r="T768" s="19"/>
      <c r="U768" s="25">
        <v>5056.1860000000006</v>
      </c>
      <c r="V768" s="18">
        <v>632.02325000000008</v>
      </c>
      <c r="W768" s="39">
        <v>2.9956450031959537E-4</v>
      </c>
      <c r="X768" s="35">
        <v>744.20183170762618</v>
      </c>
      <c r="Y768" s="35"/>
      <c r="Z768" s="49">
        <v>0</v>
      </c>
      <c r="AC768" t="s">
        <v>280</v>
      </c>
      <c r="AD768" t="s">
        <v>281</v>
      </c>
      <c r="AE768" t="s">
        <v>3194</v>
      </c>
    </row>
    <row r="769" spans="1:31" outlineLevel="1" x14ac:dyDescent="0.35">
      <c r="A769" s="6" t="s">
        <v>398</v>
      </c>
      <c r="B769" s="7" t="s">
        <v>562</v>
      </c>
      <c r="C769" s="7" t="s">
        <v>3194</v>
      </c>
      <c r="D769" s="7" t="s">
        <v>280</v>
      </c>
      <c r="E769" s="7" t="s">
        <v>281</v>
      </c>
      <c r="F769" s="7" t="s">
        <v>563</v>
      </c>
      <c r="G769" s="8">
        <v>5275678</v>
      </c>
      <c r="H769" s="16" t="s">
        <v>3864</v>
      </c>
      <c r="I769" s="18">
        <v>417.99200000000002</v>
      </c>
      <c r="J769" s="19">
        <v>1141.6210000000001</v>
      </c>
      <c r="K769" s="19">
        <v>1144.2180000000001</v>
      </c>
      <c r="L769" s="19">
        <v>1094.7560000000001</v>
      </c>
      <c r="M769" s="19">
        <v>837.05399999999997</v>
      </c>
      <c r="N769" s="19">
        <v>663.62300000000005</v>
      </c>
      <c r="O769" s="19">
        <v>598.59</v>
      </c>
      <c r="P769" s="19">
        <v>1565.03</v>
      </c>
      <c r="Q769" s="19"/>
      <c r="R769" s="19"/>
      <c r="S769" s="19"/>
      <c r="T769" s="19"/>
      <c r="U769" s="25">
        <v>7462.8840000000009</v>
      </c>
      <c r="V769" s="18">
        <v>932.86050000000012</v>
      </c>
      <c r="W769" s="39">
        <v>4.4215444534736326E-4</v>
      </c>
      <c r="X769" s="35">
        <v>1098.4350541339927</v>
      </c>
      <c r="Y769" s="35"/>
      <c r="Z769" s="49">
        <v>0</v>
      </c>
      <c r="AC769" t="s">
        <v>280</v>
      </c>
      <c r="AD769" t="s">
        <v>281</v>
      </c>
      <c r="AE769" t="s">
        <v>3194</v>
      </c>
    </row>
    <row r="770" spans="1:31" outlineLevel="1" x14ac:dyDescent="0.35">
      <c r="A770" s="6" t="s">
        <v>398</v>
      </c>
      <c r="B770" s="7" t="s">
        <v>562</v>
      </c>
      <c r="C770" s="7" t="s">
        <v>3194</v>
      </c>
      <c r="D770" s="7" t="s">
        <v>280</v>
      </c>
      <c r="E770" s="7" t="s">
        <v>281</v>
      </c>
      <c r="F770" s="7" t="s">
        <v>563</v>
      </c>
      <c r="G770" s="8">
        <v>5275623</v>
      </c>
      <c r="H770" s="16" t="s">
        <v>3865</v>
      </c>
      <c r="I770" s="18">
        <v>0</v>
      </c>
      <c r="J770" s="19">
        <v>417.99200000000002</v>
      </c>
      <c r="K770" s="19">
        <v>970.78700000000003</v>
      </c>
      <c r="L770" s="19">
        <v>971.85699999999997</v>
      </c>
      <c r="M770" s="19">
        <v>721.48900000000003</v>
      </c>
      <c r="N770" s="19">
        <v>598.59</v>
      </c>
      <c r="O770" s="19">
        <v>541.96100000000001</v>
      </c>
      <c r="P770" s="19">
        <v>598.59</v>
      </c>
      <c r="Q770" s="19"/>
      <c r="R770" s="19"/>
      <c r="S770" s="19"/>
      <c r="T770" s="19"/>
      <c r="U770" s="25">
        <v>4821.2660000000005</v>
      </c>
      <c r="V770" s="18">
        <v>602.65825000000007</v>
      </c>
      <c r="W770" s="39">
        <v>2.8564616495474146E-4</v>
      </c>
      <c r="X770" s="35">
        <v>709.62480184662911</v>
      </c>
      <c r="Y770" s="35"/>
      <c r="Z770" s="49">
        <v>0</v>
      </c>
      <c r="AC770" t="s">
        <v>280</v>
      </c>
      <c r="AD770" t="s">
        <v>281</v>
      </c>
      <c r="AE770" t="s">
        <v>3194</v>
      </c>
    </row>
    <row r="771" spans="1:31" outlineLevel="1" x14ac:dyDescent="0.35">
      <c r="A771" s="6" t="s">
        <v>398</v>
      </c>
      <c r="B771" s="7" t="s">
        <v>562</v>
      </c>
      <c r="C771" s="7" t="s">
        <v>3194</v>
      </c>
      <c r="D771" s="7" t="s">
        <v>280</v>
      </c>
      <c r="E771" s="7" t="s">
        <v>281</v>
      </c>
      <c r="F771" s="7" t="s">
        <v>563</v>
      </c>
      <c r="G771" s="8">
        <v>5274859</v>
      </c>
      <c r="H771" s="16" t="s">
        <v>3866</v>
      </c>
      <c r="I771" s="18">
        <v>179.52799999999999</v>
      </c>
      <c r="J771" s="19">
        <v>663.62300000000005</v>
      </c>
      <c r="K771" s="19">
        <v>476.928</v>
      </c>
      <c r="L771" s="19">
        <v>1445.117</v>
      </c>
      <c r="M771" s="19">
        <v>786.52200000000005</v>
      </c>
      <c r="N771" s="19">
        <v>1205.5840000000001</v>
      </c>
      <c r="O771" s="19">
        <v>541.96100000000001</v>
      </c>
      <c r="P771" s="19">
        <v>902.08699999999999</v>
      </c>
      <c r="Q771" s="19"/>
      <c r="R771" s="19"/>
      <c r="S771" s="19"/>
      <c r="T771" s="19"/>
      <c r="U771" s="25">
        <v>6201.35</v>
      </c>
      <c r="V771" s="18">
        <v>775.16875000000005</v>
      </c>
      <c r="W771" s="39">
        <v>3.674121786771536E-4</v>
      </c>
      <c r="X771" s="35">
        <v>912.75440204535334</v>
      </c>
      <c r="Y771" s="35"/>
      <c r="Z771" s="49">
        <v>0</v>
      </c>
      <c r="AC771" t="s">
        <v>280</v>
      </c>
      <c r="AD771" t="s">
        <v>281</v>
      </c>
      <c r="AE771" t="s">
        <v>3194</v>
      </c>
    </row>
    <row r="772" spans="1:31" outlineLevel="1" x14ac:dyDescent="0.35">
      <c r="A772" s="6" t="s">
        <v>398</v>
      </c>
      <c r="B772" s="7" t="s">
        <v>562</v>
      </c>
      <c r="C772" s="7" t="s">
        <v>3194</v>
      </c>
      <c r="D772" s="7" t="s">
        <v>280</v>
      </c>
      <c r="E772" s="7" t="s">
        <v>281</v>
      </c>
      <c r="F772" s="7" t="s">
        <v>563</v>
      </c>
      <c r="G772" s="8">
        <v>5275737</v>
      </c>
      <c r="H772" s="16" t="s">
        <v>3867</v>
      </c>
      <c r="I772" s="18">
        <v>179.52799999999999</v>
      </c>
      <c r="J772" s="19">
        <v>303.49700000000001</v>
      </c>
      <c r="K772" s="19">
        <v>1086.3520000000001</v>
      </c>
      <c r="L772" s="19">
        <v>1274.2840000000001</v>
      </c>
      <c r="M772" s="19">
        <v>419.06200000000001</v>
      </c>
      <c r="N772" s="19">
        <v>902.08699999999999</v>
      </c>
      <c r="O772" s="19">
        <v>243.881</v>
      </c>
      <c r="P772" s="19">
        <v>598.59</v>
      </c>
      <c r="Q772" s="19"/>
      <c r="R772" s="19"/>
      <c r="S772" s="19"/>
      <c r="T772" s="19"/>
      <c r="U772" s="25">
        <v>5007.2809999999999</v>
      </c>
      <c r="V772" s="18">
        <v>625.91012499999999</v>
      </c>
      <c r="W772" s="39">
        <v>2.9666701951328603E-4</v>
      </c>
      <c r="X772" s="35">
        <v>737.0036806547057</v>
      </c>
      <c r="Y772" s="35"/>
      <c r="Z772" s="49">
        <v>0</v>
      </c>
      <c r="AC772" t="s">
        <v>280</v>
      </c>
      <c r="AD772" t="s">
        <v>281</v>
      </c>
      <c r="AE772" t="s">
        <v>3194</v>
      </c>
    </row>
    <row r="773" spans="1:31" outlineLevel="1" x14ac:dyDescent="0.35">
      <c r="A773" s="6" t="s">
        <v>398</v>
      </c>
      <c r="B773" s="7" t="s">
        <v>562</v>
      </c>
      <c r="C773" s="7" t="s">
        <v>3194</v>
      </c>
      <c r="D773" s="7" t="s">
        <v>280</v>
      </c>
      <c r="E773" s="7" t="s">
        <v>281</v>
      </c>
      <c r="F773" s="7" t="s">
        <v>563</v>
      </c>
      <c r="G773" s="8">
        <v>5275744</v>
      </c>
      <c r="H773" s="16" t="s">
        <v>3868</v>
      </c>
      <c r="I773" s="18">
        <v>0</v>
      </c>
      <c r="J773" s="19">
        <v>1082.6849999999999</v>
      </c>
      <c r="K773" s="19">
        <v>417.99200000000002</v>
      </c>
      <c r="L773" s="19">
        <v>961.02300000000002</v>
      </c>
      <c r="M773" s="19">
        <v>1385.1120000000001</v>
      </c>
      <c r="N773" s="19">
        <v>360.12599999999998</v>
      </c>
      <c r="O773" s="19">
        <v>417.99200000000002</v>
      </c>
      <c r="P773" s="19">
        <v>1017.652</v>
      </c>
      <c r="Q773" s="19"/>
      <c r="R773" s="19"/>
      <c r="S773" s="19"/>
      <c r="T773" s="19"/>
      <c r="U773" s="25">
        <v>5642.5820000000003</v>
      </c>
      <c r="V773" s="18">
        <v>705.32275000000004</v>
      </c>
      <c r="W773" s="39">
        <v>3.3430677932780615E-4</v>
      </c>
      <c r="X773" s="35">
        <v>830.51134985154431</v>
      </c>
      <c r="Y773" s="35"/>
      <c r="Z773" s="49">
        <v>0</v>
      </c>
      <c r="AC773" t="s">
        <v>280</v>
      </c>
      <c r="AD773" t="s">
        <v>281</v>
      </c>
      <c r="AE773" t="s">
        <v>3194</v>
      </c>
    </row>
    <row r="774" spans="1:31" outlineLevel="1" x14ac:dyDescent="0.35">
      <c r="A774" s="6" t="s">
        <v>398</v>
      </c>
      <c r="B774" s="7" t="s">
        <v>562</v>
      </c>
      <c r="C774" s="7" t="s">
        <v>3194</v>
      </c>
      <c r="D774" s="7" t="s">
        <v>280</v>
      </c>
      <c r="E774" s="7" t="s">
        <v>281</v>
      </c>
      <c r="F774" s="7" t="s">
        <v>563</v>
      </c>
      <c r="G774" s="8">
        <v>5131284</v>
      </c>
      <c r="H774" s="16" t="s">
        <v>3869</v>
      </c>
      <c r="I774" s="18">
        <v>238.464</v>
      </c>
      <c r="J774" s="19">
        <v>1081.615</v>
      </c>
      <c r="K774" s="19">
        <v>1151.385</v>
      </c>
      <c r="L774" s="19">
        <v>1274.2840000000001</v>
      </c>
      <c r="M774" s="19">
        <v>604.00699999999995</v>
      </c>
      <c r="N774" s="19">
        <v>779.18799999999999</v>
      </c>
      <c r="O774" s="19">
        <v>722.55899999999997</v>
      </c>
      <c r="P774" s="19">
        <v>1559.6130000000001</v>
      </c>
      <c r="Q774" s="19"/>
      <c r="R774" s="19"/>
      <c r="S774" s="19"/>
      <c r="T774" s="19"/>
      <c r="U774" s="25">
        <v>7411.1150000000007</v>
      </c>
      <c r="V774" s="18">
        <v>926.38937500000009</v>
      </c>
      <c r="W774" s="39">
        <v>4.3908728076579023E-4</v>
      </c>
      <c r="X774" s="35">
        <v>1090.8153612220483</v>
      </c>
      <c r="Y774" s="35"/>
      <c r="Z774" s="49">
        <v>0</v>
      </c>
      <c r="AC774" t="s">
        <v>280</v>
      </c>
      <c r="AD774" t="s">
        <v>281</v>
      </c>
      <c r="AE774" t="s">
        <v>3194</v>
      </c>
    </row>
    <row r="775" spans="1:31" outlineLevel="1" x14ac:dyDescent="0.35">
      <c r="A775" s="6" t="s">
        <v>398</v>
      </c>
      <c r="B775" s="7" t="s">
        <v>562</v>
      </c>
      <c r="C775" s="7" t="s">
        <v>3194</v>
      </c>
      <c r="D775" s="7" t="s">
        <v>280</v>
      </c>
      <c r="E775" s="7" t="s">
        <v>281</v>
      </c>
      <c r="F775" s="7" t="s">
        <v>563</v>
      </c>
      <c r="G775" s="8">
        <v>5133455</v>
      </c>
      <c r="H775" s="16" t="s">
        <v>3870</v>
      </c>
      <c r="I775" s="18">
        <v>0</v>
      </c>
      <c r="J775" s="19">
        <v>303.49700000000001</v>
      </c>
      <c r="K775" s="19">
        <v>487.762</v>
      </c>
      <c r="L775" s="19">
        <v>1937.9069999999999</v>
      </c>
      <c r="M775" s="19">
        <v>238.464</v>
      </c>
      <c r="N775" s="19">
        <v>419.06200000000001</v>
      </c>
      <c r="O775" s="19">
        <v>0</v>
      </c>
      <c r="P775" s="19">
        <v>598.59</v>
      </c>
      <c r="Q775" s="19"/>
      <c r="R775" s="19"/>
      <c r="S775" s="19"/>
      <c r="T775" s="19"/>
      <c r="U775" s="25">
        <v>3985.2820000000002</v>
      </c>
      <c r="V775" s="18">
        <v>498.16025000000002</v>
      </c>
      <c r="W775" s="39">
        <v>2.361165137047327E-4</v>
      </c>
      <c r="X775" s="35">
        <v>586.57932367824912</v>
      </c>
      <c r="Y775" s="35"/>
      <c r="Z775" s="49">
        <v>0</v>
      </c>
      <c r="AC775" t="s">
        <v>280</v>
      </c>
      <c r="AD775" t="s">
        <v>281</v>
      </c>
      <c r="AE775" t="s">
        <v>3194</v>
      </c>
    </row>
    <row r="776" spans="1:31" outlineLevel="1" x14ac:dyDescent="0.35">
      <c r="A776" s="6" t="s">
        <v>398</v>
      </c>
      <c r="B776" s="7" t="s">
        <v>562</v>
      </c>
      <c r="C776" s="7" t="s">
        <v>3194</v>
      </c>
      <c r="D776" s="7" t="s">
        <v>280</v>
      </c>
      <c r="E776" s="7" t="s">
        <v>281</v>
      </c>
      <c r="F776" s="7" t="s">
        <v>563</v>
      </c>
      <c r="G776" s="8">
        <v>5275142</v>
      </c>
      <c r="H776" s="16" t="s">
        <v>3871</v>
      </c>
      <c r="I776" s="18">
        <v>417.99200000000002</v>
      </c>
      <c r="J776" s="19">
        <v>541.96100000000001</v>
      </c>
      <c r="K776" s="19">
        <v>476.928</v>
      </c>
      <c r="L776" s="19">
        <v>967.12</v>
      </c>
      <c r="M776" s="19">
        <v>238.464</v>
      </c>
      <c r="N776" s="19">
        <v>360.12599999999998</v>
      </c>
      <c r="O776" s="19">
        <v>417.99200000000002</v>
      </c>
      <c r="P776" s="19">
        <v>838.12400000000002</v>
      </c>
      <c r="Q776" s="19"/>
      <c r="R776" s="19"/>
      <c r="S776" s="19"/>
      <c r="T776" s="19"/>
      <c r="U776" s="25">
        <v>4258.7069999999994</v>
      </c>
      <c r="V776" s="18">
        <v>532.33837499999993</v>
      </c>
      <c r="W776" s="39">
        <v>2.5231615974225684E-4</v>
      </c>
      <c r="X776" s="35">
        <v>626.82376599794566</v>
      </c>
      <c r="Y776" s="35"/>
      <c r="Z776" s="49">
        <v>0</v>
      </c>
      <c r="AC776" t="s">
        <v>280</v>
      </c>
      <c r="AD776" t="s">
        <v>281</v>
      </c>
      <c r="AE776" t="s">
        <v>3194</v>
      </c>
    </row>
    <row r="777" spans="1:31" outlineLevel="1" x14ac:dyDescent="0.35">
      <c r="A777" s="6" t="s">
        <v>398</v>
      </c>
      <c r="B777" s="7" t="s">
        <v>562</v>
      </c>
      <c r="C777" s="7" t="s">
        <v>3194</v>
      </c>
      <c r="D777" s="7" t="s">
        <v>280</v>
      </c>
      <c r="E777" s="7" t="s">
        <v>281</v>
      </c>
      <c r="F777" s="7" t="s">
        <v>563</v>
      </c>
      <c r="G777" s="8">
        <v>5276248</v>
      </c>
      <c r="H777" s="16" t="s">
        <v>3872</v>
      </c>
      <c r="I777" s="18">
        <v>179.52799999999999</v>
      </c>
      <c r="J777" s="19">
        <v>721.48900000000003</v>
      </c>
      <c r="K777" s="19">
        <v>667.29</v>
      </c>
      <c r="L777" s="19">
        <v>1274.2840000000001</v>
      </c>
      <c r="M777" s="19">
        <v>417.99200000000002</v>
      </c>
      <c r="N777" s="19">
        <v>541.96100000000001</v>
      </c>
      <c r="O777" s="19">
        <v>779.18799999999999</v>
      </c>
      <c r="P777" s="19">
        <v>1682.5119999999999</v>
      </c>
      <c r="Q777" s="19"/>
      <c r="R777" s="19"/>
      <c r="S777" s="19"/>
      <c r="T777" s="19"/>
      <c r="U777" s="25">
        <v>6264.2440000000006</v>
      </c>
      <c r="V777" s="18">
        <v>783.03050000000007</v>
      </c>
      <c r="W777" s="39">
        <v>3.7113846756033569E-4</v>
      </c>
      <c r="X777" s="35">
        <v>922.01154369390429</v>
      </c>
      <c r="Y777" s="35"/>
      <c r="Z777" s="49">
        <v>0</v>
      </c>
      <c r="AC777" t="s">
        <v>280</v>
      </c>
      <c r="AD777" t="s">
        <v>281</v>
      </c>
      <c r="AE777" t="s">
        <v>3194</v>
      </c>
    </row>
    <row r="778" spans="1:31" outlineLevel="1" x14ac:dyDescent="0.35">
      <c r="A778" s="6" t="s">
        <v>398</v>
      </c>
      <c r="B778" s="7" t="s">
        <v>562</v>
      </c>
      <c r="C778" s="7" t="s">
        <v>3194</v>
      </c>
      <c r="D778" s="7" t="s">
        <v>280</v>
      </c>
      <c r="E778" s="7" t="s">
        <v>281</v>
      </c>
      <c r="F778" s="7" t="s">
        <v>563</v>
      </c>
      <c r="G778" s="8">
        <v>5275502</v>
      </c>
      <c r="H778" s="16" t="s">
        <v>3873</v>
      </c>
      <c r="I778" s="18">
        <v>417.99200000000002</v>
      </c>
      <c r="J778" s="19">
        <v>0</v>
      </c>
      <c r="K778" s="19">
        <v>1389.8489999999999</v>
      </c>
      <c r="L778" s="19">
        <v>1094.7560000000001</v>
      </c>
      <c r="M778" s="19">
        <v>1151.386</v>
      </c>
      <c r="N778" s="19">
        <v>837.05399999999997</v>
      </c>
      <c r="O778" s="19">
        <v>419.06200000000001</v>
      </c>
      <c r="P778" s="19">
        <v>1683.5820000000001</v>
      </c>
      <c r="Q778" s="19"/>
      <c r="R778" s="19"/>
      <c r="S778" s="19"/>
      <c r="T778" s="19"/>
      <c r="U778" s="25">
        <v>6993.6809999999996</v>
      </c>
      <c r="V778" s="18">
        <v>874.21012499999995</v>
      </c>
      <c r="W778" s="39">
        <v>4.1435551503834068E-4</v>
      </c>
      <c r="X778" s="35">
        <v>1029.3747521508944</v>
      </c>
      <c r="Y778" s="35"/>
      <c r="Z778" s="49">
        <v>0</v>
      </c>
      <c r="AC778" t="s">
        <v>280</v>
      </c>
      <c r="AD778" t="s">
        <v>281</v>
      </c>
      <c r="AE778" t="s">
        <v>3194</v>
      </c>
    </row>
    <row r="779" spans="1:31" outlineLevel="1" x14ac:dyDescent="0.35">
      <c r="A779" s="6" t="s">
        <v>398</v>
      </c>
      <c r="B779" s="7" t="s">
        <v>562</v>
      </c>
      <c r="C779" s="7" t="s">
        <v>3194</v>
      </c>
      <c r="D779" s="7" t="s">
        <v>280</v>
      </c>
      <c r="E779" s="7" t="s">
        <v>281</v>
      </c>
      <c r="F779" s="7" t="s">
        <v>563</v>
      </c>
      <c r="G779" s="8">
        <v>5275706</v>
      </c>
      <c r="H779" s="16" t="s">
        <v>3874</v>
      </c>
      <c r="I779" s="18">
        <v>180.59800000000001</v>
      </c>
      <c r="J779" s="19">
        <v>663.62300000000005</v>
      </c>
      <c r="K779" s="19">
        <v>906.82399999999996</v>
      </c>
      <c r="L779" s="19">
        <v>1635.48</v>
      </c>
      <c r="M779" s="19">
        <v>417.99200000000002</v>
      </c>
      <c r="N779" s="19">
        <v>1141.6210000000001</v>
      </c>
      <c r="O779" s="19">
        <v>599.66</v>
      </c>
      <c r="P779" s="19">
        <v>901.01700000000005</v>
      </c>
      <c r="Q779" s="19"/>
      <c r="R779" s="19"/>
      <c r="S779" s="19"/>
      <c r="T779" s="19"/>
      <c r="U779" s="25">
        <v>6446.8150000000005</v>
      </c>
      <c r="V779" s="18">
        <v>805.85187500000006</v>
      </c>
      <c r="W779" s="39">
        <v>3.819552750092406E-4</v>
      </c>
      <c r="X779" s="35">
        <v>948.88351252904863</v>
      </c>
      <c r="Y779" s="35"/>
      <c r="Z779" s="49">
        <v>0</v>
      </c>
      <c r="AC779" t="s">
        <v>280</v>
      </c>
      <c r="AD779" t="s">
        <v>281</v>
      </c>
      <c r="AE779" t="s">
        <v>3194</v>
      </c>
    </row>
    <row r="780" spans="1:31" outlineLevel="1" x14ac:dyDescent="0.35">
      <c r="A780" s="6" t="s">
        <v>398</v>
      </c>
      <c r="B780" s="7" t="s">
        <v>562</v>
      </c>
      <c r="C780" s="7" t="s">
        <v>3194</v>
      </c>
      <c r="D780" s="7" t="s">
        <v>280</v>
      </c>
      <c r="E780" s="7" t="s">
        <v>281</v>
      </c>
      <c r="F780" s="7" t="s">
        <v>563</v>
      </c>
      <c r="G780" s="8">
        <v>5132975</v>
      </c>
      <c r="H780" s="16" t="s">
        <v>3875</v>
      </c>
      <c r="I780" s="18">
        <v>417.99200000000002</v>
      </c>
      <c r="J780" s="19">
        <v>483.02499999999998</v>
      </c>
      <c r="K780" s="19">
        <v>964.69</v>
      </c>
      <c r="L780" s="19">
        <v>1635.479</v>
      </c>
      <c r="M780" s="19">
        <v>179.52799999999999</v>
      </c>
      <c r="N780" s="19">
        <v>238.464</v>
      </c>
      <c r="O780" s="19">
        <v>721.48900000000003</v>
      </c>
      <c r="P780" s="19">
        <v>844.221</v>
      </c>
      <c r="Q780" s="19"/>
      <c r="R780" s="19"/>
      <c r="S780" s="19"/>
      <c r="T780" s="19"/>
      <c r="U780" s="25">
        <v>5484.887999999999</v>
      </c>
      <c r="V780" s="18">
        <v>685.61099999999988</v>
      </c>
      <c r="W780" s="39">
        <v>3.2496386268799135E-4</v>
      </c>
      <c r="X780" s="35">
        <v>807.30093717105683</v>
      </c>
      <c r="Y780" s="35"/>
      <c r="Z780" s="49">
        <v>0</v>
      </c>
      <c r="AC780" t="s">
        <v>280</v>
      </c>
      <c r="AD780" t="s">
        <v>281</v>
      </c>
      <c r="AE780" t="s">
        <v>3194</v>
      </c>
    </row>
    <row r="781" spans="1:31" outlineLevel="1" x14ac:dyDescent="0.35">
      <c r="A781" s="6" t="s">
        <v>398</v>
      </c>
      <c r="B781" s="7" t="s">
        <v>562</v>
      </c>
      <c r="C781" s="7" t="s">
        <v>3194</v>
      </c>
      <c r="D781" s="7" t="s">
        <v>280</v>
      </c>
      <c r="E781" s="7" t="s">
        <v>281</v>
      </c>
      <c r="F781" s="7" t="s">
        <v>563</v>
      </c>
      <c r="G781" s="8">
        <v>5275166</v>
      </c>
      <c r="H781" s="16" t="s">
        <v>3876</v>
      </c>
      <c r="I781" s="18">
        <v>598.59</v>
      </c>
      <c r="J781" s="19">
        <v>303.49700000000001</v>
      </c>
      <c r="K781" s="19">
        <v>1565.71</v>
      </c>
      <c r="L781" s="19">
        <v>1624.646</v>
      </c>
      <c r="M781" s="19">
        <v>238.464</v>
      </c>
      <c r="N781" s="19">
        <v>787.59199999999998</v>
      </c>
      <c r="O781" s="19">
        <v>1016.582</v>
      </c>
      <c r="P781" s="19">
        <v>1623.576</v>
      </c>
      <c r="Q781" s="19"/>
      <c r="R781" s="19"/>
      <c r="S781" s="19"/>
      <c r="T781" s="19"/>
      <c r="U781" s="25">
        <v>7758.6570000000002</v>
      </c>
      <c r="V781" s="18">
        <v>969.83212500000002</v>
      </c>
      <c r="W781" s="39">
        <v>4.5967814620667251E-4</v>
      </c>
      <c r="X781" s="35">
        <v>1141.9688181944248</v>
      </c>
      <c r="Y781" s="35"/>
      <c r="Z781" s="49">
        <v>0</v>
      </c>
      <c r="AC781" t="s">
        <v>280</v>
      </c>
      <c r="AD781" t="s">
        <v>281</v>
      </c>
      <c r="AE781" t="s">
        <v>3194</v>
      </c>
    </row>
    <row r="782" spans="1:31" outlineLevel="1" x14ac:dyDescent="0.35">
      <c r="A782" s="6" t="s">
        <v>398</v>
      </c>
      <c r="B782" s="7" t="s">
        <v>562</v>
      </c>
      <c r="C782" s="7" t="s">
        <v>3194</v>
      </c>
      <c r="D782" s="7" t="s">
        <v>280</v>
      </c>
      <c r="E782" s="7" t="s">
        <v>281</v>
      </c>
      <c r="F782" s="7" t="s">
        <v>563</v>
      </c>
      <c r="G782" s="8">
        <v>5275571</v>
      </c>
      <c r="H782" s="16" t="s">
        <v>3877</v>
      </c>
      <c r="I782" s="18">
        <v>0</v>
      </c>
      <c r="J782" s="19">
        <v>722.55899999999997</v>
      </c>
      <c r="K782" s="19">
        <v>667.29</v>
      </c>
      <c r="L782" s="19">
        <v>1817.3150000000001</v>
      </c>
      <c r="M782" s="19">
        <v>905.75400000000002</v>
      </c>
      <c r="N782" s="19">
        <v>598.59</v>
      </c>
      <c r="O782" s="19">
        <v>902.08699999999999</v>
      </c>
      <c r="P782" s="19">
        <v>722.55899999999997</v>
      </c>
      <c r="Q782" s="19"/>
      <c r="R782" s="19"/>
      <c r="S782" s="19"/>
      <c r="T782" s="19"/>
      <c r="U782" s="25">
        <v>6336.1539999999995</v>
      </c>
      <c r="V782" s="18">
        <v>792.01924999999994</v>
      </c>
      <c r="W782" s="39">
        <v>3.7539892855168009E-4</v>
      </c>
      <c r="X782" s="35">
        <v>932.59571795452177</v>
      </c>
      <c r="Y782" s="35"/>
      <c r="Z782" s="49">
        <v>0</v>
      </c>
      <c r="AC782" t="s">
        <v>280</v>
      </c>
      <c r="AD782" t="s">
        <v>281</v>
      </c>
      <c r="AE782" t="s">
        <v>3194</v>
      </c>
    </row>
    <row r="783" spans="1:31" outlineLevel="1" x14ac:dyDescent="0.35">
      <c r="A783" s="6" t="s">
        <v>398</v>
      </c>
      <c r="B783" s="7" t="s">
        <v>562</v>
      </c>
      <c r="C783" s="7" t="s">
        <v>3194</v>
      </c>
      <c r="D783" s="7" t="s">
        <v>280</v>
      </c>
      <c r="E783" s="7" t="s">
        <v>281</v>
      </c>
      <c r="F783" s="7" t="s">
        <v>563</v>
      </c>
      <c r="G783" s="8">
        <v>5275768</v>
      </c>
      <c r="H783" s="16" t="s">
        <v>3878</v>
      </c>
      <c r="I783" s="18">
        <v>476.928</v>
      </c>
      <c r="J783" s="19">
        <v>483.02499999999998</v>
      </c>
      <c r="K783" s="19">
        <v>238.464</v>
      </c>
      <c r="L783" s="19">
        <v>1147.7180000000001</v>
      </c>
      <c r="M783" s="19">
        <v>238.464</v>
      </c>
      <c r="N783" s="19">
        <v>663.62300000000005</v>
      </c>
      <c r="O783" s="19">
        <v>417.99200000000002</v>
      </c>
      <c r="P783" s="19">
        <v>903.15700000000004</v>
      </c>
      <c r="Q783" s="19"/>
      <c r="R783" s="19"/>
      <c r="S783" s="19"/>
      <c r="T783" s="19"/>
      <c r="U783" s="25">
        <v>4569.3710000000001</v>
      </c>
      <c r="V783" s="18">
        <v>571.17137500000001</v>
      </c>
      <c r="W783" s="39">
        <v>2.7072210958810648E-4</v>
      </c>
      <c r="X783" s="35">
        <v>672.54928278977627</v>
      </c>
      <c r="Y783" s="35"/>
      <c r="Z783" s="49">
        <v>0</v>
      </c>
      <c r="AC783" t="s">
        <v>280</v>
      </c>
      <c r="AD783" t="s">
        <v>281</v>
      </c>
      <c r="AE783" t="s">
        <v>3194</v>
      </c>
    </row>
    <row r="784" spans="1:31" outlineLevel="1" x14ac:dyDescent="0.35">
      <c r="A784" s="6" t="s">
        <v>398</v>
      </c>
      <c r="B784" s="7" t="s">
        <v>562</v>
      </c>
      <c r="C784" s="7" t="s">
        <v>3194</v>
      </c>
      <c r="D784" s="7" t="s">
        <v>280</v>
      </c>
      <c r="E784" s="7" t="s">
        <v>281</v>
      </c>
      <c r="F784" s="7" t="s">
        <v>563</v>
      </c>
      <c r="G784" s="8">
        <v>5292547</v>
      </c>
      <c r="H784" s="16" t="s">
        <v>3879</v>
      </c>
      <c r="I784" s="18">
        <v>0</v>
      </c>
      <c r="J784" s="19">
        <v>417.99200000000002</v>
      </c>
      <c r="K784" s="19">
        <v>238.464</v>
      </c>
      <c r="L784" s="19">
        <v>0</v>
      </c>
      <c r="M784" s="19">
        <v>171.59</v>
      </c>
      <c r="N784" s="19">
        <v>657.52599999999995</v>
      </c>
      <c r="O784" s="19">
        <v>179.52799999999999</v>
      </c>
      <c r="P784" s="19">
        <v>360.12599999999998</v>
      </c>
      <c r="Q784" s="19"/>
      <c r="R784" s="19"/>
      <c r="S784" s="19"/>
      <c r="T784" s="19"/>
      <c r="U784" s="25">
        <v>2025.2260000000001</v>
      </c>
      <c r="V784" s="18">
        <v>253.15325000000001</v>
      </c>
      <c r="W784" s="39">
        <v>1.1998882452588826E-4</v>
      </c>
      <c r="X784" s="35">
        <v>298.08573079034454</v>
      </c>
      <c r="Y784" s="35"/>
      <c r="Z784" s="49">
        <v>0</v>
      </c>
      <c r="AC784" t="s">
        <v>280</v>
      </c>
      <c r="AD784" t="s">
        <v>281</v>
      </c>
      <c r="AE784" t="s">
        <v>3194</v>
      </c>
    </row>
    <row r="785" spans="1:31" outlineLevel="1" x14ac:dyDescent="0.35">
      <c r="A785" s="6" t="s">
        <v>398</v>
      </c>
      <c r="B785" s="7" t="s">
        <v>562</v>
      </c>
      <c r="C785" s="7" t="s">
        <v>3194</v>
      </c>
      <c r="D785" s="7" t="s">
        <v>280</v>
      </c>
      <c r="E785" s="7" t="s">
        <v>281</v>
      </c>
      <c r="F785" s="7" t="s">
        <v>563</v>
      </c>
      <c r="G785" s="8">
        <v>5276051</v>
      </c>
      <c r="H785" s="16" t="s">
        <v>3880</v>
      </c>
      <c r="I785" s="18">
        <v>238.464</v>
      </c>
      <c r="J785" s="19">
        <v>303.49700000000001</v>
      </c>
      <c r="K785" s="19">
        <v>417.99200000000002</v>
      </c>
      <c r="L785" s="19">
        <v>786.52200000000005</v>
      </c>
      <c r="M785" s="19">
        <v>0</v>
      </c>
      <c r="N785" s="19">
        <v>598.59</v>
      </c>
      <c r="O785" s="19">
        <v>902.08699999999999</v>
      </c>
      <c r="P785" s="19">
        <v>1197.18</v>
      </c>
      <c r="Q785" s="19"/>
      <c r="R785" s="19"/>
      <c r="S785" s="19"/>
      <c r="T785" s="19"/>
      <c r="U785" s="25">
        <v>4444.3320000000003</v>
      </c>
      <c r="V785" s="18">
        <v>555.54150000000004</v>
      </c>
      <c r="W785" s="39">
        <v>2.6331390792079008E-4</v>
      </c>
      <c r="X785" s="35">
        <v>654.14524210873924</v>
      </c>
      <c r="Y785" s="35"/>
      <c r="Z785" s="49">
        <v>0</v>
      </c>
      <c r="AC785" t="s">
        <v>280</v>
      </c>
      <c r="AD785" t="s">
        <v>281</v>
      </c>
      <c r="AE785" t="s">
        <v>3194</v>
      </c>
    </row>
    <row r="786" spans="1:31" outlineLevel="1" x14ac:dyDescent="0.35">
      <c r="A786" s="6" t="s">
        <v>398</v>
      </c>
      <c r="B786" s="7" t="s">
        <v>562</v>
      </c>
      <c r="C786" s="7" t="s">
        <v>3194</v>
      </c>
      <c r="D786" s="7" t="s">
        <v>280</v>
      </c>
      <c r="E786" s="7" t="s">
        <v>281</v>
      </c>
      <c r="F786" s="7" t="s">
        <v>563</v>
      </c>
      <c r="G786" s="8">
        <v>5299007</v>
      </c>
      <c r="H786" s="16" t="s">
        <v>3881</v>
      </c>
      <c r="I786" s="18">
        <v>179.52799999999999</v>
      </c>
      <c r="J786" s="19">
        <v>303.49700000000001</v>
      </c>
      <c r="K786" s="19">
        <v>487.762</v>
      </c>
      <c r="L786" s="19">
        <v>1274.2840000000001</v>
      </c>
      <c r="M786" s="19">
        <v>0</v>
      </c>
      <c r="N786" s="19">
        <v>419.06200000000001</v>
      </c>
      <c r="O786" s="19">
        <v>303.49700000000001</v>
      </c>
      <c r="P786" s="19">
        <v>417.99200000000002</v>
      </c>
      <c r="Q786" s="19"/>
      <c r="R786" s="19"/>
      <c r="S786" s="19"/>
      <c r="T786" s="19"/>
      <c r="U786" s="25">
        <v>3385.6219999999998</v>
      </c>
      <c r="V786" s="18">
        <v>423.20274999999998</v>
      </c>
      <c r="W786" s="39">
        <v>2.0058838078761915E-4</v>
      </c>
      <c r="X786" s="35">
        <v>498.3175250810861</v>
      </c>
      <c r="Y786" s="35"/>
      <c r="Z786" s="49">
        <v>0</v>
      </c>
      <c r="AC786" t="s">
        <v>280</v>
      </c>
      <c r="AD786" t="s">
        <v>281</v>
      </c>
      <c r="AE786" t="s">
        <v>3194</v>
      </c>
    </row>
    <row r="787" spans="1:31" outlineLevel="1" x14ac:dyDescent="0.35">
      <c r="A787" s="6" t="s">
        <v>398</v>
      </c>
      <c r="B787" s="7" t="s">
        <v>562</v>
      </c>
      <c r="C787" s="7" t="s">
        <v>3194</v>
      </c>
      <c r="D787" s="7" t="s">
        <v>280</v>
      </c>
      <c r="E787" s="7" t="s">
        <v>281</v>
      </c>
      <c r="F787" s="7" t="s">
        <v>563</v>
      </c>
      <c r="G787" s="8">
        <v>5276037</v>
      </c>
      <c r="H787" s="16" t="s">
        <v>3882</v>
      </c>
      <c r="I787" s="18">
        <v>417.99200000000002</v>
      </c>
      <c r="J787" s="19">
        <v>893.07899999999995</v>
      </c>
      <c r="K787" s="19">
        <v>1268.02</v>
      </c>
      <c r="L787" s="19">
        <v>1094.7560000000001</v>
      </c>
      <c r="M787" s="19">
        <v>419.06200000000001</v>
      </c>
      <c r="N787" s="19">
        <v>179.52799999999999</v>
      </c>
      <c r="O787" s="19">
        <v>662.94299999999998</v>
      </c>
      <c r="P787" s="19">
        <v>1628.3130000000001</v>
      </c>
      <c r="Q787" s="19"/>
      <c r="R787" s="19"/>
      <c r="S787" s="19"/>
      <c r="T787" s="19"/>
      <c r="U787" s="25">
        <v>6563.6930000000002</v>
      </c>
      <c r="V787" s="18">
        <v>820.46162500000003</v>
      </c>
      <c r="W787" s="39">
        <v>3.8887996086303504E-4</v>
      </c>
      <c r="X787" s="35">
        <v>966.08636497283203</v>
      </c>
      <c r="Y787" s="35"/>
      <c r="Z787" s="49">
        <v>0</v>
      </c>
      <c r="AC787" t="s">
        <v>280</v>
      </c>
      <c r="AD787" t="s">
        <v>281</v>
      </c>
      <c r="AE787" t="s">
        <v>3194</v>
      </c>
    </row>
    <row r="788" spans="1:31" outlineLevel="1" x14ac:dyDescent="0.35">
      <c r="A788" s="6" t="s">
        <v>398</v>
      </c>
      <c r="B788" s="7" t="s">
        <v>562</v>
      </c>
      <c r="C788" s="7" t="s">
        <v>3194</v>
      </c>
      <c r="D788" s="7" t="s">
        <v>280</v>
      </c>
      <c r="E788" s="7" t="s">
        <v>281</v>
      </c>
      <c r="F788" s="7" t="s">
        <v>563</v>
      </c>
      <c r="G788" s="8">
        <v>5279795</v>
      </c>
      <c r="H788" s="16" t="s">
        <v>3883</v>
      </c>
      <c r="I788" s="18">
        <v>0</v>
      </c>
      <c r="J788" s="19">
        <v>303.49700000000001</v>
      </c>
      <c r="K788" s="19">
        <v>1448.7850000000001</v>
      </c>
      <c r="L788" s="19">
        <v>1268.1869999999999</v>
      </c>
      <c r="M788" s="19">
        <v>476.928</v>
      </c>
      <c r="N788" s="19">
        <v>599.66</v>
      </c>
      <c r="O788" s="19">
        <v>895.99</v>
      </c>
      <c r="P788" s="19">
        <v>1320.079</v>
      </c>
      <c r="Q788" s="19"/>
      <c r="R788" s="19"/>
      <c r="S788" s="19"/>
      <c r="T788" s="19"/>
      <c r="U788" s="25">
        <v>6313.1259999999993</v>
      </c>
      <c r="V788" s="18">
        <v>789.14074999999991</v>
      </c>
      <c r="W788" s="39">
        <v>3.7403458568269552E-4</v>
      </c>
      <c r="X788" s="35">
        <v>929.20630945954883</v>
      </c>
      <c r="Y788" s="35"/>
      <c r="Z788" s="49">
        <v>0</v>
      </c>
      <c r="AC788" t="s">
        <v>280</v>
      </c>
      <c r="AD788" t="s">
        <v>281</v>
      </c>
      <c r="AE788" t="s">
        <v>3194</v>
      </c>
    </row>
    <row r="789" spans="1:31" outlineLevel="1" x14ac:dyDescent="0.35">
      <c r="A789" s="6" t="s">
        <v>398</v>
      </c>
      <c r="B789" s="7" t="s">
        <v>562</v>
      </c>
      <c r="C789" s="7" t="s">
        <v>3194</v>
      </c>
      <c r="D789" s="7" t="s">
        <v>280</v>
      </c>
      <c r="E789" s="7" t="s">
        <v>281</v>
      </c>
      <c r="F789" s="7" t="s">
        <v>563</v>
      </c>
      <c r="G789" s="8">
        <v>5298804</v>
      </c>
      <c r="H789" s="16" t="s">
        <v>3884</v>
      </c>
      <c r="I789" s="18">
        <v>179.52799999999999</v>
      </c>
      <c r="J789" s="19">
        <v>0</v>
      </c>
      <c r="K789" s="19">
        <v>837.05399999999997</v>
      </c>
      <c r="L789" s="19">
        <v>171.59</v>
      </c>
      <c r="M789" s="19">
        <v>0</v>
      </c>
      <c r="N789" s="19">
        <v>0</v>
      </c>
      <c r="O789" s="19">
        <v>0</v>
      </c>
      <c r="P789" s="19">
        <v>598.59</v>
      </c>
      <c r="Q789" s="19"/>
      <c r="R789" s="19"/>
      <c r="S789" s="19"/>
      <c r="T789" s="19"/>
      <c r="U789" s="25">
        <v>1786.7620000000002</v>
      </c>
      <c r="V789" s="18">
        <v>223.34525000000002</v>
      </c>
      <c r="W789" s="39">
        <v>1.0586051733857117E-4</v>
      </c>
      <c r="X789" s="35">
        <v>262.98707231608597</v>
      </c>
      <c r="Y789" s="35"/>
      <c r="Z789" s="49">
        <v>0</v>
      </c>
      <c r="AC789" t="s">
        <v>280</v>
      </c>
      <c r="AD789" t="s">
        <v>281</v>
      </c>
      <c r="AE789" t="s">
        <v>3194</v>
      </c>
    </row>
    <row r="790" spans="1:31" outlineLevel="1" x14ac:dyDescent="0.35">
      <c r="A790" s="6" t="s">
        <v>398</v>
      </c>
      <c r="B790" s="7" t="s">
        <v>562</v>
      </c>
      <c r="C790" s="7" t="s">
        <v>3194</v>
      </c>
      <c r="D790" s="7" t="s">
        <v>280</v>
      </c>
      <c r="E790" s="7" t="s">
        <v>281</v>
      </c>
      <c r="F790" s="7" t="s">
        <v>563</v>
      </c>
      <c r="G790" s="8">
        <v>5291638</v>
      </c>
      <c r="H790" s="16" t="s">
        <v>3885</v>
      </c>
      <c r="I790" s="18">
        <v>0</v>
      </c>
      <c r="J790" s="19">
        <v>541.96100000000001</v>
      </c>
      <c r="K790" s="19">
        <v>1087.421</v>
      </c>
      <c r="L790" s="19">
        <v>1094.7560000000001</v>
      </c>
      <c r="M790" s="19">
        <v>419.06200000000001</v>
      </c>
      <c r="N790" s="19">
        <v>0</v>
      </c>
      <c r="O790" s="19">
        <v>419.06200000000001</v>
      </c>
      <c r="P790" s="19">
        <v>417.99200000000002</v>
      </c>
      <c r="Q790" s="19"/>
      <c r="R790" s="19"/>
      <c r="S790" s="19"/>
      <c r="T790" s="19"/>
      <c r="U790" s="25">
        <v>3980.2539999999999</v>
      </c>
      <c r="V790" s="18">
        <v>497.53174999999999</v>
      </c>
      <c r="W790" s="39">
        <v>2.3581861914396949E-4</v>
      </c>
      <c r="X790" s="35">
        <v>585.83927044250458</v>
      </c>
      <c r="Y790" s="35"/>
      <c r="Z790" s="49">
        <v>0</v>
      </c>
      <c r="AC790" t="s">
        <v>280</v>
      </c>
      <c r="AD790" t="s">
        <v>281</v>
      </c>
      <c r="AE790" t="s">
        <v>3194</v>
      </c>
    </row>
    <row r="791" spans="1:31" outlineLevel="1" x14ac:dyDescent="0.35">
      <c r="A791" s="6" t="s">
        <v>398</v>
      </c>
      <c r="B791" s="7" t="s">
        <v>562</v>
      </c>
      <c r="C791" s="7" t="s">
        <v>3194</v>
      </c>
      <c r="D791" s="7" t="s">
        <v>280</v>
      </c>
      <c r="E791" s="7" t="s">
        <v>281</v>
      </c>
      <c r="F791" s="7" t="s">
        <v>563</v>
      </c>
      <c r="G791" s="8">
        <v>5276044</v>
      </c>
      <c r="H791" s="16" t="s">
        <v>3886</v>
      </c>
      <c r="I791" s="18">
        <v>0</v>
      </c>
      <c r="J791" s="19">
        <v>303.49700000000001</v>
      </c>
      <c r="K791" s="19">
        <v>726.226</v>
      </c>
      <c r="L791" s="19">
        <v>1274.2840000000001</v>
      </c>
      <c r="M791" s="19">
        <v>238.464</v>
      </c>
      <c r="N791" s="19">
        <v>721.48900000000003</v>
      </c>
      <c r="O791" s="19">
        <v>419.06200000000001</v>
      </c>
      <c r="P791" s="19">
        <v>417.99200000000002</v>
      </c>
      <c r="Q791" s="19"/>
      <c r="R791" s="19"/>
      <c r="S791" s="19"/>
      <c r="T791" s="19"/>
      <c r="U791" s="25">
        <v>4101.0140000000001</v>
      </c>
      <c r="V791" s="18">
        <v>512.62675000000002</v>
      </c>
      <c r="W791" s="39">
        <v>2.4297330234957041E-4</v>
      </c>
      <c r="X791" s="35">
        <v>603.6135005038617</v>
      </c>
      <c r="Y791" s="35"/>
      <c r="Z791" s="49">
        <v>0</v>
      </c>
      <c r="AC791" t="s">
        <v>280</v>
      </c>
      <c r="AD791" t="s">
        <v>281</v>
      </c>
      <c r="AE791" t="s">
        <v>3194</v>
      </c>
    </row>
    <row r="792" spans="1:31" outlineLevel="1" x14ac:dyDescent="0.35">
      <c r="A792" s="6" t="s">
        <v>398</v>
      </c>
      <c r="B792" s="7" t="s">
        <v>4613</v>
      </c>
      <c r="C792" s="7" t="s">
        <v>3194</v>
      </c>
      <c r="D792" s="7" t="s">
        <v>280</v>
      </c>
      <c r="E792" s="7" t="s">
        <v>281</v>
      </c>
      <c r="F792" s="7" t="s">
        <v>563</v>
      </c>
      <c r="G792" s="8">
        <v>5299263</v>
      </c>
      <c r="H792" s="16" t="s">
        <v>3887</v>
      </c>
      <c r="I792" s="18">
        <v>531.71600000000001</v>
      </c>
      <c r="J792" s="19">
        <v>179.52799999999999</v>
      </c>
      <c r="K792" s="19">
        <v>530.64599999999996</v>
      </c>
      <c r="L792" s="19">
        <v>0</v>
      </c>
      <c r="M792" s="19">
        <v>351.11799999999999</v>
      </c>
      <c r="N792" s="19">
        <v>180.59800000000001</v>
      </c>
      <c r="O792" s="19">
        <v>238.464</v>
      </c>
      <c r="P792" s="19">
        <v>597.52</v>
      </c>
      <c r="Q792" s="19"/>
      <c r="R792" s="19"/>
      <c r="S792" s="19"/>
      <c r="T792" s="19"/>
      <c r="U792" s="25">
        <v>2609.5899999999997</v>
      </c>
      <c r="V792" s="18">
        <v>326.19874999999996</v>
      </c>
      <c r="W792" s="39">
        <v>1.5461071336952649E-4</v>
      </c>
      <c r="X792" s="35">
        <v>384.0961661627764</v>
      </c>
      <c r="Y792" s="35"/>
      <c r="Z792" s="49">
        <v>0</v>
      </c>
      <c r="AC792" t="s">
        <v>280</v>
      </c>
      <c r="AD792" t="s">
        <v>281</v>
      </c>
      <c r="AE792" t="s">
        <v>3194</v>
      </c>
    </row>
    <row r="793" spans="1:31" outlineLevel="1" x14ac:dyDescent="0.35">
      <c r="A793" s="6" t="s">
        <v>398</v>
      </c>
      <c r="B793" s="7" t="s">
        <v>562</v>
      </c>
      <c r="C793" s="7" t="s">
        <v>3194</v>
      </c>
      <c r="D793" s="7" t="s">
        <v>280</v>
      </c>
      <c r="E793" s="7" t="s">
        <v>281</v>
      </c>
      <c r="F793" s="7" t="s">
        <v>563</v>
      </c>
      <c r="G793" s="8">
        <v>5275557</v>
      </c>
      <c r="H793" s="16" t="s">
        <v>3888</v>
      </c>
      <c r="I793" s="18">
        <v>238.464</v>
      </c>
      <c r="J793" s="19">
        <v>483.02499999999998</v>
      </c>
      <c r="K793" s="19">
        <v>360.12599999999998</v>
      </c>
      <c r="L793" s="19">
        <v>844.221</v>
      </c>
      <c r="M793" s="19">
        <v>721.48900000000003</v>
      </c>
      <c r="N793" s="19">
        <v>722.55899999999997</v>
      </c>
      <c r="O793" s="19">
        <v>238.464</v>
      </c>
      <c r="P793" s="19">
        <v>598.59</v>
      </c>
      <c r="Q793" s="19"/>
      <c r="R793" s="19"/>
      <c r="S793" s="19"/>
      <c r="T793" s="19"/>
      <c r="U793" s="25">
        <v>4206.9380000000001</v>
      </c>
      <c r="V793" s="18">
        <v>525.86725000000001</v>
      </c>
      <c r="W793" s="39">
        <v>2.4924899516068393E-4</v>
      </c>
      <c r="X793" s="35">
        <v>619.20407308600147</v>
      </c>
      <c r="Y793" s="35"/>
      <c r="Z793" s="49">
        <v>0</v>
      </c>
      <c r="AC793" t="s">
        <v>280</v>
      </c>
      <c r="AD793" t="s">
        <v>281</v>
      </c>
      <c r="AE793" t="s">
        <v>3194</v>
      </c>
    </row>
    <row r="794" spans="1:31" outlineLevel="1" x14ac:dyDescent="0.35">
      <c r="A794" s="6" t="s">
        <v>398</v>
      </c>
      <c r="B794" s="7" t="s">
        <v>562</v>
      </c>
      <c r="C794" s="7" t="s">
        <v>3194</v>
      </c>
      <c r="D794" s="7" t="s">
        <v>280</v>
      </c>
      <c r="E794" s="7" t="s">
        <v>281</v>
      </c>
      <c r="F794" s="7" t="s">
        <v>563</v>
      </c>
      <c r="G794" s="8">
        <v>5274901</v>
      </c>
      <c r="H794" s="16" t="s">
        <v>3889</v>
      </c>
      <c r="I794" s="18">
        <v>410.05399999999997</v>
      </c>
      <c r="J794" s="19">
        <v>654.61500000000001</v>
      </c>
      <c r="K794" s="19">
        <v>2457.4279999999999</v>
      </c>
      <c r="L794" s="19">
        <v>966.05100000000004</v>
      </c>
      <c r="M794" s="19">
        <v>3010.8270000000002</v>
      </c>
      <c r="N794" s="19">
        <v>837.05399999999997</v>
      </c>
      <c r="O794" s="19">
        <v>2279.864</v>
      </c>
      <c r="P794" s="19">
        <v>2100.5039999999999</v>
      </c>
      <c r="Q794" s="19"/>
      <c r="R794" s="19"/>
      <c r="S794" s="19"/>
      <c r="T794" s="19"/>
      <c r="U794" s="25">
        <v>12716.397000000001</v>
      </c>
      <c r="V794" s="18">
        <v>1589.5496250000001</v>
      </c>
      <c r="W794" s="39">
        <v>7.5341000374009215E-4</v>
      </c>
      <c r="X794" s="35">
        <v>1871.6807372437174</v>
      </c>
      <c r="Y794" s="35"/>
      <c r="Z794" s="49">
        <v>0</v>
      </c>
      <c r="AC794" t="s">
        <v>280</v>
      </c>
      <c r="AD794" t="s">
        <v>281</v>
      </c>
      <c r="AE794" t="s">
        <v>3194</v>
      </c>
    </row>
    <row r="795" spans="1:31" outlineLevel="1" x14ac:dyDescent="0.35">
      <c r="A795" s="6" t="s">
        <v>398</v>
      </c>
      <c r="B795" s="7" t="s">
        <v>562</v>
      </c>
      <c r="C795" s="7" t="s">
        <v>3194</v>
      </c>
      <c r="D795" s="7" t="s">
        <v>280</v>
      </c>
      <c r="E795" s="7" t="s">
        <v>281</v>
      </c>
      <c r="F795" s="7" t="s">
        <v>563</v>
      </c>
      <c r="G795" s="8">
        <v>5275782</v>
      </c>
      <c r="H795" s="16" t="s">
        <v>3890</v>
      </c>
      <c r="I795" s="18">
        <v>531.71600000000001</v>
      </c>
      <c r="J795" s="19">
        <v>721.48900000000003</v>
      </c>
      <c r="K795" s="19">
        <v>1028.4849999999999</v>
      </c>
      <c r="L795" s="19">
        <v>360.12599999999998</v>
      </c>
      <c r="M795" s="19">
        <v>837.05399999999997</v>
      </c>
      <c r="N795" s="19">
        <v>483.02499999999998</v>
      </c>
      <c r="O795" s="19">
        <v>780.42499999999995</v>
      </c>
      <c r="P795" s="19">
        <v>360.12599999999998</v>
      </c>
      <c r="Q795" s="19"/>
      <c r="R795" s="19"/>
      <c r="S795" s="19"/>
      <c r="T795" s="19"/>
      <c r="U795" s="25">
        <v>5102.4459999999999</v>
      </c>
      <c r="V795" s="18">
        <v>637.80574999999999</v>
      </c>
      <c r="W795" s="39">
        <v>3.0230527247172433E-4</v>
      </c>
      <c r="X795" s="35">
        <v>751.01067472384318</v>
      </c>
      <c r="Y795" s="35"/>
      <c r="Z795" s="49">
        <v>0</v>
      </c>
      <c r="AC795" t="s">
        <v>280</v>
      </c>
      <c r="AD795" t="s">
        <v>281</v>
      </c>
      <c r="AE795" t="s">
        <v>3194</v>
      </c>
    </row>
    <row r="796" spans="1:31" outlineLevel="1" x14ac:dyDescent="0.35">
      <c r="A796" s="6" t="s">
        <v>398</v>
      </c>
      <c r="B796" s="7" t="s">
        <v>562</v>
      </c>
      <c r="C796" s="7" t="s">
        <v>3194</v>
      </c>
      <c r="D796" s="7" t="s">
        <v>280</v>
      </c>
      <c r="E796" s="7" t="s">
        <v>281</v>
      </c>
      <c r="F796" s="7" t="s">
        <v>563</v>
      </c>
      <c r="G796" s="8">
        <v>5294372</v>
      </c>
      <c r="H796" s="16" t="s">
        <v>3891</v>
      </c>
      <c r="I796" s="18">
        <v>598.59</v>
      </c>
      <c r="J796" s="19">
        <v>238.464</v>
      </c>
      <c r="K796" s="19">
        <v>1385.1120000000001</v>
      </c>
      <c r="L796" s="19">
        <v>180.59800000000001</v>
      </c>
      <c r="M796" s="19">
        <v>722.55899999999997</v>
      </c>
      <c r="N796" s="19">
        <v>721.48900000000003</v>
      </c>
      <c r="O796" s="19">
        <v>180.59800000000001</v>
      </c>
      <c r="P796" s="19">
        <v>541.96100000000001</v>
      </c>
      <c r="Q796" s="19"/>
      <c r="R796" s="19"/>
      <c r="S796" s="19"/>
      <c r="T796" s="19"/>
      <c r="U796" s="25">
        <v>4569.3710000000001</v>
      </c>
      <c r="V796" s="18">
        <v>571.17137500000001</v>
      </c>
      <c r="W796" s="39">
        <v>2.7072210958810648E-4</v>
      </c>
      <c r="X796" s="35">
        <v>672.54928278977627</v>
      </c>
      <c r="Y796" s="35"/>
      <c r="Z796" s="49">
        <v>0</v>
      </c>
      <c r="AC796" t="s">
        <v>280</v>
      </c>
      <c r="AD796" t="s">
        <v>281</v>
      </c>
      <c r="AE796" t="s">
        <v>3194</v>
      </c>
    </row>
    <row r="797" spans="1:31" outlineLevel="1" x14ac:dyDescent="0.35">
      <c r="A797" s="6" t="s">
        <v>398</v>
      </c>
      <c r="B797" s="7" t="s">
        <v>562</v>
      </c>
      <c r="C797" s="7" t="s">
        <v>3194</v>
      </c>
      <c r="D797" s="7" t="s">
        <v>280</v>
      </c>
      <c r="E797" s="7" t="s">
        <v>281</v>
      </c>
      <c r="F797" s="7" t="s">
        <v>563</v>
      </c>
      <c r="G797" s="8">
        <v>5274842</v>
      </c>
      <c r="H797" s="16" t="s">
        <v>3892</v>
      </c>
      <c r="I797" s="18">
        <v>598.59</v>
      </c>
      <c r="J797" s="19">
        <v>961.02300000000002</v>
      </c>
      <c r="K797" s="19">
        <v>2466.4360000000001</v>
      </c>
      <c r="L797" s="19">
        <v>726.90599999999995</v>
      </c>
      <c r="M797" s="19">
        <v>359.05599999999998</v>
      </c>
      <c r="N797" s="19">
        <v>1565.71</v>
      </c>
      <c r="O797" s="19">
        <v>1862.04</v>
      </c>
      <c r="P797" s="19">
        <v>1804.174</v>
      </c>
      <c r="Q797" s="19"/>
      <c r="R797" s="19"/>
      <c r="S797" s="19"/>
      <c r="T797" s="19"/>
      <c r="U797" s="25">
        <v>10343.934999999998</v>
      </c>
      <c r="V797" s="18">
        <v>1292.9918749999997</v>
      </c>
      <c r="W797" s="39">
        <v>6.1284844339456112E-4</v>
      </c>
      <c r="X797" s="35">
        <v>1522.4865885204028</v>
      </c>
      <c r="Y797" s="35"/>
      <c r="Z797" s="49">
        <v>0</v>
      </c>
      <c r="AC797" t="s">
        <v>280</v>
      </c>
      <c r="AD797" t="s">
        <v>281</v>
      </c>
      <c r="AE797" t="s">
        <v>3194</v>
      </c>
    </row>
    <row r="798" spans="1:31" outlineLevel="1" x14ac:dyDescent="0.35">
      <c r="A798" s="6" t="s">
        <v>398</v>
      </c>
      <c r="B798" s="7" t="s">
        <v>562</v>
      </c>
      <c r="C798" s="7" t="s">
        <v>3194</v>
      </c>
      <c r="D798" s="7" t="s">
        <v>280</v>
      </c>
      <c r="E798" s="7" t="s">
        <v>281</v>
      </c>
      <c r="F798" s="7" t="s">
        <v>563</v>
      </c>
      <c r="G798" s="8">
        <v>5337345</v>
      </c>
      <c r="H798" s="16" t="s">
        <v>3893</v>
      </c>
      <c r="I798" s="18">
        <v>598.59</v>
      </c>
      <c r="J798" s="19">
        <v>903.15599999999995</v>
      </c>
      <c r="K798" s="19">
        <v>1915.4680000000001</v>
      </c>
      <c r="L798" s="19">
        <v>1090.019</v>
      </c>
      <c r="M798" s="19">
        <v>598.59</v>
      </c>
      <c r="N798" s="19">
        <v>902.08699999999999</v>
      </c>
      <c r="O798" s="19">
        <v>959.95299999999997</v>
      </c>
      <c r="P798" s="19">
        <v>1379.0150000000001</v>
      </c>
      <c r="Q798" s="19"/>
      <c r="R798" s="19"/>
      <c r="S798" s="19"/>
      <c r="T798" s="19"/>
      <c r="U798" s="25">
        <v>8346.8779999999988</v>
      </c>
      <c r="V798" s="18">
        <v>1043.3597499999998</v>
      </c>
      <c r="W798" s="39">
        <v>4.9452855122391129E-4</v>
      </c>
      <c r="X798" s="35">
        <v>1228.5469515243478</v>
      </c>
      <c r="Y798" s="35"/>
      <c r="Z798" s="49">
        <v>0</v>
      </c>
      <c r="AC798" t="s">
        <v>280</v>
      </c>
      <c r="AD798" t="s">
        <v>281</v>
      </c>
      <c r="AE798" t="s">
        <v>3194</v>
      </c>
    </row>
    <row r="799" spans="1:31" outlineLevel="1" x14ac:dyDescent="0.35">
      <c r="A799" s="6" t="s">
        <v>398</v>
      </c>
      <c r="B799" s="7" t="s">
        <v>562</v>
      </c>
      <c r="C799" s="7" t="s">
        <v>3194</v>
      </c>
      <c r="D799" s="7" t="s">
        <v>280</v>
      </c>
      <c r="E799" s="7" t="s">
        <v>281</v>
      </c>
      <c r="F799" s="7" t="s">
        <v>563</v>
      </c>
      <c r="G799" s="8">
        <v>5275900</v>
      </c>
      <c r="H799" s="16" t="s">
        <v>3894</v>
      </c>
      <c r="I799" s="18">
        <v>0</v>
      </c>
      <c r="J799" s="19">
        <v>303.49700000000001</v>
      </c>
      <c r="K799" s="19">
        <v>0</v>
      </c>
      <c r="L799" s="19">
        <v>303.49700000000001</v>
      </c>
      <c r="M799" s="19">
        <v>360.12599999999998</v>
      </c>
      <c r="N799" s="19">
        <v>902.08699999999999</v>
      </c>
      <c r="O799" s="19">
        <v>180.59800000000001</v>
      </c>
      <c r="P799" s="19">
        <v>179.52799999999999</v>
      </c>
      <c r="Q799" s="19"/>
      <c r="R799" s="19"/>
      <c r="S799" s="19"/>
      <c r="T799" s="19"/>
      <c r="U799" s="25">
        <v>2229.3329999999996</v>
      </c>
      <c r="V799" s="18">
        <v>278.66662499999995</v>
      </c>
      <c r="W799" s="39">
        <v>1.3208157812845183E-4</v>
      </c>
      <c r="X799" s="35">
        <v>328.12750600675236</v>
      </c>
      <c r="Y799" s="35"/>
      <c r="Z799" s="49">
        <v>0</v>
      </c>
      <c r="AC799" t="s">
        <v>280</v>
      </c>
      <c r="AD799" t="s">
        <v>281</v>
      </c>
      <c r="AE799" t="s">
        <v>3194</v>
      </c>
    </row>
    <row r="800" spans="1:31" outlineLevel="1" x14ac:dyDescent="0.35">
      <c r="A800" s="6" t="s">
        <v>398</v>
      </c>
      <c r="B800" s="7" t="s">
        <v>562</v>
      </c>
      <c r="C800" s="7" t="s">
        <v>3194</v>
      </c>
      <c r="D800" s="7" t="s">
        <v>280</v>
      </c>
      <c r="E800" s="7" t="s">
        <v>281</v>
      </c>
      <c r="F800" s="7" t="s">
        <v>563</v>
      </c>
      <c r="G800" s="8">
        <v>5275896</v>
      </c>
      <c r="H800" s="16" t="s">
        <v>3895</v>
      </c>
      <c r="I800" s="18">
        <v>540.72400000000005</v>
      </c>
      <c r="J800" s="19">
        <v>780.42499999999995</v>
      </c>
      <c r="K800" s="19">
        <v>1628.3130000000001</v>
      </c>
      <c r="L800" s="19">
        <v>791.25900000000001</v>
      </c>
      <c r="M800" s="19">
        <v>0</v>
      </c>
      <c r="N800" s="19">
        <v>360.12599999999998</v>
      </c>
      <c r="O800" s="19">
        <v>238.464</v>
      </c>
      <c r="P800" s="19">
        <v>598.59</v>
      </c>
      <c r="Q800" s="19"/>
      <c r="R800" s="19"/>
      <c r="S800" s="19"/>
      <c r="T800" s="19"/>
      <c r="U800" s="25">
        <v>4937.9009999999998</v>
      </c>
      <c r="V800" s="18">
        <v>617.23762499999998</v>
      </c>
      <c r="W800" s="39">
        <v>2.9255645375637489E-4</v>
      </c>
      <c r="X800" s="35">
        <v>726.79188799441295</v>
      </c>
      <c r="Y800" s="35"/>
      <c r="Z800" s="49">
        <v>0</v>
      </c>
      <c r="AC800" t="s">
        <v>280</v>
      </c>
      <c r="AD800" t="s">
        <v>281</v>
      </c>
      <c r="AE800" t="s">
        <v>3194</v>
      </c>
    </row>
    <row r="801" spans="1:31" outlineLevel="1" x14ac:dyDescent="0.35">
      <c r="A801" s="6" t="s">
        <v>398</v>
      </c>
      <c r="B801" s="7" t="s">
        <v>562</v>
      </c>
      <c r="C801" s="7" t="s">
        <v>3194</v>
      </c>
      <c r="D801" s="7" t="s">
        <v>280</v>
      </c>
      <c r="E801" s="7" t="s">
        <v>281</v>
      </c>
      <c r="F801" s="7" t="s">
        <v>563</v>
      </c>
      <c r="G801" s="8">
        <v>5275685</v>
      </c>
      <c r="H801" s="16" t="s">
        <v>3896</v>
      </c>
      <c r="I801" s="18">
        <v>179.52799999999999</v>
      </c>
      <c r="J801" s="19">
        <v>410.05399999999997</v>
      </c>
      <c r="K801" s="19">
        <v>894.92</v>
      </c>
      <c r="L801" s="19">
        <v>171.59</v>
      </c>
      <c r="M801" s="19">
        <v>419.06200000000001</v>
      </c>
      <c r="N801" s="19">
        <v>657.52599999999995</v>
      </c>
      <c r="O801" s="19">
        <v>590.65200000000004</v>
      </c>
      <c r="P801" s="19">
        <v>417.99200000000002</v>
      </c>
      <c r="Q801" s="19"/>
      <c r="R801" s="19"/>
      <c r="S801" s="19"/>
      <c r="T801" s="19"/>
      <c r="U801" s="25">
        <v>3741.3240000000001</v>
      </c>
      <c r="V801" s="18">
        <v>467.66550000000001</v>
      </c>
      <c r="W801" s="39">
        <v>2.2166270279489514E-4</v>
      </c>
      <c r="X801" s="35">
        <v>550.67202310431276</v>
      </c>
      <c r="Y801" s="35"/>
      <c r="Z801" s="49">
        <v>0</v>
      </c>
      <c r="AC801" t="s">
        <v>280</v>
      </c>
      <c r="AD801" t="s">
        <v>281</v>
      </c>
      <c r="AE801" t="s">
        <v>3194</v>
      </c>
    </row>
    <row r="802" spans="1:31" outlineLevel="1" x14ac:dyDescent="0.35">
      <c r="A802" s="6" t="s">
        <v>398</v>
      </c>
      <c r="B802" s="7" t="s">
        <v>562</v>
      </c>
      <c r="C802" s="7" t="s">
        <v>3194</v>
      </c>
      <c r="D802" s="7" t="s">
        <v>280</v>
      </c>
      <c r="E802" s="7" t="s">
        <v>281</v>
      </c>
      <c r="F802" s="7" t="s">
        <v>563</v>
      </c>
      <c r="G802" s="8">
        <v>5275692</v>
      </c>
      <c r="H802" s="16" t="s">
        <v>3897</v>
      </c>
      <c r="I802" s="18">
        <v>419.06200000000001</v>
      </c>
      <c r="J802" s="19">
        <v>722.55899999999997</v>
      </c>
      <c r="K802" s="19">
        <v>726.226</v>
      </c>
      <c r="L802" s="19">
        <v>2467.674</v>
      </c>
      <c r="M802" s="19">
        <v>0</v>
      </c>
      <c r="N802" s="19">
        <v>0</v>
      </c>
      <c r="O802" s="19">
        <v>722.55899999999997</v>
      </c>
      <c r="P802" s="19">
        <v>360.12599999999998</v>
      </c>
      <c r="Q802" s="19"/>
      <c r="R802" s="19"/>
      <c r="S802" s="19"/>
      <c r="T802" s="19"/>
      <c r="U802" s="25">
        <v>5418.206000000001</v>
      </c>
      <c r="V802" s="18">
        <v>677.27575000000013</v>
      </c>
      <c r="W802" s="39">
        <v>3.2101314568305707E-4</v>
      </c>
      <c r="X802" s="35">
        <v>797.48625342684204</v>
      </c>
      <c r="Y802" s="35"/>
      <c r="Z802" s="49">
        <v>0</v>
      </c>
      <c r="AC802" t="s">
        <v>280</v>
      </c>
      <c r="AD802" t="s">
        <v>281</v>
      </c>
      <c r="AE802" t="s">
        <v>3194</v>
      </c>
    </row>
    <row r="803" spans="1:31" outlineLevel="1" x14ac:dyDescent="0.35">
      <c r="A803" s="6" t="s">
        <v>398</v>
      </c>
      <c r="B803" s="7" t="s">
        <v>562</v>
      </c>
      <c r="C803" s="7" t="s">
        <v>3194</v>
      </c>
      <c r="D803" s="7" t="s">
        <v>280</v>
      </c>
      <c r="E803" s="7" t="s">
        <v>281</v>
      </c>
      <c r="F803" s="7" t="s">
        <v>563</v>
      </c>
      <c r="G803" s="8">
        <v>5278163</v>
      </c>
      <c r="H803" s="16" t="s">
        <v>3898</v>
      </c>
      <c r="I803" s="18">
        <v>0</v>
      </c>
      <c r="J803" s="19">
        <v>238.464</v>
      </c>
      <c r="K803" s="19">
        <v>1151.385</v>
      </c>
      <c r="L803" s="19">
        <v>606.99400000000003</v>
      </c>
      <c r="M803" s="19">
        <v>1197.18</v>
      </c>
      <c r="N803" s="19">
        <v>967.12</v>
      </c>
      <c r="O803" s="19">
        <v>483.02499999999998</v>
      </c>
      <c r="P803" s="19">
        <v>902.08699999999999</v>
      </c>
      <c r="Q803" s="19"/>
      <c r="R803" s="19"/>
      <c r="S803" s="19"/>
      <c r="T803" s="19"/>
      <c r="U803" s="25">
        <v>5546.2549999999992</v>
      </c>
      <c r="V803" s="18">
        <v>693.2818749999999</v>
      </c>
      <c r="W803" s="39">
        <v>3.2859968120635928E-4</v>
      </c>
      <c r="X803" s="35">
        <v>816.33332518178304</v>
      </c>
      <c r="Y803" s="35"/>
      <c r="Z803" s="49">
        <v>0</v>
      </c>
      <c r="AC803" t="s">
        <v>280</v>
      </c>
      <c r="AD803" t="s">
        <v>281</v>
      </c>
      <c r="AE803" t="s">
        <v>3194</v>
      </c>
    </row>
    <row r="804" spans="1:31" outlineLevel="1" x14ac:dyDescent="0.35">
      <c r="A804" s="6" t="s">
        <v>398</v>
      </c>
      <c r="B804" s="7" t="s">
        <v>562</v>
      </c>
      <c r="C804" s="7" t="s">
        <v>3194</v>
      </c>
      <c r="D804" s="7" t="s">
        <v>280</v>
      </c>
      <c r="E804" s="7" t="s">
        <v>281</v>
      </c>
      <c r="F804" s="7" t="s">
        <v>563</v>
      </c>
      <c r="G804" s="8">
        <v>5274866</v>
      </c>
      <c r="H804" s="16" t="s">
        <v>3899</v>
      </c>
      <c r="I804" s="18">
        <v>179.52799999999999</v>
      </c>
      <c r="J804" s="19">
        <v>303.49700000000001</v>
      </c>
      <c r="K804" s="19">
        <v>905.75400000000002</v>
      </c>
      <c r="L804" s="19">
        <v>1454.8820000000001</v>
      </c>
      <c r="M804" s="19">
        <v>180.59800000000001</v>
      </c>
      <c r="N804" s="19">
        <v>598.59</v>
      </c>
      <c r="O804" s="19">
        <v>1379.0150000000001</v>
      </c>
      <c r="P804" s="19">
        <v>1140.5509999999999</v>
      </c>
      <c r="Q804" s="19"/>
      <c r="R804" s="19"/>
      <c r="S804" s="19"/>
      <c r="T804" s="19"/>
      <c r="U804" s="25">
        <v>6142.4150000000009</v>
      </c>
      <c r="V804" s="18">
        <v>767.80187500000011</v>
      </c>
      <c r="W804" s="39">
        <v>3.6392044917465206E-4</v>
      </c>
      <c r="X804" s="35">
        <v>904.07997136742961</v>
      </c>
      <c r="Y804" s="35"/>
      <c r="Z804" s="49">
        <v>0</v>
      </c>
      <c r="AC804" t="s">
        <v>280</v>
      </c>
      <c r="AD804" t="s">
        <v>281</v>
      </c>
      <c r="AE804" t="s">
        <v>3194</v>
      </c>
    </row>
    <row r="805" spans="1:31" outlineLevel="1" x14ac:dyDescent="0.35">
      <c r="A805" s="6" t="s">
        <v>398</v>
      </c>
      <c r="B805" s="7" t="s">
        <v>562</v>
      </c>
      <c r="C805" s="7" t="s">
        <v>3194</v>
      </c>
      <c r="D805" s="7" t="s">
        <v>280</v>
      </c>
      <c r="E805" s="7" t="s">
        <v>281</v>
      </c>
      <c r="F805" s="7" t="s">
        <v>563</v>
      </c>
      <c r="G805" s="8">
        <v>5275713</v>
      </c>
      <c r="H805" s="16" t="s">
        <v>3900</v>
      </c>
      <c r="I805" s="18">
        <v>1139.3140000000001</v>
      </c>
      <c r="J805" s="19">
        <v>959.95299999999997</v>
      </c>
      <c r="K805" s="19">
        <v>2385.8200000000002</v>
      </c>
      <c r="L805" s="19">
        <v>1024.306</v>
      </c>
      <c r="M805" s="19">
        <v>1509.7619999999999</v>
      </c>
      <c r="N805" s="19">
        <v>1803.105</v>
      </c>
      <c r="O805" s="19">
        <v>2112.4079999999999</v>
      </c>
      <c r="P805" s="19">
        <v>2413.7649999999999</v>
      </c>
      <c r="Q805" s="19"/>
      <c r="R805" s="19"/>
      <c r="S805" s="19"/>
      <c r="T805" s="19"/>
      <c r="U805" s="25">
        <v>13348.432999999999</v>
      </c>
      <c r="V805" s="18">
        <v>1668.5541249999999</v>
      </c>
      <c r="W805" s="39">
        <v>7.9085632168092641E-4</v>
      </c>
      <c r="X805" s="35">
        <v>1964.7078428338123</v>
      </c>
      <c r="Y805" s="35"/>
      <c r="Z805" s="49">
        <v>0</v>
      </c>
      <c r="AC805" t="s">
        <v>280</v>
      </c>
      <c r="AD805" t="s">
        <v>281</v>
      </c>
      <c r="AE805" t="s">
        <v>3194</v>
      </c>
    </row>
    <row r="806" spans="1:31" outlineLevel="1" x14ac:dyDescent="0.35">
      <c r="A806" s="6" t="s">
        <v>398</v>
      </c>
      <c r="B806" s="7" t="s">
        <v>562</v>
      </c>
      <c r="C806" s="7" t="s">
        <v>3194</v>
      </c>
      <c r="D806" s="7" t="s">
        <v>280</v>
      </c>
      <c r="E806" s="7" t="s">
        <v>281</v>
      </c>
      <c r="F806" s="7" t="s">
        <v>563</v>
      </c>
      <c r="G806" s="8">
        <v>5293612</v>
      </c>
      <c r="H806" s="16" t="s">
        <v>3901</v>
      </c>
      <c r="I806" s="18">
        <v>0</v>
      </c>
      <c r="J806" s="19">
        <v>0</v>
      </c>
      <c r="K806" s="19">
        <v>606.99400000000003</v>
      </c>
      <c r="L806" s="19">
        <v>179.52799999999999</v>
      </c>
      <c r="M806" s="19">
        <v>303.49700000000001</v>
      </c>
      <c r="N806" s="19">
        <v>360.12599999999998</v>
      </c>
      <c r="O806" s="19">
        <v>541.96100000000001</v>
      </c>
      <c r="P806" s="19">
        <v>598.59</v>
      </c>
      <c r="Q806" s="19"/>
      <c r="R806" s="19"/>
      <c r="S806" s="19"/>
      <c r="T806" s="19"/>
      <c r="U806" s="25">
        <v>2590.6959999999999</v>
      </c>
      <c r="V806" s="18">
        <v>323.83699999999999</v>
      </c>
      <c r="W806" s="39">
        <v>1.5349129812866345E-4</v>
      </c>
      <c r="X806" s="35">
        <v>381.31522625900629</v>
      </c>
      <c r="Y806" s="35"/>
      <c r="Z806" s="49">
        <v>0</v>
      </c>
      <c r="AC806" t="s">
        <v>280</v>
      </c>
      <c r="AD806" t="s">
        <v>281</v>
      </c>
      <c r="AE806" t="s">
        <v>3194</v>
      </c>
    </row>
    <row r="807" spans="1:31" outlineLevel="1" x14ac:dyDescent="0.35">
      <c r="A807" s="6" t="s">
        <v>398</v>
      </c>
      <c r="B807" s="7" t="s">
        <v>562</v>
      </c>
      <c r="C807" s="7" t="s">
        <v>3194</v>
      </c>
      <c r="D807" s="7" t="s">
        <v>280</v>
      </c>
      <c r="E807" s="7" t="s">
        <v>281</v>
      </c>
      <c r="F807" s="7" t="s">
        <v>563</v>
      </c>
      <c r="G807" s="8">
        <v>5275810</v>
      </c>
      <c r="H807" s="16" t="s">
        <v>3902</v>
      </c>
      <c r="I807" s="18">
        <v>0</v>
      </c>
      <c r="J807" s="19">
        <v>0</v>
      </c>
      <c r="K807" s="19">
        <v>1210.3209999999999</v>
      </c>
      <c r="L807" s="19">
        <v>791.25900000000001</v>
      </c>
      <c r="M807" s="19">
        <v>0</v>
      </c>
      <c r="N807" s="19">
        <v>180.59800000000001</v>
      </c>
      <c r="O807" s="19">
        <v>238.464</v>
      </c>
      <c r="P807" s="19">
        <v>360.12599999999998</v>
      </c>
      <c r="Q807" s="19"/>
      <c r="R807" s="19"/>
      <c r="S807" s="19"/>
      <c r="T807" s="19"/>
      <c r="U807" s="25">
        <v>2780.768</v>
      </c>
      <c r="V807" s="18">
        <v>347.596</v>
      </c>
      <c r="W807" s="39">
        <v>1.6475251828645555E-4</v>
      </c>
      <c r="X807" s="35">
        <v>409.29124030523246</v>
      </c>
      <c r="Y807" s="35"/>
      <c r="Z807" s="49">
        <v>0</v>
      </c>
      <c r="AC807" t="s">
        <v>280</v>
      </c>
      <c r="AD807" t="s">
        <v>281</v>
      </c>
      <c r="AE807" t="s">
        <v>3194</v>
      </c>
    </row>
    <row r="808" spans="1:31" outlineLevel="1" x14ac:dyDescent="0.35">
      <c r="A808" s="6" t="s">
        <v>398</v>
      </c>
      <c r="B808" s="7" t="s">
        <v>562</v>
      </c>
      <c r="C808" s="7" t="s">
        <v>3194</v>
      </c>
      <c r="D808" s="7" t="s">
        <v>280</v>
      </c>
      <c r="E808" s="7" t="s">
        <v>281</v>
      </c>
      <c r="F808" s="7" t="s">
        <v>563</v>
      </c>
      <c r="G808" s="8">
        <v>5275799</v>
      </c>
      <c r="H808" s="16" t="s">
        <v>3903</v>
      </c>
      <c r="I808" s="18">
        <v>359.05700000000002</v>
      </c>
      <c r="J808" s="19">
        <v>484.09500000000003</v>
      </c>
      <c r="K808" s="19">
        <v>667.29</v>
      </c>
      <c r="L808" s="19">
        <v>1636.7170000000001</v>
      </c>
      <c r="M808" s="19">
        <v>1265.8800000000001</v>
      </c>
      <c r="N808" s="19">
        <v>1205.5840000000001</v>
      </c>
      <c r="O808" s="19">
        <v>1693.346</v>
      </c>
      <c r="P808" s="19">
        <v>779.18700000000001</v>
      </c>
      <c r="Q808" s="19"/>
      <c r="R808" s="19"/>
      <c r="S808" s="19"/>
      <c r="T808" s="19"/>
      <c r="U808" s="25">
        <v>8091.1560000000009</v>
      </c>
      <c r="V808" s="18">
        <v>1011.3945000000001</v>
      </c>
      <c r="W808" s="39">
        <v>4.7937775709752293E-4</v>
      </c>
      <c r="X808" s="35">
        <v>1190.9081501021026</v>
      </c>
      <c r="Y808" s="35"/>
      <c r="Z808" s="49">
        <v>0</v>
      </c>
      <c r="AC808" t="s">
        <v>280</v>
      </c>
      <c r="AD808" t="s">
        <v>281</v>
      </c>
      <c r="AE808" t="s">
        <v>3194</v>
      </c>
    </row>
    <row r="809" spans="1:31" outlineLevel="1" x14ac:dyDescent="0.35">
      <c r="A809" s="6" t="s">
        <v>398</v>
      </c>
      <c r="B809" s="7" t="s">
        <v>562</v>
      </c>
      <c r="C809" s="7" t="s">
        <v>3194</v>
      </c>
      <c r="D809" s="7" t="s">
        <v>280</v>
      </c>
      <c r="E809" s="7" t="s">
        <v>281</v>
      </c>
      <c r="F809" s="7" t="s">
        <v>563</v>
      </c>
      <c r="G809" s="8">
        <v>5291645</v>
      </c>
      <c r="H809" s="16" t="s">
        <v>3904</v>
      </c>
      <c r="I809" s="18">
        <v>179.52799999999999</v>
      </c>
      <c r="J809" s="19">
        <v>541.96100000000001</v>
      </c>
      <c r="K809" s="19">
        <v>835.98400000000004</v>
      </c>
      <c r="L809" s="19">
        <v>663.62300000000005</v>
      </c>
      <c r="M809" s="19">
        <v>484.09500000000003</v>
      </c>
      <c r="N809" s="19">
        <v>417.99200000000002</v>
      </c>
      <c r="O809" s="19">
        <v>360.12599999999998</v>
      </c>
      <c r="P809" s="19">
        <v>1205.5840000000001</v>
      </c>
      <c r="Q809" s="19"/>
      <c r="R809" s="19"/>
      <c r="S809" s="19"/>
      <c r="T809" s="19"/>
      <c r="U809" s="25">
        <v>4688.893</v>
      </c>
      <c r="V809" s="18">
        <v>586.111625</v>
      </c>
      <c r="W809" s="39">
        <v>2.77803444848953E-4</v>
      </c>
      <c r="X809" s="35">
        <v>690.14129608385963</v>
      </c>
      <c r="Y809" s="35"/>
      <c r="Z809" s="49">
        <v>0</v>
      </c>
      <c r="AC809" t="s">
        <v>280</v>
      </c>
      <c r="AD809" t="s">
        <v>281</v>
      </c>
      <c r="AE809" t="s">
        <v>3194</v>
      </c>
    </row>
    <row r="810" spans="1:31" outlineLevel="1" x14ac:dyDescent="0.35">
      <c r="A810" s="6" t="s">
        <v>398</v>
      </c>
      <c r="B810" s="7" t="s">
        <v>562</v>
      </c>
      <c r="C810" s="7" t="s">
        <v>3194</v>
      </c>
      <c r="D810" s="7" t="s">
        <v>280</v>
      </c>
      <c r="E810" s="7" t="s">
        <v>281</v>
      </c>
      <c r="F810" s="7" t="s">
        <v>563</v>
      </c>
      <c r="G810" s="8">
        <v>5275249</v>
      </c>
      <c r="H810" s="16" t="s">
        <v>3905</v>
      </c>
      <c r="I810" s="18">
        <v>419.06200000000001</v>
      </c>
      <c r="J810" s="19">
        <v>1140.5509999999999</v>
      </c>
      <c r="K810" s="19">
        <v>902.08699999999999</v>
      </c>
      <c r="L810" s="19">
        <v>541.96100000000001</v>
      </c>
      <c r="M810" s="19">
        <v>967.12</v>
      </c>
      <c r="N810" s="19">
        <v>657.52599999999995</v>
      </c>
      <c r="O810" s="19">
        <v>483.02499999999998</v>
      </c>
      <c r="P810" s="19">
        <v>1623.576</v>
      </c>
      <c r="Q810" s="19"/>
      <c r="R810" s="19"/>
      <c r="S810" s="19"/>
      <c r="T810" s="19"/>
      <c r="U810" s="25">
        <v>6734.9079999999994</v>
      </c>
      <c r="V810" s="18">
        <v>841.86349999999993</v>
      </c>
      <c r="W810" s="39">
        <v>3.990239579237087E-4</v>
      </c>
      <c r="X810" s="35">
        <v>991.28688501220961</v>
      </c>
      <c r="Y810" s="35"/>
      <c r="Z810" s="49">
        <v>0</v>
      </c>
      <c r="AC810" t="s">
        <v>280</v>
      </c>
      <c r="AD810" t="s">
        <v>281</v>
      </c>
      <c r="AE810" t="s">
        <v>3194</v>
      </c>
    </row>
    <row r="811" spans="1:31" outlineLevel="1" x14ac:dyDescent="0.35">
      <c r="A811" s="6" t="s">
        <v>398</v>
      </c>
      <c r="B811" s="7" t="s">
        <v>562</v>
      </c>
      <c r="C811" s="7" t="s">
        <v>3194</v>
      </c>
      <c r="D811" s="7" t="s">
        <v>280</v>
      </c>
      <c r="E811" s="7" t="s">
        <v>281</v>
      </c>
      <c r="F811" s="7" t="s">
        <v>563</v>
      </c>
      <c r="G811" s="8">
        <v>5275128</v>
      </c>
      <c r="H811" s="16" t="s">
        <v>3906</v>
      </c>
      <c r="I811" s="18">
        <v>0</v>
      </c>
      <c r="J811" s="19">
        <v>303.49700000000001</v>
      </c>
      <c r="K811" s="19">
        <v>487.762</v>
      </c>
      <c r="L811" s="19">
        <v>1094.7560000000001</v>
      </c>
      <c r="M811" s="19">
        <v>360.12599999999998</v>
      </c>
      <c r="N811" s="19">
        <v>238.464</v>
      </c>
      <c r="O811" s="19">
        <v>238.464</v>
      </c>
      <c r="P811" s="19">
        <v>844.221</v>
      </c>
      <c r="Q811" s="19"/>
      <c r="R811" s="19"/>
      <c r="S811" s="19"/>
      <c r="T811" s="19"/>
      <c r="U811" s="25">
        <v>3567.29</v>
      </c>
      <c r="V811" s="18">
        <v>445.91125</v>
      </c>
      <c r="W811" s="39">
        <v>2.1135168807972832E-4</v>
      </c>
      <c r="X811" s="35">
        <v>525.05658459405913</v>
      </c>
      <c r="Y811" s="35"/>
      <c r="Z811" s="49">
        <v>0</v>
      </c>
      <c r="AC811" t="s">
        <v>280</v>
      </c>
      <c r="AD811" t="s">
        <v>281</v>
      </c>
      <c r="AE811" t="s">
        <v>3194</v>
      </c>
    </row>
    <row r="812" spans="1:31" outlineLevel="1" x14ac:dyDescent="0.35">
      <c r="A812" s="6" t="s">
        <v>398</v>
      </c>
      <c r="B812" s="7" t="s">
        <v>562</v>
      </c>
      <c r="C812" s="7" t="s">
        <v>3194</v>
      </c>
      <c r="D812" s="7" t="s">
        <v>280</v>
      </c>
      <c r="E812" s="7" t="s">
        <v>281</v>
      </c>
      <c r="F812" s="7" t="s">
        <v>563</v>
      </c>
      <c r="G812" s="8">
        <v>5275391</v>
      </c>
      <c r="H812" s="16" t="s">
        <v>3907</v>
      </c>
      <c r="I812" s="18">
        <v>0</v>
      </c>
      <c r="J812" s="19">
        <v>179.52799999999999</v>
      </c>
      <c r="K812" s="19">
        <v>786.52200000000005</v>
      </c>
      <c r="L812" s="19">
        <v>0</v>
      </c>
      <c r="M812" s="19">
        <v>419.06200000000001</v>
      </c>
      <c r="N812" s="19">
        <v>484.09500000000003</v>
      </c>
      <c r="O812" s="19">
        <v>238.464</v>
      </c>
      <c r="P812" s="19">
        <v>681.745</v>
      </c>
      <c r="Q812" s="19"/>
      <c r="R812" s="19"/>
      <c r="S812" s="19"/>
      <c r="T812" s="19"/>
      <c r="U812" s="25">
        <v>2789.4160000000002</v>
      </c>
      <c r="V812" s="18">
        <v>348.67700000000002</v>
      </c>
      <c r="W812" s="39">
        <v>1.652648874514277E-4</v>
      </c>
      <c r="X812" s="35">
        <v>410.56410832088847</v>
      </c>
      <c r="Y812" s="35"/>
      <c r="Z812" s="49">
        <v>0</v>
      </c>
      <c r="AC812" t="s">
        <v>280</v>
      </c>
      <c r="AD812" t="s">
        <v>281</v>
      </c>
      <c r="AE812" t="s">
        <v>3194</v>
      </c>
    </row>
    <row r="813" spans="1:31" outlineLevel="1" x14ac:dyDescent="0.35">
      <c r="A813" s="6" t="s">
        <v>398</v>
      </c>
      <c r="B813" s="7" t="s">
        <v>562</v>
      </c>
      <c r="C813" s="7" t="s">
        <v>3194</v>
      </c>
      <c r="D813" s="7" t="s">
        <v>280</v>
      </c>
      <c r="E813" s="7" t="s">
        <v>281</v>
      </c>
      <c r="F813" s="7" t="s">
        <v>563</v>
      </c>
      <c r="G813" s="8">
        <v>5275474</v>
      </c>
      <c r="H813" s="16" t="s">
        <v>3908</v>
      </c>
      <c r="I813" s="18">
        <v>417.99200000000002</v>
      </c>
      <c r="J813" s="19">
        <v>722.55899999999997</v>
      </c>
      <c r="K813" s="19">
        <v>487.762</v>
      </c>
      <c r="L813" s="19">
        <v>1094.7560000000001</v>
      </c>
      <c r="M813" s="19">
        <v>179.52799999999999</v>
      </c>
      <c r="N813" s="19">
        <v>0</v>
      </c>
      <c r="O813" s="19">
        <v>419.06200000000001</v>
      </c>
      <c r="P813" s="19">
        <v>483.02499999999998</v>
      </c>
      <c r="Q813" s="19"/>
      <c r="R813" s="19"/>
      <c r="S813" s="19"/>
      <c r="T813" s="19"/>
      <c r="U813" s="25">
        <v>3804.6839999999997</v>
      </c>
      <c r="V813" s="18">
        <v>475.58549999999997</v>
      </c>
      <c r="W813" s="39">
        <v>2.2541660083983444E-4</v>
      </c>
      <c r="X813" s="35">
        <v>559.99775361679679</v>
      </c>
      <c r="Y813" s="35"/>
      <c r="Z813" s="49">
        <v>0</v>
      </c>
      <c r="AC813" t="s">
        <v>280</v>
      </c>
      <c r="AD813" t="s">
        <v>281</v>
      </c>
      <c r="AE813" t="s">
        <v>3194</v>
      </c>
    </row>
    <row r="814" spans="1:31" outlineLevel="1" x14ac:dyDescent="0.35">
      <c r="A814" s="6" t="s">
        <v>398</v>
      </c>
      <c r="B814" s="7" t="s">
        <v>562</v>
      </c>
      <c r="C814" s="7" t="s">
        <v>3194</v>
      </c>
      <c r="D814" s="7" t="s">
        <v>280</v>
      </c>
      <c r="E814" s="7" t="s">
        <v>281</v>
      </c>
      <c r="F814" s="7" t="s">
        <v>563</v>
      </c>
      <c r="G814" s="8">
        <v>5275588</v>
      </c>
      <c r="H814" s="16" t="s">
        <v>3909</v>
      </c>
      <c r="I814" s="18">
        <v>0</v>
      </c>
      <c r="J814" s="19">
        <v>483.02499999999998</v>
      </c>
      <c r="K814" s="19">
        <v>664.69299999999998</v>
      </c>
      <c r="L814" s="19">
        <v>1090.019</v>
      </c>
      <c r="M814" s="19">
        <v>417.99200000000002</v>
      </c>
      <c r="N814" s="19">
        <v>238.464</v>
      </c>
      <c r="O814" s="19">
        <v>837.05399999999997</v>
      </c>
      <c r="P814" s="19">
        <v>778.11800000000005</v>
      </c>
      <c r="Q814" s="19"/>
      <c r="R814" s="19"/>
      <c r="S814" s="19"/>
      <c r="T814" s="19"/>
      <c r="U814" s="25">
        <v>4509.3650000000007</v>
      </c>
      <c r="V814" s="18">
        <v>563.67062500000009</v>
      </c>
      <c r="W814" s="39">
        <v>2.6716692641126578E-4</v>
      </c>
      <c r="X814" s="35">
        <v>663.71721547392838</v>
      </c>
      <c r="Y814" s="35"/>
      <c r="Z814" s="49">
        <v>0</v>
      </c>
      <c r="AC814" t="s">
        <v>280</v>
      </c>
      <c r="AD814" t="s">
        <v>281</v>
      </c>
      <c r="AE814" t="s">
        <v>3194</v>
      </c>
    </row>
    <row r="815" spans="1:31" outlineLevel="1" x14ac:dyDescent="0.35">
      <c r="A815" s="6" t="s">
        <v>398</v>
      </c>
      <c r="B815" s="7" t="s">
        <v>562</v>
      </c>
      <c r="C815" s="7" t="s">
        <v>3194</v>
      </c>
      <c r="D815" s="7" t="s">
        <v>280</v>
      </c>
      <c r="E815" s="7" t="s">
        <v>281</v>
      </c>
      <c r="F815" s="7" t="s">
        <v>563</v>
      </c>
      <c r="G815" s="8">
        <v>5134049</v>
      </c>
      <c r="H815" s="16" t="s">
        <v>3910</v>
      </c>
      <c r="I815" s="18">
        <v>179.52799999999999</v>
      </c>
      <c r="J815" s="19">
        <v>0</v>
      </c>
      <c r="K815" s="19">
        <v>791.25900000000001</v>
      </c>
      <c r="L815" s="19">
        <v>1275.354</v>
      </c>
      <c r="M815" s="19">
        <v>179.52799999999999</v>
      </c>
      <c r="N815" s="19">
        <v>180.59800000000001</v>
      </c>
      <c r="O815" s="19">
        <v>902.08699999999999</v>
      </c>
      <c r="P815" s="19">
        <v>662.553</v>
      </c>
      <c r="Q815" s="19"/>
      <c r="R815" s="19"/>
      <c r="S815" s="19"/>
      <c r="T815" s="19"/>
      <c r="U815" s="25">
        <v>4170.9070000000002</v>
      </c>
      <c r="V815" s="18">
        <v>521.36337500000002</v>
      </c>
      <c r="W815" s="39">
        <v>2.4711426188326588E-4</v>
      </c>
      <c r="X815" s="35">
        <v>613.90079978904259</v>
      </c>
      <c r="Y815" s="35"/>
      <c r="Z815" s="49">
        <v>0</v>
      </c>
      <c r="AC815" t="s">
        <v>280</v>
      </c>
      <c r="AD815" t="s">
        <v>281</v>
      </c>
      <c r="AE815" t="s">
        <v>3194</v>
      </c>
    </row>
    <row r="816" spans="1:31" outlineLevel="1" x14ac:dyDescent="0.35">
      <c r="A816" s="6" t="s">
        <v>398</v>
      </c>
      <c r="B816" s="7" t="s">
        <v>562</v>
      </c>
      <c r="C816" s="7" t="s">
        <v>3194</v>
      </c>
      <c r="D816" s="7" t="s">
        <v>280</v>
      </c>
      <c r="E816" s="7" t="s">
        <v>281</v>
      </c>
      <c r="F816" s="7" t="s">
        <v>563</v>
      </c>
      <c r="G816" s="8">
        <v>5132982</v>
      </c>
      <c r="H816" s="16" t="s">
        <v>3911</v>
      </c>
      <c r="I816" s="18">
        <v>419.06200000000001</v>
      </c>
      <c r="J816" s="19">
        <v>483.02499999999998</v>
      </c>
      <c r="K816" s="19">
        <v>487.762</v>
      </c>
      <c r="L816" s="19">
        <v>1275.354</v>
      </c>
      <c r="M816" s="19">
        <v>180.59800000000001</v>
      </c>
      <c r="N816" s="19">
        <v>238.464</v>
      </c>
      <c r="O816" s="19">
        <v>0</v>
      </c>
      <c r="P816" s="19">
        <v>417.99200000000002</v>
      </c>
      <c r="Q816" s="19"/>
      <c r="R816" s="19"/>
      <c r="S816" s="19"/>
      <c r="T816" s="19"/>
      <c r="U816" s="25">
        <v>3502.2570000000001</v>
      </c>
      <c r="V816" s="18">
        <v>437.78212500000001</v>
      </c>
      <c r="W816" s="39">
        <v>2.0749866958925267E-4</v>
      </c>
      <c r="X816" s="35">
        <v>515.48461122887011</v>
      </c>
      <c r="Y816" s="35"/>
      <c r="Z816" s="49">
        <v>0</v>
      </c>
      <c r="AC816" t="s">
        <v>280</v>
      </c>
      <c r="AD816" t="s">
        <v>281</v>
      </c>
      <c r="AE816" t="s">
        <v>3194</v>
      </c>
    </row>
    <row r="817" spans="1:31" outlineLevel="1" x14ac:dyDescent="0.35">
      <c r="A817" s="6" t="s">
        <v>398</v>
      </c>
      <c r="B817" s="7" t="s">
        <v>562</v>
      </c>
      <c r="C817" s="7" t="s">
        <v>3194</v>
      </c>
      <c r="D817" s="7" t="s">
        <v>280</v>
      </c>
      <c r="E817" s="7" t="s">
        <v>281</v>
      </c>
      <c r="F817" s="7" t="s">
        <v>563</v>
      </c>
      <c r="G817" s="8">
        <v>5275104</v>
      </c>
      <c r="H817" s="16" t="s">
        <v>3912</v>
      </c>
      <c r="I817" s="18">
        <v>179.52799999999999</v>
      </c>
      <c r="J817" s="19">
        <v>483.02499999999998</v>
      </c>
      <c r="K817" s="19">
        <v>487.762</v>
      </c>
      <c r="L817" s="19">
        <v>1275.354</v>
      </c>
      <c r="M817" s="19">
        <v>661.87300000000005</v>
      </c>
      <c r="N817" s="19">
        <v>0</v>
      </c>
      <c r="O817" s="19">
        <v>722.55899999999997</v>
      </c>
      <c r="P817" s="19">
        <v>598.59</v>
      </c>
      <c r="Q817" s="19"/>
      <c r="R817" s="19"/>
      <c r="S817" s="19"/>
      <c r="T817" s="19"/>
      <c r="U817" s="25">
        <v>4408.6909999999998</v>
      </c>
      <c r="V817" s="18">
        <v>551.08637499999998</v>
      </c>
      <c r="W817" s="39">
        <v>2.6120228102338342E-4</v>
      </c>
      <c r="X817" s="35">
        <v>648.89937150906349</v>
      </c>
      <c r="Y817" s="35"/>
      <c r="Z817" s="49">
        <v>0</v>
      </c>
      <c r="AC817" t="s">
        <v>280</v>
      </c>
      <c r="AD817" t="s">
        <v>281</v>
      </c>
      <c r="AE817" t="s">
        <v>3194</v>
      </c>
    </row>
    <row r="818" spans="1:31" outlineLevel="1" x14ac:dyDescent="0.35">
      <c r="A818" s="6" t="s">
        <v>398</v>
      </c>
      <c r="B818" s="7" t="s">
        <v>562</v>
      </c>
      <c r="C818" s="7" t="s">
        <v>3194</v>
      </c>
      <c r="D818" s="7" t="s">
        <v>280</v>
      </c>
      <c r="E818" s="7" t="s">
        <v>281</v>
      </c>
      <c r="F818" s="7" t="s">
        <v>563</v>
      </c>
      <c r="G818" s="8">
        <v>5275111</v>
      </c>
      <c r="H818" s="16" t="s">
        <v>3913</v>
      </c>
      <c r="I818" s="18">
        <v>179.52799999999999</v>
      </c>
      <c r="J818" s="19">
        <v>303.49700000000001</v>
      </c>
      <c r="K818" s="19">
        <v>1807.8409999999999</v>
      </c>
      <c r="L818" s="19">
        <v>541.96100000000001</v>
      </c>
      <c r="M818" s="19">
        <v>902.08699999999999</v>
      </c>
      <c r="N818" s="19">
        <v>483.02499999999998</v>
      </c>
      <c r="O818" s="19">
        <v>657.52599999999995</v>
      </c>
      <c r="P818" s="19">
        <v>959.95299999999997</v>
      </c>
      <c r="Q818" s="19"/>
      <c r="R818" s="19"/>
      <c r="S818" s="19"/>
      <c r="T818" s="19"/>
      <c r="U818" s="25">
        <v>5835.4179999999997</v>
      </c>
      <c r="V818" s="18">
        <v>729.42724999999996</v>
      </c>
      <c r="W818" s="39">
        <v>3.4573175854803846E-4</v>
      </c>
      <c r="X818" s="35">
        <v>858.89418711646533</v>
      </c>
      <c r="Y818" s="35"/>
      <c r="Z818" s="49">
        <v>0</v>
      </c>
      <c r="AC818" t="s">
        <v>280</v>
      </c>
      <c r="AD818" t="s">
        <v>281</v>
      </c>
      <c r="AE818" t="s">
        <v>3194</v>
      </c>
    </row>
    <row r="819" spans="1:31" outlineLevel="1" x14ac:dyDescent="0.35">
      <c r="A819" s="6" t="s">
        <v>398</v>
      </c>
      <c r="B819" s="7" t="s">
        <v>562</v>
      </c>
      <c r="C819" s="7" t="s">
        <v>3194</v>
      </c>
      <c r="D819" s="7" t="s">
        <v>280</v>
      </c>
      <c r="E819" s="7" t="s">
        <v>281</v>
      </c>
      <c r="F819" s="7" t="s">
        <v>563</v>
      </c>
      <c r="G819" s="8">
        <v>5275360</v>
      </c>
      <c r="H819" s="16" t="s">
        <v>3914</v>
      </c>
      <c r="I819" s="18">
        <v>0</v>
      </c>
      <c r="J819" s="19">
        <v>902.08699999999999</v>
      </c>
      <c r="K819" s="19">
        <v>417.99200000000002</v>
      </c>
      <c r="L819" s="19">
        <v>419.06200000000001</v>
      </c>
      <c r="M819" s="19">
        <v>1205.5840000000001</v>
      </c>
      <c r="N819" s="19">
        <v>540.72400000000005</v>
      </c>
      <c r="O819" s="19">
        <v>837.05399999999997</v>
      </c>
      <c r="P819" s="19">
        <v>1024.9860000000001</v>
      </c>
      <c r="Q819" s="19"/>
      <c r="R819" s="19"/>
      <c r="S819" s="19"/>
      <c r="T819" s="19"/>
      <c r="U819" s="25">
        <v>5347.4890000000005</v>
      </c>
      <c r="V819" s="18">
        <v>668.43612500000006</v>
      </c>
      <c r="W819" s="39">
        <v>3.1682336651569636E-4</v>
      </c>
      <c r="X819" s="35">
        <v>787.07767254534986</v>
      </c>
      <c r="Y819" s="35"/>
      <c r="Z819" s="49">
        <v>0</v>
      </c>
      <c r="AC819" t="s">
        <v>280</v>
      </c>
      <c r="AD819" t="s">
        <v>281</v>
      </c>
      <c r="AE819" t="s">
        <v>3194</v>
      </c>
    </row>
    <row r="820" spans="1:31" outlineLevel="1" x14ac:dyDescent="0.35">
      <c r="A820" s="6" t="s">
        <v>398</v>
      </c>
      <c r="B820" s="7" t="s">
        <v>562</v>
      </c>
      <c r="C820" s="7" t="s">
        <v>3194</v>
      </c>
      <c r="D820" s="7" t="s">
        <v>280</v>
      </c>
      <c r="E820" s="7" t="s">
        <v>281</v>
      </c>
      <c r="F820" s="7" t="s">
        <v>563</v>
      </c>
      <c r="G820" s="8">
        <v>5330795</v>
      </c>
      <c r="H820" s="16" t="s">
        <v>3915</v>
      </c>
      <c r="I820" s="18">
        <v>598.59</v>
      </c>
      <c r="J820" s="19">
        <v>303.49700000000001</v>
      </c>
      <c r="K820" s="19">
        <v>1086.3520000000001</v>
      </c>
      <c r="L820" s="19">
        <v>1274.2840000000001</v>
      </c>
      <c r="M820" s="19">
        <v>959.78599999999994</v>
      </c>
      <c r="N820" s="19">
        <v>780.42499999999995</v>
      </c>
      <c r="O820" s="19">
        <v>541.96100000000001</v>
      </c>
      <c r="P820" s="19">
        <v>598.59</v>
      </c>
      <c r="Q820" s="19"/>
      <c r="R820" s="19"/>
      <c r="S820" s="19"/>
      <c r="T820" s="19"/>
      <c r="U820" s="25">
        <v>6143.4850000000006</v>
      </c>
      <c r="V820" s="18">
        <v>767.93562500000007</v>
      </c>
      <c r="W820" s="39">
        <v>3.6398384360186302E-4</v>
      </c>
      <c r="X820" s="35">
        <v>904.23746081895047</v>
      </c>
      <c r="Y820" s="35"/>
      <c r="Z820" s="49">
        <v>0</v>
      </c>
      <c r="AC820" t="s">
        <v>280</v>
      </c>
      <c r="AD820" t="s">
        <v>281</v>
      </c>
      <c r="AE820" t="s">
        <v>3194</v>
      </c>
    </row>
    <row r="821" spans="1:31" outlineLevel="1" x14ac:dyDescent="0.35">
      <c r="A821" s="6" t="s">
        <v>398</v>
      </c>
      <c r="B821" s="7" t="s">
        <v>562</v>
      </c>
      <c r="C821" s="7" t="s">
        <v>3194</v>
      </c>
      <c r="D821" s="7" t="s">
        <v>280</v>
      </c>
      <c r="E821" s="7" t="s">
        <v>281</v>
      </c>
      <c r="F821" s="7" t="s">
        <v>563</v>
      </c>
      <c r="G821" s="8">
        <v>5337480</v>
      </c>
      <c r="H821" s="16" t="s">
        <v>3916</v>
      </c>
      <c r="I821" s="18">
        <v>0</v>
      </c>
      <c r="J821" s="19">
        <v>484.09500000000003</v>
      </c>
      <c r="K821" s="19">
        <v>487.762</v>
      </c>
      <c r="L821" s="19">
        <v>1094.7560000000001</v>
      </c>
      <c r="M821" s="19">
        <v>303.49700000000001</v>
      </c>
      <c r="N821" s="19">
        <v>902.08699999999999</v>
      </c>
      <c r="O821" s="19">
        <v>238.464</v>
      </c>
      <c r="P821" s="19">
        <v>967.12</v>
      </c>
      <c r="Q821" s="19"/>
      <c r="R821" s="19"/>
      <c r="S821" s="19"/>
      <c r="T821" s="19"/>
      <c r="U821" s="25">
        <v>4477.7809999999999</v>
      </c>
      <c r="V821" s="18">
        <v>559.72262499999999</v>
      </c>
      <c r="W821" s="39">
        <v>2.652956651131066E-4</v>
      </c>
      <c r="X821" s="35">
        <v>659.06848011240209</v>
      </c>
      <c r="Y821" s="35"/>
      <c r="Z821" s="49">
        <v>0</v>
      </c>
      <c r="AC821" t="s">
        <v>280</v>
      </c>
      <c r="AD821" t="s">
        <v>281</v>
      </c>
      <c r="AE821" t="s">
        <v>3194</v>
      </c>
    </row>
    <row r="822" spans="1:31" outlineLevel="1" x14ac:dyDescent="0.35">
      <c r="A822" s="6" t="s">
        <v>398</v>
      </c>
      <c r="B822" s="7" t="s">
        <v>562</v>
      </c>
      <c r="C822" s="7" t="s">
        <v>3194</v>
      </c>
      <c r="D822" s="7" t="s">
        <v>280</v>
      </c>
      <c r="E822" s="7" t="s">
        <v>281</v>
      </c>
      <c r="F822" s="7" t="s">
        <v>563</v>
      </c>
      <c r="G822" s="8">
        <v>5275481</v>
      </c>
      <c r="H822" s="16" t="s">
        <v>3917</v>
      </c>
      <c r="I822" s="18">
        <v>238.464</v>
      </c>
      <c r="J822" s="19">
        <v>721.48900000000003</v>
      </c>
      <c r="K822" s="19">
        <v>1026.056</v>
      </c>
      <c r="L822" s="19">
        <v>1026.056</v>
      </c>
      <c r="M822" s="19">
        <v>360.12599999999998</v>
      </c>
      <c r="N822" s="19">
        <v>238.464</v>
      </c>
      <c r="O822" s="19">
        <v>1205.5840000000001</v>
      </c>
      <c r="P822" s="19">
        <v>598.59</v>
      </c>
      <c r="Q822" s="19"/>
      <c r="R822" s="19"/>
      <c r="S822" s="19"/>
      <c r="T822" s="19"/>
      <c r="U822" s="25">
        <v>5414.8289999999997</v>
      </c>
      <c r="V822" s="18">
        <v>676.85362499999997</v>
      </c>
      <c r="W822" s="39">
        <v>3.2081306813100901E-4</v>
      </c>
      <c r="X822" s="35">
        <v>796.98920494292986</v>
      </c>
      <c r="Y822" s="35"/>
      <c r="Z822" s="49">
        <v>0</v>
      </c>
      <c r="AC822" t="s">
        <v>280</v>
      </c>
      <c r="AD822" t="s">
        <v>281</v>
      </c>
      <c r="AE822" t="s">
        <v>3194</v>
      </c>
    </row>
    <row r="823" spans="1:31" outlineLevel="1" x14ac:dyDescent="0.35">
      <c r="A823" s="6" t="s">
        <v>398</v>
      </c>
      <c r="B823" s="7" t="s">
        <v>562</v>
      </c>
      <c r="C823" s="7" t="s">
        <v>3194</v>
      </c>
      <c r="D823" s="7" t="s">
        <v>280</v>
      </c>
      <c r="E823" s="7" t="s">
        <v>281</v>
      </c>
      <c r="F823" s="7" t="s">
        <v>563</v>
      </c>
      <c r="G823" s="8">
        <v>5275872</v>
      </c>
      <c r="H823" s="16" t="s">
        <v>3918</v>
      </c>
      <c r="I823" s="18">
        <v>419.06200000000001</v>
      </c>
      <c r="J823" s="19">
        <v>483.02499999999998</v>
      </c>
      <c r="K823" s="19">
        <v>667.29</v>
      </c>
      <c r="L823" s="19">
        <v>1094.7560000000001</v>
      </c>
      <c r="M823" s="19">
        <v>837.05399999999997</v>
      </c>
      <c r="N823" s="19">
        <v>0</v>
      </c>
      <c r="O823" s="19">
        <v>303.49700000000001</v>
      </c>
      <c r="P823" s="19">
        <v>1386.182</v>
      </c>
      <c r="Q823" s="19"/>
      <c r="R823" s="19"/>
      <c r="S823" s="19"/>
      <c r="T823" s="19"/>
      <c r="U823" s="25">
        <v>5190.866</v>
      </c>
      <c r="V823" s="18">
        <v>648.85825</v>
      </c>
      <c r="W823" s="39">
        <v>3.0754390355022077E-4</v>
      </c>
      <c r="X823" s="35">
        <v>764.02489650278653</v>
      </c>
      <c r="Y823" s="35"/>
      <c r="Z823" s="49">
        <v>0</v>
      </c>
      <c r="AC823" t="s">
        <v>280</v>
      </c>
      <c r="AD823" t="s">
        <v>281</v>
      </c>
      <c r="AE823" t="s">
        <v>3194</v>
      </c>
    </row>
    <row r="824" spans="1:31" outlineLevel="1" x14ac:dyDescent="0.35">
      <c r="A824" s="6" t="s">
        <v>398</v>
      </c>
      <c r="B824" s="7" t="s">
        <v>562</v>
      </c>
      <c r="C824" s="7" t="s">
        <v>3194</v>
      </c>
      <c r="D824" s="7" t="s">
        <v>280</v>
      </c>
      <c r="E824" s="7" t="s">
        <v>281</v>
      </c>
      <c r="F824" s="7" t="s">
        <v>563</v>
      </c>
      <c r="G824" s="8">
        <v>5293027</v>
      </c>
      <c r="H824" s="16" t="s">
        <v>3919</v>
      </c>
      <c r="I824" s="18">
        <v>0</v>
      </c>
      <c r="J824" s="19">
        <v>541.96100000000001</v>
      </c>
      <c r="K824" s="19">
        <v>902.08699999999999</v>
      </c>
      <c r="L824" s="19">
        <v>845.45799999999997</v>
      </c>
      <c r="M824" s="19">
        <v>419.06200000000001</v>
      </c>
      <c r="N824" s="19">
        <v>1205.5840000000001</v>
      </c>
      <c r="O824" s="19">
        <v>360.12599999999998</v>
      </c>
      <c r="P824" s="19">
        <v>656.45600000000002</v>
      </c>
      <c r="Q824" s="19"/>
      <c r="R824" s="19"/>
      <c r="S824" s="19"/>
      <c r="T824" s="19"/>
      <c r="U824" s="25">
        <v>4930.7340000000004</v>
      </c>
      <c r="V824" s="18">
        <v>616.34175000000005</v>
      </c>
      <c r="W824" s="39">
        <v>2.9213182958831807E-4</v>
      </c>
      <c r="X824" s="35">
        <v>725.7370030420301</v>
      </c>
      <c r="Y824" s="35"/>
      <c r="Z824" s="49">
        <v>0</v>
      </c>
      <c r="AC824" t="s">
        <v>280</v>
      </c>
      <c r="AD824" t="s">
        <v>281</v>
      </c>
      <c r="AE824" t="s">
        <v>3194</v>
      </c>
    </row>
    <row r="825" spans="1:31" outlineLevel="1" x14ac:dyDescent="0.35">
      <c r="A825" s="6" t="s">
        <v>398</v>
      </c>
      <c r="B825" s="7" t="s">
        <v>562</v>
      </c>
      <c r="C825" s="7" t="s">
        <v>3194</v>
      </c>
      <c r="D825" s="7" t="s">
        <v>280</v>
      </c>
      <c r="E825" s="7" t="s">
        <v>281</v>
      </c>
      <c r="F825" s="7" t="s">
        <v>563</v>
      </c>
      <c r="G825" s="8">
        <v>5275315</v>
      </c>
      <c r="H825" s="16" t="s">
        <v>3920</v>
      </c>
      <c r="I825" s="18">
        <v>179.52799999999999</v>
      </c>
      <c r="J825" s="19">
        <v>541.96100000000001</v>
      </c>
      <c r="K825" s="19">
        <v>667.29</v>
      </c>
      <c r="L825" s="19">
        <v>1275.354</v>
      </c>
      <c r="M825" s="19">
        <v>179.52799999999999</v>
      </c>
      <c r="N825" s="19">
        <v>0</v>
      </c>
      <c r="O825" s="19">
        <v>179.52799999999999</v>
      </c>
      <c r="P825" s="19">
        <v>779.18799999999999</v>
      </c>
      <c r="Q825" s="19"/>
      <c r="R825" s="19"/>
      <c r="S825" s="19"/>
      <c r="T825" s="19"/>
      <c r="U825" s="25">
        <v>3802.3769999999995</v>
      </c>
      <c r="V825" s="18">
        <v>475.29712499999994</v>
      </c>
      <c r="W825" s="39">
        <v>2.2527991771499739E-4</v>
      </c>
      <c r="X825" s="35">
        <v>559.65819458440569</v>
      </c>
      <c r="Y825" s="35"/>
      <c r="Z825" s="49">
        <v>0</v>
      </c>
      <c r="AC825" t="s">
        <v>280</v>
      </c>
      <c r="AD825" t="s">
        <v>281</v>
      </c>
      <c r="AE825" t="s">
        <v>3194</v>
      </c>
    </row>
    <row r="826" spans="1:31" outlineLevel="1" x14ac:dyDescent="0.35">
      <c r="A826" s="6" t="s">
        <v>398</v>
      </c>
      <c r="B826" s="7" t="s">
        <v>562</v>
      </c>
      <c r="C826" s="7" t="s">
        <v>3194</v>
      </c>
      <c r="D826" s="7" t="s">
        <v>280</v>
      </c>
      <c r="E826" s="7" t="s">
        <v>281</v>
      </c>
      <c r="F826" s="7" t="s">
        <v>563</v>
      </c>
      <c r="G826" s="8">
        <v>5275270</v>
      </c>
      <c r="H826" s="16" t="s">
        <v>3921</v>
      </c>
      <c r="I826" s="18">
        <v>351.11799999999999</v>
      </c>
      <c r="J826" s="19">
        <v>654.61500000000001</v>
      </c>
      <c r="K826" s="19">
        <v>667.29</v>
      </c>
      <c r="L826" s="19">
        <v>483.02499999999998</v>
      </c>
      <c r="M826" s="19">
        <v>774.55399999999997</v>
      </c>
      <c r="N826" s="19">
        <v>721.48900000000003</v>
      </c>
      <c r="O826" s="19">
        <v>721.48900000000003</v>
      </c>
      <c r="P826" s="19">
        <v>959.95299999999997</v>
      </c>
      <c r="Q826" s="19"/>
      <c r="R826" s="19"/>
      <c r="S826" s="19"/>
      <c r="T826" s="19"/>
      <c r="U826" s="25">
        <v>5333.5329999999994</v>
      </c>
      <c r="V826" s="18">
        <v>666.69162499999993</v>
      </c>
      <c r="W826" s="39">
        <v>3.1599651359405528E-4</v>
      </c>
      <c r="X826" s="35">
        <v>785.02353910102784</v>
      </c>
      <c r="Y826" s="35"/>
      <c r="Z826" s="49">
        <v>0</v>
      </c>
      <c r="AC826" t="s">
        <v>280</v>
      </c>
      <c r="AD826" t="s">
        <v>281</v>
      </c>
      <c r="AE826" t="s">
        <v>3194</v>
      </c>
    </row>
    <row r="827" spans="1:31" outlineLevel="1" x14ac:dyDescent="0.35">
      <c r="A827" s="6" t="s">
        <v>398</v>
      </c>
      <c r="B827" s="7" t="s">
        <v>562</v>
      </c>
      <c r="C827" s="7" t="s">
        <v>3194</v>
      </c>
      <c r="D827" s="7" t="s">
        <v>280</v>
      </c>
      <c r="E827" s="7" t="s">
        <v>281</v>
      </c>
      <c r="F827" s="7" t="s">
        <v>563</v>
      </c>
      <c r="G827" s="8">
        <v>5275045</v>
      </c>
      <c r="H827" s="16" t="s">
        <v>3922</v>
      </c>
      <c r="I827" s="18">
        <v>179.52799999999999</v>
      </c>
      <c r="J827" s="19">
        <v>303.49700000000001</v>
      </c>
      <c r="K827" s="19">
        <v>487.762</v>
      </c>
      <c r="L827" s="19">
        <v>1094.7560000000001</v>
      </c>
      <c r="M827" s="19">
        <v>180.59800000000001</v>
      </c>
      <c r="N827" s="19">
        <v>419.06200000000001</v>
      </c>
      <c r="O827" s="19">
        <v>0</v>
      </c>
      <c r="P827" s="19">
        <v>179.52799999999999</v>
      </c>
      <c r="Q827" s="19"/>
      <c r="R827" s="19"/>
      <c r="S827" s="19"/>
      <c r="T827" s="19"/>
      <c r="U827" s="25">
        <v>2844.7309999999998</v>
      </c>
      <c r="V827" s="18">
        <v>355.59137499999997</v>
      </c>
      <c r="W827" s="39">
        <v>1.6854214234972027E-4</v>
      </c>
      <c r="X827" s="35">
        <v>418.70572421890074</v>
      </c>
      <c r="Y827" s="35"/>
      <c r="Z827" s="49">
        <v>0</v>
      </c>
      <c r="AC827" t="s">
        <v>280</v>
      </c>
      <c r="AD827" t="s">
        <v>281</v>
      </c>
      <c r="AE827" t="s">
        <v>3194</v>
      </c>
    </row>
    <row r="828" spans="1:31" outlineLevel="1" x14ac:dyDescent="0.35">
      <c r="A828" s="6" t="s">
        <v>398</v>
      </c>
      <c r="B828" s="7" t="s">
        <v>562</v>
      </c>
      <c r="C828" s="7" t="s">
        <v>3194</v>
      </c>
      <c r="D828" s="7" t="s">
        <v>280</v>
      </c>
      <c r="E828" s="7" t="s">
        <v>281</v>
      </c>
      <c r="F828" s="7" t="s">
        <v>563</v>
      </c>
      <c r="G828" s="8">
        <v>5279065</v>
      </c>
      <c r="H828" s="16" t="s">
        <v>3923</v>
      </c>
      <c r="I828" s="18">
        <v>360.12599999999998</v>
      </c>
      <c r="J828" s="19">
        <v>410.05399999999997</v>
      </c>
      <c r="K828" s="19">
        <v>417.99200000000002</v>
      </c>
      <c r="L828" s="19">
        <v>171.59</v>
      </c>
      <c r="M828" s="19">
        <v>770.18</v>
      </c>
      <c r="N828" s="19">
        <v>838.12400000000002</v>
      </c>
      <c r="O828" s="19">
        <v>179.52799999999999</v>
      </c>
      <c r="P828" s="19">
        <v>417.99200000000002</v>
      </c>
      <c r="Q828" s="19"/>
      <c r="R828" s="19"/>
      <c r="S828" s="19"/>
      <c r="T828" s="19"/>
      <c r="U828" s="25">
        <v>3565.5859999999998</v>
      </c>
      <c r="V828" s="18">
        <v>445.69824999999997</v>
      </c>
      <c r="W828" s="39">
        <v>2.1125073097321667E-4</v>
      </c>
      <c r="X828" s="35">
        <v>524.80577896285217</v>
      </c>
      <c r="Y828" s="35"/>
      <c r="Z828" s="49">
        <v>0</v>
      </c>
      <c r="AC828" t="s">
        <v>280</v>
      </c>
      <c r="AD828" t="s">
        <v>281</v>
      </c>
      <c r="AE828" t="s">
        <v>3194</v>
      </c>
    </row>
    <row r="829" spans="1:31" outlineLevel="1" x14ac:dyDescent="0.35">
      <c r="A829" s="6" t="s">
        <v>398</v>
      </c>
      <c r="B829" s="7" t="s">
        <v>562</v>
      </c>
      <c r="C829" s="7" t="s">
        <v>3194</v>
      </c>
      <c r="D829" s="7" t="s">
        <v>280</v>
      </c>
      <c r="E829" s="7" t="s">
        <v>281</v>
      </c>
      <c r="F829" s="7" t="s">
        <v>563</v>
      </c>
      <c r="G829" s="8">
        <v>5132304</v>
      </c>
      <c r="H829" s="16" t="s">
        <v>3924</v>
      </c>
      <c r="I829" s="18">
        <v>179.52799999999999</v>
      </c>
      <c r="J829" s="19">
        <v>780.42499999999995</v>
      </c>
      <c r="K829" s="19">
        <v>2046.3050000000001</v>
      </c>
      <c r="L829" s="19">
        <v>2421.3220000000001</v>
      </c>
      <c r="M829" s="19">
        <v>1138.8009999999999</v>
      </c>
      <c r="N829" s="19">
        <v>2519.5659999999998</v>
      </c>
      <c r="O829" s="19">
        <v>1920.9760000000001</v>
      </c>
      <c r="P829" s="19">
        <v>2698.9250000000002</v>
      </c>
      <c r="Q829" s="19"/>
      <c r="R829" s="19"/>
      <c r="S829" s="19"/>
      <c r="T829" s="19"/>
      <c r="U829" s="25">
        <v>13705.848000000002</v>
      </c>
      <c r="V829" s="18">
        <v>1713.2310000000002</v>
      </c>
      <c r="W829" s="39">
        <v>8.1203213401886834E-4</v>
      </c>
      <c r="X829" s="35">
        <v>2017.3144711658761</v>
      </c>
      <c r="Y829" s="35"/>
      <c r="Z829" s="49">
        <v>0</v>
      </c>
      <c r="AC829" t="s">
        <v>280</v>
      </c>
      <c r="AD829" t="s">
        <v>281</v>
      </c>
      <c r="AE829" t="s">
        <v>3194</v>
      </c>
    </row>
    <row r="830" spans="1:31" outlineLevel="1" x14ac:dyDescent="0.35">
      <c r="A830" s="6" t="s">
        <v>398</v>
      </c>
      <c r="B830" s="7" t="s">
        <v>562</v>
      </c>
      <c r="C830" s="7" t="s">
        <v>3194</v>
      </c>
      <c r="D830" s="7" t="s">
        <v>280</v>
      </c>
      <c r="E830" s="7" t="s">
        <v>281</v>
      </c>
      <c r="F830" s="7" t="s">
        <v>563</v>
      </c>
      <c r="G830" s="8">
        <v>5275647</v>
      </c>
      <c r="H830" s="16" t="s">
        <v>3925</v>
      </c>
      <c r="I830" s="18">
        <v>238.464</v>
      </c>
      <c r="J830" s="19">
        <v>483.02499999999998</v>
      </c>
      <c r="K830" s="19">
        <v>598.59</v>
      </c>
      <c r="L830" s="19">
        <v>1147.7180000000001</v>
      </c>
      <c r="M830" s="19">
        <v>179.52799999999999</v>
      </c>
      <c r="N830" s="19">
        <v>419.06200000000001</v>
      </c>
      <c r="O830" s="19">
        <v>844.221</v>
      </c>
      <c r="P830" s="19">
        <v>902.08699999999999</v>
      </c>
      <c r="Q830" s="19"/>
      <c r="R830" s="19"/>
      <c r="S830" s="19"/>
      <c r="T830" s="19"/>
      <c r="U830" s="25">
        <v>4812.6949999999997</v>
      </c>
      <c r="V830" s="18">
        <v>601.58687499999996</v>
      </c>
      <c r="W830" s="39">
        <v>2.8513835781864331E-4</v>
      </c>
      <c r="X830" s="35">
        <v>708.36326718402631</v>
      </c>
      <c r="Y830" s="35"/>
      <c r="Z830" s="49">
        <v>0</v>
      </c>
      <c r="AC830" t="s">
        <v>280</v>
      </c>
      <c r="AD830" t="s">
        <v>281</v>
      </c>
      <c r="AE830" t="s">
        <v>3194</v>
      </c>
    </row>
    <row r="831" spans="1:31" outlineLevel="1" x14ac:dyDescent="0.35">
      <c r="A831" s="6" t="s">
        <v>398</v>
      </c>
      <c r="B831" s="7" t="s">
        <v>562</v>
      </c>
      <c r="C831" s="7" t="s">
        <v>3194</v>
      </c>
      <c r="D831" s="7" t="s">
        <v>280</v>
      </c>
      <c r="E831" s="7" t="s">
        <v>281</v>
      </c>
      <c r="F831" s="7" t="s">
        <v>563</v>
      </c>
      <c r="G831" s="8">
        <v>5278156</v>
      </c>
      <c r="H831" s="16" t="s">
        <v>3926</v>
      </c>
      <c r="I831" s="18">
        <v>171.59</v>
      </c>
      <c r="J831" s="19">
        <v>476.928</v>
      </c>
      <c r="K831" s="19">
        <v>828.04600000000005</v>
      </c>
      <c r="L831" s="19">
        <v>410.05399999999997</v>
      </c>
      <c r="M831" s="19">
        <v>837.05399999999997</v>
      </c>
      <c r="N831" s="19">
        <v>532.78599999999994</v>
      </c>
      <c r="O831" s="19">
        <v>417.99200000000002</v>
      </c>
      <c r="P831" s="19">
        <v>1494.579</v>
      </c>
      <c r="Q831" s="19"/>
      <c r="R831" s="19"/>
      <c r="S831" s="19"/>
      <c r="T831" s="19"/>
      <c r="U831" s="25">
        <v>5169.0290000000005</v>
      </c>
      <c r="V831" s="18">
        <v>646.12862500000006</v>
      </c>
      <c r="W831" s="39">
        <v>3.0625012401096354E-4</v>
      </c>
      <c r="X831" s="35">
        <v>760.81078701413264</v>
      </c>
      <c r="Y831" s="35"/>
      <c r="Z831" s="49">
        <v>0</v>
      </c>
      <c r="AC831" t="s">
        <v>280</v>
      </c>
      <c r="AD831" t="s">
        <v>281</v>
      </c>
      <c r="AE831" t="s">
        <v>3194</v>
      </c>
    </row>
    <row r="832" spans="1:31" outlineLevel="1" x14ac:dyDescent="0.35">
      <c r="A832" s="6" t="s">
        <v>398</v>
      </c>
      <c r="B832" s="7" t="s">
        <v>562</v>
      </c>
      <c r="C832" s="7" t="s">
        <v>3194</v>
      </c>
      <c r="D832" s="7" t="s">
        <v>280</v>
      </c>
      <c r="E832" s="7" t="s">
        <v>281</v>
      </c>
      <c r="F832" s="7" t="s">
        <v>563</v>
      </c>
      <c r="G832" s="8">
        <v>5292284</v>
      </c>
      <c r="H832" s="16" t="s">
        <v>3927</v>
      </c>
      <c r="I832" s="18">
        <v>598.59</v>
      </c>
      <c r="J832" s="19">
        <v>483.02499999999998</v>
      </c>
      <c r="K832" s="19">
        <v>1324.816</v>
      </c>
      <c r="L832" s="19">
        <v>303.49615999999992</v>
      </c>
      <c r="M832" s="19">
        <v>1205.5840000000001</v>
      </c>
      <c r="N832" s="19">
        <v>417.99200000000002</v>
      </c>
      <c r="O832" s="19">
        <v>179.52799999999999</v>
      </c>
      <c r="P832" s="19">
        <v>837.05399999999997</v>
      </c>
      <c r="Q832" s="19"/>
      <c r="R832" s="19"/>
      <c r="S832" s="19"/>
      <c r="T832" s="19"/>
      <c r="U832" s="25">
        <v>5350.0851600000005</v>
      </c>
      <c r="V832" s="18">
        <v>668.76064500000007</v>
      </c>
      <c r="W832" s="39">
        <v>3.169771815401337E-4</v>
      </c>
      <c r="X832" s="35">
        <v>787.45979199811643</v>
      </c>
      <c r="Y832" s="35"/>
      <c r="Z832" s="49">
        <v>0</v>
      </c>
      <c r="AC832" t="s">
        <v>280</v>
      </c>
      <c r="AD832" t="s">
        <v>281</v>
      </c>
      <c r="AE832" t="s">
        <v>3194</v>
      </c>
    </row>
    <row r="833" spans="1:31" outlineLevel="1" x14ac:dyDescent="0.35">
      <c r="A833" s="6" t="s">
        <v>398</v>
      </c>
      <c r="B833" s="7" t="s">
        <v>562</v>
      </c>
      <c r="C833" s="7" t="s">
        <v>3194</v>
      </c>
      <c r="D833" s="7" t="s">
        <v>280</v>
      </c>
      <c r="E833" s="7" t="s">
        <v>281</v>
      </c>
      <c r="F833" s="7" t="s">
        <v>563</v>
      </c>
      <c r="G833" s="8">
        <v>5275616</v>
      </c>
      <c r="H833" s="16" t="s">
        <v>3928</v>
      </c>
      <c r="I833" s="18">
        <v>360.12599999999998</v>
      </c>
      <c r="J833" s="19">
        <v>541.96100000000001</v>
      </c>
      <c r="K833" s="19">
        <v>1151.385</v>
      </c>
      <c r="L833" s="19">
        <v>1872.874</v>
      </c>
      <c r="M833" s="19">
        <v>1145.9680000000001</v>
      </c>
      <c r="N833" s="19">
        <v>1145.9680000000001</v>
      </c>
      <c r="O833" s="19">
        <v>2175.6909999999998</v>
      </c>
      <c r="P833" s="19">
        <v>837.05399999999997</v>
      </c>
      <c r="Q833" s="19"/>
      <c r="R833" s="19"/>
      <c r="S833" s="19"/>
      <c r="T833" s="19"/>
      <c r="U833" s="25">
        <v>9231.0269999999982</v>
      </c>
      <c r="V833" s="18">
        <v>1153.8783749999998</v>
      </c>
      <c r="W833" s="39">
        <v>5.4691184040533568E-4</v>
      </c>
      <c r="X833" s="35">
        <v>1358.6816628072131</v>
      </c>
      <c r="Y833" s="35"/>
      <c r="Z833" s="49">
        <v>0</v>
      </c>
      <c r="AC833" t="s">
        <v>280</v>
      </c>
      <c r="AD833" t="s">
        <v>281</v>
      </c>
      <c r="AE833" t="s">
        <v>3194</v>
      </c>
    </row>
    <row r="834" spans="1:31" outlineLevel="1" x14ac:dyDescent="0.35">
      <c r="A834" s="6" t="s">
        <v>398</v>
      </c>
      <c r="B834" s="7" t="s">
        <v>562</v>
      </c>
      <c r="C834" s="7" t="s">
        <v>3194</v>
      </c>
      <c r="D834" s="7" t="s">
        <v>280</v>
      </c>
      <c r="E834" s="7" t="s">
        <v>281</v>
      </c>
      <c r="F834" s="7" t="s">
        <v>563</v>
      </c>
      <c r="G834" s="8">
        <v>5295807</v>
      </c>
      <c r="H834" s="16" t="s">
        <v>3929</v>
      </c>
      <c r="I834" s="18">
        <v>179.52799999999999</v>
      </c>
      <c r="J834" s="19">
        <v>541.96100000000001</v>
      </c>
      <c r="K834" s="19">
        <v>1446.4780000000001</v>
      </c>
      <c r="L834" s="19">
        <v>1398.2529999999999</v>
      </c>
      <c r="M834" s="19">
        <v>834.53300000000002</v>
      </c>
      <c r="N834" s="19">
        <v>727.976</v>
      </c>
      <c r="O834" s="19">
        <v>417.99200000000002</v>
      </c>
      <c r="P834" s="19">
        <v>838.12400000000002</v>
      </c>
      <c r="Q834" s="19"/>
      <c r="R834" s="19"/>
      <c r="S834" s="19"/>
      <c r="T834" s="19"/>
      <c r="U834" s="25">
        <v>6384.8450000000003</v>
      </c>
      <c r="V834" s="18">
        <v>798.10562500000003</v>
      </c>
      <c r="W834" s="39">
        <v>3.7828373047254723E-4</v>
      </c>
      <c r="X834" s="35">
        <v>939.76237111713806</v>
      </c>
      <c r="Y834" s="35"/>
      <c r="Z834" s="49">
        <v>0</v>
      </c>
      <c r="AC834" t="s">
        <v>280</v>
      </c>
      <c r="AD834" t="s">
        <v>281</v>
      </c>
      <c r="AE834" t="s">
        <v>3194</v>
      </c>
    </row>
    <row r="835" spans="1:31" outlineLevel="1" x14ac:dyDescent="0.35">
      <c r="A835" s="6" t="s">
        <v>398</v>
      </c>
      <c r="B835" s="7" t="s">
        <v>562</v>
      </c>
      <c r="C835" s="7" t="s">
        <v>3194</v>
      </c>
      <c r="D835" s="7" t="s">
        <v>280</v>
      </c>
      <c r="E835" s="7" t="s">
        <v>281</v>
      </c>
      <c r="F835" s="7" t="s">
        <v>563</v>
      </c>
      <c r="G835" s="8">
        <v>5290563</v>
      </c>
      <c r="H835" s="16" t="s">
        <v>3930</v>
      </c>
      <c r="I835" s="18">
        <v>0</v>
      </c>
      <c r="J835" s="19">
        <v>779.18700000000001</v>
      </c>
      <c r="K835" s="19">
        <v>351.11799999999999</v>
      </c>
      <c r="L835" s="19">
        <v>530.64700000000005</v>
      </c>
      <c r="M835" s="19">
        <v>410.05399999999997</v>
      </c>
      <c r="N835" s="19">
        <v>769.11</v>
      </c>
      <c r="O835" s="19">
        <v>419.06200000000001</v>
      </c>
      <c r="P835" s="19">
        <v>837.05399999999997</v>
      </c>
      <c r="Q835" s="19"/>
      <c r="R835" s="19"/>
      <c r="S835" s="19"/>
      <c r="T835" s="19"/>
      <c r="U835" s="25">
        <v>4096.232</v>
      </c>
      <c r="V835" s="18">
        <v>512.029</v>
      </c>
      <c r="W835" s="39">
        <v>2.4268998258235292E-4</v>
      </c>
      <c r="X835" s="35">
        <v>602.90965512332673</v>
      </c>
      <c r="Y835" s="35"/>
      <c r="Z835" s="49">
        <v>0</v>
      </c>
      <c r="AC835" t="s">
        <v>280</v>
      </c>
      <c r="AD835" t="s">
        <v>281</v>
      </c>
      <c r="AE835" t="s">
        <v>3194</v>
      </c>
    </row>
    <row r="836" spans="1:31" outlineLevel="1" x14ac:dyDescent="0.35">
      <c r="A836" s="6" t="s">
        <v>398</v>
      </c>
      <c r="B836" s="7" t="s">
        <v>562</v>
      </c>
      <c r="C836" s="7" t="s">
        <v>3194</v>
      </c>
      <c r="D836" s="7" t="s">
        <v>280</v>
      </c>
      <c r="E836" s="7" t="s">
        <v>281</v>
      </c>
      <c r="F836" s="7" t="s">
        <v>563</v>
      </c>
      <c r="G836" s="8">
        <v>5274897</v>
      </c>
      <c r="H836" s="16" t="s">
        <v>3931</v>
      </c>
      <c r="I836" s="18">
        <v>0</v>
      </c>
      <c r="J836" s="19">
        <v>303.49700000000001</v>
      </c>
      <c r="K836" s="19">
        <v>726.226</v>
      </c>
      <c r="L836" s="19">
        <v>1513.818</v>
      </c>
      <c r="M836" s="19">
        <v>0</v>
      </c>
      <c r="N836" s="19">
        <v>238.464</v>
      </c>
      <c r="O836" s="19">
        <v>0</v>
      </c>
      <c r="P836" s="19">
        <v>779.18799999999999</v>
      </c>
      <c r="Q836" s="19"/>
      <c r="R836" s="19"/>
      <c r="S836" s="19"/>
      <c r="T836" s="19"/>
      <c r="U836" s="25">
        <v>3561.1930000000002</v>
      </c>
      <c r="V836" s="18">
        <v>445.14912500000003</v>
      </c>
      <c r="W836" s="39">
        <v>2.1099045833888246E-4</v>
      </c>
      <c r="X836" s="35">
        <v>524.15918909319714</v>
      </c>
      <c r="Y836" s="35"/>
      <c r="Z836" s="49">
        <v>0</v>
      </c>
      <c r="AC836" t="s">
        <v>280</v>
      </c>
      <c r="AD836" t="s">
        <v>281</v>
      </c>
      <c r="AE836" t="s">
        <v>3194</v>
      </c>
    </row>
    <row r="837" spans="1:31" outlineLevel="1" x14ac:dyDescent="0.35">
      <c r="A837" s="6" t="s">
        <v>398</v>
      </c>
      <c r="B837" s="7" t="s">
        <v>562</v>
      </c>
      <c r="C837" s="7" t="s">
        <v>3194</v>
      </c>
      <c r="D837" s="7" t="s">
        <v>280</v>
      </c>
      <c r="E837" s="7" t="s">
        <v>281</v>
      </c>
      <c r="F837" s="7" t="s">
        <v>563</v>
      </c>
      <c r="G837" s="8">
        <v>5275263</v>
      </c>
      <c r="H837" s="16" t="s">
        <v>3932</v>
      </c>
      <c r="I837" s="18">
        <v>531.71600000000001</v>
      </c>
      <c r="J837" s="19">
        <v>590.65200000000004</v>
      </c>
      <c r="K837" s="19">
        <v>837.05399999999997</v>
      </c>
      <c r="L837" s="19">
        <v>0</v>
      </c>
      <c r="M837" s="19">
        <v>0</v>
      </c>
      <c r="N837" s="19">
        <v>0</v>
      </c>
      <c r="O837" s="19">
        <v>770.18</v>
      </c>
      <c r="P837" s="19">
        <v>837.05399999999997</v>
      </c>
      <c r="Q837" s="19"/>
      <c r="R837" s="19"/>
      <c r="S837" s="19"/>
      <c r="T837" s="19"/>
      <c r="U837" s="25">
        <v>3566.6559999999999</v>
      </c>
      <c r="V837" s="18">
        <v>445.83199999999999</v>
      </c>
      <c r="W837" s="39">
        <v>2.1131412540042763E-4</v>
      </c>
      <c r="X837" s="35">
        <v>524.96326841437303</v>
      </c>
      <c r="Y837" s="35"/>
      <c r="Z837" s="49">
        <v>0</v>
      </c>
      <c r="AC837" t="s">
        <v>280</v>
      </c>
      <c r="AD837" t="s">
        <v>281</v>
      </c>
      <c r="AE837" t="s">
        <v>3194</v>
      </c>
    </row>
    <row r="838" spans="1:31" outlineLevel="1" x14ac:dyDescent="0.35">
      <c r="A838" s="6" t="s">
        <v>398</v>
      </c>
      <c r="B838" s="7" t="s">
        <v>562</v>
      </c>
      <c r="C838" s="7" t="s">
        <v>3194</v>
      </c>
      <c r="D838" s="7" t="s">
        <v>280</v>
      </c>
      <c r="E838" s="7" t="s">
        <v>281</v>
      </c>
      <c r="F838" s="7" t="s">
        <v>563</v>
      </c>
      <c r="G838" s="8">
        <v>5132951</v>
      </c>
      <c r="H838" s="16" t="s">
        <v>3933</v>
      </c>
      <c r="I838" s="18">
        <v>238.464</v>
      </c>
      <c r="J838" s="19">
        <v>722.55899999999997</v>
      </c>
      <c r="K838" s="19">
        <v>1017.652</v>
      </c>
      <c r="L838" s="19">
        <v>786.52200000000005</v>
      </c>
      <c r="M838" s="19">
        <v>303.49700000000001</v>
      </c>
      <c r="N838" s="19">
        <v>598.59</v>
      </c>
      <c r="O838" s="19">
        <v>663.62300000000005</v>
      </c>
      <c r="P838" s="19">
        <v>837.05399999999997</v>
      </c>
      <c r="Q838" s="19"/>
      <c r="R838" s="19"/>
      <c r="S838" s="19"/>
      <c r="T838" s="19"/>
      <c r="U838" s="25">
        <v>5167.9610000000002</v>
      </c>
      <c r="V838" s="18">
        <v>645.99512500000003</v>
      </c>
      <c r="W838" s="39">
        <v>3.0618684807800904E-4</v>
      </c>
      <c r="X838" s="35">
        <v>760.65359193541838</v>
      </c>
      <c r="Y838" s="35"/>
      <c r="Z838" s="49">
        <v>0</v>
      </c>
      <c r="AC838" t="s">
        <v>280</v>
      </c>
      <c r="AD838" t="s">
        <v>281</v>
      </c>
      <c r="AE838" t="s">
        <v>3194</v>
      </c>
    </row>
    <row r="839" spans="1:31" outlineLevel="1" x14ac:dyDescent="0.35">
      <c r="A839" s="6" t="s">
        <v>398</v>
      </c>
      <c r="B839" s="7" t="s">
        <v>562</v>
      </c>
      <c r="C839" s="7" t="s">
        <v>3194</v>
      </c>
      <c r="D839" s="7" t="s">
        <v>280</v>
      </c>
      <c r="E839" s="7" t="s">
        <v>281</v>
      </c>
      <c r="F839" s="7" t="s">
        <v>563</v>
      </c>
      <c r="G839" s="8">
        <v>5275429</v>
      </c>
      <c r="H839" s="16" t="s">
        <v>3934</v>
      </c>
      <c r="I839" s="18">
        <v>180.59800000000001</v>
      </c>
      <c r="J839" s="19">
        <v>721.48900000000003</v>
      </c>
      <c r="K839" s="19">
        <v>1379.0150000000001</v>
      </c>
      <c r="L839" s="19">
        <v>1206.654</v>
      </c>
      <c r="M839" s="19">
        <v>417.99200000000002</v>
      </c>
      <c r="N839" s="19">
        <v>1386.182</v>
      </c>
      <c r="O839" s="19">
        <v>598.59</v>
      </c>
      <c r="P839" s="19">
        <v>1024.9860000000001</v>
      </c>
      <c r="Q839" s="19"/>
      <c r="R839" s="19"/>
      <c r="S839" s="19"/>
      <c r="T839" s="19"/>
      <c r="U839" s="25">
        <v>6915.5060000000003</v>
      </c>
      <c r="V839" s="18">
        <v>864.43825000000004</v>
      </c>
      <c r="W839" s="39">
        <v>4.0972387078860699E-4</v>
      </c>
      <c r="X839" s="35">
        <v>1017.8684550736621</v>
      </c>
      <c r="Y839" s="35"/>
      <c r="Z839" s="49">
        <v>0</v>
      </c>
      <c r="AC839" t="s">
        <v>280</v>
      </c>
      <c r="AD839" t="s">
        <v>281</v>
      </c>
      <c r="AE839" t="s">
        <v>3194</v>
      </c>
    </row>
    <row r="840" spans="1:31" outlineLevel="1" x14ac:dyDescent="0.35">
      <c r="A840" s="6" t="s">
        <v>398</v>
      </c>
      <c r="B840" s="7" t="s">
        <v>562</v>
      </c>
      <c r="C840" s="7" t="s">
        <v>3194</v>
      </c>
      <c r="D840" s="7" t="s">
        <v>280</v>
      </c>
      <c r="E840" s="7" t="s">
        <v>281</v>
      </c>
      <c r="F840" s="7" t="s">
        <v>563</v>
      </c>
      <c r="G840" s="8">
        <v>5339471</v>
      </c>
      <c r="H840" s="16" t="s">
        <v>3935</v>
      </c>
      <c r="I840" s="18">
        <v>179.52799999999999</v>
      </c>
      <c r="J840" s="19">
        <v>180.59800000000001</v>
      </c>
      <c r="K840" s="19">
        <v>786.52200000000005</v>
      </c>
      <c r="L840" s="19">
        <v>303.49700000000001</v>
      </c>
      <c r="M840" s="19">
        <v>779.18799999999999</v>
      </c>
      <c r="N840" s="19">
        <v>721.48900000000003</v>
      </c>
      <c r="O840" s="19">
        <v>303.49700000000001</v>
      </c>
      <c r="P840" s="19">
        <v>902.08699999999999</v>
      </c>
      <c r="Q840" s="19"/>
      <c r="R840" s="19"/>
      <c r="S840" s="19"/>
      <c r="T840" s="19"/>
      <c r="U840" s="25">
        <v>4156.4059999999999</v>
      </c>
      <c r="V840" s="18">
        <v>519.55074999999999</v>
      </c>
      <c r="W840" s="39">
        <v>2.4625511927673705E-4</v>
      </c>
      <c r="X840" s="35">
        <v>611.76644975492741</v>
      </c>
      <c r="Y840" s="35"/>
      <c r="Z840" s="49">
        <v>0</v>
      </c>
      <c r="AC840" t="s">
        <v>280</v>
      </c>
      <c r="AD840" t="s">
        <v>281</v>
      </c>
      <c r="AE840" t="s">
        <v>3194</v>
      </c>
    </row>
    <row r="841" spans="1:31" outlineLevel="1" x14ac:dyDescent="0.35">
      <c r="A841" s="6" t="s">
        <v>398</v>
      </c>
      <c r="B841" s="7" t="s">
        <v>562</v>
      </c>
      <c r="C841" s="7" t="s">
        <v>3194</v>
      </c>
      <c r="D841" s="7" t="s">
        <v>280</v>
      </c>
      <c r="E841" s="7" t="s">
        <v>281</v>
      </c>
      <c r="F841" s="7" t="s">
        <v>563</v>
      </c>
      <c r="G841" s="8">
        <v>5134056</v>
      </c>
      <c r="H841" s="16" t="s">
        <v>3936</v>
      </c>
      <c r="I841" s="18">
        <v>417.99200000000002</v>
      </c>
      <c r="J841" s="19">
        <v>721.48900000000003</v>
      </c>
      <c r="K841" s="19">
        <v>1627.2429999999999</v>
      </c>
      <c r="L841" s="19">
        <v>1694.4159999999999</v>
      </c>
      <c r="M841" s="19">
        <v>656.45600000000002</v>
      </c>
      <c r="N841" s="19">
        <v>1150.316</v>
      </c>
      <c r="O841" s="19">
        <v>966.44</v>
      </c>
      <c r="P841" s="19">
        <v>1255.047</v>
      </c>
      <c r="Q841" s="19"/>
      <c r="R841" s="19"/>
      <c r="S841" s="19"/>
      <c r="T841" s="19"/>
      <c r="U841" s="25">
        <v>8489.3990000000013</v>
      </c>
      <c r="V841" s="18">
        <v>1061.1748750000002</v>
      </c>
      <c r="W841" s="39">
        <v>5.0297251118702367E-4</v>
      </c>
      <c r="X841" s="35">
        <v>1249.524104907709</v>
      </c>
      <c r="Y841" s="35"/>
      <c r="Z841" s="49">
        <v>0</v>
      </c>
      <c r="AC841" t="s">
        <v>280</v>
      </c>
      <c r="AD841" t="s">
        <v>281</v>
      </c>
      <c r="AE841" t="s">
        <v>3194</v>
      </c>
    </row>
    <row r="842" spans="1:31" outlineLevel="1" x14ac:dyDescent="0.35">
      <c r="A842" s="6" t="s">
        <v>398</v>
      </c>
      <c r="B842" s="7" t="s">
        <v>562</v>
      </c>
      <c r="C842" s="7" t="s">
        <v>3194</v>
      </c>
      <c r="D842" s="7" t="s">
        <v>280</v>
      </c>
      <c r="E842" s="7" t="s">
        <v>281</v>
      </c>
      <c r="F842" s="7" t="s">
        <v>563</v>
      </c>
      <c r="G842" s="8">
        <v>5275135</v>
      </c>
      <c r="H842" s="16" t="s">
        <v>3937</v>
      </c>
      <c r="I842" s="18">
        <v>238.464</v>
      </c>
      <c r="J842" s="19">
        <v>663.62300000000005</v>
      </c>
      <c r="K842" s="19">
        <v>902.08699999999999</v>
      </c>
      <c r="L842" s="19">
        <v>1444.048</v>
      </c>
      <c r="M842" s="19">
        <v>961.02300000000002</v>
      </c>
      <c r="N842" s="19">
        <v>662.55399999999997</v>
      </c>
      <c r="O842" s="19">
        <v>484.09500000000003</v>
      </c>
      <c r="P842" s="19">
        <v>657.52599999999995</v>
      </c>
      <c r="Q842" s="19"/>
      <c r="R842" s="19"/>
      <c r="S842" s="19"/>
      <c r="T842" s="19"/>
      <c r="U842" s="25">
        <v>6013.42</v>
      </c>
      <c r="V842" s="18">
        <v>751.67750000000001</v>
      </c>
      <c r="W842" s="39">
        <v>3.5627786586803987E-4</v>
      </c>
      <c r="X842" s="35">
        <v>885.09366127497549</v>
      </c>
      <c r="Y842" s="35"/>
      <c r="Z842" s="49">
        <v>0</v>
      </c>
      <c r="AC842" t="s">
        <v>280</v>
      </c>
      <c r="AD842" t="s">
        <v>281</v>
      </c>
      <c r="AE842" t="s">
        <v>3194</v>
      </c>
    </row>
    <row r="843" spans="1:31" outlineLevel="1" x14ac:dyDescent="0.35">
      <c r="A843" s="6" t="s">
        <v>398</v>
      </c>
      <c r="B843" s="7" t="s">
        <v>562</v>
      </c>
      <c r="C843" s="7" t="s">
        <v>3194</v>
      </c>
      <c r="D843" s="7" t="s">
        <v>280</v>
      </c>
      <c r="E843" s="7" t="s">
        <v>281</v>
      </c>
      <c r="F843" s="7" t="s">
        <v>563</v>
      </c>
      <c r="G843" s="8">
        <v>5275173</v>
      </c>
      <c r="H843" s="16" t="s">
        <v>3938</v>
      </c>
      <c r="I843" s="18">
        <v>351.11799999999999</v>
      </c>
      <c r="J843" s="19">
        <v>721.48900000000003</v>
      </c>
      <c r="K843" s="19">
        <v>1437.47</v>
      </c>
      <c r="L843" s="19">
        <v>606.99400000000003</v>
      </c>
      <c r="M843" s="19">
        <v>843.15099999999995</v>
      </c>
      <c r="N843" s="19">
        <v>1499.6079999999999</v>
      </c>
      <c r="O843" s="19">
        <v>606.99400000000003</v>
      </c>
      <c r="P843" s="19">
        <v>1500.6780000000001</v>
      </c>
      <c r="Q843" s="19"/>
      <c r="R843" s="19"/>
      <c r="S843" s="19"/>
      <c r="T843" s="19"/>
      <c r="U843" s="25">
        <v>7567.5019999999995</v>
      </c>
      <c r="V843" s="18">
        <v>945.93774999999994</v>
      </c>
      <c r="W843" s="39">
        <v>4.4835276140900237E-4</v>
      </c>
      <c r="X843" s="35">
        <v>1113.8334012734349</v>
      </c>
      <c r="Y843" s="35"/>
      <c r="Z843" s="49">
        <v>0</v>
      </c>
      <c r="AC843" t="s">
        <v>280</v>
      </c>
      <c r="AD843" t="s">
        <v>281</v>
      </c>
      <c r="AE843" t="s">
        <v>3194</v>
      </c>
    </row>
    <row r="844" spans="1:31" outlineLevel="1" x14ac:dyDescent="0.35">
      <c r="A844" s="6" t="s">
        <v>398</v>
      </c>
      <c r="B844" s="7" t="s">
        <v>562</v>
      </c>
      <c r="C844" s="7" t="s">
        <v>3194</v>
      </c>
      <c r="D844" s="7" t="s">
        <v>280</v>
      </c>
      <c r="E844" s="7" t="s">
        <v>281</v>
      </c>
      <c r="F844" s="7" t="s">
        <v>563</v>
      </c>
      <c r="G844" s="8">
        <v>5132342</v>
      </c>
      <c r="H844" s="16" t="s">
        <v>3939</v>
      </c>
      <c r="I844" s="18">
        <v>598.59</v>
      </c>
      <c r="J844" s="19">
        <v>541.96100000000001</v>
      </c>
      <c r="K844" s="19">
        <v>847.88800000000003</v>
      </c>
      <c r="L844" s="19">
        <v>1636.7170000000001</v>
      </c>
      <c r="M844" s="19">
        <v>238.464</v>
      </c>
      <c r="N844" s="19">
        <v>1080.9349999999999</v>
      </c>
      <c r="O844" s="19">
        <v>663.62300000000005</v>
      </c>
      <c r="P844" s="19">
        <v>541.96100000000001</v>
      </c>
      <c r="Q844" s="19"/>
      <c r="R844" s="19"/>
      <c r="S844" s="19"/>
      <c r="T844" s="19"/>
      <c r="U844" s="25">
        <v>6150.1390000000001</v>
      </c>
      <c r="V844" s="18">
        <v>768.76737500000002</v>
      </c>
      <c r="W844" s="39">
        <v>3.6437807399313551E-4</v>
      </c>
      <c r="X844" s="35">
        <v>905.21683914644518</v>
      </c>
      <c r="Y844" s="35"/>
      <c r="Z844" s="49">
        <v>0</v>
      </c>
      <c r="AC844" t="s">
        <v>280</v>
      </c>
      <c r="AD844" t="s">
        <v>281</v>
      </c>
      <c r="AE844" t="s">
        <v>3194</v>
      </c>
    </row>
    <row r="845" spans="1:31" outlineLevel="1" x14ac:dyDescent="0.35">
      <c r="A845" s="6" t="s">
        <v>398</v>
      </c>
      <c r="B845" s="7" t="s">
        <v>562</v>
      </c>
      <c r="C845" s="7" t="s">
        <v>3194</v>
      </c>
      <c r="D845" s="7" t="s">
        <v>280</v>
      </c>
      <c r="E845" s="7" t="s">
        <v>281</v>
      </c>
      <c r="F845" s="7" t="s">
        <v>563</v>
      </c>
      <c r="G845" s="8">
        <v>5292260</v>
      </c>
      <c r="H845" s="16" t="s">
        <v>3940</v>
      </c>
      <c r="I845" s="18">
        <v>179.52799999999999</v>
      </c>
      <c r="J845" s="19">
        <v>303.49700000000001</v>
      </c>
      <c r="K845" s="19">
        <v>419.06200000000001</v>
      </c>
      <c r="L845" s="19">
        <v>786.52200000000005</v>
      </c>
      <c r="M845" s="19">
        <v>787.59199999999998</v>
      </c>
      <c r="N845" s="19">
        <v>360.12599999999998</v>
      </c>
      <c r="O845" s="19">
        <v>663.62300000000005</v>
      </c>
      <c r="P845" s="19">
        <v>967.12</v>
      </c>
      <c r="Q845" s="19"/>
      <c r="R845" s="19"/>
      <c r="S845" s="19"/>
      <c r="T845" s="19"/>
      <c r="U845" s="25">
        <v>4467.0700000000006</v>
      </c>
      <c r="V845" s="18">
        <v>558.38375000000008</v>
      </c>
      <c r="W845" s="39">
        <v>2.6466106912258663E-4</v>
      </c>
      <c r="X845" s="35">
        <v>657.49196654675791</v>
      </c>
      <c r="Y845" s="35"/>
      <c r="Z845" s="49">
        <v>0</v>
      </c>
      <c r="AC845" t="s">
        <v>280</v>
      </c>
      <c r="AD845" t="s">
        <v>281</v>
      </c>
      <c r="AE845" t="s">
        <v>3194</v>
      </c>
    </row>
    <row r="846" spans="1:31" outlineLevel="1" x14ac:dyDescent="0.35">
      <c r="A846" s="6" t="s">
        <v>398</v>
      </c>
      <c r="B846" s="7" t="s">
        <v>562</v>
      </c>
      <c r="C846" s="7" t="s">
        <v>3194</v>
      </c>
      <c r="D846" s="7" t="s">
        <v>280</v>
      </c>
      <c r="E846" s="7" t="s">
        <v>281</v>
      </c>
      <c r="F846" s="7" t="s">
        <v>563</v>
      </c>
      <c r="G846" s="8">
        <v>5275654</v>
      </c>
      <c r="H846" s="16" t="s">
        <v>3941</v>
      </c>
      <c r="I846" s="18">
        <v>0</v>
      </c>
      <c r="J846" s="19">
        <v>483.02499999999998</v>
      </c>
      <c r="K846" s="19">
        <v>179.52799999999999</v>
      </c>
      <c r="L846" s="19">
        <v>1024.9860000000001</v>
      </c>
      <c r="M846" s="19">
        <v>303.49700000000001</v>
      </c>
      <c r="N846" s="19">
        <v>541.96100000000001</v>
      </c>
      <c r="O846" s="19">
        <v>419.06200000000001</v>
      </c>
      <c r="P846" s="19">
        <v>1140.5509999999999</v>
      </c>
      <c r="Q846" s="19"/>
      <c r="R846" s="19"/>
      <c r="S846" s="19"/>
      <c r="T846" s="19"/>
      <c r="U846" s="25">
        <v>4092.61</v>
      </c>
      <c r="V846" s="18">
        <v>511.57625000000002</v>
      </c>
      <c r="W846" s="39">
        <v>2.4247538948388747E-4</v>
      </c>
      <c r="X846" s="35">
        <v>602.37654597060862</v>
      </c>
      <c r="Y846" s="35"/>
      <c r="Z846" s="49">
        <v>0</v>
      </c>
      <c r="AC846" t="s">
        <v>280</v>
      </c>
      <c r="AD846" t="s">
        <v>281</v>
      </c>
      <c r="AE846" t="s">
        <v>3194</v>
      </c>
    </row>
    <row r="847" spans="1:31" outlineLevel="1" x14ac:dyDescent="0.35">
      <c r="A847" s="6" t="s">
        <v>398</v>
      </c>
      <c r="B847" s="7" t="s">
        <v>562</v>
      </c>
      <c r="C847" s="7" t="s">
        <v>3194</v>
      </c>
      <c r="D847" s="7" t="s">
        <v>280</v>
      </c>
      <c r="E847" s="7" t="s">
        <v>281</v>
      </c>
      <c r="F847" s="7" t="s">
        <v>563</v>
      </c>
      <c r="G847" s="8">
        <v>5275256</v>
      </c>
      <c r="H847" s="16" t="s">
        <v>3942</v>
      </c>
      <c r="I847" s="18">
        <v>179.52799999999999</v>
      </c>
      <c r="J847" s="19">
        <v>893.07899999999995</v>
      </c>
      <c r="K847" s="19">
        <v>1496.4059999999999</v>
      </c>
      <c r="L847" s="19">
        <v>1205.5840000000001</v>
      </c>
      <c r="M847" s="19">
        <v>1444.048</v>
      </c>
      <c r="N847" s="19">
        <v>539.654</v>
      </c>
      <c r="O847" s="19">
        <v>417.99200000000002</v>
      </c>
      <c r="P847" s="19">
        <v>967.12</v>
      </c>
      <c r="Q847" s="19"/>
      <c r="R847" s="19"/>
      <c r="S847" s="19"/>
      <c r="T847" s="19"/>
      <c r="U847" s="25">
        <v>7143.4109999999991</v>
      </c>
      <c r="V847" s="18">
        <v>892.92637499999989</v>
      </c>
      <c r="W847" s="39">
        <v>4.2322658754889568E-4</v>
      </c>
      <c r="X847" s="35">
        <v>1051.4129723155763</v>
      </c>
      <c r="Y847" s="35"/>
      <c r="Z847" s="49">
        <v>0</v>
      </c>
      <c r="AC847" t="s">
        <v>280</v>
      </c>
      <c r="AD847" t="s">
        <v>281</v>
      </c>
      <c r="AE847" t="s">
        <v>3194</v>
      </c>
    </row>
    <row r="848" spans="1:31" outlineLevel="1" x14ac:dyDescent="0.35">
      <c r="A848" s="6" t="s">
        <v>398</v>
      </c>
      <c r="B848" s="7" t="s">
        <v>562</v>
      </c>
      <c r="C848" s="7" t="s">
        <v>3194</v>
      </c>
      <c r="D848" s="7" t="s">
        <v>280</v>
      </c>
      <c r="E848" s="7" t="s">
        <v>281</v>
      </c>
      <c r="F848" s="7" t="s">
        <v>563</v>
      </c>
      <c r="G848" s="8">
        <v>5274835</v>
      </c>
      <c r="H848" s="16" t="s">
        <v>3943</v>
      </c>
      <c r="I848" s="18">
        <v>179.52799999999999</v>
      </c>
      <c r="J848" s="19">
        <v>541.96100000000001</v>
      </c>
      <c r="K848" s="19">
        <v>791.25900000000001</v>
      </c>
      <c r="L848" s="19">
        <v>1151.385</v>
      </c>
      <c r="M848" s="19">
        <v>238.464</v>
      </c>
      <c r="N848" s="19">
        <v>358.86200000000002</v>
      </c>
      <c r="O848" s="19">
        <v>598.59</v>
      </c>
      <c r="P848" s="19">
        <v>1026.056</v>
      </c>
      <c r="Q848" s="19"/>
      <c r="R848" s="19"/>
      <c r="S848" s="19"/>
      <c r="T848" s="19"/>
      <c r="U848" s="25">
        <v>4886.1049999999996</v>
      </c>
      <c r="V848" s="18">
        <v>610.76312499999995</v>
      </c>
      <c r="W848" s="39">
        <v>2.8948768950233956E-4</v>
      </c>
      <c r="X848" s="35">
        <v>719.16822104957964</v>
      </c>
      <c r="Y848" s="35"/>
      <c r="Z848" s="49">
        <v>0</v>
      </c>
      <c r="AC848" t="s">
        <v>280</v>
      </c>
      <c r="AD848" t="s">
        <v>281</v>
      </c>
      <c r="AE848" t="s">
        <v>3194</v>
      </c>
    </row>
    <row r="849" spans="1:31" outlineLevel="1" x14ac:dyDescent="0.35">
      <c r="A849" s="6" t="s">
        <v>398</v>
      </c>
      <c r="B849" s="7" t="s">
        <v>562</v>
      </c>
      <c r="C849" s="7" t="s">
        <v>3194</v>
      </c>
      <c r="D849" s="7" t="s">
        <v>280</v>
      </c>
      <c r="E849" s="7" t="s">
        <v>281</v>
      </c>
      <c r="F849" s="7" t="s">
        <v>563</v>
      </c>
      <c r="G849" s="8">
        <v>5132335</v>
      </c>
      <c r="H849" s="16" t="s">
        <v>3944</v>
      </c>
      <c r="I849" s="18">
        <v>0</v>
      </c>
      <c r="J849" s="19">
        <v>721.48900000000003</v>
      </c>
      <c r="K849" s="19">
        <v>1324.816</v>
      </c>
      <c r="L849" s="19">
        <v>1931.81</v>
      </c>
      <c r="M849" s="19">
        <v>0</v>
      </c>
      <c r="N849" s="19">
        <v>417.99200000000002</v>
      </c>
      <c r="O849" s="19">
        <v>785.84199999999998</v>
      </c>
      <c r="P849" s="19">
        <v>1082.6849999999999</v>
      </c>
      <c r="Q849" s="19"/>
      <c r="R849" s="19"/>
      <c r="S849" s="19"/>
      <c r="T849" s="19"/>
      <c r="U849" s="25">
        <v>6264.634</v>
      </c>
      <c r="V849" s="18">
        <v>783.07925</v>
      </c>
      <c r="W849" s="39">
        <v>3.7116157394034708E-4</v>
      </c>
      <c r="X849" s="35">
        <v>922.06894639118741</v>
      </c>
      <c r="Y849" s="35"/>
      <c r="Z849" s="49">
        <v>0</v>
      </c>
      <c r="AC849" t="s">
        <v>280</v>
      </c>
      <c r="AD849" t="s">
        <v>281</v>
      </c>
      <c r="AE849" t="s">
        <v>3194</v>
      </c>
    </row>
    <row r="850" spans="1:31" outlineLevel="1" x14ac:dyDescent="0.35">
      <c r="A850" s="6" t="s">
        <v>398</v>
      </c>
      <c r="B850" s="7" t="s">
        <v>562</v>
      </c>
      <c r="C850" s="7" t="s">
        <v>3194</v>
      </c>
      <c r="D850" s="7" t="s">
        <v>280</v>
      </c>
      <c r="E850" s="7" t="s">
        <v>281</v>
      </c>
      <c r="F850" s="7" t="s">
        <v>563</v>
      </c>
      <c r="G850" s="8">
        <v>5275858</v>
      </c>
      <c r="H850" s="16" t="s">
        <v>3945</v>
      </c>
      <c r="I850" s="18">
        <v>179.52799999999999</v>
      </c>
      <c r="J850" s="19">
        <v>721.48900000000003</v>
      </c>
      <c r="K850" s="19">
        <v>1144.2180000000001</v>
      </c>
      <c r="L850" s="19">
        <v>1519.2349999999999</v>
      </c>
      <c r="M850" s="19">
        <v>667.29</v>
      </c>
      <c r="N850" s="19">
        <v>657.52599999999995</v>
      </c>
      <c r="O850" s="19">
        <v>483.02499999999998</v>
      </c>
      <c r="P850" s="19">
        <v>1082.6849999999999</v>
      </c>
      <c r="Q850" s="19"/>
      <c r="R850" s="19"/>
      <c r="S850" s="19"/>
      <c r="T850" s="19"/>
      <c r="U850" s="25">
        <v>6454.9959999999992</v>
      </c>
      <c r="V850" s="18">
        <v>806.8744999999999</v>
      </c>
      <c r="W850" s="39">
        <v>3.8243997576532714E-4</v>
      </c>
      <c r="X850" s="35">
        <v>950.08764449436774</v>
      </c>
      <c r="Y850" s="35"/>
      <c r="Z850" s="49">
        <v>0</v>
      </c>
      <c r="AC850" t="s">
        <v>280</v>
      </c>
      <c r="AD850" t="s">
        <v>281</v>
      </c>
      <c r="AE850" t="s">
        <v>3194</v>
      </c>
    </row>
    <row r="851" spans="1:31" outlineLevel="1" x14ac:dyDescent="0.35">
      <c r="A851" s="6" t="s">
        <v>398</v>
      </c>
      <c r="B851" s="7" t="s">
        <v>562</v>
      </c>
      <c r="C851" s="7" t="s">
        <v>3194</v>
      </c>
      <c r="D851" s="7" t="s">
        <v>280</v>
      </c>
      <c r="E851" s="7" t="s">
        <v>281</v>
      </c>
      <c r="F851" s="7" t="s">
        <v>563</v>
      </c>
      <c r="G851" s="8">
        <v>5130818</v>
      </c>
      <c r="H851" s="16" t="s">
        <v>3946</v>
      </c>
      <c r="I851" s="18">
        <v>179.52799999999999</v>
      </c>
      <c r="J851" s="19">
        <v>238.464</v>
      </c>
      <c r="K851" s="19">
        <v>1146.6479999999999</v>
      </c>
      <c r="L851" s="19">
        <v>0</v>
      </c>
      <c r="M851" s="19">
        <v>417.99200000000002</v>
      </c>
      <c r="N851" s="19">
        <v>484.09500000000003</v>
      </c>
      <c r="O851" s="19">
        <v>417.99200000000002</v>
      </c>
      <c r="P851" s="19">
        <v>779.18700000000001</v>
      </c>
      <c r="Q851" s="19"/>
      <c r="R851" s="19"/>
      <c r="S851" s="19"/>
      <c r="T851" s="19"/>
      <c r="U851" s="25">
        <v>3663.9059999999999</v>
      </c>
      <c r="V851" s="18">
        <v>457.98824999999999</v>
      </c>
      <c r="W851" s="39">
        <v>2.170759086212349E-4</v>
      </c>
      <c r="X851" s="35">
        <v>539.27714613437115</v>
      </c>
      <c r="Y851" s="35"/>
      <c r="Z851" s="49">
        <v>0</v>
      </c>
      <c r="AC851" t="s">
        <v>280</v>
      </c>
      <c r="AD851" t="s">
        <v>281</v>
      </c>
      <c r="AE851" t="s">
        <v>3194</v>
      </c>
    </row>
    <row r="852" spans="1:31" outlineLevel="1" x14ac:dyDescent="0.35">
      <c r="A852" s="6" t="s">
        <v>398</v>
      </c>
      <c r="B852" s="7" t="s">
        <v>562</v>
      </c>
      <c r="C852" s="7" t="s">
        <v>3194</v>
      </c>
      <c r="D852" s="7" t="s">
        <v>280</v>
      </c>
      <c r="E852" s="7" t="s">
        <v>281</v>
      </c>
      <c r="F852" s="7" t="s">
        <v>563</v>
      </c>
      <c r="G852" s="8">
        <v>5274994</v>
      </c>
      <c r="H852" s="16" t="s">
        <v>3947</v>
      </c>
      <c r="I852" s="18">
        <v>179.52799999999999</v>
      </c>
      <c r="J852" s="19">
        <v>484.09500000000003</v>
      </c>
      <c r="K852" s="19">
        <v>663.62300000000005</v>
      </c>
      <c r="L852" s="19">
        <v>483.02499999999998</v>
      </c>
      <c r="M852" s="19">
        <v>484.09500000000003</v>
      </c>
      <c r="N852" s="19">
        <v>1082.6849999999999</v>
      </c>
      <c r="O852" s="19">
        <v>238.464</v>
      </c>
      <c r="P852" s="19">
        <v>1262.213</v>
      </c>
      <c r="Q852" s="19"/>
      <c r="R852" s="19"/>
      <c r="S852" s="19"/>
      <c r="T852" s="19"/>
      <c r="U852" s="25">
        <v>4877.7280000000001</v>
      </c>
      <c r="V852" s="18">
        <v>609.71600000000001</v>
      </c>
      <c r="W852" s="39">
        <v>2.8899137630911901E-4</v>
      </c>
      <c r="X852" s="35">
        <v>717.93524054921556</v>
      </c>
      <c r="Y852" s="35"/>
      <c r="Z852" s="49">
        <v>0</v>
      </c>
      <c r="AC852" t="s">
        <v>280</v>
      </c>
      <c r="AD852" t="s">
        <v>281</v>
      </c>
      <c r="AE852" t="s">
        <v>3194</v>
      </c>
    </row>
    <row r="853" spans="1:31" outlineLevel="1" x14ac:dyDescent="0.35">
      <c r="A853" s="6" t="s">
        <v>398</v>
      </c>
      <c r="B853" s="7" t="s">
        <v>562</v>
      </c>
      <c r="C853" s="7" t="s">
        <v>3194</v>
      </c>
      <c r="D853" s="7" t="s">
        <v>280</v>
      </c>
      <c r="E853" s="7" t="s">
        <v>281</v>
      </c>
      <c r="F853" s="7" t="s">
        <v>563</v>
      </c>
      <c r="G853" s="8">
        <v>5274918</v>
      </c>
      <c r="H853" s="16" t="s">
        <v>3948</v>
      </c>
      <c r="I853" s="18">
        <v>360.12599999999998</v>
      </c>
      <c r="J853" s="19">
        <v>484.09500000000003</v>
      </c>
      <c r="K853" s="19">
        <v>835.98400000000004</v>
      </c>
      <c r="L853" s="19">
        <v>1147.7180000000001</v>
      </c>
      <c r="M853" s="19">
        <v>0</v>
      </c>
      <c r="N853" s="19">
        <v>417.99200000000002</v>
      </c>
      <c r="O853" s="19">
        <v>778.11800000000005</v>
      </c>
      <c r="P853" s="19">
        <v>1689.6790000000001</v>
      </c>
      <c r="Q853" s="19"/>
      <c r="R853" s="19"/>
      <c r="S853" s="19"/>
      <c r="T853" s="19"/>
      <c r="U853" s="25">
        <v>5713.7119999999995</v>
      </c>
      <c r="V853" s="18">
        <v>714.21399999999994</v>
      </c>
      <c r="W853" s="39">
        <v>3.3852102755912766E-4</v>
      </c>
      <c r="X853" s="35">
        <v>840.98071871759532</v>
      </c>
      <c r="Y853" s="35"/>
      <c r="Z853" s="49">
        <v>0</v>
      </c>
      <c r="AC853" t="s">
        <v>280</v>
      </c>
      <c r="AD853" t="s">
        <v>281</v>
      </c>
      <c r="AE853" t="s">
        <v>3194</v>
      </c>
    </row>
    <row r="854" spans="1:31" outlineLevel="1" x14ac:dyDescent="0.35">
      <c r="A854" s="6" t="s">
        <v>398</v>
      </c>
      <c r="B854" s="7" t="s">
        <v>562</v>
      </c>
      <c r="C854" s="7" t="s">
        <v>3194</v>
      </c>
      <c r="D854" s="7" t="s">
        <v>280</v>
      </c>
      <c r="E854" s="7" t="s">
        <v>281</v>
      </c>
      <c r="F854" s="7" t="s">
        <v>563</v>
      </c>
      <c r="G854" s="8">
        <v>5275595</v>
      </c>
      <c r="H854" s="16" t="s">
        <v>3949</v>
      </c>
      <c r="I854" s="18">
        <v>180.59800000000001</v>
      </c>
      <c r="J854" s="19">
        <v>541.96100000000001</v>
      </c>
      <c r="K854" s="19">
        <v>847.88800000000003</v>
      </c>
      <c r="L854" s="19">
        <v>1094.7560000000001</v>
      </c>
      <c r="M854" s="19">
        <v>179.52799999999999</v>
      </c>
      <c r="N854" s="19">
        <v>419.06200000000001</v>
      </c>
      <c r="O854" s="19">
        <v>0</v>
      </c>
      <c r="P854" s="19">
        <v>598.59</v>
      </c>
      <c r="Q854" s="19"/>
      <c r="R854" s="19"/>
      <c r="S854" s="19"/>
      <c r="T854" s="19"/>
      <c r="U854" s="25">
        <v>3862.3830000000003</v>
      </c>
      <c r="V854" s="18">
        <v>482.79787500000003</v>
      </c>
      <c r="W854" s="39">
        <v>2.2883510089183817E-4</v>
      </c>
      <c r="X854" s="35">
        <v>568.4902619002537</v>
      </c>
      <c r="Y854" s="35"/>
      <c r="Z854" s="49">
        <v>0</v>
      </c>
      <c r="AC854" t="s">
        <v>280</v>
      </c>
      <c r="AD854" t="s">
        <v>281</v>
      </c>
      <c r="AE854" t="s">
        <v>3194</v>
      </c>
    </row>
    <row r="855" spans="1:31" outlineLevel="1" x14ac:dyDescent="0.35">
      <c r="A855" s="6" t="s">
        <v>398</v>
      </c>
      <c r="B855" s="7" t="s">
        <v>4613</v>
      </c>
      <c r="C855" s="7" t="s">
        <v>3194</v>
      </c>
      <c r="D855" s="7" t="s">
        <v>280</v>
      </c>
      <c r="E855" s="7" t="s">
        <v>281</v>
      </c>
      <c r="F855" s="7" t="s">
        <v>563</v>
      </c>
      <c r="G855" s="8">
        <v>5300002</v>
      </c>
      <c r="H855" s="16" t="s">
        <v>3950</v>
      </c>
      <c r="I855" s="18">
        <v>0</v>
      </c>
      <c r="J855" s="19">
        <v>0</v>
      </c>
      <c r="K855" s="19">
        <v>960.85400000000004</v>
      </c>
      <c r="L855" s="19">
        <v>0</v>
      </c>
      <c r="M855" s="19">
        <v>171.59</v>
      </c>
      <c r="N855" s="19">
        <v>0</v>
      </c>
      <c r="O855" s="19">
        <v>238.464</v>
      </c>
      <c r="P855" s="19">
        <v>837.05399999999997</v>
      </c>
      <c r="Q855" s="19"/>
      <c r="R855" s="19"/>
      <c r="S855" s="19"/>
      <c r="T855" s="19"/>
      <c r="U855" s="25">
        <v>2207.962</v>
      </c>
      <c r="V855" s="18">
        <v>275.99525</v>
      </c>
      <c r="W855" s="39">
        <v>1.3081540775095187E-4</v>
      </c>
      <c r="X855" s="35">
        <v>324.98198538203172</v>
      </c>
      <c r="Y855" s="35"/>
      <c r="Z855" s="49">
        <v>0</v>
      </c>
      <c r="AC855" t="s">
        <v>280</v>
      </c>
      <c r="AD855" t="s">
        <v>281</v>
      </c>
      <c r="AE855" t="s">
        <v>3194</v>
      </c>
    </row>
    <row r="856" spans="1:31" outlineLevel="1" x14ac:dyDescent="0.35">
      <c r="A856" s="6" t="s">
        <v>398</v>
      </c>
      <c r="B856" s="7" t="s">
        <v>562</v>
      </c>
      <c r="C856" s="7" t="s">
        <v>3194</v>
      </c>
      <c r="D856" s="7" t="s">
        <v>280</v>
      </c>
      <c r="E856" s="7" t="s">
        <v>281</v>
      </c>
      <c r="F856" s="7" t="s">
        <v>563</v>
      </c>
      <c r="G856" s="8">
        <v>5293771</v>
      </c>
      <c r="H856" s="16" t="s">
        <v>3951</v>
      </c>
      <c r="I856" s="18">
        <v>540.72299999999996</v>
      </c>
      <c r="J856" s="19">
        <v>0</v>
      </c>
      <c r="K856" s="19">
        <v>999.63599999999997</v>
      </c>
      <c r="L856" s="19">
        <v>476.928</v>
      </c>
      <c r="M856" s="19">
        <v>419.06200000000001</v>
      </c>
      <c r="N856" s="19">
        <v>1248.1780000000001</v>
      </c>
      <c r="O856" s="19">
        <v>0</v>
      </c>
      <c r="P856" s="19">
        <v>656.45600000000002</v>
      </c>
      <c r="Q856" s="19"/>
      <c r="R856" s="19"/>
      <c r="S856" s="19"/>
      <c r="T856" s="19"/>
      <c r="U856" s="25">
        <v>4340.9830000000002</v>
      </c>
      <c r="V856" s="18">
        <v>542.62287500000002</v>
      </c>
      <c r="W856" s="39">
        <v>2.5719077646488042E-4</v>
      </c>
      <c r="X856" s="35">
        <v>638.93367451507243</v>
      </c>
      <c r="Y856" s="35"/>
      <c r="Z856" s="49">
        <v>0</v>
      </c>
      <c r="AC856" t="s">
        <v>280</v>
      </c>
      <c r="AD856" t="s">
        <v>281</v>
      </c>
      <c r="AE856" t="s">
        <v>3194</v>
      </c>
    </row>
    <row r="857" spans="1:31" outlineLevel="1" x14ac:dyDescent="0.35">
      <c r="A857" s="6" t="s">
        <v>398</v>
      </c>
      <c r="B857" s="7" t="s">
        <v>562</v>
      </c>
      <c r="C857" s="7" t="s">
        <v>3194</v>
      </c>
      <c r="D857" s="7" t="s">
        <v>280</v>
      </c>
      <c r="E857" s="7" t="s">
        <v>281</v>
      </c>
      <c r="F857" s="7" t="s">
        <v>563</v>
      </c>
      <c r="G857" s="8">
        <v>5293788</v>
      </c>
      <c r="H857" s="16" t="s">
        <v>3952</v>
      </c>
      <c r="I857" s="18">
        <v>0</v>
      </c>
      <c r="J857" s="19">
        <v>238.464</v>
      </c>
      <c r="K857" s="19">
        <v>894.92</v>
      </c>
      <c r="L857" s="19">
        <v>410.05399999999997</v>
      </c>
      <c r="M857" s="19">
        <v>950.77700000000004</v>
      </c>
      <c r="N857" s="19">
        <v>722.39099999999996</v>
      </c>
      <c r="O857" s="19">
        <v>959.78599999999994</v>
      </c>
      <c r="P857" s="19">
        <v>959.78499999999997</v>
      </c>
      <c r="Q857" s="19"/>
      <c r="R857" s="19"/>
      <c r="S857" s="19"/>
      <c r="T857" s="19"/>
      <c r="U857" s="25">
        <v>5136.1769999999997</v>
      </c>
      <c r="V857" s="18">
        <v>642.02212499999996</v>
      </c>
      <c r="W857" s="39">
        <v>3.0430373735420299E-4</v>
      </c>
      <c r="X857" s="35">
        <v>755.97541929323404</v>
      </c>
      <c r="Y857" s="35"/>
      <c r="Z857" s="49">
        <v>0</v>
      </c>
      <c r="AC857" t="s">
        <v>280</v>
      </c>
      <c r="AD857" t="s">
        <v>281</v>
      </c>
      <c r="AE857" t="s">
        <v>3194</v>
      </c>
    </row>
    <row r="858" spans="1:31" outlineLevel="1" x14ac:dyDescent="0.35">
      <c r="A858" s="6" t="s">
        <v>398</v>
      </c>
      <c r="B858" s="7" t="s">
        <v>562</v>
      </c>
      <c r="C858" s="7" t="s">
        <v>3194</v>
      </c>
      <c r="D858" s="7" t="s">
        <v>280</v>
      </c>
      <c r="E858" s="7" t="s">
        <v>281</v>
      </c>
      <c r="F858" s="7" t="s">
        <v>563</v>
      </c>
      <c r="G858" s="8">
        <v>5300936</v>
      </c>
      <c r="H858" s="16" t="s">
        <v>3953</v>
      </c>
      <c r="I858" s="18">
        <v>1016.583</v>
      </c>
      <c r="J858" s="19">
        <v>0</v>
      </c>
      <c r="K858" s="19">
        <v>762.24199999999996</v>
      </c>
      <c r="L858" s="19">
        <v>0</v>
      </c>
      <c r="M858" s="19">
        <v>0</v>
      </c>
      <c r="N858" s="19">
        <v>419.06200000000001</v>
      </c>
      <c r="O858" s="19">
        <v>419.06200000000001</v>
      </c>
      <c r="P858" s="19">
        <v>417.99200000000002</v>
      </c>
      <c r="Q858" s="19"/>
      <c r="R858" s="19"/>
      <c r="S858" s="19"/>
      <c r="T858" s="19"/>
      <c r="U858" s="25">
        <v>3034.9409999999998</v>
      </c>
      <c r="V858" s="18">
        <v>379.36762499999998</v>
      </c>
      <c r="W858" s="39">
        <v>1.7981153861120871E-4</v>
      </c>
      <c r="X858" s="35">
        <v>446.70204998878091</v>
      </c>
      <c r="Y858" s="35"/>
      <c r="Z858" s="49">
        <v>0</v>
      </c>
      <c r="AC858" t="s">
        <v>280</v>
      </c>
      <c r="AD858" t="s">
        <v>281</v>
      </c>
      <c r="AE858" t="s">
        <v>3194</v>
      </c>
    </row>
    <row r="859" spans="1:31" outlineLevel="1" x14ac:dyDescent="0.35">
      <c r="A859" s="6" t="s">
        <v>398</v>
      </c>
      <c r="B859" s="7" t="s">
        <v>562</v>
      </c>
      <c r="C859" s="7" t="s">
        <v>3194</v>
      </c>
      <c r="D859" s="7" t="s">
        <v>280</v>
      </c>
      <c r="E859" s="7" t="s">
        <v>281</v>
      </c>
      <c r="F859" s="7" t="s">
        <v>563</v>
      </c>
      <c r="G859" s="8">
        <v>5275962</v>
      </c>
      <c r="H859" s="16" t="s">
        <v>3954</v>
      </c>
      <c r="I859" s="18">
        <v>0</v>
      </c>
      <c r="J859" s="19">
        <v>598.59</v>
      </c>
      <c r="K859" s="19">
        <v>1559.6130000000001</v>
      </c>
      <c r="L859" s="19">
        <v>1444.048</v>
      </c>
      <c r="M859" s="19">
        <v>837.05399999999997</v>
      </c>
      <c r="N859" s="19">
        <v>722.55899999999997</v>
      </c>
      <c r="O859" s="19">
        <v>179.52799999999999</v>
      </c>
      <c r="P859" s="19">
        <v>1140.5509999999999</v>
      </c>
      <c r="Q859" s="19"/>
      <c r="R859" s="19"/>
      <c r="S859" s="19"/>
      <c r="T859" s="19"/>
      <c r="U859" s="25">
        <v>6481.9430000000011</v>
      </c>
      <c r="V859" s="18">
        <v>810.24287500000014</v>
      </c>
      <c r="W859" s="39">
        <v>3.8403650812986293E-4</v>
      </c>
      <c r="X859" s="35">
        <v>954.05387650383625</v>
      </c>
      <c r="Y859" s="35"/>
      <c r="Z859" s="49">
        <v>0</v>
      </c>
      <c r="AC859" t="s">
        <v>280</v>
      </c>
      <c r="AD859" t="s">
        <v>281</v>
      </c>
      <c r="AE859" t="s">
        <v>3194</v>
      </c>
    </row>
    <row r="860" spans="1:31" outlineLevel="1" x14ac:dyDescent="0.35">
      <c r="A860" s="6" t="s">
        <v>398</v>
      </c>
      <c r="B860" s="7" t="s">
        <v>562</v>
      </c>
      <c r="C860" s="7" t="s">
        <v>3194</v>
      </c>
      <c r="D860" s="7" t="s">
        <v>280</v>
      </c>
      <c r="E860" s="7" t="s">
        <v>281</v>
      </c>
      <c r="F860" s="7" t="s">
        <v>563</v>
      </c>
      <c r="G860" s="8">
        <v>5300628</v>
      </c>
      <c r="H860" s="16" t="s">
        <v>3955</v>
      </c>
      <c r="I860" s="18">
        <v>0</v>
      </c>
      <c r="J860" s="19">
        <v>352.18799999999999</v>
      </c>
      <c r="K860" s="19">
        <v>656.45600000000002</v>
      </c>
      <c r="L860" s="19">
        <v>171.59</v>
      </c>
      <c r="M860" s="19">
        <v>0</v>
      </c>
      <c r="N860" s="19">
        <v>0</v>
      </c>
      <c r="O860" s="19">
        <v>180.59800000000001</v>
      </c>
      <c r="P860" s="19">
        <v>837.05399999999997</v>
      </c>
      <c r="Q860" s="19"/>
      <c r="R860" s="19"/>
      <c r="S860" s="19"/>
      <c r="T860" s="19"/>
      <c r="U860" s="25">
        <v>2197.886</v>
      </c>
      <c r="V860" s="18">
        <v>274.73575</v>
      </c>
      <c r="W860" s="39">
        <v>1.3021843368686082E-4</v>
      </c>
      <c r="X860" s="35">
        <v>323.49893518247694</v>
      </c>
      <c r="Y860" s="35"/>
      <c r="Z860" s="49">
        <v>0</v>
      </c>
      <c r="AC860" t="s">
        <v>280</v>
      </c>
      <c r="AD860" t="s">
        <v>281</v>
      </c>
      <c r="AE860" t="s">
        <v>3194</v>
      </c>
    </row>
    <row r="861" spans="1:31" outlineLevel="1" x14ac:dyDescent="0.35">
      <c r="A861" s="6" t="s">
        <v>398</v>
      </c>
      <c r="B861" s="7" t="s">
        <v>562</v>
      </c>
      <c r="C861" s="7" t="s">
        <v>3194</v>
      </c>
      <c r="D861" s="7" t="s">
        <v>280</v>
      </c>
      <c r="E861" s="7" t="s">
        <v>281</v>
      </c>
      <c r="F861" s="7" t="s">
        <v>563</v>
      </c>
      <c r="G861" s="8">
        <v>5293795</v>
      </c>
      <c r="H861" s="16" t="s">
        <v>3956</v>
      </c>
      <c r="I861" s="18">
        <v>0</v>
      </c>
      <c r="J861" s="19">
        <v>410.05399999999997</v>
      </c>
      <c r="K861" s="19">
        <v>539.654</v>
      </c>
      <c r="L861" s="19">
        <v>343.18</v>
      </c>
      <c r="M861" s="19">
        <v>238.464</v>
      </c>
      <c r="N861" s="19">
        <v>0</v>
      </c>
      <c r="O861" s="19">
        <v>360.12599999999998</v>
      </c>
      <c r="P861" s="19">
        <v>656.45600000000002</v>
      </c>
      <c r="Q861" s="19"/>
      <c r="R861" s="19"/>
      <c r="S861" s="19"/>
      <c r="T861" s="19"/>
      <c r="U861" s="25">
        <v>2547.9339999999997</v>
      </c>
      <c r="V861" s="18">
        <v>318.49174999999997</v>
      </c>
      <c r="W861" s="39">
        <v>1.509577724310988E-4</v>
      </c>
      <c r="X861" s="35">
        <v>375.02124128149921</v>
      </c>
      <c r="Y861" s="35"/>
      <c r="Z861" s="49">
        <v>0</v>
      </c>
      <c r="AC861" t="s">
        <v>280</v>
      </c>
      <c r="AD861" t="s">
        <v>281</v>
      </c>
      <c r="AE861" t="s">
        <v>3194</v>
      </c>
    </row>
    <row r="862" spans="1:31" outlineLevel="1" x14ac:dyDescent="0.35">
      <c r="A862" s="6" t="s">
        <v>398</v>
      </c>
      <c r="B862" s="7" t="s">
        <v>562</v>
      </c>
      <c r="C862" s="7" t="s">
        <v>3194</v>
      </c>
      <c r="D862" s="7" t="s">
        <v>280</v>
      </c>
      <c r="E862" s="7" t="s">
        <v>281</v>
      </c>
      <c r="F862" s="7" t="s">
        <v>563</v>
      </c>
      <c r="G862" s="8">
        <v>5293003</v>
      </c>
      <c r="H862" s="16" t="s">
        <v>3957</v>
      </c>
      <c r="I862" s="18">
        <v>352.18799999999999</v>
      </c>
      <c r="J862" s="19">
        <v>238.464</v>
      </c>
      <c r="K862" s="19">
        <v>0</v>
      </c>
      <c r="L862" s="19">
        <v>171.59</v>
      </c>
      <c r="M862" s="19">
        <v>419.06200000000001</v>
      </c>
      <c r="N862" s="19">
        <v>238.464</v>
      </c>
      <c r="O862" s="19">
        <v>589.58199999999999</v>
      </c>
      <c r="P862" s="19">
        <v>837.05399999999997</v>
      </c>
      <c r="Q862" s="19"/>
      <c r="R862" s="19"/>
      <c r="S862" s="19"/>
      <c r="T862" s="19"/>
      <c r="U862" s="25">
        <v>2846.404</v>
      </c>
      <c r="V862" s="18">
        <v>355.8005</v>
      </c>
      <c r="W862" s="39">
        <v>1.6864126279525664E-4</v>
      </c>
      <c r="X862" s="35">
        <v>418.95196707160574</v>
      </c>
      <c r="Y862" s="35"/>
      <c r="Z862" s="49">
        <v>0</v>
      </c>
      <c r="AC862" t="s">
        <v>280</v>
      </c>
      <c r="AD862" t="s">
        <v>281</v>
      </c>
      <c r="AE862" t="s">
        <v>3194</v>
      </c>
    </row>
    <row r="863" spans="1:31" outlineLevel="1" x14ac:dyDescent="0.35">
      <c r="A863" s="6" t="s">
        <v>398</v>
      </c>
      <c r="B863" s="7" t="s">
        <v>562</v>
      </c>
      <c r="C863" s="7" t="s">
        <v>3194</v>
      </c>
      <c r="D863" s="7" t="s">
        <v>280</v>
      </c>
      <c r="E863" s="7" t="s">
        <v>281</v>
      </c>
      <c r="F863" s="7" t="s">
        <v>563</v>
      </c>
      <c r="G863" s="8">
        <v>5275948</v>
      </c>
      <c r="H863" s="16" t="s">
        <v>3958</v>
      </c>
      <c r="I863" s="18">
        <v>417.99200000000002</v>
      </c>
      <c r="J863" s="19">
        <v>657.52599999999995</v>
      </c>
      <c r="K863" s="19">
        <v>598.59</v>
      </c>
      <c r="L863" s="19">
        <v>1205.5840000000001</v>
      </c>
      <c r="M863" s="19">
        <v>1082.6849999999999</v>
      </c>
      <c r="N863" s="19">
        <v>786.52200000000005</v>
      </c>
      <c r="O863" s="19">
        <v>1140.5509999999999</v>
      </c>
      <c r="P863" s="19">
        <v>1928.143</v>
      </c>
      <c r="Q863" s="19"/>
      <c r="R863" s="19"/>
      <c r="S863" s="19"/>
      <c r="T863" s="19"/>
      <c r="U863" s="25">
        <v>7817.5930000000008</v>
      </c>
      <c r="V863" s="18">
        <v>977.19912500000009</v>
      </c>
      <c r="W863" s="39">
        <v>4.6316993495630236E-4</v>
      </c>
      <c r="X863" s="35">
        <v>1150.6433960587519</v>
      </c>
      <c r="Y863" s="35"/>
      <c r="Z863" s="49">
        <v>0</v>
      </c>
      <c r="AC863" t="s">
        <v>280</v>
      </c>
      <c r="AD863" t="s">
        <v>281</v>
      </c>
      <c r="AE863" t="s">
        <v>3194</v>
      </c>
    </row>
    <row r="864" spans="1:31" outlineLevel="1" x14ac:dyDescent="0.35">
      <c r="A864" s="6" t="s">
        <v>398</v>
      </c>
      <c r="B864" s="7" t="s">
        <v>562</v>
      </c>
      <c r="C864" s="7" t="s">
        <v>3194</v>
      </c>
      <c r="D864" s="7" t="s">
        <v>280</v>
      </c>
      <c r="E864" s="7" t="s">
        <v>281</v>
      </c>
      <c r="F864" s="7" t="s">
        <v>563</v>
      </c>
      <c r="G864" s="8">
        <v>5298392</v>
      </c>
      <c r="H864" s="16" t="s">
        <v>3959</v>
      </c>
      <c r="I864" s="18">
        <v>531.71600000000001</v>
      </c>
      <c r="J864" s="19">
        <v>837.05399999999997</v>
      </c>
      <c r="K864" s="19">
        <v>1009.7140000000001</v>
      </c>
      <c r="L864" s="19">
        <v>0</v>
      </c>
      <c r="M864" s="19">
        <v>590.65200000000004</v>
      </c>
      <c r="N864" s="19">
        <v>180.59800000000001</v>
      </c>
      <c r="O864" s="19">
        <v>1017.652</v>
      </c>
      <c r="P864" s="19">
        <v>598.59</v>
      </c>
      <c r="Q864" s="19"/>
      <c r="R864" s="19"/>
      <c r="S864" s="19"/>
      <c r="T864" s="19"/>
      <c r="U864" s="25">
        <v>4765.9760000000006</v>
      </c>
      <c r="V864" s="18">
        <v>595.74700000000007</v>
      </c>
      <c r="W864" s="39">
        <v>2.8237039123465469E-4</v>
      </c>
      <c r="X864" s="35">
        <v>701.48686560869896</v>
      </c>
      <c r="Y864" s="35"/>
      <c r="Z864" s="49">
        <v>0</v>
      </c>
      <c r="AC864" t="s">
        <v>280</v>
      </c>
      <c r="AD864" t="s">
        <v>281</v>
      </c>
      <c r="AE864" t="s">
        <v>3194</v>
      </c>
    </row>
    <row r="865" spans="1:31" outlineLevel="1" x14ac:dyDescent="0.35">
      <c r="A865" s="6" t="s">
        <v>398</v>
      </c>
      <c r="B865" s="7" t="s">
        <v>562</v>
      </c>
      <c r="C865" s="7" t="s">
        <v>3194</v>
      </c>
      <c r="D865" s="7" t="s">
        <v>280</v>
      </c>
      <c r="E865" s="7" t="s">
        <v>281</v>
      </c>
      <c r="F865" s="7" t="s">
        <v>563</v>
      </c>
      <c r="G865" s="8">
        <v>5291652</v>
      </c>
      <c r="H865" s="16" t="s">
        <v>3960</v>
      </c>
      <c r="I865" s="18">
        <v>180.59800000000001</v>
      </c>
      <c r="J865" s="19">
        <v>0</v>
      </c>
      <c r="K865" s="19">
        <v>171.59</v>
      </c>
      <c r="L865" s="19">
        <v>0</v>
      </c>
      <c r="M865" s="19">
        <v>180.59800000000001</v>
      </c>
      <c r="N865" s="19">
        <v>657.52599999999995</v>
      </c>
      <c r="O865" s="19">
        <v>180.59800000000001</v>
      </c>
      <c r="P865" s="19">
        <v>417.99200000000002</v>
      </c>
      <c r="Q865" s="19"/>
      <c r="R865" s="19"/>
      <c r="S865" s="19"/>
      <c r="T865" s="19"/>
      <c r="U865" s="25">
        <v>1788.9019999999998</v>
      </c>
      <c r="V865" s="18">
        <v>223.61274999999998</v>
      </c>
      <c r="W865" s="39">
        <v>1.0598730619299304E-4</v>
      </c>
      <c r="X865" s="35">
        <v>263.30205121912758</v>
      </c>
      <c r="Y865" s="35"/>
      <c r="Z865" s="49">
        <v>0</v>
      </c>
      <c r="AC865" t="s">
        <v>280</v>
      </c>
      <c r="AD865" t="s">
        <v>281</v>
      </c>
      <c r="AE865" t="s">
        <v>3194</v>
      </c>
    </row>
    <row r="866" spans="1:31" outlineLevel="1" x14ac:dyDescent="0.35">
      <c r="A866" s="6" t="s">
        <v>398</v>
      </c>
      <c r="B866" s="7" t="s">
        <v>562</v>
      </c>
      <c r="C866" s="7" t="s">
        <v>3194</v>
      </c>
      <c r="D866" s="7" t="s">
        <v>280</v>
      </c>
      <c r="E866" s="7" t="s">
        <v>281</v>
      </c>
      <c r="F866" s="7" t="s">
        <v>563</v>
      </c>
      <c r="G866" s="8">
        <v>5275979</v>
      </c>
      <c r="H866" s="16" t="s">
        <v>3961</v>
      </c>
      <c r="I866" s="18">
        <v>179.52799999999999</v>
      </c>
      <c r="J866" s="19">
        <v>417.99200000000002</v>
      </c>
      <c r="K866" s="19">
        <v>902.08699999999999</v>
      </c>
      <c r="L866" s="19">
        <v>959.95299999999997</v>
      </c>
      <c r="M866" s="19">
        <v>1204.347</v>
      </c>
      <c r="N866" s="19">
        <v>959.95299999999997</v>
      </c>
      <c r="O866" s="19">
        <v>779.18700000000001</v>
      </c>
      <c r="P866" s="19">
        <v>1024.9860000000001</v>
      </c>
      <c r="Q866" s="19"/>
      <c r="R866" s="19"/>
      <c r="S866" s="19"/>
      <c r="T866" s="19"/>
      <c r="U866" s="25">
        <v>6428.0330000000004</v>
      </c>
      <c r="V866" s="18">
        <v>803.50412500000004</v>
      </c>
      <c r="W866" s="39">
        <v>3.8084249544673978E-4</v>
      </c>
      <c r="X866" s="35">
        <v>946.11905750244694</v>
      </c>
      <c r="Y866" s="35"/>
      <c r="Z866" s="49">
        <v>0</v>
      </c>
      <c r="AC866" t="s">
        <v>280</v>
      </c>
      <c r="AD866" t="s">
        <v>281</v>
      </c>
      <c r="AE866" t="s">
        <v>3194</v>
      </c>
    </row>
    <row r="867" spans="1:31" outlineLevel="1" x14ac:dyDescent="0.35">
      <c r="A867" s="6" t="s">
        <v>398</v>
      </c>
      <c r="B867" s="7" t="s">
        <v>562</v>
      </c>
      <c r="C867" s="7" t="s">
        <v>3194</v>
      </c>
      <c r="D867" s="7" t="s">
        <v>280</v>
      </c>
      <c r="E867" s="7" t="s">
        <v>281</v>
      </c>
      <c r="F867" s="7" t="s">
        <v>563</v>
      </c>
      <c r="G867" s="8">
        <v>5275955</v>
      </c>
      <c r="H867" s="16" t="s">
        <v>3962</v>
      </c>
      <c r="I867" s="18">
        <v>0</v>
      </c>
      <c r="J867" s="19">
        <v>1197.18</v>
      </c>
      <c r="K867" s="19">
        <v>2170.105</v>
      </c>
      <c r="L867" s="19">
        <v>1751.212</v>
      </c>
      <c r="M867" s="19">
        <v>1807.8409999999999</v>
      </c>
      <c r="N867" s="19">
        <v>1331.9829999999999</v>
      </c>
      <c r="O867" s="19">
        <v>1508.2329999999999</v>
      </c>
      <c r="P867" s="19">
        <v>1563.7919999999999</v>
      </c>
      <c r="Q867" s="19"/>
      <c r="R867" s="19"/>
      <c r="S867" s="19"/>
      <c r="T867" s="19"/>
      <c r="U867" s="25">
        <v>11330.346</v>
      </c>
      <c r="V867" s="18">
        <v>1416.2932499999999</v>
      </c>
      <c r="W867" s="39">
        <v>6.7129046240350443E-4</v>
      </c>
      <c r="X867" s="35">
        <v>1667.6728757765584</v>
      </c>
      <c r="Y867" s="35"/>
      <c r="Z867" s="49">
        <v>0</v>
      </c>
      <c r="AC867" t="s">
        <v>280</v>
      </c>
      <c r="AD867" t="s">
        <v>281</v>
      </c>
      <c r="AE867" t="s">
        <v>3194</v>
      </c>
    </row>
    <row r="868" spans="1:31" outlineLevel="1" x14ac:dyDescent="0.35">
      <c r="A868" s="6" t="s">
        <v>398</v>
      </c>
      <c r="B868" s="7" t="s">
        <v>562</v>
      </c>
      <c r="C868" s="7" t="s">
        <v>3194</v>
      </c>
      <c r="D868" s="7" t="s">
        <v>280</v>
      </c>
      <c r="E868" s="7" t="s">
        <v>281</v>
      </c>
      <c r="F868" s="7" t="s">
        <v>563</v>
      </c>
      <c r="G868" s="8">
        <v>5275986</v>
      </c>
      <c r="H868" s="16" t="s">
        <v>3963</v>
      </c>
      <c r="I868" s="18">
        <v>0</v>
      </c>
      <c r="J868" s="19">
        <v>419.06200000000001</v>
      </c>
      <c r="K868" s="19">
        <v>902.08699999999999</v>
      </c>
      <c r="L868" s="19">
        <v>1024.9860000000001</v>
      </c>
      <c r="M868" s="19">
        <v>419.06200000000001</v>
      </c>
      <c r="N868" s="19">
        <v>483.02499999999998</v>
      </c>
      <c r="O868" s="19">
        <v>541.96100000000001</v>
      </c>
      <c r="P868" s="19">
        <v>664.69299999999998</v>
      </c>
      <c r="Q868" s="19"/>
      <c r="R868" s="19"/>
      <c r="S868" s="19"/>
      <c r="T868" s="19"/>
      <c r="U868" s="25">
        <v>4454.8760000000002</v>
      </c>
      <c r="V868" s="18">
        <v>556.85950000000003</v>
      </c>
      <c r="W868" s="39">
        <v>2.6393860964089486E-4</v>
      </c>
      <c r="X868" s="35">
        <v>655.69717554503393</v>
      </c>
      <c r="Y868" s="35"/>
      <c r="Z868" s="49">
        <v>0</v>
      </c>
      <c r="AC868" t="s">
        <v>280</v>
      </c>
      <c r="AD868" t="s">
        <v>281</v>
      </c>
      <c r="AE868" t="s">
        <v>3194</v>
      </c>
    </row>
    <row r="869" spans="1:31" outlineLevel="1" x14ac:dyDescent="0.35">
      <c r="A869" s="6" t="s">
        <v>398</v>
      </c>
      <c r="B869" s="7" t="s">
        <v>562</v>
      </c>
      <c r="C869" s="7" t="s">
        <v>3194</v>
      </c>
      <c r="D869" s="7" t="s">
        <v>280</v>
      </c>
      <c r="E869" s="7" t="s">
        <v>281</v>
      </c>
      <c r="F869" s="7" t="s">
        <v>563</v>
      </c>
      <c r="G869" s="8">
        <v>5291614</v>
      </c>
      <c r="H869" s="16" t="s">
        <v>3964</v>
      </c>
      <c r="I869" s="18">
        <v>238.464</v>
      </c>
      <c r="J869" s="19">
        <v>484.09500000000003</v>
      </c>
      <c r="K869" s="19">
        <v>667.29</v>
      </c>
      <c r="L869" s="19">
        <v>1751.212</v>
      </c>
      <c r="M869" s="19">
        <v>180.59800000000001</v>
      </c>
      <c r="N869" s="19">
        <v>1023.069</v>
      </c>
      <c r="O869" s="19">
        <v>780.42499999999995</v>
      </c>
      <c r="P869" s="19">
        <v>843.15099999999995</v>
      </c>
      <c r="Q869" s="19"/>
      <c r="R869" s="19"/>
      <c r="S869" s="19"/>
      <c r="T869" s="19"/>
      <c r="U869" s="25">
        <v>5968.3039999999992</v>
      </c>
      <c r="V869" s="18">
        <v>746.0379999999999</v>
      </c>
      <c r="W869" s="39">
        <v>3.5360487243061114E-4</v>
      </c>
      <c r="X869" s="35">
        <v>878.45319950412261</v>
      </c>
      <c r="Y869" s="35"/>
      <c r="Z869" s="49">
        <v>0</v>
      </c>
      <c r="AC869" t="s">
        <v>280</v>
      </c>
      <c r="AD869" t="s">
        <v>281</v>
      </c>
      <c r="AE869" t="s">
        <v>3194</v>
      </c>
    </row>
    <row r="870" spans="1:31" outlineLevel="1" x14ac:dyDescent="0.35">
      <c r="A870" s="6" t="s">
        <v>398</v>
      </c>
      <c r="B870" s="7" t="s">
        <v>4613</v>
      </c>
      <c r="C870" s="7" t="s">
        <v>3194</v>
      </c>
      <c r="D870" s="7" t="s">
        <v>280</v>
      </c>
      <c r="E870" s="7" t="s">
        <v>281</v>
      </c>
      <c r="F870" s="7" t="s">
        <v>563</v>
      </c>
      <c r="G870" s="8">
        <v>5301409</v>
      </c>
      <c r="H870" s="16" t="s">
        <v>3965</v>
      </c>
      <c r="I870" s="18">
        <v>0</v>
      </c>
      <c r="J870" s="19">
        <v>0</v>
      </c>
      <c r="K870" s="19">
        <v>0</v>
      </c>
      <c r="L870" s="19">
        <v>0</v>
      </c>
      <c r="M870" s="19">
        <v>1188.173</v>
      </c>
      <c r="N870" s="19">
        <v>171.59</v>
      </c>
      <c r="O870" s="19">
        <v>950.77800000000002</v>
      </c>
      <c r="P870" s="19">
        <v>1017.652</v>
      </c>
      <c r="Q870" s="19"/>
      <c r="R870" s="19"/>
      <c r="S870" s="19"/>
      <c r="T870" s="19"/>
      <c r="U870" s="25">
        <v>3328.1930000000002</v>
      </c>
      <c r="V870" s="18">
        <v>416.02412500000003</v>
      </c>
      <c r="W870" s="39">
        <v>1.971858774602388E-4</v>
      </c>
      <c r="X870" s="35">
        <v>489.86475712651776</v>
      </c>
      <c r="Y870" s="35"/>
      <c r="Z870" s="49">
        <v>0</v>
      </c>
      <c r="AC870" t="s">
        <v>280</v>
      </c>
      <c r="AD870" t="s">
        <v>281</v>
      </c>
      <c r="AE870" t="s">
        <v>3194</v>
      </c>
    </row>
    <row r="871" spans="1:31" outlineLevel="1" x14ac:dyDescent="0.35">
      <c r="A871" s="6" t="s">
        <v>398</v>
      </c>
      <c r="B871" s="7" t="s">
        <v>562</v>
      </c>
      <c r="C871" s="7" t="s">
        <v>3194</v>
      </c>
      <c r="D871" s="7" t="s">
        <v>280</v>
      </c>
      <c r="E871" s="7" t="s">
        <v>281</v>
      </c>
      <c r="F871" s="7" t="s">
        <v>563</v>
      </c>
      <c r="G871" s="8">
        <v>5276127</v>
      </c>
      <c r="H871" s="16" t="s">
        <v>3966</v>
      </c>
      <c r="I871" s="18">
        <v>179.52799999999999</v>
      </c>
      <c r="J871" s="19">
        <v>1082.6849999999999</v>
      </c>
      <c r="K871" s="19">
        <v>1321.1479999999999</v>
      </c>
      <c r="L871" s="19">
        <v>786.52200000000005</v>
      </c>
      <c r="M871" s="19">
        <v>1082.6849999999999</v>
      </c>
      <c r="N871" s="19">
        <v>360.12599999999998</v>
      </c>
      <c r="O871" s="19">
        <v>541.96100000000001</v>
      </c>
      <c r="P871" s="19">
        <v>1082.684</v>
      </c>
      <c r="Q871" s="19"/>
      <c r="R871" s="19"/>
      <c r="S871" s="19"/>
      <c r="T871" s="19"/>
      <c r="U871" s="25">
        <v>6437.3389999999999</v>
      </c>
      <c r="V871" s="18">
        <v>804.66737499999999</v>
      </c>
      <c r="W871" s="39">
        <v>3.8139384922209022E-4</v>
      </c>
      <c r="X871" s="35">
        <v>947.48877417146798</v>
      </c>
      <c r="Y871" s="35"/>
      <c r="Z871" s="49">
        <v>0</v>
      </c>
      <c r="AC871" t="s">
        <v>280</v>
      </c>
      <c r="AD871" t="s">
        <v>281</v>
      </c>
      <c r="AE871" t="s">
        <v>3194</v>
      </c>
    </row>
    <row r="872" spans="1:31" outlineLevel="1" x14ac:dyDescent="0.35">
      <c r="A872" s="6" t="s">
        <v>398</v>
      </c>
      <c r="B872" s="7" t="s">
        <v>562</v>
      </c>
      <c r="C872" s="7" t="s">
        <v>3194</v>
      </c>
      <c r="D872" s="7" t="s">
        <v>280</v>
      </c>
      <c r="E872" s="7" t="s">
        <v>281</v>
      </c>
      <c r="F872" s="7" t="s">
        <v>563</v>
      </c>
      <c r="G872" s="8">
        <v>5274091</v>
      </c>
      <c r="H872" s="16" t="s">
        <v>3967</v>
      </c>
      <c r="I872" s="18">
        <v>0</v>
      </c>
      <c r="J872" s="19">
        <v>484.09500000000003</v>
      </c>
      <c r="K872" s="19">
        <v>419.06200000000001</v>
      </c>
      <c r="L872" s="19">
        <v>606.99400000000003</v>
      </c>
      <c r="M872" s="19">
        <v>179.52799999999999</v>
      </c>
      <c r="N872" s="19">
        <v>1263.45</v>
      </c>
      <c r="O872" s="19">
        <v>0</v>
      </c>
      <c r="P872" s="19">
        <v>1024.9860000000001</v>
      </c>
      <c r="Q872" s="19"/>
      <c r="R872" s="19"/>
      <c r="S872" s="19"/>
      <c r="T872" s="19"/>
      <c r="U872" s="25">
        <v>3978.1149999999998</v>
      </c>
      <c r="V872" s="18">
        <v>497.26437499999997</v>
      </c>
      <c r="W872" s="39">
        <v>2.3569188953667585E-4</v>
      </c>
      <c r="X872" s="35">
        <v>585.52443872586628</v>
      </c>
      <c r="Y872" s="35"/>
      <c r="Z872" s="49">
        <v>0</v>
      </c>
      <c r="AC872" t="s">
        <v>280</v>
      </c>
      <c r="AD872" t="s">
        <v>281</v>
      </c>
      <c r="AE872" t="s">
        <v>3194</v>
      </c>
    </row>
    <row r="873" spans="1:31" outlineLevel="1" x14ac:dyDescent="0.35">
      <c r="A873" s="6" t="s">
        <v>398</v>
      </c>
      <c r="B873" s="7" t="s">
        <v>562</v>
      </c>
      <c r="C873" s="7" t="s">
        <v>3194</v>
      </c>
      <c r="D873" s="7" t="s">
        <v>280</v>
      </c>
      <c r="E873" s="7" t="s">
        <v>281</v>
      </c>
      <c r="F873" s="7" t="s">
        <v>563</v>
      </c>
      <c r="G873" s="8">
        <v>5276262</v>
      </c>
      <c r="H873" s="16" t="s">
        <v>3968</v>
      </c>
      <c r="I873" s="18">
        <v>360.12599999999998</v>
      </c>
      <c r="J873" s="19">
        <v>303.49700000000001</v>
      </c>
      <c r="K873" s="19">
        <v>662.553</v>
      </c>
      <c r="L873" s="19">
        <v>721.48900000000003</v>
      </c>
      <c r="M873" s="19">
        <v>1262.213</v>
      </c>
      <c r="N873" s="19">
        <v>1141.6199999999999</v>
      </c>
      <c r="O873" s="19">
        <v>837.05399999999997</v>
      </c>
      <c r="P873" s="19">
        <v>2275.0050000000001</v>
      </c>
      <c r="Q873" s="19"/>
      <c r="R873" s="19"/>
      <c r="S873" s="19"/>
      <c r="T873" s="19"/>
      <c r="U873" s="25">
        <v>7563.5569999999998</v>
      </c>
      <c r="V873" s="18">
        <v>945.44462499999997</v>
      </c>
      <c r="W873" s="39">
        <v>4.481190314881172E-4</v>
      </c>
      <c r="X873" s="35">
        <v>1113.2527509124541</v>
      </c>
      <c r="Y873" s="35"/>
      <c r="Z873" s="49">
        <v>0</v>
      </c>
      <c r="AC873" t="s">
        <v>280</v>
      </c>
      <c r="AD873" t="s">
        <v>281</v>
      </c>
      <c r="AE873" t="s">
        <v>3194</v>
      </c>
    </row>
    <row r="874" spans="1:31" outlineLevel="1" x14ac:dyDescent="0.35">
      <c r="A874" s="6" t="s">
        <v>398</v>
      </c>
      <c r="B874" s="7" t="s">
        <v>562</v>
      </c>
      <c r="C874" s="7" t="s">
        <v>3194</v>
      </c>
      <c r="D874" s="7" t="s">
        <v>280</v>
      </c>
      <c r="E874" s="7" t="s">
        <v>281</v>
      </c>
      <c r="F874" s="7" t="s">
        <v>563</v>
      </c>
      <c r="G874" s="8">
        <v>5298918</v>
      </c>
      <c r="H874" s="16" t="s">
        <v>3969</v>
      </c>
      <c r="I874" s="18">
        <v>0</v>
      </c>
      <c r="J874" s="19">
        <v>662.553</v>
      </c>
      <c r="K874" s="19">
        <v>778.11800000000005</v>
      </c>
      <c r="L874" s="19">
        <v>1385.1120000000001</v>
      </c>
      <c r="M874" s="19">
        <v>786.52200000000005</v>
      </c>
      <c r="N874" s="19">
        <v>967.12</v>
      </c>
      <c r="O874" s="19">
        <v>721.48900000000003</v>
      </c>
      <c r="P874" s="19">
        <v>895.99</v>
      </c>
      <c r="Q874" s="19"/>
      <c r="R874" s="19"/>
      <c r="S874" s="19"/>
      <c r="T874" s="19"/>
      <c r="U874" s="25">
        <v>6196.9040000000005</v>
      </c>
      <c r="V874" s="18">
        <v>774.61300000000006</v>
      </c>
      <c r="W874" s="39">
        <v>3.6714876594502293E-4</v>
      </c>
      <c r="X874" s="35">
        <v>912.10001129632406</v>
      </c>
      <c r="Y874" s="35"/>
      <c r="Z874" s="49">
        <v>0</v>
      </c>
      <c r="AC874" t="s">
        <v>280</v>
      </c>
      <c r="AD874" t="s">
        <v>281</v>
      </c>
      <c r="AE874" t="s">
        <v>3194</v>
      </c>
    </row>
    <row r="875" spans="1:31" outlineLevel="1" x14ac:dyDescent="0.35">
      <c r="A875" s="6" t="s">
        <v>398</v>
      </c>
      <c r="B875" s="7" t="s">
        <v>4613</v>
      </c>
      <c r="C875" s="7" t="s">
        <v>3194</v>
      </c>
      <c r="D875" s="7" t="s">
        <v>280</v>
      </c>
      <c r="E875" s="7" t="s">
        <v>281</v>
      </c>
      <c r="F875" s="7" t="s">
        <v>563</v>
      </c>
      <c r="G875" s="8">
        <v>5300299</v>
      </c>
      <c r="H875" s="16" t="s">
        <v>3970</v>
      </c>
      <c r="I875" s="18">
        <v>530.64599999999996</v>
      </c>
      <c r="J875" s="19">
        <v>171.59</v>
      </c>
      <c r="K875" s="19">
        <v>777.048</v>
      </c>
      <c r="L875" s="19">
        <v>590.65200000000004</v>
      </c>
      <c r="M875" s="19">
        <v>530.64599999999996</v>
      </c>
      <c r="N875" s="19">
        <v>0</v>
      </c>
      <c r="O875" s="19">
        <v>531.71600000000001</v>
      </c>
      <c r="P875" s="19">
        <v>238.464</v>
      </c>
      <c r="Q875" s="19"/>
      <c r="R875" s="19"/>
      <c r="S875" s="19"/>
      <c r="T875" s="19"/>
      <c r="U875" s="25">
        <v>3370.7620000000002</v>
      </c>
      <c r="V875" s="18">
        <v>421.34525000000002</v>
      </c>
      <c r="W875" s="39">
        <v>1.9970796846205418E-4</v>
      </c>
      <c r="X875" s="35">
        <v>496.13033512818976</v>
      </c>
      <c r="Y875" s="35"/>
      <c r="Z875" s="49">
        <v>0</v>
      </c>
      <c r="AC875" t="s">
        <v>280</v>
      </c>
      <c r="AD875" t="s">
        <v>281</v>
      </c>
      <c r="AE875" t="s">
        <v>3194</v>
      </c>
    </row>
    <row r="876" spans="1:31" outlineLevel="1" x14ac:dyDescent="0.35">
      <c r="A876" s="6" t="s">
        <v>398</v>
      </c>
      <c r="B876" s="7" t="s">
        <v>562</v>
      </c>
      <c r="C876" s="7" t="s">
        <v>3194</v>
      </c>
      <c r="D876" s="7" t="s">
        <v>280</v>
      </c>
      <c r="E876" s="7" t="s">
        <v>281</v>
      </c>
      <c r="F876" s="7" t="s">
        <v>563</v>
      </c>
      <c r="G876" s="8">
        <v>5276200</v>
      </c>
      <c r="H876" s="16" t="s">
        <v>3971</v>
      </c>
      <c r="I876" s="18">
        <v>0</v>
      </c>
      <c r="J876" s="19">
        <v>483.02499999999998</v>
      </c>
      <c r="K876" s="19">
        <v>1139.481</v>
      </c>
      <c r="L876" s="19">
        <v>967.12</v>
      </c>
      <c r="M876" s="19">
        <v>483.02499999999998</v>
      </c>
      <c r="N876" s="19">
        <v>1320.079</v>
      </c>
      <c r="O876" s="19">
        <v>1147.7180000000001</v>
      </c>
      <c r="P876" s="19">
        <v>780.42499999999995</v>
      </c>
      <c r="Q876" s="19"/>
      <c r="R876" s="19"/>
      <c r="S876" s="19"/>
      <c r="T876" s="19"/>
      <c r="U876" s="25">
        <v>6320.8729999999996</v>
      </c>
      <c r="V876" s="18">
        <v>790.10912499999995</v>
      </c>
      <c r="W876" s="39">
        <v>3.7449357318512837E-4</v>
      </c>
      <c r="X876" s="35">
        <v>930.34656252584011</v>
      </c>
      <c r="Y876" s="35"/>
      <c r="Z876" s="49">
        <v>0</v>
      </c>
      <c r="AC876" t="s">
        <v>280</v>
      </c>
      <c r="AD876" t="s">
        <v>281</v>
      </c>
      <c r="AE876" t="s">
        <v>3194</v>
      </c>
    </row>
    <row r="877" spans="1:31" outlineLevel="1" x14ac:dyDescent="0.35">
      <c r="A877" s="6" t="s">
        <v>398</v>
      </c>
      <c r="B877" s="7" t="s">
        <v>562</v>
      </c>
      <c r="C877" s="7" t="s">
        <v>3194</v>
      </c>
      <c r="D877" s="7" t="s">
        <v>280</v>
      </c>
      <c r="E877" s="7" t="s">
        <v>281</v>
      </c>
      <c r="F877" s="7" t="s">
        <v>563</v>
      </c>
      <c r="G877" s="8">
        <v>5274084</v>
      </c>
      <c r="H877" s="16" t="s">
        <v>3972</v>
      </c>
      <c r="I877" s="18">
        <v>238.464</v>
      </c>
      <c r="J877" s="19">
        <v>483.02499999999998</v>
      </c>
      <c r="K877" s="19">
        <v>598.59</v>
      </c>
      <c r="L877" s="19">
        <v>967.12</v>
      </c>
      <c r="M877" s="19">
        <v>902.08699999999999</v>
      </c>
      <c r="N877" s="19">
        <v>1083.922</v>
      </c>
      <c r="O877" s="19">
        <v>179.52799999999999</v>
      </c>
      <c r="P877" s="19">
        <v>1141.6210000000001</v>
      </c>
      <c r="Q877" s="19"/>
      <c r="R877" s="19"/>
      <c r="S877" s="19"/>
      <c r="T877" s="19"/>
      <c r="U877" s="25">
        <v>5594.3570000000009</v>
      </c>
      <c r="V877" s="18">
        <v>699.29462500000011</v>
      </c>
      <c r="W877" s="39">
        <v>3.3144958656869638E-4</v>
      </c>
      <c r="X877" s="35">
        <v>823.41328555286157</v>
      </c>
      <c r="Y877" s="35"/>
      <c r="Z877" s="49">
        <v>0</v>
      </c>
      <c r="AC877" t="s">
        <v>280</v>
      </c>
      <c r="AD877" t="s">
        <v>281</v>
      </c>
      <c r="AE877" t="s">
        <v>3194</v>
      </c>
    </row>
    <row r="878" spans="1:31" outlineLevel="1" x14ac:dyDescent="0.35">
      <c r="A878" s="6" t="s">
        <v>398</v>
      </c>
      <c r="B878" s="7" t="s">
        <v>562</v>
      </c>
      <c r="C878" s="7" t="s">
        <v>3194</v>
      </c>
      <c r="D878" s="7" t="s">
        <v>280</v>
      </c>
      <c r="E878" s="7" t="s">
        <v>281</v>
      </c>
      <c r="F878" s="7" t="s">
        <v>563</v>
      </c>
      <c r="G878" s="8">
        <v>5276196</v>
      </c>
      <c r="H878" s="16" t="s">
        <v>3973</v>
      </c>
      <c r="I878" s="18">
        <v>0</v>
      </c>
      <c r="J878" s="19">
        <v>1322.2180000000001</v>
      </c>
      <c r="K878" s="19">
        <v>483.02499999999998</v>
      </c>
      <c r="L878" s="19">
        <v>1024.9860000000001</v>
      </c>
      <c r="M878" s="19">
        <v>360.12599999999998</v>
      </c>
      <c r="N878" s="19">
        <v>722.55899999999997</v>
      </c>
      <c r="O878" s="19">
        <v>721.48900000000003</v>
      </c>
      <c r="P878" s="19">
        <v>1444.048</v>
      </c>
      <c r="Q878" s="19"/>
      <c r="R878" s="19"/>
      <c r="S878" s="19"/>
      <c r="T878" s="19"/>
      <c r="U878" s="25">
        <v>6078.451</v>
      </c>
      <c r="V878" s="18">
        <v>759.806375</v>
      </c>
      <c r="W878" s="39">
        <v>3.6013076586425907E-4</v>
      </c>
      <c r="X878" s="35">
        <v>894.66534026735792</v>
      </c>
      <c r="Y878" s="35"/>
      <c r="Z878" s="49">
        <v>0</v>
      </c>
      <c r="AC878" t="s">
        <v>280</v>
      </c>
      <c r="AD878" t="s">
        <v>281</v>
      </c>
      <c r="AE878" t="s">
        <v>3194</v>
      </c>
    </row>
    <row r="879" spans="1:31" outlineLevel="1" x14ac:dyDescent="0.35">
      <c r="A879" s="6" t="s">
        <v>398</v>
      </c>
      <c r="B879" s="7" t="s">
        <v>562</v>
      </c>
      <c r="C879" s="7" t="s">
        <v>3194</v>
      </c>
      <c r="D879" s="7" t="s">
        <v>280</v>
      </c>
      <c r="E879" s="7" t="s">
        <v>281</v>
      </c>
      <c r="F879" s="7" t="s">
        <v>563</v>
      </c>
      <c r="G879" s="8">
        <v>5276189</v>
      </c>
      <c r="H879" s="16" t="s">
        <v>3974</v>
      </c>
      <c r="I879" s="18">
        <v>360.12599999999998</v>
      </c>
      <c r="J879" s="19">
        <v>541.96100000000001</v>
      </c>
      <c r="K879" s="19">
        <v>778.11800000000005</v>
      </c>
      <c r="L879" s="19">
        <v>1024.9860000000001</v>
      </c>
      <c r="M879" s="19">
        <v>902.08699999999999</v>
      </c>
      <c r="N879" s="19">
        <v>902.08699999999999</v>
      </c>
      <c r="O879" s="19">
        <v>539.654</v>
      </c>
      <c r="P879" s="19">
        <v>721.48900000000003</v>
      </c>
      <c r="Q879" s="19"/>
      <c r="R879" s="19"/>
      <c r="S879" s="19"/>
      <c r="T879" s="19"/>
      <c r="U879" s="25">
        <v>5770.5079999999998</v>
      </c>
      <c r="V879" s="18">
        <v>721.31349999999998</v>
      </c>
      <c r="W879" s="39">
        <v>3.4188602745433564E-4</v>
      </c>
      <c r="X879" s="35">
        <v>849.34031767888098</v>
      </c>
      <c r="Y879" s="35"/>
      <c r="Z879" s="49">
        <v>0</v>
      </c>
      <c r="AC879" t="s">
        <v>280</v>
      </c>
      <c r="AD879" t="s">
        <v>281</v>
      </c>
      <c r="AE879" t="s">
        <v>3194</v>
      </c>
    </row>
    <row r="880" spans="1:31" outlineLevel="1" x14ac:dyDescent="0.35">
      <c r="A880" s="6" t="s">
        <v>398</v>
      </c>
      <c r="B880" s="7" t="s">
        <v>562</v>
      </c>
      <c r="C880" s="7" t="s">
        <v>3194</v>
      </c>
      <c r="D880" s="7" t="s">
        <v>280</v>
      </c>
      <c r="E880" s="7" t="s">
        <v>281</v>
      </c>
      <c r="F880" s="7" t="s">
        <v>563</v>
      </c>
      <c r="G880" s="8">
        <v>5276141</v>
      </c>
      <c r="H880" s="16" t="s">
        <v>3975</v>
      </c>
      <c r="I880" s="18">
        <v>598.59</v>
      </c>
      <c r="J880" s="19">
        <v>902.08699999999999</v>
      </c>
      <c r="K880" s="19">
        <v>483.02499999999998</v>
      </c>
      <c r="L880" s="19">
        <v>902.08699999999999</v>
      </c>
      <c r="M880" s="19">
        <v>1024.9860000000001</v>
      </c>
      <c r="N880" s="19">
        <v>1205.5840000000001</v>
      </c>
      <c r="O880" s="19">
        <v>417.99200000000002</v>
      </c>
      <c r="P880" s="19">
        <v>961.02300000000002</v>
      </c>
      <c r="Q880" s="19"/>
      <c r="R880" s="19"/>
      <c r="S880" s="19"/>
      <c r="T880" s="19"/>
      <c r="U880" s="25">
        <v>6495.3740000000007</v>
      </c>
      <c r="V880" s="18">
        <v>811.92175000000009</v>
      </c>
      <c r="W880" s="39">
        <v>3.8483225630918074E-4</v>
      </c>
      <c r="X880" s="35">
        <v>956.03073708643046</v>
      </c>
      <c r="Y880" s="35"/>
      <c r="Z880" s="49">
        <v>0</v>
      </c>
      <c r="AC880" t="s">
        <v>280</v>
      </c>
      <c r="AD880" t="s">
        <v>281</v>
      </c>
      <c r="AE880" t="s">
        <v>3194</v>
      </c>
    </row>
    <row r="881" spans="1:31" outlineLevel="1" x14ac:dyDescent="0.35">
      <c r="A881" s="6" t="s">
        <v>398</v>
      </c>
      <c r="B881" s="7" t="s">
        <v>4613</v>
      </c>
      <c r="C881" s="7" t="s">
        <v>3194</v>
      </c>
      <c r="D881" s="7" t="s">
        <v>280</v>
      </c>
      <c r="E881" s="7" t="s">
        <v>281</v>
      </c>
      <c r="F881" s="7" t="s">
        <v>563</v>
      </c>
      <c r="G881" s="8">
        <v>5301108</v>
      </c>
      <c r="H881" s="16" t="s">
        <v>3976</v>
      </c>
      <c r="I881" s="18">
        <v>0</v>
      </c>
      <c r="J881" s="19">
        <v>0</v>
      </c>
      <c r="K881" s="19">
        <v>770.18</v>
      </c>
      <c r="L881" s="19">
        <v>419.06200000000001</v>
      </c>
      <c r="M881" s="19">
        <v>590.65200000000004</v>
      </c>
      <c r="N881" s="19">
        <v>179.52799999999999</v>
      </c>
      <c r="O881" s="19">
        <v>417.99200000000002</v>
      </c>
      <c r="P881" s="19">
        <v>361.19600000000003</v>
      </c>
      <c r="Q881" s="19"/>
      <c r="R881" s="19"/>
      <c r="S881" s="19"/>
      <c r="T881" s="19"/>
      <c r="U881" s="25">
        <v>2738.61</v>
      </c>
      <c r="V881" s="18">
        <v>342.32625000000002</v>
      </c>
      <c r="W881" s="39">
        <v>1.6225477785434457E-4</v>
      </c>
      <c r="X881" s="35">
        <v>403.08615591531287</v>
      </c>
      <c r="Y881" s="35"/>
      <c r="Z881" s="49">
        <v>0</v>
      </c>
      <c r="AC881" t="s">
        <v>280</v>
      </c>
      <c r="AD881" t="s">
        <v>281</v>
      </c>
      <c r="AE881" t="s">
        <v>3194</v>
      </c>
    </row>
    <row r="882" spans="1:31" outlineLevel="1" x14ac:dyDescent="0.35">
      <c r="A882" s="6" t="s">
        <v>398</v>
      </c>
      <c r="B882" s="7" t="s">
        <v>562</v>
      </c>
      <c r="C882" s="7" t="s">
        <v>3194</v>
      </c>
      <c r="D882" s="7" t="s">
        <v>280</v>
      </c>
      <c r="E882" s="7" t="s">
        <v>281</v>
      </c>
      <c r="F882" s="7" t="s">
        <v>563</v>
      </c>
      <c r="G882" s="8">
        <v>5298406</v>
      </c>
      <c r="H882" s="16" t="s">
        <v>3977</v>
      </c>
      <c r="I882" s="18">
        <v>351.11799999999999</v>
      </c>
      <c r="J882" s="19">
        <v>238.464</v>
      </c>
      <c r="K882" s="19">
        <v>702.23599999999999</v>
      </c>
      <c r="L882" s="19">
        <v>0</v>
      </c>
      <c r="M882" s="19">
        <v>597.52</v>
      </c>
      <c r="N882" s="19">
        <v>171.59</v>
      </c>
      <c r="O882" s="19">
        <v>837.05399999999997</v>
      </c>
      <c r="P882" s="19">
        <v>837.05399999999997</v>
      </c>
      <c r="Q882" s="19"/>
      <c r="R882" s="19"/>
      <c r="S882" s="19"/>
      <c r="T882" s="19"/>
      <c r="U882" s="25">
        <v>3735.0360000000001</v>
      </c>
      <c r="V882" s="18">
        <v>466.87950000000001</v>
      </c>
      <c r="W882" s="39">
        <v>2.2129015685255646E-4</v>
      </c>
      <c r="X882" s="35">
        <v>549.74651500042228</v>
      </c>
      <c r="Y882" s="35"/>
      <c r="Z882" s="49">
        <v>0</v>
      </c>
      <c r="AC882" t="s">
        <v>280</v>
      </c>
      <c r="AD882" t="s">
        <v>281</v>
      </c>
      <c r="AE882" t="s">
        <v>3194</v>
      </c>
    </row>
    <row r="883" spans="1:31" outlineLevel="1" x14ac:dyDescent="0.35">
      <c r="A883" s="6" t="s">
        <v>398</v>
      </c>
      <c r="B883" s="7" t="s">
        <v>4613</v>
      </c>
      <c r="C883" s="7" t="s">
        <v>3194</v>
      </c>
      <c r="D883" s="7" t="s">
        <v>280</v>
      </c>
      <c r="E883" s="7" t="s">
        <v>281</v>
      </c>
      <c r="F883" s="7" t="s">
        <v>563</v>
      </c>
      <c r="G883" s="8">
        <v>5301890</v>
      </c>
      <c r="H883" s="16" t="s">
        <v>3978</v>
      </c>
      <c r="I883" s="18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9">
        <v>360.12599999999998</v>
      </c>
      <c r="Q883" s="19"/>
      <c r="R883" s="19"/>
      <c r="S883" s="19"/>
      <c r="T883" s="19"/>
      <c r="U883" s="25">
        <v>360.12599999999998</v>
      </c>
      <c r="V883" s="18">
        <v>45.015749999999997</v>
      </c>
      <c r="W883" s="39">
        <v>2.1336431302585501E-5</v>
      </c>
      <c r="X883" s="35">
        <v>53.005650671383634</v>
      </c>
      <c r="Y883" s="35"/>
      <c r="Z883" s="49">
        <v>0</v>
      </c>
      <c r="AC883" t="s">
        <v>280</v>
      </c>
      <c r="AD883" t="s">
        <v>281</v>
      </c>
      <c r="AE883" t="s">
        <v>3194</v>
      </c>
    </row>
    <row r="884" spans="1:31" outlineLevel="1" x14ac:dyDescent="0.35">
      <c r="A884" s="6" t="s">
        <v>398</v>
      </c>
      <c r="B884" s="7" t="s">
        <v>562</v>
      </c>
      <c r="C884" s="7" t="s">
        <v>3194</v>
      </c>
      <c r="D884" s="7" t="s">
        <v>280</v>
      </c>
      <c r="E884" s="7" t="s">
        <v>281</v>
      </c>
      <c r="F884" s="7" t="s">
        <v>563</v>
      </c>
      <c r="G884" s="8">
        <v>5133431</v>
      </c>
      <c r="H884" s="16" t="s">
        <v>3979</v>
      </c>
      <c r="I884" s="18">
        <v>835.98500000000001</v>
      </c>
      <c r="J884" s="19">
        <v>361.19499999999999</v>
      </c>
      <c r="K884" s="19">
        <v>2169.0369999999998</v>
      </c>
      <c r="L884" s="19">
        <v>483.02499999999998</v>
      </c>
      <c r="M884" s="19">
        <v>1860.971</v>
      </c>
      <c r="N884" s="19">
        <v>663.62300000000005</v>
      </c>
      <c r="O884" s="19">
        <v>1082.684</v>
      </c>
      <c r="P884" s="19">
        <v>2516.1909999999998</v>
      </c>
      <c r="Q884" s="19"/>
      <c r="R884" s="19"/>
      <c r="S884" s="19"/>
      <c r="T884" s="19"/>
      <c r="U884" s="25">
        <v>9972.7109999999993</v>
      </c>
      <c r="V884" s="18">
        <v>1246.5888749999999</v>
      </c>
      <c r="W884" s="39">
        <v>5.9085448746282903E-4</v>
      </c>
      <c r="X884" s="35">
        <v>1467.8474631453018</v>
      </c>
      <c r="Y884" s="35"/>
      <c r="Z884" s="49">
        <v>0</v>
      </c>
      <c r="AC884" t="s">
        <v>280</v>
      </c>
      <c r="AD884" t="s">
        <v>281</v>
      </c>
      <c r="AE884" t="s">
        <v>3194</v>
      </c>
    </row>
    <row r="885" spans="1:31" outlineLevel="1" x14ac:dyDescent="0.35">
      <c r="A885" s="6" t="s">
        <v>398</v>
      </c>
      <c r="B885" s="7" t="s">
        <v>562</v>
      </c>
      <c r="C885" s="7" t="s">
        <v>3194</v>
      </c>
      <c r="D885" s="7" t="s">
        <v>280</v>
      </c>
      <c r="E885" s="7" t="s">
        <v>281</v>
      </c>
      <c r="F885" s="7" t="s">
        <v>563</v>
      </c>
      <c r="G885" s="8">
        <v>5133424</v>
      </c>
      <c r="H885" s="16" t="s">
        <v>3980</v>
      </c>
      <c r="I885" s="18">
        <v>238.464</v>
      </c>
      <c r="J885" s="19">
        <v>303.49700000000001</v>
      </c>
      <c r="K885" s="19">
        <v>487.762</v>
      </c>
      <c r="L885" s="19">
        <v>1454.8820000000001</v>
      </c>
      <c r="M885" s="19">
        <v>238.464</v>
      </c>
      <c r="N885" s="19">
        <v>419.06200000000001</v>
      </c>
      <c r="O885" s="19">
        <v>598.59</v>
      </c>
      <c r="P885" s="19">
        <v>484.09500000000003</v>
      </c>
      <c r="Q885" s="19"/>
      <c r="R885" s="19"/>
      <c r="S885" s="19"/>
      <c r="T885" s="19"/>
      <c r="U885" s="25">
        <v>4224.8159999999998</v>
      </c>
      <c r="V885" s="18">
        <v>528.10199999999998</v>
      </c>
      <c r="W885" s="39">
        <v>2.5030821531926072E-4</v>
      </c>
      <c r="X885" s="35">
        <v>621.8354716040285</v>
      </c>
      <c r="Y885" s="35"/>
      <c r="Z885" s="49">
        <v>0</v>
      </c>
      <c r="AC885" t="s">
        <v>280</v>
      </c>
      <c r="AD885" t="s">
        <v>281</v>
      </c>
      <c r="AE885" t="s">
        <v>3194</v>
      </c>
    </row>
    <row r="886" spans="1:31" outlineLevel="1" x14ac:dyDescent="0.35">
      <c r="A886" s="6" t="s">
        <v>398</v>
      </c>
      <c r="B886" s="7" t="s">
        <v>562</v>
      </c>
      <c r="C886" s="7" t="s">
        <v>3194</v>
      </c>
      <c r="D886" s="7" t="s">
        <v>280</v>
      </c>
      <c r="E886" s="7" t="s">
        <v>281</v>
      </c>
      <c r="F886" s="7" t="s">
        <v>563</v>
      </c>
      <c r="G886" s="8">
        <v>5136791</v>
      </c>
      <c r="H886" s="16" t="s">
        <v>3981</v>
      </c>
      <c r="I886" s="18">
        <v>901.01700000000005</v>
      </c>
      <c r="J886" s="19">
        <v>238.464</v>
      </c>
      <c r="K886" s="19">
        <v>1029.723</v>
      </c>
      <c r="L886" s="19">
        <v>1455.951</v>
      </c>
      <c r="M886" s="19">
        <v>598.59</v>
      </c>
      <c r="N886" s="19">
        <v>785.84199999999998</v>
      </c>
      <c r="O886" s="19">
        <v>1145.9680000000001</v>
      </c>
      <c r="P886" s="19">
        <v>656.45600000000002</v>
      </c>
      <c r="Q886" s="19"/>
      <c r="R886" s="19"/>
      <c r="S886" s="19"/>
      <c r="T886" s="19"/>
      <c r="U886" s="25">
        <v>6812.0109999999995</v>
      </c>
      <c r="V886" s="18">
        <v>851.50137499999994</v>
      </c>
      <c r="W886" s="39">
        <v>4.0359208925197504E-4</v>
      </c>
      <c r="X886" s="35">
        <v>1002.6353982651146</v>
      </c>
      <c r="Y886" s="35"/>
      <c r="Z886" s="49">
        <v>0</v>
      </c>
      <c r="AC886" t="s">
        <v>280</v>
      </c>
      <c r="AD886" t="s">
        <v>281</v>
      </c>
      <c r="AE886" t="s">
        <v>3194</v>
      </c>
    </row>
    <row r="887" spans="1:31" outlineLevel="1" x14ac:dyDescent="0.35">
      <c r="A887" s="6" t="s">
        <v>398</v>
      </c>
      <c r="B887" s="7" t="s">
        <v>562</v>
      </c>
      <c r="C887" s="7" t="s">
        <v>3194</v>
      </c>
      <c r="D887" s="7" t="s">
        <v>280</v>
      </c>
      <c r="E887" s="7" t="s">
        <v>281</v>
      </c>
      <c r="F887" s="7" t="s">
        <v>563</v>
      </c>
      <c r="G887" s="8">
        <v>5136843</v>
      </c>
      <c r="H887" s="16" t="s">
        <v>3982</v>
      </c>
      <c r="I887" s="18">
        <v>722.55899999999997</v>
      </c>
      <c r="J887" s="19">
        <v>0</v>
      </c>
      <c r="K887" s="19">
        <v>1628.3130000000001</v>
      </c>
      <c r="L887" s="19">
        <v>1875.0139999999999</v>
      </c>
      <c r="M887" s="19">
        <v>417.99200000000002</v>
      </c>
      <c r="N887" s="19">
        <v>179.52799999999999</v>
      </c>
      <c r="O887" s="19">
        <v>901.40700000000004</v>
      </c>
      <c r="P887" s="19">
        <v>1024.9860000000001</v>
      </c>
      <c r="Q887" s="19"/>
      <c r="R887" s="19"/>
      <c r="S887" s="19"/>
      <c r="T887" s="19"/>
      <c r="U887" s="25">
        <v>6749.7990000000009</v>
      </c>
      <c r="V887" s="18">
        <v>843.72487500000011</v>
      </c>
      <c r="W887" s="39">
        <v>3.9990620691024908E-4</v>
      </c>
      <c r="X887" s="35">
        <v>993.47863774360837</v>
      </c>
      <c r="Y887" s="35"/>
      <c r="Z887" s="49">
        <v>0</v>
      </c>
      <c r="AC887" t="s">
        <v>280</v>
      </c>
      <c r="AD887" t="s">
        <v>281</v>
      </c>
      <c r="AE887" t="s">
        <v>3194</v>
      </c>
    </row>
    <row r="888" spans="1:31" outlineLevel="1" x14ac:dyDescent="0.35">
      <c r="A888" s="6" t="s">
        <v>398</v>
      </c>
      <c r="B888" s="7" t="s">
        <v>562</v>
      </c>
      <c r="C888" s="7" t="s">
        <v>3194</v>
      </c>
      <c r="D888" s="7" t="s">
        <v>280</v>
      </c>
      <c r="E888" s="7" t="s">
        <v>281</v>
      </c>
      <c r="F888" s="7" t="s">
        <v>563</v>
      </c>
      <c r="G888" s="8">
        <v>5274077</v>
      </c>
      <c r="H888" s="16" t="s">
        <v>3983</v>
      </c>
      <c r="I888" s="18">
        <v>0</v>
      </c>
      <c r="J888" s="19">
        <v>303.49700000000001</v>
      </c>
      <c r="K888" s="19">
        <v>1382.682</v>
      </c>
      <c r="L888" s="19">
        <v>1693.346</v>
      </c>
      <c r="M888" s="19">
        <v>417.99200000000002</v>
      </c>
      <c r="N888" s="19">
        <v>722.55899999999997</v>
      </c>
      <c r="O888" s="19">
        <v>1324.816</v>
      </c>
      <c r="P888" s="19">
        <v>1675.1769999999999</v>
      </c>
      <c r="Q888" s="19"/>
      <c r="R888" s="19"/>
      <c r="S888" s="19"/>
      <c r="T888" s="19"/>
      <c r="U888" s="25">
        <v>7520.0689999999995</v>
      </c>
      <c r="V888" s="18">
        <v>940.00862499999994</v>
      </c>
      <c r="W888" s="39">
        <v>4.4554249237545432E-4</v>
      </c>
      <c r="X888" s="35">
        <v>1106.8519086061581</v>
      </c>
      <c r="Y888" s="35"/>
      <c r="Z888" s="49">
        <v>0</v>
      </c>
      <c r="AC888" t="s">
        <v>280</v>
      </c>
      <c r="AD888" t="s">
        <v>281</v>
      </c>
      <c r="AE888" t="s">
        <v>3194</v>
      </c>
    </row>
    <row r="889" spans="1:31" outlineLevel="1" x14ac:dyDescent="0.35">
      <c r="A889" s="6" t="s">
        <v>398</v>
      </c>
      <c r="B889" s="7" t="s">
        <v>562</v>
      </c>
      <c r="C889" s="7" t="s">
        <v>3194</v>
      </c>
      <c r="D889" s="7" t="s">
        <v>280</v>
      </c>
      <c r="E889" s="7" t="s">
        <v>281</v>
      </c>
      <c r="F889" s="7" t="s">
        <v>563</v>
      </c>
      <c r="G889" s="8">
        <v>5274880</v>
      </c>
      <c r="H889" s="16" t="s">
        <v>3984</v>
      </c>
      <c r="I889" s="18">
        <v>179.52799999999999</v>
      </c>
      <c r="J889" s="19">
        <v>844.221</v>
      </c>
      <c r="K889" s="19">
        <v>1989.6759999999999</v>
      </c>
      <c r="L889" s="19">
        <v>1151.385</v>
      </c>
      <c r="M889" s="19">
        <v>722.55899999999997</v>
      </c>
      <c r="N889" s="19">
        <v>1204.5139999999999</v>
      </c>
      <c r="O889" s="19">
        <v>906.82399999999996</v>
      </c>
      <c r="P889" s="19">
        <v>1271.297</v>
      </c>
      <c r="Q889" s="19"/>
      <c r="R889" s="19"/>
      <c r="S889" s="19"/>
      <c r="T889" s="19"/>
      <c r="U889" s="25">
        <v>8270.0040000000008</v>
      </c>
      <c r="V889" s="18">
        <v>1033.7505000000001</v>
      </c>
      <c r="W889" s="39">
        <v>4.8997398748801073E-4</v>
      </c>
      <c r="X889" s="35">
        <v>1217.2321439577966</v>
      </c>
      <c r="Y889" s="35"/>
      <c r="Z889" s="49">
        <v>0</v>
      </c>
      <c r="AC889" t="s">
        <v>280</v>
      </c>
      <c r="AD889" t="s">
        <v>281</v>
      </c>
      <c r="AE889" t="s">
        <v>3194</v>
      </c>
    </row>
    <row r="890" spans="1:31" outlineLevel="1" x14ac:dyDescent="0.35">
      <c r="A890" s="6" t="s">
        <v>398</v>
      </c>
      <c r="B890" s="7" t="s">
        <v>562</v>
      </c>
      <c r="C890" s="7" t="s">
        <v>3194</v>
      </c>
      <c r="D890" s="7" t="s">
        <v>280</v>
      </c>
      <c r="E890" s="7" t="s">
        <v>281</v>
      </c>
      <c r="F890" s="7" t="s">
        <v>563</v>
      </c>
      <c r="G890" s="8">
        <v>5274932</v>
      </c>
      <c r="H890" s="16" t="s">
        <v>3985</v>
      </c>
      <c r="I890" s="18">
        <v>476.928</v>
      </c>
      <c r="J890" s="19">
        <v>720.25199999999995</v>
      </c>
      <c r="K890" s="19">
        <v>791.25900000000001</v>
      </c>
      <c r="L890" s="19">
        <v>1094.7560000000001</v>
      </c>
      <c r="M890" s="19">
        <v>1150.7059999999999</v>
      </c>
      <c r="N890" s="19">
        <v>902.08699999999999</v>
      </c>
      <c r="O890" s="19">
        <v>238.464</v>
      </c>
      <c r="P890" s="19">
        <v>902.08699999999999</v>
      </c>
      <c r="Q890" s="19"/>
      <c r="R890" s="19"/>
      <c r="S890" s="19"/>
      <c r="T890" s="19"/>
      <c r="U890" s="25">
        <v>6276.5389999999989</v>
      </c>
      <c r="V890" s="18">
        <v>784.56737499999986</v>
      </c>
      <c r="W890" s="39">
        <v>3.7186691100197903E-4</v>
      </c>
      <c r="X890" s="35">
        <v>923.82120052236041</v>
      </c>
      <c r="Y890" s="35"/>
      <c r="Z890" s="49">
        <v>0</v>
      </c>
      <c r="AC890" t="s">
        <v>280</v>
      </c>
      <c r="AD890" t="s">
        <v>281</v>
      </c>
      <c r="AE890" t="s">
        <v>3194</v>
      </c>
    </row>
    <row r="891" spans="1:31" outlineLevel="1" x14ac:dyDescent="0.35">
      <c r="A891" s="6" t="s">
        <v>398</v>
      </c>
      <c r="B891" s="7" t="s">
        <v>562</v>
      </c>
      <c r="C891" s="7" t="s">
        <v>3194</v>
      </c>
      <c r="D891" s="7" t="s">
        <v>280</v>
      </c>
      <c r="E891" s="7" t="s">
        <v>281</v>
      </c>
      <c r="F891" s="7" t="s">
        <v>563</v>
      </c>
      <c r="G891" s="8">
        <v>5274970</v>
      </c>
      <c r="H891" s="16" t="s">
        <v>3986</v>
      </c>
      <c r="I891" s="18">
        <v>238.464</v>
      </c>
      <c r="J891" s="19">
        <v>541.96100000000001</v>
      </c>
      <c r="K891" s="19">
        <v>961.02300000000002</v>
      </c>
      <c r="L891" s="19">
        <v>845.45799999999997</v>
      </c>
      <c r="M891" s="19">
        <v>598.59</v>
      </c>
      <c r="N891" s="19">
        <v>0</v>
      </c>
      <c r="O891" s="19">
        <v>598.59</v>
      </c>
      <c r="P891" s="19">
        <v>598.59</v>
      </c>
      <c r="Q891" s="19"/>
      <c r="R891" s="19"/>
      <c r="S891" s="19"/>
      <c r="T891" s="19"/>
      <c r="U891" s="25">
        <v>4382.6760000000004</v>
      </c>
      <c r="V891" s="18">
        <v>547.83450000000005</v>
      </c>
      <c r="W891" s="39">
        <v>2.5966096698236239E-4</v>
      </c>
      <c r="X891" s="35">
        <v>645.07031722746206</v>
      </c>
      <c r="Y891" s="35"/>
      <c r="Z891" s="49">
        <v>0</v>
      </c>
      <c r="AC891" t="s">
        <v>280</v>
      </c>
      <c r="AD891" t="s">
        <v>281</v>
      </c>
      <c r="AE891" t="s">
        <v>3194</v>
      </c>
    </row>
    <row r="892" spans="1:31" outlineLevel="1" x14ac:dyDescent="0.35">
      <c r="A892" s="6" t="s">
        <v>398</v>
      </c>
      <c r="B892" s="7" t="s">
        <v>562</v>
      </c>
      <c r="C892" s="7" t="s">
        <v>3194</v>
      </c>
      <c r="D892" s="7" t="s">
        <v>280</v>
      </c>
      <c r="E892" s="7" t="s">
        <v>281</v>
      </c>
      <c r="F892" s="7" t="s">
        <v>563</v>
      </c>
      <c r="G892" s="8">
        <v>5274987</v>
      </c>
      <c r="H892" s="16" t="s">
        <v>3987</v>
      </c>
      <c r="I892" s="18">
        <v>0</v>
      </c>
      <c r="J892" s="19">
        <v>721.48900000000003</v>
      </c>
      <c r="K892" s="19">
        <v>487.762</v>
      </c>
      <c r="L892" s="19">
        <v>1512.748</v>
      </c>
      <c r="M892" s="19">
        <v>778.11800000000005</v>
      </c>
      <c r="N892" s="19">
        <v>419.06200000000001</v>
      </c>
      <c r="O892" s="19">
        <v>541.96100000000001</v>
      </c>
      <c r="P892" s="19">
        <v>179.52799999999999</v>
      </c>
      <c r="Q892" s="19"/>
      <c r="R892" s="19"/>
      <c r="S892" s="19"/>
      <c r="T892" s="19"/>
      <c r="U892" s="25">
        <v>4640.6679999999997</v>
      </c>
      <c r="V892" s="18">
        <v>580.08349999999996</v>
      </c>
      <c r="W892" s="39">
        <v>2.7494625208984317E-4</v>
      </c>
      <c r="X892" s="35">
        <v>683.04323178517677</v>
      </c>
      <c r="Y892" s="35"/>
      <c r="Z892" s="49">
        <v>0</v>
      </c>
      <c r="AC892" t="s">
        <v>280</v>
      </c>
      <c r="AD892" t="s">
        <v>281</v>
      </c>
      <c r="AE892" t="s">
        <v>3194</v>
      </c>
    </row>
    <row r="893" spans="1:31" outlineLevel="1" x14ac:dyDescent="0.35">
      <c r="A893" s="6" t="s">
        <v>398</v>
      </c>
      <c r="B893" s="7" t="s">
        <v>562</v>
      </c>
      <c r="C893" s="7" t="s">
        <v>3194</v>
      </c>
      <c r="D893" s="7" t="s">
        <v>280</v>
      </c>
      <c r="E893" s="7" t="s">
        <v>281</v>
      </c>
      <c r="F893" s="7" t="s">
        <v>563</v>
      </c>
      <c r="G893" s="8">
        <v>5275021</v>
      </c>
      <c r="H893" s="16" t="s">
        <v>3988</v>
      </c>
      <c r="I893" s="18">
        <v>417.99200000000002</v>
      </c>
      <c r="J893" s="19">
        <v>541.96100000000001</v>
      </c>
      <c r="K893" s="19">
        <v>906.82399999999996</v>
      </c>
      <c r="L893" s="19">
        <v>1094.7560000000001</v>
      </c>
      <c r="M893" s="19">
        <v>484.09500000000003</v>
      </c>
      <c r="N893" s="19">
        <v>180.59800000000001</v>
      </c>
      <c r="O893" s="19">
        <v>902.08699999999999</v>
      </c>
      <c r="P893" s="19">
        <v>483.02499999999998</v>
      </c>
      <c r="Q893" s="19"/>
      <c r="R893" s="19"/>
      <c r="S893" s="19"/>
      <c r="T893" s="19"/>
      <c r="U893" s="25">
        <v>5011.3379999999997</v>
      </c>
      <c r="V893" s="18">
        <v>626.41724999999997</v>
      </c>
      <c r="W893" s="39">
        <v>2.9690738511253345E-4</v>
      </c>
      <c r="X893" s="35">
        <v>737.60081589285505</v>
      </c>
      <c r="Y893" s="35"/>
      <c r="Z893" s="49">
        <v>0</v>
      </c>
      <c r="AC893" t="s">
        <v>280</v>
      </c>
      <c r="AD893" t="s">
        <v>281</v>
      </c>
      <c r="AE893" t="s">
        <v>3194</v>
      </c>
    </row>
    <row r="894" spans="1:31" outlineLevel="1" x14ac:dyDescent="0.35">
      <c r="A894" s="6" t="s">
        <v>398</v>
      </c>
      <c r="B894" s="7" t="s">
        <v>562</v>
      </c>
      <c r="C894" s="7" t="s">
        <v>3194</v>
      </c>
      <c r="D894" s="7" t="s">
        <v>280</v>
      </c>
      <c r="E894" s="7" t="s">
        <v>281</v>
      </c>
      <c r="F894" s="7" t="s">
        <v>563</v>
      </c>
      <c r="G894" s="8">
        <v>5275069</v>
      </c>
      <c r="H894" s="16" t="s">
        <v>3989</v>
      </c>
      <c r="I894" s="18">
        <v>0</v>
      </c>
      <c r="J894" s="19">
        <v>179.52799999999999</v>
      </c>
      <c r="K894" s="19">
        <v>1029.723</v>
      </c>
      <c r="L894" s="19">
        <v>1453.8119999999999</v>
      </c>
      <c r="M894" s="19">
        <v>961.02300000000002</v>
      </c>
      <c r="N894" s="19">
        <v>0</v>
      </c>
      <c r="O894" s="19">
        <v>722.55899999999997</v>
      </c>
      <c r="P894" s="19">
        <v>417.99200000000002</v>
      </c>
      <c r="Q894" s="19"/>
      <c r="R894" s="19"/>
      <c r="S894" s="19"/>
      <c r="T894" s="19"/>
      <c r="U894" s="25">
        <v>4764.6370000000006</v>
      </c>
      <c r="V894" s="18">
        <v>595.57962500000008</v>
      </c>
      <c r="W894" s="39">
        <v>2.8229105932994867E-4</v>
      </c>
      <c r="X894" s="35">
        <v>701.28978301469306</v>
      </c>
      <c r="Y894" s="35"/>
      <c r="Z894" s="49">
        <v>0</v>
      </c>
      <c r="AC894" t="s">
        <v>280</v>
      </c>
      <c r="AD894" t="s">
        <v>281</v>
      </c>
      <c r="AE894" t="s">
        <v>3194</v>
      </c>
    </row>
    <row r="895" spans="1:31" outlineLevel="1" x14ac:dyDescent="0.35">
      <c r="A895" s="6" t="s">
        <v>398</v>
      </c>
      <c r="B895" s="7" t="s">
        <v>562</v>
      </c>
      <c r="C895" s="7" t="s">
        <v>3194</v>
      </c>
      <c r="D895" s="7" t="s">
        <v>280</v>
      </c>
      <c r="E895" s="7" t="s">
        <v>281</v>
      </c>
      <c r="F895" s="7" t="s">
        <v>563</v>
      </c>
      <c r="G895" s="8">
        <v>5275076</v>
      </c>
      <c r="H895" s="16" t="s">
        <v>3990</v>
      </c>
      <c r="I895" s="18">
        <v>0</v>
      </c>
      <c r="J895" s="19">
        <v>303.49700000000001</v>
      </c>
      <c r="K895" s="19">
        <v>598.59</v>
      </c>
      <c r="L895" s="19">
        <v>845.45799999999997</v>
      </c>
      <c r="M895" s="19">
        <v>179.52799999999999</v>
      </c>
      <c r="N895" s="19">
        <v>837.05399999999997</v>
      </c>
      <c r="O895" s="19">
        <v>179.52799999999999</v>
      </c>
      <c r="P895" s="19">
        <v>1623.576</v>
      </c>
      <c r="Q895" s="19"/>
      <c r="R895" s="19"/>
      <c r="S895" s="19"/>
      <c r="T895" s="19"/>
      <c r="U895" s="25">
        <v>4567.2309999999998</v>
      </c>
      <c r="V895" s="18">
        <v>570.90387499999997</v>
      </c>
      <c r="W895" s="39">
        <v>2.7059532073368456E-4</v>
      </c>
      <c r="X895" s="35">
        <v>672.23430388673455</v>
      </c>
      <c r="Y895" s="35"/>
      <c r="Z895" s="49">
        <v>0</v>
      </c>
      <c r="AC895" t="s">
        <v>280</v>
      </c>
      <c r="AD895" t="s">
        <v>281</v>
      </c>
      <c r="AE895" t="s">
        <v>3194</v>
      </c>
    </row>
    <row r="896" spans="1:31" outlineLevel="1" x14ac:dyDescent="0.35">
      <c r="A896" s="6" t="s">
        <v>398</v>
      </c>
      <c r="B896" s="7" t="s">
        <v>562</v>
      </c>
      <c r="C896" s="7" t="s">
        <v>3194</v>
      </c>
      <c r="D896" s="7" t="s">
        <v>280</v>
      </c>
      <c r="E896" s="7" t="s">
        <v>281</v>
      </c>
      <c r="F896" s="7" t="s">
        <v>563</v>
      </c>
      <c r="G896" s="8">
        <v>5275083</v>
      </c>
      <c r="H896" s="16" t="s">
        <v>3991</v>
      </c>
      <c r="I896" s="18">
        <v>0</v>
      </c>
      <c r="J896" s="19">
        <v>483.02499999999998</v>
      </c>
      <c r="K896" s="19">
        <v>905.75400000000002</v>
      </c>
      <c r="L896" s="19">
        <v>903.15700000000004</v>
      </c>
      <c r="M896" s="19">
        <v>419.06200000000001</v>
      </c>
      <c r="N896" s="19">
        <v>483.02499999999998</v>
      </c>
      <c r="O896" s="19">
        <v>657.52599999999995</v>
      </c>
      <c r="P896" s="19">
        <v>419.06200000000001</v>
      </c>
      <c r="Q896" s="19"/>
      <c r="R896" s="19"/>
      <c r="S896" s="19"/>
      <c r="T896" s="19"/>
      <c r="U896" s="25">
        <v>4270.6109999999999</v>
      </c>
      <c r="V896" s="18">
        <v>533.82637499999998</v>
      </c>
      <c r="W896" s="39">
        <v>2.5302143755676066E-4</v>
      </c>
      <c r="X896" s="35">
        <v>628.57587294271548</v>
      </c>
      <c r="Y896" s="35"/>
      <c r="Z896" s="49">
        <v>0</v>
      </c>
      <c r="AC896" t="s">
        <v>280</v>
      </c>
      <c r="AD896" t="s">
        <v>281</v>
      </c>
      <c r="AE896" t="s">
        <v>3194</v>
      </c>
    </row>
    <row r="897" spans="1:31" outlineLevel="1" x14ac:dyDescent="0.35">
      <c r="A897" s="6" t="s">
        <v>398</v>
      </c>
      <c r="B897" s="7" t="s">
        <v>562</v>
      </c>
      <c r="C897" s="7" t="s">
        <v>3194</v>
      </c>
      <c r="D897" s="7" t="s">
        <v>280</v>
      </c>
      <c r="E897" s="7" t="s">
        <v>281</v>
      </c>
      <c r="F897" s="7" t="s">
        <v>563</v>
      </c>
      <c r="G897" s="8">
        <v>5275090</v>
      </c>
      <c r="H897" s="16" t="s">
        <v>3992</v>
      </c>
      <c r="I897" s="18">
        <v>0</v>
      </c>
      <c r="J897" s="19">
        <v>541.96100000000001</v>
      </c>
      <c r="K897" s="19">
        <v>180.59800000000001</v>
      </c>
      <c r="L897" s="19">
        <v>179.52799999999999</v>
      </c>
      <c r="M897" s="19">
        <v>303.49700000000001</v>
      </c>
      <c r="N897" s="19">
        <v>0</v>
      </c>
      <c r="O897" s="19">
        <v>179.52799999999999</v>
      </c>
      <c r="P897" s="19">
        <v>598.59</v>
      </c>
      <c r="Q897" s="19"/>
      <c r="R897" s="19"/>
      <c r="S897" s="19"/>
      <c r="T897" s="19"/>
      <c r="U897" s="25">
        <v>1983.7020000000002</v>
      </c>
      <c r="V897" s="18">
        <v>247.96275000000003</v>
      </c>
      <c r="W897" s="39">
        <v>1.1752864677307797E-4</v>
      </c>
      <c r="X897" s="35">
        <v>291.97396258011111</v>
      </c>
      <c r="Y897" s="35"/>
      <c r="Z897" s="49">
        <v>0</v>
      </c>
      <c r="AC897" t="s">
        <v>280</v>
      </c>
      <c r="AD897" t="s">
        <v>281</v>
      </c>
      <c r="AE897" t="s">
        <v>3194</v>
      </c>
    </row>
    <row r="898" spans="1:31" outlineLevel="1" x14ac:dyDescent="0.35">
      <c r="A898" s="6" t="s">
        <v>398</v>
      </c>
      <c r="B898" s="7" t="s">
        <v>562</v>
      </c>
      <c r="C898" s="7" t="s">
        <v>3194</v>
      </c>
      <c r="D898" s="7" t="s">
        <v>280</v>
      </c>
      <c r="E898" s="7" t="s">
        <v>281</v>
      </c>
      <c r="F898" s="7" t="s">
        <v>563</v>
      </c>
      <c r="G898" s="8">
        <v>5275180</v>
      </c>
      <c r="H898" s="16" t="s">
        <v>3993</v>
      </c>
      <c r="I898" s="18">
        <v>598.59</v>
      </c>
      <c r="J898" s="19">
        <v>483.02499999999998</v>
      </c>
      <c r="K898" s="19">
        <v>598.59</v>
      </c>
      <c r="L898" s="19">
        <v>606.99400000000003</v>
      </c>
      <c r="M898" s="19">
        <v>419.06200000000001</v>
      </c>
      <c r="N898" s="19">
        <v>541.96100000000001</v>
      </c>
      <c r="O898" s="19">
        <v>598.59</v>
      </c>
      <c r="P898" s="19">
        <v>1205.5840000000001</v>
      </c>
      <c r="Q898" s="19"/>
      <c r="R898" s="19"/>
      <c r="S898" s="19"/>
      <c r="T898" s="19"/>
      <c r="U898" s="25">
        <v>5052.3959999999997</v>
      </c>
      <c r="V898" s="18">
        <v>631.54949999999997</v>
      </c>
      <c r="W898" s="39">
        <v>2.9933995370358646E-4</v>
      </c>
      <c r="X898" s="35">
        <v>743.64399523915517</v>
      </c>
      <c r="Y898" s="35"/>
      <c r="Z898" s="49">
        <v>0</v>
      </c>
      <c r="AC898" t="s">
        <v>280</v>
      </c>
      <c r="AD898" t="s">
        <v>281</v>
      </c>
      <c r="AE898" t="s">
        <v>3194</v>
      </c>
    </row>
    <row r="899" spans="1:31" outlineLevel="1" x14ac:dyDescent="0.35">
      <c r="A899" s="6" t="s">
        <v>398</v>
      </c>
      <c r="B899" s="7" t="s">
        <v>562</v>
      </c>
      <c r="C899" s="7" t="s">
        <v>3194</v>
      </c>
      <c r="D899" s="7" t="s">
        <v>280</v>
      </c>
      <c r="E899" s="7" t="s">
        <v>281</v>
      </c>
      <c r="F899" s="7" t="s">
        <v>563</v>
      </c>
      <c r="G899" s="8">
        <v>5275201</v>
      </c>
      <c r="H899" s="16" t="s">
        <v>3994</v>
      </c>
      <c r="I899" s="18">
        <v>0</v>
      </c>
      <c r="J899" s="19">
        <v>303.49700000000001</v>
      </c>
      <c r="K899" s="19">
        <v>726.226</v>
      </c>
      <c r="L899" s="19">
        <v>303.49700000000001</v>
      </c>
      <c r="M899" s="19">
        <v>419.06200000000001</v>
      </c>
      <c r="N899" s="19">
        <v>721.48900000000003</v>
      </c>
      <c r="O899" s="19">
        <v>179.52799999999999</v>
      </c>
      <c r="P899" s="19">
        <v>1205.5840000000001</v>
      </c>
      <c r="Q899" s="19"/>
      <c r="R899" s="19"/>
      <c r="S899" s="19"/>
      <c r="T899" s="19"/>
      <c r="U899" s="25">
        <v>3858.8829999999998</v>
      </c>
      <c r="V899" s="18">
        <v>482.36037499999998</v>
      </c>
      <c r="W899" s="39">
        <v>2.2862773594301732E-4</v>
      </c>
      <c r="X899" s="35">
        <v>567.97510948873708</v>
      </c>
      <c r="Y899" s="35"/>
      <c r="Z899" s="49">
        <v>0</v>
      </c>
      <c r="AC899" t="s">
        <v>280</v>
      </c>
      <c r="AD899" t="s">
        <v>281</v>
      </c>
      <c r="AE899" t="s">
        <v>3194</v>
      </c>
    </row>
    <row r="900" spans="1:31" outlineLevel="1" x14ac:dyDescent="0.35">
      <c r="A900" s="6" t="s">
        <v>398</v>
      </c>
      <c r="B900" s="7" t="s">
        <v>562</v>
      </c>
      <c r="C900" s="7" t="s">
        <v>3194</v>
      </c>
      <c r="D900" s="7" t="s">
        <v>280</v>
      </c>
      <c r="E900" s="7" t="s">
        <v>281</v>
      </c>
      <c r="F900" s="7" t="s">
        <v>563</v>
      </c>
      <c r="G900" s="8">
        <v>5275225</v>
      </c>
      <c r="H900" s="16" t="s">
        <v>3995</v>
      </c>
      <c r="I900" s="18">
        <v>180.59800000000001</v>
      </c>
      <c r="J900" s="19">
        <v>662.55399999999997</v>
      </c>
      <c r="K900" s="19">
        <v>1383.752</v>
      </c>
      <c r="L900" s="19">
        <v>1275.354</v>
      </c>
      <c r="M900" s="19">
        <v>360.12599999999998</v>
      </c>
      <c r="N900" s="19">
        <v>303.49700000000001</v>
      </c>
      <c r="O900" s="19">
        <v>837.05399999999997</v>
      </c>
      <c r="P900" s="19">
        <v>598.59</v>
      </c>
      <c r="Q900" s="19"/>
      <c r="R900" s="19"/>
      <c r="S900" s="19"/>
      <c r="T900" s="19"/>
      <c r="U900" s="25">
        <v>5601.5250000000005</v>
      </c>
      <c r="V900" s="18">
        <v>700.19062500000007</v>
      </c>
      <c r="W900" s="39">
        <v>3.318742699838814E-4</v>
      </c>
      <c r="X900" s="35">
        <v>824.4683176916476</v>
      </c>
      <c r="Y900" s="35"/>
      <c r="Z900" s="49">
        <v>0</v>
      </c>
      <c r="AC900" t="s">
        <v>280</v>
      </c>
      <c r="AD900" t="s">
        <v>281</v>
      </c>
      <c r="AE900" t="s">
        <v>3194</v>
      </c>
    </row>
    <row r="901" spans="1:31" outlineLevel="1" x14ac:dyDescent="0.35">
      <c r="A901" s="6" t="s">
        <v>398</v>
      </c>
      <c r="B901" s="7" t="s">
        <v>562</v>
      </c>
      <c r="C901" s="7" t="s">
        <v>3194</v>
      </c>
      <c r="D901" s="7" t="s">
        <v>280</v>
      </c>
      <c r="E901" s="7" t="s">
        <v>281</v>
      </c>
      <c r="F901" s="7" t="s">
        <v>563</v>
      </c>
      <c r="G901" s="8">
        <v>5275287</v>
      </c>
      <c r="H901" s="16" t="s">
        <v>3996</v>
      </c>
      <c r="I901" s="18">
        <v>0</v>
      </c>
      <c r="J901" s="19">
        <v>303.49700000000001</v>
      </c>
      <c r="K901" s="19">
        <v>487.762</v>
      </c>
      <c r="L901" s="19">
        <v>1333.22</v>
      </c>
      <c r="M901" s="19">
        <v>0</v>
      </c>
      <c r="N901" s="19">
        <v>598.59</v>
      </c>
      <c r="O901" s="19">
        <v>484.09500000000003</v>
      </c>
      <c r="P901" s="19">
        <v>179.52799999999999</v>
      </c>
      <c r="Q901" s="19"/>
      <c r="R901" s="19"/>
      <c r="S901" s="19"/>
      <c r="T901" s="19"/>
      <c r="U901" s="25">
        <v>3386.6920000000005</v>
      </c>
      <c r="V901" s="18">
        <v>423.33650000000006</v>
      </c>
      <c r="W901" s="39">
        <v>2.0065177521483014E-4</v>
      </c>
      <c r="X901" s="35">
        <v>498.47501453260702</v>
      </c>
      <c r="Y901" s="35"/>
      <c r="Z901" s="49">
        <v>0</v>
      </c>
      <c r="AC901" t="s">
        <v>280</v>
      </c>
      <c r="AD901" t="s">
        <v>281</v>
      </c>
      <c r="AE901" t="s">
        <v>3194</v>
      </c>
    </row>
    <row r="902" spans="1:31" outlineLevel="1" x14ac:dyDescent="0.35">
      <c r="A902" s="6" t="s">
        <v>398</v>
      </c>
      <c r="B902" s="7" t="s">
        <v>562</v>
      </c>
      <c r="C902" s="7" t="s">
        <v>3194</v>
      </c>
      <c r="D902" s="7" t="s">
        <v>280</v>
      </c>
      <c r="E902" s="7" t="s">
        <v>281</v>
      </c>
      <c r="F902" s="7" t="s">
        <v>563</v>
      </c>
      <c r="G902" s="8">
        <v>5275294</v>
      </c>
      <c r="H902" s="16" t="s">
        <v>3997</v>
      </c>
      <c r="I902" s="18">
        <v>0</v>
      </c>
      <c r="J902" s="19">
        <v>179.52799999999999</v>
      </c>
      <c r="K902" s="19">
        <v>1210.3209999999999</v>
      </c>
      <c r="L902" s="19">
        <v>1094.7560000000001</v>
      </c>
      <c r="M902" s="19">
        <v>238.464</v>
      </c>
      <c r="N902" s="19">
        <v>360.12599999999998</v>
      </c>
      <c r="O902" s="19">
        <v>238.464</v>
      </c>
      <c r="P902" s="19">
        <v>179.52799999999999</v>
      </c>
      <c r="Q902" s="19"/>
      <c r="R902" s="19"/>
      <c r="S902" s="19"/>
      <c r="T902" s="19"/>
      <c r="U902" s="25">
        <v>3501.1869999999994</v>
      </c>
      <c r="V902" s="18">
        <v>437.64837499999993</v>
      </c>
      <c r="W902" s="39">
        <v>2.0743527516204168E-4</v>
      </c>
      <c r="X902" s="35">
        <v>515.32712177734913</v>
      </c>
      <c r="Y902" s="35"/>
      <c r="Z902" s="49">
        <v>0</v>
      </c>
      <c r="AC902" t="s">
        <v>280</v>
      </c>
      <c r="AD902" t="s">
        <v>281</v>
      </c>
      <c r="AE902" t="s">
        <v>3194</v>
      </c>
    </row>
    <row r="903" spans="1:31" outlineLevel="1" x14ac:dyDescent="0.35">
      <c r="A903" s="6" t="s">
        <v>398</v>
      </c>
      <c r="B903" s="7" t="s">
        <v>562</v>
      </c>
      <c r="C903" s="7" t="s">
        <v>3194</v>
      </c>
      <c r="D903" s="7" t="s">
        <v>280</v>
      </c>
      <c r="E903" s="7" t="s">
        <v>281</v>
      </c>
      <c r="F903" s="7" t="s">
        <v>563</v>
      </c>
      <c r="G903" s="8">
        <v>5275339</v>
      </c>
      <c r="H903" s="16" t="s">
        <v>3998</v>
      </c>
      <c r="I903" s="18">
        <v>0</v>
      </c>
      <c r="J903" s="19">
        <v>541.96100000000001</v>
      </c>
      <c r="K903" s="19">
        <v>667.29</v>
      </c>
      <c r="L903" s="19">
        <v>1094.7560000000001</v>
      </c>
      <c r="M903" s="19">
        <v>179.52799999999999</v>
      </c>
      <c r="N903" s="19">
        <v>180.59800000000001</v>
      </c>
      <c r="O903" s="19">
        <v>476.928</v>
      </c>
      <c r="P903" s="19">
        <v>598.59</v>
      </c>
      <c r="Q903" s="19"/>
      <c r="R903" s="19"/>
      <c r="S903" s="19"/>
      <c r="T903" s="19"/>
      <c r="U903" s="25">
        <v>3739.6509999999998</v>
      </c>
      <c r="V903" s="18">
        <v>467.45637499999998</v>
      </c>
      <c r="W903" s="39">
        <v>2.2156358234935879E-4</v>
      </c>
      <c r="X903" s="35">
        <v>550.42578025160776</v>
      </c>
      <c r="Y903" s="35"/>
      <c r="Z903" s="49">
        <v>0</v>
      </c>
      <c r="AC903" t="s">
        <v>280</v>
      </c>
      <c r="AD903" t="s">
        <v>281</v>
      </c>
      <c r="AE903" t="s">
        <v>3194</v>
      </c>
    </row>
    <row r="904" spans="1:31" outlineLevel="1" x14ac:dyDescent="0.35">
      <c r="A904" s="6" t="s">
        <v>398</v>
      </c>
      <c r="B904" s="7" t="s">
        <v>562</v>
      </c>
      <c r="C904" s="7" t="s">
        <v>3194</v>
      </c>
      <c r="D904" s="7" t="s">
        <v>280</v>
      </c>
      <c r="E904" s="7" t="s">
        <v>281</v>
      </c>
      <c r="F904" s="7" t="s">
        <v>563</v>
      </c>
      <c r="G904" s="8">
        <v>5275346</v>
      </c>
      <c r="H904" s="16" t="s">
        <v>3999</v>
      </c>
      <c r="I904" s="18">
        <v>419.06200000000001</v>
      </c>
      <c r="J904" s="19">
        <v>484.09500000000003</v>
      </c>
      <c r="K904" s="19">
        <v>726.226</v>
      </c>
      <c r="L904" s="19">
        <v>179.52799999999999</v>
      </c>
      <c r="M904" s="19">
        <v>902.08699999999999</v>
      </c>
      <c r="N904" s="19">
        <v>303.49700000000001</v>
      </c>
      <c r="O904" s="19">
        <v>419.06200000000001</v>
      </c>
      <c r="P904" s="19">
        <v>837.05399999999997</v>
      </c>
      <c r="Q904" s="19"/>
      <c r="R904" s="19"/>
      <c r="S904" s="19"/>
      <c r="T904" s="19"/>
      <c r="U904" s="25">
        <v>4270.6109999999999</v>
      </c>
      <c r="V904" s="18">
        <v>533.82637499999998</v>
      </c>
      <c r="W904" s="39">
        <v>2.5302143755676066E-4</v>
      </c>
      <c r="X904" s="35">
        <v>628.57587294271548</v>
      </c>
      <c r="Y904" s="35"/>
      <c r="Z904" s="49">
        <v>0</v>
      </c>
      <c r="AC904" t="s">
        <v>280</v>
      </c>
      <c r="AD904" t="s">
        <v>281</v>
      </c>
      <c r="AE904" t="s">
        <v>3194</v>
      </c>
    </row>
    <row r="905" spans="1:31" outlineLevel="1" x14ac:dyDescent="0.35">
      <c r="A905" s="6" t="s">
        <v>398</v>
      </c>
      <c r="B905" s="7" t="s">
        <v>562</v>
      </c>
      <c r="C905" s="7" t="s">
        <v>3194</v>
      </c>
      <c r="D905" s="7" t="s">
        <v>280</v>
      </c>
      <c r="E905" s="7" t="s">
        <v>281</v>
      </c>
      <c r="F905" s="7" t="s">
        <v>563</v>
      </c>
      <c r="G905" s="8">
        <v>5275412</v>
      </c>
      <c r="H905" s="16" t="s">
        <v>4000</v>
      </c>
      <c r="I905" s="18">
        <v>598.59</v>
      </c>
      <c r="J905" s="19">
        <v>780.42499999999995</v>
      </c>
      <c r="K905" s="19">
        <v>483.02499999999998</v>
      </c>
      <c r="L905" s="19">
        <v>606.99400000000003</v>
      </c>
      <c r="M905" s="19">
        <v>361.19499999999999</v>
      </c>
      <c r="N905" s="19">
        <v>417.99200000000002</v>
      </c>
      <c r="O905" s="19">
        <v>419.06200000000001</v>
      </c>
      <c r="P905" s="19">
        <v>844.221</v>
      </c>
      <c r="Q905" s="19"/>
      <c r="R905" s="19"/>
      <c r="S905" s="19"/>
      <c r="T905" s="19"/>
      <c r="U905" s="25">
        <v>4511.5040000000008</v>
      </c>
      <c r="V905" s="18">
        <v>563.9380000000001</v>
      </c>
      <c r="W905" s="39">
        <v>2.672936560185594E-4</v>
      </c>
      <c r="X905" s="35">
        <v>664.03204719056669</v>
      </c>
      <c r="Y905" s="35"/>
      <c r="Z905" s="49">
        <v>0</v>
      </c>
      <c r="AC905" t="s">
        <v>280</v>
      </c>
      <c r="AD905" t="s">
        <v>281</v>
      </c>
      <c r="AE905" t="s">
        <v>3194</v>
      </c>
    </row>
    <row r="906" spans="1:31" outlineLevel="1" x14ac:dyDescent="0.35">
      <c r="A906" s="6" t="s">
        <v>398</v>
      </c>
      <c r="B906" s="7" t="s">
        <v>562</v>
      </c>
      <c r="C906" s="7" t="s">
        <v>3194</v>
      </c>
      <c r="D906" s="7" t="s">
        <v>280</v>
      </c>
      <c r="E906" s="7" t="s">
        <v>281</v>
      </c>
      <c r="F906" s="7" t="s">
        <v>563</v>
      </c>
      <c r="G906" s="8">
        <v>5275443</v>
      </c>
      <c r="H906" s="16" t="s">
        <v>4001</v>
      </c>
      <c r="I906" s="18">
        <v>598.59</v>
      </c>
      <c r="J906" s="19">
        <v>303.49700000000001</v>
      </c>
      <c r="K906" s="19">
        <v>487.762</v>
      </c>
      <c r="L906" s="19">
        <v>1455.951</v>
      </c>
      <c r="M906" s="19">
        <v>959.95299999999997</v>
      </c>
      <c r="N906" s="19">
        <v>179.52799999999999</v>
      </c>
      <c r="O906" s="19">
        <v>0</v>
      </c>
      <c r="P906" s="19">
        <v>540.72400000000005</v>
      </c>
      <c r="Q906" s="19"/>
      <c r="R906" s="19"/>
      <c r="S906" s="19"/>
      <c r="T906" s="19"/>
      <c r="U906" s="25">
        <v>4526.0050000000001</v>
      </c>
      <c r="V906" s="18">
        <v>565.75062500000001</v>
      </c>
      <c r="W906" s="39">
        <v>2.6815279862508817E-4</v>
      </c>
      <c r="X906" s="35">
        <v>666.16639722468165</v>
      </c>
      <c r="Y906" s="35"/>
      <c r="Z906" s="49">
        <v>0</v>
      </c>
      <c r="AC906" t="s">
        <v>280</v>
      </c>
      <c r="AD906" t="s">
        <v>281</v>
      </c>
      <c r="AE906" t="s">
        <v>3194</v>
      </c>
    </row>
    <row r="907" spans="1:31" outlineLevel="1" x14ac:dyDescent="0.35">
      <c r="A907" s="6" t="s">
        <v>398</v>
      </c>
      <c r="B907" s="7" t="s">
        <v>562</v>
      </c>
      <c r="C907" s="7" t="s">
        <v>3194</v>
      </c>
      <c r="D907" s="7" t="s">
        <v>280</v>
      </c>
      <c r="E907" s="7" t="s">
        <v>281</v>
      </c>
      <c r="F907" s="7" t="s">
        <v>563</v>
      </c>
      <c r="G907" s="8">
        <v>5275450</v>
      </c>
      <c r="H907" s="16" t="s">
        <v>4002</v>
      </c>
      <c r="I907" s="18">
        <v>0</v>
      </c>
      <c r="J907" s="19">
        <v>303.49700000000001</v>
      </c>
      <c r="K907" s="19">
        <v>905.75400000000002</v>
      </c>
      <c r="L907" s="19">
        <v>1094.7560000000001</v>
      </c>
      <c r="M907" s="19">
        <v>360.12599999999998</v>
      </c>
      <c r="N907" s="19">
        <v>1083.922</v>
      </c>
      <c r="O907" s="19">
        <v>180.59800000000001</v>
      </c>
      <c r="P907" s="19">
        <v>598.59</v>
      </c>
      <c r="Q907" s="19"/>
      <c r="R907" s="19"/>
      <c r="S907" s="19"/>
      <c r="T907" s="19"/>
      <c r="U907" s="25">
        <v>4527.2429999999995</v>
      </c>
      <c r="V907" s="18">
        <v>565.90537499999994</v>
      </c>
      <c r="W907" s="39">
        <v>2.6822614656984246E-4</v>
      </c>
      <c r="X907" s="35">
        <v>666.34861399195518</v>
      </c>
      <c r="Y907" s="35"/>
      <c r="Z907" s="49">
        <v>0</v>
      </c>
      <c r="AC907" t="s">
        <v>280</v>
      </c>
      <c r="AD907" t="s">
        <v>281</v>
      </c>
      <c r="AE907" t="s">
        <v>3194</v>
      </c>
    </row>
    <row r="908" spans="1:31" outlineLevel="1" x14ac:dyDescent="0.35">
      <c r="A908" s="6" t="s">
        <v>398</v>
      </c>
      <c r="B908" s="7" t="s">
        <v>562</v>
      </c>
      <c r="C908" s="7" t="s">
        <v>3194</v>
      </c>
      <c r="D908" s="7" t="s">
        <v>280</v>
      </c>
      <c r="E908" s="7" t="s">
        <v>281</v>
      </c>
      <c r="F908" s="7" t="s">
        <v>563</v>
      </c>
      <c r="G908" s="8">
        <v>5275498</v>
      </c>
      <c r="H908" s="16" t="s">
        <v>4003</v>
      </c>
      <c r="I908" s="18">
        <v>598.59</v>
      </c>
      <c r="J908" s="19">
        <v>303.49700000000001</v>
      </c>
      <c r="K908" s="19">
        <v>0</v>
      </c>
      <c r="L908" s="19">
        <v>1264.52</v>
      </c>
      <c r="M908" s="19">
        <v>598.59</v>
      </c>
      <c r="N908" s="19">
        <v>0</v>
      </c>
      <c r="O908" s="19">
        <v>0</v>
      </c>
      <c r="P908" s="19">
        <v>902.08699999999999</v>
      </c>
      <c r="Q908" s="19"/>
      <c r="R908" s="19"/>
      <c r="S908" s="19"/>
      <c r="T908" s="19"/>
      <c r="U908" s="25">
        <v>3667.2840000000001</v>
      </c>
      <c r="V908" s="18">
        <v>458.41050000000001</v>
      </c>
      <c r="W908" s="39">
        <v>2.1727604542041114E-4</v>
      </c>
      <c r="X908" s="35">
        <v>539.7743418046864</v>
      </c>
      <c r="Y908" s="35"/>
      <c r="Z908" s="49">
        <v>0</v>
      </c>
      <c r="AC908" t="s">
        <v>280</v>
      </c>
      <c r="AD908" t="s">
        <v>281</v>
      </c>
      <c r="AE908" t="s">
        <v>3194</v>
      </c>
    </row>
    <row r="909" spans="1:31" outlineLevel="1" x14ac:dyDescent="0.35">
      <c r="A909" s="6" t="s">
        <v>398</v>
      </c>
      <c r="B909" s="7" t="s">
        <v>562</v>
      </c>
      <c r="C909" s="7" t="s">
        <v>3194</v>
      </c>
      <c r="D909" s="7" t="s">
        <v>280</v>
      </c>
      <c r="E909" s="7" t="s">
        <v>281</v>
      </c>
      <c r="F909" s="7" t="s">
        <v>563</v>
      </c>
      <c r="G909" s="8">
        <v>5275533</v>
      </c>
      <c r="H909" s="16" t="s">
        <v>4004</v>
      </c>
      <c r="I909" s="18">
        <v>238.464</v>
      </c>
      <c r="J909" s="19">
        <v>1140.5509999999999</v>
      </c>
      <c r="K909" s="19">
        <v>180.59800000000001</v>
      </c>
      <c r="L909" s="19">
        <v>606.99400000000003</v>
      </c>
      <c r="M909" s="19">
        <v>476.928</v>
      </c>
      <c r="N909" s="19">
        <v>419.06200000000001</v>
      </c>
      <c r="O909" s="19">
        <v>722.55899999999997</v>
      </c>
      <c r="P909" s="19">
        <v>598.59</v>
      </c>
      <c r="Q909" s="19"/>
      <c r="R909" s="19"/>
      <c r="S909" s="19"/>
      <c r="T909" s="19"/>
      <c r="U909" s="25">
        <v>4383.7460000000001</v>
      </c>
      <c r="V909" s="18">
        <v>547.96825000000001</v>
      </c>
      <c r="W909" s="39">
        <v>2.597243614095733E-4</v>
      </c>
      <c r="X909" s="35">
        <v>645.2278066789828</v>
      </c>
      <c r="Y909" s="35"/>
      <c r="Z909" s="49">
        <v>0</v>
      </c>
      <c r="AC909" t="s">
        <v>280</v>
      </c>
      <c r="AD909" t="s">
        <v>281</v>
      </c>
      <c r="AE909" t="s">
        <v>3194</v>
      </c>
    </row>
    <row r="910" spans="1:31" outlineLevel="1" x14ac:dyDescent="0.35">
      <c r="A910" s="6" t="s">
        <v>398</v>
      </c>
      <c r="B910" s="7" t="s">
        <v>562</v>
      </c>
      <c r="C910" s="7" t="s">
        <v>3194</v>
      </c>
      <c r="D910" s="7" t="s">
        <v>280</v>
      </c>
      <c r="E910" s="7" t="s">
        <v>281</v>
      </c>
      <c r="F910" s="7" t="s">
        <v>563</v>
      </c>
      <c r="G910" s="8">
        <v>5275540</v>
      </c>
      <c r="H910" s="16" t="s">
        <v>4005</v>
      </c>
      <c r="I910" s="18">
        <v>0</v>
      </c>
      <c r="J910" s="19">
        <v>721.48900000000003</v>
      </c>
      <c r="K910" s="19">
        <v>906.82399999999996</v>
      </c>
      <c r="L910" s="19">
        <v>1094.7560000000001</v>
      </c>
      <c r="M910" s="19">
        <v>483.02499999999998</v>
      </c>
      <c r="N910" s="19">
        <v>0</v>
      </c>
      <c r="O910" s="19">
        <v>598.59</v>
      </c>
      <c r="P910" s="19">
        <v>476.928</v>
      </c>
      <c r="Q910" s="19"/>
      <c r="R910" s="19"/>
      <c r="S910" s="19"/>
      <c r="T910" s="19"/>
      <c r="U910" s="25">
        <v>4281.612000000001</v>
      </c>
      <c r="V910" s="18">
        <v>535.20150000000012</v>
      </c>
      <c r="W910" s="39">
        <v>2.5367321521446869E-4</v>
      </c>
      <c r="X910" s="35">
        <v>630.19507056531415</v>
      </c>
      <c r="Y910" s="35"/>
      <c r="Z910" s="49">
        <v>0</v>
      </c>
      <c r="AC910" t="s">
        <v>280</v>
      </c>
      <c r="AD910" t="s">
        <v>281</v>
      </c>
      <c r="AE910" t="s">
        <v>3194</v>
      </c>
    </row>
    <row r="911" spans="1:31" outlineLevel="1" x14ac:dyDescent="0.35">
      <c r="A911" s="6" t="s">
        <v>398</v>
      </c>
      <c r="B911" s="7" t="s">
        <v>562</v>
      </c>
      <c r="C911" s="7" t="s">
        <v>3194</v>
      </c>
      <c r="D911" s="7" t="s">
        <v>280</v>
      </c>
      <c r="E911" s="7" t="s">
        <v>281</v>
      </c>
      <c r="F911" s="7" t="s">
        <v>563</v>
      </c>
      <c r="G911" s="8">
        <v>5275564</v>
      </c>
      <c r="H911" s="16" t="s">
        <v>4006</v>
      </c>
      <c r="I911" s="18">
        <v>238.464</v>
      </c>
      <c r="J911" s="19">
        <v>721.48900000000003</v>
      </c>
      <c r="K911" s="19">
        <v>668.36</v>
      </c>
      <c r="L911" s="19">
        <v>1094.7560000000001</v>
      </c>
      <c r="M911" s="19">
        <v>0</v>
      </c>
      <c r="N911" s="19">
        <v>0</v>
      </c>
      <c r="O911" s="19">
        <v>0</v>
      </c>
      <c r="P911" s="19">
        <v>0</v>
      </c>
      <c r="Q911" s="19"/>
      <c r="R911" s="19"/>
      <c r="S911" s="19"/>
      <c r="T911" s="19"/>
      <c r="U911" s="25">
        <v>2723.0690000000004</v>
      </c>
      <c r="V911" s="18">
        <v>340.38362500000005</v>
      </c>
      <c r="W911" s="39">
        <v>1.6133401823445188E-4</v>
      </c>
      <c r="X911" s="35">
        <v>400.79873202177572</v>
      </c>
      <c r="Y911" s="35"/>
      <c r="Z911" s="49">
        <v>0</v>
      </c>
      <c r="AC911" t="s">
        <v>280</v>
      </c>
      <c r="AD911" t="s">
        <v>281</v>
      </c>
      <c r="AE911" t="s">
        <v>3194</v>
      </c>
    </row>
    <row r="912" spans="1:31" outlineLevel="1" x14ac:dyDescent="0.35">
      <c r="A912" s="6" t="s">
        <v>398</v>
      </c>
      <c r="B912" s="7" t="s">
        <v>562</v>
      </c>
      <c r="C912" s="7" t="s">
        <v>3194</v>
      </c>
      <c r="D912" s="7" t="s">
        <v>280</v>
      </c>
      <c r="E912" s="7" t="s">
        <v>281</v>
      </c>
      <c r="F912" s="7" t="s">
        <v>563</v>
      </c>
      <c r="G912" s="8">
        <v>5275609</v>
      </c>
      <c r="H912" s="16" t="s">
        <v>4007</v>
      </c>
      <c r="I912" s="18">
        <v>238.464</v>
      </c>
      <c r="J912" s="19">
        <v>483.02499999999998</v>
      </c>
      <c r="K912" s="19">
        <v>847.88800000000003</v>
      </c>
      <c r="L912" s="19">
        <v>2474.8409999999999</v>
      </c>
      <c r="M912" s="19">
        <v>604.00699999999995</v>
      </c>
      <c r="N912" s="19">
        <v>423.40899999999999</v>
      </c>
      <c r="O912" s="19">
        <v>722.55899999999997</v>
      </c>
      <c r="P912" s="19">
        <v>424.47899999999998</v>
      </c>
      <c r="Q912" s="19"/>
      <c r="R912" s="19"/>
      <c r="S912" s="19"/>
      <c r="T912" s="19"/>
      <c r="U912" s="25">
        <v>6218.6719999999996</v>
      </c>
      <c r="V912" s="18">
        <v>777.33399999999995</v>
      </c>
      <c r="W912" s="39">
        <v>3.6843845743243195E-4</v>
      </c>
      <c r="X912" s="35">
        <v>915.30396492315083</v>
      </c>
      <c r="Y912" s="35"/>
      <c r="Z912" s="49">
        <v>0</v>
      </c>
      <c r="AC912" t="s">
        <v>280</v>
      </c>
      <c r="AD912" t="s">
        <v>281</v>
      </c>
      <c r="AE912" t="s">
        <v>3194</v>
      </c>
    </row>
    <row r="913" spans="1:31" outlineLevel="1" x14ac:dyDescent="0.35">
      <c r="A913" s="6" t="s">
        <v>398</v>
      </c>
      <c r="B913" s="7" t="s">
        <v>562</v>
      </c>
      <c r="C913" s="7" t="s">
        <v>3194</v>
      </c>
      <c r="D913" s="7" t="s">
        <v>280</v>
      </c>
      <c r="E913" s="7" t="s">
        <v>281</v>
      </c>
      <c r="F913" s="7" t="s">
        <v>563</v>
      </c>
      <c r="G913" s="8">
        <v>5275630</v>
      </c>
      <c r="H913" s="16" t="s">
        <v>4008</v>
      </c>
      <c r="I913" s="18">
        <v>360.12599999999998</v>
      </c>
      <c r="J913" s="19">
        <v>541.96100000000001</v>
      </c>
      <c r="K913" s="19">
        <v>778.11800000000005</v>
      </c>
      <c r="L913" s="19">
        <v>967.12</v>
      </c>
      <c r="M913" s="19">
        <v>597.52</v>
      </c>
      <c r="N913" s="19">
        <v>844.221</v>
      </c>
      <c r="O913" s="19">
        <v>238.464</v>
      </c>
      <c r="P913" s="19">
        <v>966.05</v>
      </c>
      <c r="Q913" s="19"/>
      <c r="R913" s="19"/>
      <c r="S913" s="19"/>
      <c r="T913" s="19"/>
      <c r="U913" s="25">
        <v>5293.58</v>
      </c>
      <c r="V913" s="18">
        <v>661.69749999999999</v>
      </c>
      <c r="W913" s="39">
        <v>3.1362941307970147E-4</v>
      </c>
      <c r="X913" s="35">
        <v>779.14300073036384</v>
      </c>
      <c r="Y913" s="35"/>
      <c r="Z913" s="49">
        <v>0</v>
      </c>
      <c r="AC913" t="s">
        <v>280</v>
      </c>
      <c r="AD913" t="s">
        <v>281</v>
      </c>
      <c r="AE913" t="s">
        <v>3194</v>
      </c>
    </row>
    <row r="914" spans="1:31" outlineLevel="1" x14ac:dyDescent="0.35">
      <c r="A914" s="6" t="s">
        <v>398</v>
      </c>
      <c r="B914" s="7" t="s">
        <v>562</v>
      </c>
      <c r="C914" s="7" t="s">
        <v>3194</v>
      </c>
      <c r="D914" s="7" t="s">
        <v>280</v>
      </c>
      <c r="E914" s="7" t="s">
        <v>281</v>
      </c>
      <c r="F914" s="7" t="s">
        <v>563</v>
      </c>
      <c r="G914" s="8">
        <v>5275661</v>
      </c>
      <c r="H914" s="16" t="s">
        <v>4009</v>
      </c>
      <c r="I914" s="18">
        <v>0</v>
      </c>
      <c r="J914" s="19">
        <v>663.62300000000005</v>
      </c>
      <c r="K914" s="19">
        <v>905.75400000000002</v>
      </c>
      <c r="L914" s="19">
        <v>1151.385</v>
      </c>
      <c r="M914" s="19">
        <v>780.42499999999995</v>
      </c>
      <c r="N914" s="19">
        <v>0</v>
      </c>
      <c r="O914" s="19">
        <v>238.464</v>
      </c>
      <c r="P914" s="19">
        <v>903.15700000000004</v>
      </c>
      <c r="Q914" s="19"/>
      <c r="R914" s="19"/>
      <c r="S914" s="19"/>
      <c r="T914" s="19"/>
      <c r="U914" s="25">
        <v>4642.808</v>
      </c>
      <c r="V914" s="18">
        <v>580.351</v>
      </c>
      <c r="W914" s="39">
        <v>2.7507304094426504E-4</v>
      </c>
      <c r="X914" s="35">
        <v>683.35821068821838</v>
      </c>
      <c r="Y914" s="35"/>
      <c r="Z914" s="49">
        <v>0</v>
      </c>
      <c r="AC914" t="s">
        <v>280</v>
      </c>
      <c r="AD914" t="s">
        <v>281</v>
      </c>
      <c r="AE914" t="s">
        <v>3194</v>
      </c>
    </row>
    <row r="915" spans="1:31" outlineLevel="1" x14ac:dyDescent="0.35">
      <c r="A915" s="6" t="s">
        <v>398</v>
      </c>
      <c r="B915" s="7" t="s">
        <v>562</v>
      </c>
      <c r="C915" s="7" t="s">
        <v>3194</v>
      </c>
      <c r="D915" s="7" t="s">
        <v>280</v>
      </c>
      <c r="E915" s="7" t="s">
        <v>281</v>
      </c>
      <c r="F915" s="7" t="s">
        <v>563</v>
      </c>
      <c r="G915" s="8">
        <v>5275751</v>
      </c>
      <c r="H915" s="16" t="s">
        <v>4010</v>
      </c>
      <c r="I915" s="18">
        <v>419.06200000000001</v>
      </c>
      <c r="J915" s="19">
        <v>483.02499999999998</v>
      </c>
      <c r="K915" s="19">
        <v>726.226</v>
      </c>
      <c r="L915" s="19">
        <v>1274.2840000000001</v>
      </c>
      <c r="M915" s="19">
        <v>664.69299999999998</v>
      </c>
      <c r="N915" s="19">
        <v>179.52799999999999</v>
      </c>
      <c r="O915" s="19">
        <v>238.464</v>
      </c>
      <c r="P915" s="19">
        <v>902.08699999999999</v>
      </c>
      <c r="Q915" s="19"/>
      <c r="R915" s="19"/>
      <c r="S915" s="19"/>
      <c r="T915" s="19"/>
      <c r="U915" s="25">
        <v>4887.3689999999997</v>
      </c>
      <c r="V915" s="18">
        <v>610.92112499999996</v>
      </c>
      <c r="W915" s="39">
        <v>2.8956257787242801E-4</v>
      </c>
      <c r="X915" s="35">
        <v>719.35426466333888</v>
      </c>
      <c r="Y915" s="35"/>
      <c r="Z915" s="49">
        <v>0</v>
      </c>
      <c r="AC915" t="s">
        <v>280</v>
      </c>
      <c r="AD915" t="s">
        <v>281</v>
      </c>
      <c r="AE915" t="s">
        <v>3194</v>
      </c>
    </row>
    <row r="916" spans="1:31" outlineLevel="1" x14ac:dyDescent="0.35">
      <c r="A916" s="6" t="s">
        <v>398</v>
      </c>
      <c r="B916" s="7" t="s">
        <v>562</v>
      </c>
      <c r="C916" s="7" t="s">
        <v>3194</v>
      </c>
      <c r="D916" s="7" t="s">
        <v>280</v>
      </c>
      <c r="E916" s="7" t="s">
        <v>281</v>
      </c>
      <c r="F916" s="7" t="s">
        <v>563</v>
      </c>
      <c r="G916" s="8">
        <v>5275775</v>
      </c>
      <c r="H916" s="16" t="s">
        <v>4011</v>
      </c>
      <c r="I916" s="18">
        <v>0</v>
      </c>
      <c r="J916" s="19">
        <v>484.09500000000003</v>
      </c>
      <c r="K916" s="19">
        <v>1086.3520000000001</v>
      </c>
      <c r="L916" s="19">
        <v>1094.7560000000001</v>
      </c>
      <c r="M916" s="19">
        <v>0</v>
      </c>
      <c r="N916" s="19">
        <v>238.464</v>
      </c>
      <c r="O916" s="19">
        <v>0</v>
      </c>
      <c r="P916" s="19">
        <v>598.59</v>
      </c>
      <c r="Q916" s="19"/>
      <c r="R916" s="19"/>
      <c r="S916" s="19"/>
      <c r="T916" s="19"/>
      <c r="U916" s="25">
        <v>3502.2570000000005</v>
      </c>
      <c r="V916" s="18">
        <v>437.78212500000006</v>
      </c>
      <c r="W916" s="39">
        <v>2.0749866958925267E-4</v>
      </c>
      <c r="X916" s="35">
        <v>515.48461122887011</v>
      </c>
      <c r="Y916" s="35"/>
      <c r="Z916" s="49">
        <v>0</v>
      </c>
      <c r="AC916" t="s">
        <v>280</v>
      </c>
      <c r="AD916" t="s">
        <v>281</v>
      </c>
      <c r="AE916" t="s">
        <v>3194</v>
      </c>
    </row>
    <row r="917" spans="1:31" outlineLevel="1" x14ac:dyDescent="0.35">
      <c r="A917" s="6" t="s">
        <v>398</v>
      </c>
      <c r="B917" s="7" t="s">
        <v>562</v>
      </c>
      <c r="C917" s="7" t="s">
        <v>3194</v>
      </c>
      <c r="D917" s="7" t="s">
        <v>280</v>
      </c>
      <c r="E917" s="7" t="s">
        <v>281</v>
      </c>
      <c r="F917" s="7" t="s">
        <v>563</v>
      </c>
      <c r="G917" s="8">
        <v>5275803</v>
      </c>
      <c r="H917" s="16" t="s">
        <v>4012</v>
      </c>
      <c r="I917" s="18">
        <v>179.52799999999999</v>
      </c>
      <c r="J917" s="19">
        <v>721.48900000000003</v>
      </c>
      <c r="K917" s="19">
        <v>483.02499999999998</v>
      </c>
      <c r="L917" s="19">
        <v>1024.9860000000001</v>
      </c>
      <c r="M917" s="19">
        <v>417.99200000000002</v>
      </c>
      <c r="N917" s="19">
        <v>720.25099999999998</v>
      </c>
      <c r="O917" s="19">
        <v>721.48900000000003</v>
      </c>
      <c r="P917" s="19">
        <v>778.11800000000005</v>
      </c>
      <c r="Q917" s="19"/>
      <c r="R917" s="19"/>
      <c r="S917" s="19"/>
      <c r="T917" s="19"/>
      <c r="U917" s="25">
        <v>5046.8780000000006</v>
      </c>
      <c r="V917" s="18">
        <v>630.85975000000008</v>
      </c>
      <c r="W917" s="39">
        <v>2.9901302804998843E-4</v>
      </c>
      <c r="X917" s="35">
        <v>742.83182066579843</v>
      </c>
      <c r="Y917" s="35"/>
      <c r="Z917" s="49">
        <v>0</v>
      </c>
      <c r="AC917" t="s">
        <v>280</v>
      </c>
      <c r="AD917" t="s">
        <v>281</v>
      </c>
      <c r="AE917" t="s">
        <v>3194</v>
      </c>
    </row>
    <row r="918" spans="1:31" outlineLevel="1" x14ac:dyDescent="0.35">
      <c r="A918" s="6" t="s">
        <v>398</v>
      </c>
      <c r="B918" s="7" t="s">
        <v>562</v>
      </c>
      <c r="C918" s="7" t="s">
        <v>3194</v>
      </c>
      <c r="D918" s="7" t="s">
        <v>280</v>
      </c>
      <c r="E918" s="7" t="s">
        <v>281</v>
      </c>
      <c r="F918" s="7" t="s">
        <v>563</v>
      </c>
      <c r="G918" s="8">
        <v>5275827</v>
      </c>
      <c r="H918" s="16" t="s">
        <v>4013</v>
      </c>
      <c r="I918" s="18">
        <v>360.12599999999998</v>
      </c>
      <c r="J918" s="19">
        <v>303.49700000000001</v>
      </c>
      <c r="K918" s="19">
        <v>667.29</v>
      </c>
      <c r="L918" s="19">
        <v>1513.818</v>
      </c>
      <c r="M918" s="19">
        <v>179.52799999999999</v>
      </c>
      <c r="N918" s="19">
        <v>243.881</v>
      </c>
      <c r="O918" s="19">
        <v>483.02499999999998</v>
      </c>
      <c r="P918" s="19">
        <v>599.66</v>
      </c>
      <c r="Q918" s="19"/>
      <c r="R918" s="19"/>
      <c r="S918" s="19"/>
      <c r="T918" s="19"/>
      <c r="U918" s="25">
        <v>4350.8249999999998</v>
      </c>
      <c r="V918" s="18">
        <v>543.85312499999998</v>
      </c>
      <c r="W918" s="39">
        <v>2.5777388670096459E-4</v>
      </c>
      <c r="X918" s="35">
        <v>640.3822830962572</v>
      </c>
      <c r="Y918" s="35"/>
      <c r="Z918" s="49">
        <v>0</v>
      </c>
      <c r="AC918" t="s">
        <v>280</v>
      </c>
      <c r="AD918" t="s">
        <v>281</v>
      </c>
      <c r="AE918" t="s">
        <v>3194</v>
      </c>
    </row>
    <row r="919" spans="1:31" outlineLevel="1" x14ac:dyDescent="0.35">
      <c r="A919" s="6" t="s">
        <v>398</v>
      </c>
      <c r="B919" s="7" t="s">
        <v>562</v>
      </c>
      <c r="C919" s="7" t="s">
        <v>3194</v>
      </c>
      <c r="D919" s="7" t="s">
        <v>280</v>
      </c>
      <c r="E919" s="7" t="s">
        <v>281</v>
      </c>
      <c r="F919" s="7" t="s">
        <v>563</v>
      </c>
      <c r="G919" s="8">
        <v>5275834</v>
      </c>
      <c r="H919" s="16" t="s">
        <v>4014</v>
      </c>
      <c r="I919" s="18">
        <v>0</v>
      </c>
      <c r="J919" s="19">
        <v>483.02499999999998</v>
      </c>
      <c r="K919" s="19">
        <v>668.36</v>
      </c>
      <c r="L919" s="19">
        <v>1274.2840000000001</v>
      </c>
      <c r="M919" s="19">
        <v>238.464</v>
      </c>
      <c r="N919" s="19">
        <v>598.59</v>
      </c>
      <c r="O919" s="19">
        <v>484.09500000000003</v>
      </c>
      <c r="P919" s="19">
        <v>722.55899999999997</v>
      </c>
      <c r="Q919" s="19"/>
      <c r="R919" s="19"/>
      <c r="S919" s="19"/>
      <c r="T919" s="19"/>
      <c r="U919" s="25">
        <v>4469.3770000000004</v>
      </c>
      <c r="V919" s="18">
        <v>558.67212500000005</v>
      </c>
      <c r="W919" s="39">
        <v>2.6479775224742369E-4</v>
      </c>
      <c r="X919" s="35">
        <v>657.831525579149</v>
      </c>
      <c r="Y919" s="35"/>
      <c r="Z919" s="49">
        <v>0</v>
      </c>
      <c r="AC919" t="s">
        <v>280</v>
      </c>
      <c r="AD919" t="s">
        <v>281</v>
      </c>
      <c r="AE919" t="s">
        <v>3194</v>
      </c>
    </row>
    <row r="920" spans="1:31" outlineLevel="1" x14ac:dyDescent="0.35">
      <c r="A920" s="6" t="s">
        <v>398</v>
      </c>
      <c r="B920" s="7" t="s">
        <v>562</v>
      </c>
      <c r="C920" s="7" t="s">
        <v>3194</v>
      </c>
      <c r="D920" s="7" t="s">
        <v>280</v>
      </c>
      <c r="E920" s="7" t="s">
        <v>281</v>
      </c>
      <c r="F920" s="7" t="s">
        <v>563</v>
      </c>
      <c r="G920" s="8">
        <v>5275841</v>
      </c>
      <c r="H920" s="16" t="s">
        <v>4015</v>
      </c>
      <c r="I920" s="18">
        <v>0</v>
      </c>
      <c r="J920" s="19">
        <v>902.08699999999999</v>
      </c>
      <c r="K920" s="19">
        <v>0</v>
      </c>
      <c r="L920" s="19">
        <v>1026.056</v>
      </c>
      <c r="M920" s="19">
        <v>358.86200000000002</v>
      </c>
      <c r="N920" s="19">
        <v>721.48900000000003</v>
      </c>
      <c r="O920" s="19">
        <v>0</v>
      </c>
      <c r="P920" s="19">
        <v>540.72400000000005</v>
      </c>
      <c r="Q920" s="19"/>
      <c r="R920" s="19"/>
      <c r="S920" s="19"/>
      <c r="T920" s="19"/>
      <c r="U920" s="25">
        <v>3549.2180000000003</v>
      </c>
      <c r="V920" s="18">
        <v>443.65225000000004</v>
      </c>
      <c r="W920" s="39">
        <v>2.1028097397827406E-4</v>
      </c>
      <c r="X920" s="35">
        <v>522.39663191379384</v>
      </c>
      <c r="Y920" s="35"/>
      <c r="Z920" s="49">
        <v>0</v>
      </c>
      <c r="AC920" t="s">
        <v>280</v>
      </c>
      <c r="AD920" t="s">
        <v>281</v>
      </c>
      <c r="AE920" t="s">
        <v>3194</v>
      </c>
    </row>
    <row r="921" spans="1:31" outlineLevel="1" x14ac:dyDescent="0.35">
      <c r="A921" s="6" t="s">
        <v>398</v>
      </c>
      <c r="B921" s="7" t="s">
        <v>562</v>
      </c>
      <c r="C921" s="7" t="s">
        <v>3194</v>
      </c>
      <c r="D921" s="7" t="s">
        <v>280</v>
      </c>
      <c r="E921" s="7" t="s">
        <v>281</v>
      </c>
      <c r="F921" s="7" t="s">
        <v>563</v>
      </c>
      <c r="G921" s="8">
        <v>5275865</v>
      </c>
      <c r="H921" s="16" t="s">
        <v>4016</v>
      </c>
      <c r="I921" s="18">
        <v>179.52799999999999</v>
      </c>
      <c r="J921" s="19">
        <v>1139.481</v>
      </c>
      <c r="K921" s="19">
        <v>361.19600000000003</v>
      </c>
      <c r="L921" s="19">
        <v>0</v>
      </c>
      <c r="M921" s="19">
        <v>179.52799999999999</v>
      </c>
      <c r="N921" s="19">
        <v>845.45799999999997</v>
      </c>
      <c r="O921" s="19">
        <v>1140.5509999999999</v>
      </c>
      <c r="P921" s="19">
        <v>657.52599999999995</v>
      </c>
      <c r="Q921" s="19"/>
      <c r="R921" s="19"/>
      <c r="S921" s="19"/>
      <c r="T921" s="19"/>
      <c r="U921" s="25">
        <v>4503.268</v>
      </c>
      <c r="V921" s="18">
        <v>562.9085</v>
      </c>
      <c r="W921" s="39">
        <v>2.6680569667041987E-4</v>
      </c>
      <c r="X921" s="35">
        <v>662.81981997306627</v>
      </c>
      <c r="Y921" s="35"/>
      <c r="Z921" s="49">
        <v>0</v>
      </c>
      <c r="AC921" t="s">
        <v>280</v>
      </c>
      <c r="AD921" t="s">
        <v>281</v>
      </c>
      <c r="AE921" t="s">
        <v>3194</v>
      </c>
    </row>
    <row r="922" spans="1:31" outlineLevel="1" x14ac:dyDescent="0.35">
      <c r="A922" s="6" t="s">
        <v>398</v>
      </c>
      <c r="B922" s="7" t="s">
        <v>562</v>
      </c>
      <c r="C922" s="7" t="s">
        <v>3194</v>
      </c>
      <c r="D922" s="7" t="s">
        <v>280</v>
      </c>
      <c r="E922" s="7" t="s">
        <v>281</v>
      </c>
      <c r="F922" s="7" t="s">
        <v>563</v>
      </c>
      <c r="G922" s="8">
        <v>5275917</v>
      </c>
      <c r="H922" s="16" t="s">
        <v>4017</v>
      </c>
      <c r="I922" s="18">
        <v>179.52799999999999</v>
      </c>
      <c r="J922" s="19">
        <v>180.59800000000001</v>
      </c>
      <c r="K922" s="19">
        <v>970.78700000000003</v>
      </c>
      <c r="L922" s="19">
        <v>1094.7560000000001</v>
      </c>
      <c r="M922" s="19">
        <v>179.52799999999999</v>
      </c>
      <c r="N922" s="19">
        <v>484.09500000000003</v>
      </c>
      <c r="O922" s="19">
        <v>417.99200000000002</v>
      </c>
      <c r="P922" s="19">
        <v>419.06200000000001</v>
      </c>
      <c r="Q922" s="19"/>
      <c r="R922" s="19"/>
      <c r="S922" s="19"/>
      <c r="T922" s="19"/>
      <c r="U922" s="25">
        <v>3926.3459999999995</v>
      </c>
      <c r="V922" s="18">
        <v>490.79324999999994</v>
      </c>
      <c r="W922" s="39">
        <v>2.3262472495510285E-4</v>
      </c>
      <c r="X922" s="35">
        <v>577.90474581392186</v>
      </c>
      <c r="Y922" s="35"/>
      <c r="Z922" s="49">
        <v>0</v>
      </c>
      <c r="AC922" t="s">
        <v>280</v>
      </c>
      <c r="AD922" t="s">
        <v>281</v>
      </c>
      <c r="AE922" t="s">
        <v>3194</v>
      </c>
    </row>
    <row r="923" spans="1:31" outlineLevel="1" x14ac:dyDescent="0.35">
      <c r="A923" s="6" t="s">
        <v>398</v>
      </c>
      <c r="B923" s="7" t="s">
        <v>562</v>
      </c>
      <c r="C923" s="7" t="s">
        <v>3194</v>
      </c>
      <c r="D923" s="7" t="s">
        <v>280</v>
      </c>
      <c r="E923" s="7" t="s">
        <v>281</v>
      </c>
      <c r="F923" s="7" t="s">
        <v>563</v>
      </c>
      <c r="G923" s="8">
        <v>5275931</v>
      </c>
      <c r="H923" s="16" t="s">
        <v>4018</v>
      </c>
      <c r="I923" s="18">
        <v>417.99200000000002</v>
      </c>
      <c r="J923" s="19">
        <v>484.09500000000003</v>
      </c>
      <c r="K923" s="19">
        <v>779.18799999999999</v>
      </c>
      <c r="L923" s="19">
        <v>1327.2460000000001</v>
      </c>
      <c r="M923" s="19">
        <v>0</v>
      </c>
      <c r="N923" s="19">
        <v>360.12599999999998</v>
      </c>
      <c r="O923" s="19">
        <v>238.464</v>
      </c>
      <c r="P923" s="19">
        <v>598.59</v>
      </c>
      <c r="Q923" s="19"/>
      <c r="R923" s="19"/>
      <c r="S923" s="19"/>
      <c r="T923" s="19"/>
      <c r="U923" s="25">
        <v>4205.701</v>
      </c>
      <c r="V923" s="18">
        <v>525.712625</v>
      </c>
      <c r="W923" s="39">
        <v>2.4917570646305784E-4</v>
      </c>
      <c r="X923" s="35">
        <v>619.02200350513112</v>
      </c>
      <c r="Y923" s="35"/>
      <c r="Z923" s="49">
        <v>0</v>
      </c>
      <c r="AC923" t="s">
        <v>280</v>
      </c>
      <c r="AD923" t="s">
        <v>281</v>
      </c>
      <c r="AE923" t="s">
        <v>3194</v>
      </c>
    </row>
    <row r="924" spans="1:31" outlineLevel="1" x14ac:dyDescent="0.35">
      <c r="A924" s="6" t="s">
        <v>398</v>
      </c>
      <c r="B924" s="7" t="s">
        <v>562</v>
      </c>
      <c r="C924" s="7" t="s">
        <v>3194</v>
      </c>
      <c r="D924" s="7" t="s">
        <v>280</v>
      </c>
      <c r="E924" s="7" t="s">
        <v>281</v>
      </c>
      <c r="F924" s="7" t="s">
        <v>563</v>
      </c>
      <c r="G924" s="8">
        <v>5276006</v>
      </c>
      <c r="H924" s="16" t="s">
        <v>4019</v>
      </c>
      <c r="I924" s="18">
        <v>0</v>
      </c>
      <c r="J924" s="19">
        <v>779.18700000000001</v>
      </c>
      <c r="K924" s="19">
        <v>1140.5509999999999</v>
      </c>
      <c r="L924" s="19">
        <v>1083.922</v>
      </c>
      <c r="M924" s="19">
        <v>483.02499999999998</v>
      </c>
      <c r="N924" s="19">
        <v>419.06200000000001</v>
      </c>
      <c r="O924" s="19">
        <v>1205.5840000000001</v>
      </c>
      <c r="P924" s="19">
        <v>419.06200000000001</v>
      </c>
      <c r="Q924" s="19"/>
      <c r="R924" s="19"/>
      <c r="S924" s="19"/>
      <c r="T924" s="19"/>
      <c r="U924" s="25">
        <v>5530.393</v>
      </c>
      <c r="V924" s="18">
        <v>691.299125</v>
      </c>
      <c r="W924" s="39">
        <v>3.2765990325830333E-4</v>
      </c>
      <c r="X924" s="35">
        <v>813.99865445278976</v>
      </c>
      <c r="Y924" s="35"/>
      <c r="Z924" s="49">
        <v>0</v>
      </c>
      <c r="AC924" t="s">
        <v>280</v>
      </c>
      <c r="AD924" t="s">
        <v>281</v>
      </c>
      <c r="AE924" t="s">
        <v>3194</v>
      </c>
    </row>
    <row r="925" spans="1:31" outlineLevel="1" x14ac:dyDescent="0.35">
      <c r="A925" s="6" t="s">
        <v>398</v>
      </c>
      <c r="B925" s="7" t="s">
        <v>562</v>
      </c>
      <c r="C925" s="7" t="s">
        <v>3194</v>
      </c>
      <c r="D925" s="7" t="s">
        <v>280</v>
      </c>
      <c r="E925" s="7" t="s">
        <v>281</v>
      </c>
      <c r="F925" s="7" t="s">
        <v>563</v>
      </c>
      <c r="G925" s="8">
        <v>5276013</v>
      </c>
      <c r="H925" s="16" t="s">
        <v>4020</v>
      </c>
      <c r="I925" s="18">
        <v>180.59800000000001</v>
      </c>
      <c r="J925" s="19">
        <v>483.02499999999998</v>
      </c>
      <c r="K925" s="19">
        <v>487.762</v>
      </c>
      <c r="L925" s="19">
        <v>1751.212</v>
      </c>
      <c r="M925" s="19">
        <v>0</v>
      </c>
      <c r="N925" s="19">
        <v>0</v>
      </c>
      <c r="O925" s="19">
        <v>303.49700000000001</v>
      </c>
      <c r="P925" s="19">
        <v>417.99200000000002</v>
      </c>
      <c r="Q925" s="19"/>
      <c r="R925" s="19"/>
      <c r="S925" s="19"/>
      <c r="T925" s="19"/>
      <c r="U925" s="25">
        <v>3624.0859999999998</v>
      </c>
      <c r="V925" s="18">
        <v>453.01074999999997</v>
      </c>
      <c r="W925" s="39">
        <v>2.1471668797493624E-4</v>
      </c>
      <c r="X925" s="35">
        <v>533.41618355534467</v>
      </c>
      <c r="Y925" s="35"/>
      <c r="Z925" s="49">
        <v>0</v>
      </c>
      <c r="AC925" t="s">
        <v>280</v>
      </c>
      <c r="AD925" t="s">
        <v>281</v>
      </c>
      <c r="AE925" t="s">
        <v>3194</v>
      </c>
    </row>
    <row r="926" spans="1:31" outlineLevel="1" x14ac:dyDescent="0.35">
      <c r="A926" s="6" t="s">
        <v>398</v>
      </c>
      <c r="B926" s="7" t="s">
        <v>562</v>
      </c>
      <c r="C926" s="7" t="s">
        <v>3194</v>
      </c>
      <c r="D926" s="7" t="s">
        <v>280</v>
      </c>
      <c r="E926" s="7" t="s">
        <v>281</v>
      </c>
      <c r="F926" s="7" t="s">
        <v>563</v>
      </c>
      <c r="G926" s="8">
        <v>5276020</v>
      </c>
      <c r="H926" s="16" t="s">
        <v>4021</v>
      </c>
      <c r="I926" s="18">
        <v>597.52</v>
      </c>
      <c r="J926" s="19">
        <v>238.464</v>
      </c>
      <c r="K926" s="19">
        <v>2169.0360000000001</v>
      </c>
      <c r="L926" s="19">
        <v>1094.7560000000001</v>
      </c>
      <c r="M926" s="19">
        <v>841.40099999999995</v>
      </c>
      <c r="N926" s="19">
        <v>1628.9929999999999</v>
      </c>
      <c r="O926" s="19">
        <v>598.59</v>
      </c>
      <c r="P926" s="19">
        <v>1140.5509999999999</v>
      </c>
      <c r="Q926" s="19"/>
      <c r="R926" s="19"/>
      <c r="S926" s="19"/>
      <c r="T926" s="19"/>
      <c r="U926" s="25">
        <v>8309.3109999999997</v>
      </c>
      <c r="V926" s="18">
        <v>1038.663875</v>
      </c>
      <c r="W926" s="39">
        <v>4.9230281435752501E-4</v>
      </c>
      <c r="X926" s="35">
        <v>1223.0175999119349</v>
      </c>
      <c r="Y926" s="35"/>
      <c r="Z926" s="49">
        <v>0</v>
      </c>
      <c r="AC926" t="s">
        <v>280</v>
      </c>
      <c r="AD926" t="s">
        <v>281</v>
      </c>
      <c r="AE926" t="s">
        <v>3194</v>
      </c>
    </row>
    <row r="927" spans="1:31" outlineLevel="1" x14ac:dyDescent="0.35">
      <c r="A927" s="6" t="s">
        <v>398</v>
      </c>
      <c r="B927" s="7" t="s">
        <v>562</v>
      </c>
      <c r="C927" s="7" t="s">
        <v>3194</v>
      </c>
      <c r="D927" s="7" t="s">
        <v>280</v>
      </c>
      <c r="E927" s="7" t="s">
        <v>281</v>
      </c>
      <c r="F927" s="7" t="s">
        <v>563</v>
      </c>
      <c r="G927" s="8">
        <v>5276134</v>
      </c>
      <c r="H927" s="16" t="s">
        <v>4022</v>
      </c>
      <c r="I927" s="18">
        <v>837.05399999999997</v>
      </c>
      <c r="J927" s="19">
        <v>483.02499999999998</v>
      </c>
      <c r="K927" s="19">
        <v>359.05599999999998</v>
      </c>
      <c r="L927" s="19">
        <v>1205.5840000000001</v>
      </c>
      <c r="M927" s="19">
        <v>606.99400000000003</v>
      </c>
      <c r="N927" s="19">
        <v>1081.615</v>
      </c>
      <c r="O927" s="19">
        <v>1026.056</v>
      </c>
      <c r="P927" s="19">
        <v>417.99200000000002</v>
      </c>
      <c r="Q927" s="19"/>
      <c r="R927" s="19"/>
      <c r="S927" s="19"/>
      <c r="T927" s="19"/>
      <c r="U927" s="25">
        <v>6017.3760000000002</v>
      </c>
      <c r="V927" s="18">
        <v>752.17200000000003</v>
      </c>
      <c r="W927" s="39">
        <v>3.5651224750733566E-4</v>
      </c>
      <c r="X927" s="35">
        <v>885.67593068639258</v>
      </c>
      <c r="Y927" s="35"/>
      <c r="Z927" s="49">
        <v>0</v>
      </c>
      <c r="AC927" t="s">
        <v>280</v>
      </c>
      <c r="AD927" t="s">
        <v>281</v>
      </c>
      <c r="AE927" t="s">
        <v>3194</v>
      </c>
    </row>
    <row r="928" spans="1:31" outlineLevel="1" x14ac:dyDescent="0.35">
      <c r="A928" s="6" t="s">
        <v>398</v>
      </c>
      <c r="B928" s="7" t="s">
        <v>562</v>
      </c>
      <c r="C928" s="7" t="s">
        <v>3194</v>
      </c>
      <c r="D928" s="7" t="s">
        <v>280</v>
      </c>
      <c r="E928" s="7" t="s">
        <v>281</v>
      </c>
      <c r="F928" s="7" t="s">
        <v>563</v>
      </c>
      <c r="G928" s="8">
        <v>5276158</v>
      </c>
      <c r="H928" s="16" t="s">
        <v>4023</v>
      </c>
      <c r="I928" s="18">
        <v>180.59800000000001</v>
      </c>
      <c r="J928" s="19">
        <v>721.48900000000003</v>
      </c>
      <c r="K928" s="19">
        <v>902.08699999999999</v>
      </c>
      <c r="L928" s="19">
        <v>1205.5840000000001</v>
      </c>
      <c r="M928" s="19">
        <v>539.654</v>
      </c>
      <c r="N928" s="19">
        <v>1205.5840000000001</v>
      </c>
      <c r="O928" s="19">
        <v>238.464</v>
      </c>
      <c r="P928" s="19">
        <v>0</v>
      </c>
      <c r="Q928" s="19"/>
      <c r="R928" s="19"/>
      <c r="S928" s="19"/>
      <c r="T928" s="19"/>
      <c r="U928" s="25">
        <v>4993.46</v>
      </c>
      <c r="V928" s="18">
        <v>624.1825</v>
      </c>
      <c r="W928" s="39">
        <v>2.9584816495395672E-4</v>
      </c>
      <c r="X928" s="35">
        <v>734.96941737482814</v>
      </c>
      <c r="Y928" s="35"/>
      <c r="Z928" s="49">
        <v>0</v>
      </c>
      <c r="AC928" t="s">
        <v>280</v>
      </c>
      <c r="AD928" t="s">
        <v>281</v>
      </c>
      <c r="AE928" t="s">
        <v>3194</v>
      </c>
    </row>
    <row r="929" spans="1:31" outlineLevel="1" x14ac:dyDescent="0.35">
      <c r="A929" s="6" t="s">
        <v>398</v>
      </c>
      <c r="B929" s="7" t="s">
        <v>562</v>
      </c>
      <c r="C929" s="7" t="s">
        <v>3194</v>
      </c>
      <c r="D929" s="7" t="s">
        <v>280</v>
      </c>
      <c r="E929" s="7" t="s">
        <v>281</v>
      </c>
      <c r="F929" s="7" t="s">
        <v>563</v>
      </c>
      <c r="G929" s="8">
        <v>5276165</v>
      </c>
      <c r="H929" s="16" t="s">
        <v>4024</v>
      </c>
      <c r="I929" s="18">
        <v>179.52799999999999</v>
      </c>
      <c r="J929" s="19">
        <v>541.96100000000001</v>
      </c>
      <c r="K929" s="19">
        <v>667.29</v>
      </c>
      <c r="L929" s="19">
        <v>1513.818</v>
      </c>
      <c r="M929" s="19">
        <v>657.52599999999995</v>
      </c>
      <c r="N929" s="19">
        <v>1087.0319999999999</v>
      </c>
      <c r="O929" s="19">
        <v>722.55899999999997</v>
      </c>
      <c r="P929" s="19">
        <v>179.52799999999999</v>
      </c>
      <c r="Q929" s="19"/>
      <c r="R929" s="19"/>
      <c r="S929" s="19"/>
      <c r="T929" s="19"/>
      <c r="U929" s="25">
        <v>5549.2420000000002</v>
      </c>
      <c r="V929" s="18">
        <v>693.65525000000002</v>
      </c>
      <c r="W929" s="39">
        <v>3.2877665237839585E-4</v>
      </c>
      <c r="X929" s="35">
        <v>816.77297096841187</v>
      </c>
      <c r="Y929" s="35"/>
      <c r="Z929" s="49">
        <v>0</v>
      </c>
      <c r="AC929" t="s">
        <v>280</v>
      </c>
      <c r="AD929" t="s">
        <v>281</v>
      </c>
      <c r="AE929" t="s">
        <v>3194</v>
      </c>
    </row>
    <row r="930" spans="1:31" outlineLevel="1" x14ac:dyDescent="0.35">
      <c r="A930" s="6" t="s">
        <v>398</v>
      </c>
      <c r="B930" s="7" t="s">
        <v>562</v>
      </c>
      <c r="C930" s="7" t="s">
        <v>3194</v>
      </c>
      <c r="D930" s="7" t="s">
        <v>280</v>
      </c>
      <c r="E930" s="7" t="s">
        <v>281</v>
      </c>
      <c r="F930" s="7" t="s">
        <v>563</v>
      </c>
      <c r="G930" s="8">
        <v>5276172</v>
      </c>
      <c r="H930" s="16" t="s">
        <v>4025</v>
      </c>
      <c r="I930" s="18">
        <v>0</v>
      </c>
      <c r="J930" s="19">
        <v>902.08699999999999</v>
      </c>
      <c r="K930" s="19">
        <v>179.52799999999999</v>
      </c>
      <c r="L930" s="19">
        <v>1026.056</v>
      </c>
      <c r="M930" s="19">
        <v>238.464</v>
      </c>
      <c r="N930" s="19">
        <v>721.48900000000003</v>
      </c>
      <c r="O930" s="19">
        <v>0</v>
      </c>
      <c r="P930" s="19">
        <v>419.06200000000001</v>
      </c>
      <c r="Q930" s="19"/>
      <c r="R930" s="19"/>
      <c r="S930" s="19"/>
      <c r="T930" s="19"/>
      <c r="U930" s="25">
        <v>3486.6860000000001</v>
      </c>
      <c r="V930" s="18">
        <v>435.83575000000002</v>
      </c>
      <c r="W930" s="39">
        <v>2.0657613255551291E-4</v>
      </c>
      <c r="X930" s="35">
        <v>513.19277174323418</v>
      </c>
      <c r="Y930" s="35"/>
      <c r="Z930" s="49">
        <v>0</v>
      </c>
      <c r="AC930" t="s">
        <v>280</v>
      </c>
      <c r="AD930" t="s">
        <v>281</v>
      </c>
      <c r="AE930" t="s">
        <v>3194</v>
      </c>
    </row>
    <row r="931" spans="1:31" outlineLevel="1" x14ac:dyDescent="0.35">
      <c r="A931" s="6" t="s">
        <v>398</v>
      </c>
      <c r="B931" s="7" t="s">
        <v>562</v>
      </c>
      <c r="C931" s="7" t="s">
        <v>3194</v>
      </c>
      <c r="D931" s="7" t="s">
        <v>280</v>
      </c>
      <c r="E931" s="7" t="s">
        <v>281</v>
      </c>
      <c r="F931" s="7" t="s">
        <v>563</v>
      </c>
      <c r="G931" s="8">
        <v>5276217</v>
      </c>
      <c r="H931" s="16" t="s">
        <v>4026</v>
      </c>
      <c r="I931" s="18">
        <v>238.464</v>
      </c>
      <c r="J931" s="19">
        <v>1198.4169999999999</v>
      </c>
      <c r="K931" s="19">
        <v>837.05399999999997</v>
      </c>
      <c r="L931" s="19">
        <v>787.59199999999998</v>
      </c>
      <c r="M931" s="19">
        <v>417.99200000000002</v>
      </c>
      <c r="N931" s="19">
        <v>417.99200000000002</v>
      </c>
      <c r="O931" s="19">
        <v>1026.056</v>
      </c>
      <c r="P931" s="19">
        <v>541.96100000000001</v>
      </c>
      <c r="Q931" s="19"/>
      <c r="R931" s="19"/>
      <c r="S931" s="19"/>
      <c r="T931" s="19"/>
      <c r="U931" s="25">
        <v>5465.5280000000012</v>
      </c>
      <c r="V931" s="18">
        <v>683.19100000000014</v>
      </c>
      <c r="W931" s="39">
        <v>3.2381683828537112E-4</v>
      </c>
      <c r="X931" s="35">
        <v>804.45140840335364</v>
      </c>
      <c r="Y931" s="35"/>
      <c r="Z931" s="49">
        <v>0</v>
      </c>
      <c r="AC931" t="s">
        <v>280</v>
      </c>
      <c r="AD931" t="s">
        <v>281</v>
      </c>
      <c r="AE931" t="s">
        <v>3194</v>
      </c>
    </row>
    <row r="932" spans="1:31" outlineLevel="1" x14ac:dyDescent="0.35">
      <c r="A932" s="6" t="s">
        <v>398</v>
      </c>
      <c r="B932" s="7" t="s">
        <v>562</v>
      </c>
      <c r="C932" s="7" t="s">
        <v>3194</v>
      </c>
      <c r="D932" s="7" t="s">
        <v>280</v>
      </c>
      <c r="E932" s="7" t="s">
        <v>281</v>
      </c>
      <c r="F932" s="7" t="s">
        <v>563</v>
      </c>
      <c r="G932" s="8">
        <v>5276224</v>
      </c>
      <c r="H932" s="16" t="s">
        <v>4027</v>
      </c>
      <c r="I932" s="18">
        <v>0</v>
      </c>
      <c r="J932" s="19">
        <v>483.02499999999998</v>
      </c>
      <c r="K932" s="19">
        <v>598.59</v>
      </c>
      <c r="L932" s="19">
        <v>1205.5840000000001</v>
      </c>
      <c r="M932" s="19">
        <v>180.59800000000001</v>
      </c>
      <c r="N932" s="19">
        <v>845.45799999999997</v>
      </c>
      <c r="O932" s="19">
        <v>598.59</v>
      </c>
      <c r="P932" s="19">
        <v>541.96100000000001</v>
      </c>
      <c r="Q932" s="19"/>
      <c r="R932" s="19"/>
      <c r="S932" s="19"/>
      <c r="T932" s="19"/>
      <c r="U932" s="25">
        <v>4453.8060000000005</v>
      </c>
      <c r="V932" s="18">
        <v>556.72575000000006</v>
      </c>
      <c r="W932" s="39">
        <v>2.6387521521368395E-4</v>
      </c>
      <c r="X932" s="35">
        <v>655.53968609351318</v>
      </c>
      <c r="Y932" s="35"/>
      <c r="Z932" s="49">
        <v>0</v>
      </c>
      <c r="AC932" t="s">
        <v>280</v>
      </c>
      <c r="AD932" t="s">
        <v>281</v>
      </c>
      <c r="AE932" t="s">
        <v>3194</v>
      </c>
    </row>
    <row r="933" spans="1:31" outlineLevel="1" x14ac:dyDescent="0.35">
      <c r="A933" s="6" t="s">
        <v>398</v>
      </c>
      <c r="B933" s="7" t="s">
        <v>562</v>
      </c>
      <c r="C933" s="7" t="s">
        <v>3194</v>
      </c>
      <c r="D933" s="7" t="s">
        <v>280</v>
      </c>
      <c r="E933" s="7" t="s">
        <v>281</v>
      </c>
      <c r="F933" s="7" t="s">
        <v>563</v>
      </c>
      <c r="G933" s="8">
        <v>5276255</v>
      </c>
      <c r="H933" s="16" t="s">
        <v>4028</v>
      </c>
      <c r="I933" s="18">
        <v>0</v>
      </c>
      <c r="J933" s="19">
        <v>902.08699999999999</v>
      </c>
      <c r="K933" s="19">
        <v>667.29</v>
      </c>
      <c r="L933" s="19">
        <v>1872.874</v>
      </c>
      <c r="M933" s="19">
        <v>419.06200000000001</v>
      </c>
      <c r="N933" s="19">
        <v>419.06200000000001</v>
      </c>
      <c r="O933" s="19">
        <v>721.48900000000003</v>
      </c>
      <c r="P933" s="19">
        <v>721.48900000000003</v>
      </c>
      <c r="Q933" s="19"/>
      <c r="R933" s="19"/>
      <c r="S933" s="19"/>
      <c r="T933" s="19"/>
      <c r="U933" s="25">
        <v>5723.3529999999992</v>
      </c>
      <c r="V933" s="18">
        <v>715.41912499999989</v>
      </c>
      <c r="W933" s="39">
        <v>3.3909222912243667E-4</v>
      </c>
      <c r="X933" s="35">
        <v>842.39974283171864</v>
      </c>
      <c r="Y933" s="35"/>
      <c r="Z933" s="49">
        <v>0</v>
      </c>
      <c r="AC933" t="s">
        <v>280</v>
      </c>
      <c r="AD933" t="s">
        <v>281</v>
      </c>
      <c r="AE933" t="s">
        <v>3194</v>
      </c>
    </row>
    <row r="934" spans="1:31" outlineLevel="1" x14ac:dyDescent="0.35">
      <c r="A934" s="6" t="s">
        <v>398</v>
      </c>
      <c r="B934" s="7" t="s">
        <v>562</v>
      </c>
      <c r="C934" s="7" t="s">
        <v>3194</v>
      </c>
      <c r="D934" s="7" t="s">
        <v>280</v>
      </c>
      <c r="E934" s="7" t="s">
        <v>281</v>
      </c>
      <c r="F934" s="7" t="s">
        <v>563</v>
      </c>
      <c r="G934" s="8">
        <v>5276279</v>
      </c>
      <c r="H934" s="16" t="s">
        <v>4029</v>
      </c>
      <c r="I934" s="18">
        <v>179.52799999999999</v>
      </c>
      <c r="J934" s="19">
        <v>303.49700000000001</v>
      </c>
      <c r="K934" s="19">
        <v>1086.3520000000001</v>
      </c>
      <c r="L934" s="19">
        <v>1398.2529999999999</v>
      </c>
      <c r="M934" s="19">
        <v>902.08699999999999</v>
      </c>
      <c r="N934" s="19">
        <v>662.94299999999998</v>
      </c>
      <c r="O934" s="19">
        <v>902.08699999999999</v>
      </c>
      <c r="P934" s="19">
        <v>599.66</v>
      </c>
      <c r="Q934" s="19"/>
      <c r="R934" s="19"/>
      <c r="S934" s="19"/>
      <c r="T934" s="19"/>
      <c r="U934" s="25">
        <v>6034.4069999999992</v>
      </c>
      <c r="V934" s="18">
        <v>754.30087499999991</v>
      </c>
      <c r="W934" s="39">
        <v>3.5752128534829775E-4</v>
      </c>
      <c r="X934" s="35">
        <v>888.18266232083249</v>
      </c>
      <c r="Y934" s="35"/>
      <c r="Z934" s="49">
        <v>0</v>
      </c>
      <c r="AC934" t="s">
        <v>280</v>
      </c>
      <c r="AD934" t="s">
        <v>281</v>
      </c>
      <c r="AE934" t="s">
        <v>3194</v>
      </c>
    </row>
    <row r="935" spans="1:31" outlineLevel="1" x14ac:dyDescent="0.35">
      <c r="A935" s="6" t="s">
        <v>398</v>
      </c>
      <c r="B935" s="7" t="s">
        <v>562</v>
      </c>
      <c r="C935" s="7" t="s">
        <v>3194</v>
      </c>
      <c r="D935" s="7" t="s">
        <v>280</v>
      </c>
      <c r="E935" s="7" t="s">
        <v>281</v>
      </c>
      <c r="F935" s="7" t="s">
        <v>563</v>
      </c>
      <c r="G935" s="8">
        <v>5278149</v>
      </c>
      <c r="H935" s="16" t="s">
        <v>4030</v>
      </c>
      <c r="I935" s="18">
        <v>0</v>
      </c>
      <c r="J935" s="19">
        <v>303.49700000000001</v>
      </c>
      <c r="K935" s="19">
        <v>726.226</v>
      </c>
      <c r="L935" s="19">
        <v>1875.181</v>
      </c>
      <c r="M935" s="19">
        <v>360.12599999999998</v>
      </c>
      <c r="N935" s="19">
        <v>238.464</v>
      </c>
      <c r="O935" s="19">
        <v>541.96100000000001</v>
      </c>
      <c r="P935" s="19">
        <v>179.52799999999999</v>
      </c>
      <c r="Q935" s="19"/>
      <c r="R935" s="19"/>
      <c r="S935" s="19"/>
      <c r="T935" s="19"/>
      <c r="U935" s="25">
        <v>4224.9830000000002</v>
      </c>
      <c r="V935" s="18">
        <v>528.12287500000002</v>
      </c>
      <c r="W935" s="39">
        <v>2.503181095896759E-4</v>
      </c>
      <c r="X935" s="35">
        <v>621.86005173337799</v>
      </c>
      <c r="Y935" s="35"/>
      <c r="Z935" s="49">
        <v>0</v>
      </c>
      <c r="AC935" t="s">
        <v>280</v>
      </c>
      <c r="AD935" t="s">
        <v>281</v>
      </c>
      <c r="AE935" t="s">
        <v>3194</v>
      </c>
    </row>
    <row r="936" spans="1:31" outlineLevel="1" x14ac:dyDescent="0.35">
      <c r="A936" s="6" t="s">
        <v>398</v>
      </c>
      <c r="B936" s="7" t="s">
        <v>562</v>
      </c>
      <c r="C936" s="7" t="s">
        <v>3194</v>
      </c>
      <c r="D936" s="7" t="s">
        <v>280</v>
      </c>
      <c r="E936" s="7" t="s">
        <v>281</v>
      </c>
      <c r="F936" s="7" t="s">
        <v>563</v>
      </c>
      <c r="G936" s="8">
        <v>5278170</v>
      </c>
      <c r="H936" s="16" t="s">
        <v>4031</v>
      </c>
      <c r="I936" s="18">
        <v>417.99200000000002</v>
      </c>
      <c r="J936" s="19">
        <v>1140.5509999999999</v>
      </c>
      <c r="K936" s="19">
        <v>487.762</v>
      </c>
      <c r="L936" s="19">
        <v>722.55899999999997</v>
      </c>
      <c r="M936" s="19">
        <v>360.12599999999998</v>
      </c>
      <c r="N936" s="19">
        <v>721.48900000000003</v>
      </c>
      <c r="O936" s="19">
        <v>419.06200000000001</v>
      </c>
      <c r="P936" s="19">
        <v>419.06200000000001</v>
      </c>
      <c r="Q936" s="19"/>
      <c r="R936" s="19"/>
      <c r="S936" s="19"/>
      <c r="T936" s="19"/>
      <c r="U936" s="25">
        <v>4688.6030000000001</v>
      </c>
      <c r="V936" s="18">
        <v>586.07537500000001</v>
      </c>
      <c r="W936" s="39">
        <v>2.7778626318176498E-4</v>
      </c>
      <c r="X936" s="35">
        <v>690.09861202690536</v>
      </c>
      <c r="Y936" s="35"/>
      <c r="Z936" s="49">
        <v>0</v>
      </c>
      <c r="AC936" t="s">
        <v>280</v>
      </c>
      <c r="AD936" t="s">
        <v>281</v>
      </c>
      <c r="AE936" t="s">
        <v>3194</v>
      </c>
    </row>
    <row r="937" spans="1:31" outlineLevel="1" x14ac:dyDescent="0.35">
      <c r="A937" s="6" t="s">
        <v>398</v>
      </c>
      <c r="B937" s="7" t="s">
        <v>562</v>
      </c>
      <c r="C937" s="7" t="s">
        <v>3194</v>
      </c>
      <c r="D937" s="7" t="s">
        <v>280</v>
      </c>
      <c r="E937" s="7" t="s">
        <v>281</v>
      </c>
      <c r="F937" s="7" t="s">
        <v>563</v>
      </c>
      <c r="G937" s="8">
        <v>5278208</v>
      </c>
      <c r="H937" s="16" t="s">
        <v>4032</v>
      </c>
      <c r="I937" s="18">
        <v>711.24400000000003</v>
      </c>
      <c r="J937" s="19">
        <v>0</v>
      </c>
      <c r="K937" s="19">
        <v>648.51800000000003</v>
      </c>
      <c r="L937" s="19">
        <v>179.52799999999999</v>
      </c>
      <c r="M937" s="19">
        <v>361.19499999999999</v>
      </c>
      <c r="N937" s="19">
        <v>657.52599999999995</v>
      </c>
      <c r="O937" s="19">
        <v>1016.582</v>
      </c>
      <c r="P937" s="19">
        <v>417.99200000000002</v>
      </c>
      <c r="Q937" s="19"/>
      <c r="R937" s="19"/>
      <c r="S937" s="19"/>
      <c r="T937" s="19"/>
      <c r="U937" s="25">
        <v>3992.585</v>
      </c>
      <c r="V937" s="18">
        <v>499.073125</v>
      </c>
      <c r="W937" s="39">
        <v>2.365491954822294E-4</v>
      </c>
      <c r="X937" s="35">
        <v>587.65422598147939</v>
      </c>
      <c r="Y937" s="35"/>
      <c r="Z937" s="49">
        <v>0</v>
      </c>
      <c r="AC937" t="s">
        <v>280</v>
      </c>
      <c r="AD937" t="s">
        <v>281</v>
      </c>
      <c r="AE937" t="s">
        <v>3194</v>
      </c>
    </row>
    <row r="938" spans="1:31" outlineLevel="1" x14ac:dyDescent="0.35">
      <c r="A938" s="6" t="s">
        <v>398</v>
      </c>
      <c r="B938" s="7" t="s">
        <v>562</v>
      </c>
      <c r="C938" s="7" t="s">
        <v>3194</v>
      </c>
      <c r="D938" s="7" t="s">
        <v>280</v>
      </c>
      <c r="E938" s="7" t="s">
        <v>281</v>
      </c>
      <c r="F938" s="7" t="s">
        <v>563</v>
      </c>
      <c r="G938" s="8">
        <v>5278215</v>
      </c>
      <c r="H938" s="16" t="s">
        <v>4033</v>
      </c>
      <c r="I938" s="18">
        <v>0</v>
      </c>
      <c r="J938" s="19">
        <v>238.464</v>
      </c>
      <c r="K938" s="19">
        <v>352.18799999999999</v>
      </c>
      <c r="L938" s="19">
        <v>238.464</v>
      </c>
      <c r="M938" s="19">
        <v>180.59800000000001</v>
      </c>
      <c r="N938" s="19">
        <v>238.464</v>
      </c>
      <c r="O938" s="19">
        <v>419.06200000000001</v>
      </c>
      <c r="P938" s="19">
        <v>417.99200000000002</v>
      </c>
      <c r="Q938" s="19"/>
      <c r="R938" s="19"/>
      <c r="S938" s="19"/>
      <c r="T938" s="19"/>
      <c r="U938" s="25">
        <v>2085.232</v>
      </c>
      <c r="V938" s="18">
        <v>260.654</v>
      </c>
      <c r="W938" s="39">
        <v>1.2354400770272898E-4</v>
      </c>
      <c r="X938" s="35">
        <v>306.91779810619244</v>
      </c>
      <c r="Y938" s="35"/>
      <c r="Z938" s="49">
        <v>0</v>
      </c>
      <c r="AC938" t="s">
        <v>280</v>
      </c>
      <c r="AD938" t="s">
        <v>281</v>
      </c>
      <c r="AE938" t="s">
        <v>3194</v>
      </c>
    </row>
    <row r="939" spans="1:31" outlineLevel="1" x14ac:dyDescent="0.35">
      <c r="A939" s="6" t="s">
        <v>398</v>
      </c>
      <c r="B939" s="7" t="s">
        <v>562</v>
      </c>
      <c r="C939" s="7" t="s">
        <v>3194</v>
      </c>
      <c r="D939" s="7" t="s">
        <v>280</v>
      </c>
      <c r="E939" s="7" t="s">
        <v>281</v>
      </c>
      <c r="F939" s="7" t="s">
        <v>563</v>
      </c>
      <c r="G939" s="8">
        <v>5278222</v>
      </c>
      <c r="H939" s="16" t="s">
        <v>4034</v>
      </c>
      <c r="I939" s="18">
        <v>179.52799999999999</v>
      </c>
      <c r="J939" s="19">
        <v>484.09500000000003</v>
      </c>
      <c r="K939" s="19">
        <v>487.762</v>
      </c>
      <c r="L939" s="19">
        <v>1512.748</v>
      </c>
      <c r="M939" s="19">
        <v>0</v>
      </c>
      <c r="N939" s="19">
        <v>722.55899999999997</v>
      </c>
      <c r="O939" s="19">
        <v>0</v>
      </c>
      <c r="P939" s="19">
        <v>0</v>
      </c>
      <c r="Q939" s="19"/>
      <c r="R939" s="19"/>
      <c r="S939" s="19"/>
      <c r="T939" s="19"/>
      <c r="U939" s="25">
        <v>3386.692</v>
      </c>
      <c r="V939" s="18">
        <v>423.3365</v>
      </c>
      <c r="W939" s="39">
        <v>2.0065177521483011E-4</v>
      </c>
      <c r="X939" s="35">
        <v>498.47501453260696</v>
      </c>
      <c r="Y939" s="35"/>
      <c r="Z939" s="49">
        <v>0</v>
      </c>
      <c r="AC939" t="s">
        <v>280</v>
      </c>
      <c r="AD939" t="s">
        <v>281</v>
      </c>
      <c r="AE939" t="s">
        <v>3194</v>
      </c>
    </row>
    <row r="940" spans="1:31" outlineLevel="1" x14ac:dyDescent="0.35">
      <c r="A940" s="6" t="s">
        <v>398</v>
      </c>
      <c r="B940" s="7" t="s">
        <v>562</v>
      </c>
      <c r="C940" s="7" t="s">
        <v>3194</v>
      </c>
      <c r="D940" s="7" t="s">
        <v>280</v>
      </c>
      <c r="E940" s="7" t="s">
        <v>281</v>
      </c>
      <c r="F940" s="7" t="s">
        <v>563</v>
      </c>
      <c r="G940" s="8">
        <v>5278620</v>
      </c>
      <c r="H940" s="16" t="s">
        <v>4035</v>
      </c>
      <c r="I940" s="18">
        <v>352.18799999999999</v>
      </c>
      <c r="J940" s="19">
        <v>0</v>
      </c>
      <c r="K940" s="19">
        <v>1122.367</v>
      </c>
      <c r="L940" s="19">
        <v>522.70799999999997</v>
      </c>
      <c r="M940" s="19">
        <v>589.58199999999999</v>
      </c>
      <c r="N940" s="19">
        <v>180.59800000000001</v>
      </c>
      <c r="O940" s="19">
        <v>837.05399999999997</v>
      </c>
      <c r="P940" s="19">
        <v>657.52599999999995</v>
      </c>
      <c r="Q940" s="19"/>
      <c r="R940" s="19"/>
      <c r="S940" s="19"/>
      <c r="T940" s="19"/>
      <c r="U940" s="25">
        <v>4262.0230000000001</v>
      </c>
      <c r="V940" s="18">
        <v>532.75287500000002</v>
      </c>
      <c r="W940" s="39">
        <v>2.5251262321948257E-4</v>
      </c>
      <c r="X940" s="35">
        <v>627.31183611125698</v>
      </c>
      <c r="Y940" s="35"/>
      <c r="Z940" s="49">
        <v>0</v>
      </c>
      <c r="AC940" t="s">
        <v>280</v>
      </c>
      <c r="AD940" t="s">
        <v>281</v>
      </c>
      <c r="AE940" t="s">
        <v>3194</v>
      </c>
    </row>
    <row r="941" spans="1:31" outlineLevel="1" x14ac:dyDescent="0.35">
      <c r="A941" s="6" t="s">
        <v>398</v>
      </c>
      <c r="B941" s="7" t="s">
        <v>562</v>
      </c>
      <c r="C941" s="7" t="s">
        <v>3194</v>
      </c>
      <c r="D941" s="7" t="s">
        <v>280</v>
      </c>
      <c r="E941" s="7" t="s">
        <v>281</v>
      </c>
      <c r="F941" s="7" t="s">
        <v>563</v>
      </c>
      <c r="G941" s="8">
        <v>5278800</v>
      </c>
      <c r="H941" s="16" t="s">
        <v>4036</v>
      </c>
      <c r="I941" s="18">
        <v>0</v>
      </c>
      <c r="J941" s="19">
        <v>238.464</v>
      </c>
      <c r="K941" s="19">
        <v>770.18</v>
      </c>
      <c r="L941" s="19">
        <v>179.52799999999999</v>
      </c>
      <c r="M941" s="19">
        <v>770.18</v>
      </c>
      <c r="N941" s="19">
        <v>119.232</v>
      </c>
      <c r="O941" s="19">
        <v>837.05399999999997</v>
      </c>
      <c r="P941" s="19">
        <v>179.52799999999999</v>
      </c>
      <c r="Q941" s="19"/>
      <c r="R941" s="19"/>
      <c r="S941" s="19"/>
      <c r="T941" s="19"/>
      <c r="U941" s="25">
        <v>3094.1659999999997</v>
      </c>
      <c r="V941" s="18">
        <v>386.77074999999996</v>
      </c>
      <c r="W941" s="39">
        <v>1.8332044978089829E-4</v>
      </c>
      <c r="X941" s="35">
        <v>455.41916472365904</v>
      </c>
      <c r="Y941" s="35"/>
      <c r="Z941" s="49">
        <v>0</v>
      </c>
      <c r="AC941" t="s">
        <v>280</v>
      </c>
      <c r="AD941" t="s">
        <v>281</v>
      </c>
      <c r="AE941" t="s">
        <v>3194</v>
      </c>
    </row>
    <row r="942" spans="1:31" outlineLevel="1" x14ac:dyDescent="0.35">
      <c r="A942" s="6" t="s">
        <v>398</v>
      </c>
      <c r="B942" s="7" t="s">
        <v>562</v>
      </c>
      <c r="C942" s="7" t="s">
        <v>3194</v>
      </c>
      <c r="D942" s="7" t="s">
        <v>280</v>
      </c>
      <c r="E942" s="7" t="s">
        <v>281</v>
      </c>
      <c r="F942" s="7" t="s">
        <v>563</v>
      </c>
      <c r="G942" s="8">
        <v>5279221</v>
      </c>
      <c r="H942" s="16" t="s">
        <v>4037</v>
      </c>
      <c r="I942" s="18">
        <v>180.59800000000001</v>
      </c>
      <c r="J942" s="19">
        <v>541.96100000000001</v>
      </c>
      <c r="K942" s="19">
        <v>487.762</v>
      </c>
      <c r="L942" s="19">
        <v>1094.7560000000001</v>
      </c>
      <c r="M942" s="19">
        <v>598.59</v>
      </c>
      <c r="N942" s="19">
        <v>238.464</v>
      </c>
      <c r="O942" s="19">
        <v>180.59800000000001</v>
      </c>
      <c r="P942" s="19">
        <v>902.08699999999999</v>
      </c>
      <c r="Q942" s="19"/>
      <c r="R942" s="19"/>
      <c r="S942" s="19"/>
      <c r="T942" s="19"/>
      <c r="U942" s="25">
        <v>4224.8160000000007</v>
      </c>
      <c r="V942" s="18">
        <v>528.10200000000009</v>
      </c>
      <c r="W942" s="39">
        <v>2.5030821531926077E-4</v>
      </c>
      <c r="X942" s="35">
        <v>621.83547160402861</v>
      </c>
      <c r="Y942" s="35"/>
      <c r="Z942" s="49">
        <v>0</v>
      </c>
      <c r="AC942" t="s">
        <v>280</v>
      </c>
      <c r="AD942" t="s">
        <v>281</v>
      </c>
      <c r="AE942" t="s">
        <v>3194</v>
      </c>
    </row>
    <row r="943" spans="1:31" outlineLevel="1" x14ac:dyDescent="0.35">
      <c r="A943" s="6" t="s">
        <v>398</v>
      </c>
      <c r="B943" s="7" t="s">
        <v>562</v>
      </c>
      <c r="C943" s="7" t="s">
        <v>3194</v>
      </c>
      <c r="D943" s="7" t="s">
        <v>280</v>
      </c>
      <c r="E943" s="7" t="s">
        <v>281</v>
      </c>
      <c r="F943" s="7" t="s">
        <v>563</v>
      </c>
      <c r="G943" s="8">
        <v>5279238</v>
      </c>
      <c r="H943" s="16" t="s">
        <v>4038</v>
      </c>
      <c r="I943" s="18">
        <v>0</v>
      </c>
      <c r="J943" s="19">
        <v>171.59</v>
      </c>
      <c r="K943" s="19">
        <v>0</v>
      </c>
      <c r="L943" s="19">
        <v>0</v>
      </c>
      <c r="M943" s="19">
        <v>352.18799999999999</v>
      </c>
      <c r="N943" s="19">
        <v>0</v>
      </c>
      <c r="O943" s="19">
        <v>598.59</v>
      </c>
      <c r="P943" s="19">
        <v>417.99200000000002</v>
      </c>
      <c r="Q943" s="19"/>
      <c r="R943" s="19"/>
      <c r="S943" s="19"/>
      <c r="T943" s="19"/>
      <c r="U943" s="25">
        <v>1540.36</v>
      </c>
      <c r="V943" s="18">
        <v>192.54499999999999</v>
      </c>
      <c r="W943" s="39">
        <v>9.1261906447328444E-5</v>
      </c>
      <c r="X943" s="35">
        <v>226.72004817250766</v>
      </c>
      <c r="Y943" s="35"/>
      <c r="Z943" s="49">
        <v>0</v>
      </c>
      <c r="AC943" t="s">
        <v>280</v>
      </c>
      <c r="AD943" t="s">
        <v>281</v>
      </c>
      <c r="AE943" t="s">
        <v>3194</v>
      </c>
    </row>
    <row r="944" spans="1:31" outlineLevel="1" x14ac:dyDescent="0.35">
      <c r="A944" s="6" t="s">
        <v>398</v>
      </c>
      <c r="B944" s="7" t="s">
        <v>562</v>
      </c>
      <c r="C944" s="7" t="s">
        <v>3194</v>
      </c>
      <c r="D944" s="7" t="s">
        <v>280</v>
      </c>
      <c r="E944" s="7" t="s">
        <v>281</v>
      </c>
      <c r="F944" s="7" t="s">
        <v>563</v>
      </c>
      <c r="G944" s="8">
        <v>5279245</v>
      </c>
      <c r="H944" s="16" t="s">
        <v>4039</v>
      </c>
      <c r="I944" s="18">
        <v>180.59800000000001</v>
      </c>
      <c r="J944" s="19">
        <v>0</v>
      </c>
      <c r="K944" s="19">
        <v>410.05399999999997</v>
      </c>
      <c r="L944" s="19">
        <v>0</v>
      </c>
      <c r="M944" s="19">
        <v>0</v>
      </c>
      <c r="N944" s="19">
        <v>180.59800000000001</v>
      </c>
      <c r="O944" s="19">
        <v>360.12599999999998</v>
      </c>
      <c r="P944" s="19">
        <v>657.52599999999995</v>
      </c>
      <c r="Q944" s="19"/>
      <c r="R944" s="19"/>
      <c r="S944" s="19"/>
      <c r="T944" s="19"/>
      <c r="U944" s="25">
        <v>1788.902</v>
      </c>
      <c r="V944" s="18">
        <v>223.61275000000001</v>
      </c>
      <c r="W944" s="39">
        <v>1.0598730619299305E-4</v>
      </c>
      <c r="X944" s="35">
        <v>263.30205121912758</v>
      </c>
      <c r="Y944" s="35"/>
      <c r="Z944" s="49">
        <v>0</v>
      </c>
      <c r="AC944" t="s">
        <v>280</v>
      </c>
      <c r="AD944" t="s">
        <v>281</v>
      </c>
      <c r="AE944" t="s">
        <v>3194</v>
      </c>
    </row>
    <row r="945" spans="1:31" outlineLevel="1" x14ac:dyDescent="0.35">
      <c r="A945" s="6" t="s">
        <v>398</v>
      </c>
      <c r="B945" s="7" t="s">
        <v>562</v>
      </c>
      <c r="C945" s="7" t="s">
        <v>3194</v>
      </c>
      <c r="D945" s="7" t="s">
        <v>280</v>
      </c>
      <c r="E945" s="7" t="s">
        <v>281</v>
      </c>
      <c r="F945" s="7" t="s">
        <v>563</v>
      </c>
      <c r="G945" s="8">
        <v>5279252</v>
      </c>
      <c r="H945" s="16" t="s">
        <v>4040</v>
      </c>
      <c r="I945" s="18">
        <v>171.59</v>
      </c>
      <c r="J945" s="19">
        <v>238.464</v>
      </c>
      <c r="K945" s="19">
        <v>238.464</v>
      </c>
      <c r="L945" s="19">
        <v>180.59800000000001</v>
      </c>
      <c r="M945" s="19">
        <v>589.58199999999999</v>
      </c>
      <c r="N945" s="19">
        <v>0</v>
      </c>
      <c r="O945" s="19">
        <v>770.18</v>
      </c>
      <c r="P945" s="19">
        <v>417.99200000000002</v>
      </c>
      <c r="Q945" s="19"/>
      <c r="R945" s="19"/>
      <c r="S945" s="19"/>
      <c r="T945" s="19"/>
      <c r="U945" s="25">
        <v>2606.87</v>
      </c>
      <c r="V945" s="18">
        <v>325.85874999999999</v>
      </c>
      <c r="W945" s="39">
        <v>1.5444956118072862E-4</v>
      </c>
      <c r="X945" s="35">
        <v>383.69581914582636</v>
      </c>
      <c r="Y945" s="35"/>
      <c r="Z945" s="49">
        <v>0</v>
      </c>
      <c r="AC945" t="s">
        <v>280</v>
      </c>
      <c r="AD945" t="s">
        <v>281</v>
      </c>
      <c r="AE945" t="s">
        <v>3194</v>
      </c>
    </row>
    <row r="946" spans="1:31" outlineLevel="1" x14ac:dyDescent="0.35">
      <c r="A946" s="6" t="s">
        <v>398</v>
      </c>
      <c r="B946" s="7" t="s">
        <v>562</v>
      </c>
      <c r="C946" s="7" t="s">
        <v>3194</v>
      </c>
      <c r="D946" s="7" t="s">
        <v>280</v>
      </c>
      <c r="E946" s="7" t="s">
        <v>281</v>
      </c>
      <c r="F946" s="7" t="s">
        <v>563</v>
      </c>
      <c r="G946" s="8">
        <v>5290006</v>
      </c>
      <c r="H946" s="16" t="s">
        <v>4041</v>
      </c>
      <c r="I946" s="18">
        <v>483.02499999999998</v>
      </c>
      <c r="J946" s="19">
        <v>0</v>
      </c>
      <c r="K946" s="19">
        <v>791.25900000000001</v>
      </c>
      <c r="L946" s="19">
        <v>1094.7560000000001</v>
      </c>
      <c r="M946" s="19">
        <v>179.52799999999999</v>
      </c>
      <c r="N946" s="19">
        <v>726.226</v>
      </c>
      <c r="O946" s="19">
        <v>541.96100000000001</v>
      </c>
      <c r="P946" s="19">
        <v>419.06200000000001</v>
      </c>
      <c r="Q946" s="19"/>
      <c r="R946" s="19"/>
      <c r="S946" s="19"/>
      <c r="T946" s="19"/>
      <c r="U946" s="25">
        <v>4235.817</v>
      </c>
      <c r="V946" s="18">
        <v>529.477125</v>
      </c>
      <c r="W946" s="39">
        <v>2.509599929769687E-4</v>
      </c>
      <c r="X946" s="35">
        <v>623.45466922662695</v>
      </c>
      <c r="Y946" s="35"/>
      <c r="Z946" s="49">
        <v>0</v>
      </c>
      <c r="AC946" t="s">
        <v>280</v>
      </c>
      <c r="AD946" t="s">
        <v>281</v>
      </c>
      <c r="AE946" t="s">
        <v>3194</v>
      </c>
    </row>
    <row r="947" spans="1:31" outlineLevel="1" x14ac:dyDescent="0.35">
      <c r="A947" s="6" t="s">
        <v>398</v>
      </c>
      <c r="B947" s="7" t="s">
        <v>562</v>
      </c>
      <c r="C947" s="7" t="s">
        <v>3194</v>
      </c>
      <c r="D947" s="7" t="s">
        <v>280</v>
      </c>
      <c r="E947" s="7" t="s">
        <v>281</v>
      </c>
      <c r="F947" s="7" t="s">
        <v>563</v>
      </c>
      <c r="G947" s="8">
        <v>5290774</v>
      </c>
      <c r="H947" s="16" t="s">
        <v>4042</v>
      </c>
      <c r="I947" s="18">
        <v>0</v>
      </c>
      <c r="J947" s="19">
        <v>265.56</v>
      </c>
      <c r="K947" s="19">
        <v>487.762</v>
      </c>
      <c r="L947" s="19">
        <v>1692.2760000000001</v>
      </c>
      <c r="M947" s="19">
        <v>419.06200000000001</v>
      </c>
      <c r="N947" s="19">
        <v>0</v>
      </c>
      <c r="O947" s="19">
        <v>419.06200000000001</v>
      </c>
      <c r="P947" s="19">
        <v>662.553</v>
      </c>
      <c r="Q947" s="19"/>
      <c r="R947" s="19"/>
      <c r="S947" s="19"/>
      <c r="T947" s="19"/>
      <c r="U947" s="25">
        <v>3946.2749999999996</v>
      </c>
      <c r="V947" s="18">
        <v>493.28437499999995</v>
      </c>
      <c r="W947" s="39">
        <v>2.3380546097368865E-4</v>
      </c>
      <c r="X947" s="35">
        <v>580.83802364509768</v>
      </c>
      <c r="Y947" s="35"/>
      <c r="Z947" s="49">
        <v>0</v>
      </c>
      <c r="AC947" t="s">
        <v>280</v>
      </c>
      <c r="AD947" t="s">
        <v>281</v>
      </c>
      <c r="AE947" t="s">
        <v>3194</v>
      </c>
    </row>
    <row r="948" spans="1:31" outlineLevel="1" x14ac:dyDescent="0.35">
      <c r="A948" s="6" t="s">
        <v>398</v>
      </c>
      <c r="B948" s="7" t="s">
        <v>562</v>
      </c>
      <c r="C948" s="7" t="s">
        <v>3194</v>
      </c>
      <c r="D948" s="7" t="s">
        <v>280</v>
      </c>
      <c r="E948" s="7" t="s">
        <v>281</v>
      </c>
      <c r="F948" s="7" t="s">
        <v>563</v>
      </c>
      <c r="G948" s="8">
        <v>5290895</v>
      </c>
      <c r="H948" s="16" t="s">
        <v>4043</v>
      </c>
      <c r="I948" s="18">
        <v>0</v>
      </c>
      <c r="J948" s="19">
        <v>303.49700000000001</v>
      </c>
      <c r="K948" s="19">
        <v>726.226</v>
      </c>
      <c r="L948" s="19">
        <v>1274.2840000000001</v>
      </c>
      <c r="M948" s="19">
        <v>419.06200000000001</v>
      </c>
      <c r="N948" s="19">
        <v>482.34500000000003</v>
      </c>
      <c r="O948" s="19">
        <v>721.48900000000003</v>
      </c>
      <c r="P948" s="19">
        <v>599.66</v>
      </c>
      <c r="Q948" s="19"/>
      <c r="R948" s="19"/>
      <c r="S948" s="19"/>
      <c r="T948" s="19"/>
      <c r="U948" s="25">
        <v>4526.5630000000001</v>
      </c>
      <c r="V948" s="18">
        <v>565.82037500000001</v>
      </c>
      <c r="W948" s="39">
        <v>2.6818585852264305E-4</v>
      </c>
      <c r="X948" s="35">
        <v>666.24852723771778</v>
      </c>
      <c r="Y948" s="35"/>
      <c r="Z948" s="49">
        <v>0</v>
      </c>
      <c r="AC948" t="s">
        <v>280</v>
      </c>
      <c r="AD948" t="s">
        <v>281</v>
      </c>
      <c r="AE948" t="s">
        <v>3194</v>
      </c>
    </row>
    <row r="949" spans="1:31" outlineLevel="1" x14ac:dyDescent="0.35">
      <c r="A949" s="6" t="s">
        <v>398</v>
      </c>
      <c r="B949" s="7" t="s">
        <v>562</v>
      </c>
      <c r="C949" s="7" t="s">
        <v>3194</v>
      </c>
      <c r="D949" s="7" t="s">
        <v>280</v>
      </c>
      <c r="E949" s="7" t="s">
        <v>281</v>
      </c>
      <c r="F949" s="7" t="s">
        <v>563</v>
      </c>
      <c r="G949" s="8">
        <v>5291593</v>
      </c>
      <c r="H949" s="16" t="s">
        <v>4044</v>
      </c>
      <c r="I949" s="18">
        <v>0</v>
      </c>
      <c r="J949" s="19">
        <v>722.55899999999997</v>
      </c>
      <c r="K949" s="19">
        <v>721.48900000000003</v>
      </c>
      <c r="L949" s="19">
        <v>967.12</v>
      </c>
      <c r="M949" s="19">
        <v>0</v>
      </c>
      <c r="N949" s="19">
        <v>419.06200000000001</v>
      </c>
      <c r="O949" s="19">
        <v>417.99200000000002</v>
      </c>
      <c r="P949" s="19">
        <v>721.48900000000003</v>
      </c>
      <c r="Q949" s="19"/>
      <c r="R949" s="19"/>
      <c r="S949" s="19"/>
      <c r="T949" s="19"/>
      <c r="U949" s="25">
        <v>3969.7110000000002</v>
      </c>
      <c r="V949" s="18">
        <v>496.21387500000003</v>
      </c>
      <c r="W949" s="39">
        <v>2.3519397667099296E-4</v>
      </c>
      <c r="X949" s="35">
        <v>584.28748419261331</v>
      </c>
      <c r="Y949" s="35"/>
      <c r="Z949" s="49">
        <v>0</v>
      </c>
      <c r="AC949" t="s">
        <v>280</v>
      </c>
      <c r="AD949" t="s">
        <v>281</v>
      </c>
      <c r="AE949" t="s">
        <v>3194</v>
      </c>
    </row>
    <row r="950" spans="1:31" outlineLevel="1" x14ac:dyDescent="0.35">
      <c r="A950" s="6" t="s">
        <v>398</v>
      </c>
      <c r="B950" s="7" t="s">
        <v>562</v>
      </c>
      <c r="C950" s="7" t="s">
        <v>3194</v>
      </c>
      <c r="D950" s="7" t="s">
        <v>280</v>
      </c>
      <c r="E950" s="7" t="s">
        <v>281</v>
      </c>
      <c r="F950" s="7" t="s">
        <v>563</v>
      </c>
      <c r="G950" s="8">
        <v>5291621</v>
      </c>
      <c r="H950" s="16" t="s">
        <v>4045</v>
      </c>
      <c r="I950" s="18">
        <v>179.52799999999999</v>
      </c>
      <c r="J950" s="19">
        <v>303.49700000000001</v>
      </c>
      <c r="K950" s="19">
        <v>970.78700000000003</v>
      </c>
      <c r="L950" s="19">
        <v>1094.7560000000001</v>
      </c>
      <c r="M950" s="19">
        <v>179.52799999999999</v>
      </c>
      <c r="N950" s="19">
        <v>0</v>
      </c>
      <c r="O950" s="19">
        <v>541.96100000000001</v>
      </c>
      <c r="P950" s="19">
        <v>540.72400000000005</v>
      </c>
      <c r="Q950" s="19"/>
      <c r="R950" s="19"/>
      <c r="S950" s="19"/>
      <c r="T950" s="19"/>
      <c r="U950" s="25">
        <v>3810.7809999999999</v>
      </c>
      <c r="V950" s="18">
        <v>476.34762499999999</v>
      </c>
      <c r="W950" s="39">
        <v>2.2577783058068035E-4</v>
      </c>
      <c r="X950" s="35">
        <v>560.89514911765889</v>
      </c>
      <c r="Y950" s="35"/>
      <c r="Z950" s="49">
        <v>0</v>
      </c>
      <c r="AC950" t="s">
        <v>280</v>
      </c>
      <c r="AD950" t="s">
        <v>281</v>
      </c>
      <c r="AE950" t="s">
        <v>3194</v>
      </c>
    </row>
    <row r="951" spans="1:31" outlineLevel="1" x14ac:dyDescent="0.35">
      <c r="A951" s="6" t="s">
        <v>398</v>
      </c>
      <c r="B951" s="7" t="s">
        <v>562</v>
      </c>
      <c r="C951" s="7" t="s">
        <v>3194</v>
      </c>
      <c r="D951" s="7" t="s">
        <v>280</v>
      </c>
      <c r="E951" s="7" t="s">
        <v>281</v>
      </c>
      <c r="F951" s="7" t="s">
        <v>563</v>
      </c>
      <c r="G951" s="8">
        <v>5291669</v>
      </c>
      <c r="H951" s="16" t="s">
        <v>4046</v>
      </c>
      <c r="I951" s="18">
        <v>179.52799999999999</v>
      </c>
      <c r="J951" s="19">
        <v>780.42499999999995</v>
      </c>
      <c r="K951" s="19">
        <v>487.762</v>
      </c>
      <c r="L951" s="19">
        <v>1094.7560000000001</v>
      </c>
      <c r="M951" s="19">
        <v>238.464</v>
      </c>
      <c r="N951" s="19">
        <v>179.52799999999999</v>
      </c>
      <c r="O951" s="19">
        <v>657.52599999999995</v>
      </c>
      <c r="P951" s="19">
        <v>360.12599999999998</v>
      </c>
      <c r="Q951" s="19"/>
      <c r="R951" s="19"/>
      <c r="S951" s="19"/>
      <c r="T951" s="19"/>
      <c r="U951" s="25">
        <v>3978.1149999999998</v>
      </c>
      <c r="V951" s="18">
        <v>497.26437499999997</v>
      </c>
      <c r="W951" s="39">
        <v>2.3569188953667585E-4</v>
      </c>
      <c r="X951" s="35">
        <v>585.52443872586628</v>
      </c>
      <c r="Y951" s="35"/>
      <c r="Z951" s="49">
        <v>0</v>
      </c>
      <c r="AC951" t="s">
        <v>280</v>
      </c>
      <c r="AD951" t="s">
        <v>281</v>
      </c>
      <c r="AE951" t="s">
        <v>3194</v>
      </c>
    </row>
    <row r="952" spans="1:31" outlineLevel="1" x14ac:dyDescent="0.35">
      <c r="A952" s="6" t="s">
        <v>398</v>
      </c>
      <c r="B952" s="7" t="s">
        <v>562</v>
      </c>
      <c r="C952" s="7" t="s">
        <v>3194</v>
      </c>
      <c r="D952" s="7" t="s">
        <v>280</v>
      </c>
      <c r="E952" s="7" t="s">
        <v>281</v>
      </c>
      <c r="F952" s="7" t="s">
        <v>563</v>
      </c>
      <c r="G952" s="8">
        <v>5292291</v>
      </c>
      <c r="H952" s="16" t="s">
        <v>4047</v>
      </c>
      <c r="I952" s="18">
        <v>179.52799999999999</v>
      </c>
      <c r="J952" s="19">
        <v>410.05399999999997</v>
      </c>
      <c r="K952" s="19">
        <v>238.464</v>
      </c>
      <c r="L952" s="19">
        <v>476.928</v>
      </c>
      <c r="M952" s="19">
        <v>352.18799999999999</v>
      </c>
      <c r="N952" s="19">
        <v>419.06200000000001</v>
      </c>
      <c r="O952" s="19">
        <v>598.59</v>
      </c>
      <c r="P952" s="19">
        <v>1075.518</v>
      </c>
      <c r="Q952" s="19"/>
      <c r="R952" s="19"/>
      <c r="S952" s="19"/>
      <c r="T952" s="19"/>
      <c r="U952" s="25">
        <v>3750.3320000000003</v>
      </c>
      <c r="V952" s="18">
        <v>468.79150000000004</v>
      </c>
      <c r="W952" s="39">
        <v>2.2219640092603174E-4</v>
      </c>
      <c r="X952" s="35">
        <v>551.99787822515327</v>
      </c>
      <c r="Y952" s="35"/>
      <c r="Z952" s="49">
        <v>0</v>
      </c>
      <c r="AC952" t="s">
        <v>280</v>
      </c>
      <c r="AD952" t="s">
        <v>281</v>
      </c>
      <c r="AE952" t="s">
        <v>3194</v>
      </c>
    </row>
    <row r="953" spans="1:31" outlineLevel="1" x14ac:dyDescent="0.35">
      <c r="A953" s="6" t="s">
        <v>398</v>
      </c>
      <c r="B953" s="7" t="s">
        <v>562</v>
      </c>
      <c r="C953" s="7" t="s">
        <v>3194</v>
      </c>
      <c r="D953" s="7" t="s">
        <v>280</v>
      </c>
      <c r="E953" s="7" t="s">
        <v>281</v>
      </c>
      <c r="F953" s="7" t="s">
        <v>563</v>
      </c>
      <c r="G953" s="8">
        <v>5292398</v>
      </c>
      <c r="H953" s="16" t="s">
        <v>4048</v>
      </c>
      <c r="I953" s="18">
        <v>171.59</v>
      </c>
      <c r="J953" s="19">
        <v>656.45600000000002</v>
      </c>
      <c r="K953" s="19">
        <v>0</v>
      </c>
      <c r="L953" s="19">
        <v>238.464</v>
      </c>
      <c r="M953" s="19">
        <v>829.11599999999999</v>
      </c>
      <c r="N953" s="19">
        <v>0</v>
      </c>
      <c r="O953" s="19">
        <v>360.12599999999998</v>
      </c>
      <c r="P953" s="19">
        <v>238.464</v>
      </c>
      <c r="Q953" s="19"/>
      <c r="R953" s="19"/>
      <c r="S953" s="19"/>
      <c r="T953" s="19"/>
      <c r="U953" s="25">
        <v>2494.2159999999999</v>
      </c>
      <c r="V953" s="18">
        <v>311.77699999999999</v>
      </c>
      <c r="W953" s="39">
        <v>1.4777513519659676E-4</v>
      </c>
      <c r="X953" s="35">
        <v>367.1146820695418</v>
      </c>
      <c r="Y953" s="35"/>
      <c r="Z953" s="49">
        <v>0</v>
      </c>
      <c r="AC953" t="s">
        <v>280</v>
      </c>
      <c r="AD953" t="s">
        <v>281</v>
      </c>
      <c r="AE953" t="s">
        <v>3194</v>
      </c>
    </row>
    <row r="954" spans="1:31" outlineLevel="1" x14ac:dyDescent="0.35">
      <c r="A954" s="6" t="s">
        <v>398</v>
      </c>
      <c r="B954" s="7" t="s">
        <v>562</v>
      </c>
      <c r="C954" s="7" t="s">
        <v>3194</v>
      </c>
      <c r="D954" s="7" t="s">
        <v>280</v>
      </c>
      <c r="E954" s="7" t="s">
        <v>281</v>
      </c>
      <c r="F954" s="7" t="s">
        <v>563</v>
      </c>
      <c r="G954" s="8">
        <v>5292402</v>
      </c>
      <c r="H954" s="16" t="s">
        <v>4049</v>
      </c>
      <c r="I954" s="18">
        <v>0</v>
      </c>
      <c r="J954" s="19">
        <v>769.11</v>
      </c>
      <c r="K954" s="19">
        <v>238.464</v>
      </c>
      <c r="L954" s="19">
        <v>0</v>
      </c>
      <c r="M954" s="19">
        <v>0</v>
      </c>
      <c r="N954" s="19">
        <v>419.06200000000001</v>
      </c>
      <c r="O954" s="19">
        <v>657.52599999999995</v>
      </c>
      <c r="P954" s="19">
        <v>179.52799999999999</v>
      </c>
      <c r="Q954" s="19"/>
      <c r="R954" s="19"/>
      <c r="S954" s="19"/>
      <c r="T954" s="19"/>
      <c r="U954" s="25">
        <v>2263.6899999999996</v>
      </c>
      <c r="V954" s="18">
        <v>282.96124999999995</v>
      </c>
      <c r="W954" s="39">
        <v>1.3411713171320529E-4</v>
      </c>
      <c r="X954" s="35">
        <v>333.18438926460294</v>
      </c>
      <c r="Y954" s="35"/>
      <c r="Z954" s="49">
        <v>0</v>
      </c>
      <c r="AC954" t="s">
        <v>280</v>
      </c>
      <c r="AD954" t="s">
        <v>281</v>
      </c>
      <c r="AE954" t="s">
        <v>3194</v>
      </c>
    </row>
    <row r="955" spans="1:31" outlineLevel="1" x14ac:dyDescent="0.35">
      <c r="A955" s="6" t="s">
        <v>398</v>
      </c>
      <c r="B955" s="7" t="s">
        <v>562</v>
      </c>
      <c r="C955" s="7" t="s">
        <v>3194</v>
      </c>
      <c r="D955" s="7" t="s">
        <v>280</v>
      </c>
      <c r="E955" s="7" t="s">
        <v>281</v>
      </c>
      <c r="F955" s="7" t="s">
        <v>563</v>
      </c>
      <c r="G955" s="8">
        <v>5292969</v>
      </c>
      <c r="H955" s="16" t="s">
        <v>4050</v>
      </c>
      <c r="I955" s="18">
        <v>361.19499999999999</v>
      </c>
      <c r="J955" s="19">
        <v>581.64400000000001</v>
      </c>
      <c r="K955" s="19">
        <v>417.99200000000002</v>
      </c>
      <c r="L955" s="19">
        <v>0</v>
      </c>
      <c r="M955" s="19">
        <v>417.99200000000002</v>
      </c>
      <c r="N955" s="19">
        <v>180.59800000000001</v>
      </c>
      <c r="O955" s="19">
        <v>417.99200000000002</v>
      </c>
      <c r="P955" s="19">
        <v>0</v>
      </c>
      <c r="Q955" s="19"/>
      <c r="R955" s="19"/>
      <c r="S955" s="19"/>
      <c r="T955" s="19"/>
      <c r="U955" s="25">
        <v>2377.413</v>
      </c>
      <c r="V955" s="18">
        <v>297.176625</v>
      </c>
      <c r="W955" s="39">
        <v>1.4085489287741989E-4</v>
      </c>
      <c r="X955" s="35">
        <v>349.92286860600512</v>
      </c>
      <c r="Y955" s="35"/>
      <c r="Z955" s="49">
        <v>0</v>
      </c>
      <c r="AC955" t="s">
        <v>280</v>
      </c>
      <c r="AD955" t="s">
        <v>281</v>
      </c>
      <c r="AE955" t="s">
        <v>3194</v>
      </c>
    </row>
    <row r="956" spans="1:31" outlineLevel="1" x14ac:dyDescent="0.35">
      <c r="A956" s="6" t="s">
        <v>398</v>
      </c>
      <c r="B956" s="7" t="s">
        <v>562</v>
      </c>
      <c r="C956" s="7" t="s">
        <v>3194</v>
      </c>
      <c r="D956" s="7" t="s">
        <v>280</v>
      </c>
      <c r="E956" s="7" t="s">
        <v>281</v>
      </c>
      <c r="F956" s="7" t="s">
        <v>563</v>
      </c>
      <c r="G956" s="8">
        <v>5294206</v>
      </c>
      <c r="H956" s="16" t="s">
        <v>4051</v>
      </c>
      <c r="I956" s="18">
        <v>663.62300000000005</v>
      </c>
      <c r="J956" s="19">
        <v>0</v>
      </c>
      <c r="K956" s="19">
        <v>905.75400000000002</v>
      </c>
      <c r="L956" s="19">
        <v>1094.7560000000001</v>
      </c>
      <c r="M956" s="19">
        <v>0</v>
      </c>
      <c r="N956" s="19">
        <v>0</v>
      </c>
      <c r="O956" s="19">
        <v>360.12599999999998</v>
      </c>
      <c r="P956" s="19">
        <v>238.464</v>
      </c>
      <c r="Q956" s="19"/>
      <c r="R956" s="19"/>
      <c r="S956" s="19"/>
      <c r="T956" s="19"/>
      <c r="U956" s="25">
        <v>3262.723</v>
      </c>
      <c r="V956" s="18">
        <v>407.84037499999999</v>
      </c>
      <c r="W956" s="39">
        <v>1.9330696797472462E-4</v>
      </c>
      <c r="X956" s="35">
        <v>480.22846330309068</v>
      </c>
      <c r="Y956" s="35"/>
      <c r="Z956" s="49">
        <v>0</v>
      </c>
      <c r="AC956" t="s">
        <v>280</v>
      </c>
      <c r="AD956" t="s">
        <v>281</v>
      </c>
      <c r="AE956" t="s">
        <v>3194</v>
      </c>
    </row>
    <row r="957" spans="1:31" outlineLevel="1" x14ac:dyDescent="0.35">
      <c r="A957" s="6" t="s">
        <v>398</v>
      </c>
      <c r="B957" s="7" t="s">
        <v>562</v>
      </c>
      <c r="C957" s="7" t="s">
        <v>3194</v>
      </c>
      <c r="D957" s="7" t="s">
        <v>280</v>
      </c>
      <c r="E957" s="7" t="s">
        <v>281</v>
      </c>
      <c r="F957" s="7" t="s">
        <v>563</v>
      </c>
      <c r="G957" s="8">
        <v>5294358</v>
      </c>
      <c r="H957" s="16" t="s">
        <v>4052</v>
      </c>
      <c r="I957" s="18">
        <v>844.221</v>
      </c>
      <c r="J957" s="19">
        <v>0</v>
      </c>
      <c r="K957" s="19">
        <v>1077.3440000000001</v>
      </c>
      <c r="L957" s="19">
        <v>2045.5329999999999</v>
      </c>
      <c r="M957" s="19">
        <v>351.11799999999999</v>
      </c>
      <c r="N957" s="19">
        <v>417.99200000000002</v>
      </c>
      <c r="O957" s="19">
        <v>1557.0920000000001</v>
      </c>
      <c r="P957" s="19">
        <v>238.464</v>
      </c>
      <c r="Q957" s="19"/>
      <c r="R957" s="19"/>
      <c r="S957" s="19"/>
      <c r="T957" s="19"/>
      <c r="U957" s="25">
        <v>6531.764000000001</v>
      </c>
      <c r="V957" s="18">
        <v>816.47050000000013</v>
      </c>
      <c r="W957" s="39">
        <v>3.8698825930563502E-4</v>
      </c>
      <c r="X957" s="35">
        <v>961.38685030217073</v>
      </c>
      <c r="Y957" s="35"/>
      <c r="Z957" s="49">
        <v>0</v>
      </c>
      <c r="AC957" t="s">
        <v>280</v>
      </c>
      <c r="AD957" t="s">
        <v>281</v>
      </c>
      <c r="AE957" t="s">
        <v>3194</v>
      </c>
    </row>
    <row r="958" spans="1:31" outlineLevel="1" x14ac:dyDescent="0.35">
      <c r="A958" s="6" t="s">
        <v>398</v>
      </c>
      <c r="B958" s="7" t="s">
        <v>562</v>
      </c>
      <c r="C958" s="7" t="s">
        <v>3194</v>
      </c>
      <c r="D958" s="7" t="s">
        <v>280</v>
      </c>
      <c r="E958" s="7" t="s">
        <v>281</v>
      </c>
      <c r="F958" s="7" t="s">
        <v>563</v>
      </c>
      <c r="G958" s="8">
        <v>5294365</v>
      </c>
      <c r="H958" s="16" t="s">
        <v>4053</v>
      </c>
      <c r="I958" s="18">
        <v>484.09500000000003</v>
      </c>
      <c r="J958" s="19">
        <v>351.11799999999999</v>
      </c>
      <c r="K958" s="19">
        <v>726.226</v>
      </c>
      <c r="L958" s="19">
        <v>1094.7560000000001</v>
      </c>
      <c r="M958" s="19">
        <v>179.52799999999999</v>
      </c>
      <c r="N958" s="19">
        <v>829.11599999999999</v>
      </c>
      <c r="O958" s="19">
        <v>0</v>
      </c>
      <c r="P958" s="19">
        <v>179.52799999999999</v>
      </c>
      <c r="Q958" s="19"/>
      <c r="R958" s="19"/>
      <c r="S958" s="19"/>
      <c r="T958" s="19"/>
      <c r="U958" s="25">
        <v>3844.3669999999993</v>
      </c>
      <c r="V958" s="18">
        <v>480.54587499999991</v>
      </c>
      <c r="W958" s="39">
        <v>2.2776770462956496E-4</v>
      </c>
      <c r="X958" s="35">
        <v>565.83855165857244</v>
      </c>
      <c r="Y958" s="35"/>
      <c r="Z958" s="49">
        <v>0</v>
      </c>
      <c r="AC958" t="s">
        <v>280</v>
      </c>
      <c r="AD958" t="s">
        <v>281</v>
      </c>
      <c r="AE958" t="s">
        <v>3194</v>
      </c>
    </row>
    <row r="959" spans="1:31" outlineLevel="1" x14ac:dyDescent="0.35">
      <c r="A959" s="6" t="s">
        <v>398</v>
      </c>
      <c r="B959" s="7" t="s">
        <v>562</v>
      </c>
      <c r="C959" s="7" t="s">
        <v>3194</v>
      </c>
      <c r="D959" s="7" t="s">
        <v>280</v>
      </c>
      <c r="E959" s="7" t="s">
        <v>281</v>
      </c>
      <c r="F959" s="7" t="s">
        <v>563</v>
      </c>
      <c r="G959" s="8">
        <v>5294628</v>
      </c>
      <c r="H959" s="16" t="s">
        <v>4054</v>
      </c>
      <c r="I959" s="18">
        <v>0</v>
      </c>
      <c r="J959" s="19">
        <v>419.06200000000001</v>
      </c>
      <c r="K959" s="19">
        <v>0</v>
      </c>
      <c r="L959" s="19">
        <v>0</v>
      </c>
      <c r="M959" s="19">
        <v>590.65200000000004</v>
      </c>
      <c r="N959" s="19">
        <v>476.928</v>
      </c>
      <c r="O959" s="19">
        <v>180.59800000000001</v>
      </c>
      <c r="P959" s="19">
        <v>0</v>
      </c>
      <c r="Q959" s="19"/>
      <c r="R959" s="19"/>
      <c r="S959" s="19"/>
      <c r="T959" s="19"/>
      <c r="U959" s="25">
        <v>1667.24</v>
      </c>
      <c r="V959" s="18">
        <v>208.405</v>
      </c>
      <c r="W959" s="39">
        <v>9.8779182077724613E-5</v>
      </c>
      <c r="X959" s="35">
        <v>245.39505902200244</v>
      </c>
      <c r="Y959" s="35"/>
      <c r="Z959" s="49">
        <v>0</v>
      </c>
      <c r="AC959" t="s">
        <v>280</v>
      </c>
      <c r="AD959" t="s">
        <v>281</v>
      </c>
      <c r="AE959" t="s">
        <v>3194</v>
      </c>
    </row>
    <row r="960" spans="1:31" outlineLevel="1" x14ac:dyDescent="0.35">
      <c r="A960" s="6" t="s">
        <v>398</v>
      </c>
      <c r="B960" s="7" t="s">
        <v>562</v>
      </c>
      <c r="C960" s="7" t="s">
        <v>3194</v>
      </c>
      <c r="D960" s="7" t="s">
        <v>280</v>
      </c>
      <c r="E960" s="7" t="s">
        <v>281</v>
      </c>
      <c r="F960" s="7" t="s">
        <v>563</v>
      </c>
      <c r="G960" s="8">
        <v>5294666</v>
      </c>
      <c r="H960" s="16" t="s">
        <v>4055</v>
      </c>
      <c r="I960" s="18">
        <v>303.49700000000001</v>
      </c>
      <c r="J960" s="19">
        <v>179.52799999999999</v>
      </c>
      <c r="K960" s="19">
        <v>487.762</v>
      </c>
      <c r="L960" s="19">
        <v>1083.922</v>
      </c>
      <c r="M960" s="19">
        <v>419.06200000000001</v>
      </c>
      <c r="N960" s="19">
        <v>907.50400000000002</v>
      </c>
      <c r="O960" s="19">
        <v>0</v>
      </c>
      <c r="P960" s="19">
        <v>598.59</v>
      </c>
      <c r="Q960" s="19"/>
      <c r="R960" s="19"/>
      <c r="S960" s="19"/>
      <c r="T960" s="19"/>
      <c r="U960" s="25">
        <v>3979.8649999999998</v>
      </c>
      <c r="V960" s="18">
        <v>497.48312499999997</v>
      </c>
      <c r="W960" s="39">
        <v>2.3579557201108627E-4</v>
      </c>
      <c r="X960" s="35">
        <v>585.78201493162464</v>
      </c>
      <c r="Y960" s="35"/>
      <c r="Z960" s="49">
        <v>0</v>
      </c>
      <c r="AC960" t="s">
        <v>280</v>
      </c>
      <c r="AD960" t="s">
        <v>281</v>
      </c>
      <c r="AE960" t="s">
        <v>3194</v>
      </c>
    </row>
    <row r="961" spans="1:31" outlineLevel="1" x14ac:dyDescent="0.35">
      <c r="A961" s="6" t="s">
        <v>398</v>
      </c>
      <c r="B961" s="7" t="s">
        <v>562</v>
      </c>
      <c r="C961" s="7" t="s">
        <v>3194</v>
      </c>
      <c r="D961" s="7" t="s">
        <v>280</v>
      </c>
      <c r="E961" s="7" t="s">
        <v>281</v>
      </c>
      <c r="F961" s="7" t="s">
        <v>563</v>
      </c>
      <c r="G961" s="8">
        <v>5294701</v>
      </c>
      <c r="H961" s="16" t="s">
        <v>4056</v>
      </c>
      <c r="I961" s="18">
        <v>303.49700000000001</v>
      </c>
      <c r="J961" s="19">
        <v>238.464</v>
      </c>
      <c r="K961" s="19">
        <v>975.524</v>
      </c>
      <c r="L961" s="19">
        <v>958.11199999999997</v>
      </c>
      <c r="M961" s="19">
        <v>599.66</v>
      </c>
      <c r="N961" s="19">
        <v>238.464</v>
      </c>
      <c r="O961" s="19">
        <v>180.59800000000001</v>
      </c>
      <c r="P961" s="19">
        <v>1263.45</v>
      </c>
      <c r="Q961" s="19"/>
      <c r="R961" s="19"/>
      <c r="S961" s="19"/>
      <c r="T961" s="19"/>
      <c r="U961" s="25">
        <v>4757.7690000000002</v>
      </c>
      <c r="V961" s="18">
        <v>594.72112500000003</v>
      </c>
      <c r="W961" s="39">
        <v>2.8188415005323398E-4</v>
      </c>
      <c r="X961" s="35">
        <v>700.27890679689415</v>
      </c>
      <c r="Y961" s="35"/>
      <c r="Z961" s="49">
        <v>0</v>
      </c>
      <c r="AC961" t="s">
        <v>280</v>
      </c>
      <c r="AD961" t="s">
        <v>281</v>
      </c>
      <c r="AE961" t="s">
        <v>3194</v>
      </c>
    </row>
    <row r="962" spans="1:31" outlineLevel="1" x14ac:dyDescent="0.35">
      <c r="A962" s="6" t="s">
        <v>398</v>
      </c>
      <c r="B962" s="7" t="s">
        <v>562</v>
      </c>
      <c r="C962" s="7" t="s">
        <v>3194</v>
      </c>
      <c r="D962" s="7" t="s">
        <v>280</v>
      </c>
      <c r="E962" s="7" t="s">
        <v>281</v>
      </c>
      <c r="F962" s="7" t="s">
        <v>563</v>
      </c>
      <c r="G962" s="8">
        <v>5295001</v>
      </c>
      <c r="H962" s="16" t="s">
        <v>4057</v>
      </c>
      <c r="I962" s="18">
        <v>0</v>
      </c>
      <c r="J962" s="19">
        <v>541.96100000000001</v>
      </c>
      <c r="K962" s="19">
        <v>839.95</v>
      </c>
      <c r="L962" s="19">
        <v>1274.2840000000001</v>
      </c>
      <c r="M962" s="19">
        <v>180.59800000000001</v>
      </c>
      <c r="N962" s="19">
        <v>0</v>
      </c>
      <c r="O962" s="19">
        <v>598.59</v>
      </c>
      <c r="P962" s="19">
        <v>0</v>
      </c>
      <c r="Q962" s="19"/>
      <c r="R962" s="19"/>
      <c r="S962" s="19"/>
      <c r="T962" s="19"/>
      <c r="U962" s="25">
        <v>3435.3830000000003</v>
      </c>
      <c r="V962" s="18">
        <v>429.42287500000003</v>
      </c>
      <c r="W962" s="39">
        <v>2.0353657713569724E-4</v>
      </c>
      <c r="X962" s="35">
        <v>505.64166769522319</v>
      </c>
      <c r="Y962" s="35"/>
      <c r="Z962" s="49">
        <v>0</v>
      </c>
      <c r="AC962" t="s">
        <v>280</v>
      </c>
      <c r="AD962" t="s">
        <v>281</v>
      </c>
      <c r="AE962" t="s">
        <v>3194</v>
      </c>
    </row>
    <row r="963" spans="1:31" outlineLevel="1" x14ac:dyDescent="0.35">
      <c r="A963" s="6" t="s">
        <v>398</v>
      </c>
      <c r="B963" s="7" t="s">
        <v>562</v>
      </c>
      <c r="C963" s="7" t="s">
        <v>3194</v>
      </c>
      <c r="D963" s="7" t="s">
        <v>280</v>
      </c>
      <c r="E963" s="7" t="s">
        <v>281</v>
      </c>
      <c r="F963" s="7" t="s">
        <v>563</v>
      </c>
      <c r="G963" s="8">
        <v>5295447</v>
      </c>
      <c r="H963" s="16" t="s">
        <v>4058</v>
      </c>
      <c r="I963" s="18">
        <v>303.49700000000001</v>
      </c>
      <c r="J963" s="19">
        <v>0</v>
      </c>
      <c r="K963" s="19">
        <v>838.88</v>
      </c>
      <c r="L963" s="19">
        <v>1333.22</v>
      </c>
      <c r="M963" s="19">
        <v>598.59</v>
      </c>
      <c r="N963" s="19">
        <v>483.02499999999998</v>
      </c>
      <c r="O963" s="19">
        <v>238.464</v>
      </c>
      <c r="P963" s="19">
        <v>484.09500000000003</v>
      </c>
      <c r="Q963" s="19"/>
      <c r="R963" s="19"/>
      <c r="S963" s="19"/>
      <c r="T963" s="19"/>
      <c r="U963" s="25">
        <v>4279.7709999999997</v>
      </c>
      <c r="V963" s="18">
        <v>534.97137499999997</v>
      </c>
      <c r="W963" s="39">
        <v>2.5356414125138885E-4</v>
      </c>
      <c r="X963" s="35">
        <v>629.92410039685615</v>
      </c>
      <c r="Y963" s="35"/>
      <c r="Z963" s="49">
        <v>0</v>
      </c>
      <c r="AC963" t="s">
        <v>280</v>
      </c>
      <c r="AD963" t="s">
        <v>281</v>
      </c>
      <c r="AE963" t="s">
        <v>3194</v>
      </c>
    </row>
    <row r="964" spans="1:31" outlineLevel="1" x14ac:dyDescent="0.35">
      <c r="A964" s="6" t="s">
        <v>398</v>
      </c>
      <c r="B964" s="7" t="s">
        <v>562</v>
      </c>
      <c r="C964" s="7" t="s">
        <v>3194</v>
      </c>
      <c r="D964" s="7" t="s">
        <v>280</v>
      </c>
      <c r="E964" s="7" t="s">
        <v>281</v>
      </c>
      <c r="F964" s="7" t="s">
        <v>563</v>
      </c>
      <c r="G964" s="8">
        <v>5295454</v>
      </c>
      <c r="H964" s="16" t="s">
        <v>4059</v>
      </c>
      <c r="I964" s="18">
        <v>303.49700000000001</v>
      </c>
      <c r="J964" s="19">
        <v>589.58199999999999</v>
      </c>
      <c r="K964" s="19">
        <v>1019.478</v>
      </c>
      <c r="L964" s="19">
        <v>1513.818</v>
      </c>
      <c r="M964" s="19">
        <v>1064.6690000000001</v>
      </c>
      <c r="N964" s="19">
        <v>180.59800000000001</v>
      </c>
      <c r="O964" s="19">
        <v>1073.6769999999999</v>
      </c>
      <c r="P964" s="19">
        <v>606.99400000000003</v>
      </c>
      <c r="Q964" s="19"/>
      <c r="R964" s="19"/>
      <c r="S964" s="19"/>
      <c r="T964" s="19"/>
      <c r="U964" s="25">
        <v>6352.3129999999992</v>
      </c>
      <c r="V964" s="18">
        <v>794.0391249999999</v>
      </c>
      <c r="W964" s="39">
        <v>3.7635630289682172E-4</v>
      </c>
      <c r="X964" s="35">
        <v>934.97410304529251</v>
      </c>
      <c r="Y964" s="35"/>
      <c r="Z964" s="49">
        <v>0</v>
      </c>
      <c r="AC964" t="s">
        <v>280</v>
      </c>
      <c r="AD964" t="s">
        <v>281</v>
      </c>
      <c r="AE964" t="s">
        <v>3194</v>
      </c>
    </row>
    <row r="965" spans="1:31" outlineLevel="1" x14ac:dyDescent="0.35">
      <c r="A965" s="6" t="s">
        <v>398</v>
      </c>
      <c r="B965" s="7" t="s">
        <v>562</v>
      </c>
      <c r="C965" s="7" t="s">
        <v>3194</v>
      </c>
      <c r="D965" s="7" t="s">
        <v>280</v>
      </c>
      <c r="E965" s="7" t="s">
        <v>281</v>
      </c>
      <c r="F965" s="7" t="s">
        <v>563</v>
      </c>
      <c r="G965" s="8">
        <v>5295672</v>
      </c>
      <c r="H965" s="16" t="s">
        <v>4060</v>
      </c>
      <c r="I965" s="18">
        <v>352.18799999999999</v>
      </c>
      <c r="J965" s="19">
        <v>483.02499999999998</v>
      </c>
      <c r="K965" s="19">
        <v>487.762</v>
      </c>
      <c r="L965" s="19">
        <v>1512.748</v>
      </c>
      <c r="M965" s="19">
        <v>179.52799999999999</v>
      </c>
      <c r="N965" s="19">
        <v>419.06200000000001</v>
      </c>
      <c r="O965" s="19">
        <v>722.55899999999997</v>
      </c>
      <c r="P965" s="19">
        <v>598.59</v>
      </c>
      <c r="Q965" s="19"/>
      <c r="R965" s="19"/>
      <c r="S965" s="19"/>
      <c r="T965" s="19"/>
      <c r="U965" s="25">
        <v>4755.4619999999995</v>
      </c>
      <c r="V965" s="18">
        <v>594.43274999999994</v>
      </c>
      <c r="W965" s="39">
        <v>2.8174746692839688E-4</v>
      </c>
      <c r="X965" s="35">
        <v>699.93934776450283</v>
      </c>
      <c r="Y965" s="35"/>
      <c r="Z965" s="49">
        <v>0</v>
      </c>
      <c r="AC965" t="s">
        <v>280</v>
      </c>
      <c r="AD965" t="s">
        <v>281</v>
      </c>
      <c r="AE965" t="s">
        <v>3194</v>
      </c>
    </row>
    <row r="966" spans="1:31" outlineLevel="1" x14ac:dyDescent="0.35">
      <c r="A966" s="6" t="s">
        <v>398</v>
      </c>
      <c r="B966" s="7" t="s">
        <v>562</v>
      </c>
      <c r="C966" s="7" t="s">
        <v>3194</v>
      </c>
      <c r="D966" s="7" t="s">
        <v>280</v>
      </c>
      <c r="E966" s="7" t="s">
        <v>281</v>
      </c>
      <c r="F966" s="7" t="s">
        <v>563</v>
      </c>
      <c r="G966" s="8">
        <v>5295689</v>
      </c>
      <c r="H966" s="16" t="s">
        <v>4061</v>
      </c>
      <c r="I966" s="18">
        <v>171.59</v>
      </c>
      <c r="J966" s="19">
        <v>1436.8810000000001</v>
      </c>
      <c r="K966" s="19">
        <v>3059.0970000000002</v>
      </c>
      <c r="L966" s="19">
        <v>1266.346</v>
      </c>
      <c r="M966" s="19">
        <v>417.99200000000002</v>
      </c>
      <c r="N966" s="19">
        <v>180.59800000000001</v>
      </c>
      <c r="O966" s="19">
        <v>0</v>
      </c>
      <c r="P966" s="19">
        <v>1140.5509999999999</v>
      </c>
      <c r="Q966" s="19"/>
      <c r="R966" s="19"/>
      <c r="S966" s="19"/>
      <c r="T966" s="19"/>
      <c r="U966" s="25">
        <v>7673.0550000000003</v>
      </c>
      <c r="V966" s="18">
        <v>959.13187500000004</v>
      </c>
      <c r="W966" s="39">
        <v>4.5460647353554094E-4</v>
      </c>
      <c r="X966" s="35">
        <v>1129.369367699954</v>
      </c>
      <c r="Y966" s="35"/>
      <c r="Z966" s="49">
        <v>0</v>
      </c>
      <c r="AC966" t="s">
        <v>280</v>
      </c>
      <c r="AD966" t="s">
        <v>281</v>
      </c>
      <c r="AE966" t="s">
        <v>3194</v>
      </c>
    </row>
    <row r="967" spans="1:31" outlineLevel="1" x14ac:dyDescent="0.35">
      <c r="A967" s="6" t="s">
        <v>398</v>
      </c>
      <c r="B967" s="7" t="s">
        <v>562</v>
      </c>
      <c r="C967" s="7" t="s">
        <v>3194</v>
      </c>
      <c r="D967" s="7" t="s">
        <v>280</v>
      </c>
      <c r="E967" s="7" t="s">
        <v>281</v>
      </c>
      <c r="F967" s="7" t="s">
        <v>563</v>
      </c>
      <c r="G967" s="8">
        <v>5297573</v>
      </c>
      <c r="H967" s="16" t="s">
        <v>4062</v>
      </c>
      <c r="I967" s="18">
        <v>179.52799999999999</v>
      </c>
      <c r="J967" s="19">
        <v>722.55899999999997</v>
      </c>
      <c r="K967" s="19">
        <v>487.762</v>
      </c>
      <c r="L967" s="19">
        <v>1634.41</v>
      </c>
      <c r="M967" s="19">
        <v>238.464</v>
      </c>
      <c r="N967" s="19">
        <v>722.55899999999997</v>
      </c>
      <c r="O967" s="19">
        <v>238.464</v>
      </c>
      <c r="P967" s="19">
        <v>361.19600000000003</v>
      </c>
      <c r="Q967" s="19"/>
      <c r="R967" s="19"/>
      <c r="S967" s="19"/>
      <c r="T967" s="19"/>
      <c r="U967" s="25">
        <v>4584.942</v>
      </c>
      <c r="V967" s="18">
        <v>573.11775</v>
      </c>
      <c r="W967" s="39">
        <v>2.7164464662184621E-4</v>
      </c>
      <c r="X967" s="35">
        <v>674.84112227541209</v>
      </c>
      <c r="Y967" s="35"/>
      <c r="Z967" s="49">
        <v>0</v>
      </c>
      <c r="AC967" t="s">
        <v>280</v>
      </c>
      <c r="AD967" t="s">
        <v>281</v>
      </c>
      <c r="AE967" t="s">
        <v>3194</v>
      </c>
    </row>
    <row r="968" spans="1:31" outlineLevel="1" x14ac:dyDescent="0.35">
      <c r="A968" s="6" t="s">
        <v>398</v>
      </c>
      <c r="B968" s="7" t="s">
        <v>562</v>
      </c>
      <c r="C968" s="7" t="s">
        <v>3194</v>
      </c>
      <c r="D968" s="7" t="s">
        <v>280</v>
      </c>
      <c r="E968" s="7" t="s">
        <v>281</v>
      </c>
      <c r="F968" s="7" t="s">
        <v>563</v>
      </c>
      <c r="G968" s="8">
        <v>5297898</v>
      </c>
      <c r="H968" s="16" t="s">
        <v>4063</v>
      </c>
      <c r="I968" s="18">
        <v>0</v>
      </c>
      <c r="J968" s="19">
        <v>180.59800000000001</v>
      </c>
      <c r="K968" s="19">
        <v>171.59</v>
      </c>
      <c r="L968" s="19">
        <v>0</v>
      </c>
      <c r="M968" s="19">
        <v>0</v>
      </c>
      <c r="N968" s="19">
        <v>0</v>
      </c>
      <c r="O968" s="19">
        <v>419.06200000000001</v>
      </c>
      <c r="P968" s="19">
        <v>179.52799999999999</v>
      </c>
      <c r="Q968" s="19"/>
      <c r="R968" s="19"/>
      <c r="S968" s="19"/>
      <c r="T968" s="19"/>
      <c r="U968" s="25">
        <v>950.77800000000002</v>
      </c>
      <c r="V968" s="18">
        <v>118.84725</v>
      </c>
      <c r="W968" s="39">
        <v>5.6330866088562451E-5</v>
      </c>
      <c r="X968" s="35">
        <v>139.94159414770607</v>
      </c>
      <c r="Y968" s="35"/>
      <c r="Z968" s="49">
        <v>0</v>
      </c>
      <c r="AC968" t="s">
        <v>280</v>
      </c>
      <c r="AD968" t="s">
        <v>281</v>
      </c>
      <c r="AE968" t="s">
        <v>3194</v>
      </c>
    </row>
    <row r="969" spans="1:31" outlineLevel="1" x14ac:dyDescent="0.35">
      <c r="A969" s="6" t="s">
        <v>398</v>
      </c>
      <c r="B969" s="7" t="s">
        <v>562</v>
      </c>
      <c r="C969" s="7" t="s">
        <v>3194</v>
      </c>
      <c r="D969" s="7" t="s">
        <v>280</v>
      </c>
      <c r="E969" s="7" t="s">
        <v>281</v>
      </c>
      <c r="F969" s="7" t="s">
        <v>563</v>
      </c>
      <c r="G969" s="8">
        <v>5298046</v>
      </c>
      <c r="H969" s="16" t="s">
        <v>4064</v>
      </c>
      <c r="I969" s="18">
        <v>892.91099999999994</v>
      </c>
      <c r="J969" s="19">
        <v>715.39200000000005</v>
      </c>
      <c r="K969" s="19">
        <v>171.59</v>
      </c>
      <c r="L969" s="19">
        <v>0</v>
      </c>
      <c r="M969" s="19">
        <v>476.928</v>
      </c>
      <c r="N969" s="19">
        <v>360.12599999999998</v>
      </c>
      <c r="O969" s="19">
        <v>531.71600000000001</v>
      </c>
      <c r="P969" s="19">
        <v>179.52799999999999</v>
      </c>
      <c r="Q969" s="19"/>
      <c r="R969" s="19"/>
      <c r="S969" s="19"/>
      <c r="T969" s="19"/>
      <c r="U969" s="25">
        <v>3328.1909999999998</v>
      </c>
      <c r="V969" s="18">
        <v>416.02387499999998</v>
      </c>
      <c r="W969" s="39">
        <v>1.9718575896598232E-4</v>
      </c>
      <c r="X969" s="35">
        <v>489.86446275371117</v>
      </c>
      <c r="Y969" s="35"/>
      <c r="Z969" s="49">
        <v>0</v>
      </c>
      <c r="AC969" t="s">
        <v>280</v>
      </c>
      <c r="AD969" t="s">
        <v>281</v>
      </c>
      <c r="AE969" t="s">
        <v>3194</v>
      </c>
    </row>
    <row r="970" spans="1:31" outlineLevel="1" x14ac:dyDescent="0.35">
      <c r="A970" s="6" t="s">
        <v>398</v>
      </c>
      <c r="B970" s="7" t="s">
        <v>562</v>
      </c>
      <c r="C970" s="7" t="s">
        <v>3194</v>
      </c>
      <c r="D970" s="7" t="s">
        <v>280</v>
      </c>
      <c r="E970" s="7" t="s">
        <v>281</v>
      </c>
      <c r="F970" s="7" t="s">
        <v>563</v>
      </c>
      <c r="G970" s="8">
        <v>5298271</v>
      </c>
      <c r="H970" s="16" t="s">
        <v>4065</v>
      </c>
      <c r="I970" s="18">
        <v>361.19499999999999</v>
      </c>
      <c r="J970" s="19">
        <v>0</v>
      </c>
      <c r="K970" s="19">
        <v>417.99200000000002</v>
      </c>
      <c r="L970" s="19">
        <v>0</v>
      </c>
      <c r="M970" s="19">
        <v>171.59</v>
      </c>
      <c r="N970" s="19">
        <v>1017.652</v>
      </c>
      <c r="O970" s="19">
        <v>360.12599999999998</v>
      </c>
      <c r="P970" s="19">
        <v>417.99200000000002</v>
      </c>
      <c r="Q970" s="19"/>
      <c r="R970" s="19"/>
      <c r="S970" s="19"/>
      <c r="T970" s="19"/>
      <c r="U970" s="25">
        <v>2746.5470000000005</v>
      </c>
      <c r="V970" s="18">
        <v>343.31837500000006</v>
      </c>
      <c r="W970" s="39">
        <v>1.6272502231114199E-4</v>
      </c>
      <c r="X970" s="35">
        <v>404.25437439822934</v>
      </c>
      <c r="Y970" s="35"/>
      <c r="Z970" s="49">
        <v>0</v>
      </c>
      <c r="AC970" t="s">
        <v>280</v>
      </c>
      <c r="AD970" t="s">
        <v>281</v>
      </c>
      <c r="AE970" t="s">
        <v>3194</v>
      </c>
    </row>
    <row r="971" spans="1:31" outlineLevel="1" x14ac:dyDescent="0.35">
      <c r="A971" s="6" t="s">
        <v>398</v>
      </c>
      <c r="B971" s="7" t="s">
        <v>562</v>
      </c>
      <c r="C971" s="7" t="s">
        <v>3194</v>
      </c>
      <c r="D971" s="7" t="s">
        <v>280</v>
      </c>
      <c r="E971" s="7" t="s">
        <v>281</v>
      </c>
      <c r="F971" s="7" t="s">
        <v>563</v>
      </c>
      <c r="G971" s="8">
        <v>5298565</v>
      </c>
      <c r="H971" s="16" t="s">
        <v>4066</v>
      </c>
      <c r="I971" s="18">
        <v>360.12599999999998</v>
      </c>
      <c r="J971" s="19">
        <v>590.65200000000004</v>
      </c>
      <c r="K971" s="19">
        <v>417.99200000000002</v>
      </c>
      <c r="L971" s="19">
        <v>0</v>
      </c>
      <c r="M971" s="19">
        <v>770.18</v>
      </c>
      <c r="N971" s="19">
        <v>590.65200000000004</v>
      </c>
      <c r="O971" s="19">
        <v>778.11800000000005</v>
      </c>
      <c r="P971" s="19">
        <v>238.464</v>
      </c>
      <c r="Q971" s="19"/>
      <c r="R971" s="19"/>
      <c r="S971" s="19"/>
      <c r="T971" s="19"/>
      <c r="U971" s="25">
        <v>3746.1839999999997</v>
      </c>
      <c r="V971" s="18">
        <v>468.27299999999997</v>
      </c>
      <c r="W971" s="39">
        <v>2.219506438381149E-4</v>
      </c>
      <c r="X971" s="35">
        <v>551.3873490243044</v>
      </c>
      <c r="Y971" s="35"/>
      <c r="Z971" s="49">
        <v>0</v>
      </c>
      <c r="AC971" t="s">
        <v>280</v>
      </c>
      <c r="AD971" t="s">
        <v>281</v>
      </c>
      <c r="AE971" t="s">
        <v>3194</v>
      </c>
    </row>
    <row r="972" spans="1:31" outlineLevel="1" x14ac:dyDescent="0.35">
      <c r="A972" s="6" t="s">
        <v>398</v>
      </c>
      <c r="B972" s="7" t="s">
        <v>562</v>
      </c>
      <c r="C972" s="7" t="s">
        <v>3194</v>
      </c>
      <c r="D972" s="7" t="s">
        <v>280</v>
      </c>
      <c r="E972" s="7" t="s">
        <v>281</v>
      </c>
      <c r="F972" s="7" t="s">
        <v>563</v>
      </c>
      <c r="G972" s="8">
        <v>5298624</v>
      </c>
      <c r="H972" s="16" t="s">
        <v>4067</v>
      </c>
      <c r="I972" s="18">
        <v>351.11799999999999</v>
      </c>
      <c r="J972" s="19">
        <v>180.59800000000001</v>
      </c>
      <c r="K972" s="19">
        <v>238.464</v>
      </c>
      <c r="L972" s="19">
        <v>238.464</v>
      </c>
      <c r="M972" s="19">
        <v>590.65200000000004</v>
      </c>
      <c r="N972" s="19">
        <v>238.464</v>
      </c>
      <c r="O972" s="19">
        <v>837.05399999999997</v>
      </c>
      <c r="P972" s="19">
        <v>417.99200000000002</v>
      </c>
      <c r="Q972" s="19"/>
      <c r="R972" s="19"/>
      <c r="S972" s="19"/>
      <c r="T972" s="19"/>
      <c r="U972" s="25">
        <v>3092.806</v>
      </c>
      <c r="V972" s="18">
        <v>386.60075000000001</v>
      </c>
      <c r="W972" s="39">
        <v>1.8323987368649934E-4</v>
      </c>
      <c r="X972" s="35">
        <v>455.21899121518396</v>
      </c>
      <c r="Y972" s="35"/>
      <c r="Z972" s="49">
        <v>0</v>
      </c>
      <c r="AC972" t="s">
        <v>280</v>
      </c>
      <c r="AD972" t="s">
        <v>281</v>
      </c>
      <c r="AE972" t="s">
        <v>3194</v>
      </c>
    </row>
    <row r="973" spans="1:31" outlineLevel="1" x14ac:dyDescent="0.35">
      <c r="A973" s="6" t="s">
        <v>398</v>
      </c>
      <c r="B973" s="7" t="s">
        <v>562</v>
      </c>
      <c r="C973" s="7" t="s">
        <v>3194</v>
      </c>
      <c r="D973" s="7" t="s">
        <v>280</v>
      </c>
      <c r="E973" s="7" t="s">
        <v>281</v>
      </c>
      <c r="F973" s="7" t="s">
        <v>563</v>
      </c>
      <c r="G973" s="8">
        <v>5299045</v>
      </c>
      <c r="H973" s="16" t="s">
        <v>4068</v>
      </c>
      <c r="I973" s="18">
        <v>360.12599999999998</v>
      </c>
      <c r="J973" s="19">
        <v>419.06200000000001</v>
      </c>
      <c r="K973" s="19">
        <v>531.71600000000001</v>
      </c>
      <c r="L973" s="19">
        <v>179.52799999999999</v>
      </c>
      <c r="M973" s="19">
        <v>589.58199999999999</v>
      </c>
      <c r="N973" s="19">
        <v>419.06200000000001</v>
      </c>
      <c r="O973" s="19">
        <v>589.58199999999999</v>
      </c>
      <c r="P973" s="19">
        <v>1017.652</v>
      </c>
      <c r="Q973" s="19"/>
      <c r="R973" s="19"/>
      <c r="S973" s="19"/>
      <c r="T973" s="19"/>
      <c r="U973" s="25">
        <v>4106.3099999999995</v>
      </c>
      <c r="V973" s="18">
        <v>513.28874999999994</v>
      </c>
      <c r="W973" s="39">
        <v>2.432870751407004E-4</v>
      </c>
      <c r="X973" s="35">
        <v>604.39299969568799</v>
      </c>
      <c r="Y973" s="35"/>
      <c r="Z973" s="49">
        <v>0</v>
      </c>
      <c r="AC973" t="s">
        <v>280</v>
      </c>
      <c r="AD973" t="s">
        <v>281</v>
      </c>
      <c r="AE973" t="s">
        <v>3194</v>
      </c>
    </row>
    <row r="974" spans="1:31" outlineLevel="1" x14ac:dyDescent="0.35">
      <c r="A974" s="6" t="s">
        <v>398</v>
      </c>
      <c r="B974" s="7" t="s">
        <v>562</v>
      </c>
      <c r="C974" s="7" t="s">
        <v>3194</v>
      </c>
      <c r="D974" s="7" t="s">
        <v>280</v>
      </c>
      <c r="E974" s="7" t="s">
        <v>281</v>
      </c>
      <c r="F974" s="7" t="s">
        <v>563</v>
      </c>
      <c r="G974" s="8">
        <v>5300071</v>
      </c>
      <c r="H974" s="16" t="s">
        <v>4069</v>
      </c>
      <c r="I974" s="18">
        <v>0</v>
      </c>
      <c r="J974" s="19">
        <v>303.49700000000001</v>
      </c>
      <c r="K974" s="19">
        <v>726.226</v>
      </c>
      <c r="L974" s="19">
        <v>722.55899999999997</v>
      </c>
      <c r="M974" s="19">
        <v>360.12599999999998</v>
      </c>
      <c r="N974" s="19">
        <v>786.52200000000005</v>
      </c>
      <c r="O974" s="19">
        <v>419.06200000000001</v>
      </c>
      <c r="P974" s="19">
        <v>598.59</v>
      </c>
      <c r="Q974" s="19"/>
      <c r="R974" s="19"/>
      <c r="S974" s="19"/>
      <c r="T974" s="19"/>
      <c r="U974" s="25">
        <v>3916.5819999999999</v>
      </c>
      <c r="V974" s="18">
        <v>489.57274999999998</v>
      </c>
      <c r="W974" s="39">
        <v>2.3204623599502102E-4</v>
      </c>
      <c r="X974" s="35">
        <v>576.46761777219388</v>
      </c>
      <c r="Y974" s="35"/>
      <c r="Z974" s="49">
        <v>0</v>
      </c>
      <c r="AC974" t="s">
        <v>280</v>
      </c>
      <c r="AD974" t="s">
        <v>281</v>
      </c>
      <c r="AE974" t="s">
        <v>3194</v>
      </c>
    </row>
    <row r="975" spans="1:31" outlineLevel="1" x14ac:dyDescent="0.35">
      <c r="A975" s="6" t="s">
        <v>398</v>
      </c>
      <c r="B975" s="7" t="s">
        <v>562</v>
      </c>
      <c r="C975" s="7" t="s">
        <v>3194</v>
      </c>
      <c r="D975" s="7" t="s">
        <v>280</v>
      </c>
      <c r="E975" s="7" t="s">
        <v>281</v>
      </c>
      <c r="F975" s="7" t="s">
        <v>563</v>
      </c>
      <c r="G975" s="8">
        <v>5300161</v>
      </c>
      <c r="H975" s="16" t="s">
        <v>4070</v>
      </c>
      <c r="I975" s="18">
        <v>0</v>
      </c>
      <c r="J975" s="19">
        <v>483.02499999999998</v>
      </c>
      <c r="K975" s="19">
        <v>541.96100000000001</v>
      </c>
      <c r="L975" s="19">
        <v>967.12</v>
      </c>
      <c r="M975" s="19">
        <v>360.12599999999998</v>
      </c>
      <c r="N975" s="19">
        <v>721.48900000000003</v>
      </c>
      <c r="O975" s="19">
        <v>541.96100000000001</v>
      </c>
      <c r="P975" s="19">
        <v>1083.7539999999999</v>
      </c>
      <c r="Q975" s="19"/>
      <c r="R975" s="19"/>
      <c r="S975" s="19"/>
      <c r="T975" s="19"/>
      <c r="U975" s="25">
        <v>4699.4359999999997</v>
      </c>
      <c r="V975" s="18">
        <v>587.42949999999996</v>
      </c>
      <c r="W975" s="39">
        <v>2.7842808732192958E-4</v>
      </c>
      <c r="X975" s="35">
        <v>691.69308233375114</v>
      </c>
      <c r="Y975" s="35"/>
      <c r="Z975" s="49">
        <v>0</v>
      </c>
      <c r="AC975" t="s">
        <v>280</v>
      </c>
      <c r="AD975" t="s">
        <v>281</v>
      </c>
      <c r="AE975" t="s">
        <v>3194</v>
      </c>
    </row>
    <row r="976" spans="1:31" outlineLevel="1" x14ac:dyDescent="0.35">
      <c r="A976" s="6" t="s">
        <v>398</v>
      </c>
      <c r="B976" s="7" t="s">
        <v>562</v>
      </c>
      <c r="C976" s="7" t="s">
        <v>3194</v>
      </c>
      <c r="D976" s="7" t="s">
        <v>280</v>
      </c>
      <c r="E976" s="7" t="s">
        <v>281</v>
      </c>
      <c r="F976" s="7" t="s">
        <v>563</v>
      </c>
      <c r="G976" s="8">
        <v>5300521</v>
      </c>
      <c r="H976" s="16" t="s">
        <v>4071</v>
      </c>
      <c r="I976" s="18">
        <v>0</v>
      </c>
      <c r="J976" s="19">
        <v>0</v>
      </c>
      <c r="K976" s="19">
        <v>179.52799999999999</v>
      </c>
      <c r="L976" s="19">
        <v>0</v>
      </c>
      <c r="M976" s="19">
        <v>531.71600000000001</v>
      </c>
      <c r="N976" s="19">
        <v>419.06200000000001</v>
      </c>
      <c r="O976" s="19">
        <v>0</v>
      </c>
      <c r="P976" s="19">
        <v>419.06200000000001</v>
      </c>
      <c r="Q976" s="19"/>
      <c r="R976" s="19"/>
      <c r="S976" s="19"/>
      <c r="T976" s="19"/>
      <c r="U976" s="25">
        <v>1549.3679999999999</v>
      </c>
      <c r="V976" s="18">
        <v>193.67099999999999</v>
      </c>
      <c r="W976" s="39">
        <v>9.1795604578465021E-5</v>
      </c>
      <c r="X976" s="35">
        <v>228.0459032933482</v>
      </c>
      <c r="Y976" s="35"/>
      <c r="Z976" s="49">
        <v>0</v>
      </c>
      <c r="AC976" t="s">
        <v>280</v>
      </c>
      <c r="AD976" t="s">
        <v>281</v>
      </c>
      <c r="AE976" t="s">
        <v>3194</v>
      </c>
    </row>
    <row r="977" spans="1:31" outlineLevel="1" x14ac:dyDescent="0.35">
      <c r="A977" s="6" t="s">
        <v>398</v>
      </c>
      <c r="B977" s="7" t="s">
        <v>562</v>
      </c>
      <c r="C977" s="7" t="s">
        <v>3194</v>
      </c>
      <c r="D977" s="7" t="s">
        <v>280</v>
      </c>
      <c r="E977" s="7" t="s">
        <v>281</v>
      </c>
      <c r="F977" s="7" t="s">
        <v>563</v>
      </c>
      <c r="G977" s="8">
        <v>5300538</v>
      </c>
      <c r="H977" s="16" t="s">
        <v>4072</v>
      </c>
      <c r="I977" s="18">
        <v>0</v>
      </c>
      <c r="J977" s="19">
        <v>303.49700000000001</v>
      </c>
      <c r="K977" s="19">
        <v>541.96100000000001</v>
      </c>
      <c r="L977" s="19">
        <v>1024.9860000000001</v>
      </c>
      <c r="M977" s="19">
        <v>179.52799999999999</v>
      </c>
      <c r="N977" s="19">
        <v>419.06200000000001</v>
      </c>
      <c r="O977" s="19">
        <v>238.464</v>
      </c>
      <c r="P977" s="19">
        <v>360.12599999999998</v>
      </c>
      <c r="Q977" s="19"/>
      <c r="R977" s="19"/>
      <c r="S977" s="19"/>
      <c r="T977" s="19"/>
      <c r="U977" s="25">
        <v>3067.6239999999998</v>
      </c>
      <c r="V977" s="18">
        <v>383.45299999999997</v>
      </c>
      <c r="W977" s="39">
        <v>1.8174791250329759E-4</v>
      </c>
      <c r="X977" s="35">
        <v>451.51254320752332</v>
      </c>
      <c r="Y977" s="35"/>
      <c r="Z977" s="49">
        <v>0</v>
      </c>
      <c r="AC977" t="s">
        <v>280</v>
      </c>
      <c r="AD977" t="s">
        <v>281</v>
      </c>
      <c r="AE977" t="s">
        <v>3194</v>
      </c>
    </row>
    <row r="978" spans="1:31" outlineLevel="1" x14ac:dyDescent="0.35">
      <c r="A978" s="6" t="s">
        <v>398</v>
      </c>
      <c r="B978" s="7" t="s">
        <v>562</v>
      </c>
      <c r="C978" s="7" t="s">
        <v>3194</v>
      </c>
      <c r="D978" s="7" t="s">
        <v>280</v>
      </c>
      <c r="E978" s="7" t="s">
        <v>281</v>
      </c>
      <c r="F978" s="7" t="s">
        <v>563</v>
      </c>
      <c r="G978" s="8">
        <v>5300552</v>
      </c>
      <c r="H978" s="16" t="s">
        <v>4073</v>
      </c>
      <c r="I978" s="18">
        <v>180.59800000000001</v>
      </c>
      <c r="J978" s="19">
        <v>541.96100000000001</v>
      </c>
      <c r="K978" s="19">
        <v>1087.421</v>
      </c>
      <c r="L978" s="19">
        <v>483.02499999999998</v>
      </c>
      <c r="M978" s="19">
        <v>0</v>
      </c>
      <c r="N978" s="19">
        <v>303.49700000000001</v>
      </c>
      <c r="O978" s="19">
        <v>837.05399999999997</v>
      </c>
      <c r="P978" s="19">
        <v>598.59</v>
      </c>
      <c r="Q978" s="19"/>
      <c r="R978" s="19"/>
      <c r="S978" s="19"/>
      <c r="T978" s="19"/>
      <c r="U978" s="25">
        <v>4032.1460000000002</v>
      </c>
      <c r="V978" s="18">
        <v>504.01825000000002</v>
      </c>
      <c r="W978" s="39">
        <v>2.3889307112231534E-4</v>
      </c>
      <c r="X978" s="35">
        <v>593.47706728205367</v>
      </c>
      <c r="Y978" s="35"/>
      <c r="Z978" s="49">
        <v>0</v>
      </c>
      <c r="AC978" t="s">
        <v>280</v>
      </c>
      <c r="AD978" t="s">
        <v>281</v>
      </c>
      <c r="AE978" t="s">
        <v>3194</v>
      </c>
    </row>
    <row r="979" spans="1:31" outlineLevel="1" x14ac:dyDescent="0.35">
      <c r="A979" s="6" t="s">
        <v>398</v>
      </c>
      <c r="B979" s="7" t="s">
        <v>562</v>
      </c>
      <c r="C979" s="7" t="s">
        <v>3194</v>
      </c>
      <c r="D979" s="7" t="s">
        <v>280</v>
      </c>
      <c r="E979" s="7" t="s">
        <v>281</v>
      </c>
      <c r="F979" s="7" t="s">
        <v>563</v>
      </c>
      <c r="G979" s="8">
        <v>5300635</v>
      </c>
      <c r="H979" s="16" t="s">
        <v>4074</v>
      </c>
      <c r="I979" s="18">
        <v>180.59800000000001</v>
      </c>
      <c r="J979" s="19">
        <v>541.96100000000001</v>
      </c>
      <c r="K979" s="19">
        <v>1081.616</v>
      </c>
      <c r="L979" s="19">
        <v>1445.1179999999999</v>
      </c>
      <c r="M979" s="19">
        <v>303.49700000000001</v>
      </c>
      <c r="N979" s="19">
        <v>1140.5509999999999</v>
      </c>
      <c r="O979" s="19">
        <v>1082.6849999999999</v>
      </c>
      <c r="P979" s="19">
        <v>179.52799999999999</v>
      </c>
      <c r="Q979" s="19"/>
      <c r="R979" s="19"/>
      <c r="S979" s="19"/>
      <c r="T979" s="19"/>
      <c r="U979" s="25">
        <v>5955.5540000000001</v>
      </c>
      <c r="V979" s="18">
        <v>744.44425000000001</v>
      </c>
      <c r="W979" s="39">
        <v>3.5284947154562099E-4</v>
      </c>
      <c r="X979" s="35">
        <v>876.57657286216909</v>
      </c>
      <c r="Y979" s="35"/>
      <c r="Z979" s="49">
        <v>0</v>
      </c>
      <c r="AC979" t="s">
        <v>280</v>
      </c>
      <c r="AD979" t="s">
        <v>281</v>
      </c>
      <c r="AE979" t="s">
        <v>3194</v>
      </c>
    </row>
    <row r="980" spans="1:31" outlineLevel="1" x14ac:dyDescent="0.35">
      <c r="A980" s="6" t="s">
        <v>398</v>
      </c>
      <c r="B980" s="7" t="s">
        <v>562</v>
      </c>
      <c r="C980" s="7" t="s">
        <v>3194</v>
      </c>
      <c r="D980" s="7" t="s">
        <v>280</v>
      </c>
      <c r="E980" s="7" t="s">
        <v>281</v>
      </c>
      <c r="F980" s="7" t="s">
        <v>563</v>
      </c>
      <c r="G980" s="8">
        <v>5300680</v>
      </c>
      <c r="H980" s="16" t="s">
        <v>4075</v>
      </c>
      <c r="I980" s="18">
        <v>238.464</v>
      </c>
      <c r="J980" s="19">
        <v>180.59800000000001</v>
      </c>
      <c r="K980" s="19">
        <v>966.05100000000004</v>
      </c>
      <c r="L980" s="19">
        <v>787.59199999999998</v>
      </c>
      <c r="M980" s="19">
        <v>483.02499999999998</v>
      </c>
      <c r="N980" s="19">
        <v>0</v>
      </c>
      <c r="O980" s="19">
        <v>484.09500000000003</v>
      </c>
      <c r="P980" s="19">
        <v>238.464</v>
      </c>
      <c r="Q980" s="19"/>
      <c r="R980" s="19"/>
      <c r="S980" s="19"/>
      <c r="T980" s="19"/>
      <c r="U980" s="25">
        <v>3378.2889999999998</v>
      </c>
      <c r="V980" s="18">
        <v>422.28612499999997</v>
      </c>
      <c r="W980" s="39">
        <v>2.001539215962754E-4</v>
      </c>
      <c r="X980" s="35">
        <v>497.23820718575706</v>
      </c>
      <c r="Y980" s="35"/>
      <c r="Z980" s="49">
        <v>0</v>
      </c>
      <c r="AC980" t="s">
        <v>280</v>
      </c>
      <c r="AD980" t="s">
        <v>281</v>
      </c>
      <c r="AE980" t="s">
        <v>3194</v>
      </c>
    </row>
    <row r="981" spans="1:31" outlineLevel="1" x14ac:dyDescent="0.35">
      <c r="A981" s="6" t="s">
        <v>398</v>
      </c>
      <c r="B981" s="7" t="s">
        <v>562</v>
      </c>
      <c r="C981" s="7" t="s">
        <v>3194</v>
      </c>
      <c r="D981" s="7" t="s">
        <v>280</v>
      </c>
      <c r="E981" s="7" t="s">
        <v>281</v>
      </c>
      <c r="F981" s="7" t="s">
        <v>563</v>
      </c>
      <c r="G981" s="8">
        <v>5300912</v>
      </c>
      <c r="H981" s="16" t="s">
        <v>4076</v>
      </c>
      <c r="I981" s="18">
        <v>0</v>
      </c>
      <c r="J981" s="19">
        <v>1016.583</v>
      </c>
      <c r="K981" s="19">
        <v>590.65200000000004</v>
      </c>
      <c r="L981" s="19">
        <v>238.464</v>
      </c>
      <c r="M981" s="19">
        <v>419.06200000000001</v>
      </c>
      <c r="N981" s="19">
        <v>417.99200000000002</v>
      </c>
      <c r="O981" s="19">
        <v>1009.7140000000001</v>
      </c>
      <c r="P981" s="19">
        <v>417.99200000000002</v>
      </c>
      <c r="Q981" s="19"/>
      <c r="R981" s="19"/>
      <c r="S981" s="19"/>
      <c r="T981" s="19"/>
      <c r="U981" s="25">
        <v>4110.4589999999998</v>
      </c>
      <c r="V981" s="18">
        <v>513.80737499999998</v>
      </c>
      <c r="W981" s="39">
        <v>2.4353289147574544E-4</v>
      </c>
      <c r="X981" s="35">
        <v>605.00367608294016</v>
      </c>
      <c r="Y981" s="35"/>
      <c r="Z981" s="49">
        <v>0</v>
      </c>
      <c r="AC981" t="s">
        <v>280</v>
      </c>
      <c r="AD981" t="s">
        <v>281</v>
      </c>
      <c r="AE981" t="s">
        <v>3194</v>
      </c>
    </row>
    <row r="982" spans="1:31" outlineLevel="1" x14ac:dyDescent="0.35">
      <c r="A982" s="6" t="s">
        <v>398</v>
      </c>
      <c r="B982" s="7" t="s">
        <v>562</v>
      </c>
      <c r="C982" s="7" t="s">
        <v>3194</v>
      </c>
      <c r="D982" s="7" t="s">
        <v>280</v>
      </c>
      <c r="E982" s="7" t="s">
        <v>281</v>
      </c>
      <c r="F982" s="7" t="s">
        <v>563</v>
      </c>
      <c r="G982" s="8">
        <v>5300929</v>
      </c>
      <c r="H982" s="16" t="s">
        <v>4077</v>
      </c>
      <c r="I982" s="18">
        <v>0</v>
      </c>
      <c r="J982" s="19">
        <v>770.18</v>
      </c>
      <c r="K982" s="19">
        <v>238.464</v>
      </c>
      <c r="L982" s="19">
        <v>179.52799999999999</v>
      </c>
      <c r="M982" s="19">
        <v>351.11799999999999</v>
      </c>
      <c r="N982" s="19">
        <v>238.464</v>
      </c>
      <c r="O982" s="19">
        <v>360.12599999999998</v>
      </c>
      <c r="P982" s="19">
        <v>0</v>
      </c>
      <c r="Q982" s="19"/>
      <c r="R982" s="19"/>
      <c r="S982" s="19"/>
      <c r="T982" s="19"/>
      <c r="U982" s="25">
        <v>2137.88</v>
      </c>
      <c r="V982" s="18">
        <v>267.23500000000001</v>
      </c>
      <c r="W982" s="39">
        <v>1.2666325051002009E-4</v>
      </c>
      <c r="X982" s="35">
        <v>314.66686786662905</v>
      </c>
      <c r="Y982" s="35"/>
      <c r="Z982" s="49">
        <v>0</v>
      </c>
      <c r="AC982" t="s">
        <v>280</v>
      </c>
      <c r="AD982" t="s">
        <v>281</v>
      </c>
      <c r="AE982" t="s">
        <v>3194</v>
      </c>
    </row>
    <row r="983" spans="1:31" outlineLevel="1" x14ac:dyDescent="0.35">
      <c r="A983" s="6" t="s">
        <v>398</v>
      </c>
      <c r="B983" s="7" t="s">
        <v>562</v>
      </c>
      <c r="C983" s="7" t="s">
        <v>3194</v>
      </c>
      <c r="D983" s="7" t="s">
        <v>280</v>
      </c>
      <c r="E983" s="7" t="s">
        <v>281</v>
      </c>
      <c r="F983" s="7" t="s">
        <v>563</v>
      </c>
      <c r="G983" s="8">
        <v>5300967</v>
      </c>
      <c r="H983" s="16" t="s">
        <v>4078</v>
      </c>
      <c r="I983" s="18">
        <v>0</v>
      </c>
      <c r="J983" s="19">
        <v>590.65200000000004</v>
      </c>
      <c r="K983" s="19">
        <v>657.52599999999995</v>
      </c>
      <c r="L983" s="19">
        <v>179.52799999999999</v>
      </c>
      <c r="M983" s="19">
        <v>0</v>
      </c>
      <c r="N983" s="19">
        <v>410.05399999999997</v>
      </c>
      <c r="O983" s="19">
        <v>417.99200000000002</v>
      </c>
      <c r="P983" s="19">
        <v>0</v>
      </c>
      <c r="Q983" s="19"/>
      <c r="R983" s="19"/>
      <c r="S983" s="19"/>
      <c r="T983" s="19"/>
      <c r="U983" s="25">
        <v>2255.752</v>
      </c>
      <c r="V983" s="18">
        <v>281.96899999999999</v>
      </c>
      <c r="W983" s="39">
        <v>1.3364682800927967E-4</v>
      </c>
      <c r="X983" s="35">
        <v>332.01602359528323</v>
      </c>
      <c r="Y983" s="35"/>
      <c r="Z983" s="49">
        <v>0</v>
      </c>
      <c r="AC983" t="s">
        <v>280</v>
      </c>
      <c r="AD983" t="s">
        <v>281</v>
      </c>
      <c r="AE983" t="s">
        <v>3194</v>
      </c>
    </row>
    <row r="984" spans="1:31" outlineLevel="1" x14ac:dyDescent="0.35">
      <c r="A984" s="6" t="s">
        <v>398</v>
      </c>
      <c r="B984" s="7" t="s">
        <v>562</v>
      </c>
      <c r="C984" s="7" t="s">
        <v>3194</v>
      </c>
      <c r="D984" s="7" t="s">
        <v>280</v>
      </c>
      <c r="E984" s="7" t="s">
        <v>281</v>
      </c>
      <c r="F984" s="7" t="s">
        <v>563</v>
      </c>
      <c r="G984" s="8">
        <v>5300974</v>
      </c>
      <c r="H984" s="16" t="s">
        <v>4079</v>
      </c>
      <c r="I984" s="18">
        <v>0</v>
      </c>
      <c r="J984" s="19">
        <v>1016.583</v>
      </c>
      <c r="K984" s="19">
        <v>1600.366</v>
      </c>
      <c r="L984" s="19">
        <v>0</v>
      </c>
      <c r="M984" s="19">
        <v>0</v>
      </c>
      <c r="N984" s="19">
        <v>0</v>
      </c>
      <c r="O984" s="19">
        <v>180.59800000000001</v>
      </c>
      <c r="P984" s="19">
        <v>417.99200000000002</v>
      </c>
      <c r="Q984" s="19"/>
      <c r="R984" s="19"/>
      <c r="S984" s="19"/>
      <c r="T984" s="19"/>
      <c r="U984" s="25">
        <v>3215.5390000000002</v>
      </c>
      <c r="V984" s="18">
        <v>401.94237500000003</v>
      </c>
      <c r="W984" s="39">
        <v>1.9051145147610697E-4</v>
      </c>
      <c r="X984" s="35">
        <v>473.28362005023325</v>
      </c>
      <c r="Y984" s="35"/>
      <c r="Z984" s="49">
        <v>0</v>
      </c>
      <c r="AC984" t="s">
        <v>280</v>
      </c>
      <c r="AD984" t="s">
        <v>281</v>
      </c>
      <c r="AE984" t="s">
        <v>3194</v>
      </c>
    </row>
    <row r="985" spans="1:31" outlineLevel="1" x14ac:dyDescent="0.35">
      <c r="A985" s="6" t="s">
        <v>398</v>
      </c>
      <c r="B985" s="7" t="s">
        <v>562</v>
      </c>
      <c r="C985" s="7" t="s">
        <v>3194</v>
      </c>
      <c r="D985" s="7" t="s">
        <v>280</v>
      </c>
      <c r="E985" s="7" t="s">
        <v>281</v>
      </c>
      <c r="F985" s="7" t="s">
        <v>563</v>
      </c>
      <c r="G985" s="8">
        <v>5300981</v>
      </c>
      <c r="H985" s="16" t="s">
        <v>4080</v>
      </c>
      <c r="I985" s="18">
        <v>0</v>
      </c>
      <c r="J985" s="19">
        <v>770.18</v>
      </c>
      <c r="K985" s="19">
        <v>0</v>
      </c>
      <c r="L985" s="19">
        <v>0</v>
      </c>
      <c r="M985" s="19">
        <v>531.71600000000001</v>
      </c>
      <c r="N985" s="19">
        <v>0</v>
      </c>
      <c r="O985" s="19">
        <v>419.06200000000001</v>
      </c>
      <c r="P985" s="19">
        <v>417.99200000000002</v>
      </c>
      <c r="Q985" s="19"/>
      <c r="R985" s="19"/>
      <c r="S985" s="19"/>
      <c r="T985" s="19"/>
      <c r="U985" s="25">
        <v>2138.9500000000003</v>
      </c>
      <c r="V985" s="18">
        <v>267.36875000000003</v>
      </c>
      <c r="W985" s="39">
        <v>1.2672664493723105E-4</v>
      </c>
      <c r="X985" s="35">
        <v>314.82435731814991</v>
      </c>
      <c r="Y985" s="35"/>
      <c r="Z985" s="49">
        <v>0</v>
      </c>
      <c r="AC985" t="s">
        <v>280</v>
      </c>
      <c r="AD985" t="s">
        <v>281</v>
      </c>
      <c r="AE985" t="s">
        <v>3194</v>
      </c>
    </row>
    <row r="986" spans="1:31" outlineLevel="1" x14ac:dyDescent="0.35">
      <c r="A986" s="6" t="s">
        <v>398</v>
      </c>
      <c r="B986" s="7" t="s">
        <v>562</v>
      </c>
      <c r="C986" s="7" t="s">
        <v>3194</v>
      </c>
      <c r="D986" s="7" t="s">
        <v>280</v>
      </c>
      <c r="E986" s="7" t="s">
        <v>281</v>
      </c>
      <c r="F986" s="7" t="s">
        <v>563</v>
      </c>
      <c r="G986" s="8">
        <v>5336720</v>
      </c>
      <c r="H986" s="16" t="s">
        <v>4081</v>
      </c>
      <c r="I986" s="18">
        <v>0</v>
      </c>
      <c r="J986" s="19">
        <v>0</v>
      </c>
      <c r="K986" s="19">
        <v>484.09500000000003</v>
      </c>
      <c r="L986" s="19">
        <v>606.99400000000003</v>
      </c>
      <c r="M986" s="19">
        <v>179.52799999999999</v>
      </c>
      <c r="N986" s="19">
        <v>0</v>
      </c>
      <c r="O986" s="19">
        <v>180.59800000000001</v>
      </c>
      <c r="P986" s="19">
        <v>845.45799999999997</v>
      </c>
      <c r="Q986" s="19"/>
      <c r="R986" s="19"/>
      <c r="S986" s="19"/>
      <c r="T986" s="19"/>
      <c r="U986" s="25">
        <v>2296.6729999999998</v>
      </c>
      <c r="V986" s="18">
        <v>287.08412499999997</v>
      </c>
      <c r="W986" s="39">
        <v>1.3607127974376456E-4</v>
      </c>
      <c r="X986" s="35">
        <v>338.03903840433259</v>
      </c>
      <c r="Y986" s="35"/>
      <c r="Z986" s="49">
        <v>0</v>
      </c>
      <c r="AC986" t="s">
        <v>280</v>
      </c>
      <c r="AD986" t="s">
        <v>281</v>
      </c>
      <c r="AE986" t="s">
        <v>3194</v>
      </c>
    </row>
    <row r="987" spans="1:31" outlineLevel="1" x14ac:dyDescent="0.35">
      <c r="A987" s="6" t="s">
        <v>398</v>
      </c>
      <c r="B987" s="7" t="s">
        <v>562</v>
      </c>
      <c r="C987" s="7" t="s">
        <v>3194</v>
      </c>
      <c r="D987" s="7" t="s">
        <v>280</v>
      </c>
      <c r="E987" s="7" t="s">
        <v>281</v>
      </c>
      <c r="F987" s="7" t="s">
        <v>563</v>
      </c>
      <c r="G987" s="8">
        <v>5336737</v>
      </c>
      <c r="H987" s="16" t="s">
        <v>4082</v>
      </c>
      <c r="I987" s="18">
        <v>238.464</v>
      </c>
      <c r="J987" s="19">
        <v>483.02499999999998</v>
      </c>
      <c r="K987" s="19">
        <v>238.464</v>
      </c>
      <c r="L987" s="19">
        <v>360.12599999999998</v>
      </c>
      <c r="M987" s="19">
        <v>303.49700000000001</v>
      </c>
      <c r="N987" s="19">
        <v>541.96100000000001</v>
      </c>
      <c r="O987" s="19">
        <v>417.99200000000002</v>
      </c>
      <c r="P987" s="19">
        <v>180.59800000000001</v>
      </c>
      <c r="Q987" s="19"/>
      <c r="R987" s="19"/>
      <c r="S987" s="19"/>
      <c r="T987" s="19"/>
      <c r="U987" s="25">
        <v>2764.1270000000004</v>
      </c>
      <c r="V987" s="18">
        <v>345.51587500000005</v>
      </c>
      <c r="W987" s="39">
        <v>1.6376658682550489E-4</v>
      </c>
      <c r="X987" s="35">
        <v>406.84191136807584</v>
      </c>
      <c r="Y987" s="35"/>
      <c r="Z987" s="49">
        <v>0</v>
      </c>
      <c r="AC987" t="s">
        <v>280</v>
      </c>
      <c r="AD987" t="s">
        <v>281</v>
      </c>
      <c r="AE987" t="s">
        <v>3194</v>
      </c>
    </row>
    <row r="988" spans="1:31" outlineLevel="1" x14ac:dyDescent="0.35">
      <c r="A988" s="6" t="s">
        <v>398</v>
      </c>
      <c r="B988" s="7" t="s">
        <v>562</v>
      </c>
      <c r="C988" s="7" t="s">
        <v>3194</v>
      </c>
      <c r="D988" s="7" t="s">
        <v>280</v>
      </c>
      <c r="E988" s="7" t="s">
        <v>281</v>
      </c>
      <c r="F988" s="7" t="s">
        <v>563</v>
      </c>
      <c r="G988" s="8">
        <v>5337172</v>
      </c>
      <c r="H988" s="16" t="s">
        <v>4083</v>
      </c>
      <c r="I988" s="18">
        <v>238.464</v>
      </c>
      <c r="J988" s="19">
        <v>180.59800000000001</v>
      </c>
      <c r="K988" s="19">
        <v>1029.723</v>
      </c>
      <c r="L988" s="19">
        <v>1275.354</v>
      </c>
      <c r="M988" s="19">
        <v>417.99200000000002</v>
      </c>
      <c r="N988" s="19">
        <v>0</v>
      </c>
      <c r="O988" s="19">
        <v>180.59800000000001</v>
      </c>
      <c r="P988" s="19">
        <v>656.45600000000002</v>
      </c>
      <c r="Q988" s="19"/>
      <c r="R988" s="19"/>
      <c r="S988" s="19"/>
      <c r="T988" s="19"/>
      <c r="U988" s="25">
        <v>3979.1850000000004</v>
      </c>
      <c r="V988" s="18">
        <v>497.39812500000005</v>
      </c>
      <c r="W988" s="39">
        <v>2.3575528396388684E-4</v>
      </c>
      <c r="X988" s="35">
        <v>585.68192817738714</v>
      </c>
      <c r="Y988" s="35"/>
      <c r="Z988" s="49">
        <v>0</v>
      </c>
      <c r="AC988" t="s">
        <v>280</v>
      </c>
      <c r="AD988" t="s">
        <v>281</v>
      </c>
      <c r="AE988" t="s">
        <v>3194</v>
      </c>
    </row>
    <row r="989" spans="1:31" outlineLevel="1" x14ac:dyDescent="0.35">
      <c r="A989" s="6" t="s">
        <v>398</v>
      </c>
      <c r="B989" s="7" t="s">
        <v>4613</v>
      </c>
      <c r="C989" s="7" t="s">
        <v>3194</v>
      </c>
      <c r="D989" s="7" t="s">
        <v>280</v>
      </c>
      <c r="E989" s="7" t="s">
        <v>281</v>
      </c>
      <c r="F989" s="7" t="s">
        <v>563</v>
      </c>
      <c r="G989" s="8">
        <v>5299052</v>
      </c>
      <c r="H989" s="16" t="s">
        <v>4084</v>
      </c>
      <c r="I989" s="18">
        <v>171.59</v>
      </c>
      <c r="J989" s="19">
        <v>0</v>
      </c>
      <c r="K989" s="19">
        <v>238.464</v>
      </c>
      <c r="L989" s="19">
        <v>0</v>
      </c>
      <c r="M989" s="19">
        <v>179.52799999999999</v>
      </c>
      <c r="N989" s="19">
        <v>419.06200000000001</v>
      </c>
      <c r="O989" s="19">
        <v>238.464</v>
      </c>
      <c r="P989" s="19">
        <v>0</v>
      </c>
      <c r="Q989" s="19"/>
      <c r="R989" s="19"/>
      <c r="S989" s="19"/>
      <c r="T989" s="19"/>
      <c r="U989" s="25">
        <v>1247.1079999999999</v>
      </c>
      <c r="V989" s="18">
        <v>155.88849999999999</v>
      </c>
      <c r="W989" s="39">
        <v>7.3887567598298378E-5</v>
      </c>
      <c r="X989" s="35">
        <v>183.5573410347709</v>
      </c>
      <c r="Y989" s="35"/>
      <c r="Z989" s="49">
        <v>0</v>
      </c>
      <c r="AC989" t="s">
        <v>280</v>
      </c>
      <c r="AD989" t="s">
        <v>281</v>
      </c>
      <c r="AE989" t="s">
        <v>3194</v>
      </c>
    </row>
    <row r="990" spans="1:31" outlineLevel="1" x14ac:dyDescent="0.35">
      <c r="A990" s="6" t="s">
        <v>398</v>
      </c>
      <c r="B990" s="7" t="s">
        <v>4613</v>
      </c>
      <c r="C990" s="7" t="s">
        <v>3194</v>
      </c>
      <c r="D990" s="7" t="s">
        <v>280</v>
      </c>
      <c r="E990" s="7" t="s">
        <v>281</v>
      </c>
      <c r="F990" s="7" t="s">
        <v>563</v>
      </c>
      <c r="G990" s="8">
        <v>5299270</v>
      </c>
      <c r="H990" s="16" t="s">
        <v>4085</v>
      </c>
      <c r="I990" s="18">
        <v>179.52799999999999</v>
      </c>
      <c r="J990" s="19">
        <v>359.05700000000002</v>
      </c>
      <c r="K990" s="19">
        <v>180.59800000000001</v>
      </c>
      <c r="L990" s="19">
        <v>351.11799999999999</v>
      </c>
      <c r="M990" s="19">
        <v>171.59</v>
      </c>
      <c r="N990" s="19">
        <v>419.06200000000001</v>
      </c>
      <c r="O990" s="19">
        <v>598.59</v>
      </c>
      <c r="P990" s="19">
        <v>179.52799999999999</v>
      </c>
      <c r="Q990" s="19"/>
      <c r="R990" s="19"/>
      <c r="S990" s="19"/>
      <c r="T990" s="19"/>
      <c r="U990" s="25">
        <v>2439.0709999999999</v>
      </c>
      <c r="V990" s="18">
        <v>304.88387499999999</v>
      </c>
      <c r="W990" s="39">
        <v>1.4450795231010403E-4</v>
      </c>
      <c r="X990" s="35">
        <v>358.99808786008884</v>
      </c>
      <c r="Y990" s="35"/>
      <c r="Z990" s="49">
        <v>0</v>
      </c>
      <c r="AC990" t="s">
        <v>280</v>
      </c>
      <c r="AD990" t="s">
        <v>281</v>
      </c>
      <c r="AE990" t="s">
        <v>3194</v>
      </c>
    </row>
    <row r="991" spans="1:31" outlineLevel="1" x14ac:dyDescent="0.35">
      <c r="A991" s="6" t="s">
        <v>398</v>
      </c>
      <c r="B991" s="7" t="s">
        <v>4613</v>
      </c>
      <c r="C991" s="7" t="s">
        <v>3194</v>
      </c>
      <c r="D991" s="7" t="s">
        <v>280</v>
      </c>
      <c r="E991" s="7" t="s">
        <v>281</v>
      </c>
      <c r="F991" s="7" t="s">
        <v>563</v>
      </c>
      <c r="G991" s="8">
        <v>5300033</v>
      </c>
      <c r="H991" s="16" t="s">
        <v>4086</v>
      </c>
      <c r="I991" s="18">
        <v>360.12599999999998</v>
      </c>
      <c r="J991" s="19">
        <v>410.05399999999997</v>
      </c>
      <c r="K991" s="19">
        <v>770.18</v>
      </c>
      <c r="L991" s="19">
        <v>476.928</v>
      </c>
      <c r="M991" s="19">
        <v>949.70799999999997</v>
      </c>
      <c r="N991" s="19">
        <v>410.05399999999997</v>
      </c>
      <c r="O991" s="19">
        <v>417.99200000000002</v>
      </c>
      <c r="P991" s="19">
        <v>1016.582</v>
      </c>
      <c r="Q991" s="19"/>
      <c r="R991" s="19"/>
      <c r="S991" s="19"/>
      <c r="T991" s="19"/>
      <c r="U991" s="25">
        <v>4811.6240000000007</v>
      </c>
      <c r="V991" s="18">
        <v>601.45300000000009</v>
      </c>
      <c r="W991" s="39">
        <v>2.850749041443042E-4</v>
      </c>
      <c r="X991" s="35">
        <v>708.20563054610238</v>
      </c>
      <c r="Y991" s="35"/>
      <c r="Z991" s="49">
        <v>0</v>
      </c>
      <c r="AC991" t="s">
        <v>280</v>
      </c>
      <c r="AD991" t="s">
        <v>281</v>
      </c>
      <c r="AE991" t="s">
        <v>3194</v>
      </c>
    </row>
    <row r="992" spans="1:31" outlineLevel="1" x14ac:dyDescent="0.35">
      <c r="A992" s="6" t="s">
        <v>398</v>
      </c>
      <c r="B992" s="7" t="s">
        <v>4613</v>
      </c>
      <c r="C992" s="7" t="s">
        <v>3194</v>
      </c>
      <c r="D992" s="7" t="s">
        <v>280</v>
      </c>
      <c r="E992" s="7" t="s">
        <v>281</v>
      </c>
      <c r="F992" s="7" t="s">
        <v>563</v>
      </c>
      <c r="G992" s="8">
        <v>5300251</v>
      </c>
      <c r="H992" s="16" t="s">
        <v>4087</v>
      </c>
      <c r="I992" s="18">
        <v>0</v>
      </c>
      <c r="J992" s="19">
        <v>417.99200000000002</v>
      </c>
      <c r="K992" s="19">
        <v>417.99200000000002</v>
      </c>
      <c r="L992" s="19">
        <v>0</v>
      </c>
      <c r="M992" s="19">
        <v>0</v>
      </c>
      <c r="N992" s="19">
        <v>180.59800000000001</v>
      </c>
      <c r="O992" s="19">
        <v>238.464</v>
      </c>
      <c r="P992" s="19">
        <v>360.12599999999998</v>
      </c>
      <c r="Q992" s="19"/>
      <c r="R992" s="19"/>
      <c r="S992" s="19"/>
      <c r="T992" s="19"/>
      <c r="U992" s="25">
        <v>1615.172</v>
      </c>
      <c r="V992" s="18">
        <v>201.8965</v>
      </c>
      <c r="W992" s="39">
        <v>9.5694302604809519E-5</v>
      </c>
      <c r="X992" s="35">
        <v>237.73135737547429</v>
      </c>
      <c r="Y992" s="35"/>
      <c r="Z992" s="49">
        <v>0</v>
      </c>
      <c r="AC992" t="s">
        <v>280</v>
      </c>
      <c r="AD992" t="s">
        <v>281</v>
      </c>
      <c r="AE992" t="s">
        <v>3194</v>
      </c>
    </row>
    <row r="993" spans="1:31" outlineLevel="1" x14ac:dyDescent="0.35">
      <c r="A993" s="6" t="s">
        <v>398</v>
      </c>
      <c r="B993" s="7" t="s">
        <v>4613</v>
      </c>
      <c r="C993" s="7" t="s">
        <v>3194</v>
      </c>
      <c r="D993" s="7" t="s">
        <v>280</v>
      </c>
      <c r="E993" s="7" t="s">
        <v>281</v>
      </c>
      <c r="F993" s="7" t="s">
        <v>563</v>
      </c>
      <c r="G993" s="8">
        <v>5301056</v>
      </c>
      <c r="H993" s="16" t="s">
        <v>4088</v>
      </c>
      <c r="I993" s="18">
        <v>0</v>
      </c>
      <c r="J993" s="19">
        <v>0</v>
      </c>
      <c r="K993" s="19">
        <v>1188.173</v>
      </c>
      <c r="L993" s="19">
        <v>0</v>
      </c>
      <c r="M993" s="19">
        <v>180.59800000000001</v>
      </c>
      <c r="N993" s="19">
        <v>0</v>
      </c>
      <c r="O993" s="19">
        <v>171.59</v>
      </c>
      <c r="P993" s="19">
        <v>476.928</v>
      </c>
      <c r="Q993" s="19"/>
      <c r="R993" s="19"/>
      <c r="S993" s="19"/>
      <c r="T993" s="19"/>
      <c r="U993" s="25">
        <v>2017.2889999999998</v>
      </c>
      <c r="V993" s="18">
        <v>252.16112499999997</v>
      </c>
      <c r="W993" s="39">
        <v>1.1951858006909083E-4</v>
      </c>
      <c r="X993" s="35">
        <v>296.91751230742801</v>
      </c>
      <c r="Y993" s="35"/>
      <c r="Z993" s="49">
        <v>0</v>
      </c>
      <c r="AC993" t="s">
        <v>280</v>
      </c>
      <c r="AD993" t="s">
        <v>281</v>
      </c>
      <c r="AE993" t="s">
        <v>3194</v>
      </c>
    </row>
    <row r="994" spans="1:31" outlineLevel="1" x14ac:dyDescent="0.35">
      <c r="A994" s="6" t="s">
        <v>398</v>
      </c>
      <c r="B994" s="7" t="s">
        <v>4613</v>
      </c>
      <c r="C994" s="7" t="s">
        <v>3194</v>
      </c>
      <c r="D994" s="7" t="s">
        <v>280</v>
      </c>
      <c r="E994" s="7" t="s">
        <v>281</v>
      </c>
      <c r="F994" s="7" t="s">
        <v>563</v>
      </c>
      <c r="G994" s="8">
        <v>5301094</v>
      </c>
      <c r="H994" s="16" t="s">
        <v>4089</v>
      </c>
      <c r="I994" s="18">
        <v>0</v>
      </c>
      <c r="J994" s="19">
        <v>0</v>
      </c>
      <c r="K994" s="19">
        <v>770.18</v>
      </c>
      <c r="L994" s="19">
        <v>238.464</v>
      </c>
      <c r="M994" s="19">
        <v>0</v>
      </c>
      <c r="N994" s="19">
        <v>180.59800000000001</v>
      </c>
      <c r="O994" s="19">
        <v>417.99200000000002</v>
      </c>
      <c r="P994" s="19">
        <v>419.06200000000001</v>
      </c>
      <c r="Q994" s="19"/>
      <c r="R994" s="19"/>
      <c r="S994" s="19"/>
      <c r="T994" s="19"/>
      <c r="U994" s="25">
        <v>2026.2959999999998</v>
      </c>
      <c r="V994" s="18">
        <v>253.28699999999998</v>
      </c>
      <c r="W994" s="39">
        <v>1.2005221895309918E-4</v>
      </c>
      <c r="X994" s="35">
        <v>298.24322024186529</v>
      </c>
      <c r="Y994" s="35"/>
      <c r="Z994" s="49">
        <v>0</v>
      </c>
      <c r="AC994" t="s">
        <v>280</v>
      </c>
      <c r="AD994" t="s">
        <v>281</v>
      </c>
      <c r="AE994" t="s">
        <v>3194</v>
      </c>
    </row>
    <row r="995" spans="1:31" outlineLevel="1" x14ac:dyDescent="0.35">
      <c r="A995" s="6" t="s">
        <v>398</v>
      </c>
      <c r="B995" s="7" t="s">
        <v>4613</v>
      </c>
      <c r="C995" s="7" t="s">
        <v>3194</v>
      </c>
      <c r="D995" s="7" t="s">
        <v>280</v>
      </c>
      <c r="E995" s="7" t="s">
        <v>281</v>
      </c>
      <c r="F995" s="7" t="s">
        <v>563</v>
      </c>
      <c r="G995" s="8">
        <v>5301115</v>
      </c>
      <c r="H995" s="16" t="s">
        <v>4090</v>
      </c>
      <c r="I995" s="18">
        <v>0</v>
      </c>
      <c r="J995" s="19">
        <v>0</v>
      </c>
      <c r="K995" s="19">
        <v>950.77700000000004</v>
      </c>
      <c r="L995" s="19">
        <v>417.99200000000002</v>
      </c>
      <c r="M995" s="19">
        <v>410.05399999999997</v>
      </c>
      <c r="N995" s="19">
        <v>360.12599999999998</v>
      </c>
      <c r="O995" s="19">
        <v>238.464</v>
      </c>
      <c r="P995" s="19">
        <v>360.12599999999998</v>
      </c>
      <c r="Q995" s="19"/>
      <c r="R995" s="19"/>
      <c r="S995" s="19"/>
      <c r="T995" s="19"/>
      <c r="U995" s="25">
        <v>2737.5389999999998</v>
      </c>
      <c r="V995" s="18">
        <v>342.19237499999997</v>
      </c>
      <c r="W995" s="39">
        <v>1.6219132418000536E-4</v>
      </c>
      <c r="X995" s="35">
        <v>402.92851927738866</v>
      </c>
      <c r="Y995" s="35"/>
      <c r="Z995" s="49">
        <v>0</v>
      </c>
      <c r="AC995" t="s">
        <v>280</v>
      </c>
      <c r="AD995" t="s">
        <v>281</v>
      </c>
      <c r="AE995" t="s">
        <v>3194</v>
      </c>
    </row>
    <row r="996" spans="1:31" outlineLevel="1" x14ac:dyDescent="0.35">
      <c r="A996" s="6" t="s">
        <v>398</v>
      </c>
      <c r="B996" s="7" t="s">
        <v>4613</v>
      </c>
      <c r="C996" s="7" t="s">
        <v>3194</v>
      </c>
      <c r="D996" s="7" t="s">
        <v>280</v>
      </c>
      <c r="E996" s="7" t="s">
        <v>281</v>
      </c>
      <c r="F996" s="7" t="s">
        <v>563</v>
      </c>
      <c r="G996" s="8">
        <v>5301122</v>
      </c>
      <c r="H996" s="16" t="s">
        <v>4091</v>
      </c>
      <c r="I996" s="18">
        <v>0</v>
      </c>
      <c r="J996" s="19">
        <v>0</v>
      </c>
      <c r="K996" s="19">
        <v>770.18</v>
      </c>
      <c r="L996" s="19">
        <v>0</v>
      </c>
      <c r="M996" s="19">
        <v>599.66</v>
      </c>
      <c r="N996" s="19">
        <v>351.11799999999999</v>
      </c>
      <c r="O996" s="19">
        <v>419.06200000000001</v>
      </c>
      <c r="P996" s="19">
        <v>0</v>
      </c>
      <c r="Q996" s="19"/>
      <c r="R996" s="19"/>
      <c r="S996" s="19"/>
      <c r="T996" s="19"/>
      <c r="U996" s="25">
        <v>2140.02</v>
      </c>
      <c r="V996" s="18">
        <v>267.5025</v>
      </c>
      <c r="W996" s="39">
        <v>1.2679003936444196E-4</v>
      </c>
      <c r="X996" s="35">
        <v>314.98184676967065</v>
      </c>
      <c r="Y996" s="35"/>
      <c r="Z996" s="49">
        <v>0</v>
      </c>
      <c r="AC996" t="s">
        <v>280</v>
      </c>
      <c r="AD996" t="s">
        <v>281</v>
      </c>
      <c r="AE996" t="s">
        <v>3194</v>
      </c>
    </row>
    <row r="997" spans="1:31" outlineLevel="1" x14ac:dyDescent="0.35">
      <c r="A997" s="6" t="s">
        <v>398</v>
      </c>
      <c r="B997" s="7" t="s">
        <v>4613</v>
      </c>
      <c r="C997" s="7" t="s">
        <v>3194</v>
      </c>
      <c r="D997" s="7" t="s">
        <v>280</v>
      </c>
      <c r="E997" s="7" t="s">
        <v>281</v>
      </c>
      <c r="F997" s="7" t="s">
        <v>563</v>
      </c>
      <c r="G997" s="8">
        <v>5301139</v>
      </c>
      <c r="H997" s="16" t="s">
        <v>4092</v>
      </c>
      <c r="I997" s="18">
        <v>0</v>
      </c>
      <c r="J997" s="19">
        <v>0</v>
      </c>
      <c r="K997" s="19">
        <v>1016.583</v>
      </c>
      <c r="L997" s="19">
        <v>352.18799999999999</v>
      </c>
      <c r="M997" s="19">
        <v>171.59</v>
      </c>
      <c r="N997" s="19">
        <v>238.464</v>
      </c>
      <c r="O997" s="19">
        <v>657.52599999999995</v>
      </c>
      <c r="P997" s="19">
        <v>656.45600000000002</v>
      </c>
      <c r="Q997" s="19"/>
      <c r="R997" s="19"/>
      <c r="S997" s="19"/>
      <c r="T997" s="19"/>
      <c r="U997" s="25">
        <v>3092.8069999999998</v>
      </c>
      <c r="V997" s="18">
        <v>386.60087499999997</v>
      </c>
      <c r="W997" s="39">
        <v>1.8323993293362757E-4</v>
      </c>
      <c r="X997" s="35">
        <v>455.21913840158726</v>
      </c>
      <c r="Y997" s="35"/>
      <c r="Z997" s="49">
        <v>0</v>
      </c>
      <c r="AC997" t="s">
        <v>280</v>
      </c>
      <c r="AD997" t="s">
        <v>281</v>
      </c>
      <c r="AE997" t="s">
        <v>3194</v>
      </c>
    </row>
    <row r="998" spans="1:31" outlineLevel="1" x14ac:dyDescent="0.35">
      <c r="A998" s="6" t="s">
        <v>398</v>
      </c>
      <c r="B998" s="7" t="s">
        <v>562</v>
      </c>
      <c r="C998" s="7" t="s">
        <v>3194</v>
      </c>
      <c r="D998" s="7" t="s">
        <v>280</v>
      </c>
      <c r="E998" s="7" t="s">
        <v>281</v>
      </c>
      <c r="F998" s="7" t="s">
        <v>563</v>
      </c>
      <c r="G998" s="8">
        <v>5301627</v>
      </c>
      <c r="H998" s="16" t="s">
        <v>4093</v>
      </c>
      <c r="I998" s="18">
        <v>0</v>
      </c>
      <c r="J998" s="19">
        <v>0</v>
      </c>
      <c r="K998" s="19">
        <v>0</v>
      </c>
      <c r="L998" s="19">
        <v>0</v>
      </c>
      <c r="M998" s="19">
        <v>0</v>
      </c>
      <c r="N998" s="19">
        <v>1016.583</v>
      </c>
      <c r="O998" s="19">
        <v>352.18799999999999</v>
      </c>
      <c r="P998" s="19">
        <v>0</v>
      </c>
      <c r="Q998" s="19"/>
      <c r="R998" s="19"/>
      <c r="S998" s="19"/>
      <c r="T998" s="19"/>
      <c r="U998" s="25">
        <v>1368.771</v>
      </c>
      <c r="V998" s="18">
        <v>171.09637499999999</v>
      </c>
      <c r="W998" s="39">
        <v>8.1095750960695045E-5</v>
      </c>
      <c r="X998" s="35">
        <v>201.4644804182993</v>
      </c>
      <c r="Y998" s="35"/>
      <c r="Z998" s="49">
        <v>0</v>
      </c>
      <c r="AC998" t="s">
        <v>280</v>
      </c>
      <c r="AD998" t="s">
        <v>281</v>
      </c>
      <c r="AE998" t="s">
        <v>3194</v>
      </c>
    </row>
    <row r="999" spans="1:31" outlineLevel="1" x14ac:dyDescent="0.35">
      <c r="A999" s="6" t="s">
        <v>398</v>
      </c>
      <c r="B999" s="7" t="s">
        <v>562</v>
      </c>
      <c r="C999" s="7" t="s">
        <v>3194</v>
      </c>
      <c r="D999" s="7" t="s">
        <v>280</v>
      </c>
      <c r="E999" s="7" t="s">
        <v>281</v>
      </c>
      <c r="F999" s="7" t="s">
        <v>563</v>
      </c>
      <c r="G999" s="8">
        <v>5301599</v>
      </c>
      <c r="H999" s="16" t="s">
        <v>4094</v>
      </c>
      <c r="I999" s="18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837.05399999999997</v>
      </c>
      <c r="O999" s="19">
        <v>770.18</v>
      </c>
      <c r="P999" s="19">
        <v>1075.518</v>
      </c>
      <c r="Q999" s="19"/>
      <c r="R999" s="19"/>
      <c r="S999" s="19"/>
      <c r="T999" s="19"/>
      <c r="U999" s="25">
        <v>2682.752</v>
      </c>
      <c r="V999" s="18">
        <v>335.34399999999999</v>
      </c>
      <c r="W999" s="39">
        <v>1.5894535176542063E-4</v>
      </c>
      <c r="X999" s="35">
        <v>394.86461780031379</v>
      </c>
      <c r="Y999" s="35"/>
      <c r="Z999" s="49">
        <v>0</v>
      </c>
      <c r="AC999" t="s">
        <v>280</v>
      </c>
      <c r="AD999" t="s">
        <v>281</v>
      </c>
      <c r="AE999" t="s">
        <v>3194</v>
      </c>
    </row>
    <row r="1000" spans="1:31" outlineLevel="1" x14ac:dyDescent="0.35">
      <c r="A1000" s="6" t="s">
        <v>398</v>
      </c>
      <c r="B1000" s="7" t="s">
        <v>4613</v>
      </c>
      <c r="C1000" s="7" t="s">
        <v>3194</v>
      </c>
      <c r="D1000" s="7" t="s">
        <v>280</v>
      </c>
      <c r="E1000" s="7" t="s">
        <v>281</v>
      </c>
      <c r="F1000" s="7" t="s">
        <v>563</v>
      </c>
      <c r="G1000" s="8">
        <v>5301430</v>
      </c>
      <c r="H1000" s="16" t="s">
        <v>4095</v>
      </c>
      <c r="I1000" s="18">
        <v>0</v>
      </c>
      <c r="J1000" s="19">
        <v>0</v>
      </c>
      <c r="K1000" s="19">
        <v>0</v>
      </c>
      <c r="L1000" s="19">
        <v>0</v>
      </c>
      <c r="M1000" s="19">
        <v>1188.173</v>
      </c>
      <c r="N1000" s="19">
        <v>0</v>
      </c>
      <c r="O1000" s="19">
        <v>171.59</v>
      </c>
      <c r="P1000" s="19">
        <v>180.59800000000001</v>
      </c>
      <c r="Q1000" s="19"/>
      <c r="R1000" s="19"/>
      <c r="S1000" s="19"/>
      <c r="T1000" s="19"/>
      <c r="U1000" s="25">
        <v>1540.3609999999999</v>
      </c>
      <c r="V1000" s="18">
        <v>192.54512499999998</v>
      </c>
      <c r="W1000" s="39">
        <v>9.1261965694456685E-5</v>
      </c>
      <c r="X1000" s="35">
        <v>226.72019535891096</v>
      </c>
      <c r="Y1000" s="35"/>
      <c r="Z1000" s="49">
        <v>0</v>
      </c>
      <c r="AC1000" t="s">
        <v>280</v>
      </c>
      <c r="AD1000" t="s">
        <v>281</v>
      </c>
      <c r="AE1000" t="s">
        <v>3194</v>
      </c>
    </row>
    <row r="1001" spans="1:31" outlineLevel="1" x14ac:dyDescent="0.35">
      <c r="A1001" s="6" t="s">
        <v>398</v>
      </c>
      <c r="B1001" s="7" t="s">
        <v>562</v>
      </c>
      <c r="C1001" s="7" t="s">
        <v>3194</v>
      </c>
      <c r="D1001" s="7" t="s">
        <v>280</v>
      </c>
      <c r="E1001" s="7" t="s">
        <v>281</v>
      </c>
      <c r="F1001" s="7" t="s">
        <v>563</v>
      </c>
      <c r="G1001" s="8">
        <v>5275308</v>
      </c>
      <c r="H1001" s="16" t="s">
        <v>4096</v>
      </c>
      <c r="I1001" s="18">
        <v>598.59</v>
      </c>
      <c r="J1001" s="19">
        <v>959.95299999999997</v>
      </c>
      <c r="K1001" s="19">
        <v>779.18799999999999</v>
      </c>
      <c r="L1001" s="19">
        <v>1024.9860000000001</v>
      </c>
      <c r="M1001" s="19">
        <v>722.55899999999997</v>
      </c>
      <c r="N1001" s="19">
        <v>959.95299999999997</v>
      </c>
      <c r="O1001" s="19">
        <v>1081.615</v>
      </c>
      <c r="P1001" s="19">
        <v>483.02499999999998</v>
      </c>
      <c r="Q1001" s="19"/>
      <c r="R1001" s="19"/>
      <c r="S1001" s="19"/>
      <c r="T1001" s="19"/>
      <c r="U1001" s="25">
        <v>6609.8690000000006</v>
      </c>
      <c r="V1001" s="18">
        <v>826.23362500000007</v>
      </c>
      <c r="W1001" s="39">
        <v>3.9161575625639236E-4</v>
      </c>
      <c r="X1001" s="35">
        <v>972.88284433117281</v>
      </c>
      <c r="Y1001" s="35"/>
      <c r="Z1001" s="49">
        <v>0</v>
      </c>
      <c r="AC1001" t="s">
        <v>280</v>
      </c>
      <c r="AD1001" t="s">
        <v>281</v>
      </c>
      <c r="AE1001" t="s">
        <v>3194</v>
      </c>
    </row>
    <row r="1002" spans="1:31" outlineLevel="1" x14ac:dyDescent="0.35">
      <c r="A1002" s="6" t="s">
        <v>398</v>
      </c>
      <c r="B1002" s="7" t="s">
        <v>562</v>
      </c>
      <c r="C1002" s="7" t="s">
        <v>3194</v>
      </c>
      <c r="D1002" s="7" t="s">
        <v>280</v>
      </c>
      <c r="E1002" s="7" t="s">
        <v>281</v>
      </c>
      <c r="F1002" s="7" t="s">
        <v>563</v>
      </c>
      <c r="G1002" s="8">
        <v>5130984</v>
      </c>
      <c r="H1002" s="16" t="s">
        <v>4097</v>
      </c>
      <c r="I1002" s="18">
        <v>958.71600000000001</v>
      </c>
      <c r="J1002" s="19">
        <v>902.08699999999999</v>
      </c>
      <c r="K1002" s="19">
        <v>1263.45</v>
      </c>
      <c r="L1002" s="19">
        <v>1805.2429999999999</v>
      </c>
      <c r="M1002" s="19">
        <v>483.02499999999998</v>
      </c>
      <c r="N1002" s="19">
        <v>902.08699999999999</v>
      </c>
      <c r="O1002" s="19">
        <v>1082.6849999999999</v>
      </c>
      <c r="P1002" s="19">
        <v>902.08699999999999</v>
      </c>
      <c r="Q1002" s="19"/>
      <c r="R1002" s="19"/>
      <c r="S1002" s="19"/>
      <c r="T1002" s="19"/>
      <c r="U1002" s="25">
        <v>8299.3799999999974</v>
      </c>
      <c r="V1002" s="18">
        <v>1037.4224999999997</v>
      </c>
      <c r="W1002" s="39">
        <v>4.9171443112702782E-4</v>
      </c>
      <c r="X1002" s="35">
        <v>1221.5558917408569</v>
      </c>
      <c r="Y1002" s="35"/>
      <c r="Z1002" s="49">
        <v>0</v>
      </c>
      <c r="AC1002" t="s">
        <v>280</v>
      </c>
      <c r="AD1002" t="s">
        <v>281</v>
      </c>
      <c r="AE1002" t="s">
        <v>3194</v>
      </c>
    </row>
    <row r="1003" spans="1:31" outlineLevel="1" x14ac:dyDescent="0.35">
      <c r="A1003" s="6" t="s">
        <v>398</v>
      </c>
      <c r="B1003" s="7" t="s">
        <v>562</v>
      </c>
      <c r="C1003" s="7" t="s">
        <v>3194</v>
      </c>
      <c r="D1003" s="7" t="s">
        <v>280</v>
      </c>
      <c r="E1003" s="7" t="s">
        <v>281</v>
      </c>
      <c r="F1003" s="7" t="s">
        <v>563</v>
      </c>
      <c r="G1003" s="8">
        <v>5275353</v>
      </c>
      <c r="H1003" s="16" t="s">
        <v>4098</v>
      </c>
      <c r="I1003" s="18">
        <v>360.12599999999998</v>
      </c>
      <c r="J1003" s="19">
        <v>1026.057</v>
      </c>
      <c r="K1003" s="19">
        <v>1197.1790000000001</v>
      </c>
      <c r="L1003" s="19">
        <v>483.02499999999998</v>
      </c>
      <c r="M1003" s="19">
        <v>721.48900000000003</v>
      </c>
      <c r="N1003" s="19">
        <v>837.05399999999997</v>
      </c>
      <c r="O1003" s="19">
        <v>1385.1120000000001</v>
      </c>
      <c r="P1003" s="19">
        <v>837.05399999999997</v>
      </c>
      <c r="Q1003" s="19"/>
      <c r="R1003" s="19"/>
      <c r="S1003" s="19"/>
      <c r="T1003" s="19"/>
      <c r="U1003" s="25">
        <v>6847.0960000000005</v>
      </c>
      <c r="V1003" s="18">
        <v>855.88700000000006</v>
      </c>
      <c r="W1003" s="39">
        <v>4.0567077474608332E-4</v>
      </c>
      <c r="X1003" s="35">
        <v>1007.799433224561</v>
      </c>
      <c r="Y1003" s="35"/>
      <c r="Z1003" s="49">
        <v>0</v>
      </c>
      <c r="AC1003" t="s">
        <v>280</v>
      </c>
      <c r="AD1003" t="s">
        <v>281</v>
      </c>
      <c r="AE1003" t="s">
        <v>3194</v>
      </c>
    </row>
    <row r="1004" spans="1:31" outlineLevel="1" x14ac:dyDescent="0.35">
      <c r="A1004" s="6" t="s">
        <v>398</v>
      </c>
      <c r="B1004" s="7" t="s">
        <v>562</v>
      </c>
      <c r="C1004" s="7" t="s">
        <v>3194</v>
      </c>
      <c r="D1004" s="7" t="s">
        <v>280</v>
      </c>
      <c r="E1004" s="7" t="s">
        <v>281</v>
      </c>
      <c r="F1004" s="7" t="s">
        <v>563</v>
      </c>
      <c r="G1004" s="8">
        <v>5275436</v>
      </c>
      <c r="H1004" s="16" t="s">
        <v>4099</v>
      </c>
      <c r="I1004" s="18">
        <v>180.59800000000001</v>
      </c>
      <c r="J1004" s="19">
        <v>483.02499999999998</v>
      </c>
      <c r="K1004" s="19">
        <v>667.29</v>
      </c>
      <c r="L1004" s="19">
        <v>0</v>
      </c>
      <c r="M1004" s="19">
        <v>419.06200000000001</v>
      </c>
      <c r="N1004" s="19">
        <v>722.55899999999997</v>
      </c>
      <c r="O1004" s="19">
        <v>598.59</v>
      </c>
      <c r="P1004" s="19">
        <v>902.08699999999999</v>
      </c>
      <c r="Q1004" s="19"/>
      <c r="R1004" s="19"/>
      <c r="S1004" s="19"/>
      <c r="T1004" s="19"/>
      <c r="U1004" s="25">
        <v>3973.2109999999998</v>
      </c>
      <c r="V1004" s="18">
        <v>496.65137499999997</v>
      </c>
      <c r="W1004" s="39">
        <v>2.3540134161981375E-4</v>
      </c>
      <c r="X1004" s="35">
        <v>584.80263660412982</v>
      </c>
      <c r="Y1004" s="35"/>
      <c r="Z1004" s="49">
        <v>0</v>
      </c>
      <c r="AC1004" t="s">
        <v>280</v>
      </c>
      <c r="AD1004" t="s">
        <v>281</v>
      </c>
      <c r="AE1004" t="s">
        <v>3194</v>
      </c>
    </row>
    <row r="1005" spans="1:31" outlineLevel="1" x14ac:dyDescent="0.35">
      <c r="A1005" s="6" t="s">
        <v>398</v>
      </c>
      <c r="B1005" s="7" t="s">
        <v>562</v>
      </c>
      <c r="C1005" s="7" t="s">
        <v>3194</v>
      </c>
      <c r="D1005" s="7" t="s">
        <v>280</v>
      </c>
      <c r="E1005" s="7" t="s">
        <v>281</v>
      </c>
      <c r="F1005" s="7" t="s">
        <v>563</v>
      </c>
      <c r="G1005" s="8">
        <v>5275924</v>
      </c>
      <c r="H1005" s="16" t="s">
        <v>4100</v>
      </c>
      <c r="I1005" s="18">
        <v>0</v>
      </c>
      <c r="J1005" s="19">
        <v>721.48900000000003</v>
      </c>
      <c r="K1005" s="19">
        <v>360.12599999999998</v>
      </c>
      <c r="L1005" s="19">
        <v>238.464</v>
      </c>
      <c r="M1005" s="19">
        <v>483.02499999999998</v>
      </c>
      <c r="N1005" s="19">
        <v>721.48900000000003</v>
      </c>
      <c r="O1005" s="19">
        <v>484.09500000000003</v>
      </c>
      <c r="P1005" s="19">
        <v>598.59</v>
      </c>
      <c r="Q1005" s="19"/>
      <c r="R1005" s="19"/>
      <c r="S1005" s="19"/>
      <c r="T1005" s="19"/>
      <c r="U1005" s="25">
        <v>3607.2780000000002</v>
      </c>
      <c r="V1005" s="18">
        <v>450.90975000000003</v>
      </c>
      <c r="W1005" s="39">
        <v>2.1372086224357041E-4</v>
      </c>
      <c r="X1005" s="35">
        <v>530.94227448883851</v>
      </c>
      <c r="Y1005" s="35"/>
      <c r="Z1005" s="49">
        <v>0</v>
      </c>
      <c r="AC1005" t="s">
        <v>280</v>
      </c>
      <c r="AD1005" t="s">
        <v>281</v>
      </c>
      <c r="AE1005" t="s">
        <v>3194</v>
      </c>
    </row>
    <row r="1006" spans="1:31" outlineLevel="1" x14ac:dyDescent="0.35">
      <c r="A1006" s="6" t="s">
        <v>398</v>
      </c>
      <c r="B1006" s="7" t="s">
        <v>562</v>
      </c>
      <c r="C1006" s="7" t="s">
        <v>3194</v>
      </c>
      <c r="D1006" s="7" t="s">
        <v>280</v>
      </c>
      <c r="E1006" s="7" t="s">
        <v>281</v>
      </c>
      <c r="F1006" s="7" t="s">
        <v>563</v>
      </c>
      <c r="G1006" s="8">
        <v>5133002</v>
      </c>
      <c r="H1006" s="16" t="s">
        <v>4101</v>
      </c>
      <c r="I1006" s="18">
        <v>179.52799999999999</v>
      </c>
      <c r="J1006" s="19">
        <v>303.49700000000001</v>
      </c>
      <c r="K1006" s="19">
        <v>541.96100000000001</v>
      </c>
      <c r="L1006" s="19">
        <v>1083.922</v>
      </c>
      <c r="M1006" s="19">
        <v>179.52799999999999</v>
      </c>
      <c r="N1006" s="19">
        <v>0</v>
      </c>
      <c r="O1006" s="19">
        <v>902.08699999999999</v>
      </c>
      <c r="P1006" s="19">
        <v>598.59</v>
      </c>
      <c r="Q1006" s="19"/>
      <c r="R1006" s="19"/>
      <c r="S1006" s="19"/>
      <c r="T1006" s="19"/>
      <c r="U1006" s="25">
        <v>3789.1129999999998</v>
      </c>
      <c r="V1006" s="18">
        <v>473.63912499999998</v>
      </c>
      <c r="W1006" s="39">
        <v>2.2449406380609471E-4</v>
      </c>
      <c r="X1006" s="35">
        <v>557.70591413116097</v>
      </c>
      <c r="Y1006" s="35"/>
      <c r="Z1006" s="49">
        <v>0</v>
      </c>
      <c r="AC1006" t="s">
        <v>280</v>
      </c>
      <c r="AD1006" t="s">
        <v>281</v>
      </c>
      <c r="AE1006" t="s">
        <v>3194</v>
      </c>
    </row>
    <row r="1007" spans="1:31" outlineLevel="1" x14ac:dyDescent="0.35">
      <c r="A1007" s="6" t="s">
        <v>398</v>
      </c>
      <c r="B1007" s="7" t="s">
        <v>562</v>
      </c>
      <c r="C1007" s="7" t="s">
        <v>3194</v>
      </c>
      <c r="D1007" s="7" t="s">
        <v>280</v>
      </c>
      <c r="E1007" s="7" t="s">
        <v>281</v>
      </c>
      <c r="F1007" s="7" t="s">
        <v>563</v>
      </c>
      <c r="G1007" s="8">
        <v>5275467</v>
      </c>
      <c r="H1007" s="16" t="s">
        <v>4102</v>
      </c>
      <c r="I1007" s="18">
        <v>417.99200000000002</v>
      </c>
      <c r="J1007" s="19">
        <v>238.464</v>
      </c>
      <c r="K1007" s="19">
        <v>1140.5509999999999</v>
      </c>
      <c r="L1007" s="19">
        <v>1140.5509999999999</v>
      </c>
      <c r="M1007" s="19">
        <v>419.06200000000001</v>
      </c>
      <c r="N1007" s="19">
        <v>786.52200000000005</v>
      </c>
      <c r="O1007" s="19">
        <v>417.99200000000002</v>
      </c>
      <c r="P1007" s="19">
        <v>360.12599999999998</v>
      </c>
      <c r="Q1007" s="19"/>
      <c r="R1007" s="19"/>
      <c r="S1007" s="19"/>
      <c r="T1007" s="19"/>
      <c r="U1007" s="25">
        <v>4921.26</v>
      </c>
      <c r="V1007" s="18">
        <v>615.15750000000003</v>
      </c>
      <c r="W1007" s="39">
        <v>2.915705222954242E-4</v>
      </c>
      <c r="X1007" s="35">
        <v>724.34255905725615</v>
      </c>
      <c r="Y1007" s="35"/>
      <c r="Z1007" s="49">
        <v>0</v>
      </c>
      <c r="AC1007" t="s">
        <v>280</v>
      </c>
      <c r="AD1007" t="s">
        <v>281</v>
      </c>
      <c r="AE1007" t="s">
        <v>3194</v>
      </c>
    </row>
    <row r="1008" spans="1:31" outlineLevel="1" x14ac:dyDescent="0.35">
      <c r="A1008" s="6" t="s">
        <v>398</v>
      </c>
      <c r="B1008" s="7" t="s">
        <v>562</v>
      </c>
      <c r="C1008" s="7" t="s">
        <v>3194</v>
      </c>
      <c r="D1008" s="7" t="s">
        <v>280</v>
      </c>
      <c r="E1008" s="7" t="s">
        <v>281</v>
      </c>
      <c r="F1008" s="7" t="s">
        <v>563</v>
      </c>
      <c r="G1008" s="8">
        <v>5292277</v>
      </c>
      <c r="H1008" s="16" t="s">
        <v>4103</v>
      </c>
      <c r="I1008" s="18">
        <v>0</v>
      </c>
      <c r="J1008" s="19">
        <v>180.59800000000001</v>
      </c>
      <c r="K1008" s="19">
        <v>721.48900000000003</v>
      </c>
      <c r="L1008" s="19">
        <v>902.08699999999999</v>
      </c>
      <c r="M1008" s="19">
        <v>483.02499999999998</v>
      </c>
      <c r="N1008" s="19">
        <v>902.08699999999999</v>
      </c>
      <c r="O1008" s="19">
        <v>179.52799999999999</v>
      </c>
      <c r="P1008" s="19">
        <v>478.19099999999997</v>
      </c>
      <c r="Q1008" s="19"/>
      <c r="R1008" s="19"/>
      <c r="S1008" s="19"/>
      <c r="T1008" s="19"/>
      <c r="U1008" s="25">
        <v>3847.0049999999997</v>
      </c>
      <c r="V1008" s="18">
        <v>480.87562499999996</v>
      </c>
      <c r="W1008" s="39">
        <v>2.2792399855384765E-4</v>
      </c>
      <c r="X1008" s="35">
        <v>566.22682939045274</v>
      </c>
      <c r="Y1008" s="35"/>
      <c r="Z1008" s="49">
        <v>0</v>
      </c>
      <c r="AC1008" t="s">
        <v>280</v>
      </c>
      <c r="AD1008" t="s">
        <v>281</v>
      </c>
      <c r="AE1008" t="s">
        <v>3194</v>
      </c>
    </row>
    <row r="1009" spans="1:31" outlineLevel="1" x14ac:dyDescent="0.35">
      <c r="A1009" s="6" t="s">
        <v>398</v>
      </c>
      <c r="B1009" s="7" t="s">
        <v>4613</v>
      </c>
      <c r="C1009" s="7" t="s">
        <v>3194</v>
      </c>
      <c r="D1009" s="7" t="s">
        <v>280</v>
      </c>
      <c r="E1009" s="7" t="s">
        <v>281</v>
      </c>
      <c r="F1009" s="7" t="s">
        <v>563</v>
      </c>
      <c r="G1009" s="8">
        <v>5301551</v>
      </c>
      <c r="H1009" s="16" t="s">
        <v>4104</v>
      </c>
      <c r="I1009" s="18">
        <v>0</v>
      </c>
      <c r="J1009" s="19">
        <v>0</v>
      </c>
      <c r="K1009" s="19">
        <v>0</v>
      </c>
      <c r="L1009" s="19">
        <v>0</v>
      </c>
      <c r="M1009" s="19">
        <v>0</v>
      </c>
      <c r="N1009" s="19">
        <v>1016.583</v>
      </c>
      <c r="O1009" s="19">
        <v>1009.7140000000001</v>
      </c>
      <c r="P1009" s="19">
        <v>1017.652</v>
      </c>
      <c r="Q1009" s="19"/>
      <c r="R1009" s="19"/>
      <c r="S1009" s="19"/>
      <c r="T1009" s="19"/>
      <c r="U1009" s="25">
        <v>3043.9490000000001</v>
      </c>
      <c r="V1009" s="18">
        <v>380.49362500000001</v>
      </c>
      <c r="W1009" s="39">
        <v>1.8034523674234531E-4</v>
      </c>
      <c r="X1009" s="35">
        <v>448.02790510962154</v>
      </c>
      <c r="Y1009" s="35"/>
      <c r="Z1009" s="49">
        <v>0</v>
      </c>
      <c r="AC1009" t="s">
        <v>280</v>
      </c>
      <c r="AD1009" t="s">
        <v>281</v>
      </c>
      <c r="AE1009" t="s">
        <v>3194</v>
      </c>
    </row>
    <row r="1010" spans="1:31" outlineLevel="1" x14ac:dyDescent="0.35">
      <c r="A1010" s="6" t="s">
        <v>398</v>
      </c>
      <c r="B1010" s="7" t="s">
        <v>562</v>
      </c>
      <c r="C1010" s="7" t="s">
        <v>3194</v>
      </c>
      <c r="D1010" s="7" t="s">
        <v>280</v>
      </c>
      <c r="E1010" s="7" t="s">
        <v>281</v>
      </c>
      <c r="F1010" s="7" t="s">
        <v>563</v>
      </c>
      <c r="G1010" s="8">
        <v>5291676</v>
      </c>
      <c r="H1010" s="16" t="s">
        <v>4105</v>
      </c>
      <c r="I1010" s="18">
        <v>179.52799999999999</v>
      </c>
      <c r="J1010" s="19">
        <v>541.96100000000001</v>
      </c>
      <c r="K1010" s="19">
        <v>598.59</v>
      </c>
      <c r="L1010" s="19">
        <v>780.42499999999995</v>
      </c>
      <c r="M1010" s="19">
        <v>598.59</v>
      </c>
      <c r="N1010" s="19">
        <v>787.59199999999998</v>
      </c>
      <c r="O1010" s="19">
        <v>238.464</v>
      </c>
      <c r="P1010" s="19">
        <v>1205.5840000000001</v>
      </c>
      <c r="Q1010" s="19"/>
      <c r="R1010" s="19"/>
      <c r="S1010" s="19"/>
      <c r="T1010" s="19"/>
      <c r="U1010" s="25">
        <v>4930.7340000000004</v>
      </c>
      <c r="V1010" s="18">
        <v>616.34175000000005</v>
      </c>
      <c r="W1010" s="39">
        <v>2.9213182958831807E-4</v>
      </c>
      <c r="X1010" s="35">
        <v>725.7370030420301</v>
      </c>
      <c r="Y1010" s="35"/>
      <c r="Z1010" s="49">
        <v>0</v>
      </c>
      <c r="AC1010" t="s">
        <v>280</v>
      </c>
      <c r="AD1010" t="s">
        <v>281</v>
      </c>
      <c r="AE1010" t="s">
        <v>3194</v>
      </c>
    </row>
    <row r="1011" spans="1:31" outlineLevel="1" x14ac:dyDescent="0.35">
      <c r="A1011" s="6" t="s">
        <v>398</v>
      </c>
      <c r="B1011" s="7" t="s">
        <v>562</v>
      </c>
      <c r="C1011" s="7" t="s">
        <v>3194</v>
      </c>
      <c r="D1011" s="7" t="s">
        <v>280</v>
      </c>
      <c r="E1011" s="7" t="s">
        <v>281</v>
      </c>
      <c r="F1011" s="7" t="s">
        <v>563</v>
      </c>
      <c r="G1011" s="8">
        <v>5275720</v>
      </c>
      <c r="H1011" s="16" t="s">
        <v>4106</v>
      </c>
      <c r="I1011" s="18">
        <v>0</v>
      </c>
      <c r="J1011" s="19">
        <v>1189.241</v>
      </c>
      <c r="K1011" s="19">
        <v>1561.4390000000001</v>
      </c>
      <c r="L1011" s="19">
        <v>721.48900000000003</v>
      </c>
      <c r="M1011" s="19">
        <v>238.464</v>
      </c>
      <c r="N1011" s="19">
        <v>1386.182</v>
      </c>
      <c r="O1011" s="19">
        <v>541.96100000000001</v>
      </c>
      <c r="P1011" s="19">
        <v>1205.5840000000001</v>
      </c>
      <c r="Q1011" s="19"/>
      <c r="R1011" s="19"/>
      <c r="S1011" s="19"/>
      <c r="T1011" s="19"/>
      <c r="U1011" s="25">
        <v>6844.3600000000006</v>
      </c>
      <c r="V1011" s="18">
        <v>855.54500000000007</v>
      </c>
      <c r="W1011" s="39">
        <v>4.0550867460323369E-4</v>
      </c>
      <c r="X1011" s="35">
        <v>1007.3967312251583</v>
      </c>
      <c r="Y1011" s="35"/>
      <c r="Z1011" s="49">
        <v>0</v>
      </c>
      <c r="AC1011" t="s">
        <v>280</v>
      </c>
      <c r="AD1011" t="s">
        <v>281</v>
      </c>
      <c r="AE1011" t="s">
        <v>3194</v>
      </c>
    </row>
    <row r="1012" spans="1:31" outlineLevel="1" x14ac:dyDescent="0.35">
      <c r="A1012" s="6" t="s">
        <v>398</v>
      </c>
      <c r="B1012" s="7" t="s">
        <v>562</v>
      </c>
      <c r="C1012" s="7" t="s">
        <v>3194</v>
      </c>
      <c r="D1012" s="7" t="s">
        <v>280</v>
      </c>
      <c r="E1012" s="7" t="s">
        <v>281</v>
      </c>
      <c r="F1012" s="7" t="s">
        <v>563</v>
      </c>
      <c r="G1012" s="8">
        <v>5275889</v>
      </c>
      <c r="H1012" s="16" t="s">
        <v>4107</v>
      </c>
      <c r="I1012" s="18">
        <v>0</v>
      </c>
      <c r="J1012" s="19">
        <v>0</v>
      </c>
      <c r="K1012" s="19">
        <v>1204.5139999999999</v>
      </c>
      <c r="L1012" s="19">
        <v>238.464</v>
      </c>
      <c r="M1012" s="19">
        <v>0</v>
      </c>
      <c r="N1012" s="19">
        <v>1205.5840000000001</v>
      </c>
      <c r="O1012" s="19">
        <v>419.06200000000001</v>
      </c>
      <c r="P1012" s="19">
        <v>598.59</v>
      </c>
      <c r="Q1012" s="19"/>
      <c r="R1012" s="19"/>
      <c r="S1012" s="19"/>
      <c r="T1012" s="19"/>
      <c r="U1012" s="25">
        <v>3666.2139999999999</v>
      </c>
      <c r="V1012" s="18">
        <v>458.27674999999999</v>
      </c>
      <c r="W1012" s="39">
        <v>2.1721265099320018E-4</v>
      </c>
      <c r="X1012" s="35">
        <v>539.61685235316554</v>
      </c>
      <c r="Y1012" s="35"/>
      <c r="Z1012" s="49">
        <v>0</v>
      </c>
      <c r="AC1012" t="s">
        <v>280</v>
      </c>
      <c r="AD1012" t="s">
        <v>281</v>
      </c>
      <c r="AE1012" t="s">
        <v>3194</v>
      </c>
    </row>
    <row r="1013" spans="1:31" outlineLevel="1" x14ac:dyDescent="0.35">
      <c r="A1013" s="6" t="s">
        <v>398</v>
      </c>
      <c r="B1013" s="7" t="s">
        <v>562</v>
      </c>
      <c r="C1013" s="7" t="s">
        <v>3194</v>
      </c>
      <c r="D1013" s="7" t="s">
        <v>280</v>
      </c>
      <c r="E1013" s="7" t="s">
        <v>281</v>
      </c>
      <c r="F1013" s="7" t="s">
        <v>563</v>
      </c>
      <c r="G1013" s="8">
        <v>5275197</v>
      </c>
      <c r="H1013" s="16" t="s">
        <v>4108</v>
      </c>
      <c r="I1013" s="18">
        <v>0</v>
      </c>
      <c r="J1013" s="19">
        <v>721.48900000000003</v>
      </c>
      <c r="K1013" s="19">
        <v>779.18799999999999</v>
      </c>
      <c r="L1013" s="19">
        <v>786.52200000000005</v>
      </c>
      <c r="M1013" s="19">
        <v>484.09500000000003</v>
      </c>
      <c r="N1013" s="19">
        <v>597.52</v>
      </c>
      <c r="O1013" s="19">
        <v>419.06200000000001</v>
      </c>
      <c r="P1013" s="19">
        <v>1024.9860000000001</v>
      </c>
      <c r="Q1013" s="19"/>
      <c r="R1013" s="19"/>
      <c r="S1013" s="19"/>
      <c r="T1013" s="19"/>
      <c r="U1013" s="25">
        <v>4812.8620000000001</v>
      </c>
      <c r="V1013" s="18">
        <v>601.60775000000001</v>
      </c>
      <c r="W1013" s="39">
        <v>2.8514825208905849E-4</v>
      </c>
      <c r="X1013" s="35">
        <v>708.38784731337591</v>
      </c>
      <c r="Y1013" s="35"/>
      <c r="Z1013" s="49">
        <v>0</v>
      </c>
      <c r="AC1013" t="s">
        <v>280</v>
      </c>
      <c r="AD1013" t="s">
        <v>281</v>
      </c>
      <c r="AE1013" t="s">
        <v>3194</v>
      </c>
    </row>
    <row r="1014" spans="1:31" outlineLevel="1" x14ac:dyDescent="0.35">
      <c r="A1014" s="6" t="s">
        <v>398</v>
      </c>
      <c r="B1014" s="7" t="s">
        <v>562</v>
      </c>
      <c r="C1014" s="7" t="s">
        <v>3194</v>
      </c>
      <c r="D1014" s="7" t="s">
        <v>280</v>
      </c>
      <c r="E1014" s="7" t="s">
        <v>281</v>
      </c>
      <c r="F1014" s="7" t="s">
        <v>563</v>
      </c>
      <c r="G1014" s="8">
        <v>5301575</v>
      </c>
      <c r="H1014" s="16" t="s">
        <v>4109</v>
      </c>
      <c r="I1014" s="18">
        <v>0</v>
      </c>
      <c r="J1014" s="19">
        <v>0</v>
      </c>
      <c r="K1014" s="19">
        <v>0</v>
      </c>
      <c r="L1014" s="19">
        <v>0</v>
      </c>
      <c r="M1014" s="19">
        <v>0</v>
      </c>
      <c r="N1014" s="19">
        <v>1188.173</v>
      </c>
      <c r="O1014" s="19">
        <v>180.59800000000001</v>
      </c>
      <c r="P1014" s="19">
        <v>0</v>
      </c>
      <c r="Q1014" s="19"/>
      <c r="R1014" s="19"/>
      <c r="S1014" s="19"/>
      <c r="T1014" s="19"/>
      <c r="U1014" s="25">
        <v>1368.771</v>
      </c>
      <c r="V1014" s="18">
        <v>171.09637499999999</v>
      </c>
      <c r="W1014" s="39">
        <v>8.1095750960695045E-5</v>
      </c>
      <c r="X1014" s="35">
        <v>201.4644804182993</v>
      </c>
      <c r="Y1014" s="35"/>
      <c r="Z1014" s="49">
        <v>0</v>
      </c>
      <c r="AC1014" t="s">
        <v>280</v>
      </c>
      <c r="AD1014" t="s">
        <v>281</v>
      </c>
      <c r="AE1014" t="s">
        <v>3194</v>
      </c>
    </row>
    <row r="1015" spans="1:31" outlineLevel="1" x14ac:dyDescent="0.35">
      <c r="A1015" s="6" t="s">
        <v>398</v>
      </c>
      <c r="B1015" s="7" t="s">
        <v>562</v>
      </c>
      <c r="C1015" s="7" t="s">
        <v>3194</v>
      </c>
      <c r="D1015" s="7" t="s">
        <v>280</v>
      </c>
      <c r="E1015" s="7" t="s">
        <v>281</v>
      </c>
      <c r="F1015" s="7" t="s">
        <v>563</v>
      </c>
      <c r="G1015" s="8">
        <v>5299481</v>
      </c>
      <c r="H1015" s="16" t="s">
        <v>4110</v>
      </c>
      <c r="I1015" s="18">
        <v>417.99200000000002</v>
      </c>
      <c r="J1015" s="19">
        <v>541.96100000000001</v>
      </c>
      <c r="K1015" s="19">
        <v>598.59</v>
      </c>
      <c r="L1015" s="19">
        <v>606.99400000000003</v>
      </c>
      <c r="M1015" s="19">
        <v>180.59800000000001</v>
      </c>
      <c r="N1015" s="19">
        <v>786.52200000000005</v>
      </c>
      <c r="O1015" s="19">
        <v>179.52799999999999</v>
      </c>
      <c r="P1015" s="19">
        <v>967.12</v>
      </c>
      <c r="Q1015" s="19"/>
      <c r="R1015" s="19"/>
      <c r="S1015" s="19"/>
      <c r="T1015" s="19"/>
      <c r="U1015" s="25">
        <v>4279.3050000000003</v>
      </c>
      <c r="V1015" s="18">
        <v>534.91312500000004</v>
      </c>
      <c r="W1015" s="39">
        <v>2.5353653208963158E-4</v>
      </c>
      <c r="X1015" s="35">
        <v>629.85551153292283</v>
      </c>
      <c r="Y1015" s="35"/>
      <c r="Z1015" s="49">
        <v>0</v>
      </c>
      <c r="AC1015" t="s">
        <v>280</v>
      </c>
      <c r="AD1015" t="s">
        <v>281</v>
      </c>
      <c r="AE1015" t="s">
        <v>3194</v>
      </c>
    </row>
    <row r="1016" spans="1:31" outlineLevel="1" x14ac:dyDescent="0.35">
      <c r="A1016" s="6" t="s">
        <v>398</v>
      </c>
      <c r="B1016" s="7" t="s">
        <v>4613</v>
      </c>
      <c r="C1016" s="7" t="s">
        <v>3194</v>
      </c>
      <c r="D1016" s="7" t="s">
        <v>280</v>
      </c>
      <c r="E1016" s="7" t="s">
        <v>281</v>
      </c>
      <c r="F1016" s="7" t="s">
        <v>563</v>
      </c>
      <c r="G1016" s="8">
        <v>5301537</v>
      </c>
      <c r="H1016" s="16" t="s">
        <v>4111</v>
      </c>
      <c r="I1016" s="18">
        <v>0</v>
      </c>
      <c r="J1016" s="19">
        <v>0</v>
      </c>
      <c r="K1016" s="19">
        <v>0</v>
      </c>
      <c r="L1016" s="19">
        <v>0</v>
      </c>
      <c r="M1016" s="19">
        <v>0</v>
      </c>
      <c r="N1016" s="19">
        <v>1188.173</v>
      </c>
      <c r="O1016" s="19">
        <v>419.06200000000001</v>
      </c>
      <c r="P1016" s="19">
        <v>417.99200000000002</v>
      </c>
      <c r="Q1016" s="19"/>
      <c r="R1016" s="19"/>
      <c r="S1016" s="19"/>
      <c r="T1016" s="19"/>
      <c r="U1016" s="25">
        <v>2025.2270000000001</v>
      </c>
      <c r="V1016" s="18">
        <v>253.15337500000001</v>
      </c>
      <c r="W1016" s="39">
        <v>1.1998888377301648E-4</v>
      </c>
      <c r="X1016" s="35">
        <v>298.08587797674778</v>
      </c>
      <c r="Y1016" s="35"/>
      <c r="Z1016" s="49">
        <v>0</v>
      </c>
      <c r="AC1016" t="s">
        <v>280</v>
      </c>
      <c r="AD1016" t="s">
        <v>281</v>
      </c>
      <c r="AE1016" t="s">
        <v>3194</v>
      </c>
    </row>
    <row r="1017" spans="1:31" outlineLevel="1" x14ac:dyDescent="0.35">
      <c r="A1017" s="6" t="s">
        <v>398</v>
      </c>
      <c r="B1017" s="7" t="s">
        <v>562</v>
      </c>
      <c r="C1017" s="7" t="s">
        <v>3194</v>
      </c>
      <c r="D1017" s="7" t="s">
        <v>280</v>
      </c>
      <c r="E1017" s="7" t="s">
        <v>281</v>
      </c>
      <c r="F1017" s="7" t="s">
        <v>563</v>
      </c>
      <c r="G1017" s="8">
        <v>5275218</v>
      </c>
      <c r="H1017" s="16" t="s">
        <v>4112</v>
      </c>
      <c r="I1017" s="18">
        <v>419.06200000000001</v>
      </c>
      <c r="J1017" s="19">
        <v>1141.6199999999999</v>
      </c>
      <c r="K1017" s="19">
        <v>1693.346</v>
      </c>
      <c r="L1017" s="19">
        <v>1379.0150000000001</v>
      </c>
      <c r="M1017" s="19">
        <v>179.52799999999999</v>
      </c>
      <c r="N1017" s="19">
        <v>1385.1120000000001</v>
      </c>
      <c r="O1017" s="19">
        <v>180.59800000000001</v>
      </c>
      <c r="P1017" s="19">
        <v>959.95299999999997</v>
      </c>
      <c r="Q1017" s="19"/>
      <c r="R1017" s="19"/>
      <c r="S1017" s="19"/>
      <c r="T1017" s="19"/>
      <c r="U1017" s="25">
        <v>7338.2340000000004</v>
      </c>
      <c r="V1017" s="18">
        <v>917.27925000000005</v>
      </c>
      <c r="W1017" s="39">
        <v>4.3476929081293005E-4</v>
      </c>
      <c r="X1017" s="35">
        <v>1080.0882689638356</v>
      </c>
      <c r="Y1017" s="35"/>
      <c r="Z1017" s="49">
        <v>0</v>
      </c>
      <c r="AC1017" t="s">
        <v>280</v>
      </c>
      <c r="AD1017" t="s">
        <v>281</v>
      </c>
      <c r="AE1017" t="s">
        <v>3194</v>
      </c>
    </row>
    <row r="1018" spans="1:31" outlineLevel="1" x14ac:dyDescent="0.35">
      <c r="A1018" s="6" t="s">
        <v>398</v>
      </c>
      <c r="B1018" s="7" t="s">
        <v>562</v>
      </c>
      <c r="C1018" s="7" t="s">
        <v>3194</v>
      </c>
      <c r="D1018" s="7" t="s">
        <v>280</v>
      </c>
      <c r="E1018" s="7" t="s">
        <v>281</v>
      </c>
      <c r="F1018" s="7" t="s">
        <v>563</v>
      </c>
      <c r="G1018" s="8">
        <v>5301821</v>
      </c>
      <c r="H1018" s="16" t="s">
        <v>4113</v>
      </c>
      <c r="I1018" s="18">
        <v>0</v>
      </c>
      <c r="J1018" s="19">
        <v>0</v>
      </c>
      <c r="K1018" s="19">
        <v>0</v>
      </c>
      <c r="L1018" s="19">
        <v>0</v>
      </c>
      <c r="M1018" s="19">
        <v>0</v>
      </c>
      <c r="N1018" s="19">
        <v>0</v>
      </c>
      <c r="O1018" s="19">
        <v>598.59</v>
      </c>
      <c r="P1018" s="19">
        <v>664.69299999999998</v>
      </c>
      <c r="Q1018" s="19"/>
      <c r="R1018" s="19"/>
      <c r="S1018" s="19"/>
      <c r="T1018" s="19"/>
      <c r="U1018" s="25">
        <v>1263.2829999999999</v>
      </c>
      <c r="V1018" s="18">
        <v>157.91037499999999</v>
      </c>
      <c r="W1018" s="39">
        <v>7.4845889897491775E-5</v>
      </c>
      <c r="X1018" s="35">
        <v>185.93808110799426</v>
      </c>
      <c r="Y1018" s="35"/>
      <c r="Z1018" s="49">
        <v>0</v>
      </c>
      <c r="AC1018" t="s">
        <v>280</v>
      </c>
      <c r="AD1018" t="s">
        <v>281</v>
      </c>
      <c r="AE1018" t="s">
        <v>3194</v>
      </c>
    </row>
    <row r="1019" spans="1:31" outlineLevel="1" x14ac:dyDescent="0.35">
      <c r="A1019" s="6" t="s">
        <v>398</v>
      </c>
      <c r="B1019" s="7" t="s">
        <v>4613</v>
      </c>
      <c r="C1019" s="7" t="s">
        <v>3194</v>
      </c>
      <c r="D1019" s="7" t="s">
        <v>280</v>
      </c>
      <c r="E1019" s="7" t="s">
        <v>281</v>
      </c>
      <c r="F1019" s="7" t="s">
        <v>563</v>
      </c>
      <c r="G1019" s="8">
        <v>5301302</v>
      </c>
      <c r="H1019" s="16" t="s">
        <v>4114</v>
      </c>
      <c r="I1019" s="18">
        <v>0</v>
      </c>
      <c r="J1019" s="19">
        <v>0</v>
      </c>
      <c r="K1019" s="19">
        <v>0</v>
      </c>
      <c r="L1019" s="19">
        <v>1016.583</v>
      </c>
      <c r="M1019" s="19">
        <v>352.18799999999999</v>
      </c>
      <c r="N1019" s="19">
        <v>238.464</v>
      </c>
      <c r="O1019" s="19">
        <v>657.52599999999995</v>
      </c>
      <c r="P1019" s="19">
        <v>180.59800000000001</v>
      </c>
      <c r="Q1019" s="19"/>
      <c r="R1019" s="19"/>
      <c r="S1019" s="19"/>
      <c r="T1019" s="19"/>
      <c r="U1019" s="25">
        <v>2445.3589999999999</v>
      </c>
      <c r="V1019" s="18">
        <v>305.66987499999999</v>
      </c>
      <c r="W1019" s="39">
        <v>1.448804982524427E-4</v>
      </c>
      <c r="X1019" s="35">
        <v>359.92359596397932</v>
      </c>
      <c r="Y1019" s="35"/>
      <c r="Z1019" s="49">
        <v>0</v>
      </c>
      <c r="AC1019" t="s">
        <v>280</v>
      </c>
      <c r="AD1019" t="s">
        <v>281</v>
      </c>
      <c r="AE1019" t="s">
        <v>3194</v>
      </c>
    </row>
    <row r="1020" spans="1:31" outlineLevel="1" x14ac:dyDescent="0.35">
      <c r="A1020" s="6" t="s">
        <v>398</v>
      </c>
      <c r="B1020" s="7" t="s">
        <v>562</v>
      </c>
      <c r="C1020" s="7" t="s">
        <v>3194</v>
      </c>
      <c r="D1020" s="7" t="s">
        <v>280</v>
      </c>
      <c r="E1020" s="7" t="s">
        <v>281</v>
      </c>
      <c r="F1020" s="7" t="s">
        <v>563</v>
      </c>
      <c r="G1020" s="8">
        <v>5336713</v>
      </c>
      <c r="H1020" s="16" t="s">
        <v>4115</v>
      </c>
      <c r="I1020" s="18">
        <v>1196.1099999999999</v>
      </c>
      <c r="J1020" s="19">
        <v>303.49700000000001</v>
      </c>
      <c r="K1020" s="19">
        <v>845.45799999999997</v>
      </c>
      <c r="L1020" s="19">
        <v>0</v>
      </c>
      <c r="M1020" s="19">
        <v>598.59</v>
      </c>
      <c r="N1020" s="19">
        <v>483.02499999999998</v>
      </c>
      <c r="O1020" s="19">
        <v>722.55899999999997</v>
      </c>
      <c r="P1020" s="19">
        <v>779.18799999999999</v>
      </c>
      <c r="Q1020" s="19"/>
      <c r="R1020" s="19"/>
      <c r="S1020" s="19"/>
      <c r="T1020" s="19"/>
      <c r="U1020" s="25">
        <v>4928.4270000000006</v>
      </c>
      <c r="V1020" s="18">
        <v>616.05337500000007</v>
      </c>
      <c r="W1020" s="39">
        <v>2.9199514646348107E-4</v>
      </c>
      <c r="X1020" s="35">
        <v>725.39744400963912</v>
      </c>
      <c r="Y1020" s="35"/>
      <c r="Z1020" s="49">
        <v>0</v>
      </c>
      <c r="AC1020" t="s">
        <v>280</v>
      </c>
      <c r="AD1020" t="s">
        <v>281</v>
      </c>
      <c r="AE1020" t="s">
        <v>3194</v>
      </c>
    </row>
    <row r="1021" spans="1:31" outlineLevel="1" x14ac:dyDescent="0.35">
      <c r="A1021" s="6" t="s">
        <v>398</v>
      </c>
      <c r="B1021" s="7" t="s">
        <v>4613</v>
      </c>
      <c r="C1021" s="7" t="s">
        <v>3194</v>
      </c>
      <c r="D1021" s="7" t="s">
        <v>280</v>
      </c>
      <c r="E1021" s="7" t="s">
        <v>281</v>
      </c>
      <c r="F1021" s="7" t="s">
        <v>563</v>
      </c>
      <c r="G1021" s="8">
        <v>5301447</v>
      </c>
      <c r="H1021" s="16" t="s">
        <v>4116</v>
      </c>
      <c r="I1021" s="18">
        <v>0</v>
      </c>
      <c r="J1021" s="19">
        <v>0</v>
      </c>
      <c r="K1021" s="19">
        <v>0</v>
      </c>
      <c r="L1021" s="19">
        <v>0</v>
      </c>
      <c r="M1021" s="19">
        <v>1188.173</v>
      </c>
      <c r="N1021" s="19">
        <v>0</v>
      </c>
      <c r="O1021" s="19">
        <v>180.59800000000001</v>
      </c>
      <c r="P1021" s="19">
        <v>238.464</v>
      </c>
      <c r="Q1021" s="19"/>
      <c r="R1021" s="19"/>
      <c r="S1021" s="19"/>
      <c r="T1021" s="19"/>
      <c r="U1021" s="25">
        <v>1607.2349999999999</v>
      </c>
      <c r="V1021" s="18">
        <v>200.90437499999999</v>
      </c>
      <c r="W1021" s="39">
        <v>9.5224058148012116E-5</v>
      </c>
      <c r="X1021" s="35">
        <v>236.56313889255782</v>
      </c>
      <c r="Y1021" s="35"/>
      <c r="Z1021" s="49">
        <v>0</v>
      </c>
      <c r="AC1021" t="s">
        <v>280</v>
      </c>
      <c r="AD1021" t="s">
        <v>281</v>
      </c>
      <c r="AE1021" t="s">
        <v>3194</v>
      </c>
    </row>
    <row r="1022" spans="1:31" outlineLevel="1" x14ac:dyDescent="0.35">
      <c r="A1022" s="6" t="s">
        <v>398</v>
      </c>
      <c r="B1022" s="7" t="s">
        <v>562</v>
      </c>
      <c r="C1022" s="7" t="s">
        <v>3194</v>
      </c>
      <c r="D1022" s="7" t="s">
        <v>280</v>
      </c>
      <c r="E1022" s="7" t="s">
        <v>281</v>
      </c>
      <c r="F1022" s="7" t="s">
        <v>563</v>
      </c>
      <c r="G1022" s="8">
        <v>5301641</v>
      </c>
      <c r="H1022" s="16" t="s">
        <v>4117</v>
      </c>
      <c r="I1022" s="18">
        <v>0</v>
      </c>
      <c r="J1022" s="19">
        <v>0</v>
      </c>
      <c r="K1022" s="19">
        <v>0</v>
      </c>
      <c r="L1022" s="19">
        <v>0</v>
      </c>
      <c r="M1022" s="19">
        <v>0</v>
      </c>
      <c r="N1022" s="19">
        <v>902.08699999999999</v>
      </c>
      <c r="O1022" s="19">
        <v>180.59800000000001</v>
      </c>
      <c r="P1022" s="19">
        <v>417.99200000000002</v>
      </c>
      <c r="Q1022" s="19"/>
      <c r="R1022" s="19"/>
      <c r="S1022" s="19"/>
      <c r="T1022" s="19"/>
      <c r="U1022" s="25">
        <v>1500.6769999999999</v>
      </c>
      <c r="V1022" s="18">
        <v>187.58462499999999</v>
      </c>
      <c r="W1022" s="39">
        <v>8.8910802657597913E-5</v>
      </c>
      <c r="X1022" s="35">
        <v>220.87925013073198</v>
      </c>
      <c r="Y1022" s="35"/>
      <c r="Z1022" s="49">
        <v>0</v>
      </c>
      <c r="AC1022" t="s">
        <v>280</v>
      </c>
      <c r="AD1022" t="s">
        <v>281</v>
      </c>
      <c r="AE1022" t="s">
        <v>3194</v>
      </c>
    </row>
    <row r="1023" spans="1:31" outlineLevel="1" x14ac:dyDescent="0.35">
      <c r="A1023" s="6" t="s">
        <v>398</v>
      </c>
      <c r="B1023" s="7" t="s">
        <v>562</v>
      </c>
      <c r="C1023" s="7" t="s">
        <v>3194</v>
      </c>
      <c r="D1023" s="7" t="s">
        <v>280</v>
      </c>
      <c r="E1023" s="7" t="s">
        <v>281</v>
      </c>
      <c r="F1023" s="7" t="s">
        <v>563</v>
      </c>
      <c r="G1023" s="8">
        <v>5132999</v>
      </c>
      <c r="H1023" s="16" t="s">
        <v>4118</v>
      </c>
      <c r="I1023" s="18">
        <v>417.99200000000002</v>
      </c>
      <c r="J1023" s="19">
        <v>541.96100000000001</v>
      </c>
      <c r="K1023" s="19">
        <v>901.01700000000005</v>
      </c>
      <c r="L1023" s="19">
        <v>967.12</v>
      </c>
      <c r="M1023" s="19">
        <v>1263.45</v>
      </c>
      <c r="N1023" s="19">
        <v>0</v>
      </c>
      <c r="O1023" s="19">
        <v>1205.5840000000001</v>
      </c>
      <c r="P1023" s="19">
        <v>419.06200000000001</v>
      </c>
      <c r="Q1023" s="19"/>
      <c r="R1023" s="19"/>
      <c r="S1023" s="19"/>
      <c r="T1023" s="19"/>
      <c r="U1023" s="25">
        <v>5716.1859999999997</v>
      </c>
      <c r="V1023" s="18">
        <v>714.52324999999996</v>
      </c>
      <c r="W1023" s="39">
        <v>3.386676049543799E-4</v>
      </c>
      <c r="X1023" s="35">
        <v>841.34485787933602</v>
      </c>
      <c r="Y1023" s="35"/>
      <c r="Z1023" s="49">
        <v>0</v>
      </c>
      <c r="AC1023" t="s">
        <v>280</v>
      </c>
      <c r="AD1023" t="s">
        <v>281</v>
      </c>
      <c r="AE1023" t="s">
        <v>3194</v>
      </c>
    </row>
    <row r="1024" spans="1:31" outlineLevel="1" x14ac:dyDescent="0.35">
      <c r="A1024" s="6" t="s">
        <v>398</v>
      </c>
      <c r="B1024" s="7" t="s">
        <v>562</v>
      </c>
      <c r="C1024" s="7" t="s">
        <v>3194</v>
      </c>
      <c r="D1024" s="7" t="s">
        <v>280</v>
      </c>
      <c r="E1024" s="7" t="s">
        <v>281</v>
      </c>
      <c r="F1024" s="7" t="s">
        <v>563</v>
      </c>
      <c r="G1024" s="8">
        <v>5331642</v>
      </c>
      <c r="H1024" s="16" t="s">
        <v>4119</v>
      </c>
      <c r="I1024" s="18">
        <v>179.52799999999999</v>
      </c>
      <c r="J1024" s="19">
        <v>483.02499999999998</v>
      </c>
      <c r="K1024" s="19">
        <v>1265.8800000000001</v>
      </c>
      <c r="L1024" s="19">
        <v>0</v>
      </c>
      <c r="M1024" s="19">
        <v>360.12599999999998</v>
      </c>
      <c r="N1024" s="19">
        <v>902.08699999999999</v>
      </c>
      <c r="O1024" s="19">
        <v>419.06200000000001</v>
      </c>
      <c r="P1024" s="19">
        <v>721.48900000000003</v>
      </c>
      <c r="Q1024" s="19"/>
      <c r="R1024" s="19"/>
      <c r="S1024" s="19"/>
      <c r="T1024" s="19"/>
      <c r="U1024" s="25">
        <v>4331.1970000000001</v>
      </c>
      <c r="V1024" s="18">
        <v>541.39962500000001</v>
      </c>
      <c r="W1024" s="39">
        <v>2.5661098406797739E-4</v>
      </c>
      <c r="X1024" s="35">
        <v>637.4933083724718</v>
      </c>
      <c r="Y1024" s="35"/>
      <c r="Z1024" s="49">
        <v>0</v>
      </c>
      <c r="AC1024" t="s">
        <v>280</v>
      </c>
      <c r="AD1024" t="s">
        <v>281</v>
      </c>
      <c r="AE1024" t="s">
        <v>3194</v>
      </c>
    </row>
    <row r="1025" spans="1:31" outlineLevel="1" x14ac:dyDescent="0.35">
      <c r="A1025" s="6" t="s">
        <v>398</v>
      </c>
      <c r="B1025" s="7" t="s">
        <v>4613</v>
      </c>
      <c r="C1025" s="7" t="s">
        <v>3194</v>
      </c>
      <c r="D1025" s="7" t="s">
        <v>280</v>
      </c>
      <c r="E1025" s="7" t="s">
        <v>281</v>
      </c>
      <c r="F1025" s="7" t="s">
        <v>563</v>
      </c>
      <c r="G1025" s="8">
        <v>5301869</v>
      </c>
      <c r="H1025" s="16" t="s">
        <v>4120</v>
      </c>
      <c r="I1025" s="18">
        <v>0</v>
      </c>
      <c r="J1025" s="19">
        <v>0</v>
      </c>
      <c r="K1025" s="19">
        <v>0</v>
      </c>
      <c r="L1025" s="19">
        <v>0</v>
      </c>
      <c r="M1025" s="19">
        <v>0</v>
      </c>
      <c r="N1025" s="19">
        <v>0</v>
      </c>
      <c r="O1025" s="19">
        <v>419.06200000000001</v>
      </c>
      <c r="P1025" s="19">
        <v>1017.652</v>
      </c>
      <c r="Q1025" s="19"/>
      <c r="R1025" s="19"/>
      <c r="S1025" s="19"/>
      <c r="T1025" s="19"/>
      <c r="U1025" s="25">
        <v>1436.7139999999999</v>
      </c>
      <c r="V1025" s="18">
        <v>179.58924999999999</v>
      </c>
      <c r="W1025" s="39">
        <v>8.512117859433317E-5</v>
      </c>
      <c r="X1025" s="35">
        <v>211.46476621706367</v>
      </c>
      <c r="Y1025" s="35"/>
      <c r="Z1025" s="49">
        <v>0</v>
      </c>
      <c r="AC1025" t="s">
        <v>280</v>
      </c>
      <c r="AD1025" t="s">
        <v>281</v>
      </c>
      <c r="AE1025" t="s">
        <v>3194</v>
      </c>
    </row>
    <row r="1026" spans="1:31" outlineLevel="1" x14ac:dyDescent="0.35">
      <c r="A1026" s="6" t="s">
        <v>398</v>
      </c>
      <c r="B1026" s="7" t="s">
        <v>4613</v>
      </c>
      <c r="C1026" s="7" t="s">
        <v>3194</v>
      </c>
      <c r="D1026" s="7" t="s">
        <v>280</v>
      </c>
      <c r="E1026" s="7" t="s">
        <v>281</v>
      </c>
      <c r="F1026" s="7" t="s">
        <v>563</v>
      </c>
      <c r="G1026" s="8">
        <v>5301852</v>
      </c>
      <c r="H1026" s="16" t="s">
        <v>4121</v>
      </c>
      <c r="I1026" s="18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419.06200000000001</v>
      </c>
      <c r="P1026" s="19">
        <v>417.99200000000002</v>
      </c>
      <c r="Q1026" s="19"/>
      <c r="R1026" s="19"/>
      <c r="S1026" s="19"/>
      <c r="T1026" s="19"/>
      <c r="U1026" s="25">
        <v>837.05400000000009</v>
      </c>
      <c r="V1026" s="18">
        <v>104.63175000000001</v>
      </c>
      <c r="W1026" s="39">
        <v>4.9593045677219661E-5</v>
      </c>
      <c r="X1026" s="35">
        <v>123.20296761990072</v>
      </c>
      <c r="Y1026" s="35"/>
      <c r="Z1026" s="49">
        <v>0</v>
      </c>
      <c r="AC1026" t="s">
        <v>280</v>
      </c>
      <c r="AD1026" t="s">
        <v>281</v>
      </c>
      <c r="AE1026" t="s">
        <v>3194</v>
      </c>
    </row>
    <row r="1027" spans="1:31" outlineLevel="1" x14ac:dyDescent="0.35">
      <c r="A1027" s="6" t="s">
        <v>398</v>
      </c>
      <c r="B1027" s="7" t="s">
        <v>562</v>
      </c>
      <c r="C1027" s="7" t="s">
        <v>3194</v>
      </c>
      <c r="D1027" s="7" t="s">
        <v>280</v>
      </c>
      <c r="E1027" s="7" t="s">
        <v>281</v>
      </c>
      <c r="F1027" s="7" t="s">
        <v>563</v>
      </c>
      <c r="G1027" s="8">
        <v>5298288</v>
      </c>
      <c r="H1027" s="16" t="s">
        <v>4122</v>
      </c>
      <c r="I1027" s="18">
        <v>179.52799999999999</v>
      </c>
      <c r="J1027" s="19">
        <v>303.49700000000001</v>
      </c>
      <c r="K1027" s="19">
        <v>359.05599999999998</v>
      </c>
      <c r="L1027" s="19">
        <v>483.02499999999998</v>
      </c>
      <c r="M1027" s="19">
        <v>303.49700000000001</v>
      </c>
      <c r="N1027" s="19">
        <v>657.52599999999995</v>
      </c>
      <c r="O1027" s="19">
        <v>303.49700000000001</v>
      </c>
      <c r="P1027" s="19">
        <v>541.96100000000001</v>
      </c>
      <c r="Q1027" s="19"/>
      <c r="R1027" s="19"/>
      <c r="S1027" s="19"/>
      <c r="T1027" s="19"/>
      <c r="U1027" s="25">
        <v>3131.5869999999995</v>
      </c>
      <c r="V1027" s="18">
        <v>391.44837499999994</v>
      </c>
      <c r="W1027" s="39">
        <v>1.8553753656656231E-4</v>
      </c>
      <c r="X1027" s="35">
        <v>460.9270271211916</v>
      </c>
      <c r="Y1027" s="35"/>
      <c r="Z1027" s="49">
        <v>0</v>
      </c>
      <c r="AC1027" t="s">
        <v>280</v>
      </c>
      <c r="AD1027" t="s">
        <v>281</v>
      </c>
      <c r="AE1027" t="s">
        <v>3194</v>
      </c>
    </row>
    <row r="1028" spans="1:31" outlineLevel="1" x14ac:dyDescent="0.35">
      <c r="A1028" s="6" t="s">
        <v>398</v>
      </c>
      <c r="B1028" s="7" t="s">
        <v>562</v>
      </c>
      <c r="C1028" s="7" t="s">
        <v>3194</v>
      </c>
      <c r="D1028" s="7" t="s">
        <v>280</v>
      </c>
      <c r="E1028" s="7" t="s">
        <v>281</v>
      </c>
      <c r="F1028" s="7" t="s">
        <v>563</v>
      </c>
      <c r="G1028" s="8">
        <v>5301603</v>
      </c>
      <c r="H1028" s="16" t="s">
        <v>4123</v>
      </c>
      <c r="I1028" s="18">
        <v>0</v>
      </c>
      <c r="J1028" s="19">
        <v>0</v>
      </c>
      <c r="K1028" s="19">
        <v>0</v>
      </c>
      <c r="L1028" s="19">
        <v>0</v>
      </c>
      <c r="M1028" s="19">
        <v>0</v>
      </c>
      <c r="N1028" s="19">
        <v>1008.644</v>
      </c>
      <c r="O1028" s="19">
        <v>0</v>
      </c>
      <c r="P1028" s="19">
        <v>180.59800000000001</v>
      </c>
      <c r="Q1028" s="19"/>
      <c r="R1028" s="19"/>
      <c r="S1028" s="19"/>
      <c r="T1028" s="19"/>
      <c r="U1028" s="25">
        <v>1189.242</v>
      </c>
      <c r="V1028" s="18">
        <v>148.65525</v>
      </c>
      <c r="W1028" s="39">
        <v>7.0459173275879523E-5</v>
      </c>
      <c r="X1028" s="35">
        <v>175.04025262196458</v>
      </c>
      <c r="Y1028" s="35"/>
      <c r="Z1028" s="49">
        <v>0</v>
      </c>
      <c r="AC1028" t="s">
        <v>280</v>
      </c>
      <c r="AD1028" t="s">
        <v>281</v>
      </c>
      <c r="AE1028" t="s">
        <v>3194</v>
      </c>
    </row>
    <row r="1029" spans="1:31" outlineLevel="1" x14ac:dyDescent="0.35">
      <c r="A1029" s="6" t="s">
        <v>398</v>
      </c>
      <c r="B1029" s="7" t="s">
        <v>562</v>
      </c>
      <c r="C1029" s="7" t="s">
        <v>3194</v>
      </c>
      <c r="D1029" s="7" t="s">
        <v>280</v>
      </c>
      <c r="E1029" s="7" t="s">
        <v>281</v>
      </c>
      <c r="F1029" s="7" t="s">
        <v>563</v>
      </c>
      <c r="G1029" s="8">
        <v>5270400</v>
      </c>
      <c r="H1029" s="16" t="s">
        <v>4124</v>
      </c>
      <c r="I1029" s="18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238.464</v>
      </c>
      <c r="O1029" s="19">
        <v>0</v>
      </c>
      <c r="P1029" s="19">
        <v>419.06200000000001</v>
      </c>
      <c r="Q1029" s="19"/>
      <c r="R1029" s="19"/>
      <c r="S1029" s="19"/>
      <c r="T1029" s="19"/>
      <c r="U1029" s="25">
        <v>657.52600000000007</v>
      </c>
      <c r="V1029" s="18">
        <v>82.190750000000008</v>
      </c>
      <c r="W1029" s="39">
        <v>3.8956527239532379E-5</v>
      </c>
      <c r="X1029" s="35">
        <v>96.778887009969296</v>
      </c>
      <c r="Y1029" s="35"/>
      <c r="Z1029" s="49">
        <v>0</v>
      </c>
      <c r="AC1029" t="s">
        <v>280</v>
      </c>
      <c r="AD1029" t="s">
        <v>281</v>
      </c>
      <c r="AE1029" t="s">
        <v>3194</v>
      </c>
    </row>
    <row r="1030" spans="1:31" outlineLevel="1" x14ac:dyDescent="0.35">
      <c r="A1030" s="6" t="s">
        <v>398</v>
      </c>
      <c r="B1030" s="7" t="s">
        <v>4613</v>
      </c>
      <c r="C1030" s="7" t="s">
        <v>3194</v>
      </c>
      <c r="D1030" s="7" t="s">
        <v>280</v>
      </c>
      <c r="E1030" s="7" t="s">
        <v>281</v>
      </c>
      <c r="F1030" s="7" t="s">
        <v>563</v>
      </c>
      <c r="G1030" s="8">
        <v>5299076</v>
      </c>
      <c r="H1030" s="16" t="s">
        <v>4125</v>
      </c>
      <c r="I1030" s="18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180.59800000000001</v>
      </c>
      <c r="O1030" s="19">
        <v>0</v>
      </c>
      <c r="P1030" s="19">
        <v>360.12599999999998</v>
      </c>
      <c r="Q1030" s="19"/>
      <c r="R1030" s="19"/>
      <c r="S1030" s="19"/>
      <c r="T1030" s="19"/>
      <c r="U1030" s="25">
        <v>540.72399999999993</v>
      </c>
      <c r="V1030" s="18">
        <v>67.590499999999992</v>
      </c>
      <c r="W1030" s="39">
        <v>3.203634416748372E-5</v>
      </c>
      <c r="X1030" s="35">
        <v>79.587220732835846</v>
      </c>
      <c r="Y1030" s="35"/>
      <c r="Z1030" s="49">
        <v>0</v>
      </c>
      <c r="AC1030" t="s">
        <v>280</v>
      </c>
      <c r="AD1030" t="s">
        <v>281</v>
      </c>
      <c r="AE1030" t="s">
        <v>3194</v>
      </c>
    </row>
    <row r="1031" spans="1:31" outlineLevel="1" x14ac:dyDescent="0.35">
      <c r="A1031" s="6" t="s">
        <v>398</v>
      </c>
      <c r="B1031" s="7" t="s">
        <v>562</v>
      </c>
      <c r="C1031" s="7" t="s">
        <v>3194</v>
      </c>
      <c r="D1031" s="7" t="s">
        <v>280</v>
      </c>
      <c r="E1031" s="7" t="s">
        <v>281</v>
      </c>
      <c r="F1031" s="7" t="s">
        <v>563</v>
      </c>
      <c r="G1031" s="8">
        <v>5298693</v>
      </c>
      <c r="H1031" s="16" t="s">
        <v>4126</v>
      </c>
      <c r="I1031" s="18">
        <v>0</v>
      </c>
      <c r="J1031" s="19">
        <v>541.96100000000001</v>
      </c>
      <c r="K1031" s="19">
        <v>360.12599999999998</v>
      </c>
      <c r="L1031" s="19">
        <v>0</v>
      </c>
      <c r="M1031" s="19">
        <v>303.49700000000001</v>
      </c>
      <c r="N1031" s="19">
        <v>303.49700000000001</v>
      </c>
      <c r="O1031" s="19">
        <v>0</v>
      </c>
      <c r="P1031" s="19">
        <v>721.48900000000003</v>
      </c>
      <c r="Q1031" s="19"/>
      <c r="R1031" s="19"/>
      <c r="S1031" s="19"/>
      <c r="T1031" s="19"/>
      <c r="U1031" s="25">
        <v>2230.5700000000002</v>
      </c>
      <c r="V1031" s="18">
        <v>278.82125000000002</v>
      </c>
      <c r="W1031" s="39">
        <v>1.3215486682607795E-4</v>
      </c>
      <c r="X1031" s="35">
        <v>328.3095755876227</v>
      </c>
      <c r="Y1031" s="35"/>
      <c r="Z1031" s="49">
        <v>0</v>
      </c>
      <c r="AC1031" t="s">
        <v>280</v>
      </c>
      <c r="AD1031" t="s">
        <v>281</v>
      </c>
      <c r="AE1031" t="s">
        <v>3194</v>
      </c>
    </row>
    <row r="1032" spans="1:31" outlineLevel="1" x14ac:dyDescent="0.35">
      <c r="A1032" s="6" t="s">
        <v>398</v>
      </c>
      <c r="B1032" s="7" t="s">
        <v>4613</v>
      </c>
      <c r="C1032" s="7" t="s">
        <v>3194</v>
      </c>
      <c r="D1032" s="7" t="s">
        <v>280</v>
      </c>
      <c r="E1032" s="7" t="s">
        <v>281</v>
      </c>
      <c r="F1032" s="7" t="s">
        <v>563</v>
      </c>
      <c r="G1032" s="8">
        <v>5302062</v>
      </c>
      <c r="H1032" s="16" t="s">
        <v>4127</v>
      </c>
      <c r="I1032" s="18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238.464</v>
      </c>
      <c r="Q1032" s="19"/>
      <c r="R1032" s="19"/>
      <c r="S1032" s="19"/>
      <c r="T1032" s="19"/>
      <c r="U1032" s="25">
        <v>238.464</v>
      </c>
      <c r="V1032" s="18">
        <v>29.808</v>
      </c>
      <c r="W1032" s="39">
        <v>1.4128307187317076E-5</v>
      </c>
      <c r="X1032" s="35">
        <v>35.098658474258528</v>
      </c>
      <c r="Y1032" s="35"/>
      <c r="Z1032" s="49">
        <v>0</v>
      </c>
      <c r="AC1032" t="s">
        <v>280</v>
      </c>
      <c r="AD1032" t="s">
        <v>281</v>
      </c>
      <c r="AE1032" t="s">
        <v>3194</v>
      </c>
    </row>
    <row r="1033" spans="1:31" outlineLevel="1" x14ac:dyDescent="0.35">
      <c r="A1033" s="6" t="s">
        <v>398</v>
      </c>
      <c r="B1033" s="7" t="s">
        <v>562</v>
      </c>
      <c r="C1033" s="7" t="s">
        <v>3194</v>
      </c>
      <c r="D1033" s="7" t="s">
        <v>280</v>
      </c>
      <c r="E1033" s="7" t="s">
        <v>281</v>
      </c>
      <c r="F1033" s="7" t="s">
        <v>563</v>
      </c>
      <c r="G1033" s="8">
        <v>5331019</v>
      </c>
      <c r="H1033" s="16" t="s">
        <v>4128</v>
      </c>
      <c r="I1033" s="18">
        <v>238.464</v>
      </c>
      <c r="J1033" s="19">
        <v>303.49700000000001</v>
      </c>
      <c r="K1033" s="19">
        <v>1017.651</v>
      </c>
      <c r="L1033" s="19">
        <v>483.02499999999998</v>
      </c>
      <c r="M1033" s="19">
        <v>483.02499999999998</v>
      </c>
      <c r="N1033" s="19">
        <v>722.55899999999997</v>
      </c>
      <c r="O1033" s="19">
        <v>0</v>
      </c>
      <c r="P1033" s="19">
        <v>722.55899999999997</v>
      </c>
      <c r="Q1033" s="19"/>
      <c r="R1033" s="19"/>
      <c r="S1033" s="19"/>
      <c r="T1033" s="19"/>
      <c r="U1033" s="25">
        <v>3970.7800000000007</v>
      </c>
      <c r="V1033" s="18">
        <v>496.34750000000008</v>
      </c>
      <c r="W1033" s="39">
        <v>2.3525731185107567E-4</v>
      </c>
      <c r="X1033" s="35">
        <v>584.44482645773076</v>
      </c>
      <c r="Y1033" s="35"/>
      <c r="Z1033" s="49">
        <v>0</v>
      </c>
      <c r="AC1033" t="s">
        <v>280</v>
      </c>
      <c r="AD1033" t="s">
        <v>281</v>
      </c>
      <c r="AE1033" t="s">
        <v>3194</v>
      </c>
    </row>
    <row r="1034" spans="1:31" outlineLevel="1" x14ac:dyDescent="0.35">
      <c r="A1034" s="6" t="s">
        <v>398</v>
      </c>
      <c r="B1034" s="7" t="s">
        <v>4613</v>
      </c>
      <c r="C1034" s="7" t="s">
        <v>3194</v>
      </c>
      <c r="D1034" s="7" t="s">
        <v>280</v>
      </c>
      <c r="E1034" s="7" t="s">
        <v>281</v>
      </c>
      <c r="F1034" s="7" t="s">
        <v>563</v>
      </c>
      <c r="G1034" s="8">
        <v>5302055</v>
      </c>
      <c r="H1034" s="16" t="s">
        <v>4129</v>
      </c>
      <c r="I1034" s="18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778.11900000000003</v>
      </c>
      <c r="Q1034" s="19"/>
      <c r="R1034" s="19"/>
      <c r="S1034" s="19"/>
      <c r="T1034" s="19"/>
      <c r="U1034" s="25">
        <v>778.11900000000003</v>
      </c>
      <c r="V1034" s="18">
        <v>97.264875000000004</v>
      </c>
      <c r="W1034" s="39">
        <v>4.6101316174718098E-5</v>
      </c>
      <c r="X1034" s="35">
        <v>114.52853694197688</v>
      </c>
      <c r="Y1034" s="35"/>
      <c r="Z1034" s="49">
        <v>0</v>
      </c>
      <c r="AC1034" t="s">
        <v>280</v>
      </c>
      <c r="AD1034" t="s">
        <v>281</v>
      </c>
      <c r="AE1034" t="s">
        <v>3194</v>
      </c>
    </row>
    <row r="1035" spans="1:31" outlineLevel="1" x14ac:dyDescent="0.35">
      <c r="A1035" s="6" t="s">
        <v>398</v>
      </c>
      <c r="B1035" s="7" t="s">
        <v>4613</v>
      </c>
      <c r="C1035" s="7" t="s">
        <v>3194</v>
      </c>
      <c r="D1035" s="7" t="s">
        <v>280</v>
      </c>
      <c r="E1035" s="7" t="s">
        <v>281</v>
      </c>
      <c r="F1035" s="7" t="s">
        <v>563</v>
      </c>
      <c r="G1035" s="8">
        <v>5302079</v>
      </c>
      <c r="H1035" s="16" t="s">
        <v>4130</v>
      </c>
      <c r="I1035" s="18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1205.5840000000001</v>
      </c>
      <c r="Q1035" s="19"/>
      <c r="R1035" s="19"/>
      <c r="S1035" s="19"/>
      <c r="T1035" s="19"/>
      <c r="U1035" s="25">
        <v>1205.5840000000001</v>
      </c>
      <c r="V1035" s="18">
        <v>150.69800000000001</v>
      </c>
      <c r="W1035" s="39">
        <v>7.1427389845488091E-5</v>
      </c>
      <c r="X1035" s="35">
        <v>177.44557282453746</v>
      </c>
      <c r="Y1035" s="35"/>
      <c r="Z1035" s="49">
        <v>0</v>
      </c>
      <c r="AC1035" t="s">
        <v>280</v>
      </c>
      <c r="AD1035" t="s">
        <v>281</v>
      </c>
      <c r="AE1035" t="s">
        <v>3194</v>
      </c>
    </row>
    <row r="1036" spans="1:31" outlineLevel="1" x14ac:dyDescent="0.35">
      <c r="A1036" s="6" t="s">
        <v>398</v>
      </c>
      <c r="B1036" s="7" t="s">
        <v>416</v>
      </c>
      <c r="C1036" s="7" t="s">
        <v>3194</v>
      </c>
      <c r="D1036" s="7" t="s">
        <v>280</v>
      </c>
      <c r="E1036" s="7" t="s">
        <v>281</v>
      </c>
      <c r="F1036" s="7"/>
      <c r="G1036" s="8">
        <v>5120565</v>
      </c>
      <c r="H1036" s="16" t="s">
        <v>430</v>
      </c>
      <c r="I1036" s="18">
        <v>12961.231</v>
      </c>
      <c r="J1036" s="19">
        <v>22199.278999999999</v>
      </c>
      <c r="K1036" s="19">
        <v>29925.483</v>
      </c>
      <c r="L1036" s="19">
        <v>20150.439999999999</v>
      </c>
      <c r="M1036" s="19">
        <v>27975.727999999999</v>
      </c>
      <c r="N1036" s="19">
        <v>11462.103999999999</v>
      </c>
      <c r="O1036" s="19">
        <v>18486.912</v>
      </c>
      <c r="P1036" s="19">
        <v>21557.171999999999</v>
      </c>
      <c r="Q1036" s="19"/>
      <c r="R1036" s="19"/>
      <c r="S1036" s="19"/>
      <c r="T1036" s="19"/>
      <c r="U1036" s="25">
        <v>164718.34899999999</v>
      </c>
      <c r="V1036" s="18">
        <v>20589.793624999998</v>
      </c>
      <c r="W1036" s="39">
        <v>9.7590891457817637E-3</v>
      </c>
      <c r="X1036" s="35">
        <v>24244.301345254313</v>
      </c>
      <c r="Y1036" s="35"/>
      <c r="Z1036" s="49">
        <v>0</v>
      </c>
      <c r="AC1036" t="s">
        <v>280</v>
      </c>
      <c r="AD1036" t="s">
        <v>281</v>
      </c>
      <c r="AE1036" t="s">
        <v>3194</v>
      </c>
    </row>
    <row r="1037" spans="1:31" outlineLevel="1" x14ac:dyDescent="0.35">
      <c r="A1037" s="6" t="s">
        <v>398</v>
      </c>
      <c r="B1037" s="7" t="s">
        <v>416</v>
      </c>
      <c r="C1037" s="7" t="s">
        <v>3194</v>
      </c>
      <c r="D1037" s="7" t="s">
        <v>280</v>
      </c>
      <c r="E1037" s="7" t="s">
        <v>281</v>
      </c>
      <c r="F1037" s="7"/>
      <c r="G1037" s="8">
        <v>5170179</v>
      </c>
      <c r="H1037" s="16" t="s">
        <v>461</v>
      </c>
      <c r="I1037" s="18">
        <v>1820.9839999999999</v>
      </c>
      <c r="J1037" s="19">
        <v>2919.24</v>
      </c>
      <c r="K1037" s="19">
        <v>1152.454</v>
      </c>
      <c r="L1037" s="19">
        <v>1141.452</v>
      </c>
      <c r="M1037" s="19">
        <v>0</v>
      </c>
      <c r="N1037" s="19">
        <v>1348.008</v>
      </c>
      <c r="O1037" s="19">
        <v>303.49700000000001</v>
      </c>
      <c r="P1037" s="19">
        <v>3294.1469999999999</v>
      </c>
      <c r="Q1037" s="19"/>
      <c r="R1037" s="19"/>
      <c r="S1037" s="19"/>
      <c r="T1037" s="19"/>
      <c r="U1037" s="25">
        <v>11979.781999999999</v>
      </c>
      <c r="V1037" s="18">
        <v>1497.4727499999999</v>
      </c>
      <c r="W1037" s="39">
        <v>7.0976768037561949E-4</v>
      </c>
      <c r="X1037" s="35">
        <v>1763.2610247839077</v>
      </c>
      <c r="Y1037" s="35"/>
      <c r="Z1037" s="49">
        <v>0</v>
      </c>
      <c r="AC1037" t="s">
        <v>280</v>
      </c>
      <c r="AD1037" t="s">
        <v>281</v>
      </c>
      <c r="AE1037" t="s">
        <v>3194</v>
      </c>
    </row>
    <row r="1038" spans="1:31" outlineLevel="1" x14ac:dyDescent="0.35">
      <c r="A1038" s="6" t="s">
        <v>398</v>
      </c>
      <c r="B1038" s="7" t="s">
        <v>416</v>
      </c>
      <c r="C1038" s="7" t="s">
        <v>3194</v>
      </c>
      <c r="D1038" s="7" t="s">
        <v>280</v>
      </c>
      <c r="E1038" s="7" t="s">
        <v>281</v>
      </c>
      <c r="F1038" s="7"/>
      <c r="G1038" s="8">
        <v>5170290</v>
      </c>
      <c r="H1038" s="16" t="s">
        <v>464</v>
      </c>
      <c r="I1038" s="18">
        <v>303.49700000000001</v>
      </c>
      <c r="J1038" s="19">
        <v>2070.2829999999999</v>
      </c>
      <c r="K1038" s="19">
        <v>4721.8779999999997</v>
      </c>
      <c r="L1038" s="19">
        <v>3403.3609999999999</v>
      </c>
      <c r="M1038" s="19">
        <v>910.49099999999999</v>
      </c>
      <c r="N1038" s="19">
        <v>1274.2850000000001</v>
      </c>
      <c r="O1038" s="19">
        <v>1601.4079999999999</v>
      </c>
      <c r="P1038" s="19">
        <v>4719.5119999999997</v>
      </c>
      <c r="Q1038" s="19"/>
      <c r="R1038" s="19"/>
      <c r="S1038" s="19"/>
      <c r="T1038" s="19"/>
      <c r="U1038" s="25">
        <v>19004.715</v>
      </c>
      <c r="V1038" s="18">
        <v>2375.589375</v>
      </c>
      <c r="W1038" s="39">
        <v>1.1259747866655455E-3</v>
      </c>
      <c r="X1038" s="35">
        <v>2797.2356464104359</v>
      </c>
      <c r="Y1038" s="35"/>
      <c r="Z1038" s="49">
        <v>0</v>
      </c>
      <c r="AC1038" t="s">
        <v>280</v>
      </c>
      <c r="AD1038" t="s">
        <v>281</v>
      </c>
      <c r="AE1038" t="s">
        <v>3194</v>
      </c>
    </row>
    <row r="1039" spans="1:31" outlineLevel="1" x14ac:dyDescent="0.35">
      <c r="A1039" s="6" t="s">
        <v>398</v>
      </c>
      <c r="B1039" s="7" t="s">
        <v>416</v>
      </c>
      <c r="C1039" s="7" t="s">
        <v>3194</v>
      </c>
      <c r="D1039" s="7" t="s">
        <v>280</v>
      </c>
      <c r="E1039" s="7" t="s">
        <v>281</v>
      </c>
      <c r="F1039" s="7"/>
      <c r="G1039" s="8">
        <v>5170328</v>
      </c>
      <c r="H1039" s="16" t="s">
        <v>465</v>
      </c>
      <c r="I1039" s="18">
        <v>1091.0899999999999</v>
      </c>
      <c r="J1039" s="19">
        <v>1152.454</v>
      </c>
      <c r="K1039" s="19">
        <v>1457.008</v>
      </c>
      <c r="L1039" s="19">
        <v>605.07600000000002</v>
      </c>
      <c r="M1039" s="19">
        <v>303.49700000000001</v>
      </c>
      <c r="N1039" s="19">
        <v>1063.2829999999999</v>
      </c>
      <c r="O1039" s="19">
        <v>908.57299999999998</v>
      </c>
      <c r="P1039" s="19">
        <v>1214.6690000000001</v>
      </c>
      <c r="Q1039" s="19"/>
      <c r="R1039" s="19"/>
      <c r="S1039" s="19"/>
      <c r="T1039" s="19"/>
      <c r="U1039" s="25">
        <v>7795.65</v>
      </c>
      <c r="V1039" s="18">
        <v>974.45624999999995</v>
      </c>
      <c r="W1039" s="39">
        <v>4.6186987522145218E-4</v>
      </c>
      <c r="X1039" s="35">
        <v>1147.413684811349</v>
      </c>
      <c r="Y1039" s="35"/>
      <c r="Z1039" s="49">
        <v>0</v>
      </c>
      <c r="AC1039" t="s">
        <v>280</v>
      </c>
      <c r="AD1039" t="s">
        <v>281</v>
      </c>
      <c r="AE1039" t="s">
        <v>3194</v>
      </c>
    </row>
    <row r="1040" spans="1:31" outlineLevel="1" x14ac:dyDescent="0.35">
      <c r="A1040" s="6" t="s">
        <v>398</v>
      </c>
      <c r="B1040" s="7" t="s">
        <v>416</v>
      </c>
      <c r="C1040" s="7" t="s">
        <v>3194</v>
      </c>
      <c r="D1040" s="7" t="s">
        <v>280</v>
      </c>
      <c r="E1040" s="7" t="s">
        <v>281</v>
      </c>
      <c r="F1040" s="7"/>
      <c r="G1040" s="8">
        <v>5331282</v>
      </c>
      <c r="H1040" s="16" t="s">
        <v>473</v>
      </c>
      <c r="I1040" s="18">
        <v>2605.4659999999999</v>
      </c>
      <c r="J1040" s="19">
        <v>1766.7850000000001</v>
      </c>
      <c r="K1040" s="19">
        <v>1066.51</v>
      </c>
      <c r="L1040" s="19">
        <v>1623.797</v>
      </c>
      <c r="M1040" s="19">
        <v>1426.396</v>
      </c>
      <c r="N1040" s="19">
        <v>2567.1680000000001</v>
      </c>
      <c r="O1040" s="19">
        <v>1366.78</v>
      </c>
      <c r="P1040" s="19">
        <v>1452.454</v>
      </c>
      <c r="Q1040" s="19"/>
      <c r="R1040" s="19"/>
      <c r="S1040" s="19"/>
      <c r="T1040" s="19"/>
      <c r="U1040" s="25">
        <v>13875.356000000002</v>
      </c>
      <c r="V1040" s="18">
        <v>1734.4195000000002</v>
      </c>
      <c r="W1040" s="39">
        <v>8.2207499623164568E-4</v>
      </c>
      <c r="X1040" s="35">
        <v>2042.2637440148369</v>
      </c>
      <c r="Y1040" s="35"/>
      <c r="Z1040" s="49">
        <v>0</v>
      </c>
      <c r="AC1040" t="s">
        <v>280</v>
      </c>
      <c r="AD1040" t="s">
        <v>281</v>
      </c>
      <c r="AE1040" t="s">
        <v>3194</v>
      </c>
    </row>
    <row r="1041" spans="1:31" outlineLevel="1" x14ac:dyDescent="0.35">
      <c r="A1041" s="6" t="s">
        <v>398</v>
      </c>
      <c r="B1041" s="7" t="s">
        <v>416</v>
      </c>
      <c r="C1041" s="7" t="s">
        <v>3194</v>
      </c>
      <c r="D1041" s="7" t="s">
        <v>280</v>
      </c>
      <c r="E1041" s="7" t="s">
        <v>281</v>
      </c>
      <c r="F1041" s="7"/>
      <c r="G1041" s="8">
        <v>5334940</v>
      </c>
      <c r="H1041" s="16" t="s">
        <v>477</v>
      </c>
      <c r="I1041" s="18">
        <v>1473.163</v>
      </c>
      <c r="J1041" s="19">
        <v>2862.2689999999998</v>
      </c>
      <c r="K1041" s="19">
        <v>1002.9880000000001</v>
      </c>
      <c r="L1041" s="19">
        <v>606.995</v>
      </c>
      <c r="M1041" s="19">
        <v>4195.8969999999999</v>
      </c>
      <c r="N1041" s="19">
        <v>1095.4829999999999</v>
      </c>
      <c r="O1041" s="19">
        <v>606.99400000000003</v>
      </c>
      <c r="P1041" s="19">
        <v>2084.433</v>
      </c>
      <c r="Q1041" s="19"/>
      <c r="R1041" s="19"/>
      <c r="S1041" s="19"/>
      <c r="T1041" s="19"/>
      <c r="U1041" s="25">
        <v>13928.222000000002</v>
      </c>
      <c r="V1041" s="18">
        <v>1741.0277500000002</v>
      </c>
      <c r="W1041" s="39">
        <v>8.2520715491289187E-4</v>
      </c>
      <c r="X1041" s="35">
        <v>2050.0449004111906</v>
      </c>
      <c r="Y1041" s="35"/>
      <c r="Z1041" s="49">
        <v>0</v>
      </c>
      <c r="AC1041" t="s">
        <v>280</v>
      </c>
      <c r="AD1041" t="s">
        <v>281</v>
      </c>
      <c r="AE1041" t="s">
        <v>3194</v>
      </c>
    </row>
    <row r="1042" spans="1:31" outlineLevel="1" x14ac:dyDescent="0.35">
      <c r="A1042" s="6" t="s">
        <v>398</v>
      </c>
      <c r="B1042" s="7" t="s">
        <v>416</v>
      </c>
      <c r="C1042" s="7" t="s">
        <v>3194</v>
      </c>
      <c r="D1042" s="7" t="s">
        <v>280</v>
      </c>
      <c r="E1042" s="7" t="s">
        <v>281</v>
      </c>
      <c r="F1042" s="7"/>
      <c r="G1042" s="8">
        <v>5338375</v>
      </c>
      <c r="H1042" s="16" t="s">
        <v>484</v>
      </c>
      <c r="I1042" s="18">
        <v>0</v>
      </c>
      <c r="J1042" s="19">
        <v>2880.9169999999999</v>
      </c>
      <c r="K1042" s="19">
        <v>5090.6809999999996</v>
      </c>
      <c r="L1042" s="19">
        <v>3179.23</v>
      </c>
      <c r="M1042" s="19">
        <v>5292.8360000000002</v>
      </c>
      <c r="N1042" s="19">
        <v>3349.123</v>
      </c>
      <c r="O1042" s="19">
        <v>1475.8589999999999</v>
      </c>
      <c r="P1042" s="19">
        <v>5231.5950000000003</v>
      </c>
      <c r="Q1042" s="19"/>
      <c r="R1042" s="19"/>
      <c r="S1042" s="19"/>
      <c r="T1042" s="19"/>
      <c r="U1042" s="25">
        <v>26500.241000000002</v>
      </c>
      <c r="V1042" s="18">
        <v>3312.5301250000002</v>
      </c>
      <c r="W1042" s="39">
        <v>1.5700631767727401E-3</v>
      </c>
      <c r="X1042" s="35">
        <v>3900.4751591206364</v>
      </c>
      <c r="Y1042" s="35"/>
      <c r="Z1042" s="49">
        <v>0</v>
      </c>
      <c r="AC1042" t="s">
        <v>280</v>
      </c>
      <c r="AD1042" t="s">
        <v>281</v>
      </c>
      <c r="AE1042" t="s">
        <v>3194</v>
      </c>
    </row>
    <row r="1043" spans="1:31" outlineLevel="1" x14ac:dyDescent="0.35">
      <c r="A1043" s="6" t="s">
        <v>398</v>
      </c>
      <c r="B1043" s="7" t="s">
        <v>4613</v>
      </c>
      <c r="C1043" s="7" t="s">
        <v>3194</v>
      </c>
      <c r="D1043" s="7" t="s">
        <v>280</v>
      </c>
      <c r="E1043" s="7" t="s">
        <v>281</v>
      </c>
      <c r="F1043" s="7"/>
      <c r="G1043" s="8">
        <v>5301423</v>
      </c>
      <c r="H1043" s="16" t="s">
        <v>4596</v>
      </c>
      <c r="I1043" s="18">
        <v>0</v>
      </c>
      <c r="J1043" s="19">
        <v>0</v>
      </c>
      <c r="K1043" s="19">
        <v>0</v>
      </c>
      <c r="L1043" s="19">
        <v>0</v>
      </c>
      <c r="M1043" s="19">
        <v>770.18</v>
      </c>
      <c r="N1043" s="19">
        <v>0</v>
      </c>
      <c r="O1043" s="19">
        <v>0</v>
      </c>
      <c r="P1043" s="19">
        <v>0</v>
      </c>
      <c r="Q1043" s="19"/>
      <c r="R1043" s="19"/>
      <c r="S1043" s="19"/>
      <c r="T1043" s="19"/>
      <c r="U1043" s="25">
        <v>770.18</v>
      </c>
      <c r="V1043" s="18">
        <v>96.272499999999994</v>
      </c>
      <c r="W1043" s="39">
        <v>4.5630953223664222E-5</v>
      </c>
      <c r="X1043" s="35">
        <v>113.36002408625383</v>
      </c>
      <c r="Y1043" s="35"/>
      <c r="Z1043" s="49">
        <v>0</v>
      </c>
      <c r="AC1043" t="s">
        <v>280</v>
      </c>
      <c r="AD1043" t="s">
        <v>281</v>
      </c>
      <c r="AE1043" t="s">
        <v>3194</v>
      </c>
    </row>
    <row r="1044" spans="1:31" outlineLevel="1" x14ac:dyDescent="0.35">
      <c r="A1044" s="6" t="s">
        <v>398</v>
      </c>
      <c r="B1044" s="7" t="s">
        <v>562</v>
      </c>
      <c r="C1044" s="7" t="s">
        <v>3194</v>
      </c>
      <c r="D1044" s="7" t="s">
        <v>296</v>
      </c>
      <c r="E1044" s="7" t="s">
        <v>297</v>
      </c>
      <c r="F1044" s="7" t="s">
        <v>563</v>
      </c>
      <c r="G1044" s="8">
        <v>5272882</v>
      </c>
      <c r="H1044" s="16" t="s">
        <v>3195</v>
      </c>
      <c r="I1044" s="18">
        <v>1560.5139999999999</v>
      </c>
      <c r="J1044" s="19">
        <v>2336.4940000000001</v>
      </c>
      <c r="K1044" s="19">
        <v>9503.6730000000007</v>
      </c>
      <c r="L1044" s="19">
        <v>1558.375</v>
      </c>
      <c r="M1044" s="19">
        <v>1257.769</v>
      </c>
      <c r="N1044" s="19">
        <v>2043.1949999999999</v>
      </c>
      <c r="O1044" s="19">
        <v>5286.54</v>
      </c>
      <c r="P1044" s="19">
        <v>4209.1480000000001</v>
      </c>
      <c r="Q1044" s="19"/>
      <c r="R1044" s="19"/>
      <c r="S1044" s="19"/>
      <c r="T1044" s="19"/>
      <c r="U1044" s="25">
        <v>27755.708000000002</v>
      </c>
      <c r="V1044" s="18">
        <v>3469.4635000000003</v>
      </c>
      <c r="W1044" s="39">
        <v>1.6444459911159508E-3</v>
      </c>
      <c r="X1044" s="35">
        <v>4085.2628313005125</v>
      </c>
      <c r="Y1044" s="35"/>
      <c r="Z1044" s="49">
        <v>0</v>
      </c>
      <c r="AC1044" t="s">
        <v>296</v>
      </c>
      <c r="AD1044" t="s">
        <v>297</v>
      </c>
      <c r="AE1044" t="s">
        <v>3194</v>
      </c>
    </row>
    <row r="1045" spans="1:31" outlineLevel="1" x14ac:dyDescent="0.35">
      <c r="A1045" s="6" t="s">
        <v>398</v>
      </c>
      <c r="B1045" s="7" t="s">
        <v>562</v>
      </c>
      <c r="C1045" s="7" t="s">
        <v>3194</v>
      </c>
      <c r="D1045" s="7" t="s">
        <v>296</v>
      </c>
      <c r="E1045" s="7" t="s">
        <v>297</v>
      </c>
      <c r="F1045" s="7" t="s">
        <v>563</v>
      </c>
      <c r="G1045" s="8">
        <v>5336889</v>
      </c>
      <c r="H1045" s="16" t="s">
        <v>3196</v>
      </c>
      <c r="I1045" s="18">
        <v>2037.442</v>
      </c>
      <c r="J1045" s="19">
        <v>2454.5329999999999</v>
      </c>
      <c r="K1045" s="19">
        <v>10741.637000000001</v>
      </c>
      <c r="L1045" s="19">
        <v>238.464</v>
      </c>
      <c r="M1045" s="19">
        <v>1079.309</v>
      </c>
      <c r="N1045" s="19">
        <v>2167.8440000000001</v>
      </c>
      <c r="O1045" s="19">
        <v>2344.386</v>
      </c>
      <c r="P1045" s="19">
        <v>541.96100000000001</v>
      </c>
      <c r="Q1045" s="19"/>
      <c r="R1045" s="19"/>
      <c r="S1045" s="19"/>
      <c r="T1045" s="19"/>
      <c r="U1045" s="25">
        <v>21605.576000000001</v>
      </c>
      <c r="V1045" s="18">
        <v>2700.6970000000001</v>
      </c>
      <c r="W1045" s="39">
        <v>1.2800683318527129E-3</v>
      </c>
      <c r="X1045" s="35">
        <v>3180.0470224588898</v>
      </c>
      <c r="Y1045" s="35"/>
      <c r="Z1045" s="49">
        <v>0</v>
      </c>
      <c r="AC1045" t="s">
        <v>296</v>
      </c>
      <c r="AD1045" t="s">
        <v>297</v>
      </c>
      <c r="AE1045" t="s">
        <v>3194</v>
      </c>
    </row>
    <row r="1046" spans="1:31" outlineLevel="1" x14ac:dyDescent="0.35">
      <c r="A1046" s="6" t="s">
        <v>398</v>
      </c>
      <c r="B1046" s="7" t="s">
        <v>562</v>
      </c>
      <c r="C1046" s="7" t="s">
        <v>3194</v>
      </c>
      <c r="D1046" s="7" t="s">
        <v>296</v>
      </c>
      <c r="E1046" s="7" t="s">
        <v>297</v>
      </c>
      <c r="F1046" s="7" t="s">
        <v>563</v>
      </c>
      <c r="G1046" s="8">
        <v>5276293</v>
      </c>
      <c r="H1046" s="16" t="s">
        <v>3197</v>
      </c>
      <c r="I1046" s="18">
        <v>4233.5789999999997</v>
      </c>
      <c r="J1046" s="19">
        <v>419.06200000000001</v>
      </c>
      <c r="K1046" s="19">
        <v>476.928</v>
      </c>
      <c r="L1046" s="19">
        <v>238.464</v>
      </c>
      <c r="M1046" s="19">
        <v>180.59800000000001</v>
      </c>
      <c r="N1046" s="19">
        <v>1747.6559999999999</v>
      </c>
      <c r="O1046" s="19">
        <v>780.25699999999995</v>
      </c>
      <c r="P1046" s="19">
        <v>2869.1509999999998</v>
      </c>
      <c r="Q1046" s="19"/>
      <c r="R1046" s="19"/>
      <c r="S1046" s="19"/>
      <c r="T1046" s="19"/>
      <c r="U1046" s="25">
        <v>10945.695</v>
      </c>
      <c r="V1046" s="18">
        <v>1368.211875</v>
      </c>
      <c r="W1046" s="39">
        <v>6.4850099528096733E-4</v>
      </c>
      <c r="X1046" s="35">
        <v>1611.0574785644762</v>
      </c>
      <c r="Y1046" s="35"/>
      <c r="Z1046" s="49">
        <v>0</v>
      </c>
      <c r="AC1046" t="s">
        <v>296</v>
      </c>
      <c r="AD1046" t="s">
        <v>297</v>
      </c>
      <c r="AE1046" t="s">
        <v>3194</v>
      </c>
    </row>
    <row r="1047" spans="1:31" outlineLevel="1" x14ac:dyDescent="0.35">
      <c r="A1047" s="6" t="s">
        <v>398</v>
      </c>
      <c r="B1047" s="7" t="s">
        <v>562</v>
      </c>
      <c r="C1047" s="7" t="s">
        <v>3194</v>
      </c>
      <c r="D1047" s="7" t="s">
        <v>296</v>
      </c>
      <c r="E1047" s="7" t="s">
        <v>297</v>
      </c>
      <c r="F1047" s="7" t="s">
        <v>563</v>
      </c>
      <c r="G1047" s="8">
        <v>5279276</v>
      </c>
      <c r="H1047" s="16" t="s">
        <v>3198</v>
      </c>
      <c r="I1047" s="18">
        <v>2287.31</v>
      </c>
      <c r="J1047" s="19">
        <v>0</v>
      </c>
      <c r="K1047" s="19">
        <v>715.39200000000005</v>
      </c>
      <c r="L1047" s="19">
        <v>1047.557</v>
      </c>
      <c r="M1047" s="19">
        <v>361.19600000000003</v>
      </c>
      <c r="N1047" s="19">
        <v>0</v>
      </c>
      <c r="O1047" s="19">
        <v>1079.309</v>
      </c>
      <c r="P1047" s="19">
        <v>1197.181</v>
      </c>
      <c r="Q1047" s="19"/>
      <c r="R1047" s="19"/>
      <c r="S1047" s="19"/>
      <c r="T1047" s="19"/>
      <c r="U1047" s="25">
        <v>6687.9449999999997</v>
      </c>
      <c r="V1047" s="18">
        <v>835.99312499999996</v>
      </c>
      <c r="W1047" s="39">
        <v>3.9624153504043088E-4</v>
      </c>
      <c r="X1047" s="35">
        <v>984.3745699544794</v>
      </c>
      <c r="Y1047" s="35"/>
      <c r="Z1047" s="49">
        <v>0</v>
      </c>
      <c r="AC1047" t="s">
        <v>296</v>
      </c>
      <c r="AD1047" t="s">
        <v>297</v>
      </c>
      <c r="AE1047" t="s">
        <v>3194</v>
      </c>
    </row>
    <row r="1048" spans="1:31" outlineLevel="1" x14ac:dyDescent="0.35">
      <c r="A1048" s="6" t="s">
        <v>398</v>
      </c>
      <c r="B1048" s="7" t="s">
        <v>562</v>
      </c>
      <c r="C1048" s="7" t="s">
        <v>3194</v>
      </c>
      <c r="D1048" s="7" t="s">
        <v>296</v>
      </c>
      <c r="E1048" s="7" t="s">
        <v>297</v>
      </c>
      <c r="F1048" s="7" t="s">
        <v>563</v>
      </c>
      <c r="G1048" s="8">
        <v>5336519</v>
      </c>
      <c r="H1048" s="16" t="s">
        <v>3199</v>
      </c>
      <c r="I1048" s="18">
        <v>419.06200000000001</v>
      </c>
      <c r="J1048" s="19">
        <v>0</v>
      </c>
      <c r="K1048" s="19">
        <v>359.05700000000002</v>
      </c>
      <c r="L1048" s="19">
        <v>303.49700000000001</v>
      </c>
      <c r="M1048" s="19">
        <v>0</v>
      </c>
      <c r="N1048" s="19">
        <v>541.96100000000001</v>
      </c>
      <c r="O1048" s="19">
        <v>0</v>
      </c>
      <c r="P1048" s="19">
        <v>597.52099999999996</v>
      </c>
      <c r="Q1048" s="19"/>
      <c r="R1048" s="19"/>
      <c r="S1048" s="19"/>
      <c r="T1048" s="19"/>
      <c r="U1048" s="25">
        <v>2221.098</v>
      </c>
      <c r="V1048" s="18">
        <v>277.63724999999999</v>
      </c>
      <c r="W1048" s="39">
        <v>1.3159367802744056E-4</v>
      </c>
      <c r="X1048" s="35">
        <v>326.91542597565535</v>
      </c>
      <c r="Y1048" s="35"/>
      <c r="Z1048" s="49">
        <v>0</v>
      </c>
      <c r="AC1048" t="s">
        <v>296</v>
      </c>
      <c r="AD1048" t="s">
        <v>297</v>
      </c>
      <c r="AE1048" t="s">
        <v>3194</v>
      </c>
    </row>
    <row r="1049" spans="1:31" outlineLevel="1" x14ac:dyDescent="0.35">
      <c r="A1049" s="6" t="s">
        <v>398</v>
      </c>
      <c r="B1049" s="7" t="s">
        <v>562</v>
      </c>
      <c r="C1049" s="7" t="s">
        <v>3194</v>
      </c>
      <c r="D1049" s="7" t="s">
        <v>296</v>
      </c>
      <c r="E1049" s="7" t="s">
        <v>297</v>
      </c>
      <c r="F1049" s="7" t="s">
        <v>563</v>
      </c>
      <c r="G1049" s="8">
        <v>5271056</v>
      </c>
      <c r="H1049" s="16" t="s">
        <v>3200</v>
      </c>
      <c r="I1049" s="18">
        <v>6701.4849999999997</v>
      </c>
      <c r="J1049" s="19">
        <v>1077.17</v>
      </c>
      <c r="K1049" s="19">
        <v>2989.1590000000001</v>
      </c>
      <c r="L1049" s="19">
        <v>4517.6620000000003</v>
      </c>
      <c r="M1049" s="19">
        <v>1605.2270000000001</v>
      </c>
      <c r="N1049" s="19">
        <v>238.464</v>
      </c>
      <c r="O1049" s="19">
        <v>3424.4870000000001</v>
      </c>
      <c r="P1049" s="19">
        <v>1498.3710000000001</v>
      </c>
      <c r="Q1049" s="19"/>
      <c r="R1049" s="19"/>
      <c r="S1049" s="19"/>
      <c r="T1049" s="19"/>
      <c r="U1049" s="25">
        <v>22052.025000000001</v>
      </c>
      <c r="V1049" s="18">
        <v>2756.5031250000002</v>
      </c>
      <c r="W1049" s="39">
        <v>1.3065191530058872E-3</v>
      </c>
      <c r="X1049" s="35">
        <v>3245.7582450215173</v>
      </c>
      <c r="Y1049" s="35"/>
      <c r="Z1049" s="49">
        <v>0</v>
      </c>
      <c r="AC1049" t="s">
        <v>296</v>
      </c>
      <c r="AD1049" t="s">
        <v>297</v>
      </c>
      <c r="AE1049" t="s">
        <v>3194</v>
      </c>
    </row>
    <row r="1050" spans="1:31" outlineLevel="1" x14ac:dyDescent="0.35">
      <c r="A1050" s="6" t="s">
        <v>398</v>
      </c>
      <c r="B1050" s="7" t="s">
        <v>562</v>
      </c>
      <c r="C1050" s="7" t="s">
        <v>3194</v>
      </c>
      <c r="D1050" s="7" t="s">
        <v>296</v>
      </c>
      <c r="E1050" s="7" t="s">
        <v>297</v>
      </c>
      <c r="F1050" s="7" t="s">
        <v>563</v>
      </c>
      <c r="G1050" s="8">
        <v>5338472</v>
      </c>
      <c r="H1050" s="16" t="s">
        <v>3201</v>
      </c>
      <c r="I1050" s="18">
        <v>0</v>
      </c>
      <c r="J1050" s="19">
        <v>484.09500000000003</v>
      </c>
      <c r="K1050" s="19">
        <v>971.85699999999997</v>
      </c>
      <c r="L1050" s="19">
        <v>0</v>
      </c>
      <c r="M1050" s="19">
        <v>0</v>
      </c>
      <c r="N1050" s="19">
        <v>0</v>
      </c>
      <c r="O1050" s="19">
        <v>487.762</v>
      </c>
      <c r="P1050" s="19">
        <v>1255.047</v>
      </c>
      <c r="Q1050" s="19"/>
      <c r="R1050" s="19"/>
      <c r="S1050" s="19"/>
      <c r="T1050" s="19"/>
      <c r="U1050" s="25">
        <v>3198.761</v>
      </c>
      <c r="V1050" s="18">
        <v>399.845125</v>
      </c>
      <c r="W1050" s="39">
        <v>1.8951740315858813E-4</v>
      </c>
      <c r="X1050" s="35">
        <v>470.8141265758257</v>
      </c>
      <c r="Y1050" s="35"/>
      <c r="Z1050" s="49">
        <v>0</v>
      </c>
      <c r="AC1050" t="s">
        <v>296</v>
      </c>
      <c r="AD1050" t="s">
        <v>297</v>
      </c>
      <c r="AE1050" t="s">
        <v>3194</v>
      </c>
    </row>
    <row r="1051" spans="1:31" outlineLevel="1" x14ac:dyDescent="0.35">
      <c r="A1051" s="6" t="s">
        <v>398</v>
      </c>
      <c r="B1051" s="7" t="s">
        <v>562</v>
      </c>
      <c r="C1051" s="7" t="s">
        <v>3194</v>
      </c>
      <c r="D1051" s="7" t="s">
        <v>296</v>
      </c>
      <c r="E1051" s="7" t="s">
        <v>297</v>
      </c>
      <c r="F1051" s="7" t="s">
        <v>563</v>
      </c>
      <c r="G1051" s="8">
        <v>5139338</v>
      </c>
      <c r="H1051" s="16" t="s">
        <v>3202</v>
      </c>
      <c r="I1051" s="18">
        <v>702.23800000000006</v>
      </c>
      <c r="J1051" s="19">
        <v>0</v>
      </c>
      <c r="K1051" s="19">
        <v>596.16</v>
      </c>
      <c r="L1051" s="19">
        <v>0</v>
      </c>
      <c r="M1051" s="19">
        <v>0</v>
      </c>
      <c r="N1051" s="19">
        <v>0</v>
      </c>
      <c r="O1051" s="19">
        <v>597.52099999999996</v>
      </c>
      <c r="P1051" s="19">
        <v>720.25199999999995</v>
      </c>
      <c r="Q1051" s="19"/>
      <c r="R1051" s="19"/>
      <c r="S1051" s="19"/>
      <c r="T1051" s="19"/>
      <c r="U1051" s="25">
        <v>2616.1710000000003</v>
      </c>
      <c r="V1051" s="18">
        <v>327.02137500000003</v>
      </c>
      <c r="W1051" s="39">
        <v>1.5500061872043792E-4</v>
      </c>
      <c r="X1051" s="35">
        <v>385.0647998828311</v>
      </c>
      <c r="Y1051" s="35"/>
      <c r="Z1051" s="49">
        <v>0</v>
      </c>
      <c r="AC1051" t="s">
        <v>296</v>
      </c>
      <c r="AD1051" t="s">
        <v>297</v>
      </c>
      <c r="AE1051" t="s">
        <v>3194</v>
      </c>
    </row>
    <row r="1052" spans="1:31" outlineLevel="1" x14ac:dyDescent="0.35">
      <c r="A1052" s="6" t="s">
        <v>398</v>
      </c>
      <c r="B1052" s="7" t="s">
        <v>562</v>
      </c>
      <c r="C1052" s="7" t="s">
        <v>3194</v>
      </c>
      <c r="D1052" s="7" t="s">
        <v>296</v>
      </c>
      <c r="E1052" s="7" t="s">
        <v>297</v>
      </c>
      <c r="F1052" s="7" t="s">
        <v>563</v>
      </c>
      <c r="G1052" s="8">
        <v>5134184</v>
      </c>
      <c r="H1052" s="16" t="s">
        <v>3203</v>
      </c>
      <c r="I1052" s="18">
        <v>1585.0740000000001</v>
      </c>
      <c r="J1052" s="19">
        <v>715.39200000000005</v>
      </c>
      <c r="K1052" s="19">
        <v>238.464</v>
      </c>
      <c r="L1052" s="19">
        <v>0</v>
      </c>
      <c r="M1052" s="19">
        <v>361.19499999999999</v>
      </c>
      <c r="N1052" s="19">
        <v>343.18099999999998</v>
      </c>
      <c r="O1052" s="19">
        <v>180.59800000000001</v>
      </c>
      <c r="P1052" s="19">
        <v>778.11900000000003</v>
      </c>
      <c r="Q1052" s="19"/>
      <c r="R1052" s="19"/>
      <c r="S1052" s="19"/>
      <c r="T1052" s="19"/>
      <c r="U1052" s="25">
        <v>4202.0230000000001</v>
      </c>
      <c r="V1052" s="18">
        <v>525.25287500000002</v>
      </c>
      <c r="W1052" s="39">
        <v>2.4895779552541123E-4</v>
      </c>
      <c r="X1052" s="35">
        <v>618.48065191382875</v>
      </c>
      <c r="Y1052" s="35"/>
      <c r="Z1052" s="49">
        <v>0</v>
      </c>
      <c r="AC1052" t="s">
        <v>296</v>
      </c>
      <c r="AD1052" t="s">
        <v>297</v>
      </c>
      <c r="AE1052" t="s">
        <v>3194</v>
      </c>
    </row>
    <row r="1053" spans="1:31" outlineLevel="1" x14ac:dyDescent="0.35">
      <c r="A1053" s="6" t="s">
        <v>398</v>
      </c>
      <c r="B1053" s="7" t="s">
        <v>562</v>
      </c>
      <c r="C1053" s="7" t="s">
        <v>3194</v>
      </c>
      <c r="D1053" s="7" t="s">
        <v>296</v>
      </c>
      <c r="E1053" s="7" t="s">
        <v>297</v>
      </c>
      <c r="F1053" s="7" t="s">
        <v>563</v>
      </c>
      <c r="G1053" s="8">
        <v>5332032</v>
      </c>
      <c r="H1053" s="16" t="s">
        <v>3204</v>
      </c>
      <c r="I1053" s="18">
        <v>238.464</v>
      </c>
      <c r="J1053" s="19">
        <v>359.05700000000002</v>
      </c>
      <c r="K1053" s="19">
        <v>541.96100000000001</v>
      </c>
      <c r="L1053" s="19">
        <v>0</v>
      </c>
      <c r="M1053" s="19">
        <v>303.49700000000001</v>
      </c>
      <c r="N1053" s="19">
        <v>0</v>
      </c>
      <c r="O1053" s="19">
        <v>180.59799999999998</v>
      </c>
      <c r="P1053" s="19">
        <v>2632.8249999999998</v>
      </c>
      <c r="Q1053" s="19"/>
      <c r="R1053" s="19"/>
      <c r="S1053" s="19"/>
      <c r="T1053" s="19"/>
      <c r="U1053" s="25">
        <v>4256.402</v>
      </c>
      <c r="V1053" s="18">
        <v>532.05025000000001</v>
      </c>
      <c r="W1053" s="39">
        <v>2.521795951116763E-4</v>
      </c>
      <c r="X1053" s="35">
        <v>626.48450133836116</v>
      </c>
      <c r="Y1053" s="35"/>
      <c r="Z1053" s="49">
        <v>0</v>
      </c>
      <c r="AC1053" t="s">
        <v>296</v>
      </c>
      <c r="AD1053" t="s">
        <v>297</v>
      </c>
      <c r="AE1053" t="s">
        <v>3194</v>
      </c>
    </row>
    <row r="1054" spans="1:31" outlineLevel="1" x14ac:dyDescent="0.35">
      <c r="A1054" s="6" t="s">
        <v>398</v>
      </c>
      <c r="B1054" s="7" t="s">
        <v>562</v>
      </c>
      <c r="C1054" s="7" t="s">
        <v>3194</v>
      </c>
      <c r="D1054" s="7" t="s">
        <v>296</v>
      </c>
      <c r="E1054" s="7" t="s">
        <v>297</v>
      </c>
      <c r="F1054" s="7" t="s">
        <v>563</v>
      </c>
      <c r="G1054" s="8">
        <v>5279027</v>
      </c>
      <c r="H1054" s="16" t="s">
        <v>3205</v>
      </c>
      <c r="I1054" s="18">
        <v>778.11900000000003</v>
      </c>
      <c r="J1054" s="19">
        <v>238.464</v>
      </c>
      <c r="K1054" s="19">
        <v>1992.107</v>
      </c>
      <c r="L1054" s="19">
        <v>895.99</v>
      </c>
      <c r="M1054" s="19">
        <v>359.05700000000002</v>
      </c>
      <c r="N1054" s="19">
        <v>845.45799999999997</v>
      </c>
      <c r="O1054" s="19">
        <v>484.09500000000003</v>
      </c>
      <c r="P1054" s="19">
        <v>843.15200000000004</v>
      </c>
      <c r="Q1054" s="19"/>
      <c r="R1054" s="19"/>
      <c r="S1054" s="19"/>
      <c r="T1054" s="19"/>
      <c r="U1054" s="25">
        <v>6436.442</v>
      </c>
      <c r="V1054" s="18">
        <v>804.55525</v>
      </c>
      <c r="W1054" s="39">
        <v>3.8134070454806386E-4</v>
      </c>
      <c r="X1054" s="35">
        <v>947.35674796771639</v>
      </c>
      <c r="Y1054" s="35"/>
      <c r="Z1054" s="49">
        <v>0</v>
      </c>
      <c r="AC1054" t="s">
        <v>296</v>
      </c>
      <c r="AD1054" t="s">
        <v>297</v>
      </c>
      <c r="AE1054" t="s">
        <v>3194</v>
      </c>
    </row>
    <row r="1055" spans="1:31" outlineLevel="1" x14ac:dyDescent="0.35">
      <c r="A1055" s="6" t="s">
        <v>398</v>
      </c>
      <c r="B1055" s="7" t="s">
        <v>562</v>
      </c>
      <c r="C1055" s="7" t="s">
        <v>3194</v>
      </c>
      <c r="D1055" s="7" t="s">
        <v>296</v>
      </c>
      <c r="E1055" s="7" t="s">
        <v>297</v>
      </c>
      <c r="F1055" s="7" t="s">
        <v>563</v>
      </c>
      <c r="G1055" s="8">
        <v>5133552</v>
      </c>
      <c r="H1055" s="16" t="s">
        <v>3206</v>
      </c>
      <c r="I1055" s="18">
        <v>0</v>
      </c>
      <c r="J1055" s="19">
        <v>419.06200000000001</v>
      </c>
      <c r="K1055" s="19">
        <v>0</v>
      </c>
      <c r="L1055" s="19">
        <v>476.928</v>
      </c>
      <c r="M1055" s="19">
        <v>180.59800000000001</v>
      </c>
      <c r="N1055" s="19">
        <v>0</v>
      </c>
      <c r="O1055" s="19">
        <v>960.85500000000002</v>
      </c>
      <c r="P1055" s="19">
        <v>898.71199999999999</v>
      </c>
      <c r="Q1055" s="19"/>
      <c r="R1055" s="19"/>
      <c r="S1055" s="19"/>
      <c r="T1055" s="19"/>
      <c r="U1055" s="25">
        <v>2936.1549999999997</v>
      </c>
      <c r="V1055" s="18">
        <v>367.01937499999997</v>
      </c>
      <c r="W1055" s="39">
        <v>1.7395875180143322E-4</v>
      </c>
      <c r="X1055" s="35">
        <v>432.16209395332862</v>
      </c>
      <c r="Y1055" s="35"/>
      <c r="Z1055" s="49">
        <v>0</v>
      </c>
      <c r="AC1055" t="s">
        <v>296</v>
      </c>
      <c r="AD1055" t="s">
        <v>297</v>
      </c>
      <c r="AE1055" t="s">
        <v>3194</v>
      </c>
    </row>
    <row r="1056" spans="1:31" outlineLevel="1" x14ac:dyDescent="0.35">
      <c r="A1056" s="6" t="s">
        <v>398</v>
      </c>
      <c r="B1056" s="7" t="s">
        <v>562</v>
      </c>
      <c r="C1056" s="7" t="s">
        <v>3194</v>
      </c>
      <c r="D1056" s="7" t="s">
        <v>296</v>
      </c>
      <c r="E1056" s="7" t="s">
        <v>297</v>
      </c>
      <c r="F1056" s="7" t="s">
        <v>563</v>
      </c>
      <c r="G1056" s="8">
        <v>5279432</v>
      </c>
      <c r="H1056" s="16" t="s">
        <v>3207</v>
      </c>
      <c r="I1056" s="18">
        <v>419.06200000000001</v>
      </c>
      <c r="J1056" s="19">
        <v>780.42499999999995</v>
      </c>
      <c r="K1056" s="19">
        <v>1094.7560000000001</v>
      </c>
      <c r="L1056" s="19">
        <v>0</v>
      </c>
      <c r="M1056" s="19">
        <v>539.65499999999997</v>
      </c>
      <c r="N1056" s="19">
        <v>0</v>
      </c>
      <c r="O1056" s="19">
        <v>547.37800000000004</v>
      </c>
      <c r="P1056" s="19">
        <v>539.65499999999997</v>
      </c>
      <c r="Q1056" s="19"/>
      <c r="R1056" s="19"/>
      <c r="S1056" s="19"/>
      <c r="T1056" s="19"/>
      <c r="U1056" s="25">
        <v>3920.9310000000005</v>
      </c>
      <c r="V1056" s="18">
        <v>490.11637500000006</v>
      </c>
      <c r="W1056" s="39">
        <v>2.3230390175571299E-4</v>
      </c>
      <c r="X1056" s="35">
        <v>577.1077314401042</v>
      </c>
      <c r="Y1056" s="35"/>
      <c r="Z1056" s="49">
        <v>0</v>
      </c>
      <c r="AC1056" t="s">
        <v>296</v>
      </c>
      <c r="AD1056" t="s">
        <v>297</v>
      </c>
      <c r="AE1056" t="s">
        <v>3194</v>
      </c>
    </row>
    <row r="1057" spans="1:31" outlineLevel="1" x14ac:dyDescent="0.35">
      <c r="A1057" s="6" t="s">
        <v>398</v>
      </c>
      <c r="B1057" s="7" t="s">
        <v>562</v>
      </c>
      <c r="C1057" s="7" t="s">
        <v>3194</v>
      </c>
      <c r="D1057" s="7" t="s">
        <v>296</v>
      </c>
      <c r="E1057" s="7" t="s">
        <v>297</v>
      </c>
      <c r="F1057" s="7" t="s">
        <v>563</v>
      </c>
      <c r="G1057" s="8">
        <v>5277247</v>
      </c>
      <c r="H1057" s="16" t="s">
        <v>3208</v>
      </c>
      <c r="I1057" s="18">
        <v>0</v>
      </c>
      <c r="J1057" s="19">
        <v>1199.4870000000001</v>
      </c>
      <c r="K1057" s="19">
        <v>1094.7560000000001</v>
      </c>
      <c r="L1057" s="19">
        <v>0</v>
      </c>
      <c r="M1057" s="19">
        <v>180.59800000000001</v>
      </c>
      <c r="N1057" s="19">
        <v>0</v>
      </c>
      <c r="O1057" s="19">
        <v>243.881</v>
      </c>
      <c r="P1057" s="19">
        <v>1385.1130000000001</v>
      </c>
      <c r="Q1057" s="19"/>
      <c r="R1057" s="19"/>
      <c r="S1057" s="19"/>
      <c r="T1057" s="19"/>
      <c r="U1057" s="25">
        <v>4103.835</v>
      </c>
      <c r="V1057" s="18">
        <v>512.979375</v>
      </c>
      <c r="W1057" s="39">
        <v>2.4314043849831999E-4</v>
      </c>
      <c r="X1057" s="35">
        <v>604.02871334754411</v>
      </c>
      <c r="Y1057" s="35"/>
      <c r="Z1057" s="49">
        <v>0</v>
      </c>
      <c r="AC1057" t="s">
        <v>296</v>
      </c>
      <c r="AD1057" t="s">
        <v>297</v>
      </c>
      <c r="AE1057" t="s">
        <v>3194</v>
      </c>
    </row>
    <row r="1058" spans="1:31" outlineLevel="1" x14ac:dyDescent="0.35">
      <c r="A1058" s="6" t="s">
        <v>398</v>
      </c>
      <c r="B1058" s="7" t="s">
        <v>562</v>
      </c>
      <c r="C1058" s="7" t="s">
        <v>3194</v>
      </c>
      <c r="D1058" s="7" t="s">
        <v>296</v>
      </c>
      <c r="E1058" s="7" t="s">
        <v>297</v>
      </c>
      <c r="F1058" s="7" t="s">
        <v>563</v>
      </c>
      <c r="G1058" s="8">
        <v>5129009</v>
      </c>
      <c r="H1058" s="16" t="s">
        <v>3209</v>
      </c>
      <c r="I1058" s="18">
        <v>0</v>
      </c>
      <c r="J1058" s="19">
        <v>0</v>
      </c>
      <c r="K1058" s="19">
        <v>541.96100000000001</v>
      </c>
      <c r="L1058" s="19">
        <v>487.762</v>
      </c>
      <c r="M1058" s="19">
        <v>180.59800000000001</v>
      </c>
      <c r="N1058" s="19">
        <v>0</v>
      </c>
      <c r="O1058" s="19">
        <v>846.81899999999996</v>
      </c>
      <c r="P1058" s="19">
        <v>1264.52</v>
      </c>
      <c r="Q1058" s="19"/>
      <c r="R1058" s="19"/>
      <c r="S1058" s="19"/>
      <c r="T1058" s="19"/>
      <c r="U1058" s="25">
        <v>3321.66</v>
      </c>
      <c r="V1058" s="18">
        <v>415.20749999999998</v>
      </c>
      <c r="W1058" s="39">
        <v>1.9679881597148266E-4</v>
      </c>
      <c r="X1058" s="35">
        <v>488.90318835382112</v>
      </c>
      <c r="Y1058" s="35"/>
      <c r="Z1058" s="49">
        <v>0</v>
      </c>
      <c r="AC1058" t="s">
        <v>296</v>
      </c>
      <c r="AD1058" t="s">
        <v>297</v>
      </c>
      <c r="AE1058" t="s">
        <v>3194</v>
      </c>
    </row>
    <row r="1059" spans="1:31" outlineLevel="1" x14ac:dyDescent="0.35">
      <c r="A1059" s="6" t="s">
        <v>398</v>
      </c>
      <c r="B1059" s="7" t="s">
        <v>562</v>
      </c>
      <c r="C1059" s="7" t="s">
        <v>3194</v>
      </c>
      <c r="D1059" s="7" t="s">
        <v>296</v>
      </c>
      <c r="E1059" s="7" t="s">
        <v>297</v>
      </c>
      <c r="F1059" s="7" t="s">
        <v>563</v>
      </c>
      <c r="G1059" s="8">
        <v>5271087</v>
      </c>
      <c r="H1059" s="16" t="s">
        <v>3210</v>
      </c>
      <c r="I1059" s="18">
        <v>838.12300000000005</v>
      </c>
      <c r="J1059" s="19">
        <v>303.49700000000001</v>
      </c>
      <c r="K1059" s="19">
        <v>850.875</v>
      </c>
      <c r="L1059" s="19">
        <v>720.80899999999997</v>
      </c>
      <c r="M1059" s="19">
        <v>180.59800000000001</v>
      </c>
      <c r="N1059" s="19">
        <v>0</v>
      </c>
      <c r="O1059" s="19">
        <v>602.93799999999999</v>
      </c>
      <c r="P1059" s="19">
        <v>541.96100000000001</v>
      </c>
      <c r="Q1059" s="19"/>
      <c r="R1059" s="19"/>
      <c r="S1059" s="19"/>
      <c r="T1059" s="19"/>
      <c r="U1059" s="25">
        <v>4038.8010000000004</v>
      </c>
      <c r="V1059" s="18">
        <v>504.85012500000005</v>
      </c>
      <c r="W1059" s="39">
        <v>2.3928736076071609E-4</v>
      </c>
      <c r="X1059" s="35">
        <v>594.45659279595179</v>
      </c>
      <c r="Y1059" s="35"/>
      <c r="Z1059" s="49">
        <v>0</v>
      </c>
      <c r="AC1059" t="s">
        <v>296</v>
      </c>
      <c r="AD1059" t="s">
        <v>297</v>
      </c>
      <c r="AE1059" t="s">
        <v>3194</v>
      </c>
    </row>
    <row r="1060" spans="1:31" outlineLevel="1" x14ac:dyDescent="0.35">
      <c r="A1060" s="6" t="s">
        <v>398</v>
      </c>
      <c r="B1060" s="7" t="s">
        <v>562</v>
      </c>
      <c r="C1060" s="7" t="s">
        <v>3194</v>
      </c>
      <c r="D1060" s="7" t="s">
        <v>296</v>
      </c>
      <c r="E1060" s="7" t="s">
        <v>297</v>
      </c>
      <c r="F1060" s="7" t="s">
        <v>563</v>
      </c>
      <c r="G1060" s="8">
        <v>5135297</v>
      </c>
      <c r="H1060" s="16" t="s">
        <v>3211</v>
      </c>
      <c r="I1060" s="18">
        <v>476.928</v>
      </c>
      <c r="J1060" s="19">
        <v>1197.18</v>
      </c>
      <c r="K1060" s="19">
        <v>1269.548</v>
      </c>
      <c r="L1060" s="19">
        <v>0</v>
      </c>
      <c r="M1060" s="19">
        <v>419.06200000000001</v>
      </c>
      <c r="N1060" s="19">
        <v>303.49700000000001</v>
      </c>
      <c r="O1060" s="19">
        <v>662.55399999999997</v>
      </c>
      <c r="P1060" s="19">
        <v>484.09500000000003</v>
      </c>
      <c r="Q1060" s="19"/>
      <c r="R1060" s="19"/>
      <c r="S1060" s="19"/>
      <c r="T1060" s="19"/>
      <c r="U1060" s="25">
        <v>4812.8639999999996</v>
      </c>
      <c r="V1060" s="18">
        <v>601.60799999999995</v>
      </c>
      <c r="W1060" s="39">
        <v>2.8514837058331494E-4</v>
      </c>
      <c r="X1060" s="35">
        <v>708.38814168618251</v>
      </c>
      <c r="Y1060" s="35"/>
      <c r="Z1060" s="49">
        <v>0</v>
      </c>
      <c r="AC1060" t="s">
        <v>296</v>
      </c>
      <c r="AD1060" t="s">
        <v>297</v>
      </c>
      <c r="AE1060" t="s">
        <v>3194</v>
      </c>
    </row>
    <row r="1061" spans="1:31" outlineLevel="1" x14ac:dyDescent="0.35">
      <c r="A1061" s="6" t="s">
        <v>398</v>
      </c>
      <c r="B1061" s="7" t="s">
        <v>562</v>
      </c>
      <c r="C1061" s="7" t="s">
        <v>3194</v>
      </c>
      <c r="D1061" s="7" t="s">
        <v>296</v>
      </c>
      <c r="E1061" s="7" t="s">
        <v>297</v>
      </c>
      <c r="F1061" s="7" t="s">
        <v>563</v>
      </c>
      <c r="G1061" s="8">
        <v>5337013</v>
      </c>
      <c r="H1061" s="16" t="s">
        <v>3212</v>
      </c>
      <c r="I1061" s="18">
        <v>1197.18</v>
      </c>
      <c r="J1061" s="19">
        <v>303.49700000000001</v>
      </c>
      <c r="K1061" s="19">
        <v>541.96100000000001</v>
      </c>
      <c r="L1061" s="19">
        <v>597.52099999999996</v>
      </c>
      <c r="M1061" s="19">
        <v>361.19499999999999</v>
      </c>
      <c r="N1061" s="19">
        <v>303.49712</v>
      </c>
      <c r="O1061" s="19">
        <v>359.05700000000002</v>
      </c>
      <c r="P1061" s="19">
        <v>845.45799999999997</v>
      </c>
      <c r="Q1061" s="19"/>
      <c r="R1061" s="19"/>
      <c r="S1061" s="19"/>
      <c r="T1061" s="19"/>
      <c r="U1061" s="25">
        <v>4509.3661199999997</v>
      </c>
      <c r="V1061" s="18">
        <v>563.67076499999996</v>
      </c>
      <c r="W1061" s="39">
        <v>2.6716699276804935E-4</v>
      </c>
      <c r="X1061" s="35">
        <v>663.71738032269991</v>
      </c>
      <c r="Y1061" s="35"/>
      <c r="Z1061" s="49">
        <v>0</v>
      </c>
      <c r="AC1061" t="s">
        <v>296</v>
      </c>
      <c r="AD1061" t="s">
        <v>297</v>
      </c>
      <c r="AE1061" t="s">
        <v>3194</v>
      </c>
    </row>
    <row r="1062" spans="1:31" outlineLevel="1" x14ac:dyDescent="0.35">
      <c r="A1062" s="6" t="s">
        <v>398</v>
      </c>
      <c r="B1062" s="7" t="s">
        <v>562</v>
      </c>
      <c r="C1062" s="7" t="s">
        <v>3194</v>
      </c>
      <c r="D1062" s="7" t="s">
        <v>296</v>
      </c>
      <c r="E1062" s="7" t="s">
        <v>297</v>
      </c>
      <c r="F1062" s="7" t="s">
        <v>563</v>
      </c>
      <c r="G1062" s="8">
        <v>5339059</v>
      </c>
      <c r="H1062" s="16" t="s">
        <v>3213</v>
      </c>
      <c r="I1062" s="18">
        <v>958.71600000000001</v>
      </c>
      <c r="J1062" s="19">
        <v>238.464</v>
      </c>
      <c r="K1062" s="19">
        <v>845.45799999999997</v>
      </c>
      <c r="L1062" s="19">
        <v>419.06200000000001</v>
      </c>
      <c r="M1062" s="19">
        <v>303.49700000000001</v>
      </c>
      <c r="N1062" s="19">
        <v>541.96100000000001</v>
      </c>
      <c r="O1062" s="19">
        <v>1262.213</v>
      </c>
      <c r="P1062" s="19">
        <v>1081.616</v>
      </c>
      <c r="Q1062" s="19"/>
      <c r="R1062" s="19"/>
      <c r="S1062" s="19"/>
      <c r="T1062" s="19"/>
      <c r="U1062" s="25">
        <v>5650.9869999999992</v>
      </c>
      <c r="V1062" s="18">
        <v>706.3733749999999</v>
      </c>
      <c r="W1062" s="39">
        <v>3.3480475144061727E-4</v>
      </c>
      <c r="X1062" s="35">
        <v>831.74845157120058</v>
      </c>
      <c r="Y1062" s="35"/>
      <c r="Z1062" s="49">
        <v>0</v>
      </c>
      <c r="AC1062" t="s">
        <v>296</v>
      </c>
      <c r="AD1062" t="s">
        <v>297</v>
      </c>
      <c r="AE1062" t="s">
        <v>3194</v>
      </c>
    </row>
    <row r="1063" spans="1:31" outlineLevel="1" x14ac:dyDescent="0.35">
      <c r="A1063" s="6" t="s">
        <v>398</v>
      </c>
      <c r="B1063" s="7" t="s">
        <v>562</v>
      </c>
      <c r="C1063" s="7" t="s">
        <v>3194</v>
      </c>
      <c r="D1063" s="7" t="s">
        <v>296</v>
      </c>
      <c r="E1063" s="7" t="s">
        <v>297</v>
      </c>
      <c r="F1063" s="7" t="s">
        <v>563</v>
      </c>
      <c r="G1063" s="8">
        <v>5129739</v>
      </c>
      <c r="H1063" s="16" t="s">
        <v>3214</v>
      </c>
      <c r="I1063" s="18">
        <v>238.464</v>
      </c>
      <c r="J1063" s="19">
        <v>778.11900000000003</v>
      </c>
      <c r="K1063" s="19">
        <v>238.464</v>
      </c>
      <c r="L1063" s="19">
        <v>419.06200000000001</v>
      </c>
      <c r="M1063" s="19">
        <v>900.85</v>
      </c>
      <c r="N1063" s="19">
        <v>0</v>
      </c>
      <c r="O1063" s="19">
        <v>0</v>
      </c>
      <c r="P1063" s="19">
        <v>958.71600000000001</v>
      </c>
      <c r="Q1063" s="19"/>
      <c r="R1063" s="19"/>
      <c r="S1063" s="19"/>
      <c r="T1063" s="19"/>
      <c r="U1063" s="25">
        <v>3533.6749999999997</v>
      </c>
      <c r="V1063" s="18">
        <v>441.70937499999997</v>
      </c>
      <c r="W1063" s="39">
        <v>2.0936009586412484E-4</v>
      </c>
      <c r="X1063" s="35">
        <v>520.10891364744998</v>
      </c>
      <c r="Y1063" s="35"/>
      <c r="Z1063" s="49">
        <v>0</v>
      </c>
      <c r="AC1063" t="s">
        <v>296</v>
      </c>
      <c r="AD1063" t="s">
        <v>297</v>
      </c>
      <c r="AE1063" t="s">
        <v>3194</v>
      </c>
    </row>
    <row r="1064" spans="1:31" outlineLevel="1" x14ac:dyDescent="0.35">
      <c r="A1064" s="6" t="s">
        <v>398</v>
      </c>
      <c r="B1064" s="7" t="s">
        <v>562</v>
      </c>
      <c r="C1064" s="7" t="s">
        <v>3194</v>
      </c>
      <c r="D1064" s="7" t="s">
        <v>296</v>
      </c>
      <c r="E1064" s="7" t="s">
        <v>297</v>
      </c>
      <c r="F1064" s="7" t="s">
        <v>563</v>
      </c>
      <c r="G1064" s="8">
        <v>5271568</v>
      </c>
      <c r="H1064" s="16" t="s">
        <v>3215</v>
      </c>
      <c r="I1064" s="18">
        <v>778.11900000000003</v>
      </c>
      <c r="J1064" s="19">
        <v>303.49700000000001</v>
      </c>
      <c r="K1064" s="19">
        <v>961.02300000000002</v>
      </c>
      <c r="L1064" s="19">
        <v>1320.08</v>
      </c>
      <c r="M1064" s="19">
        <v>484.09500000000003</v>
      </c>
      <c r="N1064" s="19">
        <v>541.96100000000001</v>
      </c>
      <c r="O1064" s="19">
        <v>1623.577</v>
      </c>
      <c r="P1064" s="19">
        <v>778.11900000000003</v>
      </c>
      <c r="Q1064" s="19"/>
      <c r="R1064" s="19"/>
      <c r="S1064" s="19"/>
      <c r="T1064" s="19"/>
      <c r="U1064" s="25">
        <v>6790.4710000000005</v>
      </c>
      <c r="V1064" s="18">
        <v>848.80887500000006</v>
      </c>
      <c r="W1064" s="39">
        <v>4.0231590610980349E-4</v>
      </c>
      <c r="X1064" s="35">
        <v>999.4650031382381</v>
      </c>
      <c r="Y1064" s="35"/>
      <c r="Z1064" s="49">
        <v>0</v>
      </c>
      <c r="AC1064" t="s">
        <v>296</v>
      </c>
      <c r="AD1064" t="s">
        <v>297</v>
      </c>
      <c r="AE1064" t="s">
        <v>3194</v>
      </c>
    </row>
    <row r="1065" spans="1:31" outlineLevel="1" x14ac:dyDescent="0.35">
      <c r="A1065" s="6" t="s">
        <v>398</v>
      </c>
      <c r="B1065" s="7" t="s">
        <v>562</v>
      </c>
      <c r="C1065" s="7" t="s">
        <v>3194</v>
      </c>
      <c r="D1065" s="7" t="s">
        <v>296</v>
      </c>
      <c r="E1065" s="7" t="s">
        <v>297</v>
      </c>
      <c r="F1065" s="7" t="s">
        <v>563</v>
      </c>
      <c r="G1065" s="8">
        <v>5274811</v>
      </c>
      <c r="H1065" s="16" t="s">
        <v>3216</v>
      </c>
      <c r="I1065" s="18">
        <v>2503.9380000000001</v>
      </c>
      <c r="J1065" s="19">
        <v>238.464</v>
      </c>
      <c r="K1065" s="19">
        <v>1179.1659999999999</v>
      </c>
      <c r="L1065" s="19">
        <v>838.12300000000005</v>
      </c>
      <c r="M1065" s="19">
        <v>0</v>
      </c>
      <c r="N1065" s="19">
        <v>343.18099999999998</v>
      </c>
      <c r="O1065" s="19">
        <v>1422.49</v>
      </c>
      <c r="P1065" s="19">
        <v>1199.319</v>
      </c>
      <c r="Q1065" s="19"/>
      <c r="R1065" s="19"/>
      <c r="S1065" s="19"/>
      <c r="T1065" s="19"/>
      <c r="U1065" s="25">
        <v>7724.6810000000005</v>
      </c>
      <c r="V1065" s="18">
        <v>965.58512500000006</v>
      </c>
      <c r="W1065" s="39">
        <v>4.5766516577777638E-4</v>
      </c>
      <c r="X1065" s="35">
        <v>1136.9680129562278</v>
      </c>
      <c r="Y1065" s="35"/>
      <c r="Z1065" s="49">
        <v>0</v>
      </c>
      <c r="AC1065" t="s">
        <v>296</v>
      </c>
      <c r="AD1065" t="s">
        <v>297</v>
      </c>
      <c r="AE1065" t="s">
        <v>3194</v>
      </c>
    </row>
    <row r="1066" spans="1:31" outlineLevel="1" x14ac:dyDescent="0.35">
      <c r="A1066" s="6" t="s">
        <v>398</v>
      </c>
      <c r="B1066" s="7" t="s">
        <v>562</v>
      </c>
      <c r="C1066" s="7" t="s">
        <v>3194</v>
      </c>
      <c r="D1066" s="7" t="s">
        <v>296</v>
      </c>
      <c r="E1066" s="7" t="s">
        <v>297</v>
      </c>
      <c r="F1066" s="7" t="s">
        <v>563</v>
      </c>
      <c r="G1066" s="8">
        <v>5128695</v>
      </c>
      <c r="H1066" s="16" t="s">
        <v>3217</v>
      </c>
      <c r="I1066" s="18">
        <v>778.11900000000003</v>
      </c>
      <c r="J1066" s="19">
        <v>476.928</v>
      </c>
      <c r="K1066" s="19">
        <v>1914.308</v>
      </c>
      <c r="L1066" s="19">
        <v>0</v>
      </c>
      <c r="M1066" s="19">
        <v>720.25300000000004</v>
      </c>
      <c r="N1066" s="19">
        <v>303.49700000000001</v>
      </c>
      <c r="O1066" s="19">
        <v>662.55399999999997</v>
      </c>
      <c r="P1066" s="19">
        <v>1026.056</v>
      </c>
      <c r="Q1066" s="19"/>
      <c r="R1066" s="19"/>
      <c r="S1066" s="19"/>
      <c r="T1066" s="19"/>
      <c r="U1066" s="25">
        <v>5881.7150000000001</v>
      </c>
      <c r="V1066" s="18">
        <v>735.21437500000002</v>
      </c>
      <c r="W1066" s="39">
        <v>3.4847472284391215E-4</v>
      </c>
      <c r="X1066" s="35">
        <v>865.70847602960418</v>
      </c>
      <c r="Y1066" s="35"/>
      <c r="Z1066" s="49">
        <v>0</v>
      </c>
      <c r="AC1066" t="s">
        <v>296</v>
      </c>
      <c r="AD1066" t="s">
        <v>297</v>
      </c>
      <c r="AE1066" t="s">
        <v>3194</v>
      </c>
    </row>
    <row r="1067" spans="1:31" outlineLevel="1" x14ac:dyDescent="0.35">
      <c r="A1067" s="6" t="s">
        <v>398</v>
      </c>
      <c r="B1067" s="7" t="s">
        <v>562</v>
      </c>
      <c r="C1067" s="7" t="s">
        <v>3194</v>
      </c>
      <c r="D1067" s="7" t="s">
        <v>296</v>
      </c>
      <c r="E1067" s="7" t="s">
        <v>297</v>
      </c>
      <c r="F1067" s="7" t="s">
        <v>563</v>
      </c>
      <c r="G1067" s="8">
        <v>5130081</v>
      </c>
      <c r="H1067" s="16" t="s">
        <v>3218</v>
      </c>
      <c r="I1067" s="18">
        <v>657.52599999999995</v>
      </c>
      <c r="J1067" s="19">
        <v>0</v>
      </c>
      <c r="K1067" s="19">
        <v>1146.6489999999999</v>
      </c>
      <c r="L1067" s="19">
        <v>361.19499999999999</v>
      </c>
      <c r="M1067" s="19">
        <v>0</v>
      </c>
      <c r="N1067" s="19">
        <v>0</v>
      </c>
      <c r="O1067" s="19">
        <v>359.05700000000002</v>
      </c>
      <c r="P1067" s="19">
        <v>903.15599999999995</v>
      </c>
      <c r="Q1067" s="19"/>
      <c r="R1067" s="19"/>
      <c r="S1067" s="19"/>
      <c r="T1067" s="19"/>
      <c r="U1067" s="25">
        <v>3427.5829999999996</v>
      </c>
      <c r="V1067" s="18">
        <v>428.44787499999995</v>
      </c>
      <c r="W1067" s="39">
        <v>2.0307444953546793E-4</v>
      </c>
      <c r="X1067" s="35">
        <v>504.49361374955748</v>
      </c>
      <c r="Y1067" s="35"/>
      <c r="Z1067" s="49">
        <v>0</v>
      </c>
      <c r="AC1067" t="s">
        <v>296</v>
      </c>
      <c r="AD1067" t="s">
        <v>297</v>
      </c>
      <c r="AE1067" t="s">
        <v>3194</v>
      </c>
    </row>
    <row r="1068" spans="1:31" outlineLevel="1" x14ac:dyDescent="0.35">
      <c r="A1068" s="6" t="s">
        <v>398</v>
      </c>
      <c r="B1068" s="7" t="s">
        <v>562</v>
      </c>
      <c r="C1068" s="7" t="s">
        <v>3194</v>
      </c>
      <c r="D1068" s="7" t="s">
        <v>296</v>
      </c>
      <c r="E1068" s="7" t="s">
        <v>297</v>
      </c>
      <c r="F1068" s="7" t="s">
        <v>563</v>
      </c>
      <c r="G1068" s="8">
        <v>5334528</v>
      </c>
      <c r="H1068" s="16" t="s">
        <v>3219</v>
      </c>
      <c r="I1068" s="18">
        <v>1197.18</v>
      </c>
      <c r="J1068" s="19">
        <v>541.96100000000001</v>
      </c>
      <c r="K1068" s="19">
        <v>1880.598</v>
      </c>
      <c r="L1068" s="19">
        <v>238.464</v>
      </c>
      <c r="M1068" s="19">
        <v>0</v>
      </c>
      <c r="N1068" s="19">
        <v>0</v>
      </c>
      <c r="O1068" s="19">
        <v>846.81899999999996</v>
      </c>
      <c r="P1068" s="19">
        <v>722.55899999999997</v>
      </c>
      <c r="Q1068" s="19"/>
      <c r="R1068" s="19"/>
      <c r="S1068" s="19"/>
      <c r="T1068" s="19"/>
      <c r="U1068" s="25">
        <v>5427.5810000000001</v>
      </c>
      <c r="V1068" s="18">
        <v>678.44762500000002</v>
      </c>
      <c r="W1068" s="39">
        <v>3.2156858751025566E-4</v>
      </c>
      <c r="X1068" s="35">
        <v>798.86612595769009</v>
      </c>
      <c r="Y1068" s="35"/>
      <c r="Z1068" s="49">
        <v>0</v>
      </c>
      <c r="AC1068" t="s">
        <v>296</v>
      </c>
      <c r="AD1068" t="s">
        <v>297</v>
      </c>
      <c r="AE1068" t="s">
        <v>3194</v>
      </c>
    </row>
    <row r="1069" spans="1:31" outlineLevel="1" x14ac:dyDescent="0.35">
      <c r="A1069" s="6" t="s">
        <v>398</v>
      </c>
      <c r="B1069" s="7" t="s">
        <v>562</v>
      </c>
      <c r="C1069" s="7" t="s">
        <v>3194</v>
      </c>
      <c r="D1069" s="7" t="s">
        <v>296</v>
      </c>
      <c r="E1069" s="7" t="s">
        <v>297</v>
      </c>
      <c r="F1069" s="7" t="s">
        <v>563</v>
      </c>
      <c r="G1069" s="8">
        <v>5333318</v>
      </c>
      <c r="H1069" s="16" t="s">
        <v>3220</v>
      </c>
      <c r="I1069" s="18">
        <v>238.464</v>
      </c>
      <c r="J1069" s="19">
        <v>662.55399999999997</v>
      </c>
      <c r="K1069" s="19">
        <v>238.464</v>
      </c>
      <c r="L1069" s="19">
        <v>0</v>
      </c>
      <c r="M1069" s="19">
        <v>180.59800000000001</v>
      </c>
      <c r="N1069" s="19">
        <v>541.96100000000001</v>
      </c>
      <c r="O1069" s="19">
        <v>0</v>
      </c>
      <c r="P1069" s="19">
        <v>778.11900000000003</v>
      </c>
      <c r="Q1069" s="19"/>
      <c r="R1069" s="19"/>
      <c r="S1069" s="19"/>
      <c r="T1069" s="19"/>
      <c r="U1069" s="25">
        <v>2640.16</v>
      </c>
      <c r="V1069" s="18">
        <v>330.02</v>
      </c>
      <c r="W1069" s="39">
        <v>1.5642189807965585E-4</v>
      </c>
      <c r="X1069" s="35">
        <v>388.59565451136609</v>
      </c>
      <c r="Y1069" s="35"/>
      <c r="Z1069" s="49">
        <v>0</v>
      </c>
      <c r="AC1069" t="s">
        <v>296</v>
      </c>
      <c r="AD1069" t="s">
        <v>297</v>
      </c>
      <c r="AE1069" t="s">
        <v>3194</v>
      </c>
    </row>
    <row r="1070" spans="1:31" outlineLevel="1" x14ac:dyDescent="0.35">
      <c r="A1070" s="6" t="s">
        <v>398</v>
      </c>
      <c r="B1070" s="7" t="s">
        <v>562</v>
      </c>
      <c r="C1070" s="7" t="s">
        <v>3194</v>
      </c>
      <c r="D1070" s="7" t="s">
        <v>296</v>
      </c>
      <c r="E1070" s="7" t="s">
        <v>297</v>
      </c>
      <c r="F1070" s="7" t="s">
        <v>563</v>
      </c>
      <c r="G1070" s="8">
        <v>5274769</v>
      </c>
      <c r="H1070" s="16" t="s">
        <v>3221</v>
      </c>
      <c r="I1070" s="18">
        <v>0</v>
      </c>
      <c r="J1070" s="19">
        <v>0</v>
      </c>
      <c r="K1070" s="19">
        <v>0</v>
      </c>
      <c r="L1070" s="19">
        <v>720.80899999999997</v>
      </c>
      <c r="M1070" s="19">
        <v>0</v>
      </c>
      <c r="N1070" s="19">
        <v>0</v>
      </c>
      <c r="O1070" s="19">
        <v>0</v>
      </c>
      <c r="P1070" s="19">
        <v>778.11900000000003</v>
      </c>
      <c r="Q1070" s="19"/>
      <c r="R1070" s="19"/>
      <c r="S1070" s="19"/>
      <c r="T1070" s="19"/>
      <c r="U1070" s="25">
        <v>1498.9279999999999</v>
      </c>
      <c r="V1070" s="18">
        <v>187.36599999999999</v>
      </c>
      <c r="W1070" s="39">
        <v>8.8807179430315731E-5</v>
      </c>
      <c r="X1070" s="35">
        <v>220.62182111137693</v>
      </c>
      <c r="Y1070" s="35"/>
      <c r="Z1070" s="49">
        <v>0</v>
      </c>
      <c r="AC1070" t="s">
        <v>296</v>
      </c>
      <c r="AD1070" t="s">
        <v>297</v>
      </c>
      <c r="AE1070" t="s">
        <v>3194</v>
      </c>
    </row>
    <row r="1071" spans="1:31" outlineLevel="1" x14ac:dyDescent="0.35">
      <c r="A1071" s="6" t="s">
        <v>398</v>
      </c>
      <c r="B1071" s="7" t="s">
        <v>562</v>
      </c>
      <c r="C1071" s="7" t="s">
        <v>3194</v>
      </c>
      <c r="D1071" s="7" t="s">
        <v>296</v>
      </c>
      <c r="E1071" s="7" t="s">
        <v>297</v>
      </c>
      <c r="F1071" s="7" t="s">
        <v>563</v>
      </c>
      <c r="G1071" s="8">
        <v>5295146</v>
      </c>
      <c r="H1071" s="16" t="s">
        <v>3222</v>
      </c>
      <c r="I1071" s="18">
        <v>722.39</v>
      </c>
      <c r="J1071" s="19">
        <v>0</v>
      </c>
      <c r="K1071" s="19">
        <v>1867.069</v>
      </c>
      <c r="L1071" s="19">
        <v>0</v>
      </c>
      <c r="M1071" s="19">
        <v>180.59800000000001</v>
      </c>
      <c r="N1071" s="19">
        <v>359.05700000000002</v>
      </c>
      <c r="O1071" s="19">
        <v>780.42499999999995</v>
      </c>
      <c r="P1071" s="19">
        <v>722.55899999999997</v>
      </c>
      <c r="Q1071" s="19"/>
      <c r="R1071" s="19"/>
      <c r="S1071" s="19"/>
      <c r="T1071" s="19"/>
      <c r="U1071" s="25">
        <v>4632.098</v>
      </c>
      <c r="V1071" s="18">
        <v>579.01224999999999</v>
      </c>
      <c r="W1071" s="39">
        <v>2.7443850420087333E-4</v>
      </c>
      <c r="X1071" s="35">
        <v>681.7818443089775</v>
      </c>
      <c r="Y1071" s="35"/>
      <c r="Z1071" s="49">
        <v>0</v>
      </c>
      <c r="AC1071" t="s">
        <v>296</v>
      </c>
      <c r="AD1071" t="s">
        <v>297</v>
      </c>
      <c r="AE1071" t="s">
        <v>3194</v>
      </c>
    </row>
    <row r="1072" spans="1:31" outlineLevel="1" x14ac:dyDescent="0.35">
      <c r="A1072" s="6" t="s">
        <v>398</v>
      </c>
      <c r="B1072" s="7" t="s">
        <v>562</v>
      </c>
      <c r="C1072" s="7" t="s">
        <v>3194</v>
      </c>
      <c r="D1072" s="7" t="s">
        <v>296</v>
      </c>
      <c r="E1072" s="7" t="s">
        <v>297</v>
      </c>
      <c r="F1072" s="7" t="s">
        <v>563</v>
      </c>
      <c r="G1072" s="8">
        <v>5335901</v>
      </c>
      <c r="H1072" s="16" t="s">
        <v>3223</v>
      </c>
      <c r="I1072" s="18">
        <v>0</v>
      </c>
      <c r="J1072" s="19">
        <v>722.55899999999997</v>
      </c>
      <c r="K1072" s="19">
        <v>482.34500000000003</v>
      </c>
      <c r="L1072" s="19">
        <v>964.69</v>
      </c>
      <c r="M1072" s="19">
        <v>180.59800000000001</v>
      </c>
      <c r="N1072" s="19">
        <v>243.881</v>
      </c>
      <c r="O1072" s="19">
        <v>0</v>
      </c>
      <c r="P1072" s="19">
        <v>1081.616</v>
      </c>
      <c r="Q1072" s="19"/>
      <c r="R1072" s="19"/>
      <c r="S1072" s="19"/>
      <c r="T1072" s="19"/>
      <c r="U1072" s="25">
        <v>3675.6889999999999</v>
      </c>
      <c r="V1072" s="18">
        <v>459.46112499999998</v>
      </c>
      <c r="W1072" s="39">
        <v>2.1777401753322228E-4</v>
      </c>
      <c r="X1072" s="35">
        <v>541.01144352434278</v>
      </c>
      <c r="Y1072" s="35"/>
      <c r="Z1072" s="49">
        <v>0</v>
      </c>
      <c r="AC1072" t="s">
        <v>296</v>
      </c>
      <c r="AD1072" t="s">
        <v>297</v>
      </c>
      <c r="AE1072" t="s">
        <v>3194</v>
      </c>
    </row>
    <row r="1073" spans="1:31" outlineLevel="1" x14ac:dyDescent="0.35">
      <c r="A1073" s="6" t="s">
        <v>398</v>
      </c>
      <c r="B1073" s="7" t="s">
        <v>562</v>
      </c>
      <c r="C1073" s="7" t="s">
        <v>3194</v>
      </c>
      <c r="D1073" s="7" t="s">
        <v>296</v>
      </c>
      <c r="E1073" s="7" t="s">
        <v>297</v>
      </c>
      <c r="F1073" s="7" t="s">
        <v>563</v>
      </c>
      <c r="G1073" s="8">
        <v>5335385</v>
      </c>
      <c r="H1073" s="16" t="s">
        <v>3224</v>
      </c>
      <c r="I1073" s="18">
        <v>778.11900000000003</v>
      </c>
      <c r="J1073" s="19">
        <v>303.49700000000001</v>
      </c>
      <c r="K1073" s="19">
        <v>1091.0889999999999</v>
      </c>
      <c r="L1073" s="19">
        <v>419.06200000000001</v>
      </c>
      <c r="M1073" s="19">
        <v>180.59800000000001</v>
      </c>
      <c r="N1073" s="19">
        <v>238.464</v>
      </c>
      <c r="O1073" s="19">
        <v>843.15200000000004</v>
      </c>
      <c r="P1073" s="19">
        <v>419.06200000000001</v>
      </c>
      <c r="Q1073" s="19"/>
      <c r="R1073" s="19"/>
      <c r="S1073" s="19"/>
      <c r="T1073" s="19"/>
      <c r="U1073" s="25">
        <v>4273.0429999999997</v>
      </c>
      <c r="V1073" s="18">
        <v>534.13037499999996</v>
      </c>
      <c r="W1073" s="39">
        <v>2.5316552657262699E-4</v>
      </c>
      <c r="X1073" s="35">
        <v>628.93383027551795</v>
      </c>
      <c r="Y1073" s="35"/>
      <c r="Z1073" s="49">
        <v>0</v>
      </c>
      <c r="AC1073" t="s">
        <v>296</v>
      </c>
      <c r="AD1073" t="s">
        <v>297</v>
      </c>
      <c r="AE1073" t="s">
        <v>3194</v>
      </c>
    </row>
    <row r="1074" spans="1:31" outlineLevel="1" x14ac:dyDescent="0.35">
      <c r="A1074" s="6" t="s">
        <v>398</v>
      </c>
      <c r="B1074" s="7" t="s">
        <v>562</v>
      </c>
      <c r="C1074" s="7" t="s">
        <v>3194</v>
      </c>
      <c r="D1074" s="7" t="s">
        <v>296</v>
      </c>
      <c r="E1074" s="7" t="s">
        <v>297</v>
      </c>
      <c r="F1074" s="7" t="s">
        <v>563</v>
      </c>
      <c r="G1074" s="8">
        <v>5132681</v>
      </c>
      <c r="H1074" s="16" t="s">
        <v>3225</v>
      </c>
      <c r="I1074" s="18">
        <v>5.9999999980209391E-4</v>
      </c>
      <c r="J1074" s="19">
        <v>1765.671</v>
      </c>
      <c r="K1074" s="19">
        <v>238.464</v>
      </c>
      <c r="L1074" s="19">
        <v>0</v>
      </c>
      <c r="M1074" s="19">
        <v>180.59800000000001</v>
      </c>
      <c r="N1074" s="19">
        <v>343.18099999999998</v>
      </c>
      <c r="O1074" s="19">
        <v>0</v>
      </c>
      <c r="P1074" s="19">
        <v>780.25699999999995</v>
      </c>
      <c r="Q1074" s="19"/>
      <c r="R1074" s="19"/>
      <c r="S1074" s="19"/>
      <c r="T1074" s="19"/>
      <c r="U1074" s="25">
        <v>3308.1716000000001</v>
      </c>
      <c r="V1074" s="18">
        <v>413.52145000000002</v>
      </c>
      <c r="W1074" s="39">
        <v>1.9599966700700413E-4</v>
      </c>
      <c r="X1074" s="35">
        <v>486.91787927167792</v>
      </c>
      <c r="Y1074" s="35"/>
      <c r="Z1074" s="49">
        <v>0</v>
      </c>
      <c r="AC1074" t="s">
        <v>296</v>
      </c>
      <c r="AD1074" t="s">
        <v>297</v>
      </c>
      <c r="AE1074" t="s">
        <v>3194</v>
      </c>
    </row>
    <row r="1075" spans="1:31" outlineLevel="1" x14ac:dyDescent="0.35">
      <c r="A1075" s="6" t="s">
        <v>398</v>
      </c>
      <c r="B1075" s="7" t="s">
        <v>562</v>
      </c>
      <c r="C1075" s="7" t="s">
        <v>3194</v>
      </c>
      <c r="D1075" s="7" t="s">
        <v>296</v>
      </c>
      <c r="E1075" s="7" t="s">
        <v>297</v>
      </c>
      <c r="F1075" s="7" t="s">
        <v>563</v>
      </c>
      <c r="G1075" s="8">
        <v>5301696</v>
      </c>
      <c r="H1075" s="16" t="s">
        <v>3226</v>
      </c>
      <c r="I1075" s="18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2137.8820000000001</v>
      </c>
      <c r="P1075" s="19">
        <v>960.85400000000004</v>
      </c>
      <c r="Q1075" s="19"/>
      <c r="R1075" s="19"/>
      <c r="S1075" s="19"/>
      <c r="T1075" s="19"/>
      <c r="U1075" s="25">
        <v>3098.7359999999999</v>
      </c>
      <c r="V1075" s="18">
        <v>387.34199999999998</v>
      </c>
      <c r="W1075" s="39">
        <v>1.8359120915693004E-4</v>
      </c>
      <c r="X1075" s="35">
        <v>456.09180658669641</v>
      </c>
      <c r="Y1075" s="35"/>
      <c r="Z1075" s="49">
        <v>0</v>
      </c>
      <c r="AC1075" t="s">
        <v>296</v>
      </c>
      <c r="AD1075" t="s">
        <v>297</v>
      </c>
      <c r="AE1075" t="s">
        <v>3194</v>
      </c>
    </row>
    <row r="1076" spans="1:31" outlineLevel="1" x14ac:dyDescent="0.35">
      <c r="A1076" s="6" t="s">
        <v>398</v>
      </c>
      <c r="B1076" s="7" t="s">
        <v>562</v>
      </c>
      <c r="C1076" s="7" t="s">
        <v>3194</v>
      </c>
      <c r="D1076" s="7" t="s">
        <v>296</v>
      </c>
      <c r="E1076" s="7" t="s">
        <v>297</v>
      </c>
      <c r="F1076" s="7" t="s">
        <v>563</v>
      </c>
      <c r="G1076" s="8">
        <v>5290044</v>
      </c>
      <c r="H1076" s="16" t="s">
        <v>3227</v>
      </c>
      <c r="I1076" s="18">
        <v>0</v>
      </c>
      <c r="J1076" s="19">
        <v>1197.18</v>
      </c>
      <c r="K1076" s="19">
        <v>0</v>
      </c>
      <c r="L1076" s="19">
        <v>0</v>
      </c>
      <c r="M1076" s="19">
        <v>0</v>
      </c>
      <c r="N1076" s="19">
        <v>343.18099999999998</v>
      </c>
      <c r="O1076" s="19">
        <v>0</v>
      </c>
      <c r="P1076" s="19">
        <v>1197.18</v>
      </c>
      <c r="Q1076" s="19"/>
      <c r="R1076" s="19"/>
      <c r="S1076" s="19"/>
      <c r="T1076" s="19"/>
      <c r="U1076" s="25">
        <v>2737.5410000000002</v>
      </c>
      <c r="V1076" s="18">
        <v>342.19262500000002</v>
      </c>
      <c r="W1076" s="39">
        <v>1.6219144267426186E-4</v>
      </c>
      <c r="X1076" s="35">
        <v>402.92881365019537</v>
      </c>
      <c r="Y1076" s="35"/>
      <c r="Z1076" s="49">
        <v>0</v>
      </c>
      <c r="AC1076" t="s">
        <v>296</v>
      </c>
      <c r="AD1076" t="s">
        <v>297</v>
      </c>
      <c r="AE1076" t="s">
        <v>3194</v>
      </c>
    </row>
    <row r="1077" spans="1:31" outlineLevel="1" x14ac:dyDescent="0.35">
      <c r="A1077" s="6" t="s">
        <v>398</v>
      </c>
      <c r="B1077" s="7" t="s">
        <v>562</v>
      </c>
      <c r="C1077" s="7" t="s">
        <v>3194</v>
      </c>
      <c r="D1077" s="7" t="s">
        <v>296</v>
      </c>
      <c r="E1077" s="7" t="s">
        <v>297</v>
      </c>
      <c r="F1077" s="7" t="s">
        <v>563</v>
      </c>
      <c r="G1077" s="8">
        <v>5274468</v>
      </c>
      <c r="H1077" s="16" t="s">
        <v>3228</v>
      </c>
      <c r="I1077" s="18">
        <v>0</v>
      </c>
      <c r="J1077" s="19">
        <v>180.59800000000001</v>
      </c>
      <c r="K1077" s="19">
        <v>0</v>
      </c>
      <c r="L1077" s="19">
        <v>0</v>
      </c>
      <c r="M1077" s="19">
        <v>0</v>
      </c>
      <c r="N1077" s="19">
        <v>0</v>
      </c>
      <c r="O1077" s="19">
        <v>238.464</v>
      </c>
      <c r="P1077" s="19">
        <v>539.65499999999997</v>
      </c>
      <c r="Q1077" s="19"/>
      <c r="R1077" s="19"/>
      <c r="S1077" s="19"/>
      <c r="T1077" s="19"/>
      <c r="U1077" s="25">
        <v>958.71699999999998</v>
      </c>
      <c r="V1077" s="18">
        <v>119.839625</v>
      </c>
      <c r="W1077" s="39">
        <v>5.6801229039616321E-5</v>
      </c>
      <c r="X1077" s="35">
        <v>141.11010700342911</v>
      </c>
      <c r="Y1077" s="35"/>
      <c r="Z1077" s="49">
        <v>0</v>
      </c>
      <c r="AC1077" t="s">
        <v>296</v>
      </c>
      <c r="AD1077" t="s">
        <v>297</v>
      </c>
      <c r="AE1077" t="s">
        <v>3194</v>
      </c>
    </row>
    <row r="1078" spans="1:31" outlineLevel="1" x14ac:dyDescent="0.35">
      <c r="A1078" s="6" t="s">
        <v>398</v>
      </c>
      <c r="B1078" s="7" t="s">
        <v>562</v>
      </c>
      <c r="C1078" s="7" t="s">
        <v>3194</v>
      </c>
      <c r="D1078" s="7" t="s">
        <v>296</v>
      </c>
      <c r="E1078" s="7" t="s">
        <v>297</v>
      </c>
      <c r="F1078" s="7" t="s">
        <v>563</v>
      </c>
      <c r="G1078" s="8">
        <v>5274354</v>
      </c>
      <c r="H1078" s="16" t="s">
        <v>3229</v>
      </c>
      <c r="I1078" s="18">
        <v>1076.588</v>
      </c>
      <c r="J1078" s="19">
        <v>359.05700000000002</v>
      </c>
      <c r="K1078" s="19">
        <v>901.01800000000003</v>
      </c>
      <c r="L1078" s="19">
        <v>0</v>
      </c>
      <c r="M1078" s="19">
        <v>541.79300000000001</v>
      </c>
      <c r="N1078" s="19">
        <v>0</v>
      </c>
      <c r="O1078" s="19">
        <v>484.09500000000003</v>
      </c>
      <c r="P1078" s="19">
        <v>778.11900000000003</v>
      </c>
      <c r="Q1078" s="19"/>
      <c r="R1078" s="19"/>
      <c r="S1078" s="19"/>
      <c r="T1078" s="19"/>
      <c r="U1078" s="25">
        <v>4140.67</v>
      </c>
      <c r="V1078" s="18">
        <v>517.58375000000001</v>
      </c>
      <c r="W1078" s="39">
        <v>2.4532280646683859E-4</v>
      </c>
      <c r="X1078" s="35">
        <v>609.45032451274858</v>
      </c>
      <c r="Y1078" s="35"/>
      <c r="Z1078" s="49">
        <v>0</v>
      </c>
      <c r="AC1078" t="s">
        <v>296</v>
      </c>
      <c r="AD1078" t="s">
        <v>297</v>
      </c>
      <c r="AE1078" t="s">
        <v>3194</v>
      </c>
    </row>
    <row r="1079" spans="1:31" outlineLevel="1" x14ac:dyDescent="0.35">
      <c r="A1079" s="6" t="s">
        <v>398</v>
      </c>
      <c r="B1079" s="7" t="s">
        <v>562</v>
      </c>
      <c r="C1079" s="7" t="s">
        <v>3194</v>
      </c>
      <c r="D1079" s="7" t="s">
        <v>296</v>
      </c>
      <c r="E1079" s="7" t="s">
        <v>297</v>
      </c>
      <c r="F1079" s="7" t="s">
        <v>563</v>
      </c>
      <c r="G1079" s="8">
        <v>5278433</v>
      </c>
      <c r="H1079" s="16" t="s">
        <v>3230</v>
      </c>
      <c r="I1079" s="18">
        <v>838.12300000000005</v>
      </c>
      <c r="J1079" s="19">
        <v>0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359.05700000000002</v>
      </c>
      <c r="Q1079" s="19"/>
      <c r="R1079" s="19"/>
      <c r="S1079" s="19"/>
      <c r="T1079" s="19"/>
      <c r="U1079" s="25">
        <v>1197.18</v>
      </c>
      <c r="V1079" s="18">
        <v>149.64750000000001</v>
      </c>
      <c r="W1079" s="39">
        <v>7.0929476979805165E-5</v>
      </c>
      <c r="X1079" s="35">
        <v>176.20861829128435</v>
      </c>
      <c r="Y1079" s="35"/>
      <c r="Z1079" s="49">
        <v>0</v>
      </c>
      <c r="AC1079" t="s">
        <v>296</v>
      </c>
      <c r="AD1079" t="s">
        <v>297</v>
      </c>
      <c r="AE1079" t="s">
        <v>3194</v>
      </c>
    </row>
    <row r="1080" spans="1:31" outlineLevel="1" x14ac:dyDescent="0.35">
      <c r="A1080" s="6" t="s">
        <v>398</v>
      </c>
      <c r="B1080" s="7" t="s">
        <v>562</v>
      </c>
      <c r="C1080" s="7" t="s">
        <v>3194</v>
      </c>
      <c r="D1080" s="7" t="s">
        <v>296</v>
      </c>
      <c r="E1080" s="7" t="s">
        <v>297</v>
      </c>
      <c r="F1080" s="7" t="s">
        <v>563</v>
      </c>
      <c r="G1080" s="8">
        <v>5279456</v>
      </c>
      <c r="H1080" s="16" t="s">
        <v>3231</v>
      </c>
      <c r="I1080" s="18">
        <v>0</v>
      </c>
      <c r="J1080" s="19">
        <v>0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359.05700000000002</v>
      </c>
      <c r="Q1080" s="19"/>
      <c r="R1080" s="19"/>
      <c r="S1080" s="19"/>
      <c r="T1080" s="19"/>
      <c r="U1080" s="25">
        <v>359.05700000000002</v>
      </c>
      <c r="V1080" s="18">
        <v>44.882125000000002</v>
      </c>
      <c r="W1080" s="39">
        <v>2.1273096122502801E-5</v>
      </c>
      <c r="X1080" s="35">
        <v>52.848308406266128</v>
      </c>
      <c r="Y1080" s="35"/>
      <c r="Z1080" s="49">
        <v>0</v>
      </c>
      <c r="AC1080" t="s">
        <v>296</v>
      </c>
      <c r="AD1080" t="s">
        <v>297</v>
      </c>
      <c r="AE1080" t="s">
        <v>3194</v>
      </c>
    </row>
    <row r="1081" spans="1:31" outlineLevel="1" x14ac:dyDescent="0.35">
      <c r="A1081" s="6" t="s">
        <v>398</v>
      </c>
      <c r="B1081" s="7" t="s">
        <v>562</v>
      </c>
      <c r="C1081" s="7" t="s">
        <v>3194</v>
      </c>
      <c r="D1081" s="7" t="s">
        <v>296</v>
      </c>
      <c r="E1081" s="7" t="s">
        <v>297</v>
      </c>
      <c r="F1081" s="7" t="s">
        <v>563</v>
      </c>
      <c r="G1081" s="8">
        <v>5337608</v>
      </c>
      <c r="H1081" s="16" t="s">
        <v>3232</v>
      </c>
      <c r="I1081" s="18">
        <v>0</v>
      </c>
      <c r="J1081" s="19">
        <v>5031.63</v>
      </c>
      <c r="K1081" s="19">
        <v>8492.5069999999996</v>
      </c>
      <c r="L1081" s="19">
        <v>3230.902</v>
      </c>
      <c r="M1081" s="19">
        <v>361.19600000000003</v>
      </c>
      <c r="N1081" s="19">
        <v>3983.4119999999998</v>
      </c>
      <c r="O1081" s="19">
        <v>6073.3779999999997</v>
      </c>
      <c r="P1081" s="19">
        <v>3244.4319999999998</v>
      </c>
      <c r="Q1081" s="19"/>
      <c r="R1081" s="19"/>
      <c r="S1081" s="19"/>
      <c r="T1081" s="19"/>
      <c r="U1081" s="25">
        <v>30417.456999999999</v>
      </c>
      <c r="V1081" s="18">
        <v>3802.1821249999998</v>
      </c>
      <c r="W1081" s="39">
        <v>1.8021469754470616E-3</v>
      </c>
      <c r="X1081" s="35">
        <v>4477.0360930725155</v>
      </c>
      <c r="Y1081" s="35"/>
      <c r="Z1081" s="49">
        <v>0</v>
      </c>
      <c r="AC1081" t="s">
        <v>296</v>
      </c>
      <c r="AD1081" t="s">
        <v>297</v>
      </c>
      <c r="AE1081" t="s">
        <v>3194</v>
      </c>
    </row>
    <row r="1082" spans="1:31" outlineLevel="1" x14ac:dyDescent="0.35">
      <c r="A1082" s="6" t="s">
        <v>398</v>
      </c>
      <c r="B1082" s="7" t="s">
        <v>562</v>
      </c>
      <c r="C1082" s="7" t="s">
        <v>3194</v>
      </c>
      <c r="D1082" s="7" t="s">
        <v>296</v>
      </c>
      <c r="E1082" s="7" t="s">
        <v>297</v>
      </c>
      <c r="F1082" s="7" t="s">
        <v>563</v>
      </c>
      <c r="G1082" s="8">
        <v>5331220</v>
      </c>
      <c r="H1082" s="16" t="s">
        <v>3233</v>
      </c>
      <c r="I1082" s="18">
        <v>0</v>
      </c>
      <c r="J1082" s="19">
        <v>1377.778</v>
      </c>
      <c r="K1082" s="19">
        <v>541.96100000000001</v>
      </c>
      <c r="L1082" s="19">
        <v>0</v>
      </c>
      <c r="M1082" s="19">
        <v>359.05700000000002</v>
      </c>
      <c r="N1082" s="19">
        <v>0</v>
      </c>
      <c r="O1082" s="19">
        <v>1262.2139999999999</v>
      </c>
      <c r="P1082" s="19">
        <v>303.49700000000001</v>
      </c>
      <c r="Q1082" s="19"/>
      <c r="R1082" s="19"/>
      <c r="S1082" s="19"/>
      <c r="T1082" s="19"/>
      <c r="U1082" s="25">
        <v>3844.5070000000001</v>
      </c>
      <c r="V1082" s="18">
        <v>480.56337500000001</v>
      </c>
      <c r="W1082" s="39">
        <v>2.2777599922751783E-4</v>
      </c>
      <c r="X1082" s="35">
        <v>565.85915775503327</v>
      </c>
      <c r="Y1082" s="35"/>
      <c r="Z1082" s="49">
        <v>0</v>
      </c>
      <c r="AC1082" t="s">
        <v>296</v>
      </c>
      <c r="AD1082" t="s">
        <v>297</v>
      </c>
      <c r="AE1082" t="s">
        <v>3194</v>
      </c>
    </row>
    <row r="1083" spans="1:31" outlineLevel="1" x14ac:dyDescent="0.35">
      <c r="A1083" s="6" t="s">
        <v>398</v>
      </c>
      <c r="B1083" s="7" t="s">
        <v>562</v>
      </c>
      <c r="C1083" s="7" t="s">
        <v>3194</v>
      </c>
      <c r="D1083" s="7" t="s">
        <v>296</v>
      </c>
      <c r="E1083" s="7" t="s">
        <v>297</v>
      </c>
      <c r="F1083" s="7" t="s">
        <v>563</v>
      </c>
      <c r="G1083" s="8">
        <v>5130939</v>
      </c>
      <c r="H1083" s="16" t="s">
        <v>3234</v>
      </c>
      <c r="I1083" s="18">
        <v>0</v>
      </c>
      <c r="J1083" s="19">
        <v>1197.18</v>
      </c>
      <c r="K1083" s="19">
        <v>606.99400000000003</v>
      </c>
      <c r="L1083" s="19">
        <v>0</v>
      </c>
      <c r="M1083" s="19">
        <v>720.25199999999995</v>
      </c>
      <c r="N1083" s="19">
        <v>0</v>
      </c>
      <c r="O1083" s="19">
        <v>238.464</v>
      </c>
      <c r="P1083" s="19">
        <v>303.49700000000001</v>
      </c>
      <c r="Q1083" s="19"/>
      <c r="R1083" s="19"/>
      <c r="S1083" s="19"/>
      <c r="T1083" s="19"/>
      <c r="U1083" s="25">
        <v>3066.3869999999997</v>
      </c>
      <c r="V1083" s="18">
        <v>383.29837499999996</v>
      </c>
      <c r="W1083" s="39">
        <v>1.8167462380567147E-4</v>
      </c>
      <c r="X1083" s="35">
        <v>451.33047362665297</v>
      </c>
      <c r="Y1083" s="35"/>
      <c r="Z1083" s="49">
        <v>0</v>
      </c>
      <c r="AC1083" t="s">
        <v>296</v>
      </c>
      <c r="AD1083" t="s">
        <v>297</v>
      </c>
      <c r="AE1083" t="s">
        <v>3194</v>
      </c>
    </row>
    <row r="1084" spans="1:31" outlineLevel="1" x14ac:dyDescent="0.35">
      <c r="A1084" s="6" t="s">
        <v>398</v>
      </c>
      <c r="B1084" s="7" t="s">
        <v>562</v>
      </c>
      <c r="C1084" s="7" t="s">
        <v>3194</v>
      </c>
      <c r="D1084" s="7" t="s">
        <v>296</v>
      </c>
      <c r="E1084" s="7" t="s">
        <v>297</v>
      </c>
      <c r="F1084" s="7" t="s">
        <v>563</v>
      </c>
      <c r="G1084" s="8">
        <v>5336979</v>
      </c>
      <c r="H1084" s="16" t="s">
        <v>3235</v>
      </c>
      <c r="I1084" s="18">
        <v>359.05700000000002</v>
      </c>
      <c r="J1084" s="19">
        <v>3531.1210000000001</v>
      </c>
      <c r="K1084" s="19">
        <v>5744.7790000000005</v>
      </c>
      <c r="L1084" s="19">
        <v>2991.8820000000001</v>
      </c>
      <c r="M1084" s="19">
        <v>1329.385</v>
      </c>
      <c r="N1084" s="19">
        <v>1495.817</v>
      </c>
      <c r="O1084" s="19">
        <v>2692.8290000000002</v>
      </c>
      <c r="P1084" s="19">
        <v>2339.3829999999998</v>
      </c>
      <c r="Q1084" s="19"/>
      <c r="R1084" s="19"/>
      <c r="S1084" s="19"/>
      <c r="T1084" s="19"/>
      <c r="U1084" s="25">
        <v>20484.253000000004</v>
      </c>
      <c r="V1084" s="18">
        <v>2560.5316250000005</v>
      </c>
      <c r="W1084" s="39">
        <v>1.2136331642793941E-3</v>
      </c>
      <c r="X1084" s="35">
        <v>3015.0035231620113</v>
      </c>
      <c r="Y1084" s="35"/>
      <c r="Z1084" s="49">
        <v>0</v>
      </c>
      <c r="AC1084" t="s">
        <v>296</v>
      </c>
      <c r="AD1084" t="s">
        <v>297</v>
      </c>
      <c r="AE1084" t="s">
        <v>3194</v>
      </c>
    </row>
    <row r="1085" spans="1:31" outlineLevel="1" x14ac:dyDescent="0.35">
      <c r="A1085" s="6" t="s">
        <v>398</v>
      </c>
      <c r="B1085" s="7" t="s">
        <v>562</v>
      </c>
      <c r="C1085" s="7" t="s">
        <v>3194</v>
      </c>
      <c r="D1085" s="7" t="s">
        <v>296</v>
      </c>
      <c r="E1085" s="7" t="s">
        <v>297</v>
      </c>
      <c r="F1085" s="7" t="s">
        <v>563</v>
      </c>
      <c r="G1085" s="8">
        <v>5270822</v>
      </c>
      <c r="H1085" s="16" t="s">
        <v>3236</v>
      </c>
      <c r="I1085" s="18">
        <v>599.65899999999999</v>
      </c>
      <c r="J1085" s="19">
        <v>1197.18</v>
      </c>
      <c r="K1085" s="19">
        <v>662.55399999999997</v>
      </c>
      <c r="L1085" s="19">
        <v>0</v>
      </c>
      <c r="M1085" s="19">
        <v>0</v>
      </c>
      <c r="N1085" s="19">
        <v>0</v>
      </c>
      <c r="O1085" s="19">
        <v>843.15200000000004</v>
      </c>
      <c r="P1085" s="19">
        <v>1018.721</v>
      </c>
      <c r="Q1085" s="19"/>
      <c r="R1085" s="19"/>
      <c r="S1085" s="19"/>
      <c r="T1085" s="19"/>
      <c r="U1085" s="25">
        <v>4321.2659999999996</v>
      </c>
      <c r="V1085" s="18">
        <v>540.15824999999995</v>
      </c>
      <c r="W1085" s="39">
        <v>2.5602260083748031E-4</v>
      </c>
      <c r="X1085" s="35">
        <v>636.0316002013941</v>
      </c>
      <c r="Y1085" s="35"/>
      <c r="Z1085" s="49">
        <v>0</v>
      </c>
      <c r="AC1085" t="s">
        <v>296</v>
      </c>
      <c r="AD1085" t="s">
        <v>297</v>
      </c>
      <c r="AE1085" t="s">
        <v>3194</v>
      </c>
    </row>
    <row r="1086" spans="1:31" outlineLevel="1" x14ac:dyDescent="0.35">
      <c r="A1086" s="6" t="s">
        <v>398</v>
      </c>
      <c r="B1086" s="7" t="s">
        <v>562</v>
      </c>
      <c r="C1086" s="7" t="s">
        <v>3194</v>
      </c>
      <c r="D1086" s="7" t="s">
        <v>296</v>
      </c>
      <c r="E1086" s="7" t="s">
        <v>297</v>
      </c>
      <c r="F1086" s="7" t="s">
        <v>563</v>
      </c>
      <c r="G1086" s="8">
        <v>5273414</v>
      </c>
      <c r="H1086" s="16" t="s">
        <v>3237</v>
      </c>
      <c r="I1086" s="18">
        <v>0</v>
      </c>
      <c r="J1086" s="19">
        <v>419.06200000000001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19">
        <v>597.52099999999996</v>
      </c>
      <c r="Q1086" s="19"/>
      <c r="R1086" s="19"/>
      <c r="S1086" s="19"/>
      <c r="T1086" s="19"/>
      <c r="U1086" s="25">
        <v>1016.583</v>
      </c>
      <c r="V1086" s="18">
        <v>127.072875</v>
      </c>
      <c r="W1086" s="39">
        <v>6.0229623362035176E-5</v>
      </c>
      <c r="X1086" s="35">
        <v>149.62719541623542</v>
      </c>
      <c r="Y1086" s="35"/>
      <c r="Z1086" s="49">
        <v>0</v>
      </c>
      <c r="AC1086" t="s">
        <v>296</v>
      </c>
      <c r="AD1086" t="s">
        <v>297</v>
      </c>
      <c r="AE1086" t="s">
        <v>3194</v>
      </c>
    </row>
    <row r="1087" spans="1:31" outlineLevel="1" x14ac:dyDescent="0.35">
      <c r="A1087" s="6" t="s">
        <v>398</v>
      </c>
      <c r="B1087" s="7" t="s">
        <v>562</v>
      </c>
      <c r="C1087" s="7" t="s">
        <v>3194</v>
      </c>
      <c r="D1087" s="7" t="s">
        <v>296</v>
      </c>
      <c r="E1087" s="7" t="s">
        <v>297</v>
      </c>
      <c r="F1087" s="7" t="s">
        <v>563</v>
      </c>
      <c r="G1087" s="8">
        <v>5334490</v>
      </c>
      <c r="H1087" s="16" t="s">
        <v>3238</v>
      </c>
      <c r="I1087" s="18">
        <v>599.65899999999999</v>
      </c>
      <c r="J1087" s="19">
        <v>484.09500000000003</v>
      </c>
      <c r="K1087" s="19">
        <v>4906.0990000000002</v>
      </c>
      <c r="L1087" s="19">
        <v>662.55399999999997</v>
      </c>
      <c r="M1087" s="19">
        <v>180.59800000000001</v>
      </c>
      <c r="N1087" s="19">
        <v>0</v>
      </c>
      <c r="O1087" s="19">
        <v>0</v>
      </c>
      <c r="P1087" s="19">
        <v>791.25900000000001</v>
      </c>
      <c r="Q1087" s="19"/>
      <c r="R1087" s="19"/>
      <c r="S1087" s="19"/>
      <c r="T1087" s="19"/>
      <c r="U1087" s="25">
        <v>7624.2640000000001</v>
      </c>
      <c r="V1087" s="18">
        <v>953.03300000000002</v>
      </c>
      <c r="W1087" s="39">
        <v>4.5171574690185037E-4</v>
      </c>
      <c r="X1087" s="35">
        <v>1122.1879958970085</v>
      </c>
      <c r="Y1087" s="35"/>
      <c r="Z1087" s="49">
        <v>0</v>
      </c>
      <c r="AC1087" t="s">
        <v>296</v>
      </c>
      <c r="AD1087" t="s">
        <v>297</v>
      </c>
      <c r="AE1087" t="s">
        <v>3194</v>
      </c>
    </row>
    <row r="1088" spans="1:31" outlineLevel="1" x14ac:dyDescent="0.35">
      <c r="A1088" s="6" t="s">
        <v>398</v>
      </c>
      <c r="B1088" s="7" t="s">
        <v>562</v>
      </c>
      <c r="C1088" s="7" t="s">
        <v>3194</v>
      </c>
      <c r="D1088" s="7" t="s">
        <v>296</v>
      </c>
      <c r="E1088" s="7" t="s">
        <v>297</v>
      </c>
      <c r="F1088" s="7" t="s">
        <v>563</v>
      </c>
      <c r="G1088" s="8">
        <v>5272446</v>
      </c>
      <c r="H1088" s="16" t="s">
        <v>3239</v>
      </c>
      <c r="I1088" s="18">
        <v>238.464</v>
      </c>
      <c r="J1088" s="19">
        <v>0</v>
      </c>
      <c r="K1088" s="19">
        <v>1333.22</v>
      </c>
      <c r="L1088" s="19">
        <v>0</v>
      </c>
      <c r="M1088" s="19">
        <v>0</v>
      </c>
      <c r="N1088" s="19">
        <v>0</v>
      </c>
      <c r="O1088" s="19">
        <v>0</v>
      </c>
      <c r="P1088" s="19">
        <v>180.59800000000001</v>
      </c>
      <c r="Q1088" s="19"/>
      <c r="R1088" s="19"/>
      <c r="S1088" s="19"/>
      <c r="T1088" s="19"/>
      <c r="U1088" s="25">
        <v>1752.2819999999999</v>
      </c>
      <c r="V1088" s="18">
        <v>219.03524999999999</v>
      </c>
      <c r="W1088" s="39">
        <v>1.0381767635704485E-4</v>
      </c>
      <c r="X1088" s="35">
        <v>257.9120851306306</v>
      </c>
      <c r="Y1088" s="35"/>
      <c r="Z1088" s="49">
        <v>0</v>
      </c>
      <c r="AC1088" t="s">
        <v>296</v>
      </c>
      <c r="AD1088" t="s">
        <v>297</v>
      </c>
      <c r="AE1088" t="s">
        <v>3194</v>
      </c>
    </row>
    <row r="1089" spans="1:31" outlineLevel="1" x14ac:dyDescent="0.35">
      <c r="A1089" s="6" t="s">
        <v>398</v>
      </c>
      <c r="B1089" s="7" t="s">
        <v>562</v>
      </c>
      <c r="C1089" s="7" t="s">
        <v>3194</v>
      </c>
      <c r="D1089" s="7" t="s">
        <v>296</v>
      </c>
      <c r="E1089" s="7" t="s">
        <v>297</v>
      </c>
      <c r="F1089" s="7" t="s">
        <v>563</v>
      </c>
      <c r="G1089" s="8">
        <v>5335707</v>
      </c>
      <c r="H1089" s="16" t="s">
        <v>3240</v>
      </c>
      <c r="I1089" s="18">
        <v>1076.588</v>
      </c>
      <c r="J1089" s="19">
        <v>303.49700000000001</v>
      </c>
      <c r="K1089" s="19">
        <v>6738.3059999999996</v>
      </c>
      <c r="L1089" s="19">
        <v>419.06200000000001</v>
      </c>
      <c r="M1089" s="19">
        <v>361.19499999999999</v>
      </c>
      <c r="N1089" s="19">
        <v>1436.201</v>
      </c>
      <c r="O1089" s="19">
        <v>2219.1799999999998</v>
      </c>
      <c r="P1089" s="19">
        <v>2153.7579999999998</v>
      </c>
      <c r="Q1089" s="19"/>
      <c r="R1089" s="19"/>
      <c r="S1089" s="19"/>
      <c r="T1089" s="19"/>
      <c r="U1089" s="25">
        <v>14707.786999999998</v>
      </c>
      <c r="V1089" s="18">
        <v>1838.4733749999998</v>
      </c>
      <c r="W1089" s="39">
        <v>8.7139414243503691E-4</v>
      </c>
      <c r="X1089" s="35">
        <v>2164.7862688923251</v>
      </c>
      <c r="Y1089" s="35"/>
      <c r="Z1089" s="49">
        <v>0</v>
      </c>
      <c r="AC1089" t="s">
        <v>296</v>
      </c>
      <c r="AD1089" t="s">
        <v>297</v>
      </c>
      <c r="AE1089" t="s">
        <v>3194</v>
      </c>
    </row>
    <row r="1090" spans="1:31" outlineLevel="1" x14ac:dyDescent="0.35">
      <c r="A1090" s="6" t="s">
        <v>398</v>
      </c>
      <c r="B1090" s="7" t="s">
        <v>562</v>
      </c>
      <c r="C1090" s="7" t="s">
        <v>3194</v>
      </c>
      <c r="D1090" s="7" t="s">
        <v>296</v>
      </c>
      <c r="E1090" s="7" t="s">
        <v>297</v>
      </c>
      <c r="F1090" s="7" t="s">
        <v>563</v>
      </c>
      <c r="G1090" s="8">
        <v>5333325</v>
      </c>
      <c r="H1090" s="16" t="s">
        <v>3241</v>
      </c>
      <c r="I1090" s="18">
        <v>838.12400000000002</v>
      </c>
      <c r="J1090" s="19">
        <v>303.49700000000001</v>
      </c>
      <c r="K1090" s="19">
        <v>7768.03</v>
      </c>
      <c r="L1090" s="19">
        <v>1390.9190000000001</v>
      </c>
      <c r="M1090" s="19">
        <v>1325.328</v>
      </c>
      <c r="N1090" s="19">
        <v>2352.1109999999999</v>
      </c>
      <c r="O1090" s="19">
        <v>3018.3580000000002</v>
      </c>
      <c r="P1090" s="19">
        <v>1317.7739999999999</v>
      </c>
      <c r="Q1090" s="19"/>
      <c r="R1090" s="19"/>
      <c r="S1090" s="19"/>
      <c r="T1090" s="19"/>
      <c r="U1090" s="25">
        <v>18314.141</v>
      </c>
      <c r="V1090" s="18">
        <v>2289.267625</v>
      </c>
      <c r="W1090" s="39">
        <v>1.0850602603321186E-3</v>
      </c>
      <c r="X1090" s="35">
        <v>2695.592543144523</v>
      </c>
      <c r="Y1090" s="35"/>
      <c r="Z1090" s="49">
        <v>0</v>
      </c>
      <c r="AC1090" t="s">
        <v>296</v>
      </c>
      <c r="AD1090" t="s">
        <v>297</v>
      </c>
      <c r="AE1090" t="s">
        <v>3194</v>
      </c>
    </row>
    <row r="1091" spans="1:31" outlineLevel="1" x14ac:dyDescent="0.35">
      <c r="A1091" s="6" t="s">
        <v>398</v>
      </c>
      <c r="B1091" s="7" t="s">
        <v>562</v>
      </c>
      <c r="C1091" s="7" t="s">
        <v>3194</v>
      </c>
      <c r="D1091" s="7" t="s">
        <v>296</v>
      </c>
      <c r="E1091" s="7" t="s">
        <v>297</v>
      </c>
      <c r="F1091" s="7" t="s">
        <v>563</v>
      </c>
      <c r="G1091" s="8">
        <v>5334504</v>
      </c>
      <c r="H1091" s="16" t="s">
        <v>3242</v>
      </c>
      <c r="I1091" s="18">
        <v>780.25699999999995</v>
      </c>
      <c r="J1091" s="19">
        <v>1148.9559999999999</v>
      </c>
      <c r="K1091" s="19">
        <v>3090.5329999999999</v>
      </c>
      <c r="L1091" s="19">
        <v>0</v>
      </c>
      <c r="M1091" s="19">
        <v>361.19600000000003</v>
      </c>
      <c r="N1091" s="19">
        <v>2227.4609999999998</v>
      </c>
      <c r="O1091" s="19">
        <v>2760.973</v>
      </c>
      <c r="P1091" s="19">
        <v>2045.749</v>
      </c>
      <c r="Q1091" s="19"/>
      <c r="R1091" s="19"/>
      <c r="S1091" s="19"/>
      <c r="T1091" s="19"/>
      <c r="U1091" s="25">
        <v>12415.124999999998</v>
      </c>
      <c r="V1091" s="18">
        <v>1551.8906249999998</v>
      </c>
      <c r="W1091" s="39">
        <v>7.3556050292262099E-4</v>
      </c>
      <c r="X1091" s="35">
        <v>1827.3375951515904</v>
      </c>
      <c r="Y1091" s="35"/>
      <c r="Z1091" s="49">
        <v>0</v>
      </c>
      <c r="AC1091" t="s">
        <v>296</v>
      </c>
      <c r="AD1091" t="s">
        <v>297</v>
      </c>
      <c r="AE1091" t="s">
        <v>3194</v>
      </c>
    </row>
    <row r="1092" spans="1:31" outlineLevel="1" x14ac:dyDescent="0.35">
      <c r="A1092" s="6" t="s">
        <v>398</v>
      </c>
      <c r="B1092" s="7" t="s">
        <v>562</v>
      </c>
      <c r="C1092" s="7" t="s">
        <v>3194</v>
      </c>
      <c r="D1092" s="7" t="s">
        <v>296</v>
      </c>
      <c r="E1092" s="7" t="s">
        <v>297</v>
      </c>
      <c r="F1092" s="7" t="s">
        <v>563</v>
      </c>
      <c r="G1092" s="8">
        <v>5274271</v>
      </c>
      <c r="H1092" s="16" t="s">
        <v>3243</v>
      </c>
      <c r="I1092" s="18">
        <v>238.464</v>
      </c>
      <c r="J1092" s="19">
        <v>238.464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359.05700000000002</v>
      </c>
      <c r="Q1092" s="19"/>
      <c r="R1092" s="19"/>
      <c r="S1092" s="19"/>
      <c r="T1092" s="19"/>
      <c r="U1092" s="25">
        <v>835.98500000000001</v>
      </c>
      <c r="V1092" s="18">
        <v>104.498125</v>
      </c>
      <c r="W1092" s="39">
        <v>4.9529710497136954E-5</v>
      </c>
      <c r="X1092" s="35">
        <v>123.0456253547832</v>
      </c>
      <c r="Y1092" s="35"/>
      <c r="Z1092" s="49">
        <v>0</v>
      </c>
      <c r="AC1092" t="s">
        <v>296</v>
      </c>
      <c r="AD1092" t="s">
        <v>297</v>
      </c>
      <c r="AE1092" t="s">
        <v>3194</v>
      </c>
    </row>
    <row r="1093" spans="1:31" outlineLevel="1" x14ac:dyDescent="0.35">
      <c r="A1093" s="6" t="s">
        <v>398</v>
      </c>
      <c r="B1093" s="7" t="s">
        <v>562</v>
      </c>
      <c r="C1093" s="7" t="s">
        <v>3194</v>
      </c>
      <c r="D1093" s="7" t="s">
        <v>296</v>
      </c>
      <c r="E1093" s="7" t="s">
        <v>297</v>
      </c>
      <c r="F1093" s="7" t="s">
        <v>563</v>
      </c>
      <c r="G1093" s="8">
        <v>5336993</v>
      </c>
      <c r="H1093" s="16" t="s">
        <v>3244</v>
      </c>
      <c r="I1093" s="18">
        <v>419.06200000000001</v>
      </c>
      <c r="J1093" s="19">
        <v>720.25199999999995</v>
      </c>
      <c r="K1093" s="19">
        <v>1089.3389999999999</v>
      </c>
      <c r="L1093" s="19">
        <v>657.52599999999995</v>
      </c>
      <c r="M1093" s="19">
        <v>359.05700000000002</v>
      </c>
      <c r="N1093" s="19">
        <v>0</v>
      </c>
      <c r="O1093" s="19">
        <v>0</v>
      </c>
      <c r="P1093" s="19">
        <v>243.881</v>
      </c>
      <c r="Q1093" s="19"/>
      <c r="R1093" s="19"/>
      <c r="S1093" s="19"/>
      <c r="T1093" s="19"/>
      <c r="U1093" s="25">
        <v>3489.1169999999997</v>
      </c>
      <c r="V1093" s="18">
        <v>436.13962499999997</v>
      </c>
      <c r="W1093" s="39">
        <v>2.0672016232425102E-4</v>
      </c>
      <c r="X1093" s="35">
        <v>513.55058188963324</v>
      </c>
      <c r="Y1093" s="35"/>
      <c r="Z1093" s="49">
        <v>0</v>
      </c>
      <c r="AC1093" t="s">
        <v>296</v>
      </c>
      <c r="AD1093" t="s">
        <v>297</v>
      </c>
      <c r="AE1093" t="s">
        <v>3194</v>
      </c>
    </row>
    <row r="1094" spans="1:31" outlineLevel="1" x14ac:dyDescent="0.35">
      <c r="A1094" s="6" t="s">
        <v>398</v>
      </c>
      <c r="B1094" s="7" t="s">
        <v>562</v>
      </c>
      <c r="C1094" s="7" t="s">
        <v>3194</v>
      </c>
      <c r="D1094" s="7" t="s">
        <v>296</v>
      </c>
      <c r="E1094" s="7" t="s">
        <v>297</v>
      </c>
      <c r="F1094" s="7" t="s">
        <v>563</v>
      </c>
      <c r="G1094" s="8">
        <v>5271018</v>
      </c>
      <c r="H1094" s="16" t="s">
        <v>3245</v>
      </c>
      <c r="I1094" s="18">
        <v>238.464</v>
      </c>
      <c r="J1094" s="19">
        <v>1139.3140000000001</v>
      </c>
      <c r="K1094" s="19">
        <v>5029.3869999999997</v>
      </c>
      <c r="L1094" s="19">
        <v>1315.0509999999999</v>
      </c>
      <c r="M1094" s="19">
        <v>180.59800000000001</v>
      </c>
      <c r="N1094" s="19">
        <v>715.39200000000005</v>
      </c>
      <c r="O1094" s="19">
        <v>1796.84</v>
      </c>
      <c r="P1094" s="19">
        <v>1018.889</v>
      </c>
      <c r="Q1094" s="19"/>
      <c r="R1094" s="19"/>
      <c r="S1094" s="19"/>
      <c r="T1094" s="19"/>
      <c r="U1094" s="25">
        <v>11433.934999999999</v>
      </c>
      <c r="V1094" s="18">
        <v>1429.2418749999999</v>
      </c>
      <c r="W1094" s="39">
        <v>6.7742781317019034E-4</v>
      </c>
      <c r="X1094" s="35">
        <v>1682.919768107015</v>
      </c>
      <c r="Y1094" s="35"/>
      <c r="Z1094" s="49">
        <v>0</v>
      </c>
      <c r="AC1094" t="s">
        <v>296</v>
      </c>
      <c r="AD1094" t="s">
        <v>297</v>
      </c>
      <c r="AE1094" t="s">
        <v>3194</v>
      </c>
    </row>
    <row r="1095" spans="1:31" outlineLevel="1" x14ac:dyDescent="0.35">
      <c r="A1095" s="6" t="s">
        <v>398</v>
      </c>
      <c r="B1095" s="7" t="s">
        <v>562</v>
      </c>
      <c r="C1095" s="7" t="s">
        <v>3194</v>
      </c>
      <c r="D1095" s="7" t="s">
        <v>296</v>
      </c>
      <c r="E1095" s="7" t="s">
        <v>297</v>
      </c>
      <c r="F1095" s="7" t="s">
        <v>563</v>
      </c>
      <c r="G1095" s="8">
        <v>5273137</v>
      </c>
      <c r="H1095" s="16" t="s">
        <v>3246</v>
      </c>
      <c r="I1095" s="18">
        <v>599.65899999999999</v>
      </c>
      <c r="J1095" s="19">
        <v>1377.778</v>
      </c>
      <c r="K1095" s="19">
        <v>3030.9169999999999</v>
      </c>
      <c r="L1095" s="19">
        <v>547.37800000000004</v>
      </c>
      <c r="M1095" s="19">
        <v>1027.4179999999999</v>
      </c>
      <c r="N1095" s="19">
        <v>785.84199999999998</v>
      </c>
      <c r="O1095" s="19">
        <v>597.52099999999996</v>
      </c>
      <c r="P1095" s="19">
        <v>1267.6310000000001</v>
      </c>
      <c r="Q1095" s="19"/>
      <c r="R1095" s="19"/>
      <c r="S1095" s="19"/>
      <c r="T1095" s="19"/>
      <c r="U1095" s="25">
        <v>9234.1439999999984</v>
      </c>
      <c r="V1095" s="18">
        <v>1154.2679999999998</v>
      </c>
      <c r="W1095" s="39">
        <v>5.4709651370404269E-4</v>
      </c>
      <c r="X1095" s="35">
        <v>1359.1404428262695</v>
      </c>
      <c r="Y1095" s="35"/>
      <c r="Z1095" s="49">
        <v>0</v>
      </c>
      <c r="AC1095" t="s">
        <v>296</v>
      </c>
      <c r="AD1095" t="s">
        <v>297</v>
      </c>
      <c r="AE1095" t="s">
        <v>3194</v>
      </c>
    </row>
    <row r="1096" spans="1:31" outlineLevel="1" x14ac:dyDescent="0.35">
      <c r="A1096" s="6" t="s">
        <v>398</v>
      </c>
      <c r="B1096" s="7" t="s">
        <v>562</v>
      </c>
      <c r="C1096" s="7" t="s">
        <v>3194</v>
      </c>
      <c r="D1096" s="7" t="s">
        <v>296</v>
      </c>
      <c r="E1096" s="7" t="s">
        <v>297</v>
      </c>
      <c r="F1096" s="7" t="s">
        <v>563</v>
      </c>
      <c r="G1096" s="8">
        <v>5273784</v>
      </c>
      <c r="H1096" s="16" t="s">
        <v>3247</v>
      </c>
      <c r="I1096" s="18">
        <v>419.06200000000001</v>
      </c>
      <c r="J1096" s="19">
        <v>0</v>
      </c>
      <c r="K1096" s="19">
        <v>482.34500000000003</v>
      </c>
      <c r="L1096" s="19">
        <v>0</v>
      </c>
      <c r="M1096" s="19">
        <v>0</v>
      </c>
      <c r="N1096" s="19">
        <v>0</v>
      </c>
      <c r="O1096" s="19">
        <v>0</v>
      </c>
      <c r="P1096" s="19">
        <v>1081.616</v>
      </c>
      <c r="Q1096" s="19"/>
      <c r="R1096" s="19"/>
      <c r="S1096" s="19"/>
      <c r="T1096" s="19"/>
      <c r="U1096" s="25">
        <v>1983.0230000000001</v>
      </c>
      <c r="V1096" s="18">
        <v>247.87787500000002</v>
      </c>
      <c r="W1096" s="39">
        <v>1.1748841797300672E-4</v>
      </c>
      <c r="X1096" s="35">
        <v>291.87402301227684</v>
      </c>
      <c r="Y1096" s="35"/>
      <c r="Z1096" s="49">
        <v>0</v>
      </c>
      <c r="AC1096" t="s">
        <v>296</v>
      </c>
      <c r="AD1096" t="s">
        <v>297</v>
      </c>
      <c r="AE1096" t="s">
        <v>3194</v>
      </c>
    </row>
    <row r="1097" spans="1:31" outlineLevel="1" x14ac:dyDescent="0.35">
      <c r="A1097" s="6" t="s">
        <v>398</v>
      </c>
      <c r="B1097" s="7" t="s">
        <v>562</v>
      </c>
      <c r="C1097" s="7" t="s">
        <v>3194</v>
      </c>
      <c r="D1097" s="7" t="s">
        <v>296</v>
      </c>
      <c r="E1097" s="7" t="s">
        <v>297</v>
      </c>
      <c r="F1097" s="7" t="s">
        <v>563</v>
      </c>
      <c r="G1097" s="8">
        <v>5333332</v>
      </c>
      <c r="H1097" s="16" t="s">
        <v>3248</v>
      </c>
      <c r="I1097" s="18">
        <v>419.06200000000001</v>
      </c>
      <c r="J1097" s="19">
        <v>0</v>
      </c>
      <c r="K1097" s="19">
        <v>850.875</v>
      </c>
      <c r="L1097" s="19">
        <v>0</v>
      </c>
      <c r="M1097" s="19">
        <v>0</v>
      </c>
      <c r="N1097" s="19">
        <v>0</v>
      </c>
      <c r="O1097" s="19">
        <v>180.59800000000001</v>
      </c>
      <c r="P1097" s="19">
        <v>359.05700000000002</v>
      </c>
      <c r="Q1097" s="19"/>
      <c r="R1097" s="19"/>
      <c r="S1097" s="19"/>
      <c r="T1097" s="19"/>
      <c r="U1097" s="25">
        <v>1809.5919999999999</v>
      </c>
      <c r="V1097" s="18">
        <v>226.19899999999998</v>
      </c>
      <c r="W1097" s="39">
        <v>1.072131292761653E-4</v>
      </c>
      <c r="X1097" s="35">
        <v>266.34733790320735</v>
      </c>
      <c r="Y1097" s="35"/>
      <c r="Z1097" s="49">
        <v>0</v>
      </c>
      <c r="AC1097" t="s">
        <v>296</v>
      </c>
      <c r="AD1097" t="s">
        <v>297</v>
      </c>
      <c r="AE1097" t="s">
        <v>3194</v>
      </c>
    </row>
    <row r="1098" spans="1:31" outlineLevel="1" x14ac:dyDescent="0.35">
      <c r="A1098" s="6" t="s">
        <v>398</v>
      </c>
      <c r="B1098" s="7" t="s">
        <v>562</v>
      </c>
      <c r="C1098" s="7" t="s">
        <v>3194</v>
      </c>
      <c r="D1098" s="7" t="s">
        <v>296</v>
      </c>
      <c r="E1098" s="7" t="s">
        <v>297</v>
      </c>
      <c r="F1098" s="7" t="s">
        <v>563</v>
      </c>
      <c r="G1098" s="8">
        <v>5272422</v>
      </c>
      <c r="H1098" s="16" t="s">
        <v>3249</v>
      </c>
      <c r="I1098" s="18">
        <v>238.464</v>
      </c>
      <c r="J1098" s="19">
        <v>0</v>
      </c>
      <c r="K1098" s="19">
        <v>1817.3150000000001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/>
      <c r="R1098" s="19"/>
      <c r="S1098" s="19"/>
      <c r="T1098" s="19"/>
      <c r="U1098" s="25">
        <v>2055.779</v>
      </c>
      <c r="V1098" s="18">
        <v>256.972375</v>
      </c>
      <c r="W1098" s="39">
        <v>1.2179900203483759E-4</v>
      </c>
      <c r="X1098" s="35">
        <v>302.5827169700782</v>
      </c>
      <c r="Y1098" s="35"/>
      <c r="Z1098" s="49">
        <v>0</v>
      </c>
      <c r="AC1098" t="s">
        <v>296</v>
      </c>
      <c r="AD1098" t="s">
        <v>297</v>
      </c>
      <c r="AE1098" t="s">
        <v>3194</v>
      </c>
    </row>
    <row r="1099" spans="1:31" outlineLevel="1" x14ac:dyDescent="0.35">
      <c r="A1099" s="6" t="s">
        <v>398</v>
      </c>
      <c r="B1099" s="7" t="s">
        <v>562</v>
      </c>
      <c r="C1099" s="7" t="s">
        <v>3194</v>
      </c>
      <c r="D1099" s="7" t="s">
        <v>296</v>
      </c>
      <c r="E1099" s="7" t="s">
        <v>297</v>
      </c>
      <c r="F1099" s="7" t="s">
        <v>563</v>
      </c>
      <c r="G1099" s="8">
        <v>5336346</v>
      </c>
      <c r="H1099" s="16" t="s">
        <v>3250</v>
      </c>
      <c r="I1099" s="18">
        <v>657.52599999999995</v>
      </c>
      <c r="J1099" s="19">
        <v>0</v>
      </c>
      <c r="K1099" s="19">
        <v>1154.3720000000001</v>
      </c>
      <c r="L1099" s="19">
        <v>0</v>
      </c>
      <c r="M1099" s="19">
        <v>0</v>
      </c>
      <c r="N1099" s="19">
        <v>0</v>
      </c>
      <c r="O1099" s="19">
        <v>0</v>
      </c>
      <c r="P1099" s="19">
        <v>359.05700000000002</v>
      </c>
      <c r="Q1099" s="19"/>
      <c r="R1099" s="19"/>
      <c r="S1099" s="19"/>
      <c r="T1099" s="19"/>
      <c r="U1099" s="25">
        <v>2170.9549999999999</v>
      </c>
      <c r="V1099" s="18">
        <v>271.36937499999999</v>
      </c>
      <c r="W1099" s="39">
        <v>1.286228492763769E-4</v>
      </c>
      <c r="X1099" s="35">
        <v>319.53505815546129</v>
      </c>
      <c r="Y1099" s="35"/>
      <c r="Z1099" s="49">
        <v>0</v>
      </c>
      <c r="AC1099" t="s">
        <v>296</v>
      </c>
      <c r="AD1099" t="s">
        <v>297</v>
      </c>
      <c r="AE1099" t="s">
        <v>3194</v>
      </c>
    </row>
    <row r="1100" spans="1:31" outlineLevel="1" x14ac:dyDescent="0.35">
      <c r="A1100" s="6" t="s">
        <v>398</v>
      </c>
      <c r="B1100" s="7" t="s">
        <v>562</v>
      </c>
      <c r="C1100" s="7" t="s">
        <v>3194</v>
      </c>
      <c r="D1100" s="7" t="s">
        <v>296</v>
      </c>
      <c r="E1100" s="7" t="s">
        <v>297</v>
      </c>
      <c r="F1100" s="7" t="s">
        <v>563</v>
      </c>
      <c r="G1100" s="8">
        <v>5277531</v>
      </c>
      <c r="H1100" s="16" t="s">
        <v>3251</v>
      </c>
      <c r="I1100" s="18">
        <v>238.464</v>
      </c>
      <c r="J1100" s="19">
        <v>606.995</v>
      </c>
      <c r="K1100" s="19">
        <v>0</v>
      </c>
      <c r="L1100" s="19">
        <v>0</v>
      </c>
      <c r="M1100" s="19">
        <v>180.59800000000001</v>
      </c>
      <c r="N1100" s="19">
        <v>0</v>
      </c>
      <c r="O1100" s="19">
        <v>238.464</v>
      </c>
      <c r="P1100" s="19">
        <v>0</v>
      </c>
      <c r="Q1100" s="19"/>
      <c r="R1100" s="19"/>
      <c r="S1100" s="19"/>
      <c r="T1100" s="19"/>
      <c r="U1100" s="25">
        <v>1264.521</v>
      </c>
      <c r="V1100" s="18">
        <v>158.06512499999999</v>
      </c>
      <c r="W1100" s="39">
        <v>7.4919237842246107E-5</v>
      </c>
      <c r="X1100" s="35">
        <v>186.12029787526782</v>
      </c>
      <c r="Y1100" s="35"/>
      <c r="Z1100" s="49">
        <v>0</v>
      </c>
      <c r="AC1100" t="s">
        <v>296</v>
      </c>
      <c r="AD1100" t="s">
        <v>297</v>
      </c>
      <c r="AE1100" t="s">
        <v>3194</v>
      </c>
    </row>
    <row r="1101" spans="1:31" outlineLevel="1" x14ac:dyDescent="0.35">
      <c r="A1101" s="6" t="s">
        <v>398</v>
      </c>
      <c r="B1101" s="7" t="s">
        <v>562</v>
      </c>
      <c r="C1101" s="7" t="s">
        <v>3194</v>
      </c>
      <c r="D1101" s="7" t="s">
        <v>296</v>
      </c>
      <c r="E1101" s="7" t="s">
        <v>297</v>
      </c>
      <c r="F1101" s="7" t="s">
        <v>563</v>
      </c>
      <c r="G1101" s="8">
        <v>5272460</v>
      </c>
      <c r="H1101" s="16" t="s">
        <v>3252</v>
      </c>
      <c r="I1101" s="18">
        <v>419.06200000000001</v>
      </c>
      <c r="J1101" s="19">
        <v>0</v>
      </c>
      <c r="K1101" s="19">
        <v>1204.5150000000001</v>
      </c>
      <c r="L1101" s="19">
        <v>0</v>
      </c>
      <c r="M1101" s="19">
        <v>0</v>
      </c>
      <c r="N1101" s="19">
        <v>0</v>
      </c>
      <c r="O1101" s="19">
        <v>0</v>
      </c>
      <c r="P1101" s="19">
        <v>359.05700000000002</v>
      </c>
      <c r="Q1101" s="19"/>
      <c r="R1101" s="19"/>
      <c r="S1101" s="19"/>
      <c r="T1101" s="19"/>
      <c r="U1101" s="25">
        <v>1982.6340000000002</v>
      </c>
      <c r="V1101" s="18">
        <v>247.82925000000003</v>
      </c>
      <c r="W1101" s="39">
        <v>1.1746537084012349E-4</v>
      </c>
      <c r="X1101" s="35">
        <v>291.81676750139684</v>
      </c>
      <c r="Y1101" s="35"/>
      <c r="Z1101" s="49">
        <v>0</v>
      </c>
      <c r="AC1101" t="s">
        <v>296</v>
      </c>
      <c r="AD1101" t="s">
        <v>297</v>
      </c>
      <c r="AE1101" t="s">
        <v>3194</v>
      </c>
    </row>
    <row r="1102" spans="1:31" outlineLevel="1" x14ac:dyDescent="0.35">
      <c r="A1102" s="6" t="s">
        <v>398</v>
      </c>
      <c r="B1102" s="7" t="s">
        <v>562</v>
      </c>
      <c r="C1102" s="7" t="s">
        <v>3194</v>
      </c>
      <c r="D1102" s="7" t="s">
        <v>296</v>
      </c>
      <c r="E1102" s="7" t="s">
        <v>297</v>
      </c>
      <c r="F1102" s="7" t="s">
        <v>563</v>
      </c>
      <c r="G1102" s="8">
        <v>5272439</v>
      </c>
      <c r="H1102" s="16" t="s">
        <v>3253</v>
      </c>
      <c r="I1102" s="18">
        <v>419.06200000000001</v>
      </c>
      <c r="J1102" s="19">
        <v>238.464</v>
      </c>
      <c r="K1102" s="19">
        <v>238.464</v>
      </c>
      <c r="L1102" s="19">
        <v>0</v>
      </c>
      <c r="M1102" s="19">
        <v>0</v>
      </c>
      <c r="N1102" s="19">
        <v>0</v>
      </c>
      <c r="O1102" s="19">
        <v>0</v>
      </c>
      <c r="P1102" s="19">
        <v>484.09500000000003</v>
      </c>
      <c r="Q1102" s="19"/>
      <c r="R1102" s="19"/>
      <c r="S1102" s="19"/>
      <c r="T1102" s="19"/>
      <c r="U1102" s="25">
        <v>1380.085</v>
      </c>
      <c r="V1102" s="18">
        <v>172.510625</v>
      </c>
      <c r="W1102" s="39">
        <v>8.1766072969540433E-5</v>
      </c>
      <c r="X1102" s="35">
        <v>203.1297473851277</v>
      </c>
      <c r="Y1102" s="35"/>
      <c r="Z1102" s="49">
        <v>0</v>
      </c>
      <c r="AC1102" t="s">
        <v>296</v>
      </c>
      <c r="AD1102" t="s">
        <v>297</v>
      </c>
      <c r="AE1102" t="s">
        <v>3194</v>
      </c>
    </row>
    <row r="1103" spans="1:31" outlineLevel="1" x14ac:dyDescent="0.35">
      <c r="A1103" s="6" t="s">
        <v>398</v>
      </c>
      <c r="B1103" s="7" t="s">
        <v>562</v>
      </c>
      <c r="C1103" s="7" t="s">
        <v>3194</v>
      </c>
      <c r="D1103" s="7" t="s">
        <v>296</v>
      </c>
      <c r="E1103" s="7" t="s">
        <v>297</v>
      </c>
      <c r="F1103" s="7" t="s">
        <v>563</v>
      </c>
      <c r="G1103" s="8">
        <v>5335361</v>
      </c>
      <c r="H1103" s="16" t="s">
        <v>3254</v>
      </c>
      <c r="I1103" s="18">
        <v>238.464</v>
      </c>
      <c r="J1103" s="19">
        <v>0</v>
      </c>
      <c r="K1103" s="19">
        <v>1334.97</v>
      </c>
      <c r="L1103" s="19">
        <v>0</v>
      </c>
      <c r="M1103" s="19">
        <v>0</v>
      </c>
      <c r="N1103" s="19">
        <v>0</v>
      </c>
      <c r="O1103" s="19">
        <v>238.464</v>
      </c>
      <c r="P1103" s="19">
        <v>0</v>
      </c>
      <c r="Q1103" s="19"/>
      <c r="R1103" s="19"/>
      <c r="S1103" s="19"/>
      <c r="T1103" s="19"/>
      <c r="U1103" s="25">
        <v>1811.8979999999999</v>
      </c>
      <c r="V1103" s="18">
        <v>226.48724999999999</v>
      </c>
      <c r="W1103" s="39">
        <v>1.0734975315387411E-4</v>
      </c>
      <c r="X1103" s="35">
        <v>266.6867497491952</v>
      </c>
      <c r="Y1103" s="35"/>
      <c r="Z1103" s="49">
        <v>0</v>
      </c>
      <c r="AC1103" t="s">
        <v>296</v>
      </c>
      <c r="AD1103" t="s">
        <v>297</v>
      </c>
      <c r="AE1103" t="s">
        <v>3194</v>
      </c>
    </row>
    <row r="1104" spans="1:31" outlineLevel="1" x14ac:dyDescent="0.35">
      <c r="A1104" s="6" t="s">
        <v>398</v>
      </c>
      <c r="B1104" s="7" t="s">
        <v>562</v>
      </c>
      <c r="C1104" s="7" t="s">
        <v>3194</v>
      </c>
      <c r="D1104" s="7" t="s">
        <v>296</v>
      </c>
      <c r="E1104" s="7" t="s">
        <v>297</v>
      </c>
      <c r="F1104" s="7" t="s">
        <v>563</v>
      </c>
      <c r="G1104" s="8">
        <v>5296439</v>
      </c>
      <c r="H1104" s="16" t="s">
        <v>3255</v>
      </c>
      <c r="I1104" s="18">
        <v>419.06200000000001</v>
      </c>
      <c r="J1104" s="19">
        <v>0</v>
      </c>
      <c r="K1104" s="19">
        <v>476.928</v>
      </c>
      <c r="L1104" s="19">
        <v>0</v>
      </c>
      <c r="M1104" s="19">
        <v>180.59800000000001</v>
      </c>
      <c r="N1104" s="19">
        <v>0</v>
      </c>
      <c r="O1104" s="19">
        <v>359.05700000000002</v>
      </c>
      <c r="P1104" s="19">
        <v>0</v>
      </c>
      <c r="Q1104" s="19"/>
      <c r="R1104" s="19"/>
      <c r="S1104" s="19"/>
      <c r="T1104" s="19"/>
      <c r="U1104" s="25">
        <v>1435.645</v>
      </c>
      <c r="V1104" s="18">
        <v>179.455625</v>
      </c>
      <c r="W1104" s="39">
        <v>8.5057843414250477E-5</v>
      </c>
      <c r="X1104" s="35">
        <v>211.30742395194616</v>
      </c>
      <c r="Y1104" s="35"/>
      <c r="Z1104" s="49">
        <v>0</v>
      </c>
      <c r="AC1104" t="s">
        <v>296</v>
      </c>
      <c r="AD1104" t="s">
        <v>297</v>
      </c>
      <c r="AE1104" t="s">
        <v>3194</v>
      </c>
    </row>
    <row r="1105" spans="1:31" outlineLevel="1" x14ac:dyDescent="0.35">
      <c r="A1105" s="6" t="s">
        <v>398</v>
      </c>
      <c r="B1105" s="7" t="s">
        <v>562</v>
      </c>
      <c r="C1105" s="7" t="s">
        <v>3194</v>
      </c>
      <c r="D1105" s="7" t="s">
        <v>296</v>
      </c>
      <c r="E1105" s="7" t="s">
        <v>297</v>
      </c>
      <c r="F1105" s="7" t="s">
        <v>563</v>
      </c>
      <c r="G1105" s="8">
        <v>5298503</v>
      </c>
      <c r="H1105" s="16" t="s">
        <v>3256</v>
      </c>
      <c r="I1105" s="18">
        <v>238.464</v>
      </c>
      <c r="J1105" s="19">
        <v>0</v>
      </c>
      <c r="K1105" s="19">
        <v>722.55899999999997</v>
      </c>
      <c r="L1105" s="19">
        <v>0</v>
      </c>
      <c r="M1105" s="19">
        <v>0</v>
      </c>
      <c r="N1105" s="19">
        <v>0</v>
      </c>
      <c r="O1105" s="19">
        <v>419.06200000000001</v>
      </c>
      <c r="P1105" s="19">
        <v>778.11900000000003</v>
      </c>
      <c r="Q1105" s="19"/>
      <c r="R1105" s="19"/>
      <c r="S1105" s="19"/>
      <c r="T1105" s="19"/>
      <c r="U1105" s="25">
        <v>2158.2040000000002</v>
      </c>
      <c r="V1105" s="18">
        <v>269.77550000000002</v>
      </c>
      <c r="W1105" s="39">
        <v>1.2786738914425852E-4</v>
      </c>
      <c r="X1105" s="35">
        <v>317.65828432710458</v>
      </c>
      <c r="Y1105" s="35"/>
      <c r="Z1105" s="49">
        <v>0</v>
      </c>
      <c r="AC1105" t="s">
        <v>296</v>
      </c>
      <c r="AD1105" t="s">
        <v>297</v>
      </c>
      <c r="AE1105" t="s">
        <v>3194</v>
      </c>
    </row>
    <row r="1106" spans="1:31" outlineLevel="1" x14ac:dyDescent="0.35">
      <c r="A1106" s="6" t="s">
        <v>398</v>
      </c>
      <c r="B1106" s="7" t="s">
        <v>562</v>
      </c>
      <c r="C1106" s="7" t="s">
        <v>3194</v>
      </c>
      <c r="D1106" s="7" t="s">
        <v>296</v>
      </c>
      <c r="E1106" s="7" t="s">
        <v>297</v>
      </c>
      <c r="F1106" s="7" t="s">
        <v>563</v>
      </c>
      <c r="G1106" s="8">
        <v>5279951</v>
      </c>
      <c r="H1106" s="16" t="s">
        <v>3257</v>
      </c>
      <c r="I1106" s="18">
        <v>180.59800000000001</v>
      </c>
      <c r="J1106" s="19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/>
      <c r="R1106" s="19"/>
      <c r="S1106" s="19"/>
      <c r="T1106" s="19"/>
      <c r="U1106" s="25">
        <v>180.59800000000001</v>
      </c>
      <c r="V1106" s="18">
        <v>22.574750000000002</v>
      </c>
      <c r="W1106" s="39">
        <v>1.0699912864898222E-5</v>
      </c>
      <c r="X1106" s="35">
        <v>26.581570061452222</v>
      </c>
      <c r="Y1106" s="35"/>
      <c r="Z1106" s="49">
        <v>0</v>
      </c>
      <c r="AC1106" t="s">
        <v>296</v>
      </c>
      <c r="AD1106" t="s">
        <v>297</v>
      </c>
      <c r="AE1106" t="s">
        <v>3194</v>
      </c>
    </row>
    <row r="1107" spans="1:31" outlineLevel="1" x14ac:dyDescent="0.35">
      <c r="A1107" s="6" t="s">
        <v>398</v>
      </c>
      <c r="B1107" s="7" t="s">
        <v>562</v>
      </c>
      <c r="C1107" s="7" t="s">
        <v>3194</v>
      </c>
      <c r="D1107" s="7" t="s">
        <v>296</v>
      </c>
      <c r="E1107" s="7" t="s">
        <v>297</v>
      </c>
      <c r="F1107" s="7" t="s">
        <v>563</v>
      </c>
      <c r="G1107" s="8">
        <v>5332461</v>
      </c>
      <c r="H1107" s="16" t="s">
        <v>3258</v>
      </c>
      <c r="I1107" s="18">
        <v>180.59800000000001</v>
      </c>
      <c r="J1107" s="19">
        <v>0</v>
      </c>
      <c r="K1107" s="19">
        <v>1398.2529999999999</v>
      </c>
      <c r="L1107" s="19">
        <v>0</v>
      </c>
      <c r="M1107" s="19">
        <v>0</v>
      </c>
      <c r="N1107" s="19">
        <v>0</v>
      </c>
      <c r="O1107" s="19">
        <v>359.05700000000002</v>
      </c>
      <c r="P1107" s="19">
        <v>0</v>
      </c>
      <c r="Q1107" s="19"/>
      <c r="R1107" s="19"/>
      <c r="S1107" s="19"/>
      <c r="T1107" s="19"/>
      <c r="U1107" s="25">
        <v>1937.9079999999999</v>
      </c>
      <c r="V1107" s="18">
        <v>242.23849999999999</v>
      </c>
      <c r="W1107" s="39">
        <v>1.1481548378270624E-4</v>
      </c>
      <c r="X1107" s="35">
        <v>285.23370842782725</v>
      </c>
      <c r="Y1107" s="35"/>
      <c r="Z1107" s="49">
        <v>0</v>
      </c>
      <c r="AC1107" t="s">
        <v>296</v>
      </c>
      <c r="AD1107" t="s">
        <v>297</v>
      </c>
      <c r="AE1107" t="s">
        <v>3194</v>
      </c>
    </row>
    <row r="1108" spans="1:31" outlineLevel="1" x14ac:dyDescent="0.35">
      <c r="A1108" s="6" t="s">
        <v>398</v>
      </c>
      <c r="B1108" s="7" t="s">
        <v>562</v>
      </c>
      <c r="C1108" s="7" t="s">
        <v>3194</v>
      </c>
      <c r="D1108" s="7" t="s">
        <v>296</v>
      </c>
      <c r="E1108" s="7" t="s">
        <v>297</v>
      </c>
      <c r="F1108" s="7" t="s">
        <v>563</v>
      </c>
      <c r="G1108" s="8">
        <v>5338894</v>
      </c>
      <c r="H1108" s="16" t="s">
        <v>3259</v>
      </c>
      <c r="I1108" s="18">
        <v>180.59800000000001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662.55399999999997</v>
      </c>
      <c r="Q1108" s="19"/>
      <c r="R1108" s="19"/>
      <c r="S1108" s="19"/>
      <c r="T1108" s="19"/>
      <c r="U1108" s="25">
        <v>843.15200000000004</v>
      </c>
      <c r="V1108" s="18">
        <v>105.39400000000001</v>
      </c>
      <c r="W1108" s="39">
        <v>4.9954334665193774E-5</v>
      </c>
      <c r="X1108" s="35">
        <v>124.10051030716599</v>
      </c>
      <c r="Y1108" s="35"/>
      <c r="Z1108" s="49">
        <v>0</v>
      </c>
      <c r="AC1108" t="s">
        <v>296</v>
      </c>
      <c r="AD1108" t="s">
        <v>297</v>
      </c>
      <c r="AE1108" t="s">
        <v>3194</v>
      </c>
    </row>
    <row r="1109" spans="1:31" outlineLevel="1" x14ac:dyDescent="0.35">
      <c r="A1109" s="6" t="s">
        <v>398</v>
      </c>
      <c r="B1109" s="7" t="s">
        <v>562</v>
      </c>
      <c r="C1109" s="7" t="s">
        <v>3194</v>
      </c>
      <c r="D1109" s="7" t="s">
        <v>296</v>
      </c>
      <c r="E1109" s="7" t="s">
        <v>297</v>
      </c>
      <c r="F1109" s="7" t="s">
        <v>563</v>
      </c>
      <c r="G1109" s="8">
        <v>5335880</v>
      </c>
      <c r="H1109" s="16" t="s">
        <v>3260</v>
      </c>
      <c r="I1109" s="18">
        <v>180.59800000000001</v>
      </c>
      <c r="J1109" s="19">
        <v>0</v>
      </c>
      <c r="K1109" s="19">
        <v>1209.932</v>
      </c>
      <c r="L1109" s="19">
        <v>0</v>
      </c>
      <c r="M1109" s="19">
        <v>0</v>
      </c>
      <c r="N1109" s="19">
        <v>238.464</v>
      </c>
      <c r="O1109" s="19">
        <v>778.11900000000003</v>
      </c>
      <c r="P1109" s="19">
        <v>0</v>
      </c>
      <c r="Q1109" s="19"/>
      <c r="R1109" s="19"/>
      <c r="S1109" s="19"/>
      <c r="T1109" s="19"/>
      <c r="U1109" s="25">
        <v>2407.1129999999998</v>
      </c>
      <c r="V1109" s="18">
        <v>300.88912499999998</v>
      </c>
      <c r="W1109" s="39">
        <v>1.4261453258598516E-4</v>
      </c>
      <c r="X1109" s="35">
        <v>354.294304783732</v>
      </c>
      <c r="Y1109" s="35"/>
      <c r="Z1109" s="49">
        <v>0</v>
      </c>
      <c r="AC1109" t="s">
        <v>296</v>
      </c>
      <c r="AD1109" t="s">
        <v>297</v>
      </c>
      <c r="AE1109" t="s">
        <v>3194</v>
      </c>
    </row>
    <row r="1110" spans="1:31" outlineLevel="1" x14ac:dyDescent="0.35">
      <c r="A1110" s="6" t="s">
        <v>398</v>
      </c>
      <c r="B1110" s="7" t="s">
        <v>562</v>
      </c>
      <c r="C1110" s="7" t="s">
        <v>3194</v>
      </c>
      <c r="D1110" s="7" t="s">
        <v>296</v>
      </c>
      <c r="E1110" s="7" t="s">
        <v>297</v>
      </c>
      <c r="F1110" s="7" t="s">
        <v>563</v>
      </c>
      <c r="G1110" s="8">
        <v>5132207</v>
      </c>
      <c r="H1110" s="16" t="s">
        <v>3261</v>
      </c>
      <c r="I1110" s="18">
        <v>1241.893</v>
      </c>
      <c r="J1110" s="19">
        <v>419.06200000000001</v>
      </c>
      <c r="K1110" s="19">
        <v>419.06200000000001</v>
      </c>
      <c r="L1110" s="19">
        <v>0</v>
      </c>
      <c r="M1110" s="19">
        <v>0</v>
      </c>
      <c r="N1110" s="19">
        <v>343.18099999999998</v>
      </c>
      <c r="O1110" s="19">
        <v>359.05700000000002</v>
      </c>
      <c r="P1110" s="19">
        <v>597.52099999999996</v>
      </c>
      <c r="Q1110" s="19"/>
      <c r="R1110" s="19"/>
      <c r="S1110" s="19"/>
      <c r="T1110" s="19"/>
      <c r="U1110" s="25">
        <v>3379.7759999999998</v>
      </c>
      <c r="V1110" s="18">
        <v>422.47199999999998</v>
      </c>
      <c r="W1110" s="39">
        <v>2.0024202207596014E-4</v>
      </c>
      <c r="X1110" s="35">
        <v>497.45707336745005</v>
      </c>
      <c r="Y1110" s="35"/>
      <c r="Z1110" s="49">
        <v>0</v>
      </c>
      <c r="AC1110" t="s">
        <v>296</v>
      </c>
      <c r="AD1110" t="s">
        <v>297</v>
      </c>
      <c r="AE1110" t="s">
        <v>3194</v>
      </c>
    </row>
    <row r="1111" spans="1:31" outlineLevel="1" x14ac:dyDescent="0.35">
      <c r="A1111" s="6" t="s">
        <v>398</v>
      </c>
      <c r="B1111" s="7" t="s">
        <v>562</v>
      </c>
      <c r="C1111" s="7" t="s">
        <v>3194</v>
      </c>
      <c r="D1111" s="7" t="s">
        <v>296</v>
      </c>
      <c r="E1111" s="7" t="s">
        <v>297</v>
      </c>
      <c r="F1111" s="7" t="s">
        <v>563</v>
      </c>
      <c r="G1111" s="8">
        <v>5138294</v>
      </c>
      <c r="H1111" s="16" t="s">
        <v>3262</v>
      </c>
      <c r="I1111" s="18">
        <v>3188.16</v>
      </c>
      <c r="J1111" s="19">
        <v>238.464</v>
      </c>
      <c r="K1111" s="19">
        <v>895.99</v>
      </c>
      <c r="L1111" s="19">
        <v>1163.29</v>
      </c>
      <c r="M1111" s="19">
        <v>1083.585</v>
      </c>
      <c r="N1111" s="19">
        <v>1297.037</v>
      </c>
      <c r="O1111" s="19">
        <v>2033.165</v>
      </c>
      <c r="P1111" s="19">
        <v>1674.1079999999999</v>
      </c>
      <c r="Q1111" s="19"/>
      <c r="R1111" s="19"/>
      <c r="S1111" s="19"/>
      <c r="T1111" s="19"/>
      <c r="U1111" s="25">
        <v>11573.798999999999</v>
      </c>
      <c r="V1111" s="18">
        <v>1446.7248749999999</v>
      </c>
      <c r="W1111" s="39">
        <v>6.8571435351358356E-4</v>
      </c>
      <c r="X1111" s="35">
        <v>1703.5058472168332</v>
      </c>
      <c r="Y1111" s="35"/>
      <c r="Z1111" s="49">
        <v>0</v>
      </c>
      <c r="AC1111" t="s">
        <v>296</v>
      </c>
      <c r="AD1111" t="s">
        <v>297</v>
      </c>
      <c r="AE1111" t="s">
        <v>3194</v>
      </c>
    </row>
    <row r="1112" spans="1:31" outlineLevel="1" x14ac:dyDescent="0.35">
      <c r="A1112" s="6" t="s">
        <v>398</v>
      </c>
      <c r="B1112" s="7" t="s">
        <v>562</v>
      </c>
      <c r="C1112" s="7" t="s">
        <v>3194</v>
      </c>
      <c r="D1112" s="7" t="s">
        <v>296</v>
      </c>
      <c r="E1112" s="7" t="s">
        <v>297</v>
      </c>
      <c r="F1112" s="7" t="s">
        <v>563</v>
      </c>
      <c r="G1112" s="8">
        <v>5292080</v>
      </c>
      <c r="H1112" s="16" t="s">
        <v>3263</v>
      </c>
      <c r="I1112" s="18">
        <v>882.83600000000001</v>
      </c>
      <c r="J1112" s="19">
        <v>419.06200000000001</v>
      </c>
      <c r="K1112" s="19">
        <v>0</v>
      </c>
      <c r="L1112" s="19">
        <v>0</v>
      </c>
      <c r="M1112" s="19">
        <v>0</v>
      </c>
      <c r="N1112" s="19">
        <v>0</v>
      </c>
      <c r="O1112" s="19">
        <v>778.11900000000003</v>
      </c>
      <c r="P1112" s="19">
        <v>0</v>
      </c>
      <c r="Q1112" s="19"/>
      <c r="R1112" s="19"/>
      <c r="S1112" s="19"/>
      <c r="T1112" s="19"/>
      <c r="U1112" s="25">
        <v>2080.0170000000003</v>
      </c>
      <c r="V1112" s="18">
        <v>260.00212500000004</v>
      </c>
      <c r="W1112" s="39">
        <v>1.2323503392898597E-4</v>
      </c>
      <c r="X1112" s="35">
        <v>306.15022101303271</v>
      </c>
      <c r="Y1112" s="35"/>
      <c r="Z1112" s="49">
        <v>0</v>
      </c>
      <c r="AC1112" t="s">
        <v>296</v>
      </c>
      <c r="AD1112" t="s">
        <v>297</v>
      </c>
      <c r="AE1112" t="s">
        <v>3194</v>
      </c>
    </row>
    <row r="1113" spans="1:31" outlineLevel="1" x14ac:dyDescent="0.35">
      <c r="A1113" s="6" t="s">
        <v>398</v>
      </c>
      <c r="B1113" s="7" t="s">
        <v>562</v>
      </c>
      <c r="C1113" s="7" t="s">
        <v>3194</v>
      </c>
      <c r="D1113" s="7" t="s">
        <v>296</v>
      </c>
      <c r="E1113" s="7" t="s">
        <v>297</v>
      </c>
      <c r="F1113" s="7" t="s">
        <v>563</v>
      </c>
      <c r="G1113" s="8">
        <v>5290501</v>
      </c>
      <c r="H1113" s="16" t="s">
        <v>3264</v>
      </c>
      <c r="I1113" s="18">
        <v>1422.491</v>
      </c>
      <c r="J1113" s="19">
        <v>238.464</v>
      </c>
      <c r="K1113" s="19">
        <v>0</v>
      </c>
      <c r="L1113" s="19">
        <v>0</v>
      </c>
      <c r="M1113" s="19">
        <v>0</v>
      </c>
      <c r="N1113" s="19">
        <v>0</v>
      </c>
      <c r="O1113" s="19">
        <v>238.464</v>
      </c>
      <c r="P1113" s="19">
        <v>0</v>
      </c>
      <c r="Q1113" s="19"/>
      <c r="R1113" s="19"/>
      <c r="S1113" s="19"/>
      <c r="T1113" s="19"/>
      <c r="U1113" s="25">
        <v>1899.4189999999999</v>
      </c>
      <c r="V1113" s="18">
        <v>237.42737499999998</v>
      </c>
      <c r="W1113" s="39">
        <v>1.1253512106408772E-4</v>
      </c>
      <c r="X1113" s="35">
        <v>279.56865095158037</v>
      </c>
      <c r="Y1113" s="35"/>
      <c r="Z1113" s="49">
        <v>0</v>
      </c>
      <c r="AC1113" t="s">
        <v>296</v>
      </c>
      <c r="AD1113" t="s">
        <v>297</v>
      </c>
      <c r="AE1113" t="s">
        <v>3194</v>
      </c>
    </row>
    <row r="1114" spans="1:31" outlineLevel="1" x14ac:dyDescent="0.35">
      <c r="A1114" s="6" t="s">
        <v>398</v>
      </c>
      <c r="B1114" s="7" t="s">
        <v>562</v>
      </c>
      <c r="C1114" s="7" t="s">
        <v>3194</v>
      </c>
      <c r="D1114" s="7" t="s">
        <v>296</v>
      </c>
      <c r="E1114" s="7" t="s">
        <v>297</v>
      </c>
      <c r="F1114" s="7" t="s">
        <v>563</v>
      </c>
      <c r="G1114" s="8">
        <v>5336263</v>
      </c>
      <c r="H1114" s="16" t="s">
        <v>3265</v>
      </c>
      <c r="I1114" s="18">
        <v>778.11900000000003</v>
      </c>
      <c r="J1114" s="19">
        <v>238.464</v>
      </c>
      <c r="K1114" s="19">
        <v>657.52599999999995</v>
      </c>
      <c r="L1114" s="19">
        <v>0</v>
      </c>
      <c r="M1114" s="19">
        <v>0</v>
      </c>
      <c r="N1114" s="19">
        <v>0</v>
      </c>
      <c r="O1114" s="19">
        <v>359.05700000000002</v>
      </c>
      <c r="P1114" s="19">
        <v>238.464</v>
      </c>
      <c r="Q1114" s="19"/>
      <c r="R1114" s="19"/>
      <c r="S1114" s="19"/>
      <c r="T1114" s="19"/>
      <c r="U1114" s="25">
        <v>2271.63</v>
      </c>
      <c r="V1114" s="18">
        <v>283.95375000000001</v>
      </c>
      <c r="W1114" s="39">
        <v>1.3458755391138744E-4</v>
      </c>
      <c r="X1114" s="35">
        <v>334.35304930672936</v>
      </c>
      <c r="Y1114" s="35"/>
      <c r="Z1114" s="49">
        <v>0</v>
      </c>
      <c r="AC1114" t="s">
        <v>296</v>
      </c>
      <c r="AD1114" t="s">
        <v>297</v>
      </c>
      <c r="AE1114" t="s">
        <v>3194</v>
      </c>
    </row>
    <row r="1115" spans="1:31" outlineLevel="1" x14ac:dyDescent="0.35">
      <c r="A1115" s="6" t="s">
        <v>398</v>
      </c>
      <c r="B1115" s="7" t="s">
        <v>562</v>
      </c>
      <c r="C1115" s="7" t="s">
        <v>3194</v>
      </c>
      <c r="D1115" s="7" t="s">
        <v>296</v>
      </c>
      <c r="E1115" s="7" t="s">
        <v>297</v>
      </c>
      <c r="F1115" s="7" t="s">
        <v>563</v>
      </c>
      <c r="G1115" s="8">
        <v>5136120</v>
      </c>
      <c r="H1115" s="16" t="s">
        <v>3266</v>
      </c>
      <c r="I1115" s="18">
        <v>238.464</v>
      </c>
      <c r="J1115" s="19">
        <v>303.49700000000001</v>
      </c>
      <c r="K1115" s="19">
        <v>726.226</v>
      </c>
      <c r="L1115" s="19">
        <v>720.80899999999997</v>
      </c>
      <c r="M1115" s="19">
        <v>180.59800000000001</v>
      </c>
      <c r="N1115" s="19">
        <v>0</v>
      </c>
      <c r="O1115" s="19">
        <v>0</v>
      </c>
      <c r="P1115" s="19">
        <v>0</v>
      </c>
      <c r="Q1115" s="19"/>
      <c r="R1115" s="19"/>
      <c r="S1115" s="19"/>
      <c r="T1115" s="19"/>
      <c r="U1115" s="25">
        <v>2169.5940000000001</v>
      </c>
      <c r="V1115" s="18">
        <v>271.19925000000001</v>
      </c>
      <c r="W1115" s="39">
        <v>1.2854221393484972E-4</v>
      </c>
      <c r="X1115" s="35">
        <v>319.33473746058297</v>
      </c>
      <c r="Y1115" s="35"/>
      <c r="Z1115" s="49">
        <v>0</v>
      </c>
      <c r="AC1115" t="s">
        <v>296</v>
      </c>
      <c r="AD1115" t="s">
        <v>297</v>
      </c>
      <c r="AE1115" t="s">
        <v>3194</v>
      </c>
    </row>
    <row r="1116" spans="1:31" outlineLevel="1" x14ac:dyDescent="0.35">
      <c r="A1116" s="6" t="s">
        <v>398</v>
      </c>
      <c r="B1116" s="7" t="s">
        <v>562</v>
      </c>
      <c r="C1116" s="7" t="s">
        <v>3194</v>
      </c>
      <c r="D1116" s="7" t="s">
        <v>296</v>
      </c>
      <c r="E1116" s="7" t="s">
        <v>297</v>
      </c>
      <c r="F1116" s="7" t="s">
        <v>563</v>
      </c>
      <c r="G1116" s="8">
        <v>5334324</v>
      </c>
      <c r="H1116" s="16" t="s">
        <v>3267</v>
      </c>
      <c r="I1116" s="18">
        <v>778.11900000000003</v>
      </c>
      <c r="J1116" s="19">
        <v>778.11900000000003</v>
      </c>
      <c r="K1116" s="19">
        <v>1204.5150000000001</v>
      </c>
      <c r="L1116" s="19">
        <v>0</v>
      </c>
      <c r="M1116" s="19">
        <v>1079.31</v>
      </c>
      <c r="N1116" s="19">
        <v>303.49700000000001</v>
      </c>
      <c r="O1116" s="19">
        <v>180.59800000000001</v>
      </c>
      <c r="P1116" s="19">
        <v>845.45799999999997</v>
      </c>
      <c r="Q1116" s="19"/>
      <c r="R1116" s="19"/>
      <c r="S1116" s="19"/>
      <c r="T1116" s="19"/>
      <c r="U1116" s="25">
        <v>5169.616</v>
      </c>
      <c r="V1116" s="18">
        <v>646.202</v>
      </c>
      <c r="W1116" s="39">
        <v>3.0628490207523719E-4</v>
      </c>
      <c r="X1116" s="35">
        <v>760.89718543286415</v>
      </c>
      <c r="Y1116" s="35"/>
      <c r="Z1116" s="49">
        <v>0</v>
      </c>
      <c r="AC1116" t="s">
        <v>296</v>
      </c>
      <c r="AD1116" t="s">
        <v>297</v>
      </c>
      <c r="AE1116" t="s">
        <v>3194</v>
      </c>
    </row>
    <row r="1117" spans="1:31" outlineLevel="1" x14ac:dyDescent="0.35">
      <c r="A1117" s="6" t="s">
        <v>398</v>
      </c>
      <c r="B1117" s="7" t="s">
        <v>562</v>
      </c>
      <c r="C1117" s="7" t="s">
        <v>3194</v>
      </c>
      <c r="D1117" s="7" t="s">
        <v>296</v>
      </c>
      <c r="E1117" s="7" t="s">
        <v>297</v>
      </c>
      <c r="F1117" s="7" t="s">
        <v>563</v>
      </c>
      <c r="G1117" s="8">
        <v>5331611</v>
      </c>
      <c r="H1117" s="16" t="s">
        <v>3268</v>
      </c>
      <c r="I1117" s="18">
        <v>838.12300000000005</v>
      </c>
      <c r="J1117" s="19">
        <v>303.49700000000001</v>
      </c>
      <c r="K1117" s="19">
        <v>0</v>
      </c>
      <c r="L1117" s="19">
        <v>597.52099999999996</v>
      </c>
      <c r="M1117" s="19">
        <v>0</v>
      </c>
      <c r="N1117" s="19">
        <v>303.49700000000001</v>
      </c>
      <c r="O1117" s="19">
        <v>0</v>
      </c>
      <c r="P1117" s="19">
        <v>597.52099999999996</v>
      </c>
      <c r="Q1117" s="19"/>
      <c r="R1117" s="19"/>
      <c r="S1117" s="19"/>
      <c r="T1117" s="19"/>
      <c r="U1117" s="25">
        <v>2640.1590000000001</v>
      </c>
      <c r="V1117" s="18">
        <v>330.01987500000001</v>
      </c>
      <c r="W1117" s="39">
        <v>1.5642183883252762E-4</v>
      </c>
      <c r="X1117" s="35">
        <v>388.5955073249628</v>
      </c>
      <c r="Y1117" s="35"/>
      <c r="Z1117" s="49">
        <v>0</v>
      </c>
      <c r="AC1117" t="s">
        <v>296</v>
      </c>
      <c r="AD1117" t="s">
        <v>297</v>
      </c>
      <c r="AE1117" t="s">
        <v>3194</v>
      </c>
    </row>
    <row r="1118" spans="1:31" outlineLevel="1" x14ac:dyDescent="0.35">
      <c r="A1118" s="6" t="s">
        <v>398</v>
      </c>
      <c r="B1118" s="7" t="s">
        <v>562</v>
      </c>
      <c r="C1118" s="7" t="s">
        <v>3194</v>
      </c>
      <c r="D1118" s="7" t="s">
        <v>296</v>
      </c>
      <c r="E1118" s="7" t="s">
        <v>297</v>
      </c>
      <c r="F1118" s="7" t="s">
        <v>563</v>
      </c>
      <c r="G1118" s="8">
        <v>5272024</v>
      </c>
      <c r="H1118" s="16" t="s">
        <v>3269</v>
      </c>
      <c r="I1118" s="18">
        <v>958.71600000000001</v>
      </c>
      <c r="J1118" s="19">
        <v>780.42499999999995</v>
      </c>
      <c r="K1118" s="19">
        <v>541.96100000000001</v>
      </c>
      <c r="L1118" s="19">
        <v>657.52599999999995</v>
      </c>
      <c r="M1118" s="19">
        <v>180.59800000000001</v>
      </c>
      <c r="N1118" s="19">
        <v>541.96100000000001</v>
      </c>
      <c r="O1118" s="19">
        <v>1023.75</v>
      </c>
      <c r="P1118" s="19">
        <v>238.464</v>
      </c>
      <c r="Q1118" s="19"/>
      <c r="R1118" s="19"/>
      <c r="S1118" s="19"/>
      <c r="T1118" s="19"/>
      <c r="U1118" s="25">
        <v>4923.4009999999998</v>
      </c>
      <c r="V1118" s="18">
        <v>615.42512499999998</v>
      </c>
      <c r="W1118" s="39">
        <v>2.9169737039697432E-4</v>
      </c>
      <c r="X1118" s="35">
        <v>724.65768514670106</v>
      </c>
      <c r="Y1118" s="35"/>
      <c r="Z1118" s="49">
        <v>0</v>
      </c>
      <c r="AC1118" t="s">
        <v>296</v>
      </c>
      <c r="AD1118" t="s">
        <v>297</v>
      </c>
      <c r="AE1118" t="s">
        <v>3194</v>
      </c>
    </row>
    <row r="1119" spans="1:31" outlineLevel="1" x14ac:dyDescent="0.35">
      <c r="A1119" s="6" t="s">
        <v>398</v>
      </c>
      <c r="B1119" s="7" t="s">
        <v>562</v>
      </c>
      <c r="C1119" s="7" t="s">
        <v>3194</v>
      </c>
      <c r="D1119" s="7" t="s">
        <v>296</v>
      </c>
      <c r="E1119" s="7" t="s">
        <v>297</v>
      </c>
      <c r="F1119" s="7" t="s">
        <v>563</v>
      </c>
      <c r="G1119" s="8">
        <v>5335866</v>
      </c>
      <c r="H1119" s="16" t="s">
        <v>3270</v>
      </c>
      <c r="I1119" s="18">
        <v>238.464</v>
      </c>
      <c r="J1119" s="19">
        <v>0</v>
      </c>
      <c r="K1119" s="19">
        <v>791.25900000000001</v>
      </c>
      <c r="L1119" s="19">
        <v>720.80899999999997</v>
      </c>
      <c r="M1119" s="19">
        <v>0</v>
      </c>
      <c r="N1119" s="19">
        <v>0</v>
      </c>
      <c r="O1119" s="19">
        <v>597.52099999999996</v>
      </c>
      <c r="P1119" s="19">
        <v>0</v>
      </c>
      <c r="Q1119" s="19"/>
      <c r="R1119" s="19"/>
      <c r="S1119" s="19"/>
      <c r="T1119" s="19"/>
      <c r="U1119" s="25">
        <v>2348.0529999999999</v>
      </c>
      <c r="V1119" s="18">
        <v>293.50662499999999</v>
      </c>
      <c r="W1119" s="39">
        <v>1.3911539719245431E-4</v>
      </c>
      <c r="X1119" s="35">
        <v>345.60147580539694</v>
      </c>
      <c r="Y1119" s="35"/>
      <c r="Z1119" s="49">
        <v>0</v>
      </c>
      <c r="AC1119" t="s">
        <v>296</v>
      </c>
      <c r="AD1119" t="s">
        <v>297</v>
      </c>
      <c r="AE1119" t="s">
        <v>3194</v>
      </c>
    </row>
    <row r="1120" spans="1:31" outlineLevel="1" x14ac:dyDescent="0.35">
      <c r="A1120" s="6" t="s">
        <v>398</v>
      </c>
      <c r="B1120" s="7" t="s">
        <v>562</v>
      </c>
      <c r="C1120" s="7" t="s">
        <v>3194</v>
      </c>
      <c r="D1120" s="7" t="s">
        <v>296</v>
      </c>
      <c r="E1120" s="7" t="s">
        <v>297</v>
      </c>
      <c r="F1120" s="7" t="s">
        <v>563</v>
      </c>
      <c r="G1120" s="8">
        <v>5129722</v>
      </c>
      <c r="H1120" s="16" t="s">
        <v>3271</v>
      </c>
      <c r="I1120" s="18">
        <v>238.464</v>
      </c>
      <c r="J1120" s="19">
        <v>778.11900000000003</v>
      </c>
      <c r="K1120" s="19">
        <v>0</v>
      </c>
      <c r="L1120" s="19">
        <v>419.06200000000001</v>
      </c>
      <c r="M1120" s="19">
        <v>359.05700000000002</v>
      </c>
      <c r="N1120" s="19">
        <v>0</v>
      </c>
      <c r="O1120" s="19">
        <v>539.65499999999997</v>
      </c>
      <c r="P1120" s="19">
        <v>0</v>
      </c>
      <c r="Q1120" s="19"/>
      <c r="R1120" s="19"/>
      <c r="S1120" s="19"/>
      <c r="T1120" s="19"/>
      <c r="U1120" s="25">
        <v>2334.357</v>
      </c>
      <c r="V1120" s="18">
        <v>291.794625</v>
      </c>
      <c r="W1120" s="39">
        <v>1.3830394852415429E-4</v>
      </c>
      <c r="X1120" s="35">
        <v>343.58561082593064</v>
      </c>
      <c r="Y1120" s="35"/>
      <c r="Z1120" s="49">
        <v>0</v>
      </c>
      <c r="AC1120" t="s">
        <v>296</v>
      </c>
      <c r="AD1120" t="s">
        <v>297</v>
      </c>
      <c r="AE1120" t="s">
        <v>3194</v>
      </c>
    </row>
    <row r="1121" spans="1:31" outlineLevel="1" x14ac:dyDescent="0.35">
      <c r="A1121" s="6" t="s">
        <v>398</v>
      </c>
      <c r="B1121" s="7" t="s">
        <v>562</v>
      </c>
      <c r="C1121" s="7" t="s">
        <v>3194</v>
      </c>
      <c r="D1121" s="7" t="s">
        <v>296</v>
      </c>
      <c r="E1121" s="7" t="s">
        <v>297</v>
      </c>
      <c r="F1121" s="7" t="s">
        <v>563</v>
      </c>
      <c r="G1121" s="8">
        <v>5145322</v>
      </c>
      <c r="H1121" s="16" t="s">
        <v>3272</v>
      </c>
      <c r="I1121" s="18">
        <v>3116.7510000000002</v>
      </c>
      <c r="J1121" s="19">
        <v>1690.749</v>
      </c>
      <c r="K1121" s="19">
        <v>6416.8069999999998</v>
      </c>
      <c r="L1121" s="19">
        <v>2331.634</v>
      </c>
      <c r="M1121" s="19">
        <v>968.19</v>
      </c>
      <c r="N1121" s="19">
        <v>303.49700000000001</v>
      </c>
      <c r="O1121" s="19">
        <v>1744.002</v>
      </c>
      <c r="P1121" s="19">
        <v>835.98500000000001</v>
      </c>
      <c r="Q1121" s="19"/>
      <c r="R1121" s="19"/>
      <c r="S1121" s="19"/>
      <c r="T1121" s="19"/>
      <c r="U1121" s="25">
        <v>17407.615000000002</v>
      </c>
      <c r="V1121" s="18">
        <v>2175.9518750000002</v>
      </c>
      <c r="W1121" s="39">
        <v>1.0313511981621904E-3</v>
      </c>
      <c r="X1121" s="35">
        <v>2562.1642417152275</v>
      </c>
      <c r="Y1121" s="35"/>
      <c r="Z1121" s="49">
        <v>0</v>
      </c>
      <c r="AC1121" t="s">
        <v>296</v>
      </c>
      <c r="AD1121" t="s">
        <v>297</v>
      </c>
      <c r="AE1121" t="s">
        <v>3194</v>
      </c>
    </row>
    <row r="1122" spans="1:31" outlineLevel="1" x14ac:dyDescent="0.35">
      <c r="A1122" s="6" t="s">
        <v>398</v>
      </c>
      <c r="B1122" s="7" t="s">
        <v>562</v>
      </c>
      <c r="C1122" s="7" t="s">
        <v>3194</v>
      </c>
      <c r="D1122" s="7" t="s">
        <v>296</v>
      </c>
      <c r="E1122" s="7" t="s">
        <v>297</v>
      </c>
      <c r="F1122" s="7" t="s">
        <v>563</v>
      </c>
      <c r="G1122" s="8">
        <v>5330456</v>
      </c>
      <c r="H1122" s="16" t="s">
        <v>3273</v>
      </c>
      <c r="I1122" s="18">
        <v>1121.3</v>
      </c>
      <c r="J1122" s="19">
        <v>0</v>
      </c>
      <c r="K1122" s="19">
        <v>1209.932</v>
      </c>
      <c r="L1122" s="19">
        <v>243.881</v>
      </c>
      <c r="M1122" s="19">
        <v>0</v>
      </c>
      <c r="N1122" s="19">
        <v>0</v>
      </c>
      <c r="O1122" s="19">
        <v>0</v>
      </c>
      <c r="P1122" s="19">
        <v>0</v>
      </c>
      <c r="Q1122" s="19"/>
      <c r="R1122" s="19"/>
      <c r="S1122" s="19"/>
      <c r="T1122" s="19"/>
      <c r="U1122" s="25">
        <v>2575.1129999999998</v>
      </c>
      <c r="V1122" s="18">
        <v>321.88912499999998</v>
      </c>
      <c r="W1122" s="39">
        <v>1.5256805012938489E-4</v>
      </c>
      <c r="X1122" s="35">
        <v>379.02162053653092</v>
      </c>
      <c r="Y1122" s="35"/>
      <c r="Z1122" s="49">
        <v>0</v>
      </c>
      <c r="AC1122" t="s">
        <v>296</v>
      </c>
      <c r="AD1122" t="s">
        <v>297</v>
      </c>
      <c r="AE1122" t="s">
        <v>3194</v>
      </c>
    </row>
    <row r="1123" spans="1:31" outlineLevel="1" x14ac:dyDescent="0.35">
      <c r="A1123" s="6" t="s">
        <v>398</v>
      </c>
      <c r="B1123" s="7" t="s">
        <v>562</v>
      </c>
      <c r="C1123" s="7" t="s">
        <v>3194</v>
      </c>
      <c r="D1123" s="7" t="s">
        <v>296</v>
      </c>
      <c r="E1123" s="7" t="s">
        <v>297</v>
      </c>
      <c r="F1123" s="7" t="s">
        <v>563</v>
      </c>
      <c r="G1123" s="8">
        <v>5334760</v>
      </c>
      <c r="H1123" s="16" t="s">
        <v>3274</v>
      </c>
      <c r="I1123" s="18">
        <v>1255.047</v>
      </c>
      <c r="J1123" s="19">
        <v>0</v>
      </c>
      <c r="K1123" s="19">
        <v>0</v>
      </c>
      <c r="L1123" s="19">
        <v>0</v>
      </c>
      <c r="M1123" s="19">
        <v>484.09500000000003</v>
      </c>
      <c r="N1123" s="19">
        <v>303.49700000000001</v>
      </c>
      <c r="O1123" s="19">
        <v>0</v>
      </c>
      <c r="P1123" s="19">
        <v>419.06200000000001</v>
      </c>
      <c r="Q1123" s="19"/>
      <c r="R1123" s="19"/>
      <c r="S1123" s="19"/>
      <c r="T1123" s="19"/>
      <c r="U1123" s="25">
        <v>2461.701</v>
      </c>
      <c r="V1123" s="18">
        <v>307.712625</v>
      </c>
      <c r="W1123" s="39">
        <v>1.4584871482205129E-4</v>
      </c>
      <c r="X1123" s="35">
        <v>362.32891616655223</v>
      </c>
      <c r="Y1123" s="35"/>
      <c r="Z1123" s="49">
        <v>0</v>
      </c>
      <c r="AC1123" t="s">
        <v>296</v>
      </c>
      <c r="AD1123" t="s">
        <v>297</v>
      </c>
      <c r="AE1123" t="s">
        <v>3194</v>
      </c>
    </row>
    <row r="1124" spans="1:31" outlineLevel="1" x14ac:dyDescent="0.35">
      <c r="A1124" s="6" t="s">
        <v>398</v>
      </c>
      <c r="B1124" s="7" t="s">
        <v>562</v>
      </c>
      <c r="C1124" s="7" t="s">
        <v>3194</v>
      </c>
      <c r="D1124" s="7" t="s">
        <v>296</v>
      </c>
      <c r="E1124" s="7" t="s">
        <v>297</v>
      </c>
      <c r="F1124" s="7" t="s">
        <v>563</v>
      </c>
      <c r="G1124" s="8">
        <v>5132221</v>
      </c>
      <c r="H1124" s="16" t="s">
        <v>3275</v>
      </c>
      <c r="I1124" s="18">
        <v>657.52599999999995</v>
      </c>
      <c r="J1124" s="19">
        <v>303.49700000000001</v>
      </c>
      <c r="K1124" s="19">
        <v>1089.3389999999999</v>
      </c>
      <c r="L1124" s="19">
        <v>959.27300000000002</v>
      </c>
      <c r="M1124" s="19">
        <v>424.47899999999998</v>
      </c>
      <c r="N1124" s="19">
        <v>303.49700000000001</v>
      </c>
      <c r="O1124" s="19">
        <v>720.80899999999997</v>
      </c>
      <c r="P1124" s="19">
        <v>720.25199999999995</v>
      </c>
      <c r="Q1124" s="19"/>
      <c r="R1124" s="19"/>
      <c r="S1124" s="19"/>
      <c r="T1124" s="19"/>
      <c r="U1124" s="25">
        <v>5178.6720000000005</v>
      </c>
      <c r="V1124" s="18">
        <v>647.33400000000006</v>
      </c>
      <c r="W1124" s="39">
        <v>3.0682144406852905E-4</v>
      </c>
      <c r="X1124" s="35">
        <v>762.23010550106267</v>
      </c>
      <c r="Y1124" s="35"/>
      <c r="Z1124" s="49">
        <v>0</v>
      </c>
      <c r="AC1124" t="s">
        <v>296</v>
      </c>
      <c r="AD1124" t="s">
        <v>297</v>
      </c>
      <c r="AE1124" t="s">
        <v>3194</v>
      </c>
    </row>
    <row r="1125" spans="1:31" outlineLevel="1" x14ac:dyDescent="0.35">
      <c r="A1125" s="6" t="s">
        <v>398</v>
      </c>
      <c r="B1125" s="7" t="s">
        <v>562</v>
      </c>
      <c r="C1125" s="7" t="s">
        <v>3194</v>
      </c>
      <c r="D1125" s="7" t="s">
        <v>296</v>
      </c>
      <c r="E1125" s="7" t="s">
        <v>297</v>
      </c>
      <c r="F1125" s="7" t="s">
        <v>563</v>
      </c>
      <c r="G1125" s="8">
        <v>5132162</v>
      </c>
      <c r="H1125" s="16" t="s">
        <v>3276</v>
      </c>
      <c r="I1125" s="18">
        <v>238.464</v>
      </c>
      <c r="J1125" s="19">
        <v>484.09500000000003</v>
      </c>
      <c r="K1125" s="19">
        <v>238.464</v>
      </c>
      <c r="L1125" s="19">
        <v>1016.583</v>
      </c>
      <c r="M1125" s="19">
        <v>0</v>
      </c>
      <c r="N1125" s="19">
        <v>541.96100000000001</v>
      </c>
      <c r="O1125" s="19">
        <v>539.65499999999997</v>
      </c>
      <c r="P1125" s="19">
        <v>1262.2139999999999</v>
      </c>
      <c r="Q1125" s="19"/>
      <c r="R1125" s="19"/>
      <c r="S1125" s="19"/>
      <c r="T1125" s="19"/>
      <c r="U1125" s="25">
        <v>4321.4359999999997</v>
      </c>
      <c r="V1125" s="18">
        <v>540.17949999999996</v>
      </c>
      <c r="W1125" s="39">
        <v>2.560326728492802E-4</v>
      </c>
      <c r="X1125" s="35">
        <v>636.05662188995359</v>
      </c>
      <c r="Y1125" s="35"/>
      <c r="Z1125" s="49">
        <v>0</v>
      </c>
      <c r="AC1125" t="s">
        <v>296</v>
      </c>
      <c r="AD1125" t="s">
        <v>297</v>
      </c>
      <c r="AE1125" t="s">
        <v>3194</v>
      </c>
    </row>
    <row r="1126" spans="1:31" outlineLevel="1" x14ac:dyDescent="0.35">
      <c r="A1126" s="6" t="s">
        <v>398</v>
      </c>
      <c r="B1126" s="7" t="s">
        <v>562</v>
      </c>
      <c r="C1126" s="7" t="s">
        <v>3194</v>
      </c>
      <c r="D1126" s="7" t="s">
        <v>296</v>
      </c>
      <c r="E1126" s="7" t="s">
        <v>297</v>
      </c>
      <c r="F1126" s="7" t="s">
        <v>563</v>
      </c>
      <c r="G1126" s="8">
        <v>5298880</v>
      </c>
      <c r="H1126" s="16" t="s">
        <v>3277</v>
      </c>
      <c r="I1126" s="18">
        <v>238.464</v>
      </c>
      <c r="J1126" s="19">
        <v>722.55899999999997</v>
      </c>
      <c r="K1126" s="19">
        <v>0</v>
      </c>
      <c r="L1126" s="19">
        <v>722.55899999999997</v>
      </c>
      <c r="M1126" s="19">
        <v>718.11400000000003</v>
      </c>
      <c r="N1126" s="19">
        <v>541.96100000000001</v>
      </c>
      <c r="O1126" s="19">
        <v>0</v>
      </c>
      <c r="P1126" s="19">
        <v>238.464</v>
      </c>
      <c r="Q1126" s="19"/>
      <c r="R1126" s="19"/>
      <c r="S1126" s="19"/>
      <c r="T1126" s="19"/>
      <c r="U1126" s="25">
        <v>3182.1210000000001</v>
      </c>
      <c r="V1126" s="18">
        <v>397.76512500000001</v>
      </c>
      <c r="W1126" s="39">
        <v>1.8853153094476569E-4</v>
      </c>
      <c r="X1126" s="35">
        <v>468.36494482507231</v>
      </c>
      <c r="Y1126" s="35"/>
      <c r="Z1126" s="49">
        <v>0</v>
      </c>
      <c r="AC1126" t="s">
        <v>296</v>
      </c>
      <c r="AD1126" t="s">
        <v>297</v>
      </c>
      <c r="AE1126" t="s">
        <v>3194</v>
      </c>
    </row>
    <row r="1127" spans="1:31" outlineLevel="1" x14ac:dyDescent="0.35">
      <c r="A1127" s="6" t="s">
        <v>398</v>
      </c>
      <c r="B1127" s="7" t="s">
        <v>562</v>
      </c>
      <c r="C1127" s="7" t="s">
        <v>3194</v>
      </c>
      <c r="D1127" s="7" t="s">
        <v>296</v>
      </c>
      <c r="E1127" s="7" t="s">
        <v>297</v>
      </c>
      <c r="F1127" s="7" t="s">
        <v>563</v>
      </c>
      <c r="G1127" s="8">
        <v>5337082</v>
      </c>
      <c r="H1127" s="16" t="s">
        <v>3278</v>
      </c>
      <c r="I1127" s="18">
        <v>895.99</v>
      </c>
      <c r="J1127" s="19">
        <v>484.09500000000003</v>
      </c>
      <c r="K1127" s="19">
        <v>975.52599999999995</v>
      </c>
      <c r="L1127" s="19">
        <v>0</v>
      </c>
      <c r="M1127" s="19">
        <v>0</v>
      </c>
      <c r="N1127" s="19">
        <v>0</v>
      </c>
      <c r="O1127" s="19">
        <v>964.69</v>
      </c>
      <c r="P1127" s="19">
        <v>662.55399999999997</v>
      </c>
      <c r="Q1127" s="19"/>
      <c r="R1127" s="19"/>
      <c r="S1127" s="19"/>
      <c r="T1127" s="19"/>
      <c r="U1127" s="25">
        <v>3982.855</v>
      </c>
      <c r="V1127" s="18">
        <v>497.856875</v>
      </c>
      <c r="W1127" s="39">
        <v>2.3597272092450749E-4</v>
      </c>
      <c r="X1127" s="35">
        <v>586.22210227746314</v>
      </c>
      <c r="Y1127" s="35"/>
      <c r="Z1127" s="49">
        <v>0</v>
      </c>
      <c r="AC1127" t="s">
        <v>296</v>
      </c>
      <c r="AD1127" t="s">
        <v>297</v>
      </c>
      <c r="AE1127" t="s">
        <v>3194</v>
      </c>
    </row>
    <row r="1128" spans="1:31" outlineLevel="1" x14ac:dyDescent="0.35">
      <c r="A1128" s="6" t="s">
        <v>398</v>
      </c>
      <c r="B1128" s="7" t="s">
        <v>562</v>
      </c>
      <c r="C1128" s="7" t="s">
        <v>3194</v>
      </c>
      <c r="D1128" s="7" t="s">
        <v>296</v>
      </c>
      <c r="E1128" s="7" t="s">
        <v>297</v>
      </c>
      <c r="F1128" s="7" t="s">
        <v>563</v>
      </c>
      <c r="G1128" s="8">
        <v>5133891</v>
      </c>
      <c r="H1128" s="16" t="s">
        <v>3279</v>
      </c>
      <c r="I1128" s="18">
        <v>599.65899999999999</v>
      </c>
      <c r="J1128" s="19">
        <v>541.96100000000001</v>
      </c>
      <c r="K1128" s="19">
        <v>1571.684</v>
      </c>
      <c r="L1128" s="19">
        <v>0</v>
      </c>
      <c r="M1128" s="19">
        <v>0</v>
      </c>
      <c r="N1128" s="19">
        <v>0</v>
      </c>
      <c r="O1128" s="19">
        <v>731.64400000000001</v>
      </c>
      <c r="P1128" s="19">
        <v>359.05700000000002</v>
      </c>
      <c r="Q1128" s="19"/>
      <c r="R1128" s="19"/>
      <c r="S1128" s="19"/>
      <c r="T1128" s="19"/>
      <c r="U1128" s="25">
        <v>3804.0050000000001</v>
      </c>
      <c r="V1128" s="18">
        <v>475.50062500000001</v>
      </c>
      <c r="W1128" s="39">
        <v>2.2537637203976323E-4</v>
      </c>
      <c r="X1128" s="35">
        <v>559.89781404896269</v>
      </c>
      <c r="Y1128" s="35"/>
      <c r="Z1128" s="49">
        <v>0</v>
      </c>
      <c r="AC1128" t="s">
        <v>296</v>
      </c>
      <c r="AD1128" t="s">
        <v>297</v>
      </c>
      <c r="AE1128" t="s">
        <v>3194</v>
      </c>
    </row>
    <row r="1129" spans="1:31" outlineLevel="1" x14ac:dyDescent="0.35">
      <c r="A1129" s="6" t="s">
        <v>398</v>
      </c>
      <c r="B1129" s="7" t="s">
        <v>562</v>
      </c>
      <c r="C1129" s="7" t="s">
        <v>3194</v>
      </c>
      <c r="D1129" s="7" t="s">
        <v>296</v>
      </c>
      <c r="E1129" s="7" t="s">
        <v>297</v>
      </c>
      <c r="F1129" s="7" t="s">
        <v>563</v>
      </c>
      <c r="G1129" s="8">
        <v>5295212</v>
      </c>
      <c r="H1129" s="16" t="s">
        <v>3280</v>
      </c>
      <c r="I1129" s="18">
        <v>180.59800000000001</v>
      </c>
      <c r="J1129" s="19">
        <v>597.52099999999996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19">
        <v>0</v>
      </c>
      <c r="Q1129" s="19"/>
      <c r="R1129" s="19"/>
      <c r="S1129" s="19"/>
      <c r="T1129" s="19"/>
      <c r="U1129" s="25">
        <v>778.11899999999991</v>
      </c>
      <c r="V1129" s="18">
        <v>97.264874999999989</v>
      </c>
      <c r="W1129" s="39">
        <v>4.6101316174718091E-5</v>
      </c>
      <c r="X1129" s="35">
        <v>114.52853694197687</v>
      </c>
      <c r="Y1129" s="35"/>
      <c r="Z1129" s="49">
        <v>0</v>
      </c>
      <c r="AC1129" t="s">
        <v>296</v>
      </c>
      <c r="AD1129" t="s">
        <v>297</v>
      </c>
      <c r="AE1129" t="s">
        <v>3194</v>
      </c>
    </row>
    <row r="1130" spans="1:31" outlineLevel="1" x14ac:dyDescent="0.35">
      <c r="A1130" s="6" t="s">
        <v>398</v>
      </c>
      <c r="B1130" s="7" t="s">
        <v>562</v>
      </c>
      <c r="C1130" s="7" t="s">
        <v>3194</v>
      </c>
      <c r="D1130" s="7" t="s">
        <v>296</v>
      </c>
      <c r="E1130" s="7" t="s">
        <v>297</v>
      </c>
      <c r="F1130" s="7" t="s">
        <v>563</v>
      </c>
      <c r="G1130" s="8">
        <v>5333882</v>
      </c>
      <c r="H1130" s="16" t="s">
        <v>3281</v>
      </c>
      <c r="I1130" s="18">
        <v>238.464</v>
      </c>
      <c r="J1130" s="19">
        <v>720.25199999999995</v>
      </c>
      <c r="K1130" s="19">
        <v>541.96100000000001</v>
      </c>
      <c r="L1130" s="19">
        <v>0</v>
      </c>
      <c r="M1130" s="19">
        <v>0</v>
      </c>
      <c r="N1130" s="19">
        <v>0</v>
      </c>
      <c r="O1130" s="19">
        <v>0</v>
      </c>
      <c r="P1130" s="19">
        <v>180.59800000000001</v>
      </c>
      <c r="Q1130" s="19"/>
      <c r="R1130" s="19"/>
      <c r="S1130" s="19"/>
      <c r="T1130" s="19"/>
      <c r="U1130" s="25">
        <v>1681.2749999999999</v>
      </c>
      <c r="V1130" s="18">
        <v>210.15937499999998</v>
      </c>
      <c r="W1130" s="39">
        <v>9.9610715522496128E-5</v>
      </c>
      <c r="X1130" s="35">
        <v>247.46082019218417</v>
      </c>
      <c r="Y1130" s="35"/>
      <c r="Z1130" s="49">
        <v>0</v>
      </c>
      <c r="AC1130" t="s">
        <v>296</v>
      </c>
      <c r="AD1130" t="s">
        <v>297</v>
      </c>
      <c r="AE1130" t="s">
        <v>3194</v>
      </c>
    </row>
    <row r="1131" spans="1:31" outlineLevel="1" x14ac:dyDescent="0.35">
      <c r="A1131" s="6" t="s">
        <v>398</v>
      </c>
      <c r="B1131" s="7" t="s">
        <v>562</v>
      </c>
      <c r="C1131" s="7" t="s">
        <v>3194</v>
      </c>
      <c r="D1131" s="7" t="s">
        <v>296</v>
      </c>
      <c r="E1131" s="7" t="s">
        <v>297</v>
      </c>
      <c r="F1131" s="7" t="s">
        <v>563</v>
      </c>
      <c r="G1131" s="8">
        <v>5330214</v>
      </c>
      <c r="H1131" s="16" t="s">
        <v>3282</v>
      </c>
      <c r="I1131" s="18">
        <v>419.06200000000001</v>
      </c>
      <c r="J1131" s="19">
        <v>359.05700000000002</v>
      </c>
      <c r="K1131" s="19">
        <v>780.42499999999995</v>
      </c>
      <c r="L1131" s="19">
        <v>0</v>
      </c>
      <c r="M1131" s="19">
        <v>0</v>
      </c>
      <c r="N1131" s="19">
        <v>0</v>
      </c>
      <c r="O1131" s="19">
        <v>419.06200000000001</v>
      </c>
      <c r="P1131" s="19">
        <v>539.65499999999997</v>
      </c>
      <c r="Q1131" s="19"/>
      <c r="R1131" s="19"/>
      <c r="S1131" s="19"/>
      <c r="T1131" s="19"/>
      <c r="U1131" s="25">
        <v>2517.2609999999995</v>
      </c>
      <c r="V1131" s="18">
        <v>314.65762499999994</v>
      </c>
      <c r="W1131" s="39">
        <v>1.4914048526676129E-4</v>
      </c>
      <c r="X1131" s="35">
        <v>370.50659273337061</v>
      </c>
      <c r="Y1131" s="35"/>
      <c r="Z1131" s="49">
        <v>0</v>
      </c>
      <c r="AC1131" t="s">
        <v>296</v>
      </c>
      <c r="AD1131" t="s">
        <v>297</v>
      </c>
      <c r="AE1131" t="s">
        <v>3194</v>
      </c>
    </row>
    <row r="1132" spans="1:31" outlineLevel="1" x14ac:dyDescent="0.35">
      <c r="A1132" s="6" t="s">
        <v>398</v>
      </c>
      <c r="B1132" s="7" t="s">
        <v>562</v>
      </c>
      <c r="C1132" s="7" t="s">
        <v>3194</v>
      </c>
      <c r="D1132" s="7" t="s">
        <v>296</v>
      </c>
      <c r="E1132" s="7" t="s">
        <v>297</v>
      </c>
      <c r="F1132" s="7" t="s">
        <v>563</v>
      </c>
      <c r="G1132" s="8">
        <v>5331154</v>
      </c>
      <c r="H1132" s="16" t="s">
        <v>3283</v>
      </c>
      <c r="I1132" s="18">
        <v>2.1385999999999767</v>
      </c>
      <c r="J1132" s="19">
        <v>1204.5160000000001</v>
      </c>
      <c r="K1132" s="19">
        <v>1094.7560000000001</v>
      </c>
      <c r="L1132" s="19">
        <v>419.06200000000001</v>
      </c>
      <c r="M1132" s="19">
        <v>0</v>
      </c>
      <c r="N1132" s="19">
        <v>0</v>
      </c>
      <c r="O1132" s="19">
        <v>0</v>
      </c>
      <c r="P1132" s="19">
        <v>901.01800000000003</v>
      </c>
      <c r="Q1132" s="19"/>
      <c r="R1132" s="19"/>
      <c r="S1132" s="19"/>
      <c r="T1132" s="19"/>
      <c r="U1132" s="25">
        <v>3621.4906000000001</v>
      </c>
      <c r="V1132" s="18">
        <v>452.68632500000001</v>
      </c>
      <c r="W1132" s="39">
        <v>2.1456291797831636E-4</v>
      </c>
      <c r="X1132" s="35">
        <v>533.03417596424458</v>
      </c>
      <c r="Y1132" s="35"/>
      <c r="Z1132" s="49">
        <v>0</v>
      </c>
      <c r="AC1132" t="s">
        <v>296</v>
      </c>
      <c r="AD1132" t="s">
        <v>297</v>
      </c>
      <c r="AE1132" t="s">
        <v>3194</v>
      </c>
    </row>
    <row r="1133" spans="1:31" outlineLevel="1" x14ac:dyDescent="0.35">
      <c r="A1133" s="6" t="s">
        <v>398</v>
      </c>
      <c r="B1133" s="7" t="s">
        <v>562</v>
      </c>
      <c r="C1133" s="7" t="s">
        <v>3194</v>
      </c>
      <c r="D1133" s="7" t="s">
        <v>296</v>
      </c>
      <c r="E1133" s="7" t="s">
        <v>297</v>
      </c>
      <c r="F1133" s="7" t="s">
        <v>563</v>
      </c>
      <c r="G1133" s="8">
        <v>5334715</v>
      </c>
      <c r="H1133" s="16" t="s">
        <v>3284</v>
      </c>
      <c r="I1133" s="18">
        <v>0</v>
      </c>
      <c r="J1133" s="19">
        <v>1197.18</v>
      </c>
      <c r="K1133" s="19">
        <v>541.96100000000001</v>
      </c>
      <c r="L1133" s="19">
        <v>0</v>
      </c>
      <c r="M1133" s="19">
        <v>720.25300000000004</v>
      </c>
      <c r="N1133" s="19">
        <v>303.49700000000001</v>
      </c>
      <c r="O1133" s="19">
        <v>1442.8109999999999</v>
      </c>
      <c r="P1133" s="19">
        <v>238.464</v>
      </c>
      <c r="Q1133" s="19"/>
      <c r="R1133" s="19"/>
      <c r="S1133" s="19"/>
      <c r="T1133" s="19"/>
      <c r="U1133" s="25">
        <v>4444.1660000000002</v>
      </c>
      <c r="V1133" s="18">
        <v>555.52075000000002</v>
      </c>
      <c r="W1133" s="39">
        <v>2.6330407289750315E-4</v>
      </c>
      <c r="X1133" s="35">
        <v>654.12080916579305</v>
      </c>
      <c r="Y1133" s="35"/>
      <c r="Z1133" s="49">
        <v>0</v>
      </c>
      <c r="AC1133" t="s">
        <v>296</v>
      </c>
      <c r="AD1133" t="s">
        <v>297</v>
      </c>
      <c r="AE1133" t="s">
        <v>3194</v>
      </c>
    </row>
    <row r="1134" spans="1:31" outlineLevel="1" x14ac:dyDescent="0.35">
      <c r="A1134" s="6" t="s">
        <v>398</v>
      </c>
      <c r="B1134" s="7" t="s">
        <v>562</v>
      </c>
      <c r="C1134" s="7" t="s">
        <v>3194</v>
      </c>
      <c r="D1134" s="7" t="s">
        <v>296</v>
      </c>
      <c r="E1134" s="7" t="s">
        <v>297</v>
      </c>
      <c r="F1134" s="7" t="s">
        <v>563</v>
      </c>
      <c r="G1134" s="8">
        <v>5273694</v>
      </c>
      <c r="H1134" s="16" t="s">
        <v>3285</v>
      </c>
      <c r="I1134" s="18">
        <v>0</v>
      </c>
      <c r="J1134" s="19">
        <v>835.98500000000001</v>
      </c>
      <c r="K1134" s="19">
        <v>541.96100000000001</v>
      </c>
      <c r="L1134" s="19">
        <v>0</v>
      </c>
      <c r="M1134" s="19">
        <v>0</v>
      </c>
      <c r="N1134" s="19">
        <v>0</v>
      </c>
      <c r="O1134" s="19">
        <v>1204.5150000000001</v>
      </c>
      <c r="P1134" s="19">
        <v>238.464</v>
      </c>
      <c r="Q1134" s="19"/>
      <c r="R1134" s="19"/>
      <c r="S1134" s="19"/>
      <c r="T1134" s="19"/>
      <c r="U1134" s="25">
        <v>2820.9250000000002</v>
      </c>
      <c r="V1134" s="18">
        <v>352.61562500000002</v>
      </c>
      <c r="W1134" s="39">
        <v>1.6713170521496926E-4</v>
      </c>
      <c r="X1134" s="35">
        <v>415.20180470216786</v>
      </c>
      <c r="Y1134" s="35"/>
      <c r="Z1134" s="49">
        <v>0</v>
      </c>
      <c r="AC1134" t="s">
        <v>296</v>
      </c>
      <c r="AD1134" t="s">
        <v>297</v>
      </c>
      <c r="AE1134" t="s">
        <v>3194</v>
      </c>
    </row>
    <row r="1135" spans="1:31" outlineLevel="1" x14ac:dyDescent="0.35">
      <c r="A1135" s="6" t="s">
        <v>398</v>
      </c>
      <c r="B1135" s="7" t="s">
        <v>562</v>
      </c>
      <c r="C1135" s="7" t="s">
        <v>3194</v>
      </c>
      <c r="D1135" s="7" t="s">
        <v>296</v>
      </c>
      <c r="E1135" s="7" t="s">
        <v>297</v>
      </c>
      <c r="F1135" s="7" t="s">
        <v>563</v>
      </c>
      <c r="G1135" s="8">
        <v>5333875</v>
      </c>
      <c r="H1135" s="16" t="s">
        <v>3286</v>
      </c>
      <c r="I1135" s="18">
        <v>1018.721</v>
      </c>
      <c r="J1135" s="19">
        <v>1320.08</v>
      </c>
      <c r="K1135" s="19">
        <v>8114.8919999999998</v>
      </c>
      <c r="L1135" s="19">
        <v>3408.221</v>
      </c>
      <c r="M1135" s="19">
        <v>541.79300000000001</v>
      </c>
      <c r="N1135" s="19">
        <v>2449.6729999999998</v>
      </c>
      <c r="O1135" s="19">
        <v>6664.9250000000002</v>
      </c>
      <c r="P1135" s="19">
        <v>1915.2940000000001</v>
      </c>
      <c r="Q1135" s="19"/>
      <c r="R1135" s="19"/>
      <c r="S1135" s="19"/>
      <c r="T1135" s="19"/>
      <c r="U1135" s="25">
        <v>25433.598999999998</v>
      </c>
      <c r="V1135" s="18">
        <v>3179.1998749999998</v>
      </c>
      <c r="W1135" s="39">
        <v>1.5068677014184128E-3</v>
      </c>
      <c r="X1135" s="35">
        <v>3743.4799595420827</v>
      </c>
      <c r="Y1135" s="35"/>
      <c r="Z1135" s="49">
        <v>0</v>
      </c>
      <c r="AC1135" t="s">
        <v>296</v>
      </c>
      <c r="AD1135" t="s">
        <v>297</v>
      </c>
      <c r="AE1135" t="s">
        <v>3194</v>
      </c>
    </row>
    <row r="1136" spans="1:31" outlineLevel="1" x14ac:dyDescent="0.35">
      <c r="A1136" s="6" t="s">
        <v>398</v>
      </c>
      <c r="B1136" s="7" t="s">
        <v>562</v>
      </c>
      <c r="C1136" s="7" t="s">
        <v>3194</v>
      </c>
      <c r="D1136" s="7" t="s">
        <v>296</v>
      </c>
      <c r="E1136" s="7" t="s">
        <v>297</v>
      </c>
      <c r="F1136" s="7" t="s">
        <v>563</v>
      </c>
      <c r="G1136" s="8">
        <v>5276985</v>
      </c>
      <c r="H1136" s="16" t="s">
        <v>3287</v>
      </c>
      <c r="I1136" s="18">
        <v>361.19499999999999</v>
      </c>
      <c r="J1136" s="19">
        <v>7584.5159999999996</v>
      </c>
      <c r="K1136" s="19">
        <v>1878.682</v>
      </c>
      <c r="L1136" s="19">
        <v>599.65899999999999</v>
      </c>
      <c r="M1136" s="19">
        <v>1029.5429999999999</v>
      </c>
      <c r="N1136" s="19">
        <v>953.85599999999999</v>
      </c>
      <c r="O1136" s="19">
        <v>2934.0149999999999</v>
      </c>
      <c r="P1136" s="19">
        <v>2028.1949999999999</v>
      </c>
      <c r="Q1136" s="19"/>
      <c r="R1136" s="19"/>
      <c r="S1136" s="19"/>
      <c r="T1136" s="19"/>
      <c r="U1136" s="25">
        <v>17369.661</v>
      </c>
      <c r="V1136" s="18">
        <v>2171.207625</v>
      </c>
      <c r="W1136" s="39">
        <v>1.0291025326571773E-3</v>
      </c>
      <c r="X1136" s="35">
        <v>2556.5779289647407</v>
      </c>
      <c r="Y1136" s="35"/>
      <c r="Z1136" s="49">
        <v>0</v>
      </c>
      <c r="AC1136" t="s">
        <v>296</v>
      </c>
      <c r="AD1136" t="s">
        <v>297</v>
      </c>
      <c r="AE1136" t="s">
        <v>3194</v>
      </c>
    </row>
    <row r="1137" spans="1:31" outlineLevel="1" x14ac:dyDescent="0.35">
      <c r="A1137" s="6" t="s">
        <v>398</v>
      </c>
      <c r="B1137" s="7" t="s">
        <v>562</v>
      </c>
      <c r="C1137" s="7" t="s">
        <v>3194</v>
      </c>
      <c r="D1137" s="7" t="s">
        <v>296</v>
      </c>
      <c r="E1137" s="7" t="s">
        <v>297</v>
      </c>
      <c r="F1137" s="7" t="s">
        <v>563</v>
      </c>
      <c r="G1137" s="8">
        <v>5136258</v>
      </c>
      <c r="H1137" s="16" t="s">
        <v>3288</v>
      </c>
      <c r="I1137" s="18">
        <v>476.928</v>
      </c>
      <c r="J1137" s="19">
        <v>720.25199999999995</v>
      </c>
      <c r="K1137" s="19">
        <v>0</v>
      </c>
      <c r="L1137" s="19">
        <v>539.65499999999997</v>
      </c>
      <c r="M1137" s="19">
        <v>243.881</v>
      </c>
      <c r="N1137" s="19">
        <v>0</v>
      </c>
      <c r="O1137" s="19">
        <v>361.19600000000003</v>
      </c>
      <c r="P1137" s="19">
        <v>1197.18</v>
      </c>
      <c r="Q1137" s="19"/>
      <c r="R1137" s="19"/>
      <c r="S1137" s="19"/>
      <c r="T1137" s="19"/>
      <c r="U1137" s="25">
        <v>3539.0919999999996</v>
      </c>
      <c r="V1137" s="18">
        <v>442.38649999999996</v>
      </c>
      <c r="W1137" s="39">
        <v>2.0968103755777124E-4</v>
      </c>
      <c r="X1137" s="35">
        <v>520.90622239407435</v>
      </c>
      <c r="Y1137" s="35"/>
      <c r="Z1137" s="49">
        <v>0</v>
      </c>
      <c r="AC1137" t="s">
        <v>296</v>
      </c>
      <c r="AD1137" t="s">
        <v>297</v>
      </c>
      <c r="AE1137" t="s">
        <v>3194</v>
      </c>
    </row>
    <row r="1138" spans="1:31" outlineLevel="1" x14ac:dyDescent="0.35">
      <c r="A1138" s="6" t="s">
        <v>398</v>
      </c>
      <c r="B1138" s="7" t="s">
        <v>562</v>
      </c>
      <c r="C1138" s="7" t="s">
        <v>3194</v>
      </c>
      <c r="D1138" s="7" t="s">
        <v>296</v>
      </c>
      <c r="E1138" s="7" t="s">
        <v>297</v>
      </c>
      <c r="F1138" s="7" t="s">
        <v>563</v>
      </c>
      <c r="G1138" s="8">
        <v>5130261</v>
      </c>
      <c r="H1138" s="16" t="s">
        <v>3289</v>
      </c>
      <c r="I1138" s="18">
        <v>0</v>
      </c>
      <c r="J1138" s="19">
        <v>2035.3030000000001</v>
      </c>
      <c r="K1138" s="19">
        <v>303.49700000000001</v>
      </c>
      <c r="L1138" s="19">
        <v>0</v>
      </c>
      <c r="M1138" s="19">
        <v>0</v>
      </c>
      <c r="N1138" s="19">
        <v>0</v>
      </c>
      <c r="O1138" s="19">
        <v>0</v>
      </c>
      <c r="P1138" s="19">
        <v>419.06200000000001</v>
      </c>
      <c r="Q1138" s="19"/>
      <c r="R1138" s="19"/>
      <c r="S1138" s="19"/>
      <c r="T1138" s="19"/>
      <c r="U1138" s="25">
        <v>2757.8620000000001</v>
      </c>
      <c r="V1138" s="18">
        <v>344.73275000000001</v>
      </c>
      <c r="W1138" s="39">
        <v>1.6339540356711559E-4</v>
      </c>
      <c r="X1138" s="35">
        <v>405.91978855146101</v>
      </c>
      <c r="Y1138" s="35"/>
      <c r="Z1138" s="49">
        <v>0</v>
      </c>
      <c r="AC1138" t="s">
        <v>296</v>
      </c>
      <c r="AD1138" t="s">
        <v>297</v>
      </c>
      <c r="AE1138" t="s">
        <v>3194</v>
      </c>
    </row>
    <row r="1139" spans="1:31" outlineLevel="1" x14ac:dyDescent="0.35">
      <c r="A1139" s="6" t="s">
        <v>398</v>
      </c>
      <c r="B1139" s="7" t="s">
        <v>562</v>
      </c>
      <c r="C1139" s="7" t="s">
        <v>3194</v>
      </c>
      <c r="D1139" s="7" t="s">
        <v>296</v>
      </c>
      <c r="E1139" s="7" t="s">
        <v>297</v>
      </c>
      <c r="F1139" s="7" t="s">
        <v>563</v>
      </c>
      <c r="G1139" s="8">
        <v>5337802</v>
      </c>
      <c r="H1139" s="16" t="s">
        <v>3290</v>
      </c>
      <c r="I1139" s="18">
        <v>180.59800000000001</v>
      </c>
      <c r="J1139" s="19">
        <v>835.98500000000001</v>
      </c>
      <c r="K1139" s="19">
        <v>910.49099999999999</v>
      </c>
      <c r="L1139" s="19">
        <v>2644.605</v>
      </c>
      <c r="M1139" s="19">
        <v>484.09500000000003</v>
      </c>
      <c r="N1139" s="19">
        <v>3849.288</v>
      </c>
      <c r="O1139" s="19">
        <v>5147.1940000000004</v>
      </c>
      <c r="P1139" s="19">
        <v>2814.0050000000001</v>
      </c>
      <c r="Q1139" s="19"/>
      <c r="R1139" s="19"/>
      <c r="S1139" s="19"/>
      <c r="T1139" s="19"/>
      <c r="U1139" s="25">
        <v>16866.261000000002</v>
      </c>
      <c r="V1139" s="18">
        <v>2108.2826250000003</v>
      </c>
      <c r="W1139" s="39">
        <v>9.9927752830391908E-4</v>
      </c>
      <c r="X1139" s="35">
        <v>2482.4842935483189</v>
      </c>
      <c r="Y1139" s="35"/>
      <c r="Z1139" s="49">
        <v>0</v>
      </c>
      <c r="AC1139" t="s">
        <v>296</v>
      </c>
      <c r="AD1139" t="s">
        <v>297</v>
      </c>
      <c r="AE1139" t="s">
        <v>3194</v>
      </c>
    </row>
    <row r="1140" spans="1:31" outlineLevel="1" x14ac:dyDescent="0.35">
      <c r="A1140" s="6" t="s">
        <v>398</v>
      </c>
      <c r="B1140" s="7" t="s">
        <v>562</v>
      </c>
      <c r="C1140" s="7" t="s">
        <v>3194</v>
      </c>
      <c r="D1140" s="7" t="s">
        <v>296</v>
      </c>
      <c r="E1140" s="7" t="s">
        <v>297</v>
      </c>
      <c r="F1140" s="7" t="s">
        <v>563</v>
      </c>
      <c r="G1140" s="8">
        <v>5331244</v>
      </c>
      <c r="H1140" s="16" t="s">
        <v>3291</v>
      </c>
      <c r="I1140" s="18">
        <v>238.464</v>
      </c>
      <c r="J1140" s="19">
        <v>359.05700000000002</v>
      </c>
      <c r="K1140" s="19">
        <v>541.96100000000001</v>
      </c>
      <c r="L1140" s="19">
        <v>180.59800000000001</v>
      </c>
      <c r="M1140" s="19">
        <v>0</v>
      </c>
      <c r="N1140" s="19">
        <v>0</v>
      </c>
      <c r="O1140" s="19">
        <v>476.928</v>
      </c>
      <c r="P1140" s="19">
        <v>180.59800000000001</v>
      </c>
      <c r="Q1140" s="19"/>
      <c r="R1140" s="19"/>
      <c r="S1140" s="19"/>
      <c r="T1140" s="19"/>
      <c r="U1140" s="25">
        <v>1977.6059999999998</v>
      </c>
      <c r="V1140" s="18">
        <v>247.20074999999997</v>
      </c>
      <c r="W1140" s="39">
        <v>1.171674762793603E-4</v>
      </c>
      <c r="X1140" s="35">
        <v>291.0767142656523</v>
      </c>
      <c r="Y1140" s="35"/>
      <c r="Z1140" s="49">
        <v>0</v>
      </c>
      <c r="AC1140" t="s">
        <v>296</v>
      </c>
      <c r="AD1140" t="s">
        <v>297</v>
      </c>
      <c r="AE1140" t="s">
        <v>3194</v>
      </c>
    </row>
    <row r="1141" spans="1:31" outlineLevel="1" x14ac:dyDescent="0.35">
      <c r="A1141" s="6" t="s">
        <v>398</v>
      </c>
      <c r="B1141" s="7" t="s">
        <v>562</v>
      </c>
      <c r="C1141" s="7" t="s">
        <v>3194</v>
      </c>
      <c r="D1141" s="7" t="s">
        <v>296</v>
      </c>
      <c r="E1141" s="7" t="s">
        <v>297</v>
      </c>
      <c r="F1141" s="7" t="s">
        <v>563</v>
      </c>
      <c r="G1141" s="8">
        <v>5296581</v>
      </c>
      <c r="H1141" s="16" t="s">
        <v>3292</v>
      </c>
      <c r="I1141" s="18">
        <v>180.59800000000001</v>
      </c>
      <c r="J1141" s="19">
        <v>702.23800000000006</v>
      </c>
      <c r="K1141" s="19">
        <v>0</v>
      </c>
      <c r="L1141" s="19">
        <v>0</v>
      </c>
      <c r="M1141" s="19">
        <v>0</v>
      </c>
      <c r="N1141" s="19">
        <v>0</v>
      </c>
      <c r="O1141" s="19">
        <v>476.928</v>
      </c>
      <c r="P1141" s="19">
        <v>238.464</v>
      </c>
      <c r="Q1141" s="19"/>
      <c r="R1141" s="19"/>
      <c r="S1141" s="19"/>
      <c r="T1141" s="19"/>
      <c r="U1141" s="25">
        <v>1598.2280000000001</v>
      </c>
      <c r="V1141" s="18">
        <v>199.77850000000001</v>
      </c>
      <c r="W1141" s="39">
        <v>9.469041926400378E-5</v>
      </c>
      <c r="X1141" s="35">
        <v>235.23743095812057</v>
      </c>
      <c r="Y1141" s="35"/>
      <c r="Z1141" s="49">
        <v>0</v>
      </c>
      <c r="AC1141" t="s">
        <v>296</v>
      </c>
      <c r="AD1141" t="s">
        <v>297</v>
      </c>
      <c r="AE1141" t="s">
        <v>3194</v>
      </c>
    </row>
    <row r="1142" spans="1:31" outlineLevel="1" x14ac:dyDescent="0.35">
      <c r="A1142" s="6" t="s">
        <v>398</v>
      </c>
      <c r="B1142" s="7" t="s">
        <v>562</v>
      </c>
      <c r="C1142" s="7" t="s">
        <v>3194</v>
      </c>
      <c r="D1142" s="7" t="s">
        <v>296</v>
      </c>
      <c r="E1142" s="7" t="s">
        <v>297</v>
      </c>
      <c r="F1142" s="7" t="s">
        <v>563</v>
      </c>
      <c r="G1142" s="8">
        <v>5335129</v>
      </c>
      <c r="H1142" s="16" t="s">
        <v>3293</v>
      </c>
      <c r="I1142" s="18">
        <v>419.06200000000001</v>
      </c>
      <c r="J1142" s="19">
        <v>778.11900000000003</v>
      </c>
      <c r="K1142" s="19">
        <v>845.45799999999997</v>
      </c>
      <c r="L1142" s="19">
        <v>0</v>
      </c>
      <c r="M1142" s="19">
        <v>0</v>
      </c>
      <c r="N1142" s="19">
        <v>0</v>
      </c>
      <c r="O1142" s="19">
        <v>0</v>
      </c>
      <c r="P1142" s="19">
        <v>419.06200000000001</v>
      </c>
      <c r="Q1142" s="19"/>
      <c r="R1142" s="19"/>
      <c r="S1142" s="19"/>
      <c r="T1142" s="19"/>
      <c r="U1142" s="25">
        <v>2461.701</v>
      </c>
      <c r="V1142" s="18">
        <v>307.712625</v>
      </c>
      <c r="W1142" s="39">
        <v>1.4584871482205129E-4</v>
      </c>
      <c r="X1142" s="35">
        <v>362.32891616655223</v>
      </c>
      <c r="Y1142" s="35"/>
      <c r="Z1142" s="49">
        <v>0</v>
      </c>
      <c r="AC1142" t="s">
        <v>296</v>
      </c>
      <c r="AD1142" t="s">
        <v>297</v>
      </c>
      <c r="AE1142" t="s">
        <v>3194</v>
      </c>
    </row>
    <row r="1143" spans="1:31" outlineLevel="1" x14ac:dyDescent="0.35">
      <c r="A1143" s="6" t="s">
        <v>398</v>
      </c>
      <c r="B1143" s="7" t="s">
        <v>562</v>
      </c>
      <c r="C1143" s="7" t="s">
        <v>3194</v>
      </c>
      <c r="D1143" s="7" t="s">
        <v>296</v>
      </c>
      <c r="E1143" s="7" t="s">
        <v>297</v>
      </c>
      <c r="F1143" s="7" t="s">
        <v>563</v>
      </c>
      <c r="G1143" s="8">
        <v>5333190</v>
      </c>
      <c r="H1143" s="16" t="s">
        <v>3294</v>
      </c>
      <c r="I1143" s="18">
        <v>0</v>
      </c>
      <c r="J1143" s="19">
        <v>720.25199999999995</v>
      </c>
      <c r="K1143" s="19">
        <v>541.96100000000001</v>
      </c>
      <c r="L1143" s="19">
        <v>0</v>
      </c>
      <c r="M1143" s="19">
        <v>0</v>
      </c>
      <c r="N1143" s="19">
        <v>0</v>
      </c>
      <c r="O1143" s="19">
        <v>359.05700000000002</v>
      </c>
      <c r="P1143" s="19">
        <v>0</v>
      </c>
      <c r="Q1143" s="19"/>
      <c r="R1143" s="19"/>
      <c r="S1143" s="19"/>
      <c r="T1143" s="19"/>
      <c r="U1143" s="25">
        <v>1621.27</v>
      </c>
      <c r="V1143" s="18">
        <v>202.65875</v>
      </c>
      <c r="W1143" s="39">
        <v>9.6055591592783632E-5</v>
      </c>
      <c r="X1143" s="35">
        <v>238.62890006273958</v>
      </c>
      <c r="Y1143" s="35"/>
      <c r="Z1143" s="49">
        <v>0</v>
      </c>
      <c r="AC1143" t="s">
        <v>296</v>
      </c>
      <c r="AD1143" t="s">
        <v>297</v>
      </c>
      <c r="AE1143" t="s">
        <v>3194</v>
      </c>
    </row>
    <row r="1144" spans="1:31" outlineLevel="1" x14ac:dyDescent="0.35">
      <c r="A1144" s="6" t="s">
        <v>398</v>
      </c>
      <c r="B1144" s="7" t="s">
        <v>562</v>
      </c>
      <c r="C1144" s="7" t="s">
        <v>3194</v>
      </c>
      <c r="D1144" s="7" t="s">
        <v>296</v>
      </c>
      <c r="E1144" s="7" t="s">
        <v>297</v>
      </c>
      <c r="F1144" s="7" t="s">
        <v>563</v>
      </c>
      <c r="G1144" s="8">
        <v>5336128</v>
      </c>
      <c r="H1144" s="16" t="s">
        <v>3295</v>
      </c>
      <c r="I1144" s="18">
        <v>238.464</v>
      </c>
      <c r="J1144" s="19">
        <v>720.25199999999995</v>
      </c>
      <c r="K1144" s="19">
        <v>606.99400000000003</v>
      </c>
      <c r="L1144" s="19">
        <v>0</v>
      </c>
      <c r="M1144" s="19">
        <v>180.59800000000001</v>
      </c>
      <c r="N1144" s="19">
        <v>0</v>
      </c>
      <c r="O1144" s="19">
        <v>1262.213</v>
      </c>
      <c r="P1144" s="19">
        <v>238.464</v>
      </c>
      <c r="Q1144" s="19"/>
      <c r="R1144" s="19"/>
      <c r="S1144" s="19"/>
      <c r="T1144" s="19"/>
      <c r="U1144" s="25">
        <v>3246.9849999999997</v>
      </c>
      <c r="V1144" s="18">
        <v>405.87312499999996</v>
      </c>
      <c r="W1144" s="39">
        <v>1.923745366705697E-4</v>
      </c>
      <c r="X1144" s="35">
        <v>477.91204368810526</v>
      </c>
      <c r="Y1144" s="35"/>
      <c r="Z1144" s="49">
        <v>0</v>
      </c>
      <c r="AC1144" t="s">
        <v>296</v>
      </c>
      <c r="AD1144" t="s">
        <v>297</v>
      </c>
      <c r="AE1144" t="s">
        <v>3194</v>
      </c>
    </row>
    <row r="1145" spans="1:31" outlineLevel="1" x14ac:dyDescent="0.35">
      <c r="A1145" s="6" t="s">
        <v>398</v>
      </c>
      <c r="B1145" s="7" t="s">
        <v>562</v>
      </c>
      <c r="C1145" s="7" t="s">
        <v>3194</v>
      </c>
      <c r="D1145" s="7" t="s">
        <v>296</v>
      </c>
      <c r="E1145" s="7" t="s">
        <v>297</v>
      </c>
      <c r="F1145" s="7" t="s">
        <v>563</v>
      </c>
      <c r="G1145" s="8">
        <v>5136272</v>
      </c>
      <c r="H1145" s="16" t="s">
        <v>3296</v>
      </c>
      <c r="I1145" s="18">
        <v>419.06200000000001</v>
      </c>
      <c r="J1145" s="19">
        <v>359.05700000000002</v>
      </c>
      <c r="K1145" s="19">
        <v>541.96100000000001</v>
      </c>
      <c r="L1145" s="19">
        <v>0</v>
      </c>
      <c r="M1145" s="19">
        <v>0</v>
      </c>
      <c r="N1145" s="19">
        <v>0</v>
      </c>
      <c r="O1145" s="19">
        <v>0</v>
      </c>
      <c r="P1145" s="19">
        <v>238.464</v>
      </c>
      <c r="Q1145" s="19"/>
      <c r="R1145" s="19"/>
      <c r="S1145" s="19"/>
      <c r="T1145" s="19"/>
      <c r="U1145" s="25">
        <v>1558.5439999999999</v>
      </c>
      <c r="V1145" s="18">
        <v>194.81799999999998</v>
      </c>
      <c r="W1145" s="39">
        <v>9.2339256227144995E-5</v>
      </c>
      <c r="X1145" s="35">
        <v>229.39648572994156</v>
      </c>
      <c r="Y1145" s="35"/>
      <c r="Z1145" s="49">
        <v>0</v>
      </c>
      <c r="AC1145" t="s">
        <v>296</v>
      </c>
      <c r="AD1145" t="s">
        <v>297</v>
      </c>
      <c r="AE1145" t="s">
        <v>3194</v>
      </c>
    </row>
    <row r="1146" spans="1:31" outlineLevel="1" x14ac:dyDescent="0.35">
      <c r="A1146" s="6" t="s">
        <v>398</v>
      </c>
      <c r="B1146" s="7" t="s">
        <v>562</v>
      </c>
      <c r="C1146" s="7" t="s">
        <v>3194</v>
      </c>
      <c r="D1146" s="7" t="s">
        <v>296</v>
      </c>
      <c r="E1146" s="7" t="s">
        <v>297</v>
      </c>
      <c r="F1146" s="7" t="s">
        <v>563</v>
      </c>
      <c r="G1146" s="8">
        <v>5276338</v>
      </c>
      <c r="H1146" s="16" t="s">
        <v>3297</v>
      </c>
      <c r="I1146" s="18">
        <v>0</v>
      </c>
      <c r="J1146" s="19">
        <v>1197.18</v>
      </c>
      <c r="K1146" s="19">
        <v>780.42499999999995</v>
      </c>
      <c r="L1146" s="19">
        <v>0</v>
      </c>
      <c r="M1146" s="19">
        <v>0</v>
      </c>
      <c r="N1146" s="19">
        <v>845.45799999999997</v>
      </c>
      <c r="O1146" s="19">
        <v>1199.4870000000001</v>
      </c>
      <c r="P1146" s="19">
        <v>303.49700000000001</v>
      </c>
      <c r="Q1146" s="19"/>
      <c r="R1146" s="19"/>
      <c r="S1146" s="19"/>
      <c r="T1146" s="19"/>
      <c r="U1146" s="25">
        <v>4326.0470000000005</v>
      </c>
      <c r="V1146" s="18">
        <v>540.75587500000006</v>
      </c>
      <c r="W1146" s="39">
        <v>2.5630586135756965E-4</v>
      </c>
      <c r="X1146" s="35">
        <v>636.73529839552612</v>
      </c>
      <c r="Y1146" s="35"/>
      <c r="Z1146" s="49">
        <v>0</v>
      </c>
      <c r="AC1146" t="s">
        <v>296</v>
      </c>
      <c r="AD1146" t="s">
        <v>297</v>
      </c>
      <c r="AE1146" t="s">
        <v>3194</v>
      </c>
    </row>
    <row r="1147" spans="1:31" outlineLevel="1" x14ac:dyDescent="0.35">
      <c r="A1147" s="6" t="s">
        <v>398</v>
      </c>
      <c r="B1147" s="7" t="s">
        <v>562</v>
      </c>
      <c r="C1147" s="7" t="s">
        <v>3194</v>
      </c>
      <c r="D1147" s="7" t="s">
        <v>296</v>
      </c>
      <c r="E1147" s="7" t="s">
        <v>297</v>
      </c>
      <c r="F1147" s="7" t="s">
        <v>563</v>
      </c>
      <c r="G1147" s="8">
        <v>5130887</v>
      </c>
      <c r="H1147" s="16" t="s">
        <v>3298</v>
      </c>
      <c r="I1147" s="18">
        <v>419.06200000000001</v>
      </c>
      <c r="J1147" s="19">
        <v>359.05700000000002</v>
      </c>
      <c r="K1147" s="19">
        <v>484.09500000000003</v>
      </c>
      <c r="L1147" s="19">
        <v>0</v>
      </c>
      <c r="M1147" s="19">
        <v>361.19600000000003</v>
      </c>
      <c r="N1147" s="19">
        <v>0</v>
      </c>
      <c r="O1147" s="19">
        <v>361.19499999999999</v>
      </c>
      <c r="P1147" s="19">
        <v>238.464</v>
      </c>
      <c r="Q1147" s="19"/>
      <c r="R1147" s="19"/>
      <c r="S1147" s="19"/>
      <c r="T1147" s="19"/>
      <c r="U1147" s="25">
        <v>2223.069</v>
      </c>
      <c r="V1147" s="18">
        <v>277.88362499999999</v>
      </c>
      <c r="W1147" s="39">
        <v>1.3171045411719079E-4</v>
      </c>
      <c r="X1147" s="35">
        <v>327.20553037654082</v>
      </c>
      <c r="Y1147" s="35"/>
      <c r="Z1147" s="49">
        <v>0</v>
      </c>
      <c r="AC1147" t="s">
        <v>296</v>
      </c>
      <c r="AD1147" t="s">
        <v>297</v>
      </c>
      <c r="AE1147" t="s">
        <v>3194</v>
      </c>
    </row>
    <row r="1148" spans="1:31" outlineLevel="1" x14ac:dyDescent="0.35">
      <c r="A1148" s="6" t="s">
        <v>398</v>
      </c>
      <c r="B1148" s="7" t="s">
        <v>562</v>
      </c>
      <c r="C1148" s="7" t="s">
        <v>3194</v>
      </c>
      <c r="D1148" s="7" t="s">
        <v>296</v>
      </c>
      <c r="E1148" s="7" t="s">
        <v>297</v>
      </c>
      <c r="F1148" s="7" t="s">
        <v>563</v>
      </c>
      <c r="G1148" s="8">
        <v>5333899</v>
      </c>
      <c r="H1148" s="16" t="s">
        <v>3299</v>
      </c>
      <c r="I1148" s="18">
        <v>0</v>
      </c>
      <c r="J1148" s="19">
        <v>2394.36</v>
      </c>
      <c r="K1148" s="19">
        <v>303.49700000000001</v>
      </c>
      <c r="L1148" s="19">
        <v>0</v>
      </c>
      <c r="M1148" s="19">
        <v>0</v>
      </c>
      <c r="N1148" s="19">
        <v>0</v>
      </c>
      <c r="O1148" s="19">
        <v>662.55399999999997</v>
      </c>
      <c r="P1148" s="19">
        <v>1197.181</v>
      </c>
      <c r="Q1148" s="19"/>
      <c r="R1148" s="19"/>
      <c r="S1148" s="19"/>
      <c r="T1148" s="19"/>
      <c r="U1148" s="25">
        <v>4557.5920000000006</v>
      </c>
      <c r="V1148" s="18">
        <v>569.69900000000007</v>
      </c>
      <c r="W1148" s="39">
        <v>2.7002423766463206E-4</v>
      </c>
      <c r="X1148" s="35">
        <v>670.81557414541783</v>
      </c>
      <c r="Y1148" s="35"/>
      <c r="Z1148" s="49">
        <v>0</v>
      </c>
      <c r="AC1148" t="s">
        <v>296</v>
      </c>
      <c r="AD1148" t="s">
        <v>297</v>
      </c>
      <c r="AE1148" t="s">
        <v>3194</v>
      </c>
    </row>
    <row r="1149" spans="1:31" outlineLevel="1" x14ac:dyDescent="0.35">
      <c r="A1149" s="6" t="s">
        <v>398</v>
      </c>
      <c r="B1149" s="7" t="s">
        <v>562</v>
      </c>
      <c r="C1149" s="7" t="s">
        <v>3194</v>
      </c>
      <c r="D1149" s="7" t="s">
        <v>296</v>
      </c>
      <c r="E1149" s="7" t="s">
        <v>297</v>
      </c>
      <c r="F1149" s="7" t="s">
        <v>563</v>
      </c>
      <c r="G1149" s="8">
        <v>5297933</v>
      </c>
      <c r="H1149" s="16" t="s">
        <v>3300</v>
      </c>
      <c r="I1149" s="18">
        <v>238.464</v>
      </c>
      <c r="J1149" s="19">
        <v>720.25199999999995</v>
      </c>
      <c r="K1149" s="19">
        <v>0</v>
      </c>
      <c r="L1149" s="19">
        <v>0</v>
      </c>
      <c r="M1149" s="19">
        <v>359.05700000000002</v>
      </c>
      <c r="N1149" s="19">
        <v>606.99400000000003</v>
      </c>
      <c r="O1149" s="19">
        <v>303.49700000000001</v>
      </c>
      <c r="P1149" s="19">
        <v>0</v>
      </c>
      <c r="Q1149" s="19"/>
      <c r="R1149" s="19"/>
      <c r="S1149" s="19"/>
      <c r="T1149" s="19"/>
      <c r="U1149" s="25">
        <v>2228.2639999999997</v>
      </c>
      <c r="V1149" s="18">
        <v>278.53299999999996</v>
      </c>
      <c r="W1149" s="39">
        <v>1.3201824294836913E-4</v>
      </c>
      <c r="X1149" s="35">
        <v>327.97016374163479</v>
      </c>
      <c r="Y1149" s="35"/>
      <c r="Z1149" s="49">
        <v>0</v>
      </c>
      <c r="AC1149" t="s">
        <v>296</v>
      </c>
      <c r="AD1149" t="s">
        <v>297</v>
      </c>
      <c r="AE1149" t="s">
        <v>3194</v>
      </c>
    </row>
    <row r="1150" spans="1:31" outlineLevel="1" x14ac:dyDescent="0.35">
      <c r="A1150" s="6" t="s">
        <v>398</v>
      </c>
      <c r="B1150" s="7" t="s">
        <v>562</v>
      </c>
      <c r="C1150" s="7" t="s">
        <v>3194</v>
      </c>
      <c r="D1150" s="7" t="s">
        <v>296</v>
      </c>
      <c r="E1150" s="7" t="s">
        <v>297</v>
      </c>
      <c r="F1150" s="7" t="s">
        <v>563</v>
      </c>
      <c r="G1150" s="8">
        <v>5299858</v>
      </c>
      <c r="H1150" s="16" t="s">
        <v>3301</v>
      </c>
      <c r="I1150" s="18">
        <v>599.66</v>
      </c>
      <c r="J1150" s="19">
        <v>702.23800000000006</v>
      </c>
      <c r="K1150" s="19">
        <v>303.49700000000001</v>
      </c>
      <c r="L1150" s="19">
        <v>0</v>
      </c>
      <c r="M1150" s="19">
        <v>0</v>
      </c>
      <c r="N1150" s="19">
        <v>0</v>
      </c>
      <c r="O1150" s="19">
        <v>0</v>
      </c>
      <c r="P1150" s="19">
        <v>778.11900000000003</v>
      </c>
      <c r="Q1150" s="19"/>
      <c r="R1150" s="19"/>
      <c r="S1150" s="19"/>
      <c r="T1150" s="19"/>
      <c r="U1150" s="25">
        <v>2383.5140000000001</v>
      </c>
      <c r="V1150" s="18">
        <v>297.93925000000002</v>
      </c>
      <c r="W1150" s="39">
        <v>1.4121635960677871E-4</v>
      </c>
      <c r="X1150" s="35">
        <v>350.8208528524803</v>
      </c>
      <c r="Y1150" s="35"/>
      <c r="Z1150" s="49">
        <v>0</v>
      </c>
      <c r="AC1150" t="s">
        <v>296</v>
      </c>
      <c r="AD1150" t="s">
        <v>297</v>
      </c>
      <c r="AE1150" t="s">
        <v>3194</v>
      </c>
    </row>
    <row r="1151" spans="1:31" outlineLevel="1" x14ac:dyDescent="0.35">
      <c r="A1151" s="6" t="s">
        <v>398</v>
      </c>
      <c r="B1151" s="7" t="s">
        <v>562</v>
      </c>
      <c r="C1151" s="7" t="s">
        <v>3194</v>
      </c>
      <c r="D1151" s="7" t="s">
        <v>296</v>
      </c>
      <c r="E1151" s="7" t="s">
        <v>297</v>
      </c>
      <c r="F1151" s="7" t="s">
        <v>563</v>
      </c>
      <c r="G1151" s="8">
        <v>5132148</v>
      </c>
      <c r="H1151" s="16" t="s">
        <v>3302</v>
      </c>
      <c r="I1151" s="18">
        <v>1502.6479999999999</v>
      </c>
      <c r="J1151" s="19">
        <v>2273.7669999999998</v>
      </c>
      <c r="K1151" s="19">
        <v>7924.82</v>
      </c>
      <c r="L1151" s="19">
        <v>419.06200000000001</v>
      </c>
      <c r="M1151" s="19">
        <v>0</v>
      </c>
      <c r="N1151" s="19">
        <v>0</v>
      </c>
      <c r="O1151" s="19">
        <v>359.05700000000002</v>
      </c>
      <c r="P1151" s="19">
        <v>0</v>
      </c>
      <c r="Q1151" s="19"/>
      <c r="R1151" s="19"/>
      <c r="S1151" s="19"/>
      <c r="T1151" s="19"/>
      <c r="U1151" s="25">
        <v>12479.354000000001</v>
      </c>
      <c r="V1151" s="18">
        <v>1559.9192500000001</v>
      </c>
      <c r="W1151" s="39">
        <v>7.3936588672199636E-4</v>
      </c>
      <c r="X1151" s="35">
        <v>1836.7912306485348</v>
      </c>
      <c r="Y1151" s="35"/>
      <c r="Z1151" s="49">
        <v>0</v>
      </c>
      <c r="AC1151" t="s">
        <v>296</v>
      </c>
      <c r="AD1151" t="s">
        <v>297</v>
      </c>
      <c r="AE1151" t="s">
        <v>3194</v>
      </c>
    </row>
    <row r="1152" spans="1:31" outlineLevel="1" x14ac:dyDescent="0.35">
      <c r="A1152" s="6" t="s">
        <v>398</v>
      </c>
      <c r="B1152" s="7" t="s">
        <v>562</v>
      </c>
      <c r="C1152" s="7" t="s">
        <v>3194</v>
      </c>
      <c r="D1152" s="7" t="s">
        <v>296</v>
      </c>
      <c r="E1152" s="7" t="s">
        <v>297</v>
      </c>
      <c r="F1152" s="7" t="s">
        <v>563</v>
      </c>
      <c r="G1152" s="8">
        <v>5271032</v>
      </c>
      <c r="H1152" s="16" t="s">
        <v>3303</v>
      </c>
      <c r="I1152" s="18">
        <v>180.59800000000001</v>
      </c>
      <c r="J1152" s="19">
        <v>898.71199999999999</v>
      </c>
      <c r="K1152" s="19">
        <v>606.99400000000003</v>
      </c>
      <c r="L1152" s="19">
        <v>0</v>
      </c>
      <c r="M1152" s="19">
        <v>0</v>
      </c>
      <c r="N1152" s="19">
        <v>0</v>
      </c>
      <c r="O1152" s="19">
        <v>0</v>
      </c>
      <c r="P1152" s="19">
        <v>180.59800000000001</v>
      </c>
      <c r="Q1152" s="19"/>
      <c r="R1152" s="19"/>
      <c r="S1152" s="19"/>
      <c r="T1152" s="19"/>
      <c r="U1152" s="25">
        <v>1866.902</v>
      </c>
      <c r="V1152" s="18">
        <v>233.36275000000001</v>
      </c>
      <c r="W1152" s="39">
        <v>1.1060858219528578E-4</v>
      </c>
      <c r="X1152" s="35">
        <v>274.78259067578421</v>
      </c>
      <c r="Y1152" s="35"/>
      <c r="Z1152" s="49">
        <v>0</v>
      </c>
      <c r="AC1152" t="s">
        <v>296</v>
      </c>
      <c r="AD1152" t="s">
        <v>297</v>
      </c>
      <c r="AE1152" t="s">
        <v>3194</v>
      </c>
    </row>
    <row r="1153" spans="1:31" outlineLevel="1" x14ac:dyDescent="0.35">
      <c r="A1153" s="6" t="s">
        <v>398</v>
      </c>
      <c r="B1153" s="7" t="s">
        <v>562</v>
      </c>
      <c r="C1153" s="7" t="s">
        <v>3194</v>
      </c>
      <c r="D1153" s="7" t="s">
        <v>296</v>
      </c>
      <c r="E1153" s="7" t="s">
        <v>297</v>
      </c>
      <c r="F1153" s="7" t="s">
        <v>563</v>
      </c>
      <c r="G1153" s="8">
        <v>5298468</v>
      </c>
      <c r="H1153" s="16" t="s">
        <v>3304</v>
      </c>
      <c r="I1153" s="18">
        <v>361.19499999999999</v>
      </c>
      <c r="J1153" s="19">
        <v>4978.0010000000002</v>
      </c>
      <c r="K1153" s="19">
        <v>2195.7489999999998</v>
      </c>
      <c r="L1153" s="19">
        <v>597.52099999999996</v>
      </c>
      <c r="M1153" s="19">
        <v>523.779</v>
      </c>
      <c r="N1153" s="19">
        <v>0</v>
      </c>
      <c r="O1153" s="19">
        <v>1676.2460000000001</v>
      </c>
      <c r="P1153" s="19">
        <v>838.12300000000005</v>
      </c>
      <c r="Q1153" s="19"/>
      <c r="R1153" s="19"/>
      <c r="S1153" s="19"/>
      <c r="T1153" s="19"/>
      <c r="U1153" s="25">
        <v>11170.613999999998</v>
      </c>
      <c r="V1153" s="18">
        <v>1396.3267499999997</v>
      </c>
      <c r="W1153" s="39">
        <v>6.6182680011634765E-4</v>
      </c>
      <c r="X1153" s="35">
        <v>1644.162497206165</v>
      </c>
      <c r="Y1153" s="35"/>
      <c r="Z1153" s="49">
        <v>0</v>
      </c>
      <c r="AC1153" t="s">
        <v>296</v>
      </c>
      <c r="AD1153" t="s">
        <v>297</v>
      </c>
      <c r="AE1153" t="s">
        <v>3194</v>
      </c>
    </row>
    <row r="1154" spans="1:31" outlineLevel="1" x14ac:dyDescent="0.35">
      <c r="A1154" s="6" t="s">
        <v>398</v>
      </c>
      <c r="B1154" s="7" t="s">
        <v>562</v>
      </c>
      <c r="C1154" s="7" t="s">
        <v>3194</v>
      </c>
      <c r="D1154" s="7" t="s">
        <v>296</v>
      </c>
      <c r="E1154" s="7" t="s">
        <v>297</v>
      </c>
      <c r="F1154" s="7" t="s">
        <v>563</v>
      </c>
      <c r="G1154" s="8">
        <v>5136241</v>
      </c>
      <c r="H1154" s="16" t="s">
        <v>3305</v>
      </c>
      <c r="I1154" s="18">
        <v>180.59800000000001</v>
      </c>
      <c r="J1154" s="19">
        <v>835.98500000000001</v>
      </c>
      <c r="K1154" s="19">
        <v>303.49700000000001</v>
      </c>
      <c r="L1154" s="19">
        <v>0</v>
      </c>
      <c r="M1154" s="19">
        <v>180.59800000000001</v>
      </c>
      <c r="N1154" s="19">
        <v>0</v>
      </c>
      <c r="O1154" s="19">
        <v>0</v>
      </c>
      <c r="P1154" s="19">
        <v>238.464</v>
      </c>
      <c r="Q1154" s="19"/>
      <c r="R1154" s="19"/>
      <c r="S1154" s="19"/>
      <c r="T1154" s="19"/>
      <c r="U1154" s="25">
        <v>1739.1420000000001</v>
      </c>
      <c r="V1154" s="18">
        <v>217.39275000000001</v>
      </c>
      <c r="W1154" s="39">
        <v>1.0303916909204322E-4</v>
      </c>
      <c r="X1154" s="35">
        <v>255.97805579139381</v>
      </c>
      <c r="Y1154" s="35"/>
      <c r="Z1154" s="49">
        <v>0</v>
      </c>
      <c r="AC1154" t="s">
        <v>296</v>
      </c>
      <c r="AD1154" t="s">
        <v>297</v>
      </c>
      <c r="AE1154" t="s">
        <v>3194</v>
      </c>
    </row>
    <row r="1155" spans="1:31" outlineLevel="1" x14ac:dyDescent="0.35">
      <c r="A1155" s="6" t="s">
        <v>398</v>
      </c>
      <c r="B1155" s="7" t="s">
        <v>562</v>
      </c>
      <c r="C1155" s="7" t="s">
        <v>3194</v>
      </c>
      <c r="D1155" s="7" t="s">
        <v>296</v>
      </c>
      <c r="E1155" s="7" t="s">
        <v>297</v>
      </c>
      <c r="F1155" s="7" t="s">
        <v>563</v>
      </c>
      <c r="G1155" s="8">
        <v>5299173</v>
      </c>
      <c r="H1155" s="16" t="s">
        <v>3306</v>
      </c>
      <c r="I1155" s="18">
        <v>238.464</v>
      </c>
      <c r="J1155" s="19">
        <v>662.55399999999997</v>
      </c>
      <c r="K1155" s="19">
        <v>0</v>
      </c>
      <c r="L1155" s="19">
        <v>0</v>
      </c>
      <c r="M1155" s="19">
        <v>0</v>
      </c>
      <c r="N1155" s="19">
        <v>0</v>
      </c>
      <c r="O1155" s="19">
        <v>1.9999999995343388E-4</v>
      </c>
      <c r="P1155" s="19">
        <v>0</v>
      </c>
      <c r="Q1155" s="19"/>
      <c r="R1155" s="19"/>
      <c r="S1155" s="19"/>
      <c r="T1155" s="19"/>
      <c r="U1155" s="25">
        <v>901.01819999999998</v>
      </c>
      <c r="V1155" s="18">
        <v>112.627275</v>
      </c>
      <c r="W1155" s="39">
        <v>5.3382740837038273E-5</v>
      </c>
      <c r="X1155" s="35">
        <v>132.61762815725294</v>
      </c>
      <c r="Y1155" s="35"/>
      <c r="Z1155" s="49">
        <v>0</v>
      </c>
      <c r="AC1155" t="s">
        <v>296</v>
      </c>
      <c r="AD1155" t="s">
        <v>297</v>
      </c>
      <c r="AE1155" t="s">
        <v>3194</v>
      </c>
    </row>
    <row r="1156" spans="1:31" outlineLevel="1" x14ac:dyDescent="0.35">
      <c r="A1156" s="6" t="s">
        <v>398</v>
      </c>
      <c r="B1156" s="7" t="s">
        <v>562</v>
      </c>
      <c r="C1156" s="7" t="s">
        <v>3194</v>
      </c>
      <c r="D1156" s="7" t="s">
        <v>296</v>
      </c>
      <c r="E1156" s="7" t="s">
        <v>297</v>
      </c>
      <c r="F1156" s="7" t="s">
        <v>563</v>
      </c>
      <c r="G1156" s="8">
        <v>5336201</v>
      </c>
      <c r="H1156" s="16" t="s">
        <v>3307</v>
      </c>
      <c r="I1156" s="18">
        <v>238.464</v>
      </c>
      <c r="J1156" s="19">
        <v>720.25199999999995</v>
      </c>
      <c r="K1156" s="19">
        <v>662.55399999999997</v>
      </c>
      <c r="L1156" s="19">
        <v>0</v>
      </c>
      <c r="M1156" s="19">
        <v>662.55399999999997</v>
      </c>
      <c r="N1156" s="19">
        <v>0</v>
      </c>
      <c r="O1156" s="19">
        <v>1206.654</v>
      </c>
      <c r="P1156" s="19">
        <v>303.49700000000001</v>
      </c>
      <c r="Q1156" s="19"/>
      <c r="R1156" s="19"/>
      <c r="S1156" s="19"/>
      <c r="T1156" s="19"/>
      <c r="U1156" s="25">
        <v>3793.9749999999999</v>
      </c>
      <c r="V1156" s="18">
        <v>474.24687499999999</v>
      </c>
      <c r="W1156" s="39">
        <v>2.2478212334357096E-4</v>
      </c>
      <c r="X1156" s="35">
        <v>558.4215344239592</v>
      </c>
      <c r="Y1156" s="35"/>
      <c r="Z1156" s="49">
        <v>0</v>
      </c>
      <c r="AC1156" t="s">
        <v>296</v>
      </c>
      <c r="AD1156" t="s">
        <v>297</v>
      </c>
      <c r="AE1156" t="s">
        <v>3194</v>
      </c>
    </row>
    <row r="1157" spans="1:31" outlineLevel="1" x14ac:dyDescent="0.35">
      <c r="A1157" s="6" t="s">
        <v>398</v>
      </c>
      <c r="B1157" s="7" t="s">
        <v>562</v>
      </c>
      <c r="C1157" s="7" t="s">
        <v>3194</v>
      </c>
      <c r="D1157" s="7" t="s">
        <v>296</v>
      </c>
      <c r="E1157" s="7" t="s">
        <v>297</v>
      </c>
      <c r="F1157" s="7" t="s">
        <v>563</v>
      </c>
      <c r="G1157" s="8">
        <v>5335378</v>
      </c>
      <c r="H1157" s="16" t="s">
        <v>3308</v>
      </c>
      <c r="I1157" s="18">
        <v>419.06200000000001</v>
      </c>
      <c r="J1157" s="19">
        <v>359.05700000000002</v>
      </c>
      <c r="K1157" s="19">
        <v>303.49700000000001</v>
      </c>
      <c r="L1157" s="19">
        <v>0</v>
      </c>
      <c r="M1157" s="19">
        <v>0</v>
      </c>
      <c r="N1157" s="19">
        <v>0</v>
      </c>
      <c r="O1157" s="19">
        <v>0</v>
      </c>
      <c r="P1157" s="19">
        <v>476.928</v>
      </c>
      <c r="Q1157" s="19"/>
      <c r="R1157" s="19"/>
      <c r="S1157" s="19"/>
      <c r="T1157" s="19"/>
      <c r="U1157" s="25">
        <v>1558.5439999999999</v>
      </c>
      <c r="V1157" s="18">
        <v>194.81799999999998</v>
      </c>
      <c r="W1157" s="39">
        <v>9.2339256227144995E-5</v>
      </c>
      <c r="X1157" s="35">
        <v>229.39648572994156</v>
      </c>
      <c r="Y1157" s="35"/>
      <c r="Z1157" s="49">
        <v>0</v>
      </c>
      <c r="AC1157" t="s">
        <v>296</v>
      </c>
      <c r="AD1157" t="s">
        <v>297</v>
      </c>
      <c r="AE1157" t="s">
        <v>3194</v>
      </c>
    </row>
    <row r="1158" spans="1:31" outlineLevel="1" x14ac:dyDescent="0.35">
      <c r="A1158" s="6" t="s">
        <v>398</v>
      </c>
      <c r="B1158" s="7" t="s">
        <v>562</v>
      </c>
      <c r="C1158" s="7" t="s">
        <v>3194</v>
      </c>
      <c r="D1158" s="7" t="s">
        <v>296</v>
      </c>
      <c r="E1158" s="7" t="s">
        <v>297</v>
      </c>
      <c r="F1158" s="7" t="s">
        <v>563</v>
      </c>
      <c r="G1158" s="8">
        <v>5336135</v>
      </c>
      <c r="H1158" s="16" t="s">
        <v>3309</v>
      </c>
      <c r="I1158" s="18">
        <v>838.12300000000005</v>
      </c>
      <c r="J1158" s="19">
        <v>1197.18</v>
      </c>
      <c r="K1158" s="19">
        <v>303.49700000000001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/>
      <c r="R1158" s="19"/>
      <c r="S1158" s="19"/>
      <c r="T1158" s="19"/>
      <c r="U1158" s="25">
        <v>2338.8000000000002</v>
      </c>
      <c r="V1158" s="18">
        <v>292.35000000000002</v>
      </c>
      <c r="W1158" s="39">
        <v>1.385671835149003E-4</v>
      </c>
      <c r="X1158" s="35">
        <v>344.23956001575027</v>
      </c>
      <c r="Y1158" s="35"/>
      <c r="Z1158" s="49">
        <v>0</v>
      </c>
      <c r="AC1158" t="s">
        <v>296</v>
      </c>
      <c r="AD1158" t="s">
        <v>297</v>
      </c>
      <c r="AE1158" t="s">
        <v>3194</v>
      </c>
    </row>
    <row r="1159" spans="1:31" outlineLevel="1" x14ac:dyDescent="0.35">
      <c r="A1159" s="6" t="s">
        <v>398</v>
      </c>
      <c r="B1159" s="7" t="s">
        <v>562</v>
      </c>
      <c r="C1159" s="7" t="s">
        <v>3194</v>
      </c>
      <c r="D1159" s="7" t="s">
        <v>296</v>
      </c>
      <c r="E1159" s="7" t="s">
        <v>297</v>
      </c>
      <c r="F1159" s="7" t="s">
        <v>563</v>
      </c>
      <c r="G1159" s="8">
        <v>5133507</v>
      </c>
      <c r="H1159" s="16" t="s">
        <v>3310</v>
      </c>
      <c r="I1159" s="18">
        <v>419.06200000000001</v>
      </c>
      <c r="J1159" s="19">
        <v>359.05700000000002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541.96100000000001</v>
      </c>
      <c r="Q1159" s="19"/>
      <c r="R1159" s="19"/>
      <c r="S1159" s="19"/>
      <c r="T1159" s="19"/>
      <c r="U1159" s="25">
        <v>1320.08</v>
      </c>
      <c r="V1159" s="18">
        <v>165.01</v>
      </c>
      <c r="W1159" s="39">
        <v>7.8210949039827924E-5</v>
      </c>
      <c r="X1159" s="35">
        <v>194.29782725568305</v>
      </c>
      <c r="Y1159" s="35"/>
      <c r="Z1159" s="49">
        <v>0</v>
      </c>
      <c r="AC1159" t="s">
        <v>296</v>
      </c>
      <c r="AD1159" t="s">
        <v>297</v>
      </c>
      <c r="AE1159" t="s">
        <v>3194</v>
      </c>
    </row>
    <row r="1160" spans="1:31" outlineLevel="1" x14ac:dyDescent="0.35">
      <c r="A1160" s="6" t="s">
        <v>398</v>
      </c>
      <c r="B1160" s="7" t="s">
        <v>562</v>
      </c>
      <c r="C1160" s="7" t="s">
        <v>3194</v>
      </c>
      <c r="D1160" s="7" t="s">
        <v>296</v>
      </c>
      <c r="E1160" s="7" t="s">
        <v>297</v>
      </c>
      <c r="F1160" s="7" t="s">
        <v>563</v>
      </c>
      <c r="G1160" s="8">
        <v>5336917</v>
      </c>
      <c r="H1160" s="16" t="s">
        <v>3311</v>
      </c>
      <c r="I1160" s="18">
        <v>180.59800000000001</v>
      </c>
      <c r="J1160" s="19">
        <v>835.98500000000001</v>
      </c>
      <c r="K1160" s="19">
        <v>606.99400000000003</v>
      </c>
      <c r="L1160" s="19">
        <v>0</v>
      </c>
      <c r="M1160" s="19">
        <v>0</v>
      </c>
      <c r="N1160" s="19">
        <v>0</v>
      </c>
      <c r="O1160" s="19">
        <v>0</v>
      </c>
      <c r="P1160" s="19">
        <v>238.464</v>
      </c>
      <c r="Q1160" s="19"/>
      <c r="R1160" s="19"/>
      <c r="S1160" s="19"/>
      <c r="T1160" s="19"/>
      <c r="U1160" s="25">
        <v>1862.0410000000002</v>
      </c>
      <c r="V1160" s="18">
        <v>232.75512500000002</v>
      </c>
      <c r="W1160" s="39">
        <v>1.1032058190493777E-4</v>
      </c>
      <c r="X1160" s="35">
        <v>274.06711756938927</v>
      </c>
      <c r="Y1160" s="35"/>
      <c r="Z1160" s="49">
        <v>0</v>
      </c>
      <c r="AC1160" t="s">
        <v>296</v>
      </c>
      <c r="AD1160" t="s">
        <v>297</v>
      </c>
      <c r="AE1160" t="s">
        <v>3194</v>
      </c>
    </row>
    <row r="1161" spans="1:31" outlineLevel="1" x14ac:dyDescent="0.35">
      <c r="A1161" s="6" t="s">
        <v>398</v>
      </c>
      <c r="B1161" s="7" t="s">
        <v>562</v>
      </c>
      <c r="C1161" s="7" t="s">
        <v>3194</v>
      </c>
      <c r="D1161" s="7" t="s">
        <v>296</v>
      </c>
      <c r="E1161" s="7" t="s">
        <v>297</v>
      </c>
      <c r="F1161" s="7" t="s">
        <v>563</v>
      </c>
      <c r="G1161" s="8">
        <v>5271025</v>
      </c>
      <c r="H1161" s="16" t="s">
        <v>3312</v>
      </c>
      <c r="I1161" s="18">
        <v>0</v>
      </c>
      <c r="J1161" s="19">
        <v>1671.97</v>
      </c>
      <c r="K1161" s="19">
        <v>303.49700000000001</v>
      </c>
      <c r="L1161" s="19">
        <v>0</v>
      </c>
      <c r="M1161" s="19">
        <v>0</v>
      </c>
      <c r="N1161" s="19">
        <v>0</v>
      </c>
      <c r="O1161" s="19">
        <v>0</v>
      </c>
      <c r="P1161" s="19">
        <v>419.06200000000001</v>
      </c>
      <c r="Q1161" s="19"/>
      <c r="R1161" s="19"/>
      <c r="S1161" s="19"/>
      <c r="T1161" s="19"/>
      <c r="U1161" s="25">
        <v>2394.529</v>
      </c>
      <c r="V1161" s="18">
        <v>299.316125</v>
      </c>
      <c r="W1161" s="39">
        <v>1.4186896672428197E-4</v>
      </c>
      <c r="X1161" s="35">
        <v>352.44211108472479</v>
      </c>
      <c r="Y1161" s="35"/>
      <c r="Z1161" s="49">
        <v>0</v>
      </c>
      <c r="AC1161" t="s">
        <v>296</v>
      </c>
      <c r="AD1161" t="s">
        <v>297</v>
      </c>
      <c r="AE1161" t="s">
        <v>3194</v>
      </c>
    </row>
    <row r="1162" spans="1:31" outlineLevel="1" x14ac:dyDescent="0.35">
      <c r="A1162" s="6" t="s">
        <v>398</v>
      </c>
      <c r="B1162" s="7" t="s">
        <v>562</v>
      </c>
      <c r="C1162" s="7" t="s">
        <v>3194</v>
      </c>
      <c r="D1162" s="7" t="s">
        <v>296</v>
      </c>
      <c r="E1162" s="7" t="s">
        <v>297</v>
      </c>
      <c r="F1162" s="7" t="s">
        <v>563</v>
      </c>
      <c r="G1162" s="8">
        <v>5336924</v>
      </c>
      <c r="H1162" s="16" t="s">
        <v>3313</v>
      </c>
      <c r="I1162" s="18">
        <v>419.06200000000001</v>
      </c>
      <c r="J1162" s="19">
        <v>359.05700000000002</v>
      </c>
      <c r="K1162" s="19">
        <v>547.37800000000004</v>
      </c>
      <c r="L1162" s="19">
        <v>0</v>
      </c>
      <c r="M1162" s="19">
        <v>361.19600000000003</v>
      </c>
      <c r="N1162" s="19">
        <v>0</v>
      </c>
      <c r="O1162" s="19">
        <v>913.2</v>
      </c>
      <c r="P1162" s="19">
        <v>0</v>
      </c>
      <c r="Q1162" s="19"/>
      <c r="R1162" s="19"/>
      <c r="S1162" s="19"/>
      <c r="T1162" s="19"/>
      <c r="U1162" s="25">
        <v>2599.893</v>
      </c>
      <c r="V1162" s="18">
        <v>324.986625</v>
      </c>
      <c r="W1162" s="39">
        <v>1.5403619396703636E-4</v>
      </c>
      <c r="X1162" s="35">
        <v>382.66889961006876</v>
      </c>
      <c r="Y1162" s="35"/>
      <c r="Z1162" s="49">
        <v>0</v>
      </c>
      <c r="AC1162" t="s">
        <v>296</v>
      </c>
      <c r="AD1162" t="s">
        <v>297</v>
      </c>
      <c r="AE1162" t="s">
        <v>3194</v>
      </c>
    </row>
    <row r="1163" spans="1:31" outlineLevel="1" x14ac:dyDescent="0.35">
      <c r="A1163" s="6" t="s">
        <v>398</v>
      </c>
      <c r="B1163" s="7" t="s">
        <v>562</v>
      </c>
      <c r="C1163" s="7" t="s">
        <v>3194</v>
      </c>
      <c r="D1163" s="7" t="s">
        <v>296</v>
      </c>
      <c r="E1163" s="7" t="s">
        <v>297</v>
      </c>
      <c r="F1163" s="7" t="s">
        <v>563</v>
      </c>
      <c r="G1163" s="8">
        <v>5137219</v>
      </c>
      <c r="H1163" s="16" t="s">
        <v>3314</v>
      </c>
      <c r="I1163" s="18">
        <v>0</v>
      </c>
      <c r="J1163" s="19">
        <v>1614.104</v>
      </c>
      <c r="K1163" s="19">
        <v>1094.7560000000001</v>
      </c>
      <c r="L1163" s="19">
        <v>722.55899999999997</v>
      </c>
      <c r="M1163" s="19">
        <v>539.65499999999997</v>
      </c>
      <c r="N1163" s="19">
        <v>1631.3</v>
      </c>
      <c r="O1163" s="19">
        <v>720.80912000000001</v>
      </c>
      <c r="P1163" s="19">
        <v>599.66</v>
      </c>
      <c r="Q1163" s="19"/>
      <c r="R1163" s="19"/>
      <c r="S1163" s="19"/>
      <c r="T1163" s="19"/>
      <c r="U1163" s="25">
        <v>6922.8431199999995</v>
      </c>
      <c r="V1163" s="18">
        <v>865.35538999999994</v>
      </c>
      <c r="W1163" s="39">
        <v>4.1015857407811901E-4</v>
      </c>
      <c r="X1163" s="35">
        <v>1018.9483793769725</v>
      </c>
      <c r="Y1163" s="35"/>
      <c r="Z1163" s="49">
        <v>0</v>
      </c>
      <c r="AC1163" t="s">
        <v>296</v>
      </c>
      <c r="AD1163" t="s">
        <v>297</v>
      </c>
      <c r="AE1163" t="s">
        <v>3194</v>
      </c>
    </row>
    <row r="1164" spans="1:31" outlineLevel="1" x14ac:dyDescent="0.35">
      <c r="A1164" s="6" t="s">
        <v>398</v>
      </c>
      <c r="B1164" s="7" t="s">
        <v>562</v>
      </c>
      <c r="C1164" s="7" t="s">
        <v>3194</v>
      </c>
      <c r="D1164" s="7" t="s">
        <v>296</v>
      </c>
      <c r="E1164" s="7" t="s">
        <v>297</v>
      </c>
      <c r="F1164" s="7" t="s">
        <v>563</v>
      </c>
      <c r="G1164" s="8">
        <v>5296408</v>
      </c>
      <c r="H1164" s="16" t="s">
        <v>3315</v>
      </c>
      <c r="I1164" s="18">
        <v>343.18099999999998</v>
      </c>
      <c r="J1164" s="19">
        <v>718.11400000000003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/>
      <c r="R1164" s="19"/>
      <c r="S1164" s="19"/>
      <c r="T1164" s="19"/>
      <c r="U1164" s="25">
        <v>1061.2950000000001</v>
      </c>
      <c r="V1164" s="18">
        <v>132.66187500000001</v>
      </c>
      <c r="W1164" s="39">
        <v>6.2878680959657128E-5</v>
      </c>
      <c r="X1164" s="35">
        <v>156.20819388015889</v>
      </c>
      <c r="Y1164" s="35"/>
      <c r="Z1164" s="49">
        <v>0</v>
      </c>
      <c r="AC1164" t="s">
        <v>296</v>
      </c>
      <c r="AD1164" t="s">
        <v>297</v>
      </c>
      <c r="AE1164" t="s">
        <v>3194</v>
      </c>
    </row>
    <row r="1165" spans="1:31" outlineLevel="1" x14ac:dyDescent="0.35">
      <c r="A1165" s="6" t="s">
        <v>398</v>
      </c>
      <c r="B1165" s="7" t="s">
        <v>562</v>
      </c>
      <c r="C1165" s="7" t="s">
        <v>3194</v>
      </c>
      <c r="D1165" s="7" t="s">
        <v>296</v>
      </c>
      <c r="E1165" s="7" t="s">
        <v>297</v>
      </c>
      <c r="F1165" s="7" t="s">
        <v>563</v>
      </c>
      <c r="G1165" s="8">
        <v>5137226</v>
      </c>
      <c r="H1165" s="16" t="s">
        <v>3316</v>
      </c>
      <c r="I1165" s="18">
        <v>419.06200000000001</v>
      </c>
      <c r="J1165" s="19">
        <v>359.05700000000002</v>
      </c>
      <c r="K1165" s="19">
        <v>606.99400000000003</v>
      </c>
      <c r="L1165" s="19">
        <v>0</v>
      </c>
      <c r="M1165" s="19">
        <v>180.59800000000001</v>
      </c>
      <c r="N1165" s="19">
        <v>0</v>
      </c>
      <c r="O1165" s="19">
        <v>0</v>
      </c>
      <c r="P1165" s="19">
        <v>484.09500000000003</v>
      </c>
      <c r="Q1165" s="19"/>
      <c r="R1165" s="19"/>
      <c r="S1165" s="19"/>
      <c r="T1165" s="19"/>
      <c r="U1165" s="25">
        <v>2049.806</v>
      </c>
      <c r="V1165" s="18">
        <v>256.22575000000001</v>
      </c>
      <c r="W1165" s="39">
        <v>1.2144511893789281E-4</v>
      </c>
      <c r="X1165" s="35">
        <v>301.70357258322429</v>
      </c>
      <c r="Y1165" s="35"/>
      <c r="Z1165" s="49">
        <v>0</v>
      </c>
      <c r="AC1165" t="s">
        <v>296</v>
      </c>
      <c r="AD1165" t="s">
        <v>297</v>
      </c>
      <c r="AE1165" t="s">
        <v>3194</v>
      </c>
    </row>
    <row r="1166" spans="1:31" outlineLevel="1" x14ac:dyDescent="0.35">
      <c r="A1166" s="6" t="s">
        <v>398</v>
      </c>
      <c r="B1166" s="7" t="s">
        <v>562</v>
      </c>
      <c r="C1166" s="7" t="s">
        <v>3194</v>
      </c>
      <c r="D1166" s="7" t="s">
        <v>296</v>
      </c>
      <c r="E1166" s="7" t="s">
        <v>297</v>
      </c>
      <c r="F1166" s="7" t="s">
        <v>563</v>
      </c>
      <c r="G1166" s="8">
        <v>5293944</v>
      </c>
      <c r="H1166" s="16" t="s">
        <v>3317</v>
      </c>
      <c r="I1166" s="18">
        <v>0</v>
      </c>
      <c r="J1166" s="19">
        <v>882.83600000000001</v>
      </c>
      <c r="K1166" s="19">
        <v>1179.1659999999999</v>
      </c>
      <c r="L1166" s="19">
        <v>0</v>
      </c>
      <c r="M1166" s="19">
        <v>343.18099999999998</v>
      </c>
      <c r="N1166" s="19">
        <v>0</v>
      </c>
      <c r="O1166" s="19">
        <v>778.11900000000003</v>
      </c>
      <c r="P1166" s="19">
        <v>778.11900000000003</v>
      </c>
      <c r="Q1166" s="19"/>
      <c r="R1166" s="19"/>
      <c r="S1166" s="19"/>
      <c r="T1166" s="19"/>
      <c r="U1166" s="25">
        <v>3961.4210000000003</v>
      </c>
      <c r="V1166" s="18">
        <v>495.17762500000003</v>
      </c>
      <c r="W1166" s="39">
        <v>2.3470281797792876E-4</v>
      </c>
      <c r="X1166" s="35">
        <v>583.06730890933522</v>
      </c>
      <c r="Y1166" s="35"/>
      <c r="Z1166" s="49">
        <v>0</v>
      </c>
      <c r="AC1166" t="s">
        <v>296</v>
      </c>
      <c r="AD1166" t="s">
        <v>297</v>
      </c>
      <c r="AE1166" t="s">
        <v>3194</v>
      </c>
    </row>
    <row r="1167" spans="1:31" outlineLevel="1" x14ac:dyDescent="0.35">
      <c r="A1167" s="6" t="s">
        <v>398</v>
      </c>
      <c r="B1167" s="7" t="s">
        <v>562</v>
      </c>
      <c r="C1167" s="7" t="s">
        <v>3194</v>
      </c>
      <c r="D1167" s="7" t="s">
        <v>296</v>
      </c>
      <c r="E1167" s="7" t="s">
        <v>297</v>
      </c>
      <c r="F1167" s="7" t="s">
        <v>563</v>
      </c>
      <c r="G1167" s="8">
        <v>5334106</v>
      </c>
      <c r="H1167" s="16" t="s">
        <v>3318</v>
      </c>
      <c r="I1167" s="18">
        <v>180.59800000000001</v>
      </c>
      <c r="J1167" s="19">
        <v>1375.64</v>
      </c>
      <c r="K1167" s="19">
        <v>303.49700000000001</v>
      </c>
      <c r="L1167" s="19">
        <v>0</v>
      </c>
      <c r="M1167" s="19">
        <v>0</v>
      </c>
      <c r="N1167" s="19">
        <v>0</v>
      </c>
      <c r="O1167" s="19">
        <v>0</v>
      </c>
      <c r="P1167" s="19">
        <v>664.69200000000001</v>
      </c>
      <c r="Q1167" s="19"/>
      <c r="R1167" s="19"/>
      <c r="S1167" s="19"/>
      <c r="T1167" s="19"/>
      <c r="U1167" s="25">
        <v>2524.4270000000001</v>
      </c>
      <c r="V1167" s="18">
        <v>315.55337500000002</v>
      </c>
      <c r="W1167" s="39">
        <v>1.4956505018768991E-4</v>
      </c>
      <c r="X1167" s="35">
        <v>371.56133049935022</v>
      </c>
      <c r="Y1167" s="35"/>
      <c r="Z1167" s="49">
        <v>0</v>
      </c>
      <c r="AC1167" t="s">
        <v>296</v>
      </c>
      <c r="AD1167" t="s">
        <v>297</v>
      </c>
      <c r="AE1167" t="s">
        <v>3194</v>
      </c>
    </row>
    <row r="1168" spans="1:31" outlineLevel="1" x14ac:dyDescent="0.35">
      <c r="A1168" s="6" t="s">
        <v>398</v>
      </c>
      <c r="B1168" s="7" t="s">
        <v>562</v>
      </c>
      <c r="C1168" s="7" t="s">
        <v>3194</v>
      </c>
      <c r="D1168" s="7" t="s">
        <v>296</v>
      </c>
      <c r="E1168" s="7" t="s">
        <v>297</v>
      </c>
      <c r="F1168" s="7" t="s">
        <v>563</v>
      </c>
      <c r="G1168" s="8">
        <v>5339073</v>
      </c>
      <c r="H1168" s="16" t="s">
        <v>3319</v>
      </c>
      <c r="I1168" s="18">
        <v>180.59800000000001</v>
      </c>
      <c r="J1168" s="19">
        <v>476.928</v>
      </c>
      <c r="K1168" s="19">
        <v>487.762</v>
      </c>
      <c r="L1168" s="19">
        <v>0</v>
      </c>
      <c r="M1168" s="19">
        <v>0</v>
      </c>
      <c r="N1168" s="19">
        <v>0</v>
      </c>
      <c r="O1168" s="19">
        <v>0</v>
      </c>
      <c r="P1168" s="19">
        <v>303.49700000000001</v>
      </c>
      <c r="Q1168" s="19"/>
      <c r="R1168" s="19"/>
      <c r="S1168" s="19"/>
      <c r="T1168" s="19"/>
      <c r="U1168" s="25">
        <v>1448.7850000000001</v>
      </c>
      <c r="V1168" s="18">
        <v>181.09812500000001</v>
      </c>
      <c r="W1168" s="39">
        <v>8.5836350679252099E-5</v>
      </c>
      <c r="X1168" s="35">
        <v>213.24145329118295</v>
      </c>
      <c r="Y1168" s="35"/>
      <c r="Z1168" s="49">
        <v>0</v>
      </c>
      <c r="AC1168" t="s">
        <v>296</v>
      </c>
      <c r="AD1168" t="s">
        <v>297</v>
      </c>
      <c r="AE1168" t="s">
        <v>3194</v>
      </c>
    </row>
    <row r="1169" spans="1:31" outlineLevel="1" x14ac:dyDescent="0.35">
      <c r="A1169" s="6" t="s">
        <v>398</v>
      </c>
      <c r="B1169" s="7" t="s">
        <v>562</v>
      </c>
      <c r="C1169" s="7" t="s">
        <v>3194</v>
      </c>
      <c r="D1169" s="7" t="s">
        <v>296</v>
      </c>
      <c r="E1169" s="7" t="s">
        <v>297</v>
      </c>
      <c r="F1169" s="7" t="s">
        <v>563</v>
      </c>
      <c r="G1169" s="8">
        <v>5332544</v>
      </c>
      <c r="H1169" s="16" t="s">
        <v>3320</v>
      </c>
      <c r="I1169" s="18">
        <v>419.06200000000001</v>
      </c>
      <c r="J1169" s="19">
        <v>0</v>
      </c>
      <c r="K1169" s="19">
        <v>303.49700000000001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/>
      <c r="R1169" s="19"/>
      <c r="S1169" s="19"/>
      <c r="T1169" s="19"/>
      <c r="U1169" s="25">
        <v>722.55899999999997</v>
      </c>
      <c r="V1169" s="18">
        <v>90.319874999999996</v>
      </c>
      <c r="W1169" s="39">
        <v>4.2809545730008048E-5</v>
      </c>
      <c r="X1169" s="35">
        <v>106.35086037515839</v>
      </c>
      <c r="Y1169" s="35"/>
      <c r="Z1169" s="49">
        <v>0</v>
      </c>
      <c r="AC1169" t="s">
        <v>296</v>
      </c>
      <c r="AD1169" t="s">
        <v>297</v>
      </c>
      <c r="AE1169" t="s">
        <v>3194</v>
      </c>
    </row>
    <row r="1170" spans="1:31" outlineLevel="1" x14ac:dyDescent="0.35">
      <c r="A1170" s="6" t="s">
        <v>398</v>
      </c>
      <c r="B1170" s="7" t="s">
        <v>562</v>
      </c>
      <c r="C1170" s="7" t="s">
        <v>3194</v>
      </c>
      <c r="D1170" s="7" t="s">
        <v>296</v>
      </c>
      <c r="E1170" s="7" t="s">
        <v>297</v>
      </c>
      <c r="F1170" s="7" t="s">
        <v>563</v>
      </c>
      <c r="G1170" s="8">
        <v>5134520</v>
      </c>
      <c r="H1170" s="16" t="s">
        <v>3321</v>
      </c>
      <c r="I1170" s="18">
        <v>0</v>
      </c>
      <c r="J1170" s="19">
        <v>1018.721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778.11900000000003</v>
      </c>
      <c r="Q1170" s="19"/>
      <c r="R1170" s="19"/>
      <c r="S1170" s="19"/>
      <c r="T1170" s="19"/>
      <c r="U1170" s="25">
        <v>1796.8400000000001</v>
      </c>
      <c r="V1170" s="18">
        <v>224.60500000000002</v>
      </c>
      <c r="W1170" s="39">
        <v>1.064576098969187E-4</v>
      </c>
      <c r="X1170" s="35">
        <v>264.47041688844735</v>
      </c>
      <c r="Y1170" s="35"/>
      <c r="Z1170" s="49">
        <v>0</v>
      </c>
      <c r="AC1170" t="s">
        <v>296</v>
      </c>
      <c r="AD1170" t="s">
        <v>297</v>
      </c>
      <c r="AE1170" t="s">
        <v>3194</v>
      </c>
    </row>
    <row r="1171" spans="1:31" outlineLevel="1" x14ac:dyDescent="0.35">
      <c r="A1171" s="6" t="s">
        <v>398</v>
      </c>
      <c r="B1171" s="7" t="s">
        <v>562</v>
      </c>
      <c r="C1171" s="7" t="s">
        <v>3194</v>
      </c>
      <c r="D1171" s="7" t="s">
        <v>296</v>
      </c>
      <c r="E1171" s="7" t="s">
        <v>297</v>
      </c>
      <c r="F1171" s="7" t="s">
        <v>563</v>
      </c>
      <c r="G1171" s="8">
        <v>5137572</v>
      </c>
      <c r="H1171" s="16" t="s">
        <v>3322</v>
      </c>
      <c r="I1171" s="18">
        <v>238.464</v>
      </c>
      <c r="J1171" s="19">
        <v>361.19499999999999</v>
      </c>
      <c r="K1171" s="19">
        <v>1139.482</v>
      </c>
      <c r="L1171" s="19">
        <v>0</v>
      </c>
      <c r="M1171" s="19">
        <v>0</v>
      </c>
      <c r="N1171" s="19">
        <v>0</v>
      </c>
      <c r="O1171" s="19">
        <v>0</v>
      </c>
      <c r="P1171" s="19">
        <v>476.928</v>
      </c>
      <c r="Q1171" s="19"/>
      <c r="R1171" s="19"/>
      <c r="S1171" s="19"/>
      <c r="T1171" s="19"/>
      <c r="U1171" s="25">
        <v>2216.069</v>
      </c>
      <c r="V1171" s="18">
        <v>277.00862499999999</v>
      </c>
      <c r="W1171" s="39">
        <v>1.3129572421954915E-4</v>
      </c>
      <c r="X1171" s="35">
        <v>326.17522555350763</v>
      </c>
      <c r="Y1171" s="35"/>
      <c r="Z1171" s="49">
        <v>0</v>
      </c>
      <c r="AC1171" t="s">
        <v>296</v>
      </c>
      <c r="AD1171" t="s">
        <v>297</v>
      </c>
      <c r="AE1171" t="s">
        <v>3194</v>
      </c>
    </row>
    <row r="1172" spans="1:31" outlineLevel="1" x14ac:dyDescent="0.35">
      <c r="A1172" s="6" t="s">
        <v>398</v>
      </c>
      <c r="B1172" s="7" t="s">
        <v>562</v>
      </c>
      <c r="C1172" s="7" t="s">
        <v>3194</v>
      </c>
      <c r="D1172" s="7" t="s">
        <v>296</v>
      </c>
      <c r="E1172" s="7" t="s">
        <v>297</v>
      </c>
      <c r="F1172" s="7" t="s">
        <v>563</v>
      </c>
      <c r="G1172" s="8">
        <v>5270095</v>
      </c>
      <c r="H1172" s="16" t="s">
        <v>3323</v>
      </c>
      <c r="I1172" s="18">
        <v>419.06200000000001</v>
      </c>
      <c r="J1172" s="19">
        <v>0</v>
      </c>
      <c r="K1172" s="19">
        <v>487.762</v>
      </c>
      <c r="L1172" s="19">
        <v>0</v>
      </c>
      <c r="M1172" s="19">
        <v>0</v>
      </c>
      <c r="N1172" s="19">
        <v>0</v>
      </c>
      <c r="O1172" s="19">
        <v>0</v>
      </c>
      <c r="P1172" s="19">
        <v>539.65499999999997</v>
      </c>
      <c r="Q1172" s="19"/>
      <c r="R1172" s="19"/>
      <c r="S1172" s="19"/>
      <c r="T1172" s="19"/>
      <c r="U1172" s="25">
        <v>1446.479</v>
      </c>
      <c r="V1172" s="18">
        <v>180.80987500000001</v>
      </c>
      <c r="W1172" s="39">
        <v>8.5699726801543287E-5</v>
      </c>
      <c r="X1172" s="35">
        <v>212.90204144519512</v>
      </c>
      <c r="Y1172" s="35"/>
      <c r="Z1172" s="49">
        <v>0</v>
      </c>
      <c r="AC1172" t="s">
        <v>296</v>
      </c>
      <c r="AD1172" t="s">
        <v>297</v>
      </c>
      <c r="AE1172" t="s">
        <v>3194</v>
      </c>
    </row>
    <row r="1173" spans="1:31" outlineLevel="1" x14ac:dyDescent="0.35">
      <c r="A1173" s="6" t="s">
        <v>398</v>
      </c>
      <c r="B1173" s="7" t="s">
        <v>562</v>
      </c>
      <c r="C1173" s="7" t="s">
        <v>3194</v>
      </c>
      <c r="D1173" s="7" t="s">
        <v>296</v>
      </c>
      <c r="E1173" s="7" t="s">
        <v>297</v>
      </c>
      <c r="F1173" s="7" t="s">
        <v>563</v>
      </c>
      <c r="G1173" s="8">
        <v>5131488</v>
      </c>
      <c r="H1173" s="16" t="s">
        <v>3324</v>
      </c>
      <c r="I1173" s="18">
        <v>419.06200000000001</v>
      </c>
      <c r="J1173" s="19">
        <v>0</v>
      </c>
      <c r="K1173" s="19">
        <v>482.34500000000003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/>
      <c r="R1173" s="19"/>
      <c r="S1173" s="19"/>
      <c r="T1173" s="19"/>
      <c r="U1173" s="25">
        <v>901.40700000000004</v>
      </c>
      <c r="V1173" s="18">
        <v>112.675875</v>
      </c>
      <c r="W1173" s="39">
        <v>5.3405776120495862E-5</v>
      </c>
      <c r="X1173" s="35">
        <v>132.6748542308523</v>
      </c>
      <c r="Y1173" s="35"/>
      <c r="Z1173" s="49">
        <v>0</v>
      </c>
      <c r="AC1173" t="s">
        <v>296</v>
      </c>
      <c r="AD1173" t="s">
        <v>297</v>
      </c>
      <c r="AE1173" t="s">
        <v>3194</v>
      </c>
    </row>
    <row r="1174" spans="1:31" outlineLevel="1" x14ac:dyDescent="0.35">
      <c r="A1174" s="6" t="s">
        <v>398</v>
      </c>
      <c r="B1174" s="7" t="s">
        <v>562</v>
      </c>
      <c r="C1174" s="7" t="s">
        <v>3194</v>
      </c>
      <c r="D1174" s="7" t="s">
        <v>296</v>
      </c>
      <c r="E1174" s="7" t="s">
        <v>297</v>
      </c>
      <c r="F1174" s="7" t="s">
        <v>563</v>
      </c>
      <c r="G1174" s="8">
        <v>5277081</v>
      </c>
      <c r="H1174" s="16" t="s">
        <v>3325</v>
      </c>
      <c r="I1174" s="18">
        <v>419.06200000000001</v>
      </c>
      <c r="J1174" s="19">
        <v>0</v>
      </c>
      <c r="K1174" s="19">
        <v>243.881</v>
      </c>
      <c r="L1174" s="19">
        <v>0</v>
      </c>
      <c r="M1174" s="19">
        <v>0</v>
      </c>
      <c r="N1174" s="19">
        <v>0</v>
      </c>
      <c r="O1174" s="19">
        <v>0</v>
      </c>
      <c r="P1174" s="19">
        <v>539.65499999999997</v>
      </c>
      <c r="Q1174" s="19"/>
      <c r="R1174" s="19"/>
      <c r="S1174" s="19"/>
      <c r="T1174" s="19"/>
      <c r="U1174" s="25">
        <v>1202.598</v>
      </c>
      <c r="V1174" s="18">
        <v>150.32474999999999</v>
      </c>
      <c r="W1174" s="39">
        <v>7.1250477920579804E-5</v>
      </c>
      <c r="X1174" s="35">
        <v>177.0060742243121</v>
      </c>
      <c r="Y1174" s="35"/>
      <c r="Z1174" s="49">
        <v>0</v>
      </c>
      <c r="AC1174" t="s">
        <v>296</v>
      </c>
      <c r="AD1174" t="s">
        <v>297</v>
      </c>
      <c r="AE1174" t="s">
        <v>3194</v>
      </c>
    </row>
    <row r="1175" spans="1:31" outlineLevel="1" x14ac:dyDescent="0.35">
      <c r="A1175" s="6" t="s">
        <v>398</v>
      </c>
      <c r="B1175" s="7" t="s">
        <v>562</v>
      </c>
      <c r="C1175" s="7" t="s">
        <v>3194</v>
      </c>
      <c r="D1175" s="7" t="s">
        <v>296</v>
      </c>
      <c r="E1175" s="7" t="s">
        <v>297</v>
      </c>
      <c r="F1175" s="7" t="s">
        <v>563</v>
      </c>
      <c r="G1175" s="8">
        <v>5291524</v>
      </c>
      <c r="H1175" s="16" t="s">
        <v>3326</v>
      </c>
      <c r="I1175" s="18">
        <v>0</v>
      </c>
      <c r="J1175" s="19">
        <v>1676.2460000000001</v>
      </c>
      <c r="K1175" s="19">
        <v>3772.0340000000001</v>
      </c>
      <c r="L1175" s="19">
        <v>0</v>
      </c>
      <c r="M1175" s="19">
        <v>0</v>
      </c>
      <c r="N1175" s="19">
        <v>0</v>
      </c>
      <c r="O1175" s="19">
        <v>0</v>
      </c>
      <c r="P1175" s="19">
        <v>1195.0419999999999</v>
      </c>
      <c r="Q1175" s="19"/>
      <c r="R1175" s="19"/>
      <c r="S1175" s="19"/>
      <c r="T1175" s="19"/>
      <c r="U1175" s="25">
        <v>6643.3220000000001</v>
      </c>
      <c r="V1175" s="18">
        <v>830.41525000000001</v>
      </c>
      <c r="W1175" s="39">
        <v>3.9359775043722178E-4</v>
      </c>
      <c r="X1175" s="35">
        <v>977.80667108044872</v>
      </c>
      <c r="Y1175" s="35"/>
      <c r="Z1175" s="49">
        <v>0</v>
      </c>
      <c r="AC1175" t="s">
        <v>296</v>
      </c>
      <c r="AD1175" t="s">
        <v>297</v>
      </c>
      <c r="AE1175" t="s">
        <v>3194</v>
      </c>
    </row>
    <row r="1176" spans="1:31" outlineLevel="1" x14ac:dyDescent="0.35">
      <c r="A1176" s="6" t="s">
        <v>398</v>
      </c>
      <c r="B1176" s="7" t="s">
        <v>562</v>
      </c>
      <c r="C1176" s="7" t="s">
        <v>3194</v>
      </c>
      <c r="D1176" s="7" t="s">
        <v>296</v>
      </c>
      <c r="E1176" s="7" t="s">
        <v>297</v>
      </c>
      <c r="F1176" s="7" t="s">
        <v>563</v>
      </c>
      <c r="G1176" s="8">
        <v>5334694</v>
      </c>
      <c r="H1176" s="16" t="s">
        <v>3327</v>
      </c>
      <c r="I1176" s="18">
        <v>1076.588</v>
      </c>
      <c r="J1176" s="19">
        <v>657.52599999999995</v>
      </c>
      <c r="K1176" s="19">
        <v>6004.9120000000003</v>
      </c>
      <c r="L1176" s="19">
        <v>964.13300000000004</v>
      </c>
      <c r="M1176" s="19">
        <v>361.19600000000003</v>
      </c>
      <c r="N1176" s="19">
        <v>2530.9580000000001</v>
      </c>
      <c r="O1176" s="19">
        <v>5461.3040000000001</v>
      </c>
      <c r="P1176" s="19">
        <v>4731.0209999999997</v>
      </c>
      <c r="Q1176" s="19"/>
      <c r="R1176" s="19"/>
      <c r="S1176" s="19"/>
      <c r="T1176" s="19"/>
      <c r="U1176" s="25">
        <v>21787.637999999999</v>
      </c>
      <c r="V1176" s="18">
        <v>2723.4547499999999</v>
      </c>
      <c r="W1176" s="39">
        <v>1.2908549825133464E-3</v>
      </c>
      <c r="X1176" s="35">
        <v>3206.8440734147594</v>
      </c>
      <c r="Y1176" s="35"/>
      <c r="Z1176" s="49">
        <v>0</v>
      </c>
      <c r="AC1176" t="s">
        <v>296</v>
      </c>
      <c r="AD1176" t="s">
        <v>297</v>
      </c>
      <c r="AE1176" t="s">
        <v>3194</v>
      </c>
    </row>
    <row r="1177" spans="1:31" outlineLevel="1" x14ac:dyDescent="0.35">
      <c r="A1177" s="6" t="s">
        <v>398</v>
      </c>
      <c r="B1177" s="7" t="s">
        <v>562</v>
      </c>
      <c r="C1177" s="7" t="s">
        <v>3194</v>
      </c>
      <c r="D1177" s="7" t="s">
        <v>296</v>
      </c>
      <c r="E1177" s="7" t="s">
        <v>297</v>
      </c>
      <c r="F1177" s="7" t="s">
        <v>563</v>
      </c>
      <c r="G1177" s="8">
        <v>5276345</v>
      </c>
      <c r="H1177" s="16" t="s">
        <v>3328</v>
      </c>
      <c r="I1177" s="18">
        <v>238.464</v>
      </c>
      <c r="J1177" s="19">
        <v>0</v>
      </c>
      <c r="K1177" s="19">
        <v>238.464</v>
      </c>
      <c r="L1177" s="19">
        <v>0</v>
      </c>
      <c r="M1177" s="19">
        <v>0</v>
      </c>
      <c r="N1177" s="19">
        <v>0</v>
      </c>
      <c r="O1177" s="19">
        <v>238.464</v>
      </c>
      <c r="P1177" s="19">
        <v>778.11900000000003</v>
      </c>
      <c r="Q1177" s="19"/>
      <c r="R1177" s="19"/>
      <c r="S1177" s="19"/>
      <c r="T1177" s="19"/>
      <c r="U1177" s="25">
        <v>1493.511</v>
      </c>
      <c r="V1177" s="18">
        <v>186.688875</v>
      </c>
      <c r="W1177" s="39">
        <v>8.8486237736669333E-5</v>
      </c>
      <c r="X1177" s="35">
        <v>219.82451236475248</v>
      </c>
      <c r="Y1177" s="35"/>
      <c r="Z1177" s="49">
        <v>0</v>
      </c>
      <c r="AC1177" t="s">
        <v>296</v>
      </c>
      <c r="AD1177" t="s">
        <v>297</v>
      </c>
      <c r="AE1177" t="s">
        <v>3194</v>
      </c>
    </row>
    <row r="1178" spans="1:31" outlineLevel="1" x14ac:dyDescent="0.35">
      <c r="A1178" s="6" t="s">
        <v>398</v>
      </c>
      <c r="B1178" s="7" t="s">
        <v>562</v>
      </c>
      <c r="C1178" s="7" t="s">
        <v>3194</v>
      </c>
      <c r="D1178" s="7" t="s">
        <v>296</v>
      </c>
      <c r="E1178" s="7" t="s">
        <v>297</v>
      </c>
      <c r="F1178" s="7" t="s">
        <v>563</v>
      </c>
      <c r="G1178" s="8">
        <v>5137202</v>
      </c>
      <c r="H1178" s="16" t="s">
        <v>3329</v>
      </c>
      <c r="I1178" s="18">
        <v>419.06200000000001</v>
      </c>
      <c r="J1178" s="19">
        <v>419.06200000000001</v>
      </c>
      <c r="K1178" s="19">
        <v>487.762</v>
      </c>
      <c r="L1178" s="19">
        <v>0</v>
      </c>
      <c r="M1178" s="19">
        <v>0</v>
      </c>
      <c r="N1178" s="19">
        <v>0</v>
      </c>
      <c r="O1178" s="19">
        <v>0</v>
      </c>
      <c r="P1178" s="19">
        <v>597.52099999999996</v>
      </c>
      <c r="Q1178" s="19"/>
      <c r="R1178" s="19"/>
      <c r="S1178" s="19"/>
      <c r="T1178" s="19"/>
      <c r="U1178" s="25">
        <v>1923.4069999999999</v>
      </c>
      <c r="V1178" s="18">
        <v>240.42587499999999</v>
      </c>
      <c r="W1178" s="39">
        <v>1.1395634117617743E-4</v>
      </c>
      <c r="X1178" s="35">
        <v>283.09935839371218</v>
      </c>
      <c r="Y1178" s="35"/>
      <c r="Z1178" s="49">
        <v>0</v>
      </c>
      <c r="AC1178" t="s">
        <v>296</v>
      </c>
      <c r="AD1178" t="s">
        <v>297</v>
      </c>
      <c r="AE1178" t="s">
        <v>3194</v>
      </c>
    </row>
    <row r="1179" spans="1:31" outlineLevel="1" x14ac:dyDescent="0.35">
      <c r="A1179" s="6" t="s">
        <v>398</v>
      </c>
      <c r="B1179" s="7" t="s">
        <v>562</v>
      </c>
      <c r="C1179" s="7" t="s">
        <v>3194</v>
      </c>
      <c r="D1179" s="7" t="s">
        <v>296</v>
      </c>
      <c r="E1179" s="7" t="s">
        <v>297</v>
      </c>
      <c r="F1179" s="7" t="s">
        <v>563</v>
      </c>
      <c r="G1179" s="8">
        <v>5336948</v>
      </c>
      <c r="H1179" s="16" t="s">
        <v>3330</v>
      </c>
      <c r="I1179" s="18">
        <v>419.06200000000001</v>
      </c>
      <c r="J1179" s="19">
        <v>0</v>
      </c>
      <c r="K1179" s="19">
        <v>1204.5150000000001</v>
      </c>
      <c r="L1179" s="19">
        <v>0</v>
      </c>
      <c r="M1179" s="19">
        <v>180.59800000000001</v>
      </c>
      <c r="N1179" s="19">
        <v>0</v>
      </c>
      <c r="O1179" s="19">
        <v>0</v>
      </c>
      <c r="P1179" s="19">
        <v>238.464</v>
      </c>
      <c r="Q1179" s="19"/>
      <c r="R1179" s="19"/>
      <c r="S1179" s="19"/>
      <c r="T1179" s="19"/>
      <c r="U1179" s="25">
        <v>2042.6390000000001</v>
      </c>
      <c r="V1179" s="18">
        <v>255.32987500000002</v>
      </c>
      <c r="W1179" s="39">
        <v>1.2102049476983599E-4</v>
      </c>
      <c r="X1179" s="35">
        <v>300.64868763084144</v>
      </c>
      <c r="Y1179" s="35"/>
      <c r="Z1179" s="49">
        <v>0</v>
      </c>
      <c r="AC1179" t="s">
        <v>296</v>
      </c>
      <c r="AD1179" t="s">
        <v>297</v>
      </c>
      <c r="AE1179" t="s">
        <v>3194</v>
      </c>
    </row>
    <row r="1180" spans="1:31" outlineLevel="1" x14ac:dyDescent="0.35">
      <c r="A1180" s="6" t="s">
        <v>398</v>
      </c>
      <c r="B1180" s="7" t="s">
        <v>562</v>
      </c>
      <c r="C1180" s="7" t="s">
        <v>3194</v>
      </c>
      <c r="D1180" s="7" t="s">
        <v>296</v>
      </c>
      <c r="E1180" s="7" t="s">
        <v>297</v>
      </c>
      <c r="F1180" s="7" t="s">
        <v>563</v>
      </c>
      <c r="G1180" s="8">
        <v>5130157</v>
      </c>
      <c r="H1180" s="16" t="s">
        <v>3331</v>
      </c>
      <c r="I1180" s="18">
        <v>0</v>
      </c>
      <c r="J1180" s="19">
        <v>838.12300000000005</v>
      </c>
      <c r="K1180" s="19">
        <v>788.56399999999996</v>
      </c>
      <c r="L1180" s="19">
        <v>720.80899999999997</v>
      </c>
      <c r="M1180" s="19">
        <v>0</v>
      </c>
      <c r="N1180" s="19">
        <v>0</v>
      </c>
      <c r="O1180" s="19">
        <v>2535.8180000000002</v>
      </c>
      <c r="P1180" s="19">
        <v>1262.77</v>
      </c>
      <c r="Q1180" s="19"/>
      <c r="R1180" s="19"/>
      <c r="S1180" s="19"/>
      <c r="T1180" s="19"/>
      <c r="U1180" s="25">
        <v>6146.0840000000007</v>
      </c>
      <c r="V1180" s="18">
        <v>768.26050000000009</v>
      </c>
      <c r="W1180" s="39">
        <v>3.6413782688814454E-4</v>
      </c>
      <c r="X1180" s="35">
        <v>904.61999828110243</v>
      </c>
      <c r="Y1180" s="35"/>
      <c r="Z1180" s="49">
        <v>0</v>
      </c>
      <c r="AC1180" t="s">
        <v>296</v>
      </c>
      <c r="AD1180" t="s">
        <v>297</v>
      </c>
      <c r="AE1180" t="s">
        <v>3194</v>
      </c>
    </row>
    <row r="1181" spans="1:31" outlineLevel="1" x14ac:dyDescent="0.35">
      <c r="A1181" s="6" t="s">
        <v>398</v>
      </c>
      <c r="B1181" s="7" t="s">
        <v>562</v>
      </c>
      <c r="C1181" s="7" t="s">
        <v>3194</v>
      </c>
      <c r="D1181" s="7" t="s">
        <v>296</v>
      </c>
      <c r="E1181" s="7" t="s">
        <v>297</v>
      </c>
      <c r="F1181" s="7" t="s">
        <v>563</v>
      </c>
      <c r="G1181" s="8">
        <v>5276978</v>
      </c>
      <c r="H1181" s="16" t="s">
        <v>3332</v>
      </c>
      <c r="I1181" s="18">
        <v>0</v>
      </c>
      <c r="J1181" s="19">
        <v>476.928</v>
      </c>
      <c r="K1181" s="19">
        <v>722.55899999999997</v>
      </c>
      <c r="L1181" s="19">
        <v>0</v>
      </c>
      <c r="M1181" s="19">
        <v>0</v>
      </c>
      <c r="N1181" s="19">
        <v>0</v>
      </c>
      <c r="O1181" s="19">
        <v>238.464</v>
      </c>
      <c r="P1181" s="19">
        <v>238.464</v>
      </c>
      <c r="Q1181" s="19"/>
      <c r="R1181" s="19"/>
      <c r="S1181" s="19"/>
      <c r="T1181" s="19"/>
      <c r="U1181" s="25">
        <v>1676.415</v>
      </c>
      <c r="V1181" s="18">
        <v>209.551875</v>
      </c>
      <c r="W1181" s="39">
        <v>9.9322774479276361E-5</v>
      </c>
      <c r="X1181" s="35">
        <v>246.74549427219253</v>
      </c>
      <c r="Y1181" s="35"/>
      <c r="Z1181" s="49">
        <v>0</v>
      </c>
      <c r="AC1181" t="s">
        <v>296</v>
      </c>
      <c r="AD1181" t="s">
        <v>297</v>
      </c>
      <c r="AE1181" t="s">
        <v>3194</v>
      </c>
    </row>
    <row r="1182" spans="1:31" outlineLevel="1" x14ac:dyDescent="0.35">
      <c r="A1182" s="6" t="s">
        <v>398</v>
      </c>
      <c r="B1182" s="7" t="s">
        <v>562</v>
      </c>
      <c r="C1182" s="7" t="s">
        <v>3194</v>
      </c>
      <c r="D1182" s="7" t="s">
        <v>296</v>
      </c>
      <c r="E1182" s="7" t="s">
        <v>297</v>
      </c>
      <c r="F1182" s="7" t="s">
        <v>563</v>
      </c>
      <c r="G1182" s="8">
        <v>5297016</v>
      </c>
      <c r="H1182" s="16" t="s">
        <v>3333</v>
      </c>
      <c r="I1182" s="18">
        <v>419.06200000000001</v>
      </c>
      <c r="J1182" s="19">
        <v>0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238.464</v>
      </c>
      <c r="Q1182" s="19"/>
      <c r="R1182" s="19"/>
      <c r="S1182" s="19"/>
      <c r="T1182" s="19"/>
      <c r="U1182" s="25">
        <v>657.52600000000007</v>
      </c>
      <c r="V1182" s="18">
        <v>82.190750000000008</v>
      </c>
      <c r="W1182" s="39">
        <v>3.8956527239532379E-5</v>
      </c>
      <c r="X1182" s="35">
        <v>96.778887009969296</v>
      </c>
      <c r="Y1182" s="35"/>
      <c r="Z1182" s="49">
        <v>0</v>
      </c>
      <c r="AC1182" t="s">
        <v>296</v>
      </c>
      <c r="AD1182" t="s">
        <v>297</v>
      </c>
      <c r="AE1182" t="s">
        <v>3194</v>
      </c>
    </row>
    <row r="1183" spans="1:31" outlineLevel="1" x14ac:dyDescent="0.35">
      <c r="A1183" s="6" t="s">
        <v>398</v>
      </c>
      <c r="B1183" s="7" t="s">
        <v>562</v>
      </c>
      <c r="C1183" s="7" t="s">
        <v>3194</v>
      </c>
      <c r="D1183" s="7" t="s">
        <v>296</v>
      </c>
      <c r="E1183" s="7" t="s">
        <v>297</v>
      </c>
      <c r="F1183" s="7" t="s">
        <v>563</v>
      </c>
      <c r="G1183" s="8">
        <v>5279667</v>
      </c>
      <c r="H1183" s="16" t="s">
        <v>3334</v>
      </c>
      <c r="I1183" s="18">
        <v>419.06200000000001</v>
      </c>
      <c r="J1183" s="19">
        <v>0</v>
      </c>
      <c r="K1183" s="19">
        <v>901.01800000000003</v>
      </c>
      <c r="L1183" s="19">
        <v>0</v>
      </c>
      <c r="M1183" s="19">
        <v>484.09500000000003</v>
      </c>
      <c r="N1183" s="19">
        <v>303.49700000000001</v>
      </c>
      <c r="O1183" s="19">
        <v>778.11900000000003</v>
      </c>
      <c r="P1183" s="19">
        <v>0</v>
      </c>
      <c r="Q1183" s="19"/>
      <c r="R1183" s="19"/>
      <c r="S1183" s="19"/>
      <c r="T1183" s="19"/>
      <c r="U1183" s="25">
        <v>2885.7910000000002</v>
      </c>
      <c r="V1183" s="18">
        <v>360.72387500000002</v>
      </c>
      <c r="W1183" s="39">
        <v>1.7097482943502975E-4</v>
      </c>
      <c r="X1183" s="35">
        <v>424.74919793800746</v>
      </c>
      <c r="Y1183" s="35"/>
      <c r="Z1183" s="49">
        <v>0</v>
      </c>
      <c r="AC1183" t="s">
        <v>296</v>
      </c>
      <c r="AD1183" t="s">
        <v>297</v>
      </c>
      <c r="AE1183" t="s">
        <v>3194</v>
      </c>
    </row>
    <row r="1184" spans="1:31" outlineLevel="1" x14ac:dyDescent="0.35">
      <c r="A1184" s="6" t="s">
        <v>398</v>
      </c>
      <c r="B1184" s="7" t="s">
        <v>562</v>
      </c>
      <c r="C1184" s="7" t="s">
        <v>3194</v>
      </c>
      <c r="D1184" s="7" t="s">
        <v>296</v>
      </c>
      <c r="E1184" s="7" t="s">
        <v>297</v>
      </c>
      <c r="F1184" s="7" t="s">
        <v>563</v>
      </c>
      <c r="G1184" s="8">
        <v>5271108</v>
      </c>
      <c r="H1184" s="16" t="s">
        <v>3335</v>
      </c>
      <c r="I1184" s="18">
        <v>419.06200000000001</v>
      </c>
      <c r="J1184" s="19">
        <v>0</v>
      </c>
      <c r="K1184" s="19">
        <v>487.762</v>
      </c>
      <c r="L1184" s="19">
        <v>0</v>
      </c>
      <c r="M1184" s="19">
        <v>0</v>
      </c>
      <c r="N1184" s="19">
        <v>0</v>
      </c>
      <c r="O1184" s="19">
        <v>419.06200000000001</v>
      </c>
      <c r="P1184" s="19">
        <v>238.464</v>
      </c>
      <c r="Q1184" s="19"/>
      <c r="R1184" s="19"/>
      <c r="S1184" s="19"/>
      <c r="T1184" s="19"/>
      <c r="U1184" s="25">
        <v>1564.35</v>
      </c>
      <c r="V1184" s="18">
        <v>195.54374999999999</v>
      </c>
      <c r="W1184" s="39">
        <v>9.2683245053674638E-5</v>
      </c>
      <c r="X1184" s="35">
        <v>230.25104998744604</v>
      </c>
      <c r="Y1184" s="35"/>
      <c r="Z1184" s="49">
        <v>0</v>
      </c>
      <c r="AC1184" t="s">
        <v>296</v>
      </c>
      <c r="AD1184" t="s">
        <v>297</v>
      </c>
      <c r="AE1184" t="s">
        <v>3194</v>
      </c>
    </row>
    <row r="1185" spans="1:31" outlineLevel="1" x14ac:dyDescent="0.35">
      <c r="A1185" s="6" t="s">
        <v>398</v>
      </c>
      <c r="B1185" s="7" t="s">
        <v>562</v>
      </c>
      <c r="C1185" s="7" t="s">
        <v>3194</v>
      </c>
      <c r="D1185" s="7" t="s">
        <v>296</v>
      </c>
      <c r="E1185" s="7" t="s">
        <v>297</v>
      </c>
      <c r="F1185" s="7" t="s">
        <v>563</v>
      </c>
      <c r="G1185" s="8">
        <v>5332267</v>
      </c>
      <c r="H1185" s="16" t="s">
        <v>3336</v>
      </c>
      <c r="I1185" s="18">
        <v>419.06200000000001</v>
      </c>
      <c r="J1185" s="19">
        <v>0</v>
      </c>
      <c r="K1185" s="19">
        <v>2184.0970000000002</v>
      </c>
      <c r="L1185" s="19">
        <v>238.464</v>
      </c>
      <c r="M1185" s="19">
        <v>668.36099999999999</v>
      </c>
      <c r="N1185" s="19">
        <v>1024.306</v>
      </c>
      <c r="O1185" s="19">
        <v>838.12300000000005</v>
      </c>
      <c r="P1185" s="19">
        <v>1315.634</v>
      </c>
      <c r="Q1185" s="19"/>
      <c r="R1185" s="19"/>
      <c r="S1185" s="19"/>
      <c r="T1185" s="19"/>
      <c r="U1185" s="25">
        <v>6688.0470000000005</v>
      </c>
      <c r="V1185" s="18">
        <v>836.00587500000006</v>
      </c>
      <c r="W1185" s="39">
        <v>3.9624757824751082E-4</v>
      </c>
      <c r="X1185" s="35">
        <v>984.38958296761507</v>
      </c>
      <c r="Y1185" s="35"/>
      <c r="Z1185" s="49">
        <v>0</v>
      </c>
      <c r="AC1185" t="s">
        <v>296</v>
      </c>
      <c r="AD1185" t="s">
        <v>297</v>
      </c>
      <c r="AE1185" t="s">
        <v>3194</v>
      </c>
    </row>
    <row r="1186" spans="1:31" outlineLevel="1" x14ac:dyDescent="0.35">
      <c r="A1186" s="6" t="s">
        <v>398</v>
      </c>
      <c r="B1186" s="7" t="s">
        <v>562</v>
      </c>
      <c r="C1186" s="7" t="s">
        <v>3194</v>
      </c>
      <c r="D1186" s="7" t="s">
        <v>296</v>
      </c>
      <c r="E1186" s="7" t="s">
        <v>297</v>
      </c>
      <c r="F1186" s="7" t="s">
        <v>563</v>
      </c>
      <c r="G1186" s="8">
        <v>5277102</v>
      </c>
      <c r="H1186" s="16" t="s">
        <v>3337</v>
      </c>
      <c r="I1186" s="18">
        <v>419.06200000000001</v>
      </c>
      <c r="J1186" s="19">
        <v>419.06200000000001</v>
      </c>
      <c r="K1186" s="19">
        <v>487.762</v>
      </c>
      <c r="L1186" s="19">
        <v>0</v>
      </c>
      <c r="M1186" s="19">
        <v>0</v>
      </c>
      <c r="N1186" s="19">
        <v>0</v>
      </c>
      <c r="O1186" s="19">
        <v>238.464</v>
      </c>
      <c r="P1186" s="19">
        <v>778.11900000000003</v>
      </c>
      <c r="Q1186" s="19"/>
      <c r="R1186" s="19"/>
      <c r="S1186" s="19"/>
      <c r="T1186" s="19"/>
      <c r="U1186" s="25">
        <v>2342.4690000000001</v>
      </c>
      <c r="V1186" s="18">
        <v>292.80862500000001</v>
      </c>
      <c r="W1186" s="39">
        <v>1.3878456122839273E-4</v>
      </c>
      <c r="X1186" s="35">
        <v>344.77958692942292</v>
      </c>
      <c r="Y1186" s="35"/>
      <c r="Z1186" s="49">
        <v>0</v>
      </c>
      <c r="AC1186" t="s">
        <v>296</v>
      </c>
      <c r="AD1186" t="s">
        <v>297</v>
      </c>
      <c r="AE1186" t="s">
        <v>3194</v>
      </c>
    </row>
    <row r="1187" spans="1:31" outlineLevel="1" x14ac:dyDescent="0.35">
      <c r="A1187" s="6" t="s">
        <v>398</v>
      </c>
      <c r="B1187" s="7" t="s">
        <v>562</v>
      </c>
      <c r="C1187" s="7" t="s">
        <v>3194</v>
      </c>
      <c r="D1187" s="7" t="s">
        <v>296</v>
      </c>
      <c r="E1187" s="7" t="s">
        <v>297</v>
      </c>
      <c r="F1187" s="7" t="s">
        <v>563</v>
      </c>
      <c r="G1187" s="8">
        <v>5277074</v>
      </c>
      <c r="H1187" s="16" t="s">
        <v>3338</v>
      </c>
      <c r="I1187" s="18">
        <v>419.06200000000001</v>
      </c>
      <c r="J1187" s="19">
        <v>419.06200000000001</v>
      </c>
      <c r="K1187" s="19">
        <v>0</v>
      </c>
      <c r="L1187" s="19">
        <v>0</v>
      </c>
      <c r="M1187" s="19">
        <v>0</v>
      </c>
      <c r="N1187" s="19">
        <v>0</v>
      </c>
      <c r="O1187" s="19">
        <v>238.464</v>
      </c>
      <c r="P1187" s="19">
        <v>597.52099999999996</v>
      </c>
      <c r="Q1187" s="19"/>
      <c r="R1187" s="19"/>
      <c r="S1187" s="19"/>
      <c r="T1187" s="19"/>
      <c r="U1187" s="25">
        <v>1674.1089999999999</v>
      </c>
      <c r="V1187" s="18">
        <v>209.26362499999999</v>
      </c>
      <c r="W1187" s="39">
        <v>9.9186150601567548E-5</v>
      </c>
      <c r="X1187" s="35">
        <v>246.4060824262047</v>
      </c>
      <c r="Y1187" s="35"/>
      <c r="Z1187" s="49">
        <v>0</v>
      </c>
      <c r="AC1187" t="s">
        <v>296</v>
      </c>
      <c r="AD1187" t="s">
        <v>297</v>
      </c>
      <c r="AE1187" t="s">
        <v>3194</v>
      </c>
    </row>
    <row r="1188" spans="1:31" outlineLevel="1" x14ac:dyDescent="0.35">
      <c r="A1188" s="6" t="s">
        <v>398</v>
      </c>
      <c r="B1188" s="7" t="s">
        <v>562</v>
      </c>
      <c r="C1188" s="7" t="s">
        <v>3194</v>
      </c>
      <c r="D1188" s="7" t="s">
        <v>296</v>
      </c>
      <c r="E1188" s="7" t="s">
        <v>297</v>
      </c>
      <c r="F1188" s="7" t="s">
        <v>563</v>
      </c>
      <c r="G1188" s="8">
        <v>5139411</v>
      </c>
      <c r="H1188" s="16" t="s">
        <v>3339</v>
      </c>
      <c r="I1188" s="18">
        <v>476.928</v>
      </c>
      <c r="J1188" s="19">
        <v>361.19499999999999</v>
      </c>
      <c r="K1188" s="19">
        <v>541.96100000000001</v>
      </c>
      <c r="L1188" s="19">
        <v>0</v>
      </c>
      <c r="M1188" s="19">
        <v>243.881</v>
      </c>
      <c r="N1188" s="19">
        <v>0</v>
      </c>
      <c r="O1188" s="19">
        <v>0</v>
      </c>
      <c r="P1188" s="19">
        <v>956.57799999999997</v>
      </c>
      <c r="Q1188" s="19"/>
      <c r="R1188" s="19"/>
      <c r="S1188" s="19"/>
      <c r="T1188" s="19"/>
      <c r="U1188" s="25">
        <v>2580.5430000000001</v>
      </c>
      <c r="V1188" s="18">
        <v>322.56787500000002</v>
      </c>
      <c r="W1188" s="39">
        <v>1.5288976203569837E-4</v>
      </c>
      <c r="X1188" s="35">
        <v>379.82084270639825</v>
      </c>
      <c r="Y1188" s="35"/>
      <c r="Z1188" s="49">
        <v>0</v>
      </c>
      <c r="AC1188" t="s">
        <v>296</v>
      </c>
      <c r="AD1188" t="s">
        <v>297</v>
      </c>
      <c r="AE1188" t="s">
        <v>3194</v>
      </c>
    </row>
    <row r="1189" spans="1:31" outlineLevel="1" x14ac:dyDescent="0.35">
      <c r="A1189" s="6" t="s">
        <v>398</v>
      </c>
      <c r="B1189" s="7" t="s">
        <v>562</v>
      </c>
      <c r="C1189" s="7" t="s">
        <v>3194</v>
      </c>
      <c r="D1189" s="7" t="s">
        <v>296</v>
      </c>
      <c r="E1189" s="7" t="s">
        <v>297</v>
      </c>
      <c r="F1189" s="7" t="s">
        <v>563</v>
      </c>
      <c r="G1189" s="8">
        <v>5274112</v>
      </c>
      <c r="H1189" s="16" t="s">
        <v>3340</v>
      </c>
      <c r="I1189" s="18">
        <v>0</v>
      </c>
      <c r="J1189" s="19">
        <v>1437.7819999999999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359.05700000000002</v>
      </c>
      <c r="Q1189" s="19"/>
      <c r="R1189" s="19"/>
      <c r="S1189" s="19"/>
      <c r="T1189" s="19"/>
      <c r="U1189" s="25">
        <v>1796.8389999999999</v>
      </c>
      <c r="V1189" s="18">
        <v>224.60487499999999</v>
      </c>
      <c r="W1189" s="39">
        <v>1.0645755064979044E-4</v>
      </c>
      <c r="X1189" s="35">
        <v>264.47026970204399</v>
      </c>
      <c r="Y1189" s="35"/>
      <c r="Z1189" s="49">
        <v>0</v>
      </c>
      <c r="AC1189" t="s">
        <v>296</v>
      </c>
      <c r="AD1189" t="s">
        <v>297</v>
      </c>
      <c r="AE1189" t="s">
        <v>3194</v>
      </c>
    </row>
    <row r="1190" spans="1:31" outlineLevel="1" x14ac:dyDescent="0.35">
      <c r="A1190" s="6" t="s">
        <v>398</v>
      </c>
      <c r="B1190" s="7" t="s">
        <v>562</v>
      </c>
      <c r="C1190" s="7" t="s">
        <v>3194</v>
      </c>
      <c r="D1190" s="7" t="s">
        <v>296</v>
      </c>
      <c r="E1190" s="7" t="s">
        <v>297</v>
      </c>
      <c r="F1190" s="7" t="s">
        <v>563</v>
      </c>
      <c r="G1190" s="8">
        <v>5272055</v>
      </c>
      <c r="H1190" s="16" t="s">
        <v>3341</v>
      </c>
      <c r="I1190" s="18">
        <v>419.06200000000001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/>
      <c r="R1190" s="19"/>
      <c r="S1190" s="19"/>
      <c r="T1190" s="19"/>
      <c r="U1190" s="25">
        <v>419.06200000000001</v>
      </c>
      <c r="V1190" s="18">
        <v>52.382750000000001</v>
      </c>
      <c r="W1190" s="39">
        <v>2.4828220052215301E-5</v>
      </c>
      <c r="X1190" s="35">
        <v>61.680228535710761</v>
      </c>
      <c r="Y1190" s="35"/>
      <c r="Z1190" s="49">
        <v>0</v>
      </c>
      <c r="AC1190" t="s">
        <v>296</v>
      </c>
      <c r="AD1190" t="s">
        <v>297</v>
      </c>
      <c r="AE1190" t="s">
        <v>3194</v>
      </c>
    </row>
    <row r="1191" spans="1:31" outlineLevel="1" x14ac:dyDescent="0.35">
      <c r="A1191" s="6" t="s">
        <v>398</v>
      </c>
      <c r="B1191" s="7" t="s">
        <v>562</v>
      </c>
      <c r="C1191" s="7" t="s">
        <v>3194</v>
      </c>
      <c r="D1191" s="7" t="s">
        <v>296</v>
      </c>
      <c r="E1191" s="7" t="s">
        <v>297</v>
      </c>
      <c r="F1191" s="7" t="s">
        <v>563</v>
      </c>
      <c r="G1191" s="8">
        <v>5145339</v>
      </c>
      <c r="H1191" s="16" t="s">
        <v>3342</v>
      </c>
      <c r="I1191" s="18">
        <v>238.464</v>
      </c>
      <c r="J1191" s="19">
        <v>361.19499999999999</v>
      </c>
      <c r="K1191" s="19">
        <v>662.55399999999997</v>
      </c>
      <c r="L1191" s="19">
        <v>0</v>
      </c>
      <c r="M1191" s="19">
        <v>0</v>
      </c>
      <c r="N1191" s="19">
        <v>0</v>
      </c>
      <c r="O1191" s="19">
        <v>0</v>
      </c>
      <c r="P1191" s="19">
        <v>238.464</v>
      </c>
      <c r="Q1191" s="19"/>
      <c r="R1191" s="19"/>
      <c r="S1191" s="19"/>
      <c r="T1191" s="19"/>
      <c r="U1191" s="25">
        <v>1500.6769999999999</v>
      </c>
      <c r="V1191" s="18">
        <v>187.58462499999999</v>
      </c>
      <c r="W1191" s="39">
        <v>8.8910802657597913E-5</v>
      </c>
      <c r="X1191" s="35">
        <v>220.87925013073198</v>
      </c>
      <c r="Y1191" s="35"/>
      <c r="Z1191" s="49">
        <v>0</v>
      </c>
      <c r="AC1191" t="s">
        <v>296</v>
      </c>
      <c r="AD1191" t="s">
        <v>297</v>
      </c>
      <c r="AE1191" t="s">
        <v>3194</v>
      </c>
    </row>
    <row r="1192" spans="1:31" outlineLevel="1" x14ac:dyDescent="0.35">
      <c r="A1192" s="6" t="s">
        <v>398</v>
      </c>
      <c r="B1192" s="7" t="s">
        <v>562</v>
      </c>
      <c r="C1192" s="7" t="s">
        <v>3194</v>
      </c>
      <c r="D1192" s="7" t="s">
        <v>296</v>
      </c>
      <c r="E1192" s="7" t="s">
        <v>297</v>
      </c>
      <c r="F1192" s="7" t="s">
        <v>563</v>
      </c>
      <c r="G1192" s="8">
        <v>5293252</v>
      </c>
      <c r="H1192" s="16" t="s">
        <v>3343</v>
      </c>
      <c r="I1192" s="18">
        <v>238.464</v>
      </c>
      <c r="J1192" s="19">
        <v>0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/>
      <c r="R1192" s="19"/>
      <c r="S1192" s="19"/>
      <c r="T1192" s="19"/>
      <c r="U1192" s="25">
        <v>238.464</v>
      </c>
      <c r="V1192" s="18">
        <v>29.808</v>
      </c>
      <c r="W1192" s="39">
        <v>1.4128307187317076E-5</v>
      </c>
      <c r="X1192" s="35">
        <v>35.098658474258528</v>
      </c>
      <c r="Y1192" s="35"/>
      <c r="Z1192" s="49">
        <v>0</v>
      </c>
      <c r="AC1192" t="s">
        <v>296</v>
      </c>
      <c r="AD1192" t="s">
        <v>297</v>
      </c>
      <c r="AE1192" t="s">
        <v>3194</v>
      </c>
    </row>
    <row r="1193" spans="1:31" outlineLevel="1" x14ac:dyDescent="0.35">
      <c r="A1193" s="6" t="s">
        <v>398</v>
      </c>
      <c r="B1193" s="7" t="s">
        <v>562</v>
      </c>
      <c r="C1193" s="7" t="s">
        <v>3194</v>
      </c>
      <c r="D1193" s="7" t="s">
        <v>296</v>
      </c>
      <c r="E1193" s="7" t="s">
        <v>297</v>
      </c>
      <c r="F1193" s="7" t="s">
        <v>563</v>
      </c>
      <c r="G1193" s="8">
        <v>5139196</v>
      </c>
      <c r="H1193" s="16" t="s">
        <v>3344</v>
      </c>
      <c r="I1193" s="18">
        <v>419.06200000000001</v>
      </c>
      <c r="J1193" s="19">
        <v>0</v>
      </c>
      <c r="K1193" s="19">
        <v>541.96100000000001</v>
      </c>
      <c r="L1193" s="19">
        <v>0</v>
      </c>
      <c r="M1193" s="19">
        <v>0</v>
      </c>
      <c r="N1193" s="19">
        <v>0</v>
      </c>
      <c r="O1193" s="19">
        <v>0</v>
      </c>
      <c r="P1193" s="19">
        <v>778.11900000000003</v>
      </c>
      <c r="Q1193" s="19"/>
      <c r="R1193" s="19"/>
      <c r="S1193" s="19"/>
      <c r="T1193" s="19"/>
      <c r="U1193" s="25">
        <v>1739.1420000000001</v>
      </c>
      <c r="V1193" s="18">
        <v>217.39275000000001</v>
      </c>
      <c r="W1193" s="39">
        <v>1.0303916909204322E-4</v>
      </c>
      <c r="X1193" s="35">
        <v>255.97805579139381</v>
      </c>
      <c r="Y1193" s="35"/>
      <c r="Z1193" s="49">
        <v>0</v>
      </c>
      <c r="AC1193" t="s">
        <v>296</v>
      </c>
      <c r="AD1193" t="s">
        <v>297</v>
      </c>
      <c r="AE1193" t="s">
        <v>3194</v>
      </c>
    </row>
    <row r="1194" spans="1:31" outlineLevel="1" x14ac:dyDescent="0.35">
      <c r="A1194" s="6" t="s">
        <v>398</v>
      </c>
      <c r="B1194" s="7" t="s">
        <v>562</v>
      </c>
      <c r="C1194" s="7" t="s">
        <v>3194</v>
      </c>
      <c r="D1194" s="7" t="s">
        <v>296</v>
      </c>
      <c r="E1194" s="7" t="s">
        <v>297</v>
      </c>
      <c r="F1194" s="7" t="s">
        <v>563</v>
      </c>
      <c r="G1194" s="8">
        <v>5139798</v>
      </c>
      <c r="H1194" s="16" t="s">
        <v>3345</v>
      </c>
      <c r="I1194" s="18">
        <v>2275.9059999999999</v>
      </c>
      <c r="J1194" s="19">
        <v>1257.1849999999999</v>
      </c>
      <c r="K1194" s="19">
        <v>2787.0349999999999</v>
      </c>
      <c r="L1194" s="19">
        <v>2105.9229999999998</v>
      </c>
      <c r="M1194" s="19">
        <v>2126.2310000000002</v>
      </c>
      <c r="N1194" s="19">
        <v>3024.1390000000001</v>
      </c>
      <c r="O1194" s="19">
        <v>2456.672</v>
      </c>
      <c r="P1194" s="19">
        <v>2519.9810000000002</v>
      </c>
      <c r="Q1194" s="19"/>
      <c r="R1194" s="19"/>
      <c r="S1194" s="19"/>
      <c r="T1194" s="19"/>
      <c r="U1194" s="25">
        <v>18553.072</v>
      </c>
      <c r="V1194" s="18">
        <v>2319.134</v>
      </c>
      <c r="W1194" s="39">
        <v>1.0992162359283212E-3</v>
      </c>
      <c r="X1194" s="35">
        <v>2730.7599376691182</v>
      </c>
      <c r="Y1194" s="35"/>
      <c r="Z1194" s="49">
        <v>0</v>
      </c>
      <c r="AC1194" t="s">
        <v>296</v>
      </c>
      <c r="AD1194" t="s">
        <v>297</v>
      </c>
      <c r="AE1194" t="s">
        <v>3194</v>
      </c>
    </row>
    <row r="1195" spans="1:31" outlineLevel="1" x14ac:dyDescent="0.35">
      <c r="A1195" s="6" t="s">
        <v>398</v>
      </c>
      <c r="B1195" s="7" t="s">
        <v>562</v>
      </c>
      <c r="C1195" s="7" t="s">
        <v>3194</v>
      </c>
      <c r="D1195" s="7" t="s">
        <v>296</v>
      </c>
      <c r="E1195" s="7" t="s">
        <v>297</v>
      </c>
      <c r="F1195" s="7" t="s">
        <v>563</v>
      </c>
      <c r="G1195" s="8">
        <v>5272031</v>
      </c>
      <c r="H1195" s="16" t="s">
        <v>3346</v>
      </c>
      <c r="I1195" s="18">
        <v>238.464</v>
      </c>
      <c r="J1195" s="19">
        <v>238.464</v>
      </c>
      <c r="K1195" s="19">
        <v>0</v>
      </c>
      <c r="L1195" s="19">
        <v>0</v>
      </c>
      <c r="M1195" s="19">
        <v>0</v>
      </c>
      <c r="N1195" s="19">
        <v>0</v>
      </c>
      <c r="O1195" s="19">
        <v>238.464</v>
      </c>
      <c r="P1195" s="19">
        <v>359.05700000000002</v>
      </c>
      <c r="Q1195" s="19"/>
      <c r="R1195" s="19"/>
      <c r="S1195" s="19"/>
      <c r="T1195" s="19"/>
      <c r="U1195" s="25">
        <v>1074.4490000000001</v>
      </c>
      <c r="V1195" s="18">
        <v>134.30612500000001</v>
      </c>
      <c r="W1195" s="39">
        <v>6.3658017684454032E-5</v>
      </c>
      <c r="X1195" s="35">
        <v>158.14428382904174</v>
      </c>
      <c r="Y1195" s="35"/>
      <c r="Z1195" s="49">
        <v>0</v>
      </c>
      <c r="AC1195" t="s">
        <v>296</v>
      </c>
      <c r="AD1195" t="s">
        <v>297</v>
      </c>
      <c r="AE1195" t="s">
        <v>3194</v>
      </c>
    </row>
    <row r="1196" spans="1:31" outlineLevel="1" x14ac:dyDescent="0.35">
      <c r="A1196" s="6" t="s">
        <v>398</v>
      </c>
      <c r="B1196" s="7" t="s">
        <v>562</v>
      </c>
      <c r="C1196" s="7" t="s">
        <v>3194</v>
      </c>
      <c r="D1196" s="7" t="s">
        <v>296</v>
      </c>
      <c r="E1196" s="7" t="s">
        <v>297</v>
      </c>
      <c r="F1196" s="7" t="s">
        <v>563</v>
      </c>
      <c r="G1196" s="8">
        <v>5332520</v>
      </c>
      <c r="H1196" s="16" t="s">
        <v>3347</v>
      </c>
      <c r="I1196" s="18">
        <v>180.59800000000001</v>
      </c>
      <c r="J1196" s="19">
        <v>715.39200000000005</v>
      </c>
      <c r="K1196" s="19">
        <v>303.49700000000001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/>
      <c r="R1196" s="19"/>
      <c r="S1196" s="19"/>
      <c r="T1196" s="19"/>
      <c r="U1196" s="25">
        <v>1199.4870000000001</v>
      </c>
      <c r="V1196" s="18">
        <v>149.93587500000001</v>
      </c>
      <c r="W1196" s="39">
        <v>7.1066160104642204E-5</v>
      </c>
      <c r="X1196" s="35">
        <v>176.54817732367545</v>
      </c>
      <c r="Y1196" s="35"/>
      <c r="Z1196" s="49">
        <v>0</v>
      </c>
      <c r="AC1196" t="s">
        <v>296</v>
      </c>
      <c r="AD1196" t="s">
        <v>297</v>
      </c>
      <c r="AE1196" t="s">
        <v>3194</v>
      </c>
    </row>
    <row r="1197" spans="1:31" outlineLevel="1" x14ac:dyDescent="0.35">
      <c r="A1197" s="6" t="s">
        <v>398</v>
      </c>
      <c r="B1197" s="7" t="s">
        <v>562</v>
      </c>
      <c r="C1197" s="7" t="s">
        <v>3194</v>
      </c>
      <c r="D1197" s="7" t="s">
        <v>296</v>
      </c>
      <c r="E1197" s="7" t="s">
        <v>297</v>
      </c>
      <c r="F1197" s="7" t="s">
        <v>563</v>
      </c>
      <c r="G1197" s="8">
        <v>5337781</v>
      </c>
      <c r="H1197" s="16" t="s">
        <v>3348</v>
      </c>
      <c r="I1197" s="18">
        <v>419.06200000000001</v>
      </c>
      <c r="J1197" s="19">
        <v>419.06200000000001</v>
      </c>
      <c r="K1197" s="19">
        <v>901.01800000000003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/>
      <c r="R1197" s="19"/>
      <c r="S1197" s="19"/>
      <c r="T1197" s="19"/>
      <c r="U1197" s="25">
        <v>1739.1420000000001</v>
      </c>
      <c r="V1197" s="18">
        <v>217.39275000000001</v>
      </c>
      <c r="W1197" s="39">
        <v>1.0303916909204322E-4</v>
      </c>
      <c r="X1197" s="35">
        <v>255.97805579139381</v>
      </c>
      <c r="Y1197" s="35"/>
      <c r="Z1197" s="49">
        <v>0</v>
      </c>
      <c r="AC1197" t="s">
        <v>296</v>
      </c>
      <c r="AD1197" t="s">
        <v>297</v>
      </c>
      <c r="AE1197" t="s">
        <v>3194</v>
      </c>
    </row>
    <row r="1198" spans="1:31" outlineLevel="1" x14ac:dyDescent="0.35">
      <c r="A1198" s="6" t="s">
        <v>398</v>
      </c>
      <c r="B1198" s="7" t="s">
        <v>562</v>
      </c>
      <c r="C1198" s="7" t="s">
        <v>3194</v>
      </c>
      <c r="D1198" s="7" t="s">
        <v>296</v>
      </c>
      <c r="E1198" s="7" t="s">
        <v>297</v>
      </c>
      <c r="F1198" s="7" t="s">
        <v>563</v>
      </c>
      <c r="G1198" s="8">
        <v>5291472</v>
      </c>
      <c r="H1198" s="16" t="s">
        <v>3349</v>
      </c>
      <c r="I1198" s="18">
        <v>180.59800000000001</v>
      </c>
      <c r="J1198" s="19">
        <v>0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/>
      <c r="R1198" s="19"/>
      <c r="S1198" s="19"/>
      <c r="T1198" s="19"/>
      <c r="U1198" s="25">
        <v>180.59800000000001</v>
      </c>
      <c r="V1198" s="18">
        <v>22.574750000000002</v>
      </c>
      <c r="W1198" s="39">
        <v>1.0699912864898222E-5</v>
      </c>
      <c r="X1198" s="35">
        <v>26.581570061452222</v>
      </c>
      <c r="Y1198" s="35"/>
      <c r="Z1198" s="49">
        <v>0</v>
      </c>
      <c r="AC1198" t="s">
        <v>296</v>
      </c>
      <c r="AD1198" t="s">
        <v>297</v>
      </c>
      <c r="AE1198" t="s">
        <v>3194</v>
      </c>
    </row>
    <row r="1199" spans="1:31" outlineLevel="1" x14ac:dyDescent="0.35">
      <c r="A1199" s="6" t="s">
        <v>398</v>
      </c>
      <c r="B1199" s="7" t="s">
        <v>562</v>
      </c>
      <c r="C1199" s="7" t="s">
        <v>3194</v>
      </c>
      <c r="D1199" s="7" t="s">
        <v>296</v>
      </c>
      <c r="E1199" s="7" t="s">
        <v>297</v>
      </c>
      <c r="F1199" s="7" t="s">
        <v>563</v>
      </c>
      <c r="G1199" s="8">
        <v>5272048</v>
      </c>
      <c r="H1199" s="16" t="s">
        <v>3350</v>
      </c>
      <c r="I1199" s="18">
        <v>180.59800000000001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/>
      <c r="R1199" s="19"/>
      <c r="S1199" s="19"/>
      <c r="T1199" s="19"/>
      <c r="U1199" s="25">
        <v>180.59800000000001</v>
      </c>
      <c r="V1199" s="18">
        <v>22.574750000000002</v>
      </c>
      <c r="W1199" s="39">
        <v>1.0699912864898222E-5</v>
      </c>
      <c r="X1199" s="35">
        <v>26.581570061452222</v>
      </c>
      <c r="Y1199" s="35"/>
      <c r="Z1199" s="49">
        <v>0</v>
      </c>
      <c r="AC1199" t="s">
        <v>296</v>
      </c>
      <c r="AD1199" t="s">
        <v>297</v>
      </c>
      <c r="AE1199" t="s">
        <v>3194</v>
      </c>
    </row>
    <row r="1200" spans="1:31" outlineLevel="1" x14ac:dyDescent="0.35">
      <c r="A1200" s="6" t="s">
        <v>398</v>
      </c>
      <c r="B1200" s="7" t="s">
        <v>562</v>
      </c>
      <c r="C1200" s="7" t="s">
        <v>3194</v>
      </c>
      <c r="D1200" s="7" t="s">
        <v>296</v>
      </c>
      <c r="E1200" s="7" t="s">
        <v>297</v>
      </c>
      <c r="F1200" s="7" t="s">
        <v>563</v>
      </c>
      <c r="G1200" s="8">
        <v>5271070</v>
      </c>
      <c r="H1200" s="16" t="s">
        <v>3351</v>
      </c>
      <c r="I1200" s="18">
        <v>702.23800000000006</v>
      </c>
      <c r="J1200" s="19">
        <v>180.59800000000001</v>
      </c>
      <c r="K1200" s="19">
        <v>238.464</v>
      </c>
      <c r="L1200" s="19">
        <v>0</v>
      </c>
      <c r="M1200" s="19">
        <v>0</v>
      </c>
      <c r="N1200" s="19">
        <v>0</v>
      </c>
      <c r="O1200" s="19">
        <v>882.83600000000001</v>
      </c>
      <c r="P1200" s="19">
        <v>0</v>
      </c>
      <c r="Q1200" s="19"/>
      <c r="R1200" s="19"/>
      <c r="S1200" s="19"/>
      <c r="T1200" s="19"/>
      <c r="U1200" s="25">
        <v>2004.136</v>
      </c>
      <c r="V1200" s="18">
        <v>250.517</v>
      </c>
      <c r="W1200" s="39">
        <v>1.1873930259142218E-4</v>
      </c>
      <c r="X1200" s="35">
        <v>294.98156954494851</v>
      </c>
      <c r="Y1200" s="35"/>
      <c r="Z1200" s="49">
        <v>0</v>
      </c>
      <c r="AC1200" t="s">
        <v>296</v>
      </c>
      <c r="AD1200" t="s">
        <v>297</v>
      </c>
      <c r="AE1200" t="s">
        <v>3194</v>
      </c>
    </row>
    <row r="1201" spans="1:31" outlineLevel="1" x14ac:dyDescent="0.35">
      <c r="A1201" s="6" t="s">
        <v>398</v>
      </c>
      <c r="B1201" s="7" t="s">
        <v>562</v>
      </c>
      <c r="C1201" s="7" t="s">
        <v>3194</v>
      </c>
      <c r="D1201" s="7" t="s">
        <v>296</v>
      </c>
      <c r="E1201" s="7" t="s">
        <v>297</v>
      </c>
      <c r="F1201" s="7" t="s">
        <v>563</v>
      </c>
      <c r="G1201" s="8">
        <v>5277887</v>
      </c>
      <c r="H1201" s="16" t="s">
        <v>3352</v>
      </c>
      <c r="I1201" s="18">
        <v>1063.433</v>
      </c>
      <c r="J1201" s="19">
        <v>238.464</v>
      </c>
      <c r="K1201" s="19">
        <v>0</v>
      </c>
      <c r="L1201" s="19">
        <v>0</v>
      </c>
      <c r="M1201" s="19">
        <v>882.83600000000001</v>
      </c>
      <c r="N1201" s="19">
        <v>0</v>
      </c>
      <c r="O1201" s="19">
        <v>720.25199999999995</v>
      </c>
      <c r="P1201" s="19">
        <v>597.52099999999996</v>
      </c>
      <c r="Q1201" s="19"/>
      <c r="R1201" s="19"/>
      <c r="S1201" s="19"/>
      <c r="T1201" s="19"/>
      <c r="U1201" s="25">
        <v>3502.5060000000003</v>
      </c>
      <c r="V1201" s="18">
        <v>437.81325000000004</v>
      </c>
      <c r="W1201" s="39">
        <v>2.0751342212418306E-4</v>
      </c>
      <c r="X1201" s="35">
        <v>515.52126064328945</v>
      </c>
      <c r="Y1201" s="35"/>
      <c r="Z1201" s="49">
        <v>0</v>
      </c>
      <c r="AC1201" t="s">
        <v>296</v>
      </c>
      <c r="AD1201" t="s">
        <v>297</v>
      </c>
      <c r="AE1201" t="s">
        <v>3194</v>
      </c>
    </row>
    <row r="1202" spans="1:31" outlineLevel="1" x14ac:dyDescent="0.35">
      <c r="A1202" s="6" t="s">
        <v>398</v>
      </c>
      <c r="B1202" s="7" t="s">
        <v>562</v>
      </c>
      <c r="C1202" s="7" t="s">
        <v>3194</v>
      </c>
      <c r="D1202" s="7" t="s">
        <v>296</v>
      </c>
      <c r="E1202" s="7" t="s">
        <v>297</v>
      </c>
      <c r="F1202" s="7" t="s">
        <v>563</v>
      </c>
      <c r="G1202" s="8">
        <v>5278329</v>
      </c>
      <c r="H1202" s="16" t="s">
        <v>3353</v>
      </c>
      <c r="I1202" s="18">
        <v>882.83600000000001</v>
      </c>
      <c r="J1202" s="19">
        <v>180.59800000000001</v>
      </c>
      <c r="K1202" s="19">
        <v>0</v>
      </c>
      <c r="L1202" s="19">
        <v>0</v>
      </c>
      <c r="M1202" s="19">
        <v>0</v>
      </c>
      <c r="N1202" s="19">
        <v>0</v>
      </c>
      <c r="O1202" s="19">
        <v>1121.3</v>
      </c>
      <c r="P1202" s="19">
        <v>0</v>
      </c>
      <c r="Q1202" s="19"/>
      <c r="R1202" s="19"/>
      <c r="S1202" s="19"/>
      <c r="T1202" s="19"/>
      <c r="U1202" s="25">
        <v>2184.7339999999999</v>
      </c>
      <c r="V1202" s="18">
        <v>273.09174999999999</v>
      </c>
      <c r="W1202" s="39">
        <v>1.2943921545632039E-4</v>
      </c>
      <c r="X1202" s="35">
        <v>321.56313960640074</v>
      </c>
      <c r="Y1202" s="35"/>
      <c r="Z1202" s="49">
        <v>0</v>
      </c>
      <c r="AC1202" t="s">
        <v>296</v>
      </c>
      <c r="AD1202" t="s">
        <v>297</v>
      </c>
      <c r="AE1202" t="s">
        <v>3194</v>
      </c>
    </row>
    <row r="1203" spans="1:31" outlineLevel="1" x14ac:dyDescent="0.35">
      <c r="A1203" s="6" t="s">
        <v>398</v>
      </c>
      <c r="B1203" s="7" t="s">
        <v>562</v>
      </c>
      <c r="C1203" s="7" t="s">
        <v>3194</v>
      </c>
      <c r="D1203" s="7" t="s">
        <v>296</v>
      </c>
      <c r="E1203" s="7" t="s">
        <v>297</v>
      </c>
      <c r="F1203" s="7" t="s">
        <v>563</v>
      </c>
      <c r="G1203" s="8">
        <v>5297438</v>
      </c>
      <c r="H1203" s="16" t="s">
        <v>3354</v>
      </c>
      <c r="I1203" s="18">
        <v>1061.2950000000001</v>
      </c>
      <c r="J1203" s="19">
        <v>238.464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359.05700000000002</v>
      </c>
      <c r="Q1203" s="19"/>
      <c r="R1203" s="19"/>
      <c r="S1203" s="19"/>
      <c r="T1203" s="19"/>
      <c r="U1203" s="25">
        <v>1658.816</v>
      </c>
      <c r="V1203" s="18">
        <v>207.352</v>
      </c>
      <c r="W1203" s="39">
        <v>9.8280084269477004E-5</v>
      </c>
      <c r="X1203" s="35">
        <v>244.15516076068354</v>
      </c>
      <c r="Y1203" s="35"/>
      <c r="Z1203" s="49">
        <v>0</v>
      </c>
      <c r="AC1203" t="s">
        <v>296</v>
      </c>
      <c r="AD1203" t="s">
        <v>297</v>
      </c>
      <c r="AE1203" t="s">
        <v>3194</v>
      </c>
    </row>
    <row r="1204" spans="1:31" outlineLevel="1" x14ac:dyDescent="0.35">
      <c r="A1204" s="6" t="s">
        <v>398</v>
      </c>
      <c r="B1204" s="7" t="s">
        <v>562</v>
      </c>
      <c r="C1204" s="7" t="s">
        <v>3194</v>
      </c>
      <c r="D1204" s="7" t="s">
        <v>296</v>
      </c>
      <c r="E1204" s="7" t="s">
        <v>297</v>
      </c>
      <c r="F1204" s="7" t="s">
        <v>563</v>
      </c>
      <c r="G1204" s="8">
        <v>5299616</v>
      </c>
      <c r="H1204" s="16" t="s">
        <v>3355</v>
      </c>
      <c r="I1204" s="18">
        <v>702.23800000000006</v>
      </c>
      <c r="J1204" s="19">
        <v>359.05700000000002</v>
      </c>
      <c r="K1204" s="19">
        <v>238.464</v>
      </c>
      <c r="L1204" s="19">
        <v>0</v>
      </c>
      <c r="M1204" s="19">
        <v>0</v>
      </c>
      <c r="N1204" s="19">
        <v>0</v>
      </c>
      <c r="O1204" s="19">
        <v>238.464</v>
      </c>
      <c r="P1204" s="19">
        <v>0</v>
      </c>
      <c r="Q1204" s="19"/>
      <c r="R1204" s="19"/>
      <c r="S1204" s="19"/>
      <c r="T1204" s="19"/>
      <c r="U1204" s="25">
        <v>1538.223</v>
      </c>
      <c r="V1204" s="18">
        <v>192.27787499999999</v>
      </c>
      <c r="W1204" s="39">
        <v>9.1135295334291284E-5</v>
      </c>
      <c r="X1204" s="35">
        <v>226.40551082867597</v>
      </c>
      <c r="Y1204" s="35"/>
      <c r="Z1204" s="49">
        <v>0</v>
      </c>
      <c r="AC1204" t="s">
        <v>296</v>
      </c>
      <c r="AD1204" t="s">
        <v>297</v>
      </c>
      <c r="AE1204" t="s">
        <v>3194</v>
      </c>
    </row>
    <row r="1205" spans="1:31" outlineLevel="1" x14ac:dyDescent="0.35">
      <c r="A1205" s="6" t="s">
        <v>398</v>
      </c>
      <c r="B1205" s="7" t="s">
        <v>562</v>
      </c>
      <c r="C1205" s="7" t="s">
        <v>3194</v>
      </c>
      <c r="D1205" s="7" t="s">
        <v>296</v>
      </c>
      <c r="E1205" s="7" t="s">
        <v>297</v>
      </c>
      <c r="F1205" s="7" t="s">
        <v>563</v>
      </c>
      <c r="G1205" s="8">
        <v>5277825</v>
      </c>
      <c r="H1205" s="16" t="s">
        <v>3356</v>
      </c>
      <c r="I1205" s="18">
        <v>882.83600000000001</v>
      </c>
      <c r="J1205" s="19">
        <v>238.464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597.52099999999996</v>
      </c>
      <c r="Q1205" s="19"/>
      <c r="R1205" s="19"/>
      <c r="S1205" s="19"/>
      <c r="T1205" s="19"/>
      <c r="U1205" s="25">
        <v>1718.8209999999999</v>
      </c>
      <c r="V1205" s="18">
        <v>214.85262499999999</v>
      </c>
      <c r="W1205" s="39">
        <v>1.018352081991895E-4</v>
      </c>
      <c r="X1205" s="35">
        <v>252.98708089012817</v>
      </c>
      <c r="Y1205" s="35"/>
      <c r="Z1205" s="49">
        <v>0</v>
      </c>
      <c r="AC1205" t="s">
        <v>296</v>
      </c>
      <c r="AD1205" t="s">
        <v>297</v>
      </c>
      <c r="AE1205" t="s">
        <v>3194</v>
      </c>
    </row>
    <row r="1206" spans="1:31" outlineLevel="1" x14ac:dyDescent="0.35">
      <c r="A1206" s="6" t="s">
        <v>398</v>
      </c>
      <c r="B1206" s="7" t="s">
        <v>562</v>
      </c>
      <c r="C1206" s="7" t="s">
        <v>3194</v>
      </c>
      <c r="D1206" s="7" t="s">
        <v>296</v>
      </c>
      <c r="E1206" s="7" t="s">
        <v>297</v>
      </c>
      <c r="F1206" s="7" t="s">
        <v>563</v>
      </c>
      <c r="G1206" s="8">
        <v>5277849</v>
      </c>
      <c r="H1206" s="16" t="s">
        <v>3357</v>
      </c>
      <c r="I1206" s="18">
        <v>1422.49</v>
      </c>
      <c r="J1206" s="19">
        <v>0</v>
      </c>
      <c r="K1206" s="19">
        <v>476.928</v>
      </c>
      <c r="L1206" s="19">
        <v>0</v>
      </c>
      <c r="M1206" s="19">
        <v>722.39</v>
      </c>
      <c r="N1206" s="19">
        <v>0</v>
      </c>
      <c r="O1206" s="19">
        <v>359.05700000000002</v>
      </c>
      <c r="P1206" s="19">
        <v>419.06200000000001</v>
      </c>
      <c r="Q1206" s="19"/>
      <c r="R1206" s="19"/>
      <c r="S1206" s="19"/>
      <c r="T1206" s="19"/>
      <c r="U1206" s="25">
        <v>3399.9269999999997</v>
      </c>
      <c r="V1206" s="18">
        <v>424.99087499999996</v>
      </c>
      <c r="W1206" s="39">
        <v>2.0143591095701398E-4</v>
      </c>
      <c r="X1206" s="35">
        <v>500.4230265801562</v>
      </c>
      <c r="Y1206" s="35"/>
      <c r="Z1206" s="49">
        <v>0</v>
      </c>
      <c r="AC1206" t="s">
        <v>296</v>
      </c>
      <c r="AD1206" t="s">
        <v>297</v>
      </c>
      <c r="AE1206" t="s">
        <v>3194</v>
      </c>
    </row>
    <row r="1207" spans="1:31" outlineLevel="1" x14ac:dyDescent="0.35">
      <c r="A1207" s="6" t="s">
        <v>398</v>
      </c>
      <c r="B1207" s="7" t="s">
        <v>562</v>
      </c>
      <c r="C1207" s="7" t="s">
        <v>3194</v>
      </c>
      <c r="D1207" s="7" t="s">
        <v>296</v>
      </c>
      <c r="E1207" s="7" t="s">
        <v>297</v>
      </c>
      <c r="F1207" s="7" t="s">
        <v>563</v>
      </c>
      <c r="G1207" s="8">
        <v>5274264</v>
      </c>
      <c r="H1207" s="16" t="s">
        <v>3358</v>
      </c>
      <c r="I1207" s="18">
        <v>882.83600000000001</v>
      </c>
      <c r="J1207" s="19">
        <v>238.464</v>
      </c>
      <c r="K1207" s="19">
        <v>238.464</v>
      </c>
      <c r="L1207" s="19">
        <v>958.71600000000001</v>
      </c>
      <c r="M1207" s="19">
        <v>0</v>
      </c>
      <c r="N1207" s="19">
        <v>0</v>
      </c>
      <c r="O1207" s="19">
        <v>702.23800000000006</v>
      </c>
      <c r="P1207" s="19">
        <v>476.928</v>
      </c>
      <c r="Q1207" s="19"/>
      <c r="R1207" s="19"/>
      <c r="S1207" s="19"/>
      <c r="T1207" s="19"/>
      <c r="U1207" s="25">
        <v>3497.6459999999997</v>
      </c>
      <c r="V1207" s="18">
        <v>437.20574999999997</v>
      </c>
      <c r="W1207" s="39">
        <v>2.0722548108096324E-4</v>
      </c>
      <c r="X1207" s="35">
        <v>514.80593472329758</v>
      </c>
      <c r="Y1207" s="35"/>
      <c r="Z1207" s="49">
        <v>0</v>
      </c>
      <c r="AC1207" t="s">
        <v>296</v>
      </c>
      <c r="AD1207" t="s">
        <v>297</v>
      </c>
      <c r="AE1207" t="s">
        <v>3194</v>
      </c>
    </row>
    <row r="1208" spans="1:31" outlineLevel="1" x14ac:dyDescent="0.35">
      <c r="A1208" s="6" t="s">
        <v>398</v>
      </c>
      <c r="B1208" s="7" t="s">
        <v>562</v>
      </c>
      <c r="C1208" s="7" t="s">
        <v>3194</v>
      </c>
      <c r="D1208" s="7" t="s">
        <v>296</v>
      </c>
      <c r="E1208" s="7" t="s">
        <v>297</v>
      </c>
      <c r="F1208" s="7" t="s">
        <v>563</v>
      </c>
      <c r="G1208" s="8">
        <v>5279681</v>
      </c>
      <c r="H1208" s="16" t="s">
        <v>3359</v>
      </c>
      <c r="I1208" s="18">
        <v>7.9999999990104697E-4</v>
      </c>
      <c r="J1208" s="19">
        <v>702.23800000000006</v>
      </c>
      <c r="K1208" s="19">
        <v>238.464</v>
      </c>
      <c r="L1208" s="19">
        <v>0</v>
      </c>
      <c r="M1208" s="19">
        <v>0</v>
      </c>
      <c r="N1208" s="19">
        <v>0</v>
      </c>
      <c r="O1208" s="19">
        <v>0</v>
      </c>
      <c r="P1208" s="19">
        <v>597.52099999999996</v>
      </c>
      <c r="Q1208" s="19"/>
      <c r="R1208" s="19"/>
      <c r="S1208" s="19"/>
      <c r="T1208" s="19"/>
      <c r="U1208" s="25">
        <v>1538.2238</v>
      </c>
      <c r="V1208" s="18">
        <v>192.277975</v>
      </c>
      <c r="W1208" s="39">
        <v>9.1135342731993868E-5</v>
      </c>
      <c r="X1208" s="35">
        <v>226.40562857779858</v>
      </c>
      <c r="Y1208" s="35"/>
      <c r="Z1208" s="49">
        <v>0</v>
      </c>
      <c r="AC1208" t="s">
        <v>296</v>
      </c>
      <c r="AD1208" t="s">
        <v>297</v>
      </c>
      <c r="AE1208" t="s">
        <v>3194</v>
      </c>
    </row>
    <row r="1209" spans="1:31" outlineLevel="1" x14ac:dyDescent="0.35">
      <c r="A1209" s="6" t="s">
        <v>398</v>
      </c>
      <c r="B1209" s="7" t="s">
        <v>562</v>
      </c>
      <c r="C1209" s="7" t="s">
        <v>3194</v>
      </c>
      <c r="D1209" s="7" t="s">
        <v>296</v>
      </c>
      <c r="E1209" s="7" t="s">
        <v>297</v>
      </c>
      <c r="F1209" s="7" t="s">
        <v>563</v>
      </c>
      <c r="G1209" s="8">
        <v>5279968</v>
      </c>
      <c r="H1209" s="16" t="s">
        <v>3360</v>
      </c>
      <c r="I1209" s="18">
        <v>882.83600000000001</v>
      </c>
      <c r="J1209" s="19">
        <v>0</v>
      </c>
      <c r="K1209" s="19">
        <v>238.464</v>
      </c>
      <c r="L1209" s="19">
        <v>0</v>
      </c>
      <c r="M1209" s="19">
        <v>0</v>
      </c>
      <c r="N1209" s="19">
        <v>0</v>
      </c>
      <c r="O1209" s="19">
        <v>0</v>
      </c>
      <c r="P1209" s="19">
        <v>778.11900000000003</v>
      </c>
      <c r="Q1209" s="19"/>
      <c r="R1209" s="19"/>
      <c r="S1209" s="19"/>
      <c r="T1209" s="19"/>
      <c r="U1209" s="25">
        <v>1899.4189999999999</v>
      </c>
      <c r="V1209" s="18">
        <v>237.42737499999998</v>
      </c>
      <c r="W1209" s="39">
        <v>1.1253512106408772E-4</v>
      </c>
      <c r="X1209" s="35">
        <v>279.56865095158037</v>
      </c>
      <c r="Y1209" s="35"/>
      <c r="Z1209" s="49">
        <v>0</v>
      </c>
      <c r="AC1209" t="s">
        <v>296</v>
      </c>
      <c r="AD1209" t="s">
        <v>297</v>
      </c>
      <c r="AE1209" t="s">
        <v>3194</v>
      </c>
    </row>
    <row r="1210" spans="1:31" outlineLevel="1" x14ac:dyDescent="0.35">
      <c r="A1210" s="6" t="s">
        <v>398</v>
      </c>
      <c r="B1210" s="7" t="s">
        <v>562</v>
      </c>
      <c r="C1210" s="7" t="s">
        <v>3194</v>
      </c>
      <c r="D1210" s="7" t="s">
        <v>296</v>
      </c>
      <c r="E1210" s="7" t="s">
        <v>297</v>
      </c>
      <c r="F1210" s="7" t="s">
        <v>563</v>
      </c>
      <c r="G1210" s="8">
        <v>5139857</v>
      </c>
      <c r="H1210" s="16" t="s">
        <v>3361</v>
      </c>
      <c r="I1210" s="18">
        <v>1063.433</v>
      </c>
      <c r="J1210" s="19">
        <v>238.464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597.52099999999996</v>
      </c>
      <c r="Q1210" s="19"/>
      <c r="R1210" s="19"/>
      <c r="S1210" s="19"/>
      <c r="T1210" s="19"/>
      <c r="U1210" s="25">
        <v>1899.4179999999999</v>
      </c>
      <c r="V1210" s="18">
        <v>237.42724999999999</v>
      </c>
      <c r="W1210" s="39">
        <v>1.1253506181695949E-4</v>
      </c>
      <c r="X1210" s="35">
        <v>279.56850376517713</v>
      </c>
      <c r="Y1210" s="35"/>
      <c r="Z1210" s="49">
        <v>0</v>
      </c>
      <c r="AC1210" t="s">
        <v>296</v>
      </c>
      <c r="AD1210" t="s">
        <v>297</v>
      </c>
      <c r="AE1210" t="s">
        <v>3194</v>
      </c>
    </row>
    <row r="1211" spans="1:31" outlineLevel="1" x14ac:dyDescent="0.35">
      <c r="A1211" s="6" t="s">
        <v>398</v>
      </c>
      <c r="B1211" s="7" t="s">
        <v>562</v>
      </c>
      <c r="C1211" s="7" t="s">
        <v>3194</v>
      </c>
      <c r="D1211" s="7" t="s">
        <v>296</v>
      </c>
      <c r="E1211" s="7" t="s">
        <v>297</v>
      </c>
      <c r="F1211" s="7" t="s">
        <v>563</v>
      </c>
      <c r="G1211" s="8">
        <v>5277344</v>
      </c>
      <c r="H1211" s="16" t="s">
        <v>3362</v>
      </c>
      <c r="I1211" s="18">
        <v>882.83600000000001</v>
      </c>
      <c r="J1211" s="19">
        <v>0</v>
      </c>
      <c r="K1211" s="19">
        <v>180.59800000000001</v>
      </c>
      <c r="L1211" s="19">
        <v>0</v>
      </c>
      <c r="M1211" s="19">
        <v>0</v>
      </c>
      <c r="N1211" s="19">
        <v>0</v>
      </c>
      <c r="O1211" s="19">
        <v>702.23800000000006</v>
      </c>
      <c r="P1211" s="19">
        <v>0</v>
      </c>
      <c r="Q1211" s="19"/>
      <c r="R1211" s="19"/>
      <c r="S1211" s="19"/>
      <c r="T1211" s="19"/>
      <c r="U1211" s="25">
        <v>1765.672</v>
      </c>
      <c r="V1211" s="18">
        <v>220.709</v>
      </c>
      <c r="W1211" s="39">
        <v>1.0461099540410509E-4</v>
      </c>
      <c r="X1211" s="35">
        <v>259.88291107068994</v>
      </c>
      <c r="Y1211" s="35"/>
      <c r="Z1211" s="49">
        <v>0</v>
      </c>
      <c r="AC1211" t="s">
        <v>296</v>
      </c>
      <c r="AD1211" t="s">
        <v>297</v>
      </c>
      <c r="AE1211" t="s">
        <v>3194</v>
      </c>
    </row>
    <row r="1212" spans="1:31" outlineLevel="1" x14ac:dyDescent="0.35">
      <c r="A1212" s="6" t="s">
        <v>398</v>
      </c>
      <c r="B1212" s="7" t="s">
        <v>562</v>
      </c>
      <c r="C1212" s="7" t="s">
        <v>3194</v>
      </c>
      <c r="D1212" s="7" t="s">
        <v>296</v>
      </c>
      <c r="E1212" s="7" t="s">
        <v>297</v>
      </c>
      <c r="F1212" s="7" t="s">
        <v>563</v>
      </c>
      <c r="G1212" s="8">
        <v>5274385</v>
      </c>
      <c r="H1212" s="16" t="s">
        <v>3363</v>
      </c>
      <c r="I1212" s="18">
        <v>882.83600000000001</v>
      </c>
      <c r="J1212" s="19">
        <v>238.464</v>
      </c>
      <c r="K1212" s="19">
        <v>953.85599999999999</v>
      </c>
      <c r="L1212" s="19">
        <v>0</v>
      </c>
      <c r="M1212" s="19">
        <v>539.65499999999997</v>
      </c>
      <c r="N1212" s="19">
        <v>238.464</v>
      </c>
      <c r="O1212" s="19">
        <v>835.98500000000001</v>
      </c>
      <c r="P1212" s="19">
        <v>359.05700000000002</v>
      </c>
      <c r="Q1212" s="19"/>
      <c r="R1212" s="19"/>
      <c r="S1212" s="19"/>
      <c r="T1212" s="19"/>
      <c r="U1212" s="25">
        <v>4048.317</v>
      </c>
      <c r="V1212" s="18">
        <v>506.039625</v>
      </c>
      <c r="W1212" s="39">
        <v>2.3985115643299578E-4</v>
      </c>
      <c r="X1212" s="35">
        <v>595.85721860966385</v>
      </c>
      <c r="Y1212" s="35"/>
      <c r="Z1212" s="49">
        <v>0</v>
      </c>
      <c r="AC1212" t="s">
        <v>296</v>
      </c>
      <c r="AD1212" t="s">
        <v>297</v>
      </c>
      <c r="AE1212" t="s">
        <v>3194</v>
      </c>
    </row>
    <row r="1213" spans="1:31" outlineLevel="1" x14ac:dyDescent="0.35">
      <c r="A1213" s="6" t="s">
        <v>398</v>
      </c>
      <c r="B1213" s="7" t="s">
        <v>562</v>
      </c>
      <c r="C1213" s="7" t="s">
        <v>3194</v>
      </c>
      <c r="D1213" s="7" t="s">
        <v>296</v>
      </c>
      <c r="E1213" s="7" t="s">
        <v>297</v>
      </c>
      <c r="F1213" s="7" t="s">
        <v>563</v>
      </c>
      <c r="G1213" s="8">
        <v>5279823</v>
      </c>
      <c r="H1213" s="16" t="s">
        <v>3364</v>
      </c>
      <c r="I1213" s="18">
        <v>882.83600000000001</v>
      </c>
      <c r="J1213" s="19">
        <v>0</v>
      </c>
      <c r="K1213" s="19">
        <v>715.39200000000005</v>
      </c>
      <c r="L1213" s="19">
        <v>599.65899999999999</v>
      </c>
      <c r="M1213" s="19">
        <v>702.23800000000006</v>
      </c>
      <c r="N1213" s="19">
        <v>0</v>
      </c>
      <c r="O1213" s="19">
        <v>359.05700000000002</v>
      </c>
      <c r="P1213" s="19">
        <v>597.52099999999996</v>
      </c>
      <c r="Q1213" s="19"/>
      <c r="R1213" s="19"/>
      <c r="S1213" s="19"/>
      <c r="T1213" s="19"/>
      <c r="U1213" s="25">
        <v>3856.7029999999995</v>
      </c>
      <c r="V1213" s="18">
        <v>482.08787499999994</v>
      </c>
      <c r="W1213" s="39">
        <v>2.2849857720346603E-4</v>
      </c>
      <c r="X1213" s="35">
        <v>567.65424312956372</v>
      </c>
      <c r="Y1213" s="35"/>
      <c r="Z1213" s="49">
        <v>0</v>
      </c>
      <c r="AC1213" t="s">
        <v>296</v>
      </c>
      <c r="AD1213" t="s">
        <v>297</v>
      </c>
      <c r="AE1213" t="s">
        <v>3194</v>
      </c>
    </row>
    <row r="1214" spans="1:31" outlineLevel="1" x14ac:dyDescent="0.35">
      <c r="A1214" s="6" t="s">
        <v>398</v>
      </c>
      <c r="B1214" s="7" t="s">
        <v>562</v>
      </c>
      <c r="C1214" s="7" t="s">
        <v>3194</v>
      </c>
      <c r="D1214" s="7" t="s">
        <v>296</v>
      </c>
      <c r="E1214" s="7" t="s">
        <v>297</v>
      </c>
      <c r="F1214" s="7" t="s">
        <v>563</v>
      </c>
      <c r="G1214" s="8">
        <v>5277742</v>
      </c>
      <c r="H1214" s="16" t="s">
        <v>3365</v>
      </c>
      <c r="I1214" s="18">
        <v>882.83600000000001</v>
      </c>
      <c r="J1214" s="19">
        <v>835.98500000000001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9">
        <v>238.464</v>
      </c>
      <c r="Q1214" s="19"/>
      <c r="R1214" s="19"/>
      <c r="S1214" s="19"/>
      <c r="T1214" s="19"/>
      <c r="U1214" s="25">
        <v>1957.2849999999999</v>
      </c>
      <c r="V1214" s="18">
        <v>244.66062499999998</v>
      </c>
      <c r="W1214" s="39">
        <v>1.1596351538650657E-4</v>
      </c>
      <c r="X1214" s="35">
        <v>288.08573936438671</v>
      </c>
      <c r="Y1214" s="35"/>
      <c r="Z1214" s="49">
        <v>0</v>
      </c>
      <c r="AC1214" t="s">
        <v>296</v>
      </c>
      <c r="AD1214" t="s">
        <v>297</v>
      </c>
      <c r="AE1214" t="s">
        <v>3194</v>
      </c>
    </row>
    <row r="1215" spans="1:31" outlineLevel="1" x14ac:dyDescent="0.35">
      <c r="A1215" s="6" t="s">
        <v>398</v>
      </c>
      <c r="B1215" s="7" t="s">
        <v>562</v>
      </c>
      <c r="C1215" s="7" t="s">
        <v>3194</v>
      </c>
      <c r="D1215" s="7" t="s">
        <v>296</v>
      </c>
      <c r="E1215" s="7" t="s">
        <v>297</v>
      </c>
      <c r="F1215" s="7" t="s">
        <v>563</v>
      </c>
      <c r="G1215" s="8">
        <v>5279757</v>
      </c>
      <c r="H1215" s="16" t="s">
        <v>3366</v>
      </c>
      <c r="I1215" s="18">
        <v>882.83600000000001</v>
      </c>
      <c r="J1215" s="19">
        <v>778.11900000000003</v>
      </c>
      <c r="K1215" s="19">
        <v>180.59800000000001</v>
      </c>
      <c r="L1215" s="19">
        <v>0</v>
      </c>
      <c r="M1215" s="19">
        <v>0</v>
      </c>
      <c r="N1215" s="19">
        <v>343.18099999999998</v>
      </c>
      <c r="O1215" s="19">
        <v>882.83600000000001</v>
      </c>
      <c r="P1215" s="19">
        <v>238.464</v>
      </c>
      <c r="Q1215" s="19"/>
      <c r="R1215" s="19"/>
      <c r="S1215" s="19"/>
      <c r="T1215" s="19"/>
      <c r="U1215" s="25">
        <v>3306.0339999999997</v>
      </c>
      <c r="V1215" s="18">
        <v>413.25424999999996</v>
      </c>
      <c r="W1215" s="39">
        <v>1.9587302034569E-4</v>
      </c>
      <c r="X1215" s="35">
        <v>486.60325361600417</v>
      </c>
      <c r="Y1215" s="35"/>
      <c r="Z1215" s="49">
        <v>0</v>
      </c>
      <c r="AC1215" t="s">
        <v>296</v>
      </c>
      <c r="AD1215" t="s">
        <v>297</v>
      </c>
      <c r="AE1215" t="s">
        <v>3194</v>
      </c>
    </row>
    <row r="1216" spans="1:31" outlineLevel="1" x14ac:dyDescent="0.35">
      <c r="A1216" s="6" t="s">
        <v>398</v>
      </c>
      <c r="B1216" s="7" t="s">
        <v>562</v>
      </c>
      <c r="C1216" s="7" t="s">
        <v>3194</v>
      </c>
      <c r="D1216" s="7" t="s">
        <v>296</v>
      </c>
      <c r="E1216" s="7" t="s">
        <v>297</v>
      </c>
      <c r="F1216" s="7" t="s">
        <v>563</v>
      </c>
      <c r="G1216" s="8">
        <v>5278336</v>
      </c>
      <c r="H1216" s="16" t="s">
        <v>3367</v>
      </c>
      <c r="I1216" s="18">
        <v>359.05700000000002</v>
      </c>
      <c r="J1216" s="19">
        <v>0</v>
      </c>
      <c r="K1216" s="19">
        <v>0</v>
      </c>
      <c r="L1216" s="19">
        <v>0</v>
      </c>
      <c r="M1216" s="19">
        <v>0</v>
      </c>
      <c r="N1216" s="19">
        <v>343.18099999999998</v>
      </c>
      <c r="O1216" s="19">
        <v>0</v>
      </c>
      <c r="P1216" s="19">
        <v>0</v>
      </c>
      <c r="Q1216" s="19"/>
      <c r="R1216" s="19"/>
      <c r="S1216" s="19"/>
      <c r="T1216" s="19"/>
      <c r="U1216" s="25">
        <v>702.23800000000006</v>
      </c>
      <c r="V1216" s="18">
        <v>87.779750000000007</v>
      </c>
      <c r="W1216" s="39">
        <v>4.160558483715433E-5</v>
      </c>
      <c r="X1216" s="35">
        <v>103.35988547389277</v>
      </c>
      <c r="Y1216" s="35"/>
      <c r="Z1216" s="49">
        <v>0</v>
      </c>
      <c r="AC1216" t="s">
        <v>296</v>
      </c>
      <c r="AD1216" t="s">
        <v>297</v>
      </c>
      <c r="AE1216" t="s">
        <v>3194</v>
      </c>
    </row>
    <row r="1217" spans="1:31" outlineLevel="1" x14ac:dyDescent="0.35">
      <c r="A1217" s="6" t="s">
        <v>398</v>
      </c>
      <c r="B1217" s="7" t="s">
        <v>562</v>
      </c>
      <c r="C1217" s="7" t="s">
        <v>3194</v>
      </c>
      <c r="D1217" s="7" t="s">
        <v>296</v>
      </c>
      <c r="E1217" s="7" t="s">
        <v>297</v>
      </c>
      <c r="F1217" s="7" t="s">
        <v>563</v>
      </c>
      <c r="G1217" s="8">
        <v>5277140</v>
      </c>
      <c r="H1217" s="16" t="s">
        <v>3368</v>
      </c>
      <c r="I1217" s="18">
        <v>702.23800000000006</v>
      </c>
      <c r="J1217" s="19">
        <v>0</v>
      </c>
      <c r="K1217" s="19">
        <v>238.464</v>
      </c>
      <c r="L1217" s="19">
        <v>0</v>
      </c>
      <c r="M1217" s="19">
        <v>523.779</v>
      </c>
      <c r="N1217" s="19">
        <v>0</v>
      </c>
      <c r="O1217" s="19">
        <v>0</v>
      </c>
      <c r="P1217" s="19">
        <v>1197.18</v>
      </c>
      <c r="Q1217" s="19"/>
      <c r="R1217" s="19"/>
      <c r="S1217" s="19"/>
      <c r="T1217" s="19"/>
      <c r="U1217" s="25">
        <v>2661.6610000000001</v>
      </c>
      <c r="V1217" s="18">
        <v>332.70762500000001</v>
      </c>
      <c r="W1217" s="39">
        <v>1.5769577058382631E-4</v>
      </c>
      <c r="X1217" s="35">
        <v>391.76030936851447</v>
      </c>
      <c r="Y1217" s="35"/>
      <c r="Z1217" s="49">
        <v>0</v>
      </c>
      <c r="AC1217" t="s">
        <v>296</v>
      </c>
      <c r="AD1217" t="s">
        <v>297</v>
      </c>
      <c r="AE1217" t="s">
        <v>3194</v>
      </c>
    </row>
    <row r="1218" spans="1:31" outlineLevel="1" x14ac:dyDescent="0.35">
      <c r="A1218" s="6" t="s">
        <v>398</v>
      </c>
      <c r="B1218" s="7" t="s">
        <v>562</v>
      </c>
      <c r="C1218" s="7" t="s">
        <v>3194</v>
      </c>
      <c r="D1218" s="7" t="s">
        <v>296</v>
      </c>
      <c r="E1218" s="7" t="s">
        <v>297</v>
      </c>
      <c r="F1218" s="7" t="s">
        <v>563</v>
      </c>
      <c r="G1218" s="8">
        <v>5276888</v>
      </c>
      <c r="H1218" s="16" t="s">
        <v>3369</v>
      </c>
      <c r="I1218" s="18">
        <v>702.23800000000006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597.52099999999996</v>
      </c>
      <c r="Q1218" s="19"/>
      <c r="R1218" s="19"/>
      <c r="S1218" s="19"/>
      <c r="T1218" s="19"/>
      <c r="U1218" s="25">
        <v>1299.759</v>
      </c>
      <c r="V1218" s="18">
        <v>162.469875</v>
      </c>
      <c r="W1218" s="39">
        <v>7.7006988146974199E-5</v>
      </c>
      <c r="X1218" s="35">
        <v>191.3068523544174</v>
      </c>
      <c r="Y1218" s="35"/>
      <c r="Z1218" s="49">
        <v>0</v>
      </c>
      <c r="AC1218" t="s">
        <v>296</v>
      </c>
      <c r="AD1218" t="s">
        <v>297</v>
      </c>
      <c r="AE1218" t="s">
        <v>3194</v>
      </c>
    </row>
    <row r="1219" spans="1:31" outlineLevel="1" x14ac:dyDescent="0.35">
      <c r="A1219" s="6" t="s">
        <v>398</v>
      </c>
      <c r="B1219" s="7" t="s">
        <v>562</v>
      </c>
      <c r="C1219" s="7" t="s">
        <v>3194</v>
      </c>
      <c r="D1219" s="7" t="s">
        <v>296</v>
      </c>
      <c r="E1219" s="7" t="s">
        <v>297</v>
      </c>
      <c r="F1219" s="7" t="s">
        <v>563</v>
      </c>
      <c r="G1219" s="8">
        <v>5277223</v>
      </c>
      <c r="H1219" s="16" t="s">
        <v>3370</v>
      </c>
      <c r="I1219" s="18">
        <v>882.83600000000001</v>
      </c>
      <c r="J1219" s="19">
        <v>238.464</v>
      </c>
      <c r="K1219" s="19">
        <v>238.464</v>
      </c>
      <c r="L1219" s="19">
        <v>0</v>
      </c>
      <c r="M1219" s="19">
        <v>0</v>
      </c>
      <c r="N1219" s="19">
        <v>0</v>
      </c>
      <c r="O1219" s="19">
        <v>0</v>
      </c>
      <c r="P1219" s="19">
        <v>657.52599999999995</v>
      </c>
      <c r="Q1219" s="19"/>
      <c r="R1219" s="19"/>
      <c r="S1219" s="19"/>
      <c r="T1219" s="19"/>
      <c r="U1219" s="25">
        <v>2017.29</v>
      </c>
      <c r="V1219" s="18">
        <v>252.16125</v>
      </c>
      <c r="W1219" s="39">
        <v>1.1951863931621908E-4</v>
      </c>
      <c r="X1219" s="35">
        <v>296.91765949383137</v>
      </c>
      <c r="Y1219" s="35"/>
      <c r="Z1219" s="49">
        <v>0</v>
      </c>
      <c r="AC1219" t="s">
        <v>296</v>
      </c>
      <c r="AD1219" t="s">
        <v>297</v>
      </c>
      <c r="AE1219" t="s">
        <v>3194</v>
      </c>
    </row>
    <row r="1220" spans="1:31" outlineLevel="1" x14ac:dyDescent="0.35">
      <c r="A1220" s="6" t="s">
        <v>398</v>
      </c>
      <c r="B1220" s="7" t="s">
        <v>562</v>
      </c>
      <c r="C1220" s="7" t="s">
        <v>3194</v>
      </c>
      <c r="D1220" s="7" t="s">
        <v>296</v>
      </c>
      <c r="E1220" s="7" t="s">
        <v>297</v>
      </c>
      <c r="F1220" s="7" t="s">
        <v>563</v>
      </c>
      <c r="G1220" s="8">
        <v>5298143</v>
      </c>
      <c r="H1220" s="16" t="s">
        <v>3371</v>
      </c>
      <c r="I1220" s="18">
        <v>882.83600000000001</v>
      </c>
      <c r="J1220" s="19">
        <v>0</v>
      </c>
      <c r="K1220" s="19">
        <v>238.464</v>
      </c>
      <c r="L1220" s="19">
        <v>0</v>
      </c>
      <c r="M1220" s="19">
        <v>0</v>
      </c>
      <c r="N1220" s="19">
        <v>0</v>
      </c>
      <c r="O1220" s="19">
        <v>0</v>
      </c>
      <c r="P1220" s="19">
        <v>597.52099999999996</v>
      </c>
      <c r="Q1220" s="19"/>
      <c r="R1220" s="19"/>
      <c r="S1220" s="19"/>
      <c r="T1220" s="19"/>
      <c r="U1220" s="25">
        <v>1718.8209999999999</v>
      </c>
      <c r="V1220" s="18">
        <v>214.85262499999999</v>
      </c>
      <c r="W1220" s="39">
        <v>1.018352081991895E-4</v>
      </c>
      <c r="X1220" s="35">
        <v>252.98708089012817</v>
      </c>
      <c r="Y1220" s="35"/>
      <c r="Z1220" s="49">
        <v>0</v>
      </c>
      <c r="AC1220" t="s">
        <v>296</v>
      </c>
      <c r="AD1220" t="s">
        <v>297</v>
      </c>
      <c r="AE1220" t="s">
        <v>3194</v>
      </c>
    </row>
    <row r="1221" spans="1:31" outlineLevel="1" x14ac:dyDescent="0.35">
      <c r="A1221" s="6" t="s">
        <v>398</v>
      </c>
      <c r="B1221" s="7" t="s">
        <v>562</v>
      </c>
      <c r="C1221" s="7" t="s">
        <v>3194</v>
      </c>
      <c r="D1221" s="7" t="s">
        <v>296</v>
      </c>
      <c r="E1221" s="7" t="s">
        <v>297</v>
      </c>
      <c r="F1221" s="7" t="s">
        <v>563</v>
      </c>
      <c r="G1221" s="8">
        <v>5276819</v>
      </c>
      <c r="H1221" s="16" t="s">
        <v>3372</v>
      </c>
      <c r="I1221" s="18">
        <v>702.23800000000006</v>
      </c>
      <c r="J1221" s="19">
        <v>0</v>
      </c>
      <c r="K1221" s="19">
        <v>476.928</v>
      </c>
      <c r="L1221" s="19">
        <v>702.23800000000006</v>
      </c>
      <c r="M1221" s="19">
        <v>0</v>
      </c>
      <c r="N1221" s="19">
        <v>0</v>
      </c>
      <c r="O1221" s="19">
        <v>0</v>
      </c>
      <c r="P1221" s="19">
        <v>597.52099999999996</v>
      </c>
      <c r="Q1221" s="19"/>
      <c r="R1221" s="19"/>
      <c r="S1221" s="19"/>
      <c r="T1221" s="19"/>
      <c r="U1221" s="25">
        <v>2478.9250000000002</v>
      </c>
      <c r="V1221" s="18">
        <v>309.86562500000002</v>
      </c>
      <c r="W1221" s="39">
        <v>1.4686918735876269E-4</v>
      </c>
      <c r="X1221" s="35">
        <v>364.86405477682729</v>
      </c>
      <c r="Y1221" s="35"/>
      <c r="Z1221" s="49">
        <v>0</v>
      </c>
      <c r="AC1221" t="s">
        <v>296</v>
      </c>
      <c r="AD1221" t="s">
        <v>297</v>
      </c>
      <c r="AE1221" t="s">
        <v>3194</v>
      </c>
    </row>
    <row r="1222" spans="1:31" outlineLevel="1" x14ac:dyDescent="0.35">
      <c r="A1222" s="6" t="s">
        <v>398</v>
      </c>
      <c r="B1222" s="7" t="s">
        <v>562</v>
      </c>
      <c r="C1222" s="7" t="s">
        <v>3194</v>
      </c>
      <c r="D1222" s="7" t="s">
        <v>296</v>
      </c>
      <c r="E1222" s="7" t="s">
        <v>297</v>
      </c>
      <c r="F1222" s="7" t="s">
        <v>563</v>
      </c>
      <c r="G1222" s="8">
        <v>5298202</v>
      </c>
      <c r="H1222" s="16" t="s">
        <v>3373</v>
      </c>
      <c r="I1222" s="18">
        <v>882.83600000000001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657.52599999999995</v>
      </c>
      <c r="Q1222" s="19"/>
      <c r="R1222" s="19"/>
      <c r="S1222" s="19"/>
      <c r="T1222" s="19"/>
      <c r="U1222" s="25">
        <v>1540.3620000000001</v>
      </c>
      <c r="V1222" s="18">
        <v>192.54525000000001</v>
      </c>
      <c r="W1222" s="39">
        <v>9.1262024941584925E-5</v>
      </c>
      <c r="X1222" s="35">
        <v>226.72034254531428</v>
      </c>
      <c r="Y1222" s="35"/>
      <c r="Z1222" s="49">
        <v>0</v>
      </c>
      <c r="AC1222" t="s">
        <v>296</v>
      </c>
      <c r="AD1222" t="s">
        <v>297</v>
      </c>
      <c r="AE1222" t="s">
        <v>3194</v>
      </c>
    </row>
    <row r="1223" spans="1:31" outlineLevel="1" x14ac:dyDescent="0.35">
      <c r="A1223" s="6" t="s">
        <v>398</v>
      </c>
      <c r="B1223" s="7" t="s">
        <v>562</v>
      </c>
      <c r="C1223" s="7" t="s">
        <v>3194</v>
      </c>
      <c r="D1223" s="7" t="s">
        <v>296</v>
      </c>
      <c r="E1223" s="7" t="s">
        <v>297</v>
      </c>
      <c r="F1223" s="7" t="s">
        <v>563</v>
      </c>
      <c r="G1223" s="8">
        <v>5276826</v>
      </c>
      <c r="H1223" s="16" t="s">
        <v>3374</v>
      </c>
      <c r="I1223" s="18">
        <v>1061.2950000000001</v>
      </c>
      <c r="J1223" s="19">
        <v>835.98500000000001</v>
      </c>
      <c r="K1223" s="19">
        <v>0</v>
      </c>
      <c r="L1223" s="19">
        <v>361.19499999999999</v>
      </c>
      <c r="M1223" s="19">
        <v>0</v>
      </c>
      <c r="N1223" s="19">
        <v>0</v>
      </c>
      <c r="O1223" s="19">
        <v>0</v>
      </c>
      <c r="P1223" s="19">
        <v>599.65899999999999</v>
      </c>
      <c r="Q1223" s="19"/>
      <c r="R1223" s="19"/>
      <c r="S1223" s="19"/>
      <c r="T1223" s="19"/>
      <c r="U1223" s="25">
        <v>2858.1340000000005</v>
      </c>
      <c r="V1223" s="18">
        <v>357.26675000000006</v>
      </c>
      <c r="W1223" s="39">
        <v>1.693362316094476E-4</v>
      </c>
      <c r="X1223" s="35">
        <v>420.67846358220299</v>
      </c>
      <c r="Y1223" s="35"/>
      <c r="Z1223" s="49">
        <v>0</v>
      </c>
      <c r="AC1223" t="s">
        <v>296</v>
      </c>
      <c r="AD1223" t="s">
        <v>297</v>
      </c>
      <c r="AE1223" t="s">
        <v>3194</v>
      </c>
    </row>
    <row r="1224" spans="1:31" outlineLevel="1" x14ac:dyDescent="0.35">
      <c r="A1224" s="6" t="s">
        <v>398</v>
      </c>
      <c r="B1224" s="7" t="s">
        <v>562</v>
      </c>
      <c r="C1224" s="7" t="s">
        <v>3194</v>
      </c>
      <c r="D1224" s="7" t="s">
        <v>296</v>
      </c>
      <c r="E1224" s="7" t="s">
        <v>297</v>
      </c>
      <c r="F1224" s="7" t="s">
        <v>563</v>
      </c>
      <c r="G1224" s="8">
        <v>5278343</v>
      </c>
      <c r="H1224" s="16" t="s">
        <v>3375</v>
      </c>
      <c r="I1224" s="18">
        <v>882.83600000000001</v>
      </c>
      <c r="J1224" s="19">
        <v>359.05700000000002</v>
      </c>
      <c r="K1224" s="19">
        <v>0</v>
      </c>
      <c r="L1224" s="19">
        <v>0</v>
      </c>
      <c r="M1224" s="19">
        <v>343.18099999999998</v>
      </c>
      <c r="N1224" s="19">
        <v>0</v>
      </c>
      <c r="O1224" s="19">
        <v>539.65499999999997</v>
      </c>
      <c r="P1224" s="19">
        <v>0</v>
      </c>
      <c r="Q1224" s="19"/>
      <c r="R1224" s="19"/>
      <c r="S1224" s="19"/>
      <c r="T1224" s="19"/>
      <c r="U1224" s="25">
        <v>2124.7290000000003</v>
      </c>
      <c r="V1224" s="18">
        <v>265.59112500000003</v>
      </c>
      <c r="W1224" s="39">
        <v>1.2588409152660792E-4</v>
      </c>
      <c r="X1224" s="35">
        <v>312.73121947695614</v>
      </c>
      <c r="Y1224" s="35"/>
      <c r="Z1224" s="49">
        <v>0</v>
      </c>
      <c r="AC1224" t="s">
        <v>296</v>
      </c>
      <c r="AD1224" t="s">
        <v>297</v>
      </c>
      <c r="AE1224" t="s">
        <v>3194</v>
      </c>
    </row>
    <row r="1225" spans="1:31" outlineLevel="1" x14ac:dyDescent="0.35">
      <c r="A1225" s="6" t="s">
        <v>398</v>
      </c>
      <c r="B1225" s="7" t="s">
        <v>562</v>
      </c>
      <c r="C1225" s="7" t="s">
        <v>3194</v>
      </c>
      <c r="D1225" s="7" t="s">
        <v>296</v>
      </c>
      <c r="E1225" s="7" t="s">
        <v>297</v>
      </c>
      <c r="F1225" s="7" t="s">
        <v>563</v>
      </c>
      <c r="G1225" s="8">
        <v>5278457</v>
      </c>
      <c r="H1225" s="16" t="s">
        <v>3376</v>
      </c>
      <c r="I1225" s="18">
        <v>882.83600000000001</v>
      </c>
      <c r="J1225" s="19">
        <v>476.928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597.52099999999996</v>
      </c>
      <c r="Q1225" s="19"/>
      <c r="R1225" s="19"/>
      <c r="S1225" s="19"/>
      <c r="T1225" s="19"/>
      <c r="U1225" s="25">
        <v>1957.2850000000001</v>
      </c>
      <c r="V1225" s="18">
        <v>244.66062500000001</v>
      </c>
      <c r="W1225" s="39">
        <v>1.1596351538650658E-4</v>
      </c>
      <c r="X1225" s="35">
        <v>288.08573936438671</v>
      </c>
      <c r="Y1225" s="35"/>
      <c r="Z1225" s="49">
        <v>0</v>
      </c>
      <c r="AC1225" t="s">
        <v>296</v>
      </c>
      <c r="AD1225" t="s">
        <v>297</v>
      </c>
      <c r="AE1225" t="s">
        <v>3194</v>
      </c>
    </row>
    <row r="1226" spans="1:31" outlineLevel="1" x14ac:dyDescent="0.35">
      <c r="A1226" s="6" t="s">
        <v>398</v>
      </c>
      <c r="B1226" s="7" t="s">
        <v>562</v>
      </c>
      <c r="C1226" s="7" t="s">
        <v>3194</v>
      </c>
      <c r="D1226" s="7" t="s">
        <v>296</v>
      </c>
      <c r="E1226" s="7" t="s">
        <v>297</v>
      </c>
      <c r="F1226" s="7" t="s">
        <v>563</v>
      </c>
      <c r="G1226" s="8">
        <v>5277759</v>
      </c>
      <c r="H1226" s="16" t="s">
        <v>3377</v>
      </c>
      <c r="I1226" s="18">
        <v>702.23800000000006</v>
      </c>
      <c r="J1226" s="19">
        <v>476.928</v>
      </c>
      <c r="K1226" s="19">
        <v>0</v>
      </c>
      <c r="L1226" s="19">
        <v>0</v>
      </c>
      <c r="M1226" s="19">
        <v>0</v>
      </c>
      <c r="N1226" s="19">
        <v>702.23800000000006</v>
      </c>
      <c r="O1226" s="19">
        <v>0</v>
      </c>
      <c r="P1226" s="19">
        <v>238.464</v>
      </c>
      <c r="Q1226" s="19"/>
      <c r="R1226" s="19"/>
      <c r="S1226" s="19"/>
      <c r="T1226" s="19"/>
      <c r="U1226" s="25">
        <v>2119.8680000000004</v>
      </c>
      <c r="V1226" s="18">
        <v>264.98350000000005</v>
      </c>
      <c r="W1226" s="39">
        <v>1.255960912362599E-4</v>
      </c>
      <c r="X1226" s="35">
        <v>312.01574637056115</v>
      </c>
      <c r="Y1226" s="35"/>
      <c r="Z1226" s="49">
        <v>0</v>
      </c>
      <c r="AC1226" t="s">
        <v>296</v>
      </c>
      <c r="AD1226" t="s">
        <v>297</v>
      </c>
      <c r="AE1226" t="s">
        <v>3194</v>
      </c>
    </row>
    <row r="1227" spans="1:31" outlineLevel="1" x14ac:dyDescent="0.35">
      <c r="A1227" s="6" t="s">
        <v>398</v>
      </c>
      <c r="B1227" s="7" t="s">
        <v>562</v>
      </c>
      <c r="C1227" s="7" t="s">
        <v>3194</v>
      </c>
      <c r="D1227" s="7" t="s">
        <v>296</v>
      </c>
      <c r="E1227" s="7" t="s">
        <v>297</v>
      </c>
      <c r="F1227" s="7" t="s">
        <v>563</v>
      </c>
      <c r="G1227" s="8">
        <v>5277780</v>
      </c>
      <c r="H1227" s="16" t="s">
        <v>3378</v>
      </c>
      <c r="I1227" s="18">
        <v>882.83600000000001</v>
      </c>
      <c r="J1227" s="19">
        <v>0</v>
      </c>
      <c r="K1227" s="19">
        <v>0</v>
      </c>
      <c r="L1227" s="19">
        <v>0</v>
      </c>
      <c r="M1227" s="19">
        <v>0</v>
      </c>
      <c r="N1227" s="19">
        <v>359.05700000000002</v>
      </c>
      <c r="O1227" s="19">
        <v>419.06200000000001</v>
      </c>
      <c r="P1227" s="19">
        <v>419.06200000000001</v>
      </c>
      <c r="Q1227" s="19"/>
      <c r="R1227" s="19"/>
      <c r="S1227" s="19"/>
      <c r="T1227" s="19"/>
      <c r="U1227" s="25">
        <v>2080.0169999999998</v>
      </c>
      <c r="V1227" s="18">
        <v>260.00212499999998</v>
      </c>
      <c r="W1227" s="39">
        <v>1.2323503392898594E-4</v>
      </c>
      <c r="X1227" s="35">
        <v>306.15022101303259</v>
      </c>
      <c r="Y1227" s="35"/>
      <c r="Z1227" s="49">
        <v>0</v>
      </c>
      <c r="AC1227" t="s">
        <v>296</v>
      </c>
      <c r="AD1227" t="s">
        <v>297</v>
      </c>
      <c r="AE1227" t="s">
        <v>3194</v>
      </c>
    </row>
    <row r="1228" spans="1:31" outlineLevel="1" x14ac:dyDescent="0.35">
      <c r="A1228" s="6" t="s">
        <v>398</v>
      </c>
      <c r="B1228" s="7" t="s">
        <v>562</v>
      </c>
      <c r="C1228" s="7" t="s">
        <v>3194</v>
      </c>
      <c r="D1228" s="7" t="s">
        <v>296</v>
      </c>
      <c r="E1228" s="7" t="s">
        <v>297</v>
      </c>
      <c r="F1228" s="7" t="s">
        <v>563</v>
      </c>
      <c r="G1228" s="8">
        <v>5278703</v>
      </c>
      <c r="H1228" s="16" t="s">
        <v>3379</v>
      </c>
      <c r="I1228" s="18">
        <v>882.83600000000001</v>
      </c>
      <c r="J1228" s="19">
        <v>0</v>
      </c>
      <c r="K1228" s="19">
        <v>238.464</v>
      </c>
      <c r="L1228" s="19">
        <v>0</v>
      </c>
      <c r="M1228" s="19">
        <v>0</v>
      </c>
      <c r="N1228" s="19">
        <v>0</v>
      </c>
      <c r="O1228" s="19">
        <v>0</v>
      </c>
      <c r="P1228" s="19">
        <v>597.52099999999996</v>
      </c>
      <c r="Q1228" s="19"/>
      <c r="R1228" s="19"/>
      <c r="S1228" s="19"/>
      <c r="T1228" s="19"/>
      <c r="U1228" s="25">
        <v>1718.8209999999999</v>
      </c>
      <c r="V1228" s="18">
        <v>214.85262499999999</v>
      </c>
      <c r="W1228" s="39">
        <v>1.018352081991895E-4</v>
      </c>
      <c r="X1228" s="35">
        <v>252.98708089012817</v>
      </c>
      <c r="Y1228" s="35"/>
      <c r="Z1228" s="49">
        <v>0</v>
      </c>
      <c r="AC1228" t="s">
        <v>296</v>
      </c>
      <c r="AD1228" t="s">
        <v>297</v>
      </c>
      <c r="AE1228" t="s">
        <v>3194</v>
      </c>
    </row>
    <row r="1229" spans="1:31" outlineLevel="1" x14ac:dyDescent="0.35">
      <c r="A1229" s="6" t="s">
        <v>398</v>
      </c>
      <c r="B1229" s="7" t="s">
        <v>562</v>
      </c>
      <c r="C1229" s="7" t="s">
        <v>3194</v>
      </c>
      <c r="D1229" s="7" t="s">
        <v>296</v>
      </c>
      <c r="E1229" s="7" t="s">
        <v>297</v>
      </c>
      <c r="F1229" s="7" t="s">
        <v>563</v>
      </c>
      <c r="G1229" s="8">
        <v>5139345</v>
      </c>
      <c r="H1229" s="16" t="s">
        <v>3380</v>
      </c>
      <c r="I1229" s="18">
        <v>1241.893</v>
      </c>
      <c r="J1229" s="19">
        <v>0</v>
      </c>
      <c r="K1229" s="19">
        <v>476.928</v>
      </c>
      <c r="L1229" s="19">
        <v>419.06200000000001</v>
      </c>
      <c r="M1229" s="19">
        <v>180.59800000000001</v>
      </c>
      <c r="N1229" s="19">
        <v>343.18099999999998</v>
      </c>
      <c r="O1229" s="19">
        <v>0</v>
      </c>
      <c r="P1229" s="19">
        <v>599.65899999999999</v>
      </c>
      <c r="Q1229" s="19"/>
      <c r="R1229" s="19"/>
      <c r="S1229" s="19"/>
      <c r="T1229" s="19"/>
      <c r="U1229" s="25">
        <v>3261.3209999999999</v>
      </c>
      <c r="V1229" s="18">
        <v>407.66512499999999</v>
      </c>
      <c r="W1229" s="39">
        <v>1.9322390350093983E-4</v>
      </c>
      <c r="X1229" s="35">
        <v>480.02210796567744</v>
      </c>
      <c r="Y1229" s="35"/>
      <c r="Z1229" s="49">
        <v>0</v>
      </c>
      <c r="AC1229" t="s">
        <v>296</v>
      </c>
      <c r="AD1229" t="s">
        <v>297</v>
      </c>
      <c r="AE1229" t="s">
        <v>3194</v>
      </c>
    </row>
    <row r="1230" spans="1:31" outlineLevel="1" x14ac:dyDescent="0.35">
      <c r="A1230" s="6" t="s">
        <v>398</v>
      </c>
      <c r="B1230" s="7" t="s">
        <v>562</v>
      </c>
      <c r="C1230" s="7" t="s">
        <v>3194</v>
      </c>
      <c r="D1230" s="7" t="s">
        <v>296</v>
      </c>
      <c r="E1230" s="7" t="s">
        <v>297</v>
      </c>
      <c r="F1230" s="7" t="s">
        <v>563</v>
      </c>
      <c r="G1230" s="8">
        <v>5279290</v>
      </c>
      <c r="H1230" s="16" t="s">
        <v>3381</v>
      </c>
      <c r="I1230" s="18">
        <v>1783.6849999999999</v>
      </c>
      <c r="J1230" s="19">
        <v>238.464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599.66</v>
      </c>
      <c r="Q1230" s="19"/>
      <c r="R1230" s="19"/>
      <c r="S1230" s="19"/>
      <c r="T1230" s="19"/>
      <c r="U1230" s="25">
        <v>2621.8089999999997</v>
      </c>
      <c r="V1230" s="18">
        <v>327.72612499999997</v>
      </c>
      <c r="W1230" s="39">
        <v>1.5533465402942412E-4</v>
      </c>
      <c r="X1230" s="35">
        <v>385.89463682458268</v>
      </c>
      <c r="Y1230" s="35"/>
      <c r="Z1230" s="49">
        <v>0</v>
      </c>
      <c r="AC1230" t="s">
        <v>296</v>
      </c>
      <c r="AD1230" t="s">
        <v>297</v>
      </c>
      <c r="AE1230" t="s">
        <v>3194</v>
      </c>
    </row>
    <row r="1231" spans="1:31" outlineLevel="1" x14ac:dyDescent="0.35">
      <c r="A1231" s="6" t="s">
        <v>398</v>
      </c>
      <c r="B1231" s="7" t="s">
        <v>562</v>
      </c>
      <c r="C1231" s="7" t="s">
        <v>3194</v>
      </c>
      <c r="D1231" s="7" t="s">
        <v>296</v>
      </c>
      <c r="E1231" s="7" t="s">
        <v>297</v>
      </c>
      <c r="F1231" s="7" t="s">
        <v>563</v>
      </c>
      <c r="G1231" s="8">
        <v>5279335</v>
      </c>
      <c r="H1231" s="16" t="s">
        <v>3382</v>
      </c>
      <c r="I1231" s="18">
        <v>882.83600000000001</v>
      </c>
      <c r="J1231" s="19">
        <v>0</v>
      </c>
      <c r="K1231" s="19">
        <v>238.464</v>
      </c>
      <c r="L1231" s="19">
        <v>0</v>
      </c>
      <c r="M1231" s="19">
        <v>0</v>
      </c>
      <c r="N1231" s="19">
        <v>359.05700000000002</v>
      </c>
      <c r="O1231" s="19">
        <v>0</v>
      </c>
      <c r="P1231" s="19">
        <v>238.464</v>
      </c>
      <c r="Q1231" s="19"/>
      <c r="R1231" s="19"/>
      <c r="S1231" s="19"/>
      <c r="T1231" s="19"/>
      <c r="U1231" s="25">
        <v>1718.8209999999999</v>
      </c>
      <c r="V1231" s="18">
        <v>214.85262499999999</v>
      </c>
      <c r="W1231" s="39">
        <v>1.018352081991895E-4</v>
      </c>
      <c r="X1231" s="35">
        <v>252.98708089012817</v>
      </c>
      <c r="Y1231" s="35"/>
      <c r="Z1231" s="49">
        <v>0</v>
      </c>
      <c r="AC1231" t="s">
        <v>296</v>
      </c>
      <c r="AD1231" t="s">
        <v>297</v>
      </c>
      <c r="AE1231" t="s">
        <v>3194</v>
      </c>
    </row>
    <row r="1232" spans="1:31" outlineLevel="1" x14ac:dyDescent="0.35">
      <c r="A1232" s="6" t="s">
        <v>398</v>
      </c>
      <c r="B1232" s="7" t="s">
        <v>562</v>
      </c>
      <c r="C1232" s="7" t="s">
        <v>3194</v>
      </c>
      <c r="D1232" s="7" t="s">
        <v>296</v>
      </c>
      <c r="E1232" s="7" t="s">
        <v>297</v>
      </c>
      <c r="F1232" s="7" t="s">
        <v>563</v>
      </c>
      <c r="G1232" s="8">
        <v>5293359</v>
      </c>
      <c r="H1232" s="16" t="s">
        <v>3383</v>
      </c>
      <c r="I1232" s="18">
        <v>2648.5050000000001</v>
      </c>
      <c r="J1232" s="19">
        <v>180.59800000000001</v>
      </c>
      <c r="K1232" s="19">
        <v>715.39200000000005</v>
      </c>
      <c r="L1232" s="19">
        <v>0</v>
      </c>
      <c r="M1232" s="19">
        <v>722.39099999999996</v>
      </c>
      <c r="N1232" s="19">
        <v>715.39200000000005</v>
      </c>
      <c r="O1232" s="19">
        <v>958.71699999999998</v>
      </c>
      <c r="P1232" s="19">
        <v>1134.454</v>
      </c>
      <c r="Q1232" s="19"/>
      <c r="R1232" s="19"/>
      <c r="S1232" s="19"/>
      <c r="T1232" s="19"/>
      <c r="U1232" s="25">
        <v>7075.4489999999987</v>
      </c>
      <c r="V1232" s="18">
        <v>884.43112499999984</v>
      </c>
      <c r="W1232" s="39">
        <v>4.1920003421982104E-4</v>
      </c>
      <c r="X1232" s="35">
        <v>1041.4098899751493</v>
      </c>
      <c r="Y1232" s="35"/>
      <c r="Z1232" s="49">
        <v>0</v>
      </c>
      <c r="AC1232" t="s">
        <v>296</v>
      </c>
      <c r="AD1232" t="s">
        <v>297</v>
      </c>
      <c r="AE1232" t="s">
        <v>3194</v>
      </c>
    </row>
    <row r="1233" spans="1:31" outlineLevel="1" x14ac:dyDescent="0.35">
      <c r="A1233" s="6" t="s">
        <v>398</v>
      </c>
      <c r="B1233" s="7" t="s">
        <v>562</v>
      </c>
      <c r="C1233" s="7" t="s">
        <v>3194</v>
      </c>
      <c r="D1233" s="7" t="s">
        <v>296</v>
      </c>
      <c r="E1233" s="7" t="s">
        <v>297</v>
      </c>
      <c r="F1233" s="7" t="s">
        <v>563</v>
      </c>
      <c r="G1233" s="8">
        <v>5274790</v>
      </c>
      <c r="H1233" s="16" t="s">
        <v>3384</v>
      </c>
      <c r="I1233" s="18">
        <v>882.83600000000001</v>
      </c>
      <c r="J1233" s="19">
        <v>0</v>
      </c>
      <c r="K1233" s="19">
        <v>238.464</v>
      </c>
      <c r="L1233" s="19">
        <v>0</v>
      </c>
      <c r="M1233" s="19">
        <v>0</v>
      </c>
      <c r="N1233" s="19">
        <v>0</v>
      </c>
      <c r="O1233" s="19">
        <v>0</v>
      </c>
      <c r="P1233" s="19">
        <v>597.52099999999996</v>
      </c>
      <c r="Q1233" s="19"/>
      <c r="R1233" s="19"/>
      <c r="S1233" s="19"/>
      <c r="T1233" s="19"/>
      <c r="U1233" s="25">
        <v>1718.8209999999999</v>
      </c>
      <c r="V1233" s="18">
        <v>214.85262499999999</v>
      </c>
      <c r="W1233" s="39">
        <v>1.018352081991895E-4</v>
      </c>
      <c r="X1233" s="35">
        <v>252.98708089012817</v>
      </c>
      <c r="Y1233" s="35"/>
      <c r="Z1233" s="49">
        <v>0</v>
      </c>
      <c r="AC1233" t="s">
        <v>296</v>
      </c>
      <c r="AD1233" t="s">
        <v>297</v>
      </c>
      <c r="AE1233" t="s">
        <v>3194</v>
      </c>
    </row>
    <row r="1234" spans="1:31" outlineLevel="1" x14ac:dyDescent="0.35">
      <c r="A1234" s="6" t="s">
        <v>398</v>
      </c>
      <c r="B1234" s="7" t="s">
        <v>562</v>
      </c>
      <c r="C1234" s="7" t="s">
        <v>3194</v>
      </c>
      <c r="D1234" s="7" t="s">
        <v>296</v>
      </c>
      <c r="E1234" s="7" t="s">
        <v>297</v>
      </c>
      <c r="F1234" s="7" t="s">
        <v>563</v>
      </c>
      <c r="G1234" s="8">
        <v>5274745</v>
      </c>
      <c r="H1234" s="16" t="s">
        <v>3385</v>
      </c>
      <c r="I1234" s="18">
        <v>882.83600000000001</v>
      </c>
      <c r="J1234" s="19">
        <v>597.52099999999996</v>
      </c>
      <c r="K1234" s="19">
        <v>0</v>
      </c>
      <c r="L1234" s="19">
        <v>0</v>
      </c>
      <c r="M1234" s="19">
        <v>0</v>
      </c>
      <c r="N1234" s="19">
        <v>0</v>
      </c>
      <c r="O1234" s="19">
        <v>180.59800000000001</v>
      </c>
      <c r="P1234" s="19">
        <v>0</v>
      </c>
      <c r="Q1234" s="19"/>
      <c r="R1234" s="19"/>
      <c r="S1234" s="19"/>
      <c r="T1234" s="19"/>
      <c r="U1234" s="25">
        <v>1660.9549999999999</v>
      </c>
      <c r="V1234" s="18">
        <v>207.61937499999999</v>
      </c>
      <c r="W1234" s="39">
        <v>9.8406813876770644E-5</v>
      </c>
      <c r="X1234" s="35">
        <v>244.46999247732185</v>
      </c>
      <c r="Y1234" s="35"/>
      <c r="Z1234" s="49">
        <v>0</v>
      </c>
      <c r="AC1234" t="s">
        <v>296</v>
      </c>
      <c r="AD1234" t="s">
        <v>297</v>
      </c>
      <c r="AE1234" t="s">
        <v>3194</v>
      </c>
    </row>
    <row r="1235" spans="1:31" outlineLevel="1" x14ac:dyDescent="0.35">
      <c r="A1235" s="6" t="s">
        <v>398</v>
      </c>
      <c r="B1235" s="7" t="s">
        <v>562</v>
      </c>
      <c r="C1235" s="7" t="s">
        <v>3194</v>
      </c>
      <c r="D1235" s="7" t="s">
        <v>296</v>
      </c>
      <c r="E1235" s="7" t="s">
        <v>297</v>
      </c>
      <c r="F1235" s="7" t="s">
        <v>563</v>
      </c>
      <c r="G1235" s="8">
        <v>5277382</v>
      </c>
      <c r="H1235" s="16" t="s">
        <v>3386</v>
      </c>
      <c r="I1235" s="18">
        <v>882.83600000000001</v>
      </c>
      <c r="J1235" s="19">
        <v>476.928</v>
      </c>
      <c r="K1235" s="19">
        <v>0</v>
      </c>
      <c r="L1235" s="19">
        <v>0</v>
      </c>
      <c r="M1235" s="19">
        <v>0</v>
      </c>
      <c r="N1235" s="19">
        <v>0</v>
      </c>
      <c r="O1235" s="19">
        <v>180.59800000000001</v>
      </c>
      <c r="P1235" s="19">
        <v>0</v>
      </c>
      <c r="Q1235" s="19"/>
      <c r="R1235" s="19"/>
      <c r="S1235" s="19"/>
      <c r="T1235" s="19"/>
      <c r="U1235" s="25">
        <v>1540.3620000000001</v>
      </c>
      <c r="V1235" s="18">
        <v>192.54525000000001</v>
      </c>
      <c r="W1235" s="39">
        <v>9.1262024941584925E-5</v>
      </c>
      <c r="X1235" s="35">
        <v>226.72034254531428</v>
      </c>
      <c r="Y1235" s="35"/>
      <c r="Z1235" s="49">
        <v>0</v>
      </c>
      <c r="AC1235" t="s">
        <v>296</v>
      </c>
      <c r="AD1235" t="s">
        <v>297</v>
      </c>
      <c r="AE1235" t="s">
        <v>3194</v>
      </c>
    </row>
    <row r="1236" spans="1:31" outlineLevel="1" x14ac:dyDescent="0.35">
      <c r="A1236" s="6" t="s">
        <v>398</v>
      </c>
      <c r="B1236" s="7" t="s">
        <v>562</v>
      </c>
      <c r="C1236" s="7" t="s">
        <v>3194</v>
      </c>
      <c r="D1236" s="7" t="s">
        <v>296</v>
      </c>
      <c r="E1236" s="7" t="s">
        <v>297</v>
      </c>
      <c r="F1236" s="7" t="s">
        <v>563</v>
      </c>
      <c r="G1236" s="8">
        <v>5277548</v>
      </c>
      <c r="H1236" s="16" t="s">
        <v>3387</v>
      </c>
      <c r="I1236" s="18">
        <v>702.23800000000006</v>
      </c>
      <c r="J1236" s="19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/>
      <c r="R1236" s="19"/>
      <c r="S1236" s="19"/>
      <c r="T1236" s="19"/>
      <c r="U1236" s="25">
        <v>702.23800000000006</v>
      </c>
      <c r="V1236" s="18">
        <v>87.779750000000007</v>
      </c>
      <c r="W1236" s="39">
        <v>4.160558483715433E-5</v>
      </c>
      <c r="X1236" s="35">
        <v>103.35988547389277</v>
      </c>
      <c r="Y1236" s="35"/>
      <c r="Z1236" s="49">
        <v>0</v>
      </c>
      <c r="AC1236" t="s">
        <v>296</v>
      </c>
      <c r="AD1236" t="s">
        <v>297</v>
      </c>
      <c r="AE1236" t="s">
        <v>3194</v>
      </c>
    </row>
    <row r="1237" spans="1:31" outlineLevel="1" x14ac:dyDescent="0.35">
      <c r="A1237" s="6" t="s">
        <v>398</v>
      </c>
      <c r="B1237" s="7" t="s">
        <v>562</v>
      </c>
      <c r="C1237" s="7" t="s">
        <v>3194</v>
      </c>
      <c r="D1237" s="7" t="s">
        <v>296</v>
      </c>
      <c r="E1237" s="7" t="s">
        <v>297</v>
      </c>
      <c r="F1237" s="7" t="s">
        <v>563</v>
      </c>
      <c r="G1237" s="8">
        <v>5277562</v>
      </c>
      <c r="H1237" s="16" t="s">
        <v>3388</v>
      </c>
      <c r="I1237" s="18">
        <v>882.83600000000001</v>
      </c>
      <c r="J1237" s="19">
        <v>0</v>
      </c>
      <c r="K1237" s="19">
        <v>238.464</v>
      </c>
      <c r="L1237" s="19">
        <v>180.59800000000001</v>
      </c>
      <c r="M1237" s="19">
        <v>0</v>
      </c>
      <c r="N1237" s="19">
        <v>0</v>
      </c>
      <c r="O1237" s="19">
        <v>0</v>
      </c>
      <c r="P1237" s="19">
        <v>238.464</v>
      </c>
      <c r="Q1237" s="19"/>
      <c r="R1237" s="19"/>
      <c r="S1237" s="19"/>
      <c r="T1237" s="19"/>
      <c r="U1237" s="25">
        <v>1540.3619999999999</v>
      </c>
      <c r="V1237" s="18">
        <v>192.54524999999998</v>
      </c>
      <c r="W1237" s="39">
        <v>9.1262024941584911E-5</v>
      </c>
      <c r="X1237" s="35">
        <v>226.72034254531422</v>
      </c>
      <c r="Y1237" s="35"/>
      <c r="Z1237" s="49">
        <v>0</v>
      </c>
      <c r="AC1237" t="s">
        <v>296</v>
      </c>
      <c r="AD1237" t="s">
        <v>297</v>
      </c>
      <c r="AE1237" t="s">
        <v>3194</v>
      </c>
    </row>
    <row r="1238" spans="1:31" outlineLevel="1" x14ac:dyDescent="0.35">
      <c r="A1238" s="6" t="s">
        <v>398</v>
      </c>
      <c r="B1238" s="7" t="s">
        <v>562</v>
      </c>
      <c r="C1238" s="7" t="s">
        <v>3194</v>
      </c>
      <c r="D1238" s="7" t="s">
        <v>296</v>
      </c>
      <c r="E1238" s="7" t="s">
        <v>297</v>
      </c>
      <c r="F1238" s="7" t="s">
        <v>563</v>
      </c>
      <c r="G1238" s="8">
        <v>5333297</v>
      </c>
      <c r="H1238" s="16" t="s">
        <v>3389</v>
      </c>
      <c r="I1238" s="18">
        <v>882.83600000000001</v>
      </c>
      <c r="J1238" s="19">
        <v>0</v>
      </c>
      <c r="K1238" s="19">
        <v>238.464</v>
      </c>
      <c r="L1238" s="19">
        <v>361.19499999999999</v>
      </c>
      <c r="M1238" s="19">
        <v>0</v>
      </c>
      <c r="N1238" s="19">
        <v>0</v>
      </c>
      <c r="O1238" s="19">
        <v>0</v>
      </c>
      <c r="P1238" s="19">
        <v>597.52099999999996</v>
      </c>
      <c r="Q1238" s="19"/>
      <c r="R1238" s="19"/>
      <c r="S1238" s="19"/>
      <c r="T1238" s="19"/>
      <c r="U1238" s="25">
        <v>2080.0159999999996</v>
      </c>
      <c r="V1238" s="18">
        <v>260.00199999999995</v>
      </c>
      <c r="W1238" s="39">
        <v>1.2323497468185769E-4</v>
      </c>
      <c r="X1238" s="35">
        <v>306.1500738266293</v>
      </c>
      <c r="Y1238" s="35"/>
      <c r="Z1238" s="49">
        <v>0</v>
      </c>
      <c r="AC1238" t="s">
        <v>296</v>
      </c>
      <c r="AD1238" t="s">
        <v>297</v>
      </c>
      <c r="AE1238" t="s">
        <v>3194</v>
      </c>
    </row>
    <row r="1239" spans="1:31" outlineLevel="1" x14ac:dyDescent="0.35">
      <c r="A1239" s="6" t="s">
        <v>398</v>
      </c>
      <c r="B1239" s="7" t="s">
        <v>562</v>
      </c>
      <c r="C1239" s="7" t="s">
        <v>3194</v>
      </c>
      <c r="D1239" s="7" t="s">
        <v>296</v>
      </c>
      <c r="E1239" s="7" t="s">
        <v>297</v>
      </c>
      <c r="F1239" s="7" t="s">
        <v>563</v>
      </c>
      <c r="G1239" s="8">
        <v>5276376</v>
      </c>
      <c r="H1239" s="16" t="s">
        <v>3390</v>
      </c>
      <c r="I1239" s="18">
        <v>1045.4190000000001</v>
      </c>
      <c r="J1239" s="19">
        <v>953.85599999999999</v>
      </c>
      <c r="K1239" s="19">
        <v>0</v>
      </c>
      <c r="L1239" s="19">
        <v>0</v>
      </c>
      <c r="M1239" s="19">
        <v>180.59800000000001</v>
      </c>
      <c r="N1239" s="19">
        <v>0</v>
      </c>
      <c r="O1239" s="19">
        <v>0</v>
      </c>
      <c r="P1239" s="19">
        <v>835.98500000000001</v>
      </c>
      <c r="Q1239" s="19"/>
      <c r="R1239" s="19"/>
      <c r="S1239" s="19"/>
      <c r="T1239" s="19"/>
      <c r="U1239" s="25">
        <v>3015.8580000000002</v>
      </c>
      <c r="V1239" s="18">
        <v>376.98225000000002</v>
      </c>
      <c r="W1239" s="39">
        <v>1.7868092566310936E-4</v>
      </c>
      <c r="X1239" s="35">
        <v>443.89329185478897</v>
      </c>
      <c r="Y1239" s="35"/>
      <c r="Z1239" s="49">
        <v>0</v>
      </c>
      <c r="AC1239" t="s">
        <v>296</v>
      </c>
      <c r="AD1239" t="s">
        <v>297</v>
      </c>
      <c r="AE1239" t="s">
        <v>3194</v>
      </c>
    </row>
    <row r="1240" spans="1:31" outlineLevel="1" x14ac:dyDescent="0.35">
      <c r="A1240" s="6" t="s">
        <v>398</v>
      </c>
      <c r="B1240" s="7" t="s">
        <v>562</v>
      </c>
      <c r="C1240" s="7" t="s">
        <v>3194</v>
      </c>
      <c r="D1240" s="7" t="s">
        <v>296</v>
      </c>
      <c r="E1240" s="7" t="s">
        <v>297</v>
      </c>
      <c r="F1240" s="7" t="s">
        <v>563</v>
      </c>
      <c r="G1240" s="8">
        <v>5276459</v>
      </c>
      <c r="H1240" s="16" t="s">
        <v>3391</v>
      </c>
      <c r="I1240" s="18">
        <v>1422.491</v>
      </c>
      <c r="J1240" s="19">
        <v>476.928</v>
      </c>
      <c r="K1240" s="19">
        <v>715.39200000000005</v>
      </c>
      <c r="L1240" s="19">
        <v>180.59800000000001</v>
      </c>
      <c r="M1240" s="19">
        <v>686.36199999999997</v>
      </c>
      <c r="N1240" s="19">
        <v>0</v>
      </c>
      <c r="O1240" s="19">
        <v>0</v>
      </c>
      <c r="P1240" s="19">
        <v>238.464</v>
      </c>
      <c r="Q1240" s="19"/>
      <c r="R1240" s="19"/>
      <c r="S1240" s="19"/>
      <c r="T1240" s="19"/>
      <c r="U1240" s="25">
        <v>3720.2349999999997</v>
      </c>
      <c r="V1240" s="18">
        <v>465.02937499999996</v>
      </c>
      <c r="W1240" s="39">
        <v>2.204132401075573E-4</v>
      </c>
      <c r="X1240" s="35">
        <v>547.56800904531997</v>
      </c>
      <c r="Y1240" s="35"/>
      <c r="Z1240" s="49">
        <v>0</v>
      </c>
      <c r="AC1240" t="s">
        <v>296</v>
      </c>
      <c r="AD1240" t="s">
        <v>297</v>
      </c>
      <c r="AE1240" t="s">
        <v>3194</v>
      </c>
    </row>
    <row r="1241" spans="1:31" outlineLevel="1" x14ac:dyDescent="0.35">
      <c r="A1241" s="6" t="s">
        <v>398</v>
      </c>
      <c r="B1241" s="7" t="s">
        <v>562</v>
      </c>
      <c r="C1241" s="7" t="s">
        <v>3194</v>
      </c>
      <c r="D1241" s="7" t="s">
        <v>296</v>
      </c>
      <c r="E1241" s="7" t="s">
        <v>297</v>
      </c>
      <c r="F1241" s="7" t="s">
        <v>563</v>
      </c>
      <c r="G1241" s="8">
        <v>5277216</v>
      </c>
      <c r="H1241" s="16" t="s">
        <v>3392</v>
      </c>
      <c r="I1241" s="18">
        <v>882.83600000000001</v>
      </c>
      <c r="J1241" s="19">
        <v>238.464</v>
      </c>
      <c r="K1241" s="19">
        <v>0</v>
      </c>
      <c r="L1241" s="19">
        <v>0</v>
      </c>
      <c r="M1241" s="19">
        <v>0</v>
      </c>
      <c r="N1241" s="19">
        <v>0</v>
      </c>
      <c r="O1241" s="19">
        <v>476.928</v>
      </c>
      <c r="P1241" s="19">
        <v>0</v>
      </c>
      <c r="Q1241" s="19"/>
      <c r="R1241" s="19"/>
      <c r="S1241" s="19"/>
      <c r="T1241" s="19"/>
      <c r="U1241" s="25">
        <v>1598.2280000000001</v>
      </c>
      <c r="V1241" s="18">
        <v>199.77850000000001</v>
      </c>
      <c r="W1241" s="39">
        <v>9.469041926400378E-5</v>
      </c>
      <c r="X1241" s="35">
        <v>235.23743095812057</v>
      </c>
      <c r="Y1241" s="35"/>
      <c r="Z1241" s="49">
        <v>0</v>
      </c>
      <c r="AC1241" t="s">
        <v>296</v>
      </c>
      <c r="AD1241" t="s">
        <v>297</v>
      </c>
      <c r="AE1241" t="s">
        <v>3194</v>
      </c>
    </row>
    <row r="1242" spans="1:31" outlineLevel="1" x14ac:dyDescent="0.35">
      <c r="A1242" s="6" t="s">
        <v>398</v>
      </c>
      <c r="B1242" s="7" t="s">
        <v>562</v>
      </c>
      <c r="C1242" s="7" t="s">
        <v>3194</v>
      </c>
      <c r="D1242" s="7" t="s">
        <v>296</v>
      </c>
      <c r="E1242" s="7" t="s">
        <v>297</v>
      </c>
      <c r="F1242" s="7" t="s">
        <v>563</v>
      </c>
      <c r="G1242" s="8">
        <v>5137738</v>
      </c>
      <c r="H1242" s="16" t="s">
        <v>3393</v>
      </c>
      <c r="I1242" s="18">
        <v>539.65499999999997</v>
      </c>
      <c r="J1242" s="19">
        <v>597.52099999999996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/>
      <c r="R1242" s="19"/>
      <c r="S1242" s="19"/>
      <c r="T1242" s="19"/>
      <c r="U1242" s="25">
        <v>1137.1759999999999</v>
      </c>
      <c r="V1242" s="18">
        <v>142.14699999999999</v>
      </c>
      <c r="W1242" s="39">
        <v>6.7374412297220896E-5</v>
      </c>
      <c r="X1242" s="35">
        <v>167.37684534824299</v>
      </c>
      <c r="Y1242" s="35"/>
      <c r="Z1242" s="49">
        <v>0</v>
      </c>
      <c r="AC1242" t="s">
        <v>296</v>
      </c>
      <c r="AD1242" t="s">
        <v>297</v>
      </c>
      <c r="AE1242" t="s">
        <v>3194</v>
      </c>
    </row>
    <row r="1243" spans="1:31" outlineLevel="1" x14ac:dyDescent="0.35">
      <c r="A1243" s="6" t="s">
        <v>398</v>
      </c>
      <c r="B1243" s="7" t="s">
        <v>562</v>
      </c>
      <c r="C1243" s="7" t="s">
        <v>3194</v>
      </c>
      <c r="D1243" s="7" t="s">
        <v>296</v>
      </c>
      <c r="E1243" s="7" t="s">
        <v>297</v>
      </c>
      <c r="F1243" s="7" t="s">
        <v>563</v>
      </c>
      <c r="G1243" s="8">
        <v>5137752</v>
      </c>
      <c r="H1243" s="16" t="s">
        <v>3394</v>
      </c>
      <c r="I1243" s="18">
        <v>720.25199999999995</v>
      </c>
      <c r="J1243" s="19">
        <v>419.06200000000001</v>
      </c>
      <c r="K1243" s="19">
        <v>359.05700000000002</v>
      </c>
      <c r="L1243" s="19">
        <v>343.18099999999998</v>
      </c>
      <c r="M1243" s="19">
        <v>0</v>
      </c>
      <c r="N1243" s="19">
        <v>0</v>
      </c>
      <c r="O1243" s="19">
        <v>702.23800000000006</v>
      </c>
      <c r="P1243" s="19">
        <v>238.464</v>
      </c>
      <c r="Q1243" s="19"/>
      <c r="R1243" s="19"/>
      <c r="S1243" s="19"/>
      <c r="T1243" s="19"/>
      <c r="U1243" s="25">
        <v>2782.2539999999999</v>
      </c>
      <c r="V1243" s="18">
        <v>347.78174999999999</v>
      </c>
      <c r="W1243" s="39">
        <v>1.6484055951901204E-4</v>
      </c>
      <c r="X1243" s="35">
        <v>409.5099593005221</v>
      </c>
      <c r="Y1243" s="35"/>
      <c r="Z1243" s="49">
        <v>0</v>
      </c>
      <c r="AC1243" t="s">
        <v>296</v>
      </c>
      <c r="AD1243" t="s">
        <v>297</v>
      </c>
      <c r="AE1243" t="s">
        <v>3194</v>
      </c>
    </row>
    <row r="1244" spans="1:31" outlineLevel="1" x14ac:dyDescent="0.35">
      <c r="A1244" s="6" t="s">
        <v>398</v>
      </c>
      <c r="B1244" s="7" t="s">
        <v>562</v>
      </c>
      <c r="C1244" s="7" t="s">
        <v>3194</v>
      </c>
      <c r="D1244" s="7" t="s">
        <v>296</v>
      </c>
      <c r="E1244" s="7" t="s">
        <v>297</v>
      </c>
      <c r="F1244" s="7" t="s">
        <v>563</v>
      </c>
      <c r="G1244" s="8">
        <v>5139826</v>
      </c>
      <c r="H1244" s="16" t="s">
        <v>3395</v>
      </c>
      <c r="I1244" s="18">
        <v>1063.433</v>
      </c>
      <c r="J1244" s="19">
        <v>0</v>
      </c>
      <c r="K1244" s="19">
        <v>476.928</v>
      </c>
      <c r="L1244" s="19">
        <v>0</v>
      </c>
      <c r="M1244" s="19">
        <v>0</v>
      </c>
      <c r="N1244" s="19">
        <v>0</v>
      </c>
      <c r="O1244" s="19">
        <v>0</v>
      </c>
      <c r="P1244" s="19">
        <v>238.464</v>
      </c>
      <c r="Q1244" s="19"/>
      <c r="R1244" s="19"/>
      <c r="S1244" s="19"/>
      <c r="T1244" s="19"/>
      <c r="U1244" s="25">
        <v>1778.8249999999998</v>
      </c>
      <c r="V1244" s="18">
        <v>222.35312499999998</v>
      </c>
      <c r="W1244" s="39">
        <v>1.0539027288177376E-4</v>
      </c>
      <c r="X1244" s="35">
        <v>261.8188538331695</v>
      </c>
      <c r="Y1244" s="35"/>
      <c r="Z1244" s="49">
        <v>0</v>
      </c>
      <c r="AC1244" t="s">
        <v>296</v>
      </c>
      <c r="AD1244" t="s">
        <v>297</v>
      </c>
      <c r="AE1244" t="s">
        <v>3194</v>
      </c>
    </row>
    <row r="1245" spans="1:31" outlineLevel="1" x14ac:dyDescent="0.35">
      <c r="A1245" s="6" t="s">
        <v>398</v>
      </c>
      <c r="B1245" s="7" t="s">
        <v>562</v>
      </c>
      <c r="C1245" s="7" t="s">
        <v>3194</v>
      </c>
      <c r="D1245" s="7" t="s">
        <v>296</v>
      </c>
      <c r="E1245" s="7" t="s">
        <v>297</v>
      </c>
      <c r="F1245" s="7" t="s">
        <v>563</v>
      </c>
      <c r="G1245" s="8">
        <v>5290020</v>
      </c>
      <c r="H1245" s="16" t="s">
        <v>3396</v>
      </c>
      <c r="I1245" s="18">
        <v>882.83600000000001</v>
      </c>
      <c r="J1245" s="19">
        <v>359.05700000000002</v>
      </c>
      <c r="K1245" s="19">
        <v>238.464</v>
      </c>
      <c r="L1245" s="19">
        <v>0</v>
      </c>
      <c r="M1245" s="19">
        <v>0</v>
      </c>
      <c r="N1245" s="19">
        <v>0</v>
      </c>
      <c r="O1245" s="19">
        <v>180.59800000000001</v>
      </c>
      <c r="P1245" s="19">
        <v>419.06200000000001</v>
      </c>
      <c r="Q1245" s="19"/>
      <c r="R1245" s="19"/>
      <c r="S1245" s="19"/>
      <c r="T1245" s="19"/>
      <c r="U1245" s="25">
        <v>2080.0169999999998</v>
      </c>
      <c r="V1245" s="18">
        <v>260.00212499999998</v>
      </c>
      <c r="W1245" s="39">
        <v>1.2323503392898594E-4</v>
      </c>
      <c r="X1245" s="35">
        <v>306.15022101303259</v>
      </c>
      <c r="Y1245" s="35"/>
      <c r="Z1245" s="49">
        <v>0</v>
      </c>
      <c r="AC1245" t="s">
        <v>296</v>
      </c>
      <c r="AD1245" t="s">
        <v>297</v>
      </c>
      <c r="AE1245" t="s">
        <v>3194</v>
      </c>
    </row>
    <row r="1246" spans="1:31" outlineLevel="1" x14ac:dyDescent="0.35">
      <c r="A1246" s="6" t="s">
        <v>398</v>
      </c>
      <c r="B1246" s="7" t="s">
        <v>562</v>
      </c>
      <c r="C1246" s="7" t="s">
        <v>3194</v>
      </c>
      <c r="D1246" s="7" t="s">
        <v>296</v>
      </c>
      <c r="E1246" s="7" t="s">
        <v>297</v>
      </c>
      <c r="F1246" s="7" t="s">
        <v>563</v>
      </c>
      <c r="G1246" s="8">
        <v>5277579</v>
      </c>
      <c r="H1246" s="16" t="s">
        <v>3397</v>
      </c>
      <c r="I1246" s="18">
        <v>523.779</v>
      </c>
      <c r="J1246" s="19">
        <v>0</v>
      </c>
      <c r="K1246" s="19">
        <v>0</v>
      </c>
      <c r="L1246" s="19">
        <v>0</v>
      </c>
      <c r="M1246" s="19">
        <v>0</v>
      </c>
      <c r="N1246" s="19">
        <v>238.464</v>
      </c>
      <c r="O1246" s="19">
        <v>0</v>
      </c>
      <c r="P1246" s="19">
        <v>419.06200000000001</v>
      </c>
      <c r="Q1246" s="19"/>
      <c r="R1246" s="19"/>
      <c r="S1246" s="19"/>
      <c r="T1246" s="19"/>
      <c r="U1246" s="25">
        <v>1181.3049999999998</v>
      </c>
      <c r="V1246" s="18">
        <v>147.66312499999998</v>
      </c>
      <c r="W1246" s="39">
        <v>6.998892881908212E-5</v>
      </c>
      <c r="X1246" s="35">
        <v>173.87203413904814</v>
      </c>
      <c r="Y1246" s="35"/>
      <c r="Z1246" s="49">
        <v>0</v>
      </c>
      <c r="AC1246" t="s">
        <v>296</v>
      </c>
      <c r="AD1246" t="s">
        <v>297</v>
      </c>
      <c r="AE1246" t="s">
        <v>3194</v>
      </c>
    </row>
    <row r="1247" spans="1:31" outlineLevel="1" x14ac:dyDescent="0.35">
      <c r="A1247" s="6" t="s">
        <v>398</v>
      </c>
      <c r="B1247" s="7" t="s">
        <v>562</v>
      </c>
      <c r="C1247" s="7" t="s">
        <v>3194</v>
      </c>
      <c r="D1247" s="7" t="s">
        <v>296</v>
      </c>
      <c r="E1247" s="7" t="s">
        <v>297</v>
      </c>
      <c r="F1247" s="7" t="s">
        <v>563</v>
      </c>
      <c r="G1247" s="8">
        <v>5277375</v>
      </c>
      <c r="H1247" s="16" t="s">
        <v>3398</v>
      </c>
      <c r="I1247" s="18">
        <v>686.36199999999997</v>
      </c>
      <c r="J1247" s="19">
        <v>835.98500000000001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238.464</v>
      </c>
      <c r="Q1247" s="19"/>
      <c r="R1247" s="19"/>
      <c r="S1247" s="19"/>
      <c r="T1247" s="19"/>
      <c r="U1247" s="25">
        <v>1760.8109999999999</v>
      </c>
      <c r="V1247" s="18">
        <v>220.10137499999999</v>
      </c>
      <c r="W1247" s="39">
        <v>1.0432299511375708E-4</v>
      </c>
      <c r="X1247" s="35">
        <v>259.167437964295</v>
      </c>
      <c r="Y1247" s="35"/>
      <c r="Z1247" s="49">
        <v>0</v>
      </c>
      <c r="AC1247" t="s">
        <v>296</v>
      </c>
      <c r="AD1247" t="s">
        <v>297</v>
      </c>
      <c r="AE1247" t="s">
        <v>3194</v>
      </c>
    </row>
    <row r="1248" spans="1:31" outlineLevel="1" x14ac:dyDescent="0.35">
      <c r="A1248" s="6" t="s">
        <v>398</v>
      </c>
      <c r="B1248" s="7" t="s">
        <v>562</v>
      </c>
      <c r="C1248" s="7" t="s">
        <v>3194</v>
      </c>
      <c r="D1248" s="7" t="s">
        <v>296</v>
      </c>
      <c r="E1248" s="7" t="s">
        <v>297</v>
      </c>
      <c r="F1248" s="7" t="s">
        <v>563</v>
      </c>
      <c r="G1248" s="8">
        <v>5277524</v>
      </c>
      <c r="H1248" s="16" t="s">
        <v>3399</v>
      </c>
      <c r="I1248" s="18">
        <v>523.779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238.464</v>
      </c>
      <c r="Q1248" s="19"/>
      <c r="R1248" s="19"/>
      <c r="S1248" s="19"/>
      <c r="T1248" s="19"/>
      <c r="U1248" s="25">
        <v>762.24299999999994</v>
      </c>
      <c r="V1248" s="18">
        <v>95.280374999999992</v>
      </c>
      <c r="W1248" s="39">
        <v>4.516070876686682E-5</v>
      </c>
      <c r="X1248" s="35">
        <v>112.19180560333737</v>
      </c>
      <c r="Y1248" s="35"/>
      <c r="Z1248" s="49">
        <v>0</v>
      </c>
      <c r="AC1248" t="s">
        <v>296</v>
      </c>
      <c r="AD1248" t="s">
        <v>297</v>
      </c>
      <c r="AE1248" t="s">
        <v>3194</v>
      </c>
    </row>
    <row r="1249" spans="1:31" outlineLevel="1" x14ac:dyDescent="0.35">
      <c r="A1249" s="6" t="s">
        <v>398</v>
      </c>
      <c r="B1249" s="7" t="s">
        <v>562</v>
      </c>
      <c r="C1249" s="7" t="s">
        <v>3194</v>
      </c>
      <c r="D1249" s="7" t="s">
        <v>296</v>
      </c>
      <c r="E1249" s="7" t="s">
        <v>297</v>
      </c>
      <c r="F1249" s="7" t="s">
        <v>563</v>
      </c>
      <c r="G1249" s="8">
        <v>5277586</v>
      </c>
      <c r="H1249" s="16" t="s">
        <v>3400</v>
      </c>
      <c r="I1249" s="18">
        <v>343.18099999999998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180.59800000000001</v>
      </c>
      <c r="Q1249" s="19"/>
      <c r="R1249" s="19"/>
      <c r="S1249" s="19"/>
      <c r="T1249" s="19"/>
      <c r="U1249" s="25">
        <v>523.779</v>
      </c>
      <c r="V1249" s="18">
        <v>65.472375</v>
      </c>
      <c r="W1249" s="39">
        <v>3.1032401579549748E-5</v>
      </c>
      <c r="X1249" s="35">
        <v>77.093147129078858</v>
      </c>
      <c r="Y1249" s="35"/>
      <c r="Z1249" s="49">
        <v>0</v>
      </c>
      <c r="AC1249" t="s">
        <v>296</v>
      </c>
      <c r="AD1249" t="s">
        <v>297</v>
      </c>
      <c r="AE1249" t="s">
        <v>3194</v>
      </c>
    </row>
    <row r="1250" spans="1:31" outlineLevel="1" x14ac:dyDescent="0.35">
      <c r="A1250" s="6" t="s">
        <v>398</v>
      </c>
      <c r="B1250" s="7" t="s">
        <v>562</v>
      </c>
      <c r="C1250" s="7" t="s">
        <v>3194</v>
      </c>
      <c r="D1250" s="7" t="s">
        <v>296</v>
      </c>
      <c r="E1250" s="7" t="s">
        <v>297</v>
      </c>
      <c r="F1250" s="7" t="s">
        <v>563</v>
      </c>
      <c r="G1250" s="8">
        <v>5277863</v>
      </c>
      <c r="H1250" s="16" t="s">
        <v>3401</v>
      </c>
      <c r="I1250" s="18">
        <v>523.779</v>
      </c>
      <c r="J1250" s="19">
        <v>0</v>
      </c>
      <c r="K1250" s="19">
        <v>238.464</v>
      </c>
      <c r="L1250" s="19">
        <v>0</v>
      </c>
      <c r="M1250" s="19">
        <v>0</v>
      </c>
      <c r="N1250" s="19">
        <v>0</v>
      </c>
      <c r="O1250" s="19">
        <v>0</v>
      </c>
      <c r="P1250" s="19">
        <v>0</v>
      </c>
      <c r="Q1250" s="19"/>
      <c r="R1250" s="19"/>
      <c r="S1250" s="19"/>
      <c r="T1250" s="19"/>
      <c r="U1250" s="25">
        <v>762.24299999999994</v>
      </c>
      <c r="V1250" s="18">
        <v>95.280374999999992</v>
      </c>
      <c r="W1250" s="39">
        <v>4.516070876686682E-5</v>
      </c>
      <c r="X1250" s="35">
        <v>112.19180560333737</v>
      </c>
      <c r="Y1250" s="35"/>
      <c r="Z1250" s="49">
        <v>0</v>
      </c>
      <c r="AC1250" t="s">
        <v>296</v>
      </c>
      <c r="AD1250" t="s">
        <v>297</v>
      </c>
      <c r="AE1250" t="s">
        <v>3194</v>
      </c>
    </row>
    <row r="1251" spans="1:31" outlineLevel="1" x14ac:dyDescent="0.35">
      <c r="A1251" s="6" t="s">
        <v>398</v>
      </c>
      <c r="B1251" s="7" t="s">
        <v>562</v>
      </c>
      <c r="C1251" s="7" t="s">
        <v>3194</v>
      </c>
      <c r="D1251" s="7" t="s">
        <v>296</v>
      </c>
      <c r="E1251" s="7" t="s">
        <v>297</v>
      </c>
      <c r="F1251" s="7" t="s">
        <v>563</v>
      </c>
      <c r="G1251" s="8">
        <v>5133877</v>
      </c>
      <c r="H1251" s="16" t="s">
        <v>3402</v>
      </c>
      <c r="I1251" s="18">
        <v>419.06200000000001</v>
      </c>
      <c r="J1251" s="19">
        <v>303.49700000000001</v>
      </c>
      <c r="K1251" s="19">
        <v>1333.221</v>
      </c>
      <c r="L1251" s="19">
        <v>0</v>
      </c>
      <c r="M1251" s="19">
        <v>0</v>
      </c>
      <c r="N1251" s="19">
        <v>0</v>
      </c>
      <c r="O1251" s="19">
        <v>722.55899999999997</v>
      </c>
      <c r="P1251" s="19">
        <v>359.05700000000002</v>
      </c>
      <c r="Q1251" s="19"/>
      <c r="R1251" s="19"/>
      <c r="S1251" s="19"/>
      <c r="T1251" s="19"/>
      <c r="U1251" s="25">
        <v>3137.3959999999997</v>
      </c>
      <c r="V1251" s="18">
        <v>392.17449999999997</v>
      </c>
      <c r="W1251" s="39">
        <v>1.8588170313447666E-4</v>
      </c>
      <c r="X1251" s="35">
        <v>461.78203293790597</v>
      </c>
      <c r="Y1251" s="35"/>
      <c r="Z1251" s="49">
        <v>0</v>
      </c>
      <c r="AC1251" t="s">
        <v>296</v>
      </c>
      <c r="AD1251" t="s">
        <v>297</v>
      </c>
      <c r="AE1251" t="s">
        <v>3194</v>
      </c>
    </row>
    <row r="1252" spans="1:31" outlineLevel="1" x14ac:dyDescent="0.35">
      <c r="A1252" s="6" t="s">
        <v>398</v>
      </c>
      <c r="B1252" s="7" t="s">
        <v>562</v>
      </c>
      <c r="C1252" s="7" t="s">
        <v>3194</v>
      </c>
      <c r="D1252" s="7" t="s">
        <v>296</v>
      </c>
      <c r="E1252" s="7" t="s">
        <v>297</v>
      </c>
      <c r="F1252" s="7" t="s">
        <v>563</v>
      </c>
      <c r="G1252" s="8">
        <v>5333709</v>
      </c>
      <c r="H1252" s="16" t="s">
        <v>3403</v>
      </c>
      <c r="I1252" s="18">
        <v>238.464</v>
      </c>
      <c r="J1252" s="19">
        <v>303.49700000000001</v>
      </c>
      <c r="K1252" s="19">
        <v>0</v>
      </c>
      <c r="L1252" s="19">
        <v>597.52099999999996</v>
      </c>
      <c r="M1252" s="19">
        <v>0</v>
      </c>
      <c r="N1252" s="19">
        <v>-2.800000000279397E-4</v>
      </c>
      <c r="O1252" s="19">
        <v>0</v>
      </c>
      <c r="P1252" s="19">
        <v>303.49700000000001</v>
      </c>
      <c r="Q1252" s="19"/>
      <c r="R1252" s="19"/>
      <c r="S1252" s="19"/>
      <c r="T1252" s="19"/>
      <c r="U1252" s="25">
        <v>1442.9787200000001</v>
      </c>
      <c r="V1252" s="18">
        <v>180.37234000000001</v>
      </c>
      <c r="W1252" s="39">
        <v>8.549234526352655E-5</v>
      </c>
      <c r="X1252" s="35">
        <v>212.38684782148553</v>
      </c>
      <c r="Y1252" s="35"/>
      <c r="Z1252" s="49">
        <v>0</v>
      </c>
      <c r="AC1252" t="s">
        <v>296</v>
      </c>
      <c r="AD1252" t="s">
        <v>297</v>
      </c>
      <c r="AE1252" t="s">
        <v>3194</v>
      </c>
    </row>
    <row r="1253" spans="1:31" outlineLevel="1" x14ac:dyDescent="0.35">
      <c r="A1253" s="6" t="s">
        <v>398</v>
      </c>
      <c r="B1253" s="7" t="s">
        <v>562</v>
      </c>
      <c r="C1253" s="7" t="s">
        <v>3194</v>
      </c>
      <c r="D1253" s="7" t="s">
        <v>296</v>
      </c>
      <c r="E1253" s="7" t="s">
        <v>297</v>
      </c>
      <c r="F1253" s="7" t="s">
        <v>563</v>
      </c>
      <c r="G1253" s="8">
        <v>5271582</v>
      </c>
      <c r="H1253" s="16" t="s">
        <v>3404</v>
      </c>
      <c r="I1253" s="18">
        <v>238.464</v>
      </c>
      <c r="J1253" s="19">
        <v>0</v>
      </c>
      <c r="K1253" s="19">
        <v>0</v>
      </c>
      <c r="L1253" s="19">
        <v>0</v>
      </c>
      <c r="M1253" s="19">
        <v>180.59800000000001</v>
      </c>
      <c r="N1253" s="19">
        <v>0</v>
      </c>
      <c r="O1253" s="19">
        <v>1205.876</v>
      </c>
      <c r="P1253" s="19">
        <v>0</v>
      </c>
      <c r="Q1253" s="19"/>
      <c r="R1253" s="19"/>
      <c r="S1253" s="19"/>
      <c r="T1253" s="19"/>
      <c r="U1253" s="25">
        <v>1624.9380000000001</v>
      </c>
      <c r="V1253" s="18">
        <v>203.11725000000001</v>
      </c>
      <c r="W1253" s="39">
        <v>9.6272910059147875E-5</v>
      </c>
      <c r="X1253" s="35">
        <v>239.16877979000904</v>
      </c>
      <c r="Y1253" s="35"/>
      <c r="Z1253" s="49">
        <v>0</v>
      </c>
      <c r="AC1253" t="s">
        <v>296</v>
      </c>
      <c r="AD1253" t="s">
        <v>297</v>
      </c>
      <c r="AE1253" t="s">
        <v>3194</v>
      </c>
    </row>
    <row r="1254" spans="1:31" outlineLevel="1" x14ac:dyDescent="0.35">
      <c r="A1254" s="6" t="s">
        <v>398</v>
      </c>
      <c r="B1254" s="7" t="s">
        <v>562</v>
      </c>
      <c r="C1254" s="7" t="s">
        <v>3194</v>
      </c>
      <c r="D1254" s="7" t="s">
        <v>296</v>
      </c>
      <c r="E1254" s="7" t="s">
        <v>297</v>
      </c>
      <c r="F1254" s="7" t="s">
        <v>563</v>
      </c>
      <c r="G1254" s="8">
        <v>5292592</v>
      </c>
      <c r="H1254" s="16" t="s">
        <v>3405</v>
      </c>
      <c r="I1254" s="18">
        <v>2454.3649999999998</v>
      </c>
      <c r="J1254" s="19">
        <v>1437.951</v>
      </c>
      <c r="K1254" s="19">
        <v>5679.7460000000001</v>
      </c>
      <c r="L1254" s="19">
        <v>1560.682</v>
      </c>
      <c r="M1254" s="19">
        <v>0</v>
      </c>
      <c r="N1254" s="19">
        <v>303.49700000000001</v>
      </c>
      <c r="O1254" s="19">
        <v>662.55399999999997</v>
      </c>
      <c r="P1254" s="19">
        <v>0</v>
      </c>
      <c r="Q1254" s="19"/>
      <c r="R1254" s="19"/>
      <c r="S1254" s="19"/>
      <c r="T1254" s="19"/>
      <c r="U1254" s="25">
        <v>12098.795</v>
      </c>
      <c r="V1254" s="18">
        <v>1512.349375</v>
      </c>
      <c r="W1254" s="39">
        <v>7.1681885884819475E-4</v>
      </c>
      <c r="X1254" s="35">
        <v>1780.7781201987166</v>
      </c>
      <c r="Y1254" s="35"/>
      <c r="Z1254" s="49">
        <v>0</v>
      </c>
      <c r="AC1254" t="s">
        <v>296</v>
      </c>
      <c r="AD1254" t="s">
        <v>297</v>
      </c>
      <c r="AE1254" t="s">
        <v>3194</v>
      </c>
    </row>
    <row r="1255" spans="1:31" outlineLevel="1" x14ac:dyDescent="0.35">
      <c r="A1255" s="6" t="s">
        <v>398</v>
      </c>
      <c r="B1255" s="7" t="s">
        <v>562</v>
      </c>
      <c r="C1255" s="7" t="s">
        <v>3194</v>
      </c>
      <c r="D1255" s="7" t="s">
        <v>296</v>
      </c>
      <c r="E1255" s="7" t="s">
        <v>297</v>
      </c>
      <c r="F1255" s="7" t="s">
        <v>563</v>
      </c>
      <c r="G1255" s="8">
        <v>5331455</v>
      </c>
      <c r="H1255" s="16" t="s">
        <v>3406</v>
      </c>
      <c r="I1255" s="18">
        <v>1016.583</v>
      </c>
      <c r="J1255" s="19">
        <v>1081.616</v>
      </c>
      <c r="K1255" s="19">
        <v>1264.52</v>
      </c>
      <c r="L1255" s="19">
        <v>0</v>
      </c>
      <c r="M1255" s="19">
        <v>0</v>
      </c>
      <c r="N1255" s="19">
        <v>0</v>
      </c>
      <c r="O1255" s="19">
        <v>0</v>
      </c>
      <c r="P1255" s="19">
        <v>541.96100000000001</v>
      </c>
      <c r="Q1255" s="19"/>
      <c r="R1255" s="19"/>
      <c r="S1255" s="19"/>
      <c r="T1255" s="19"/>
      <c r="U1255" s="25">
        <v>3904.6800000000003</v>
      </c>
      <c r="V1255" s="18">
        <v>488.08500000000004</v>
      </c>
      <c r="W1255" s="39">
        <v>2.3134107667477374E-4</v>
      </c>
      <c r="X1255" s="35">
        <v>574.71580520023065</v>
      </c>
      <c r="Y1255" s="35"/>
      <c r="Z1255" s="49">
        <v>0</v>
      </c>
      <c r="AC1255" t="s">
        <v>296</v>
      </c>
      <c r="AD1255" t="s">
        <v>297</v>
      </c>
      <c r="AE1255" t="s">
        <v>3194</v>
      </c>
    </row>
    <row r="1256" spans="1:31" outlineLevel="1" x14ac:dyDescent="0.35">
      <c r="A1256" s="6" t="s">
        <v>398</v>
      </c>
      <c r="B1256" s="7" t="s">
        <v>562</v>
      </c>
      <c r="C1256" s="7" t="s">
        <v>3194</v>
      </c>
      <c r="D1256" s="7" t="s">
        <v>296</v>
      </c>
      <c r="E1256" s="7" t="s">
        <v>297</v>
      </c>
      <c r="F1256" s="7" t="s">
        <v>563</v>
      </c>
      <c r="G1256" s="8">
        <v>5330636</v>
      </c>
      <c r="H1256" s="16" t="s">
        <v>3407</v>
      </c>
      <c r="I1256" s="18">
        <v>476.928</v>
      </c>
      <c r="J1256" s="19">
        <v>359.05700000000002</v>
      </c>
      <c r="K1256" s="19">
        <v>180.59800000000001</v>
      </c>
      <c r="L1256" s="19">
        <v>0</v>
      </c>
      <c r="M1256" s="19">
        <v>0</v>
      </c>
      <c r="N1256" s="19">
        <v>0</v>
      </c>
      <c r="O1256" s="19">
        <v>359.05700000000002</v>
      </c>
      <c r="P1256" s="19">
        <v>0</v>
      </c>
      <c r="Q1256" s="19"/>
      <c r="R1256" s="19"/>
      <c r="S1256" s="19"/>
      <c r="T1256" s="19"/>
      <c r="U1256" s="25">
        <v>1375.64</v>
      </c>
      <c r="V1256" s="18">
        <v>171.95500000000001</v>
      </c>
      <c r="W1256" s="39">
        <v>8.1502719484537981E-5</v>
      </c>
      <c r="X1256" s="35">
        <v>202.47550382250157</v>
      </c>
      <c r="Y1256" s="35"/>
      <c r="Z1256" s="49">
        <v>0</v>
      </c>
      <c r="AC1256" t="s">
        <v>296</v>
      </c>
      <c r="AD1256" t="s">
        <v>297</v>
      </c>
      <c r="AE1256" t="s">
        <v>3194</v>
      </c>
    </row>
    <row r="1257" spans="1:31" outlineLevel="1" x14ac:dyDescent="0.35">
      <c r="A1257" s="6" t="s">
        <v>398</v>
      </c>
      <c r="B1257" s="7" t="s">
        <v>562</v>
      </c>
      <c r="C1257" s="7" t="s">
        <v>3194</v>
      </c>
      <c r="D1257" s="7" t="s">
        <v>296</v>
      </c>
      <c r="E1257" s="7" t="s">
        <v>297</v>
      </c>
      <c r="F1257" s="7" t="s">
        <v>563</v>
      </c>
      <c r="G1257" s="8">
        <v>5331448</v>
      </c>
      <c r="H1257" s="16" t="s">
        <v>3408</v>
      </c>
      <c r="I1257" s="18">
        <v>238.464</v>
      </c>
      <c r="J1257" s="19">
        <v>0</v>
      </c>
      <c r="K1257" s="19">
        <v>0</v>
      </c>
      <c r="L1257" s="19">
        <v>180.59800000000001</v>
      </c>
      <c r="M1257" s="19">
        <v>0</v>
      </c>
      <c r="N1257" s="19">
        <v>303.49700000000001</v>
      </c>
      <c r="O1257" s="19">
        <v>359.05700000000002</v>
      </c>
      <c r="P1257" s="19">
        <v>780.42499999999995</v>
      </c>
      <c r="Q1257" s="19"/>
      <c r="R1257" s="19"/>
      <c r="S1257" s="19"/>
      <c r="T1257" s="19"/>
      <c r="U1257" s="25">
        <v>1862.0409999999999</v>
      </c>
      <c r="V1257" s="18">
        <v>232.75512499999999</v>
      </c>
      <c r="W1257" s="39">
        <v>1.1032058190493776E-4</v>
      </c>
      <c r="X1257" s="35">
        <v>274.06711756938921</v>
      </c>
      <c r="Y1257" s="35"/>
      <c r="Z1257" s="49">
        <v>0</v>
      </c>
      <c r="AC1257" t="s">
        <v>296</v>
      </c>
      <c r="AD1257" t="s">
        <v>297</v>
      </c>
      <c r="AE1257" t="s">
        <v>3194</v>
      </c>
    </row>
    <row r="1258" spans="1:31" outlineLevel="1" x14ac:dyDescent="0.35">
      <c r="A1258" s="6" t="s">
        <v>398</v>
      </c>
      <c r="B1258" s="7" t="s">
        <v>562</v>
      </c>
      <c r="C1258" s="7" t="s">
        <v>3194</v>
      </c>
      <c r="D1258" s="7" t="s">
        <v>296</v>
      </c>
      <c r="E1258" s="7" t="s">
        <v>297</v>
      </c>
      <c r="F1258" s="7" t="s">
        <v>563</v>
      </c>
      <c r="G1258" s="8">
        <v>5277209</v>
      </c>
      <c r="H1258" s="16" t="s">
        <v>3409</v>
      </c>
      <c r="I1258" s="18">
        <v>419.06200000000001</v>
      </c>
      <c r="J1258" s="19">
        <v>419.06200000000001</v>
      </c>
      <c r="K1258" s="19">
        <v>966.05100000000004</v>
      </c>
      <c r="L1258" s="19">
        <v>0</v>
      </c>
      <c r="M1258" s="19">
        <v>0</v>
      </c>
      <c r="N1258" s="19">
        <v>303.49700000000001</v>
      </c>
      <c r="O1258" s="19">
        <v>180.59800000000001</v>
      </c>
      <c r="P1258" s="19">
        <v>901.01800000000003</v>
      </c>
      <c r="Q1258" s="19"/>
      <c r="R1258" s="19"/>
      <c r="S1258" s="19"/>
      <c r="T1258" s="19"/>
      <c r="U1258" s="25">
        <v>3189.288</v>
      </c>
      <c r="V1258" s="18">
        <v>398.661</v>
      </c>
      <c r="W1258" s="39">
        <v>1.8895615511282251E-4</v>
      </c>
      <c r="X1258" s="35">
        <v>469.41982977745511</v>
      </c>
      <c r="Y1258" s="35"/>
      <c r="Z1258" s="49">
        <v>0</v>
      </c>
      <c r="AC1258" t="s">
        <v>296</v>
      </c>
      <c r="AD1258" t="s">
        <v>297</v>
      </c>
      <c r="AE1258" t="s">
        <v>3194</v>
      </c>
    </row>
    <row r="1259" spans="1:31" outlineLevel="1" x14ac:dyDescent="0.35">
      <c r="A1259" s="6" t="s">
        <v>398</v>
      </c>
      <c r="B1259" s="7" t="s">
        <v>562</v>
      </c>
      <c r="C1259" s="7" t="s">
        <v>3194</v>
      </c>
      <c r="D1259" s="7" t="s">
        <v>296</v>
      </c>
      <c r="E1259" s="7" t="s">
        <v>297</v>
      </c>
      <c r="F1259" s="7" t="s">
        <v>563</v>
      </c>
      <c r="G1259" s="8">
        <v>5300787</v>
      </c>
      <c r="H1259" s="16" t="s">
        <v>3410</v>
      </c>
      <c r="I1259" s="18">
        <v>778.11900000000003</v>
      </c>
      <c r="J1259" s="19">
        <v>0</v>
      </c>
      <c r="K1259" s="19">
        <v>722.55899999999997</v>
      </c>
      <c r="L1259" s="19">
        <v>359.05700000000002</v>
      </c>
      <c r="M1259" s="19">
        <v>303.49700000000001</v>
      </c>
      <c r="N1259" s="19">
        <v>0</v>
      </c>
      <c r="O1259" s="19">
        <v>0</v>
      </c>
      <c r="P1259" s="19">
        <v>597.52099999999996</v>
      </c>
      <c r="Q1259" s="19"/>
      <c r="R1259" s="19"/>
      <c r="S1259" s="19"/>
      <c r="T1259" s="19"/>
      <c r="U1259" s="25">
        <v>2760.7529999999997</v>
      </c>
      <c r="V1259" s="18">
        <v>345.09412499999996</v>
      </c>
      <c r="W1259" s="39">
        <v>1.6356668701484155E-4</v>
      </c>
      <c r="X1259" s="35">
        <v>406.34530444337366</v>
      </c>
      <c r="Y1259" s="35"/>
      <c r="Z1259" s="49">
        <v>0</v>
      </c>
      <c r="AC1259" t="s">
        <v>296</v>
      </c>
      <c r="AD1259" t="s">
        <v>297</v>
      </c>
      <c r="AE1259" t="s">
        <v>3194</v>
      </c>
    </row>
    <row r="1260" spans="1:31" outlineLevel="1" x14ac:dyDescent="0.35">
      <c r="A1260" s="6" t="s">
        <v>398</v>
      </c>
      <c r="B1260" s="7" t="s">
        <v>562</v>
      </c>
      <c r="C1260" s="7" t="s">
        <v>3194</v>
      </c>
      <c r="D1260" s="7" t="s">
        <v>296</v>
      </c>
      <c r="E1260" s="7" t="s">
        <v>297</v>
      </c>
      <c r="F1260" s="7" t="s">
        <v>563</v>
      </c>
      <c r="G1260" s="8">
        <v>5139200</v>
      </c>
      <c r="H1260" s="16" t="s">
        <v>3411</v>
      </c>
      <c r="I1260" s="18">
        <v>838.12300000000005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903.15599999999995</v>
      </c>
      <c r="P1260" s="19">
        <v>2331.634</v>
      </c>
      <c r="Q1260" s="19"/>
      <c r="R1260" s="19"/>
      <c r="S1260" s="19"/>
      <c r="T1260" s="19"/>
      <c r="U1260" s="25">
        <v>4072.913</v>
      </c>
      <c r="V1260" s="18">
        <v>509.114125</v>
      </c>
      <c r="W1260" s="39">
        <v>2.413083987990521E-4</v>
      </c>
      <c r="X1260" s="35">
        <v>599.47741538499622</v>
      </c>
      <c r="Y1260" s="35"/>
      <c r="Z1260" s="49">
        <v>0</v>
      </c>
      <c r="AC1260" t="s">
        <v>296</v>
      </c>
      <c r="AD1260" t="s">
        <v>297</v>
      </c>
      <c r="AE1260" t="s">
        <v>3194</v>
      </c>
    </row>
    <row r="1261" spans="1:31" outlineLevel="1" x14ac:dyDescent="0.35">
      <c r="A1261" s="6" t="s">
        <v>398</v>
      </c>
      <c r="B1261" s="7" t="s">
        <v>562</v>
      </c>
      <c r="C1261" s="7" t="s">
        <v>3194</v>
      </c>
      <c r="D1261" s="7" t="s">
        <v>296</v>
      </c>
      <c r="E1261" s="7" t="s">
        <v>297</v>
      </c>
      <c r="F1261" s="7" t="s">
        <v>563</v>
      </c>
      <c r="G1261" s="8">
        <v>5139864</v>
      </c>
      <c r="H1261" s="16" t="s">
        <v>3412</v>
      </c>
      <c r="I1261" s="18">
        <v>476.928</v>
      </c>
      <c r="J1261" s="19">
        <v>0</v>
      </c>
      <c r="K1261" s="19">
        <v>0</v>
      </c>
      <c r="L1261" s="19">
        <v>1567.6279999999999</v>
      </c>
      <c r="M1261" s="19">
        <v>0</v>
      </c>
      <c r="N1261" s="19">
        <v>0</v>
      </c>
      <c r="O1261" s="19">
        <v>243.881</v>
      </c>
      <c r="P1261" s="19">
        <v>597.52099999999996</v>
      </c>
      <c r="Q1261" s="19"/>
      <c r="R1261" s="19"/>
      <c r="S1261" s="19"/>
      <c r="T1261" s="19"/>
      <c r="U1261" s="25">
        <v>2885.9579999999996</v>
      </c>
      <c r="V1261" s="18">
        <v>360.74474999999995</v>
      </c>
      <c r="W1261" s="39">
        <v>1.7098472370544488E-4</v>
      </c>
      <c r="X1261" s="35">
        <v>424.77377806735689</v>
      </c>
      <c r="Y1261" s="35"/>
      <c r="Z1261" s="49">
        <v>0</v>
      </c>
      <c r="AC1261" t="s">
        <v>296</v>
      </c>
      <c r="AD1261" t="s">
        <v>297</v>
      </c>
      <c r="AE1261" t="s">
        <v>3194</v>
      </c>
    </row>
    <row r="1262" spans="1:31" outlineLevel="1" x14ac:dyDescent="0.35">
      <c r="A1262" s="6" t="s">
        <v>398</v>
      </c>
      <c r="B1262" s="7" t="s">
        <v>562</v>
      </c>
      <c r="C1262" s="7" t="s">
        <v>3194</v>
      </c>
      <c r="D1262" s="7" t="s">
        <v>296</v>
      </c>
      <c r="E1262" s="7" t="s">
        <v>297</v>
      </c>
      <c r="F1262" s="7" t="s">
        <v>563</v>
      </c>
      <c r="G1262" s="8">
        <v>5277645</v>
      </c>
      <c r="H1262" s="16" t="s">
        <v>3413</v>
      </c>
      <c r="I1262" s="18">
        <v>361.19499999999999</v>
      </c>
      <c r="J1262" s="19">
        <v>0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9">
        <v>359.05700000000002</v>
      </c>
      <c r="Q1262" s="19"/>
      <c r="R1262" s="19"/>
      <c r="S1262" s="19"/>
      <c r="T1262" s="19"/>
      <c r="U1262" s="25">
        <v>720.25199999999995</v>
      </c>
      <c r="V1262" s="18">
        <v>90.031499999999994</v>
      </c>
      <c r="W1262" s="39">
        <v>4.2672862605171002E-5</v>
      </c>
      <c r="X1262" s="35">
        <v>106.01130134276727</v>
      </c>
      <c r="Y1262" s="35"/>
      <c r="Z1262" s="49">
        <v>0</v>
      </c>
      <c r="AC1262" t="s">
        <v>296</v>
      </c>
      <c r="AD1262" t="s">
        <v>297</v>
      </c>
      <c r="AE1262" t="s">
        <v>3194</v>
      </c>
    </row>
    <row r="1263" spans="1:31" outlineLevel="1" x14ac:dyDescent="0.35">
      <c r="A1263" s="6" t="s">
        <v>398</v>
      </c>
      <c r="B1263" s="7" t="s">
        <v>562</v>
      </c>
      <c r="C1263" s="7" t="s">
        <v>3194</v>
      </c>
      <c r="D1263" s="7" t="s">
        <v>296</v>
      </c>
      <c r="E1263" s="7" t="s">
        <v>297</v>
      </c>
      <c r="F1263" s="7" t="s">
        <v>563</v>
      </c>
      <c r="G1263" s="8">
        <v>5333723</v>
      </c>
      <c r="H1263" s="16" t="s">
        <v>3414</v>
      </c>
      <c r="I1263" s="18">
        <v>1079.31</v>
      </c>
      <c r="J1263" s="19">
        <v>238.464</v>
      </c>
      <c r="K1263" s="19">
        <v>0</v>
      </c>
      <c r="L1263" s="19">
        <v>343.18099999999998</v>
      </c>
      <c r="M1263" s="19">
        <v>0</v>
      </c>
      <c r="N1263" s="19">
        <v>0</v>
      </c>
      <c r="O1263" s="19">
        <v>0</v>
      </c>
      <c r="P1263" s="19">
        <v>419.06200000000001</v>
      </c>
      <c r="Q1263" s="19"/>
      <c r="R1263" s="19"/>
      <c r="S1263" s="19"/>
      <c r="T1263" s="19"/>
      <c r="U1263" s="25">
        <v>2080.0169999999998</v>
      </c>
      <c r="V1263" s="18">
        <v>260.00212499999998</v>
      </c>
      <c r="W1263" s="39">
        <v>1.2323503392898594E-4</v>
      </c>
      <c r="X1263" s="35">
        <v>306.15022101303259</v>
      </c>
      <c r="Y1263" s="35"/>
      <c r="Z1263" s="49">
        <v>0</v>
      </c>
      <c r="AC1263" t="s">
        <v>296</v>
      </c>
      <c r="AD1263" t="s">
        <v>297</v>
      </c>
      <c r="AE1263" t="s">
        <v>3194</v>
      </c>
    </row>
    <row r="1264" spans="1:31" outlineLevel="1" x14ac:dyDescent="0.35">
      <c r="A1264" s="6" t="s">
        <v>398</v>
      </c>
      <c r="B1264" s="7" t="s">
        <v>562</v>
      </c>
      <c r="C1264" s="7" t="s">
        <v>3194</v>
      </c>
      <c r="D1264" s="7" t="s">
        <v>296</v>
      </c>
      <c r="E1264" s="7" t="s">
        <v>297</v>
      </c>
      <c r="F1264" s="7" t="s">
        <v>563</v>
      </c>
      <c r="G1264" s="8">
        <v>5291036</v>
      </c>
      <c r="H1264" s="16" t="s">
        <v>3415</v>
      </c>
      <c r="I1264" s="18">
        <v>539.65499999999997</v>
      </c>
      <c r="J1264" s="19">
        <v>0</v>
      </c>
      <c r="K1264" s="19">
        <v>820.10900000000004</v>
      </c>
      <c r="L1264" s="19">
        <v>0</v>
      </c>
      <c r="M1264" s="19">
        <v>0</v>
      </c>
      <c r="N1264" s="19">
        <v>0</v>
      </c>
      <c r="O1264" s="19">
        <v>835.98500000000001</v>
      </c>
      <c r="P1264" s="19">
        <v>180.59800000000001</v>
      </c>
      <c r="Q1264" s="19"/>
      <c r="R1264" s="19"/>
      <c r="S1264" s="19"/>
      <c r="T1264" s="19"/>
      <c r="U1264" s="25">
        <v>2376.3470000000002</v>
      </c>
      <c r="V1264" s="18">
        <v>297.04337500000003</v>
      </c>
      <c r="W1264" s="39">
        <v>1.4079173543872189E-4</v>
      </c>
      <c r="X1264" s="35">
        <v>349.76596790009751</v>
      </c>
      <c r="Y1264" s="35"/>
      <c r="Z1264" s="49">
        <v>0</v>
      </c>
      <c r="AC1264" t="s">
        <v>296</v>
      </c>
      <c r="AD1264" t="s">
        <v>297</v>
      </c>
      <c r="AE1264" t="s">
        <v>3194</v>
      </c>
    </row>
    <row r="1265" spans="1:31" outlineLevel="1" x14ac:dyDescent="0.35">
      <c r="A1265" s="6" t="s">
        <v>398</v>
      </c>
      <c r="B1265" s="7" t="s">
        <v>562</v>
      </c>
      <c r="C1265" s="7" t="s">
        <v>3194</v>
      </c>
      <c r="D1265" s="7" t="s">
        <v>296</v>
      </c>
      <c r="E1265" s="7" t="s">
        <v>297</v>
      </c>
      <c r="F1265" s="7" t="s">
        <v>563</v>
      </c>
      <c r="G1265" s="8">
        <v>5135273</v>
      </c>
      <c r="H1265" s="16" t="s">
        <v>3416</v>
      </c>
      <c r="I1265" s="18">
        <v>359.05700000000002</v>
      </c>
      <c r="J1265" s="19">
        <v>238.464</v>
      </c>
      <c r="K1265" s="19">
        <v>0</v>
      </c>
      <c r="L1265" s="19">
        <v>343.18099999999998</v>
      </c>
      <c r="M1265" s="19">
        <v>0</v>
      </c>
      <c r="N1265" s="19">
        <v>359.05700000000002</v>
      </c>
      <c r="O1265" s="19">
        <v>476.928</v>
      </c>
      <c r="P1265" s="19">
        <v>0</v>
      </c>
      <c r="Q1265" s="19"/>
      <c r="R1265" s="19"/>
      <c r="S1265" s="19"/>
      <c r="T1265" s="19"/>
      <c r="U1265" s="25">
        <v>1776.6869999999999</v>
      </c>
      <c r="V1265" s="18">
        <v>222.08587499999999</v>
      </c>
      <c r="W1265" s="39">
        <v>1.0526360252160836E-4</v>
      </c>
      <c r="X1265" s="35">
        <v>261.50416930293449</v>
      </c>
      <c r="Y1265" s="35"/>
      <c r="Z1265" s="49">
        <v>0</v>
      </c>
      <c r="AC1265" t="s">
        <v>296</v>
      </c>
      <c r="AD1265" t="s">
        <v>297</v>
      </c>
      <c r="AE1265" t="s">
        <v>3194</v>
      </c>
    </row>
    <row r="1266" spans="1:31" outlineLevel="1" x14ac:dyDescent="0.35">
      <c r="A1266" s="6" t="s">
        <v>398</v>
      </c>
      <c r="B1266" s="7" t="s">
        <v>562</v>
      </c>
      <c r="C1266" s="7" t="s">
        <v>3194</v>
      </c>
      <c r="D1266" s="7" t="s">
        <v>296</v>
      </c>
      <c r="E1266" s="7" t="s">
        <v>297</v>
      </c>
      <c r="F1266" s="7" t="s">
        <v>563</v>
      </c>
      <c r="G1266" s="8">
        <v>5332056</v>
      </c>
      <c r="H1266" s="16" t="s">
        <v>3417</v>
      </c>
      <c r="I1266" s="18">
        <v>1801.6990000000001</v>
      </c>
      <c r="J1266" s="19">
        <v>238.464</v>
      </c>
      <c r="K1266" s="19">
        <v>2835.26</v>
      </c>
      <c r="L1266" s="19">
        <v>1943.547</v>
      </c>
      <c r="M1266" s="19">
        <v>1408.7529999999999</v>
      </c>
      <c r="N1266" s="19">
        <v>1430.7840000000001</v>
      </c>
      <c r="O1266" s="19">
        <v>2798.13</v>
      </c>
      <c r="P1266" s="19">
        <v>0</v>
      </c>
      <c r="Q1266" s="19"/>
      <c r="R1266" s="19"/>
      <c r="S1266" s="19"/>
      <c r="T1266" s="19"/>
      <c r="U1266" s="25">
        <v>12456.637000000002</v>
      </c>
      <c r="V1266" s="18">
        <v>1557.0796250000003</v>
      </c>
      <c r="W1266" s="39">
        <v>7.380199697098927E-4</v>
      </c>
      <c r="X1266" s="35">
        <v>1833.4475971249851</v>
      </c>
      <c r="Y1266" s="35"/>
      <c r="Z1266" s="49">
        <v>0</v>
      </c>
      <c r="AC1266" t="s">
        <v>296</v>
      </c>
      <c r="AD1266" t="s">
        <v>297</v>
      </c>
      <c r="AE1266" t="s">
        <v>3194</v>
      </c>
    </row>
    <row r="1267" spans="1:31" outlineLevel="1" x14ac:dyDescent="0.35">
      <c r="A1267" s="6" t="s">
        <v>398</v>
      </c>
      <c r="B1267" s="7" t="s">
        <v>562</v>
      </c>
      <c r="C1267" s="7" t="s">
        <v>3194</v>
      </c>
      <c r="D1267" s="7" t="s">
        <v>296</v>
      </c>
      <c r="E1267" s="7" t="s">
        <v>297</v>
      </c>
      <c r="F1267" s="7" t="s">
        <v>563</v>
      </c>
      <c r="G1267" s="8">
        <v>5271575</v>
      </c>
      <c r="H1267" s="16" t="s">
        <v>3418</v>
      </c>
      <c r="I1267" s="18">
        <v>778.11900000000003</v>
      </c>
      <c r="J1267" s="19">
        <v>303.49700000000001</v>
      </c>
      <c r="K1267" s="19">
        <v>541.96100000000001</v>
      </c>
      <c r="L1267" s="19">
        <v>238.464</v>
      </c>
      <c r="M1267" s="19">
        <v>539.65499999999997</v>
      </c>
      <c r="N1267" s="19">
        <v>0</v>
      </c>
      <c r="O1267" s="19">
        <v>1146.6489999999999</v>
      </c>
      <c r="P1267" s="19">
        <v>597.52099999999996</v>
      </c>
      <c r="Q1267" s="19"/>
      <c r="R1267" s="19"/>
      <c r="S1267" s="19"/>
      <c r="T1267" s="19"/>
      <c r="U1267" s="25">
        <v>4145.866</v>
      </c>
      <c r="V1267" s="18">
        <v>518.23325</v>
      </c>
      <c r="W1267" s="39">
        <v>2.4563065454514518E-4</v>
      </c>
      <c r="X1267" s="35">
        <v>610.2151050642459</v>
      </c>
      <c r="Y1267" s="35"/>
      <c r="Z1267" s="49">
        <v>0</v>
      </c>
      <c r="AC1267" t="s">
        <v>296</v>
      </c>
      <c r="AD1267" t="s">
        <v>297</v>
      </c>
      <c r="AE1267" t="s">
        <v>3194</v>
      </c>
    </row>
    <row r="1268" spans="1:31" outlineLevel="1" x14ac:dyDescent="0.35">
      <c r="A1268" s="6" t="s">
        <v>398</v>
      </c>
      <c r="B1268" s="7" t="s">
        <v>562</v>
      </c>
      <c r="C1268" s="7" t="s">
        <v>3194</v>
      </c>
      <c r="D1268" s="7" t="s">
        <v>296</v>
      </c>
      <c r="E1268" s="7" t="s">
        <v>297</v>
      </c>
      <c r="F1268" s="7" t="s">
        <v>563</v>
      </c>
      <c r="G1268" s="8">
        <v>5139833</v>
      </c>
      <c r="H1268" s="16" t="s">
        <v>3419</v>
      </c>
      <c r="I1268" s="18">
        <v>720.25199999999995</v>
      </c>
      <c r="J1268" s="19">
        <v>238.464</v>
      </c>
      <c r="K1268" s="19">
        <v>581.64499999999998</v>
      </c>
      <c r="L1268" s="19">
        <v>657.52599999999995</v>
      </c>
      <c r="M1268" s="19">
        <v>0</v>
      </c>
      <c r="N1268" s="19">
        <v>0</v>
      </c>
      <c r="O1268" s="19">
        <v>0</v>
      </c>
      <c r="P1268" s="19">
        <v>0</v>
      </c>
      <c r="Q1268" s="19"/>
      <c r="R1268" s="19"/>
      <c r="S1268" s="19"/>
      <c r="T1268" s="19"/>
      <c r="U1268" s="25">
        <v>2197.8869999999997</v>
      </c>
      <c r="V1268" s="18">
        <v>274.73587499999996</v>
      </c>
      <c r="W1268" s="39">
        <v>1.3021849293398904E-4</v>
      </c>
      <c r="X1268" s="35">
        <v>323.49908236888024</v>
      </c>
      <c r="Y1268" s="35"/>
      <c r="Z1268" s="49">
        <v>0</v>
      </c>
      <c r="AC1268" t="s">
        <v>296</v>
      </c>
      <c r="AD1268" t="s">
        <v>297</v>
      </c>
      <c r="AE1268" t="s">
        <v>3194</v>
      </c>
    </row>
    <row r="1269" spans="1:31" outlineLevel="1" x14ac:dyDescent="0.35">
      <c r="A1269" s="6" t="s">
        <v>398</v>
      </c>
      <c r="B1269" s="7" t="s">
        <v>562</v>
      </c>
      <c r="C1269" s="7" t="s">
        <v>3194</v>
      </c>
      <c r="D1269" s="7" t="s">
        <v>296</v>
      </c>
      <c r="E1269" s="7" t="s">
        <v>297</v>
      </c>
      <c r="F1269" s="7" t="s">
        <v>563</v>
      </c>
      <c r="G1269" s="8">
        <v>5279283</v>
      </c>
      <c r="H1269" s="16" t="s">
        <v>3420</v>
      </c>
      <c r="I1269" s="18">
        <v>778.11900000000003</v>
      </c>
      <c r="J1269" s="19">
        <v>1081.616</v>
      </c>
      <c r="K1269" s="19">
        <v>581.64499999999998</v>
      </c>
      <c r="L1269" s="19">
        <v>0</v>
      </c>
      <c r="M1269" s="19">
        <v>0</v>
      </c>
      <c r="N1269" s="19">
        <v>0</v>
      </c>
      <c r="O1269" s="19">
        <v>1327.2470000000001</v>
      </c>
      <c r="P1269" s="19">
        <v>1139.482</v>
      </c>
      <c r="Q1269" s="19"/>
      <c r="R1269" s="19"/>
      <c r="S1269" s="19"/>
      <c r="T1269" s="19"/>
      <c r="U1269" s="25">
        <v>4908.1090000000004</v>
      </c>
      <c r="V1269" s="18">
        <v>613.51362500000005</v>
      </c>
      <c r="W1269" s="39">
        <v>2.9079136331201203E-4</v>
      </c>
      <c r="X1269" s="35">
        <v>722.40691066758325</v>
      </c>
      <c r="Y1269" s="35"/>
      <c r="Z1269" s="49">
        <v>0</v>
      </c>
      <c r="AC1269" t="s">
        <v>296</v>
      </c>
      <c r="AD1269" t="s">
        <v>297</v>
      </c>
      <c r="AE1269" t="s">
        <v>3194</v>
      </c>
    </row>
    <row r="1270" spans="1:31" outlineLevel="1" x14ac:dyDescent="0.35">
      <c r="A1270" s="6" t="s">
        <v>398</v>
      </c>
      <c r="B1270" s="7" t="s">
        <v>562</v>
      </c>
      <c r="C1270" s="7" t="s">
        <v>3194</v>
      </c>
      <c r="D1270" s="7" t="s">
        <v>296</v>
      </c>
      <c r="E1270" s="7" t="s">
        <v>297</v>
      </c>
      <c r="F1270" s="7" t="s">
        <v>563</v>
      </c>
      <c r="G1270" s="8">
        <v>5276594</v>
      </c>
      <c r="H1270" s="16" t="s">
        <v>3421</v>
      </c>
      <c r="I1270" s="18">
        <v>539.65499999999997</v>
      </c>
      <c r="J1270" s="19">
        <v>238.464</v>
      </c>
      <c r="K1270" s="19">
        <v>1063.433</v>
      </c>
      <c r="L1270" s="19">
        <v>419.06200000000001</v>
      </c>
      <c r="M1270" s="19">
        <v>0</v>
      </c>
      <c r="N1270" s="19">
        <v>343.18099999999998</v>
      </c>
      <c r="O1270" s="19">
        <v>835.98500000000001</v>
      </c>
      <c r="P1270" s="19">
        <v>0</v>
      </c>
      <c r="Q1270" s="19"/>
      <c r="R1270" s="19"/>
      <c r="S1270" s="19"/>
      <c r="T1270" s="19"/>
      <c r="U1270" s="25">
        <v>3439.78</v>
      </c>
      <c r="V1270" s="18">
        <v>429.97250000000003</v>
      </c>
      <c r="W1270" s="39">
        <v>2.0379708675854441E-4</v>
      </c>
      <c r="X1270" s="35">
        <v>506.28884631049135</v>
      </c>
      <c r="Y1270" s="35"/>
      <c r="Z1270" s="49">
        <v>0</v>
      </c>
      <c r="AC1270" t="s">
        <v>296</v>
      </c>
      <c r="AD1270" t="s">
        <v>297</v>
      </c>
      <c r="AE1270" t="s">
        <v>3194</v>
      </c>
    </row>
    <row r="1271" spans="1:31" outlineLevel="1" x14ac:dyDescent="0.35">
      <c r="A1271" s="6" t="s">
        <v>398</v>
      </c>
      <c r="B1271" s="7" t="s">
        <v>562</v>
      </c>
      <c r="C1271" s="7" t="s">
        <v>3194</v>
      </c>
      <c r="D1271" s="7" t="s">
        <v>296</v>
      </c>
      <c r="E1271" s="7" t="s">
        <v>297</v>
      </c>
      <c r="F1271" s="7" t="s">
        <v>563</v>
      </c>
      <c r="G1271" s="8">
        <v>5272958</v>
      </c>
      <c r="H1271" s="16" t="s">
        <v>3422</v>
      </c>
      <c r="I1271" s="18">
        <v>238.464</v>
      </c>
      <c r="J1271" s="19">
        <v>303.49700000000001</v>
      </c>
      <c r="K1271" s="19">
        <v>726.226</v>
      </c>
      <c r="L1271" s="19">
        <v>722.55899999999997</v>
      </c>
      <c r="M1271" s="19">
        <v>359.05700000000002</v>
      </c>
      <c r="N1271" s="19">
        <v>0</v>
      </c>
      <c r="O1271" s="19">
        <v>0</v>
      </c>
      <c r="P1271" s="19">
        <v>1204.5150000000001</v>
      </c>
      <c r="Q1271" s="19"/>
      <c r="R1271" s="19"/>
      <c r="S1271" s="19"/>
      <c r="T1271" s="19"/>
      <c r="U1271" s="25">
        <v>3554.3180000000002</v>
      </c>
      <c r="V1271" s="18">
        <v>444.28975000000003</v>
      </c>
      <c r="W1271" s="39">
        <v>2.1058313433227011E-4</v>
      </c>
      <c r="X1271" s="35">
        <v>523.14728257057516</v>
      </c>
      <c r="Y1271" s="35"/>
      <c r="Z1271" s="49">
        <v>0</v>
      </c>
      <c r="AC1271" t="s">
        <v>296</v>
      </c>
      <c r="AD1271" t="s">
        <v>297</v>
      </c>
      <c r="AE1271" t="s">
        <v>3194</v>
      </c>
    </row>
    <row r="1272" spans="1:31" outlineLevel="1" x14ac:dyDescent="0.35">
      <c r="A1272" s="6" t="s">
        <v>398</v>
      </c>
      <c r="B1272" s="7" t="s">
        <v>562</v>
      </c>
      <c r="C1272" s="7" t="s">
        <v>3194</v>
      </c>
      <c r="D1272" s="7" t="s">
        <v>296</v>
      </c>
      <c r="E1272" s="7" t="s">
        <v>297</v>
      </c>
      <c r="F1272" s="7" t="s">
        <v>563</v>
      </c>
      <c r="G1272" s="8">
        <v>5136573</v>
      </c>
      <c r="H1272" s="16" t="s">
        <v>3423</v>
      </c>
      <c r="I1272" s="18">
        <v>238.464</v>
      </c>
      <c r="J1272" s="19">
        <v>484.09500000000003</v>
      </c>
      <c r="K1272" s="19">
        <v>0</v>
      </c>
      <c r="L1272" s="19">
        <v>0</v>
      </c>
      <c r="M1272" s="19">
        <v>539.65499999999997</v>
      </c>
      <c r="N1272" s="19">
        <v>0</v>
      </c>
      <c r="O1272" s="19">
        <v>0</v>
      </c>
      <c r="P1272" s="19">
        <v>238.464</v>
      </c>
      <c r="Q1272" s="19"/>
      <c r="R1272" s="19"/>
      <c r="S1272" s="19"/>
      <c r="T1272" s="19"/>
      <c r="U1272" s="25">
        <v>1500.6779999999999</v>
      </c>
      <c r="V1272" s="18">
        <v>187.58474999999999</v>
      </c>
      <c r="W1272" s="39">
        <v>8.8910861904726139E-5</v>
      </c>
      <c r="X1272" s="35">
        <v>220.87939731713524</v>
      </c>
      <c r="Y1272" s="35"/>
      <c r="Z1272" s="49">
        <v>0</v>
      </c>
      <c r="AC1272" t="s">
        <v>296</v>
      </c>
      <c r="AD1272" t="s">
        <v>297</v>
      </c>
      <c r="AE1272" t="s">
        <v>3194</v>
      </c>
    </row>
    <row r="1273" spans="1:31" outlineLevel="1" x14ac:dyDescent="0.35">
      <c r="A1273" s="6" t="s">
        <v>398</v>
      </c>
      <c r="B1273" s="7" t="s">
        <v>562</v>
      </c>
      <c r="C1273" s="7" t="s">
        <v>3194</v>
      </c>
      <c r="D1273" s="7" t="s">
        <v>296</v>
      </c>
      <c r="E1273" s="7" t="s">
        <v>297</v>
      </c>
      <c r="F1273" s="7" t="s">
        <v>563</v>
      </c>
      <c r="G1273" s="8">
        <v>5272965</v>
      </c>
      <c r="H1273" s="16" t="s">
        <v>3424</v>
      </c>
      <c r="I1273" s="18">
        <v>419.06200000000001</v>
      </c>
      <c r="J1273" s="19">
        <v>0</v>
      </c>
      <c r="K1273" s="19">
        <v>606.99400000000003</v>
      </c>
      <c r="L1273" s="19">
        <v>1504.345</v>
      </c>
      <c r="M1273" s="19">
        <v>0</v>
      </c>
      <c r="N1273" s="19">
        <v>0</v>
      </c>
      <c r="O1273" s="19">
        <v>243.881</v>
      </c>
      <c r="P1273" s="19">
        <v>238.464</v>
      </c>
      <c r="Q1273" s="19"/>
      <c r="R1273" s="19"/>
      <c r="S1273" s="19"/>
      <c r="T1273" s="19"/>
      <c r="U1273" s="25">
        <v>3012.7459999999996</v>
      </c>
      <c r="V1273" s="18">
        <v>376.59324999999995</v>
      </c>
      <c r="W1273" s="39">
        <v>1.7849654860004348E-4</v>
      </c>
      <c r="X1273" s="35">
        <v>443.43524776774893</v>
      </c>
      <c r="Y1273" s="35"/>
      <c r="Z1273" s="49">
        <v>0</v>
      </c>
      <c r="AC1273" t="s">
        <v>296</v>
      </c>
      <c r="AD1273" t="s">
        <v>297</v>
      </c>
      <c r="AE1273" t="s">
        <v>3194</v>
      </c>
    </row>
    <row r="1274" spans="1:31" outlineLevel="1" x14ac:dyDescent="0.35">
      <c r="A1274" s="6" t="s">
        <v>398</v>
      </c>
      <c r="B1274" s="7" t="s">
        <v>562</v>
      </c>
      <c r="C1274" s="7" t="s">
        <v>3194</v>
      </c>
      <c r="D1274" s="7" t="s">
        <v>296</v>
      </c>
      <c r="E1274" s="7" t="s">
        <v>297</v>
      </c>
      <c r="F1274" s="7" t="s">
        <v>563</v>
      </c>
      <c r="G1274" s="8">
        <v>5139352</v>
      </c>
      <c r="H1274" s="16" t="s">
        <v>3425</v>
      </c>
      <c r="I1274" s="18">
        <v>838.12300000000005</v>
      </c>
      <c r="J1274" s="19">
        <v>541.96100000000001</v>
      </c>
      <c r="K1274" s="19">
        <v>1094.7560000000001</v>
      </c>
      <c r="L1274" s="19">
        <v>0</v>
      </c>
      <c r="M1274" s="19">
        <v>238.464</v>
      </c>
      <c r="N1274" s="19">
        <v>547.37800000000004</v>
      </c>
      <c r="O1274" s="19">
        <v>0</v>
      </c>
      <c r="P1274" s="19">
        <v>359.05700000000002</v>
      </c>
      <c r="Q1274" s="19"/>
      <c r="R1274" s="19"/>
      <c r="S1274" s="19"/>
      <c r="T1274" s="19"/>
      <c r="U1274" s="25">
        <v>3619.7390000000005</v>
      </c>
      <c r="V1274" s="18">
        <v>452.46737500000006</v>
      </c>
      <c r="W1274" s="39">
        <v>2.144591407085008E-4</v>
      </c>
      <c r="X1274" s="35">
        <v>532.77636426024105</v>
      </c>
      <c r="Y1274" s="35"/>
      <c r="Z1274" s="49">
        <v>0</v>
      </c>
      <c r="AC1274" t="s">
        <v>296</v>
      </c>
      <c r="AD1274" t="s">
        <v>297</v>
      </c>
      <c r="AE1274" t="s">
        <v>3194</v>
      </c>
    </row>
    <row r="1275" spans="1:31" outlineLevel="1" x14ac:dyDescent="0.35">
      <c r="A1275" s="6" t="s">
        <v>398</v>
      </c>
      <c r="B1275" s="7" t="s">
        <v>562</v>
      </c>
      <c r="C1275" s="7" t="s">
        <v>3194</v>
      </c>
      <c r="D1275" s="7" t="s">
        <v>296</v>
      </c>
      <c r="E1275" s="7" t="s">
        <v>297</v>
      </c>
      <c r="F1275" s="7" t="s">
        <v>563</v>
      </c>
      <c r="G1275" s="8">
        <v>5272017</v>
      </c>
      <c r="H1275" s="16" t="s">
        <v>3426</v>
      </c>
      <c r="I1275" s="18">
        <v>180.59800000000001</v>
      </c>
      <c r="J1275" s="19">
        <v>835.98500000000001</v>
      </c>
      <c r="K1275" s="19">
        <v>0</v>
      </c>
      <c r="L1275" s="19">
        <v>0</v>
      </c>
      <c r="M1275" s="19">
        <v>0</v>
      </c>
      <c r="N1275" s="19">
        <v>0</v>
      </c>
      <c r="O1275" s="19">
        <v>343.18099999999998</v>
      </c>
      <c r="P1275" s="19">
        <v>0</v>
      </c>
      <c r="Q1275" s="19"/>
      <c r="R1275" s="19"/>
      <c r="S1275" s="19"/>
      <c r="T1275" s="19"/>
      <c r="U1275" s="25">
        <v>1359.7640000000001</v>
      </c>
      <c r="V1275" s="18">
        <v>169.97050000000002</v>
      </c>
      <c r="W1275" s="39">
        <v>8.0562112076686709E-5</v>
      </c>
      <c r="X1275" s="35">
        <v>200.13877248386206</v>
      </c>
      <c r="Y1275" s="35"/>
      <c r="Z1275" s="49">
        <v>0</v>
      </c>
      <c r="AC1275" t="s">
        <v>296</v>
      </c>
      <c r="AD1275" t="s">
        <v>297</v>
      </c>
      <c r="AE1275" t="s">
        <v>3194</v>
      </c>
    </row>
    <row r="1276" spans="1:31" outlineLevel="1" x14ac:dyDescent="0.35">
      <c r="A1276" s="6" t="s">
        <v>398</v>
      </c>
      <c r="B1276" s="7" t="s">
        <v>562</v>
      </c>
      <c r="C1276" s="7" t="s">
        <v>3194</v>
      </c>
      <c r="D1276" s="7" t="s">
        <v>296</v>
      </c>
      <c r="E1276" s="7" t="s">
        <v>297</v>
      </c>
      <c r="F1276" s="7" t="s">
        <v>563</v>
      </c>
      <c r="G1276" s="8">
        <v>5292765</v>
      </c>
      <c r="H1276" s="16" t="s">
        <v>3427</v>
      </c>
      <c r="I1276" s="18">
        <v>0</v>
      </c>
      <c r="J1276" s="19">
        <v>359.05700000000002</v>
      </c>
      <c r="K1276" s="19">
        <v>820.10900000000004</v>
      </c>
      <c r="L1276" s="19">
        <v>0</v>
      </c>
      <c r="M1276" s="19">
        <v>0</v>
      </c>
      <c r="N1276" s="19">
        <v>0</v>
      </c>
      <c r="O1276" s="19">
        <v>238.464</v>
      </c>
      <c r="P1276" s="19">
        <v>1317.7739999999999</v>
      </c>
      <c r="Q1276" s="19"/>
      <c r="R1276" s="19"/>
      <c r="S1276" s="19"/>
      <c r="T1276" s="19"/>
      <c r="U1276" s="25">
        <v>2735.404</v>
      </c>
      <c r="V1276" s="18">
        <v>341.9255</v>
      </c>
      <c r="W1276" s="39">
        <v>1.6206483156122468E-4</v>
      </c>
      <c r="X1276" s="35">
        <v>402.61427630636359</v>
      </c>
      <c r="Y1276" s="35"/>
      <c r="Z1276" s="49">
        <v>0</v>
      </c>
      <c r="AC1276" t="s">
        <v>296</v>
      </c>
      <c r="AD1276" t="s">
        <v>297</v>
      </c>
      <c r="AE1276" t="s">
        <v>3194</v>
      </c>
    </row>
    <row r="1277" spans="1:31" outlineLevel="1" x14ac:dyDescent="0.35">
      <c r="A1277" s="6" t="s">
        <v>398</v>
      </c>
      <c r="B1277" s="7" t="s">
        <v>562</v>
      </c>
      <c r="C1277" s="7" t="s">
        <v>3194</v>
      </c>
      <c r="D1277" s="7" t="s">
        <v>296</v>
      </c>
      <c r="E1277" s="7" t="s">
        <v>297</v>
      </c>
      <c r="F1277" s="7" t="s">
        <v>563</v>
      </c>
      <c r="G1277" s="8">
        <v>5139404</v>
      </c>
      <c r="H1277" s="16" t="s">
        <v>3428</v>
      </c>
      <c r="I1277" s="18">
        <v>0</v>
      </c>
      <c r="J1277" s="19">
        <v>419.06200000000001</v>
      </c>
      <c r="K1277" s="19">
        <v>303.49700000000001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/>
      <c r="R1277" s="19"/>
      <c r="S1277" s="19"/>
      <c r="T1277" s="19"/>
      <c r="U1277" s="25">
        <v>722.55899999999997</v>
      </c>
      <c r="V1277" s="18">
        <v>90.319874999999996</v>
      </c>
      <c r="W1277" s="39">
        <v>4.2809545730008048E-5</v>
      </c>
      <c r="X1277" s="35">
        <v>106.35086037515839</v>
      </c>
      <c r="Y1277" s="35"/>
      <c r="Z1277" s="49">
        <v>0</v>
      </c>
      <c r="AC1277" t="s">
        <v>296</v>
      </c>
      <c r="AD1277" t="s">
        <v>297</v>
      </c>
      <c r="AE1277" t="s">
        <v>3194</v>
      </c>
    </row>
    <row r="1278" spans="1:31" outlineLevel="1" x14ac:dyDescent="0.35">
      <c r="A1278" s="6" t="s">
        <v>398</v>
      </c>
      <c r="B1278" s="7" t="s">
        <v>562</v>
      </c>
      <c r="C1278" s="7" t="s">
        <v>3194</v>
      </c>
      <c r="D1278" s="7" t="s">
        <v>296</v>
      </c>
      <c r="E1278" s="7" t="s">
        <v>297</v>
      </c>
      <c r="F1278" s="7" t="s">
        <v>563</v>
      </c>
      <c r="G1278" s="8">
        <v>5297144</v>
      </c>
      <c r="H1278" s="16" t="s">
        <v>3429</v>
      </c>
      <c r="I1278" s="18">
        <v>0</v>
      </c>
      <c r="J1278" s="19">
        <v>597.52099999999996</v>
      </c>
      <c r="K1278" s="19">
        <v>0</v>
      </c>
      <c r="L1278" s="19">
        <v>0</v>
      </c>
      <c r="M1278" s="19">
        <v>0</v>
      </c>
      <c r="N1278" s="19">
        <v>0</v>
      </c>
      <c r="O1278" s="19">
        <v>702.23800000000006</v>
      </c>
      <c r="P1278" s="19">
        <v>0</v>
      </c>
      <c r="Q1278" s="19"/>
      <c r="R1278" s="19"/>
      <c r="S1278" s="19"/>
      <c r="T1278" s="19"/>
      <c r="U1278" s="25">
        <v>1299.759</v>
      </c>
      <c r="V1278" s="18">
        <v>162.469875</v>
      </c>
      <c r="W1278" s="39">
        <v>7.7006988146974199E-5</v>
      </c>
      <c r="X1278" s="35">
        <v>191.3068523544174</v>
      </c>
      <c r="Y1278" s="35"/>
      <c r="Z1278" s="49">
        <v>0</v>
      </c>
      <c r="AC1278" t="s">
        <v>296</v>
      </c>
      <c r="AD1278" t="s">
        <v>297</v>
      </c>
      <c r="AE1278" t="s">
        <v>3194</v>
      </c>
    </row>
    <row r="1279" spans="1:31" outlineLevel="1" x14ac:dyDescent="0.35">
      <c r="A1279" s="6" t="s">
        <v>398</v>
      </c>
      <c r="B1279" s="7" t="s">
        <v>562</v>
      </c>
      <c r="C1279" s="7" t="s">
        <v>3194</v>
      </c>
      <c r="D1279" s="7" t="s">
        <v>296</v>
      </c>
      <c r="E1279" s="7" t="s">
        <v>297</v>
      </c>
      <c r="F1279" s="7" t="s">
        <v>563</v>
      </c>
      <c r="G1279" s="8">
        <v>5277403</v>
      </c>
      <c r="H1279" s="16" t="s">
        <v>3430</v>
      </c>
      <c r="I1279" s="18">
        <v>0</v>
      </c>
      <c r="J1279" s="19">
        <v>597.52099999999996</v>
      </c>
      <c r="K1279" s="19">
        <v>1299.759</v>
      </c>
      <c r="L1279" s="19">
        <v>0</v>
      </c>
      <c r="M1279" s="19">
        <v>361.19499999999999</v>
      </c>
      <c r="N1279" s="19">
        <v>238.464</v>
      </c>
      <c r="O1279" s="19">
        <v>0</v>
      </c>
      <c r="P1279" s="19">
        <v>0</v>
      </c>
      <c r="Q1279" s="19"/>
      <c r="R1279" s="19"/>
      <c r="S1279" s="19"/>
      <c r="T1279" s="19"/>
      <c r="U1279" s="25">
        <v>2496.9389999999999</v>
      </c>
      <c r="V1279" s="18">
        <v>312.11737499999998</v>
      </c>
      <c r="W1279" s="39">
        <v>1.4793646512677936E-4</v>
      </c>
      <c r="X1279" s="35">
        <v>367.51547064570178</v>
      </c>
      <c r="Y1279" s="35"/>
      <c r="Z1279" s="49">
        <v>0</v>
      </c>
      <c r="AC1279" t="s">
        <v>296</v>
      </c>
      <c r="AD1279" t="s">
        <v>297</v>
      </c>
      <c r="AE1279" t="s">
        <v>3194</v>
      </c>
    </row>
    <row r="1280" spans="1:31" outlineLevel="1" x14ac:dyDescent="0.35">
      <c r="A1280" s="6" t="s">
        <v>398</v>
      </c>
      <c r="B1280" s="7" t="s">
        <v>562</v>
      </c>
      <c r="C1280" s="7" t="s">
        <v>3194</v>
      </c>
      <c r="D1280" s="7" t="s">
        <v>296</v>
      </c>
      <c r="E1280" s="7" t="s">
        <v>297</v>
      </c>
      <c r="F1280" s="7" t="s">
        <v>563</v>
      </c>
      <c r="G1280" s="8">
        <v>5300192</v>
      </c>
      <c r="H1280" s="16" t="s">
        <v>3431</v>
      </c>
      <c r="I1280" s="18">
        <v>0</v>
      </c>
      <c r="J1280" s="19">
        <v>778.11900000000003</v>
      </c>
      <c r="K1280" s="19">
        <v>343.18099999999998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/>
      <c r="R1280" s="19"/>
      <c r="S1280" s="19"/>
      <c r="T1280" s="19"/>
      <c r="U1280" s="25">
        <v>1121.3</v>
      </c>
      <c r="V1280" s="18">
        <v>140.16249999999999</v>
      </c>
      <c r="W1280" s="39">
        <v>6.6433804889369624E-5</v>
      </c>
      <c r="X1280" s="35">
        <v>165.04011400960351</v>
      </c>
      <c r="Y1280" s="35"/>
      <c r="Z1280" s="49">
        <v>0</v>
      </c>
      <c r="AC1280" t="s">
        <v>296</v>
      </c>
      <c r="AD1280" t="s">
        <v>297</v>
      </c>
      <c r="AE1280" t="s">
        <v>3194</v>
      </c>
    </row>
    <row r="1281" spans="1:31" outlineLevel="1" x14ac:dyDescent="0.35">
      <c r="A1281" s="6" t="s">
        <v>398</v>
      </c>
      <c r="B1281" s="7" t="s">
        <v>562</v>
      </c>
      <c r="C1281" s="7" t="s">
        <v>3194</v>
      </c>
      <c r="D1281" s="7" t="s">
        <v>296</v>
      </c>
      <c r="E1281" s="7" t="s">
        <v>297</v>
      </c>
      <c r="F1281" s="7" t="s">
        <v>563</v>
      </c>
      <c r="G1281" s="8">
        <v>5290549</v>
      </c>
      <c r="H1281" s="16" t="s">
        <v>3432</v>
      </c>
      <c r="I1281" s="18">
        <v>0</v>
      </c>
      <c r="J1281" s="19">
        <v>1016.583</v>
      </c>
      <c r="K1281" s="19">
        <v>762.24300000000005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/>
      <c r="R1281" s="19"/>
      <c r="S1281" s="19"/>
      <c r="T1281" s="19"/>
      <c r="U1281" s="25">
        <v>1778.826</v>
      </c>
      <c r="V1281" s="18">
        <v>222.35325</v>
      </c>
      <c r="W1281" s="39">
        <v>1.05390332128902E-4</v>
      </c>
      <c r="X1281" s="35">
        <v>261.8190010195728</v>
      </c>
      <c r="Y1281" s="35"/>
      <c r="Z1281" s="49">
        <v>0</v>
      </c>
      <c r="AC1281" t="s">
        <v>296</v>
      </c>
      <c r="AD1281" t="s">
        <v>297</v>
      </c>
      <c r="AE1281" t="s">
        <v>3194</v>
      </c>
    </row>
    <row r="1282" spans="1:31" outlineLevel="1" x14ac:dyDescent="0.35">
      <c r="A1282" s="6" t="s">
        <v>398</v>
      </c>
      <c r="B1282" s="7" t="s">
        <v>562</v>
      </c>
      <c r="C1282" s="7" t="s">
        <v>3194</v>
      </c>
      <c r="D1282" s="7" t="s">
        <v>296</v>
      </c>
      <c r="E1282" s="7" t="s">
        <v>297</v>
      </c>
      <c r="F1282" s="7" t="s">
        <v>563</v>
      </c>
      <c r="G1282" s="8">
        <v>5139321</v>
      </c>
      <c r="H1282" s="16" t="s">
        <v>3433</v>
      </c>
      <c r="I1282" s="18">
        <v>0</v>
      </c>
      <c r="J1282" s="19">
        <v>1320.08</v>
      </c>
      <c r="K1282" s="19">
        <v>238.464</v>
      </c>
      <c r="L1282" s="19">
        <v>539.65499999999997</v>
      </c>
      <c r="M1282" s="19">
        <v>0</v>
      </c>
      <c r="N1282" s="19">
        <v>303.49700000000001</v>
      </c>
      <c r="O1282" s="19">
        <v>303.49700000000001</v>
      </c>
      <c r="P1282" s="19">
        <v>238.464</v>
      </c>
      <c r="Q1282" s="19"/>
      <c r="R1282" s="19"/>
      <c r="S1282" s="19"/>
      <c r="T1282" s="19"/>
      <c r="U1282" s="25">
        <v>2943.6569999999992</v>
      </c>
      <c r="V1282" s="18">
        <v>367.95712499999991</v>
      </c>
      <c r="W1282" s="39">
        <v>1.7440322375744855E-4</v>
      </c>
      <c r="X1282" s="35">
        <v>433.26628635081363</v>
      </c>
      <c r="Y1282" s="35"/>
      <c r="Z1282" s="49">
        <v>0</v>
      </c>
      <c r="AC1282" t="s">
        <v>296</v>
      </c>
      <c r="AD1282" t="s">
        <v>297</v>
      </c>
      <c r="AE1282" t="s">
        <v>3194</v>
      </c>
    </row>
    <row r="1283" spans="1:31" outlineLevel="1" x14ac:dyDescent="0.35">
      <c r="A1283" s="6" t="s">
        <v>398</v>
      </c>
      <c r="B1283" s="7" t="s">
        <v>562</v>
      </c>
      <c r="C1283" s="7" t="s">
        <v>3194</v>
      </c>
      <c r="D1283" s="7" t="s">
        <v>296</v>
      </c>
      <c r="E1283" s="7" t="s">
        <v>297</v>
      </c>
      <c r="F1283" s="7" t="s">
        <v>563</v>
      </c>
      <c r="G1283" s="8">
        <v>5139840</v>
      </c>
      <c r="H1283" s="16" t="s">
        <v>3434</v>
      </c>
      <c r="I1283" s="18">
        <v>0</v>
      </c>
      <c r="J1283" s="19">
        <v>1081.616</v>
      </c>
      <c r="K1283" s="19">
        <v>361.19499999999999</v>
      </c>
      <c r="L1283" s="19">
        <v>238.464</v>
      </c>
      <c r="M1283" s="19">
        <v>0</v>
      </c>
      <c r="N1283" s="19">
        <v>303.49700000000001</v>
      </c>
      <c r="O1283" s="19">
        <v>359.05700000000002</v>
      </c>
      <c r="P1283" s="19">
        <v>541.96100000000001</v>
      </c>
      <c r="Q1283" s="19"/>
      <c r="R1283" s="19"/>
      <c r="S1283" s="19"/>
      <c r="T1283" s="19"/>
      <c r="U1283" s="25">
        <v>2885.79</v>
      </c>
      <c r="V1283" s="18">
        <v>360.72375</v>
      </c>
      <c r="W1283" s="39">
        <v>1.7097477018790153E-4</v>
      </c>
      <c r="X1283" s="35">
        <v>424.74905075160416</v>
      </c>
      <c r="Y1283" s="35"/>
      <c r="Z1283" s="49">
        <v>0</v>
      </c>
      <c r="AC1283" t="s">
        <v>296</v>
      </c>
      <c r="AD1283" t="s">
        <v>297</v>
      </c>
      <c r="AE1283" t="s">
        <v>3194</v>
      </c>
    </row>
    <row r="1284" spans="1:31" outlineLevel="1" x14ac:dyDescent="0.35">
      <c r="A1284" s="6" t="s">
        <v>398</v>
      </c>
      <c r="B1284" s="7" t="s">
        <v>562</v>
      </c>
      <c r="C1284" s="7" t="s">
        <v>3194</v>
      </c>
      <c r="D1284" s="7" t="s">
        <v>296</v>
      </c>
      <c r="E1284" s="7" t="s">
        <v>297</v>
      </c>
      <c r="F1284" s="7" t="s">
        <v>563</v>
      </c>
      <c r="G1284" s="8">
        <v>5290068</v>
      </c>
      <c r="H1284" s="16" t="s">
        <v>3435</v>
      </c>
      <c r="I1284" s="18">
        <v>0</v>
      </c>
      <c r="J1284" s="19">
        <v>597.52099999999996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359.05700000000002</v>
      </c>
      <c r="Q1284" s="19"/>
      <c r="R1284" s="19"/>
      <c r="S1284" s="19"/>
      <c r="T1284" s="19"/>
      <c r="U1284" s="25">
        <v>956.57799999999997</v>
      </c>
      <c r="V1284" s="18">
        <v>119.57225</v>
      </c>
      <c r="W1284" s="39">
        <v>5.6674499432322674E-5</v>
      </c>
      <c r="X1284" s="35">
        <v>140.79527528679077</v>
      </c>
      <c r="Y1284" s="35"/>
      <c r="Z1284" s="49">
        <v>0</v>
      </c>
      <c r="AC1284" t="s">
        <v>296</v>
      </c>
      <c r="AD1284" t="s">
        <v>297</v>
      </c>
      <c r="AE1284" t="s">
        <v>3194</v>
      </c>
    </row>
    <row r="1285" spans="1:31" outlineLevel="1" x14ac:dyDescent="0.35">
      <c r="A1285" s="6" t="s">
        <v>398</v>
      </c>
      <c r="B1285" s="7" t="s">
        <v>562</v>
      </c>
      <c r="C1285" s="7" t="s">
        <v>3194</v>
      </c>
      <c r="D1285" s="7" t="s">
        <v>296</v>
      </c>
      <c r="E1285" s="7" t="s">
        <v>297</v>
      </c>
      <c r="F1285" s="7" t="s">
        <v>563</v>
      </c>
      <c r="G1285" s="8">
        <v>5293373</v>
      </c>
      <c r="H1285" s="16" t="s">
        <v>3436</v>
      </c>
      <c r="I1285" s="18">
        <v>0</v>
      </c>
      <c r="J1285" s="19">
        <v>778.11900000000003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359.05700000000002</v>
      </c>
      <c r="Q1285" s="19"/>
      <c r="R1285" s="19"/>
      <c r="S1285" s="19"/>
      <c r="T1285" s="19"/>
      <c r="U1285" s="25">
        <v>1137.1759999999999</v>
      </c>
      <c r="V1285" s="18">
        <v>142.14699999999999</v>
      </c>
      <c r="W1285" s="39">
        <v>6.7374412297220896E-5</v>
      </c>
      <c r="X1285" s="35">
        <v>167.37684534824299</v>
      </c>
      <c r="Y1285" s="35"/>
      <c r="Z1285" s="49">
        <v>0</v>
      </c>
      <c r="AC1285" t="s">
        <v>296</v>
      </c>
      <c r="AD1285" t="s">
        <v>297</v>
      </c>
      <c r="AE1285" t="s">
        <v>3194</v>
      </c>
    </row>
    <row r="1286" spans="1:31" outlineLevel="1" x14ac:dyDescent="0.35">
      <c r="A1286" s="6" t="s">
        <v>398</v>
      </c>
      <c r="B1286" s="7" t="s">
        <v>562</v>
      </c>
      <c r="C1286" s="7" t="s">
        <v>3194</v>
      </c>
      <c r="D1286" s="7" t="s">
        <v>296</v>
      </c>
      <c r="E1286" s="7" t="s">
        <v>297</v>
      </c>
      <c r="F1286" s="7" t="s">
        <v>563</v>
      </c>
      <c r="G1286" s="8">
        <v>5333301</v>
      </c>
      <c r="H1286" s="16" t="s">
        <v>3437</v>
      </c>
      <c r="I1286" s="18">
        <v>0</v>
      </c>
      <c r="J1286" s="19">
        <v>778.11900000000003</v>
      </c>
      <c r="K1286" s="19">
        <v>0</v>
      </c>
      <c r="L1286" s="19">
        <v>0</v>
      </c>
      <c r="M1286" s="19">
        <v>0</v>
      </c>
      <c r="N1286" s="19">
        <v>0</v>
      </c>
      <c r="O1286" s="19">
        <v>359.05700000000002</v>
      </c>
      <c r="P1286" s="19">
        <v>238.464</v>
      </c>
      <c r="Q1286" s="19"/>
      <c r="R1286" s="19"/>
      <c r="S1286" s="19"/>
      <c r="T1286" s="19"/>
      <c r="U1286" s="25">
        <v>1375.6399999999999</v>
      </c>
      <c r="V1286" s="18">
        <v>171.95499999999998</v>
      </c>
      <c r="W1286" s="39">
        <v>8.1502719484537967E-5</v>
      </c>
      <c r="X1286" s="35">
        <v>202.47550382250151</v>
      </c>
      <c r="Y1286" s="35"/>
      <c r="Z1286" s="49">
        <v>0</v>
      </c>
      <c r="AC1286" t="s">
        <v>296</v>
      </c>
      <c r="AD1286" t="s">
        <v>297</v>
      </c>
      <c r="AE1286" t="s">
        <v>3194</v>
      </c>
    </row>
    <row r="1287" spans="1:31" outlineLevel="1" x14ac:dyDescent="0.35">
      <c r="A1287" s="6" t="s">
        <v>398</v>
      </c>
      <c r="B1287" s="7" t="s">
        <v>562</v>
      </c>
      <c r="C1287" s="7" t="s">
        <v>3194</v>
      </c>
      <c r="D1287" s="7" t="s">
        <v>296</v>
      </c>
      <c r="E1287" s="7" t="s">
        <v>297</v>
      </c>
      <c r="F1287" s="7" t="s">
        <v>563</v>
      </c>
      <c r="G1287" s="8">
        <v>5139819</v>
      </c>
      <c r="H1287" s="16" t="s">
        <v>3438</v>
      </c>
      <c r="I1287" s="18">
        <v>0</v>
      </c>
      <c r="J1287" s="19">
        <v>778.11900000000003</v>
      </c>
      <c r="K1287" s="19">
        <v>343.18099999999998</v>
      </c>
      <c r="L1287" s="19">
        <v>0</v>
      </c>
      <c r="M1287" s="19">
        <v>0</v>
      </c>
      <c r="N1287" s="19">
        <v>0</v>
      </c>
      <c r="O1287" s="19">
        <v>0</v>
      </c>
      <c r="P1287" s="19">
        <v>1375.64</v>
      </c>
      <c r="Q1287" s="19"/>
      <c r="R1287" s="19"/>
      <c r="S1287" s="19"/>
      <c r="T1287" s="19"/>
      <c r="U1287" s="25">
        <v>2496.94</v>
      </c>
      <c r="V1287" s="18">
        <v>312.11750000000001</v>
      </c>
      <c r="W1287" s="39">
        <v>1.4793652437390759E-4</v>
      </c>
      <c r="X1287" s="35">
        <v>367.51561783210502</v>
      </c>
      <c r="Y1287" s="35"/>
      <c r="Z1287" s="49">
        <v>0</v>
      </c>
      <c r="AC1287" t="s">
        <v>296</v>
      </c>
      <c r="AD1287" t="s">
        <v>297</v>
      </c>
      <c r="AE1287" t="s">
        <v>3194</v>
      </c>
    </row>
    <row r="1288" spans="1:31" outlineLevel="1" x14ac:dyDescent="0.35">
      <c r="A1288" s="6" t="s">
        <v>398</v>
      </c>
      <c r="B1288" s="7" t="s">
        <v>562</v>
      </c>
      <c r="C1288" s="7" t="s">
        <v>3194</v>
      </c>
      <c r="D1288" s="7" t="s">
        <v>296</v>
      </c>
      <c r="E1288" s="7" t="s">
        <v>297</v>
      </c>
      <c r="F1288" s="7" t="s">
        <v>563</v>
      </c>
      <c r="G1288" s="8">
        <v>5299339</v>
      </c>
      <c r="H1288" s="16" t="s">
        <v>3439</v>
      </c>
      <c r="I1288" s="18">
        <v>0</v>
      </c>
      <c r="J1288" s="19">
        <v>778.11900000000003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/>
      <c r="R1288" s="19"/>
      <c r="S1288" s="19"/>
      <c r="T1288" s="19"/>
      <c r="U1288" s="25">
        <v>778.11900000000003</v>
      </c>
      <c r="V1288" s="18">
        <v>97.264875000000004</v>
      </c>
      <c r="W1288" s="39">
        <v>4.6101316174718098E-5</v>
      </c>
      <c r="X1288" s="35">
        <v>114.52853694197688</v>
      </c>
      <c r="Y1288" s="35"/>
      <c r="Z1288" s="49">
        <v>0</v>
      </c>
      <c r="AC1288" t="s">
        <v>296</v>
      </c>
      <c r="AD1288" t="s">
        <v>297</v>
      </c>
      <c r="AE1288" t="s">
        <v>3194</v>
      </c>
    </row>
    <row r="1289" spans="1:31" outlineLevel="1" x14ac:dyDescent="0.35">
      <c r="A1289" s="6" t="s">
        <v>398</v>
      </c>
      <c r="B1289" s="7" t="s">
        <v>562</v>
      </c>
      <c r="C1289" s="7" t="s">
        <v>3194</v>
      </c>
      <c r="D1289" s="7" t="s">
        <v>296</v>
      </c>
      <c r="E1289" s="7" t="s">
        <v>297</v>
      </c>
      <c r="F1289" s="7" t="s">
        <v>563</v>
      </c>
      <c r="G1289" s="8">
        <v>5135640</v>
      </c>
      <c r="H1289" s="16" t="s">
        <v>3440</v>
      </c>
      <c r="I1289" s="18">
        <v>0</v>
      </c>
      <c r="J1289" s="19">
        <v>597.52099999999996</v>
      </c>
      <c r="K1289" s="19">
        <v>0</v>
      </c>
      <c r="L1289" s="19">
        <v>0</v>
      </c>
      <c r="M1289" s="19">
        <v>0</v>
      </c>
      <c r="N1289" s="19">
        <v>0</v>
      </c>
      <c r="O1289" s="19">
        <v>0</v>
      </c>
      <c r="P1289" s="19">
        <v>238.464</v>
      </c>
      <c r="Q1289" s="19"/>
      <c r="R1289" s="19"/>
      <c r="S1289" s="19"/>
      <c r="T1289" s="19"/>
      <c r="U1289" s="25">
        <v>835.9849999999999</v>
      </c>
      <c r="V1289" s="18">
        <v>104.49812499999999</v>
      </c>
      <c r="W1289" s="39">
        <v>4.9529710497136947E-5</v>
      </c>
      <c r="X1289" s="35">
        <v>123.04562535478317</v>
      </c>
      <c r="Y1289" s="35"/>
      <c r="Z1289" s="49">
        <v>0</v>
      </c>
      <c r="AC1289" t="s">
        <v>296</v>
      </c>
      <c r="AD1289" t="s">
        <v>297</v>
      </c>
      <c r="AE1289" t="s">
        <v>3194</v>
      </c>
    </row>
    <row r="1290" spans="1:31" outlineLevel="1" x14ac:dyDescent="0.35">
      <c r="A1290" s="6" t="s">
        <v>398</v>
      </c>
      <c r="B1290" s="7" t="s">
        <v>562</v>
      </c>
      <c r="C1290" s="7" t="s">
        <v>3194</v>
      </c>
      <c r="D1290" s="7" t="s">
        <v>296</v>
      </c>
      <c r="E1290" s="7" t="s">
        <v>297</v>
      </c>
      <c r="F1290" s="7" t="s">
        <v>563</v>
      </c>
      <c r="G1290" s="8">
        <v>5270088</v>
      </c>
      <c r="H1290" s="16" t="s">
        <v>3441</v>
      </c>
      <c r="I1290" s="18">
        <v>0</v>
      </c>
      <c r="J1290" s="19">
        <v>419.06200000000001</v>
      </c>
      <c r="K1290" s="19">
        <v>343.18099999999998</v>
      </c>
      <c r="L1290" s="19">
        <v>0</v>
      </c>
      <c r="M1290" s="19">
        <v>0</v>
      </c>
      <c r="N1290" s="19">
        <v>0</v>
      </c>
      <c r="O1290" s="19">
        <v>0</v>
      </c>
      <c r="P1290" s="19">
        <v>956.57799999999997</v>
      </c>
      <c r="Q1290" s="19"/>
      <c r="R1290" s="19"/>
      <c r="S1290" s="19"/>
      <c r="T1290" s="19"/>
      <c r="U1290" s="25">
        <v>1718.8209999999999</v>
      </c>
      <c r="V1290" s="18">
        <v>214.85262499999999</v>
      </c>
      <c r="W1290" s="39">
        <v>1.018352081991895E-4</v>
      </c>
      <c r="X1290" s="35">
        <v>252.98708089012817</v>
      </c>
      <c r="Y1290" s="35"/>
      <c r="Z1290" s="49">
        <v>0</v>
      </c>
      <c r="AC1290" t="s">
        <v>296</v>
      </c>
      <c r="AD1290" t="s">
        <v>297</v>
      </c>
      <c r="AE1290" t="s">
        <v>3194</v>
      </c>
    </row>
    <row r="1291" spans="1:31" outlineLevel="1" x14ac:dyDescent="0.35">
      <c r="A1291" s="6" t="s">
        <v>398</v>
      </c>
      <c r="B1291" s="7" t="s">
        <v>562</v>
      </c>
      <c r="C1291" s="7" t="s">
        <v>3194</v>
      </c>
      <c r="D1291" s="7" t="s">
        <v>296</v>
      </c>
      <c r="E1291" s="7" t="s">
        <v>297</v>
      </c>
      <c r="F1291" s="7" t="s">
        <v>563</v>
      </c>
      <c r="G1291" s="8">
        <v>5276556</v>
      </c>
      <c r="H1291" s="16" t="s">
        <v>3442</v>
      </c>
      <c r="I1291" s="18">
        <v>0</v>
      </c>
      <c r="J1291" s="19">
        <v>1141.6199999999999</v>
      </c>
      <c r="K1291" s="19">
        <v>482.34500000000003</v>
      </c>
      <c r="L1291" s="19">
        <v>476.928</v>
      </c>
      <c r="M1291" s="19">
        <v>361.19600000000003</v>
      </c>
      <c r="N1291" s="19">
        <v>0</v>
      </c>
      <c r="O1291" s="19">
        <v>361.19499999999999</v>
      </c>
      <c r="P1291" s="19">
        <v>901.01800000000003</v>
      </c>
      <c r="Q1291" s="19"/>
      <c r="R1291" s="19"/>
      <c r="S1291" s="19"/>
      <c r="T1291" s="19"/>
      <c r="U1291" s="25">
        <v>3724.3020000000001</v>
      </c>
      <c r="V1291" s="18">
        <v>465.53775000000002</v>
      </c>
      <c r="W1291" s="39">
        <v>2.2065419817808712E-4</v>
      </c>
      <c r="X1291" s="35">
        <v>548.1666161475024</v>
      </c>
      <c r="Y1291" s="35"/>
      <c r="Z1291" s="49">
        <v>0</v>
      </c>
      <c r="AC1291" t="s">
        <v>296</v>
      </c>
      <c r="AD1291" t="s">
        <v>297</v>
      </c>
      <c r="AE1291" t="s">
        <v>3194</v>
      </c>
    </row>
    <row r="1292" spans="1:31" outlineLevel="1" x14ac:dyDescent="0.35">
      <c r="A1292" s="6" t="s">
        <v>398</v>
      </c>
      <c r="B1292" s="7" t="s">
        <v>562</v>
      </c>
      <c r="C1292" s="7" t="s">
        <v>3194</v>
      </c>
      <c r="D1292" s="7" t="s">
        <v>296</v>
      </c>
      <c r="E1292" s="7" t="s">
        <v>297</v>
      </c>
      <c r="F1292" s="7" t="s">
        <v>563</v>
      </c>
      <c r="G1292" s="8">
        <v>5277029</v>
      </c>
      <c r="H1292" s="16" t="s">
        <v>3443</v>
      </c>
      <c r="I1292" s="18">
        <v>0</v>
      </c>
      <c r="J1292" s="19">
        <v>238.464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/>
      <c r="R1292" s="19"/>
      <c r="S1292" s="19"/>
      <c r="T1292" s="19"/>
      <c r="U1292" s="25">
        <v>238.464</v>
      </c>
      <c r="V1292" s="18">
        <v>29.808</v>
      </c>
      <c r="W1292" s="39">
        <v>1.4128307187317076E-5</v>
      </c>
      <c r="X1292" s="35">
        <v>35.098658474258528</v>
      </c>
      <c r="Y1292" s="35"/>
      <c r="Z1292" s="49">
        <v>0</v>
      </c>
      <c r="AC1292" t="s">
        <v>296</v>
      </c>
      <c r="AD1292" t="s">
        <v>297</v>
      </c>
      <c r="AE1292" t="s">
        <v>3194</v>
      </c>
    </row>
    <row r="1293" spans="1:31" outlineLevel="1" x14ac:dyDescent="0.35">
      <c r="A1293" s="6" t="s">
        <v>398</v>
      </c>
      <c r="B1293" s="7" t="s">
        <v>562</v>
      </c>
      <c r="C1293" s="7" t="s">
        <v>3194</v>
      </c>
      <c r="D1293" s="7" t="s">
        <v>296</v>
      </c>
      <c r="E1293" s="7" t="s">
        <v>297</v>
      </c>
      <c r="F1293" s="7" t="s">
        <v>563</v>
      </c>
      <c r="G1293" s="8">
        <v>5134191</v>
      </c>
      <c r="H1293" s="16" t="s">
        <v>3444</v>
      </c>
      <c r="I1293" s="18">
        <v>0</v>
      </c>
      <c r="J1293" s="19">
        <v>419.06200000000001</v>
      </c>
      <c r="K1293" s="19">
        <v>238.464</v>
      </c>
      <c r="L1293" s="19">
        <v>238.464</v>
      </c>
      <c r="M1293" s="19">
        <v>0</v>
      </c>
      <c r="N1293" s="19">
        <v>0</v>
      </c>
      <c r="O1293" s="19">
        <v>419.06200000000001</v>
      </c>
      <c r="P1293" s="19">
        <v>835.98500000000001</v>
      </c>
      <c r="Q1293" s="19"/>
      <c r="R1293" s="19"/>
      <c r="S1293" s="19"/>
      <c r="T1293" s="19"/>
      <c r="U1293" s="25">
        <v>2151.0370000000003</v>
      </c>
      <c r="V1293" s="18">
        <v>268.87962500000003</v>
      </c>
      <c r="W1293" s="39">
        <v>1.2744276497620173E-4</v>
      </c>
      <c r="X1293" s="35">
        <v>316.60339937472185</v>
      </c>
      <c r="Y1293" s="35"/>
      <c r="Z1293" s="49">
        <v>0</v>
      </c>
      <c r="AC1293" t="s">
        <v>296</v>
      </c>
      <c r="AD1293" t="s">
        <v>297</v>
      </c>
      <c r="AE1293" t="s">
        <v>3194</v>
      </c>
    </row>
    <row r="1294" spans="1:31" outlineLevel="1" x14ac:dyDescent="0.35">
      <c r="A1294" s="6" t="s">
        <v>398</v>
      </c>
      <c r="B1294" s="7" t="s">
        <v>562</v>
      </c>
      <c r="C1294" s="7" t="s">
        <v>3194</v>
      </c>
      <c r="D1294" s="7" t="s">
        <v>296</v>
      </c>
      <c r="E1294" s="7" t="s">
        <v>297</v>
      </c>
      <c r="F1294" s="7" t="s">
        <v>563</v>
      </c>
      <c r="G1294" s="8">
        <v>5290134</v>
      </c>
      <c r="H1294" s="16" t="s">
        <v>3445</v>
      </c>
      <c r="I1294" s="18">
        <v>0</v>
      </c>
      <c r="J1294" s="19">
        <v>419.06200000000001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/>
      <c r="R1294" s="19"/>
      <c r="S1294" s="19"/>
      <c r="T1294" s="19"/>
      <c r="U1294" s="25">
        <v>419.06200000000001</v>
      </c>
      <c r="V1294" s="18">
        <v>52.382750000000001</v>
      </c>
      <c r="W1294" s="39">
        <v>2.4828220052215301E-5</v>
      </c>
      <c r="X1294" s="35">
        <v>61.680228535710761</v>
      </c>
      <c r="Y1294" s="35"/>
      <c r="Z1294" s="49">
        <v>0</v>
      </c>
      <c r="AC1294" t="s">
        <v>296</v>
      </c>
      <c r="AD1294" t="s">
        <v>297</v>
      </c>
      <c r="AE1294" t="s">
        <v>3194</v>
      </c>
    </row>
    <row r="1295" spans="1:31" outlineLevel="1" x14ac:dyDescent="0.35">
      <c r="A1295" s="6" t="s">
        <v>398</v>
      </c>
      <c r="B1295" s="7" t="s">
        <v>562</v>
      </c>
      <c r="C1295" s="7" t="s">
        <v>3194</v>
      </c>
      <c r="D1295" s="7" t="s">
        <v>296</v>
      </c>
      <c r="E1295" s="7" t="s">
        <v>297</v>
      </c>
      <c r="F1295" s="7" t="s">
        <v>563</v>
      </c>
      <c r="G1295" s="8">
        <v>5295416</v>
      </c>
      <c r="H1295" s="16" t="s">
        <v>3446</v>
      </c>
      <c r="I1295" s="18">
        <v>0</v>
      </c>
      <c r="J1295" s="19">
        <v>238.464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/>
      <c r="R1295" s="19"/>
      <c r="S1295" s="19"/>
      <c r="T1295" s="19"/>
      <c r="U1295" s="25">
        <v>238.464</v>
      </c>
      <c r="V1295" s="18">
        <v>29.808</v>
      </c>
      <c r="W1295" s="39">
        <v>1.4128307187317076E-5</v>
      </c>
      <c r="X1295" s="35">
        <v>35.098658474258528</v>
      </c>
      <c r="Y1295" s="35"/>
      <c r="Z1295" s="49">
        <v>0</v>
      </c>
      <c r="AC1295" t="s">
        <v>296</v>
      </c>
      <c r="AD1295" t="s">
        <v>297</v>
      </c>
      <c r="AE1295" t="s">
        <v>3194</v>
      </c>
    </row>
    <row r="1296" spans="1:31" outlineLevel="1" x14ac:dyDescent="0.35">
      <c r="A1296" s="6" t="s">
        <v>398</v>
      </c>
      <c r="B1296" s="7" t="s">
        <v>562</v>
      </c>
      <c r="C1296" s="7" t="s">
        <v>3194</v>
      </c>
      <c r="D1296" s="7" t="s">
        <v>296</v>
      </c>
      <c r="E1296" s="7" t="s">
        <v>297</v>
      </c>
      <c r="F1296" s="7" t="s">
        <v>563</v>
      </c>
      <c r="G1296" s="8">
        <v>5337383</v>
      </c>
      <c r="H1296" s="16" t="s">
        <v>3447</v>
      </c>
      <c r="I1296" s="18">
        <v>0</v>
      </c>
      <c r="J1296" s="19">
        <v>238.464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19">
        <v>657.52599999999995</v>
      </c>
      <c r="Q1296" s="19"/>
      <c r="R1296" s="19"/>
      <c r="S1296" s="19"/>
      <c r="T1296" s="19"/>
      <c r="U1296" s="25">
        <v>895.99</v>
      </c>
      <c r="V1296" s="18">
        <v>111.99875</v>
      </c>
      <c r="W1296" s="39">
        <v>5.308483442684945E-5</v>
      </c>
      <c r="X1296" s="35">
        <v>131.87754548422782</v>
      </c>
      <c r="Y1296" s="35"/>
      <c r="Z1296" s="49">
        <v>0</v>
      </c>
      <c r="AC1296" t="s">
        <v>296</v>
      </c>
      <c r="AD1296" t="s">
        <v>297</v>
      </c>
      <c r="AE1296" t="s">
        <v>3194</v>
      </c>
    </row>
    <row r="1297" spans="1:31" outlineLevel="1" x14ac:dyDescent="0.35">
      <c r="A1297" s="6" t="s">
        <v>398</v>
      </c>
      <c r="B1297" s="7" t="s">
        <v>562</v>
      </c>
      <c r="C1297" s="7" t="s">
        <v>3194</v>
      </c>
      <c r="D1297" s="7" t="s">
        <v>296</v>
      </c>
      <c r="E1297" s="7" t="s">
        <v>297</v>
      </c>
      <c r="F1297" s="7" t="s">
        <v>563</v>
      </c>
      <c r="G1297" s="8">
        <v>5139314</v>
      </c>
      <c r="H1297" s="16" t="s">
        <v>3448</v>
      </c>
      <c r="I1297" s="18">
        <v>0</v>
      </c>
      <c r="J1297" s="19">
        <v>722.55899999999997</v>
      </c>
      <c r="K1297" s="19">
        <v>964.69</v>
      </c>
      <c r="L1297" s="19">
        <v>0</v>
      </c>
      <c r="M1297" s="19">
        <v>0</v>
      </c>
      <c r="N1297" s="19">
        <v>0</v>
      </c>
      <c r="O1297" s="19">
        <v>359.05700000000002</v>
      </c>
      <c r="P1297" s="19">
        <v>541.96100000000001</v>
      </c>
      <c r="Q1297" s="19"/>
      <c r="R1297" s="19"/>
      <c r="S1297" s="19"/>
      <c r="T1297" s="19"/>
      <c r="U1297" s="25">
        <v>2588.2669999999998</v>
      </c>
      <c r="V1297" s="18">
        <v>323.53337499999998</v>
      </c>
      <c r="W1297" s="39">
        <v>1.5334738685418179E-4</v>
      </c>
      <c r="X1297" s="35">
        <v>380.95771048541377</v>
      </c>
      <c r="Y1297" s="35"/>
      <c r="Z1297" s="49">
        <v>0</v>
      </c>
      <c r="AC1297" t="s">
        <v>296</v>
      </c>
      <c r="AD1297" t="s">
        <v>297</v>
      </c>
      <c r="AE1297" t="s">
        <v>3194</v>
      </c>
    </row>
    <row r="1298" spans="1:31" outlineLevel="1" x14ac:dyDescent="0.35">
      <c r="A1298" s="6" t="s">
        <v>398</v>
      </c>
      <c r="B1298" s="7" t="s">
        <v>562</v>
      </c>
      <c r="C1298" s="7" t="s">
        <v>3194</v>
      </c>
      <c r="D1298" s="7" t="s">
        <v>296</v>
      </c>
      <c r="E1298" s="7" t="s">
        <v>297</v>
      </c>
      <c r="F1298" s="7" t="s">
        <v>563</v>
      </c>
      <c r="G1298" s="8">
        <v>5138315</v>
      </c>
      <c r="H1298" s="16" t="s">
        <v>3449</v>
      </c>
      <c r="I1298" s="18">
        <v>0</v>
      </c>
      <c r="J1298" s="19">
        <v>541.96100000000001</v>
      </c>
      <c r="K1298" s="19">
        <v>1453.8130000000001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/>
      <c r="R1298" s="19"/>
      <c r="S1298" s="19"/>
      <c r="T1298" s="19"/>
      <c r="U1298" s="25">
        <v>1995.7740000000001</v>
      </c>
      <c r="V1298" s="18">
        <v>249.47175000000001</v>
      </c>
      <c r="W1298" s="39">
        <v>1.1824387810512511E-4</v>
      </c>
      <c r="X1298" s="35">
        <v>293.7507968406336</v>
      </c>
      <c r="Y1298" s="35"/>
      <c r="Z1298" s="49">
        <v>0</v>
      </c>
      <c r="AC1298" t="s">
        <v>296</v>
      </c>
      <c r="AD1298" t="s">
        <v>297</v>
      </c>
      <c r="AE1298" t="s">
        <v>3194</v>
      </c>
    </row>
    <row r="1299" spans="1:31" outlineLevel="1" x14ac:dyDescent="0.35">
      <c r="A1299" s="6" t="s">
        <v>398</v>
      </c>
      <c r="B1299" s="7" t="s">
        <v>562</v>
      </c>
      <c r="C1299" s="7" t="s">
        <v>3194</v>
      </c>
      <c r="D1299" s="7" t="s">
        <v>296</v>
      </c>
      <c r="E1299" s="7" t="s">
        <v>297</v>
      </c>
      <c r="F1299" s="7" t="s">
        <v>563</v>
      </c>
      <c r="G1299" s="8">
        <v>5130496</v>
      </c>
      <c r="H1299" s="16" t="s">
        <v>3450</v>
      </c>
      <c r="I1299" s="18">
        <v>0</v>
      </c>
      <c r="J1299" s="19">
        <v>722.55899999999997</v>
      </c>
      <c r="K1299" s="19">
        <v>0</v>
      </c>
      <c r="L1299" s="19">
        <v>238.464</v>
      </c>
      <c r="M1299" s="19">
        <v>539.65499999999997</v>
      </c>
      <c r="N1299" s="19">
        <v>606.99400000000003</v>
      </c>
      <c r="O1299" s="19">
        <v>359.05700000000002</v>
      </c>
      <c r="P1299" s="19">
        <v>722.55899999999997</v>
      </c>
      <c r="Q1299" s="19"/>
      <c r="R1299" s="19"/>
      <c r="S1299" s="19"/>
      <c r="T1299" s="19"/>
      <c r="U1299" s="25">
        <v>3189.2880000000005</v>
      </c>
      <c r="V1299" s="18">
        <v>398.66100000000006</v>
      </c>
      <c r="W1299" s="39">
        <v>1.8895615511282254E-4</v>
      </c>
      <c r="X1299" s="35">
        <v>469.41982977745516</v>
      </c>
      <c r="Y1299" s="35"/>
      <c r="Z1299" s="49">
        <v>0</v>
      </c>
      <c r="AC1299" t="s">
        <v>296</v>
      </c>
      <c r="AD1299" t="s">
        <v>297</v>
      </c>
      <c r="AE1299" t="s">
        <v>3194</v>
      </c>
    </row>
    <row r="1300" spans="1:31" outlineLevel="1" x14ac:dyDescent="0.35">
      <c r="A1300" s="6" t="s">
        <v>398</v>
      </c>
      <c r="B1300" s="7" t="s">
        <v>562</v>
      </c>
      <c r="C1300" s="7" t="s">
        <v>3194</v>
      </c>
      <c r="D1300" s="7" t="s">
        <v>296</v>
      </c>
      <c r="E1300" s="7" t="s">
        <v>297</v>
      </c>
      <c r="F1300" s="7" t="s">
        <v>563</v>
      </c>
      <c r="G1300" s="8">
        <v>5296723</v>
      </c>
      <c r="H1300" s="16" t="s">
        <v>3451</v>
      </c>
      <c r="I1300" s="18">
        <v>0</v>
      </c>
      <c r="J1300" s="19">
        <v>597.52099999999996</v>
      </c>
      <c r="K1300" s="19">
        <v>180.59800000000001</v>
      </c>
      <c r="L1300" s="19">
        <v>0</v>
      </c>
      <c r="M1300" s="19">
        <v>0</v>
      </c>
      <c r="N1300" s="19">
        <v>0</v>
      </c>
      <c r="O1300" s="19">
        <v>718.11400000000003</v>
      </c>
      <c r="P1300" s="19">
        <v>838.12300000000005</v>
      </c>
      <c r="Q1300" s="19"/>
      <c r="R1300" s="19"/>
      <c r="S1300" s="19"/>
      <c r="T1300" s="19"/>
      <c r="U1300" s="25">
        <v>2334.3559999999998</v>
      </c>
      <c r="V1300" s="18">
        <v>291.79449999999997</v>
      </c>
      <c r="W1300" s="39">
        <v>1.3830388927702603E-4</v>
      </c>
      <c r="X1300" s="35">
        <v>343.58546363952729</v>
      </c>
      <c r="Y1300" s="35"/>
      <c r="Z1300" s="49">
        <v>0</v>
      </c>
      <c r="AC1300" t="s">
        <v>296</v>
      </c>
      <c r="AD1300" t="s">
        <v>297</v>
      </c>
      <c r="AE1300" t="s">
        <v>3194</v>
      </c>
    </row>
    <row r="1301" spans="1:31" outlineLevel="1" x14ac:dyDescent="0.35">
      <c r="A1301" s="6" t="s">
        <v>398</v>
      </c>
      <c r="B1301" s="7" t="s">
        <v>562</v>
      </c>
      <c r="C1301" s="7" t="s">
        <v>3194</v>
      </c>
      <c r="D1301" s="7" t="s">
        <v>296</v>
      </c>
      <c r="E1301" s="7" t="s">
        <v>297</v>
      </c>
      <c r="F1301" s="7" t="s">
        <v>563</v>
      </c>
      <c r="G1301" s="8">
        <v>5137745</v>
      </c>
      <c r="H1301" s="16" t="s">
        <v>3452</v>
      </c>
      <c r="I1301" s="18">
        <v>0</v>
      </c>
      <c r="J1301" s="19">
        <v>1016.583</v>
      </c>
      <c r="K1301" s="19">
        <v>940.702</v>
      </c>
      <c r="L1301" s="19">
        <v>0</v>
      </c>
      <c r="M1301" s="19">
        <v>0</v>
      </c>
      <c r="N1301" s="19">
        <v>0</v>
      </c>
      <c r="O1301" s="19">
        <v>0</v>
      </c>
      <c r="P1301" s="19">
        <v>835.98500000000001</v>
      </c>
      <c r="Q1301" s="19"/>
      <c r="R1301" s="19"/>
      <c r="S1301" s="19"/>
      <c r="T1301" s="19"/>
      <c r="U1301" s="25">
        <v>2793.27</v>
      </c>
      <c r="V1301" s="18">
        <v>349.15875</v>
      </c>
      <c r="W1301" s="39">
        <v>1.6549322588364353E-4</v>
      </c>
      <c r="X1301" s="35">
        <v>411.13136471916988</v>
      </c>
      <c r="Y1301" s="35"/>
      <c r="Z1301" s="49">
        <v>0</v>
      </c>
      <c r="AC1301" t="s">
        <v>296</v>
      </c>
      <c r="AD1301" t="s">
        <v>297</v>
      </c>
      <c r="AE1301" t="s">
        <v>3194</v>
      </c>
    </row>
    <row r="1302" spans="1:31" outlineLevel="1" x14ac:dyDescent="0.35">
      <c r="A1302" s="6" t="s">
        <v>398</v>
      </c>
      <c r="B1302" s="7" t="s">
        <v>562</v>
      </c>
      <c r="C1302" s="7" t="s">
        <v>3194</v>
      </c>
      <c r="D1302" s="7" t="s">
        <v>296</v>
      </c>
      <c r="E1302" s="7" t="s">
        <v>297</v>
      </c>
      <c r="F1302" s="7" t="s">
        <v>563</v>
      </c>
      <c r="G1302" s="8">
        <v>5291517</v>
      </c>
      <c r="H1302" s="16" t="s">
        <v>3453</v>
      </c>
      <c r="I1302" s="18">
        <v>0</v>
      </c>
      <c r="J1302" s="19">
        <v>180.59800000000001</v>
      </c>
      <c r="K1302" s="19">
        <v>303.49700000000001</v>
      </c>
      <c r="L1302" s="19">
        <v>0</v>
      </c>
      <c r="M1302" s="19">
        <v>0</v>
      </c>
      <c r="N1302" s="19">
        <v>0</v>
      </c>
      <c r="O1302" s="19">
        <v>599.66</v>
      </c>
      <c r="P1302" s="19">
        <v>1137.1759999999999</v>
      </c>
      <c r="Q1302" s="19"/>
      <c r="R1302" s="19"/>
      <c r="S1302" s="19"/>
      <c r="T1302" s="19"/>
      <c r="U1302" s="25">
        <v>2220.931</v>
      </c>
      <c r="V1302" s="18">
        <v>277.61637500000001</v>
      </c>
      <c r="W1302" s="39">
        <v>1.315837837570254E-4</v>
      </c>
      <c r="X1302" s="35">
        <v>326.89084584630587</v>
      </c>
      <c r="Y1302" s="35"/>
      <c r="Z1302" s="49">
        <v>0</v>
      </c>
      <c r="AC1302" t="s">
        <v>296</v>
      </c>
      <c r="AD1302" t="s">
        <v>297</v>
      </c>
      <c r="AE1302" t="s">
        <v>3194</v>
      </c>
    </row>
    <row r="1303" spans="1:31" outlineLevel="1" x14ac:dyDescent="0.35">
      <c r="A1303" s="6" t="s">
        <v>398</v>
      </c>
      <c r="B1303" s="7" t="s">
        <v>562</v>
      </c>
      <c r="C1303" s="7" t="s">
        <v>3194</v>
      </c>
      <c r="D1303" s="7" t="s">
        <v>296</v>
      </c>
      <c r="E1303" s="7" t="s">
        <v>297</v>
      </c>
      <c r="F1303" s="7" t="s">
        <v>563</v>
      </c>
      <c r="G1303" s="8">
        <v>5277188</v>
      </c>
      <c r="H1303" s="16" t="s">
        <v>3454</v>
      </c>
      <c r="I1303" s="18">
        <v>0</v>
      </c>
      <c r="J1303" s="19">
        <v>238.464</v>
      </c>
      <c r="K1303" s="19">
        <v>0</v>
      </c>
      <c r="L1303" s="19">
        <v>0</v>
      </c>
      <c r="M1303" s="19">
        <v>0</v>
      </c>
      <c r="N1303" s="19">
        <v>243.881</v>
      </c>
      <c r="O1303" s="19">
        <v>0</v>
      </c>
      <c r="P1303" s="19">
        <v>956.57799999999997</v>
      </c>
      <c r="Q1303" s="19"/>
      <c r="R1303" s="19"/>
      <c r="S1303" s="19"/>
      <c r="T1303" s="19"/>
      <c r="U1303" s="25">
        <v>1438.923</v>
      </c>
      <c r="V1303" s="18">
        <v>179.865375</v>
      </c>
      <c r="W1303" s="39">
        <v>8.5252055500603235E-5</v>
      </c>
      <c r="X1303" s="35">
        <v>211.78990098193233</v>
      </c>
      <c r="Y1303" s="35"/>
      <c r="Z1303" s="49">
        <v>0</v>
      </c>
      <c r="AC1303" t="s">
        <v>296</v>
      </c>
      <c r="AD1303" t="s">
        <v>297</v>
      </c>
      <c r="AE1303" t="s">
        <v>3194</v>
      </c>
    </row>
    <row r="1304" spans="1:31" outlineLevel="1" x14ac:dyDescent="0.35">
      <c r="A1304" s="6" t="s">
        <v>398</v>
      </c>
      <c r="B1304" s="7" t="s">
        <v>562</v>
      </c>
      <c r="C1304" s="7" t="s">
        <v>3194</v>
      </c>
      <c r="D1304" s="7" t="s">
        <v>296</v>
      </c>
      <c r="E1304" s="7" t="s">
        <v>297</v>
      </c>
      <c r="F1304" s="7" t="s">
        <v>563</v>
      </c>
      <c r="G1304" s="8">
        <v>5279560</v>
      </c>
      <c r="H1304" s="16" t="s">
        <v>3455</v>
      </c>
      <c r="I1304" s="18">
        <v>0</v>
      </c>
      <c r="J1304" s="19">
        <v>238.464</v>
      </c>
      <c r="K1304" s="19">
        <v>0</v>
      </c>
      <c r="L1304" s="19">
        <v>0</v>
      </c>
      <c r="M1304" s="19">
        <v>343.18099999999998</v>
      </c>
      <c r="N1304" s="19">
        <v>0</v>
      </c>
      <c r="O1304" s="19">
        <v>0</v>
      </c>
      <c r="P1304" s="19">
        <v>0</v>
      </c>
      <c r="Q1304" s="19"/>
      <c r="R1304" s="19"/>
      <c r="S1304" s="19"/>
      <c r="T1304" s="19"/>
      <c r="U1304" s="25">
        <v>581.64499999999998</v>
      </c>
      <c r="V1304" s="18">
        <v>72.705624999999998</v>
      </c>
      <c r="W1304" s="39">
        <v>3.4460795901968604E-5</v>
      </c>
      <c r="X1304" s="35">
        <v>85.61023554188516</v>
      </c>
      <c r="Y1304" s="35"/>
      <c r="Z1304" s="49">
        <v>0</v>
      </c>
      <c r="AC1304" t="s">
        <v>296</v>
      </c>
      <c r="AD1304" t="s">
        <v>297</v>
      </c>
      <c r="AE1304" t="s">
        <v>3194</v>
      </c>
    </row>
    <row r="1305" spans="1:31" outlineLevel="1" x14ac:dyDescent="0.35">
      <c r="A1305" s="6" t="s">
        <v>398</v>
      </c>
      <c r="B1305" s="7" t="s">
        <v>562</v>
      </c>
      <c r="C1305" s="7" t="s">
        <v>3194</v>
      </c>
      <c r="D1305" s="7" t="s">
        <v>296</v>
      </c>
      <c r="E1305" s="7" t="s">
        <v>297</v>
      </c>
      <c r="F1305" s="7" t="s">
        <v>563</v>
      </c>
      <c r="G1305" s="8">
        <v>5290532</v>
      </c>
      <c r="H1305" s="16" t="s">
        <v>3456</v>
      </c>
      <c r="I1305" s="18">
        <v>0</v>
      </c>
      <c r="J1305" s="19">
        <v>1262.213</v>
      </c>
      <c r="K1305" s="19">
        <v>238.464</v>
      </c>
      <c r="L1305" s="19">
        <v>0</v>
      </c>
      <c r="M1305" s="19">
        <v>898.71199999999999</v>
      </c>
      <c r="N1305" s="19">
        <v>606.99400000000003</v>
      </c>
      <c r="O1305" s="19">
        <v>0</v>
      </c>
      <c r="P1305" s="19">
        <v>901.01800000000003</v>
      </c>
      <c r="Q1305" s="19"/>
      <c r="R1305" s="19"/>
      <c r="S1305" s="19"/>
      <c r="T1305" s="19"/>
      <c r="U1305" s="25">
        <v>3907.4010000000003</v>
      </c>
      <c r="V1305" s="18">
        <v>488.42512500000004</v>
      </c>
      <c r="W1305" s="39">
        <v>2.315022881106999E-4</v>
      </c>
      <c r="X1305" s="35">
        <v>575.11629940358409</v>
      </c>
      <c r="Y1305" s="35"/>
      <c r="Z1305" s="49">
        <v>0</v>
      </c>
      <c r="AC1305" t="s">
        <v>296</v>
      </c>
      <c r="AD1305" t="s">
        <v>297</v>
      </c>
      <c r="AE1305" t="s">
        <v>3194</v>
      </c>
    </row>
    <row r="1306" spans="1:31" outlineLevel="1" x14ac:dyDescent="0.35">
      <c r="A1306" s="6" t="s">
        <v>398</v>
      </c>
      <c r="B1306" s="7" t="s">
        <v>562</v>
      </c>
      <c r="C1306" s="7" t="s">
        <v>3194</v>
      </c>
      <c r="D1306" s="7" t="s">
        <v>296</v>
      </c>
      <c r="E1306" s="7" t="s">
        <v>297</v>
      </c>
      <c r="F1306" s="7" t="s">
        <v>563</v>
      </c>
      <c r="G1306" s="8">
        <v>5330764</v>
      </c>
      <c r="H1306" s="16" t="s">
        <v>3457</v>
      </c>
      <c r="I1306" s="18">
        <v>0</v>
      </c>
      <c r="J1306" s="19">
        <v>303.49700000000001</v>
      </c>
      <c r="K1306" s="19">
        <v>487.762</v>
      </c>
      <c r="L1306" s="19">
        <v>964.69</v>
      </c>
      <c r="M1306" s="19">
        <v>303.49700000000001</v>
      </c>
      <c r="N1306" s="19">
        <v>0</v>
      </c>
      <c r="O1306" s="19">
        <v>243.881</v>
      </c>
      <c r="P1306" s="19">
        <v>1442.979</v>
      </c>
      <c r="Q1306" s="19"/>
      <c r="R1306" s="19"/>
      <c r="S1306" s="19"/>
      <c r="T1306" s="19"/>
      <c r="U1306" s="25">
        <v>3746.3059999999996</v>
      </c>
      <c r="V1306" s="18">
        <v>468.28824999999995</v>
      </c>
      <c r="W1306" s="39">
        <v>2.2195787198775951E-4</v>
      </c>
      <c r="X1306" s="35">
        <v>551.40530576550577</v>
      </c>
      <c r="Y1306" s="35"/>
      <c r="Z1306" s="49">
        <v>0</v>
      </c>
      <c r="AC1306" t="s">
        <v>296</v>
      </c>
      <c r="AD1306" t="s">
        <v>297</v>
      </c>
      <c r="AE1306" t="s">
        <v>3194</v>
      </c>
    </row>
    <row r="1307" spans="1:31" outlineLevel="1" x14ac:dyDescent="0.35">
      <c r="A1307" s="6" t="s">
        <v>398</v>
      </c>
      <c r="B1307" s="7" t="s">
        <v>562</v>
      </c>
      <c r="C1307" s="7" t="s">
        <v>3194</v>
      </c>
      <c r="D1307" s="7" t="s">
        <v>296</v>
      </c>
      <c r="E1307" s="7" t="s">
        <v>297</v>
      </c>
      <c r="F1307" s="7" t="s">
        <v>563</v>
      </c>
      <c r="G1307" s="8">
        <v>5130102</v>
      </c>
      <c r="H1307" s="16" t="s">
        <v>3458</v>
      </c>
      <c r="I1307" s="18">
        <v>0</v>
      </c>
      <c r="J1307" s="19">
        <v>303.49700000000001</v>
      </c>
      <c r="K1307" s="19">
        <v>1453.8130000000001</v>
      </c>
      <c r="L1307" s="19">
        <v>0</v>
      </c>
      <c r="M1307" s="19">
        <v>0</v>
      </c>
      <c r="N1307" s="19">
        <v>0</v>
      </c>
      <c r="O1307" s="19">
        <v>0</v>
      </c>
      <c r="P1307" s="19">
        <v>597.52099999999996</v>
      </c>
      <c r="Q1307" s="19"/>
      <c r="R1307" s="19"/>
      <c r="S1307" s="19"/>
      <c r="T1307" s="19"/>
      <c r="U1307" s="25">
        <v>2354.8310000000001</v>
      </c>
      <c r="V1307" s="18">
        <v>294.35387500000002</v>
      </c>
      <c r="W1307" s="39">
        <v>1.3951697422762792E-4</v>
      </c>
      <c r="X1307" s="35">
        <v>346.59910524689974</v>
      </c>
      <c r="Y1307" s="35"/>
      <c r="Z1307" s="49">
        <v>0</v>
      </c>
      <c r="AC1307" t="s">
        <v>296</v>
      </c>
      <c r="AD1307" t="s">
        <v>297</v>
      </c>
      <c r="AE1307" t="s">
        <v>3194</v>
      </c>
    </row>
    <row r="1308" spans="1:31" outlineLevel="1" x14ac:dyDescent="0.35">
      <c r="A1308" s="6" t="s">
        <v>398</v>
      </c>
      <c r="B1308" s="7" t="s">
        <v>562</v>
      </c>
      <c r="C1308" s="7" t="s">
        <v>3194</v>
      </c>
      <c r="D1308" s="7" t="s">
        <v>296</v>
      </c>
      <c r="E1308" s="7" t="s">
        <v>297</v>
      </c>
      <c r="F1308" s="7" t="s">
        <v>563</v>
      </c>
      <c r="G1308" s="8">
        <v>5270815</v>
      </c>
      <c r="H1308" s="16" t="s">
        <v>3459</v>
      </c>
      <c r="I1308" s="18">
        <v>0</v>
      </c>
      <c r="J1308" s="19">
        <v>303.49700000000001</v>
      </c>
      <c r="K1308" s="19">
        <v>0</v>
      </c>
      <c r="L1308" s="19">
        <v>964.69</v>
      </c>
      <c r="M1308" s="19">
        <v>0</v>
      </c>
      <c r="N1308" s="19">
        <v>0</v>
      </c>
      <c r="O1308" s="19">
        <v>0</v>
      </c>
      <c r="P1308" s="19">
        <v>238.464</v>
      </c>
      <c r="Q1308" s="19"/>
      <c r="R1308" s="19"/>
      <c r="S1308" s="19"/>
      <c r="T1308" s="19"/>
      <c r="U1308" s="25">
        <v>1506.6510000000001</v>
      </c>
      <c r="V1308" s="18">
        <v>188.33137500000001</v>
      </c>
      <c r="W1308" s="39">
        <v>8.9264745001670955E-5</v>
      </c>
      <c r="X1308" s="35">
        <v>221.75854170398927</v>
      </c>
      <c r="Y1308" s="35"/>
      <c r="Z1308" s="49">
        <v>0</v>
      </c>
      <c r="AC1308" t="s">
        <v>296</v>
      </c>
      <c r="AD1308" t="s">
        <v>297</v>
      </c>
      <c r="AE1308" t="s">
        <v>3194</v>
      </c>
    </row>
    <row r="1309" spans="1:31" outlineLevel="1" x14ac:dyDescent="0.35">
      <c r="A1309" s="6" t="s">
        <v>398</v>
      </c>
      <c r="B1309" s="7" t="s">
        <v>562</v>
      </c>
      <c r="C1309" s="7" t="s">
        <v>3194</v>
      </c>
      <c r="D1309" s="7" t="s">
        <v>296</v>
      </c>
      <c r="E1309" s="7" t="s">
        <v>297</v>
      </c>
      <c r="F1309" s="7" t="s">
        <v>563</v>
      </c>
      <c r="G1309" s="8">
        <v>5332070</v>
      </c>
      <c r="H1309" s="16" t="s">
        <v>3460</v>
      </c>
      <c r="I1309" s="18">
        <v>0</v>
      </c>
      <c r="J1309" s="19">
        <v>664.69200000000001</v>
      </c>
      <c r="K1309" s="19">
        <v>0</v>
      </c>
      <c r="L1309" s="19">
        <v>958.71600000000001</v>
      </c>
      <c r="M1309" s="19">
        <v>303.49700000000001</v>
      </c>
      <c r="N1309" s="19">
        <v>0</v>
      </c>
      <c r="O1309" s="19">
        <v>238.464</v>
      </c>
      <c r="P1309" s="19">
        <v>901.01800000000003</v>
      </c>
      <c r="Q1309" s="19"/>
      <c r="R1309" s="19"/>
      <c r="S1309" s="19"/>
      <c r="T1309" s="19"/>
      <c r="U1309" s="25">
        <v>3066.3870000000002</v>
      </c>
      <c r="V1309" s="18">
        <v>383.29837500000002</v>
      </c>
      <c r="W1309" s="39">
        <v>1.816746238056715E-4</v>
      </c>
      <c r="X1309" s="35">
        <v>451.33047362665309</v>
      </c>
      <c r="Y1309" s="35"/>
      <c r="Z1309" s="49">
        <v>0</v>
      </c>
      <c r="AC1309" t="s">
        <v>296</v>
      </c>
      <c r="AD1309" t="s">
        <v>297</v>
      </c>
      <c r="AE1309" t="s">
        <v>3194</v>
      </c>
    </row>
    <row r="1310" spans="1:31" outlineLevel="1" x14ac:dyDescent="0.35">
      <c r="A1310" s="6" t="s">
        <v>398</v>
      </c>
      <c r="B1310" s="7" t="s">
        <v>562</v>
      </c>
      <c r="C1310" s="7" t="s">
        <v>3194</v>
      </c>
      <c r="D1310" s="7" t="s">
        <v>296</v>
      </c>
      <c r="E1310" s="7" t="s">
        <v>297</v>
      </c>
      <c r="F1310" s="7" t="s">
        <v>563</v>
      </c>
      <c r="G1310" s="8">
        <v>5136265</v>
      </c>
      <c r="H1310" s="16" t="s">
        <v>3461</v>
      </c>
      <c r="I1310" s="18">
        <v>0</v>
      </c>
      <c r="J1310" s="19">
        <v>180.59800000000001</v>
      </c>
      <c r="K1310" s="19">
        <v>1144.8989999999999</v>
      </c>
      <c r="L1310" s="19">
        <v>0</v>
      </c>
      <c r="M1310" s="19">
        <v>0</v>
      </c>
      <c r="N1310" s="19">
        <v>0</v>
      </c>
      <c r="O1310" s="19">
        <v>841.40200000000004</v>
      </c>
      <c r="P1310" s="19">
        <v>0</v>
      </c>
      <c r="Q1310" s="19"/>
      <c r="R1310" s="19"/>
      <c r="S1310" s="19"/>
      <c r="T1310" s="19"/>
      <c r="U1310" s="25">
        <v>2166.8989999999999</v>
      </c>
      <c r="V1310" s="18">
        <v>270.86237499999999</v>
      </c>
      <c r="W1310" s="39">
        <v>1.2838254292425768E-4</v>
      </c>
      <c r="X1310" s="35">
        <v>318.93807010371518</v>
      </c>
      <c r="Y1310" s="35"/>
      <c r="Z1310" s="49">
        <v>0</v>
      </c>
      <c r="AC1310" t="s">
        <v>296</v>
      </c>
      <c r="AD1310" t="s">
        <v>297</v>
      </c>
      <c r="AE1310" t="s">
        <v>3194</v>
      </c>
    </row>
    <row r="1311" spans="1:31" outlineLevel="1" x14ac:dyDescent="0.35">
      <c r="A1311" s="6" t="s">
        <v>398</v>
      </c>
      <c r="B1311" s="7" t="s">
        <v>562</v>
      </c>
      <c r="C1311" s="7" t="s">
        <v>3194</v>
      </c>
      <c r="D1311" s="7" t="s">
        <v>296</v>
      </c>
      <c r="E1311" s="7" t="s">
        <v>297</v>
      </c>
      <c r="F1311" s="7" t="s">
        <v>563</v>
      </c>
      <c r="G1311" s="8">
        <v>5296598</v>
      </c>
      <c r="H1311" s="16" t="s">
        <v>3462</v>
      </c>
      <c r="I1311" s="18">
        <v>0</v>
      </c>
      <c r="J1311" s="19">
        <v>778.11900000000003</v>
      </c>
      <c r="K1311" s="19">
        <v>0</v>
      </c>
      <c r="L1311" s="19">
        <v>0</v>
      </c>
      <c r="M1311" s="19">
        <v>0</v>
      </c>
      <c r="N1311" s="19">
        <v>343.18099999999998</v>
      </c>
      <c r="O1311" s="19">
        <v>0</v>
      </c>
      <c r="P1311" s="19">
        <v>0</v>
      </c>
      <c r="Q1311" s="19"/>
      <c r="R1311" s="19"/>
      <c r="S1311" s="19"/>
      <c r="T1311" s="19"/>
      <c r="U1311" s="25">
        <v>1121.3</v>
      </c>
      <c r="V1311" s="18">
        <v>140.16249999999999</v>
      </c>
      <c r="W1311" s="39">
        <v>6.6433804889369624E-5</v>
      </c>
      <c r="X1311" s="35">
        <v>165.04011400960351</v>
      </c>
      <c r="Y1311" s="35"/>
      <c r="Z1311" s="49">
        <v>0</v>
      </c>
      <c r="AC1311" t="s">
        <v>296</v>
      </c>
      <c r="AD1311" t="s">
        <v>297</v>
      </c>
      <c r="AE1311" t="s">
        <v>3194</v>
      </c>
    </row>
    <row r="1312" spans="1:31" outlineLevel="1" x14ac:dyDescent="0.35">
      <c r="A1312" s="6" t="s">
        <v>398</v>
      </c>
      <c r="B1312" s="7" t="s">
        <v>562</v>
      </c>
      <c r="C1312" s="7" t="s">
        <v>3194</v>
      </c>
      <c r="D1312" s="7" t="s">
        <v>296</v>
      </c>
      <c r="E1312" s="7" t="s">
        <v>297</v>
      </c>
      <c r="F1312" s="7" t="s">
        <v>563</v>
      </c>
      <c r="G1312" s="8">
        <v>5277856</v>
      </c>
      <c r="H1312" s="16" t="s">
        <v>3463</v>
      </c>
      <c r="I1312" s="18">
        <v>0</v>
      </c>
      <c r="J1312" s="19">
        <v>359.05700000000002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/>
      <c r="R1312" s="19"/>
      <c r="S1312" s="19"/>
      <c r="T1312" s="19"/>
      <c r="U1312" s="25">
        <v>359.05700000000002</v>
      </c>
      <c r="V1312" s="18">
        <v>44.882125000000002</v>
      </c>
      <c r="W1312" s="39">
        <v>2.1273096122502801E-5</v>
      </c>
      <c r="X1312" s="35">
        <v>52.848308406266128</v>
      </c>
      <c r="Y1312" s="35"/>
      <c r="Z1312" s="49">
        <v>0</v>
      </c>
      <c r="AC1312" t="s">
        <v>296</v>
      </c>
      <c r="AD1312" t="s">
        <v>297</v>
      </c>
      <c r="AE1312" t="s">
        <v>3194</v>
      </c>
    </row>
    <row r="1313" spans="1:31" outlineLevel="1" x14ac:dyDescent="0.35">
      <c r="A1313" s="6" t="s">
        <v>398</v>
      </c>
      <c r="B1313" s="7" t="s">
        <v>562</v>
      </c>
      <c r="C1313" s="7" t="s">
        <v>3194</v>
      </c>
      <c r="D1313" s="7" t="s">
        <v>296</v>
      </c>
      <c r="E1313" s="7" t="s">
        <v>297</v>
      </c>
      <c r="F1313" s="7" t="s">
        <v>563</v>
      </c>
      <c r="G1313" s="8">
        <v>5277735</v>
      </c>
      <c r="H1313" s="16" t="s">
        <v>3464</v>
      </c>
      <c r="I1313" s="18">
        <v>0</v>
      </c>
      <c r="J1313" s="19">
        <v>597.52099999999996</v>
      </c>
      <c r="K1313" s="19">
        <v>0</v>
      </c>
      <c r="L1313" s="19">
        <v>820.10900000000004</v>
      </c>
      <c r="M1313" s="19">
        <v>0</v>
      </c>
      <c r="N1313" s="19">
        <v>0</v>
      </c>
      <c r="O1313" s="19">
        <v>359.05700000000002</v>
      </c>
      <c r="P1313" s="19">
        <v>238.464</v>
      </c>
      <c r="Q1313" s="19"/>
      <c r="R1313" s="19"/>
      <c r="S1313" s="19"/>
      <c r="T1313" s="19"/>
      <c r="U1313" s="25">
        <v>2015.1510000000001</v>
      </c>
      <c r="V1313" s="18">
        <v>251.89387500000001</v>
      </c>
      <c r="W1313" s="39">
        <v>1.1939190970892544E-4</v>
      </c>
      <c r="X1313" s="35">
        <v>296.60282777719306</v>
      </c>
      <c r="Y1313" s="35"/>
      <c r="Z1313" s="49">
        <v>0</v>
      </c>
      <c r="AC1313" t="s">
        <v>296</v>
      </c>
      <c r="AD1313" t="s">
        <v>297</v>
      </c>
      <c r="AE1313" t="s">
        <v>3194</v>
      </c>
    </row>
    <row r="1314" spans="1:31" outlineLevel="1" x14ac:dyDescent="0.35">
      <c r="A1314" s="6" t="s">
        <v>398</v>
      </c>
      <c r="B1314" s="7" t="s">
        <v>562</v>
      </c>
      <c r="C1314" s="7" t="s">
        <v>3194</v>
      </c>
      <c r="D1314" s="7" t="s">
        <v>296</v>
      </c>
      <c r="E1314" s="7" t="s">
        <v>297</v>
      </c>
      <c r="F1314" s="7" t="s">
        <v>563</v>
      </c>
      <c r="G1314" s="8">
        <v>5279487</v>
      </c>
      <c r="H1314" s="16" t="s">
        <v>3465</v>
      </c>
      <c r="I1314" s="18">
        <v>0</v>
      </c>
      <c r="J1314" s="19">
        <v>597.52099999999996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238.464</v>
      </c>
      <c r="Q1314" s="19"/>
      <c r="R1314" s="19"/>
      <c r="S1314" s="19"/>
      <c r="T1314" s="19"/>
      <c r="U1314" s="25">
        <v>835.9849999999999</v>
      </c>
      <c r="V1314" s="18">
        <v>104.49812499999999</v>
      </c>
      <c r="W1314" s="39">
        <v>4.9529710497136947E-5</v>
      </c>
      <c r="X1314" s="35">
        <v>123.04562535478317</v>
      </c>
      <c r="Y1314" s="35"/>
      <c r="Z1314" s="49">
        <v>0</v>
      </c>
      <c r="AC1314" t="s">
        <v>296</v>
      </c>
      <c r="AD1314" t="s">
        <v>297</v>
      </c>
      <c r="AE1314" t="s">
        <v>3194</v>
      </c>
    </row>
    <row r="1315" spans="1:31" outlineLevel="1" x14ac:dyDescent="0.35">
      <c r="A1315" s="6" t="s">
        <v>398</v>
      </c>
      <c r="B1315" s="7" t="s">
        <v>562</v>
      </c>
      <c r="C1315" s="7" t="s">
        <v>3194</v>
      </c>
      <c r="D1315" s="7" t="s">
        <v>296</v>
      </c>
      <c r="E1315" s="7" t="s">
        <v>297</v>
      </c>
      <c r="F1315" s="7" t="s">
        <v>563</v>
      </c>
      <c r="G1315" s="8">
        <v>5290338</v>
      </c>
      <c r="H1315" s="16" t="s">
        <v>3466</v>
      </c>
      <c r="I1315" s="18">
        <v>0</v>
      </c>
      <c r="J1315" s="19">
        <v>597.52099999999996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19">
        <v>0</v>
      </c>
      <c r="Q1315" s="19"/>
      <c r="R1315" s="19"/>
      <c r="S1315" s="19"/>
      <c r="T1315" s="19"/>
      <c r="U1315" s="25">
        <v>597.52099999999996</v>
      </c>
      <c r="V1315" s="18">
        <v>74.690124999999995</v>
      </c>
      <c r="W1315" s="39">
        <v>3.5401403309819876E-5</v>
      </c>
      <c r="X1315" s="35">
        <v>87.946966880524656</v>
      </c>
      <c r="Y1315" s="35"/>
      <c r="Z1315" s="49">
        <v>0</v>
      </c>
      <c r="AC1315" t="s">
        <v>296</v>
      </c>
      <c r="AD1315" t="s">
        <v>297</v>
      </c>
      <c r="AE1315" t="s">
        <v>3194</v>
      </c>
    </row>
    <row r="1316" spans="1:31" outlineLevel="1" x14ac:dyDescent="0.35">
      <c r="A1316" s="6" t="s">
        <v>398</v>
      </c>
      <c r="B1316" s="7" t="s">
        <v>562</v>
      </c>
      <c r="C1316" s="7" t="s">
        <v>3194</v>
      </c>
      <c r="D1316" s="7" t="s">
        <v>296</v>
      </c>
      <c r="E1316" s="7" t="s">
        <v>297</v>
      </c>
      <c r="F1316" s="7" t="s">
        <v>563</v>
      </c>
      <c r="G1316" s="8">
        <v>5278758</v>
      </c>
      <c r="H1316" s="16" t="s">
        <v>3467</v>
      </c>
      <c r="I1316" s="18">
        <v>0</v>
      </c>
      <c r="J1316" s="19">
        <v>539.65499999999997</v>
      </c>
      <c r="K1316" s="19">
        <v>238.464</v>
      </c>
      <c r="L1316" s="19">
        <v>0</v>
      </c>
      <c r="M1316" s="19">
        <v>0</v>
      </c>
      <c r="N1316" s="19">
        <v>343.18099999999998</v>
      </c>
      <c r="O1316" s="19">
        <v>0</v>
      </c>
      <c r="P1316" s="19">
        <v>597.52099999999996</v>
      </c>
      <c r="Q1316" s="19"/>
      <c r="R1316" s="19"/>
      <c r="S1316" s="19"/>
      <c r="T1316" s="19"/>
      <c r="U1316" s="25">
        <v>1718.8209999999999</v>
      </c>
      <c r="V1316" s="18">
        <v>214.85262499999999</v>
      </c>
      <c r="W1316" s="39">
        <v>1.018352081991895E-4</v>
      </c>
      <c r="X1316" s="35">
        <v>252.98708089012817</v>
      </c>
      <c r="Y1316" s="35"/>
      <c r="Z1316" s="49">
        <v>0</v>
      </c>
      <c r="AC1316" t="s">
        <v>296</v>
      </c>
      <c r="AD1316" t="s">
        <v>297</v>
      </c>
      <c r="AE1316" t="s">
        <v>3194</v>
      </c>
    </row>
    <row r="1317" spans="1:31" outlineLevel="1" x14ac:dyDescent="0.35">
      <c r="A1317" s="6" t="s">
        <v>398</v>
      </c>
      <c r="B1317" s="7" t="s">
        <v>562</v>
      </c>
      <c r="C1317" s="7" t="s">
        <v>3194</v>
      </c>
      <c r="D1317" s="7" t="s">
        <v>296</v>
      </c>
      <c r="E1317" s="7" t="s">
        <v>297</v>
      </c>
      <c r="F1317" s="7" t="s">
        <v>563</v>
      </c>
      <c r="G1317" s="8">
        <v>5299896</v>
      </c>
      <c r="H1317" s="16" t="s">
        <v>3468</v>
      </c>
      <c r="I1317" s="18">
        <v>0</v>
      </c>
      <c r="J1317" s="19">
        <v>539.65499999999997</v>
      </c>
      <c r="K1317" s="19">
        <v>238.464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/>
      <c r="R1317" s="19"/>
      <c r="S1317" s="19"/>
      <c r="T1317" s="19"/>
      <c r="U1317" s="25">
        <v>778.11899999999991</v>
      </c>
      <c r="V1317" s="18">
        <v>97.264874999999989</v>
      </c>
      <c r="W1317" s="39">
        <v>4.6101316174718091E-5</v>
      </c>
      <c r="X1317" s="35">
        <v>114.52853694197687</v>
      </c>
      <c r="Y1317" s="35"/>
      <c r="Z1317" s="49">
        <v>0</v>
      </c>
      <c r="AC1317" t="s">
        <v>296</v>
      </c>
      <c r="AD1317" t="s">
        <v>297</v>
      </c>
      <c r="AE1317" t="s">
        <v>3194</v>
      </c>
    </row>
    <row r="1318" spans="1:31" outlineLevel="1" x14ac:dyDescent="0.35">
      <c r="A1318" s="6" t="s">
        <v>398</v>
      </c>
      <c r="B1318" s="7" t="s">
        <v>562</v>
      </c>
      <c r="C1318" s="7" t="s">
        <v>3194</v>
      </c>
      <c r="D1318" s="7" t="s">
        <v>296</v>
      </c>
      <c r="E1318" s="7" t="s">
        <v>297</v>
      </c>
      <c r="F1318" s="7" t="s">
        <v>563</v>
      </c>
      <c r="G1318" s="8">
        <v>5297836</v>
      </c>
      <c r="H1318" s="16" t="s">
        <v>3469</v>
      </c>
      <c r="I1318" s="18">
        <v>0</v>
      </c>
      <c r="J1318" s="19">
        <v>778.11900000000003</v>
      </c>
      <c r="K1318" s="19">
        <v>343.18099999999998</v>
      </c>
      <c r="L1318" s="19">
        <v>0</v>
      </c>
      <c r="M1318" s="19">
        <v>0</v>
      </c>
      <c r="N1318" s="19">
        <v>0</v>
      </c>
      <c r="O1318" s="19">
        <v>702.23800000000006</v>
      </c>
      <c r="P1318" s="19">
        <v>238.464</v>
      </c>
      <c r="Q1318" s="19"/>
      <c r="R1318" s="19"/>
      <c r="S1318" s="19"/>
      <c r="T1318" s="19"/>
      <c r="U1318" s="25">
        <v>2062.002</v>
      </c>
      <c r="V1318" s="18">
        <v>257.75024999999999</v>
      </c>
      <c r="W1318" s="39">
        <v>1.2216769691384102E-4</v>
      </c>
      <c r="X1318" s="35">
        <v>303.4986579577548</v>
      </c>
      <c r="Y1318" s="35"/>
      <c r="Z1318" s="49">
        <v>0</v>
      </c>
      <c r="AC1318" t="s">
        <v>296</v>
      </c>
      <c r="AD1318" t="s">
        <v>297</v>
      </c>
      <c r="AE1318" t="s">
        <v>3194</v>
      </c>
    </row>
    <row r="1319" spans="1:31" outlineLevel="1" x14ac:dyDescent="0.35">
      <c r="A1319" s="6" t="s">
        <v>398</v>
      </c>
      <c r="B1319" s="7" t="s">
        <v>562</v>
      </c>
      <c r="C1319" s="7" t="s">
        <v>3194</v>
      </c>
      <c r="D1319" s="7" t="s">
        <v>296</v>
      </c>
      <c r="E1319" s="7" t="s">
        <v>297</v>
      </c>
      <c r="F1319" s="7" t="s">
        <v>563</v>
      </c>
      <c r="G1319" s="8">
        <v>5292156</v>
      </c>
      <c r="H1319" s="16" t="s">
        <v>3470</v>
      </c>
      <c r="I1319" s="18">
        <v>0</v>
      </c>
      <c r="J1319" s="19">
        <v>238.464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19">
        <v>238.464</v>
      </c>
      <c r="Q1319" s="19"/>
      <c r="R1319" s="19"/>
      <c r="S1319" s="19"/>
      <c r="T1319" s="19"/>
      <c r="U1319" s="25">
        <v>476.928</v>
      </c>
      <c r="V1319" s="18">
        <v>59.616</v>
      </c>
      <c r="W1319" s="39">
        <v>2.8256614374634153E-5</v>
      </c>
      <c r="X1319" s="35">
        <v>70.197316948517056</v>
      </c>
      <c r="Y1319" s="35"/>
      <c r="Z1319" s="49">
        <v>0</v>
      </c>
      <c r="AC1319" t="s">
        <v>296</v>
      </c>
      <c r="AD1319" t="s">
        <v>297</v>
      </c>
      <c r="AE1319" t="s">
        <v>3194</v>
      </c>
    </row>
    <row r="1320" spans="1:31" outlineLevel="1" x14ac:dyDescent="0.35">
      <c r="A1320" s="6" t="s">
        <v>398</v>
      </c>
      <c r="B1320" s="7" t="s">
        <v>562</v>
      </c>
      <c r="C1320" s="7" t="s">
        <v>3194</v>
      </c>
      <c r="D1320" s="7" t="s">
        <v>296</v>
      </c>
      <c r="E1320" s="7" t="s">
        <v>297</v>
      </c>
      <c r="F1320" s="7" t="s">
        <v>563</v>
      </c>
      <c r="G1320" s="8">
        <v>5274686</v>
      </c>
      <c r="H1320" s="16" t="s">
        <v>3471</v>
      </c>
      <c r="I1320" s="18">
        <v>0</v>
      </c>
      <c r="J1320" s="19">
        <v>238.464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/>
      <c r="R1320" s="19"/>
      <c r="S1320" s="19"/>
      <c r="T1320" s="19"/>
      <c r="U1320" s="25">
        <v>238.464</v>
      </c>
      <c r="V1320" s="18">
        <v>29.808</v>
      </c>
      <c r="W1320" s="39">
        <v>1.4128307187317076E-5</v>
      </c>
      <c r="X1320" s="35">
        <v>35.098658474258528</v>
      </c>
      <c r="Y1320" s="35"/>
      <c r="Z1320" s="49">
        <v>0</v>
      </c>
      <c r="AC1320" t="s">
        <v>296</v>
      </c>
      <c r="AD1320" t="s">
        <v>297</v>
      </c>
      <c r="AE1320" t="s">
        <v>3194</v>
      </c>
    </row>
    <row r="1321" spans="1:31" outlineLevel="1" x14ac:dyDescent="0.35">
      <c r="A1321" s="6" t="s">
        <v>398</v>
      </c>
      <c r="B1321" s="7" t="s">
        <v>562</v>
      </c>
      <c r="C1321" s="7" t="s">
        <v>3194</v>
      </c>
      <c r="D1321" s="7" t="s">
        <v>296</v>
      </c>
      <c r="E1321" s="7" t="s">
        <v>297</v>
      </c>
      <c r="F1321" s="7" t="s">
        <v>563</v>
      </c>
      <c r="G1321" s="8">
        <v>5296446</v>
      </c>
      <c r="H1321" s="16" t="s">
        <v>3472</v>
      </c>
      <c r="I1321" s="18">
        <v>0</v>
      </c>
      <c r="J1321" s="19">
        <v>238.464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19">
        <v>0</v>
      </c>
      <c r="Q1321" s="19"/>
      <c r="R1321" s="19"/>
      <c r="S1321" s="19"/>
      <c r="T1321" s="19"/>
      <c r="U1321" s="25">
        <v>238.464</v>
      </c>
      <c r="V1321" s="18">
        <v>29.808</v>
      </c>
      <c r="W1321" s="39">
        <v>1.4128307187317076E-5</v>
      </c>
      <c r="X1321" s="35">
        <v>35.098658474258528</v>
      </c>
      <c r="Y1321" s="35"/>
      <c r="Z1321" s="49">
        <v>0</v>
      </c>
      <c r="AC1321" t="s">
        <v>296</v>
      </c>
      <c r="AD1321" t="s">
        <v>297</v>
      </c>
      <c r="AE1321" t="s">
        <v>3194</v>
      </c>
    </row>
    <row r="1322" spans="1:31" outlineLevel="1" x14ac:dyDescent="0.35">
      <c r="A1322" s="6" t="s">
        <v>398</v>
      </c>
      <c r="B1322" s="7" t="s">
        <v>562</v>
      </c>
      <c r="C1322" s="7" t="s">
        <v>3194</v>
      </c>
      <c r="D1322" s="7" t="s">
        <v>296</v>
      </c>
      <c r="E1322" s="7" t="s">
        <v>297</v>
      </c>
      <c r="F1322" s="7" t="s">
        <v>563</v>
      </c>
      <c r="G1322" s="8">
        <v>5136113</v>
      </c>
      <c r="H1322" s="16" t="s">
        <v>3473</v>
      </c>
      <c r="I1322" s="18">
        <v>0</v>
      </c>
      <c r="J1322" s="19">
        <v>238.464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597.52099999999996</v>
      </c>
      <c r="Q1322" s="19"/>
      <c r="R1322" s="19"/>
      <c r="S1322" s="19"/>
      <c r="T1322" s="19"/>
      <c r="U1322" s="25">
        <v>835.9849999999999</v>
      </c>
      <c r="V1322" s="18">
        <v>104.49812499999999</v>
      </c>
      <c r="W1322" s="39">
        <v>4.9529710497136947E-5</v>
      </c>
      <c r="X1322" s="35">
        <v>123.04562535478317</v>
      </c>
      <c r="Y1322" s="35"/>
      <c r="Z1322" s="49">
        <v>0</v>
      </c>
      <c r="AC1322" t="s">
        <v>296</v>
      </c>
      <c r="AD1322" t="s">
        <v>297</v>
      </c>
      <c r="AE1322" t="s">
        <v>3194</v>
      </c>
    </row>
    <row r="1323" spans="1:31" outlineLevel="1" x14ac:dyDescent="0.35">
      <c r="A1323" s="6" t="s">
        <v>398</v>
      </c>
      <c r="B1323" s="7" t="s">
        <v>562</v>
      </c>
      <c r="C1323" s="7" t="s">
        <v>3194</v>
      </c>
      <c r="D1323" s="7" t="s">
        <v>296</v>
      </c>
      <c r="E1323" s="7" t="s">
        <v>297</v>
      </c>
      <c r="F1323" s="7" t="s">
        <v>563</v>
      </c>
      <c r="G1323" s="8">
        <v>5278305</v>
      </c>
      <c r="H1323" s="16" t="s">
        <v>3474</v>
      </c>
      <c r="I1323" s="18">
        <v>0</v>
      </c>
      <c r="J1323" s="19">
        <v>476.928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19"/>
      <c r="R1323" s="19"/>
      <c r="S1323" s="19"/>
      <c r="T1323" s="19"/>
      <c r="U1323" s="25">
        <v>476.928</v>
      </c>
      <c r="V1323" s="18">
        <v>59.616</v>
      </c>
      <c r="W1323" s="39">
        <v>2.8256614374634153E-5</v>
      </c>
      <c r="X1323" s="35">
        <v>70.197316948517056</v>
      </c>
      <c r="Y1323" s="35"/>
      <c r="Z1323" s="49">
        <v>0</v>
      </c>
      <c r="AC1323" t="s">
        <v>296</v>
      </c>
      <c r="AD1323" t="s">
        <v>297</v>
      </c>
      <c r="AE1323" t="s">
        <v>3194</v>
      </c>
    </row>
    <row r="1324" spans="1:31" outlineLevel="1" x14ac:dyDescent="0.35">
      <c r="A1324" s="6" t="s">
        <v>398</v>
      </c>
      <c r="B1324" s="7" t="s">
        <v>562</v>
      </c>
      <c r="C1324" s="7" t="s">
        <v>3194</v>
      </c>
      <c r="D1324" s="7" t="s">
        <v>296</v>
      </c>
      <c r="E1324" s="7" t="s">
        <v>297</v>
      </c>
      <c r="F1324" s="7" t="s">
        <v>563</v>
      </c>
      <c r="G1324" s="8">
        <v>5133884</v>
      </c>
      <c r="H1324" s="16" t="s">
        <v>3475</v>
      </c>
      <c r="I1324" s="18">
        <v>0</v>
      </c>
      <c r="J1324" s="19">
        <v>476.928</v>
      </c>
      <c r="K1324" s="19">
        <v>0</v>
      </c>
      <c r="L1324" s="19">
        <v>0</v>
      </c>
      <c r="M1324" s="19">
        <v>424.47899999999998</v>
      </c>
      <c r="N1324" s="19">
        <v>0</v>
      </c>
      <c r="O1324" s="19">
        <v>303.49700000000001</v>
      </c>
      <c r="P1324" s="19">
        <v>419.06200000000001</v>
      </c>
      <c r="Q1324" s="19"/>
      <c r="R1324" s="19"/>
      <c r="S1324" s="19"/>
      <c r="T1324" s="19"/>
      <c r="U1324" s="25">
        <v>1623.9659999999999</v>
      </c>
      <c r="V1324" s="18">
        <v>202.99574999999999</v>
      </c>
      <c r="W1324" s="39">
        <v>9.6215321850503903E-5</v>
      </c>
      <c r="X1324" s="35">
        <v>239.02571460601067</v>
      </c>
      <c r="Y1324" s="35"/>
      <c r="Z1324" s="49">
        <v>0</v>
      </c>
      <c r="AC1324" t="s">
        <v>296</v>
      </c>
      <c r="AD1324" t="s">
        <v>297</v>
      </c>
      <c r="AE1324" t="s">
        <v>3194</v>
      </c>
    </row>
    <row r="1325" spans="1:31" outlineLevel="1" x14ac:dyDescent="0.35">
      <c r="A1325" s="6" t="s">
        <v>398</v>
      </c>
      <c r="B1325" s="7" t="s">
        <v>562</v>
      </c>
      <c r="C1325" s="7" t="s">
        <v>3194</v>
      </c>
      <c r="D1325" s="7" t="s">
        <v>296</v>
      </c>
      <c r="E1325" s="7" t="s">
        <v>297</v>
      </c>
      <c r="F1325" s="7" t="s">
        <v>563</v>
      </c>
      <c r="G1325" s="8">
        <v>5297812</v>
      </c>
      <c r="H1325" s="16" t="s">
        <v>3476</v>
      </c>
      <c r="I1325" s="18">
        <v>0</v>
      </c>
      <c r="J1325" s="19">
        <v>0</v>
      </c>
      <c r="K1325" s="19">
        <v>1083.922</v>
      </c>
      <c r="L1325" s="19">
        <v>0</v>
      </c>
      <c r="M1325" s="19">
        <v>0</v>
      </c>
      <c r="N1325" s="19">
        <v>0</v>
      </c>
      <c r="O1325" s="19">
        <v>0</v>
      </c>
      <c r="P1325" s="19">
        <v>539.65499999999997</v>
      </c>
      <c r="Q1325" s="19"/>
      <c r="R1325" s="19"/>
      <c r="S1325" s="19"/>
      <c r="T1325" s="19"/>
      <c r="U1325" s="25">
        <v>1623.577</v>
      </c>
      <c r="V1325" s="18">
        <v>202.947125</v>
      </c>
      <c r="W1325" s="39">
        <v>9.6192274717620685E-5</v>
      </c>
      <c r="X1325" s="35">
        <v>238.9684590951307</v>
      </c>
      <c r="Y1325" s="35"/>
      <c r="Z1325" s="49">
        <v>0</v>
      </c>
      <c r="AC1325" t="s">
        <v>296</v>
      </c>
      <c r="AD1325" t="s">
        <v>297</v>
      </c>
      <c r="AE1325" t="s">
        <v>3194</v>
      </c>
    </row>
    <row r="1326" spans="1:31" outlineLevel="1" x14ac:dyDescent="0.35">
      <c r="A1326" s="6" t="s">
        <v>398</v>
      </c>
      <c r="B1326" s="7" t="s">
        <v>562</v>
      </c>
      <c r="C1326" s="7" t="s">
        <v>3194</v>
      </c>
      <c r="D1326" s="7" t="s">
        <v>296</v>
      </c>
      <c r="E1326" s="7" t="s">
        <v>297</v>
      </c>
      <c r="F1326" s="7" t="s">
        <v>563</v>
      </c>
      <c r="G1326" s="8">
        <v>5300642</v>
      </c>
      <c r="H1326" s="16" t="s">
        <v>3477</v>
      </c>
      <c r="I1326" s="18">
        <v>0</v>
      </c>
      <c r="J1326" s="19">
        <v>0</v>
      </c>
      <c r="K1326" s="19">
        <v>1081.616</v>
      </c>
      <c r="L1326" s="19">
        <v>0</v>
      </c>
      <c r="M1326" s="19">
        <v>0</v>
      </c>
      <c r="N1326" s="19">
        <v>0</v>
      </c>
      <c r="O1326" s="19">
        <v>0</v>
      </c>
      <c r="P1326" s="19">
        <v>238.464</v>
      </c>
      <c r="Q1326" s="19"/>
      <c r="R1326" s="19"/>
      <c r="S1326" s="19"/>
      <c r="T1326" s="19"/>
      <c r="U1326" s="25">
        <v>1320.08</v>
      </c>
      <c r="V1326" s="18">
        <v>165.01</v>
      </c>
      <c r="W1326" s="39">
        <v>7.8210949039827924E-5</v>
      </c>
      <c r="X1326" s="35">
        <v>194.29782725568305</v>
      </c>
      <c r="Y1326" s="35"/>
      <c r="Z1326" s="49">
        <v>0</v>
      </c>
      <c r="AC1326" t="s">
        <v>296</v>
      </c>
      <c r="AD1326" t="s">
        <v>297</v>
      </c>
      <c r="AE1326" t="s">
        <v>3194</v>
      </c>
    </row>
    <row r="1327" spans="1:31" outlineLevel="1" x14ac:dyDescent="0.35">
      <c r="A1327" s="6" t="s">
        <v>398</v>
      </c>
      <c r="B1327" s="7" t="s">
        <v>562</v>
      </c>
      <c r="C1327" s="7" t="s">
        <v>3194</v>
      </c>
      <c r="D1327" s="7" t="s">
        <v>296</v>
      </c>
      <c r="E1327" s="7" t="s">
        <v>297</v>
      </c>
      <c r="F1327" s="7" t="s">
        <v>563</v>
      </c>
      <c r="G1327" s="8">
        <v>5332492</v>
      </c>
      <c r="H1327" s="16" t="s">
        <v>3478</v>
      </c>
      <c r="I1327" s="18">
        <v>0</v>
      </c>
      <c r="J1327" s="19">
        <v>0</v>
      </c>
      <c r="K1327" s="19">
        <v>1154.3720000000001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/>
      <c r="R1327" s="19"/>
      <c r="S1327" s="19"/>
      <c r="T1327" s="19"/>
      <c r="U1327" s="25">
        <v>1154.3720000000001</v>
      </c>
      <c r="V1327" s="18">
        <v>144.29650000000001</v>
      </c>
      <c r="W1327" s="39">
        <v>6.8393225914341739E-5</v>
      </c>
      <c r="X1327" s="35">
        <v>169.90786273922592</v>
      </c>
      <c r="Y1327" s="35"/>
      <c r="Z1327" s="49">
        <v>0</v>
      </c>
      <c r="AC1327" t="s">
        <v>296</v>
      </c>
      <c r="AD1327" t="s">
        <v>297</v>
      </c>
      <c r="AE1327" t="s">
        <v>3194</v>
      </c>
    </row>
    <row r="1328" spans="1:31" outlineLevel="1" x14ac:dyDescent="0.35">
      <c r="A1328" s="6" t="s">
        <v>398</v>
      </c>
      <c r="B1328" s="7" t="s">
        <v>562</v>
      </c>
      <c r="C1328" s="7" t="s">
        <v>3194</v>
      </c>
      <c r="D1328" s="7" t="s">
        <v>296</v>
      </c>
      <c r="E1328" s="7" t="s">
        <v>297</v>
      </c>
      <c r="F1328" s="7" t="s">
        <v>563</v>
      </c>
      <c r="G1328" s="8">
        <v>5296387</v>
      </c>
      <c r="H1328" s="16" t="s">
        <v>3479</v>
      </c>
      <c r="I1328" s="18">
        <v>0</v>
      </c>
      <c r="J1328" s="19">
        <v>0</v>
      </c>
      <c r="K1328" s="19">
        <v>303.49700000000001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/>
      <c r="R1328" s="19"/>
      <c r="S1328" s="19"/>
      <c r="T1328" s="19"/>
      <c r="U1328" s="25">
        <v>303.49700000000001</v>
      </c>
      <c r="V1328" s="18">
        <v>37.937125000000002</v>
      </c>
      <c r="W1328" s="39">
        <v>1.7981325677792754E-5</v>
      </c>
      <c r="X1328" s="35">
        <v>44.670631839447644</v>
      </c>
      <c r="Y1328" s="35"/>
      <c r="Z1328" s="49">
        <v>0</v>
      </c>
      <c r="AC1328" t="s">
        <v>296</v>
      </c>
      <c r="AD1328" t="s">
        <v>297</v>
      </c>
      <c r="AE1328" t="s">
        <v>3194</v>
      </c>
    </row>
    <row r="1329" spans="1:31" outlineLevel="1" x14ac:dyDescent="0.35">
      <c r="A1329" s="6" t="s">
        <v>398</v>
      </c>
      <c r="B1329" s="7" t="s">
        <v>562</v>
      </c>
      <c r="C1329" s="7" t="s">
        <v>3194</v>
      </c>
      <c r="D1329" s="7" t="s">
        <v>296</v>
      </c>
      <c r="E1329" s="7" t="s">
        <v>297</v>
      </c>
      <c r="F1329" s="7" t="s">
        <v>563</v>
      </c>
      <c r="G1329" s="8">
        <v>5279584</v>
      </c>
      <c r="H1329" s="16" t="s">
        <v>3480</v>
      </c>
      <c r="I1329" s="18">
        <v>0</v>
      </c>
      <c r="J1329" s="19">
        <v>0</v>
      </c>
      <c r="K1329" s="19">
        <v>1146.6489999999999</v>
      </c>
      <c r="L1329" s="19">
        <v>0</v>
      </c>
      <c r="M1329" s="19">
        <v>0</v>
      </c>
      <c r="N1329" s="19">
        <v>303.49700000000001</v>
      </c>
      <c r="O1329" s="19">
        <v>780.42499999999995</v>
      </c>
      <c r="P1329" s="19">
        <v>0</v>
      </c>
      <c r="Q1329" s="19"/>
      <c r="R1329" s="19"/>
      <c r="S1329" s="19"/>
      <c r="T1329" s="19"/>
      <c r="U1329" s="25">
        <v>2230.5709999999999</v>
      </c>
      <c r="V1329" s="18">
        <v>278.82137499999999</v>
      </c>
      <c r="W1329" s="39">
        <v>1.3215492607320618E-4</v>
      </c>
      <c r="X1329" s="35">
        <v>328.30972277402594</v>
      </c>
      <c r="Y1329" s="35"/>
      <c r="Z1329" s="49">
        <v>0</v>
      </c>
      <c r="AC1329" t="s">
        <v>296</v>
      </c>
      <c r="AD1329" t="s">
        <v>297</v>
      </c>
      <c r="AE1329" t="s">
        <v>3194</v>
      </c>
    </row>
    <row r="1330" spans="1:31" outlineLevel="1" x14ac:dyDescent="0.35">
      <c r="A1330" s="6" t="s">
        <v>398</v>
      </c>
      <c r="B1330" s="7" t="s">
        <v>562</v>
      </c>
      <c r="C1330" s="7" t="s">
        <v>3194</v>
      </c>
      <c r="D1330" s="7" t="s">
        <v>296</v>
      </c>
      <c r="E1330" s="7" t="s">
        <v>297</v>
      </c>
      <c r="F1330" s="7" t="s">
        <v>563</v>
      </c>
      <c r="G1330" s="8">
        <v>5297805</v>
      </c>
      <c r="H1330" s="16" t="s">
        <v>3481</v>
      </c>
      <c r="I1330" s="18">
        <v>0</v>
      </c>
      <c r="J1330" s="19">
        <v>0</v>
      </c>
      <c r="K1330" s="19">
        <v>785.84199999999998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/>
      <c r="R1330" s="19"/>
      <c r="S1330" s="19"/>
      <c r="T1330" s="19"/>
      <c r="U1330" s="25">
        <v>785.84199999999998</v>
      </c>
      <c r="V1330" s="18">
        <v>98.230249999999998</v>
      </c>
      <c r="W1330" s="39">
        <v>4.6558881746073309E-5</v>
      </c>
      <c r="X1330" s="35">
        <v>115.66525753458917</v>
      </c>
      <c r="Y1330" s="35"/>
      <c r="Z1330" s="49">
        <v>0</v>
      </c>
      <c r="AC1330" t="s">
        <v>296</v>
      </c>
      <c r="AD1330" t="s">
        <v>297</v>
      </c>
      <c r="AE1330" t="s">
        <v>3194</v>
      </c>
    </row>
    <row r="1331" spans="1:31" outlineLevel="1" x14ac:dyDescent="0.35">
      <c r="A1331" s="6" t="s">
        <v>398</v>
      </c>
      <c r="B1331" s="7" t="s">
        <v>562</v>
      </c>
      <c r="C1331" s="7" t="s">
        <v>3194</v>
      </c>
      <c r="D1331" s="7" t="s">
        <v>296</v>
      </c>
      <c r="E1331" s="7" t="s">
        <v>297</v>
      </c>
      <c r="F1331" s="7" t="s">
        <v>563</v>
      </c>
      <c r="G1331" s="8">
        <v>5291953</v>
      </c>
      <c r="H1331" s="16" t="s">
        <v>3482</v>
      </c>
      <c r="I1331" s="18">
        <v>0</v>
      </c>
      <c r="J1331" s="19">
        <v>0</v>
      </c>
      <c r="K1331" s="19">
        <v>1154.3720000000001</v>
      </c>
      <c r="L1331" s="19">
        <v>0</v>
      </c>
      <c r="M1331" s="19">
        <v>0</v>
      </c>
      <c r="N1331" s="19">
        <v>0</v>
      </c>
      <c r="O1331" s="19">
        <v>0</v>
      </c>
      <c r="P1331" s="19">
        <v>359.05700000000002</v>
      </c>
      <c r="Q1331" s="19"/>
      <c r="R1331" s="19"/>
      <c r="S1331" s="19"/>
      <c r="T1331" s="19"/>
      <c r="U1331" s="25">
        <v>1513.4290000000001</v>
      </c>
      <c r="V1331" s="18">
        <v>189.17862500000001</v>
      </c>
      <c r="W1331" s="39">
        <v>8.9666322036844543E-5</v>
      </c>
      <c r="X1331" s="35">
        <v>222.75617114549206</v>
      </c>
      <c r="Y1331" s="35"/>
      <c r="Z1331" s="49">
        <v>0</v>
      </c>
      <c r="AC1331" t="s">
        <v>296</v>
      </c>
      <c r="AD1331" t="s">
        <v>297</v>
      </c>
      <c r="AE1331" t="s">
        <v>3194</v>
      </c>
    </row>
    <row r="1332" spans="1:31" outlineLevel="1" x14ac:dyDescent="0.35">
      <c r="A1332" s="6" t="s">
        <v>398</v>
      </c>
      <c r="B1332" s="7" t="s">
        <v>562</v>
      </c>
      <c r="C1332" s="7" t="s">
        <v>3194</v>
      </c>
      <c r="D1332" s="7" t="s">
        <v>296</v>
      </c>
      <c r="E1332" s="7" t="s">
        <v>297</v>
      </c>
      <c r="F1332" s="7" t="s">
        <v>563</v>
      </c>
      <c r="G1332" s="8">
        <v>5139802</v>
      </c>
      <c r="H1332" s="16" t="s">
        <v>3483</v>
      </c>
      <c r="I1332" s="18">
        <v>0</v>
      </c>
      <c r="J1332" s="19">
        <v>0</v>
      </c>
      <c r="K1332" s="19">
        <v>2971.69</v>
      </c>
      <c r="L1332" s="19">
        <v>1573.4349999999999</v>
      </c>
      <c r="M1332" s="19">
        <v>1092.8399999999999</v>
      </c>
      <c r="N1332" s="19">
        <v>303.49700000000001</v>
      </c>
      <c r="O1332" s="19">
        <v>838.12300000000005</v>
      </c>
      <c r="P1332" s="19">
        <v>1204.347</v>
      </c>
      <c r="Q1332" s="19"/>
      <c r="R1332" s="19"/>
      <c r="S1332" s="19"/>
      <c r="T1332" s="19"/>
      <c r="U1332" s="25">
        <v>7983.9320000000007</v>
      </c>
      <c r="V1332" s="18">
        <v>997.99150000000009</v>
      </c>
      <c r="W1332" s="39">
        <v>4.7302504301970452E-4</v>
      </c>
      <c r="X1332" s="35">
        <v>1175.1262351956852</v>
      </c>
      <c r="Y1332" s="35"/>
      <c r="Z1332" s="49">
        <v>0</v>
      </c>
      <c r="AC1332" t="s">
        <v>296</v>
      </c>
      <c r="AD1332" t="s">
        <v>297</v>
      </c>
      <c r="AE1332" t="s">
        <v>3194</v>
      </c>
    </row>
    <row r="1333" spans="1:31" outlineLevel="1" x14ac:dyDescent="0.35">
      <c r="A1333" s="6" t="s">
        <v>398</v>
      </c>
      <c r="B1333" s="7" t="s">
        <v>562</v>
      </c>
      <c r="C1333" s="7" t="s">
        <v>3194</v>
      </c>
      <c r="D1333" s="7" t="s">
        <v>296</v>
      </c>
      <c r="E1333" s="7" t="s">
        <v>297</v>
      </c>
      <c r="F1333" s="7" t="s">
        <v>563</v>
      </c>
      <c r="G1333" s="8">
        <v>5277870</v>
      </c>
      <c r="H1333" s="16" t="s">
        <v>3484</v>
      </c>
      <c r="I1333" s="18">
        <v>0</v>
      </c>
      <c r="J1333" s="19">
        <v>0</v>
      </c>
      <c r="K1333" s="19">
        <v>238.464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/>
      <c r="R1333" s="19"/>
      <c r="S1333" s="19"/>
      <c r="T1333" s="19"/>
      <c r="U1333" s="25">
        <v>238.464</v>
      </c>
      <c r="V1333" s="18">
        <v>29.808</v>
      </c>
      <c r="W1333" s="39">
        <v>1.4128307187317076E-5</v>
      </c>
      <c r="X1333" s="35">
        <v>35.098658474258528</v>
      </c>
      <c r="Y1333" s="35"/>
      <c r="Z1333" s="49">
        <v>0</v>
      </c>
      <c r="AC1333" t="s">
        <v>296</v>
      </c>
      <c r="AD1333" t="s">
        <v>297</v>
      </c>
      <c r="AE1333" t="s">
        <v>3194</v>
      </c>
    </row>
    <row r="1334" spans="1:31" outlineLevel="1" x14ac:dyDescent="0.35">
      <c r="A1334" s="6" t="s">
        <v>398</v>
      </c>
      <c r="B1334" s="7" t="s">
        <v>562</v>
      </c>
      <c r="C1334" s="7" t="s">
        <v>3194</v>
      </c>
      <c r="D1334" s="7" t="s">
        <v>296</v>
      </c>
      <c r="E1334" s="7" t="s">
        <v>297</v>
      </c>
      <c r="F1334" s="7" t="s">
        <v>563</v>
      </c>
      <c r="G1334" s="8">
        <v>5277797</v>
      </c>
      <c r="H1334" s="16" t="s">
        <v>3485</v>
      </c>
      <c r="I1334" s="18">
        <v>0</v>
      </c>
      <c r="J1334" s="19">
        <v>0</v>
      </c>
      <c r="K1334" s="19">
        <v>238.464</v>
      </c>
      <c r="L1334" s="19">
        <v>0</v>
      </c>
      <c r="M1334" s="19">
        <v>0</v>
      </c>
      <c r="N1334" s="19">
        <v>0</v>
      </c>
      <c r="O1334" s="19">
        <v>0</v>
      </c>
      <c r="P1334" s="19">
        <v>419.06200000000001</v>
      </c>
      <c r="Q1334" s="19"/>
      <c r="R1334" s="19"/>
      <c r="S1334" s="19"/>
      <c r="T1334" s="19"/>
      <c r="U1334" s="25">
        <v>657.52600000000007</v>
      </c>
      <c r="V1334" s="18">
        <v>82.190750000000008</v>
      </c>
      <c r="W1334" s="39">
        <v>3.8956527239532379E-5</v>
      </c>
      <c r="X1334" s="35">
        <v>96.778887009969296</v>
      </c>
      <c r="Y1334" s="35"/>
      <c r="Z1334" s="49">
        <v>0</v>
      </c>
      <c r="AC1334" t="s">
        <v>296</v>
      </c>
      <c r="AD1334" t="s">
        <v>297</v>
      </c>
      <c r="AE1334" t="s">
        <v>3194</v>
      </c>
    </row>
    <row r="1335" spans="1:31" outlineLevel="1" x14ac:dyDescent="0.35">
      <c r="A1335" s="6" t="s">
        <v>398</v>
      </c>
      <c r="B1335" s="7" t="s">
        <v>562</v>
      </c>
      <c r="C1335" s="7" t="s">
        <v>3194</v>
      </c>
      <c r="D1335" s="7" t="s">
        <v>296</v>
      </c>
      <c r="E1335" s="7" t="s">
        <v>297</v>
      </c>
      <c r="F1335" s="7" t="s">
        <v>563</v>
      </c>
      <c r="G1335" s="8">
        <v>5278312</v>
      </c>
      <c r="H1335" s="16" t="s">
        <v>3486</v>
      </c>
      <c r="I1335" s="18">
        <v>0</v>
      </c>
      <c r="J1335" s="19">
        <v>0</v>
      </c>
      <c r="K1335" s="19">
        <v>238.464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/>
      <c r="R1335" s="19"/>
      <c r="S1335" s="19"/>
      <c r="T1335" s="19"/>
      <c r="U1335" s="25">
        <v>238.464</v>
      </c>
      <c r="V1335" s="18">
        <v>29.808</v>
      </c>
      <c r="W1335" s="39">
        <v>1.4128307187317076E-5</v>
      </c>
      <c r="X1335" s="35">
        <v>35.098658474258528</v>
      </c>
      <c r="Y1335" s="35"/>
      <c r="Z1335" s="49">
        <v>0</v>
      </c>
      <c r="AC1335" t="s">
        <v>296</v>
      </c>
      <c r="AD1335" t="s">
        <v>297</v>
      </c>
      <c r="AE1335" t="s">
        <v>3194</v>
      </c>
    </row>
    <row r="1336" spans="1:31" outlineLevel="1" x14ac:dyDescent="0.35">
      <c r="A1336" s="6" t="s">
        <v>398</v>
      </c>
      <c r="B1336" s="7" t="s">
        <v>562</v>
      </c>
      <c r="C1336" s="7" t="s">
        <v>3194</v>
      </c>
      <c r="D1336" s="7" t="s">
        <v>296</v>
      </c>
      <c r="E1336" s="7" t="s">
        <v>297</v>
      </c>
      <c r="F1336" s="7" t="s">
        <v>563</v>
      </c>
      <c r="G1336" s="8">
        <v>5273085</v>
      </c>
      <c r="H1336" s="16" t="s">
        <v>3487</v>
      </c>
      <c r="I1336" s="18">
        <v>0</v>
      </c>
      <c r="J1336" s="19">
        <v>0</v>
      </c>
      <c r="K1336" s="19">
        <v>966.05100000000004</v>
      </c>
      <c r="L1336" s="19">
        <v>498.16</v>
      </c>
      <c r="M1336" s="19">
        <v>180.59800000000001</v>
      </c>
      <c r="N1336" s="19">
        <v>0</v>
      </c>
      <c r="O1336" s="19">
        <v>0</v>
      </c>
      <c r="P1336" s="19">
        <v>1204.5150000000001</v>
      </c>
      <c r="Q1336" s="19"/>
      <c r="R1336" s="19"/>
      <c r="S1336" s="19"/>
      <c r="T1336" s="19"/>
      <c r="U1336" s="25">
        <v>2849.3240000000001</v>
      </c>
      <c r="V1336" s="18">
        <v>356.16550000000001</v>
      </c>
      <c r="W1336" s="39">
        <v>1.6881426440970145E-4</v>
      </c>
      <c r="X1336" s="35">
        <v>419.38175136921393</v>
      </c>
      <c r="Y1336" s="35"/>
      <c r="Z1336" s="49">
        <v>0</v>
      </c>
      <c r="AC1336" t="s">
        <v>296</v>
      </c>
      <c r="AD1336" t="s">
        <v>297</v>
      </c>
      <c r="AE1336" t="s">
        <v>3194</v>
      </c>
    </row>
    <row r="1337" spans="1:31" outlineLevel="1" x14ac:dyDescent="0.35">
      <c r="A1337" s="6" t="s">
        <v>398</v>
      </c>
      <c r="B1337" s="7" t="s">
        <v>562</v>
      </c>
      <c r="C1337" s="7" t="s">
        <v>3194</v>
      </c>
      <c r="D1337" s="7" t="s">
        <v>296</v>
      </c>
      <c r="E1337" s="7" t="s">
        <v>297</v>
      </c>
      <c r="F1337" s="7" t="s">
        <v>563</v>
      </c>
      <c r="G1337" s="8">
        <v>5138287</v>
      </c>
      <c r="H1337" s="16" t="s">
        <v>3488</v>
      </c>
      <c r="I1337" s="18">
        <v>0</v>
      </c>
      <c r="J1337" s="19">
        <v>0</v>
      </c>
      <c r="K1337" s="19">
        <v>303.49700000000001</v>
      </c>
      <c r="L1337" s="19">
        <v>0</v>
      </c>
      <c r="M1337" s="19">
        <v>0</v>
      </c>
      <c r="N1337" s="19">
        <v>0</v>
      </c>
      <c r="O1337" s="19">
        <v>359.05700000000002</v>
      </c>
      <c r="P1337" s="19">
        <v>0</v>
      </c>
      <c r="Q1337" s="19"/>
      <c r="R1337" s="19"/>
      <c r="S1337" s="19"/>
      <c r="T1337" s="19"/>
      <c r="U1337" s="25">
        <v>662.55400000000009</v>
      </c>
      <c r="V1337" s="18">
        <v>82.819250000000011</v>
      </c>
      <c r="W1337" s="39">
        <v>3.9254421800295559E-5</v>
      </c>
      <c r="X1337" s="35">
        <v>97.518940245713779</v>
      </c>
      <c r="Y1337" s="35"/>
      <c r="Z1337" s="49">
        <v>0</v>
      </c>
      <c r="AC1337" t="s">
        <v>296</v>
      </c>
      <c r="AD1337" t="s">
        <v>297</v>
      </c>
      <c r="AE1337" t="s">
        <v>3194</v>
      </c>
    </row>
    <row r="1338" spans="1:31" outlineLevel="1" x14ac:dyDescent="0.35">
      <c r="A1338" s="6" t="s">
        <v>398</v>
      </c>
      <c r="B1338" s="7" t="s">
        <v>562</v>
      </c>
      <c r="C1338" s="7" t="s">
        <v>3194</v>
      </c>
      <c r="D1338" s="7" t="s">
        <v>296</v>
      </c>
      <c r="E1338" s="7" t="s">
        <v>297</v>
      </c>
      <c r="F1338" s="7" t="s">
        <v>563</v>
      </c>
      <c r="G1338" s="8">
        <v>5138308</v>
      </c>
      <c r="H1338" s="16" t="s">
        <v>3489</v>
      </c>
      <c r="I1338" s="18">
        <v>0</v>
      </c>
      <c r="J1338" s="19">
        <v>0</v>
      </c>
      <c r="K1338" s="19">
        <v>1992.107</v>
      </c>
      <c r="L1338" s="19">
        <v>180.59800000000001</v>
      </c>
      <c r="M1338" s="19">
        <v>0</v>
      </c>
      <c r="N1338" s="19">
        <v>0</v>
      </c>
      <c r="O1338" s="19">
        <v>0</v>
      </c>
      <c r="P1338" s="19">
        <v>662.55399999999997</v>
      </c>
      <c r="Q1338" s="19"/>
      <c r="R1338" s="19"/>
      <c r="S1338" s="19"/>
      <c r="T1338" s="19"/>
      <c r="U1338" s="25">
        <v>2835.259</v>
      </c>
      <c r="V1338" s="18">
        <v>354.407375</v>
      </c>
      <c r="W1338" s="39">
        <v>1.6798095355108288E-4</v>
      </c>
      <c r="X1338" s="35">
        <v>417.31157460693339</v>
      </c>
      <c r="Y1338" s="35"/>
      <c r="Z1338" s="49">
        <v>0</v>
      </c>
      <c r="AC1338" t="s">
        <v>296</v>
      </c>
      <c r="AD1338" t="s">
        <v>297</v>
      </c>
      <c r="AE1338" t="s">
        <v>3194</v>
      </c>
    </row>
    <row r="1339" spans="1:31" outlineLevel="1" x14ac:dyDescent="0.35">
      <c r="A1339" s="6" t="s">
        <v>398</v>
      </c>
      <c r="B1339" s="7" t="s">
        <v>562</v>
      </c>
      <c r="C1339" s="7" t="s">
        <v>3194</v>
      </c>
      <c r="D1339" s="7" t="s">
        <v>296</v>
      </c>
      <c r="E1339" s="7" t="s">
        <v>297</v>
      </c>
      <c r="F1339" s="7" t="s">
        <v>563</v>
      </c>
      <c r="G1339" s="8">
        <v>5299180</v>
      </c>
      <c r="H1339" s="16" t="s">
        <v>3490</v>
      </c>
      <c r="I1339" s="18">
        <v>0</v>
      </c>
      <c r="J1339" s="19">
        <v>0</v>
      </c>
      <c r="K1339" s="19">
        <v>662.55399999999997</v>
      </c>
      <c r="L1339" s="19">
        <v>0</v>
      </c>
      <c r="M1339" s="19">
        <v>0</v>
      </c>
      <c r="N1339" s="19">
        <v>0</v>
      </c>
      <c r="O1339" s="19">
        <v>0</v>
      </c>
      <c r="P1339" s="19">
        <v>1377.778</v>
      </c>
      <c r="Q1339" s="19"/>
      <c r="R1339" s="19"/>
      <c r="S1339" s="19"/>
      <c r="T1339" s="19"/>
      <c r="U1339" s="25">
        <v>2040.3319999999999</v>
      </c>
      <c r="V1339" s="18">
        <v>255.04149999999998</v>
      </c>
      <c r="W1339" s="39">
        <v>1.2088381164499893E-4</v>
      </c>
      <c r="X1339" s="35">
        <v>300.30912859845034</v>
      </c>
      <c r="Y1339" s="35"/>
      <c r="Z1339" s="49">
        <v>0</v>
      </c>
      <c r="AC1339" t="s">
        <v>296</v>
      </c>
      <c r="AD1339" t="s">
        <v>297</v>
      </c>
      <c r="AE1339" t="s">
        <v>3194</v>
      </c>
    </row>
    <row r="1340" spans="1:31" outlineLevel="1" x14ac:dyDescent="0.35">
      <c r="A1340" s="6" t="s">
        <v>398</v>
      </c>
      <c r="B1340" s="7" t="s">
        <v>562</v>
      </c>
      <c r="C1340" s="7" t="s">
        <v>3194</v>
      </c>
      <c r="D1340" s="7" t="s">
        <v>296</v>
      </c>
      <c r="E1340" s="7" t="s">
        <v>297</v>
      </c>
      <c r="F1340" s="7" t="s">
        <v>563</v>
      </c>
      <c r="G1340" s="8">
        <v>5330065</v>
      </c>
      <c r="H1340" s="16" t="s">
        <v>3491</v>
      </c>
      <c r="I1340" s="18">
        <v>0</v>
      </c>
      <c r="J1340" s="19">
        <v>0</v>
      </c>
      <c r="K1340" s="19">
        <v>303.49700000000001</v>
      </c>
      <c r="L1340" s="19">
        <v>838.12300000000005</v>
      </c>
      <c r="M1340" s="19">
        <v>0</v>
      </c>
      <c r="N1340" s="19">
        <v>0</v>
      </c>
      <c r="O1340" s="19">
        <v>0</v>
      </c>
      <c r="P1340" s="19">
        <v>419.06200000000001</v>
      </c>
      <c r="Q1340" s="19"/>
      <c r="R1340" s="19"/>
      <c r="S1340" s="19"/>
      <c r="T1340" s="19"/>
      <c r="U1340" s="25">
        <v>1560.6820000000002</v>
      </c>
      <c r="V1340" s="18">
        <v>195.08525000000003</v>
      </c>
      <c r="W1340" s="39">
        <v>9.2465926587310422E-5</v>
      </c>
      <c r="X1340" s="35">
        <v>229.71117026017663</v>
      </c>
      <c r="Y1340" s="35"/>
      <c r="Z1340" s="49">
        <v>0</v>
      </c>
      <c r="AC1340" t="s">
        <v>296</v>
      </c>
      <c r="AD1340" t="s">
        <v>297</v>
      </c>
      <c r="AE1340" t="s">
        <v>3194</v>
      </c>
    </row>
    <row r="1341" spans="1:31" outlineLevel="1" x14ac:dyDescent="0.35">
      <c r="A1341" s="6" t="s">
        <v>398</v>
      </c>
      <c r="B1341" s="7" t="s">
        <v>562</v>
      </c>
      <c r="C1341" s="7" t="s">
        <v>3194</v>
      </c>
      <c r="D1341" s="7" t="s">
        <v>296</v>
      </c>
      <c r="E1341" s="7" t="s">
        <v>297</v>
      </c>
      <c r="F1341" s="7" t="s">
        <v>563</v>
      </c>
      <c r="G1341" s="8">
        <v>5332513</v>
      </c>
      <c r="H1341" s="16" t="s">
        <v>3492</v>
      </c>
      <c r="I1341" s="18">
        <v>0</v>
      </c>
      <c r="J1341" s="19">
        <v>0</v>
      </c>
      <c r="K1341" s="19">
        <v>238.464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/>
      <c r="R1341" s="19"/>
      <c r="S1341" s="19"/>
      <c r="T1341" s="19"/>
      <c r="U1341" s="25">
        <v>238.464</v>
      </c>
      <c r="V1341" s="18">
        <v>29.808</v>
      </c>
      <c r="W1341" s="39">
        <v>1.4128307187317076E-5</v>
      </c>
      <c r="X1341" s="35">
        <v>35.098658474258528</v>
      </c>
      <c r="Y1341" s="35"/>
      <c r="Z1341" s="49">
        <v>0</v>
      </c>
      <c r="AC1341" t="s">
        <v>296</v>
      </c>
      <c r="AD1341" t="s">
        <v>297</v>
      </c>
      <c r="AE1341" t="s">
        <v>3194</v>
      </c>
    </row>
    <row r="1342" spans="1:31" outlineLevel="1" x14ac:dyDescent="0.35">
      <c r="A1342" s="6" t="s">
        <v>398</v>
      </c>
      <c r="B1342" s="7" t="s">
        <v>562</v>
      </c>
      <c r="C1342" s="7" t="s">
        <v>3194</v>
      </c>
      <c r="D1342" s="7" t="s">
        <v>296</v>
      </c>
      <c r="E1342" s="7" t="s">
        <v>297</v>
      </c>
      <c r="F1342" s="7" t="s">
        <v>563</v>
      </c>
      <c r="G1342" s="8">
        <v>5132096</v>
      </c>
      <c r="H1342" s="16" t="s">
        <v>3493</v>
      </c>
      <c r="I1342" s="18">
        <v>0</v>
      </c>
      <c r="J1342" s="19">
        <v>0</v>
      </c>
      <c r="K1342" s="19">
        <v>0</v>
      </c>
      <c r="L1342" s="19">
        <v>602.93799999999999</v>
      </c>
      <c r="M1342" s="19">
        <v>180.59800000000001</v>
      </c>
      <c r="N1342" s="19">
        <v>0</v>
      </c>
      <c r="O1342" s="19">
        <v>0</v>
      </c>
      <c r="P1342" s="19">
        <v>778.11900000000003</v>
      </c>
      <c r="Q1342" s="19"/>
      <c r="R1342" s="19"/>
      <c r="S1342" s="19"/>
      <c r="T1342" s="19"/>
      <c r="U1342" s="25">
        <v>1561.6550000000002</v>
      </c>
      <c r="V1342" s="18">
        <v>195.20687500000003</v>
      </c>
      <c r="W1342" s="39">
        <v>9.2523574043082608E-5</v>
      </c>
      <c r="X1342" s="35">
        <v>229.85438263057824</v>
      </c>
      <c r="Y1342" s="35"/>
      <c r="Z1342" s="49">
        <v>0</v>
      </c>
      <c r="AC1342" t="s">
        <v>296</v>
      </c>
      <c r="AD1342" t="s">
        <v>297</v>
      </c>
      <c r="AE1342" t="s">
        <v>3194</v>
      </c>
    </row>
    <row r="1343" spans="1:31" outlineLevel="1" x14ac:dyDescent="0.35">
      <c r="A1343" s="6" t="s">
        <v>398</v>
      </c>
      <c r="B1343" s="7" t="s">
        <v>562</v>
      </c>
      <c r="C1343" s="7" t="s">
        <v>3194</v>
      </c>
      <c r="D1343" s="7" t="s">
        <v>296</v>
      </c>
      <c r="E1343" s="7" t="s">
        <v>297</v>
      </c>
      <c r="F1343" s="7" t="s">
        <v>563</v>
      </c>
      <c r="G1343" s="8">
        <v>5277704</v>
      </c>
      <c r="H1343" s="16" t="s">
        <v>3494</v>
      </c>
      <c r="I1343" s="18">
        <v>0</v>
      </c>
      <c r="J1343" s="19">
        <v>0</v>
      </c>
      <c r="K1343" s="19">
        <v>0</v>
      </c>
      <c r="L1343" s="19">
        <v>727.976</v>
      </c>
      <c r="M1343" s="19">
        <v>0</v>
      </c>
      <c r="N1343" s="19">
        <v>0</v>
      </c>
      <c r="O1343" s="19">
        <v>419.06200000000001</v>
      </c>
      <c r="P1343" s="19">
        <v>597.52099999999996</v>
      </c>
      <c r="Q1343" s="19"/>
      <c r="R1343" s="19"/>
      <c r="S1343" s="19"/>
      <c r="T1343" s="19"/>
      <c r="U1343" s="25">
        <v>1744.559</v>
      </c>
      <c r="V1343" s="18">
        <v>218.069875</v>
      </c>
      <c r="W1343" s="39">
        <v>1.0336011078568964E-4</v>
      </c>
      <c r="X1343" s="35">
        <v>256.77536453801827</v>
      </c>
      <c r="Y1343" s="35"/>
      <c r="Z1343" s="49">
        <v>0</v>
      </c>
      <c r="AC1343" t="s">
        <v>296</v>
      </c>
      <c r="AD1343" t="s">
        <v>297</v>
      </c>
      <c r="AE1343" t="s">
        <v>3194</v>
      </c>
    </row>
    <row r="1344" spans="1:31" outlineLevel="1" x14ac:dyDescent="0.35">
      <c r="A1344" s="6" t="s">
        <v>398</v>
      </c>
      <c r="B1344" s="7" t="s">
        <v>562</v>
      </c>
      <c r="C1344" s="7" t="s">
        <v>3194</v>
      </c>
      <c r="D1344" s="7" t="s">
        <v>296</v>
      </c>
      <c r="E1344" s="7" t="s">
        <v>297</v>
      </c>
      <c r="F1344" s="7" t="s">
        <v>563</v>
      </c>
      <c r="G1344" s="8">
        <v>5130164</v>
      </c>
      <c r="H1344" s="16" t="s">
        <v>3495</v>
      </c>
      <c r="I1344" s="18">
        <v>0</v>
      </c>
      <c r="J1344" s="19">
        <v>0</v>
      </c>
      <c r="K1344" s="19">
        <v>0</v>
      </c>
      <c r="L1344" s="19">
        <v>720.80899999999997</v>
      </c>
      <c r="M1344" s="19">
        <v>487.76299999999998</v>
      </c>
      <c r="N1344" s="19">
        <v>1327.8030000000001</v>
      </c>
      <c r="O1344" s="19">
        <v>2638.241</v>
      </c>
      <c r="P1344" s="19">
        <v>303.49700000000001</v>
      </c>
      <c r="Q1344" s="19"/>
      <c r="R1344" s="19"/>
      <c r="S1344" s="19"/>
      <c r="T1344" s="19"/>
      <c r="U1344" s="25">
        <v>5478.1130000000003</v>
      </c>
      <c r="V1344" s="18">
        <v>684.76412500000004</v>
      </c>
      <c r="W1344" s="39">
        <v>3.2456246339420254E-4</v>
      </c>
      <c r="X1344" s="35">
        <v>806.30374928876404</v>
      </c>
      <c r="Y1344" s="35"/>
      <c r="Z1344" s="49">
        <v>0</v>
      </c>
      <c r="AC1344" t="s">
        <v>296</v>
      </c>
      <c r="AD1344" t="s">
        <v>297</v>
      </c>
      <c r="AE1344" t="s">
        <v>3194</v>
      </c>
    </row>
    <row r="1345" spans="1:31" outlineLevel="1" x14ac:dyDescent="0.35">
      <c r="A1345" s="6" t="s">
        <v>398</v>
      </c>
      <c r="B1345" s="7" t="s">
        <v>562</v>
      </c>
      <c r="C1345" s="7" t="s">
        <v>3194</v>
      </c>
      <c r="D1345" s="7" t="s">
        <v>296</v>
      </c>
      <c r="E1345" s="7" t="s">
        <v>297</v>
      </c>
      <c r="F1345" s="7" t="s">
        <v>563</v>
      </c>
      <c r="G1345" s="8">
        <v>5330650</v>
      </c>
      <c r="H1345" s="16" t="s">
        <v>3496</v>
      </c>
      <c r="I1345" s="18">
        <v>895.99</v>
      </c>
      <c r="J1345" s="19">
        <v>541.96100000000001</v>
      </c>
      <c r="K1345" s="19">
        <v>1488.08</v>
      </c>
      <c r="L1345" s="19">
        <v>901.40700000000004</v>
      </c>
      <c r="M1345" s="19">
        <v>1202.2090000000001</v>
      </c>
      <c r="N1345" s="19">
        <v>0</v>
      </c>
      <c r="O1345" s="19">
        <v>2283.8249999999998</v>
      </c>
      <c r="P1345" s="19">
        <v>1445.117</v>
      </c>
      <c r="Q1345" s="19"/>
      <c r="R1345" s="19"/>
      <c r="S1345" s="19"/>
      <c r="T1345" s="19"/>
      <c r="U1345" s="25">
        <v>8758.5889999999999</v>
      </c>
      <c r="V1345" s="18">
        <v>1094.823625</v>
      </c>
      <c r="W1345" s="39">
        <v>5.1892124563647469E-4</v>
      </c>
      <c r="X1345" s="35">
        <v>1289.1452128094706</v>
      </c>
      <c r="Y1345" s="35"/>
      <c r="Z1345" s="49">
        <v>0</v>
      </c>
      <c r="AC1345" t="s">
        <v>296</v>
      </c>
      <c r="AD1345" t="s">
        <v>297</v>
      </c>
      <c r="AE1345" t="s">
        <v>3194</v>
      </c>
    </row>
    <row r="1346" spans="1:31" outlineLevel="1" x14ac:dyDescent="0.35">
      <c r="A1346" s="6" t="s">
        <v>398</v>
      </c>
      <c r="B1346" s="7" t="s">
        <v>562</v>
      </c>
      <c r="C1346" s="7" t="s">
        <v>3194</v>
      </c>
      <c r="D1346" s="7" t="s">
        <v>296</v>
      </c>
      <c r="E1346" s="7" t="s">
        <v>297</v>
      </c>
      <c r="F1346" s="7" t="s">
        <v>563</v>
      </c>
      <c r="G1346" s="8">
        <v>5276947</v>
      </c>
      <c r="H1346" s="16" t="s">
        <v>3497</v>
      </c>
      <c r="I1346" s="18">
        <v>778.11900000000003</v>
      </c>
      <c r="J1346" s="19">
        <v>303.49700000000001</v>
      </c>
      <c r="K1346" s="19">
        <v>1146.6489999999999</v>
      </c>
      <c r="L1346" s="19">
        <v>180.59800000000001</v>
      </c>
      <c r="M1346" s="19">
        <v>359.05700000000002</v>
      </c>
      <c r="N1346" s="19">
        <v>303.49700000000001</v>
      </c>
      <c r="O1346" s="19">
        <v>718.11400000000003</v>
      </c>
      <c r="P1346" s="19">
        <v>1026.056</v>
      </c>
      <c r="Q1346" s="19"/>
      <c r="R1346" s="19"/>
      <c r="S1346" s="19"/>
      <c r="T1346" s="19"/>
      <c r="U1346" s="25">
        <v>4815.5869999999995</v>
      </c>
      <c r="V1346" s="18">
        <v>601.94837499999994</v>
      </c>
      <c r="W1346" s="39">
        <v>2.8530970051349755E-4</v>
      </c>
      <c r="X1346" s="35">
        <v>708.78893026234243</v>
      </c>
      <c r="Y1346" s="35"/>
      <c r="Z1346" s="49">
        <v>0</v>
      </c>
      <c r="AC1346" t="s">
        <v>296</v>
      </c>
      <c r="AD1346" t="s">
        <v>297</v>
      </c>
      <c r="AE1346" t="s">
        <v>3194</v>
      </c>
    </row>
    <row r="1347" spans="1:31" outlineLevel="1" x14ac:dyDescent="0.35">
      <c r="A1347" s="6" t="s">
        <v>398</v>
      </c>
      <c r="B1347" s="7" t="s">
        <v>562</v>
      </c>
      <c r="C1347" s="7" t="s">
        <v>3194</v>
      </c>
      <c r="D1347" s="7" t="s">
        <v>296</v>
      </c>
      <c r="E1347" s="7" t="s">
        <v>297</v>
      </c>
      <c r="F1347" s="7" t="s">
        <v>563</v>
      </c>
      <c r="G1347" s="8">
        <v>5271063</v>
      </c>
      <c r="H1347" s="16" t="s">
        <v>3498</v>
      </c>
      <c r="I1347" s="18">
        <v>1016.583</v>
      </c>
      <c r="J1347" s="19">
        <v>0</v>
      </c>
      <c r="K1347" s="19">
        <v>303.49700000000001</v>
      </c>
      <c r="L1347" s="19">
        <v>419.06200000000001</v>
      </c>
      <c r="M1347" s="19">
        <v>361.19499999999999</v>
      </c>
      <c r="N1347" s="19">
        <v>303.49700000000001</v>
      </c>
      <c r="O1347" s="19">
        <v>843.15200000000004</v>
      </c>
      <c r="P1347" s="19">
        <v>541.96100000000001</v>
      </c>
      <c r="Q1347" s="19"/>
      <c r="R1347" s="19"/>
      <c r="S1347" s="19"/>
      <c r="T1347" s="19"/>
      <c r="U1347" s="25">
        <v>3788.9470000000001</v>
      </c>
      <c r="V1347" s="18">
        <v>473.61837500000001</v>
      </c>
      <c r="W1347" s="39">
        <v>2.244842287828078E-4</v>
      </c>
      <c r="X1347" s="35">
        <v>557.68148118821478</v>
      </c>
      <c r="Y1347" s="35"/>
      <c r="Z1347" s="49">
        <v>0</v>
      </c>
      <c r="AC1347" t="s">
        <v>296</v>
      </c>
      <c r="AD1347" t="s">
        <v>297</v>
      </c>
      <c r="AE1347" t="s">
        <v>3194</v>
      </c>
    </row>
    <row r="1348" spans="1:31" outlineLevel="1" x14ac:dyDescent="0.35">
      <c r="A1348" s="6" t="s">
        <v>398</v>
      </c>
      <c r="B1348" s="7" t="s">
        <v>562</v>
      </c>
      <c r="C1348" s="7" t="s">
        <v>3194</v>
      </c>
      <c r="D1348" s="7" t="s">
        <v>296</v>
      </c>
      <c r="E1348" s="7" t="s">
        <v>297</v>
      </c>
      <c r="F1348" s="7" t="s">
        <v>563</v>
      </c>
      <c r="G1348" s="8">
        <v>5335897</v>
      </c>
      <c r="H1348" s="16" t="s">
        <v>3499</v>
      </c>
      <c r="I1348" s="18">
        <v>0</v>
      </c>
      <c r="J1348" s="19">
        <v>1081.616</v>
      </c>
      <c r="K1348" s="19">
        <v>238.464</v>
      </c>
      <c r="L1348" s="19">
        <v>238.464</v>
      </c>
      <c r="M1348" s="19">
        <v>0</v>
      </c>
      <c r="N1348" s="19">
        <v>845.45799999999997</v>
      </c>
      <c r="O1348" s="19">
        <v>720.25199999999995</v>
      </c>
      <c r="P1348" s="19">
        <v>476.928</v>
      </c>
      <c r="Q1348" s="19"/>
      <c r="R1348" s="19"/>
      <c r="S1348" s="19"/>
      <c r="T1348" s="19"/>
      <c r="U1348" s="25">
        <v>3601.1819999999998</v>
      </c>
      <c r="V1348" s="18">
        <v>450.14774999999997</v>
      </c>
      <c r="W1348" s="39">
        <v>2.1335969174985273E-4</v>
      </c>
      <c r="X1348" s="35">
        <v>530.0450261743797</v>
      </c>
      <c r="Y1348" s="35"/>
      <c r="Z1348" s="49">
        <v>0</v>
      </c>
      <c r="AC1348" t="s">
        <v>296</v>
      </c>
      <c r="AD1348" t="s">
        <v>297</v>
      </c>
      <c r="AE1348" t="s">
        <v>3194</v>
      </c>
    </row>
    <row r="1349" spans="1:31" outlineLevel="1" x14ac:dyDescent="0.35">
      <c r="A1349" s="6" t="s">
        <v>398</v>
      </c>
      <c r="B1349" s="7" t="s">
        <v>562</v>
      </c>
      <c r="C1349" s="7" t="s">
        <v>3194</v>
      </c>
      <c r="D1349" s="7" t="s">
        <v>296</v>
      </c>
      <c r="E1349" s="7" t="s">
        <v>297</v>
      </c>
      <c r="F1349" s="7" t="s">
        <v>563</v>
      </c>
      <c r="G1349" s="8">
        <v>5332049</v>
      </c>
      <c r="H1349" s="16" t="s">
        <v>3500</v>
      </c>
      <c r="I1349" s="18">
        <v>2273.7669999999998</v>
      </c>
      <c r="J1349" s="19">
        <v>303.49700000000001</v>
      </c>
      <c r="K1349" s="19">
        <v>1194.056</v>
      </c>
      <c r="L1349" s="19">
        <v>359.05700000000002</v>
      </c>
      <c r="M1349" s="19">
        <v>722.39</v>
      </c>
      <c r="N1349" s="19">
        <v>303.49700000000001</v>
      </c>
      <c r="O1349" s="19">
        <v>1023.749</v>
      </c>
      <c r="P1349" s="19">
        <v>845.45799999999997</v>
      </c>
      <c r="Q1349" s="19"/>
      <c r="R1349" s="19"/>
      <c r="S1349" s="19"/>
      <c r="T1349" s="19"/>
      <c r="U1349" s="25">
        <v>7025.4709999999995</v>
      </c>
      <c r="V1349" s="18">
        <v>878.18387499999994</v>
      </c>
      <c r="W1349" s="39">
        <v>4.1623898124491614E-4</v>
      </c>
      <c r="X1349" s="35">
        <v>1034.0538079114983</v>
      </c>
      <c r="Y1349" s="35"/>
      <c r="Z1349" s="49">
        <v>0</v>
      </c>
      <c r="AC1349" t="s">
        <v>296</v>
      </c>
      <c r="AD1349" t="s">
        <v>297</v>
      </c>
      <c r="AE1349" t="s">
        <v>3194</v>
      </c>
    </row>
    <row r="1350" spans="1:31" outlineLevel="1" x14ac:dyDescent="0.35">
      <c r="A1350" s="6" t="s">
        <v>398</v>
      </c>
      <c r="B1350" s="7" t="s">
        <v>562</v>
      </c>
      <c r="C1350" s="7" t="s">
        <v>3194</v>
      </c>
      <c r="D1350" s="7" t="s">
        <v>296</v>
      </c>
      <c r="E1350" s="7" t="s">
        <v>297</v>
      </c>
      <c r="F1350" s="7" t="s">
        <v>563</v>
      </c>
      <c r="G1350" s="8">
        <v>5332063</v>
      </c>
      <c r="H1350" s="16" t="s">
        <v>3501</v>
      </c>
      <c r="I1350" s="18">
        <v>238.464</v>
      </c>
      <c r="J1350" s="19">
        <v>662.55399999999997</v>
      </c>
      <c r="K1350" s="19">
        <v>419.06200000000001</v>
      </c>
      <c r="L1350" s="19">
        <v>0</v>
      </c>
      <c r="M1350" s="19">
        <v>361.19499999999999</v>
      </c>
      <c r="N1350" s="19">
        <v>303.49700000000001</v>
      </c>
      <c r="O1350" s="19">
        <v>718.11400000000003</v>
      </c>
      <c r="P1350" s="19">
        <v>238.464</v>
      </c>
      <c r="Q1350" s="19"/>
      <c r="R1350" s="19"/>
      <c r="S1350" s="19"/>
      <c r="T1350" s="19"/>
      <c r="U1350" s="25">
        <v>2941.35</v>
      </c>
      <c r="V1350" s="18">
        <v>367.66874999999999</v>
      </c>
      <c r="W1350" s="39">
        <v>1.7426654063261156E-4</v>
      </c>
      <c r="X1350" s="35">
        <v>432.92672731842259</v>
      </c>
      <c r="Y1350" s="35"/>
      <c r="Z1350" s="49">
        <v>0</v>
      </c>
      <c r="AC1350" t="s">
        <v>296</v>
      </c>
      <c r="AD1350" t="s">
        <v>297</v>
      </c>
      <c r="AE1350" t="s">
        <v>3194</v>
      </c>
    </row>
    <row r="1351" spans="1:31" outlineLevel="1" x14ac:dyDescent="0.35">
      <c r="A1351" s="6" t="s">
        <v>398</v>
      </c>
      <c r="B1351" s="7" t="s">
        <v>562</v>
      </c>
      <c r="C1351" s="7" t="s">
        <v>3194</v>
      </c>
      <c r="D1351" s="7" t="s">
        <v>296</v>
      </c>
      <c r="E1351" s="7" t="s">
        <v>297</v>
      </c>
      <c r="F1351" s="7" t="s">
        <v>563</v>
      </c>
      <c r="G1351" s="8">
        <v>5301492</v>
      </c>
      <c r="H1351" s="16" t="s">
        <v>3502</v>
      </c>
      <c r="I1351" s="18">
        <v>0</v>
      </c>
      <c r="J1351" s="19">
        <v>0</v>
      </c>
      <c r="K1351" s="19">
        <v>0</v>
      </c>
      <c r="L1351" s="19">
        <v>0</v>
      </c>
      <c r="M1351" s="19">
        <v>0</v>
      </c>
      <c r="N1351" s="19">
        <v>303.49700000000001</v>
      </c>
      <c r="O1351" s="19">
        <v>662.55399999999997</v>
      </c>
      <c r="P1351" s="19">
        <v>238.464</v>
      </c>
      <c r="Q1351" s="19"/>
      <c r="R1351" s="19"/>
      <c r="S1351" s="19"/>
      <c r="T1351" s="19"/>
      <c r="U1351" s="25">
        <v>1204.5149999999999</v>
      </c>
      <c r="V1351" s="18">
        <v>150.56437499999998</v>
      </c>
      <c r="W1351" s="39">
        <v>7.1364054665405371E-5</v>
      </c>
      <c r="X1351" s="35">
        <v>177.2882305594199</v>
      </c>
      <c r="Y1351" s="35"/>
      <c r="Z1351" s="49">
        <v>0</v>
      </c>
      <c r="AC1351" t="s">
        <v>296</v>
      </c>
      <c r="AD1351" t="s">
        <v>297</v>
      </c>
      <c r="AE1351" t="s">
        <v>3194</v>
      </c>
    </row>
    <row r="1352" spans="1:31" outlineLevel="1" x14ac:dyDescent="0.35">
      <c r="A1352" s="6" t="s">
        <v>398</v>
      </c>
      <c r="B1352" s="7" t="s">
        <v>562</v>
      </c>
      <c r="C1352" s="7" t="s">
        <v>3194</v>
      </c>
      <c r="D1352" s="7" t="s">
        <v>296</v>
      </c>
      <c r="E1352" s="7" t="s">
        <v>297</v>
      </c>
      <c r="F1352" s="7" t="s">
        <v>563</v>
      </c>
      <c r="G1352" s="8">
        <v>5334777</v>
      </c>
      <c r="H1352" s="16" t="s">
        <v>3503</v>
      </c>
      <c r="I1352" s="18">
        <v>778.11900000000003</v>
      </c>
      <c r="J1352" s="19">
        <v>541.96100000000001</v>
      </c>
      <c r="K1352" s="19">
        <v>238.464</v>
      </c>
      <c r="L1352" s="19">
        <v>0</v>
      </c>
      <c r="M1352" s="19">
        <v>0</v>
      </c>
      <c r="N1352" s="19">
        <v>541.96100000000001</v>
      </c>
      <c r="O1352" s="19">
        <v>662.55399999999997</v>
      </c>
      <c r="P1352" s="19">
        <v>238.464</v>
      </c>
      <c r="Q1352" s="19"/>
      <c r="R1352" s="19"/>
      <c r="S1352" s="19"/>
      <c r="T1352" s="19"/>
      <c r="U1352" s="25">
        <v>3001.5230000000001</v>
      </c>
      <c r="V1352" s="18">
        <v>375.19037500000002</v>
      </c>
      <c r="W1352" s="39">
        <v>1.7783161807986746E-4</v>
      </c>
      <c r="X1352" s="35">
        <v>441.78337476362009</v>
      </c>
      <c r="Y1352" s="35"/>
      <c r="Z1352" s="49">
        <v>0</v>
      </c>
      <c r="AC1352" t="s">
        <v>296</v>
      </c>
      <c r="AD1352" t="s">
        <v>297</v>
      </c>
      <c r="AE1352" t="s">
        <v>3194</v>
      </c>
    </row>
    <row r="1353" spans="1:31" outlineLevel="1" x14ac:dyDescent="0.35">
      <c r="A1353" s="6" t="s">
        <v>398</v>
      </c>
      <c r="B1353" s="7" t="s">
        <v>562</v>
      </c>
      <c r="C1353" s="7" t="s">
        <v>3194</v>
      </c>
      <c r="D1353" s="7" t="s">
        <v>296</v>
      </c>
      <c r="E1353" s="7" t="s">
        <v>297</v>
      </c>
      <c r="F1353" s="7" t="s">
        <v>563</v>
      </c>
      <c r="G1353" s="8">
        <v>5291140</v>
      </c>
      <c r="H1353" s="16" t="s">
        <v>3504</v>
      </c>
      <c r="I1353" s="18">
        <v>778.11900000000003</v>
      </c>
      <c r="J1353" s="19">
        <v>303.49700000000001</v>
      </c>
      <c r="K1353" s="19">
        <v>541.96100000000001</v>
      </c>
      <c r="L1353" s="19">
        <v>419.06200000000001</v>
      </c>
      <c r="M1353" s="19">
        <v>0</v>
      </c>
      <c r="N1353" s="19">
        <v>0</v>
      </c>
      <c r="O1353" s="19">
        <v>787.59199999999998</v>
      </c>
      <c r="P1353" s="19">
        <v>958.71600000000001</v>
      </c>
      <c r="Q1353" s="19"/>
      <c r="R1353" s="19"/>
      <c r="S1353" s="19"/>
      <c r="T1353" s="19"/>
      <c r="U1353" s="25">
        <v>3788.9470000000001</v>
      </c>
      <c r="V1353" s="18">
        <v>473.61837500000001</v>
      </c>
      <c r="W1353" s="39">
        <v>2.244842287828078E-4</v>
      </c>
      <c r="X1353" s="35">
        <v>557.68148118821478</v>
      </c>
      <c r="Y1353" s="35"/>
      <c r="Z1353" s="49">
        <v>0</v>
      </c>
      <c r="AC1353" t="s">
        <v>296</v>
      </c>
      <c r="AD1353" t="s">
        <v>297</v>
      </c>
      <c r="AE1353" t="s">
        <v>3194</v>
      </c>
    </row>
    <row r="1354" spans="1:31" outlineLevel="1" x14ac:dyDescent="0.35">
      <c r="A1354" s="6" t="s">
        <v>398</v>
      </c>
      <c r="B1354" s="7" t="s">
        <v>4634</v>
      </c>
      <c r="C1354" s="7" t="s">
        <v>3194</v>
      </c>
      <c r="D1354" s="7" t="s">
        <v>296</v>
      </c>
      <c r="E1354" s="7" t="s">
        <v>297</v>
      </c>
      <c r="F1354" s="7" t="s">
        <v>563</v>
      </c>
      <c r="G1354" s="8">
        <v>5301326</v>
      </c>
      <c r="H1354" s="16" t="s">
        <v>3505</v>
      </c>
      <c r="I1354" s="18">
        <v>0</v>
      </c>
      <c r="J1354" s="19">
        <v>0</v>
      </c>
      <c r="K1354" s="19">
        <v>0</v>
      </c>
      <c r="L1354" s="19">
        <v>0</v>
      </c>
      <c r="M1354" s="19">
        <v>1506.7750000000001</v>
      </c>
      <c r="N1354" s="19">
        <v>0</v>
      </c>
      <c r="O1354" s="19">
        <v>303.49700000000001</v>
      </c>
      <c r="P1354" s="19">
        <v>597.52099999999996</v>
      </c>
      <c r="Q1354" s="19"/>
      <c r="R1354" s="19"/>
      <c r="S1354" s="19"/>
      <c r="T1354" s="19"/>
      <c r="U1354" s="25">
        <v>2407.7930000000001</v>
      </c>
      <c r="V1354" s="18">
        <v>300.97412500000002</v>
      </c>
      <c r="W1354" s="39">
        <v>1.4265482063318468E-4</v>
      </c>
      <c r="X1354" s="35">
        <v>354.39439153796963</v>
      </c>
      <c r="Y1354" s="35"/>
      <c r="Z1354" s="49">
        <v>0</v>
      </c>
      <c r="AC1354" t="s">
        <v>296</v>
      </c>
      <c r="AD1354" t="s">
        <v>297</v>
      </c>
      <c r="AE1354" t="s">
        <v>3194</v>
      </c>
    </row>
    <row r="1355" spans="1:31" outlineLevel="1" x14ac:dyDescent="0.35">
      <c r="A1355" s="6" t="s">
        <v>398</v>
      </c>
      <c r="B1355" s="7" t="s">
        <v>562</v>
      </c>
      <c r="C1355" s="7" t="s">
        <v>3194</v>
      </c>
      <c r="D1355" s="7" t="s">
        <v>296</v>
      </c>
      <c r="E1355" s="7" t="s">
        <v>297</v>
      </c>
      <c r="F1355" s="7" t="s">
        <v>563</v>
      </c>
      <c r="G1355" s="8">
        <v>5334331</v>
      </c>
      <c r="H1355" s="16" t="s">
        <v>3506</v>
      </c>
      <c r="I1355" s="18">
        <v>1558.375</v>
      </c>
      <c r="J1355" s="19">
        <v>0</v>
      </c>
      <c r="K1355" s="19">
        <v>0</v>
      </c>
      <c r="L1355" s="19">
        <v>303.49700000000001</v>
      </c>
      <c r="M1355" s="19">
        <v>359.05700000000002</v>
      </c>
      <c r="N1355" s="19">
        <v>0</v>
      </c>
      <c r="O1355" s="19">
        <v>484.09500000000003</v>
      </c>
      <c r="P1355" s="19">
        <v>238.464</v>
      </c>
      <c r="Q1355" s="19"/>
      <c r="R1355" s="19"/>
      <c r="S1355" s="19"/>
      <c r="T1355" s="19"/>
      <c r="U1355" s="25">
        <v>2943.4880000000003</v>
      </c>
      <c r="V1355" s="18">
        <v>367.93600000000004</v>
      </c>
      <c r="W1355" s="39">
        <v>1.74393210992777E-4</v>
      </c>
      <c r="X1355" s="35">
        <v>433.24141184865772</v>
      </c>
      <c r="Y1355" s="35"/>
      <c r="Z1355" s="49">
        <v>0</v>
      </c>
      <c r="AC1355" t="s">
        <v>296</v>
      </c>
      <c r="AD1355" t="s">
        <v>297</v>
      </c>
      <c r="AE1355" t="s">
        <v>3194</v>
      </c>
    </row>
    <row r="1356" spans="1:31" outlineLevel="1" x14ac:dyDescent="0.35">
      <c r="A1356" s="6" t="s">
        <v>398</v>
      </c>
      <c r="B1356" s="7" t="s">
        <v>562</v>
      </c>
      <c r="C1356" s="7" t="s">
        <v>3194</v>
      </c>
      <c r="D1356" s="7" t="s">
        <v>296</v>
      </c>
      <c r="E1356" s="7" t="s">
        <v>297</v>
      </c>
      <c r="F1356" s="7" t="s">
        <v>563</v>
      </c>
      <c r="G1356" s="8">
        <v>5301184</v>
      </c>
      <c r="H1356" s="16" t="s">
        <v>3507</v>
      </c>
      <c r="I1356" s="18">
        <v>0</v>
      </c>
      <c r="J1356" s="19">
        <v>0</v>
      </c>
      <c r="K1356" s="19">
        <v>0</v>
      </c>
      <c r="L1356" s="19">
        <v>835.98500000000001</v>
      </c>
      <c r="M1356" s="19">
        <v>664.69299999999998</v>
      </c>
      <c r="N1356" s="19">
        <v>547.37800000000004</v>
      </c>
      <c r="O1356" s="19">
        <v>846.82</v>
      </c>
      <c r="P1356" s="19">
        <v>961.02300000000002</v>
      </c>
      <c r="Q1356" s="19"/>
      <c r="R1356" s="19"/>
      <c r="S1356" s="19"/>
      <c r="T1356" s="19"/>
      <c r="U1356" s="25">
        <v>3855.8990000000003</v>
      </c>
      <c r="V1356" s="18">
        <v>481.98737500000004</v>
      </c>
      <c r="W1356" s="39">
        <v>2.2845094251236554E-4</v>
      </c>
      <c r="X1356" s="35">
        <v>567.53590526131836</v>
      </c>
      <c r="Y1356" s="35"/>
      <c r="Z1356" s="49">
        <v>0</v>
      </c>
      <c r="AC1356" t="s">
        <v>296</v>
      </c>
      <c r="AD1356" t="s">
        <v>297</v>
      </c>
      <c r="AE1356" t="s">
        <v>3194</v>
      </c>
    </row>
    <row r="1357" spans="1:31" outlineLevel="1" x14ac:dyDescent="0.35">
      <c r="A1357" s="6" t="s">
        <v>398</v>
      </c>
      <c r="B1357" s="7" t="s">
        <v>562</v>
      </c>
      <c r="C1357" s="7" t="s">
        <v>3194</v>
      </c>
      <c r="D1357" s="7" t="s">
        <v>296</v>
      </c>
      <c r="E1357" s="7" t="s">
        <v>297</v>
      </c>
      <c r="F1357" s="7" t="s">
        <v>563</v>
      </c>
      <c r="G1357" s="8">
        <v>5298226</v>
      </c>
      <c r="H1357" s="16" t="s">
        <v>3508</v>
      </c>
      <c r="I1357" s="18">
        <v>0</v>
      </c>
      <c r="J1357" s="19">
        <v>0</v>
      </c>
      <c r="K1357" s="19">
        <v>0</v>
      </c>
      <c r="L1357" s="19">
        <v>0</v>
      </c>
      <c r="M1357" s="19">
        <v>523.779</v>
      </c>
      <c r="N1357" s="19">
        <v>0</v>
      </c>
      <c r="O1357" s="19">
        <v>359.05700000000002</v>
      </c>
      <c r="P1357" s="19">
        <v>238.464</v>
      </c>
      <c r="Q1357" s="19"/>
      <c r="R1357" s="19"/>
      <c r="S1357" s="19"/>
      <c r="T1357" s="19"/>
      <c r="U1357" s="25">
        <v>1121.3</v>
      </c>
      <c r="V1357" s="18">
        <v>140.16249999999999</v>
      </c>
      <c r="W1357" s="39">
        <v>6.6433804889369624E-5</v>
      </c>
      <c r="X1357" s="35">
        <v>165.04011400960351</v>
      </c>
      <c r="Y1357" s="35"/>
      <c r="Z1357" s="49">
        <v>0</v>
      </c>
      <c r="AC1357" t="s">
        <v>296</v>
      </c>
      <c r="AD1357" t="s">
        <v>297</v>
      </c>
      <c r="AE1357" t="s">
        <v>3194</v>
      </c>
    </row>
    <row r="1358" spans="1:31" outlineLevel="1" x14ac:dyDescent="0.35">
      <c r="A1358" s="6" t="s">
        <v>398</v>
      </c>
      <c r="B1358" s="7" t="s">
        <v>562</v>
      </c>
      <c r="C1358" s="7" t="s">
        <v>3194</v>
      </c>
      <c r="D1358" s="7" t="s">
        <v>296</v>
      </c>
      <c r="E1358" s="7" t="s">
        <v>297</v>
      </c>
      <c r="F1358" s="7" t="s">
        <v>563</v>
      </c>
      <c r="G1358" s="8">
        <v>5130140</v>
      </c>
      <c r="H1358" s="16" t="s">
        <v>3509</v>
      </c>
      <c r="I1358" s="18">
        <v>419.06200000000001</v>
      </c>
      <c r="J1358" s="19">
        <v>0</v>
      </c>
      <c r="K1358" s="19">
        <v>1264.52</v>
      </c>
      <c r="L1358" s="19">
        <v>539.65499999999997</v>
      </c>
      <c r="M1358" s="19">
        <v>845.29</v>
      </c>
      <c r="N1358" s="19">
        <v>303.49700000000001</v>
      </c>
      <c r="O1358" s="19">
        <v>238.464</v>
      </c>
      <c r="P1358" s="19">
        <v>361.19600000000003</v>
      </c>
      <c r="Q1358" s="19"/>
      <c r="R1358" s="19"/>
      <c r="S1358" s="19"/>
      <c r="T1358" s="19"/>
      <c r="U1358" s="25">
        <v>3971.6839999999997</v>
      </c>
      <c r="V1358" s="18">
        <v>496.46049999999997</v>
      </c>
      <c r="W1358" s="39">
        <v>2.3531087125499965E-4</v>
      </c>
      <c r="X1358" s="35">
        <v>584.57788296630531</v>
      </c>
      <c r="Y1358" s="35"/>
      <c r="Z1358" s="49">
        <v>0</v>
      </c>
      <c r="AC1358" t="s">
        <v>296</v>
      </c>
      <c r="AD1358" t="s">
        <v>297</v>
      </c>
      <c r="AE1358" t="s">
        <v>3194</v>
      </c>
    </row>
    <row r="1359" spans="1:31" outlineLevel="1" x14ac:dyDescent="0.35">
      <c r="A1359" s="6" t="s">
        <v>398</v>
      </c>
      <c r="B1359" s="7" t="s">
        <v>562</v>
      </c>
      <c r="C1359" s="7" t="s">
        <v>3194</v>
      </c>
      <c r="D1359" s="7" t="s">
        <v>296</v>
      </c>
      <c r="E1359" s="7" t="s">
        <v>297</v>
      </c>
      <c r="F1359" s="7" t="s">
        <v>563</v>
      </c>
      <c r="G1359" s="8">
        <v>5277555</v>
      </c>
      <c r="H1359" s="16" t="s">
        <v>3510</v>
      </c>
      <c r="I1359" s="18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180.59800000000001</v>
      </c>
      <c r="P1359" s="19">
        <v>180.59800000000001</v>
      </c>
      <c r="Q1359" s="19"/>
      <c r="R1359" s="19"/>
      <c r="S1359" s="19"/>
      <c r="T1359" s="19"/>
      <c r="U1359" s="25">
        <v>361.19600000000003</v>
      </c>
      <c r="V1359" s="18">
        <v>45.149500000000003</v>
      </c>
      <c r="W1359" s="39">
        <v>2.1399825729796445E-5</v>
      </c>
      <c r="X1359" s="35">
        <v>53.163140122904444</v>
      </c>
      <c r="Y1359" s="35"/>
      <c r="Z1359" s="49">
        <v>0</v>
      </c>
      <c r="AC1359" t="s">
        <v>296</v>
      </c>
      <c r="AD1359" t="s">
        <v>297</v>
      </c>
      <c r="AE1359" t="s">
        <v>3194</v>
      </c>
    </row>
    <row r="1360" spans="1:31" outlineLevel="1" x14ac:dyDescent="0.35">
      <c r="A1360" s="6" t="s">
        <v>398</v>
      </c>
      <c r="B1360" s="7" t="s">
        <v>562</v>
      </c>
      <c r="C1360" s="7" t="s">
        <v>3194</v>
      </c>
      <c r="D1360" s="7" t="s">
        <v>296</v>
      </c>
      <c r="E1360" s="7" t="s">
        <v>297</v>
      </c>
      <c r="F1360" s="7" t="s">
        <v>563</v>
      </c>
      <c r="G1360" s="8">
        <v>5337798</v>
      </c>
      <c r="H1360" s="16" t="s">
        <v>3511</v>
      </c>
      <c r="I1360" s="18">
        <v>0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597.52099999999996</v>
      </c>
      <c r="Q1360" s="19"/>
      <c r="R1360" s="19"/>
      <c r="S1360" s="19"/>
      <c r="T1360" s="19"/>
      <c r="U1360" s="25">
        <v>597.52099999999996</v>
      </c>
      <c r="V1360" s="18">
        <v>74.690124999999995</v>
      </c>
      <c r="W1360" s="39">
        <v>3.5401403309819876E-5</v>
      </c>
      <c r="X1360" s="35">
        <v>87.946966880524656</v>
      </c>
      <c r="Y1360" s="35"/>
      <c r="Z1360" s="49">
        <v>0</v>
      </c>
      <c r="AC1360" t="s">
        <v>296</v>
      </c>
      <c r="AD1360" t="s">
        <v>297</v>
      </c>
      <c r="AE1360" t="s">
        <v>3194</v>
      </c>
    </row>
    <row r="1361" spans="1:31" outlineLevel="1" x14ac:dyDescent="0.35">
      <c r="A1361" s="6" t="s">
        <v>398</v>
      </c>
      <c r="B1361" s="7" t="s">
        <v>562</v>
      </c>
      <c r="C1361" s="7" t="s">
        <v>3194</v>
      </c>
      <c r="D1361" s="7" t="s">
        <v>296</v>
      </c>
      <c r="E1361" s="7" t="s">
        <v>297</v>
      </c>
      <c r="F1361" s="7" t="s">
        <v>563</v>
      </c>
      <c r="G1361" s="8">
        <v>5278464</v>
      </c>
      <c r="H1361" s="16" t="s">
        <v>3512</v>
      </c>
      <c r="I1361" s="18">
        <v>0</v>
      </c>
      <c r="J1361" s="19">
        <v>0</v>
      </c>
      <c r="K1361" s="19">
        <v>0</v>
      </c>
      <c r="L1361" s="19">
        <v>238.464</v>
      </c>
      <c r="M1361" s="19">
        <v>0</v>
      </c>
      <c r="N1361" s="19">
        <v>0</v>
      </c>
      <c r="O1361" s="19">
        <v>0</v>
      </c>
      <c r="P1361" s="19">
        <v>597.52099999999996</v>
      </c>
      <c r="Q1361" s="19"/>
      <c r="R1361" s="19"/>
      <c r="S1361" s="19"/>
      <c r="T1361" s="19"/>
      <c r="U1361" s="25">
        <v>835.9849999999999</v>
      </c>
      <c r="V1361" s="18">
        <v>104.49812499999999</v>
      </c>
      <c r="W1361" s="39">
        <v>4.9529710497136947E-5</v>
      </c>
      <c r="X1361" s="35">
        <v>123.04562535478317</v>
      </c>
      <c r="Y1361" s="35"/>
      <c r="Z1361" s="49">
        <v>0</v>
      </c>
      <c r="AC1361" t="s">
        <v>296</v>
      </c>
      <c r="AD1361" t="s">
        <v>297</v>
      </c>
      <c r="AE1361" t="s">
        <v>3194</v>
      </c>
    </row>
    <row r="1362" spans="1:31" outlineLevel="1" x14ac:dyDescent="0.35">
      <c r="A1362" s="6" t="s">
        <v>398</v>
      </c>
      <c r="B1362" s="7" t="s">
        <v>4613</v>
      </c>
      <c r="C1362" s="7" t="s">
        <v>3194</v>
      </c>
      <c r="D1362" s="7" t="s">
        <v>296</v>
      </c>
      <c r="E1362" s="7" t="s">
        <v>297</v>
      </c>
      <c r="F1362" s="7" t="s">
        <v>563</v>
      </c>
      <c r="G1362" s="8">
        <v>5301997</v>
      </c>
      <c r="H1362" s="16" t="s">
        <v>3513</v>
      </c>
      <c r="I1362" s="18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9">
        <v>778.11900000000003</v>
      </c>
      <c r="Q1362" s="19"/>
      <c r="R1362" s="19"/>
      <c r="S1362" s="19"/>
      <c r="T1362" s="19"/>
      <c r="U1362" s="25">
        <v>778.11900000000003</v>
      </c>
      <c r="V1362" s="18">
        <v>97.264875000000004</v>
      </c>
      <c r="W1362" s="39">
        <v>4.6101316174718098E-5</v>
      </c>
      <c r="X1362" s="35">
        <v>114.52853694197688</v>
      </c>
      <c r="Y1362" s="35"/>
      <c r="Z1362" s="49">
        <v>0</v>
      </c>
      <c r="AC1362" t="s">
        <v>296</v>
      </c>
      <c r="AD1362" t="s">
        <v>297</v>
      </c>
      <c r="AE1362" t="s">
        <v>3194</v>
      </c>
    </row>
    <row r="1363" spans="1:31" outlineLevel="1" x14ac:dyDescent="0.35">
      <c r="A1363" s="6" t="s">
        <v>398</v>
      </c>
      <c r="B1363" s="7" t="s">
        <v>562</v>
      </c>
      <c r="C1363" s="7" t="s">
        <v>3194</v>
      </c>
      <c r="D1363" s="7" t="s">
        <v>296</v>
      </c>
      <c r="E1363" s="7" t="s">
        <v>297</v>
      </c>
      <c r="F1363" s="7" t="s">
        <v>563</v>
      </c>
      <c r="G1363" s="8">
        <v>5298752</v>
      </c>
      <c r="H1363" s="16" t="s">
        <v>3514</v>
      </c>
      <c r="I1363" s="18">
        <v>359.05700000000002</v>
      </c>
      <c r="J1363" s="19">
        <v>0</v>
      </c>
      <c r="K1363" s="19">
        <v>901.01800000000003</v>
      </c>
      <c r="L1363" s="19">
        <v>0</v>
      </c>
      <c r="M1363" s="19">
        <v>0</v>
      </c>
      <c r="N1363" s="19">
        <v>303.49700000000001</v>
      </c>
      <c r="O1363" s="19">
        <v>0</v>
      </c>
      <c r="P1363" s="19">
        <v>901.01800000000003</v>
      </c>
      <c r="Q1363" s="19"/>
      <c r="R1363" s="19"/>
      <c r="S1363" s="19"/>
      <c r="T1363" s="19"/>
      <c r="U1363" s="25">
        <v>2464.59</v>
      </c>
      <c r="V1363" s="18">
        <v>308.07375000000002</v>
      </c>
      <c r="W1363" s="39">
        <v>1.4601987977552083E-4</v>
      </c>
      <c r="X1363" s="35">
        <v>362.75413768565841</v>
      </c>
      <c r="Y1363" s="35"/>
      <c r="Z1363" s="49">
        <v>0</v>
      </c>
      <c r="AC1363" t="s">
        <v>296</v>
      </c>
      <c r="AD1363" t="s">
        <v>297</v>
      </c>
      <c r="AE1363" t="s">
        <v>3194</v>
      </c>
    </row>
    <row r="1364" spans="1:31" outlineLevel="1" x14ac:dyDescent="0.35">
      <c r="A1364" s="6" t="s">
        <v>398</v>
      </c>
      <c r="B1364" s="7" t="s">
        <v>562</v>
      </c>
      <c r="C1364" s="7" t="s">
        <v>3194</v>
      </c>
      <c r="D1364" s="7" t="s">
        <v>296</v>
      </c>
      <c r="E1364" s="7" t="s">
        <v>297</v>
      </c>
      <c r="F1364" s="7" t="s">
        <v>563</v>
      </c>
      <c r="G1364" s="8">
        <v>5292073</v>
      </c>
      <c r="H1364" s="16" t="s">
        <v>3515</v>
      </c>
      <c r="I1364" s="18">
        <v>1556.2380000000001</v>
      </c>
      <c r="J1364" s="19">
        <v>606.995</v>
      </c>
      <c r="K1364" s="19">
        <v>419.06200000000001</v>
      </c>
      <c r="L1364" s="19">
        <v>0</v>
      </c>
      <c r="M1364" s="19">
        <v>180.59800000000001</v>
      </c>
      <c r="N1364" s="19">
        <v>303.49700000000001</v>
      </c>
      <c r="O1364" s="19">
        <v>0</v>
      </c>
      <c r="P1364" s="19">
        <v>1442.979</v>
      </c>
      <c r="Q1364" s="19"/>
      <c r="R1364" s="19"/>
      <c r="S1364" s="19"/>
      <c r="T1364" s="19"/>
      <c r="U1364" s="25">
        <v>4509.3689999999997</v>
      </c>
      <c r="V1364" s="18">
        <v>563.67112499999996</v>
      </c>
      <c r="W1364" s="39">
        <v>2.6716716339977864E-4</v>
      </c>
      <c r="X1364" s="35">
        <v>663.71780421954134</v>
      </c>
      <c r="Y1364" s="35"/>
      <c r="Z1364" s="49">
        <v>0</v>
      </c>
      <c r="AC1364" t="s">
        <v>296</v>
      </c>
      <c r="AD1364" t="s">
        <v>297</v>
      </c>
      <c r="AE1364" t="s">
        <v>3194</v>
      </c>
    </row>
    <row r="1365" spans="1:31" outlineLevel="1" x14ac:dyDescent="0.35">
      <c r="A1365" s="6" t="s">
        <v>398</v>
      </c>
      <c r="B1365" s="7" t="s">
        <v>562</v>
      </c>
      <c r="C1365" s="7" t="s">
        <v>3194</v>
      </c>
      <c r="D1365" s="7" t="s">
        <v>296</v>
      </c>
      <c r="E1365" s="7" t="s">
        <v>297</v>
      </c>
      <c r="F1365" s="7" t="s">
        <v>563</v>
      </c>
      <c r="G1365" s="8">
        <v>5273566</v>
      </c>
      <c r="H1365" s="16" t="s">
        <v>3516</v>
      </c>
      <c r="I1365" s="18">
        <v>0</v>
      </c>
      <c r="J1365" s="19">
        <v>0</v>
      </c>
      <c r="K1365" s="19">
        <v>0</v>
      </c>
      <c r="L1365" s="19">
        <v>0</v>
      </c>
      <c r="M1365" s="19">
        <v>243.881</v>
      </c>
      <c r="N1365" s="19">
        <v>0</v>
      </c>
      <c r="O1365" s="19">
        <v>0</v>
      </c>
      <c r="P1365" s="19">
        <v>238.464</v>
      </c>
      <c r="Q1365" s="19"/>
      <c r="R1365" s="19"/>
      <c r="S1365" s="19"/>
      <c r="T1365" s="19"/>
      <c r="U1365" s="25">
        <v>482.34500000000003</v>
      </c>
      <c r="V1365" s="18">
        <v>60.293125000000003</v>
      </c>
      <c r="W1365" s="39">
        <v>2.8577556068280561E-5</v>
      </c>
      <c r="X1365" s="35">
        <v>70.994625695141536</v>
      </c>
      <c r="Y1365" s="35"/>
      <c r="Z1365" s="49">
        <v>0</v>
      </c>
      <c r="AC1365" t="s">
        <v>296</v>
      </c>
      <c r="AD1365" t="s">
        <v>297</v>
      </c>
      <c r="AE1365" t="s">
        <v>3194</v>
      </c>
    </row>
    <row r="1366" spans="1:31" outlineLevel="1" x14ac:dyDescent="0.35">
      <c r="A1366" s="6" t="s">
        <v>398</v>
      </c>
      <c r="B1366" s="7" t="s">
        <v>562</v>
      </c>
      <c r="C1366" s="7" t="s">
        <v>3194</v>
      </c>
      <c r="D1366" s="7" t="s">
        <v>296</v>
      </c>
      <c r="E1366" s="7" t="s">
        <v>297</v>
      </c>
      <c r="F1366" s="7" t="s">
        <v>563</v>
      </c>
      <c r="G1366" s="8">
        <v>5296927</v>
      </c>
      <c r="H1366" s="16" t="s">
        <v>3517</v>
      </c>
      <c r="I1366" s="18">
        <v>0</v>
      </c>
      <c r="J1366" s="19">
        <v>0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597.52099999999996</v>
      </c>
      <c r="Q1366" s="19"/>
      <c r="R1366" s="19"/>
      <c r="S1366" s="19"/>
      <c r="T1366" s="19"/>
      <c r="U1366" s="25">
        <v>597.52099999999996</v>
      </c>
      <c r="V1366" s="18">
        <v>74.690124999999995</v>
      </c>
      <c r="W1366" s="39">
        <v>3.5401403309819876E-5</v>
      </c>
      <c r="X1366" s="35">
        <v>87.946966880524656</v>
      </c>
      <c r="Y1366" s="35"/>
      <c r="Z1366" s="49">
        <v>0</v>
      </c>
      <c r="AC1366" t="s">
        <v>296</v>
      </c>
      <c r="AD1366" t="s">
        <v>297</v>
      </c>
      <c r="AE1366" t="s">
        <v>3194</v>
      </c>
    </row>
    <row r="1367" spans="1:31" outlineLevel="1" x14ac:dyDescent="0.35">
      <c r="A1367" s="6" t="s">
        <v>398</v>
      </c>
      <c r="B1367" s="7" t="s">
        <v>562</v>
      </c>
      <c r="C1367" s="7" t="s">
        <v>3194</v>
      </c>
      <c r="D1367" s="7" t="s">
        <v>296</v>
      </c>
      <c r="E1367" s="7" t="s">
        <v>297</v>
      </c>
      <c r="F1367" s="7" t="s">
        <v>563</v>
      </c>
      <c r="G1367" s="8">
        <v>5131343</v>
      </c>
      <c r="H1367" s="16" t="s">
        <v>3518</v>
      </c>
      <c r="I1367" s="18">
        <v>0</v>
      </c>
      <c r="J1367" s="19">
        <v>0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19">
        <v>778.11900000000003</v>
      </c>
      <c r="Q1367" s="19"/>
      <c r="R1367" s="19"/>
      <c r="S1367" s="19"/>
      <c r="T1367" s="19"/>
      <c r="U1367" s="25">
        <v>778.11900000000003</v>
      </c>
      <c r="V1367" s="18">
        <v>97.264875000000004</v>
      </c>
      <c r="W1367" s="39">
        <v>4.6101316174718098E-5</v>
      </c>
      <c r="X1367" s="35">
        <v>114.52853694197688</v>
      </c>
      <c r="Y1367" s="35"/>
      <c r="Z1367" s="49">
        <v>0</v>
      </c>
      <c r="AC1367" t="s">
        <v>296</v>
      </c>
      <c r="AD1367" t="s">
        <v>297</v>
      </c>
      <c r="AE1367" t="s">
        <v>3194</v>
      </c>
    </row>
    <row r="1368" spans="1:31" outlineLevel="1" x14ac:dyDescent="0.35">
      <c r="A1368" s="6" t="s">
        <v>398</v>
      </c>
      <c r="B1368" s="7" t="s">
        <v>562</v>
      </c>
      <c r="C1368" s="7" t="s">
        <v>3194</v>
      </c>
      <c r="D1368" s="7" t="s">
        <v>296</v>
      </c>
      <c r="E1368" s="7" t="s">
        <v>297</v>
      </c>
      <c r="F1368" s="7" t="s">
        <v>563</v>
      </c>
      <c r="G1368" s="8">
        <v>5290051</v>
      </c>
      <c r="H1368" s="16" t="s">
        <v>3519</v>
      </c>
      <c r="I1368" s="18">
        <v>0</v>
      </c>
      <c r="J1368" s="19">
        <v>0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958.71699999999998</v>
      </c>
      <c r="Q1368" s="19"/>
      <c r="R1368" s="19"/>
      <c r="S1368" s="19"/>
      <c r="T1368" s="19"/>
      <c r="U1368" s="25">
        <v>958.71699999999998</v>
      </c>
      <c r="V1368" s="18">
        <v>119.839625</v>
      </c>
      <c r="W1368" s="39">
        <v>5.6801229039616321E-5</v>
      </c>
      <c r="X1368" s="35">
        <v>141.11010700342911</v>
      </c>
      <c r="Y1368" s="35"/>
      <c r="Z1368" s="49">
        <v>0</v>
      </c>
      <c r="AC1368" t="s">
        <v>296</v>
      </c>
      <c r="AD1368" t="s">
        <v>297</v>
      </c>
      <c r="AE1368" t="s">
        <v>3194</v>
      </c>
    </row>
    <row r="1369" spans="1:31" outlineLevel="1" x14ac:dyDescent="0.35">
      <c r="A1369" s="6" t="s">
        <v>398</v>
      </c>
      <c r="B1369" s="7" t="s">
        <v>562</v>
      </c>
      <c r="C1369" s="7" t="s">
        <v>3194</v>
      </c>
      <c r="D1369" s="7" t="s">
        <v>296</v>
      </c>
      <c r="E1369" s="7" t="s">
        <v>297</v>
      </c>
      <c r="F1369" s="7" t="s">
        <v>563</v>
      </c>
      <c r="G1369" s="8">
        <v>5297829</v>
      </c>
      <c r="H1369" s="16" t="s">
        <v>3520</v>
      </c>
      <c r="I1369" s="18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9">
        <v>238.464</v>
      </c>
      <c r="Q1369" s="19"/>
      <c r="R1369" s="19"/>
      <c r="S1369" s="19"/>
      <c r="T1369" s="19"/>
      <c r="U1369" s="25">
        <v>238.464</v>
      </c>
      <c r="V1369" s="18">
        <v>29.808</v>
      </c>
      <c r="W1369" s="39">
        <v>1.4128307187317076E-5</v>
      </c>
      <c r="X1369" s="35">
        <v>35.098658474258528</v>
      </c>
      <c r="Y1369" s="35"/>
      <c r="Z1369" s="49">
        <v>0</v>
      </c>
      <c r="AC1369" t="s">
        <v>296</v>
      </c>
      <c r="AD1369" t="s">
        <v>297</v>
      </c>
      <c r="AE1369" t="s">
        <v>3194</v>
      </c>
    </row>
    <row r="1370" spans="1:31" outlineLevel="1" x14ac:dyDescent="0.35">
      <c r="A1370" s="6" t="s">
        <v>398</v>
      </c>
      <c r="B1370" s="7" t="s">
        <v>562</v>
      </c>
      <c r="C1370" s="7" t="s">
        <v>3194</v>
      </c>
      <c r="D1370" s="7" t="s">
        <v>296</v>
      </c>
      <c r="E1370" s="7" t="s">
        <v>297</v>
      </c>
      <c r="F1370" s="7" t="s">
        <v>563</v>
      </c>
      <c r="G1370" s="8">
        <v>5278789</v>
      </c>
      <c r="H1370" s="16" t="s">
        <v>3521</v>
      </c>
      <c r="I1370" s="18">
        <v>0</v>
      </c>
      <c r="J1370" s="19">
        <v>0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9">
        <v>419.06200000000001</v>
      </c>
      <c r="Q1370" s="19"/>
      <c r="R1370" s="19"/>
      <c r="S1370" s="19"/>
      <c r="T1370" s="19"/>
      <c r="U1370" s="25">
        <v>419.06200000000001</v>
      </c>
      <c r="V1370" s="18">
        <v>52.382750000000001</v>
      </c>
      <c r="W1370" s="39">
        <v>2.4828220052215301E-5</v>
      </c>
      <c r="X1370" s="35">
        <v>61.680228535710761</v>
      </c>
      <c r="Y1370" s="35"/>
      <c r="Z1370" s="49">
        <v>0</v>
      </c>
      <c r="AC1370" t="s">
        <v>296</v>
      </c>
      <c r="AD1370" t="s">
        <v>297</v>
      </c>
      <c r="AE1370" t="s">
        <v>3194</v>
      </c>
    </row>
    <row r="1371" spans="1:31" outlineLevel="1" x14ac:dyDescent="0.35">
      <c r="A1371" s="6" t="s">
        <v>398</v>
      </c>
      <c r="B1371" s="7" t="s">
        <v>562</v>
      </c>
      <c r="C1371" s="7" t="s">
        <v>3194</v>
      </c>
      <c r="D1371" s="7" t="s">
        <v>296</v>
      </c>
      <c r="E1371" s="7" t="s">
        <v>297</v>
      </c>
      <c r="F1371" s="7" t="s">
        <v>563</v>
      </c>
      <c r="G1371" s="8">
        <v>5297445</v>
      </c>
      <c r="H1371" s="16" t="s">
        <v>3522</v>
      </c>
      <c r="I1371" s="18">
        <v>0</v>
      </c>
      <c r="J1371" s="19">
        <v>0</v>
      </c>
      <c r="K1371" s="19">
        <v>0</v>
      </c>
      <c r="L1371" s="19">
        <v>476.928</v>
      </c>
      <c r="M1371" s="19">
        <v>0</v>
      </c>
      <c r="N1371" s="19">
        <v>0</v>
      </c>
      <c r="O1371" s="19">
        <v>0</v>
      </c>
      <c r="P1371" s="19">
        <v>359.05700000000002</v>
      </c>
      <c r="Q1371" s="19"/>
      <c r="R1371" s="19"/>
      <c r="S1371" s="19"/>
      <c r="T1371" s="19"/>
      <c r="U1371" s="25">
        <v>835.98500000000001</v>
      </c>
      <c r="V1371" s="18">
        <v>104.498125</v>
      </c>
      <c r="W1371" s="39">
        <v>4.9529710497136954E-5</v>
      </c>
      <c r="X1371" s="35">
        <v>123.0456253547832</v>
      </c>
      <c r="Y1371" s="35"/>
      <c r="Z1371" s="49">
        <v>0</v>
      </c>
      <c r="AC1371" t="s">
        <v>296</v>
      </c>
      <c r="AD1371" t="s">
        <v>297</v>
      </c>
      <c r="AE1371" t="s">
        <v>3194</v>
      </c>
    </row>
    <row r="1372" spans="1:31" outlineLevel="1" x14ac:dyDescent="0.35">
      <c r="A1372" s="6" t="s">
        <v>398</v>
      </c>
      <c r="B1372" s="7" t="s">
        <v>562</v>
      </c>
      <c r="C1372" s="7" t="s">
        <v>3194</v>
      </c>
      <c r="D1372" s="7" t="s">
        <v>296</v>
      </c>
      <c r="E1372" s="7" t="s">
        <v>297</v>
      </c>
      <c r="F1372" s="7" t="s">
        <v>563</v>
      </c>
      <c r="G1372" s="8">
        <v>5279380</v>
      </c>
      <c r="H1372" s="16" t="s">
        <v>3523</v>
      </c>
      <c r="I1372" s="18">
        <v>0</v>
      </c>
      <c r="J1372" s="19">
        <v>0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238.464</v>
      </c>
      <c r="Q1372" s="19"/>
      <c r="R1372" s="19"/>
      <c r="S1372" s="19"/>
      <c r="T1372" s="19"/>
      <c r="U1372" s="25">
        <v>238.464</v>
      </c>
      <c r="V1372" s="18">
        <v>29.808</v>
      </c>
      <c r="W1372" s="39">
        <v>1.4128307187317076E-5</v>
      </c>
      <c r="X1372" s="35">
        <v>35.098658474258528</v>
      </c>
      <c r="Y1372" s="35"/>
      <c r="Z1372" s="49">
        <v>0</v>
      </c>
      <c r="AC1372" t="s">
        <v>296</v>
      </c>
      <c r="AD1372" t="s">
        <v>297</v>
      </c>
      <c r="AE1372" t="s">
        <v>3194</v>
      </c>
    </row>
    <row r="1373" spans="1:31" outlineLevel="1" x14ac:dyDescent="0.35">
      <c r="A1373" s="6" t="s">
        <v>398</v>
      </c>
      <c r="B1373" s="7" t="s">
        <v>562</v>
      </c>
      <c r="C1373" s="7" t="s">
        <v>3194</v>
      </c>
      <c r="D1373" s="7" t="s">
        <v>296</v>
      </c>
      <c r="E1373" s="7" t="s">
        <v>297</v>
      </c>
      <c r="F1373" s="7" t="s">
        <v>563</v>
      </c>
      <c r="G1373" s="8">
        <v>5278350</v>
      </c>
      <c r="H1373" s="16" t="s">
        <v>3524</v>
      </c>
      <c r="I1373" s="18">
        <v>0</v>
      </c>
      <c r="J1373" s="19">
        <v>0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19">
        <v>238.464</v>
      </c>
      <c r="Q1373" s="19"/>
      <c r="R1373" s="19"/>
      <c r="S1373" s="19"/>
      <c r="T1373" s="19"/>
      <c r="U1373" s="25">
        <v>238.464</v>
      </c>
      <c r="V1373" s="18">
        <v>29.808</v>
      </c>
      <c r="W1373" s="39">
        <v>1.4128307187317076E-5</v>
      </c>
      <c r="X1373" s="35">
        <v>35.098658474258528</v>
      </c>
      <c r="Y1373" s="35"/>
      <c r="Z1373" s="49">
        <v>0</v>
      </c>
      <c r="AC1373" t="s">
        <v>296</v>
      </c>
      <c r="AD1373" t="s">
        <v>297</v>
      </c>
      <c r="AE1373" t="s">
        <v>3194</v>
      </c>
    </row>
    <row r="1374" spans="1:31" outlineLevel="1" x14ac:dyDescent="0.35">
      <c r="A1374" s="6" t="s">
        <v>398</v>
      </c>
      <c r="B1374" s="7" t="s">
        <v>562</v>
      </c>
      <c r="C1374" s="7" t="s">
        <v>3194</v>
      </c>
      <c r="D1374" s="7" t="s">
        <v>296</v>
      </c>
      <c r="E1374" s="7" t="s">
        <v>297</v>
      </c>
      <c r="F1374" s="7" t="s">
        <v>563</v>
      </c>
      <c r="G1374" s="8">
        <v>5298112</v>
      </c>
      <c r="H1374" s="16" t="s">
        <v>3525</v>
      </c>
      <c r="I1374" s="18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9">
        <v>180.59800000000001</v>
      </c>
      <c r="Q1374" s="19"/>
      <c r="R1374" s="19"/>
      <c r="S1374" s="19"/>
      <c r="T1374" s="19"/>
      <c r="U1374" s="25">
        <v>180.59800000000001</v>
      </c>
      <c r="V1374" s="18">
        <v>22.574750000000002</v>
      </c>
      <c r="W1374" s="39">
        <v>1.0699912864898222E-5</v>
      </c>
      <c r="X1374" s="35">
        <v>26.581570061452222</v>
      </c>
      <c r="Y1374" s="35"/>
      <c r="Z1374" s="49">
        <v>0</v>
      </c>
      <c r="AC1374" t="s">
        <v>296</v>
      </c>
      <c r="AD1374" t="s">
        <v>297</v>
      </c>
      <c r="AE1374" t="s">
        <v>3194</v>
      </c>
    </row>
    <row r="1375" spans="1:31" outlineLevel="1" x14ac:dyDescent="0.35">
      <c r="A1375" s="6" t="s">
        <v>398</v>
      </c>
      <c r="B1375" s="7" t="s">
        <v>562</v>
      </c>
      <c r="C1375" s="7" t="s">
        <v>3194</v>
      </c>
      <c r="D1375" s="7" t="s">
        <v>296</v>
      </c>
      <c r="E1375" s="7" t="s">
        <v>297</v>
      </c>
      <c r="F1375" s="7" t="s">
        <v>563</v>
      </c>
      <c r="G1375" s="8">
        <v>5277652</v>
      </c>
      <c r="H1375" s="16" t="s">
        <v>3526</v>
      </c>
      <c r="I1375" s="18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9">
        <v>238.464</v>
      </c>
      <c r="Q1375" s="19"/>
      <c r="R1375" s="19"/>
      <c r="S1375" s="19"/>
      <c r="T1375" s="19"/>
      <c r="U1375" s="25">
        <v>238.464</v>
      </c>
      <c r="V1375" s="18">
        <v>29.808</v>
      </c>
      <c r="W1375" s="39">
        <v>1.4128307187317076E-5</v>
      </c>
      <c r="X1375" s="35">
        <v>35.098658474258528</v>
      </c>
      <c r="Y1375" s="35"/>
      <c r="Z1375" s="49">
        <v>0</v>
      </c>
      <c r="AC1375" t="s">
        <v>296</v>
      </c>
      <c r="AD1375" t="s">
        <v>297</v>
      </c>
      <c r="AE1375" t="s">
        <v>3194</v>
      </c>
    </row>
    <row r="1376" spans="1:31" outlineLevel="1" x14ac:dyDescent="0.35">
      <c r="A1376" s="6" t="s">
        <v>398</v>
      </c>
      <c r="B1376" s="7" t="s">
        <v>562</v>
      </c>
      <c r="C1376" s="7" t="s">
        <v>3194</v>
      </c>
      <c r="D1376" s="7" t="s">
        <v>296</v>
      </c>
      <c r="E1376" s="7" t="s">
        <v>297</v>
      </c>
      <c r="F1376" s="7" t="s">
        <v>563</v>
      </c>
      <c r="G1376" s="8">
        <v>5273386</v>
      </c>
      <c r="H1376" s="16" t="s">
        <v>3527</v>
      </c>
      <c r="I1376" s="18">
        <v>0</v>
      </c>
      <c r="J1376" s="19">
        <v>0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539.65499999999997</v>
      </c>
      <c r="Q1376" s="19"/>
      <c r="R1376" s="19"/>
      <c r="S1376" s="19"/>
      <c r="T1376" s="19"/>
      <c r="U1376" s="25">
        <v>539.65499999999997</v>
      </c>
      <c r="V1376" s="18">
        <v>67.456874999999997</v>
      </c>
      <c r="W1376" s="39">
        <v>3.197300898740102E-5</v>
      </c>
      <c r="X1376" s="35">
        <v>79.429878467718339</v>
      </c>
      <c r="Y1376" s="35"/>
      <c r="Z1376" s="49">
        <v>0</v>
      </c>
      <c r="AC1376" t="s">
        <v>296</v>
      </c>
      <c r="AD1376" t="s">
        <v>297</v>
      </c>
      <c r="AE1376" t="s">
        <v>3194</v>
      </c>
    </row>
    <row r="1377" spans="1:31" outlineLevel="1" x14ac:dyDescent="0.35">
      <c r="A1377" s="6" t="s">
        <v>398</v>
      </c>
      <c r="B1377" s="7" t="s">
        <v>562</v>
      </c>
      <c r="C1377" s="7" t="s">
        <v>3194</v>
      </c>
      <c r="D1377" s="7" t="s">
        <v>296</v>
      </c>
      <c r="E1377" s="7" t="s">
        <v>297</v>
      </c>
      <c r="F1377" s="7" t="s">
        <v>563</v>
      </c>
      <c r="G1377" s="8">
        <v>5332506</v>
      </c>
      <c r="H1377" s="16" t="s">
        <v>3528</v>
      </c>
      <c r="I1377" s="18">
        <v>0</v>
      </c>
      <c r="J1377" s="19">
        <v>0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359.05700000000002</v>
      </c>
      <c r="Q1377" s="19"/>
      <c r="R1377" s="19"/>
      <c r="S1377" s="19"/>
      <c r="T1377" s="19"/>
      <c r="U1377" s="25">
        <v>359.05700000000002</v>
      </c>
      <c r="V1377" s="18">
        <v>44.882125000000002</v>
      </c>
      <c r="W1377" s="39">
        <v>2.1273096122502801E-5</v>
      </c>
      <c r="X1377" s="35">
        <v>52.848308406266128</v>
      </c>
      <c r="Y1377" s="35"/>
      <c r="Z1377" s="49">
        <v>0</v>
      </c>
      <c r="AC1377" t="s">
        <v>296</v>
      </c>
      <c r="AD1377" t="s">
        <v>297</v>
      </c>
      <c r="AE1377" t="s">
        <v>3194</v>
      </c>
    </row>
    <row r="1378" spans="1:31" outlineLevel="1" x14ac:dyDescent="0.35">
      <c r="A1378" s="6" t="s">
        <v>398</v>
      </c>
      <c r="B1378" s="7" t="s">
        <v>562</v>
      </c>
      <c r="C1378" s="7" t="s">
        <v>3194</v>
      </c>
      <c r="D1378" s="7" t="s">
        <v>296</v>
      </c>
      <c r="E1378" s="7" t="s">
        <v>297</v>
      </c>
      <c r="F1378" s="7" t="s">
        <v>563</v>
      </c>
      <c r="G1378" s="8">
        <v>5276563</v>
      </c>
      <c r="H1378" s="16" t="s">
        <v>3529</v>
      </c>
      <c r="I1378" s="18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180.59800000000001</v>
      </c>
      <c r="Q1378" s="19"/>
      <c r="R1378" s="19"/>
      <c r="S1378" s="19"/>
      <c r="T1378" s="19"/>
      <c r="U1378" s="25">
        <v>180.59800000000001</v>
      </c>
      <c r="V1378" s="18">
        <v>22.574750000000002</v>
      </c>
      <c r="W1378" s="39">
        <v>1.0699912864898222E-5</v>
      </c>
      <c r="X1378" s="35">
        <v>26.581570061452222</v>
      </c>
      <c r="Y1378" s="35"/>
      <c r="Z1378" s="49">
        <v>0</v>
      </c>
      <c r="AC1378" t="s">
        <v>296</v>
      </c>
      <c r="AD1378" t="s">
        <v>297</v>
      </c>
      <c r="AE1378" t="s">
        <v>3194</v>
      </c>
    </row>
    <row r="1379" spans="1:31" outlineLevel="1" x14ac:dyDescent="0.35">
      <c r="A1379" s="6" t="s">
        <v>398</v>
      </c>
      <c r="B1379" s="7" t="s">
        <v>562</v>
      </c>
      <c r="C1379" s="7" t="s">
        <v>3194</v>
      </c>
      <c r="D1379" s="7" t="s">
        <v>296</v>
      </c>
      <c r="E1379" s="7" t="s">
        <v>297</v>
      </c>
      <c r="F1379" s="7"/>
      <c r="G1379" s="8">
        <v>5330041</v>
      </c>
      <c r="H1379" s="16" t="s">
        <v>4595</v>
      </c>
      <c r="I1379" s="18">
        <v>0</v>
      </c>
      <c r="J1379" s="19">
        <v>0</v>
      </c>
      <c r="K1379" s="19">
        <v>0</v>
      </c>
      <c r="L1379" s="19">
        <v>0</v>
      </c>
      <c r="M1379" s="19">
        <v>180.59800000000001</v>
      </c>
      <c r="N1379" s="19">
        <v>0</v>
      </c>
      <c r="O1379" s="19">
        <v>0</v>
      </c>
      <c r="P1379" s="19">
        <v>0</v>
      </c>
      <c r="Q1379" s="19"/>
      <c r="R1379" s="19"/>
      <c r="S1379" s="19"/>
      <c r="T1379" s="19"/>
      <c r="U1379" s="25">
        <v>180.59800000000001</v>
      </c>
      <c r="V1379" s="18">
        <v>22.574750000000002</v>
      </c>
      <c r="W1379" s="39">
        <v>1.0699912864898222E-5</v>
      </c>
      <c r="X1379" s="35">
        <v>26.581570061452222</v>
      </c>
      <c r="Y1379" s="35"/>
      <c r="Z1379" s="49">
        <v>0</v>
      </c>
      <c r="AC1379" t="s">
        <v>296</v>
      </c>
      <c r="AD1379" t="s">
        <v>297</v>
      </c>
      <c r="AE1379" t="s">
        <v>3194</v>
      </c>
    </row>
    <row r="1380" spans="1:31" outlineLevel="1" x14ac:dyDescent="0.35">
      <c r="A1380" s="6" t="s">
        <v>398</v>
      </c>
      <c r="B1380" s="7" t="s">
        <v>416</v>
      </c>
      <c r="C1380" s="7" t="s">
        <v>3194</v>
      </c>
      <c r="D1380" s="7" t="s">
        <v>296</v>
      </c>
      <c r="E1380" s="7" t="s">
        <v>297</v>
      </c>
      <c r="F1380" s="7"/>
      <c r="G1380" s="8">
        <v>5331659</v>
      </c>
      <c r="H1380" s="16" t="s">
        <v>474</v>
      </c>
      <c r="I1380" s="18">
        <v>1396.6669999999999</v>
      </c>
      <c r="J1380" s="19">
        <v>1919.9079999999999</v>
      </c>
      <c r="K1380" s="19">
        <v>3001.0390000000002</v>
      </c>
      <c r="L1380" s="19">
        <v>5578.7160000000003</v>
      </c>
      <c r="M1380" s="19">
        <v>2337.9389999999999</v>
      </c>
      <c r="N1380" s="19">
        <v>902.98800000000006</v>
      </c>
      <c r="O1380" s="19">
        <v>2591.9349999999999</v>
      </c>
      <c r="P1380" s="19">
        <v>1185.2629999999999</v>
      </c>
      <c r="Q1380" s="19"/>
      <c r="R1380" s="19"/>
      <c r="S1380" s="19"/>
      <c r="T1380" s="19"/>
      <c r="U1380" s="25">
        <v>18914.454999999998</v>
      </c>
      <c r="V1380" s="18">
        <v>2364.3068749999998</v>
      </c>
      <c r="W1380" s="39">
        <v>1.1206271408710975E-3</v>
      </c>
      <c r="X1380" s="35">
        <v>2783.9506016494379</v>
      </c>
      <c r="Y1380" s="35"/>
      <c r="Z1380" s="49">
        <v>0</v>
      </c>
      <c r="AC1380" t="s">
        <v>296</v>
      </c>
      <c r="AD1380" t="s">
        <v>297</v>
      </c>
      <c r="AE1380" t="s">
        <v>3194</v>
      </c>
    </row>
    <row r="1381" spans="1:31" outlineLevel="1" x14ac:dyDescent="0.35">
      <c r="A1381" s="6" t="s">
        <v>398</v>
      </c>
      <c r="B1381" s="7" t="s">
        <v>416</v>
      </c>
      <c r="C1381" s="7" t="s">
        <v>3194</v>
      </c>
      <c r="D1381" s="7" t="s">
        <v>296</v>
      </c>
      <c r="E1381" s="7" t="s">
        <v>297</v>
      </c>
      <c r="F1381" s="7"/>
      <c r="G1381" s="8">
        <v>5120181</v>
      </c>
      <c r="H1381" s="16" t="s">
        <v>512</v>
      </c>
      <c r="I1381" s="18">
        <v>1870.8024399999995</v>
      </c>
      <c r="J1381" s="19">
        <v>4816.2420000000002</v>
      </c>
      <c r="K1381" s="19">
        <v>6465.7129999999997</v>
      </c>
      <c r="L1381" s="19">
        <v>3417.9940000000001</v>
      </c>
      <c r="M1381" s="19">
        <v>1377.0050000000001</v>
      </c>
      <c r="N1381" s="19">
        <v>930.33299999999997</v>
      </c>
      <c r="O1381" s="19">
        <v>3011.7689999999998</v>
      </c>
      <c r="P1381" s="19">
        <v>3682.7</v>
      </c>
      <c r="Q1381" s="19"/>
      <c r="R1381" s="19"/>
      <c r="S1381" s="19"/>
      <c r="T1381" s="19"/>
      <c r="U1381" s="25">
        <v>25572.558440000001</v>
      </c>
      <c r="V1381" s="18">
        <v>3196.5698050000001</v>
      </c>
      <c r="W1381" s="39">
        <v>1.5151006491794905E-3</v>
      </c>
      <c r="X1381" s="35">
        <v>3763.9328997189414</v>
      </c>
      <c r="Y1381" s="35"/>
      <c r="Z1381" s="49">
        <v>0</v>
      </c>
      <c r="AC1381" t="s">
        <v>296</v>
      </c>
      <c r="AD1381" t="s">
        <v>297</v>
      </c>
      <c r="AE1381" t="s">
        <v>3194</v>
      </c>
    </row>
    <row r="1382" spans="1:31" outlineLevel="1" x14ac:dyDescent="0.35">
      <c r="A1382" s="6" t="s">
        <v>398</v>
      </c>
      <c r="B1382" s="7" t="s">
        <v>416</v>
      </c>
      <c r="C1382" s="7" t="s">
        <v>3194</v>
      </c>
      <c r="D1382" s="7" t="s">
        <v>296</v>
      </c>
      <c r="E1382" s="7" t="s">
        <v>297</v>
      </c>
      <c r="F1382" s="7"/>
      <c r="G1382" s="8">
        <v>5338465</v>
      </c>
      <c r="H1382" s="16" t="s">
        <v>536</v>
      </c>
      <c r="I1382" s="18">
        <v>1365.893</v>
      </c>
      <c r="J1382" s="19">
        <v>1865.7809999999999</v>
      </c>
      <c r="K1382" s="19">
        <v>1405.577</v>
      </c>
      <c r="L1382" s="19">
        <v>1369.327</v>
      </c>
      <c r="M1382" s="19">
        <v>1769.1759999999999</v>
      </c>
      <c r="N1382" s="19">
        <v>1970.904</v>
      </c>
      <c r="O1382" s="19">
        <v>669.31899999999996</v>
      </c>
      <c r="P1382" s="19">
        <v>9017.0130000000008</v>
      </c>
      <c r="Q1382" s="19"/>
      <c r="R1382" s="19"/>
      <c r="S1382" s="19"/>
      <c r="T1382" s="19"/>
      <c r="U1382" s="25">
        <v>19432.990000000002</v>
      </c>
      <c r="V1382" s="18">
        <v>2429.1237500000002</v>
      </c>
      <c r="W1382" s="39">
        <v>1.1513488505101857E-3</v>
      </c>
      <c r="X1382" s="35">
        <v>2860.2719032796622</v>
      </c>
      <c r="Y1382" s="35"/>
      <c r="Z1382" s="49">
        <v>0</v>
      </c>
      <c r="AC1382" t="s">
        <v>296</v>
      </c>
      <c r="AD1382" t="s">
        <v>297</v>
      </c>
      <c r="AE1382" t="s">
        <v>3194</v>
      </c>
    </row>
    <row r="1383" spans="1:31" outlineLevel="1" x14ac:dyDescent="0.35">
      <c r="A1383" s="6" t="s">
        <v>398</v>
      </c>
      <c r="B1383" s="7" t="s">
        <v>416</v>
      </c>
      <c r="C1383" s="7" t="s">
        <v>3194</v>
      </c>
      <c r="D1383" s="7" t="s">
        <v>296</v>
      </c>
      <c r="E1383" s="7" t="s">
        <v>297</v>
      </c>
      <c r="F1383" s="7"/>
      <c r="G1383" s="8">
        <v>5336571</v>
      </c>
      <c r="H1383" s="16" t="s">
        <v>545</v>
      </c>
      <c r="I1383" s="18">
        <v>953.85599999999999</v>
      </c>
      <c r="J1383" s="19">
        <v>2715.904</v>
      </c>
      <c r="K1383" s="19">
        <v>2643.8150000000001</v>
      </c>
      <c r="L1383" s="19">
        <v>2398.636</v>
      </c>
      <c r="M1383" s="19">
        <v>1005.735</v>
      </c>
      <c r="N1383" s="19">
        <v>323.339</v>
      </c>
      <c r="O1383" s="19">
        <v>2030.722</v>
      </c>
      <c r="P1383" s="19">
        <v>1826.6210000000001</v>
      </c>
      <c r="Q1383" s="19"/>
      <c r="R1383" s="19"/>
      <c r="S1383" s="19"/>
      <c r="T1383" s="19"/>
      <c r="U1383" s="25">
        <v>13898.628000000001</v>
      </c>
      <c r="V1383" s="18">
        <v>1737.3285000000001</v>
      </c>
      <c r="W1383" s="39">
        <v>8.2345379539991936E-4</v>
      </c>
      <c r="X1383" s="35">
        <v>2045.6890659922124</v>
      </c>
      <c r="Y1383" s="35"/>
      <c r="Z1383" s="49">
        <v>0</v>
      </c>
      <c r="AC1383" t="s">
        <v>296</v>
      </c>
      <c r="AD1383" t="s">
        <v>297</v>
      </c>
      <c r="AE1383" t="s">
        <v>3194</v>
      </c>
    </row>
    <row r="1384" spans="1:31" outlineLevel="1" x14ac:dyDescent="0.35">
      <c r="A1384" s="6" t="s">
        <v>398</v>
      </c>
      <c r="B1384" s="7" t="s">
        <v>416</v>
      </c>
      <c r="C1384" s="7" t="s">
        <v>3194</v>
      </c>
      <c r="D1384" s="7" t="s">
        <v>296</v>
      </c>
      <c r="E1384" s="7" t="s">
        <v>297</v>
      </c>
      <c r="F1384" s="7"/>
      <c r="G1384" s="8">
        <v>5270853</v>
      </c>
      <c r="H1384" s="16" t="s">
        <v>554</v>
      </c>
      <c r="I1384" s="18">
        <v>0</v>
      </c>
      <c r="J1384" s="19">
        <v>3505.5340000000001</v>
      </c>
      <c r="K1384" s="19">
        <v>2841.232</v>
      </c>
      <c r="L1384" s="19">
        <v>4724.5290000000005</v>
      </c>
      <c r="M1384" s="19">
        <v>1820.258</v>
      </c>
      <c r="N1384" s="19">
        <v>1338.6369999999999</v>
      </c>
      <c r="O1384" s="19">
        <v>1726.5440000000001</v>
      </c>
      <c r="P1384" s="19">
        <v>3789.1990000000001</v>
      </c>
      <c r="Q1384" s="19"/>
      <c r="R1384" s="19"/>
      <c r="S1384" s="19"/>
      <c r="T1384" s="19"/>
      <c r="U1384" s="25">
        <v>19745.933000000001</v>
      </c>
      <c r="V1384" s="18">
        <v>2468.2416250000001</v>
      </c>
      <c r="W1384" s="39">
        <v>1.1698898245612816E-3</v>
      </c>
      <c r="X1384" s="35">
        <v>2906.3328578845912</v>
      </c>
      <c r="Y1384" s="35"/>
      <c r="Z1384" s="49">
        <v>0</v>
      </c>
      <c r="AC1384" t="s">
        <v>296</v>
      </c>
      <c r="AD1384" t="s">
        <v>297</v>
      </c>
      <c r="AE1384" t="s">
        <v>3194</v>
      </c>
    </row>
    <row r="1385" spans="1:31" outlineLevel="1" x14ac:dyDescent="0.35">
      <c r="A1385" s="6" t="s">
        <v>398</v>
      </c>
      <c r="B1385" s="7" t="s">
        <v>416</v>
      </c>
      <c r="C1385" s="7" t="s">
        <v>3194</v>
      </c>
      <c r="D1385" s="7" t="s">
        <v>296</v>
      </c>
      <c r="E1385" s="7" t="s">
        <v>297</v>
      </c>
      <c r="F1385" s="7"/>
      <c r="G1385" s="8">
        <v>5133071</v>
      </c>
      <c r="H1385" s="16" t="s">
        <v>556</v>
      </c>
      <c r="I1385" s="18">
        <v>0</v>
      </c>
      <c r="J1385" s="19">
        <v>2320.7860000000001</v>
      </c>
      <c r="K1385" s="19">
        <v>8587.375</v>
      </c>
      <c r="L1385" s="19">
        <v>6055.6379999999999</v>
      </c>
      <c r="M1385" s="19">
        <v>1190.001</v>
      </c>
      <c r="N1385" s="19">
        <v>2938.1534399999996</v>
      </c>
      <c r="O1385" s="19">
        <v>1337.336</v>
      </c>
      <c r="P1385" s="19">
        <v>6981.5929999999998</v>
      </c>
      <c r="Q1385" s="19"/>
      <c r="R1385" s="19"/>
      <c r="S1385" s="19"/>
      <c r="T1385" s="19"/>
      <c r="U1385" s="25">
        <v>29410.882439999998</v>
      </c>
      <c r="V1385" s="18">
        <v>3676.3603049999997</v>
      </c>
      <c r="W1385" s="39">
        <v>1.742510323413134E-3</v>
      </c>
      <c r="X1385" s="35">
        <v>4328.882003942429</v>
      </c>
      <c r="Y1385" s="35"/>
      <c r="Z1385" s="49">
        <v>0</v>
      </c>
      <c r="AC1385" t="s">
        <v>296</v>
      </c>
      <c r="AD1385" t="s">
        <v>297</v>
      </c>
      <c r="AE1385" t="s">
        <v>3194</v>
      </c>
    </row>
    <row r="1386" spans="1:31" outlineLevel="1" x14ac:dyDescent="0.35">
      <c r="A1386" s="6" t="s">
        <v>398</v>
      </c>
      <c r="B1386" s="7" t="s">
        <v>416</v>
      </c>
      <c r="C1386" s="7" t="s">
        <v>3194</v>
      </c>
      <c r="D1386" s="7" t="s">
        <v>296</v>
      </c>
      <c r="E1386" s="7" t="s">
        <v>297</v>
      </c>
      <c r="F1386" s="7"/>
      <c r="G1386" s="8">
        <v>5129092</v>
      </c>
      <c r="H1386" s="16" t="s">
        <v>557</v>
      </c>
      <c r="I1386" s="18">
        <v>0</v>
      </c>
      <c r="J1386" s="19">
        <v>1918.5340000000001</v>
      </c>
      <c r="K1386" s="19">
        <v>1512.749</v>
      </c>
      <c r="L1386" s="19">
        <v>2704.221</v>
      </c>
      <c r="M1386" s="19">
        <v>0</v>
      </c>
      <c r="N1386" s="19">
        <v>303.49700000000001</v>
      </c>
      <c r="O1386" s="19">
        <v>2685.8180000000002</v>
      </c>
      <c r="P1386" s="19">
        <v>1638.08</v>
      </c>
      <c r="Q1386" s="19"/>
      <c r="R1386" s="19"/>
      <c r="S1386" s="19"/>
      <c r="T1386" s="19"/>
      <c r="U1386" s="25">
        <v>10762.899000000001</v>
      </c>
      <c r="V1386" s="18">
        <v>1345.3623750000002</v>
      </c>
      <c r="W1386" s="39">
        <v>6.3767085722820965E-4</v>
      </c>
      <c r="X1386" s="35">
        <v>1584.1523927885917</v>
      </c>
      <c r="Y1386" s="35"/>
      <c r="Z1386" s="49">
        <v>0</v>
      </c>
      <c r="AC1386" t="s">
        <v>296</v>
      </c>
      <c r="AD1386" t="s">
        <v>297</v>
      </c>
      <c r="AE1386" t="s">
        <v>3194</v>
      </c>
    </row>
    <row r="1387" spans="1:31" outlineLevel="1" x14ac:dyDescent="0.35">
      <c r="A1387" s="6" t="s">
        <v>398</v>
      </c>
      <c r="B1387" s="7" t="s">
        <v>416</v>
      </c>
      <c r="C1387" s="7" t="s">
        <v>3194</v>
      </c>
      <c r="D1387" s="7" t="s">
        <v>296</v>
      </c>
      <c r="E1387" s="7" t="s">
        <v>297</v>
      </c>
      <c r="F1387" s="7"/>
      <c r="G1387" s="8">
        <v>5120866</v>
      </c>
      <c r="H1387" s="16" t="s">
        <v>559</v>
      </c>
      <c r="I1387" s="18">
        <v>0</v>
      </c>
      <c r="J1387" s="19">
        <v>970.78700000000003</v>
      </c>
      <c r="K1387" s="19">
        <v>727.976</v>
      </c>
      <c r="L1387" s="19">
        <v>541.96115999999995</v>
      </c>
      <c r="M1387" s="19">
        <v>540.72299999999996</v>
      </c>
      <c r="N1387" s="19">
        <v>699.12800000000004</v>
      </c>
      <c r="O1387" s="19">
        <v>846.13800000000003</v>
      </c>
      <c r="P1387" s="19">
        <v>3357.1990000000001</v>
      </c>
      <c r="Q1387" s="19"/>
      <c r="R1387" s="19"/>
      <c r="S1387" s="19"/>
      <c r="T1387" s="19"/>
      <c r="U1387" s="25">
        <v>7683.9121599999999</v>
      </c>
      <c r="V1387" s="18">
        <v>960.48901999999998</v>
      </c>
      <c r="W1387" s="39">
        <v>4.5524972908632367E-4</v>
      </c>
      <c r="X1387" s="35">
        <v>1130.967394030303</v>
      </c>
      <c r="Y1387" s="35"/>
      <c r="Z1387" s="49">
        <v>0</v>
      </c>
      <c r="AC1387" t="s">
        <v>296</v>
      </c>
      <c r="AD1387" t="s">
        <v>297</v>
      </c>
      <c r="AE1387" t="s">
        <v>3194</v>
      </c>
    </row>
    <row r="1388" spans="1:31" outlineLevel="1" x14ac:dyDescent="0.35">
      <c r="A1388" s="6" t="s">
        <v>398</v>
      </c>
      <c r="B1388" s="7" t="s">
        <v>562</v>
      </c>
      <c r="C1388" s="7" t="s">
        <v>267</v>
      </c>
      <c r="D1388" s="7" t="s">
        <v>284</v>
      </c>
      <c r="E1388" s="7" t="s">
        <v>285</v>
      </c>
      <c r="F1388" s="7" t="s">
        <v>563</v>
      </c>
      <c r="G1388" s="8">
        <v>5297355</v>
      </c>
      <c r="H1388" s="16" t="s">
        <v>564</v>
      </c>
      <c r="I1388" s="18">
        <v>303.49700000000001</v>
      </c>
      <c r="J1388" s="19">
        <v>238.464</v>
      </c>
      <c r="K1388" s="19">
        <v>971.85699999999997</v>
      </c>
      <c r="L1388" s="19">
        <v>1274.2840000000001</v>
      </c>
      <c r="M1388" s="19">
        <v>238.464</v>
      </c>
      <c r="N1388" s="19">
        <v>0</v>
      </c>
      <c r="O1388" s="19">
        <v>0</v>
      </c>
      <c r="P1388" s="19">
        <v>778.11800000000005</v>
      </c>
      <c r="Q1388" s="19">
        <v>0</v>
      </c>
      <c r="R1388" s="19">
        <v>0</v>
      </c>
      <c r="S1388" s="19">
        <v>0</v>
      </c>
      <c r="T1388" s="19">
        <v>0</v>
      </c>
      <c r="U1388" s="25">
        <v>3804.6839999999997</v>
      </c>
      <c r="V1388" s="18">
        <v>475.58549999999997</v>
      </c>
      <c r="W1388" s="39">
        <v>2.2541660083983444E-4</v>
      </c>
      <c r="X1388" s="35">
        <v>559.99775361679679</v>
      </c>
      <c r="Y1388" s="35"/>
      <c r="Z1388" s="49">
        <v>0</v>
      </c>
      <c r="AC1388" t="s">
        <v>284</v>
      </c>
      <c r="AD1388" t="s">
        <v>285</v>
      </c>
      <c r="AE1388" t="s">
        <v>267</v>
      </c>
    </row>
    <row r="1389" spans="1:31" outlineLevel="1" x14ac:dyDescent="0.35">
      <c r="A1389" s="6" t="s">
        <v>398</v>
      </c>
      <c r="B1389" s="7" t="s">
        <v>562</v>
      </c>
      <c r="C1389" s="7" t="s">
        <v>267</v>
      </c>
      <c r="D1389" s="7" t="s">
        <v>284</v>
      </c>
      <c r="E1389" s="7" t="s">
        <v>285</v>
      </c>
      <c r="F1389" s="7" t="s">
        <v>563</v>
      </c>
      <c r="G1389" s="8">
        <v>5136687</v>
      </c>
      <c r="H1389" s="16" t="s">
        <v>565</v>
      </c>
      <c r="I1389" s="18">
        <v>541.96100000000001</v>
      </c>
      <c r="J1389" s="19">
        <v>0</v>
      </c>
      <c r="K1389" s="19">
        <v>1268.1869999999999</v>
      </c>
      <c r="L1389" s="19">
        <v>1693.346</v>
      </c>
      <c r="M1389" s="19">
        <v>238.464</v>
      </c>
      <c r="N1389" s="19">
        <v>417.99200000000002</v>
      </c>
      <c r="O1389" s="19">
        <v>419.06200000000001</v>
      </c>
      <c r="P1389" s="19">
        <v>359.05599999999998</v>
      </c>
      <c r="Q1389" s="19"/>
      <c r="R1389" s="19"/>
      <c r="S1389" s="19"/>
      <c r="T1389" s="19"/>
      <c r="U1389" s="25">
        <v>4938.0679999999993</v>
      </c>
      <c r="V1389" s="18">
        <v>617.25849999999991</v>
      </c>
      <c r="W1389" s="39">
        <v>2.9256634802679002E-4</v>
      </c>
      <c r="X1389" s="35">
        <v>726.81646812376232</v>
      </c>
      <c r="Y1389" s="35"/>
      <c r="Z1389" s="49">
        <v>0</v>
      </c>
      <c r="AC1389" t="s">
        <v>284</v>
      </c>
      <c r="AD1389" t="s">
        <v>285</v>
      </c>
      <c r="AE1389" t="s">
        <v>267</v>
      </c>
    </row>
    <row r="1390" spans="1:31" outlineLevel="1" x14ac:dyDescent="0.35">
      <c r="A1390" s="6" t="s">
        <v>398</v>
      </c>
      <c r="B1390" s="7" t="s">
        <v>562</v>
      </c>
      <c r="C1390" s="7" t="s">
        <v>267</v>
      </c>
      <c r="D1390" s="7" t="s">
        <v>284</v>
      </c>
      <c r="E1390" s="7" t="s">
        <v>285</v>
      </c>
      <c r="F1390" s="7" t="s">
        <v>563</v>
      </c>
      <c r="G1390" s="8">
        <v>5290653</v>
      </c>
      <c r="H1390" s="16" t="s">
        <v>566</v>
      </c>
      <c r="I1390" s="18">
        <v>303.49700000000001</v>
      </c>
      <c r="J1390" s="19">
        <v>238.464</v>
      </c>
      <c r="K1390" s="19">
        <v>1210.3209999999999</v>
      </c>
      <c r="L1390" s="19">
        <v>1094.7560000000001</v>
      </c>
      <c r="M1390" s="19">
        <v>419.06200000000001</v>
      </c>
      <c r="N1390" s="19">
        <v>417.99200000000002</v>
      </c>
      <c r="O1390" s="19">
        <v>419.06200000000001</v>
      </c>
      <c r="P1390" s="19">
        <v>778.11800000000005</v>
      </c>
      <c r="Q1390" s="19"/>
      <c r="R1390" s="19"/>
      <c r="S1390" s="19"/>
      <c r="T1390" s="19"/>
      <c r="U1390" s="25">
        <v>4881.2720000000008</v>
      </c>
      <c r="V1390" s="18">
        <v>610.15900000000011</v>
      </c>
      <c r="W1390" s="39">
        <v>2.8920134813158221E-4</v>
      </c>
      <c r="X1390" s="35">
        <v>718.45686916247712</v>
      </c>
      <c r="Y1390" s="35"/>
      <c r="Z1390" s="49">
        <v>0</v>
      </c>
      <c r="AC1390" t="s">
        <v>284</v>
      </c>
      <c r="AD1390" t="s">
        <v>285</v>
      </c>
      <c r="AE1390" t="s">
        <v>267</v>
      </c>
    </row>
    <row r="1391" spans="1:31" outlineLevel="1" x14ac:dyDescent="0.35">
      <c r="A1391" s="6" t="s">
        <v>398</v>
      </c>
      <c r="B1391" s="7" t="s">
        <v>562</v>
      </c>
      <c r="C1391" s="7" t="s">
        <v>267</v>
      </c>
      <c r="D1391" s="7" t="s">
        <v>284</v>
      </c>
      <c r="E1391" s="7" t="s">
        <v>285</v>
      </c>
      <c r="F1391" s="7" t="s">
        <v>563</v>
      </c>
      <c r="G1391" s="8">
        <v>5138841</v>
      </c>
      <c r="H1391" s="16" t="s">
        <v>567</v>
      </c>
      <c r="I1391" s="18">
        <v>303.49700000000001</v>
      </c>
      <c r="J1391" s="19">
        <v>0</v>
      </c>
      <c r="K1391" s="19">
        <v>791.25900000000001</v>
      </c>
      <c r="L1391" s="19">
        <v>1513.818</v>
      </c>
      <c r="M1391" s="19">
        <v>238.464</v>
      </c>
      <c r="N1391" s="19">
        <v>180.59800000000001</v>
      </c>
      <c r="O1391" s="19">
        <v>0</v>
      </c>
      <c r="P1391" s="19">
        <v>179.52799999999999</v>
      </c>
      <c r="Q1391" s="19"/>
      <c r="R1391" s="19"/>
      <c r="S1391" s="19"/>
      <c r="T1391" s="19"/>
      <c r="U1391" s="25">
        <v>3207.1639999999998</v>
      </c>
      <c r="V1391" s="18">
        <v>400.89549999999997</v>
      </c>
      <c r="W1391" s="39">
        <v>1.9001525677714282E-4</v>
      </c>
      <c r="X1391" s="35">
        <v>472.05093392267548</v>
      </c>
      <c r="Y1391" s="35"/>
      <c r="Z1391" s="49">
        <v>0</v>
      </c>
      <c r="AC1391" t="s">
        <v>284</v>
      </c>
      <c r="AD1391" t="s">
        <v>285</v>
      </c>
      <c r="AE1391" t="s">
        <v>267</v>
      </c>
    </row>
    <row r="1392" spans="1:31" outlineLevel="1" x14ac:dyDescent="0.35">
      <c r="A1392" s="6" t="s">
        <v>398</v>
      </c>
      <c r="B1392" s="7" t="s">
        <v>562</v>
      </c>
      <c r="C1392" s="7" t="s">
        <v>267</v>
      </c>
      <c r="D1392" s="7" t="s">
        <v>284</v>
      </c>
      <c r="E1392" s="7" t="s">
        <v>285</v>
      </c>
      <c r="F1392" s="7" t="s">
        <v>563</v>
      </c>
      <c r="G1392" s="8">
        <v>5136881</v>
      </c>
      <c r="H1392" s="16" t="s">
        <v>568</v>
      </c>
      <c r="I1392" s="18">
        <v>483.02499999999998</v>
      </c>
      <c r="J1392" s="19">
        <v>238.464</v>
      </c>
      <c r="K1392" s="19">
        <v>1209.251</v>
      </c>
      <c r="L1392" s="19">
        <v>1275.354</v>
      </c>
      <c r="M1392" s="19">
        <v>238.464</v>
      </c>
      <c r="N1392" s="19">
        <v>0</v>
      </c>
      <c r="O1392" s="19">
        <v>238.464</v>
      </c>
      <c r="P1392" s="19">
        <v>360.12599999999998</v>
      </c>
      <c r="Q1392" s="19"/>
      <c r="R1392" s="19"/>
      <c r="S1392" s="19"/>
      <c r="T1392" s="19"/>
      <c r="U1392" s="25">
        <v>4043.1480000000001</v>
      </c>
      <c r="V1392" s="18">
        <v>505.39350000000002</v>
      </c>
      <c r="W1392" s="39">
        <v>2.3954490802715155E-4</v>
      </c>
      <c r="X1392" s="35">
        <v>595.09641209105541</v>
      </c>
      <c r="Y1392" s="35"/>
      <c r="Z1392" s="49">
        <v>0</v>
      </c>
      <c r="AC1392" t="s">
        <v>284</v>
      </c>
      <c r="AD1392" t="s">
        <v>285</v>
      </c>
      <c r="AE1392" t="s">
        <v>267</v>
      </c>
    </row>
    <row r="1393" spans="1:31" outlineLevel="1" x14ac:dyDescent="0.35">
      <c r="A1393" s="6" t="s">
        <v>398</v>
      </c>
      <c r="B1393" s="7" t="s">
        <v>562</v>
      </c>
      <c r="C1393" s="7" t="s">
        <v>267</v>
      </c>
      <c r="D1393" s="7" t="s">
        <v>284</v>
      </c>
      <c r="E1393" s="7" t="s">
        <v>285</v>
      </c>
      <c r="F1393" s="7" t="s">
        <v>563</v>
      </c>
      <c r="G1393" s="8">
        <v>5291119</v>
      </c>
      <c r="H1393" s="16" t="s">
        <v>569</v>
      </c>
      <c r="I1393" s="18">
        <v>303.49700000000001</v>
      </c>
      <c r="J1393" s="19">
        <v>0</v>
      </c>
      <c r="K1393" s="19">
        <v>1029.723</v>
      </c>
      <c r="L1393" s="19">
        <v>1094.7560000000001</v>
      </c>
      <c r="M1393" s="19">
        <v>238.464</v>
      </c>
      <c r="N1393" s="19">
        <v>0</v>
      </c>
      <c r="O1393" s="19">
        <v>0</v>
      </c>
      <c r="P1393" s="19">
        <v>417.99200000000002</v>
      </c>
      <c r="Q1393" s="19"/>
      <c r="R1393" s="19"/>
      <c r="S1393" s="19"/>
      <c r="T1393" s="19"/>
      <c r="U1393" s="25">
        <v>3084.4320000000002</v>
      </c>
      <c r="V1393" s="18">
        <v>385.55400000000003</v>
      </c>
      <c r="W1393" s="39">
        <v>1.8274373823466347E-4</v>
      </c>
      <c r="X1393" s="35">
        <v>453.98645227402966</v>
      </c>
      <c r="Y1393" s="35"/>
      <c r="Z1393" s="49">
        <v>0</v>
      </c>
      <c r="AC1393" t="s">
        <v>284</v>
      </c>
      <c r="AD1393" t="s">
        <v>285</v>
      </c>
      <c r="AE1393" t="s">
        <v>267</v>
      </c>
    </row>
    <row r="1394" spans="1:31" outlineLevel="1" x14ac:dyDescent="0.35">
      <c r="A1394" s="6" t="s">
        <v>398</v>
      </c>
      <c r="B1394" s="7" t="s">
        <v>562</v>
      </c>
      <c r="C1394" s="7" t="s">
        <v>267</v>
      </c>
      <c r="D1394" s="7" t="s">
        <v>284</v>
      </c>
      <c r="E1394" s="7" t="s">
        <v>285</v>
      </c>
      <c r="F1394" s="7" t="s">
        <v>563</v>
      </c>
      <c r="G1394" s="8">
        <v>5291126</v>
      </c>
      <c r="H1394" s="16" t="s">
        <v>570</v>
      </c>
      <c r="I1394" s="18">
        <v>303.49700000000001</v>
      </c>
      <c r="J1394" s="19">
        <v>0</v>
      </c>
      <c r="K1394" s="19">
        <v>791.25900000000001</v>
      </c>
      <c r="L1394" s="19">
        <v>791.25900000000001</v>
      </c>
      <c r="M1394" s="19">
        <v>419.06200000000001</v>
      </c>
      <c r="N1394" s="19">
        <v>180.59800000000001</v>
      </c>
      <c r="O1394" s="19">
        <v>238.464</v>
      </c>
      <c r="P1394" s="19">
        <v>179.52799999999999</v>
      </c>
      <c r="Q1394" s="19"/>
      <c r="R1394" s="19"/>
      <c r="S1394" s="19"/>
      <c r="T1394" s="19"/>
      <c r="U1394" s="25">
        <v>2903.6669999999999</v>
      </c>
      <c r="V1394" s="18">
        <v>362.95837499999999</v>
      </c>
      <c r="W1394" s="39">
        <v>1.7203393109935006E-4</v>
      </c>
      <c r="X1394" s="35">
        <v>427.38030208322783</v>
      </c>
      <c r="Y1394" s="35"/>
      <c r="Z1394" s="49">
        <v>0</v>
      </c>
      <c r="AC1394" t="s">
        <v>284</v>
      </c>
      <c r="AD1394" t="s">
        <v>285</v>
      </c>
      <c r="AE1394" t="s">
        <v>267</v>
      </c>
    </row>
    <row r="1395" spans="1:31" outlineLevel="1" x14ac:dyDescent="0.35">
      <c r="A1395" s="6" t="s">
        <v>398</v>
      </c>
      <c r="B1395" s="7" t="s">
        <v>562</v>
      </c>
      <c r="C1395" s="7" t="s">
        <v>267</v>
      </c>
      <c r="D1395" s="7" t="s">
        <v>284</v>
      </c>
      <c r="E1395" s="7" t="s">
        <v>285</v>
      </c>
      <c r="F1395" s="7" t="s">
        <v>563</v>
      </c>
      <c r="G1395" s="8">
        <v>5278952</v>
      </c>
      <c r="H1395" s="16" t="s">
        <v>571</v>
      </c>
      <c r="I1395" s="18">
        <v>722.55899999999997</v>
      </c>
      <c r="J1395" s="19">
        <v>0</v>
      </c>
      <c r="K1395" s="19">
        <v>791.25900000000001</v>
      </c>
      <c r="L1395" s="19">
        <v>1094.7560000000001</v>
      </c>
      <c r="M1395" s="19">
        <v>238.464</v>
      </c>
      <c r="N1395" s="19">
        <v>0</v>
      </c>
      <c r="O1395" s="19">
        <v>0</v>
      </c>
      <c r="P1395" s="19">
        <v>417.99200000000002</v>
      </c>
      <c r="Q1395" s="19"/>
      <c r="R1395" s="19"/>
      <c r="S1395" s="19"/>
      <c r="T1395" s="19"/>
      <c r="U1395" s="25">
        <v>3265.03</v>
      </c>
      <c r="V1395" s="18">
        <v>408.12875000000003</v>
      </c>
      <c r="W1395" s="39">
        <v>1.934436510995617E-4</v>
      </c>
      <c r="X1395" s="35">
        <v>480.56802233548188</v>
      </c>
      <c r="Y1395" s="35"/>
      <c r="Z1395" s="49">
        <v>0</v>
      </c>
      <c r="AC1395" t="s">
        <v>284</v>
      </c>
      <c r="AD1395" t="s">
        <v>285</v>
      </c>
      <c r="AE1395" t="s">
        <v>267</v>
      </c>
    </row>
    <row r="1396" spans="1:31" outlineLevel="1" x14ac:dyDescent="0.35">
      <c r="A1396" s="6" t="s">
        <v>398</v>
      </c>
      <c r="B1396" s="7" t="s">
        <v>562</v>
      </c>
      <c r="C1396" s="7" t="s">
        <v>267</v>
      </c>
      <c r="D1396" s="7" t="s">
        <v>284</v>
      </c>
      <c r="E1396" s="7" t="s">
        <v>285</v>
      </c>
      <c r="F1396" s="7" t="s">
        <v>563</v>
      </c>
      <c r="G1396" s="8">
        <v>5136694</v>
      </c>
      <c r="H1396" s="16" t="s">
        <v>572</v>
      </c>
      <c r="I1396" s="18">
        <v>541.96100000000001</v>
      </c>
      <c r="J1396" s="19">
        <v>0</v>
      </c>
      <c r="K1396" s="19">
        <v>2047.374</v>
      </c>
      <c r="L1396" s="19">
        <v>1094.7560000000001</v>
      </c>
      <c r="M1396" s="19">
        <v>419.06200000000001</v>
      </c>
      <c r="N1396" s="19">
        <v>0</v>
      </c>
      <c r="O1396" s="19">
        <v>0</v>
      </c>
      <c r="P1396" s="19">
        <v>417.99200000000002</v>
      </c>
      <c r="Q1396" s="19"/>
      <c r="R1396" s="19"/>
      <c r="S1396" s="19"/>
      <c r="T1396" s="19"/>
      <c r="U1396" s="25">
        <v>4521.1450000000004</v>
      </c>
      <c r="V1396" s="18">
        <v>565.14312500000005</v>
      </c>
      <c r="W1396" s="39">
        <v>2.678648575818684E-4</v>
      </c>
      <c r="X1396" s="35">
        <v>665.45107130469</v>
      </c>
      <c r="Y1396" s="35"/>
      <c r="Z1396" s="49">
        <v>0</v>
      </c>
      <c r="AC1396" t="s">
        <v>284</v>
      </c>
      <c r="AD1396" t="s">
        <v>285</v>
      </c>
      <c r="AE1396" t="s">
        <v>267</v>
      </c>
    </row>
    <row r="1397" spans="1:31" outlineLevel="1" x14ac:dyDescent="0.35">
      <c r="A1397" s="6" t="s">
        <v>398</v>
      </c>
      <c r="B1397" s="7" t="s">
        <v>562</v>
      </c>
      <c r="C1397" s="7" t="s">
        <v>267</v>
      </c>
      <c r="D1397" s="7" t="s">
        <v>284</v>
      </c>
      <c r="E1397" s="7" t="s">
        <v>285</v>
      </c>
      <c r="F1397" s="7" t="s">
        <v>563</v>
      </c>
      <c r="G1397" s="8">
        <v>5138135</v>
      </c>
      <c r="H1397" s="16" t="s">
        <v>573</v>
      </c>
      <c r="I1397" s="18">
        <v>303.49700000000001</v>
      </c>
      <c r="J1397" s="19">
        <v>180.59800000000001</v>
      </c>
      <c r="K1397" s="19">
        <v>1209.251</v>
      </c>
      <c r="L1397" s="19">
        <v>1094.7560000000001</v>
      </c>
      <c r="M1397" s="19">
        <v>419.06200000000001</v>
      </c>
      <c r="N1397" s="19">
        <v>0</v>
      </c>
      <c r="O1397" s="19">
        <v>0</v>
      </c>
      <c r="P1397" s="19">
        <v>179.52799999999999</v>
      </c>
      <c r="Q1397" s="19"/>
      <c r="R1397" s="19"/>
      <c r="S1397" s="19"/>
      <c r="T1397" s="19"/>
      <c r="U1397" s="25">
        <v>3386.6919999999996</v>
      </c>
      <c r="V1397" s="18">
        <v>423.33649999999994</v>
      </c>
      <c r="W1397" s="39">
        <v>2.0065177521483009E-4</v>
      </c>
      <c r="X1397" s="35">
        <v>498.47501453260691</v>
      </c>
      <c r="Y1397" s="35"/>
      <c r="Z1397" s="49">
        <v>0</v>
      </c>
      <c r="AC1397" t="s">
        <v>284</v>
      </c>
      <c r="AD1397" t="s">
        <v>285</v>
      </c>
      <c r="AE1397" t="s">
        <v>267</v>
      </c>
    </row>
    <row r="1398" spans="1:31" outlineLevel="1" x14ac:dyDescent="0.35">
      <c r="A1398" s="6" t="s">
        <v>398</v>
      </c>
      <c r="B1398" s="7" t="s">
        <v>562</v>
      </c>
      <c r="C1398" s="7" t="s">
        <v>267</v>
      </c>
      <c r="D1398" s="7" t="s">
        <v>284</v>
      </c>
      <c r="E1398" s="7" t="s">
        <v>285</v>
      </c>
      <c r="F1398" s="7" t="s">
        <v>563</v>
      </c>
      <c r="G1398" s="8">
        <v>5291908</v>
      </c>
      <c r="H1398" s="16" t="s">
        <v>574</v>
      </c>
      <c r="I1398" s="18">
        <v>722.55899999999997</v>
      </c>
      <c r="J1398" s="19">
        <v>0</v>
      </c>
      <c r="K1398" s="19">
        <v>791.25900000000001</v>
      </c>
      <c r="L1398" s="19">
        <v>970.78700000000003</v>
      </c>
      <c r="M1398" s="19">
        <v>238.464</v>
      </c>
      <c r="N1398" s="19">
        <v>180.59800000000001</v>
      </c>
      <c r="O1398" s="19">
        <v>0</v>
      </c>
      <c r="P1398" s="19">
        <v>179.52799999999999</v>
      </c>
      <c r="Q1398" s="19"/>
      <c r="R1398" s="19"/>
      <c r="S1398" s="19"/>
      <c r="T1398" s="19"/>
      <c r="U1398" s="25">
        <v>3083.1949999999997</v>
      </c>
      <c r="V1398" s="18">
        <v>385.39937499999996</v>
      </c>
      <c r="W1398" s="39">
        <v>1.8267044953703733E-4</v>
      </c>
      <c r="X1398" s="35">
        <v>453.8043826931592</v>
      </c>
      <c r="Y1398" s="35"/>
      <c r="Z1398" s="49">
        <v>0</v>
      </c>
      <c r="AC1398" t="s">
        <v>284</v>
      </c>
      <c r="AD1398" t="s">
        <v>285</v>
      </c>
      <c r="AE1398" t="s">
        <v>267</v>
      </c>
    </row>
    <row r="1399" spans="1:31" outlineLevel="1" x14ac:dyDescent="0.35">
      <c r="A1399" s="6" t="s">
        <v>398</v>
      </c>
      <c r="B1399" s="7" t="s">
        <v>562</v>
      </c>
      <c r="C1399" s="7" t="s">
        <v>267</v>
      </c>
      <c r="D1399" s="7" t="s">
        <v>284</v>
      </c>
      <c r="E1399" s="7" t="s">
        <v>285</v>
      </c>
      <c r="F1399" s="7" t="s">
        <v>563</v>
      </c>
      <c r="G1399" s="8">
        <v>5136580</v>
      </c>
      <c r="H1399" s="16" t="s">
        <v>575</v>
      </c>
      <c r="I1399" s="18">
        <v>303.49700000000001</v>
      </c>
      <c r="J1399" s="19">
        <v>0</v>
      </c>
      <c r="K1399" s="19">
        <v>791.25900000000001</v>
      </c>
      <c r="L1399" s="19">
        <v>1094.7560000000001</v>
      </c>
      <c r="M1399" s="19">
        <v>238.464</v>
      </c>
      <c r="N1399" s="19">
        <v>0</v>
      </c>
      <c r="O1399" s="19">
        <v>0</v>
      </c>
      <c r="P1399" s="19">
        <v>179.52799999999999</v>
      </c>
      <c r="Q1399" s="19"/>
      <c r="R1399" s="19"/>
      <c r="S1399" s="19"/>
      <c r="T1399" s="19"/>
      <c r="U1399" s="25">
        <v>2607.5039999999999</v>
      </c>
      <c r="V1399" s="18">
        <v>325.93799999999999</v>
      </c>
      <c r="W1399" s="39">
        <v>1.544871238600293E-4</v>
      </c>
      <c r="X1399" s="35">
        <v>383.78913532551252</v>
      </c>
      <c r="Y1399" s="35"/>
      <c r="Z1399" s="49">
        <v>0</v>
      </c>
      <c r="AC1399" t="s">
        <v>284</v>
      </c>
      <c r="AD1399" t="s">
        <v>285</v>
      </c>
      <c r="AE1399" t="s">
        <v>267</v>
      </c>
    </row>
    <row r="1400" spans="1:31" outlineLevel="1" x14ac:dyDescent="0.35">
      <c r="A1400" s="6" t="s">
        <v>398</v>
      </c>
      <c r="B1400" s="7" t="s">
        <v>562</v>
      </c>
      <c r="C1400" s="7" t="s">
        <v>267</v>
      </c>
      <c r="D1400" s="7" t="s">
        <v>284</v>
      </c>
      <c r="E1400" s="7" t="s">
        <v>285</v>
      </c>
      <c r="F1400" s="7" t="s">
        <v>563</v>
      </c>
      <c r="G1400" s="8">
        <v>5272875</v>
      </c>
      <c r="H1400" s="16" t="s">
        <v>576</v>
      </c>
      <c r="I1400" s="18">
        <v>303.49700000000001</v>
      </c>
      <c r="J1400" s="19">
        <v>0</v>
      </c>
      <c r="K1400" s="19">
        <v>1878.681</v>
      </c>
      <c r="L1400" s="19">
        <v>606.99400000000003</v>
      </c>
      <c r="M1400" s="19">
        <v>726.226</v>
      </c>
      <c r="N1400" s="19">
        <v>0</v>
      </c>
      <c r="O1400" s="19">
        <v>0</v>
      </c>
      <c r="P1400" s="19">
        <v>360.12599999999998</v>
      </c>
      <c r="Q1400" s="19"/>
      <c r="R1400" s="19"/>
      <c r="S1400" s="19"/>
      <c r="T1400" s="19"/>
      <c r="U1400" s="25">
        <v>3875.5240000000003</v>
      </c>
      <c r="V1400" s="18">
        <v>484.44050000000004</v>
      </c>
      <c r="W1400" s="39">
        <v>2.2961366740396804E-4</v>
      </c>
      <c r="X1400" s="35">
        <v>570.42443842589387</v>
      </c>
      <c r="Y1400" s="35"/>
      <c r="Z1400" s="49">
        <v>0</v>
      </c>
      <c r="AC1400" t="s">
        <v>284</v>
      </c>
      <c r="AD1400" t="s">
        <v>285</v>
      </c>
      <c r="AE1400" t="s">
        <v>267</v>
      </c>
    </row>
    <row r="1401" spans="1:31" outlineLevel="1" x14ac:dyDescent="0.35">
      <c r="A1401" s="6" t="s">
        <v>398</v>
      </c>
      <c r="B1401" s="7" t="s">
        <v>562</v>
      </c>
      <c r="C1401" s="7" t="s">
        <v>267</v>
      </c>
      <c r="D1401" s="7" t="s">
        <v>284</v>
      </c>
      <c r="E1401" s="7" t="s">
        <v>285</v>
      </c>
      <c r="F1401" s="7" t="s">
        <v>563</v>
      </c>
      <c r="G1401" s="8">
        <v>5299502</v>
      </c>
      <c r="H1401" s="16" t="s">
        <v>577</v>
      </c>
      <c r="I1401" s="18">
        <v>902.08699999999999</v>
      </c>
      <c r="J1401" s="19">
        <v>0</v>
      </c>
      <c r="K1401" s="19">
        <v>1569.377</v>
      </c>
      <c r="L1401" s="19">
        <v>1512.748</v>
      </c>
      <c r="M1401" s="19">
        <v>1197.18</v>
      </c>
      <c r="N1401" s="19">
        <v>359.05599999999998</v>
      </c>
      <c r="O1401" s="19">
        <v>360.12599999999998</v>
      </c>
      <c r="P1401" s="19">
        <v>722.55899999999997</v>
      </c>
      <c r="Q1401" s="19"/>
      <c r="R1401" s="19"/>
      <c r="S1401" s="19"/>
      <c r="T1401" s="19"/>
      <c r="U1401" s="25">
        <v>6623.1329999999998</v>
      </c>
      <c r="V1401" s="18">
        <v>827.89162499999998</v>
      </c>
      <c r="W1401" s="39">
        <v>3.9240161016529504E-4</v>
      </c>
      <c r="X1401" s="35">
        <v>974.83512478441753</v>
      </c>
      <c r="Y1401" s="35"/>
      <c r="Z1401" s="49">
        <v>0</v>
      </c>
      <c r="AC1401" t="s">
        <v>284</v>
      </c>
      <c r="AD1401" t="s">
        <v>285</v>
      </c>
      <c r="AE1401" t="s">
        <v>267</v>
      </c>
    </row>
    <row r="1402" spans="1:31" outlineLevel="1" x14ac:dyDescent="0.35">
      <c r="A1402" s="6" t="s">
        <v>398</v>
      </c>
      <c r="B1402" s="7" t="s">
        <v>562</v>
      </c>
      <c r="C1402" s="7" t="s">
        <v>267</v>
      </c>
      <c r="D1402" s="7" t="s">
        <v>284</v>
      </c>
      <c r="E1402" s="7" t="s">
        <v>285</v>
      </c>
      <c r="F1402" s="7" t="s">
        <v>563</v>
      </c>
      <c r="G1402" s="8">
        <v>5294116</v>
      </c>
      <c r="H1402" s="16" t="s">
        <v>578</v>
      </c>
      <c r="I1402" s="18">
        <v>352.18799999999999</v>
      </c>
      <c r="J1402" s="19">
        <v>238.464</v>
      </c>
      <c r="K1402" s="19">
        <v>648.51800000000003</v>
      </c>
      <c r="L1402" s="19">
        <v>0</v>
      </c>
      <c r="M1402" s="19">
        <v>959.18200000000002</v>
      </c>
      <c r="N1402" s="19">
        <v>238.464</v>
      </c>
      <c r="O1402" s="19">
        <v>539.654</v>
      </c>
      <c r="P1402" s="19">
        <v>722.55899999999997</v>
      </c>
      <c r="Q1402" s="19"/>
      <c r="R1402" s="19"/>
      <c r="S1402" s="19"/>
      <c r="T1402" s="19"/>
      <c r="U1402" s="25">
        <v>3699.0289999999995</v>
      </c>
      <c r="V1402" s="18">
        <v>462.37862499999994</v>
      </c>
      <c r="W1402" s="39">
        <v>2.1915684550621601E-4</v>
      </c>
      <c r="X1402" s="35">
        <v>544.44677417714229</v>
      </c>
      <c r="Y1402" s="35"/>
      <c r="Z1402" s="49">
        <v>0</v>
      </c>
      <c r="AC1402" t="s">
        <v>284</v>
      </c>
      <c r="AD1402" t="s">
        <v>285</v>
      </c>
      <c r="AE1402" t="s">
        <v>267</v>
      </c>
    </row>
    <row r="1403" spans="1:31" outlineLevel="1" x14ac:dyDescent="0.35">
      <c r="A1403" s="6" t="s">
        <v>398</v>
      </c>
      <c r="B1403" s="7" t="s">
        <v>562</v>
      </c>
      <c r="C1403" s="7" t="s">
        <v>267</v>
      </c>
      <c r="D1403" s="7" t="s">
        <v>284</v>
      </c>
      <c r="E1403" s="7" t="s">
        <v>285</v>
      </c>
      <c r="F1403" s="7" t="s">
        <v>563</v>
      </c>
      <c r="G1403" s="8">
        <v>5294673</v>
      </c>
      <c r="H1403" s="16" t="s">
        <v>579</v>
      </c>
      <c r="I1403" s="18">
        <v>351.11799999999999</v>
      </c>
      <c r="J1403" s="19">
        <v>419.06200000000001</v>
      </c>
      <c r="K1403" s="19">
        <v>351.11799999999999</v>
      </c>
      <c r="L1403" s="19">
        <v>590.65200000000004</v>
      </c>
      <c r="M1403" s="19">
        <v>417.99200000000002</v>
      </c>
      <c r="N1403" s="19">
        <v>530.64599999999996</v>
      </c>
      <c r="O1403" s="19">
        <v>0</v>
      </c>
      <c r="P1403" s="19">
        <v>179.52799999999999</v>
      </c>
      <c r="Q1403" s="19"/>
      <c r="R1403" s="19"/>
      <c r="S1403" s="19"/>
      <c r="T1403" s="19"/>
      <c r="U1403" s="25">
        <v>2840.1159999999995</v>
      </c>
      <c r="V1403" s="18">
        <v>355.01449999999994</v>
      </c>
      <c r="W1403" s="39">
        <v>1.6826871685291794E-4</v>
      </c>
      <c r="X1403" s="35">
        <v>418.0264589677152</v>
      </c>
      <c r="Y1403" s="35"/>
      <c r="Z1403" s="49">
        <v>0</v>
      </c>
      <c r="AC1403" t="s">
        <v>284</v>
      </c>
      <c r="AD1403" t="s">
        <v>285</v>
      </c>
      <c r="AE1403" t="s">
        <v>267</v>
      </c>
    </row>
    <row r="1404" spans="1:31" outlineLevel="1" x14ac:dyDescent="0.35">
      <c r="A1404" s="6" t="s">
        <v>398</v>
      </c>
      <c r="B1404" s="7" t="s">
        <v>562</v>
      </c>
      <c r="C1404" s="7" t="s">
        <v>267</v>
      </c>
      <c r="D1404" s="7" t="s">
        <v>284</v>
      </c>
      <c r="E1404" s="7" t="s">
        <v>285</v>
      </c>
      <c r="F1404" s="7" t="s">
        <v>563</v>
      </c>
      <c r="G1404" s="8">
        <v>5137600</v>
      </c>
      <c r="H1404" s="16" t="s">
        <v>580</v>
      </c>
      <c r="I1404" s="18">
        <v>303.49700000000001</v>
      </c>
      <c r="J1404" s="19">
        <v>0</v>
      </c>
      <c r="K1404" s="19">
        <v>1210.3209999999999</v>
      </c>
      <c r="L1404" s="19">
        <v>1094.7560000000001</v>
      </c>
      <c r="M1404" s="19">
        <v>838.12400000000002</v>
      </c>
      <c r="N1404" s="19">
        <v>0</v>
      </c>
      <c r="O1404" s="19">
        <v>0</v>
      </c>
      <c r="P1404" s="19">
        <v>958.71600000000001</v>
      </c>
      <c r="Q1404" s="19"/>
      <c r="R1404" s="19"/>
      <c r="S1404" s="19"/>
      <c r="T1404" s="19"/>
      <c r="U1404" s="25">
        <v>4405.4140000000007</v>
      </c>
      <c r="V1404" s="18">
        <v>550.67675000000008</v>
      </c>
      <c r="W1404" s="39">
        <v>2.6100812818415894E-4</v>
      </c>
      <c r="X1404" s="35">
        <v>648.41704166548072</v>
      </c>
      <c r="Y1404" s="35"/>
      <c r="Z1404" s="49">
        <v>0</v>
      </c>
      <c r="AC1404" t="s">
        <v>284</v>
      </c>
      <c r="AD1404" t="s">
        <v>285</v>
      </c>
      <c r="AE1404" t="s">
        <v>267</v>
      </c>
    </row>
    <row r="1405" spans="1:31" outlineLevel="1" x14ac:dyDescent="0.35">
      <c r="A1405" s="6" t="s">
        <v>398</v>
      </c>
      <c r="B1405" s="7" t="s">
        <v>562</v>
      </c>
      <c r="C1405" s="7" t="s">
        <v>267</v>
      </c>
      <c r="D1405" s="7" t="s">
        <v>284</v>
      </c>
      <c r="E1405" s="7" t="s">
        <v>285</v>
      </c>
      <c r="F1405" s="7" t="s">
        <v>563</v>
      </c>
      <c r="G1405" s="8">
        <v>5271883</v>
      </c>
      <c r="H1405" s="16" t="s">
        <v>581</v>
      </c>
      <c r="I1405" s="18">
        <v>780.42499999999995</v>
      </c>
      <c r="J1405" s="19">
        <v>417.99200000000002</v>
      </c>
      <c r="K1405" s="19">
        <v>1275.354</v>
      </c>
      <c r="L1405" s="19">
        <v>1454.8820000000001</v>
      </c>
      <c r="M1405" s="19">
        <v>1506.0940000000001</v>
      </c>
      <c r="N1405" s="19">
        <v>1693.346</v>
      </c>
      <c r="O1405" s="19">
        <v>902.08699999999999</v>
      </c>
      <c r="P1405" s="19">
        <v>1684.942</v>
      </c>
      <c r="Q1405" s="19"/>
      <c r="R1405" s="19"/>
      <c r="S1405" s="19"/>
      <c r="T1405" s="19"/>
      <c r="U1405" s="25">
        <v>9715.1219999999994</v>
      </c>
      <c r="V1405" s="18">
        <v>1214.3902499999999</v>
      </c>
      <c r="W1405" s="39">
        <v>5.7559307894802672E-4</v>
      </c>
      <c r="X1405" s="35">
        <v>1429.9338647081131</v>
      </c>
      <c r="Y1405" s="35"/>
      <c r="Z1405" s="49">
        <v>0</v>
      </c>
      <c r="AC1405" t="s">
        <v>284</v>
      </c>
      <c r="AD1405" t="s">
        <v>285</v>
      </c>
      <c r="AE1405" t="s">
        <v>267</v>
      </c>
    </row>
    <row r="1406" spans="1:31" outlineLevel="1" x14ac:dyDescent="0.35">
      <c r="A1406" s="6" t="s">
        <v>398</v>
      </c>
      <c r="B1406" s="7" t="s">
        <v>562</v>
      </c>
      <c r="C1406" s="7" t="s">
        <v>267</v>
      </c>
      <c r="D1406" s="7" t="s">
        <v>284</v>
      </c>
      <c r="E1406" s="7" t="s">
        <v>285</v>
      </c>
      <c r="F1406" s="7" t="s">
        <v>563</v>
      </c>
      <c r="G1406" s="8">
        <v>5295049</v>
      </c>
      <c r="H1406" s="16" t="s">
        <v>582</v>
      </c>
      <c r="I1406" s="18">
        <v>0</v>
      </c>
      <c r="J1406" s="19">
        <v>0</v>
      </c>
      <c r="K1406" s="19">
        <v>589.58199999999999</v>
      </c>
      <c r="L1406" s="19">
        <v>180.59800000000001</v>
      </c>
      <c r="M1406" s="19">
        <v>238.464</v>
      </c>
      <c r="N1406" s="19">
        <v>179.52799999999999</v>
      </c>
      <c r="O1406" s="19">
        <v>417.99200000000002</v>
      </c>
      <c r="P1406" s="19">
        <v>720.25199999999995</v>
      </c>
      <c r="Q1406" s="19"/>
      <c r="R1406" s="19"/>
      <c r="S1406" s="19"/>
      <c r="T1406" s="19"/>
      <c r="U1406" s="25">
        <v>2326.4160000000002</v>
      </c>
      <c r="V1406" s="18">
        <v>290.80200000000002</v>
      </c>
      <c r="W1406" s="39">
        <v>1.3783346707884397E-4</v>
      </c>
      <c r="X1406" s="35">
        <v>342.41680359740104</v>
      </c>
      <c r="Y1406" s="35"/>
      <c r="Z1406" s="49">
        <v>0</v>
      </c>
      <c r="AC1406" t="s">
        <v>284</v>
      </c>
      <c r="AD1406" t="s">
        <v>285</v>
      </c>
      <c r="AE1406" t="s">
        <v>267</v>
      </c>
    </row>
    <row r="1407" spans="1:31" outlineLevel="1" x14ac:dyDescent="0.35">
      <c r="A1407" s="6" t="s">
        <v>398</v>
      </c>
      <c r="B1407" s="7" t="s">
        <v>562</v>
      </c>
      <c r="C1407" s="7" t="s">
        <v>267</v>
      </c>
      <c r="D1407" s="7" t="s">
        <v>284</v>
      </c>
      <c r="E1407" s="7" t="s">
        <v>285</v>
      </c>
      <c r="F1407" s="7" t="s">
        <v>563</v>
      </c>
      <c r="G1407" s="8">
        <v>5291704</v>
      </c>
      <c r="H1407" s="16" t="s">
        <v>583</v>
      </c>
      <c r="I1407" s="18">
        <v>303.49700000000001</v>
      </c>
      <c r="J1407" s="19">
        <v>476.928</v>
      </c>
      <c r="K1407" s="19">
        <v>970.78700000000003</v>
      </c>
      <c r="L1407" s="19">
        <v>971.85699999999997</v>
      </c>
      <c r="M1407" s="19">
        <v>835.98400000000004</v>
      </c>
      <c r="N1407" s="19">
        <v>843.54100000000005</v>
      </c>
      <c r="O1407" s="19">
        <v>419.06200000000001</v>
      </c>
      <c r="P1407" s="19">
        <v>721.48900000000003</v>
      </c>
      <c r="Q1407" s="19"/>
      <c r="R1407" s="19"/>
      <c r="S1407" s="19"/>
      <c r="T1407" s="19"/>
      <c r="U1407" s="25">
        <v>5543.1450000000004</v>
      </c>
      <c r="V1407" s="18">
        <v>692.89312500000005</v>
      </c>
      <c r="W1407" s="39">
        <v>3.2841542263754999E-4</v>
      </c>
      <c r="X1407" s="35">
        <v>815.87557546754988</v>
      </c>
      <c r="Y1407" s="35"/>
      <c r="Z1407" s="49">
        <v>0</v>
      </c>
      <c r="AC1407" t="s">
        <v>284</v>
      </c>
      <c r="AD1407" t="s">
        <v>285</v>
      </c>
      <c r="AE1407" t="s">
        <v>267</v>
      </c>
    </row>
    <row r="1408" spans="1:31" outlineLevel="1" x14ac:dyDescent="0.35">
      <c r="A1408" s="6" t="s">
        <v>398</v>
      </c>
      <c r="B1408" s="7" t="s">
        <v>562</v>
      </c>
      <c r="C1408" s="7" t="s">
        <v>267</v>
      </c>
      <c r="D1408" s="7" t="s">
        <v>284</v>
      </c>
      <c r="E1408" s="7" t="s">
        <v>285</v>
      </c>
      <c r="F1408" s="7" t="s">
        <v>563</v>
      </c>
      <c r="G1408" s="8">
        <v>5290871</v>
      </c>
      <c r="H1408" s="16" t="s">
        <v>584</v>
      </c>
      <c r="I1408" s="18">
        <v>483.02499999999998</v>
      </c>
      <c r="J1408" s="19">
        <v>0</v>
      </c>
      <c r="K1408" s="19">
        <v>791.25900000000001</v>
      </c>
      <c r="L1408" s="19">
        <v>1094.7560000000001</v>
      </c>
      <c r="M1408" s="19">
        <v>598.59</v>
      </c>
      <c r="N1408" s="19">
        <v>0</v>
      </c>
      <c r="O1408" s="19">
        <v>238.464</v>
      </c>
      <c r="P1408" s="19">
        <v>539.654</v>
      </c>
      <c r="Q1408" s="19"/>
      <c r="R1408" s="19"/>
      <c r="S1408" s="19"/>
      <c r="T1408" s="19"/>
      <c r="U1408" s="25">
        <v>3745.748</v>
      </c>
      <c r="V1408" s="18">
        <v>468.21850000000001</v>
      </c>
      <c r="W1408" s="39">
        <v>2.2192481209020468E-4</v>
      </c>
      <c r="X1408" s="35">
        <v>551.32317575246975</v>
      </c>
      <c r="Y1408" s="35"/>
      <c r="Z1408" s="49">
        <v>0</v>
      </c>
      <c r="AC1408" t="s">
        <v>284</v>
      </c>
      <c r="AD1408" t="s">
        <v>285</v>
      </c>
      <c r="AE1408" t="s">
        <v>267</v>
      </c>
    </row>
    <row r="1409" spans="1:31" outlineLevel="1" x14ac:dyDescent="0.35">
      <c r="A1409" s="6" t="s">
        <v>398</v>
      </c>
      <c r="B1409" s="7" t="s">
        <v>562</v>
      </c>
      <c r="C1409" s="7" t="s">
        <v>267</v>
      </c>
      <c r="D1409" s="7" t="s">
        <v>284</v>
      </c>
      <c r="E1409" s="7" t="s">
        <v>285</v>
      </c>
      <c r="F1409" s="7" t="s">
        <v>563</v>
      </c>
      <c r="G1409" s="8">
        <v>5294130</v>
      </c>
      <c r="H1409" s="16" t="s">
        <v>585</v>
      </c>
      <c r="I1409" s="18">
        <v>179.52799999999999</v>
      </c>
      <c r="J1409" s="19">
        <v>1009.713</v>
      </c>
      <c r="K1409" s="19">
        <v>179.52799999999999</v>
      </c>
      <c r="L1409" s="19">
        <v>238.464</v>
      </c>
      <c r="M1409" s="19">
        <v>179.52799999999999</v>
      </c>
      <c r="N1409" s="19">
        <v>238.464</v>
      </c>
      <c r="O1409" s="19">
        <v>417.99200000000002</v>
      </c>
      <c r="P1409" s="19">
        <v>419.06200000000001</v>
      </c>
      <c r="Q1409" s="19"/>
      <c r="R1409" s="19"/>
      <c r="S1409" s="19"/>
      <c r="T1409" s="19"/>
      <c r="U1409" s="25">
        <v>2862.279</v>
      </c>
      <c r="V1409" s="18">
        <v>357.784875</v>
      </c>
      <c r="W1409" s="39">
        <v>1.6958181095597967E-4</v>
      </c>
      <c r="X1409" s="35">
        <v>421.28855122384192</v>
      </c>
      <c r="Y1409" s="35"/>
      <c r="Z1409" s="49">
        <v>0</v>
      </c>
      <c r="AC1409" t="s">
        <v>284</v>
      </c>
      <c r="AD1409" t="s">
        <v>285</v>
      </c>
      <c r="AE1409" t="s">
        <v>267</v>
      </c>
    </row>
    <row r="1410" spans="1:31" outlineLevel="1" x14ac:dyDescent="0.35">
      <c r="A1410" s="6" t="s">
        <v>398</v>
      </c>
      <c r="B1410" s="7" t="s">
        <v>562</v>
      </c>
      <c r="C1410" s="7" t="s">
        <v>267</v>
      </c>
      <c r="D1410" s="7" t="s">
        <v>284</v>
      </c>
      <c r="E1410" s="7" t="s">
        <v>285</v>
      </c>
      <c r="F1410" s="7" t="s">
        <v>563</v>
      </c>
      <c r="G1410" s="8">
        <v>5135581</v>
      </c>
      <c r="H1410" s="16" t="s">
        <v>586</v>
      </c>
      <c r="I1410" s="18">
        <v>1140.5509999999999</v>
      </c>
      <c r="J1410" s="19">
        <v>712.31299999999999</v>
      </c>
      <c r="K1410" s="19">
        <v>1866.777</v>
      </c>
      <c r="L1410" s="19">
        <v>1274.2840000000001</v>
      </c>
      <c r="M1410" s="19">
        <v>1751.0450000000001</v>
      </c>
      <c r="N1410" s="19">
        <v>598.59</v>
      </c>
      <c r="O1410" s="19">
        <v>1681.2750000000001</v>
      </c>
      <c r="P1410" s="19">
        <v>476.928</v>
      </c>
      <c r="Q1410" s="19"/>
      <c r="R1410" s="19"/>
      <c r="S1410" s="19"/>
      <c r="T1410" s="19"/>
      <c r="U1410" s="25">
        <v>9501.7630000000008</v>
      </c>
      <c r="V1410" s="18">
        <v>1187.7203750000001</v>
      </c>
      <c r="W1410" s="39">
        <v>5.6295217091503747E-4</v>
      </c>
      <c r="X1410" s="35">
        <v>1398.530320888462</v>
      </c>
      <c r="Y1410" s="35"/>
      <c r="Z1410" s="49">
        <v>0</v>
      </c>
      <c r="AC1410" t="s">
        <v>284</v>
      </c>
      <c r="AD1410" t="s">
        <v>285</v>
      </c>
      <c r="AE1410" t="s">
        <v>267</v>
      </c>
    </row>
    <row r="1411" spans="1:31" outlineLevel="1" x14ac:dyDescent="0.35">
      <c r="A1411" s="6" t="s">
        <v>398</v>
      </c>
      <c r="B1411" s="7" t="s">
        <v>562</v>
      </c>
      <c r="C1411" s="7" t="s">
        <v>267</v>
      </c>
      <c r="D1411" s="7" t="s">
        <v>284</v>
      </c>
      <c r="E1411" s="7" t="s">
        <v>285</v>
      </c>
      <c r="F1411" s="7" t="s">
        <v>563</v>
      </c>
      <c r="G1411" s="8">
        <v>5134911</v>
      </c>
      <c r="H1411" s="16" t="s">
        <v>587</v>
      </c>
      <c r="I1411" s="18">
        <v>541.96100000000001</v>
      </c>
      <c r="J1411" s="19">
        <v>598.59</v>
      </c>
      <c r="K1411" s="19">
        <v>1209.251</v>
      </c>
      <c r="L1411" s="19">
        <v>1094.7560000000001</v>
      </c>
      <c r="M1411" s="19">
        <v>779.18799999999999</v>
      </c>
      <c r="N1411" s="19">
        <v>423.40899999999999</v>
      </c>
      <c r="O1411" s="19">
        <v>238.464</v>
      </c>
      <c r="P1411" s="19">
        <v>663.62300000000005</v>
      </c>
      <c r="Q1411" s="19"/>
      <c r="R1411" s="19"/>
      <c r="S1411" s="19"/>
      <c r="T1411" s="19"/>
      <c r="U1411" s="25">
        <v>5549.2420000000002</v>
      </c>
      <c r="V1411" s="18">
        <v>693.65525000000002</v>
      </c>
      <c r="W1411" s="39">
        <v>3.2877665237839585E-4</v>
      </c>
      <c r="X1411" s="35">
        <v>816.77297096841187</v>
      </c>
      <c r="Y1411" s="35"/>
      <c r="Z1411" s="49">
        <v>0</v>
      </c>
      <c r="AC1411" t="s">
        <v>284</v>
      </c>
      <c r="AD1411" t="s">
        <v>285</v>
      </c>
      <c r="AE1411" t="s">
        <v>267</v>
      </c>
    </row>
    <row r="1412" spans="1:31" outlineLevel="1" x14ac:dyDescent="0.35">
      <c r="A1412" s="6" t="s">
        <v>398</v>
      </c>
      <c r="B1412" s="7" t="s">
        <v>562</v>
      </c>
      <c r="C1412" s="7" t="s">
        <v>267</v>
      </c>
      <c r="D1412" s="7" t="s">
        <v>284</v>
      </c>
      <c r="E1412" s="7" t="s">
        <v>285</v>
      </c>
      <c r="F1412" s="7" t="s">
        <v>563</v>
      </c>
      <c r="G1412" s="8">
        <v>5134087</v>
      </c>
      <c r="H1412" s="16" t="s">
        <v>588</v>
      </c>
      <c r="I1412" s="18">
        <v>961.02300000000002</v>
      </c>
      <c r="J1412" s="19">
        <v>0</v>
      </c>
      <c r="K1412" s="19">
        <v>1751.0450000000001</v>
      </c>
      <c r="L1412" s="19">
        <v>1751.212</v>
      </c>
      <c r="M1412" s="19">
        <v>243.881</v>
      </c>
      <c r="N1412" s="19">
        <v>417.99200000000002</v>
      </c>
      <c r="O1412" s="19">
        <v>958.71600000000001</v>
      </c>
      <c r="P1412" s="19">
        <v>902.08699999999999</v>
      </c>
      <c r="Q1412" s="19"/>
      <c r="R1412" s="19"/>
      <c r="S1412" s="19"/>
      <c r="T1412" s="19"/>
      <c r="U1412" s="25">
        <v>6985.9560000000019</v>
      </c>
      <c r="V1412" s="18">
        <v>873.24450000000024</v>
      </c>
      <c r="W1412" s="39">
        <v>4.1389783097272914E-4</v>
      </c>
      <c r="X1412" s="35">
        <v>1028.2377371854759</v>
      </c>
      <c r="Y1412" s="35"/>
      <c r="Z1412" s="49">
        <v>0</v>
      </c>
      <c r="AC1412" t="s">
        <v>284</v>
      </c>
      <c r="AD1412" t="s">
        <v>285</v>
      </c>
      <c r="AE1412" t="s">
        <v>267</v>
      </c>
    </row>
    <row r="1413" spans="1:31" outlineLevel="1" x14ac:dyDescent="0.35">
      <c r="A1413" s="6" t="s">
        <v>398</v>
      </c>
      <c r="B1413" s="7" t="s">
        <v>562</v>
      </c>
      <c r="C1413" s="7" t="s">
        <v>267</v>
      </c>
      <c r="D1413" s="7" t="s">
        <v>284</v>
      </c>
      <c r="E1413" s="7" t="s">
        <v>285</v>
      </c>
      <c r="F1413" s="7" t="s">
        <v>563</v>
      </c>
      <c r="G1413" s="8">
        <v>5134696</v>
      </c>
      <c r="H1413" s="16" t="s">
        <v>589</v>
      </c>
      <c r="I1413" s="18">
        <v>1263.2819999999999</v>
      </c>
      <c r="J1413" s="19">
        <v>0</v>
      </c>
      <c r="K1413" s="19">
        <v>1268.1869999999999</v>
      </c>
      <c r="L1413" s="19">
        <v>970.78700000000003</v>
      </c>
      <c r="M1413" s="19">
        <v>837.05399999999997</v>
      </c>
      <c r="N1413" s="19">
        <v>360.12599999999998</v>
      </c>
      <c r="O1413" s="19">
        <v>179.52799999999999</v>
      </c>
      <c r="P1413" s="19">
        <v>598.59</v>
      </c>
      <c r="Q1413" s="19"/>
      <c r="R1413" s="19"/>
      <c r="S1413" s="19"/>
      <c r="T1413" s="19"/>
      <c r="U1413" s="25">
        <v>5477.554000000001</v>
      </c>
      <c r="V1413" s="18">
        <v>684.69425000000012</v>
      </c>
      <c r="W1413" s="39">
        <v>3.2452934424951951E-4</v>
      </c>
      <c r="X1413" s="35">
        <v>806.22147208932483</v>
      </c>
      <c r="Y1413" s="35"/>
      <c r="Z1413" s="49">
        <v>0</v>
      </c>
      <c r="AC1413" t="s">
        <v>284</v>
      </c>
      <c r="AD1413" t="s">
        <v>285</v>
      </c>
      <c r="AE1413" t="s">
        <v>267</v>
      </c>
    </row>
    <row r="1414" spans="1:31" outlineLevel="1" x14ac:dyDescent="0.35">
      <c r="A1414" s="6" t="s">
        <v>398</v>
      </c>
      <c r="B1414" s="7" t="s">
        <v>562</v>
      </c>
      <c r="C1414" s="7" t="s">
        <v>267</v>
      </c>
      <c r="D1414" s="7" t="s">
        <v>284</v>
      </c>
      <c r="E1414" s="7" t="s">
        <v>285</v>
      </c>
      <c r="F1414" s="7" t="s">
        <v>563</v>
      </c>
      <c r="G1414" s="8">
        <v>5138654</v>
      </c>
      <c r="H1414" s="16" t="s">
        <v>590</v>
      </c>
      <c r="I1414" s="18">
        <v>180.59800000000001</v>
      </c>
      <c r="J1414" s="19">
        <v>589.58199999999999</v>
      </c>
      <c r="K1414" s="19">
        <v>950.77700000000004</v>
      </c>
      <c r="L1414" s="19">
        <v>770.18</v>
      </c>
      <c r="M1414" s="19">
        <v>179.52799999999999</v>
      </c>
      <c r="N1414" s="19">
        <v>590.65200000000004</v>
      </c>
      <c r="O1414" s="19">
        <v>837.05399999999997</v>
      </c>
      <c r="P1414" s="19">
        <v>360.12599999999998</v>
      </c>
      <c r="Q1414" s="19"/>
      <c r="R1414" s="19"/>
      <c r="S1414" s="19"/>
      <c r="T1414" s="19"/>
      <c r="U1414" s="25">
        <v>4458.4970000000003</v>
      </c>
      <c r="V1414" s="18">
        <v>557.31212500000004</v>
      </c>
      <c r="W1414" s="39">
        <v>2.6415314349223208E-4</v>
      </c>
      <c r="X1414" s="35">
        <v>656.23013751134874</v>
      </c>
      <c r="Y1414" s="35"/>
      <c r="Z1414" s="49">
        <v>0</v>
      </c>
      <c r="AC1414" t="s">
        <v>284</v>
      </c>
      <c r="AD1414" t="s">
        <v>285</v>
      </c>
      <c r="AE1414" t="s">
        <v>267</v>
      </c>
    </row>
    <row r="1415" spans="1:31" outlineLevel="1" x14ac:dyDescent="0.35">
      <c r="A1415" s="6" t="s">
        <v>398</v>
      </c>
      <c r="B1415" s="7" t="s">
        <v>562</v>
      </c>
      <c r="C1415" s="7" t="s">
        <v>267</v>
      </c>
      <c r="D1415" s="7" t="s">
        <v>284</v>
      </c>
      <c r="E1415" s="7" t="s">
        <v>285</v>
      </c>
      <c r="F1415" s="7" t="s">
        <v>563</v>
      </c>
      <c r="G1415" s="8">
        <v>5134731</v>
      </c>
      <c r="H1415" s="16" t="s">
        <v>591</v>
      </c>
      <c r="I1415" s="18">
        <v>360.12599999999998</v>
      </c>
      <c r="J1415" s="19">
        <v>238.464</v>
      </c>
      <c r="K1415" s="19">
        <v>1189.242</v>
      </c>
      <c r="L1415" s="19">
        <v>0</v>
      </c>
      <c r="M1415" s="19">
        <v>343.18</v>
      </c>
      <c r="N1415" s="19">
        <v>0</v>
      </c>
      <c r="O1415" s="19">
        <v>0</v>
      </c>
      <c r="P1415" s="19">
        <v>476.928</v>
      </c>
      <c r="Q1415" s="19"/>
      <c r="R1415" s="19"/>
      <c r="S1415" s="19"/>
      <c r="T1415" s="19"/>
      <c r="U1415" s="25">
        <v>2607.9399999999996</v>
      </c>
      <c r="V1415" s="18">
        <v>325.99249999999995</v>
      </c>
      <c r="W1415" s="39">
        <v>1.5451295560793953E-4</v>
      </c>
      <c r="X1415" s="35">
        <v>383.85330859734711</v>
      </c>
      <c r="Y1415" s="35"/>
      <c r="Z1415" s="49">
        <v>0</v>
      </c>
      <c r="AC1415" t="s">
        <v>284</v>
      </c>
      <c r="AD1415" t="s">
        <v>285</v>
      </c>
      <c r="AE1415" t="s">
        <v>267</v>
      </c>
    </row>
    <row r="1416" spans="1:31" outlineLevel="1" x14ac:dyDescent="0.35">
      <c r="A1416" s="6" t="s">
        <v>398</v>
      </c>
      <c r="B1416" s="7" t="s">
        <v>562</v>
      </c>
      <c r="C1416" s="7" t="s">
        <v>267</v>
      </c>
      <c r="D1416" s="7" t="s">
        <v>284</v>
      </c>
      <c r="E1416" s="7" t="s">
        <v>285</v>
      </c>
      <c r="F1416" s="7" t="s">
        <v>563</v>
      </c>
      <c r="G1416" s="8">
        <v>5134883</v>
      </c>
      <c r="H1416" s="16" t="s">
        <v>592</v>
      </c>
      <c r="I1416" s="18">
        <v>540.72400000000005</v>
      </c>
      <c r="J1416" s="19">
        <v>238.464</v>
      </c>
      <c r="K1416" s="19">
        <v>770.18</v>
      </c>
      <c r="L1416" s="19">
        <v>589.58199999999999</v>
      </c>
      <c r="M1416" s="19">
        <v>417.99200000000002</v>
      </c>
      <c r="N1416" s="19">
        <v>352.18799999999999</v>
      </c>
      <c r="O1416" s="19">
        <v>359.05599999999998</v>
      </c>
      <c r="P1416" s="19">
        <v>597.52099999999996</v>
      </c>
      <c r="Q1416" s="19"/>
      <c r="R1416" s="19"/>
      <c r="S1416" s="19"/>
      <c r="T1416" s="19"/>
      <c r="U1416" s="25">
        <v>3865.7070000000003</v>
      </c>
      <c r="V1416" s="18">
        <v>483.21337500000004</v>
      </c>
      <c r="W1416" s="39">
        <v>2.2903203834608973E-4</v>
      </c>
      <c r="X1416" s="35">
        <v>568.97950950479128</v>
      </c>
      <c r="Y1416" s="35"/>
      <c r="Z1416" s="49">
        <v>0</v>
      </c>
      <c r="AC1416" t="s">
        <v>284</v>
      </c>
      <c r="AD1416" t="s">
        <v>285</v>
      </c>
      <c r="AE1416" t="s">
        <v>267</v>
      </c>
    </row>
    <row r="1417" spans="1:31" outlineLevel="1" x14ac:dyDescent="0.35">
      <c r="A1417" s="6" t="s">
        <v>398</v>
      </c>
      <c r="B1417" s="7" t="s">
        <v>562</v>
      </c>
      <c r="C1417" s="7" t="s">
        <v>267</v>
      </c>
      <c r="D1417" s="7" t="s">
        <v>284</v>
      </c>
      <c r="E1417" s="7" t="s">
        <v>285</v>
      </c>
      <c r="F1417" s="7" t="s">
        <v>563</v>
      </c>
      <c r="G1417" s="8">
        <v>5134063</v>
      </c>
      <c r="H1417" s="16" t="s">
        <v>593</v>
      </c>
      <c r="I1417" s="18">
        <v>303.49700000000001</v>
      </c>
      <c r="J1417" s="19">
        <v>180.59800000000001</v>
      </c>
      <c r="K1417" s="19">
        <v>902.08699999999999</v>
      </c>
      <c r="L1417" s="19">
        <v>786.52200000000005</v>
      </c>
      <c r="M1417" s="19">
        <v>360.12599999999998</v>
      </c>
      <c r="N1417" s="19">
        <v>179.52799999999999</v>
      </c>
      <c r="O1417" s="19">
        <v>663.62300000000005</v>
      </c>
      <c r="P1417" s="19">
        <v>419.06200000000001</v>
      </c>
      <c r="Q1417" s="19"/>
      <c r="R1417" s="19"/>
      <c r="S1417" s="19"/>
      <c r="T1417" s="19"/>
      <c r="U1417" s="25">
        <v>3795.0429999999997</v>
      </c>
      <c r="V1417" s="18">
        <v>474.38037499999996</v>
      </c>
      <c r="W1417" s="39">
        <v>2.2484539927652541E-4</v>
      </c>
      <c r="X1417" s="35">
        <v>558.57872950267335</v>
      </c>
      <c r="Y1417" s="35"/>
      <c r="Z1417" s="49">
        <v>0</v>
      </c>
      <c r="AC1417" t="s">
        <v>284</v>
      </c>
      <c r="AD1417" t="s">
        <v>285</v>
      </c>
      <c r="AE1417" t="s">
        <v>267</v>
      </c>
    </row>
    <row r="1418" spans="1:31" outlineLevel="1" x14ac:dyDescent="0.35">
      <c r="A1418" s="6" t="s">
        <v>398</v>
      </c>
      <c r="B1418" s="7" t="s">
        <v>562</v>
      </c>
      <c r="C1418" s="7" t="s">
        <v>267</v>
      </c>
      <c r="D1418" s="7" t="s">
        <v>284</v>
      </c>
      <c r="E1418" s="7" t="s">
        <v>285</v>
      </c>
      <c r="F1418" s="7" t="s">
        <v>563</v>
      </c>
      <c r="G1418" s="8">
        <v>5134070</v>
      </c>
      <c r="H1418" s="16" t="s">
        <v>594</v>
      </c>
      <c r="I1418" s="18">
        <v>663.62300000000005</v>
      </c>
      <c r="J1418" s="19">
        <v>180.59800000000001</v>
      </c>
      <c r="K1418" s="19">
        <v>1558.5429999999999</v>
      </c>
      <c r="L1418" s="19">
        <v>606.99400000000003</v>
      </c>
      <c r="M1418" s="19">
        <v>417.99200000000002</v>
      </c>
      <c r="N1418" s="19">
        <v>902.08699999999999</v>
      </c>
      <c r="O1418" s="19">
        <v>778.11800000000005</v>
      </c>
      <c r="P1418" s="19">
        <v>419.06200000000001</v>
      </c>
      <c r="Q1418" s="19"/>
      <c r="R1418" s="19"/>
      <c r="S1418" s="19"/>
      <c r="T1418" s="19"/>
      <c r="U1418" s="25">
        <v>5527.0170000000007</v>
      </c>
      <c r="V1418" s="18">
        <v>690.87712500000009</v>
      </c>
      <c r="W1418" s="39">
        <v>3.2745988495338363E-4</v>
      </c>
      <c r="X1418" s="35">
        <v>813.50175315528122</v>
      </c>
      <c r="Y1418" s="35"/>
      <c r="Z1418" s="49">
        <v>0</v>
      </c>
      <c r="AC1418" t="s">
        <v>284</v>
      </c>
      <c r="AD1418" t="s">
        <v>285</v>
      </c>
      <c r="AE1418" t="s">
        <v>267</v>
      </c>
    </row>
    <row r="1419" spans="1:31" outlineLevel="1" x14ac:dyDescent="0.35">
      <c r="A1419" s="6" t="s">
        <v>398</v>
      </c>
      <c r="B1419" s="7" t="s">
        <v>562</v>
      </c>
      <c r="C1419" s="7" t="s">
        <v>267</v>
      </c>
      <c r="D1419" s="7" t="s">
        <v>284</v>
      </c>
      <c r="E1419" s="7" t="s">
        <v>285</v>
      </c>
      <c r="F1419" s="7" t="s">
        <v>563</v>
      </c>
      <c r="G1419" s="8">
        <v>5134108</v>
      </c>
      <c r="H1419" s="16" t="s">
        <v>595</v>
      </c>
      <c r="I1419" s="18">
        <v>303.49700000000001</v>
      </c>
      <c r="J1419" s="19">
        <v>238.464</v>
      </c>
      <c r="K1419" s="19">
        <v>1210.3209999999999</v>
      </c>
      <c r="L1419" s="19">
        <v>1094.7560000000001</v>
      </c>
      <c r="M1419" s="19">
        <v>0</v>
      </c>
      <c r="N1419" s="19">
        <v>180.59800000000001</v>
      </c>
      <c r="O1419" s="19">
        <v>179.52799999999999</v>
      </c>
      <c r="P1419" s="19">
        <v>598.59</v>
      </c>
      <c r="Q1419" s="19"/>
      <c r="R1419" s="19"/>
      <c r="S1419" s="19"/>
      <c r="T1419" s="19"/>
      <c r="U1419" s="25">
        <v>3805.7539999999999</v>
      </c>
      <c r="V1419" s="18">
        <v>475.71924999999999</v>
      </c>
      <c r="W1419" s="39">
        <v>2.254799952670454E-4</v>
      </c>
      <c r="X1419" s="35">
        <v>560.15524306831765</v>
      </c>
      <c r="Y1419" s="35"/>
      <c r="Z1419" s="49">
        <v>0</v>
      </c>
      <c r="AC1419" t="s">
        <v>284</v>
      </c>
      <c r="AD1419" t="s">
        <v>285</v>
      </c>
      <c r="AE1419" t="s">
        <v>267</v>
      </c>
    </row>
    <row r="1420" spans="1:31" outlineLevel="1" x14ac:dyDescent="0.35">
      <c r="A1420" s="6" t="s">
        <v>398</v>
      </c>
      <c r="B1420" s="7" t="s">
        <v>562</v>
      </c>
      <c r="C1420" s="7" t="s">
        <v>267</v>
      </c>
      <c r="D1420" s="7" t="s">
        <v>284</v>
      </c>
      <c r="E1420" s="7" t="s">
        <v>285</v>
      </c>
      <c r="F1420" s="7" t="s">
        <v>563</v>
      </c>
      <c r="G1420" s="8">
        <v>5134122</v>
      </c>
      <c r="H1420" s="16" t="s">
        <v>596</v>
      </c>
      <c r="I1420" s="18">
        <v>303.49700000000001</v>
      </c>
      <c r="J1420" s="19">
        <v>179.52799999999999</v>
      </c>
      <c r="K1420" s="19">
        <v>1755.9490000000001</v>
      </c>
      <c r="L1420" s="19">
        <v>786.52200000000005</v>
      </c>
      <c r="M1420" s="19">
        <v>179.52799999999999</v>
      </c>
      <c r="N1420" s="19">
        <v>419.06200000000001</v>
      </c>
      <c r="O1420" s="19">
        <v>539.654</v>
      </c>
      <c r="P1420" s="19">
        <v>179.52799999999999</v>
      </c>
      <c r="Q1420" s="19"/>
      <c r="R1420" s="19"/>
      <c r="S1420" s="19"/>
      <c r="T1420" s="19"/>
      <c r="U1420" s="25">
        <v>4343.268</v>
      </c>
      <c r="V1420" s="18">
        <v>542.9085</v>
      </c>
      <c r="W1420" s="39">
        <v>2.5732615615289633E-4</v>
      </c>
      <c r="X1420" s="35">
        <v>639.26999544659122</v>
      </c>
      <c r="Y1420" s="35"/>
      <c r="Z1420" s="49">
        <v>0</v>
      </c>
      <c r="AC1420" t="s">
        <v>284</v>
      </c>
      <c r="AD1420" t="s">
        <v>285</v>
      </c>
      <c r="AE1420" t="s">
        <v>267</v>
      </c>
    </row>
    <row r="1421" spans="1:31" outlineLevel="1" x14ac:dyDescent="0.35">
      <c r="A1421" s="6" t="s">
        <v>398</v>
      </c>
      <c r="B1421" s="7" t="s">
        <v>562</v>
      </c>
      <c r="C1421" s="7" t="s">
        <v>267</v>
      </c>
      <c r="D1421" s="7" t="s">
        <v>284</v>
      </c>
      <c r="E1421" s="7" t="s">
        <v>285</v>
      </c>
      <c r="F1421" s="7" t="s">
        <v>563</v>
      </c>
      <c r="G1421" s="8">
        <v>5134890</v>
      </c>
      <c r="H1421" s="16" t="s">
        <v>597</v>
      </c>
      <c r="I1421" s="18">
        <v>0</v>
      </c>
      <c r="J1421" s="19">
        <v>0</v>
      </c>
      <c r="K1421" s="19">
        <v>238.464</v>
      </c>
      <c r="L1421" s="19">
        <v>180.59800000000001</v>
      </c>
      <c r="M1421" s="19">
        <v>410.05399999999997</v>
      </c>
      <c r="N1421" s="19">
        <v>0</v>
      </c>
      <c r="O1421" s="19">
        <v>417.99200000000002</v>
      </c>
      <c r="P1421" s="19">
        <v>361.19600000000003</v>
      </c>
      <c r="Q1421" s="19"/>
      <c r="R1421" s="19"/>
      <c r="S1421" s="19"/>
      <c r="T1421" s="19"/>
      <c r="U1421" s="25">
        <v>1608.3040000000001</v>
      </c>
      <c r="V1421" s="18">
        <v>201.03800000000001</v>
      </c>
      <c r="W1421" s="39">
        <v>9.5287393328094823E-5</v>
      </c>
      <c r="X1421" s="35">
        <v>236.72048115767535</v>
      </c>
      <c r="Y1421" s="35"/>
      <c r="Z1421" s="49">
        <v>0</v>
      </c>
      <c r="AC1421" t="s">
        <v>284</v>
      </c>
      <c r="AD1421" t="s">
        <v>285</v>
      </c>
      <c r="AE1421" t="s">
        <v>267</v>
      </c>
    </row>
    <row r="1422" spans="1:31" outlineLevel="1" x14ac:dyDescent="0.35">
      <c r="A1422" s="6" t="s">
        <v>398</v>
      </c>
      <c r="B1422" s="7" t="s">
        <v>562</v>
      </c>
      <c r="C1422" s="7" t="s">
        <v>267</v>
      </c>
      <c r="D1422" s="7" t="s">
        <v>284</v>
      </c>
      <c r="E1422" s="7" t="s">
        <v>285</v>
      </c>
      <c r="F1422" s="7" t="s">
        <v>563</v>
      </c>
      <c r="G1422" s="8">
        <v>5134904</v>
      </c>
      <c r="H1422" s="16" t="s">
        <v>598</v>
      </c>
      <c r="I1422" s="18">
        <v>180.59800000000001</v>
      </c>
      <c r="J1422" s="19">
        <v>179.52799999999999</v>
      </c>
      <c r="K1422" s="19">
        <v>238.464</v>
      </c>
      <c r="L1422" s="19">
        <v>0</v>
      </c>
      <c r="M1422" s="19">
        <v>0</v>
      </c>
      <c r="N1422" s="19">
        <v>419.06200000000001</v>
      </c>
      <c r="O1422" s="19">
        <v>598.59</v>
      </c>
      <c r="P1422" s="19">
        <v>0</v>
      </c>
      <c r="Q1422" s="19"/>
      <c r="R1422" s="19"/>
      <c r="S1422" s="19"/>
      <c r="T1422" s="19"/>
      <c r="U1422" s="25">
        <v>1616.242</v>
      </c>
      <c r="V1422" s="18">
        <v>202.03025</v>
      </c>
      <c r="W1422" s="39">
        <v>9.5757697032020452E-5</v>
      </c>
      <c r="X1422" s="35">
        <v>237.88884682699509</v>
      </c>
      <c r="Y1422" s="35"/>
      <c r="Z1422" s="49">
        <v>0</v>
      </c>
      <c r="AC1422" t="s">
        <v>284</v>
      </c>
      <c r="AD1422" t="s">
        <v>285</v>
      </c>
      <c r="AE1422" t="s">
        <v>267</v>
      </c>
    </row>
    <row r="1423" spans="1:31" outlineLevel="1" x14ac:dyDescent="0.35">
      <c r="A1423" s="6" t="s">
        <v>398</v>
      </c>
      <c r="B1423" s="7" t="s">
        <v>562</v>
      </c>
      <c r="C1423" s="7" t="s">
        <v>267</v>
      </c>
      <c r="D1423" s="7" t="s">
        <v>284</v>
      </c>
      <c r="E1423" s="7" t="s">
        <v>285</v>
      </c>
      <c r="F1423" s="7" t="s">
        <v>563</v>
      </c>
      <c r="G1423" s="8">
        <v>5136618</v>
      </c>
      <c r="H1423" s="16" t="s">
        <v>599</v>
      </c>
      <c r="I1423" s="18">
        <v>303.49700000000001</v>
      </c>
      <c r="J1423" s="19">
        <v>0</v>
      </c>
      <c r="K1423" s="19">
        <v>2047.375</v>
      </c>
      <c r="L1423" s="19">
        <v>970.78700000000003</v>
      </c>
      <c r="M1423" s="19">
        <v>417.99200000000002</v>
      </c>
      <c r="N1423" s="19">
        <v>1145.9680000000001</v>
      </c>
      <c r="O1423" s="19">
        <v>597.52</v>
      </c>
      <c r="P1423" s="19">
        <v>1204.346</v>
      </c>
      <c r="Q1423" s="19"/>
      <c r="R1423" s="19"/>
      <c r="S1423" s="19"/>
      <c r="T1423" s="19"/>
      <c r="U1423" s="25">
        <v>6687.4849999999988</v>
      </c>
      <c r="V1423" s="18">
        <v>835.93562499999985</v>
      </c>
      <c r="W1423" s="39">
        <v>3.9621428136144292E-4</v>
      </c>
      <c r="X1423" s="35">
        <v>984.30686420896564</v>
      </c>
      <c r="Y1423" s="35"/>
      <c r="Z1423" s="49">
        <v>0</v>
      </c>
      <c r="AC1423" t="s">
        <v>284</v>
      </c>
      <c r="AD1423" t="s">
        <v>285</v>
      </c>
      <c r="AE1423" t="s">
        <v>267</v>
      </c>
    </row>
    <row r="1424" spans="1:31" outlineLevel="1" x14ac:dyDescent="0.35">
      <c r="A1424" s="6" t="s">
        <v>398</v>
      </c>
      <c r="B1424" s="7" t="s">
        <v>562</v>
      </c>
      <c r="C1424" s="7" t="s">
        <v>267</v>
      </c>
      <c r="D1424" s="7" t="s">
        <v>284</v>
      </c>
      <c r="E1424" s="7" t="s">
        <v>285</v>
      </c>
      <c r="F1424" s="7" t="s">
        <v>563</v>
      </c>
      <c r="G1424" s="8">
        <v>5136625</v>
      </c>
      <c r="H1424" s="16" t="s">
        <v>600</v>
      </c>
      <c r="I1424" s="18">
        <v>541.96100000000001</v>
      </c>
      <c r="J1424" s="19">
        <v>0</v>
      </c>
      <c r="K1424" s="19">
        <v>1150.316</v>
      </c>
      <c r="L1424" s="19">
        <v>1094.7560000000001</v>
      </c>
      <c r="M1424" s="19">
        <v>1017.652</v>
      </c>
      <c r="N1424" s="19">
        <v>179.52799999999999</v>
      </c>
      <c r="O1424" s="19">
        <v>417.99200000000002</v>
      </c>
      <c r="P1424" s="19">
        <v>1205.5840000000001</v>
      </c>
      <c r="Q1424" s="19"/>
      <c r="R1424" s="19"/>
      <c r="S1424" s="19"/>
      <c r="T1424" s="19"/>
      <c r="U1424" s="25">
        <v>5607.7889999999998</v>
      </c>
      <c r="V1424" s="18">
        <v>700.97362499999997</v>
      </c>
      <c r="W1424" s="39">
        <v>3.3224539399514239E-4</v>
      </c>
      <c r="X1424" s="35">
        <v>825.39029332185896</v>
      </c>
      <c r="Y1424" s="35"/>
      <c r="Z1424" s="49">
        <v>0</v>
      </c>
      <c r="AC1424" t="s">
        <v>284</v>
      </c>
      <c r="AD1424" t="s">
        <v>285</v>
      </c>
      <c r="AE1424" t="s">
        <v>267</v>
      </c>
    </row>
    <row r="1425" spans="1:31" outlineLevel="1" x14ac:dyDescent="0.35">
      <c r="A1425" s="6" t="s">
        <v>398</v>
      </c>
      <c r="B1425" s="7" t="s">
        <v>562</v>
      </c>
      <c r="C1425" s="7" t="s">
        <v>267</v>
      </c>
      <c r="D1425" s="7" t="s">
        <v>284</v>
      </c>
      <c r="E1425" s="7" t="s">
        <v>285</v>
      </c>
      <c r="F1425" s="7" t="s">
        <v>563</v>
      </c>
      <c r="G1425" s="8">
        <v>5136971</v>
      </c>
      <c r="H1425" s="16" t="s">
        <v>601</v>
      </c>
      <c r="I1425" s="18">
        <v>1082.6849999999999</v>
      </c>
      <c r="J1425" s="19">
        <v>238.464</v>
      </c>
      <c r="K1425" s="19">
        <v>1029.723</v>
      </c>
      <c r="L1425" s="19">
        <v>970.78700000000003</v>
      </c>
      <c r="M1425" s="19">
        <v>419.06200000000001</v>
      </c>
      <c r="N1425" s="19">
        <v>417.99200000000002</v>
      </c>
      <c r="O1425" s="19">
        <v>598.59</v>
      </c>
      <c r="P1425" s="19">
        <v>844.22</v>
      </c>
      <c r="Q1425" s="19"/>
      <c r="R1425" s="19"/>
      <c r="S1425" s="19"/>
      <c r="T1425" s="19"/>
      <c r="U1425" s="25">
        <v>5601.5230000000001</v>
      </c>
      <c r="V1425" s="18">
        <v>700.19037500000002</v>
      </c>
      <c r="W1425" s="39">
        <v>3.318741514896249E-4</v>
      </c>
      <c r="X1425" s="35">
        <v>824.46802331884089</v>
      </c>
      <c r="Y1425" s="35"/>
      <c r="Z1425" s="49">
        <v>0</v>
      </c>
      <c r="AC1425" t="s">
        <v>284</v>
      </c>
      <c r="AD1425" t="s">
        <v>285</v>
      </c>
      <c r="AE1425" t="s">
        <v>267</v>
      </c>
    </row>
    <row r="1426" spans="1:31" outlineLevel="1" x14ac:dyDescent="0.35">
      <c r="A1426" s="6" t="s">
        <v>398</v>
      </c>
      <c r="B1426" s="7" t="s">
        <v>562</v>
      </c>
      <c r="C1426" s="7" t="s">
        <v>267</v>
      </c>
      <c r="D1426" s="7" t="s">
        <v>284</v>
      </c>
      <c r="E1426" s="7" t="s">
        <v>285</v>
      </c>
      <c r="F1426" s="7" t="s">
        <v>563</v>
      </c>
      <c r="G1426" s="8">
        <v>5137617</v>
      </c>
      <c r="H1426" s="16" t="s">
        <v>602</v>
      </c>
      <c r="I1426" s="18">
        <v>484.09500000000003</v>
      </c>
      <c r="J1426" s="19">
        <v>0</v>
      </c>
      <c r="K1426" s="19">
        <v>1209.251</v>
      </c>
      <c r="L1426" s="19">
        <v>1094.7560000000001</v>
      </c>
      <c r="M1426" s="19">
        <v>179.52799999999999</v>
      </c>
      <c r="N1426" s="19">
        <v>180.59800000000001</v>
      </c>
      <c r="O1426" s="19">
        <v>179.52799999999999</v>
      </c>
      <c r="P1426" s="19">
        <v>303.49700000000001</v>
      </c>
      <c r="Q1426" s="19"/>
      <c r="R1426" s="19"/>
      <c r="S1426" s="19"/>
      <c r="T1426" s="19"/>
      <c r="U1426" s="25">
        <v>3631.2529999999992</v>
      </c>
      <c r="V1426" s="18">
        <v>453.90662499999991</v>
      </c>
      <c r="W1426" s="39">
        <v>2.15141312142993E-4</v>
      </c>
      <c r="X1426" s="35">
        <v>534.4710685077273</v>
      </c>
      <c r="Y1426" s="35"/>
      <c r="Z1426" s="49">
        <v>0</v>
      </c>
      <c r="AC1426" t="s">
        <v>284</v>
      </c>
      <c r="AD1426" t="s">
        <v>285</v>
      </c>
      <c r="AE1426" t="s">
        <v>267</v>
      </c>
    </row>
    <row r="1427" spans="1:31" outlineLevel="1" x14ac:dyDescent="0.35">
      <c r="A1427" s="6" t="s">
        <v>398</v>
      </c>
      <c r="B1427" s="7" t="s">
        <v>562</v>
      </c>
      <c r="C1427" s="7" t="s">
        <v>267</v>
      </c>
      <c r="D1427" s="7" t="s">
        <v>284</v>
      </c>
      <c r="E1427" s="7" t="s">
        <v>285</v>
      </c>
      <c r="F1427" s="7" t="s">
        <v>563</v>
      </c>
      <c r="G1427" s="8">
        <v>5137956</v>
      </c>
      <c r="H1427" s="16" t="s">
        <v>603</v>
      </c>
      <c r="I1427" s="18">
        <v>722.55899999999997</v>
      </c>
      <c r="J1427" s="19">
        <v>0</v>
      </c>
      <c r="K1427" s="19">
        <v>1390.9190000000001</v>
      </c>
      <c r="L1427" s="19">
        <v>970.78700000000003</v>
      </c>
      <c r="M1427" s="19">
        <v>238.464</v>
      </c>
      <c r="N1427" s="19">
        <v>180.59800000000001</v>
      </c>
      <c r="O1427" s="19">
        <v>417.99200000000002</v>
      </c>
      <c r="P1427" s="19">
        <v>0</v>
      </c>
      <c r="Q1427" s="19"/>
      <c r="R1427" s="19"/>
      <c r="S1427" s="19"/>
      <c r="T1427" s="19"/>
      <c r="U1427" s="25">
        <v>3921.3190000000004</v>
      </c>
      <c r="V1427" s="18">
        <v>490.16487500000005</v>
      </c>
      <c r="W1427" s="39">
        <v>2.3232688964146798E-4</v>
      </c>
      <c r="X1427" s="35">
        <v>577.16483976458085</v>
      </c>
      <c r="Y1427" s="35"/>
      <c r="Z1427" s="49">
        <v>0</v>
      </c>
      <c r="AC1427" t="s">
        <v>284</v>
      </c>
      <c r="AD1427" t="s">
        <v>285</v>
      </c>
      <c r="AE1427" t="s">
        <v>267</v>
      </c>
    </row>
    <row r="1428" spans="1:31" outlineLevel="1" x14ac:dyDescent="0.35">
      <c r="A1428" s="6" t="s">
        <v>398</v>
      </c>
      <c r="B1428" s="7" t="s">
        <v>562</v>
      </c>
      <c r="C1428" s="7" t="s">
        <v>267</v>
      </c>
      <c r="D1428" s="7" t="s">
        <v>284</v>
      </c>
      <c r="E1428" s="7" t="s">
        <v>285</v>
      </c>
      <c r="F1428" s="7" t="s">
        <v>563</v>
      </c>
      <c r="G1428" s="8">
        <v>5139075</v>
      </c>
      <c r="H1428" s="16" t="s">
        <v>604</v>
      </c>
      <c r="I1428" s="18">
        <v>541.96100000000001</v>
      </c>
      <c r="J1428" s="19">
        <v>0</v>
      </c>
      <c r="K1428" s="19">
        <v>1210.3209999999999</v>
      </c>
      <c r="L1428" s="19">
        <v>791.25900000000001</v>
      </c>
      <c r="M1428" s="19">
        <v>419.06200000000001</v>
      </c>
      <c r="N1428" s="19">
        <v>361.19600000000003</v>
      </c>
      <c r="O1428" s="19">
        <v>656.45600000000002</v>
      </c>
      <c r="P1428" s="19">
        <v>483.02499999999998</v>
      </c>
      <c r="Q1428" s="19"/>
      <c r="R1428" s="19"/>
      <c r="S1428" s="19"/>
      <c r="T1428" s="19"/>
      <c r="U1428" s="25">
        <v>4463.28</v>
      </c>
      <c r="V1428" s="18">
        <v>557.91</v>
      </c>
      <c r="W1428" s="39">
        <v>2.6443652250657777E-4</v>
      </c>
      <c r="X1428" s="35">
        <v>656.9341300782869</v>
      </c>
      <c r="Y1428" s="35"/>
      <c r="Z1428" s="49">
        <v>0</v>
      </c>
      <c r="AC1428" t="s">
        <v>284</v>
      </c>
      <c r="AD1428" t="s">
        <v>285</v>
      </c>
      <c r="AE1428" t="s">
        <v>267</v>
      </c>
    </row>
    <row r="1429" spans="1:31" outlineLevel="1" x14ac:dyDescent="0.35">
      <c r="A1429" s="6" t="s">
        <v>398</v>
      </c>
      <c r="B1429" s="7" t="s">
        <v>562</v>
      </c>
      <c r="C1429" s="7" t="s">
        <v>267</v>
      </c>
      <c r="D1429" s="7" t="s">
        <v>284</v>
      </c>
      <c r="E1429" s="7" t="s">
        <v>285</v>
      </c>
      <c r="F1429" s="7" t="s">
        <v>563</v>
      </c>
      <c r="G1429" s="8">
        <v>5139158</v>
      </c>
      <c r="H1429" s="16" t="s">
        <v>605</v>
      </c>
      <c r="I1429" s="18">
        <v>303.49700000000001</v>
      </c>
      <c r="J1429" s="19">
        <v>179.52799999999999</v>
      </c>
      <c r="K1429" s="19">
        <v>1447.7149999999999</v>
      </c>
      <c r="L1429" s="19">
        <v>791.25900000000001</v>
      </c>
      <c r="M1429" s="19">
        <v>539.654</v>
      </c>
      <c r="N1429" s="19">
        <v>238.464</v>
      </c>
      <c r="O1429" s="19">
        <v>360.12599999999998</v>
      </c>
      <c r="P1429" s="19">
        <v>476.928</v>
      </c>
      <c r="Q1429" s="19"/>
      <c r="R1429" s="19"/>
      <c r="S1429" s="19"/>
      <c r="T1429" s="19"/>
      <c r="U1429" s="25">
        <v>4337.1709999999994</v>
      </c>
      <c r="V1429" s="18">
        <v>542.14637499999992</v>
      </c>
      <c r="W1429" s="39">
        <v>2.5696492641205041E-4</v>
      </c>
      <c r="X1429" s="35">
        <v>638.37259994572912</v>
      </c>
      <c r="Y1429" s="35"/>
      <c r="Z1429" s="49">
        <v>0</v>
      </c>
      <c r="AC1429" t="s">
        <v>284</v>
      </c>
      <c r="AD1429" t="s">
        <v>285</v>
      </c>
      <c r="AE1429" t="s">
        <v>267</v>
      </c>
    </row>
    <row r="1430" spans="1:31" outlineLevel="1" x14ac:dyDescent="0.35">
      <c r="A1430" s="6" t="s">
        <v>398</v>
      </c>
      <c r="B1430" s="7" t="s">
        <v>562</v>
      </c>
      <c r="C1430" s="7" t="s">
        <v>267</v>
      </c>
      <c r="D1430" s="7" t="s">
        <v>284</v>
      </c>
      <c r="E1430" s="7" t="s">
        <v>285</v>
      </c>
      <c r="F1430" s="7" t="s">
        <v>563</v>
      </c>
      <c r="G1430" s="8">
        <v>5272619</v>
      </c>
      <c r="H1430" s="16" t="s">
        <v>606</v>
      </c>
      <c r="I1430" s="18">
        <v>722.55899999999997</v>
      </c>
      <c r="J1430" s="19">
        <v>0</v>
      </c>
      <c r="K1430" s="19">
        <v>971.85699999999997</v>
      </c>
      <c r="L1430" s="19">
        <v>1094.7560000000001</v>
      </c>
      <c r="M1430" s="19">
        <v>238.464</v>
      </c>
      <c r="N1430" s="19">
        <v>598.59</v>
      </c>
      <c r="O1430" s="19">
        <v>0</v>
      </c>
      <c r="P1430" s="19">
        <v>360.12599999999998</v>
      </c>
      <c r="Q1430" s="19"/>
      <c r="R1430" s="19"/>
      <c r="S1430" s="19"/>
      <c r="T1430" s="19"/>
      <c r="U1430" s="25">
        <v>3986.3519999999999</v>
      </c>
      <c r="V1430" s="18">
        <v>498.29399999999998</v>
      </c>
      <c r="W1430" s="39">
        <v>2.361799081319436E-4</v>
      </c>
      <c r="X1430" s="35">
        <v>586.73681312976987</v>
      </c>
      <c r="Y1430" s="35"/>
      <c r="Z1430" s="49">
        <v>0</v>
      </c>
      <c r="AC1430" t="s">
        <v>284</v>
      </c>
      <c r="AD1430" t="s">
        <v>285</v>
      </c>
      <c r="AE1430" t="s">
        <v>267</v>
      </c>
    </row>
    <row r="1431" spans="1:31" outlineLevel="1" x14ac:dyDescent="0.35">
      <c r="A1431" s="6" t="s">
        <v>398</v>
      </c>
      <c r="B1431" s="7" t="s">
        <v>562</v>
      </c>
      <c r="C1431" s="7" t="s">
        <v>267</v>
      </c>
      <c r="D1431" s="7" t="s">
        <v>284</v>
      </c>
      <c r="E1431" s="7" t="s">
        <v>285</v>
      </c>
      <c r="F1431" s="7" t="s">
        <v>563</v>
      </c>
      <c r="G1431" s="8">
        <v>5274510</v>
      </c>
      <c r="H1431" s="16" t="s">
        <v>607</v>
      </c>
      <c r="I1431" s="18">
        <v>483.02499999999998</v>
      </c>
      <c r="J1431" s="19">
        <v>0</v>
      </c>
      <c r="K1431" s="19">
        <v>1209.251</v>
      </c>
      <c r="L1431" s="19">
        <v>1094.7560000000001</v>
      </c>
      <c r="M1431" s="19">
        <v>180.59800000000001</v>
      </c>
      <c r="N1431" s="19">
        <v>303.49700000000001</v>
      </c>
      <c r="O1431" s="19">
        <v>656.45600000000002</v>
      </c>
      <c r="P1431" s="19">
        <v>0</v>
      </c>
      <c r="Q1431" s="19"/>
      <c r="R1431" s="19"/>
      <c r="S1431" s="19"/>
      <c r="T1431" s="19"/>
      <c r="U1431" s="25">
        <v>3927.5830000000001</v>
      </c>
      <c r="V1431" s="18">
        <v>490.94787500000001</v>
      </c>
      <c r="W1431" s="39">
        <v>2.32698013652729E-4</v>
      </c>
      <c r="X1431" s="35">
        <v>578.08681539479232</v>
      </c>
      <c r="Y1431" s="35"/>
      <c r="Z1431" s="49">
        <v>0</v>
      </c>
      <c r="AC1431" t="s">
        <v>284</v>
      </c>
      <c r="AD1431" t="s">
        <v>285</v>
      </c>
      <c r="AE1431" t="s">
        <v>267</v>
      </c>
    </row>
    <row r="1432" spans="1:31" outlineLevel="1" x14ac:dyDescent="0.35">
      <c r="A1432" s="6" t="s">
        <v>398</v>
      </c>
      <c r="B1432" s="7" t="s">
        <v>562</v>
      </c>
      <c r="C1432" s="7" t="s">
        <v>267</v>
      </c>
      <c r="D1432" s="7" t="s">
        <v>284</v>
      </c>
      <c r="E1432" s="7" t="s">
        <v>285</v>
      </c>
      <c r="F1432" s="7" t="s">
        <v>563</v>
      </c>
      <c r="G1432" s="8">
        <v>5293034</v>
      </c>
      <c r="H1432" s="16" t="s">
        <v>608</v>
      </c>
      <c r="I1432" s="18">
        <v>484.09500000000003</v>
      </c>
      <c r="J1432" s="19">
        <v>0</v>
      </c>
      <c r="K1432" s="19">
        <v>1209.251</v>
      </c>
      <c r="L1432" s="19">
        <v>1094.7560000000001</v>
      </c>
      <c r="M1432" s="19">
        <v>238.464</v>
      </c>
      <c r="N1432" s="19">
        <v>180.59800000000001</v>
      </c>
      <c r="O1432" s="19">
        <v>417.99200000000002</v>
      </c>
      <c r="P1432" s="19">
        <v>179.52799999999999</v>
      </c>
      <c r="Q1432" s="19"/>
      <c r="R1432" s="19"/>
      <c r="S1432" s="19"/>
      <c r="T1432" s="19"/>
      <c r="U1432" s="25">
        <v>3804.6839999999997</v>
      </c>
      <c r="V1432" s="18">
        <v>475.58549999999997</v>
      </c>
      <c r="W1432" s="39">
        <v>2.2541660083983444E-4</v>
      </c>
      <c r="X1432" s="35">
        <v>559.99775361679679</v>
      </c>
      <c r="Y1432" s="35"/>
      <c r="Z1432" s="49">
        <v>0</v>
      </c>
      <c r="AC1432" t="s">
        <v>284</v>
      </c>
      <c r="AD1432" t="s">
        <v>285</v>
      </c>
      <c r="AE1432" t="s">
        <v>267</v>
      </c>
    </row>
    <row r="1433" spans="1:31" outlineLevel="1" x14ac:dyDescent="0.35">
      <c r="A1433" s="6" t="s">
        <v>398</v>
      </c>
      <c r="B1433" s="7" t="s">
        <v>562</v>
      </c>
      <c r="C1433" s="7" t="s">
        <v>267</v>
      </c>
      <c r="D1433" s="7" t="s">
        <v>284</v>
      </c>
      <c r="E1433" s="7" t="s">
        <v>285</v>
      </c>
      <c r="F1433" s="7" t="s">
        <v>563</v>
      </c>
      <c r="G1433" s="8">
        <v>5293449</v>
      </c>
      <c r="H1433" s="16" t="s">
        <v>609</v>
      </c>
      <c r="I1433" s="18">
        <v>171.59</v>
      </c>
      <c r="J1433" s="19">
        <v>179.52799999999999</v>
      </c>
      <c r="K1433" s="19">
        <v>0</v>
      </c>
      <c r="L1433" s="19">
        <v>238.464</v>
      </c>
      <c r="M1433" s="19">
        <v>179.52799999999999</v>
      </c>
      <c r="N1433" s="19">
        <v>352.18799999999999</v>
      </c>
      <c r="O1433" s="19">
        <v>417.99200000000002</v>
      </c>
      <c r="P1433" s="19">
        <v>179.52799999999999</v>
      </c>
      <c r="Q1433" s="19"/>
      <c r="R1433" s="19"/>
      <c r="S1433" s="19"/>
      <c r="T1433" s="19"/>
      <c r="U1433" s="25">
        <v>1718.818</v>
      </c>
      <c r="V1433" s="18">
        <v>214.85225</v>
      </c>
      <c r="W1433" s="39">
        <v>1.0183503045780479E-4</v>
      </c>
      <c r="X1433" s="35">
        <v>252.98663933091828</v>
      </c>
      <c r="Y1433" s="35"/>
      <c r="Z1433" s="49">
        <v>0</v>
      </c>
      <c r="AC1433" t="s">
        <v>284</v>
      </c>
      <c r="AD1433" t="s">
        <v>285</v>
      </c>
      <c r="AE1433" t="s">
        <v>267</v>
      </c>
    </row>
    <row r="1434" spans="1:31" outlineLevel="1" x14ac:dyDescent="0.35">
      <c r="A1434" s="6" t="s">
        <v>398</v>
      </c>
      <c r="B1434" s="7" t="s">
        <v>562</v>
      </c>
      <c r="C1434" s="7" t="s">
        <v>267</v>
      </c>
      <c r="D1434" s="7" t="s">
        <v>284</v>
      </c>
      <c r="E1434" s="7" t="s">
        <v>285</v>
      </c>
      <c r="F1434" s="7" t="s">
        <v>563</v>
      </c>
      <c r="G1434" s="8">
        <v>5293487</v>
      </c>
      <c r="H1434" s="16" t="s">
        <v>610</v>
      </c>
      <c r="I1434" s="18">
        <v>0</v>
      </c>
      <c r="J1434" s="19">
        <v>0</v>
      </c>
      <c r="K1434" s="19">
        <v>171.59</v>
      </c>
      <c r="L1434" s="19">
        <v>180.59800000000001</v>
      </c>
      <c r="M1434" s="19">
        <v>786.52200000000005</v>
      </c>
      <c r="N1434" s="19">
        <v>0</v>
      </c>
      <c r="O1434" s="19">
        <v>360.12599999999998</v>
      </c>
      <c r="P1434" s="19">
        <v>180.59800000000001</v>
      </c>
      <c r="Q1434" s="19"/>
      <c r="R1434" s="19"/>
      <c r="S1434" s="19"/>
      <c r="T1434" s="19"/>
      <c r="U1434" s="25">
        <v>1679.434</v>
      </c>
      <c r="V1434" s="18">
        <v>209.92925</v>
      </c>
      <c r="W1434" s="39">
        <v>9.9501641559416373E-5</v>
      </c>
      <c r="X1434" s="35">
        <v>247.18985002372642</v>
      </c>
      <c r="Y1434" s="35"/>
      <c r="Z1434" s="49">
        <v>0</v>
      </c>
      <c r="AC1434" t="s">
        <v>284</v>
      </c>
      <c r="AD1434" t="s">
        <v>285</v>
      </c>
      <c r="AE1434" t="s">
        <v>267</v>
      </c>
    </row>
    <row r="1435" spans="1:31" outlineLevel="1" x14ac:dyDescent="0.35">
      <c r="A1435" s="6" t="s">
        <v>398</v>
      </c>
      <c r="B1435" s="7" t="s">
        <v>562</v>
      </c>
      <c r="C1435" s="7" t="s">
        <v>267</v>
      </c>
      <c r="D1435" s="7" t="s">
        <v>284</v>
      </c>
      <c r="E1435" s="7" t="s">
        <v>285</v>
      </c>
      <c r="F1435" s="7" t="s">
        <v>563</v>
      </c>
      <c r="G1435" s="8">
        <v>5293508</v>
      </c>
      <c r="H1435" s="16" t="s">
        <v>611</v>
      </c>
      <c r="I1435" s="18">
        <v>351.11799999999999</v>
      </c>
      <c r="J1435" s="19">
        <v>0</v>
      </c>
      <c r="K1435" s="19">
        <v>238.464</v>
      </c>
      <c r="L1435" s="19">
        <v>0</v>
      </c>
      <c r="M1435" s="19">
        <v>0</v>
      </c>
      <c r="N1435" s="19">
        <v>180.59800000000001</v>
      </c>
      <c r="O1435" s="19">
        <v>417.99200000000002</v>
      </c>
      <c r="P1435" s="19">
        <v>419.06200000000001</v>
      </c>
      <c r="Q1435" s="19"/>
      <c r="R1435" s="19"/>
      <c r="S1435" s="19"/>
      <c r="T1435" s="19"/>
      <c r="U1435" s="25">
        <v>1607.2339999999999</v>
      </c>
      <c r="V1435" s="18">
        <v>200.90424999999999</v>
      </c>
      <c r="W1435" s="39">
        <v>9.5223998900883876E-5</v>
      </c>
      <c r="X1435" s="35">
        <v>236.56299170615452</v>
      </c>
      <c r="Y1435" s="35"/>
      <c r="Z1435" s="49">
        <v>0</v>
      </c>
      <c r="AC1435" t="s">
        <v>284</v>
      </c>
      <c r="AD1435" t="s">
        <v>285</v>
      </c>
      <c r="AE1435" t="s">
        <v>267</v>
      </c>
    </row>
    <row r="1436" spans="1:31" outlineLevel="1" x14ac:dyDescent="0.35">
      <c r="A1436" s="6" t="s">
        <v>398</v>
      </c>
      <c r="B1436" s="7" t="s">
        <v>562</v>
      </c>
      <c r="C1436" s="7" t="s">
        <v>267</v>
      </c>
      <c r="D1436" s="7" t="s">
        <v>284</v>
      </c>
      <c r="E1436" s="7" t="s">
        <v>285</v>
      </c>
      <c r="F1436" s="7" t="s">
        <v>563</v>
      </c>
      <c r="G1436" s="8">
        <v>5293577</v>
      </c>
      <c r="H1436" s="16" t="s">
        <v>612</v>
      </c>
      <c r="I1436" s="18">
        <v>0</v>
      </c>
      <c r="J1436" s="19">
        <v>0</v>
      </c>
      <c r="K1436" s="19">
        <v>171.59</v>
      </c>
      <c r="L1436" s="19">
        <v>419.06200000000001</v>
      </c>
      <c r="M1436" s="19">
        <v>352.18799999999999</v>
      </c>
      <c r="N1436" s="19">
        <v>0</v>
      </c>
      <c r="O1436" s="19">
        <v>417.99200000000002</v>
      </c>
      <c r="P1436" s="19">
        <v>238.464</v>
      </c>
      <c r="Q1436" s="19"/>
      <c r="R1436" s="19"/>
      <c r="S1436" s="19"/>
      <c r="T1436" s="19"/>
      <c r="U1436" s="25">
        <v>1599.296</v>
      </c>
      <c r="V1436" s="18">
        <v>199.91200000000001</v>
      </c>
      <c r="W1436" s="39">
        <v>9.4753695196958247E-5</v>
      </c>
      <c r="X1436" s="35">
        <v>235.39462603683481</v>
      </c>
      <c r="Y1436" s="35"/>
      <c r="Z1436" s="49">
        <v>0</v>
      </c>
      <c r="AC1436" t="s">
        <v>284</v>
      </c>
      <c r="AD1436" t="s">
        <v>285</v>
      </c>
      <c r="AE1436" t="s">
        <v>267</v>
      </c>
    </row>
    <row r="1437" spans="1:31" outlineLevel="1" x14ac:dyDescent="0.35">
      <c r="A1437" s="6" t="s">
        <v>398</v>
      </c>
      <c r="B1437" s="7" t="s">
        <v>562</v>
      </c>
      <c r="C1437" s="7" t="s">
        <v>267</v>
      </c>
      <c r="D1437" s="7" t="s">
        <v>284</v>
      </c>
      <c r="E1437" s="7" t="s">
        <v>285</v>
      </c>
      <c r="F1437" s="7" t="s">
        <v>563</v>
      </c>
      <c r="G1437" s="8">
        <v>5294123</v>
      </c>
      <c r="H1437" s="16" t="s">
        <v>613</v>
      </c>
      <c r="I1437" s="18">
        <v>171.59</v>
      </c>
      <c r="J1437" s="19">
        <v>0</v>
      </c>
      <c r="K1437" s="19">
        <v>0</v>
      </c>
      <c r="L1437" s="19">
        <v>419.06200000000001</v>
      </c>
      <c r="M1437" s="19">
        <v>606.99400000000003</v>
      </c>
      <c r="N1437" s="19">
        <v>0</v>
      </c>
      <c r="O1437" s="19">
        <v>238.464</v>
      </c>
      <c r="P1437" s="19">
        <v>0</v>
      </c>
      <c r="Q1437" s="19"/>
      <c r="R1437" s="19"/>
      <c r="S1437" s="19"/>
      <c r="T1437" s="19"/>
      <c r="U1437" s="25">
        <v>1436.1100000000001</v>
      </c>
      <c r="V1437" s="18">
        <v>179.51375000000002</v>
      </c>
      <c r="W1437" s="39">
        <v>8.5085393328879533E-5</v>
      </c>
      <c r="X1437" s="35">
        <v>211.37586562947627</v>
      </c>
      <c r="Y1437" s="35"/>
      <c r="Z1437" s="49">
        <v>0</v>
      </c>
      <c r="AC1437" t="s">
        <v>284</v>
      </c>
      <c r="AD1437" t="s">
        <v>285</v>
      </c>
      <c r="AE1437" t="s">
        <v>267</v>
      </c>
    </row>
    <row r="1438" spans="1:31" outlineLevel="1" x14ac:dyDescent="0.35">
      <c r="A1438" s="6" t="s">
        <v>398</v>
      </c>
      <c r="B1438" s="7" t="s">
        <v>562</v>
      </c>
      <c r="C1438" s="7" t="s">
        <v>267</v>
      </c>
      <c r="D1438" s="7" t="s">
        <v>284</v>
      </c>
      <c r="E1438" s="7" t="s">
        <v>285</v>
      </c>
      <c r="F1438" s="7" t="s">
        <v>563</v>
      </c>
      <c r="G1438" s="8">
        <v>5295032</v>
      </c>
      <c r="H1438" s="16" t="s">
        <v>614</v>
      </c>
      <c r="I1438" s="18">
        <v>179.52799999999999</v>
      </c>
      <c r="J1438" s="19">
        <v>0</v>
      </c>
      <c r="K1438" s="19">
        <v>417.99200000000002</v>
      </c>
      <c r="L1438" s="19">
        <v>0</v>
      </c>
      <c r="M1438" s="19">
        <v>0</v>
      </c>
      <c r="N1438" s="19">
        <v>171.59</v>
      </c>
      <c r="O1438" s="19">
        <v>419.06200000000001</v>
      </c>
      <c r="P1438" s="19">
        <v>0</v>
      </c>
      <c r="Q1438" s="19"/>
      <c r="R1438" s="19"/>
      <c r="S1438" s="19"/>
      <c r="T1438" s="19"/>
      <c r="U1438" s="25">
        <v>1188.172</v>
      </c>
      <c r="V1438" s="18">
        <v>148.5215</v>
      </c>
      <c r="W1438" s="39">
        <v>7.0395778848668589E-5</v>
      </c>
      <c r="X1438" s="35">
        <v>174.88276317044381</v>
      </c>
      <c r="Y1438" s="35"/>
      <c r="Z1438" s="49">
        <v>0</v>
      </c>
      <c r="AC1438" t="s">
        <v>284</v>
      </c>
      <c r="AD1438" t="s">
        <v>285</v>
      </c>
      <c r="AE1438" t="s">
        <v>267</v>
      </c>
    </row>
    <row r="1439" spans="1:31" outlineLevel="1" x14ac:dyDescent="0.35">
      <c r="A1439" s="6" t="s">
        <v>398</v>
      </c>
      <c r="B1439" s="7" t="s">
        <v>562</v>
      </c>
      <c r="C1439" s="7" t="s">
        <v>267</v>
      </c>
      <c r="D1439" s="7" t="s">
        <v>284</v>
      </c>
      <c r="E1439" s="7" t="s">
        <v>285</v>
      </c>
      <c r="F1439" s="7" t="s">
        <v>563</v>
      </c>
      <c r="G1439" s="8">
        <v>5295575</v>
      </c>
      <c r="H1439" s="16" t="s">
        <v>615</v>
      </c>
      <c r="I1439" s="18">
        <v>180.59800000000001</v>
      </c>
      <c r="J1439" s="19">
        <v>648.51800000000003</v>
      </c>
      <c r="K1439" s="19">
        <v>359.05599999999998</v>
      </c>
      <c r="L1439" s="19">
        <v>361.19600000000003</v>
      </c>
      <c r="M1439" s="19">
        <v>589.58199999999999</v>
      </c>
      <c r="N1439" s="19">
        <v>531.71600000000001</v>
      </c>
      <c r="O1439" s="19">
        <v>417.99200000000002</v>
      </c>
      <c r="P1439" s="19">
        <v>721.32100000000003</v>
      </c>
      <c r="Q1439" s="19"/>
      <c r="R1439" s="19"/>
      <c r="S1439" s="19"/>
      <c r="T1439" s="19"/>
      <c r="U1439" s="25">
        <v>3809.9789999999998</v>
      </c>
      <c r="V1439" s="18">
        <v>476.24737499999998</v>
      </c>
      <c r="W1439" s="39">
        <v>2.2573031438383626E-4</v>
      </c>
      <c r="X1439" s="35">
        <v>560.77710562221989</v>
      </c>
      <c r="Y1439" s="35"/>
      <c r="Z1439" s="49">
        <v>0</v>
      </c>
      <c r="AC1439" t="s">
        <v>284</v>
      </c>
      <c r="AD1439" t="s">
        <v>285</v>
      </c>
      <c r="AE1439" t="s">
        <v>267</v>
      </c>
    </row>
    <row r="1440" spans="1:31" outlineLevel="1" x14ac:dyDescent="0.35">
      <c r="A1440" s="6" t="s">
        <v>398</v>
      </c>
      <c r="B1440" s="7" t="s">
        <v>562</v>
      </c>
      <c r="C1440" s="7" t="s">
        <v>267</v>
      </c>
      <c r="D1440" s="7" t="s">
        <v>284</v>
      </c>
      <c r="E1440" s="7" t="s">
        <v>285</v>
      </c>
      <c r="F1440" s="7" t="s">
        <v>563</v>
      </c>
      <c r="G1440" s="8">
        <v>5295610</v>
      </c>
      <c r="H1440" s="16" t="s">
        <v>616</v>
      </c>
      <c r="I1440" s="18">
        <v>303.49700000000001</v>
      </c>
      <c r="J1440" s="19">
        <v>238.464</v>
      </c>
      <c r="K1440" s="19">
        <v>1279.021</v>
      </c>
      <c r="L1440" s="19">
        <v>606.99400000000003</v>
      </c>
      <c r="M1440" s="19">
        <v>419.06200000000001</v>
      </c>
      <c r="N1440" s="19">
        <v>180.59800000000001</v>
      </c>
      <c r="O1440" s="19">
        <v>417.99200000000002</v>
      </c>
      <c r="P1440" s="19">
        <v>417.99200000000002</v>
      </c>
      <c r="Q1440" s="19"/>
      <c r="R1440" s="19"/>
      <c r="S1440" s="19"/>
      <c r="T1440" s="19"/>
      <c r="U1440" s="25">
        <v>3863.6200000000003</v>
      </c>
      <c r="V1440" s="18">
        <v>482.95250000000004</v>
      </c>
      <c r="W1440" s="39">
        <v>2.2890838958946428E-4</v>
      </c>
      <c r="X1440" s="35">
        <v>568.67233148112405</v>
      </c>
      <c r="Y1440" s="35"/>
      <c r="Z1440" s="49">
        <v>0</v>
      </c>
      <c r="AC1440" t="s">
        <v>284</v>
      </c>
      <c r="AD1440" t="s">
        <v>285</v>
      </c>
      <c r="AE1440" t="s">
        <v>267</v>
      </c>
    </row>
    <row r="1441" spans="1:31" outlineLevel="1" x14ac:dyDescent="0.35">
      <c r="A1441" s="6" t="s">
        <v>398</v>
      </c>
      <c r="B1441" s="7" t="s">
        <v>562</v>
      </c>
      <c r="C1441" s="7" t="s">
        <v>267</v>
      </c>
      <c r="D1441" s="7" t="s">
        <v>284</v>
      </c>
      <c r="E1441" s="7" t="s">
        <v>285</v>
      </c>
      <c r="F1441" s="7" t="s">
        <v>563</v>
      </c>
      <c r="G1441" s="8">
        <v>5295762</v>
      </c>
      <c r="H1441" s="16" t="s">
        <v>617</v>
      </c>
      <c r="I1441" s="18">
        <v>351.11799999999999</v>
      </c>
      <c r="J1441" s="19">
        <v>419.06200000000001</v>
      </c>
      <c r="K1441" s="19">
        <v>238.464</v>
      </c>
      <c r="L1441" s="19">
        <v>171.59</v>
      </c>
      <c r="M1441" s="19">
        <v>360.12599999999998</v>
      </c>
      <c r="N1441" s="19">
        <v>0</v>
      </c>
      <c r="O1441" s="19">
        <v>417.99200000000002</v>
      </c>
      <c r="P1441" s="19">
        <v>180.59800000000001</v>
      </c>
      <c r="Q1441" s="19"/>
      <c r="R1441" s="19"/>
      <c r="S1441" s="19"/>
      <c r="T1441" s="19"/>
      <c r="U1441" s="25">
        <v>2138.9499999999998</v>
      </c>
      <c r="V1441" s="18">
        <v>267.36874999999998</v>
      </c>
      <c r="W1441" s="39">
        <v>1.2672664493723103E-4</v>
      </c>
      <c r="X1441" s="35">
        <v>314.82435731814985</v>
      </c>
      <c r="Y1441" s="35"/>
      <c r="Z1441" s="49">
        <v>0</v>
      </c>
      <c r="AC1441" t="s">
        <v>284</v>
      </c>
      <c r="AD1441" t="s">
        <v>285</v>
      </c>
      <c r="AE1441" t="s">
        <v>267</v>
      </c>
    </row>
    <row r="1442" spans="1:31" outlineLevel="1" x14ac:dyDescent="0.35">
      <c r="A1442" s="6" t="s">
        <v>398</v>
      </c>
      <c r="B1442" s="7" t="s">
        <v>562</v>
      </c>
      <c r="C1442" s="7" t="s">
        <v>267</v>
      </c>
      <c r="D1442" s="7" t="s">
        <v>284</v>
      </c>
      <c r="E1442" s="7" t="s">
        <v>285</v>
      </c>
      <c r="F1442" s="7" t="s">
        <v>563</v>
      </c>
      <c r="G1442" s="8">
        <v>5296055</v>
      </c>
      <c r="H1442" s="16" t="s">
        <v>618</v>
      </c>
      <c r="I1442" s="18">
        <v>0</v>
      </c>
      <c r="J1442" s="19">
        <v>657.52599999999995</v>
      </c>
      <c r="K1442" s="19">
        <v>1008.644</v>
      </c>
      <c r="L1442" s="19">
        <v>352.18799999999999</v>
      </c>
      <c r="M1442" s="19">
        <v>778.11800000000005</v>
      </c>
      <c r="N1442" s="19">
        <v>710.17499999999995</v>
      </c>
      <c r="O1442" s="19">
        <v>352.18799999999999</v>
      </c>
      <c r="P1442" s="19">
        <v>417.99200000000002</v>
      </c>
      <c r="Q1442" s="19"/>
      <c r="R1442" s="19"/>
      <c r="S1442" s="19"/>
      <c r="T1442" s="19"/>
      <c r="U1442" s="25">
        <v>4276.8310000000001</v>
      </c>
      <c r="V1442" s="18">
        <v>534.60387500000002</v>
      </c>
      <c r="W1442" s="39">
        <v>2.533899546943794E-4</v>
      </c>
      <c r="X1442" s="35">
        <v>629.49137237118225</v>
      </c>
      <c r="Y1442" s="35"/>
      <c r="Z1442" s="49">
        <v>0</v>
      </c>
      <c r="AC1442" t="s">
        <v>284</v>
      </c>
      <c r="AD1442" t="s">
        <v>285</v>
      </c>
      <c r="AE1442" t="s">
        <v>267</v>
      </c>
    </row>
    <row r="1443" spans="1:31" outlineLevel="1" x14ac:dyDescent="0.35">
      <c r="A1443" s="6" t="s">
        <v>398</v>
      </c>
      <c r="B1443" s="7" t="s">
        <v>562</v>
      </c>
      <c r="C1443" s="7" t="s">
        <v>267</v>
      </c>
      <c r="D1443" s="7" t="s">
        <v>284</v>
      </c>
      <c r="E1443" s="7" t="s">
        <v>285</v>
      </c>
      <c r="F1443" s="7" t="s">
        <v>563</v>
      </c>
      <c r="G1443" s="8">
        <v>5296176</v>
      </c>
      <c r="H1443" s="16" t="s">
        <v>619</v>
      </c>
      <c r="I1443" s="18">
        <v>351.11799999999999</v>
      </c>
      <c r="J1443" s="19">
        <v>0</v>
      </c>
      <c r="K1443" s="19">
        <v>238.464</v>
      </c>
      <c r="L1443" s="19">
        <v>657.52599999999995</v>
      </c>
      <c r="M1443" s="19">
        <v>786.52200000000005</v>
      </c>
      <c r="N1443" s="19">
        <v>0</v>
      </c>
      <c r="O1443" s="19">
        <v>179.52799999999999</v>
      </c>
      <c r="P1443" s="19">
        <v>180.59800000000001</v>
      </c>
      <c r="Q1443" s="19"/>
      <c r="R1443" s="19"/>
      <c r="S1443" s="19"/>
      <c r="T1443" s="19"/>
      <c r="U1443" s="25">
        <v>2393.7559999999999</v>
      </c>
      <c r="V1443" s="18">
        <v>299.21949999999998</v>
      </c>
      <c r="W1443" s="39">
        <v>1.4182316869415667E-4</v>
      </c>
      <c r="X1443" s="35">
        <v>352.32833599498122</v>
      </c>
      <c r="Y1443" s="35"/>
      <c r="Z1443" s="49">
        <v>0</v>
      </c>
      <c r="AC1443" t="s">
        <v>284</v>
      </c>
      <c r="AD1443" t="s">
        <v>285</v>
      </c>
      <c r="AE1443" t="s">
        <v>267</v>
      </c>
    </row>
    <row r="1444" spans="1:31" outlineLevel="1" x14ac:dyDescent="0.35">
      <c r="A1444" s="6" t="s">
        <v>398</v>
      </c>
      <c r="B1444" s="7" t="s">
        <v>562</v>
      </c>
      <c r="C1444" s="7" t="s">
        <v>267</v>
      </c>
      <c r="D1444" s="7" t="s">
        <v>284</v>
      </c>
      <c r="E1444" s="7" t="s">
        <v>285</v>
      </c>
      <c r="F1444" s="7" t="s">
        <v>563</v>
      </c>
      <c r="G1444" s="8">
        <v>5296851</v>
      </c>
      <c r="H1444" s="16" t="s">
        <v>620</v>
      </c>
      <c r="I1444" s="18">
        <v>303.49700000000001</v>
      </c>
      <c r="J1444" s="19">
        <v>0</v>
      </c>
      <c r="K1444" s="19">
        <v>791.25900000000001</v>
      </c>
      <c r="L1444" s="19">
        <v>1454.8820000000001</v>
      </c>
      <c r="M1444" s="19">
        <v>476.928</v>
      </c>
      <c r="N1444" s="19">
        <v>0</v>
      </c>
      <c r="O1444" s="19">
        <v>360.12599999999998</v>
      </c>
      <c r="P1444" s="19">
        <v>238.464</v>
      </c>
      <c r="Q1444" s="19"/>
      <c r="R1444" s="19"/>
      <c r="S1444" s="19"/>
      <c r="T1444" s="19"/>
      <c r="U1444" s="25">
        <v>3625.1559999999999</v>
      </c>
      <c r="V1444" s="18">
        <v>453.14449999999999</v>
      </c>
      <c r="W1444" s="39">
        <v>2.1478008240214717E-4</v>
      </c>
      <c r="X1444" s="35">
        <v>533.57367300686542</v>
      </c>
      <c r="Y1444" s="35"/>
      <c r="Z1444" s="49">
        <v>0</v>
      </c>
      <c r="AC1444" t="s">
        <v>284</v>
      </c>
      <c r="AD1444" t="s">
        <v>285</v>
      </c>
      <c r="AE1444" t="s">
        <v>267</v>
      </c>
    </row>
    <row r="1445" spans="1:31" outlineLevel="1" x14ac:dyDescent="0.35">
      <c r="A1445" s="6" t="s">
        <v>398</v>
      </c>
      <c r="B1445" s="7" t="s">
        <v>416</v>
      </c>
      <c r="C1445" s="7" t="s">
        <v>267</v>
      </c>
      <c r="D1445" s="7" t="s">
        <v>284</v>
      </c>
      <c r="E1445" s="7" t="s">
        <v>285</v>
      </c>
      <c r="F1445" s="7"/>
      <c r="G1445" s="8">
        <v>5129504</v>
      </c>
      <c r="H1445" s="16" t="s">
        <v>445</v>
      </c>
      <c r="I1445" s="18">
        <v>1024.818</v>
      </c>
      <c r="J1445" s="19">
        <v>1279.0229999999999</v>
      </c>
      <c r="K1445" s="19">
        <v>5528.36</v>
      </c>
      <c r="L1445" s="19">
        <v>0</v>
      </c>
      <c r="M1445" s="19">
        <v>2783.424</v>
      </c>
      <c r="N1445" s="19">
        <v>1603.021</v>
      </c>
      <c r="O1445" s="19">
        <v>2044.8989999999999</v>
      </c>
      <c r="P1445" s="19">
        <v>3459.25</v>
      </c>
      <c r="Q1445" s="19"/>
      <c r="R1445" s="19"/>
      <c r="S1445" s="19"/>
      <c r="T1445" s="19"/>
      <c r="U1445" s="25">
        <v>17722.794999999998</v>
      </c>
      <c r="V1445" s="18">
        <v>2215.3493749999998</v>
      </c>
      <c r="W1445" s="39">
        <v>1.0500247080391469E-3</v>
      </c>
      <c r="X1445" s="35">
        <v>2608.5544523043172</v>
      </c>
      <c r="Y1445" s="35"/>
      <c r="Z1445" s="49">
        <v>0</v>
      </c>
      <c r="AC1445" t="s">
        <v>284</v>
      </c>
      <c r="AD1445" t="s">
        <v>285</v>
      </c>
      <c r="AE1445" t="s">
        <v>267</v>
      </c>
    </row>
    <row r="1446" spans="1:31" outlineLevel="1" x14ac:dyDescent="0.35">
      <c r="A1446" s="6" t="s">
        <v>398</v>
      </c>
      <c r="B1446" s="7" t="s">
        <v>416</v>
      </c>
      <c r="C1446" s="7" t="s">
        <v>267</v>
      </c>
      <c r="D1446" s="7" t="s">
        <v>284</v>
      </c>
      <c r="E1446" s="7" t="s">
        <v>285</v>
      </c>
      <c r="F1446" s="7"/>
      <c r="G1446" s="8">
        <v>5135882</v>
      </c>
      <c r="H1446" s="16" t="s">
        <v>455</v>
      </c>
      <c r="I1446" s="18">
        <v>1517.4860000000001</v>
      </c>
      <c r="J1446" s="19">
        <v>5116.09</v>
      </c>
      <c r="K1446" s="19">
        <v>4119.4660000000003</v>
      </c>
      <c r="L1446" s="19">
        <v>0</v>
      </c>
      <c r="M1446" s="19">
        <v>2702.5880000000002</v>
      </c>
      <c r="N1446" s="19">
        <v>2374.4720000000002</v>
      </c>
      <c r="O1446" s="19">
        <v>1198.2260000000001</v>
      </c>
      <c r="P1446" s="19">
        <v>4562.0519999999997</v>
      </c>
      <c r="Q1446" s="19"/>
      <c r="R1446" s="19"/>
      <c r="S1446" s="19"/>
      <c r="T1446" s="19"/>
      <c r="U1446" s="25">
        <v>21590.38</v>
      </c>
      <c r="V1446" s="18">
        <v>2698.7975000000001</v>
      </c>
      <c r="W1446" s="39">
        <v>1.2791680124920612E-3</v>
      </c>
      <c r="X1446" s="35">
        <v>3177.8103778744885</v>
      </c>
      <c r="Y1446" s="35"/>
      <c r="Z1446" s="49">
        <v>0</v>
      </c>
      <c r="AC1446" t="s">
        <v>284</v>
      </c>
      <c r="AD1446" t="s">
        <v>285</v>
      </c>
      <c r="AE1446" t="s">
        <v>267</v>
      </c>
    </row>
    <row r="1447" spans="1:31" outlineLevel="1" x14ac:dyDescent="0.35">
      <c r="A1447" s="6" t="s">
        <v>398</v>
      </c>
      <c r="B1447" s="7" t="s">
        <v>416</v>
      </c>
      <c r="C1447" s="7" t="s">
        <v>267</v>
      </c>
      <c r="D1447" s="7" t="s">
        <v>284</v>
      </c>
      <c r="E1447" s="7" t="s">
        <v>285</v>
      </c>
      <c r="F1447" s="7"/>
      <c r="G1447" s="8">
        <v>5170214</v>
      </c>
      <c r="H1447" s="16" t="s">
        <v>462</v>
      </c>
      <c r="I1447" s="18">
        <v>606.995</v>
      </c>
      <c r="J1447" s="19">
        <v>1675.0160000000001</v>
      </c>
      <c r="K1447" s="19">
        <v>4553.9350000000004</v>
      </c>
      <c r="L1447" s="19">
        <v>1436.713</v>
      </c>
      <c r="M1447" s="19">
        <v>4909.0330000000004</v>
      </c>
      <c r="N1447" s="19">
        <v>1755.463</v>
      </c>
      <c r="O1447" s="19">
        <v>1990.422</v>
      </c>
      <c r="P1447" s="19">
        <v>3492.31</v>
      </c>
      <c r="Q1447" s="19"/>
      <c r="R1447" s="19"/>
      <c r="S1447" s="19"/>
      <c r="T1447" s="19"/>
      <c r="U1447" s="25">
        <v>20419.886999999999</v>
      </c>
      <c r="V1447" s="18">
        <v>2552.4858749999999</v>
      </c>
      <c r="W1447" s="39">
        <v>1.2098196636234507E-3</v>
      </c>
      <c r="X1447" s="35">
        <v>3005.5297231278164</v>
      </c>
      <c r="Y1447" s="35"/>
      <c r="Z1447" s="49">
        <v>0</v>
      </c>
      <c r="AC1447" t="s">
        <v>284</v>
      </c>
      <c r="AD1447" t="s">
        <v>285</v>
      </c>
      <c r="AE1447" t="s">
        <v>267</v>
      </c>
    </row>
    <row r="1448" spans="1:31" outlineLevel="1" x14ac:dyDescent="0.35">
      <c r="A1448" s="6" t="s">
        <v>398</v>
      </c>
      <c r="B1448" s="7" t="s">
        <v>416</v>
      </c>
      <c r="C1448" s="7" t="s">
        <v>267</v>
      </c>
      <c r="D1448" s="7" t="s">
        <v>284</v>
      </c>
      <c r="E1448" s="7" t="s">
        <v>285</v>
      </c>
      <c r="F1448" s="7"/>
      <c r="G1448" s="8">
        <v>5337006</v>
      </c>
      <c r="H1448" s="16" t="s">
        <v>482</v>
      </c>
      <c r="I1448" s="18">
        <v>0</v>
      </c>
      <c r="J1448" s="19">
        <v>1450.6130000000001</v>
      </c>
      <c r="K1448" s="19">
        <v>483.02499999999998</v>
      </c>
      <c r="L1448" s="19">
        <v>303.49700000000001</v>
      </c>
      <c r="M1448" s="19">
        <v>239.99700000000001</v>
      </c>
      <c r="N1448" s="19">
        <v>495.92099999999999</v>
      </c>
      <c r="O1448" s="19">
        <v>2785.9639999999999</v>
      </c>
      <c r="P1448" s="19">
        <v>1612.73</v>
      </c>
      <c r="Q1448" s="19"/>
      <c r="R1448" s="19"/>
      <c r="S1448" s="19"/>
      <c r="T1448" s="19"/>
      <c r="U1448" s="25">
        <v>7371.7469999999994</v>
      </c>
      <c r="V1448" s="18">
        <v>921.46837499999992</v>
      </c>
      <c r="W1448" s="39">
        <v>4.3675483982145351E-4</v>
      </c>
      <c r="X1448" s="35">
        <v>1085.020926897309</v>
      </c>
      <c r="Y1448" s="35"/>
      <c r="Z1448" s="49">
        <v>0</v>
      </c>
      <c r="AC1448" t="s">
        <v>284</v>
      </c>
      <c r="AD1448" t="s">
        <v>285</v>
      </c>
      <c r="AE1448" t="s">
        <v>267</v>
      </c>
    </row>
    <row r="1449" spans="1:31" outlineLevel="1" x14ac:dyDescent="0.35">
      <c r="A1449" s="6" t="s">
        <v>398</v>
      </c>
      <c r="B1449" s="7" t="s">
        <v>562</v>
      </c>
      <c r="C1449" s="7" t="s">
        <v>267</v>
      </c>
      <c r="D1449" s="7" t="s">
        <v>271</v>
      </c>
      <c r="E1449" s="7" t="s">
        <v>432</v>
      </c>
      <c r="F1449" s="7" t="s">
        <v>563</v>
      </c>
      <c r="G1449" s="8">
        <v>5137596</v>
      </c>
      <c r="H1449" s="16" t="s">
        <v>820</v>
      </c>
      <c r="I1449" s="18">
        <v>541.96100000000001</v>
      </c>
      <c r="J1449" s="19">
        <v>180.59800000000001</v>
      </c>
      <c r="K1449" s="19">
        <v>1807.8409999999999</v>
      </c>
      <c r="L1449" s="19">
        <v>791.25900000000001</v>
      </c>
      <c r="M1449" s="19">
        <v>656.45600000000002</v>
      </c>
      <c r="N1449" s="19">
        <v>179.52799999999999</v>
      </c>
      <c r="O1449" s="19">
        <v>180.59800000000001</v>
      </c>
      <c r="P1449" s="19">
        <v>786.52200000000005</v>
      </c>
      <c r="Q1449" s="19"/>
      <c r="R1449" s="19"/>
      <c r="S1449" s="19"/>
      <c r="T1449" s="19"/>
      <c r="U1449" s="25">
        <v>5124.7629999999999</v>
      </c>
      <c r="V1449" s="18">
        <v>640.59537499999999</v>
      </c>
      <c r="W1449" s="39">
        <v>3.0362749063253416E-4</v>
      </c>
      <c r="X1449" s="35">
        <v>754.29543368607665</v>
      </c>
      <c r="Y1449" s="35"/>
      <c r="Z1449" s="49">
        <v>0</v>
      </c>
      <c r="AC1449" t="s">
        <v>271</v>
      </c>
      <c r="AD1449" t="s">
        <v>432</v>
      </c>
      <c r="AE1449" t="s">
        <v>267</v>
      </c>
    </row>
    <row r="1450" spans="1:31" outlineLevel="1" x14ac:dyDescent="0.35">
      <c r="A1450" s="6" t="s">
        <v>398</v>
      </c>
      <c r="B1450" s="7" t="s">
        <v>562</v>
      </c>
      <c r="C1450" s="7" t="s">
        <v>267</v>
      </c>
      <c r="D1450" s="7" t="s">
        <v>271</v>
      </c>
      <c r="E1450" s="7" t="s">
        <v>432</v>
      </c>
      <c r="F1450" s="7" t="s">
        <v>563</v>
      </c>
      <c r="G1450" s="8">
        <v>5130735</v>
      </c>
      <c r="H1450" s="16" t="s">
        <v>821</v>
      </c>
      <c r="I1450" s="18">
        <v>961.02300000000002</v>
      </c>
      <c r="J1450" s="19">
        <v>179.52799999999999</v>
      </c>
      <c r="K1450" s="19">
        <v>1570.4466</v>
      </c>
      <c r="L1450" s="19">
        <v>1094.7564</v>
      </c>
      <c r="M1450" s="19">
        <v>179.52799999999999</v>
      </c>
      <c r="N1450" s="19">
        <v>417.99200000000002</v>
      </c>
      <c r="O1450" s="19">
        <v>360.12599999999998</v>
      </c>
      <c r="P1450" s="19">
        <v>483.02499999999998</v>
      </c>
      <c r="Q1450" s="19"/>
      <c r="R1450" s="19"/>
      <c r="S1450" s="19"/>
      <c r="T1450" s="19"/>
      <c r="U1450" s="25">
        <v>5246.4249999999993</v>
      </c>
      <c r="V1450" s="18">
        <v>655.80312499999991</v>
      </c>
      <c r="W1450" s="39">
        <v>3.1083561474780255E-4</v>
      </c>
      <c r="X1450" s="35">
        <v>772.20242588320161</v>
      </c>
      <c r="Y1450" s="35"/>
      <c r="Z1450" s="49">
        <v>0</v>
      </c>
      <c r="AC1450" t="s">
        <v>271</v>
      </c>
      <c r="AD1450" t="s">
        <v>432</v>
      </c>
      <c r="AE1450" t="s">
        <v>267</v>
      </c>
    </row>
    <row r="1451" spans="1:31" outlineLevel="1" x14ac:dyDescent="0.35">
      <c r="A1451" s="6" t="s">
        <v>398</v>
      </c>
      <c r="B1451" s="7" t="s">
        <v>562</v>
      </c>
      <c r="C1451" s="7" t="s">
        <v>267</v>
      </c>
      <c r="D1451" s="7" t="s">
        <v>271</v>
      </c>
      <c r="E1451" s="7" t="s">
        <v>432</v>
      </c>
      <c r="F1451" s="7" t="s">
        <v>563</v>
      </c>
      <c r="G1451" s="8">
        <v>5130849</v>
      </c>
      <c r="H1451" s="16" t="s">
        <v>822</v>
      </c>
      <c r="I1451" s="18">
        <v>780.42499999999995</v>
      </c>
      <c r="J1451" s="19">
        <v>180.59800000000001</v>
      </c>
      <c r="K1451" s="19">
        <v>959.95299999999997</v>
      </c>
      <c r="L1451" s="19">
        <v>787.59199999999998</v>
      </c>
      <c r="M1451" s="19">
        <v>476.928</v>
      </c>
      <c r="N1451" s="19">
        <v>179.52799999999999</v>
      </c>
      <c r="O1451" s="19">
        <v>599.66</v>
      </c>
      <c r="P1451" s="19">
        <v>359.05599999999998</v>
      </c>
      <c r="Q1451" s="19"/>
      <c r="R1451" s="19"/>
      <c r="S1451" s="19"/>
      <c r="T1451" s="19"/>
      <c r="U1451" s="25">
        <v>4323.7399999999989</v>
      </c>
      <c r="V1451" s="18">
        <v>540.46749999999986</v>
      </c>
      <c r="W1451" s="39">
        <v>2.5616917823273249E-4</v>
      </c>
      <c r="X1451" s="35">
        <v>636.39573936313468</v>
      </c>
      <c r="Y1451" s="35"/>
      <c r="Z1451" s="49">
        <v>0</v>
      </c>
      <c r="AC1451" t="s">
        <v>271</v>
      </c>
      <c r="AD1451" t="s">
        <v>432</v>
      </c>
      <c r="AE1451" t="s">
        <v>267</v>
      </c>
    </row>
    <row r="1452" spans="1:31" outlineLevel="1" x14ac:dyDescent="0.35">
      <c r="A1452" s="6" t="s">
        <v>398</v>
      </c>
      <c r="B1452" s="7" t="s">
        <v>562</v>
      </c>
      <c r="C1452" s="7" t="s">
        <v>267</v>
      </c>
      <c r="D1452" s="7" t="s">
        <v>271</v>
      </c>
      <c r="E1452" s="7" t="s">
        <v>432</v>
      </c>
      <c r="F1452" s="7" t="s">
        <v>563</v>
      </c>
      <c r="G1452" s="8">
        <v>5129874</v>
      </c>
      <c r="H1452" s="16" t="s">
        <v>823</v>
      </c>
      <c r="I1452" s="18">
        <v>303.49700000000001</v>
      </c>
      <c r="J1452" s="19">
        <v>180.59800000000001</v>
      </c>
      <c r="K1452" s="19">
        <v>726.226</v>
      </c>
      <c r="L1452" s="19">
        <v>1094.7560000000001</v>
      </c>
      <c r="M1452" s="19">
        <v>657.52599999999995</v>
      </c>
      <c r="N1452" s="19">
        <v>0</v>
      </c>
      <c r="O1452" s="19">
        <v>180.59800000000001</v>
      </c>
      <c r="P1452" s="19">
        <v>483.02499999999998</v>
      </c>
      <c r="Q1452" s="19"/>
      <c r="R1452" s="19"/>
      <c r="S1452" s="19"/>
      <c r="T1452" s="19"/>
      <c r="U1452" s="25">
        <v>3626.2260000000001</v>
      </c>
      <c r="V1452" s="18">
        <v>453.27825000000001</v>
      </c>
      <c r="W1452" s="39">
        <v>2.1484347682935813E-4</v>
      </c>
      <c r="X1452" s="35">
        <v>533.73116245838628</v>
      </c>
      <c r="Y1452" s="35"/>
      <c r="Z1452" s="49">
        <v>0</v>
      </c>
      <c r="AC1452" t="s">
        <v>271</v>
      </c>
      <c r="AD1452" t="s">
        <v>432</v>
      </c>
      <c r="AE1452" t="s">
        <v>267</v>
      </c>
    </row>
    <row r="1453" spans="1:31" outlineLevel="1" x14ac:dyDescent="0.35">
      <c r="A1453" s="6" t="s">
        <v>398</v>
      </c>
      <c r="B1453" s="7" t="s">
        <v>562</v>
      </c>
      <c r="C1453" s="7" t="s">
        <v>267</v>
      </c>
      <c r="D1453" s="7" t="s">
        <v>271</v>
      </c>
      <c r="E1453" s="7" t="s">
        <v>432</v>
      </c>
      <c r="F1453" s="7" t="s">
        <v>563</v>
      </c>
      <c r="G1453" s="8">
        <v>5272761</v>
      </c>
      <c r="H1453" s="16" t="s">
        <v>824</v>
      </c>
      <c r="I1453" s="18">
        <v>484.09500000000003</v>
      </c>
      <c r="J1453" s="19">
        <v>238.464</v>
      </c>
      <c r="K1453" s="19">
        <v>906.82399999999996</v>
      </c>
      <c r="L1453" s="19">
        <v>1626.472</v>
      </c>
      <c r="M1453" s="19">
        <v>238.464</v>
      </c>
      <c r="N1453" s="19">
        <v>238.464</v>
      </c>
      <c r="O1453" s="19">
        <v>243.881</v>
      </c>
      <c r="P1453" s="19">
        <v>902.08699999999999</v>
      </c>
      <c r="Q1453" s="19"/>
      <c r="R1453" s="19"/>
      <c r="S1453" s="19"/>
      <c r="T1453" s="19"/>
      <c r="U1453" s="25">
        <v>4878.7509999999993</v>
      </c>
      <c r="V1453" s="18">
        <v>609.84387499999991</v>
      </c>
      <c r="W1453" s="39">
        <v>2.8905198612130285E-4</v>
      </c>
      <c r="X1453" s="35">
        <v>718.08581223978149</v>
      </c>
      <c r="Y1453" s="35"/>
      <c r="Z1453" s="49">
        <v>0</v>
      </c>
      <c r="AC1453" t="s">
        <v>271</v>
      </c>
      <c r="AD1453" t="s">
        <v>432</v>
      </c>
      <c r="AE1453" t="s">
        <v>267</v>
      </c>
    </row>
    <row r="1454" spans="1:31" outlineLevel="1" x14ac:dyDescent="0.35">
      <c r="A1454" s="6" t="s">
        <v>398</v>
      </c>
      <c r="B1454" s="7" t="s">
        <v>562</v>
      </c>
      <c r="C1454" s="7" t="s">
        <v>267</v>
      </c>
      <c r="D1454" s="7" t="s">
        <v>271</v>
      </c>
      <c r="E1454" s="7" t="s">
        <v>432</v>
      </c>
      <c r="F1454" s="7" t="s">
        <v>563</v>
      </c>
      <c r="G1454" s="8">
        <v>5293636</v>
      </c>
      <c r="H1454" s="16" t="s">
        <v>825</v>
      </c>
      <c r="I1454" s="18">
        <v>303.49700000000001</v>
      </c>
      <c r="J1454" s="19">
        <v>0</v>
      </c>
      <c r="K1454" s="19">
        <v>726.226</v>
      </c>
      <c r="L1454" s="19">
        <v>850.875</v>
      </c>
      <c r="M1454" s="19">
        <v>238.464</v>
      </c>
      <c r="N1454" s="19">
        <v>0</v>
      </c>
      <c r="O1454" s="19">
        <v>180.59800000000001</v>
      </c>
      <c r="P1454" s="19">
        <v>483.02499999999998</v>
      </c>
      <c r="Q1454" s="19"/>
      <c r="R1454" s="19"/>
      <c r="S1454" s="19"/>
      <c r="T1454" s="19"/>
      <c r="U1454" s="25">
        <v>2782.6849999999999</v>
      </c>
      <c r="V1454" s="18">
        <v>347.83562499999999</v>
      </c>
      <c r="W1454" s="39">
        <v>1.6486609503128111E-4</v>
      </c>
      <c r="X1454" s="35">
        <v>409.57339664034026</v>
      </c>
      <c r="Y1454" s="35"/>
      <c r="Z1454" s="49">
        <v>0</v>
      </c>
      <c r="AC1454" t="s">
        <v>271</v>
      </c>
      <c r="AD1454" t="s">
        <v>432</v>
      </c>
      <c r="AE1454" t="s">
        <v>267</v>
      </c>
    </row>
    <row r="1455" spans="1:31" outlineLevel="1" x14ac:dyDescent="0.35">
      <c r="A1455" s="6" t="s">
        <v>398</v>
      </c>
      <c r="B1455" s="7" t="s">
        <v>562</v>
      </c>
      <c r="C1455" s="7" t="s">
        <v>267</v>
      </c>
      <c r="D1455" s="7" t="s">
        <v>271</v>
      </c>
      <c r="E1455" s="7" t="s">
        <v>432</v>
      </c>
      <c r="F1455" s="7" t="s">
        <v>563</v>
      </c>
      <c r="G1455" s="8">
        <v>5293560</v>
      </c>
      <c r="H1455" s="16" t="s">
        <v>826</v>
      </c>
      <c r="I1455" s="18">
        <v>0</v>
      </c>
      <c r="J1455" s="19">
        <v>238.464</v>
      </c>
      <c r="K1455" s="19">
        <v>238.464</v>
      </c>
      <c r="L1455" s="19">
        <v>180.59800000000001</v>
      </c>
      <c r="M1455" s="19">
        <v>1075.518</v>
      </c>
      <c r="N1455" s="19">
        <v>180.59800000000001</v>
      </c>
      <c r="O1455" s="19">
        <v>238.464</v>
      </c>
      <c r="P1455" s="19">
        <v>179.52799999999999</v>
      </c>
      <c r="Q1455" s="19"/>
      <c r="R1455" s="19"/>
      <c r="S1455" s="19"/>
      <c r="T1455" s="19"/>
      <c r="U1455" s="25">
        <v>2331.634</v>
      </c>
      <c r="V1455" s="18">
        <v>291.45425</v>
      </c>
      <c r="W1455" s="39">
        <v>1.3814261859397168E-4</v>
      </c>
      <c r="X1455" s="35">
        <v>343.18482224977066</v>
      </c>
      <c r="Y1455" s="35"/>
      <c r="Z1455" s="49">
        <v>0</v>
      </c>
      <c r="AC1455" t="s">
        <v>271</v>
      </c>
      <c r="AD1455" t="s">
        <v>432</v>
      </c>
      <c r="AE1455" t="s">
        <v>267</v>
      </c>
    </row>
    <row r="1456" spans="1:31" outlineLevel="1" x14ac:dyDescent="0.35">
      <c r="A1456" s="6" t="s">
        <v>398</v>
      </c>
      <c r="B1456" s="7" t="s">
        <v>562</v>
      </c>
      <c r="C1456" s="7" t="s">
        <v>267</v>
      </c>
      <c r="D1456" s="7" t="s">
        <v>271</v>
      </c>
      <c r="E1456" s="7" t="s">
        <v>432</v>
      </c>
      <c r="F1456" s="7" t="s">
        <v>563</v>
      </c>
      <c r="G1456" s="8">
        <v>5294659</v>
      </c>
      <c r="H1456" s="16" t="s">
        <v>827</v>
      </c>
      <c r="I1456" s="18">
        <v>0</v>
      </c>
      <c r="J1456" s="19">
        <v>303.49700000000001</v>
      </c>
      <c r="K1456" s="19">
        <v>487.762</v>
      </c>
      <c r="L1456" s="19">
        <v>850.875</v>
      </c>
      <c r="M1456" s="19">
        <v>238.464</v>
      </c>
      <c r="N1456" s="19">
        <v>180.59800000000001</v>
      </c>
      <c r="O1456" s="19">
        <v>0</v>
      </c>
      <c r="P1456" s="19">
        <v>179.52799999999999</v>
      </c>
      <c r="Q1456" s="19"/>
      <c r="R1456" s="19"/>
      <c r="S1456" s="19"/>
      <c r="T1456" s="19"/>
      <c r="U1456" s="25">
        <v>2240.7239999999997</v>
      </c>
      <c r="V1456" s="18">
        <v>280.09049999999996</v>
      </c>
      <c r="W1456" s="39">
        <v>1.3275646216617126E-4</v>
      </c>
      <c r="X1456" s="35">
        <v>329.80410632663404</v>
      </c>
      <c r="Y1456" s="35"/>
      <c r="Z1456" s="49">
        <v>0</v>
      </c>
      <c r="AC1456" t="s">
        <v>271</v>
      </c>
      <c r="AD1456" t="s">
        <v>432</v>
      </c>
      <c r="AE1456" t="s">
        <v>267</v>
      </c>
    </row>
    <row r="1457" spans="1:31" outlineLevel="1" x14ac:dyDescent="0.35">
      <c r="A1457" s="6" t="s">
        <v>398</v>
      </c>
      <c r="B1457" s="7" t="s">
        <v>562</v>
      </c>
      <c r="C1457" s="7" t="s">
        <v>267</v>
      </c>
      <c r="D1457" s="7" t="s">
        <v>271</v>
      </c>
      <c r="E1457" s="7" t="s">
        <v>432</v>
      </c>
      <c r="F1457" s="7" t="s">
        <v>563</v>
      </c>
      <c r="G1457" s="8">
        <v>5297566</v>
      </c>
      <c r="H1457" s="16" t="s">
        <v>828</v>
      </c>
      <c r="I1457" s="18">
        <v>303.49700000000001</v>
      </c>
      <c r="J1457" s="19">
        <v>180.59800000000001</v>
      </c>
      <c r="K1457" s="19">
        <v>1029.723</v>
      </c>
      <c r="L1457" s="19">
        <v>791.25900000000001</v>
      </c>
      <c r="M1457" s="19">
        <v>238.464</v>
      </c>
      <c r="N1457" s="19">
        <v>180.59800000000001</v>
      </c>
      <c r="O1457" s="19">
        <v>180.59800000000001</v>
      </c>
      <c r="P1457" s="19">
        <v>179.52799999999999</v>
      </c>
      <c r="Q1457" s="19"/>
      <c r="R1457" s="19"/>
      <c r="S1457" s="19"/>
      <c r="T1457" s="19"/>
      <c r="U1457" s="25">
        <v>3084.2649999999999</v>
      </c>
      <c r="V1457" s="18">
        <v>385.53312499999998</v>
      </c>
      <c r="W1457" s="39">
        <v>1.8273384396424829E-4</v>
      </c>
      <c r="X1457" s="35">
        <v>453.96187214468006</v>
      </c>
      <c r="Y1457" s="35"/>
      <c r="Z1457" s="49">
        <v>0</v>
      </c>
      <c r="AC1457" t="s">
        <v>271</v>
      </c>
      <c r="AD1457" t="s">
        <v>432</v>
      </c>
      <c r="AE1457" t="s">
        <v>267</v>
      </c>
    </row>
    <row r="1458" spans="1:31" outlineLevel="1" x14ac:dyDescent="0.35">
      <c r="A1458" s="6" t="s">
        <v>398</v>
      </c>
      <c r="B1458" s="7" t="s">
        <v>562</v>
      </c>
      <c r="C1458" s="7" t="s">
        <v>267</v>
      </c>
      <c r="D1458" s="7" t="s">
        <v>271</v>
      </c>
      <c r="E1458" s="7" t="s">
        <v>432</v>
      </c>
      <c r="F1458" s="7" t="s">
        <v>563</v>
      </c>
      <c r="G1458" s="8">
        <v>5291797</v>
      </c>
      <c r="H1458" s="16" t="s">
        <v>829</v>
      </c>
      <c r="I1458" s="18">
        <v>722.55899999999997</v>
      </c>
      <c r="J1458" s="19">
        <v>0</v>
      </c>
      <c r="K1458" s="19">
        <v>487.762</v>
      </c>
      <c r="L1458" s="19">
        <v>1094.7560000000001</v>
      </c>
      <c r="M1458" s="19">
        <v>476.928</v>
      </c>
      <c r="N1458" s="19">
        <v>0</v>
      </c>
      <c r="O1458" s="19">
        <v>179.52799999999999</v>
      </c>
      <c r="P1458" s="19">
        <v>539.654</v>
      </c>
      <c r="Q1458" s="19"/>
      <c r="R1458" s="19"/>
      <c r="S1458" s="19"/>
      <c r="T1458" s="19"/>
      <c r="U1458" s="25">
        <v>3501.1869999999999</v>
      </c>
      <c r="V1458" s="18">
        <v>437.64837499999999</v>
      </c>
      <c r="W1458" s="39">
        <v>2.0743527516204171E-4</v>
      </c>
      <c r="X1458" s="35">
        <v>515.32712177734925</v>
      </c>
      <c r="Y1458" s="35"/>
      <c r="Z1458" s="49">
        <v>0</v>
      </c>
      <c r="AC1458" t="s">
        <v>271</v>
      </c>
      <c r="AD1458" t="s">
        <v>432</v>
      </c>
      <c r="AE1458" t="s">
        <v>267</v>
      </c>
    </row>
    <row r="1459" spans="1:31" outlineLevel="1" x14ac:dyDescent="0.35">
      <c r="A1459" s="6" t="s">
        <v>398</v>
      </c>
      <c r="B1459" s="7" t="s">
        <v>562</v>
      </c>
      <c r="C1459" s="7" t="s">
        <v>267</v>
      </c>
      <c r="D1459" s="7" t="s">
        <v>271</v>
      </c>
      <c r="E1459" s="7" t="s">
        <v>432</v>
      </c>
      <c r="F1459" s="7" t="s">
        <v>563</v>
      </c>
      <c r="G1459" s="8">
        <v>5139563</v>
      </c>
      <c r="H1459" s="16" t="s">
        <v>830</v>
      </c>
      <c r="I1459" s="18">
        <v>303.49700000000001</v>
      </c>
      <c r="J1459" s="19">
        <v>303.49700000000001</v>
      </c>
      <c r="K1459" s="19">
        <v>964.69</v>
      </c>
      <c r="L1459" s="19">
        <v>791.25900000000001</v>
      </c>
      <c r="M1459" s="19">
        <v>238.464</v>
      </c>
      <c r="N1459" s="19">
        <v>0</v>
      </c>
      <c r="O1459" s="19">
        <v>180.59800000000001</v>
      </c>
      <c r="P1459" s="19">
        <v>721.48900000000003</v>
      </c>
      <c r="Q1459" s="19"/>
      <c r="R1459" s="19"/>
      <c r="S1459" s="19"/>
      <c r="T1459" s="19"/>
      <c r="U1459" s="25">
        <v>3503.4940000000001</v>
      </c>
      <c r="V1459" s="18">
        <v>437.93675000000002</v>
      </c>
      <c r="W1459" s="39">
        <v>2.0757195828687876E-4</v>
      </c>
      <c r="X1459" s="35">
        <v>515.66668080974034</v>
      </c>
      <c r="Y1459" s="35"/>
      <c r="Z1459" s="49">
        <v>0</v>
      </c>
      <c r="AC1459" t="s">
        <v>271</v>
      </c>
      <c r="AD1459" t="s">
        <v>432</v>
      </c>
      <c r="AE1459" t="s">
        <v>267</v>
      </c>
    </row>
    <row r="1460" spans="1:31" outlineLevel="1" x14ac:dyDescent="0.35">
      <c r="A1460" s="6" t="s">
        <v>398</v>
      </c>
      <c r="B1460" s="7" t="s">
        <v>562</v>
      </c>
      <c r="C1460" s="7" t="s">
        <v>267</v>
      </c>
      <c r="D1460" s="7" t="s">
        <v>271</v>
      </c>
      <c r="E1460" s="7" t="s">
        <v>432</v>
      </c>
      <c r="F1460" s="7" t="s">
        <v>563</v>
      </c>
      <c r="G1460" s="8">
        <v>5296152</v>
      </c>
      <c r="H1460" s="16" t="s">
        <v>831</v>
      </c>
      <c r="I1460" s="18">
        <v>303.49700000000001</v>
      </c>
      <c r="J1460" s="19">
        <v>419.06200000000001</v>
      </c>
      <c r="K1460" s="19">
        <v>726.226</v>
      </c>
      <c r="L1460" s="19">
        <v>1089.3389999999999</v>
      </c>
      <c r="M1460" s="19">
        <v>1629.383</v>
      </c>
      <c r="N1460" s="19">
        <v>238.464</v>
      </c>
      <c r="O1460" s="19">
        <v>419.06200000000001</v>
      </c>
      <c r="P1460" s="19">
        <v>721.48900000000003</v>
      </c>
      <c r="Q1460" s="19"/>
      <c r="R1460" s="19"/>
      <c r="S1460" s="19"/>
      <c r="T1460" s="19"/>
      <c r="U1460" s="25">
        <v>5546.521999999999</v>
      </c>
      <c r="V1460" s="18">
        <v>693.31524999999988</v>
      </c>
      <c r="W1460" s="39">
        <v>3.2861550018959789E-4</v>
      </c>
      <c r="X1460" s="35">
        <v>816.37262395146161</v>
      </c>
      <c r="Y1460" s="35"/>
      <c r="Z1460" s="49">
        <v>0</v>
      </c>
      <c r="AC1460" t="s">
        <v>271</v>
      </c>
      <c r="AD1460" t="s">
        <v>432</v>
      </c>
      <c r="AE1460" t="s">
        <v>267</v>
      </c>
    </row>
    <row r="1461" spans="1:31" outlineLevel="1" x14ac:dyDescent="0.35">
      <c r="A1461" s="6" t="s">
        <v>398</v>
      </c>
      <c r="B1461" s="7" t="s">
        <v>562</v>
      </c>
      <c r="C1461" s="7" t="s">
        <v>267</v>
      </c>
      <c r="D1461" s="7" t="s">
        <v>271</v>
      </c>
      <c r="E1461" s="7" t="s">
        <v>432</v>
      </c>
      <c r="F1461" s="7" t="s">
        <v>563</v>
      </c>
      <c r="G1461" s="8">
        <v>5278682</v>
      </c>
      <c r="H1461" s="16" t="s">
        <v>832</v>
      </c>
      <c r="I1461" s="18">
        <v>303.49700000000001</v>
      </c>
      <c r="J1461" s="19">
        <v>0</v>
      </c>
      <c r="K1461" s="19">
        <v>791.25900000000001</v>
      </c>
      <c r="L1461" s="19">
        <v>1094.7560000000001</v>
      </c>
      <c r="M1461" s="19">
        <v>599.66</v>
      </c>
      <c r="N1461" s="19">
        <v>0</v>
      </c>
      <c r="O1461" s="19">
        <v>179.52799999999999</v>
      </c>
      <c r="P1461" s="19">
        <v>238.464</v>
      </c>
      <c r="Q1461" s="19"/>
      <c r="R1461" s="19"/>
      <c r="S1461" s="19"/>
      <c r="T1461" s="19"/>
      <c r="U1461" s="25">
        <v>3207.1639999999998</v>
      </c>
      <c r="V1461" s="18">
        <v>400.89549999999997</v>
      </c>
      <c r="W1461" s="39">
        <v>1.9001525677714282E-4</v>
      </c>
      <c r="X1461" s="35">
        <v>472.05093392267548</v>
      </c>
      <c r="Y1461" s="35"/>
      <c r="Z1461" s="49">
        <v>0</v>
      </c>
      <c r="AC1461" t="s">
        <v>271</v>
      </c>
      <c r="AD1461" t="s">
        <v>432</v>
      </c>
      <c r="AE1461" t="s">
        <v>267</v>
      </c>
    </row>
    <row r="1462" spans="1:31" outlineLevel="1" x14ac:dyDescent="0.35">
      <c r="A1462" s="6" t="s">
        <v>398</v>
      </c>
      <c r="B1462" s="7" t="s">
        <v>562</v>
      </c>
      <c r="C1462" s="7" t="s">
        <v>267</v>
      </c>
      <c r="D1462" s="7" t="s">
        <v>271</v>
      </c>
      <c r="E1462" s="7" t="s">
        <v>432</v>
      </c>
      <c r="F1462" s="7" t="s">
        <v>563</v>
      </c>
      <c r="G1462" s="8">
        <v>5298022</v>
      </c>
      <c r="H1462" s="16" t="s">
        <v>833</v>
      </c>
      <c r="I1462" s="18">
        <v>179.52799999999999</v>
      </c>
      <c r="J1462" s="19">
        <v>238.464</v>
      </c>
      <c r="K1462" s="19">
        <v>419.06200000000001</v>
      </c>
      <c r="L1462" s="19">
        <v>180.59800000000001</v>
      </c>
      <c r="M1462" s="19">
        <v>476.928</v>
      </c>
      <c r="N1462" s="19">
        <v>770.18</v>
      </c>
      <c r="O1462" s="19">
        <v>180.59800000000001</v>
      </c>
      <c r="P1462" s="19">
        <v>656.45600000000002</v>
      </c>
      <c r="Q1462" s="19"/>
      <c r="R1462" s="19"/>
      <c r="S1462" s="19"/>
      <c r="T1462" s="19"/>
      <c r="U1462" s="25">
        <v>3101.8139999999999</v>
      </c>
      <c r="V1462" s="18">
        <v>387.72674999999998</v>
      </c>
      <c r="W1462" s="39">
        <v>1.8377357181763592E-4</v>
      </c>
      <c r="X1462" s="35">
        <v>456.54484633602453</v>
      </c>
      <c r="Y1462" s="35"/>
      <c r="Z1462" s="49">
        <v>0</v>
      </c>
      <c r="AC1462" t="s">
        <v>271</v>
      </c>
      <c r="AD1462" t="s">
        <v>432</v>
      </c>
      <c r="AE1462" t="s">
        <v>267</v>
      </c>
    </row>
    <row r="1463" spans="1:31" outlineLevel="1" x14ac:dyDescent="0.35">
      <c r="A1463" s="6" t="s">
        <v>398</v>
      </c>
      <c r="B1463" s="7" t="s">
        <v>562</v>
      </c>
      <c r="C1463" s="7" t="s">
        <v>267</v>
      </c>
      <c r="D1463" s="7" t="s">
        <v>271</v>
      </c>
      <c r="E1463" s="7" t="s">
        <v>432</v>
      </c>
      <c r="F1463" s="7" t="s">
        <v>563</v>
      </c>
      <c r="G1463" s="8">
        <v>5334414</v>
      </c>
      <c r="H1463" s="16" t="s">
        <v>834</v>
      </c>
      <c r="I1463" s="18">
        <v>721.48900000000003</v>
      </c>
      <c r="J1463" s="19">
        <v>180.59800000000001</v>
      </c>
      <c r="K1463" s="19">
        <v>1209.251</v>
      </c>
      <c r="L1463" s="19">
        <v>1693.346</v>
      </c>
      <c r="M1463" s="19">
        <v>238.464</v>
      </c>
      <c r="N1463" s="19">
        <v>483.02499999999998</v>
      </c>
      <c r="O1463" s="19">
        <v>1205.5840000000001</v>
      </c>
      <c r="P1463" s="19">
        <v>837.05399999999997</v>
      </c>
      <c r="Q1463" s="19"/>
      <c r="R1463" s="19"/>
      <c r="S1463" s="19"/>
      <c r="T1463" s="19"/>
      <c r="U1463" s="25">
        <v>6568.8109999999997</v>
      </c>
      <c r="V1463" s="18">
        <v>821.10137499999996</v>
      </c>
      <c r="W1463" s="39">
        <v>3.891831876653393E-4</v>
      </c>
      <c r="X1463" s="35">
        <v>966.83966498487257</v>
      </c>
      <c r="Y1463" s="35"/>
      <c r="Z1463" s="49">
        <v>0</v>
      </c>
      <c r="AC1463" t="s">
        <v>271</v>
      </c>
      <c r="AD1463" t="s">
        <v>432</v>
      </c>
      <c r="AE1463" t="s">
        <v>267</v>
      </c>
    </row>
    <row r="1464" spans="1:31" outlineLevel="1" x14ac:dyDescent="0.35">
      <c r="A1464" s="6" t="s">
        <v>398</v>
      </c>
      <c r="B1464" s="7" t="s">
        <v>562</v>
      </c>
      <c r="C1464" s="7" t="s">
        <v>267</v>
      </c>
      <c r="D1464" s="7" t="s">
        <v>271</v>
      </c>
      <c r="E1464" s="7" t="s">
        <v>432</v>
      </c>
      <c r="F1464" s="7" t="s">
        <v>563</v>
      </c>
      <c r="G1464" s="8">
        <v>5334874</v>
      </c>
      <c r="H1464" s="16" t="s">
        <v>835</v>
      </c>
      <c r="I1464" s="18">
        <v>303.49700000000001</v>
      </c>
      <c r="J1464" s="19">
        <v>179.52799999999999</v>
      </c>
      <c r="K1464" s="19">
        <v>1029.723</v>
      </c>
      <c r="L1464" s="19">
        <v>1931.81</v>
      </c>
      <c r="M1464" s="19">
        <v>0</v>
      </c>
      <c r="N1464" s="19">
        <v>902.08699999999999</v>
      </c>
      <c r="O1464" s="19">
        <v>417.99200000000002</v>
      </c>
      <c r="P1464" s="19">
        <v>1206.654</v>
      </c>
      <c r="Q1464" s="19"/>
      <c r="R1464" s="19"/>
      <c r="S1464" s="19"/>
      <c r="T1464" s="19"/>
      <c r="U1464" s="25">
        <v>5971.2910000000011</v>
      </c>
      <c r="V1464" s="18">
        <v>746.41137500000013</v>
      </c>
      <c r="W1464" s="39">
        <v>3.5378184360264776E-4</v>
      </c>
      <c r="X1464" s="35">
        <v>878.89284529075144</v>
      </c>
      <c r="Y1464" s="35"/>
      <c r="Z1464" s="49">
        <v>0</v>
      </c>
      <c r="AC1464" t="s">
        <v>271</v>
      </c>
      <c r="AD1464" t="s">
        <v>432</v>
      </c>
      <c r="AE1464" t="s">
        <v>267</v>
      </c>
    </row>
    <row r="1465" spans="1:31" outlineLevel="1" x14ac:dyDescent="0.35">
      <c r="A1465" s="6" t="s">
        <v>398</v>
      </c>
      <c r="B1465" s="7" t="s">
        <v>562</v>
      </c>
      <c r="C1465" s="7" t="s">
        <v>267</v>
      </c>
      <c r="D1465" s="7" t="s">
        <v>271</v>
      </c>
      <c r="E1465" s="7" t="s">
        <v>432</v>
      </c>
      <c r="F1465" s="7" t="s">
        <v>563</v>
      </c>
      <c r="G1465" s="8">
        <v>9184530</v>
      </c>
      <c r="H1465" s="16" t="s">
        <v>836</v>
      </c>
      <c r="I1465" s="18">
        <v>484.09500000000003</v>
      </c>
      <c r="J1465" s="19">
        <v>419.06200000000001</v>
      </c>
      <c r="K1465" s="19">
        <v>1628.3130000000001</v>
      </c>
      <c r="L1465" s="19">
        <v>1094.7560000000001</v>
      </c>
      <c r="M1465" s="19">
        <v>657.52599999999995</v>
      </c>
      <c r="N1465" s="19">
        <v>423.40899999999999</v>
      </c>
      <c r="O1465" s="19">
        <v>484.09500000000003</v>
      </c>
      <c r="P1465" s="19">
        <v>1449.4649999999999</v>
      </c>
      <c r="Q1465" s="19"/>
      <c r="R1465" s="19"/>
      <c r="S1465" s="19"/>
      <c r="T1465" s="19"/>
      <c r="U1465" s="25">
        <v>6640.7210000000005</v>
      </c>
      <c r="V1465" s="18">
        <v>830.09012500000006</v>
      </c>
      <c r="W1465" s="39">
        <v>3.9344364865668381E-4</v>
      </c>
      <c r="X1465" s="35">
        <v>977.42383924549029</v>
      </c>
      <c r="Y1465" s="35"/>
      <c r="Z1465" s="49">
        <v>0</v>
      </c>
      <c r="AC1465" t="s">
        <v>271</v>
      </c>
      <c r="AD1465" t="s">
        <v>432</v>
      </c>
      <c r="AE1465" t="s">
        <v>267</v>
      </c>
    </row>
    <row r="1466" spans="1:31" outlineLevel="1" x14ac:dyDescent="0.35">
      <c r="A1466" s="6" t="s">
        <v>398</v>
      </c>
      <c r="B1466" s="7" t="s">
        <v>562</v>
      </c>
      <c r="C1466" s="7" t="s">
        <v>267</v>
      </c>
      <c r="D1466" s="7" t="s">
        <v>271</v>
      </c>
      <c r="E1466" s="7" t="s">
        <v>432</v>
      </c>
      <c r="F1466" s="7" t="s">
        <v>563</v>
      </c>
      <c r="G1466" s="8">
        <v>5339620</v>
      </c>
      <c r="H1466" s="16" t="s">
        <v>837</v>
      </c>
      <c r="I1466" s="18">
        <v>484.09500000000003</v>
      </c>
      <c r="J1466" s="19">
        <v>0</v>
      </c>
      <c r="K1466" s="19">
        <v>1448.7846000000002</v>
      </c>
      <c r="L1466" s="19">
        <v>483.02540000000005</v>
      </c>
      <c r="M1466" s="19">
        <v>841.88699999999994</v>
      </c>
      <c r="N1466" s="19">
        <v>901.01700000000005</v>
      </c>
      <c r="O1466" s="19">
        <v>483.02499999999998</v>
      </c>
      <c r="P1466" s="19">
        <v>778.11800000000005</v>
      </c>
      <c r="Q1466" s="19"/>
      <c r="R1466" s="19"/>
      <c r="S1466" s="19"/>
      <c r="T1466" s="19"/>
      <c r="U1466" s="25">
        <v>5419.9520000000002</v>
      </c>
      <c r="V1466" s="18">
        <v>677.49400000000003</v>
      </c>
      <c r="W1466" s="39">
        <v>3.2111659116895453E-4</v>
      </c>
      <c r="X1466" s="35">
        <v>797.74324088698711</v>
      </c>
      <c r="Y1466" s="35"/>
      <c r="Z1466" s="49">
        <v>0</v>
      </c>
      <c r="AC1466" t="s">
        <v>271</v>
      </c>
      <c r="AD1466" t="s">
        <v>432</v>
      </c>
      <c r="AE1466" t="s">
        <v>267</v>
      </c>
    </row>
    <row r="1467" spans="1:31" outlineLevel="1" x14ac:dyDescent="0.35">
      <c r="A1467" s="6" t="s">
        <v>398</v>
      </c>
      <c r="B1467" s="7" t="s">
        <v>562</v>
      </c>
      <c r="C1467" s="7" t="s">
        <v>267</v>
      </c>
      <c r="D1467" s="7" t="s">
        <v>271</v>
      </c>
      <c r="E1467" s="7" t="s">
        <v>432</v>
      </c>
      <c r="F1467" s="7" t="s">
        <v>563</v>
      </c>
      <c r="G1467" s="8">
        <v>5274499</v>
      </c>
      <c r="H1467" s="16" t="s">
        <v>838</v>
      </c>
      <c r="I1467" s="18">
        <v>352.18799999999999</v>
      </c>
      <c r="J1467" s="19">
        <v>589.58199999999999</v>
      </c>
      <c r="K1467" s="19">
        <v>419.06200000000001</v>
      </c>
      <c r="L1467" s="19">
        <v>0</v>
      </c>
      <c r="M1467" s="19">
        <v>589.58199999999999</v>
      </c>
      <c r="N1467" s="19">
        <v>599.65899999999999</v>
      </c>
      <c r="O1467" s="19">
        <v>238.464</v>
      </c>
      <c r="P1467" s="19">
        <v>656.45600000000002</v>
      </c>
      <c r="Q1467" s="19"/>
      <c r="R1467" s="19"/>
      <c r="S1467" s="19"/>
      <c r="T1467" s="19"/>
      <c r="U1467" s="25">
        <v>3444.9929999999999</v>
      </c>
      <c r="V1467" s="18">
        <v>430.62412499999999</v>
      </c>
      <c r="W1467" s="39">
        <v>2.0410594203803097E-4</v>
      </c>
      <c r="X1467" s="35">
        <v>507.05612903084455</v>
      </c>
      <c r="Y1467" s="35"/>
      <c r="Z1467" s="49">
        <v>0</v>
      </c>
      <c r="AC1467" t="s">
        <v>271</v>
      </c>
      <c r="AD1467" t="s">
        <v>432</v>
      </c>
      <c r="AE1467" t="s">
        <v>267</v>
      </c>
    </row>
    <row r="1468" spans="1:31" outlineLevel="1" x14ac:dyDescent="0.35">
      <c r="A1468" s="6" t="s">
        <v>398</v>
      </c>
      <c r="B1468" s="7" t="s">
        <v>562</v>
      </c>
      <c r="C1468" s="7" t="s">
        <v>267</v>
      </c>
      <c r="D1468" s="7" t="s">
        <v>271</v>
      </c>
      <c r="E1468" s="7" t="s">
        <v>432</v>
      </c>
      <c r="F1468" s="7" t="s">
        <v>563</v>
      </c>
      <c r="G1468" s="8">
        <v>5290307</v>
      </c>
      <c r="H1468" s="16" t="s">
        <v>839</v>
      </c>
      <c r="I1468" s="18">
        <v>303.49700000000001</v>
      </c>
      <c r="J1468" s="19">
        <v>238.464</v>
      </c>
      <c r="K1468" s="19">
        <v>487.762</v>
      </c>
      <c r="L1468" s="19">
        <v>1094.7560000000001</v>
      </c>
      <c r="M1468" s="19">
        <v>476.928</v>
      </c>
      <c r="N1468" s="19">
        <v>238.464</v>
      </c>
      <c r="O1468" s="19">
        <v>180.59800000000001</v>
      </c>
      <c r="P1468" s="19">
        <v>959.95299999999997</v>
      </c>
      <c r="Q1468" s="19"/>
      <c r="R1468" s="19"/>
      <c r="S1468" s="19"/>
      <c r="T1468" s="19"/>
      <c r="U1468" s="25">
        <v>3980.422</v>
      </c>
      <c r="V1468" s="18">
        <v>497.55275</v>
      </c>
      <c r="W1468" s="39">
        <v>2.358285726615129E-4</v>
      </c>
      <c r="X1468" s="35">
        <v>585.86399775825737</v>
      </c>
      <c r="Y1468" s="35"/>
      <c r="Z1468" s="49">
        <v>0</v>
      </c>
      <c r="AC1468" t="s">
        <v>271</v>
      </c>
      <c r="AD1468" t="s">
        <v>432</v>
      </c>
      <c r="AE1468" t="s">
        <v>267</v>
      </c>
    </row>
    <row r="1469" spans="1:31" outlineLevel="1" x14ac:dyDescent="0.35">
      <c r="A1469" s="6" t="s">
        <v>398</v>
      </c>
      <c r="B1469" s="7" t="s">
        <v>562</v>
      </c>
      <c r="C1469" s="7" t="s">
        <v>267</v>
      </c>
      <c r="D1469" s="7" t="s">
        <v>271</v>
      </c>
      <c r="E1469" s="7" t="s">
        <v>432</v>
      </c>
      <c r="F1469" s="7" t="s">
        <v>563</v>
      </c>
      <c r="G1469" s="8">
        <v>5333792</v>
      </c>
      <c r="H1469" s="16" t="s">
        <v>840</v>
      </c>
      <c r="I1469" s="18">
        <v>1257.3530000000001</v>
      </c>
      <c r="J1469" s="19">
        <v>180.59800000000001</v>
      </c>
      <c r="K1469" s="19">
        <v>971.85699999999997</v>
      </c>
      <c r="L1469" s="19">
        <v>1268.1869999999999</v>
      </c>
      <c r="M1469" s="19">
        <v>722.55899999999997</v>
      </c>
      <c r="N1469" s="19">
        <v>303.49700000000001</v>
      </c>
      <c r="O1469" s="19">
        <v>180.59800000000001</v>
      </c>
      <c r="P1469" s="19">
        <v>843.15099999999995</v>
      </c>
      <c r="Q1469" s="19"/>
      <c r="R1469" s="19"/>
      <c r="S1469" s="19"/>
      <c r="T1469" s="19"/>
      <c r="U1469" s="25">
        <v>5727.8</v>
      </c>
      <c r="V1469" s="18">
        <v>715.97500000000002</v>
      </c>
      <c r="W1469" s="39">
        <v>3.3935570110169569E-4</v>
      </c>
      <c r="X1469" s="35">
        <v>843.05428076715157</v>
      </c>
      <c r="Y1469" s="35"/>
      <c r="Z1469" s="49">
        <v>0</v>
      </c>
      <c r="AC1469" t="s">
        <v>271</v>
      </c>
      <c r="AD1469" t="s">
        <v>432</v>
      </c>
      <c r="AE1469" t="s">
        <v>267</v>
      </c>
    </row>
    <row r="1470" spans="1:31" outlineLevel="1" x14ac:dyDescent="0.35">
      <c r="A1470" s="6" t="s">
        <v>398</v>
      </c>
      <c r="B1470" s="7" t="s">
        <v>562</v>
      </c>
      <c r="C1470" s="7" t="s">
        <v>267</v>
      </c>
      <c r="D1470" s="7" t="s">
        <v>271</v>
      </c>
      <c r="E1470" s="7" t="s">
        <v>432</v>
      </c>
      <c r="F1470" s="7" t="s">
        <v>563</v>
      </c>
      <c r="G1470" s="8">
        <v>5293878</v>
      </c>
      <c r="H1470" s="16" t="s">
        <v>841</v>
      </c>
      <c r="I1470" s="18">
        <v>303.49700000000001</v>
      </c>
      <c r="J1470" s="19">
        <v>0</v>
      </c>
      <c r="K1470" s="19">
        <v>487.762</v>
      </c>
      <c r="L1470" s="19">
        <v>850.875</v>
      </c>
      <c r="M1470" s="19">
        <v>238.464</v>
      </c>
      <c r="N1470" s="19">
        <v>0</v>
      </c>
      <c r="O1470" s="19">
        <v>180.59800000000001</v>
      </c>
      <c r="P1470" s="19">
        <v>721.48900000000003</v>
      </c>
      <c r="Q1470" s="19"/>
      <c r="R1470" s="19"/>
      <c r="S1470" s="19"/>
      <c r="T1470" s="19"/>
      <c r="U1470" s="25">
        <v>2782.6849999999999</v>
      </c>
      <c r="V1470" s="18">
        <v>347.83562499999999</v>
      </c>
      <c r="W1470" s="39">
        <v>1.6486609503128111E-4</v>
      </c>
      <c r="X1470" s="35">
        <v>409.57339664034026</v>
      </c>
      <c r="Y1470" s="35"/>
      <c r="Z1470" s="49">
        <v>0</v>
      </c>
      <c r="AC1470" t="s">
        <v>271</v>
      </c>
      <c r="AD1470" t="s">
        <v>432</v>
      </c>
      <c r="AE1470" t="s">
        <v>267</v>
      </c>
    </row>
    <row r="1471" spans="1:31" outlineLevel="1" x14ac:dyDescent="0.35">
      <c r="A1471" s="6" t="s">
        <v>398</v>
      </c>
      <c r="B1471" s="7" t="s">
        <v>562</v>
      </c>
      <c r="C1471" s="7" t="s">
        <v>267</v>
      </c>
      <c r="D1471" s="7" t="s">
        <v>271</v>
      </c>
      <c r="E1471" s="7" t="s">
        <v>432</v>
      </c>
      <c r="F1471" s="7" t="s">
        <v>563</v>
      </c>
      <c r="G1471" s="8">
        <v>5295551</v>
      </c>
      <c r="H1471" s="16" t="s">
        <v>842</v>
      </c>
      <c r="I1471" s="18">
        <v>721.48900000000003</v>
      </c>
      <c r="J1471" s="19">
        <v>180.59800000000001</v>
      </c>
      <c r="K1471" s="19">
        <v>487.762</v>
      </c>
      <c r="L1471" s="19">
        <v>850.875</v>
      </c>
      <c r="M1471" s="19">
        <v>476.928</v>
      </c>
      <c r="N1471" s="19">
        <v>419.06200000000001</v>
      </c>
      <c r="O1471" s="19">
        <v>419.06200000000001</v>
      </c>
      <c r="P1471" s="19">
        <v>483.02499999999998</v>
      </c>
      <c r="Q1471" s="19"/>
      <c r="R1471" s="19"/>
      <c r="S1471" s="19"/>
      <c r="T1471" s="19"/>
      <c r="U1471" s="25">
        <v>4038.8009999999999</v>
      </c>
      <c r="V1471" s="18">
        <v>504.85012499999999</v>
      </c>
      <c r="W1471" s="39">
        <v>2.3928736076071606E-4</v>
      </c>
      <c r="X1471" s="35">
        <v>594.45659279595168</v>
      </c>
      <c r="Y1471" s="35"/>
      <c r="Z1471" s="49">
        <v>0</v>
      </c>
      <c r="AC1471" t="s">
        <v>271</v>
      </c>
      <c r="AD1471" t="s">
        <v>432</v>
      </c>
      <c r="AE1471" t="s">
        <v>267</v>
      </c>
    </row>
    <row r="1472" spans="1:31" outlineLevel="1" x14ac:dyDescent="0.35">
      <c r="A1472" s="6" t="s">
        <v>398</v>
      </c>
      <c r="B1472" s="7" t="s">
        <v>562</v>
      </c>
      <c r="C1472" s="7" t="s">
        <v>267</v>
      </c>
      <c r="D1472" s="7" t="s">
        <v>271</v>
      </c>
      <c r="E1472" s="7" t="s">
        <v>432</v>
      </c>
      <c r="F1472" s="7" t="s">
        <v>563</v>
      </c>
      <c r="G1472" s="8">
        <v>5330937</v>
      </c>
      <c r="H1472" s="16" t="s">
        <v>843</v>
      </c>
      <c r="I1472" s="18">
        <v>0</v>
      </c>
      <c r="J1472" s="19">
        <v>722.55899999999997</v>
      </c>
      <c r="K1472" s="19">
        <v>791.25900000000001</v>
      </c>
      <c r="L1472" s="19">
        <v>1094.7560000000001</v>
      </c>
      <c r="M1472" s="19">
        <v>419.06200000000001</v>
      </c>
      <c r="N1472" s="19">
        <v>662.94299999999998</v>
      </c>
      <c r="O1472" s="19">
        <v>238.464</v>
      </c>
      <c r="P1472" s="19">
        <v>1024.9860000000001</v>
      </c>
      <c r="Q1472" s="19"/>
      <c r="R1472" s="19"/>
      <c r="S1472" s="19"/>
      <c r="T1472" s="19"/>
      <c r="U1472" s="25">
        <v>4954.0289999999995</v>
      </c>
      <c r="V1472" s="18">
        <v>619.25362499999994</v>
      </c>
      <c r="W1472" s="39">
        <v>2.9351199144054125E-4</v>
      </c>
      <c r="X1472" s="35">
        <v>729.1657103066816</v>
      </c>
      <c r="Y1472" s="35"/>
      <c r="Z1472" s="49">
        <v>0</v>
      </c>
      <c r="AC1472" t="s">
        <v>271</v>
      </c>
      <c r="AD1472" t="s">
        <v>432</v>
      </c>
      <c r="AE1472" t="s">
        <v>267</v>
      </c>
    </row>
    <row r="1473" spans="1:31" outlineLevel="1" x14ac:dyDescent="0.35">
      <c r="A1473" s="6" t="s">
        <v>398</v>
      </c>
      <c r="B1473" s="7" t="s">
        <v>562</v>
      </c>
      <c r="C1473" s="7" t="s">
        <v>267</v>
      </c>
      <c r="D1473" s="7" t="s">
        <v>271</v>
      </c>
      <c r="E1473" s="7" t="s">
        <v>432</v>
      </c>
      <c r="F1473" s="7" t="s">
        <v>563</v>
      </c>
      <c r="G1473" s="8">
        <v>5278938</v>
      </c>
      <c r="H1473" s="16" t="s">
        <v>844</v>
      </c>
      <c r="I1473" s="18">
        <v>541.96100000000001</v>
      </c>
      <c r="J1473" s="19">
        <v>180.59800000000001</v>
      </c>
      <c r="K1473" s="19">
        <v>1394.586</v>
      </c>
      <c r="L1473" s="19">
        <v>845.45799999999997</v>
      </c>
      <c r="M1473" s="19">
        <v>238.464</v>
      </c>
      <c r="N1473" s="19">
        <v>419.06200000000001</v>
      </c>
      <c r="O1473" s="19">
        <v>484.09500000000003</v>
      </c>
      <c r="P1473" s="19">
        <v>721.48900000000003</v>
      </c>
      <c r="Q1473" s="19"/>
      <c r="R1473" s="19"/>
      <c r="S1473" s="19"/>
      <c r="T1473" s="19"/>
      <c r="U1473" s="25">
        <v>4825.7129999999997</v>
      </c>
      <c r="V1473" s="18">
        <v>603.21412499999997</v>
      </c>
      <c r="W1473" s="39">
        <v>2.8590963693400032E-4</v>
      </c>
      <c r="X1473" s="35">
        <v>710.2793397820617</v>
      </c>
      <c r="Y1473" s="35"/>
      <c r="Z1473" s="49">
        <v>0</v>
      </c>
      <c r="AC1473" t="s">
        <v>271</v>
      </c>
      <c r="AD1473" t="s">
        <v>432</v>
      </c>
      <c r="AE1473" t="s">
        <v>267</v>
      </c>
    </row>
    <row r="1474" spans="1:31" outlineLevel="1" x14ac:dyDescent="0.35">
      <c r="A1474" s="6" t="s">
        <v>398</v>
      </c>
      <c r="B1474" s="7" t="s">
        <v>562</v>
      </c>
      <c r="C1474" s="7" t="s">
        <v>267</v>
      </c>
      <c r="D1474" s="7" t="s">
        <v>271</v>
      </c>
      <c r="E1474" s="7" t="s">
        <v>432</v>
      </c>
      <c r="F1474" s="7" t="s">
        <v>563</v>
      </c>
      <c r="G1474" s="8">
        <v>5130728</v>
      </c>
      <c r="H1474" s="16" t="s">
        <v>845</v>
      </c>
      <c r="I1474" s="18">
        <v>303.49700000000001</v>
      </c>
      <c r="J1474" s="19">
        <v>180.59800000000001</v>
      </c>
      <c r="K1474" s="19">
        <v>791.25900000000001</v>
      </c>
      <c r="L1474" s="19">
        <v>1029.723</v>
      </c>
      <c r="M1474" s="19">
        <v>238.464</v>
      </c>
      <c r="N1474" s="19">
        <v>180.59800000000001</v>
      </c>
      <c r="O1474" s="19">
        <v>787.59199999999998</v>
      </c>
      <c r="P1474" s="19">
        <v>417.99200000000002</v>
      </c>
      <c r="Q1474" s="19"/>
      <c r="R1474" s="19"/>
      <c r="S1474" s="19"/>
      <c r="T1474" s="19"/>
      <c r="U1474" s="25">
        <v>3929.7230000000004</v>
      </c>
      <c r="V1474" s="18">
        <v>491.21537500000005</v>
      </c>
      <c r="W1474" s="39">
        <v>2.3282480250715089E-4</v>
      </c>
      <c r="X1474" s="35">
        <v>578.40179429783393</v>
      </c>
      <c r="Y1474" s="35"/>
      <c r="Z1474" s="49">
        <v>0</v>
      </c>
      <c r="AC1474" t="s">
        <v>271</v>
      </c>
      <c r="AD1474" t="s">
        <v>432</v>
      </c>
      <c r="AE1474" t="s">
        <v>267</v>
      </c>
    </row>
    <row r="1475" spans="1:31" outlineLevel="1" x14ac:dyDescent="0.35">
      <c r="A1475" s="6" t="s">
        <v>398</v>
      </c>
      <c r="B1475" s="7" t="s">
        <v>562</v>
      </c>
      <c r="C1475" s="7" t="s">
        <v>267</v>
      </c>
      <c r="D1475" s="7" t="s">
        <v>271</v>
      </c>
      <c r="E1475" s="7" t="s">
        <v>432</v>
      </c>
      <c r="F1475" s="7" t="s">
        <v>563</v>
      </c>
      <c r="G1475" s="8">
        <v>5271281</v>
      </c>
      <c r="H1475" s="16" t="s">
        <v>846</v>
      </c>
      <c r="I1475" s="18">
        <v>654.61500000000001</v>
      </c>
      <c r="J1475" s="19">
        <v>0</v>
      </c>
      <c r="K1475" s="19">
        <v>487.762</v>
      </c>
      <c r="L1475" s="19">
        <v>1411.1310000000001</v>
      </c>
      <c r="M1475" s="19">
        <v>961.02300000000002</v>
      </c>
      <c r="N1475" s="19">
        <v>541.96100000000001</v>
      </c>
      <c r="O1475" s="19">
        <v>180.59800000000001</v>
      </c>
      <c r="P1475" s="19">
        <v>598.59</v>
      </c>
      <c r="Q1475" s="19"/>
      <c r="R1475" s="19"/>
      <c r="S1475" s="19"/>
      <c r="T1475" s="19"/>
      <c r="U1475" s="25">
        <v>4835.68</v>
      </c>
      <c r="V1475" s="18">
        <v>604.46</v>
      </c>
      <c r="W1475" s="39">
        <v>2.8650015306111383E-4</v>
      </c>
      <c r="X1475" s="35">
        <v>711.74634666365785</v>
      </c>
      <c r="Y1475" s="35"/>
      <c r="Z1475" s="49">
        <v>0</v>
      </c>
      <c r="AC1475" t="s">
        <v>271</v>
      </c>
      <c r="AD1475" t="s">
        <v>432</v>
      </c>
      <c r="AE1475" t="s">
        <v>267</v>
      </c>
    </row>
    <row r="1476" spans="1:31" outlineLevel="1" x14ac:dyDescent="0.35">
      <c r="A1476" s="6" t="s">
        <v>398</v>
      </c>
      <c r="B1476" s="7" t="s">
        <v>562</v>
      </c>
      <c r="C1476" s="7" t="s">
        <v>267</v>
      </c>
      <c r="D1476" s="7" t="s">
        <v>271</v>
      </c>
      <c r="E1476" s="7" t="s">
        <v>432</v>
      </c>
      <c r="F1476" s="7" t="s">
        <v>563</v>
      </c>
      <c r="G1476" s="8">
        <v>5131312</v>
      </c>
      <c r="H1476" s="16" t="s">
        <v>847</v>
      </c>
      <c r="I1476" s="18">
        <v>541.96100000000001</v>
      </c>
      <c r="J1476" s="19">
        <v>238.464</v>
      </c>
      <c r="K1476" s="19">
        <v>487.762</v>
      </c>
      <c r="L1476" s="19">
        <v>1626.472</v>
      </c>
      <c r="M1476" s="19">
        <v>828.04600000000005</v>
      </c>
      <c r="N1476" s="19">
        <v>179.52799999999999</v>
      </c>
      <c r="O1476" s="19">
        <v>482.34500000000003</v>
      </c>
      <c r="P1476" s="19">
        <v>1205.5840000000001</v>
      </c>
      <c r="Q1476" s="19"/>
      <c r="R1476" s="19"/>
      <c r="S1476" s="19"/>
      <c r="T1476" s="19"/>
      <c r="U1476" s="25">
        <v>5590.1619999999994</v>
      </c>
      <c r="V1476" s="18">
        <v>698.77024999999992</v>
      </c>
      <c r="W1476" s="39">
        <v>3.3120104486575249E-4</v>
      </c>
      <c r="X1476" s="35">
        <v>822.79583859105787</v>
      </c>
      <c r="Y1476" s="35"/>
      <c r="Z1476" s="49">
        <v>0</v>
      </c>
      <c r="AC1476" t="s">
        <v>271</v>
      </c>
      <c r="AD1476" t="s">
        <v>432</v>
      </c>
      <c r="AE1476" t="s">
        <v>267</v>
      </c>
    </row>
    <row r="1477" spans="1:31" outlineLevel="1" x14ac:dyDescent="0.35">
      <c r="A1477" s="6" t="s">
        <v>398</v>
      </c>
      <c r="B1477" s="7" t="s">
        <v>562</v>
      </c>
      <c r="C1477" s="7" t="s">
        <v>267</v>
      </c>
      <c r="D1477" s="7" t="s">
        <v>271</v>
      </c>
      <c r="E1477" s="7" t="s">
        <v>432</v>
      </c>
      <c r="F1477" s="7" t="s">
        <v>563</v>
      </c>
      <c r="G1477" s="8">
        <v>5278613</v>
      </c>
      <c r="H1477" s="16" t="s">
        <v>848</v>
      </c>
      <c r="I1477" s="18">
        <v>361.19499999999999</v>
      </c>
      <c r="J1477" s="19">
        <v>303.49700000000001</v>
      </c>
      <c r="K1477" s="19">
        <v>487.762</v>
      </c>
      <c r="L1477" s="19">
        <v>791.25900000000001</v>
      </c>
      <c r="M1477" s="19">
        <v>476.928</v>
      </c>
      <c r="N1477" s="19">
        <v>0</v>
      </c>
      <c r="O1477" s="19">
        <v>0</v>
      </c>
      <c r="P1477" s="19">
        <v>663.62300000000005</v>
      </c>
      <c r="Q1477" s="19"/>
      <c r="R1477" s="19"/>
      <c r="S1477" s="19"/>
      <c r="T1477" s="19"/>
      <c r="U1477" s="25">
        <v>3084.2640000000001</v>
      </c>
      <c r="V1477" s="18">
        <v>385.53300000000002</v>
      </c>
      <c r="W1477" s="39">
        <v>1.8273378471712006E-4</v>
      </c>
      <c r="X1477" s="35">
        <v>453.96172495827682</v>
      </c>
      <c r="Y1477" s="35"/>
      <c r="Z1477" s="49">
        <v>0</v>
      </c>
      <c r="AC1477" t="s">
        <v>271</v>
      </c>
      <c r="AD1477" t="s">
        <v>432</v>
      </c>
      <c r="AE1477" t="s">
        <v>267</v>
      </c>
    </row>
    <row r="1478" spans="1:31" outlineLevel="1" x14ac:dyDescent="0.35">
      <c r="A1478" s="6" t="s">
        <v>398</v>
      </c>
      <c r="B1478" s="7" t="s">
        <v>562</v>
      </c>
      <c r="C1478" s="7" t="s">
        <v>267</v>
      </c>
      <c r="D1478" s="7" t="s">
        <v>271</v>
      </c>
      <c r="E1478" s="7" t="s">
        <v>432</v>
      </c>
      <c r="F1478" s="7" t="s">
        <v>563</v>
      </c>
      <c r="G1478" s="8">
        <v>5133040</v>
      </c>
      <c r="H1478" s="16" t="s">
        <v>849</v>
      </c>
      <c r="I1478" s="18">
        <v>722.55899999999997</v>
      </c>
      <c r="J1478" s="19">
        <v>419.06200000000001</v>
      </c>
      <c r="K1478" s="19">
        <v>1210.3209999999999</v>
      </c>
      <c r="L1478" s="19">
        <v>1275.354</v>
      </c>
      <c r="M1478" s="19">
        <v>476.928</v>
      </c>
      <c r="N1478" s="19">
        <v>360.12599999999998</v>
      </c>
      <c r="O1478" s="19">
        <v>419.06200000000001</v>
      </c>
      <c r="P1478" s="19">
        <v>598.59</v>
      </c>
      <c r="Q1478" s="19"/>
      <c r="R1478" s="19"/>
      <c r="S1478" s="19"/>
      <c r="T1478" s="19"/>
      <c r="U1478" s="25">
        <v>5482.0020000000004</v>
      </c>
      <c r="V1478" s="18">
        <v>685.25025000000005</v>
      </c>
      <c r="W1478" s="39">
        <v>3.2479287547590663E-4</v>
      </c>
      <c r="X1478" s="35">
        <v>806.87615721116083</v>
      </c>
      <c r="Y1478" s="35"/>
      <c r="Z1478" s="49">
        <v>0</v>
      </c>
      <c r="AC1478" t="s">
        <v>271</v>
      </c>
      <c r="AD1478" t="s">
        <v>432</v>
      </c>
      <c r="AE1478" t="s">
        <v>267</v>
      </c>
    </row>
    <row r="1479" spans="1:31" outlineLevel="1" x14ac:dyDescent="0.35">
      <c r="A1479" s="6" t="s">
        <v>398</v>
      </c>
      <c r="B1479" s="7" t="s">
        <v>562</v>
      </c>
      <c r="C1479" s="7" t="s">
        <v>267</v>
      </c>
      <c r="D1479" s="7" t="s">
        <v>271</v>
      </c>
      <c r="E1479" s="7" t="s">
        <v>432</v>
      </c>
      <c r="F1479" s="7" t="s">
        <v>563</v>
      </c>
      <c r="G1479" s="8">
        <v>5290518</v>
      </c>
      <c r="H1479" s="16" t="s">
        <v>850</v>
      </c>
      <c r="I1479" s="18">
        <v>171.59</v>
      </c>
      <c r="J1479" s="19">
        <v>238.464</v>
      </c>
      <c r="K1479" s="19">
        <v>180.59800000000001</v>
      </c>
      <c r="L1479" s="19">
        <v>180.59800000000001</v>
      </c>
      <c r="M1479" s="19">
        <v>417.99200000000002</v>
      </c>
      <c r="N1479" s="19">
        <v>238.464</v>
      </c>
      <c r="O1479" s="19">
        <v>351.11799999999999</v>
      </c>
      <c r="P1479" s="19">
        <v>180.59800000000001</v>
      </c>
      <c r="Q1479" s="19"/>
      <c r="R1479" s="19"/>
      <c r="S1479" s="19"/>
      <c r="T1479" s="19"/>
      <c r="U1479" s="25">
        <v>1959.4219999999998</v>
      </c>
      <c r="V1479" s="18">
        <v>244.92774999999997</v>
      </c>
      <c r="W1479" s="39">
        <v>1.1609012649954374E-4</v>
      </c>
      <c r="X1479" s="35">
        <v>288.40027670821843</v>
      </c>
      <c r="Y1479" s="35"/>
      <c r="Z1479" s="49">
        <v>0</v>
      </c>
      <c r="AC1479" t="s">
        <v>271</v>
      </c>
      <c r="AD1479" t="s">
        <v>432</v>
      </c>
      <c r="AE1479" t="s">
        <v>267</v>
      </c>
    </row>
    <row r="1480" spans="1:31" outlineLevel="1" x14ac:dyDescent="0.35">
      <c r="A1480" s="6" t="s">
        <v>398</v>
      </c>
      <c r="B1480" s="7" t="s">
        <v>562</v>
      </c>
      <c r="C1480" s="7" t="s">
        <v>267</v>
      </c>
      <c r="D1480" s="7" t="s">
        <v>271</v>
      </c>
      <c r="E1480" s="7" t="s">
        <v>432</v>
      </c>
      <c r="F1480" s="7" t="s">
        <v>563</v>
      </c>
      <c r="G1480" s="8">
        <v>5134018</v>
      </c>
      <c r="H1480" s="16" t="s">
        <v>851</v>
      </c>
      <c r="I1480" s="18">
        <v>903.15599999999995</v>
      </c>
      <c r="J1480" s="19">
        <v>179.52799999999999</v>
      </c>
      <c r="K1480" s="19">
        <v>1389.8489999999999</v>
      </c>
      <c r="L1480" s="19">
        <v>1751.212</v>
      </c>
      <c r="M1480" s="19">
        <v>180.59800000000001</v>
      </c>
      <c r="N1480" s="19">
        <v>483.02499999999998</v>
      </c>
      <c r="O1480" s="19">
        <v>598.59</v>
      </c>
      <c r="P1480" s="19">
        <v>484.09500000000003</v>
      </c>
      <c r="Q1480" s="19"/>
      <c r="R1480" s="19"/>
      <c r="S1480" s="19"/>
      <c r="T1480" s="19"/>
      <c r="U1480" s="25">
        <v>5970.0529999999999</v>
      </c>
      <c r="V1480" s="18">
        <v>746.25662499999999</v>
      </c>
      <c r="W1480" s="39">
        <v>3.5370849565789331E-4</v>
      </c>
      <c r="X1480" s="35">
        <v>878.71062852347757</v>
      </c>
      <c r="Y1480" s="35"/>
      <c r="Z1480" s="49">
        <v>0</v>
      </c>
      <c r="AC1480" t="s">
        <v>271</v>
      </c>
      <c r="AD1480" t="s">
        <v>432</v>
      </c>
      <c r="AE1480" t="s">
        <v>267</v>
      </c>
    </row>
    <row r="1481" spans="1:31" outlineLevel="1" x14ac:dyDescent="0.35">
      <c r="A1481" s="6" t="s">
        <v>398</v>
      </c>
      <c r="B1481" s="7" t="s">
        <v>562</v>
      </c>
      <c r="C1481" s="7" t="s">
        <v>267</v>
      </c>
      <c r="D1481" s="7" t="s">
        <v>271</v>
      </c>
      <c r="E1481" s="7" t="s">
        <v>432</v>
      </c>
      <c r="F1481" s="7" t="s">
        <v>563</v>
      </c>
      <c r="G1481" s="8">
        <v>5272640</v>
      </c>
      <c r="H1481" s="16" t="s">
        <v>852</v>
      </c>
      <c r="I1481" s="18">
        <v>303.49700000000001</v>
      </c>
      <c r="J1481" s="19">
        <v>410.05399999999997</v>
      </c>
      <c r="K1481" s="19">
        <v>1380.8409999999999</v>
      </c>
      <c r="L1481" s="19">
        <v>970.78700000000003</v>
      </c>
      <c r="M1481" s="19">
        <v>961.02300000000002</v>
      </c>
      <c r="N1481" s="19">
        <v>598.59</v>
      </c>
      <c r="O1481" s="19">
        <v>662.94299999999998</v>
      </c>
      <c r="P1481" s="19">
        <v>902.08699999999999</v>
      </c>
      <c r="Q1481" s="19"/>
      <c r="R1481" s="19"/>
      <c r="S1481" s="19"/>
      <c r="T1481" s="19"/>
      <c r="U1481" s="25">
        <v>6189.8220000000001</v>
      </c>
      <c r="V1481" s="18">
        <v>773.72775000000001</v>
      </c>
      <c r="W1481" s="39">
        <v>3.6672917778286606E-4</v>
      </c>
      <c r="X1481" s="35">
        <v>911.05763718822095</v>
      </c>
      <c r="Y1481" s="35"/>
      <c r="Z1481" s="49">
        <v>0</v>
      </c>
      <c r="AC1481" t="s">
        <v>271</v>
      </c>
      <c r="AD1481" t="s">
        <v>432</v>
      </c>
      <c r="AE1481" t="s">
        <v>267</v>
      </c>
    </row>
    <row r="1482" spans="1:31" outlineLevel="1" x14ac:dyDescent="0.35">
      <c r="A1482" s="6" t="s">
        <v>398</v>
      </c>
      <c r="B1482" s="7" t="s">
        <v>562</v>
      </c>
      <c r="C1482" s="7" t="s">
        <v>267</v>
      </c>
      <c r="D1482" s="7" t="s">
        <v>271</v>
      </c>
      <c r="E1482" s="7" t="s">
        <v>432</v>
      </c>
      <c r="F1482" s="7" t="s">
        <v>563</v>
      </c>
      <c r="G1482" s="8">
        <v>5339585</v>
      </c>
      <c r="H1482" s="16" t="s">
        <v>853</v>
      </c>
      <c r="I1482" s="18">
        <v>483.02499999999998</v>
      </c>
      <c r="J1482" s="19">
        <v>180.59800000000001</v>
      </c>
      <c r="K1482" s="19">
        <v>970.78700000000003</v>
      </c>
      <c r="L1482" s="19">
        <v>791.25900000000001</v>
      </c>
      <c r="M1482" s="19">
        <v>540.72400000000005</v>
      </c>
      <c r="N1482" s="19">
        <v>419.06200000000001</v>
      </c>
      <c r="O1482" s="19">
        <v>0</v>
      </c>
      <c r="P1482" s="19">
        <v>902.08699999999999</v>
      </c>
      <c r="Q1482" s="19"/>
      <c r="R1482" s="19"/>
      <c r="S1482" s="19"/>
      <c r="T1482" s="19"/>
      <c r="U1482" s="25">
        <v>4287.5419999999995</v>
      </c>
      <c r="V1482" s="18">
        <v>535.94274999999993</v>
      </c>
      <c r="W1482" s="39">
        <v>2.5402455068489931E-4</v>
      </c>
      <c r="X1482" s="35">
        <v>631.06788593682643</v>
      </c>
      <c r="Y1482" s="35"/>
      <c r="Z1482" s="49">
        <v>0</v>
      </c>
      <c r="AC1482" t="s">
        <v>271</v>
      </c>
      <c r="AD1482" t="s">
        <v>432</v>
      </c>
      <c r="AE1482" t="s">
        <v>267</v>
      </c>
    </row>
    <row r="1483" spans="1:31" outlineLevel="1" x14ac:dyDescent="0.35">
      <c r="A1483" s="6" t="s">
        <v>398</v>
      </c>
      <c r="B1483" s="7" t="s">
        <v>562</v>
      </c>
      <c r="C1483" s="7" t="s">
        <v>267</v>
      </c>
      <c r="D1483" s="7" t="s">
        <v>271</v>
      </c>
      <c r="E1483" s="7" t="s">
        <v>432</v>
      </c>
      <c r="F1483" s="7" t="s">
        <v>563</v>
      </c>
      <c r="G1483" s="8">
        <v>5339530</v>
      </c>
      <c r="H1483" s="16" t="s">
        <v>854</v>
      </c>
      <c r="I1483" s="18">
        <v>1140.5509999999999</v>
      </c>
      <c r="J1483" s="19">
        <v>180.59800000000001</v>
      </c>
      <c r="K1483" s="19">
        <v>1389.8489999999999</v>
      </c>
      <c r="L1483" s="19">
        <v>483.02499999999998</v>
      </c>
      <c r="M1483" s="19">
        <v>0</v>
      </c>
      <c r="N1483" s="19">
        <v>417.99200000000002</v>
      </c>
      <c r="O1483" s="19">
        <v>844.221</v>
      </c>
      <c r="P1483" s="19">
        <v>1320.079</v>
      </c>
      <c r="Q1483" s="19"/>
      <c r="R1483" s="19"/>
      <c r="S1483" s="19"/>
      <c r="T1483" s="19"/>
      <c r="U1483" s="25">
        <v>5776.3149999999996</v>
      </c>
      <c r="V1483" s="18">
        <v>722.03937499999995</v>
      </c>
      <c r="W1483" s="39">
        <v>3.4223007552799348E-4</v>
      </c>
      <c r="X1483" s="35">
        <v>850.19502912278858</v>
      </c>
      <c r="Y1483" s="35"/>
      <c r="Z1483" s="49">
        <v>0</v>
      </c>
      <c r="AC1483" t="s">
        <v>271</v>
      </c>
      <c r="AD1483" t="s">
        <v>432</v>
      </c>
      <c r="AE1483" t="s">
        <v>267</v>
      </c>
    </row>
    <row r="1484" spans="1:31" outlineLevel="1" x14ac:dyDescent="0.35">
      <c r="A1484" s="6" t="s">
        <v>398</v>
      </c>
      <c r="B1484" s="7" t="s">
        <v>562</v>
      </c>
      <c r="C1484" s="7" t="s">
        <v>267</v>
      </c>
      <c r="D1484" s="7" t="s">
        <v>271</v>
      </c>
      <c r="E1484" s="7" t="s">
        <v>432</v>
      </c>
      <c r="F1484" s="7" t="s">
        <v>563</v>
      </c>
      <c r="G1484" s="8">
        <v>5128415</v>
      </c>
      <c r="H1484" s="16" t="s">
        <v>855</v>
      </c>
      <c r="I1484" s="18">
        <v>484.09500000000003</v>
      </c>
      <c r="J1484" s="19">
        <v>0</v>
      </c>
      <c r="K1484" s="19">
        <v>1156.1220000000001</v>
      </c>
      <c r="L1484" s="19">
        <v>1196.576</v>
      </c>
      <c r="M1484" s="19">
        <v>715.39200000000005</v>
      </c>
      <c r="N1484" s="19">
        <v>0</v>
      </c>
      <c r="O1484" s="19">
        <v>243.881</v>
      </c>
      <c r="P1484" s="19">
        <v>598.59</v>
      </c>
      <c r="Q1484" s="19"/>
      <c r="R1484" s="19"/>
      <c r="S1484" s="19"/>
      <c r="T1484" s="19"/>
      <c r="U1484" s="25">
        <v>4394.6559999999999</v>
      </c>
      <c r="V1484" s="18">
        <v>549.33199999999999</v>
      </c>
      <c r="W1484" s="39">
        <v>2.6037074757861192E-4</v>
      </c>
      <c r="X1484" s="35">
        <v>646.83361033888173</v>
      </c>
      <c r="Y1484" s="35"/>
      <c r="Z1484" s="49">
        <v>0</v>
      </c>
      <c r="AC1484" t="s">
        <v>271</v>
      </c>
      <c r="AD1484" t="s">
        <v>432</v>
      </c>
      <c r="AE1484" t="s">
        <v>267</v>
      </c>
    </row>
    <row r="1485" spans="1:31" outlineLevel="1" x14ac:dyDescent="0.35">
      <c r="A1485" s="6" t="s">
        <v>398</v>
      </c>
      <c r="B1485" s="7" t="s">
        <v>562</v>
      </c>
      <c r="C1485" s="7" t="s">
        <v>267</v>
      </c>
      <c r="D1485" s="7" t="s">
        <v>271</v>
      </c>
      <c r="E1485" s="7" t="s">
        <v>432</v>
      </c>
      <c r="F1485" s="7" t="s">
        <v>563</v>
      </c>
      <c r="G1485" s="8">
        <v>5138166</v>
      </c>
      <c r="H1485" s="16" t="s">
        <v>856</v>
      </c>
      <c r="I1485" s="18">
        <v>541.96100000000001</v>
      </c>
      <c r="J1485" s="19">
        <v>0</v>
      </c>
      <c r="K1485" s="19">
        <v>1151.385</v>
      </c>
      <c r="L1485" s="19">
        <v>1274.2840000000001</v>
      </c>
      <c r="M1485" s="19">
        <v>656.45600000000002</v>
      </c>
      <c r="N1485" s="19">
        <v>1211.001</v>
      </c>
      <c r="O1485" s="19">
        <v>419.06200000000001</v>
      </c>
      <c r="P1485" s="19">
        <v>902.08699999999999</v>
      </c>
      <c r="Q1485" s="19"/>
      <c r="R1485" s="19"/>
      <c r="S1485" s="19"/>
      <c r="T1485" s="19"/>
      <c r="U1485" s="25">
        <v>6156.2360000000008</v>
      </c>
      <c r="V1485" s="18">
        <v>769.5295000000001</v>
      </c>
      <c r="W1485" s="39">
        <v>3.6473930373398143E-4</v>
      </c>
      <c r="X1485" s="35">
        <v>906.11423464730728</v>
      </c>
      <c r="Y1485" s="35"/>
      <c r="Z1485" s="49">
        <v>0</v>
      </c>
      <c r="AC1485" t="s">
        <v>271</v>
      </c>
      <c r="AD1485" t="s">
        <v>432</v>
      </c>
      <c r="AE1485" t="s">
        <v>267</v>
      </c>
    </row>
    <row r="1486" spans="1:31" outlineLevel="1" x14ac:dyDescent="0.35">
      <c r="A1486" s="6" t="s">
        <v>398</v>
      </c>
      <c r="B1486" s="7" t="s">
        <v>562</v>
      </c>
      <c r="C1486" s="7" t="s">
        <v>267</v>
      </c>
      <c r="D1486" s="7" t="s">
        <v>271</v>
      </c>
      <c r="E1486" s="7" t="s">
        <v>432</v>
      </c>
      <c r="F1486" s="7" t="s">
        <v>563</v>
      </c>
      <c r="G1486" s="8">
        <v>5135491</v>
      </c>
      <c r="H1486" s="16" t="s">
        <v>857</v>
      </c>
      <c r="I1486" s="18">
        <v>780.42499999999995</v>
      </c>
      <c r="J1486" s="19">
        <v>360.12599999999998</v>
      </c>
      <c r="K1486" s="19">
        <v>1324.816</v>
      </c>
      <c r="L1486" s="19">
        <v>1684.338</v>
      </c>
      <c r="M1486" s="19">
        <v>1076.588</v>
      </c>
      <c r="N1486" s="19">
        <v>484.09500000000003</v>
      </c>
      <c r="O1486" s="19">
        <v>0</v>
      </c>
      <c r="P1486" s="19">
        <v>1023.749</v>
      </c>
      <c r="Q1486" s="19"/>
      <c r="R1486" s="19"/>
      <c r="S1486" s="19"/>
      <c r="T1486" s="19"/>
      <c r="U1486" s="25">
        <v>6734.1369999999997</v>
      </c>
      <c r="V1486" s="18">
        <v>841.76712499999996</v>
      </c>
      <c r="W1486" s="39">
        <v>3.9897827838783988E-4</v>
      </c>
      <c r="X1486" s="35">
        <v>991.17340429527269</v>
      </c>
      <c r="Y1486" s="35"/>
      <c r="Z1486" s="49">
        <v>0</v>
      </c>
      <c r="AC1486" t="s">
        <v>271</v>
      </c>
      <c r="AD1486" t="s">
        <v>432</v>
      </c>
      <c r="AE1486" t="s">
        <v>267</v>
      </c>
    </row>
    <row r="1487" spans="1:31" outlineLevel="1" x14ac:dyDescent="0.35">
      <c r="A1487" s="6" t="s">
        <v>398</v>
      </c>
      <c r="B1487" s="7" t="s">
        <v>562</v>
      </c>
      <c r="C1487" s="7" t="s">
        <v>267</v>
      </c>
      <c r="D1487" s="7" t="s">
        <v>271</v>
      </c>
      <c r="E1487" s="7" t="s">
        <v>432</v>
      </c>
      <c r="F1487" s="7" t="s">
        <v>563</v>
      </c>
      <c r="G1487" s="8">
        <v>5273241</v>
      </c>
      <c r="H1487" s="16" t="s">
        <v>858</v>
      </c>
      <c r="I1487" s="18">
        <v>483.02499999999998</v>
      </c>
      <c r="J1487" s="19">
        <v>0</v>
      </c>
      <c r="K1487" s="19">
        <v>1265.8800000000001</v>
      </c>
      <c r="L1487" s="19">
        <v>1094.7560000000001</v>
      </c>
      <c r="M1487" s="19">
        <v>482.34500000000003</v>
      </c>
      <c r="N1487" s="19">
        <v>484.09500000000003</v>
      </c>
      <c r="O1487" s="19">
        <v>785.84199999999998</v>
      </c>
      <c r="P1487" s="19">
        <v>598.59</v>
      </c>
      <c r="Q1487" s="19"/>
      <c r="R1487" s="19"/>
      <c r="S1487" s="19"/>
      <c r="T1487" s="19"/>
      <c r="U1487" s="25">
        <v>5194.5330000000004</v>
      </c>
      <c r="V1487" s="18">
        <v>649.31662500000004</v>
      </c>
      <c r="W1487" s="39">
        <v>3.077611627694568E-4</v>
      </c>
      <c r="X1487" s="35">
        <v>764.56462904365276</v>
      </c>
      <c r="Y1487" s="35"/>
      <c r="Z1487" s="49">
        <v>0</v>
      </c>
      <c r="AC1487" t="s">
        <v>271</v>
      </c>
      <c r="AD1487" t="s">
        <v>432</v>
      </c>
      <c r="AE1487" t="s">
        <v>267</v>
      </c>
    </row>
    <row r="1488" spans="1:31" outlineLevel="1" x14ac:dyDescent="0.35">
      <c r="A1488" s="6" t="s">
        <v>398</v>
      </c>
      <c r="B1488" s="7" t="s">
        <v>562</v>
      </c>
      <c r="C1488" s="7" t="s">
        <v>267</v>
      </c>
      <c r="D1488" s="7" t="s">
        <v>271</v>
      </c>
      <c r="E1488" s="7" t="s">
        <v>432</v>
      </c>
      <c r="F1488" s="7" t="s">
        <v>563</v>
      </c>
      <c r="G1488" s="8">
        <v>5271814</v>
      </c>
      <c r="H1488" s="16" t="s">
        <v>859</v>
      </c>
      <c r="I1488" s="18">
        <v>902.08699999999999</v>
      </c>
      <c r="J1488" s="19">
        <v>0</v>
      </c>
      <c r="K1488" s="19">
        <v>906.82399999999996</v>
      </c>
      <c r="L1488" s="19">
        <v>1445.874</v>
      </c>
      <c r="M1488" s="19">
        <v>238.464</v>
      </c>
      <c r="N1488" s="19">
        <v>179.52799999999999</v>
      </c>
      <c r="O1488" s="19">
        <v>1204.904</v>
      </c>
      <c r="P1488" s="19">
        <v>360.12599999999998</v>
      </c>
      <c r="Q1488" s="19"/>
      <c r="R1488" s="19"/>
      <c r="S1488" s="19"/>
      <c r="T1488" s="19"/>
      <c r="U1488" s="25">
        <v>5237.8069999999998</v>
      </c>
      <c r="V1488" s="18">
        <v>654.72587499999997</v>
      </c>
      <c r="W1488" s="39">
        <v>3.1032502299667745E-4</v>
      </c>
      <c r="X1488" s="35">
        <v>770.93397345964445</v>
      </c>
      <c r="Y1488" s="35"/>
      <c r="Z1488" s="49">
        <v>0</v>
      </c>
      <c r="AC1488" t="s">
        <v>271</v>
      </c>
      <c r="AD1488" t="s">
        <v>432</v>
      </c>
      <c r="AE1488" t="s">
        <v>267</v>
      </c>
    </row>
    <row r="1489" spans="1:31" outlineLevel="1" x14ac:dyDescent="0.35">
      <c r="A1489" s="6" t="s">
        <v>398</v>
      </c>
      <c r="B1489" s="7" t="s">
        <v>562</v>
      </c>
      <c r="C1489" s="7" t="s">
        <v>267</v>
      </c>
      <c r="D1489" s="7" t="s">
        <v>271</v>
      </c>
      <c r="E1489" s="7" t="s">
        <v>432</v>
      </c>
      <c r="F1489" s="7" t="s">
        <v>563</v>
      </c>
      <c r="G1489" s="8">
        <v>5290729</v>
      </c>
      <c r="H1489" s="16" t="s">
        <v>860</v>
      </c>
      <c r="I1489" s="18">
        <v>303.49700000000001</v>
      </c>
      <c r="J1489" s="19">
        <v>0</v>
      </c>
      <c r="K1489" s="19">
        <v>1389.8489999999999</v>
      </c>
      <c r="L1489" s="19">
        <v>1094.7560000000001</v>
      </c>
      <c r="M1489" s="19">
        <v>417.99200000000002</v>
      </c>
      <c r="N1489" s="19">
        <v>541.96100000000001</v>
      </c>
      <c r="O1489" s="19">
        <v>0</v>
      </c>
      <c r="P1489" s="19">
        <v>598.59</v>
      </c>
      <c r="Q1489" s="19"/>
      <c r="R1489" s="19"/>
      <c r="S1489" s="19"/>
      <c r="T1489" s="19"/>
      <c r="U1489" s="25">
        <v>4346.6450000000004</v>
      </c>
      <c r="V1489" s="18">
        <v>543.33062500000005</v>
      </c>
      <c r="W1489" s="39">
        <v>2.5752623370494434E-4</v>
      </c>
      <c r="X1489" s="35">
        <v>639.76704393050318</v>
      </c>
      <c r="Y1489" s="35"/>
      <c r="Z1489" s="49">
        <v>0</v>
      </c>
      <c r="AC1489" t="s">
        <v>271</v>
      </c>
      <c r="AD1489" t="s">
        <v>432</v>
      </c>
      <c r="AE1489" t="s">
        <v>267</v>
      </c>
    </row>
    <row r="1490" spans="1:31" outlineLevel="1" x14ac:dyDescent="0.35">
      <c r="A1490" s="6" t="s">
        <v>398</v>
      </c>
      <c r="B1490" s="7" t="s">
        <v>562</v>
      </c>
      <c r="C1490" s="7" t="s">
        <v>267</v>
      </c>
      <c r="D1490" s="7" t="s">
        <v>271</v>
      </c>
      <c r="E1490" s="7" t="s">
        <v>432</v>
      </c>
      <c r="F1490" s="7" t="s">
        <v>563</v>
      </c>
      <c r="G1490" s="8">
        <v>5297476</v>
      </c>
      <c r="H1490" s="16" t="s">
        <v>861</v>
      </c>
      <c r="I1490" s="18">
        <v>722.55899999999997</v>
      </c>
      <c r="J1490" s="19">
        <v>0</v>
      </c>
      <c r="K1490" s="19">
        <v>487.762</v>
      </c>
      <c r="L1490" s="19">
        <v>1094.75488</v>
      </c>
      <c r="M1490" s="19">
        <v>780.42499999999995</v>
      </c>
      <c r="N1490" s="19">
        <v>180.59800000000001</v>
      </c>
      <c r="O1490" s="19">
        <v>0</v>
      </c>
      <c r="P1490" s="19">
        <v>902.08699999999999</v>
      </c>
      <c r="Q1490" s="19"/>
      <c r="R1490" s="19"/>
      <c r="S1490" s="19"/>
      <c r="T1490" s="19"/>
      <c r="U1490" s="25">
        <v>4168.1858799999991</v>
      </c>
      <c r="V1490" s="18">
        <v>521.02323499999989</v>
      </c>
      <c r="W1490" s="39">
        <v>2.4695304333768425E-4</v>
      </c>
      <c r="X1490" s="35">
        <v>613.50028792332057</v>
      </c>
      <c r="Y1490" s="35"/>
      <c r="Z1490" s="49">
        <v>0</v>
      </c>
      <c r="AC1490" t="s">
        <v>271</v>
      </c>
      <c r="AD1490" t="s">
        <v>432</v>
      </c>
      <c r="AE1490" t="s">
        <v>267</v>
      </c>
    </row>
    <row r="1491" spans="1:31" outlineLevel="1" x14ac:dyDescent="0.35">
      <c r="A1491" s="6" t="s">
        <v>398</v>
      </c>
      <c r="B1491" s="7" t="s">
        <v>562</v>
      </c>
      <c r="C1491" s="7" t="s">
        <v>267</v>
      </c>
      <c r="D1491" s="7" t="s">
        <v>271</v>
      </c>
      <c r="E1491" s="7" t="s">
        <v>432</v>
      </c>
      <c r="F1491" s="7" t="s">
        <v>563</v>
      </c>
      <c r="G1491" s="8">
        <v>5336339</v>
      </c>
      <c r="H1491" s="16" t="s">
        <v>862</v>
      </c>
      <c r="I1491" s="18">
        <v>721.48900000000003</v>
      </c>
      <c r="J1491" s="19">
        <v>180.59800000000001</v>
      </c>
      <c r="K1491" s="19">
        <v>1140.5509999999999</v>
      </c>
      <c r="L1491" s="19">
        <v>967.12</v>
      </c>
      <c r="M1491" s="19">
        <v>598.59</v>
      </c>
      <c r="N1491" s="19">
        <v>902.08699999999999</v>
      </c>
      <c r="O1491" s="19">
        <v>786.52200000000005</v>
      </c>
      <c r="P1491" s="19">
        <v>1017.652</v>
      </c>
      <c r="Q1491" s="19"/>
      <c r="R1491" s="19"/>
      <c r="S1491" s="19"/>
      <c r="T1491" s="19"/>
      <c r="U1491" s="25">
        <v>6314.6089999999995</v>
      </c>
      <c r="V1491" s="18">
        <v>789.32612499999993</v>
      </c>
      <c r="W1491" s="39">
        <v>3.7412244917386732E-4</v>
      </c>
      <c r="X1491" s="35">
        <v>929.42458689562864</v>
      </c>
      <c r="Y1491" s="35"/>
      <c r="Z1491" s="49">
        <v>0</v>
      </c>
      <c r="AC1491" t="s">
        <v>271</v>
      </c>
      <c r="AD1491" t="s">
        <v>432</v>
      </c>
      <c r="AE1491" t="s">
        <v>267</v>
      </c>
    </row>
    <row r="1492" spans="1:31" outlineLevel="1" x14ac:dyDescent="0.35">
      <c r="A1492" s="6" t="s">
        <v>398</v>
      </c>
      <c r="B1492" s="7" t="s">
        <v>562</v>
      </c>
      <c r="C1492" s="7" t="s">
        <v>267</v>
      </c>
      <c r="D1492" s="7" t="s">
        <v>271</v>
      </c>
      <c r="E1492" s="7" t="s">
        <v>432</v>
      </c>
      <c r="F1492" s="7" t="s">
        <v>563</v>
      </c>
      <c r="G1492" s="8">
        <v>5334421</v>
      </c>
      <c r="H1492" s="16" t="s">
        <v>863</v>
      </c>
      <c r="I1492" s="18">
        <v>303.49700000000001</v>
      </c>
      <c r="J1492" s="19">
        <v>419.06200000000001</v>
      </c>
      <c r="K1492" s="19">
        <v>1279.021</v>
      </c>
      <c r="L1492" s="19">
        <v>606.99400000000003</v>
      </c>
      <c r="M1492" s="19">
        <v>476.928</v>
      </c>
      <c r="N1492" s="19">
        <v>0</v>
      </c>
      <c r="O1492" s="19">
        <v>0</v>
      </c>
      <c r="P1492" s="19">
        <v>598.59</v>
      </c>
      <c r="Q1492" s="19"/>
      <c r="R1492" s="19"/>
      <c r="S1492" s="19"/>
      <c r="T1492" s="19"/>
      <c r="U1492" s="25">
        <v>3684.0920000000001</v>
      </c>
      <c r="V1492" s="18">
        <v>460.51150000000001</v>
      </c>
      <c r="W1492" s="39">
        <v>2.1827187115177699E-4</v>
      </c>
      <c r="X1492" s="35">
        <v>542.24825087119257</v>
      </c>
      <c r="Y1492" s="35"/>
      <c r="Z1492" s="49">
        <v>0</v>
      </c>
      <c r="AC1492" t="s">
        <v>271</v>
      </c>
      <c r="AD1492" t="s">
        <v>432</v>
      </c>
      <c r="AE1492" t="s">
        <v>267</v>
      </c>
    </row>
    <row r="1493" spans="1:31" outlineLevel="1" x14ac:dyDescent="0.35">
      <c r="A1493" s="6" t="s">
        <v>398</v>
      </c>
      <c r="B1493" s="7" t="s">
        <v>562</v>
      </c>
      <c r="C1493" s="7" t="s">
        <v>267</v>
      </c>
      <c r="D1493" s="7" t="s">
        <v>271</v>
      </c>
      <c r="E1493" s="7" t="s">
        <v>432</v>
      </c>
      <c r="F1493" s="7" t="s">
        <v>563</v>
      </c>
      <c r="G1493" s="8">
        <v>5300590</v>
      </c>
      <c r="H1493" s="16" t="s">
        <v>864</v>
      </c>
      <c r="I1493" s="18">
        <v>0</v>
      </c>
      <c r="J1493" s="19">
        <v>303.49700000000001</v>
      </c>
      <c r="K1493" s="19">
        <v>303.49700000000001</v>
      </c>
      <c r="L1493" s="19">
        <v>179.52799999999999</v>
      </c>
      <c r="M1493" s="19">
        <v>419.06200000000001</v>
      </c>
      <c r="N1493" s="19">
        <v>0</v>
      </c>
      <c r="O1493" s="19">
        <v>180.59800000000001</v>
      </c>
      <c r="P1493" s="19">
        <v>787.59199999999998</v>
      </c>
      <c r="Q1493" s="19"/>
      <c r="R1493" s="19"/>
      <c r="S1493" s="19"/>
      <c r="T1493" s="19"/>
      <c r="U1493" s="25">
        <v>2173.7739999999999</v>
      </c>
      <c r="V1493" s="18">
        <v>271.72174999999999</v>
      </c>
      <c r="W1493" s="39">
        <v>1.2878986693087003E-4</v>
      </c>
      <c r="X1493" s="35">
        <v>319.94997662633716</v>
      </c>
      <c r="Y1493" s="35"/>
      <c r="Z1493" s="49">
        <v>0</v>
      </c>
      <c r="AC1493" t="s">
        <v>271</v>
      </c>
      <c r="AD1493" t="s">
        <v>432</v>
      </c>
      <c r="AE1493" t="s">
        <v>267</v>
      </c>
    </row>
    <row r="1494" spans="1:31" outlineLevel="1" x14ac:dyDescent="0.35">
      <c r="A1494" s="6" t="s">
        <v>398</v>
      </c>
      <c r="B1494" s="7" t="s">
        <v>562</v>
      </c>
      <c r="C1494" s="7" t="s">
        <v>267</v>
      </c>
      <c r="D1494" s="7" t="s">
        <v>271</v>
      </c>
      <c r="E1494" s="7" t="s">
        <v>432</v>
      </c>
      <c r="F1494" s="7" t="s">
        <v>563</v>
      </c>
      <c r="G1494" s="8">
        <v>5134032</v>
      </c>
      <c r="H1494" s="16" t="s">
        <v>865</v>
      </c>
      <c r="I1494" s="18">
        <v>1257.3530000000001</v>
      </c>
      <c r="J1494" s="19">
        <v>180.59800000000001</v>
      </c>
      <c r="K1494" s="19">
        <v>843.15200000000004</v>
      </c>
      <c r="L1494" s="19">
        <v>2398.9740000000002</v>
      </c>
      <c r="M1494" s="19">
        <v>0</v>
      </c>
      <c r="N1494" s="19">
        <v>419.06200000000001</v>
      </c>
      <c r="O1494" s="19">
        <v>180.59800000000001</v>
      </c>
      <c r="P1494" s="19">
        <v>1624.645</v>
      </c>
      <c r="Q1494" s="19"/>
      <c r="R1494" s="19"/>
      <c r="S1494" s="19"/>
      <c r="T1494" s="19"/>
      <c r="U1494" s="25">
        <v>6904.3819999999996</v>
      </c>
      <c r="V1494" s="18">
        <v>863.04774999999995</v>
      </c>
      <c r="W1494" s="39">
        <v>4.0906480573412612E-4</v>
      </c>
      <c r="X1494" s="35">
        <v>1016.2311535234587</v>
      </c>
      <c r="Y1494" s="35"/>
      <c r="Z1494" s="49">
        <v>0</v>
      </c>
      <c r="AC1494" t="s">
        <v>271</v>
      </c>
      <c r="AD1494" t="s">
        <v>432</v>
      </c>
      <c r="AE1494" t="s">
        <v>267</v>
      </c>
    </row>
    <row r="1495" spans="1:31" outlineLevel="1" x14ac:dyDescent="0.35">
      <c r="A1495" s="6" t="s">
        <v>398</v>
      </c>
      <c r="B1495" s="7" t="s">
        <v>562</v>
      </c>
      <c r="C1495" s="7" t="s">
        <v>267</v>
      </c>
      <c r="D1495" s="7" t="s">
        <v>271</v>
      </c>
      <c r="E1495" s="7" t="s">
        <v>432</v>
      </c>
      <c r="F1495" s="7" t="s">
        <v>563</v>
      </c>
      <c r="G1495" s="8">
        <v>5137589</v>
      </c>
      <c r="H1495" s="16" t="s">
        <v>866</v>
      </c>
      <c r="I1495" s="18">
        <v>541.96100000000001</v>
      </c>
      <c r="J1495" s="19">
        <v>0</v>
      </c>
      <c r="K1495" s="19">
        <v>726.226</v>
      </c>
      <c r="L1495" s="19">
        <v>1626.472</v>
      </c>
      <c r="M1495" s="19">
        <v>476.928</v>
      </c>
      <c r="N1495" s="19">
        <v>0</v>
      </c>
      <c r="O1495" s="19">
        <v>1138.03</v>
      </c>
      <c r="P1495" s="19">
        <v>0</v>
      </c>
      <c r="Q1495" s="19"/>
      <c r="R1495" s="19"/>
      <c r="S1495" s="19"/>
      <c r="T1495" s="19"/>
      <c r="U1495" s="25">
        <v>4509.6169999999993</v>
      </c>
      <c r="V1495" s="18">
        <v>563.70212499999991</v>
      </c>
      <c r="W1495" s="39">
        <v>2.6718185668758081E-4</v>
      </c>
      <c r="X1495" s="35">
        <v>663.75430644755738</v>
      </c>
      <c r="Y1495" s="35"/>
      <c r="Z1495" s="49">
        <v>0</v>
      </c>
      <c r="AC1495" t="s">
        <v>271</v>
      </c>
      <c r="AD1495" t="s">
        <v>432</v>
      </c>
      <c r="AE1495" t="s">
        <v>267</v>
      </c>
    </row>
    <row r="1496" spans="1:31" outlineLevel="1" x14ac:dyDescent="0.35">
      <c r="A1496" s="6" t="s">
        <v>398</v>
      </c>
      <c r="B1496" s="7" t="s">
        <v>562</v>
      </c>
      <c r="C1496" s="7" t="s">
        <v>267</v>
      </c>
      <c r="D1496" s="7" t="s">
        <v>271</v>
      </c>
      <c r="E1496" s="7" t="s">
        <v>432</v>
      </c>
      <c r="F1496" s="7" t="s">
        <v>563</v>
      </c>
      <c r="G1496" s="8">
        <v>5138872</v>
      </c>
      <c r="H1496" s="16" t="s">
        <v>867</v>
      </c>
      <c r="I1496" s="18">
        <v>721.48900000000003</v>
      </c>
      <c r="J1496" s="19">
        <v>719.18299999999999</v>
      </c>
      <c r="K1496" s="19">
        <v>1692.2760000000001</v>
      </c>
      <c r="L1496" s="19">
        <v>1150.316</v>
      </c>
      <c r="M1496" s="19">
        <v>837.05399999999997</v>
      </c>
      <c r="N1496" s="19">
        <v>1623.577</v>
      </c>
      <c r="O1496" s="19">
        <v>1808.521</v>
      </c>
      <c r="P1496" s="19">
        <v>541.96100000000001</v>
      </c>
      <c r="Q1496" s="19"/>
      <c r="R1496" s="19"/>
      <c r="S1496" s="19"/>
      <c r="T1496" s="19"/>
      <c r="U1496" s="25">
        <v>9094.3770000000004</v>
      </c>
      <c r="V1496" s="18">
        <v>1136.7971250000001</v>
      </c>
      <c r="W1496" s="39">
        <v>5.3881572033208835E-4</v>
      </c>
      <c r="X1496" s="35">
        <v>1338.5686407975707</v>
      </c>
      <c r="Y1496" s="35"/>
      <c r="Z1496" s="49">
        <v>0</v>
      </c>
      <c r="AC1496" t="s">
        <v>271</v>
      </c>
      <c r="AD1496" t="s">
        <v>432</v>
      </c>
      <c r="AE1496" t="s">
        <v>267</v>
      </c>
    </row>
    <row r="1497" spans="1:31" outlineLevel="1" x14ac:dyDescent="0.35">
      <c r="A1497" s="6" t="s">
        <v>398</v>
      </c>
      <c r="B1497" s="7" t="s">
        <v>562</v>
      </c>
      <c r="C1497" s="7" t="s">
        <v>267</v>
      </c>
      <c r="D1497" s="7" t="s">
        <v>271</v>
      </c>
      <c r="E1497" s="7" t="s">
        <v>432</v>
      </c>
      <c r="F1497" s="7" t="s">
        <v>563</v>
      </c>
      <c r="G1497" s="8">
        <v>5139099</v>
      </c>
      <c r="H1497" s="16" t="s">
        <v>868</v>
      </c>
      <c r="I1497" s="18">
        <v>541.96100000000001</v>
      </c>
      <c r="J1497" s="19">
        <v>419.06200000000001</v>
      </c>
      <c r="K1497" s="19">
        <v>1209.251</v>
      </c>
      <c r="L1497" s="19">
        <v>791.25900000000001</v>
      </c>
      <c r="M1497" s="19">
        <v>476.928</v>
      </c>
      <c r="N1497" s="19">
        <v>663.62300000000005</v>
      </c>
      <c r="O1497" s="19">
        <v>417.99200000000002</v>
      </c>
      <c r="P1497" s="19">
        <v>663.62300000000005</v>
      </c>
      <c r="Q1497" s="19"/>
      <c r="R1497" s="19"/>
      <c r="S1497" s="19"/>
      <c r="T1497" s="19"/>
      <c r="U1497" s="25">
        <v>5183.6990000000005</v>
      </c>
      <c r="V1497" s="18">
        <v>647.96237500000007</v>
      </c>
      <c r="W1497" s="39">
        <v>3.0711927938216401E-4</v>
      </c>
      <c r="X1497" s="35">
        <v>762.97001155040391</v>
      </c>
      <c r="Y1497" s="35"/>
      <c r="Z1497" s="49">
        <v>0</v>
      </c>
      <c r="AC1497" t="s">
        <v>271</v>
      </c>
      <c r="AD1497" t="s">
        <v>432</v>
      </c>
      <c r="AE1497" t="s">
        <v>267</v>
      </c>
    </row>
    <row r="1498" spans="1:31" outlineLevel="1" x14ac:dyDescent="0.35">
      <c r="A1498" s="6" t="s">
        <v>398</v>
      </c>
      <c r="B1498" s="7" t="s">
        <v>562</v>
      </c>
      <c r="C1498" s="7" t="s">
        <v>267</v>
      </c>
      <c r="D1498" s="7" t="s">
        <v>271</v>
      </c>
      <c r="E1498" s="7" t="s">
        <v>432</v>
      </c>
      <c r="F1498" s="7" t="s">
        <v>563</v>
      </c>
      <c r="G1498" s="8">
        <v>5273919</v>
      </c>
      <c r="H1498" s="16" t="s">
        <v>869</v>
      </c>
      <c r="I1498" s="18">
        <v>351.11799999999999</v>
      </c>
      <c r="J1498" s="19">
        <v>410.05399999999997</v>
      </c>
      <c r="K1498" s="19">
        <v>1016.582</v>
      </c>
      <c r="L1498" s="19">
        <v>180.59800000000001</v>
      </c>
      <c r="M1498" s="19">
        <v>589.58199999999999</v>
      </c>
      <c r="N1498" s="19">
        <v>0</v>
      </c>
      <c r="O1498" s="19">
        <v>417.99200000000002</v>
      </c>
      <c r="P1498" s="19">
        <v>0</v>
      </c>
      <c r="Q1498" s="19"/>
      <c r="R1498" s="19"/>
      <c r="S1498" s="19"/>
      <c r="T1498" s="19"/>
      <c r="U1498" s="25">
        <v>2965.9259999999999</v>
      </c>
      <c r="V1498" s="18">
        <v>370.74074999999999</v>
      </c>
      <c r="W1498" s="39">
        <v>1.7572259805610318E-4</v>
      </c>
      <c r="X1498" s="35">
        <v>436.54398036568921</v>
      </c>
      <c r="Y1498" s="35"/>
      <c r="Z1498" s="49">
        <v>0</v>
      </c>
      <c r="AC1498" t="s">
        <v>271</v>
      </c>
      <c r="AD1498" t="s">
        <v>432</v>
      </c>
      <c r="AE1498" t="s">
        <v>267</v>
      </c>
    </row>
    <row r="1499" spans="1:31" outlineLevel="1" x14ac:dyDescent="0.35">
      <c r="A1499" s="6" t="s">
        <v>398</v>
      </c>
      <c r="B1499" s="7" t="s">
        <v>562</v>
      </c>
      <c r="C1499" s="7" t="s">
        <v>267</v>
      </c>
      <c r="D1499" s="7" t="s">
        <v>271</v>
      </c>
      <c r="E1499" s="7" t="s">
        <v>432</v>
      </c>
      <c r="F1499" s="7" t="s">
        <v>563</v>
      </c>
      <c r="G1499" s="8">
        <v>5274503</v>
      </c>
      <c r="H1499" s="16" t="s">
        <v>870</v>
      </c>
      <c r="I1499" s="18">
        <v>531.71600000000001</v>
      </c>
      <c r="J1499" s="19">
        <v>238.464</v>
      </c>
      <c r="K1499" s="19">
        <v>410.05399999999997</v>
      </c>
      <c r="L1499" s="19">
        <v>238.464</v>
      </c>
      <c r="M1499" s="19">
        <v>417.99200000000002</v>
      </c>
      <c r="N1499" s="19">
        <v>590.65200000000004</v>
      </c>
      <c r="O1499" s="19">
        <v>179.52799999999999</v>
      </c>
      <c r="P1499" s="19">
        <v>0</v>
      </c>
      <c r="Q1499" s="19"/>
      <c r="R1499" s="19"/>
      <c r="S1499" s="19"/>
      <c r="T1499" s="19"/>
      <c r="U1499" s="25">
        <v>2606.8699999999994</v>
      </c>
      <c r="V1499" s="18">
        <v>325.85874999999993</v>
      </c>
      <c r="W1499" s="39">
        <v>1.5444956118072859E-4</v>
      </c>
      <c r="X1499" s="35">
        <v>383.69581914582631</v>
      </c>
      <c r="Y1499" s="35"/>
      <c r="Z1499" s="49">
        <v>0</v>
      </c>
      <c r="AC1499" t="s">
        <v>271</v>
      </c>
      <c r="AD1499" t="s">
        <v>432</v>
      </c>
      <c r="AE1499" t="s">
        <v>267</v>
      </c>
    </row>
    <row r="1500" spans="1:31" outlineLevel="1" x14ac:dyDescent="0.35">
      <c r="A1500" s="6" t="s">
        <v>398</v>
      </c>
      <c r="B1500" s="7" t="s">
        <v>562</v>
      </c>
      <c r="C1500" s="7" t="s">
        <v>267</v>
      </c>
      <c r="D1500" s="7" t="s">
        <v>271</v>
      </c>
      <c r="E1500" s="7" t="s">
        <v>432</v>
      </c>
      <c r="F1500" s="7" t="s">
        <v>563</v>
      </c>
      <c r="G1500" s="8">
        <v>5278699</v>
      </c>
      <c r="H1500" s="16" t="s">
        <v>871</v>
      </c>
      <c r="I1500" s="18">
        <v>171.59</v>
      </c>
      <c r="J1500" s="19">
        <v>0</v>
      </c>
      <c r="K1500" s="19">
        <v>180.59800000000001</v>
      </c>
      <c r="L1500" s="19">
        <v>238.464</v>
      </c>
      <c r="M1500" s="19">
        <v>238.464</v>
      </c>
      <c r="N1500" s="19">
        <v>531.71600000000001</v>
      </c>
      <c r="O1500" s="19">
        <v>598.59</v>
      </c>
      <c r="P1500" s="19">
        <v>0</v>
      </c>
      <c r="Q1500" s="19"/>
      <c r="R1500" s="19"/>
      <c r="S1500" s="19"/>
      <c r="T1500" s="19"/>
      <c r="U1500" s="25">
        <v>1959.422</v>
      </c>
      <c r="V1500" s="18">
        <v>244.92775</v>
      </c>
      <c r="W1500" s="39">
        <v>1.1609012649954376E-4</v>
      </c>
      <c r="X1500" s="35">
        <v>288.40027670821843</v>
      </c>
      <c r="Y1500" s="35"/>
      <c r="Z1500" s="49">
        <v>0</v>
      </c>
      <c r="AC1500" t="s">
        <v>271</v>
      </c>
      <c r="AD1500" t="s">
        <v>432</v>
      </c>
      <c r="AE1500" t="s">
        <v>267</v>
      </c>
    </row>
    <row r="1501" spans="1:31" outlineLevel="1" x14ac:dyDescent="0.35">
      <c r="A1501" s="6" t="s">
        <v>398</v>
      </c>
      <c r="B1501" s="7" t="s">
        <v>562</v>
      </c>
      <c r="C1501" s="7" t="s">
        <v>267</v>
      </c>
      <c r="D1501" s="7" t="s">
        <v>271</v>
      </c>
      <c r="E1501" s="7" t="s">
        <v>432</v>
      </c>
      <c r="F1501" s="7" t="s">
        <v>563</v>
      </c>
      <c r="G1501" s="8">
        <v>5278848</v>
      </c>
      <c r="H1501" s="16" t="s">
        <v>872</v>
      </c>
      <c r="I1501" s="18">
        <v>541.96100000000001</v>
      </c>
      <c r="J1501" s="19">
        <v>360.12599999999998</v>
      </c>
      <c r="K1501" s="19">
        <v>1687.249</v>
      </c>
      <c r="L1501" s="19">
        <v>1094.7560000000001</v>
      </c>
      <c r="M1501" s="19">
        <v>0</v>
      </c>
      <c r="N1501" s="19">
        <v>238.464</v>
      </c>
      <c r="O1501" s="19">
        <v>0</v>
      </c>
      <c r="P1501" s="19">
        <v>417.99200000000002</v>
      </c>
      <c r="Q1501" s="19"/>
      <c r="R1501" s="19"/>
      <c r="S1501" s="19"/>
      <c r="T1501" s="19"/>
      <c r="U1501" s="25">
        <v>4340.5480000000007</v>
      </c>
      <c r="V1501" s="18">
        <v>542.56850000000009</v>
      </c>
      <c r="W1501" s="39">
        <v>2.5716500396409843E-4</v>
      </c>
      <c r="X1501" s="35">
        <v>638.86964842964107</v>
      </c>
      <c r="Y1501" s="35"/>
      <c r="Z1501" s="49">
        <v>0</v>
      </c>
      <c r="AC1501" t="s">
        <v>271</v>
      </c>
      <c r="AD1501" t="s">
        <v>432</v>
      </c>
      <c r="AE1501" t="s">
        <v>267</v>
      </c>
    </row>
    <row r="1502" spans="1:31" outlineLevel="1" x14ac:dyDescent="0.35">
      <c r="A1502" s="6" t="s">
        <v>398</v>
      </c>
      <c r="B1502" s="7" t="s">
        <v>562</v>
      </c>
      <c r="C1502" s="7" t="s">
        <v>267</v>
      </c>
      <c r="D1502" s="7" t="s">
        <v>271</v>
      </c>
      <c r="E1502" s="7" t="s">
        <v>432</v>
      </c>
      <c r="F1502" s="7" t="s">
        <v>563</v>
      </c>
      <c r="G1502" s="8">
        <v>5290314</v>
      </c>
      <c r="H1502" s="16" t="s">
        <v>873</v>
      </c>
      <c r="I1502" s="18">
        <v>303.49700000000001</v>
      </c>
      <c r="J1502" s="19">
        <v>360.12599999999998</v>
      </c>
      <c r="K1502" s="19">
        <v>1633.05</v>
      </c>
      <c r="L1502" s="19">
        <v>606.99400000000003</v>
      </c>
      <c r="M1502" s="19">
        <v>417.99200000000002</v>
      </c>
      <c r="N1502" s="19">
        <v>0</v>
      </c>
      <c r="O1502" s="19">
        <v>663.62300000000005</v>
      </c>
      <c r="P1502" s="19">
        <v>238.464</v>
      </c>
      <c r="Q1502" s="19"/>
      <c r="R1502" s="19"/>
      <c r="S1502" s="19"/>
      <c r="T1502" s="19"/>
      <c r="U1502" s="25">
        <v>4223.7460000000001</v>
      </c>
      <c r="V1502" s="18">
        <v>527.96825000000001</v>
      </c>
      <c r="W1502" s="39">
        <v>2.5024482089204975E-4</v>
      </c>
      <c r="X1502" s="35">
        <v>621.67798215250764</v>
      </c>
      <c r="Y1502" s="35"/>
      <c r="Z1502" s="49">
        <v>0</v>
      </c>
      <c r="AC1502" t="s">
        <v>271</v>
      </c>
      <c r="AD1502" t="s">
        <v>432</v>
      </c>
      <c r="AE1502" t="s">
        <v>267</v>
      </c>
    </row>
    <row r="1503" spans="1:31" outlineLevel="1" x14ac:dyDescent="0.35">
      <c r="A1503" s="6" t="s">
        <v>398</v>
      </c>
      <c r="B1503" s="7" t="s">
        <v>562</v>
      </c>
      <c r="C1503" s="7" t="s">
        <v>267</v>
      </c>
      <c r="D1503" s="7" t="s">
        <v>271</v>
      </c>
      <c r="E1503" s="7" t="s">
        <v>432</v>
      </c>
      <c r="F1503" s="7" t="s">
        <v>563</v>
      </c>
      <c r="G1503" s="8">
        <v>5290622</v>
      </c>
      <c r="H1503" s="16" t="s">
        <v>874</v>
      </c>
      <c r="I1503" s="18">
        <v>180.59800000000001</v>
      </c>
      <c r="J1503" s="19">
        <v>410.05399999999997</v>
      </c>
      <c r="K1503" s="19">
        <v>419.06200000000001</v>
      </c>
      <c r="L1503" s="19">
        <v>0</v>
      </c>
      <c r="M1503" s="19">
        <v>238.464</v>
      </c>
      <c r="N1503" s="19">
        <v>352.18799999999999</v>
      </c>
      <c r="O1503" s="19">
        <v>417.99200000000002</v>
      </c>
      <c r="P1503" s="19">
        <v>0</v>
      </c>
      <c r="Q1503" s="19"/>
      <c r="R1503" s="19"/>
      <c r="S1503" s="19"/>
      <c r="T1503" s="19"/>
      <c r="U1503" s="25">
        <v>2018.3579999999999</v>
      </c>
      <c r="V1503" s="18">
        <v>252.29474999999999</v>
      </c>
      <c r="W1503" s="39">
        <v>1.1958191524917355E-4</v>
      </c>
      <c r="X1503" s="35">
        <v>297.07485457254558</v>
      </c>
      <c r="Y1503" s="35"/>
      <c r="Z1503" s="49">
        <v>0</v>
      </c>
      <c r="AC1503" t="s">
        <v>271</v>
      </c>
      <c r="AD1503" t="s">
        <v>432</v>
      </c>
      <c r="AE1503" t="s">
        <v>267</v>
      </c>
    </row>
    <row r="1504" spans="1:31" outlineLevel="1" x14ac:dyDescent="0.35">
      <c r="A1504" s="6" t="s">
        <v>398</v>
      </c>
      <c r="B1504" s="7" t="s">
        <v>562</v>
      </c>
      <c r="C1504" s="7" t="s">
        <v>267</v>
      </c>
      <c r="D1504" s="7" t="s">
        <v>271</v>
      </c>
      <c r="E1504" s="7" t="s">
        <v>432</v>
      </c>
      <c r="F1504" s="7" t="s">
        <v>563</v>
      </c>
      <c r="G1504" s="8">
        <v>5290736</v>
      </c>
      <c r="H1504" s="16" t="s">
        <v>875</v>
      </c>
      <c r="I1504" s="18">
        <v>0</v>
      </c>
      <c r="J1504" s="19">
        <v>238.464</v>
      </c>
      <c r="K1504" s="19">
        <v>0</v>
      </c>
      <c r="L1504" s="19">
        <v>180.59800000000001</v>
      </c>
      <c r="M1504" s="19">
        <v>0</v>
      </c>
      <c r="N1504" s="19">
        <v>419.06200000000001</v>
      </c>
      <c r="O1504" s="19">
        <v>179.52799999999999</v>
      </c>
      <c r="P1504" s="19">
        <v>238.464</v>
      </c>
      <c r="Q1504" s="19"/>
      <c r="R1504" s="19"/>
      <c r="S1504" s="19"/>
      <c r="T1504" s="19"/>
      <c r="U1504" s="25">
        <v>1256.116</v>
      </c>
      <c r="V1504" s="18">
        <v>157.0145</v>
      </c>
      <c r="W1504" s="39">
        <v>7.4421265729434955E-5</v>
      </c>
      <c r="X1504" s="35">
        <v>184.88319615561144</v>
      </c>
      <c r="Y1504" s="35"/>
      <c r="Z1504" s="49">
        <v>0</v>
      </c>
      <c r="AC1504" t="s">
        <v>271</v>
      </c>
      <c r="AD1504" t="s">
        <v>432</v>
      </c>
      <c r="AE1504" t="s">
        <v>267</v>
      </c>
    </row>
    <row r="1505" spans="1:31" outlineLevel="1" x14ac:dyDescent="0.35">
      <c r="A1505" s="6" t="s">
        <v>398</v>
      </c>
      <c r="B1505" s="7" t="s">
        <v>562</v>
      </c>
      <c r="C1505" s="7" t="s">
        <v>267</v>
      </c>
      <c r="D1505" s="7" t="s">
        <v>271</v>
      </c>
      <c r="E1505" s="7" t="s">
        <v>432</v>
      </c>
      <c r="F1505" s="7" t="s">
        <v>563</v>
      </c>
      <c r="G1505" s="8">
        <v>5290888</v>
      </c>
      <c r="H1505" s="16" t="s">
        <v>876</v>
      </c>
      <c r="I1505" s="18">
        <v>360.12599999999998</v>
      </c>
      <c r="J1505" s="19">
        <v>419.06200000000001</v>
      </c>
      <c r="K1505" s="19">
        <v>589.58199999999999</v>
      </c>
      <c r="L1505" s="19">
        <v>0</v>
      </c>
      <c r="M1505" s="19">
        <v>0</v>
      </c>
      <c r="N1505" s="19">
        <v>590.65200000000004</v>
      </c>
      <c r="O1505" s="19">
        <v>417.99200000000002</v>
      </c>
      <c r="P1505" s="19">
        <v>417.99200000000002</v>
      </c>
      <c r="Q1505" s="19"/>
      <c r="R1505" s="19"/>
      <c r="S1505" s="19"/>
      <c r="T1505" s="19"/>
      <c r="U1505" s="25">
        <v>2795.4060000000004</v>
      </c>
      <c r="V1505" s="18">
        <v>349.42575000000005</v>
      </c>
      <c r="W1505" s="39">
        <v>1.6561977774955249E-4</v>
      </c>
      <c r="X1505" s="35">
        <v>411.44575487659841</v>
      </c>
      <c r="Y1505" s="35"/>
      <c r="Z1505" s="49">
        <v>0</v>
      </c>
      <c r="AC1505" t="s">
        <v>271</v>
      </c>
      <c r="AD1505" t="s">
        <v>432</v>
      </c>
      <c r="AE1505" t="s">
        <v>267</v>
      </c>
    </row>
    <row r="1506" spans="1:31" outlineLevel="1" x14ac:dyDescent="0.35">
      <c r="A1506" s="6" t="s">
        <v>398</v>
      </c>
      <c r="B1506" s="7" t="s">
        <v>562</v>
      </c>
      <c r="C1506" s="7" t="s">
        <v>267</v>
      </c>
      <c r="D1506" s="7" t="s">
        <v>271</v>
      </c>
      <c r="E1506" s="7" t="s">
        <v>432</v>
      </c>
      <c r="F1506" s="7" t="s">
        <v>563</v>
      </c>
      <c r="G1506" s="8">
        <v>5291098</v>
      </c>
      <c r="H1506" s="16" t="s">
        <v>877</v>
      </c>
      <c r="I1506" s="18">
        <v>0</v>
      </c>
      <c r="J1506" s="19">
        <v>410.05399999999997</v>
      </c>
      <c r="K1506" s="19">
        <v>0</v>
      </c>
      <c r="L1506" s="19">
        <v>0</v>
      </c>
      <c r="M1506" s="19">
        <v>419.06200000000001</v>
      </c>
      <c r="N1506" s="19">
        <v>171.59</v>
      </c>
      <c r="O1506" s="19">
        <v>419.06200000000001</v>
      </c>
      <c r="P1506" s="19">
        <v>238.464</v>
      </c>
      <c r="Q1506" s="19"/>
      <c r="R1506" s="19"/>
      <c r="S1506" s="19"/>
      <c r="T1506" s="19"/>
      <c r="U1506" s="25">
        <v>1658.232</v>
      </c>
      <c r="V1506" s="18">
        <v>207.279</v>
      </c>
      <c r="W1506" s="39">
        <v>9.8245483946588036E-5</v>
      </c>
      <c r="X1506" s="35">
        <v>244.0692039011619</v>
      </c>
      <c r="Y1506" s="35"/>
      <c r="Z1506" s="49">
        <v>0</v>
      </c>
      <c r="AC1506" t="s">
        <v>271</v>
      </c>
      <c r="AD1506" t="s">
        <v>432</v>
      </c>
      <c r="AE1506" t="s">
        <v>267</v>
      </c>
    </row>
    <row r="1507" spans="1:31" outlineLevel="1" x14ac:dyDescent="0.35">
      <c r="A1507" s="6" t="s">
        <v>398</v>
      </c>
      <c r="B1507" s="7" t="s">
        <v>562</v>
      </c>
      <c r="C1507" s="7" t="s">
        <v>267</v>
      </c>
      <c r="D1507" s="7" t="s">
        <v>271</v>
      </c>
      <c r="E1507" s="7" t="s">
        <v>432</v>
      </c>
      <c r="F1507" s="7" t="s">
        <v>563</v>
      </c>
      <c r="G1507" s="8">
        <v>5291780</v>
      </c>
      <c r="H1507" s="16" t="s">
        <v>878</v>
      </c>
      <c r="I1507" s="18">
        <v>171.59</v>
      </c>
      <c r="J1507" s="19">
        <v>419.06200000000001</v>
      </c>
      <c r="K1507" s="19">
        <v>837.05399999999997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/>
      <c r="R1507" s="19"/>
      <c r="S1507" s="19"/>
      <c r="T1507" s="19"/>
      <c r="U1507" s="25">
        <v>1427.7060000000001</v>
      </c>
      <c r="V1507" s="18">
        <v>178.46325000000002</v>
      </c>
      <c r="W1507" s="39">
        <v>8.4587480463196608E-5</v>
      </c>
      <c r="X1507" s="35">
        <v>210.13891109622315</v>
      </c>
      <c r="Y1507" s="35"/>
      <c r="Z1507" s="49">
        <v>0</v>
      </c>
      <c r="AC1507" t="s">
        <v>271</v>
      </c>
      <c r="AD1507" t="s">
        <v>432</v>
      </c>
      <c r="AE1507" t="s">
        <v>267</v>
      </c>
    </row>
    <row r="1508" spans="1:31" outlineLevel="1" x14ac:dyDescent="0.35">
      <c r="A1508" s="6" t="s">
        <v>398</v>
      </c>
      <c r="B1508" s="7" t="s">
        <v>562</v>
      </c>
      <c r="C1508" s="7" t="s">
        <v>267</v>
      </c>
      <c r="D1508" s="7" t="s">
        <v>271</v>
      </c>
      <c r="E1508" s="7" t="s">
        <v>432</v>
      </c>
      <c r="F1508" s="7" t="s">
        <v>563</v>
      </c>
      <c r="G1508" s="8">
        <v>5292893</v>
      </c>
      <c r="H1508" s="16" t="s">
        <v>879</v>
      </c>
      <c r="I1508" s="18">
        <v>531.71600000000001</v>
      </c>
      <c r="J1508" s="19">
        <v>238.464</v>
      </c>
      <c r="K1508" s="19">
        <v>0</v>
      </c>
      <c r="L1508" s="19">
        <v>180.59800000000001</v>
      </c>
      <c r="M1508" s="19">
        <v>171.59</v>
      </c>
      <c r="N1508" s="19">
        <v>0</v>
      </c>
      <c r="O1508" s="19">
        <v>0</v>
      </c>
      <c r="P1508" s="19">
        <v>179.52799999999999</v>
      </c>
      <c r="Q1508" s="19"/>
      <c r="R1508" s="19"/>
      <c r="S1508" s="19"/>
      <c r="T1508" s="19"/>
      <c r="U1508" s="25">
        <v>1301.896</v>
      </c>
      <c r="V1508" s="18">
        <v>162.73699999999999</v>
      </c>
      <c r="W1508" s="39">
        <v>7.7133599260011373E-5</v>
      </c>
      <c r="X1508" s="35">
        <v>191.62138969824915</v>
      </c>
      <c r="Y1508" s="35"/>
      <c r="Z1508" s="49">
        <v>0</v>
      </c>
      <c r="AC1508" t="s">
        <v>271</v>
      </c>
      <c r="AD1508" t="s">
        <v>432</v>
      </c>
      <c r="AE1508" t="s">
        <v>267</v>
      </c>
    </row>
    <row r="1509" spans="1:31" outlineLevel="1" x14ac:dyDescent="0.35">
      <c r="A1509" s="6" t="s">
        <v>398</v>
      </c>
      <c r="B1509" s="7" t="s">
        <v>562</v>
      </c>
      <c r="C1509" s="7" t="s">
        <v>267</v>
      </c>
      <c r="D1509" s="7" t="s">
        <v>271</v>
      </c>
      <c r="E1509" s="7" t="s">
        <v>432</v>
      </c>
      <c r="F1509" s="7" t="s">
        <v>563</v>
      </c>
      <c r="G1509" s="8">
        <v>5292907</v>
      </c>
      <c r="H1509" s="16" t="s">
        <v>880</v>
      </c>
      <c r="I1509" s="18">
        <v>541.96100000000001</v>
      </c>
      <c r="J1509" s="19">
        <v>171.59</v>
      </c>
      <c r="K1509" s="19">
        <v>487.762</v>
      </c>
      <c r="L1509" s="19">
        <v>1030.403</v>
      </c>
      <c r="M1509" s="19">
        <v>476.928</v>
      </c>
      <c r="N1509" s="19">
        <v>0</v>
      </c>
      <c r="O1509" s="19">
        <v>0</v>
      </c>
      <c r="P1509" s="19">
        <v>721.48900000000003</v>
      </c>
      <c r="Q1509" s="19"/>
      <c r="R1509" s="19"/>
      <c r="S1509" s="19"/>
      <c r="T1509" s="19"/>
      <c r="U1509" s="25">
        <v>3430.1330000000003</v>
      </c>
      <c r="V1509" s="18">
        <v>428.76662500000003</v>
      </c>
      <c r="W1509" s="39">
        <v>2.03225529712466E-4</v>
      </c>
      <c r="X1509" s="35">
        <v>504.86893907794826</v>
      </c>
      <c r="Y1509" s="35"/>
      <c r="Z1509" s="49">
        <v>0</v>
      </c>
      <c r="AC1509" t="s">
        <v>271</v>
      </c>
      <c r="AD1509" t="s">
        <v>432</v>
      </c>
      <c r="AE1509" t="s">
        <v>267</v>
      </c>
    </row>
    <row r="1510" spans="1:31" outlineLevel="1" x14ac:dyDescent="0.35">
      <c r="A1510" s="6" t="s">
        <v>398</v>
      </c>
      <c r="B1510" s="7" t="s">
        <v>562</v>
      </c>
      <c r="C1510" s="7" t="s">
        <v>267</v>
      </c>
      <c r="D1510" s="7" t="s">
        <v>271</v>
      </c>
      <c r="E1510" s="7" t="s">
        <v>432</v>
      </c>
      <c r="F1510" s="7" t="s">
        <v>563</v>
      </c>
      <c r="G1510" s="8">
        <v>5293470</v>
      </c>
      <c r="H1510" s="16" t="s">
        <v>881</v>
      </c>
      <c r="I1510" s="18">
        <v>0</v>
      </c>
      <c r="J1510" s="19">
        <v>410.05399999999997</v>
      </c>
      <c r="K1510" s="19">
        <v>179.52799999999999</v>
      </c>
      <c r="L1510" s="19">
        <v>180.59800000000001</v>
      </c>
      <c r="M1510" s="19">
        <v>0</v>
      </c>
      <c r="N1510" s="19">
        <v>0</v>
      </c>
      <c r="O1510" s="19">
        <v>0</v>
      </c>
      <c r="P1510" s="19">
        <v>238.464</v>
      </c>
      <c r="Q1510" s="19"/>
      <c r="R1510" s="19"/>
      <c r="S1510" s="19"/>
      <c r="T1510" s="19"/>
      <c r="U1510" s="25">
        <v>1008.644</v>
      </c>
      <c r="V1510" s="18">
        <v>126.0805</v>
      </c>
      <c r="W1510" s="39">
        <v>5.9759260410981307E-5</v>
      </c>
      <c r="X1510" s="35">
        <v>148.45868256051239</v>
      </c>
      <c r="Y1510" s="35"/>
      <c r="Z1510" s="49">
        <v>0</v>
      </c>
      <c r="AC1510" t="s">
        <v>271</v>
      </c>
      <c r="AD1510" t="s">
        <v>432</v>
      </c>
      <c r="AE1510" t="s">
        <v>267</v>
      </c>
    </row>
    <row r="1511" spans="1:31" outlineLevel="1" x14ac:dyDescent="0.35">
      <c r="A1511" s="6" t="s">
        <v>398</v>
      </c>
      <c r="B1511" s="7" t="s">
        <v>562</v>
      </c>
      <c r="C1511" s="7" t="s">
        <v>267</v>
      </c>
      <c r="D1511" s="7" t="s">
        <v>271</v>
      </c>
      <c r="E1511" s="7" t="s">
        <v>432</v>
      </c>
      <c r="F1511" s="7" t="s">
        <v>563</v>
      </c>
      <c r="G1511" s="8">
        <v>5294095</v>
      </c>
      <c r="H1511" s="16" t="s">
        <v>882</v>
      </c>
      <c r="I1511" s="18">
        <v>171.59</v>
      </c>
      <c r="J1511" s="19">
        <v>238.464</v>
      </c>
      <c r="K1511" s="19">
        <v>417.99200000000002</v>
      </c>
      <c r="L1511" s="19">
        <v>180.59800000000001</v>
      </c>
      <c r="M1511" s="19">
        <v>238.464</v>
      </c>
      <c r="N1511" s="19">
        <v>0</v>
      </c>
      <c r="O1511" s="19">
        <v>180.59800000000001</v>
      </c>
      <c r="P1511" s="19">
        <v>0</v>
      </c>
      <c r="Q1511" s="19"/>
      <c r="R1511" s="19"/>
      <c r="S1511" s="19"/>
      <c r="T1511" s="19"/>
      <c r="U1511" s="25">
        <v>1427.7059999999999</v>
      </c>
      <c r="V1511" s="18">
        <v>178.46324999999999</v>
      </c>
      <c r="W1511" s="39">
        <v>8.4587480463196594E-5</v>
      </c>
      <c r="X1511" s="35">
        <v>210.1389110962231</v>
      </c>
      <c r="Y1511" s="35"/>
      <c r="Z1511" s="49">
        <v>0</v>
      </c>
      <c r="AC1511" t="s">
        <v>271</v>
      </c>
      <c r="AD1511" t="s">
        <v>432</v>
      </c>
      <c r="AE1511" t="s">
        <v>267</v>
      </c>
    </row>
    <row r="1512" spans="1:31" outlineLevel="1" x14ac:dyDescent="0.35">
      <c r="A1512" s="6" t="s">
        <v>398</v>
      </c>
      <c r="B1512" s="7" t="s">
        <v>562</v>
      </c>
      <c r="C1512" s="7" t="s">
        <v>267</v>
      </c>
      <c r="D1512" s="7" t="s">
        <v>271</v>
      </c>
      <c r="E1512" s="7" t="s">
        <v>432</v>
      </c>
      <c r="F1512" s="7" t="s">
        <v>563</v>
      </c>
      <c r="G1512" s="8">
        <v>5294929</v>
      </c>
      <c r="H1512" s="16" t="s">
        <v>883</v>
      </c>
      <c r="I1512" s="18">
        <v>0</v>
      </c>
      <c r="J1512" s="19">
        <v>303.49700000000001</v>
      </c>
      <c r="K1512" s="19">
        <v>905.75400000000002</v>
      </c>
      <c r="L1512" s="19">
        <v>1094.7560000000001</v>
      </c>
      <c r="M1512" s="19">
        <v>238.464</v>
      </c>
      <c r="N1512" s="19">
        <v>0</v>
      </c>
      <c r="O1512" s="19">
        <v>303.49700000000001</v>
      </c>
      <c r="P1512" s="19">
        <v>360.12599999999998</v>
      </c>
      <c r="Q1512" s="19"/>
      <c r="R1512" s="19"/>
      <c r="S1512" s="19"/>
      <c r="T1512" s="19"/>
      <c r="U1512" s="25">
        <v>3206.0940000000001</v>
      </c>
      <c r="V1512" s="18">
        <v>400.76175000000001</v>
      </c>
      <c r="W1512" s="39">
        <v>1.8995186234993188E-4</v>
      </c>
      <c r="X1512" s="35">
        <v>471.89344447115474</v>
      </c>
      <c r="Y1512" s="35"/>
      <c r="Z1512" s="49">
        <v>0</v>
      </c>
      <c r="AC1512" t="s">
        <v>271</v>
      </c>
      <c r="AD1512" t="s">
        <v>432</v>
      </c>
      <c r="AE1512" t="s">
        <v>267</v>
      </c>
    </row>
    <row r="1513" spans="1:31" outlineLevel="1" x14ac:dyDescent="0.35">
      <c r="A1513" s="6" t="s">
        <v>398</v>
      </c>
      <c r="B1513" s="7" t="s">
        <v>562</v>
      </c>
      <c r="C1513" s="7" t="s">
        <v>267</v>
      </c>
      <c r="D1513" s="7" t="s">
        <v>271</v>
      </c>
      <c r="E1513" s="7" t="s">
        <v>432</v>
      </c>
      <c r="F1513" s="7" t="s">
        <v>563</v>
      </c>
      <c r="G1513" s="8">
        <v>5294936</v>
      </c>
      <c r="H1513" s="16" t="s">
        <v>884</v>
      </c>
      <c r="I1513" s="18">
        <v>303.49700000000001</v>
      </c>
      <c r="J1513" s="19">
        <v>0</v>
      </c>
      <c r="K1513" s="19">
        <v>1390.9179999999999</v>
      </c>
      <c r="L1513" s="19">
        <v>483.02499999999998</v>
      </c>
      <c r="M1513" s="19">
        <v>238.464</v>
      </c>
      <c r="N1513" s="19">
        <v>721.48900000000003</v>
      </c>
      <c r="O1513" s="19">
        <v>360.12599999999998</v>
      </c>
      <c r="P1513" s="19">
        <v>360.12599999999998</v>
      </c>
      <c r="Q1513" s="19"/>
      <c r="R1513" s="19"/>
      <c r="S1513" s="19"/>
      <c r="T1513" s="19"/>
      <c r="U1513" s="25">
        <v>3857.6450000000004</v>
      </c>
      <c r="V1513" s="18">
        <v>482.20562500000005</v>
      </c>
      <c r="W1513" s="39">
        <v>2.28554387998263E-4</v>
      </c>
      <c r="X1513" s="35">
        <v>567.79289272146343</v>
      </c>
      <c r="Y1513" s="35"/>
      <c r="Z1513" s="49">
        <v>0</v>
      </c>
      <c r="AC1513" t="s">
        <v>271</v>
      </c>
      <c r="AD1513" t="s">
        <v>432</v>
      </c>
      <c r="AE1513" t="s">
        <v>267</v>
      </c>
    </row>
    <row r="1514" spans="1:31" outlineLevel="1" x14ac:dyDescent="0.35">
      <c r="A1514" s="6" t="s">
        <v>398</v>
      </c>
      <c r="B1514" s="7" t="s">
        <v>562</v>
      </c>
      <c r="C1514" s="7" t="s">
        <v>267</v>
      </c>
      <c r="D1514" s="7" t="s">
        <v>271</v>
      </c>
      <c r="E1514" s="7" t="s">
        <v>432</v>
      </c>
      <c r="F1514" s="7" t="s">
        <v>563</v>
      </c>
      <c r="G1514" s="8">
        <v>5295025</v>
      </c>
      <c r="H1514" s="16" t="s">
        <v>885</v>
      </c>
      <c r="I1514" s="18">
        <v>722.55899999999997</v>
      </c>
      <c r="J1514" s="19">
        <v>0</v>
      </c>
      <c r="K1514" s="19">
        <v>906.82399999999996</v>
      </c>
      <c r="L1514" s="19">
        <v>850.875</v>
      </c>
      <c r="M1514" s="19">
        <v>476.928</v>
      </c>
      <c r="N1514" s="19">
        <v>419.06200000000001</v>
      </c>
      <c r="O1514" s="19">
        <v>179.52799999999999</v>
      </c>
      <c r="P1514" s="19">
        <v>180.59800000000001</v>
      </c>
      <c r="Q1514" s="19"/>
      <c r="R1514" s="19"/>
      <c r="S1514" s="19"/>
      <c r="T1514" s="19"/>
      <c r="U1514" s="25">
        <v>3736.3739999999993</v>
      </c>
      <c r="V1514" s="18">
        <v>467.04674999999992</v>
      </c>
      <c r="W1514" s="39">
        <v>2.2136942951013423E-4</v>
      </c>
      <c r="X1514" s="35">
        <v>549.94345040802489</v>
      </c>
      <c r="Y1514" s="35"/>
      <c r="Z1514" s="49">
        <v>0</v>
      </c>
      <c r="AC1514" t="s">
        <v>271</v>
      </c>
      <c r="AD1514" t="s">
        <v>432</v>
      </c>
      <c r="AE1514" t="s">
        <v>267</v>
      </c>
    </row>
    <row r="1515" spans="1:31" outlineLevel="1" x14ac:dyDescent="0.35">
      <c r="A1515" s="6" t="s">
        <v>398</v>
      </c>
      <c r="B1515" s="7" t="s">
        <v>562</v>
      </c>
      <c r="C1515" s="7" t="s">
        <v>267</v>
      </c>
      <c r="D1515" s="7" t="s">
        <v>271</v>
      </c>
      <c r="E1515" s="7" t="s">
        <v>432</v>
      </c>
      <c r="F1515" s="7" t="s">
        <v>563</v>
      </c>
      <c r="G1515" s="8">
        <v>5295537</v>
      </c>
      <c r="H1515" s="16" t="s">
        <v>886</v>
      </c>
      <c r="I1515" s="18">
        <v>0</v>
      </c>
      <c r="J1515" s="19">
        <v>0</v>
      </c>
      <c r="K1515" s="19">
        <v>238.464</v>
      </c>
      <c r="L1515" s="19">
        <v>0</v>
      </c>
      <c r="M1515" s="19">
        <v>238.464</v>
      </c>
      <c r="N1515" s="19">
        <v>352.18799999999999</v>
      </c>
      <c r="O1515" s="19">
        <v>238.464</v>
      </c>
      <c r="P1515" s="19">
        <v>0</v>
      </c>
      <c r="Q1515" s="19"/>
      <c r="R1515" s="19"/>
      <c r="S1515" s="19"/>
      <c r="T1515" s="19"/>
      <c r="U1515" s="25">
        <v>1067.58</v>
      </c>
      <c r="V1515" s="18">
        <v>133.44749999999999</v>
      </c>
      <c r="W1515" s="39">
        <v>6.3251049160611096E-5</v>
      </c>
      <c r="X1515" s="35">
        <v>157.13326042483948</v>
      </c>
      <c r="Y1515" s="35"/>
      <c r="Z1515" s="49">
        <v>0</v>
      </c>
      <c r="AC1515" t="s">
        <v>271</v>
      </c>
      <c r="AD1515" t="s">
        <v>432</v>
      </c>
      <c r="AE1515" t="s">
        <v>267</v>
      </c>
    </row>
    <row r="1516" spans="1:31" outlineLevel="1" x14ac:dyDescent="0.35">
      <c r="A1516" s="6" t="s">
        <v>398</v>
      </c>
      <c r="B1516" s="7" t="s">
        <v>562</v>
      </c>
      <c r="C1516" s="7" t="s">
        <v>267</v>
      </c>
      <c r="D1516" s="7" t="s">
        <v>271</v>
      </c>
      <c r="E1516" s="7" t="s">
        <v>432</v>
      </c>
      <c r="F1516" s="7" t="s">
        <v>563</v>
      </c>
      <c r="G1516" s="8">
        <v>5295544</v>
      </c>
      <c r="H1516" s="16" t="s">
        <v>887</v>
      </c>
      <c r="I1516" s="18">
        <v>180.59800000000001</v>
      </c>
      <c r="J1516" s="19">
        <v>419.06200000000001</v>
      </c>
      <c r="K1516" s="19">
        <v>352.18799999999999</v>
      </c>
      <c r="L1516" s="19">
        <v>238.464</v>
      </c>
      <c r="M1516" s="19">
        <v>171.59</v>
      </c>
      <c r="N1516" s="19">
        <v>410.05399999999997</v>
      </c>
      <c r="O1516" s="19">
        <v>180.59800000000001</v>
      </c>
      <c r="P1516" s="19">
        <v>238.464</v>
      </c>
      <c r="Q1516" s="19"/>
      <c r="R1516" s="19"/>
      <c r="S1516" s="19"/>
      <c r="T1516" s="19"/>
      <c r="U1516" s="25">
        <v>2191.018</v>
      </c>
      <c r="V1516" s="18">
        <v>273.87725</v>
      </c>
      <c r="W1516" s="39">
        <v>1.2981152441014613E-4</v>
      </c>
      <c r="X1516" s="35">
        <v>322.48805896467803</v>
      </c>
      <c r="Y1516" s="35"/>
      <c r="Z1516" s="49">
        <v>0</v>
      </c>
      <c r="AC1516" t="s">
        <v>271</v>
      </c>
      <c r="AD1516" t="s">
        <v>432</v>
      </c>
      <c r="AE1516" t="s">
        <v>267</v>
      </c>
    </row>
    <row r="1517" spans="1:31" outlineLevel="1" x14ac:dyDescent="0.35">
      <c r="A1517" s="6" t="s">
        <v>398</v>
      </c>
      <c r="B1517" s="7" t="s">
        <v>562</v>
      </c>
      <c r="C1517" s="7" t="s">
        <v>267</v>
      </c>
      <c r="D1517" s="7" t="s">
        <v>271</v>
      </c>
      <c r="E1517" s="7" t="s">
        <v>432</v>
      </c>
      <c r="F1517" s="7" t="s">
        <v>563</v>
      </c>
      <c r="G1517" s="8">
        <v>5296145</v>
      </c>
      <c r="H1517" s="16" t="s">
        <v>888</v>
      </c>
      <c r="I1517" s="18">
        <v>171.59</v>
      </c>
      <c r="J1517" s="19">
        <v>238.464</v>
      </c>
      <c r="K1517" s="19">
        <v>417.99200000000002</v>
      </c>
      <c r="L1517" s="19">
        <v>180.59800000000001</v>
      </c>
      <c r="M1517" s="19">
        <v>0</v>
      </c>
      <c r="N1517" s="19">
        <v>238.464</v>
      </c>
      <c r="O1517" s="19">
        <v>179.52799999999999</v>
      </c>
      <c r="P1517" s="19">
        <v>238.464</v>
      </c>
      <c r="Q1517" s="19"/>
      <c r="R1517" s="19"/>
      <c r="S1517" s="19"/>
      <c r="T1517" s="19"/>
      <c r="U1517" s="25">
        <v>1665.1</v>
      </c>
      <c r="V1517" s="18">
        <v>208.13749999999999</v>
      </c>
      <c r="W1517" s="39">
        <v>9.8652393223302732E-5</v>
      </c>
      <c r="X1517" s="35">
        <v>245.08008011896084</v>
      </c>
      <c r="Y1517" s="35"/>
      <c r="Z1517" s="49">
        <v>0</v>
      </c>
      <c r="AC1517" t="s">
        <v>271</v>
      </c>
      <c r="AD1517" t="s">
        <v>432</v>
      </c>
      <c r="AE1517" t="s">
        <v>267</v>
      </c>
    </row>
    <row r="1518" spans="1:31" outlineLevel="1" x14ac:dyDescent="0.35">
      <c r="A1518" s="6" t="s">
        <v>398</v>
      </c>
      <c r="B1518" s="7" t="s">
        <v>562</v>
      </c>
      <c r="C1518" s="7" t="s">
        <v>267</v>
      </c>
      <c r="D1518" s="7" t="s">
        <v>271</v>
      </c>
      <c r="E1518" s="7" t="s">
        <v>432</v>
      </c>
      <c r="F1518" s="7" t="s">
        <v>563</v>
      </c>
      <c r="G1518" s="8">
        <v>5297881</v>
      </c>
      <c r="H1518" s="16" t="s">
        <v>889</v>
      </c>
      <c r="I1518" s="18">
        <v>303.49700000000001</v>
      </c>
      <c r="J1518" s="19">
        <v>238.464</v>
      </c>
      <c r="K1518" s="19">
        <v>1628.3130000000001</v>
      </c>
      <c r="L1518" s="19">
        <v>1094.7560000000001</v>
      </c>
      <c r="M1518" s="19">
        <v>179.52799999999999</v>
      </c>
      <c r="N1518" s="19">
        <v>419.06200000000001</v>
      </c>
      <c r="O1518" s="19">
        <v>419.06200000000001</v>
      </c>
      <c r="P1518" s="19">
        <v>483.02499999999998</v>
      </c>
      <c r="Q1518" s="19"/>
      <c r="R1518" s="19"/>
      <c r="S1518" s="19"/>
      <c r="T1518" s="19"/>
      <c r="U1518" s="25">
        <v>4765.7070000000003</v>
      </c>
      <c r="V1518" s="18">
        <v>595.71337500000004</v>
      </c>
      <c r="W1518" s="39">
        <v>2.8235445375715963E-4</v>
      </c>
      <c r="X1518" s="35">
        <v>701.44727246621392</v>
      </c>
      <c r="Y1518" s="35"/>
      <c r="Z1518" s="49">
        <v>0</v>
      </c>
      <c r="AC1518" t="s">
        <v>271</v>
      </c>
      <c r="AD1518" t="s">
        <v>432</v>
      </c>
      <c r="AE1518" t="s">
        <v>267</v>
      </c>
    </row>
    <row r="1519" spans="1:31" outlineLevel="1" x14ac:dyDescent="0.35">
      <c r="A1519" s="6" t="s">
        <v>398</v>
      </c>
      <c r="B1519" s="7" t="s">
        <v>562</v>
      </c>
      <c r="C1519" s="7" t="s">
        <v>267</v>
      </c>
      <c r="D1519" s="7" t="s">
        <v>271</v>
      </c>
      <c r="E1519" s="7" t="s">
        <v>432</v>
      </c>
      <c r="F1519" s="7" t="s">
        <v>563</v>
      </c>
      <c r="G1519" s="8">
        <v>5335288</v>
      </c>
      <c r="H1519" s="16" t="s">
        <v>890</v>
      </c>
      <c r="I1519" s="18">
        <v>541.96100000000001</v>
      </c>
      <c r="J1519" s="19">
        <v>180.59800000000001</v>
      </c>
      <c r="K1519" s="19">
        <v>1210.3209999999999</v>
      </c>
      <c r="L1519" s="19">
        <v>483.02499999999998</v>
      </c>
      <c r="M1519" s="19">
        <v>657.52599999999995</v>
      </c>
      <c r="N1519" s="19">
        <v>541.96100000000001</v>
      </c>
      <c r="O1519" s="19">
        <v>722.55899999999997</v>
      </c>
      <c r="P1519" s="19">
        <v>360.12599999999998</v>
      </c>
      <c r="Q1519" s="19"/>
      <c r="R1519" s="19"/>
      <c r="S1519" s="19"/>
      <c r="T1519" s="19"/>
      <c r="U1519" s="25">
        <v>4698.0770000000002</v>
      </c>
      <c r="V1519" s="18">
        <v>587.25962500000003</v>
      </c>
      <c r="W1519" s="39">
        <v>2.7834757047465886E-4</v>
      </c>
      <c r="X1519" s="35">
        <v>691.4930560116793</v>
      </c>
      <c r="Y1519" s="35"/>
      <c r="Z1519" s="49">
        <v>0</v>
      </c>
      <c r="AC1519" t="s">
        <v>271</v>
      </c>
      <c r="AD1519" t="s">
        <v>432</v>
      </c>
      <c r="AE1519" t="s">
        <v>267</v>
      </c>
    </row>
    <row r="1520" spans="1:31" outlineLevel="1" x14ac:dyDescent="0.35">
      <c r="A1520" s="6" t="s">
        <v>398</v>
      </c>
      <c r="B1520" s="7" t="s">
        <v>562</v>
      </c>
      <c r="C1520" s="7" t="s">
        <v>267</v>
      </c>
      <c r="D1520" s="7" t="s">
        <v>271</v>
      </c>
      <c r="E1520" s="7" t="s">
        <v>432</v>
      </c>
      <c r="F1520" s="7" t="s">
        <v>563</v>
      </c>
      <c r="G1520" s="8">
        <v>5336841</v>
      </c>
      <c r="H1520" s="16" t="s">
        <v>891</v>
      </c>
      <c r="I1520" s="18">
        <v>303.49700000000001</v>
      </c>
      <c r="J1520" s="19">
        <v>419.06200000000001</v>
      </c>
      <c r="K1520" s="19">
        <v>1389.8489999999999</v>
      </c>
      <c r="L1520" s="19">
        <v>1274.2840000000001</v>
      </c>
      <c r="M1520" s="19">
        <v>895.99</v>
      </c>
      <c r="N1520" s="19">
        <v>1209.251</v>
      </c>
      <c r="O1520" s="19">
        <v>1026.056</v>
      </c>
      <c r="P1520" s="19">
        <v>476.928</v>
      </c>
      <c r="Q1520" s="19"/>
      <c r="R1520" s="19"/>
      <c r="S1520" s="19"/>
      <c r="T1520" s="19"/>
      <c r="U1520" s="25">
        <v>6994.9169999999995</v>
      </c>
      <c r="V1520" s="18">
        <v>874.36462499999993</v>
      </c>
      <c r="W1520" s="39">
        <v>4.1442874448883858E-4</v>
      </c>
      <c r="X1520" s="35">
        <v>1029.5566745453614</v>
      </c>
      <c r="Y1520" s="35"/>
      <c r="Z1520" s="49">
        <v>0</v>
      </c>
      <c r="AC1520" t="s">
        <v>271</v>
      </c>
      <c r="AD1520" t="s">
        <v>432</v>
      </c>
      <c r="AE1520" t="s">
        <v>267</v>
      </c>
    </row>
    <row r="1521" spans="1:31" outlineLevel="1" x14ac:dyDescent="0.35">
      <c r="A1521" s="6" t="s">
        <v>398</v>
      </c>
      <c r="B1521" s="7" t="s">
        <v>562</v>
      </c>
      <c r="C1521" s="7" t="s">
        <v>267</v>
      </c>
      <c r="D1521" s="7" t="s">
        <v>271</v>
      </c>
      <c r="E1521" s="7" t="s">
        <v>432</v>
      </c>
      <c r="F1521" s="7" t="s">
        <v>563</v>
      </c>
      <c r="G1521" s="8">
        <v>5338759</v>
      </c>
      <c r="H1521" s="16" t="s">
        <v>892</v>
      </c>
      <c r="I1521" s="18">
        <v>541.96100000000001</v>
      </c>
      <c r="J1521" s="19">
        <v>179.52799999999999</v>
      </c>
      <c r="K1521" s="19">
        <v>1448.7850000000001</v>
      </c>
      <c r="L1521" s="19">
        <v>970.78700000000003</v>
      </c>
      <c r="M1521" s="19">
        <v>419.06200000000001</v>
      </c>
      <c r="N1521" s="19">
        <v>179.52799999999999</v>
      </c>
      <c r="O1521" s="19">
        <v>657.52599999999995</v>
      </c>
      <c r="P1521" s="19">
        <v>598.59</v>
      </c>
      <c r="Q1521" s="19"/>
      <c r="R1521" s="19"/>
      <c r="S1521" s="19"/>
      <c r="T1521" s="19"/>
      <c r="U1521" s="25">
        <v>4995.7670000000007</v>
      </c>
      <c r="V1521" s="18">
        <v>624.47087500000009</v>
      </c>
      <c r="W1521" s="39">
        <v>2.9598484807879377E-4</v>
      </c>
      <c r="X1521" s="35">
        <v>735.30897640721935</v>
      </c>
      <c r="Y1521" s="35"/>
      <c r="Z1521" s="49">
        <v>0</v>
      </c>
      <c r="AC1521" t="s">
        <v>271</v>
      </c>
      <c r="AD1521" t="s">
        <v>432</v>
      </c>
      <c r="AE1521" t="s">
        <v>267</v>
      </c>
    </row>
    <row r="1522" spans="1:31" outlineLevel="1" x14ac:dyDescent="0.35">
      <c r="A1522" s="6" t="s">
        <v>398</v>
      </c>
      <c r="B1522" s="7" t="s">
        <v>562</v>
      </c>
      <c r="C1522" s="7" t="s">
        <v>267</v>
      </c>
      <c r="D1522" s="7" t="s">
        <v>271</v>
      </c>
      <c r="E1522" s="7" t="s">
        <v>432</v>
      </c>
      <c r="F1522" s="7" t="s">
        <v>563</v>
      </c>
      <c r="G1522" s="8">
        <v>5339457</v>
      </c>
      <c r="H1522" s="16" t="s">
        <v>893</v>
      </c>
      <c r="I1522" s="18">
        <v>1141.6199999999999</v>
      </c>
      <c r="J1522" s="19">
        <v>0</v>
      </c>
      <c r="K1522" s="19">
        <v>1512.748</v>
      </c>
      <c r="L1522" s="19">
        <v>667.29</v>
      </c>
      <c r="M1522" s="19">
        <v>598.59</v>
      </c>
      <c r="N1522" s="19">
        <v>359.05599999999998</v>
      </c>
      <c r="O1522" s="19">
        <v>360.12599999999998</v>
      </c>
      <c r="P1522" s="19">
        <v>484.09500000000003</v>
      </c>
      <c r="Q1522" s="19"/>
      <c r="R1522" s="19"/>
      <c r="S1522" s="19"/>
      <c r="T1522" s="19"/>
      <c r="U1522" s="25">
        <v>5123.5250000000005</v>
      </c>
      <c r="V1522" s="18">
        <v>640.44062500000007</v>
      </c>
      <c r="W1522" s="39">
        <v>3.0355414268777987E-4</v>
      </c>
      <c r="X1522" s="35">
        <v>754.11321691880312</v>
      </c>
      <c r="Y1522" s="35"/>
      <c r="Z1522" s="49">
        <v>0</v>
      </c>
      <c r="AC1522" t="s">
        <v>271</v>
      </c>
      <c r="AD1522" t="s">
        <v>432</v>
      </c>
      <c r="AE1522" t="s">
        <v>267</v>
      </c>
    </row>
    <row r="1523" spans="1:31" outlineLevel="1" x14ac:dyDescent="0.35">
      <c r="A1523" s="6" t="s">
        <v>398</v>
      </c>
      <c r="B1523" s="7" t="s">
        <v>562</v>
      </c>
      <c r="C1523" s="7" t="s">
        <v>267</v>
      </c>
      <c r="D1523" s="7" t="s">
        <v>271</v>
      </c>
      <c r="E1523" s="7" t="s">
        <v>432</v>
      </c>
      <c r="F1523" s="7" t="s">
        <v>563</v>
      </c>
      <c r="G1523" s="8">
        <v>5132944</v>
      </c>
      <c r="H1523" s="16" t="s">
        <v>894</v>
      </c>
      <c r="I1523" s="18">
        <v>483.02499999999998</v>
      </c>
      <c r="J1523" s="19">
        <v>657.52599999999995</v>
      </c>
      <c r="K1523" s="19">
        <v>1749.9739999999999</v>
      </c>
      <c r="L1523" s="19">
        <v>791.25900000000001</v>
      </c>
      <c r="M1523" s="19">
        <v>656.45600000000002</v>
      </c>
      <c r="N1523" s="19">
        <v>179.52799999999999</v>
      </c>
      <c r="O1523" s="19">
        <v>779.18799999999999</v>
      </c>
      <c r="P1523" s="19">
        <v>959.95299999999997</v>
      </c>
      <c r="Q1523" s="19"/>
      <c r="R1523" s="19"/>
      <c r="S1523" s="19"/>
      <c r="T1523" s="19"/>
      <c r="U1523" s="25">
        <v>6256.9089999999997</v>
      </c>
      <c r="V1523" s="18">
        <v>782.11362499999996</v>
      </c>
      <c r="W1523" s="39">
        <v>3.7070388987473537E-4</v>
      </c>
      <c r="X1523" s="35">
        <v>920.93193142576854</v>
      </c>
      <c r="Y1523" s="35"/>
      <c r="Z1523" s="49">
        <v>0</v>
      </c>
      <c r="AC1523" t="s">
        <v>271</v>
      </c>
      <c r="AD1523" t="s">
        <v>432</v>
      </c>
      <c r="AE1523" t="s">
        <v>267</v>
      </c>
    </row>
    <row r="1524" spans="1:31" outlineLevel="1" x14ac:dyDescent="0.35">
      <c r="A1524" s="6" t="s">
        <v>398</v>
      </c>
      <c r="B1524" s="7" t="s">
        <v>562</v>
      </c>
      <c r="C1524" s="7" t="s">
        <v>267</v>
      </c>
      <c r="D1524" s="7" t="s">
        <v>271</v>
      </c>
      <c r="E1524" s="7" t="s">
        <v>432</v>
      </c>
      <c r="F1524" s="7" t="s">
        <v>563</v>
      </c>
      <c r="G1524" s="8">
        <v>5132065</v>
      </c>
      <c r="H1524" s="16" t="s">
        <v>895</v>
      </c>
      <c r="I1524" s="18">
        <v>780.42499999999995</v>
      </c>
      <c r="J1524" s="19">
        <v>541.96100000000001</v>
      </c>
      <c r="K1524" s="19">
        <v>1151.385</v>
      </c>
      <c r="L1524" s="19">
        <v>791.25900000000001</v>
      </c>
      <c r="M1524" s="19">
        <v>894.92</v>
      </c>
      <c r="N1524" s="19">
        <v>417.99200000000002</v>
      </c>
      <c r="O1524" s="19">
        <v>360.12599999999998</v>
      </c>
      <c r="P1524" s="19">
        <v>419.06200000000001</v>
      </c>
      <c r="Q1524" s="19"/>
      <c r="R1524" s="19"/>
      <c r="S1524" s="19"/>
      <c r="T1524" s="19"/>
      <c r="U1524" s="25">
        <v>5357.13</v>
      </c>
      <c r="V1524" s="18">
        <v>669.64125000000001</v>
      </c>
      <c r="W1524" s="39">
        <v>3.1739456807900536E-4</v>
      </c>
      <c r="X1524" s="35">
        <v>788.49669665947317</v>
      </c>
      <c r="Y1524" s="35"/>
      <c r="Z1524" s="49">
        <v>0</v>
      </c>
      <c r="AC1524" t="s">
        <v>271</v>
      </c>
      <c r="AD1524" t="s">
        <v>432</v>
      </c>
      <c r="AE1524" t="s">
        <v>267</v>
      </c>
    </row>
    <row r="1525" spans="1:31" outlineLevel="1" x14ac:dyDescent="0.35">
      <c r="A1525" s="6" t="s">
        <v>398</v>
      </c>
      <c r="B1525" s="7" t="s">
        <v>562</v>
      </c>
      <c r="C1525" s="7" t="s">
        <v>267</v>
      </c>
      <c r="D1525" s="7" t="s">
        <v>271</v>
      </c>
      <c r="E1525" s="7" t="s">
        <v>432</v>
      </c>
      <c r="F1525" s="7" t="s">
        <v>563</v>
      </c>
      <c r="G1525" s="8">
        <v>5132432</v>
      </c>
      <c r="H1525" s="16" t="s">
        <v>896</v>
      </c>
      <c r="I1525" s="18">
        <v>541.96100000000001</v>
      </c>
      <c r="J1525" s="19">
        <v>961.02300000000002</v>
      </c>
      <c r="K1525" s="19">
        <v>1448.7850000000001</v>
      </c>
      <c r="L1525" s="19">
        <v>2589.335</v>
      </c>
      <c r="M1525" s="19">
        <v>303.49700000000001</v>
      </c>
      <c r="N1525" s="19">
        <v>726.90599999999995</v>
      </c>
      <c r="O1525" s="19">
        <v>1082.6849999999999</v>
      </c>
      <c r="P1525" s="19">
        <v>1328.4839999999999</v>
      </c>
      <c r="Q1525" s="19"/>
      <c r="R1525" s="19"/>
      <c r="S1525" s="19"/>
      <c r="T1525" s="19"/>
      <c r="U1525" s="25">
        <v>8982.6760000000013</v>
      </c>
      <c r="V1525" s="18">
        <v>1122.8345000000002</v>
      </c>
      <c r="W1525" s="39">
        <v>5.3219775686116411E-4</v>
      </c>
      <c r="X1525" s="35">
        <v>1322.1277723636222</v>
      </c>
      <c r="Y1525" s="35"/>
      <c r="Z1525" s="49">
        <v>0</v>
      </c>
      <c r="AC1525" t="s">
        <v>271</v>
      </c>
      <c r="AD1525" t="s">
        <v>432</v>
      </c>
      <c r="AE1525" t="s">
        <v>267</v>
      </c>
    </row>
    <row r="1526" spans="1:31" outlineLevel="1" x14ac:dyDescent="0.35">
      <c r="A1526" s="6" t="s">
        <v>398</v>
      </c>
      <c r="B1526" s="7" t="s">
        <v>562</v>
      </c>
      <c r="C1526" s="7" t="s">
        <v>267</v>
      </c>
      <c r="D1526" s="7" t="s">
        <v>271</v>
      </c>
      <c r="E1526" s="7" t="s">
        <v>432</v>
      </c>
      <c r="F1526" s="7" t="s">
        <v>563</v>
      </c>
      <c r="G1526" s="8">
        <v>5129175</v>
      </c>
      <c r="H1526" s="16" t="s">
        <v>897</v>
      </c>
      <c r="I1526" s="18">
        <v>541.96100000000001</v>
      </c>
      <c r="J1526" s="19">
        <v>179.52799999999999</v>
      </c>
      <c r="K1526" s="19">
        <v>1140.5509999999999</v>
      </c>
      <c r="L1526" s="19">
        <v>303.49700000000001</v>
      </c>
      <c r="M1526" s="19">
        <v>179.52799999999999</v>
      </c>
      <c r="N1526" s="19">
        <v>417.99200000000002</v>
      </c>
      <c r="O1526" s="19">
        <v>360.12599999999998</v>
      </c>
      <c r="P1526" s="19">
        <v>541.96100000000001</v>
      </c>
      <c r="Q1526" s="19"/>
      <c r="R1526" s="19"/>
      <c r="S1526" s="19"/>
      <c r="T1526" s="19"/>
      <c r="U1526" s="25">
        <v>3665.1440000000002</v>
      </c>
      <c r="V1526" s="18">
        <v>458.14300000000003</v>
      </c>
      <c r="W1526" s="39">
        <v>2.1714925656598927E-4</v>
      </c>
      <c r="X1526" s="35">
        <v>539.45936290164479</v>
      </c>
      <c r="Y1526" s="35"/>
      <c r="Z1526" s="49">
        <v>0</v>
      </c>
      <c r="AC1526" t="s">
        <v>271</v>
      </c>
      <c r="AD1526" t="s">
        <v>432</v>
      </c>
      <c r="AE1526" t="s">
        <v>267</v>
      </c>
    </row>
    <row r="1527" spans="1:31" outlineLevel="1" x14ac:dyDescent="0.35">
      <c r="A1527" s="6" t="s">
        <v>398</v>
      </c>
      <c r="B1527" s="7" t="s">
        <v>562</v>
      </c>
      <c r="C1527" s="7" t="s">
        <v>267</v>
      </c>
      <c r="D1527" s="7" t="s">
        <v>271</v>
      </c>
      <c r="E1527" s="7" t="s">
        <v>432</v>
      </c>
      <c r="F1527" s="7" t="s">
        <v>563</v>
      </c>
      <c r="G1527" s="8">
        <v>5131976</v>
      </c>
      <c r="H1527" s="16" t="s">
        <v>898</v>
      </c>
      <c r="I1527" s="18">
        <v>961.02300000000002</v>
      </c>
      <c r="J1527" s="19">
        <v>179.52799999999999</v>
      </c>
      <c r="K1527" s="19">
        <v>1866.777</v>
      </c>
      <c r="L1527" s="19">
        <v>1512.748</v>
      </c>
      <c r="M1527" s="19">
        <v>419.06200000000001</v>
      </c>
      <c r="N1527" s="19">
        <v>846.81799999999998</v>
      </c>
      <c r="O1527" s="19">
        <v>1449.4649999999999</v>
      </c>
      <c r="P1527" s="19">
        <v>625.28899999999999</v>
      </c>
      <c r="Q1527" s="19"/>
      <c r="R1527" s="19"/>
      <c r="S1527" s="19"/>
      <c r="T1527" s="19"/>
      <c r="U1527" s="25">
        <v>7860.71</v>
      </c>
      <c r="V1527" s="18">
        <v>982.58875</v>
      </c>
      <c r="W1527" s="39">
        <v>4.6572449338439019E-4</v>
      </c>
      <c r="X1527" s="35">
        <v>1156.9896322094269</v>
      </c>
      <c r="Y1527" s="35"/>
      <c r="Z1527" s="49">
        <v>0</v>
      </c>
      <c r="AC1527" t="s">
        <v>271</v>
      </c>
      <c r="AD1527" t="s">
        <v>432</v>
      </c>
      <c r="AE1527" t="s">
        <v>267</v>
      </c>
    </row>
    <row r="1528" spans="1:31" outlineLevel="1" x14ac:dyDescent="0.35">
      <c r="A1528" s="6" t="s">
        <v>398</v>
      </c>
      <c r="B1528" s="7" t="s">
        <v>562</v>
      </c>
      <c r="C1528" s="7" t="s">
        <v>267</v>
      </c>
      <c r="D1528" s="7" t="s">
        <v>271</v>
      </c>
      <c r="E1528" s="7" t="s">
        <v>432</v>
      </c>
      <c r="F1528" s="7" t="s">
        <v>563</v>
      </c>
      <c r="G1528" s="8">
        <v>5133310</v>
      </c>
      <c r="H1528" s="16" t="s">
        <v>899</v>
      </c>
      <c r="I1528" s="18">
        <v>902.08699999999999</v>
      </c>
      <c r="J1528" s="19">
        <v>597.52</v>
      </c>
      <c r="K1528" s="19">
        <v>1390.9179999999999</v>
      </c>
      <c r="L1528" s="19">
        <v>1274.2840000000001</v>
      </c>
      <c r="M1528" s="19">
        <v>180.59800000000001</v>
      </c>
      <c r="N1528" s="19">
        <v>1140.5509999999999</v>
      </c>
      <c r="O1528" s="19">
        <v>663.62300000000005</v>
      </c>
      <c r="P1528" s="19">
        <v>902.08699999999999</v>
      </c>
      <c r="Q1528" s="19"/>
      <c r="R1528" s="19"/>
      <c r="S1528" s="19"/>
      <c r="T1528" s="19"/>
      <c r="U1528" s="25">
        <v>7051.6679999999978</v>
      </c>
      <c r="V1528" s="18">
        <v>881.45849999999973</v>
      </c>
      <c r="W1528" s="39">
        <v>4.1779107826327584E-4</v>
      </c>
      <c r="X1528" s="35">
        <v>1037.9096501184986</v>
      </c>
      <c r="Y1528" s="35"/>
      <c r="Z1528" s="49">
        <v>0</v>
      </c>
      <c r="AC1528" t="s">
        <v>271</v>
      </c>
      <c r="AD1528" t="s">
        <v>432</v>
      </c>
      <c r="AE1528" t="s">
        <v>267</v>
      </c>
    </row>
    <row r="1529" spans="1:31" outlineLevel="1" x14ac:dyDescent="0.35">
      <c r="A1529" s="6" t="s">
        <v>398</v>
      </c>
      <c r="B1529" s="7" t="s">
        <v>562</v>
      </c>
      <c r="C1529" s="7" t="s">
        <v>267</v>
      </c>
      <c r="D1529" s="7" t="s">
        <v>271</v>
      </c>
      <c r="E1529" s="7" t="s">
        <v>432</v>
      </c>
      <c r="F1529" s="7" t="s">
        <v>563</v>
      </c>
      <c r="G1529" s="8">
        <v>5300244</v>
      </c>
      <c r="H1529" s="16" t="s">
        <v>900</v>
      </c>
      <c r="I1529" s="18">
        <v>303.49700000000001</v>
      </c>
      <c r="J1529" s="19">
        <v>484.09500000000003</v>
      </c>
      <c r="K1529" s="19">
        <v>1321.1486</v>
      </c>
      <c r="L1529" s="19">
        <v>1333.2203999999999</v>
      </c>
      <c r="M1529" s="19">
        <v>837.05399999999997</v>
      </c>
      <c r="N1529" s="19">
        <v>721.48900000000003</v>
      </c>
      <c r="O1529" s="19">
        <v>483.02499999999998</v>
      </c>
      <c r="P1529" s="19">
        <v>902.08699999999999</v>
      </c>
      <c r="Q1529" s="19"/>
      <c r="R1529" s="19"/>
      <c r="S1529" s="19"/>
      <c r="T1529" s="19"/>
      <c r="U1529" s="25">
        <v>6385.616</v>
      </c>
      <c r="V1529" s="18">
        <v>798.202</v>
      </c>
      <c r="W1529" s="39">
        <v>3.7832941000841606E-4</v>
      </c>
      <c r="X1529" s="35">
        <v>939.87585183407509</v>
      </c>
      <c r="Y1529" s="35"/>
      <c r="Z1529" s="49">
        <v>0</v>
      </c>
      <c r="AC1529" t="s">
        <v>271</v>
      </c>
      <c r="AD1529" t="s">
        <v>432</v>
      </c>
      <c r="AE1529" t="s">
        <v>267</v>
      </c>
    </row>
    <row r="1530" spans="1:31" outlineLevel="1" x14ac:dyDescent="0.35">
      <c r="A1530" s="6" t="s">
        <v>398</v>
      </c>
      <c r="B1530" s="7" t="s">
        <v>562</v>
      </c>
      <c r="C1530" s="7" t="s">
        <v>267</v>
      </c>
      <c r="D1530" s="7" t="s">
        <v>271</v>
      </c>
      <c r="E1530" s="7" t="s">
        <v>432</v>
      </c>
      <c r="F1530" s="7" t="s">
        <v>563</v>
      </c>
      <c r="G1530" s="8">
        <v>5334597</v>
      </c>
      <c r="H1530" s="16" t="s">
        <v>901</v>
      </c>
      <c r="I1530" s="18">
        <v>541.96100000000001</v>
      </c>
      <c r="J1530" s="19">
        <v>0</v>
      </c>
      <c r="K1530" s="19">
        <v>483.02499999999998</v>
      </c>
      <c r="L1530" s="19">
        <v>1026.056</v>
      </c>
      <c r="M1530" s="19">
        <v>0</v>
      </c>
      <c r="N1530" s="19">
        <v>417.99200000000002</v>
      </c>
      <c r="O1530" s="19">
        <v>180.59800000000001</v>
      </c>
      <c r="P1530" s="19">
        <v>598.59</v>
      </c>
      <c r="Q1530" s="19"/>
      <c r="R1530" s="19"/>
      <c r="S1530" s="19"/>
      <c r="T1530" s="19"/>
      <c r="U1530" s="25">
        <v>3248.2220000000002</v>
      </c>
      <c r="V1530" s="18">
        <v>406.02775000000003</v>
      </c>
      <c r="W1530" s="39">
        <v>1.9244782536819585E-4</v>
      </c>
      <c r="X1530" s="35">
        <v>478.09411326897566</v>
      </c>
      <c r="Y1530" s="35"/>
      <c r="Z1530" s="49">
        <v>0</v>
      </c>
      <c r="AC1530" t="s">
        <v>271</v>
      </c>
      <c r="AD1530" t="s">
        <v>432</v>
      </c>
      <c r="AE1530" t="s">
        <v>267</v>
      </c>
    </row>
    <row r="1531" spans="1:31" outlineLevel="1" x14ac:dyDescent="0.35">
      <c r="A1531" s="6" t="s">
        <v>398</v>
      </c>
      <c r="B1531" s="7" t="s">
        <v>562</v>
      </c>
      <c r="C1531" s="7" t="s">
        <v>267</v>
      </c>
      <c r="D1531" s="7" t="s">
        <v>271</v>
      </c>
      <c r="E1531" s="7" t="s">
        <v>432</v>
      </c>
      <c r="F1531" s="7" t="s">
        <v>563</v>
      </c>
      <c r="G1531" s="8">
        <v>5132425</v>
      </c>
      <c r="H1531" s="16" t="s">
        <v>902</v>
      </c>
      <c r="I1531" s="18">
        <v>484.09500000000003</v>
      </c>
      <c r="J1531" s="19">
        <v>0</v>
      </c>
      <c r="K1531" s="19">
        <v>1209.251</v>
      </c>
      <c r="L1531" s="19">
        <v>1209.251</v>
      </c>
      <c r="M1531" s="19">
        <v>419.06200000000001</v>
      </c>
      <c r="N1531" s="19">
        <v>0</v>
      </c>
      <c r="O1531" s="19">
        <v>663.62300000000005</v>
      </c>
      <c r="P1531" s="19">
        <v>0</v>
      </c>
      <c r="Q1531" s="19"/>
      <c r="R1531" s="19"/>
      <c r="S1531" s="19"/>
      <c r="T1531" s="19"/>
      <c r="U1531" s="25">
        <v>3985.2819999999997</v>
      </c>
      <c r="V1531" s="18">
        <v>498.16024999999996</v>
      </c>
      <c r="W1531" s="39">
        <v>2.3611651370473267E-4</v>
      </c>
      <c r="X1531" s="35">
        <v>586.57932367824901</v>
      </c>
      <c r="Y1531" s="35"/>
      <c r="Z1531" s="49">
        <v>0</v>
      </c>
      <c r="AC1531" t="s">
        <v>271</v>
      </c>
      <c r="AD1531" t="s">
        <v>432</v>
      </c>
      <c r="AE1531" t="s">
        <v>267</v>
      </c>
    </row>
    <row r="1532" spans="1:31" outlineLevel="1" x14ac:dyDescent="0.35">
      <c r="A1532" s="6" t="s">
        <v>398</v>
      </c>
      <c r="B1532" s="7" t="s">
        <v>416</v>
      </c>
      <c r="C1532" s="7" t="s">
        <v>267</v>
      </c>
      <c r="D1532" s="7" t="s">
        <v>271</v>
      </c>
      <c r="E1532" s="7" t="s">
        <v>432</v>
      </c>
      <c r="F1532" s="7"/>
      <c r="G1532" s="8">
        <v>5120745</v>
      </c>
      <c r="H1532" s="16" t="s">
        <v>433</v>
      </c>
      <c r="I1532" s="18">
        <v>475.08699999999999</v>
      </c>
      <c r="J1532" s="19">
        <v>3873.971</v>
      </c>
      <c r="K1532" s="19">
        <v>2666.1550000000002</v>
      </c>
      <c r="L1532" s="19">
        <v>2901.3090000000002</v>
      </c>
      <c r="M1532" s="19">
        <v>4388.125</v>
      </c>
      <c r="N1532" s="19">
        <v>643.17200000000003</v>
      </c>
      <c r="O1532" s="19">
        <v>2166.3620000000001</v>
      </c>
      <c r="P1532" s="19">
        <v>5959.5330000000004</v>
      </c>
      <c r="Q1532" s="19"/>
      <c r="R1532" s="19"/>
      <c r="S1532" s="19"/>
      <c r="T1532" s="19"/>
      <c r="U1532" s="25">
        <v>23073.714</v>
      </c>
      <c r="V1532" s="18">
        <v>2884.21425</v>
      </c>
      <c r="W1532" s="39">
        <v>1.3670512922046877E-3</v>
      </c>
      <c r="X1532" s="35">
        <v>3396.1369742129536</v>
      </c>
      <c r="Y1532" s="35"/>
      <c r="Z1532" s="49">
        <v>0</v>
      </c>
      <c r="AC1532" t="s">
        <v>271</v>
      </c>
      <c r="AD1532" t="s">
        <v>432</v>
      </c>
      <c r="AE1532" t="s">
        <v>267</v>
      </c>
    </row>
    <row r="1533" spans="1:31" outlineLevel="1" x14ac:dyDescent="0.35">
      <c r="A1533" s="6" t="s">
        <v>398</v>
      </c>
      <c r="B1533" s="7" t="s">
        <v>416</v>
      </c>
      <c r="C1533" s="7" t="s">
        <v>267</v>
      </c>
      <c r="D1533" s="7" t="s">
        <v>271</v>
      </c>
      <c r="E1533" s="7" t="s">
        <v>432</v>
      </c>
      <c r="F1533" s="7"/>
      <c r="G1533" s="8">
        <v>5129054</v>
      </c>
      <c r="H1533" s="16" t="s">
        <v>443</v>
      </c>
      <c r="I1533" s="18">
        <v>780.42499999999995</v>
      </c>
      <c r="J1533" s="19">
        <v>2935.116</v>
      </c>
      <c r="K1533" s="19">
        <v>2771.002</v>
      </c>
      <c r="L1533" s="19">
        <v>1325.885</v>
      </c>
      <c r="M1533" s="19">
        <v>1826.4010000000001</v>
      </c>
      <c r="N1533" s="19">
        <v>3586.9760000000001</v>
      </c>
      <c r="O1533" s="19">
        <v>2871.0729999999999</v>
      </c>
      <c r="P1533" s="19">
        <v>3990.1880000000001</v>
      </c>
      <c r="Q1533" s="19"/>
      <c r="R1533" s="19"/>
      <c r="S1533" s="19"/>
      <c r="T1533" s="19"/>
      <c r="U1533" s="25">
        <v>20087.065999999999</v>
      </c>
      <c r="V1533" s="18">
        <v>2510.8832499999999</v>
      </c>
      <c r="W1533" s="39">
        <v>1.1901009751573088E-3</v>
      </c>
      <c r="X1533" s="35">
        <v>2956.542997198279</v>
      </c>
      <c r="Y1533" s="35"/>
      <c r="Z1533" s="49">
        <v>0</v>
      </c>
      <c r="AC1533" t="s">
        <v>271</v>
      </c>
      <c r="AD1533" t="s">
        <v>432</v>
      </c>
      <c r="AE1533" t="s">
        <v>267</v>
      </c>
    </row>
    <row r="1534" spans="1:31" outlineLevel="1" x14ac:dyDescent="0.35">
      <c r="A1534" s="6" t="s">
        <v>398</v>
      </c>
      <c r="B1534" s="7" t="s">
        <v>562</v>
      </c>
      <c r="C1534" s="7" t="s">
        <v>267</v>
      </c>
      <c r="D1534" s="7" t="s">
        <v>290</v>
      </c>
      <c r="E1534" s="7" t="s">
        <v>291</v>
      </c>
      <c r="F1534" s="7" t="s">
        <v>563</v>
      </c>
      <c r="G1534" s="8">
        <v>5270514</v>
      </c>
      <c r="H1534" s="16" t="s">
        <v>705</v>
      </c>
      <c r="I1534" s="18">
        <v>351.11799999999999</v>
      </c>
      <c r="J1534" s="19">
        <v>0</v>
      </c>
      <c r="K1534" s="19">
        <v>713.38300000000004</v>
      </c>
      <c r="L1534" s="19">
        <v>179.52799999999999</v>
      </c>
      <c r="M1534" s="19">
        <v>530.64599999999996</v>
      </c>
      <c r="N1534" s="19">
        <v>351.11799999999999</v>
      </c>
      <c r="O1534" s="19">
        <v>0</v>
      </c>
      <c r="P1534" s="19">
        <v>598.59</v>
      </c>
      <c r="Q1534" s="19"/>
      <c r="R1534" s="19"/>
      <c r="S1534" s="19"/>
      <c r="T1534" s="19"/>
      <c r="U1534" s="25">
        <v>2724.3830000000003</v>
      </c>
      <c r="V1534" s="18">
        <v>340.54787500000003</v>
      </c>
      <c r="W1534" s="39">
        <v>1.6141186896095203E-4</v>
      </c>
      <c r="X1534" s="35">
        <v>400.99213495569938</v>
      </c>
      <c r="Y1534" s="35"/>
      <c r="Z1534" s="49">
        <v>0</v>
      </c>
      <c r="AC1534" t="s">
        <v>290</v>
      </c>
      <c r="AD1534" t="s">
        <v>291</v>
      </c>
      <c r="AE1534" t="s">
        <v>267</v>
      </c>
    </row>
    <row r="1535" spans="1:31" outlineLevel="1" x14ac:dyDescent="0.35">
      <c r="A1535" s="6" t="s">
        <v>398</v>
      </c>
      <c r="B1535" s="7" t="s">
        <v>562</v>
      </c>
      <c r="C1535" s="7" t="s">
        <v>267</v>
      </c>
      <c r="D1535" s="7" t="s">
        <v>290</v>
      </c>
      <c r="E1535" s="7" t="s">
        <v>291</v>
      </c>
      <c r="F1535" s="7" t="s">
        <v>563</v>
      </c>
      <c r="G1535" s="8">
        <v>5335572</v>
      </c>
      <c r="H1535" s="16" t="s">
        <v>706</v>
      </c>
      <c r="I1535" s="18">
        <v>541.96100000000001</v>
      </c>
      <c r="J1535" s="19">
        <v>0</v>
      </c>
      <c r="K1535" s="19">
        <v>1569.377</v>
      </c>
      <c r="L1535" s="19">
        <v>1094.7560000000001</v>
      </c>
      <c r="M1535" s="19">
        <v>1197.18</v>
      </c>
      <c r="N1535" s="19">
        <v>785.84199999999998</v>
      </c>
      <c r="O1535" s="19">
        <v>721.48900000000003</v>
      </c>
      <c r="P1535" s="19">
        <v>965.37</v>
      </c>
      <c r="Q1535" s="19"/>
      <c r="R1535" s="19"/>
      <c r="S1535" s="19"/>
      <c r="T1535" s="19"/>
      <c r="U1535" s="25">
        <v>6875.9749999999995</v>
      </c>
      <c r="V1535" s="18">
        <v>859.49687499999993</v>
      </c>
      <c r="W1535" s="39">
        <v>4.0738177256236804E-4</v>
      </c>
      <c r="X1535" s="35">
        <v>1012.0500293651863</v>
      </c>
      <c r="Y1535" s="35"/>
      <c r="Z1535" s="49">
        <v>0</v>
      </c>
      <c r="AC1535" t="s">
        <v>290</v>
      </c>
      <c r="AD1535" t="s">
        <v>291</v>
      </c>
      <c r="AE1535" t="s">
        <v>267</v>
      </c>
    </row>
    <row r="1536" spans="1:31" outlineLevel="1" x14ac:dyDescent="0.35">
      <c r="A1536" s="6" t="s">
        <v>398</v>
      </c>
      <c r="B1536" s="7" t="s">
        <v>562</v>
      </c>
      <c r="C1536" s="7" t="s">
        <v>267</v>
      </c>
      <c r="D1536" s="7" t="s">
        <v>290</v>
      </c>
      <c r="E1536" s="7" t="s">
        <v>291</v>
      </c>
      <c r="F1536" s="7" t="s">
        <v>563</v>
      </c>
      <c r="G1536" s="8">
        <v>5339336</v>
      </c>
      <c r="H1536" s="16" t="s">
        <v>707</v>
      </c>
      <c r="I1536" s="18">
        <v>238.464</v>
      </c>
      <c r="J1536" s="19">
        <v>0</v>
      </c>
      <c r="K1536" s="19">
        <v>1094.7560000000001</v>
      </c>
      <c r="L1536" s="19">
        <v>1333.22</v>
      </c>
      <c r="M1536" s="19">
        <v>180.59800000000001</v>
      </c>
      <c r="N1536" s="19">
        <v>0</v>
      </c>
      <c r="O1536" s="19">
        <v>419.06200000000001</v>
      </c>
      <c r="P1536" s="19">
        <v>179.52799999999999</v>
      </c>
      <c r="Q1536" s="19"/>
      <c r="R1536" s="19"/>
      <c r="S1536" s="19"/>
      <c r="T1536" s="19"/>
      <c r="U1536" s="25">
        <v>3445.6279999999997</v>
      </c>
      <c r="V1536" s="18">
        <v>430.70349999999996</v>
      </c>
      <c r="W1536" s="39">
        <v>2.0414356396445988E-4</v>
      </c>
      <c r="X1536" s="35">
        <v>507.149592396934</v>
      </c>
      <c r="Y1536" s="35"/>
      <c r="Z1536" s="49">
        <v>0</v>
      </c>
      <c r="AC1536" t="s">
        <v>290</v>
      </c>
      <c r="AD1536" t="s">
        <v>291</v>
      </c>
      <c r="AE1536" t="s">
        <v>267</v>
      </c>
    </row>
    <row r="1537" spans="1:31" outlineLevel="1" x14ac:dyDescent="0.35">
      <c r="A1537" s="6" t="s">
        <v>398</v>
      </c>
      <c r="B1537" s="7" t="s">
        <v>562</v>
      </c>
      <c r="C1537" s="7" t="s">
        <v>267</v>
      </c>
      <c r="D1537" s="7" t="s">
        <v>290</v>
      </c>
      <c r="E1537" s="7" t="s">
        <v>291</v>
      </c>
      <c r="F1537" s="7" t="s">
        <v>563</v>
      </c>
      <c r="G1537" s="8">
        <v>5338209</v>
      </c>
      <c r="H1537" s="16" t="s">
        <v>708</v>
      </c>
      <c r="I1537" s="18">
        <v>1140.5509999999999</v>
      </c>
      <c r="J1537" s="19">
        <v>351.11799999999999</v>
      </c>
      <c r="K1537" s="19">
        <v>2407.5010000000002</v>
      </c>
      <c r="L1537" s="19">
        <v>1751.212</v>
      </c>
      <c r="M1537" s="19">
        <v>598.59</v>
      </c>
      <c r="N1537" s="19">
        <v>1321.1489999999999</v>
      </c>
      <c r="O1537" s="19">
        <v>844.221</v>
      </c>
      <c r="P1537" s="19">
        <v>1261.143</v>
      </c>
      <c r="Q1537" s="19"/>
      <c r="R1537" s="19"/>
      <c r="S1537" s="19"/>
      <c r="T1537" s="19"/>
      <c r="U1537" s="25">
        <v>9675.4849999999988</v>
      </c>
      <c r="V1537" s="18">
        <v>1209.4356249999998</v>
      </c>
      <c r="W1537" s="39">
        <v>5.7324470052619498E-4</v>
      </c>
      <c r="X1537" s="35">
        <v>1424.0998372408887</v>
      </c>
      <c r="Y1537" s="35"/>
      <c r="Z1537" s="49">
        <v>0</v>
      </c>
      <c r="AC1537" t="s">
        <v>290</v>
      </c>
      <c r="AD1537" t="s">
        <v>291</v>
      </c>
      <c r="AE1537" t="s">
        <v>267</v>
      </c>
    </row>
    <row r="1538" spans="1:31" outlineLevel="1" x14ac:dyDescent="0.35">
      <c r="A1538" s="6" t="s">
        <v>398</v>
      </c>
      <c r="B1538" s="7" t="s">
        <v>562</v>
      </c>
      <c r="C1538" s="7" t="s">
        <v>267</v>
      </c>
      <c r="D1538" s="7" t="s">
        <v>290</v>
      </c>
      <c r="E1538" s="7" t="s">
        <v>291</v>
      </c>
      <c r="F1538" s="7" t="s">
        <v>563</v>
      </c>
      <c r="G1538" s="8">
        <v>5139037</v>
      </c>
      <c r="H1538" s="16" t="s">
        <v>709</v>
      </c>
      <c r="I1538" s="18">
        <v>351.11799999999999</v>
      </c>
      <c r="J1538" s="19">
        <v>599.65899999999999</v>
      </c>
      <c r="K1538" s="19">
        <v>1607.2329999999999</v>
      </c>
      <c r="L1538" s="19">
        <v>761.17200000000003</v>
      </c>
      <c r="M1538" s="19">
        <v>589.58199999999999</v>
      </c>
      <c r="N1538" s="19">
        <v>1008.644</v>
      </c>
      <c r="O1538" s="19">
        <v>351.11799999999999</v>
      </c>
      <c r="P1538" s="19">
        <v>597.52</v>
      </c>
      <c r="Q1538" s="19"/>
      <c r="R1538" s="19"/>
      <c r="S1538" s="19"/>
      <c r="T1538" s="19"/>
      <c r="U1538" s="25">
        <v>5866.0460000000003</v>
      </c>
      <c r="V1538" s="18">
        <v>733.25575000000003</v>
      </c>
      <c r="W1538" s="39">
        <v>3.4754637959160539E-4</v>
      </c>
      <c r="X1538" s="35">
        <v>863.40221227644577</v>
      </c>
      <c r="Y1538" s="35"/>
      <c r="Z1538" s="49">
        <v>0</v>
      </c>
      <c r="AC1538" t="s">
        <v>290</v>
      </c>
      <c r="AD1538" t="s">
        <v>291</v>
      </c>
      <c r="AE1538" t="s">
        <v>267</v>
      </c>
    </row>
    <row r="1539" spans="1:31" outlineLevel="1" x14ac:dyDescent="0.35">
      <c r="A1539" s="6" t="s">
        <v>398</v>
      </c>
      <c r="B1539" s="7" t="s">
        <v>562</v>
      </c>
      <c r="C1539" s="7" t="s">
        <v>267</v>
      </c>
      <c r="D1539" s="7" t="s">
        <v>290</v>
      </c>
      <c r="E1539" s="7" t="s">
        <v>291</v>
      </c>
      <c r="F1539" s="7" t="s">
        <v>563</v>
      </c>
      <c r="G1539" s="8">
        <v>5299526</v>
      </c>
      <c r="H1539" s="16" t="s">
        <v>710</v>
      </c>
      <c r="I1539" s="18">
        <v>179.52799999999999</v>
      </c>
      <c r="J1539" s="19">
        <v>0</v>
      </c>
      <c r="K1539" s="19">
        <v>180.59800000000001</v>
      </c>
      <c r="L1539" s="19">
        <v>0</v>
      </c>
      <c r="M1539" s="19">
        <v>0</v>
      </c>
      <c r="N1539" s="19">
        <v>598.59</v>
      </c>
      <c r="O1539" s="19">
        <v>0</v>
      </c>
      <c r="P1539" s="19">
        <v>417.99200000000002</v>
      </c>
      <c r="Q1539" s="19"/>
      <c r="R1539" s="19"/>
      <c r="S1539" s="19"/>
      <c r="T1539" s="19"/>
      <c r="U1539" s="25">
        <v>1376.7080000000001</v>
      </c>
      <c r="V1539" s="18">
        <v>172.08850000000001</v>
      </c>
      <c r="W1539" s="39">
        <v>8.1565995417492447E-5</v>
      </c>
      <c r="X1539" s="35">
        <v>202.63269890121578</v>
      </c>
      <c r="Y1539" s="35"/>
      <c r="Z1539" s="49">
        <v>0</v>
      </c>
      <c r="AC1539" t="s">
        <v>290</v>
      </c>
      <c r="AD1539" t="s">
        <v>291</v>
      </c>
      <c r="AE1539" t="s">
        <v>267</v>
      </c>
    </row>
    <row r="1540" spans="1:31" outlineLevel="1" x14ac:dyDescent="0.35">
      <c r="A1540" s="6" t="s">
        <v>398</v>
      </c>
      <c r="B1540" s="7" t="s">
        <v>562</v>
      </c>
      <c r="C1540" s="7" t="s">
        <v>267</v>
      </c>
      <c r="D1540" s="7" t="s">
        <v>290</v>
      </c>
      <c r="E1540" s="7" t="s">
        <v>291</v>
      </c>
      <c r="F1540" s="7" t="s">
        <v>563</v>
      </c>
      <c r="G1540" s="8">
        <v>5295627</v>
      </c>
      <c r="H1540" s="16" t="s">
        <v>711</v>
      </c>
      <c r="I1540" s="18">
        <v>0</v>
      </c>
      <c r="J1540" s="19">
        <v>0</v>
      </c>
      <c r="K1540" s="19">
        <v>352.18799999999999</v>
      </c>
      <c r="L1540" s="19">
        <v>0</v>
      </c>
      <c r="M1540" s="19">
        <v>417.99200000000002</v>
      </c>
      <c r="N1540" s="19">
        <v>419.06200000000001</v>
      </c>
      <c r="O1540" s="19">
        <v>0</v>
      </c>
      <c r="P1540" s="19">
        <v>179.52799999999999</v>
      </c>
      <c r="Q1540" s="19"/>
      <c r="R1540" s="19"/>
      <c r="S1540" s="19"/>
      <c r="T1540" s="19"/>
      <c r="U1540" s="25">
        <v>1368.7700000000002</v>
      </c>
      <c r="V1540" s="18">
        <v>171.09625000000003</v>
      </c>
      <c r="W1540" s="39">
        <v>8.1095691713566818E-5</v>
      </c>
      <c r="X1540" s="35">
        <v>201.46433323189603</v>
      </c>
      <c r="Y1540" s="35"/>
      <c r="Z1540" s="49">
        <v>0</v>
      </c>
      <c r="AC1540" t="s">
        <v>290</v>
      </c>
      <c r="AD1540" t="s">
        <v>291</v>
      </c>
      <c r="AE1540" t="s">
        <v>267</v>
      </c>
    </row>
    <row r="1541" spans="1:31" outlineLevel="1" x14ac:dyDescent="0.35">
      <c r="A1541" s="6" t="s">
        <v>398</v>
      </c>
      <c r="B1541" s="7" t="s">
        <v>562</v>
      </c>
      <c r="C1541" s="7" t="s">
        <v>267</v>
      </c>
      <c r="D1541" s="7" t="s">
        <v>290</v>
      </c>
      <c r="E1541" s="7" t="s">
        <v>291</v>
      </c>
      <c r="F1541" s="7" t="s">
        <v>563</v>
      </c>
      <c r="G1541" s="8">
        <v>5136739</v>
      </c>
      <c r="H1541" s="16" t="s">
        <v>712</v>
      </c>
      <c r="I1541" s="18">
        <v>530.64599999999996</v>
      </c>
      <c r="J1541" s="19">
        <v>0</v>
      </c>
      <c r="K1541" s="19">
        <v>3045.0160000000001</v>
      </c>
      <c r="L1541" s="19">
        <v>351.11799999999999</v>
      </c>
      <c r="M1541" s="19">
        <v>351.11799999999999</v>
      </c>
      <c r="N1541" s="19">
        <v>1241.8910000000001</v>
      </c>
      <c r="O1541" s="19">
        <v>770.18</v>
      </c>
      <c r="P1541" s="19">
        <v>957.64599999999996</v>
      </c>
      <c r="Q1541" s="19"/>
      <c r="R1541" s="19"/>
      <c r="S1541" s="19"/>
      <c r="T1541" s="19"/>
      <c r="U1541" s="25">
        <v>7247.6150000000007</v>
      </c>
      <c r="V1541" s="18">
        <v>905.95187500000009</v>
      </c>
      <c r="W1541" s="39">
        <v>4.294003752994459E-4</v>
      </c>
      <c r="X1541" s="35">
        <v>1066.7503842840567</v>
      </c>
      <c r="Y1541" s="35"/>
      <c r="Z1541" s="49">
        <v>0</v>
      </c>
      <c r="AC1541" t="s">
        <v>290</v>
      </c>
      <c r="AD1541" t="s">
        <v>291</v>
      </c>
      <c r="AE1541" t="s">
        <v>267</v>
      </c>
    </row>
    <row r="1542" spans="1:31" outlineLevel="1" x14ac:dyDescent="0.35">
      <c r="A1542" s="6" t="s">
        <v>398</v>
      </c>
      <c r="B1542" s="7" t="s">
        <v>562</v>
      </c>
      <c r="C1542" s="7" t="s">
        <v>267</v>
      </c>
      <c r="D1542" s="7" t="s">
        <v>290</v>
      </c>
      <c r="E1542" s="7" t="s">
        <v>291</v>
      </c>
      <c r="F1542" s="7" t="s">
        <v>563</v>
      </c>
      <c r="G1542" s="8">
        <v>5139068</v>
      </c>
      <c r="H1542" s="16" t="s">
        <v>713</v>
      </c>
      <c r="I1542" s="18">
        <v>721.48900000000003</v>
      </c>
      <c r="J1542" s="19">
        <v>598.59</v>
      </c>
      <c r="K1542" s="19">
        <v>1872.874</v>
      </c>
      <c r="L1542" s="19">
        <v>1693.346</v>
      </c>
      <c r="M1542" s="19">
        <v>538.58399999999995</v>
      </c>
      <c r="N1542" s="19">
        <v>842.471</v>
      </c>
      <c r="O1542" s="19">
        <v>179.52799999999999</v>
      </c>
      <c r="P1542" s="19">
        <v>1383.194</v>
      </c>
      <c r="Q1542" s="19"/>
      <c r="R1542" s="19"/>
      <c r="S1542" s="19"/>
      <c r="T1542" s="19"/>
      <c r="U1542" s="25">
        <v>7830.0760000000009</v>
      </c>
      <c r="V1542" s="18">
        <v>978.75950000000012</v>
      </c>
      <c r="W1542" s="39">
        <v>4.6390951685805389E-4</v>
      </c>
      <c r="X1542" s="35">
        <v>1152.4807239310269</v>
      </c>
      <c r="Y1542" s="35"/>
      <c r="Z1542" s="49">
        <v>0</v>
      </c>
      <c r="AC1542" t="s">
        <v>290</v>
      </c>
      <c r="AD1542" t="s">
        <v>291</v>
      </c>
      <c r="AE1542" t="s">
        <v>267</v>
      </c>
    </row>
    <row r="1543" spans="1:31" outlineLevel="1" x14ac:dyDescent="0.35">
      <c r="A1543" s="6" t="s">
        <v>398</v>
      </c>
      <c r="B1543" s="7" t="s">
        <v>562</v>
      </c>
      <c r="C1543" s="7" t="s">
        <v>267</v>
      </c>
      <c r="D1543" s="7" t="s">
        <v>290</v>
      </c>
      <c r="E1543" s="7" t="s">
        <v>291</v>
      </c>
      <c r="F1543" s="7" t="s">
        <v>563</v>
      </c>
      <c r="G1543" s="8">
        <v>5139020</v>
      </c>
      <c r="H1543" s="16" t="s">
        <v>714</v>
      </c>
      <c r="I1543" s="18">
        <v>532.78499999999997</v>
      </c>
      <c r="J1543" s="19">
        <v>476.928</v>
      </c>
      <c r="K1543" s="19">
        <v>2206.8919999999998</v>
      </c>
      <c r="L1543" s="19">
        <v>702.23800000000006</v>
      </c>
      <c r="M1543" s="19">
        <v>648.51800000000003</v>
      </c>
      <c r="N1543" s="19">
        <v>838.12400000000002</v>
      </c>
      <c r="O1543" s="19">
        <v>351.11799999999999</v>
      </c>
      <c r="P1543" s="19">
        <v>1494.579</v>
      </c>
      <c r="Q1543" s="19"/>
      <c r="R1543" s="19"/>
      <c r="S1543" s="19"/>
      <c r="T1543" s="19"/>
      <c r="U1543" s="25">
        <v>7251.1819999999998</v>
      </c>
      <c r="V1543" s="18">
        <v>906.39774999999997</v>
      </c>
      <c r="W1543" s="39">
        <v>4.2961170980585839E-4</v>
      </c>
      <c r="X1543" s="35">
        <v>1067.2753981845935</v>
      </c>
      <c r="Y1543" s="35"/>
      <c r="Z1543" s="49">
        <v>0</v>
      </c>
      <c r="AC1543" t="s">
        <v>290</v>
      </c>
      <c r="AD1543" t="s">
        <v>291</v>
      </c>
      <c r="AE1543" t="s">
        <v>267</v>
      </c>
    </row>
    <row r="1544" spans="1:31" outlineLevel="1" x14ac:dyDescent="0.35">
      <c r="A1544" s="6" t="s">
        <v>398</v>
      </c>
      <c r="B1544" s="7" t="s">
        <v>562</v>
      </c>
      <c r="C1544" s="7" t="s">
        <v>267</v>
      </c>
      <c r="D1544" s="7" t="s">
        <v>290</v>
      </c>
      <c r="E1544" s="7" t="s">
        <v>291</v>
      </c>
      <c r="F1544" s="7" t="s">
        <v>563</v>
      </c>
      <c r="G1544" s="8">
        <v>5299692</v>
      </c>
      <c r="H1544" s="16" t="s">
        <v>715</v>
      </c>
      <c r="I1544" s="18">
        <v>303.49700000000001</v>
      </c>
      <c r="J1544" s="19">
        <v>238.464</v>
      </c>
      <c r="K1544" s="19">
        <v>1448.7850000000001</v>
      </c>
      <c r="L1544" s="19">
        <v>1094.7560000000001</v>
      </c>
      <c r="M1544" s="19">
        <v>180.59800000000001</v>
      </c>
      <c r="N1544" s="19">
        <v>243.881</v>
      </c>
      <c r="O1544" s="19">
        <v>180.59800000000001</v>
      </c>
      <c r="P1544" s="19">
        <v>179.52799999999999</v>
      </c>
      <c r="Q1544" s="19"/>
      <c r="R1544" s="19"/>
      <c r="S1544" s="19"/>
      <c r="T1544" s="19"/>
      <c r="U1544" s="25">
        <v>3870.107</v>
      </c>
      <c r="V1544" s="18">
        <v>483.763375</v>
      </c>
      <c r="W1544" s="39">
        <v>2.2929272571032159E-4</v>
      </c>
      <c r="X1544" s="35">
        <v>569.62712967926927</v>
      </c>
      <c r="Y1544" s="35"/>
      <c r="Z1544" s="49">
        <v>0</v>
      </c>
      <c r="AC1544" t="s">
        <v>290</v>
      </c>
      <c r="AD1544" t="s">
        <v>291</v>
      </c>
      <c r="AE1544" t="s">
        <v>267</v>
      </c>
    </row>
    <row r="1545" spans="1:31" outlineLevel="1" x14ac:dyDescent="0.35">
      <c r="A1545" s="6" t="s">
        <v>398</v>
      </c>
      <c r="B1545" s="7" t="s">
        <v>562</v>
      </c>
      <c r="C1545" s="7" t="s">
        <v>267</v>
      </c>
      <c r="D1545" s="7" t="s">
        <v>290</v>
      </c>
      <c r="E1545" s="7" t="s">
        <v>291</v>
      </c>
      <c r="F1545" s="7" t="s">
        <v>563</v>
      </c>
      <c r="G1545" s="8">
        <v>5290923</v>
      </c>
      <c r="H1545" s="16" t="s">
        <v>716</v>
      </c>
      <c r="I1545" s="18">
        <v>1241.8920000000001</v>
      </c>
      <c r="J1545" s="19">
        <v>0</v>
      </c>
      <c r="K1545" s="19">
        <v>2677.5360000000001</v>
      </c>
      <c r="L1545" s="19">
        <v>0</v>
      </c>
      <c r="M1545" s="19">
        <v>0</v>
      </c>
      <c r="N1545" s="19">
        <v>352.18799999999999</v>
      </c>
      <c r="O1545" s="19">
        <v>958.71600000000001</v>
      </c>
      <c r="P1545" s="19">
        <v>656.45600000000002</v>
      </c>
      <c r="Q1545" s="19"/>
      <c r="R1545" s="19"/>
      <c r="S1545" s="19"/>
      <c r="T1545" s="19"/>
      <c r="U1545" s="25">
        <v>5886.7880000000005</v>
      </c>
      <c r="V1545" s="18">
        <v>735.84850000000006</v>
      </c>
      <c r="W1545" s="39">
        <v>3.4877528352544586E-4</v>
      </c>
      <c r="X1545" s="35">
        <v>866.45515265349673</v>
      </c>
      <c r="Y1545" s="35"/>
      <c r="Z1545" s="49">
        <v>0</v>
      </c>
      <c r="AC1545" t="s">
        <v>290</v>
      </c>
      <c r="AD1545" t="s">
        <v>291</v>
      </c>
      <c r="AE1545" t="s">
        <v>267</v>
      </c>
    </row>
    <row r="1546" spans="1:31" outlineLevel="1" x14ac:dyDescent="0.35">
      <c r="A1546" s="6" t="s">
        <v>398</v>
      </c>
      <c r="B1546" s="7" t="s">
        <v>562</v>
      </c>
      <c r="C1546" s="7" t="s">
        <v>267</v>
      </c>
      <c r="D1546" s="7" t="s">
        <v>290</v>
      </c>
      <c r="E1546" s="7" t="s">
        <v>291</v>
      </c>
      <c r="F1546" s="7" t="s">
        <v>563</v>
      </c>
      <c r="G1546" s="8">
        <v>5270697</v>
      </c>
      <c r="H1546" s="16" t="s">
        <v>717</v>
      </c>
      <c r="I1546" s="18">
        <v>179.52799999999999</v>
      </c>
      <c r="J1546" s="19">
        <v>351.11799999999999</v>
      </c>
      <c r="K1546" s="19">
        <v>1255.046</v>
      </c>
      <c r="L1546" s="19">
        <v>351.11799999999999</v>
      </c>
      <c r="M1546" s="19">
        <v>769.11</v>
      </c>
      <c r="N1546" s="19">
        <v>1129.2360000000001</v>
      </c>
      <c r="O1546" s="19">
        <v>835.98400000000004</v>
      </c>
      <c r="P1546" s="19">
        <v>1255.046</v>
      </c>
      <c r="Q1546" s="19"/>
      <c r="R1546" s="19"/>
      <c r="S1546" s="19"/>
      <c r="T1546" s="19"/>
      <c r="U1546" s="25">
        <v>6126.1860000000006</v>
      </c>
      <c r="V1546" s="18">
        <v>765.77325000000008</v>
      </c>
      <c r="W1546" s="39">
        <v>3.6295892753053402E-4</v>
      </c>
      <c r="X1546" s="35">
        <v>901.69128322842869</v>
      </c>
      <c r="Y1546" s="35"/>
      <c r="Z1546" s="49">
        <v>0</v>
      </c>
      <c r="AC1546" t="s">
        <v>290</v>
      </c>
      <c r="AD1546" t="s">
        <v>291</v>
      </c>
      <c r="AE1546" t="s">
        <v>267</v>
      </c>
    </row>
    <row r="1547" spans="1:31" outlineLevel="1" x14ac:dyDescent="0.35">
      <c r="A1547" s="6" t="s">
        <v>398</v>
      </c>
      <c r="B1547" s="7" t="s">
        <v>562</v>
      </c>
      <c r="C1547" s="7" t="s">
        <v>267</v>
      </c>
      <c r="D1547" s="7" t="s">
        <v>290</v>
      </c>
      <c r="E1547" s="7" t="s">
        <v>291</v>
      </c>
      <c r="F1547" s="7" t="s">
        <v>563</v>
      </c>
      <c r="G1547" s="8">
        <v>5270666</v>
      </c>
      <c r="H1547" s="16" t="s">
        <v>718</v>
      </c>
      <c r="I1547" s="18">
        <v>180.59800000000001</v>
      </c>
      <c r="J1547" s="19">
        <v>0</v>
      </c>
      <c r="K1547" s="19">
        <v>238.464</v>
      </c>
      <c r="L1547" s="19">
        <v>180.59800000000001</v>
      </c>
      <c r="M1547" s="19">
        <v>351.11799999999999</v>
      </c>
      <c r="N1547" s="19">
        <v>410.05399999999997</v>
      </c>
      <c r="O1547" s="19">
        <v>179.52799999999999</v>
      </c>
      <c r="P1547" s="19">
        <v>837.05399999999997</v>
      </c>
      <c r="Q1547" s="19"/>
      <c r="R1547" s="19"/>
      <c r="S1547" s="19"/>
      <c r="T1547" s="19"/>
      <c r="U1547" s="25">
        <v>2377.4139999999998</v>
      </c>
      <c r="V1547" s="18">
        <v>297.17674999999997</v>
      </c>
      <c r="W1547" s="39">
        <v>1.4085495212454811E-4</v>
      </c>
      <c r="X1547" s="35">
        <v>349.92301579240836</v>
      </c>
      <c r="Y1547" s="35"/>
      <c r="Z1547" s="49">
        <v>0</v>
      </c>
      <c r="AC1547" t="s">
        <v>290</v>
      </c>
      <c r="AD1547" t="s">
        <v>291</v>
      </c>
      <c r="AE1547" t="s">
        <v>267</v>
      </c>
    </row>
    <row r="1548" spans="1:31" outlineLevel="1" x14ac:dyDescent="0.35">
      <c r="A1548" s="6" t="s">
        <v>398</v>
      </c>
      <c r="B1548" s="7" t="s">
        <v>562</v>
      </c>
      <c r="C1548" s="7" t="s">
        <v>267</v>
      </c>
      <c r="D1548" s="7" t="s">
        <v>290</v>
      </c>
      <c r="E1548" s="7" t="s">
        <v>291</v>
      </c>
      <c r="F1548" s="7" t="s">
        <v>563</v>
      </c>
      <c r="G1548" s="8">
        <v>5133334</v>
      </c>
      <c r="H1548" s="16" t="s">
        <v>719</v>
      </c>
      <c r="I1548" s="18">
        <v>541.96100000000001</v>
      </c>
      <c r="J1548" s="19">
        <v>360.12599999999998</v>
      </c>
      <c r="K1548" s="19">
        <v>1628.3130000000001</v>
      </c>
      <c r="L1548" s="19">
        <v>1152.4549999999999</v>
      </c>
      <c r="M1548" s="19">
        <v>238.464</v>
      </c>
      <c r="N1548" s="19">
        <v>837.05399999999997</v>
      </c>
      <c r="O1548" s="19">
        <v>598.59</v>
      </c>
      <c r="P1548" s="19">
        <v>959.95299999999997</v>
      </c>
      <c r="Q1548" s="19"/>
      <c r="R1548" s="19"/>
      <c r="S1548" s="19"/>
      <c r="T1548" s="19"/>
      <c r="U1548" s="25">
        <v>6316.9159999999993</v>
      </c>
      <c r="V1548" s="18">
        <v>789.61449999999991</v>
      </c>
      <c r="W1548" s="39">
        <v>3.7425913229870432E-4</v>
      </c>
      <c r="X1548" s="35">
        <v>929.76414592801962</v>
      </c>
      <c r="Y1548" s="35"/>
      <c r="Z1548" s="49">
        <v>0</v>
      </c>
      <c r="AC1548" t="s">
        <v>290</v>
      </c>
      <c r="AD1548" t="s">
        <v>291</v>
      </c>
      <c r="AE1548" t="s">
        <v>267</v>
      </c>
    </row>
    <row r="1549" spans="1:31" outlineLevel="1" x14ac:dyDescent="0.35">
      <c r="A1549" s="6" t="s">
        <v>398</v>
      </c>
      <c r="B1549" s="7" t="s">
        <v>562</v>
      </c>
      <c r="C1549" s="7" t="s">
        <v>267</v>
      </c>
      <c r="D1549" s="7" t="s">
        <v>290</v>
      </c>
      <c r="E1549" s="7" t="s">
        <v>291</v>
      </c>
      <c r="F1549" s="7" t="s">
        <v>563</v>
      </c>
      <c r="G1549" s="8">
        <v>5272664</v>
      </c>
      <c r="H1549" s="16" t="s">
        <v>720</v>
      </c>
      <c r="I1549" s="18">
        <v>351.11799999999999</v>
      </c>
      <c r="J1549" s="19">
        <v>0</v>
      </c>
      <c r="K1549" s="19">
        <v>1367.7</v>
      </c>
      <c r="L1549" s="19">
        <v>0</v>
      </c>
      <c r="M1549" s="19">
        <v>351.11799999999999</v>
      </c>
      <c r="N1549" s="19">
        <v>597.52</v>
      </c>
      <c r="O1549" s="19">
        <v>0</v>
      </c>
      <c r="P1549" s="19">
        <v>419.06200000000001</v>
      </c>
      <c r="Q1549" s="19"/>
      <c r="R1549" s="19"/>
      <c r="S1549" s="19"/>
      <c r="T1549" s="19"/>
      <c r="U1549" s="25">
        <v>3086.518</v>
      </c>
      <c r="V1549" s="18">
        <v>385.81475</v>
      </c>
      <c r="W1549" s="39">
        <v>1.8286732774416066E-4</v>
      </c>
      <c r="X1549" s="35">
        <v>454.29348311129348</v>
      </c>
      <c r="Y1549" s="35"/>
      <c r="Z1549" s="49">
        <v>0</v>
      </c>
      <c r="AC1549" t="s">
        <v>290</v>
      </c>
      <c r="AD1549" t="s">
        <v>291</v>
      </c>
      <c r="AE1549" t="s">
        <v>267</v>
      </c>
    </row>
    <row r="1550" spans="1:31" outlineLevel="1" x14ac:dyDescent="0.35">
      <c r="A1550" s="6" t="s">
        <v>398</v>
      </c>
      <c r="B1550" s="7" t="s">
        <v>562</v>
      </c>
      <c r="C1550" s="7" t="s">
        <v>267</v>
      </c>
      <c r="D1550" s="7" t="s">
        <v>290</v>
      </c>
      <c r="E1550" s="7" t="s">
        <v>291</v>
      </c>
      <c r="F1550" s="7" t="s">
        <v>563</v>
      </c>
      <c r="G1550" s="8">
        <v>5136708</v>
      </c>
      <c r="H1550" s="16" t="s">
        <v>721</v>
      </c>
      <c r="I1550" s="18">
        <v>0</v>
      </c>
      <c r="J1550" s="19">
        <v>171.59</v>
      </c>
      <c r="K1550" s="19">
        <v>893.98</v>
      </c>
      <c r="L1550" s="19">
        <v>648.51800000000003</v>
      </c>
      <c r="M1550" s="19">
        <v>1425.567</v>
      </c>
      <c r="N1550" s="19">
        <v>1180.2339999999999</v>
      </c>
      <c r="O1550" s="19">
        <v>417.99200000000002</v>
      </c>
      <c r="P1550" s="19">
        <v>720.25300000000004</v>
      </c>
      <c r="Q1550" s="19"/>
      <c r="R1550" s="19"/>
      <c r="S1550" s="19"/>
      <c r="T1550" s="19"/>
      <c r="U1550" s="25">
        <v>5458.1339999999991</v>
      </c>
      <c r="V1550" s="18">
        <v>682.26674999999989</v>
      </c>
      <c r="W1550" s="39">
        <v>3.2337876501920497E-4</v>
      </c>
      <c r="X1550" s="35">
        <v>803.36311213742363</v>
      </c>
      <c r="Y1550" s="35"/>
      <c r="Z1550" s="49">
        <v>0</v>
      </c>
      <c r="AC1550" t="s">
        <v>290</v>
      </c>
      <c r="AD1550" t="s">
        <v>291</v>
      </c>
      <c r="AE1550" t="s">
        <v>267</v>
      </c>
    </row>
    <row r="1551" spans="1:31" outlineLevel="1" x14ac:dyDescent="0.35">
      <c r="A1551" s="6" t="s">
        <v>398</v>
      </c>
      <c r="B1551" s="7" t="s">
        <v>562</v>
      </c>
      <c r="C1551" s="7" t="s">
        <v>267</v>
      </c>
      <c r="D1551" s="7" t="s">
        <v>290</v>
      </c>
      <c r="E1551" s="7" t="s">
        <v>291</v>
      </c>
      <c r="F1551" s="7" t="s">
        <v>563</v>
      </c>
      <c r="G1551" s="8">
        <v>5139006</v>
      </c>
      <c r="H1551" s="16" t="s">
        <v>722</v>
      </c>
      <c r="I1551" s="18">
        <v>530.64599999999996</v>
      </c>
      <c r="J1551" s="19">
        <v>656.45600000000002</v>
      </c>
      <c r="K1551" s="19">
        <v>1788.9</v>
      </c>
      <c r="L1551" s="19">
        <v>351.11799999999999</v>
      </c>
      <c r="M1551" s="19">
        <v>1463.4090000000001</v>
      </c>
      <c r="N1551" s="19">
        <v>1436.7139999999999</v>
      </c>
      <c r="O1551" s="19">
        <v>1188.172</v>
      </c>
      <c r="P1551" s="19">
        <v>1197.18</v>
      </c>
      <c r="Q1551" s="19"/>
      <c r="R1551" s="19"/>
      <c r="S1551" s="19"/>
      <c r="T1551" s="19"/>
      <c r="U1551" s="25">
        <v>8612.5950000000012</v>
      </c>
      <c r="V1551" s="18">
        <v>1076.5743750000001</v>
      </c>
      <c r="W1551" s="39">
        <v>5.1027152039700388E-4</v>
      </c>
      <c r="X1551" s="35">
        <v>1267.6568810474819</v>
      </c>
      <c r="Y1551" s="35"/>
      <c r="Z1551" s="49">
        <v>0</v>
      </c>
      <c r="AC1551" t="s">
        <v>290</v>
      </c>
      <c r="AD1551" t="s">
        <v>291</v>
      </c>
      <c r="AE1551" t="s">
        <v>267</v>
      </c>
    </row>
    <row r="1552" spans="1:31" outlineLevel="1" x14ac:dyDescent="0.35">
      <c r="A1552" s="6" t="s">
        <v>398</v>
      </c>
      <c r="B1552" s="7" t="s">
        <v>562</v>
      </c>
      <c r="C1552" s="7" t="s">
        <v>267</v>
      </c>
      <c r="D1552" s="7" t="s">
        <v>290</v>
      </c>
      <c r="E1552" s="7" t="s">
        <v>291</v>
      </c>
      <c r="F1552" s="7" t="s">
        <v>563</v>
      </c>
      <c r="G1552" s="8">
        <v>5279913</v>
      </c>
      <c r="H1552" s="16" t="s">
        <v>723</v>
      </c>
      <c r="I1552" s="18">
        <v>419.06200000000001</v>
      </c>
      <c r="J1552" s="19">
        <v>0</v>
      </c>
      <c r="K1552" s="19">
        <v>1094.7560000000001</v>
      </c>
      <c r="L1552" s="19">
        <v>1094.7560000000001</v>
      </c>
      <c r="M1552" s="19">
        <v>361.19600000000003</v>
      </c>
      <c r="N1552" s="19">
        <v>238.464</v>
      </c>
      <c r="O1552" s="19">
        <v>0</v>
      </c>
      <c r="P1552" s="19">
        <v>179.52799999999999</v>
      </c>
      <c r="Q1552" s="19"/>
      <c r="R1552" s="19"/>
      <c r="S1552" s="19"/>
      <c r="T1552" s="19"/>
      <c r="U1552" s="25">
        <v>3387.7620000000002</v>
      </c>
      <c r="V1552" s="18">
        <v>423.47025000000002</v>
      </c>
      <c r="W1552" s="39">
        <v>2.0071516964204105E-4</v>
      </c>
      <c r="X1552" s="35">
        <v>498.63250398412777</v>
      </c>
      <c r="Y1552" s="35"/>
      <c r="Z1552" s="49">
        <v>0</v>
      </c>
      <c r="AC1552" t="s">
        <v>290</v>
      </c>
      <c r="AD1552" t="s">
        <v>291</v>
      </c>
      <c r="AE1552" t="s">
        <v>267</v>
      </c>
    </row>
    <row r="1553" spans="1:31" outlineLevel="1" x14ac:dyDescent="0.35">
      <c r="A1553" s="6" t="s">
        <v>398</v>
      </c>
      <c r="B1553" s="7" t="s">
        <v>562</v>
      </c>
      <c r="C1553" s="7" t="s">
        <v>267</v>
      </c>
      <c r="D1553" s="7" t="s">
        <v>290</v>
      </c>
      <c r="E1553" s="7" t="s">
        <v>291</v>
      </c>
      <c r="F1553" s="7" t="s">
        <v>563</v>
      </c>
      <c r="G1553" s="8">
        <v>5298828</v>
      </c>
      <c r="H1553" s="16" t="s">
        <v>724</v>
      </c>
      <c r="I1553" s="18">
        <v>483.02499999999998</v>
      </c>
      <c r="J1553" s="19">
        <v>0</v>
      </c>
      <c r="K1553" s="19">
        <v>1029.723</v>
      </c>
      <c r="L1553" s="19">
        <v>970.78700000000003</v>
      </c>
      <c r="M1553" s="19">
        <v>180.59800000000001</v>
      </c>
      <c r="N1553" s="19">
        <v>0</v>
      </c>
      <c r="O1553" s="19">
        <v>419.06200000000001</v>
      </c>
      <c r="P1553" s="19">
        <v>179.52799999999999</v>
      </c>
      <c r="Q1553" s="19"/>
      <c r="R1553" s="19"/>
      <c r="S1553" s="19"/>
      <c r="T1553" s="19"/>
      <c r="U1553" s="25">
        <v>3262.7229999999995</v>
      </c>
      <c r="V1553" s="18">
        <v>407.84037499999994</v>
      </c>
      <c r="W1553" s="39">
        <v>1.9330696797472459E-4</v>
      </c>
      <c r="X1553" s="35">
        <v>480.22846330309062</v>
      </c>
      <c r="Y1553" s="35"/>
      <c r="Z1553" s="49">
        <v>0</v>
      </c>
      <c r="AC1553" t="s">
        <v>290</v>
      </c>
      <c r="AD1553" t="s">
        <v>291</v>
      </c>
      <c r="AE1553" t="s">
        <v>267</v>
      </c>
    </row>
    <row r="1554" spans="1:31" outlineLevel="1" x14ac:dyDescent="0.35">
      <c r="A1554" s="6" t="s">
        <v>398</v>
      </c>
      <c r="B1554" s="7" t="s">
        <v>562</v>
      </c>
      <c r="C1554" s="7" t="s">
        <v>267</v>
      </c>
      <c r="D1554" s="7" t="s">
        <v>290</v>
      </c>
      <c r="E1554" s="7" t="s">
        <v>291</v>
      </c>
      <c r="F1554" s="7" t="s">
        <v>563</v>
      </c>
      <c r="G1554" s="8">
        <v>5134959</v>
      </c>
      <c r="H1554" s="16" t="s">
        <v>725</v>
      </c>
      <c r="I1554" s="18">
        <v>902.08699999999999</v>
      </c>
      <c r="J1554" s="19">
        <v>179.52799999999999</v>
      </c>
      <c r="K1554" s="19">
        <v>1983.702</v>
      </c>
      <c r="L1554" s="19">
        <v>786.52200000000005</v>
      </c>
      <c r="M1554" s="19">
        <v>1624.646</v>
      </c>
      <c r="N1554" s="19">
        <v>1081.615</v>
      </c>
      <c r="O1554" s="19">
        <v>1081.615</v>
      </c>
      <c r="P1554" s="19">
        <v>1798.076</v>
      </c>
      <c r="Q1554" s="19"/>
      <c r="R1554" s="19"/>
      <c r="S1554" s="19"/>
      <c r="T1554" s="19"/>
      <c r="U1554" s="25">
        <v>9437.7909999999993</v>
      </c>
      <c r="V1554" s="18">
        <v>1179.7238749999999</v>
      </c>
      <c r="W1554" s="39">
        <v>5.5916201362761844E-4</v>
      </c>
      <c r="X1554" s="35">
        <v>1389.1145122971639</v>
      </c>
      <c r="Y1554" s="35"/>
      <c r="Z1554" s="49">
        <v>0</v>
      </c>
      <c r="AC1554" t="s">
        <v>290</v>
      </c>
      <c r="AD1554" t="s">
        <v>291</v>
      </c>
      <c r="AE1554" t="s">
        <v>267</v>
      </c>
    </row>
    <row r="1555" spans="1:31" outlineLevel="1" x14ac:dyDescent="0.35">
      <c r="A1555" s="6" t="s">
        <v>398</v>
      </c>
      <c r="B1555" s="7" t="s">
        <v>562</v>
      </c>
      <c r="C1555" s="7" t="s">
        <v>267</v>
      </c>
      <c r="D1555" s="7" t="s">
        <v>290</v>
      </c>
      <c r="E1555" s="7" t="s">
        <v>291</v>
      </c>
      <c r="F1555" s="7" t="s">
        <v>563</v>
      </c>
      <c r="G1555" s="8">
        <v>5136061</v>
      </c>
      <c r="H1555" s="16" t="s">
        <v>726</v>
      </c>
      <c r="I1555" s="18">
        <v>484.09500000000003</v>
      </c>
      <c r="J1555" s="19">
        <v>0</v>
      </c>
      <c r="K1555" s="19">
        <v>970.78700000000003</v>
      </c>
      <c r="L1555" s="19">
        <v>1275.354</v>
      </c>
      <c r="M1555" s="19">
        <v>0</v>
      </c>
      <c r="N1555" s="19">
        <v>238.464</v>
      </c>
      <c r="O1555" s="19">
        <v>598.59</v>
      </c>
      <c r="P1555" s="19">
        <v>540.72400000000005</v>
      </c>
      <c r="Q1555" s="19"/>
      <c r="R1555" s="19"/>
      <c r="S1555" s="19"/>
      <c r="T1555" s="19"/>
      <c r="U1555" s="25">
        <v>4108.0140000000001</v>
      </c>
      <c r="V1555" s="18">
        <v>513.50175000000002</v>
      </c>
      <c r="W1555" s="39">
        <v>2.4338803224721207E-4</v>
      </c>
      <c r="X1555" s="35">
        <v>604.64380532689506</v>
      </c>
      <c r="Y1555" s="35"/>
      <c r="Z1555" s="49">
        <v>0</v>
      </c>
      <c r="AC1555" t="s">
        <v>290</v>
      </c>
      <c r="AD1555" t="s">
        <v>291</v>
      </c>
      <c r="AE1555" t="s">
        <v>267</v>
      </c>
    </row>
    <row r="1556" spans="1:31" outlineLevel="1" x14ac:dyDescent="0.35">
      <c r="A1556" s="6" t="s">
        <v>398</v>
      </c>
      <c r="B1556" s="7" t="s">
        <v>562</v>
      </c>
      <c r="C1556" s="7" t="s">
        <v>267</v>
      </c>
      <c r="D1556" s="7" t="s">
        <v>290</v>
      </c>
      <c r="E1556" s="7" t="s">
        <v>291</v>
      </c>
      <c r="F1556" s="7" t="s">
        <v>563</v>
      </c>
      <c r="G1556" s="8">
        <v>5279089</v>
      </c>
      <c r="H1556" s="16" t="s">
        <v>727</v>
      </c>
      <c r="I1556" s="18">
        <v>541.96100000000001</v>
      </c>
      <c r="J1556" s="19">
        <v>0</v>
      </c>
      <c r="K1556" s="19">
        <v>1151.385</v>
      </c>
      <c r="L1556" s="19">
        <v>1094.7560000000001</v>
      </c>
      <c r="M1556" s="19">
        <v>419.06200000000001</v>
      </c>
      <c r="N1556" s="19">
        <v>179.52799999999999</v>
      </c>
      <c r="O1556" s="19">
        <v>238.464</v>
      </c>
      <c r="P1556" s="19">
        <v>663.62300000000005</v>
      </c>
      <c r="Q1556" s="19"/>
      <c r="R1556" s="19"/>
      <c r="S1556" s="19"/>
      <c r="T1556" s="19"/>
      <c r="U1556" s="25">
        <v>4288.7789999999995</v>
      </c>
      <c r="V1556" s="18">
        <v>536.09737499999994</v>
      </c>
      <c r="W1556" s="39">
        <v>2.540978393825254E-4</v>
      </c>
      <c r="X1556" s="35">
        <v>631.24995551769666</v>
      </c>
      <c r="Y1556" s="35"/>
      <c r="Z1556" s="49">
        <v>0</v>
      </c>
      <c r="AC1556" t="s">
        <v>290</v>
      </c>
      <c r="AD1556" t="s">
        <v>291</v>
      </c>
      <c r="AE1556" t="s">
        <v>267</v>
      </c>
    </row>
    <row r="1557" spans="1:31" outlineLevel="1" x14ac:dyDescent="0.35">
      <c r="A1557" s="6" t="s">
        <v>398</v>
      </c>
      <c r="B1557" s="7" t="s">
        <v>562</v>
      </c>
      <c r="C1557" s="7" t="s">
        <v>267</v>
      </c>
      <c r="D1557" s="7" t="s">
        <v>290</v>
      </c>
      <c r="E1557" s="7" t="s">
        <v>291</v>
      </c>
      <c r="F1557" s="7" t="s">
        <v>563</v>
      </c>
      <c r="G1557" s="8">
        <v>5279906</v>
      </c>
      <c r="H1557" s="16" t="s">
        <v>728</v>
      </c>
      <c r="I1557" s="18">
        <v>902.08699999999999</v>
      </c>
      <c r="J1557" s="19">
        <v>0</v>
      </c>
      <c r="K1557" s="19">
        <v>970.78700000000003</v>
      </c>
      <c r="L1557" s="19">
        <v>1094.7560000000001</v>
      </c>
      <c r="M1557" s="19">
        <v>0</v>
      </c>
      <c r="N1557" s="19">
        <v>180.59800000000001</v>
      </c>
      <c r="O1557" s="19">
        <v>179.52799999999999</v>
      </c>
      <c r="P1557" s="19">
        <v>0</v>
      </c>
      <c r="Q1557" s="19"/>
      <c r="R1557" s="19"/>
      <c r="S1557" s="19"/>
      <c r="T1557" s="19"/>
      <c r="U1557" s="25">
        <v>3327.7559999999999</v>
      </c>
      <c r="V1557" s="18">
        <v>415.96949999999998</v>
      </c>
      <c r="W1557" s="39">
        <v>1.971599864652003E-4</v>
      </c>
      <c r="X1557" s="35">
        <v>489.80043666827976</v>
      </c>
      <c r="Y1557" s="35"/>
      <c r="Z1557" s="49">
        <v>0</v>
      </c>
      <c r="AC1557" t="s">
        <v>290</v>
      </c>
      <c r="AD1557" t="s">
        <v>291</v>
      </c>
      <c r="AE1557" t="s">
        <v>267</v>
      </c>
    </row>
    <row r="1558" spans="1:31" outlineLevel="1" x14ac:dyDescent="0.35">
      <c r="A1558" s="6" t="s">
        <v>398</v>
      </c>
      <c r="B1558" s="7" t="s">
        <v>562</v>
      </c>
      <c r="C1558" s="7" t="s">
        <v>267</v>
      </c>
      <c r="D1558" s="7" t="s">
        <v>290</v>
      </c>
      <c r="E1558" s="7" t="s">
        <v>291</v>
      </c>
      <c r="F1558" s="7" t="s">
        <v>563</v>
      </c>
      <c r="G1558" s="8">
        <v>5133220</v>
      </c>
      <c r="H1558" s="16" t="s">
        <v>729</v>
      </c>
      <c r="I1558" s="18">
        <v>1196.577</v>
      </c>
      <c r="J1558" s="19">
        <v>238.464</v>
      </c>
      <c r="K1558" s="19">
        <v>1979.431</v>
      </c>
      <c r="L1558" s="19">
        <v>598.59</v>
      </c>
      <c r="M1558" s="19">
        <v>663.62300000000005</v>
      </c>
      <c r="N1558" s="19">
        <v>483.02499999999998</v>
      </c>
      <c r="O1558" s="19">
        <v>2163.23</v>
      </c>
      <c r="P1558" s="19">
        <v>902.08699999999999</v>
      </c>
      <c r="Q1558" s="19"/>
      <c r="R1558" s="19"/>
      <c r="S1558" s="19"/>
      <c r="T1558" s="19"/>
      <c r="U1558" s="25">
        <v>8225.0269999999982</v>
      </c>
      <c r="V1558" s="18">
        <v>1028.1283749999998</v>
      </c>
      <c r="W1558" s="39">
        <v>4.8730922940140646E-4</v>
      </c>
      <c r="X1558" s="35">
        <v>1210.6121410970006</v>
      </c>
      <c r="Y1558" s="35"/>
      <c r="Z1558" s="49">
        <v>0</v>
      </c>
      <c r="AC1558" t="s">
        <v>290</v>
      </c>
      <c r="AD1558" t="s">
        <v>291</v>
      </c>
      <c r="AE1558" t="s">
        <v>267</v>
      </c>
    </row>
    <row r="1559" spans="1:31" outlineLevel="1" x14ac:dyDescent="0.35">
      <c r="A1559" s="6" t="s">
        <v>398</v>
      </c>
      <c r="B1559" s="7" t="s">
        <v>562</v>
      </c>
      <c r="C1559" s="7" t="s">
        <v>267</v>
      </c>
      <c r="D1559" s="7" t="s">
        <v>290</v>
      </c>
      <c r="E1559" s="7" t="s">
        <v>291</v>
      </c>
      <c r="F1559" s="7" t="s">
        <v>563</v>
      </c>
      <c r="G1559" s="8">
        <v>5133462</v>
      </c>
      <c r="H1559" s="16" t="s">
        <v>730</v>
      </c>
      <c r="I1559" s="18">
        <v>1380.085</v>
      </c>
      <c r="J1559" s="19">
        <v>1017.651</v>
      </c>
      <c r="K1559" s="19">
        <v>1275.354</v>
      </c>
      <c r="L1559" s="19">
        <v>1571.684</v>
      </c>
      <c r="M1559" s="19">
        <v>726.226</v>
      </c>
      <c r="N1559" s="19">
        <v>1086.3520000000001</v>
      </c>
      <c r="O1559" s="19">
        <v>727.976</v>
      </c>
      <c r="P1559" s="19">
        <v>540.72400000000005</v>
      </c>
      <c r="Q1559" s="19"/>
      <c r="R1559" s="19"/>
      <c r="S1559" s="19"/>
      <c r="T1559" s="19"/>
      <c r="U1559" s="25">
        <v>8326.0519999999997</v>
      </c>
      <c r="V1559" s="18">
        <v>1040.7565</v>
      </c>
      <c r="W1559" s="39">
        <v>4.9329467053129913E-4</v>
      </c>
      <c r="X1559" s="35">
        <v>1225.4816474894205</v>
      </c>
      <c r="Y1559" s="35"/>
      <c r="Z1559" s="49">
        <v>0</v>
      </c>
      <c r="AC1559" t="s">
        <v>290</v>
      </c>
      <c r="AD1559" t="s">
        <v>291</v>
      </c>
      <c r="AE1559" t="s">
        <v>267</v>
      </c>
    </row>
    <row r="1560" spans="1:31" outlineLevel="1" x14ac:dyDescent="0.35">
      <c r="A1560" s="6" t="s">
        <v>398</v>
      </c>
      <c r="B1560" s="7" t="s">
        <v>562</v>
      </c>
      <c r="C1560" s="7" t="s">
        <v>267</v>
      </c>
      <c r="D1560" s="7" t="s">
        <v>290</v>
      </c>
      <c r="E1560" s="7" t="s">
        <v>291</v>
      </c>
      <c r="F1560" s="7" t="s">
        <v>563</v>
      </c>
      <c r="G1560" s="8">
        <v>5133486</v>
      </c>
      <c r="H1560" s="16" t="s">
        <v>731</v>
      </c>
      <c r="I1560" s="18">
        <v>541.96100000000001</v>
      </c>
      <c r="J1560" s="19">
        <v>359.05700000000002</v>
      </c>
      <c r="K1560" s="19">
        <v>1209.251</v>
      </c>
      <c r="L1560" s="19">
        <v>1275.354</v>
      </c>
      <c r="M1560" s="19">
        <v>238.464</v>
      </c>
      <c r="N1560" s="19">
        <v>243.881</v>
      </c>
      <c r="O1560" s="19">
        <v>180.59800000000001</v>
      </c>
      <c r="P1560" s="19">
        <v>303.49700000000001</v>
      </c>
      <c r="Q1560" s="19"/>
      <c r="R1560" s="19"/>
      <c r="S1560" s="19"/>
      <c r="T1560" s="19"/>
      <c r="U1560" s="25">
        <v>4352.0630000000001</v>
      </c>
      <c r="V1560" s="18">
        <v>544.00787500000001</v>
      </c>
      <c r="W1560" s="39">
        <v>2.5784723464571894E-4</v>
      </c>
      <c r="X1560" s="35">
        <v>640.56449986353084</v>
      </c>
      <c r="Y1560" s="35"/>
      <c r="Z1560" s="49">
        <v>0</v>
      </c>
      <c r="AC1560" t="s">
        <v>290</v>
      </c>
      <c r="AD1560" t="s">
        <v>291</v>
      </c>
      <c r="AE1560" t="s">
        <v>267</v>
      </c>
    </row>
    <row r="1561" spans="1:31" outlineLevel="1" x14ac:dyDescent="0.35">
      <c r="A1561" s="6" t="s">
        <v>398</v>
      </c>
      <c r="B1561" s="7" t="s">
        <v>562</v>
      </c>
      <c r="C1561" s="7" t="s">
        <v>267</v>
      </c>
      <c r="D1561" s="7" t="s">
        <v>290</v>
      </c>
      <c r="E1561" s="7" t="s">
        <v>291</v>
      </c>
      <c r="F1561" s="7" t="s">
        <v>563</v>
      </c>
      <c r="G1561" s="8">
        <v>5290691</v>
      </c>
      <c r="H1561" s="16" t="s">
        <v>732</v>
      </c>
      <c r="I1561" s="18">
        <v>483.02499999999998</v>
      </c>
      <c r="J1561" s="19">
        <v>0</v>
      </c>
      <c r="K1561" s="19">
        <v>970.78700000000003</v>
      </c>
      <c r="L1561" s="19">
        <v>791.25900000000001</v>
      </c>
      <c r="M1561" s="19">
        <v>179.52799999999999</v>
      </c>
      <c r="N1561" s="19">
        <v>0</v>
      </c>
      <c r="O1561" s="19">
        <v>837.05399999999997</v>
      </c>
      <c r="P1561" s="19">
        <v>303.49700000000001</v>
      </c>
      <c r="Q1561" s="19"/>
      <c r="R1561" s="19"/>
      <c r="S1561" s="19"/>
      <c r="T1561" s="19"/>
      <c r="U1561" s="25">
        <v>3565.1499999999996</v>
      </c>
      <c r="V1561" s="18">
        <v>445.64374999999995</v>
      </c>
      <c r="W1561" s="39">
        <v>2.1122489922530642E-4</v>
      </c>
      <c r="X1561" s="35">
        <v>524.74160569101753</v>
      </c>
      <c r="Y1561" s="35"/>
      <c r="Z1561" s="49">
        <v>0</v>
      </c>
      <c r="AC1561" t="s">
        <v>290</v>
      </c>
      <c r="AD1561" t="s">
        <v>291</v>
      </c>
      <c r="AE1561" t="s">
        <v>267</v>
      </c>
    </row>
    <row r="1562" spans="1:31" outlineLevel="1" x14ac:dyDescent="0.35">
      <c r="A1562" s="6" t="s">
        <v>398</v>
      </c>
      <c r="B1562" s="7" t="s">
        <v>562</v>
      </c>
      <c r="C1562" s="7" t="s">
        <v>267</v>
      </c>
      <c r="D1562" s="7" t="s">
        <v>290</v>
      </c>
      <c r="E1562" s="7" t="s">
        <v>291</v>
      </c>
      <c r="F1562" s="7" t="s">
        <v>563</v>
      </c>
      <c r="G1562" s="8">
        <v>5291759</v>
      </c>
      <c r="H1562" s="16" t="s">
        <v>733</v>
      </c>
      <c r="I1562" s="18">
        <v>0</v>
      </c>
      <c r="J1562" s="19">
        <v>351.11799999999999</v>
      </c>
      <c r="K1562" s="19">
        <v>417.99200000000002</v>
      </c>
      <c r="L1562" s="19">
        <v>171.59</v>
      </c>
      <c r="M1562" s="19">
        <v>606.99400000000003</v>
      </c>
      <c r="N1562" s="19">
        <v>417.99200000000002</v>
      </c>
      <c r="O1562" s="19">
        <v>179.52799999999999</v>
      </c>
      <c r="P1562" s="19">
        <v>0</v>
      </c>
      <c r="Q1562" s="19"/>
      <c r="R1562" s="19"/>
      <c r="S1562" s="19"/>
      <c r="T1562" s="19"/>
      <c r="U1562" s="25">
        <v>2145.2139999999999</v>
      </c>
      <c r="V1562" s="18">
        <v>268.15174999999999</v>
      </c>
      <c r="W1562" s="39">
        <v>1.2709776894849207E-4</v>
      </c>
      <c r="X1562" s="35">
        <v>315.74633294836133</v>
      </c>
      <c r="Y1562" s="35"/>
      <c r="Z1562" s="49">
        <v>0</v>
      </c>
      <c r="AC1562" t="s">
        <v>290</v>
      </c>
      <c r="AD1562" t="s">
        <v>291</v>
      </c>
      <c r="AE1562" t="s">
        <v>267</v>
      </c>
    </row>
    <row r="1563" spans="1:31" outlineLevel="1" x14ac:dyDescent="0.35">
      <c r="A1563" s="6" t="s">
        <v>398</v>
      </c>
      <c r="B1563" s="7" t="s">
        <v>562</v>
      </c>
      <c r="C1563" s="7" t="s">
        <v>267</v>
      </c>
      <c r="D1563" s="7" t="s">
        <v>290</v>
      </c>
      <c r="E1563" s="7" t="s">
        <v>291</v>
      </c>
      <c r="F1563" s="7" t="s">
        <v>563</v>
      </c>
      <c r="G1563" s="8">
        <v>5295779</v>
      </c>
      <c r="H1563" s="16" t="s">
        <v>734</v>
      </c>
      <c r="I1563" s="18">
        <v>0</v>
      </c>
      <c r="J1563" s="19">
        <v>0</v>
      </c>
      <c r="K1563" s="19">
        <v>891.84199999999998</v>
      </c>
      <c r="L1563" s="19">
        <v>0</v>
      </c>
      <c r="M1563" s="19">
        <v>958.11199999999997</v>
      </c>
      <c r="N1563" s="19">
        <v>419.06200000000001</v>
      </c>
      <c r="O1563" s="19">
        <v>238.464</v>
      </c>
      <c r="P1563" s="19">
        <v>721.48900000000003</v>
      </c>
      <c r="Q1563" s="19"/>
      <c r="R1563" s="19"/>
      <c r="S1563" s="19"/>
      <c r="T1563" s="19"/>
      <c r="U1563" s="25">
        <v>3228.9690000000001</v>
      </c>
      <c r="V1563" s="18">
        <v>403.62112500000001</v>
      </c>
      <c r="W1563" s="39">
        <v>1.9130714040829658E-4</v>
      </c>
      <c r="X1563" s="35">
        <v>475.26033344642423</v>
      </c>
      <c r="Y1563" s="35"/>
      <c r="Z1563" s="49">
        <v>0</v>
      </c>
      <c r="AC1563" t="s">
        <v>290</v>
      </c>
      <c r="AD1563" t="s">
        <v>291</v>
      </c>
      <c r="AE1563" t="s">
        <v>267</v>
      </c>
    </row>
    <row r="1564" spans="1:31" outlineLevel="1" x14ac:dyDescent="0.35">
      <c r="A1564" s="6" t="s">
        <v>398</v>
      </c>
      <c r="B1564" s="7" t="s">
        <v>562</v>
      </c>
      <c r="C1564" s="7" t="s">
        <v>267</v>
      </c>
      <c r="D1564" s="7" t="s">
        <v>290</v>
      </c>
      <c r="E1564" s="7" t="s">
        <v>291</v>
      </c>
      <c r="F1564" s="7" t="s">
        <v>563</v>
      </c>
      <c r="G1564" s="8">
        <v>5298932</v>
      </c>
      <c r="H1564" s="16" t="s">
        <v>735</v>
      </c>
      <c r="I1564" s="18">
        <v>484.09500000000003</v>
      </c>
      <c r="J1564" s="19">
        <v>238.464</v>
      </c>
      <c r="K1564" s="19">
        <v>791.25900000000001</v>
      </c>
      <c r="L1564" s="19">
        <v>1094.7560000000001</v>
      </c>
      <c r="M1564" s="19">
        <v>238.464</v>
      </c>
      <c r="N1564" s="19">
        <v>598.59</v>
      </c>
      <c r="O1564" s="19">
        <v>0</v>
      </c>
      <c r="P1564" s="19">
        <v>417.99200000000002</v>
      </c>
      <c r="Q1564" s="19"/>
      <c r="R1564" s="19"/>
      <c r="S1564" s="19"/>
      <c r="T1564" s="19"/>
      <c r="U1564" s="25">
        <v>3863.6200000000003</v>
      </c>
      <c r="V1564" s="18">
        <v>482.95250000000004</v>
      </c>
      <c r="W1564" s="39">
        <v>2.2890838958946428E-4</v>
      </c>
      <c r="X1564" s="35">
        <v>568.67233148112405</v>
      </c>
      <c r="Y1564" s="35"/>
      <c r="Z1564" s="49">
        <v>0</v>
      </c>
      <c r="AC1564" t="s">
        <v>290</v>
      </c>
      <c r="AD1564" t="s">
        <v>291</v>
      </c>
      <c r="AE1564" t="s">
        <v>267</v>
      </c>
    </row>
    <row r="1565" spans="1:31" outlineLevel="1" x14ac:dyDescent="0.35">
      <c r="A1565" s="6" t="s">
        <v>398</v>
      </c>
      <c r="B1565" s="7" t="s">
        <v>562</v>
      </c>
      <c r="C1565" s="7" t="s">
        <v>267</v>
      </c>
      <c r="D1565" s="7" t="s">
        <v>290</v>
      </c>
      <c r="E1565" s="7" t="s">
        <v>291</v>
      </c>
      <c r="F1565" s="7" t="s">
        <v>563</v>
      </c>
      <c r="G1565" s="8">
        <v>5331071</v>
      </c>
      <c r="H1565" s="16" t="s">
        <v>736</v>
      </c>
      <c r="I1565" s="18">
        <v>484.09500000000003</v>
      </c>
      <c r="J1565" s="19">
        <v>0</v>
      </c>
      <c r="K1565" s="19">
        <v>1389.8489999999999</v>
      </c>
      <c r="L1565" s="19">
        <v>1094.7560000000001</v>
      </c>
      <c r="M1565" s="19">
        <v>0</v>
      </c>
      <c r="N1565" s="19">
        <v>0</v>
      </c>
      <c r="O1565" s="19">
        <v>598.59</v>
      </c>
      <c r="P1565" s="19">
        <v>417.99200000000002</v>
      </c>
      <c r="Q1565" s="19"/>
      <c r="R1565" s="19"/>
      <c r="S1565" s="19"/>
      <c r="T1565" s="19"/>
      <c r="U1565" s="25">
        <v>3985.2820000000002</v>
      </c>
      <c r="V1565" s="18">
        <v>498.16025000000002</v>
      </c>
      <c r="W1565" s="39">
        <v>2.361165137047327E-4</v>
      </c>
      <c r="X1565" s="35">
        <v>586.57932367824912</v>
      </c>
      <c r="Y1565" s="35"/>
      <c r="Z1565" s="49">
        <v>0</v>
      </c>
      <c r="AC1565" t="s">
        <v>290</v>
      </c>
      <c r="AD1565" t="s">
        <v>291</v>
      </c>
      <c r="AE1565" t="s">
        <v>267</v>
      </c>
    </row>
    <row r="1566" spans="1:31" outlineLevel="1" x14ac:dyDescent="0.35">
      <c r="A1566" s="6" t="s">
        <v>398</v>
      </c>
      <c r="B1566" s="7" t="s">
        <v>562</v>
      </c>
      <c r="C1566" s="7" t="s">
        <v>267</v>
      </c>
      <c r="D1566" s="7" t="s">
        <v>290</v>
      </c>
      <c r="E1566" s="7" t="s">
        <v>291</v>
      </c>
      <c r="F1566" s="7" t="s">
        <v>563</v>
      </c>
      <c r="G1566" s="8">
        <v>5336038</v>
      </c>
      <c r="H1566" s="16" t="s">
        <v>737</v>
      </c>
      <c r="I1566" s="18">
        <v>834.14300000000003</v>
      </c>
      <c r="J1566" s="19">
        <v>179.52799999999999</v>
      </c>
      <c r="K1566" s="19">
        <v>2961.5329999999999</v>
      </c>
      <c r="L1566" s="19">
        <v>656.45600000000002</v>
      </c>
      <c r="M1566" s="19">
        <v>656.45600000000002</v>
      </c>
      <c r="N1566" s="19">
        <v>1867.4570000000001</v>
      </c>
      <c r="O1566" s="19">
        <v>1327.2449999999999</v>
      </c>
      <c r="P1566" s="19">
        <v>661.87300000000005</v>
      </c>
      <c r="Q1566" s="19"/>
      <c r="R1566" s="19"/>
      <c r="S1566" s="19"/>
      <c r="T1566" s="19"/>
      <c r="U1566" s="25">
        <v>9144.6909999999989</v>
      </c>
      <c r="V1566" s="18">
        <v>1143.0863749999999</v>
      </c>
      <c r="W1566" s="39">
        <v>5.4179668034208008E-4</v>
      </c>
      <c r="X1566" s="35">
        <v>1345.9741774927272</v>
      </c>
      <c r="Y1566" s="35"/>
      <c r="Z1566" s="49">
        <v>0</v>
      </c>
      <c r="AC1566" t="s">
        <v>290</v>
      </c>
      <c r="AD1566" t="s">
        <v>291</v>
      </c>
      <c r="AE1566" t="s">
        <v>267</v>
      </c>
    </row>
    <row r="1567" spans="1:31" outlineLevel="1" x14ac:dyDescent="0.35">
      <c r="A1567" s="6" t="s">
        <v>398</v>
      </c>
      <c r="B1567" s="7" t="s">
        <v>562</v>
      </c>
      <c r="C1567" s="7" t="s">
        <v>267</v>
      </c>
      <c r="D1567" s="7" t="s">
        <v>290</v>
      </c>
      <c r="E1567" s="7" t="s">
        <v>291</v>
      </c>
      <c r="F1567" s="7" t="s">
        <v>563</v>
      </c>
      <c r="G1567" s="8">
        <v>5339879</v>
      </c>
      <c r="H1567" s="16" t="s">
        <v>738</v>
      </c>
      <c r="I1567" s="18">
        <v>303.49700000000001</v>
      </c>
      <c r="J1567" s="19">
        <v>0</v>
      </c>
      <c r="K1567" s="19">
        <v>1388.779</v>
      </c>
      <c r="L1567" s="19">
        <v>1094.7560000000001</v>
      </c>
      <c r="M1567" s="19">
        <v>656.45600000000002</v>
      </c>
      <c r="N1567" s="19">
        <v>360.12599999999998</v>
      </c>
      <c r="O1567" s="19">
        <v>721.48900000000003</v>
      </c>
      <c r="P1567" s="19">
        <v>417.99200000000002</v>
      </c>
      <c r="Q1567" s="19"/>
      <c r="R1567" s="19"/>
      <c r="S1567" s="19"/>
      <c r="T1567" s="19"/>
      <c r="U1567" s="25">
        <v>4943.0950000000012</v>
      </c>
      <c r="V1567" s="18">
        <v>617.88687500000015</v>
      </c>
      <c r="W1567" s="39">
        <v>2.9286418334042508E-4</v>
      </c>
      <c r="X1567" s="35">
        <v>727.55637417310379</v>
      </c>
      <c r="Y1567" s="35"/>
      <c r="Z1567" s="49">
        <v>0</v>
      </c>
      <c r="AC1567" t="s">
        <v>290</v>
      </c>
      <c r="AD1567" t="s">
        <v>291</v>
      </c>
      <c r="AE1567" t="s">
        <v>267</v>
      </c>
    </row>
    <row r="1568" spans="1:31" outlineLevel="1" x14ac:dyDescent="0.35">
      <c r="A1568" s="6" t="s">
        <v>398</v>
      </c>
      <c r="B1568" s="7" t="s">
        <v>562</v>
      </c>
      <c r="C1568" s="7" t="s">
        <v>267</v>
      </c>
      <c r="D1568" s="7" t="s">
        <v>290</v>
      </c>
      <c r="E1568" s="7" t="s">
        <v>291</v>
      </c>
      <c r="F1568" s="7" t="s">
        <v>563</v>
      </c>
      <c r="G1568" s="8">
        <v>9184402</v>
      </c>
      <c r="H1568" s="16" t="s">
        <v>739</v>
      </c>
      <c r="I1568" s="18">
        <v>180.59800000000001</v>
      </c>
      <c r="J1568" s="19">
        <v>238.464</v>
      </c>
      <c r="K1568" s="19">
        <v>1873.944</v>
      </c>
      <c r="L1568" s="19">
        <v>791.25900000000001</v>
      </c>
      <c r="M1568" s="19">
        <v>1075.518</v>
      </c>
      <c r="N1568" s="19">
        <v>243.881</v>
      </c>
      <c r="O1568" s="19">
        <v>179.52799999999999</v>
      </c>
      <c r="P1568" s="19">
        <v>180.59800000000001</v>
      </c>
      <c r="Q1568" s="19"/>
      <c r="R1568" s="19"/>
      <c r="S1568" s="19"/>
      <c r="T1568" s="19"/>
      <c r="U1568" s="25">
        <v>4763.79</v>
      </c>
      <c r="V1568" s="18">
        <v>595.47375</v>
      </c>
      <c r="W1568" s="39">
        <v>2.8224087701233402E-4</v>
      </c>
      <c r="X1568" s="35">
        <v>701.16511613110595</v>
      </c>
      <c r="Y1568" s="35"/>
      <c r="Z1568" s="49">
        <v>0</v>
      </c>
      <c r="AC1568" t="s">
        <v>290</v>
      </c>
      <c r="AD1568" t="s">
        <v>291</v>
      </c>
      <c r="AE1568" t="s">
        <v>267</v>
      </c>
    </row>
    <row r="1569" spans="1:31" outlineLevel="1" x14ac:dyDescent="0.35">
      <c r="A1569" s="6" t="s">
        <v>398</v>
      </c>
      <c r="B1569" s="7" t="s">
        <v>562</v>
      </c>
      <c r="C1569" s="7" t="s">
        <v>267</v>
      </c>
      <c r="D1569" s="7" t="s">
        <v>290</v>
      </c>
      <c r="E1569" s="7" t="s">
        <v>291</v>
      </c>
      <c r="F1569" s="7" t="s">
        <v>563</v>
      </c>
      <c r="G1569" s="8">
        <v>5132034</v>
      </c>
      <c r="H1569" s="16" t="s">
        <v>740</v>
      </c>
      <c r="I1569" s="18">
        <v>483.02499999999998</v>
      </c>
      <c r="J1569" s="19">
        <v>417.99200000000002</v>
      </c>
      <c r="K1569" s="19">
        <v>1029.723</v>
      </c>
      <c r="L1569" s="19">
        <v>1872.874</v>
      </c>
      <c r="M1569" s="19">
        <v>837.05399999999997</v>
      </c>
      <c r="N1569" s="19">
        <v>0</v>
      </c>
      <c r="O1569" s="19">
        <v>1197.181</v>
      </c>
      <c r="P1569" s="19">
        <v>910.49099999999999</v>
      </c>
      <c r="Q1569" s="19"/>
      <c r="R1569" s="19"/>
      <c r="S1569" s="19"/>
      <c r="T1569" s="19"/>
      <c r="U1569" s="25">
        <v>6748.34</v>
      </c>
      <c r="V1569" s="18">
        <v>843.54250000000002</v>
      </c>
      <c r="W1569" s="39">
        <v>3.9981976535015482E-4</v>
      </c>
      <c r="X1569" s="35">
        <v>993.26389278120735</v>
      </c>
      <c r="Y1569" s="35"/>
      <c r="Z1569" s="49">
        <v>0</v>
      </c>
      <c r="AC1569" t="s">
        <v>290</v>
      </c>
      <c r="AD1569" t="s">
        <v>291</v>
      </c>
      <c r="AE1569" t="s">
        <v>267</v>
      </c>
    </row>
    <row r="1570" spans="1:31" outlineLevel="1" x14ac:dyDescent="0.35">
      <c r="A1570" s="6" t="s">
        <v>398</v>
      </c>
      <c r="B1570" s="7" t="s">
        <v>562</v>
      </c>
      <c r="C1570" s="7" t="s">
        <v>267</v>
      </c>
      <c r="D1570" s="7" t="s">
        <v>290</v>
      </c>
      <c r="E1570" s="7" t="s">
        <v>291</v>
      </c>
      <c r="F1570" s="7" t="s">
        <v>563</v>
      </c>
      <c r="G1570" s="8">
        <v>5139013</v>
      </c>
      <c r="H1570" s="16" t="s">
        <v>741</v>
      </c>
      <c r="I1570" s="18">
        <v>0</v>
      </c>
      <c r="J1570" s="19">
        <v>0</v>
      </c>
      <c r="K1570" s="19">
        <v>180.59800000000001</v>
      </c>
      <c r="L1570" s="19">
        <v>0</v>
      </c>
      <c r="M1570" s="19">
        <v>648.51800000000003</v>
      </c>
      <c r="N1570" s="19">
        <v>599.66</v>
      </c>
      <c r="O1570" s="19">
        <v>0</v>
      </c>
      <c r="P1570" s="19">
        <v>179.52799999999999</v>
      </c>
      <c r="Q1570" s="19"/>
      <c r="R1570" s="19"/>
      <c r="S1570" s="19"/>
      <c r="T1570" s="19"/>
      <c r="U1570" s="25">
        <v>1608.3039999999999</v>
      </c>
      <c r="V1570" s="18">
        <v>201.03799999999998</v>
      </c>
      <c r="W1570" s="39">
        <v>9.528739332809481E-5</v>
      </c>
      <c r="X1570" s="35">
        <v>236.72048115767532</v>
      </c>
      <c r="Y1570" s="35"/>
      <c r="Z1570" s="49">
        <v>0</v>
      </c>
      <c r="AC1570" t="s">
        <v>290</v>
      </c>
      <c r="AD1570" t="s">
        <v>291</v>
      </c>
      <c r="AE1570" t="s">
        <v>267</v>
      </c>
    </row>
    <row r="1571" spans="1:31" outlineLevel="1" x14ac:dyDescent="0.35">
      <c r="A1571" s="6" t="s">
        <v>398</v>
      </c>
      <c r="B1571" s="7" t="s">
        <v>562</v>
      </c>
      <c r="C1571" s="7" t="s">
        <v>267</v>
      </c>
      <c r="D1571" s="7" t="s">
        <v>290</v>
      </c>
      <c r="E1571" s="7" t="s">
        <v>291</v>
      </c>
      <c r="F1571" s="7" t="s">
        <v>563</v>
      </c>
      <c r="G1571" s="8">
        <v>5139044</v>
      </c>
      <c r="H1571" s="16" t="s">
        <v>742</v>
      </c>
      <c r="I1571" s="18">
        <v>0</v>
      </c>
      <c r="J1571" s="19">
        <v>171.59</v>
      </c>
      <c r="K1571" s="19">
        <v>238.464</v>
      </c>
      <c r="L1571" s="19">
        <v>179.52799999999999</v>
      </c>
      <c r="M1571" s="19">
        <v>702.23599999999999</v>
      </c>
      <c r="N1571" s="19">
        <v>238.464</v>
      </c>
      <c r="O1571" s="19">
        <v>360.12599999999998</v>
      </c>
      <c r="P1571" s="19">
        <v>597.52</v>
      </c>
      <c r="Q1571" s="19"/>
      <c r="R1571" s="19"/>
      <c r="S1571" s="19"/>
      <c r="T1571" s="19"/>
      <c r="U1571" s="25">
        <v>2487.9279999999999</v>
      </c>
      <c r="V1571" s="18">
        <v>310.99099999999999</v>
      </c>
      <c r="W1571" s="39">
        <v>1.4740258925425808E-4</v>
      </c>
      <c r="X1571" s="35">
        <v>366.18917396565132</v>
      </c>
      <c r="Y1571" s="35"/>
      <c r="Z1571" s="49">
        <v>0</v>
      </c>
      <c r="AC1571" t="s">
        <v>290</v>
      </c>
      <c r="AD1571" t="s">
        <v>291</v>
      </c>
      <c r="AE1571" t="s">
        <v>267</v>
      </c>
    </row>
    <row r="1572" spans="1:31" outlineLevel="1" x14ac:dyDescent="0.35">
      <c r="A1572" s="6" t="s">
        <v>398</v>
      </c>
      <c r="B1572" s="7" t="s">
        <v>562</v>
      </c>
      <c r="C1572" s="7" t="s">
        <v>267</v>
      </c>
      <c r="D1572" s="7" t="s">
        <v>290</v>
      </c>
      <c r="E1572" s="7" t="s">
        <v>291</v>
      </c>
      <c r="F1572" s="7" t="s">
        <v>563</v>
      </c>
      <c r="G1572" s="8">
        <v>5271319</v>
      </c>
      <c r="H1572" s="16" t="s">
        <v>743</v>
      </c>
      <c r="I1572" s="18">
        <v>360.12599999999998</v>
      </c>
      <c r="J1572" s="19">
        <v>0</v>
      </c>
      <c r="K1572" s="19">
        <v>531.71600000000001</v>
      </c>
      <c r="L1572" s="19">
        <v>238.464</v>
      </c>
      <c r="M1572" s="19">
        <v>769.11</v>
      </c>
      <c r="N1572" s="19">
        <v>419.06200000000001</v>
      </c>
      <c r="O1572" s="19">
        <v>656.45600000000002</v>
      </c>
      <c r="P1572" s="19">
        <v>360.12599999999998</v>
      </c>
      <c r="Q1572" s="19"/>
      <c r="R1572" s="19"/>
      <c r="S1572" s="19"/>
      <c r="T1572" s="19"/>
      <c r="U1572" s="25">
        <v>3335.0600000000004</v>
      </c>
      <c r="V1572" s="18">
        <v>416.88250000000005</v>
      </c>
      <c r="W1572" s="39">
        <v>1.9759272748982529E-4</v>
      </c>
      <c r="X1572" s="35">
        <v>490.87548615791349</v>
      </c>
      <c r="Y1572" s="35"/>
      <c r="Z1572" s="49">
        <v>0</v>
      </c>
      <c r="AC1572" t="s">
        <v>290</v>
      </c>
      <c r="AD1572" t="s">
        <v>291</v>
      </c>
      <c r="AE1572" t="s">
        <v>267</v>
      </c>
    </row>
    <row r="1573" spans="1:31" outlineLevel="1" x14ac:dyDescent="0.35">
      <c r="A1573" s="6" t="s">
        <v>398</v>
      </c>
      <c r="B1573" s="7" t="s">
        <v>562</v>
      </c>
      <c r="C1573" s="7" t="s">
        <v>267</v>
      </c>
      <c r="D1573" s="7" t="s">
        <v>290</v>
      </c>
      <c r="E1573" s="7" t="s">
        <v>291</v>
      </c>
      <c r="F1573" s="7" t="s">
        <v>563</v>
      </c>
      <c r="G1573" s="8">
        <v>5271845</v>
      </c>
      <c r="H1573" s="16" t="s">
        <v>744</v>
      </c>
      <c r="I1573" s="18">
        <v>0</v>
      </c>
      <c r="J1573" s="19">
        <v>589.58199999999999</v>
      </c>
      <c r="K1573" s="19">
        <v>1189.241</v>
      </c>
      <c r="L1573" s="19">
        <v>0</v>
      </c>
      <c r="M1573" s="19">
        <v>179.52799999999999</v>
      </c>
      <c r="N1573" s="19">
        <v>361.19499999999999</v>
      </c>
      <c r="O1573" s="19">
        <v>360.12599999999998</v>
      </c>
      <c r="P1573" s="19">
        <v>179.52799999999999</v>
      </c>
      <c r="Q1573" s="19"/>
      <c r="R1573" s="19"/>
      <c r="S1573" s="19"/>
      <c r="T1573" s="19"/>
      <c r="U1573" s="25">
        <v>2859.1999999999994</v>
      </c>
      <c r="V1573" s="18">
        <v>357.39999999999992</v>
      </c>
      <c r="W1573" s="39">
        <v>1.6939938904814554E-4</v>
      </c>
      <c r="X1573" s="35">
        <v>420.8353642881105</v>
      </c>
      <c r="Y1573" s="35"/>
      <c r="Z1573" s="49">
        <v>0</v>
      </c>
      <c r="AC1573" t="s">
        <v>290</v>
      </c>
      <c r="AD1573" t="s">
        <v>291</v>
      </c>
      <c r="AE1573" t="s">
        <v>267</v>
      </c>
    </row>
    <row r="1574" spans="1:31" outlineLevel="1" x14ac:dyDescent="0.35">
      <c r="A1574" s="6" t="s">
        <v>398</v>
      </c>
      <c r="B1574" s="7" t="s">
        <v>562</v>
      </c>
      <c r="C1574" s="7" t="s">
        <v>267</v>
      </c>
      <c r="D1574" s="7" t="s">
        <v>290</v>
      </c>
      <c r="E1574" s="7" t="s">
        <v>291</v>
      </c>
      <c r="F1574" s="7" t="s">
        <v>563</v>
      </c>
      <c r="G1574" s="8">
        <v>5272529</v>
      </c>
      <c r="H1574" s="16" t="s">
        <v>745</v>
      </c>
      <c r="I1574" s="18">
        <v>360.12599999999998</v>
      </c>
      <c r="J1574" s="19">
        <v>180.59800000000001</v>
      </c>
      <c r="K1574" s="19">
        <v>598.59</v>
      </c>
      <c r="L1574" s="19">
        <v>410.05399999999997</v>
      </c>
      <c r="M1574" s="19">
        <v>238.464</v>
      </c>
      <c r="N1574" s="19">
        <v>598.59</v>
      </c>
      <c r="O1574" s="19">
        <v>238.464</v>
      </c>
      <c r="P1574" s="19">
        <v>598.59</v>
      </c>
      <c r="Q1574" s="19"/>
      <c r="R1574" s="19"/>
      <c r="S1574" s="19"/>
      <c r="T1574" s="19"/>
      <c r="U1574" s="25">
        <v>3223.4760000000001</v>
      </c>
      <c r="V1574" s="18">
        <v>402.93450000000001</v>
      </c>
      <c r="W1574" s="39">
        <v>1.9098169593290436E-4</v>
      </c>
      <c r="X1574" s="35">
        <v>474.45183853314967</v>
      </c>
      <c r="Y1574" s="35"/>
      <c r="Z1574" s="49">
        <v>0</v>
      </c>
      <c r="AC1574" t="s">
        <v>290</v>
      </c>
      <c r="AD1574" t="s">
        <v>291</v>
      </c>
      <c r="AE1574" t="s">
        <v>267</v>
      </c>
    </row>
    <row r="1575" spans="1:31" outlineLevel="1" x14ac:dyDescent="0.35">
      <c r="A1575" s="6" t="s">
        <v>398</v>
      </c>
      <c r="B1575" s="7" t="s">
        <v>562</v>
      </c>
      <c r="C1575" s="7" t="s">
        <v>267</v>
      </c>
      <c r="D1575" s="7" t="s">
        <v>290</v>
      </c>
      <c r="E1575" s="7" t="s">
        <v>291</v>
      </c>
      <c r="F1575" s="7" t="s">
        <v>563</v>
      </c>
      <c r="G1575" s="8">
        <v>5290660</v>
      </c>
      <c r="H1575" s="16" t="s">
        <v>746</v>
      </c>
      <c r="I1575" s="18">
        <v>0</v>
      </c>
      <c r="J1575" s="19">
        <v>0</v>
      </c>
      <c r="K1575" s="19">
        <v>171.59</v>
      </c>
      <c r="L1575" s="19">
        <v>180.59800000000001</v>
      </c>
      <c r="M1575" s="19">
        <v>0</v>
      </c>
      <c r="N1575" s="19">
        <v>0</v>
      </c>
      <c r="O1575" s="19">
        <v>0</v>
      </c>
      <c r="P1575" s="19">
        <v>0</v>
      </c>
      <c r="Q1575" s="19"/>
      <c r="R1575" s="19"/>
      <c r="S1575" s="19"/>
      <c r="T1575" s="19"/>
      <c r="U1575" s="25">
        <v>352.18799999999999</v>
      </c>
      <c r="V1575" s="18">
        <v>44.023499999999999</v>
      </c>
      <c r="W1575" s="39">
        <v>2.0866127598659869E-5</v>
      </c>
      <c r="X1575" s="35">
        <v>51.837285002063894</v>
      </c>
      <c r="Y1575" s="35"/>
      <c r="Z1575" s="49">
        <v>0</v>
      </c>
      <c r="AC1575" t="s">
        <v>290</v>
      </c>
      <c r="AD1575" t="s">
        <v>291</v>
      </c>
      <c r="AE1575" t="s">
        <v>267</v>
      </c>
    </row>
    <row r="1576" spans="1:31" outlineLevel="1" x14ac:dyDescent="0.35">
      <c r="A1576" s="6" t="s">
        <v>398</v>
      </c>
      <c r="B1576" s="7" t="s">
        <v>562</v>
      </c>
      <c r="C1576" s="7" t="s">
        <v>267</v>
      </c>
      <c r="D1576" s="7" t="s">
        <v>290</v>
      </c>
      <c r="E1576" s="7" t="s">
        <v>291</v>
      </c>
      <c r="F1576" s="7" t="s">
        <v>563</v>
      </c>
      <c r="G1576" s="8">
        <v>5290916</v>
      </c>
      <c r="H1576" s="16" t="s">
        <v>747</v>
      </c>
      <c r="I1576" s="18">
        <v>179.52799999999999</v>
      </c>
      <c r="J1576" s="19">
        <v>171.59</v>
      </c>
      <c r="K1576" s="19">
        <v>0</v>
      </c>
      <c r="L1576" s="19">
        <v>171.59</v>
      </c>
      <c r="M1576" s="19">
        <v>179.52799999999999</v>
      </c>
      <c r="N1576" s="19">
        <v>895.99</v>
      </c>
      <c r="O1576" s="19">
        <v>0</v>
      </c>
      <c r="P1576" s="19">
        <v>179.52799999999999</v>
      </c>
      <c r="Q1576" s="19"/>
      <c r="R1576" s="19"/>
      <c r="S1576" s="19"/>
      <c r="T1576" s="19"/>
      <c r="U1576" s="25">
        <v>1777.7540000000001</v>
      </c>
      <c r="V1576" s="18">
        <v>222.21925000000002</v>
      </c>
      <c r="W1576" s="39">
        <v>1.053268192074346E-4</v>
      </c>
      <c r="X1576" s="35">
        <v>261.6612171952454</v>
      </c>
      <c r="Y1576" s="35"/>
      <c r="Z1576" s="49">
        <v>0</v>
      </c>
      <c r="AC1576" t="s">
        <v>290</v>
      </c>
      <c r="AD1576" t="s">
        <v>291</v>
      </c>
      <c r="AE1576" t="s">
        <v>267</v>
      </c>
    </row>
    <row r="1577" spans="1:31" outlineLevel="1" x14ac:dyDescent="0.35">
      <c r="A1577" s="6" t="s">
        <v>398</v>
      </c>
      <c r="B1577" s="7" t="s">
        <v>562</v>
      </c>
      <c r="C1577" s="7" t="s">
        <v>267</v>
      </c>
      <c r="D1577" s="7" t="s">
        <v>290</v>
      </c>
      <c r="E1577" s="7" t="s">
        <v>291</v>
      </c>
      <c r="F1577" s="7" t="s">
        <v>563</v>
      </c>
      <c r="G1577" s="8">
        <v>5291832</v>
      </c>
      <c r="H1577" s="16" t="s">
        <v>748</v>
      </c>
      <c r="I1577" s="18">
        <v>352.18799999999999</v>
      </c>
      <c r="J1577" s="19">
        <v>0</v>
      </c>
      <c r="K1577" s="19">
        <v>179.52799999999999</v>
      </c>
      <c r="L1577" s="19">
        <v>180.59800000000001</v>
      </c>
      <c r="M1577" s="19">
        <v>238.464</v>
      </c>
      <c r="N1577" s="19">
        <v>950.77800000000002</v>
      </c>
      <c r="O1577" s="19">
        <v>179.52799999999999</v>
      </c>
      <c r="P1577" s="19">
        <v>361.19600000000003</v>
      </c>
      <c r="Q1577" s="19"/>
      <c r="R1577" s="19"/>
      <c r="S1577" s="19"/>
      <c r="T1577" s="19"/>
      <c r="U1577" s="25">
        <v>2442.2799999999997</v>
      </c>
      <c r="V1577" s="18">
        <v>305.28499999999997</v>
      </c>
      <c r="W1577" s="39">
        <v>1.446980763446086E-4</v>
      </c>
      <c r="X1577" s="35">
        <v>359.47040902824796</v>
      </c>
      <c r="Y1577" s="35"/>
      <c r="Z1577" s="49">
        <v>0</v>
      </c>
      <c r="AC1577" t="s">
        <v>290</v>
      </c>
      <c r="AD1577" t="s">
        <v>291</v>
      </c>
      <c r="AE1577" t="s">
        <v>267</v>
      </c>
    </row>
    <row r="1578" spans="1:31" outlineLevel="1" x14ac:dyDescent="0.35">
      <c r="A1578" s="6" t="s">
        <v>398</v>
      </c>
      <c r="B1578" s="7" t="s">
        <v>562</v>
      </c>
      <c r="C1578" s="7" t="s">
        <v>267</v>
      </c>
      <c r="D1578" s="7" t="s">
        <v>290</v>
      </c>
      <c r="E1578" s="7" t="s">
        <v>291</v>
      </c>
      <c r="F1578" s="7" t="s">
        <v>563</v>
      </c>
      <c r="G1578" s="8">
        <v>5296062</v>
      </c>
      <c r="H1578" s="16" t="s">
        <v>749</v>
      </c>
      <c r="I1578" s="18">
        <v>0</v>
      </c>
      <c r="J1578" s="19">
        <v>0</v>
      </c>
      <c r="K1578" s="19">
        <v>171.59</v>
      </c>
      <c r="L1578" s="19">
        <v>0</v>
      </c>
      <c r="M1578" s="19">
        <v>0</v>
      </c>
      <c r="N1578" s="19">
        <v>838.12400000000002</v>
      </c>
      <c r="O1578" s="19">
        <v>179.52799999999999</v>
      </c>
      <c r="P1578" s="19">
        <v>0</v>
      </c>
      <c r="Q1578" s="19"/>
      <c r="R1578" s="19"/>
      <c r="S1578" s="19"/>
      <c r="T1578" s="19"/>
      <c r="U1578" s="25">
        <v>1189.242</v>
      </c>
      <c r="V1578" s="18">
        <v>148.65525</v>
      </c>
      <c r="W1578" s="39">
        <v>7.0459173275879523E-5</v>
      </c>
      <c r="X1578" s="35">
        <v>175.04025262196458</v>
      </c>
      <c r="Y1578" s="35"/>
      <c r="Z1578" s="49">
        <v>0</v>
      </c>
      <c r="AC1578" t="s">
        <v>290</v>
      </c>
      <c r="AD1578" t="s">
        <v>291</v>
      </c>
      <c r="AE1578" t="s">
        <v>267</v>
      </c>
    </row>
    <row r="1579" spans="1:31" outlineLevel="1" x14ac:dyDescent="0.35">
      <c r="A1579" s="6" t="s">
        <v>398</v>
      </c>
      <c r="B1579" s="7" t="s">
        <v>562</v>
      </c>
      <c r="C1579" s="7" t="s">
        <v>267</v>
      </c>
      <c r="D1579" s="7" t="s">
        <v>290</v>
      </c>
      <c r="E1579" s="7" t="s">
        <v>291</v>
      </c>
      <c r="F1579" s="7" t="s">
        <v>563</v>
      </c>
      <c r="G1579" s="8">
        <v>5296079</v>
      </c>
      <c r="H1579" s="16" t="s">
        <v>750</v>
      </c>
      <c r="I1579" s="18">
        <v>0</v>
      </c>
      <c r="J1579" s="19">
        <v>238.464</v>
      </c>
      <c r="K1579" s="19">
        <v>419.06200000000001</v>
      </c>
      <c r="L1579" s="19">
        <v>180.59800000000001</v>
      </c>
      <c r="M1579" s="19">
        <v>238.464</v>
      </c>
      <c r="N1579" s="19">
        <v>419.06200000000001</v>
      </c>
      <c r="O1579" s="19">
        <v>361.19499999999999</v>
      </c>
      <c r="P1579" s="19">
        <v>0</v>
      </c>
      <c r="Q1579" s="19"/>
      <c r="R1579" s="19"/>
      <c r="S1579" s="19"/>
      <c r="T1579" s="19"/>
      <c r="U1579" s="25">
        <v>1856.845</v>
      </c>
      <c r="V1579" s="18">
        <v>232.105625</v>
      </c>
      <c r="W1579" s="39">
        <v>1.1001273382663118E-4</v>
      </c>
      <c r="X1579" s="35">
        <v>273.30233701789194</v>
      </c>
      <c r="Y1579" s="35"/>
      <c r="Z1579" s="49">
        <v>0</v>
      </c>
      <c r="AC1579" t="s">
        <v>290</v>
      </c>
      <c r="AD1579" t="s">
        <v>291</v>
      </c>
      <c r="AE1579" t="s">
        <v>267</v>
      </c>
    </row>
    <row r="1580" spans="1:31" outlineLevel="1" x14ac:dyDescent="0.35">
      <c r="A1580" s="6" t="s">
        <v>398</v>
      </c>
      <c r="B1580" s="7" t="s">
        <v>562</v>
      </c>
      <c r="C1580" s="7" t="s">
        <v>267</v>
      </c>
      <c r="D1580" s="7" t="s">
        <v>290</v>
      </c>
      <c r="E1580" s="7" t="s">
        <v>291</v>
      </c>
      <c r="F1580" s="7" t="s">
        <v>563</v>
      </c>
      <c r="G1580" s="8">
        <v>5296086</v>
      </c>
      <c r="H1580" s="16" t="s">
        <v>751</v>
      </c>
      <c r="I1580" s="18">
        <v>359.05599999999998</v>
      </c>
      <c r="J1580" s="19">
        <v>0</v>
      </c>
      <c r="K1580" s="19">
        <v>171.59</v>
      </c>
      <c r="L1580" s="19">
        <v>360.12599999999998</v>
      </c>
      <c r="M1580" s="19">
        <v>0</v>
      </c>
      <c r="N1580" s="19">
        <v>598.59</v>
      </c>
      <c r="O1580" s="19">
        <v>351.11799999999999</v>
      </c>
      <c r="P1580" s="19">
        <v>598.59</v>
      </c>
      <c r="Q1580" s="19"/>
      <c r="R1580" s="19"/>
      <c r="S1580" s="19"/>
      <c r="T1580" s="19"/>
      <c r="U1580" s="25">
        <v>2439.0700000000002</v>
      </c>
      <c r="V1580" s="18">
        <v>304.88375000000002</v>
      </c>
      <c r="W1580" s="39">
        <v>1.4450789306297583E-4</v>
      </c>
      <c r="X1580" s="35">
        <v>358.99794067368566</v>
      </c>
      <c r="Y1580" s="35"/>
      <c r="Z1580" s="49">
        <v>0</v>
      </c>
      <c r="AC1580" t="s">
        <v>290</v>
      </c>
      <c r="AD1580" t="s">
        <v>291</v>
      </c>
      <c r="AE1580" t="s">
        <v>267</v>
      </c>
    </row>
    <row r="1581" spans="1:31" outlineLevel="1" x14ac:dyDescent="0.35">
      <c r="A1581" s="6" t="s">
        <v>398</v>
      </c>
      <c r="B1581" s="7" t="s">
        <v>562</v>
      </c>
      <c r="C1581" s="7" t="s">
        <v>267</v>
      </c>
      <c r="D1581" s="7" t="s">
        <v>290</v>
      </c>
      <c r="E1581" s="7" t="s">
        <v>291</v>
      </c>
      <c r="F1581" s="7" t="s">
        <v>563</v>
      </c>
      <c r="G1581" s="8">
        <v>5296138</v>
      </c>
      <c r="H1581" s="16" t="s">
        <v>752</v>
      </c>
      <c r="I1581" s="18">
        <v>180.59800000000001</v>
      </c>
      <c r="J1581" s="19">
        <v>0</v>
      </c>
      <c r="K1581" s="19">
        <v>657.52599999999995</v>
      </c>
      <c r="L1581" s="19">
        <v>0</v>
      </c>
      <c r="M1581" s="19">
        <v>351.11799999999999</v>
      </c>
      <c r="N1581" s="19">
        <v>419.06200000000001</v>
      </c>
      <c r="O1581" s="19">
        <v>656.45600000000002</v>
      </c>
      <c r="P1581" s="19">
        <v>180.59800000000001</v>
      </c>
      <c r="Q1581" s="19"/>
      <c r="R1581" s="19"/>
      <c r="S1581" s="19"/>
      <c r="T1581" s="19"/>
      <c r="U1581" s="25">
        <v>2445.3580000000002</v>
      </c>
      <c r="V1581" s="18">
        <v>305.66975000000002</v>
      </c>
      <c r="W1581" s="39">
        <v>1.448804390053145E-4</v>
      </c>
      <c r="X1581" s="35">
        <v>359.92344877757608</v>
      </c>
      <c r="Y1581" s="35"/>
      <c r="Z1581" s="49">
        <v>0</v>
      </c>
      <c r="AC1581" t="s">
        <v>290</v>
      </c>
      <c r="AD1581" t="s">
        <v>291</v>
      </c>
      <c r="AE1581" t="s">
        <v>267</v>
      </c>
    </row>
    <row r="1582" spans="1:31" outlineLevel="1" x14ac:dyDescent="0.35">
      <c r="A1582" s="6" t="s">
        <v>398</v>
      </c>
      <c r="B1582" s="7" t="s">
        <v>416</v>
      </c>
      <c r="C1582" s="7" t="s">
        <v>267</v>
      </c>
      <c r="D1582" s="7" t="s">
        <v>290</v>
      </c>
      <c r="E1582" s="7" t="s">
        <v>291</v>
      </c>
      <c r="F1582" s="7"/>
      <c r="G1582" s="8">
        <v>5128730</v>
      </c>
      <c r="H1582" s="16" t="s">
        <v>442</v>
      </c>
      <c r="I1582" s="18">
        <v>778.58500000000004</v>
      </c>
      <c r="J1582" s="19">
        <v>0</v>
      </c>
      <c r="K1582" s="19">
        <v>962.84900000000005</v>
      </c>
      <c r="L1582" s="19">
        <v>917.61099999999999</v>
      </c>
      <c r="M1582" s="19">
        <v>238.92699999999999</v>
      </c>
      <c r="N1582" s="19">
        <v>1216.153</v>
      </c>
      <c r="O1582" s="19">
        <v>978.09400000000005</v>
      </c>
      <c r="P1582" s="19">
        <v>1564.6410000000001</v>
      </c>
      <c r="Q1582" s="19"/>
      <c r="R1582" s="19"/>
      <c r="S1582" s="19"/>
      <c r="T1582" s="19"/>
      <c r="U1582" s="25">
        <v>6656.8600000000006</v>
      </c>
      <c r="V1582" s="18">
        <v>832.10750000000007</v>
      </c>
      <c r="W1582" s="39">
        <v>3.943998380592608E-4</v>
      </c>
      <c r="X1582" s="35">
        <v>979.79928060819532</v>
      </c>
      <c r="Y1582" s="35"/>
      <c r="Z1582" s="49">
        <v>0</v>
      </c>
      <c r="AC1582" t="s">
        <v>290</v>
      </c>
      <c r="AD1582" t="s">
        <v>291</v>
      </c>
      <c r="AE1582" t="s">
        <v>267</v>
      </c>
    </row>
    <row r="1583" spans="1:31" outlineLevel="1" x14ac:dyDescent="0.35">
      <c r="A1583" s="6" t="s">
        <v>398</v>
      </c>
      <c r="B1583" s="7" t="s">
        <v>416</v>
      </c>
      <c r="C1583" s="7" t="s">
        <v>267</v>
      </c>
      <c r="D1583" s="7" t="s">
        <v>290</v>
      </c>
      <c r="E1583" s="7" t="s">
        <v>291</v>
      </c>
      <c r="F1583" s="7"/>
      <c r="G1583" s="8">
        <v>5129715</v>
      </c>
      <c r="H1583" s="16" t="s">
        <v>449</v>
      </c>
      <c r="I1583" s="18">
        <v>2730.5430000000001</v>
      </c>
      <c r="J1583" s="19">
        <v>2861.5419999999999</v>
      </c>
      <c r="K1583" s="19">
        <v>3656.27</v>
      </c>
      <c r="L1583" s="19">
        <v>476.928</v>
      </c>
      <c r="M1583" s="19">
        <v>4252.2860000000001</v>
      </c>
      <c r="N1583" s="19">
        <v>3119.3490000000002</v>
      </c>
      <c r="O1583" s="19">
        <v>1997.797</v>
      </c>
      <c r="P1583" s="19">
        <v>8974.9680000000008</v>
      </c>
      <c r="Q1583" s="19"/>
      <c r="R1583" s="19"/>
      <c r="S1583" s="19"/>
      <c r="T1583" s="19"/>
      <c r="U1583" s="25">
        <v>28069.682999999997</v>
      </c>
      <c r="V1583" s="18">
        <v>3508.7103749999997</v>
      </c>
      <c r="W1583" s="39">
        <v>1.6630481082033847E-3</v>
      </c>
      <c r="X1583" s="35">
        <v>4131.4756822736372</v>
      </c>
      <c r="Y1583" s="35"/>
      <c r="Z1583" s="49">
        <v>0</v>
      </c>
      <c r="AC1583" t="s">
        <v>290</v>
      </c>
      <c r="AD1583" t="s">
        <v>291</v>
      </c>
      <c r="AE1583" t="s">
        <v>267</v>
      </c>
    </row>
    <row r="1584" spans="1:31" outlineLevel="1" x14ac:dyDescent="0.35">
      <c r="A1584" s="6" t="s">
        <v>398</v>
      </c>
      <c r="B1584" s="7" t="s">
        <v>416</v>
      </c>
      <c r="C1584" s="7" t="s">
        <v>267</v>
      </c>
      <c r="D1584" s="7" t="s">
        <v>290</v>
      </c>
      <c r="E1584" s="7" t="s">
        <v>291</v>
      </c>
      <c r="F1584" s="7"/>
      <c r="G1584" s="8">
        <v>5170124</v>
      </c>
      <c r="H1584" s="16" t="s">
        <v>459</v>
      </c>
      <c r="I1584" s="18">
        <v>2575.0610000000001</v>
      </c>
      <c r="J1584" s="19">
        <v>1035.1410000000001</v>
      </c>
      <c r="K1584" s="19">
        <v>2633.1289999999999</v>
      </c>
      <c r="L1584" s="19">
        <v>179.52799999999999</v>
      </c>
      <c r="M1584" s="19">
        <v>2542.136</v>
      </c>
      <c r="N1584" s="19">
        <v>1429.694</v>
      </c>
      <c r="O1584" s="19">
        <v>417.99200000000002</v>
      </c>
      <c r="P1584" s="19">
        <v>1589.7439999999999</v>
      </c>
      <c r="Q1584" s="19"/>
      <c r="R1584" s="19"/>
      <c r="S1584" s="19"/>
      <c r="T1584" s="19"/>
      <c r="U1584" s="25">
        <v>12402.425000000001</v>
      </c>
      <c r="V1584" s="18">
        <v>1550.3031250000001</v>
      </c>
      <c r="W1584" s="39">
        <v>7.3480806439404271E-4</v>
      </c>
      <c r="X1584" s="35">
        <v>1825.4683278298019</v>
      </c>
      <c r="Y1584" s="35"/>
      <c r="Z1584" s="49">
        <v>0</v>
      </c>
      <c r="AC1584" t="s">
        <v>290</v>
      </c>
      <c r="AD1584" t="s">
        <v>291</v>
      </c>
      <c r="AE1584" t="s">
        <v>267</v>
      </c>
    </row>
    <row r="1585" spans="1:31" outlineLevel="1" x14ac:dyDescent="0.35">
      <c r="A1585" s="6" t="s">
        <v>398</v>
      </c>
      <c r="B1585" s="7" t="s">
        <v>416</v>
      </c>
      <c r="C1585" s="7" t="s">
        <v>267</v>
      </c>
      <c r="D1585" s="7" t="s">
        <v>290</v>
      </c>
      <c r="E1585" s="7" t="s">
        <v>291</v>
      </c>
      <c r="F1585" s="7"/>
      <c r="G1585" s="8">
        <v>5270846</v>
      </c>
      <c r="H1585" s="16" t="s">
        <v>467</v>
      </c>
      <c r="I1585" s="18">
        <v>828.04600000000005</v>
      </c>
      <c r="J1585" s="19">
        <v>2361.5390000000002</v>
      </c>
      <c r="K1585" s="19">
        <v>4677.0730000000003</v>
      </c>
      <c r="L1585" s="19">
        <v>3258.7660000000001</v>
      </c>
      <c r="M1585" s="19">
        <v>3011.261</v>
      </c>
      <c r="N1585" s="19">
        <v>171.59</v>
      </c>
      <c r="O1585" s="19">
        <v>4245.741</v>
      </c>
      <c r="P1585" s="19">
        <v>2394.5279999999998</v>
      </c>
      <c r="Q1585" s="19"/>
      <c r="R1585" s="19"/>
      <c r="S1585" s="19"/>
      <c r="T1585" s="19"/>
      <c r="U1585" s="25">
        <v>20948.544000000002</v>
      </c>
      <c r="V1585" s="18">
        <v>2618.5680000000002</v>
      </c>
      <c r="W1585" s="39">
        <v>1.2411410726945286E-3</v>
      </c>
      <c r="X1585" s="35">
        <v>3083.3408455321469</v>
      </c>
      <c r="Y1585" s="35"/>
      <c r="Z1585" s="49">
        <v>0</v>
      </c>
      <c r="AC1585" t="s">
        <v>290</v>
      </c>
      <c r="AD1585" t="s">
        <v>291</v>
      </c>
      <c r="AE1585" t="s">
        <v>267</v>
      </c>
    </row>
    <row r="1586" spans="1:31" outlineLevel="1" x14ac:dyDescent="0.35">
      <c r="A1586" s="6" t="s">
        <v>398</v>
      </c>
      <c r="B1586" s="7" t="s">
        <v>416</v>
      </c>
      <c r="C1586" s="7" t="s">
        <v>267</v>
      </c>
      <c r="D1586" s="7" t="s">
        <v>290</v>
      </c>
      <c r="E1586" s="7" t="s">
        <v>291</v>
      </c>
      <c r="F1586" s="7"/>
      <c r="G1586" s="8">
        <v>5292035</v>
      </c>
      <c r="H1586" s="16" t="s">
        <v>469</v>
      </c>
      <c r="I1586" s="18">
        <v>606.995</v>
      </c>
      <c r="J1586" s="19">
        <v>3827.596</v>
      </c>
      <c r="K1586" s="19">
        <v>1764.0830000000001</v>
      </c>
      <c r="L1586" s="19">
        <v>351.11799999999999</v>
      </c>
      <c r="M1586" s="19">
        <v>3972.4830000000002</v>
      </c>
      <c r="N1586" s="19">
        <v>2449.5360000000001</v>
      </c>
      <c r="O1586" s="19">
        <v>4882.8860000000004</v>
      </c>
      <c r="P1586" s="19">
        <v>5583.8149999999996</v>
      </c>
      <c r="Q1586" s="19"/>
      <c r="R1586" s="19"/>
      <c r="S1586" s="19"/>
      <c r="T1586" s="19"/>
      <c r="U1586" s="25">
        <v>23438.511999999999</v>
      </c>
      <c r="V1586" s="18">
        <v>2929.8139999999999</v>
      </c>
      <c r="W1586" s="39">
        <v>1.388664526090385E-3</v>
      </c>
      <c r="X1586" s="35">
        <v>3449.8302797605102</v>
      </c>
      <c r="Y1586" s="35"/>
      <c r="Z1586" s="49">
        <v>0</v>
      </c>
      <c r="AC1586" t="s">
        <v>290</v>
      </c>
      <c r="AD1586" t="s">
        <v>291</v>
      </c>
      <c r="AE1586" t="s">
        <v>267</v>
      </c>
    </row>
    <row r="1587" spans="1:31" outlineLevel="1" x14ac:dyDescent="0.35">
      <c r="A1587" s="6" t="s">
        <v>398</v>
      </c>
      <c r="B1587" s="7" t="s">
        <v>416</v>
      </c>
      <c r="C1587" s="7" t="s">
        <v>267</v>
      </c>
      <c r="D1587" s="7" t="s">
        <v>290</v>
      </c>
      <c r="E1587" s="7" t="s">
        <v>291</v>
      </c>
      <c r="F1587" s="7"/>
      <c r="G1587" s="8">
        <v>5338441</v>
      </c>
      <c r="H1587" s="16" t="s">
        <v>485</v>
      </c>
      <c r="I1587" s="18">
        <v>606.995</v>
      </c>
      <c r="J1587" s="19">
        <v>1766.7850000000001</v>
      </c>
      <c r="K1587" s="19">
        <v>0</v>
      </c>
      <c r="L1587" s="19">
        <v>0</v>
      </c>
      <c r="M1587" s="19">
        <v>1271.298</v>
      </c>
      <c r="N1587" s="19">
        <v>1138.579</v>
      </c>
      <c r="O1587" s="19">
        <v>1611.1179999999999</v>
      </c>
      <c r="P1587" s="19">
        <v>2220.1239999999998</v>
      </c>
      <c r="Q1587" s="19"/>
      <c r="R1587" s="19"/>
      <c r="S1587" s="19"/>
      <c r="T1587" s="19"/>
      <c r="U1587" s="25">
        <v>8614.8989999999994</v>
      </c>
      <c r="V1587" s="18">
        <v>1076.8623749999999</v>
      </c>
      <c r="W1587" s="39">
        <v>5.1040802578045618E-4</v>
      </c>
      <c r="X1587" s="35">
        <v>1267.9959985206629</v>
      </c>
      <c r="Y1587" s="35"/>
      <c r="Z1587" s="49">
        <v>0</v>
      </c>
      <c r="AC1587" t="s">
        <v>290</v>
      </c>
      <c r="AD1587" t="s">
        <v>291</v>
      </c>
      <c r="AE1587" t="s">
        <v>267</v>
      </c>
    </row>
    <row r="1588" spans="1:31" outlineLevel="1" x14ac:dyDescent="0.35">
      <c r="A1588" s="6" t="s">
        <v>398</v>
      </c>
      <c r="B1588" s="7" t="s">
        <v>416</v>
      </c>
      <c r="C1588" s="7" t="s">
        <v>267</v>
      </c>
      <c r="D1588" s="7" t="s">
        <v>290</v>
      </c>
      <c r="E1588" s="7" t="s">
        <v>291</v>
      </c>
      <c r="F1588" s="7"/>
      <c r="G1588" s="8">
        <v>5170027</v>
      </c>
      <c r="H1588" s="16" t="s">
        <v>4602</v>
      </c>
      <c r="I1588" s="18">
        <v>0</v>
      </c>
      <c r="J1588" s="19">
        <v>0</v>
      </c>
      <c r="K1588" s="19">
        <v>0</v>
      </c>
      <c r="L1588" s="19">
        <v>0</v>
      </c>
      <c r="M1588" s="19">
        <v>0</v>
      </c>
      <c r="N1588" s="19">
        <v>227.70099999999999</v>
      </c>
      <c r="O1588" s="19">
        <v>0</v>
      </c>
      <c r="P1588" s="19">
        <v>0</v>
      </c>
      <c r="Q1588" s="19"/>
      <c r="R1588" s="19"/>
      <c r="S1588" s="19"/>
      <c r="T1588" s="19"/>
      <c r="U1588" s="25">
        <v>227.70099999999999</v>
      </c>
      <c r="V1588" s="18">
        <v>28.462624999999999</v>
      </c>
      <c r="W1588" s="39">
        <v>1.3490630346128916E-5</v>
      </c>
      <c r="X1588" s="35">
        <v>33.514491215643211</v>
      </c>
      <c r="Y1588" s="35"/>
      <c r="Z1588" s="49">
        <v>0</v>
      </c>
      <c r="AC1588" t="s">
        <v>290</v>
      </c>
      <c r="AD1588" t="s">
        <v>291</v>
      </c>
      <c r="AE1588" t="s">
        <v>267</v>
      </c>
    </row>
    <row r="1589" spans="1:31" outlineLevel="1" x14ac:dyDescent="0.35">
      <c r="A1589" s="6" t="s">
        <v>398</v>
      </c>
      <c r="B1589" s="7" t="s">
        <v>562</v>
      </c>
      <c r="C1589" s="7" t="s">
        <v>267</v>
      </c>
      <c r="D1589" s="7" t="s">
        <v>275</v>
      </c>
      <c r="E1589" s="7" t="s">
        <v>276</v>
      </c>
      <c r="F1589" s="7" t="s">
        <v>563</v>
      </c>
      <c r="G1589" s="8">
        <v>5336052</v>
      </c>
      <c r="H1589" s="16" t="s">
        <v>753</v>
      </c>
      <c r="I1589" s="18">
        <v>1140.5509999999999</v>
      </c>
      <c r="J1589" s="19">
        <v>179.52799999999999</v>
      </c>
      <c r="K1589" s="19">
        <v>1150.3150000000001</v>
      </c>
      <c r="L1589" s="19">
        <v>1635.479</v>
      </c>
      <c r="M1589" s="19">
        <v>1209.251</v>
      </c>
      <c r="N1589" s="19">
        <v>1150.3150000000001</v>
      </c>
      <c r="O1589" s="19">
        <v>1453.8119999999999</v>
      </c>
      <c r="P1589" s="19">
        <v>1872.874</v>
      </c>
      <c r="Q1589" s="19"/>
      <c r="R1589" s="19"/>
      <c r="S1589" s="19"/>
      <c r="T1589" s="19"/>
      <c r="U1589" s="25">
        <v>9792.125</v>
      </c>
      <c r="V1589" s="18">
        <v>1224.015625</v>
      </c>
      <c r="W1589" s="39">
        <v>5.8015528556346963E-4</v>
      </c>
      <c r="X1589" s="35">
        <v>1441.2676593206891</v>
      </c>
      <c r="Y1589" s="35"/>
      <c r="Z1589" s="49">
        <v>0</v>
      </c>
      <c r="AC1589" t="s">
        <v>275</v>
      </c>
      <c r="AD1589" t="s">
        <v>276</v>
      </c>
      <c r="AE1589" t="s">
        <v>267</v>
      </c>
    </row>
    <row r="1590" spans="1:31" outlineLevel="1" x14ac:dyDescent="0.35">
      <c r="A1590" s="6" t="s">
        <v>398</v>
      </c>
      <c r="B1590" s="7" t="s">
        <v>562</v>
      </c>
      <c r="C1590" s="7" t="s">
        <v>267</v>
      </c>
      <c r="D1590" s="7" t="s">
        <v>275</v>
      </c>
      <c r="E1590" s="7" t="s">
        <v>276</v>
      </c>
      <c r="F1590" s="7" t="s">
        <v>563</v>
      </c>
      <c r="G1590" s="8">
        <v>5332869</v>
      </c>
      <c r="H1590" s="16" t="s">
        <v>754</v>
      </c>
      <c r="I1590" s="18">
        <v>483.02499999999998</v>
      </c>
      <c r="J1590" s="19">
        <v>0</v>
      </c>
      <c r="K1590" s="19">
        <v>726.226</v>
      </c>
      <c r="L1590" s="19">
        <v>1274.2840000000001</v>
      </c>
      <c r="M1590" s="19">
        <v>179.52799999999999</v>
      </c>
      <c r="N1590" s="19">
        <v>238.464</v>
      </c>
      <c r="O1590" s="19">
        <v>484.09500000000003</v>
      </c>
      <c r="P1590" s="19">
        <v>721.48900000000003</v>
      </c>
      <c r="Q1590" s="19"/>
      <c r="R1590" s="19"/>
      <c r="S1590" s="19"/>
      <c r="T1590" s="19"/>
      <c r="U1590" s="25">
        <v>4107.110999999999</v>
      </c>
      <c r="V1590" s="18">
        <v>513.38887499999987</v>
      </c>
      <c r="W1590" s="39">
        <v>2.4333453209041621E-4</v>
      </c>
      <c r="X1590" s="35">
        <v>604.51089600472358</v>
      </c>
      <c r="Y1590" s="35"/>
      <c r="Z1590" s="49">
        <v>0</v>
      </c>
      <c r="AC1590" t="s">
        <v>275</v>
      </c>
      <c r="AD1590" t="s">
        <v>276</v>
      </c>
      <c r="AE1590" t="s">
        <v>267</v>
      </c>
    </row>
    <row r="1591" spans="1:31" outlineLevel="1" x14ac:dyDescent="0.35">
      <c r="A1591" s="6" t="s">
        <v>398</v>
      </c>
      <c r="B1591" s="7" t="s">
        <v>562</v>
      </c>
      <c r="C1591" s="7" t="s">
        <v>267</v>
      </c>
      <c r="D1591" s="7" t="s">
        <v>275</v>
      </c>
      <c r="E1591" s="7" t="s">
        <v>276</v>
      </c>
      <c r="F1591" s="7" t="s">
        <v>563</v>
      </c>
      <c r="G1591" s="8">
        <v>5298811</v>
      </c>
      <c r="H1591" s="16" t="s">
        <v>755</v>
      </c>
      <c r="I1591" s="18">
        <v>722.55899999999997</v>
      </c>
      <c r="J1591" s="19">
        <v>0</v>
      </c>
      <c r="K1591" s="19">
        <v>487.762</v>
      </c>
      <c r="L1591" s="19">
        <v>1094.7560000000001</v>
      </c>
      <c r="M1591" s="19">
        <v>238.464</v>
      </c>
      <c r="N1591" s="19">
        <v>180.59800000000001</v>
      </c>
      <c r="O1591" s="19">
        <v>0</v>
      </c>
      <c r="P1591" s="19">
        <v>721.48900000000003</v>
      </c>
      <c r="Q1591" s="19"/>
      <c r="R1591" s="19"/>
      <c r="S1591" s="19"/>
      <c r="T1591" s="19"/>
      <c r="U1591" s="25">
        <v>3445.6280000000002</v>
      </c>
      <c r="V1591" s="18">
        <v>430.70350000000002</v>
      </c>
      <c r="W1591" s="39">
        <v>2.041435639644599E-4</v>
      </c>
      <c r="X1591" s="35">
        <v>507.14959239693405</v>
      </c>
      <c r="Y1591" s="35"/>
      <c r="Z1591" s="49">
        <v>0</v>
      </c>
      <c r="AC1591" t="s">
        <v>275</v>
      </c>
      <c r="AD1591" t="s">
        <v>276</v>
      </c>
      <c r="AE1591" t="s">
        <v>267</v>
      </c>
    </row>
    <row r="1592" spans="1:31" outlineLevel="1" x14ac:dyDescent="0.35">
      <c r="A1592" s="6" t="s">
        <v>398</v>
      </c>
      <c r="B1592" s="7" t="s">
        <v>562</v>
      </c>
      <c r="C1592" s="7" t="s">
        <v>267</v>
      </c>
      <c r="D1592" s="7" t="s">
        <v>275</v>
      </c>
      <c r="E1592" s="7" t="s">
        <v>276</v>
      </c>
      <c r="F1592" s="7" t="s">
        <v>563</v>
      </c>
      <c r="G1592" s="8">
        <v>5132418</v>
      </c>
      <c r="H1592" s="16" t="s">
        <v>756</v>
      </c>
      <c r="I1592" s="18">
        <v>780.42499999999995</v>
      </c>
      <c r="J1592" s="19">
        <v>179.52799999999999</v>
      </c>
      <c r="K1592" s="19">
        <v>847.88800000000003</v>
      </c>
      <c r="L1592" s="19">
        <v>1333.22</v>
      </c>
      <c r="M1592" s="19">
        <v>179.52799999999999</v>
      </c>
      <c r="N1592" s="19">
        <v>780.42499999999995</v>
      </c>
      <c r="O1592" s="19">
        <v>1086.3520000000001</v>
      </c>
      <c r="P1592" s="19">
        <v>417.99200000000002</v>
      </c>
      <c r="Q1592" s="19"/>
      <c r="R1592" s="19"/>
      <c r="S1592" s="19"/>
      <c r="T1592" s="19"/>
      <c r="U1592" s="25">
        <v>5605.3579999999993</v>
      </c>
      <c r="V1592" s="18">
        <v>700.66974999999991</v>
      </c>
      <c r="W1592" s="39">
        <v>3.3210136422640426E-4</v>
      </c>
      <c r="X1592" s="35">
        <v>825.03248317545979</v>
      </c>
      <c r="Y1592" s="35"/>
      <c r="Z1592" s="49">
        <v>0</v>
      </c>
      <c r="AC1592" t="s">
        <v>275</v>
      </c>
      <c r="AD1592" t="s">
        <v>276</v>
      </c>
      <c r="AE1592" t="s">
        <v>267</v>
      </c>
    </row>
    <row r="1593" spans="1:31" outlineLevel="1" x14ac:dyDescent="0.35">
      <c r="A1593" s="6" t="s">
        <v>398</v>
      </c>
      <c r="B1593" s="7" t="s">
        <v>562</v>
      </c>
      <c r="C1593" s="7" t="s">
        <v>267</v>
      </c>
      <c r="D1593" s="7" t="s">
        <v>275</v>
      </c>
      <c r="E1593" s="7" t="s">
        <v>276</v>
      </c>
      <c r="F1593" s="7" t="s">
        <v>563</v>
      </c>
      <c r="G1593" s="8">
        <v>5133244</v>
      </c>
      <c r="H1593" s="16" t="s">
        <v>757</v>
      </c>
      <c r="I1593" s="18">
        <v>541.96100000000001</v>
      </c>
      <c r="J1593" s="19">
        <v>0</v>
      </c>
      <c r="K1593" s="19">
        <v>1086.3520000000001</v>
      </c>
      <c r="L1593" s="19">
        <v>1333.22</v>
      </c>
      <c r="M1593" s="19">
        <v>0</v>
      </c>
      <c r="N1593" s="19">
        <v>598.59</v>
      </c>
      <c r="O1593" s="19">
        <v>484.09500000000003</v>
      </c>
      <c r="P1593" s="19">
        <v>598.59</v>
      </c>
      <c r="Q1593" s="19"/>
      <c r="R1593" s="19"/>
      <c r="S1593" s="19"/>
      <c r="T1593" s="19"/>
      <c r="U1593" s="25">
        <v>4642.8080000000009</v>
      </c>
      <c r="V1593" s="18">
        <v>580.35100000000011</v>
      </c>
      <c r="W1593" s="39">
        <v>2.750730409442651E-4</v>
      </c>
      <c r="X1593" s="35">
        <v>683.35821068821849</v>
      </c>
      <c r="Y1593" s="35"/>
      <c r="Z1593" s="49">
        <v>0</v>
      </c>
      <c r="AC1593" t="s">
        <v>275</v>
      </c>
      <c r="AD1593" t="s">
        <v>276</v>
      </c>
      <c r="AE1593" t="s">
        <v>267</v>
      </c>
    </row>
    <row r="1594" spans="1:31" outlineLevel="1" x14ac:dyDescent="0.35">
      <c r="A1594" s="6" t="s">
        <v>398</v>
      </c>
      <c r="B1594" s="7" t="s">
        <v>562</v>
      </c>
      <c r="C1594" s="7" t="s">
        <v>267</v>
      </c>
      <c r="D1594" s="7" t="s">
        <v>275</v>
      </c>
      <c r="E1594" s="7" t="s">
        <v>276</v>
      </c>
      <c r="F1594" s="7" t="s">
        <v>563</v>
      </c>
      <c r="G1594" s="8">
        <v>5331424</v>
      </c>
      <c r="H1594" s="16" t="s">
        <v>758</v>
      </c>
      <c r="I1594" s="18">
        <v>663.62300000000005</v>
      </c>
      <c r="J1594" s="19">
        <v>0</v>
      </c>
      <c r="K1594" s="19">
        <v>1151.385</v>
      </c>
      <c r="L1594" s="19">
        <v>1274.2840000000001</v>
      </c>
      <c r="M1594" s="19">
        <v>1738.46</v>
      </c>
      <c r="N1594" s="19">
        <v>484.09500000000003</v>
      </c>
      <c r="O1594" s="19">
        <v>1261.5329999999999</v>
      </c>
      <c r="P1594" s="19">
        <v>1693.346</v>
      </c>
      <c r="Q1594" s="19"/>
      <c r="R1594" s="19"/>
      <c r="S1594" s="19"/>
      <c r="T1594" s="19"/>
      <c r="U1594" s="25">
        <v>8266.7260000000006</v>
      </c>
      <c r="V1594" s="18">
        <v>1033.3407500000001</v>
      </c>
      <c r="W1594" s="39">
        <v>4.8977977540165789E-4</v>
      </c>
      <c r="X1594" s="35">
        <v>1216.7496669278103</v>
      </c>
      <c r="Y1594" s="35"/>
      <c r="Z1594" s="49">
        <v>0</v>
      </c>
      <c r="AC1594" t="s">
        <v>275</v>
      </c>
      <c r="AD1594" t="s">
        <v>276</v>
      </c>
      <c r="AE1594" t="s">
        <v>267</v>
      </c>
    </row>
    <row r="1595" spans="1:31" outlineLevel="1" x14ac:dyDescent="0.35">
      <c r="A1595" s="6" t="s">
        <v>398</v>
      </c>
      <c r="B1595" s="7" t="s">
        <v>562</v>
      </c>
      <c r="C1595" s="7" t="s">
        <v>267</v>
      </c>
      <c r="D1595" s="7" t="s">
        <v>275</v>
      </c>
      <c r="E1595" s="7" t="s">
        <v>276</v>
      </c>
      <c r="F1595" s="7" t="s">
        <v>563</v>
      </c>
      <c r="G1595" s="8">
        <v>5298617</v>
      </c>
      <c r="H1595" s="16" t="s">
        <v>759</v>
      </c>
      <c r="I1595" s="18">
        <v>780.42499999999995</v>
      </c>
      <c r="J1595" s="19">
        <v>0</v>
      </c>
      <c r="K1595" s="19">
        <v>663.62300000000005</v>
      </c>
      <c r="L1595" s="19">
        <v>786.52200000000005</v>
      </c>
      <c r="M1595" s="19">
        <v>483.02499999999998</v>
      </c>
      <c r="N1595" s="19">
        <v>541.96100000000001</v>
      </c>
      <c r="O1595" s="19">
        <v>598.59</v>
      </c>
      <c r="P1595" s="19">
        <v>1205.5840000000001</v>
      </c>
      <c r="Q1595" s="19"/>
      <c r="R1595" s="19"/>
      <c r="S1595" s="19"/>
      <c r="T1595" s="19"/>
      <c r="U1595" s="25">
        <v>5059.7300000000005</v>
      </c>
      <c r="V1595" s="18">
        <v>632.46625000000006</v>
      </c>
      <c r="W1595" s="39">
        <v>2.9977447214205852E-4</v>
      </c>
      <c r="X1595" s="35">
        <v>744.72346032088763</v>
      </c>
      <c r="Y1595" s="35"/>
      <c r="Z1595" s="49">
        <v>0</v>
      </c>
      <c r="AC1595" t="s">
        <v>275</v>
      </c>
      <c r="AD1595" t="s">
        <v>276</v>
      </c>
      <c r="AE1595" t="s">
        <v>267</v>
      </c>
    </row>
    <row r="1596" spans="1:31" outlineLevel="1" x14ac:dyDescent="0.35">
      <c r="A1596" s="6" t="s">
        <v>398</v>
      </c>
      <c r="B1596" s="7" t="s">
        <v>562</v>
      </c>
      <c r="C1596" s="7" t="s">
        <v>267</v>
      </c>
      <c r="D1596" s="7" t="s">
        <v>275</v>
      </c>
      <c r="E1596" s="7" t="s">
        <v>276</v>
      </c>
      <c r="F1596" s="7" t="s">
        <v>563</v>
      </c>
      <c r="G1596" s="8">
        <v>5298925</v>
      </c>
      <c r="H1596" s="16" t="s">
        <v>760</v>
      </c>
      <c r="I1596" s="18">
        <v>721.48900000000003</v>
      </c>
      <c r="J1596" s="19">
        <v>179.52799999999999</v>
      </c>
      <c r="K1596" s="19">
        <v>905.75400000000002</v>
      </c>
      <c r="L1596" s="19">
        <v>1455.952</v>
      </c>
      <c r="M1596" s="19">
        <v>845.45799999999997</v>
      </c>
      <c r="N1596" s="19">
        <v>179.52799999999999</v>
      </c>
      <c r="O1596" s="19">
        <v>417.99200000000002</v>
      </c>
      <c r="P1596" s="19">
        <v>598.59</v>
      </c>
      <c r="Q1596" s="19"/>
      <c r="R1596" s="19"/>
      <c r="S1596" s="19"/>
      <c r="T1596" s="19"/>
      <c r="U1596" s="25">
        <v>5304.2910000000002</v>
      </c>
      <c r="V1596" s="18">
        <v>663.03637500000002</v>
      </c>
      <c r="W1596" s="39">
        <v>3.1426400907022143E-4</v>
      </c>
      <c r="X1596" s="35">
        <v>780.71951429600801</v>
      </c>
      <c r="Y1596" s="35"/>
      <c r="Z1596" s="49">
        <v>0</v>
      </c>
      <c r="AC1596" t="s">
        <v>275</v>
      </c>
      <c r="AD1596" t="s">
        <v>276</v>
      </c>
      <c r="AE1596" t="s">
        <v>267</v>
      </c>
    </row>
    <row r="1597" spans="1:31" outlineLevel="1" x14ac:dyDescent="0.35">
      <c r="A1597" s="6" t="s">
        <v>398</v>
      </c>
      <c r="B1597" s="7" t="s">
        <v>562</v>
      </c>
      <c r="C1597" s="7" t="s">
        <v>267</v>
      </c>
      <c r="D1597" s="7" t="s">
        <v>275</v>
      </c>
      <c r="E1597" s="7" t="s">
        <v>276</v>
      </c>
      <c r="F1597" s="7" t="s">
        <v>563</v>
      </c>
      <c r="G1597" s="8">
        <v>5290798</v>
      </c>
      <c r="H1597" s="16" t="s">
        <v>761</v>
      </c>
      <c r="I1597" s="18">
        <v>483.02499999999998</v>
      </c>
      <c r="J1597" s="19">
        <v>0</v>
      </c>
      <c r="K1597" s="19">
        <v>1323.7460000000001</v>
      </c>
      <c r="L1597" s="19">
        <v>1455.952</v>
      </c>
      <c r="M1597" s="19">
        <v>179.52799999999999</v>
      </c>
      <c r="N1597" s="19">
        <v>0</v>
      </c>
      <c r="O1597" s="19">
        <v>598.59</v>
      </c>
      <c r="P1597" s="19">
        <v>902.08699999999999</v>
      </c>
      <c r="Q1597" s="19"/>
      <c r="R1597" s="19"/>
      <c r="S1597" s="19"/>
      <c r="T1597" s="19"/>
      <c r="U1597" s="25">
        <v>4942.9279999999999</v>
      </c>
      <c r="V1597" s="18">
        <v>617.86599999999999</v>
      </c>
      <c r="W1597" s="39">
        <v>2.9285428907000984E-4</v>
      </c>
      <c r="X1597" s="35">
        <v>727.53179404375419</v>
      </c>
      <c r="Y1597" s="35"/>
      <c r="Z1597" s="49">
        <v>0</v>
      </c>
      <c r="AC1597" t="s">
        <v>275</v>
      </c>
      <c r="AD1597" t="s">
        <v>276</v>
      </c>
      <c r="AE1597" t="s">
        <v>267</v>
      </c>
    </row>
    <row r="1598" spans="1:31" outlineLevel="1" x14ac:dyDescent="0.35">
      <c r="A1598" s="6" t="s">
        <v>398</v>
      </c>
      <c r="B1598" s="7" t="s">
        <v>562</v>
      </c>
      <c r="C1598" s="7" t="s">
        <v>267</v>
      </c>
      <c r="D1598" s="7" t="s">
        <v>275</v>
      </c>
      <c r="E1598" s="7" t="s">
        <v>276</v>
      </c>
      <c r="F1598" s="7" t="s">
        <v>563</v>
      </c>
      <c r="G1598" s="8">
        <v>5330304</v>
      </c>
      <c r="H1598" s="16" t="s">
        <v>762</v>
      </c>
      <c r="I1598" s="18">
        <v>303.49700000000001</v>
      </c>
      <c r="J1598" s="19">
        <v>238.464</v>
      </c>
      <c r="K1598" s="19">
        <v>1325.885</v>
      </c>
      <c r="L1598" s="19">
        <v>1338.6369999999999</v>
      </c>
      <c r="M1598" s="19">
        <v>476.928</v>
      </c>
      <c r="N1598" s="19">
        <v>238.464</v>
      </c>
      <c r="O1598" s="19">
        <v>902.08699999999999</v>
      </c>
      <c r="P1598" s="19">
        <v>967.12</v>
      </c>
      <c r="Q1598" s="19"/>
      <c r="R1598" s="19"/>
      <c r="S1598" s="19"/>
      <c r="T1598" s="19"/>
      <c r="U1598" s="25">
        <v>5791.0819999999994</v>
      </c>
      <c r="V1598" s="18">
        <v>723.88524999999993</v>
      </c>
      <c r="W1598" s="39">
        <v>3.4310497787063267E-4</v>
      </c>
      <c r="X1598" s="35">
        <v>852.36853074017893</v>
      </c>
      <c r="Y1598" s="35"/>
      <c r="Z1598" s="49">
        <v>0</v>
      </c>
      <c r="AC1598" t="s">
        <v>275</v>
      </c>
      <c r="AD1598" t="s">
        <v>276</v>
      </c>
      <c r="AE1598" t="s">
        <v>267</v>
      </c>
    </row>
    <row r="1599" spans="1:31" outlineLevel="1" x14ac:dyDescent="0.35">
      <c r="A1599" s="6" t="s">
        <v>398</v>
      </c>
      <c r="B1599" s="7" t="s">
        <v>562</v>
      </c>
      <c r="C1599" s="7" t="s">
        <v>267</v>
      </c>
      <c r="D1599" s="7" t="s">
        <v>275</v>
      </c>
      <c r="E1599" s="7" t="s">
        <v>276</v>
      </c>
      <c r="F1599" s="7" t="s">
        <v>563</v>
      </c>
      <c r="G1599" s="8">
        <v>5291863</v>
      </c>
      <c r="H1599" s="16" t="s">
        <v>763</v>
      </c>
      <c r="I1599" s="18">
        <v>483.02499999999998</v>
      </c>
      <c r="J1599" s="19">
        <v>0</v>
      </c>
      <c r="K1599" s="19">
        <v>487.762</v>
      </c>
      <c r="L1599" s="19">
        <v>1094.7560000000001</v>
      </c>
      <c r="M1599" s="19">
        <v>179.52799999999999</v>
      </c>
      <c r="N1599" s="19">
        <v>1086.3520000000001</v>
      </c>
      <c r="O1599" s="19">
        <v>727.976</v>
      </c>
      <c r="P1599" s="19">
        <v>902.08699999999999</v>
      </c>
      <c r="Q1599" s="19"/>
      <c r="R1599" s="19"/>
      <c r="S1599" s="19"/>
      <c r="T1599" s="19"/>
      <c r="U1599" s="25">
        <v>4961.4859999999999</v>
      </c>
      <c r="V1599" s="18">
        <v>620.18574999999998</v>
      </c>
      <c r="W1599" s="39">
        <v>2.9395379727578609E-4</v>
      </c>
      <c r="X1599" s="35">
        <v>730.26327931601861</v>
      </c>
      <c r="Y1599" s="35"/>
      <c r="Z1599" s="49">
        <v>0</v>
      </c>
      <c r="AC1599" t="s">
        <v>275</v>
      </c>
      <c r="AD1599" t="s">
        <v>276</v>
      </c>
      <c r="AE1599" t="s">
        <v>267</v>
      </c>
    </row>
    <row r="1600" spans="1:31" outlineLevel="1" x14ac:dyDescent="0.35">
      <c r="A1600" s="6" t="s">
        <v>398</v>
      </c>
      <c r="B1600" s="7" t="s">
        <v>562</v>
      </c>
      <c r="C1600" s="7" t="s">
        <v>267</v>
      </c>
      <c r="D1600" s="7" t="s">
        <v>275</v>
      </c>
      <c r="E1600" s="7" t="s">
        <v>276</v>
      </c>
      <c r="F1600" s="7" t="s">
        <v>563</v>
      </c>
      <c r="G1600" s="8">
        <v>5139480</v>
      </c>
      <c r="H1600" s="16" t="s">
        <v>764</v>
      </c>
      <c r="I1600" s="18">
        <v>180.59800000000001</v>
      </c>
      <c r="J1600" s="19">
        <v>179.52799999999999</v>
      </c>
      <c r="K1600" s="19">
        <v>590.65200000000004</v>
      </c>
      <c r="L1600" s="19">
        <v>0</v>
      </c>
      <c r="M1600" s="19">
        <v>0</v>
      </c>
      <c r="N1600" s="19">
        <v>589.58199999999999</v>
      </c>
      <c r="O1600" s="19">
        <v>180.59800000000001</v>
      </c>
      <c r="P1600" s="19">
        <v>597.52</v>
      </c>
      <c r="Q1600" s="19"/>
      <c r="R1600" s="19"/>
      <c r="S1600" s="19"/>
      <c r="T1600" s="19"/>
      <c r="U1600" s="25">
        <v>2318.4780000000001</v>
      </c>
      <c r="V1600" s="18">
        <v>289.80975000000001</v>
      </c>
      <c r="W1600" s="39">
        <v>1.3736316337491832E-4</v>
      </c>
      <c r="X1600" s="35">
        <v>341.24843792808127</v>
      </c>
      <c r="Y1600" s="35"/>
      <c r="Z1600" s="49">
        <v>0</v>
      </c>
      <c r="AC1600" t="s">
        <v>275</v>
      </c>
      <c r="AD1600" t="s">
        <v>276</v>
      </c>
      <c r="AE1600" t="s">
        <v>267</v>
      </c>
    </row>
    <row r="1601" spans="1:31" outlineLevel="1" x14ac:dyDescent="0.35">
      <c r="A1601" s="6" t="s">
        <v>398</v>
      </c>
      <c r="B1601" s="7" t="s">
        <v>562</v>
      </c>
      <c r="C1601" s="7" t="s">
        <v>267</v>
      </c>
      <c r="D1601" s="7" t="s">
        <v>275</v>
      </c>
      <c r="E1601" s="7" t="s">
        <v>276</v>
      </c>
      <c r="F1601" s="7" t="s">
        <v>563</v>
      </c>
      <c r="G1601" s="8">
        <v>5139466</v>
      </c>
      <c r="H1601" s="16" t="s">
        <v>765</v>
      </c>
      <c r="I1601" s="18">
        <v>540.72299999999996</v>
      </c>
      <c r="J1601" s="19">
        <v>476.928</v>
      </c>
      <c r="K1601" s="19">
        <v>171.59</v>
      </c>
      <c r="L1601" s="19">
        <v>0</v>
      </c>
      <c r="M1601" s="19">
        <v>0</v>
      </c>
      <c r="N1601" s="19">
        <v>351.11799999999999</v>
      </c>
      <c r="O1601" s="19">
        <v>599.66</v>
      </c>
      <c r="P1601" s="19">
        <v>179.52799999999999</v>
      </c>
      <c r="Q1601" s="19"/>
      <c r="R1601" s="19"/>
      <c r="S1601" s="19"/>
      <c r="T1601" s="19"/>
      <c r="U1601" s="25">
        <v>2319.5469999999996</v>
      </c>
      <c r="V1601" s="18">
        <v>289.94337499999995</v>
      </c>
      <c r="W1601" s="39">
        <v>1.37426498555001E-4</v>
      </c>
      <c r="X1601" s="35">
        <v>341.40578019319872</v>
      </c>
      <c r="Y1601" s="35"/>
      <c r="Z1601" s="49">
        <v>0</v>
      </c>
      <c r="AC1601" t="s">
        <v>275</v>
      </c>
      <c r="AD1601" t="s">
        <v>276</v>
      </c>
      <c r="AE1601" t="s">
        <v>267</v>
      </c>
    </row>
    <row r="1602" spans="1:31" outlineLevel="1" x14ac:dyDescent="0.35">
      <c r="A1602" s="6" t="s">
        <v>398</v>
      </c>
      <c r="B1602" s="7" t="s">
        <v>562</v>
      </c>
      <c r="C1602" s="7" t="s">
        <v>267</v>
      </c>
      <c r="D1602" s="7" t="s">
        <v>275</v>
      </c>
      <c r="E1602" s="7" t="s">
        <v>276</v>
      </c>
      <c r="F1602" s="7" t="s">
        <v>563</v>
      </c>
      <c r="G1602" s="8">
        <v>5272626</v>
      </c>
      <c r="H1602" s="16" t="s">
        <v>766</v>
      </c>
      <c r="I1602" s="18">
        <v>712.31299999999999</v>
      </c>
      <c r="J1602" s="19">
        <v>417.99200000000002</v>
      </c>
      <c r="K1602" s="19">
        <v>590.65200000000004</v>
      </c>
      <c r="L1602" s="19">
        <v>359.05700000000002</v>
      </c>
      <c r="M1602" s="19">
        <v>1008.644</v>
      </c>
      <c r="N1602" s="19">
        <v>171.59</v>
      </c>
      <c r="O1602" s="19">
        <v>0</v>
      </c>
      <c r="P1602" s="19">
        <v>598.59</v>
      </c>
      <c r="Q1602" s="19"/>
      <c r="R1602" s="19"/>
      <c r="S1602" s="19"/>
      <c r="T1602" s="19"/>
      <c r="U1602" s="25">
        <v>3858.8380000000006</v>
      </c>
      <c r="V1602" s="18">
        <v>482.35475000000008</v>
      </c>
      <c r="W1602" s="39">
        <v>2.2862506982224682E-4</v>
      </c>
      <c r="X1602" s="35">
        <v>567.96848610058908</v>
      </c>
      <c r="Y1602" s="35"/>
      <c r="Z1602" s="49">
        <v>0</v>
      </c>
      <c r="AC1602" t="s">
        <v>275</v>
      </c>
      <c r="AD1602" t="s">
        <v>276</v>
      </c>
      <c r="AE1602" t="s">
        <v>267</v>
      </c>
    </row>
    <row r="1603" spans="1:31" outlineLevel="1" x14ac:dyDescent="0.35">
      <c r="A1603" s="6" t="s">
        <v>398</v>
      </c>
      <c r="B1603" s="7" t="s">
        <v>562</v>
      </c>
      <c r="C1603" s="7" t="s">
        <v>267</v>
      </c>
      <c r="D1603" s="7" t="s">
        <v>275</v>
      </c>
      <c r="E1603" s="7" t="s">
        <v>276</v>
      </c>
      <c r="F1603" s="7" t="s">
        <v>563</v>
      </c>
      <c r="G1603" s="8">
        <v>5271326</v>
      </c>
      <c r="H1603" s="16" t="s">
        <v>767</v>
      </c>
      <c r="I1603" s="18">
        <v>352.18799999999999</v>
      </c>
      <c r="J1603" s="19">
        <v>0</v>
      </c>
      <c r="K1603" s="19">
        <v>1017.652</v>
      </c>
      <c r="L1603" s="19">
        <v>0</v>
      </c>
      <c r="M1603" s="19">
        <v>0</v>
      </c>
      <c r="N1603" s="19">
        <v>761.173</v>
      </c>
      <c r="O1603" s="19">
        <v>0</v>
      </c>
      <c r="P1603" s="19">
        <v>598.59</v>
      </c>
      <c r="Q1603" s="19"/>
      <c r="R1603" s="19"/>
      <c r="S1603" s="19"/>
      <c r="T1603" s="19"/>
      <c r="U1603" s="25">
        <v>2729.6030000000001</v>
      </c>
      <c r="V1603" s="18">
        <v>341.20037500000001</v>
      </c>
      <c r="W1603" s="39">
        <v>1.6172113897033622E-4</v>
      </c>
      <c r="X1603" s="35">
        <v>401.7604479808756</v>
      </c>
      <c r="Y1603" s="35"/>
      <c r="Z1603" s="49">
        <v>0</v>
      </c>
      <c r="AC1603" t="s">
        <v>275</v>
      </c>
      <c r="AD1603" t="s">
        <v>276</v>
      </c>
      <c r="AE1603" t="s">
        <v>267</v>
      </c>
    </row>
    <row r="1604" spans="1:31" outlineLevel="1" x14ac:dyDescent="0.35">
      <c r="A1604" s="6" t="s">
        <v>398</v>
      </c>
      <c r="B1604" s="7" t="s">
        <v>562</v>
      </c>
      <c r="C1604" s="7" t="s">
        <v>267</v>
      </c>
      <c r="D1604" s="7" t="s">
        <v>275</v>
      </c>
      <c r="E1604" s="7" t="s">
        <v>276</v>
      </c>
      <c r="F1604" s="7" t="s">
        <v>563</v>
      </c>
      <c r="G1604" s="8">
        <v>5139473</v>
      </c>
      <c r="H1604" s="16" t="s">
        <v>768</v>
      </c>
      <c r="I1604" s="18">
        <v>171.59</v>
      </c>
      <c r="J1604" s="19">
        <v>476.928</v>
      </c>
      <c r="K1604" s="19">
        <v>531.71600000000001</v>
      </c>
      <c r="L1604" s="19">
        <v>0</v>
      </c>
      <c r="M1604" s="19">
        <v>180.59800000000001</v>
      </c>
      <c r="N1604" s="19">
        <v>351.11799999999999</v>
      </c>
      <c r="O1604" s="19">
        <v>419.06200000000001</v>
      </c>
      <c r="P1604" s="19">
        <v>238.464</v>
      </c>
      <c r="Q1604" s="19"/>
      <c r="R1604" s="19"/>
      <c r="S1604" s="19"/>
      <c r="T1604" s="19"/>
      <c r="U1604" s="25">
        <v>2369.4759999999997</v>
      </c>
      <c r="V1604" s="18">
        <v>296.18449999999996</v>
      </c>
      <c r="W1604" s="39">
        <v>1.4038464842062247E-4</v>
      </c>
      <c r="X1604" s="35">
        <v>348.75465012308865</v>
      </c>
      <c r="Y1604" s="35"/>
      <c r="Z1604" s="49">
        <v>0</v>
      </c>
      <c r="AC1604" t="s">
        <v>275</v>
      </c>
      <c r="AD1604" t="s">
        <v>276</v>
      </c>
      <c r="AE1604" t="s">
        <v>267</v>
      </c>
    </row>
    <row r="1605" spans="1:31" outlineLevel="1" x14ac:dyDescent="0.35">
      <c r="A1605" s="6" t="s">
        <v>398</v>
      </c>
      <c r="B1605" s="7" t="s">
        <v>562</v>
      </c>
      <c r="C1605" s="7" t="s">
        <v>267</v>
      </c>
      <c r="D1605" s="7" t="s">
        <v>275</v>
      </c>
      <c r="E1605" s="7" t="s">
        <v>276</v>
      </c>
      <c r="F1605" s="7" t="s">
        <v>563</v>
      </c>
      <c r="G1605" s="8">
        <v>5138111</v>
      </c>
      <c r="H1605" s="16" t="s">
        <v>769</v>
      </c>
      <c r="I1605" s="18">
        <v>541.96100000000001</v>
      </c>
      <c r="J1605" s="19">
        <v>0</v>
      </c>
      <c r="K1605" s="19">
        <v>1390.9179999999999</v>
      </c>
      <c r="L1605" s="19">
        <v>791.25900000000001</v>
      </c>
      <c r="M1605" s="19">
        <v>657.52599999999995</v>
      </c>
      <c r="N1605" s="19">
        <v>727.976</v>
      </c>
      <c r="O1605" s="19">
        <v>1080.9349999999999</v>
      </c>
      <c r="P1605" s="19">
        <v>1024.9860000000001</v>
      </c>
      <c r="Q1605" s="19"/>
      <c r="R1605" s="19"/>
      <c r="S1605" s="19"/>
      <c r="T1605" s="19"/>
      <c r="U1605" s="25">
        <v>6215.5609999999988</v>
      </c>
      <c r="V1605" s="18">
        <v>776.94512499999985</v>
      </c>
      <c r="W1605" s="39">
        <v>3.682541396164943E-4</v>
      </c>
      <c r="X1605" s="35">
        <v>914.84606802251403</v>
      </c>
      <c r="Y1605" s="35"/>
      <c r="Z1605" s="49">
        <v>0</v>
      </c>
      <c r="AC1605" t="s">
        <v>275</v>
      </c>
      <c r="AD1605" t="s">
        <v>276</v>
      </c>
      <c r="AE1605" t="s">
        <v>267</v>
      </c>
    </row>
    <row r="1606" spans="1:31" outlineLevel="1" x14ac:dyDescent="0.35">
      <c r="A1606" s="6" t="s">
        <v>398</v>
      </c>
      <c r="B1606" s="7" t="s">
        <v>562</v>
      </c>
      <c r="C1606" s="7" t="s">
        <v>267</v>
      </c>
      <c r="D1606" s="7" t="s">
        <v>275</v>
      </c>
      <c r="E1606" s="7" t="s">
        <v>276</v>
      </c>
      <c r="F1606" s="7" t="s">
        <v>563</v>
      </c>
      <c r="G1606" s="8">
        <v>5139497</v>
      </c>
      <c r="H1606" s="16" t="s">
        <v>770</v>
      </c>
      <c r="I1606" s="18">
        <v>891.84199999999998</v>
      </c>
      <c r="J1606" s="19">
        <v>0</v>
      </c>
      <c r="K1606" s="19">
        <v>1066.51</v>
      </c>
      <c r="L1606" s="19">
        <v>0</v>
      </c>
      <c r="M1606" s="19">
        <v>598.59</v>
      </c>
      <c r="N1606" s="19">
        <v>589.58199999999999</v>
      </c>
      <c r="O1606" s="19">
        <v>656.45600000000002</v>
      </c>
      <c r="P1606" s="19">
        <v>835.98500000000001</v>
      </c>
      <c r="Q1606" s="19"/>
      <c r="R1606" s="19"/>
      <c r="S1606" s="19"/>
      <c r="T1606" s="19"/>
      <c r="U1606" s="25">
        <v>4638.9650000000001</v>
      </c>
      <c r="V1606" s="18">
        <v>579.87062500000002</v>
      </c>
      <c r="W1606" s="39">
        <v>2.7484535423045981E-4</v>
      </c>
      <c r="X1606" s="35">
        <v>682.79257334037311</v>
      </c>
      <c r="Y1606" s="35"/>
      <c r="Z1606" s="49">
        <v>0</v>
      </c>
      <c r="AC1606" t="s">
        <v>275</v>
      </c>
      <c r="AD1606" t="s">
        <v>276</v>
      </c>
      <c r="AE1606" t="s">
        <v>267</v>
      </c>
    </row>
    <row r="1607" spans="1:31" outlineLevel="1" x14ac:dyDescent="0.35">
      <c r="A1607" s="6" t="s">
        <v>398</v>
      </c>
      <c r="B1607" s="7" t="s">
        <v>562</v>
      </c>
      <c r="C1607" s="7" t="s">
        <v>267</v>
      </c>
      <c r="D1607" s="7" t="s">
        <v>275</v>
      </c>
      <c r="E1607" s="7" t="s">
        <v>276</v>
      </c>
      <c r="F1607" s="7" t="s">
        <v>563</v>
      </c>
      <c r="G1607" s="8">
        <v>5270268</v>
      </c>
      <c r="H1607" s="16" t="s">
        <v>771</v>
      </c>
      <c r="I1607" s="18">
        <v>532.78499999999997</v>
      </c>
      <c r="J1607" s="19">
        <v>0</v>
      </c>
      <c r="K1607" s="19">
        <v>417.99200000000002</v>
      </c>
      <c r="L1607" s="19">
        <v>0</v>
      </c>
      <c r="M1607" s="19">
        <v>171.59</v>
      </c>
      <c r="N1607" s="19">
        <v>351.11799999999999</v>
      </c>
      <c r="O1607" s="19">
        <v>419.06200000000001</v>
      </c>
      <c r="P1607" s="19">
        <v>0</v>
      </c>
      <c r="Q1607" s="19"/>
      <c r="R1607" s="19"/>
      <c r="S1607" s="19"/>
      <c r="T1607" s="19"/>
      <c r="U1607" s="25">
        <v>1892.547</v>
      </c>
      <c r="V1607" s="18">
        <v>236.568375</v>
      </c>
      <c r="W1607" s="39">
        <v>1.1212797479886009E-4</v>
      </c>
      <c r="X1607" s="35">
        <v>278.55718598816827</v>
      </c>
      <c r="Y1607" s="35"/>
      <c r="Z1607" s="49">
        <v>0</v>
      </c>
      <c r="AC1607" t="s">
        <v>275</v>
      </c>
      <c r="AD1607" t="s">
        <v>276</v>
      </c>
      <c r="AE1607" t="s">
        <v>267</v>
      </c>
    </row>
    <row r="1608" spans="1:31" outlineLevel="1" x14ac:dyDescent="0.35">
      <c r="A1608" s="6" t="s">
        <v>398</v>
      </c>
      <c r="B1608" s="7" t="s">
        <v>562</v>
      </c>
      <c r="C1608" s="7" t="s">
        <v>267</v>
      </c>
      <c r="D1608" s="7" t="s">
        <v>275</v>
      </c>
      <c r="E1608" s="7" t="s">
        <v>276</v>
      </c>
      <c r="F1608" s="7" t="s">
        <v>563</v>
      </c>
      <c r="G1608" s="8">
        <v>5270275</v>
      </c>
      <c r="H1608" s="16" t="s">
        <v>772</v>
      </c>
      <c r="I1608" s="18">
        <v>179.52799999999999</v>
      </c>
      <c r="J1608" s="19">
        <v>648.51800000000003</v>
      </c>
      <c r="K1608" s="19">
        <v>598.59</v>
      </c>
      <c r="L1608" s="19">
        <v>0</v>
      </c>
      <c r="M1608" s="19">
        <v>352.18799999999999</v>
      </c>
      <c r="N1608" s="19">
        <v>417.99200000000002</v>
      </c>
      <c r="O1608" s="19">
        <v>770.18</v>
      </c>
      <c r="P1608" s="19">
        <v>0</v>
      </c>
      <c r="Q1608" s="19"/>
      <c r="R1608" s="19"/>
      <c r="S1608" s="19"/>
      <c r="T1608" s="19"/>
      <c r="U1608" s="25">
        <v>2966.9960000000001</v>
      </c>
      <c r="V1608" s="18">
        <v>370.87450000000001</v>
      </c>
      <c r="W1608" s="39">
        <v>1.7578599248331412E-4</v>
      </c>
      <c r="X1608" s="35">
        <v>436.70146981721001</v>
      </c>
      <c r="Y1608" s="35"/>
      <c r="Z1608" s="49">
        <v>0</v>
      </c>
      <c r="AC1608" t="s">
        <v>275</v>
      </c>
      <c r="AD1608" t="s">
        <v>276</v>
      </c>
      <c r="AE1608" t="s">
        <v>267</v>
      </c>
    </row>
    <row r="1609" spans="1:31" outlineLevel="1" x14ac:dyDescent="0.35">
      <c r="A1609" s="6" t="s">
        <v>398</v>
      </c>
      <c r="B1609" s="7" t="s">
        <v>562</v>
      </c>
      <c r="C1609" s="7" t="s">
        <v>267</v>
      </c>
      <c r="D1609" s="7" t="s">
        <v>275</v>
      </c>
      <c r="E1609" s="7" t="s">
        <v>276</v>
      </c>
      <c r="F1609" s="7" t="s">
        <v>563</v>
      </c>
      <c r="G1609" s="8">
        <v>5271333</v>
      </c>
      <c r="H1609" s="16" t="s">
        <v>773</v>
      </c>
      <c r="I1609" s="18">
        <v>0</v>
      </c>
      <c r="J1609" s="19">
        <v>0</v>
      </c>
      <c r="K1609" s="19">
        <v>476.928</v>
      </c>
      <c r="L1609" s="19">
        <v>180.59800000000001</v>
      </c>
      <c r="M1609" s="19">
        <v>0</v>
      </c>
      <c r="N1609" s="19">
        <v>770.18</v>
      </c>
      <c r="O1609" s="19">
        <v>419.06200000000001</v>
      </c>
      <c r="P1609" s="19">
        <v>180.59800000000001</v>
      </c>
      <c r="Q1609" s="19"/>
      <c r="R1609" s="19"/>
      <c r="S1609" s="19"/>
      <c r="T1609" s="19"/>
      <c r="U1609" s="25">
        <v>2027.366</v>
      </c>
      <c r="V1609" s="18">
        <v>253.42075</v>
      </c>
      <c r="W1609" s="39">
        <v>1.2011561338031012E-4</v>
      </c>
      <c r="X1609" s="35">
        <v>298.40070969338609</v>
      </c>
      <c r="Y1609" s="35"/>
      <c r="Z1609" s="49">
        <v>0</v>
      </c>
      <c r="AC1609" t="s">
        <v>275</v>
      </c>
      <c r="AD1609" t="s">
        <v>276</v>
      </c>
      <c r="AE1609" t="s">
        <v>267</v>
      </c>
    </row>
    <row r="1610" spans="1:31" outlineLevel="1" x14ac:dyDescent="0.35">
      <c r="A1610" s="6" t="s">
        <v>398</v>
      </c>
      <c r="B1610" s="7" t="s">
        <v>562</v>
      </c>
      <c r="C1610" s="7" t="s">
        <v>267</v>
      </c>
      <c r="D1610" s="7" t="s">
        <v>275</v>
      </c>
      <c r="E1610" s="7" t="s">
        <v>276</v>
      </c>
      <c r="F1610" s="7" t="s">
        <v>563</v>
      </c>
      <c r="G1610" s="8">
        <v>5271461</v>
      </c>
      <c r="H1610" s="16" t="s">
        <v>774</v>
      </c>
      <c r="I1610" s="18">
        <v>1263.1130000000001</v>
      </c>
      <c r="J1610" s="19">
        <v>820.10900000000004</v>
      </c>
      <c r="K1610" s="19">
        <v>0</v>
      </c>
      <c r="L1610" s="19">
        <v>359.05599999999998</v>
      </c>
      <c r="M1610" s="19">
        <v>238.464</v>
      </c>
      <c r="N1610" s="19">
        <v>1247.1079999999999</v>
      </c>
      <c r="O1610" s="19">
        <v>179.52799999999999</v>
      </c>
      <c r="P1610" s="19">
        <v>835.98400000000004</v>
      </c>
      <c r="Q1610" s="19"/>
      <c r="R1610" s="19"/>
      <c r="S1610" s="19"/>
      <c r="T1610" s="19"/>
      <c r="U1610" s="25">
        <v>4943.362000000001</v>
      </c>
      <c r="V1610" s="18">
        <v>617.92025000000012</v>
      </c>
      <c r="W1610" s="39">
        <v>2.928800023236637E-4</v>
      </c>
      <c r="X1610" s="35">
        <v>727.59567294278236</v>
      </c>
      <c r="Y1610" s="35"/>
      <c r="Z1610" s="49">
        <v>0</v>
      </c>
      <c r="AC1610" t="s">
        <v>275</v>
      </c>
      <c r="AD1610" t="s">
        <v>276</v>
      </c>
      <c r="AE1610" t="s">
        <v>267</v>
      </c>
    </row>
    <row r="1611" spans="1:31" outlineLevel="1" x14ac:dyDescent="0.35">
      <c r="A1611" s="6" t="s">
        <v>398</v>
      </c>
      <c r="B1611" s="7" t="s">
        <v>562</v>
      </c>
      <c r="C1611" s="7" t="s">
        <v>267</v>
      </c>
      <c r="D1611" s="7" t="s">
        <v>275</v>
      </c>
      <c r="E1611" s="7" t="s">
        <v>276</v>
      </c>
      <c r="F1611" s="7" t="s">
        <v>563</v>
      </c>
      <c r="G1611" s="8">
        <v>5274233</v>
      </c>
      <c r="H1611" s="16" t="s">
        <v>775</v>
      </c>
      <c r="I1611" s="18">
        <v>722.55899999999997</v>
      </c>
      <c r="J1611" s="19">
        <v>179.52799999999999</v>
      </c>
      <c r="K1611" s="19">
        <v>961.02300000000002</v>
      </c>
      <c r="L1611" s="19">
        <v>662.553</v>
      </c>
      <c r="M1611" s="19">
        <v>238.464</v>
      </c>
      <c r="N1611" s="19">
        <v>180.59800000000001</v>
      </c>
      <c r="O1611" s="19">
        <v>902.08699999999999</v>
      </c>
      <c r="P1611" s="19">
        <v>0</v>
      </c>
      <c r="Q1611" s="19"/>
      <c r="R1611" s="19"/>
      <c r="S1611" s="19"/>
      <c r="T1611" s="19"/>
      <c r="U1611" s="25">
        <v>3846.8119999999999</v>
      </c>
      <c r="V1611" s="18">
        <v>480.85149999999999</v>
      </c>
      <c r="W1611" s="39">
        <v>2.2791256385809841E-4</v>
      </c>
      <c r="X1611" s="35">
        <v>566.19842241461777</v>
      </c>
      <c r="Y1611" s="35"/>
      <c r="Z1611" s="49">
        <v>0</v>
      </c>
      <c r="AC1611" t="s">
        <v>275</v>
      </c>
      <c r="AD1611" t="s">
        <v>276</v>
      </c>
      <c r="AE1611" t="s">
        <v>267</v>
      </c>
    </row>
    <row r="1612" spans="1:31" outlineLevel="1" x14ac:dyDescent="0.35">
      <c r="A1612" s="6" t="s">
        <v>398</v>
      </c>
      <c r="B1612" s="7" t="s">
        <v>562</v>
      </c>
      <c r="C1612" s="7" t="s">
        <v>267</v>
      </c>
      <c r="D1612" s="7" t="s">
        <v>275</v>
      </c>
      <c r="E1612" s="7" t="s">
        <v>276</v>
      </c>
      <c r="F1612" s="7" t="s">
        <v>563</v>
      </c>
      <c r="G1612" s="8">
        <v>5278125</v>
      </c>
      <c r="H1612" s="16" t="s">
        <v>776</v>
      </c>
      <c r="I1612" s="18">
        <v>1140.5509999999999</v>
      </c>
      <c r="J1612" s="19">
        <v>0</v>
      </c>
      <c r="K1612" s="19">
        <v>780.42499999999995</v>
      </c>
      <c r="L1612" s="19">
        <v>968.19</v>
      </c>
      <c r="M1612" s="19">
        <v>894.92</v>
      </c>
      <c r="N1612" s="19">
        <v>360.12599999999998</v>
      </c>
      <c r="O1612" s="19">
        <v>1199.4870000000001</v>
      </c>
      <c r="P1612" s="19">
        <v>657.52599999999995</v>
      </c>
      <c r="Q1612" s="19"/>
      <c r="R1612" s="19"/>
      <c r="S1612" s="19"/>
      <c r="T1612" s="19"/>
      <c r="U1612" s="25">
        <v>6001.2250000000004</v>
      </c>
      <c r="V1612" s="18">
        <v>750.15312500000005</v>
      </c>
      <c r="W1612" s="39">
        <v>3.555553471392199E-4</v>
      </c>
      <c r="X1612" s="35">
        <v>883.29872308684821</v>
      </c>
      <c r="Y1612" s="35"/>
      <c r="Z1612" s="49">
        <v>0</v>
      </c>
      <c r="AC1612" t="s">
        <v>275</v>
      </c>
      <c r="AD1612" t="s">
        <v>276</v>
      </c>
      <c r="AE1612" t="s">
        <v>267</v>
      </c>
    </row>
    <row r="1613" spans="1:31" outlineLevel="1" x14ac:dyDescent="0.35">
      <c r="A1613" s="6" t="s">
        <v>398</v>
      </c>
      <c r="B1613" s="7" t="s">
        <v>562</v>
      </c>
      <c r="C1613" s="7" t="s">
        <v>267</v>
      </c>
      <c r="D1613" s="7" t="s">
        <v>275</v>
      </c>
      <c r="E1613" s="7" t="s">
        <v>276</v>
      </c>
      <c r="F1613" s="7" t="s">
        <v>563</v>
      </c>
      <c r="G1613" s="8">
        <v>5294147</v>
      </c>
      <c r="H1613" s="16" t="s">
        <v>777</v>
      </c>
      <c r="I1613" s="18">
        <v>663.62300000000005</v>
      </c>
      <c r="J1613" s="19">
        <v>179.52799999999999</v>
      </c>
      <c r="K1613" s="19">
        <v>906.82399999999996</v>
      </c>
      <c r="L1613" s="19">
        <v>1445.874</v>
      </c>
      <c r="M1613" s="19">
        <v>419.06200000000001</v>
      </c>
      <c r="N1613" s="19">
        <v>1495.336</v>
      </c>
      <c r="O1613" s="19">
        <v>835.21299999999997</v>
      </c>
      <c r="P1613" s="19">
        <v>1205.5840000000001</v>
      </c>
      <c r="Q1613" s="19"/>
      <c r="R1613" s="19"/>
      <c r="S1613" s="19"/>
      <c r="T1613" s="19"/>
      <c r="U1613" s="25">
        <v>7151.0439999999999</v>
      </c>
      <c r="V1613" s="18">
        <v>893.88049999999998</v>
      </c>
      <c r="W1613" s="39">
        <v>4.2367882087870982E-4</v>
      </c>
      <c r="X1613" s="35">
        <v>1052.5364461318925</v>
      </c>
      <c r="Y1613" s="35"/>
      <c r="Z1613" s="49">
        <v>0</v>
      </c>
      <c r="AC1613" t="s">
        <v>275</v>
      </c>
      <c r="AD1613" t="s">
        <v>276</v>
      </c>
      <c r="AE1613" t="s">
        <v>267</v>
      </c>
    </row>
    <row r="1614" spans="1:31" outlineLevel="1" x14ac:dyDescent="0.35">
      <c r="A1614" s="6" t="s">
        <v>398</v>
      </c>
      <c r="B1614" s="7" t="s">
        <v>562</v>
      </c>
      <c r="C1614" s="7" t="s">
        <v>267</v>
      </c>
      <c r="D1614" s="7" t="s">
        <v>275</v>
      </c>
      <c r="E1614" s="7" t="s">
        <v>276</v>
      </c>
      <c r="F1614" s="7" t="s">
        <v>563</v>
      </c>
      <c r="G1614" s="8">
        <v>5295641</v>
      </c>
      <c r="H1614" s="16" t="s">
        <v>778</v>
      </c>
      <c r="I1614" s="18">
        <v>303.49700000000001</v>
      </c>
      <c r="J1614" s="19">
        <v>351.11799999999999</v>
      </c>
      <c r="K1614" s="19">
        <v>1010.47</v>
      </c>
      <c r="L1614" s="19">
        <v>2519.5509999999999</v>
      </c>
      <c r="M1614" s="19">
        <v>1489.1479999999999</v>
      </c>
      <c r="N1614" s="19">
        <v>0</v>
      </c>
      <c r="O1614" s="19">
        <v>594.99900000000002</v>
      </c>
      <c r="P1614" s="19">
        <v>1024.9860000000001</v>
      </c>
      <c r="Q1614" s="19"/>
      <c r="R1614" s="19"/>
      <c r="S1614" s="19"/>
      <c r="T1614" s="19"/>
      <c r="U1614" s="25">
        <v>7293.7690000000002</v>
      </c>
      <c r="V1614" s="18">
        <v>911.72112500000003</v>
      </c>
      <c r="W1614" s="39">
        <v>4.3213486725598201E-4</v>
      </c>
      <c r="X1614" s="35">
        <v>1073.543625541525</v>
      </c>
      <c r="Y1614" s="35"/>
      <c r="Z1614" s="49">
        <v>0</v>
      </c>
      <c r="AC1614" t="s">
        <v>275</v>
      </c>
      <c r="AD1614" t="s">
        <v>276</v>
      </c>
      <c r="AE1614" t="s">
        <v>267</v>
      </c>
    </row>
    <row r="1615" spans="1:31" outlineLevel="1" x14ac:dyDescent="0.35">
      <c r="A1615" s="6" t="s">
        <v>398</v>
      </c>
      <c r="B1615" s="7" t="s">
        <v>562</v>
      </c>
      <c r="C1615" s="7" t="s">
        <v>267</v>
      </c>
      <c r="D1615" s="7" t="s">
        <v>275</v>
      </c>
      <c r="E1615" s="7" t="s">
        <v>276</v>
      </c>
      <c r="F1615" s="7" t="s">
        <v>563</v>
      </c>
      <c r="G1615" s="8">
        <v>5295658</v>
      </c>
      <c r="H1615" s="16" t="s">
        <v>779</v>
      </c>
      <c r="I1615" s="18">
        <v>541.96100000000001</v>
      </c>
      <c r="J1615" s="19">
        <v>0</v>
      </c>
      <c r="K1615" s="19">
        <v>1086.3520000000001</v>
      </c>
      <c r="L1615" s="19">
        <v>1094.7560000000001</v>
      </c>
      <c r="M1615" s="19">
        <v>0</v>
      </c>
      <c r="N1615" s="19">
        <v>0</v>
      </c>
      <c r="O1615" s="19">
        <v>482.34500000000003</v>
      </c>
      <c r="P1615" s="19">
        <v>360.12599999999998</v>
      </c>
      <c r="Q1615" s="19"/>
      <c r="R1615" s="19"/>
      <c r="S1615" s="19"/>
      <c r="T1615" s="19"/>
      <c r="U1615" s="25">
        <v>3565.5400000000009</v>
      </c>
      <c r="V1615" s="18">
        <v>445.69250000000011</v>
      </c>
      <c r="W1615" s="39">
        <v>2.1124800560531798E-4</v>
      </c>
      <c r="X1615" s="35">
        <v>524.79900838830099</v>
      </c>
      <c r="Y1615" s="35"/>
      <c r="Z1615" s="49">
        <v>0</v>
      </c>
      <c r="AC1615" t="s">
        <v>275</v>
      </c>
      <c r="AD1615" t="s">
        <v>276</v>
      </c>
      <c r="AE1615" t="s">
        <v>267</v>
      </c>
    </row>
    <row r="1616" spans="1:31" outlineLevel="1" x14ac:dyDescent="0.35">
      <c r="A1616" s="6" t="s">
        <v>398</v>
      </c>
      <c r="B1616" s="7" t="s">
        <v>562</v>
      </c>
      <c r="C1616" s="7" t="s">
        <v>267</v>
      </c>
      <c r="D1616" s="7" t="s">
        <v>275</v>
      </c>
      <c r="E1616" s="7" t="s">
        <v>276</v>
      </c>
      <c r="F1616" s="7" t="s">
        <v>563</v>
      </c>
      <c r="G1616" s="8">
        <v>5298783</v>
      </c>
      <c r="H1616" s="16" t="s">
        <v>780</v>
      </c>
      <c r="I1616" s="18">
        <v>0</v>
      </c>
      <c r="J1616" s="19">
        <v>180.59800000000001</v>
      </c>
      <c r="K1616" s="19">
        <v>351.11799999999999</v>
      </c>
      <c r="L1616" s="19">
        <v>0</v>
      </c>
      <c r="M1616" s="19">
        <v>0</v>
      </c>
      <c r="N1616" s="19">
        <v>180.59800000000001</v>
      </c>
      <c r="O1616" s="19">
        <v>417.99200000000002</v>
      </c>
      <c r="P1616" s="19">
        <v>419.06200000000001</v>
      </c>
      <c r="Q1616" s="19"/>
      <c r="R1616" s="19"/>
      <c r="S1616" s="19"/>
      <c r="T1616" s="19"/>
      <c r="U1616" s="25">
        <v>1549.3679999999999</v>
      </c>
      <c r="V1616" s="18">
        <v>193.67099999999999</v>
      </c>
      <c r="W1616" s="39">
        <v>9.1795604578465021E-5</v>
      </c>
      <c r="X1616" s="35">
        <v>228.0459032933482</v>
      </c>
      <c r="Y1616" s="35"/>
      <c r="Z1616" s="49">
        <v>0</v>
      </c>
      <c r="AC1616" t="s">
        <v>275</v>
      </c>
      <c r="AD1616" t="s">
        <v>276</v>
      </c>
      <c r="AE1616" t="s">
        <v>267</v>
      </c>
    </row>
    <row r="1617" spans="1:31" outlineLevel="1" x14ac:dyDescent="0.35">
      <c r="A1617" s="6" t="s">
        <v>398</v>
      </c>
      <c r="B1617" s="7" t="s">
        <v>562</v>
      </c>
      <c r="C1617" s="7" t="s">
        <v>267</v>
      </c>
      <c r="D1617" s="7" t="s">
        <v>275</v>
      </c>
      <c r="E1617" s="7" t="s">
        <v>276</v>
      </c>
      <c r="F1617" s="7" t="s">
        <v>563</v>
      </c>
      <c r="G1617" s="8">
        <v>5298835</v>
      </c>
      <c r="H1617" s="16" t="s">
        <v>781</v>
      </c>
      <c r="I1617" s="18">
        <v>180.59800000000001</v>
      </c>
      <c r="J1617" s="19">
        <v>0</v>
      </c>
      <c r="K1617" s="19">
        <v>238.464</v>
      </c>
      <c r="L1617" s="19">
        <v>180.59800000000001</v>
      </c>
      <c r="M1617" s="19">
        <v>238.464</v>
      </c>
      <c r="N1617" s="19">
        <v>0</v>
      </c>
      <c r="O1617" s="19">
        <v>589.58199999999999</v>
      </c>
      <c r="P1617" s="19">
        <v>598.59</v>
      </c>
      <c r="Q1617" s="19"/>
      <c r="R1617" s="19"/>
      <c r="S1617" s="19"/>
      <c r="T1617" s="19"/>
      <c r="U1617" s="25">
        <v>2026.2960000000003</v>
      </c>
      <c r="V1617" s="18">
        <v>253.28700000000003</v>
      </c>
      <c r="W1617" s="39">
        <v>1.200522189530992E-4</v>
      </c>
      <c r="X1617" s="35">
        <v>298.24322024186534</v>
      </c>
      <c r="Y1617" s="35"/>
      <c r="Z1617" s="49">
        <v>0</v>
      </c>
      <c r="AC1617" t="s">
        <v>275</v>
      </c>
      <c r="AD1617" t="s">
        <v>276</v>
      </c>
      <c r="AE1617" t="s">
        <v>267</v>
      </c>
    </row>
    <row r="1618" spans="1:31" outlineLevel="1" x14ac:dyDescent="0.35">
      <c r="A1618" s="6" t="s">
        <v>398</v>
      </c>
      <c r="B1618" s="7" t="s">
        <v>562</v>
      </c>
      <c r="C1618" s="7" t="s">
        <v>267</v>
      </c>
      <c r="D1618" s="7" t="s">
        <v>275</v>
      </c>
      <c r="E1618" s="7" t="s">
        <v>276</v>
      </c>
      <c r="F1618" s="7" t="s">
        <v>563</v>
      </c>
      <c r="G1618" s="8">
        <v>5299564</v>
      </c>
      <c r="H1618" s="16" t="s">
        <v>782</v>
      </c>
      <c r="I1618" s="18">
        <v>0</v>
      </c>
      <c r="J1618" s="19">
        <v>179.52799999999999</v>
      </c>
      <c r="K1618" s="19">
        <v>0</v>
      </c>
      <c r="L1618" s="19">
        <v>0</v>
      </c>
      <c r="M1618" s="19">
        <v>180.59800000000001</v>
      </c>
      <c r="N1618" s="19">
        <v>0</v>
      </c>
      <c r="O1618" s="19">
        <v>0</v>
      </c>
      <c r="P1618" s="19">
        <v>598.59</v>
      </c>
      <c r="Q1618" s="19"/>
      <c r="R1618" s="19"/>
      <c r="S1618" s="19"/>
      <c r="T1618" s="19"/>
      <c r="U1618" s="25">
        <v>958.71600000000001</v>
      </c>
      <c r="V1618" s="18">
        <v>119.8395</v>
      </c>
      <c r="W1618" s="39">
        <v>5.6801169792488087E-5</v>
      </c>
      <c r="X1618" s="35">
        <v>141.10995981702581</v>
      </c>
      <c r="Y1618" s="35"/>
      <c r="Z1618" s="49">
        <v>0</v>
      </c>
      <c r="AC1618" t="s">
        <v>275</v>
      </c>
      <c r="AD1618" t="s">
        <v>276</v>
      </c>
      <c r="AE1618" t="s">
        <v>267</v>
      </c>
    </row>
    <row r="1619" spans="1:31" outlineLevel="1" x14ac:dyDescent="0.35">
      <c r="A1619" s="6" t="s">
        <v>398</v>
      </c>
      <c r="B1619" s="7" t="s">
        <v>562</v>
      </c>
      <c r="C1619" s="7" t="s">
        <v>267</v>
      </c>
      <c r="D1619" s="7" t="s">
        <v>275</v>
      </c>
      <c r="E1619" s="7" t="s">
        <v>276</v>
      </c>
      <c r="F1619" s="7" t="s">
        <v>563</v>
      </c>
      <c r="G1619" s="8">
        <v>5330425</v>
      </c>
      <c r="H1619" s="16" t="s">
        <v>783</v>
      </c>
      <c r="I1619" s="18">
        <v>1500.6769999999999</v>
      </c>
      <c r="J1619" s="19">
        <v>179.52799999999999</v>
      </c>
      <c r="K1619" s="19">
        <v>1324.816</v>
      </c>
      <c r="L1619" s="19">
        <v>1094.7560000000001</v>
      </c>
      <c r="M1619" s="19">
        <v>604.00699999999995</v>
      </c>
      <c r="N1619" s="19">
        <v>1204.904</v>
      </c>
      <c r="O1619" s="19">
        <v>726.226</v>
      </c>
      <c r="P1619" s="19">
        <v>1566.9469999999999</v>
      </c>
      <c r="Q1619" s="19"/>
      <c r="R1619" s="19"/>
      <c r="S1619" s="19"/>
      <c r="T1619" s="19"/>
      <c r="U1619" s="25">
        <v>8201.860999999999</v>
      </c>
      <c r="V1619" s="18">
        <v>1025.2326249999999</v>
      </c>
      <c r="W1619" s="39">
        <v>4.8593671042872558E-4</v>
      </c>
      <c r="X1619" s="35">
        <v>1207.2024208783739</v>
      </c>
      <c r="Y1619" s="35"/>
      <c r="Z1619" s="49">
        <v>0</v>
      </c>
      <c r="AC1619" t="s">
        <v>275</v>
      </c>
      <c r="AD1619" t="s">
        <v>276</v>
      </c>
      <c r="AE1619" t="s">
        <v>267</v>
      </c>
    </row>
    <row r="1620" spans="1:31" outlineLevel="1" x14ac:dyDescent="0.35">
      <c r="A1620" s="6" t="s">
        <v>398</v>
      </c>
      <c r="B1620" s="7" t="s">
        <v>562</v>
      </c>
      <c r="C1620" s="7" t="s">
        <v>267</v>
      </c>
      <c r="D1620" s="7" t="s">
        <v>275</v>
      </c>
      <c r="E1620" s="7" t="s">
        <v>276</v>
      </c>
      <c r="F1620" s="7" t="s">
        <v>563</v>
      </c>
      <c r="G1620" s="8">
        <v>5332935</v>
      </c>
      <c r="H1620" s="16" t="s">
        <v>784</v>
      </c>
      <c r="I1620" s="18">
        <v>721.48900000000003</v>
      </c>
      <c r="J1620" s="19">
        <v>359.05599999999998</v>
      </c>
      <c r="K1620" s="19">
        <v>1155.0519999999999</v>
      </c>
      <c r="L1620" s="19">
        <v>1386.182</v>
      </c>
      <c r="M1620" s="19">
        <v>835.98400000000004</v>
      </c>
      <c r="N1620" s="19">
        <v>417.99200000000002</v>
      </c>
      <c r="O1620" s="19">
        <v>1210.3209999999999</v>
      </c>
      <c r="P1620" s="19">
        <v>417.99200000000002</v>
      </c>
      <c r="Q1620" s="19"/>
      <c r="R1620" s="19"/>
      <c r="S1620" s="19"/>
      <c r="T1620" s="19"/>
      <c r="U1620" s="25">
        <v>6504.0680000000002</v>
      </c>
      <c r="V1620" s="18">
        <v>813.00850000000003</v>
      </c>
      <c r="W1620" s="39">
        <v>3.8534735084205167E-4</v>
      </c>
      <c r="X1620" s="35">
        <v>957.31037567663782</v>
      </c>
      <c r="Y1620" s="35"/>
      <c r="Z1620" s="49">
        <v>0</v>
      </c>
      <c r="AC1620" t="s">
        <v>275</v>
      </c>
      <c r="AD1620" t="s">
        <v>276</v>
      </c>
      <c r="AE1620" t="s">
        <v>267</v>
      </c>
    </row>
    <row r="1621" spans="1:31" outlineLevel="1" x14ac:dyDescent="0.35">
      <c r="A1621" s="6" t="s">
        <v>398</v>
      </c>
      <c r="B1621" s="7" t="s">
        <v>562</v>
      </c>
      <c r="C1621" s="7" t="s">
        <v>267</v>
      </c>
      <c r="D1621" s="7" t="s">
        <v>275</v>
      </c>
      <c r="E1621" s="7" t="s">
        <v>276</v>
      </c>
      <c r="F1621" s="7" t="s">
        <v>563</v>
      </c>
      <c r="G1621" s="8">
        <v>5334438</v>
      </c>
      <c r="H1621" s="16" t="s">
        <v>785</v>
      </c>
      <c r="I1621" s="18">
        <v>721.48900000000003</v>
      </c>
      <c r="J1621" s="19">
        <v>0</v>
      </c>
      <c r="K1621" s="19">
        <v>905.75400000000002</v>
      </c>
      <c r="L1621" s="19">
        <v>1693.346</v>
      </c>
      <c r="M1621" s="19">
        <v>1140.5509999999999</v>
      </c>
      <c r="N1621" s="19">
        <v>179.52799999999999</v>
      </c>
      <c r="O1621" s="19">
        <v>1210.3209999999999</v>
      </c>
      <c r="P1621" s="19">
        <v>541.96100000000001</v>
      </c>
      <c r="Q1621" s="19"/>
      <c r="R1621" s="19"/>
      <c r="S1621" s="19"/>
      <c r="T1621" s="19"/>
      <c r="U1621" s="25">
        <v>6392.95</v>
      </c>
      <c r="V1621" s="18">
        <v>799.11874999999998</v>
      </c>
      <c r="W1621" s="39">
        <v>3.7876392844688801E-4</v>
      </c>
      <c r="X1621" s="35">
        <v>940.95531691580732</v>
      </c>
      <c r="Y1621" s="35"/>
      <c r="Z1621" s="49">
        <v>0</v>
      </c>
      <c r="AC1621" t="s">
        <v>275</v>
      </c>
      <c r="AD1621" t="s">
        <v>276</v>
      </c>
      <c r="AE1621" t="s">
        <v>267</v>
      </c>
    </row>
    <row r="1622" spans="1:31" outlineLevel="1" x14ac:dyDescent="0.35">
      <c r="A1622" s="6" t="s">
        <v>398</v>
      </c>
      <c r="B1622" s="7" t="s">
        <v>562</v>
      </c>
      <c r="C1622" s="7" t="s">
        <v>267</v>
      </c>
      <c r="D1622" s="7" t="s">
        <v>275</v>
      </c>
      <c r="E1622" s="7" t="s">
        <v>276</v>
      </c>
      <c r="F1622" s="7" t="s">
        <v>563</v>
      </c>
      <c r="G1622" s="8">
        <v>5338991</v>
      </c>
      <c r="H1622" s="16" t="s">
        <v>786</v>
      </c>
      <c r="I1622" s="18">
        <v>541.96100000000001</v>
      </c>
      <c r="J1622" s="19">
        <v>179.52799999999999</v>
      </c>
      <c r="K1622" s="19">
        <v>847.88800000000003</v>
      </c>
      <c r="L1622" s="19">
        <v>1635.48</v>
      </c>
      <c r="M1622" s="19">
        <v>179.52799999999999</v>
      </c>
      <c r="N1622" s="19">
        <v>598.59</v>
      </c>
      <c r="O1622" s="19">
        <v>1029.723</v>
      </c>
      <c r="P1622" s="19">
        <v>598.59</v>
      </c>
      <c r="Q1622" s="19"/>
      <c r="R1622" s="19"/>
      <c r="S1622" s="19"/>
      <c r="T1622" s="19"/>
      <c r="U1622" s="25">
        <v>5611.2880000000005</v>
      </c>
      <c r="V1622" s="18">
        <v>701.41100000000006</v>
      </c>
      <c r="W1622" s="39">
        <v>3.3245269969683504E-4</v>
      </c>
      <c r="X1622" s="35">
        <v>825.9052985469724</v>
      </c>
      <c r="Y1622" s="35"/>
      <c r="Z1622" s="49">
        <v>0</v>
      </c>
      <c r="AC1622" t="s">
        <v>275</v>
      </c>
      <c r="AD1622" t="s">
        <v>276</v>
      </c>
      <c r="AE1622" t="s">
        <v>267</v>
      </c>
    </row>
    <row r="1623" spans="1:31" outlineLevel="1" x14ac:dyDescent="0.35">
      <c r="A1623" s="6" t="s">
        <v>398</v>
      </c>
      <c r="B1623" s="7" t="s">
        <v>562</v>
      </c>
      <c r="C1623" s="7" t="s">
        <v>267</v>
      </c>
      <c r="D1623" s="7" t="s">
        <v>275</v>
      </c>
      <c r="E1623" s="7" t="s">
        <v>276</v>
      </c>
      <c r="F1623" s="7" t="s">
        <v>563</v>
      </c>
      <c r="G1623" s="8">
        <v>5339004</v>
      </c>
      <c r="H1623" s="16" t="s">
        <v>787</v>
      </c>
      <c r="I1623" s="18">
        <v>961.02300000000002</v>
      </c>
      <c r="J1623" s="19">
        <v>360.12599999999998</v>
      </c>
      <c r="K1623" s="19">
        <v>1086.3520000000001</v>
      </c>
      <c r="L1623" s="19">
        <v>1333.22</v>
      </c>
      <c r="M1623" s="19">
        <v>1507.164</v>
      </c>
      <c r="N1623" s="19">
        <v>905.75400000000002</v>
      </c>
      <c r="O1623" s="19">
        <v>1151.385</v>
      </c>
      <c r="P1623" s="19">
        <v>902.08699999999999</v>
      </c>
      <c r="Q1623" s="19"/>
      <c r="R1623" s="19"/>
      <c r="S1623" s="19"/>
      <c r="T1623" s="19"/>
      <c r="U1623" s="25">
        <v>8207.1110000000008</v>
      </c>
      <c r="V1623" s="18">
        <v>1025.8888750000001</v>
      </c>
      <c r="W1623" s="39">
        <v>4.862477578519569E-4</v>
      </c>
      <c r="X1623" s="35">
        <v>1207.975149495649</v>
      </c>
      <c r="Y1623" s="35"/>
      <c r="Z1623" s="49">
        <v>0</v>
      </c>
      <c r="AC1623" t="s">
        <v>275</v>
      </c>
      <c r="AD1623" t="s">
        <v>276</v>
      </c>
      <c r="AE1623" t="s">
        <v>267</v>
      </c>
    </row>
    <row r="1624" spans="1:31" outlineLevel="1" x14ac:dyDescent="0.35">
      <c r="A1624" s="6" t="s">
        <v>398</v>
      </c>
      <c r="B1624" s="7" t="s">
        <v>562</v>
      </c>
      <c r="C1624" s="7" t="s">
        <v>267</v>
      </c>
      <c r="D1624" s="7" t="s">
        <v>275</v>
      </c>
      <c r="E1624" s="7" t="s">
        <v>276</v>
      </c>
      <c r="F1624" s="7" t="s">
        <v>563</v>
      </c>
      <c r="G1624" s="8">
        <v>9184561</v>
      </c>
      <c r="H1624" s="16" t="s">
        <v>788</v>
      </c>
      <c r="I1624" s="18">
        <v>722.55899999999997</v>
      </c>
      <c r="J1624" s="19">
        <v>0</v>
      </c>
      <c r="K1624" s="19">
        <v>905.75400000000002</v>
      </c>
      <c r="L1624" s="19">
        <v>1455.952</v>
      </c>
      <c r="M1624" s="19">
        <v>238.464</v>
      </c>
      <c r="N1624" s="19">
        <v>0</v>
      </c>
      <c r="O1624" s="19">
        <v>541.96100000000001</v>
      </c>
      <c r="P1624" s="19">
        <v>902.08699999999999</v>
      </c>
      <c r="Q1624" s="19"/>
      <c r="R1624" s="19"/>
      <c r="S1624" s="19"/>
      <c r="T1624" s="19"/>
      <c r="U1624" s="25">
        <v>4766.777</v>
      </c>
      <c r="V1624" s="18">
        <v>595.84712500000001</v>
      </c>
      <c r="W1624" s="39">
        <v>2.8241784818437053E-4</v>
      </c>
      <c r="X1624" s="35">
        <v>701.60476191773466</v>
      </c>
      <c r="Y1624" s="35"/>
      <c r="Z1624" s="49">
        <v>0</v>
      </c>
      <c r="AC1624" t="s">
        <v>275</v>
      </c>
      <c r="AD1624" t="s">
        <v>276</v>
      </c>
      <c r="AE1624" t="s">
        <v>267</v>
      </c>
    </row>
    <row r="1625" spans="1:31" outlineLevel="1" x14ac:dyDescent="0.35">
      <c r="A1625" s="6" t="s">
        <v>398</v>
      </c>
      <c r="B1625" s="7" t="s">
        <v>4613</v>
      </c>
      <c r="C1625" s="7" t="s">
        <v>267</v>
      </c>
      <c r="D1625" s="7" t="s">
        <v>275</v>
      </c>
      <c r="E1625" s="7" t="s">
        <v>276</v>
      </c>
      <c r="F1625" s="7" t="s">
        <v>563</v>
      </c>
      <c r="G1625" s="8">
        <v>5300040</v>
      </c>
      <c r="H1625" s="16" t="s">
        <v>789</v>
      </c>
      <c r="I1625" s="18">
        <v>531.71600000000001</v>
      </c>
      <c r="J1625" s="19">
        <v>837.05399999999997</v>
      </c>
      <c r="K1625" s="19">
        <v>530.64599999999996</v>
      </c>
      <c r="L1625" s="19">
        <v>180.59800000000001</v>
      </c>
      <c r="M1625" s="19">
        <v>589.58199999999999</v>
      </c>
      <c r="N1625" s="19">
        <v>531.71600000000001</v>
      </c>
      <c r="O1625" s="19">
        <v>476.928</v>
      </c>
      <c r="P1625" s="19">
        <v>1017.651</v>
      </c>
      <c r="Q1625" s="19"/>
      <c r="R1625" s="19"/>
      <c r="S1625" s="19"/>
      <c r="T1625" s="19"/>
      <c r="U1625" s="25">
        <v>4695.8909999999996</v>
      </c>
      <c r="V1625" s="18">
        <v>586.98637499999995</v>
      </c>
      <c r="W1625" s="39">
        <v>2.7821805625233818E-4</v>
      </c>
      <c r="X1625" s="35">
        <v>691.17130653408628</v>
      </c>
      <c r="Y1625" s="35"/>
      <c r="Z1625" s="49">
        <v>0</v>
      </c>
      <c r="AC1625" t="s">
        <v>275</v>
      </c>
      <c r="AD1625" t="s">
        <v>276</v>
      </c>
      <c r="AE1625" t="s">
        <v>267</v>
      </c>
    </row>
    <row r="1626" spans="1:31" outlineLevel="1" x14ac:dyDescent="0.35">
      <c r="A1626" s="6" t="s">
        <v>398</v>
      </c>
      <c r="B1626" s="7" t="s">
        <v>562</v>
      </c>
      <c r="C1626" s="7" t="s">
        <v>267</v>
      </c>
      <c r="D1626" s="7" t="s">
        <v>275</v>
      </c>
      <c r="E1626" s="7" t="s">
        <v>276</v>
      </c>
      <c r="F1626" s="7" t="s">
        <v>563</v>
      </c>
      <c r="G1626" s="8">
        <v>5129528</v>
      </c>
      <c r="H1626" s="16" t="s">
        <v>790</v>
      </c>
      <c r="I1626" s="18">
        <v>303.49700000000001</v>
      </c>
      <c r="J1626" s="19">
        <v>179.52799999999999</v>
      </c>
      <c r="K1626" s="19">
        <v>721.48900000000003</v>
      </c>
      <c r="L1626" s="19">
        <v>606.99400000000003</v>
      </c>
      <c r="M1626" s="19">
        <v>417.99200000000002</v>
      </c>
      <c r="N1626" s="19">
        <v>419.06200000000001</v>
      </c>
      <c r="O1626" s="19">
        <v>417.99200000000002</v>
      </c>
      <c r="P1626" s="19">
        <v>0</v>
      </c>
      <c r="Q1626" s="19"/>
      <c r="R1626" s="19"/>
      <c r="S1626" s="19"/>
      <c r="T1626" s="19"/>
      <c r="U1626" s="25">
        <v>3066.5540000000005</v>
      </c>
      <c r="V1626" s="18">
        <v>383.31925000000007</v>
      </c>
      <c r="W1626" s="39">
        <v>1.8168451807608671E-4</v>
      </c>
      <c r="X1626" s="35">
        <v>451.35505375600269</v>
      </c>
      <c r="Y1626" s="35"/>
      <c r="Z1626" s="49">
        <v>0</v>
      </c>
      <c r="AC1626" t="s">
        <v>275</v>
      </c>
      <c r="AD1626" t="s">
        <v>276</v>
      </c>
      <c r="AE1626" t="s">
        <v>267</v>
      </c>
    </row>
    <row r="1627" spans="1:31" outlineLevel="1" x14ac:dyDescent="0.35">
      <c r="A1627" s="6" t="s">
        <v>398</v>
      </c>
      <c r="B1627" s="7" t="s">
        <v>562</v>
      </c>
      <c r="C1627" s="7" t="s">
        <v>267</v>
      </c>
      <c r="D1627" s="7" t="s">
        <v>275</v>
      </c>
      <c r="E1627" s="7" t="s">
        <v>276</v>
      </c>
      <c r="F1627" s="7" t="s">
        <v>563</v>
      </c>
      <c r="G1627" s="8">
        <v>5301634</v>
      </c>
      <c r="H1627" s="16" t="s">
        <v>791</v>
      </c>
      <c r="I1627" s="18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770.18</v>
      </c>
      <c r="P1627" s="19">
        <v>0</v>
      </c>
      <c r="Q1627" s="19"/>
      <c r="R1627" s="19"/>
      <c r="S1627" s="19"/>
      <c r="T1627" s="19"/>
      <c r="U1627" s="25">
        <v>770.18</v>
      </c>
      <c r="V1627" s="18">
        <v>96.272499999999994</v>
      </c>
      <c r="W1627" s="39">
        <v>4.5630953223664222E-5</v>
      </c>
      <c r="X1627" s="35">
        <v>113.36002408625383</v>
      </c>
      <c r="Y1627" s="35"/>
      <c r="Z1627" s="49">
        <v>0</v>
      </c>
      <c r="AC1627" t="s">
        <v>275</v>
      </c>
      <c r="AD1627" t="s">
        <v>276</v>
      </c>
      <c r="AE1627" t="s">
        <v>267</v>
      </c>
    </row>
    <row r="1628" spans="1:31" outlineLevel="1" x14ac:dyDescent="0.35">
      <c r="A1628" s="6" t="s">
        <v>398</v>
      </c>
      <c r="B1628" s="7" t="s">
        <v>4613</v>
      </c>
      <c r="C1628" s="7" t="s">
        <v>267</v>
      </c>
      <c r="D1628" s="7" t="s">
        <v>275</v>
      </c>
      <c r="E1628" s="7" t="s">
        <v>276</v>
      </c>
      <c r="F1628" s="7" t="s">
        <v>563</v>
      </c>
      <c r="G1628" s="8">
        <v>5301904</v>
      </c>
      <c r="H1628" s="16" t="s">
        <v>792</v>
      </c>
      <c r="I1628" s="18">
        <v>0</v>
      </c>
      <c r="J1628" s="19">
        <v>0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238.464</v>
      </c>
      <c r="Q1628" s="19"/>
      <c r="R1628" s="19"/>
      <c r="S1628" s="19"/>
      <c r="T1628" s="19"/>
      <c r="U1628" s="25">
        <v>238.464</v>
      </c>
      <c r="V1628" s="18">
        <v>29.808</v>
      </c>
      <c r="W1628" s="39">
        <v>1.4128307187317076E-5</v>
      </c>
      <c r="X1628" s="35">
        <v>35.098658474258528</v>
      </c>
      <c r="Y1628" s="35"/>
      <c r="Z1628" s="49">
        <v>0</v>
      </c>
      <c r="AC1628" t="s">
        <v>275</v>
      </c>
      <c r="AD1628" t="s">
        <v>276</v>
      </c>
      <c r="AE1628" t="s">
        <v>267</v>
      </c>
    </row>
    <row r="1629" spans="1:31" outlineLevel="1" x14ac:dyDescent="0.35">
      <c r="A1629" s="6" t="s">
        <v>398</v>
      </c>
      <c r="B1629" s="7" t="s">
        <v>416</v>
      </c>
      <c r="C1629" s="7" t="s">
        <v>267</v>
      </c>
      <c r="D1629" s="7" t="s">
        <v>275</v>
      </c>
      <c r="E1629" s="7" t="s">
        <v>276</v>
      </c>
      <c r="F1629" s="7"/>
      <c r="G1629" s="8">
        <v>5100042</v>
      </c>
      <c r="H1629" s="16" t="s">
        <v>417</v>
      </c>
      <c r="I1629" s="18">
        <v>303.49700000000001</v>
      </c>
      <c r="J1629" s="19">
        <v>1057.5029999999999</v>
      </c>
      <c r="K1629" s="19">
        <v>1215.7380000000001</v>
      </c>
      <c r="L1629" s="19">
        <v>599.65899999999999</v>
      </c>
      <c r="M1629" s="19">
        <v>634.45699999999999</v>
      </c>
      <c r="N1629" s="19">
        <v>475.08699999999999</v>
      </c>
      <c r="O1629" s="19">
        <v>360.12599999999998</v>
      </c>
      <c r="P1629" s="19">
        <v>0</v>
      </c>
      <c r="Q1629" s="19"/>
      <c r="R1629" s="19"/>
      <c r="S1629" s="19"/>
      <c r="T1629" s="19"/>
      <c r="U1629" s="25">
        <v>4646.0670000000009</v>
      </c>
      <c r="V1629" s="18">
        <v>580.75837500000011</v>
      </c>
      <c r="W1629" s="39">
        <v>2.7526612733518144E-4</v>
      </c>
      <c r="X1629" s="35">
        <v>683.83789117654214</v>
      </c>
      <c r="Y1629" s="35"/>
      <c r="Z1629" s="49">
        <v>0</v>
      </c>
      <c r="AC1629" t="s">
        <v>275</v>
      </c>
      <c r="AD1629" t="s">
        <v>276</v>
      </c>
      <c r="AE1629" t="s">
        <v>267</v>
      </c>
    </row>
    <row r="1630" spans="1:31" outlineLevel="1" x14ac:dyDescent="0.35">
      <c r="A1630" s="6" t="s">
        <v>398</v>
      </c>
      <c r="B1630" s="7" t="s">
        <v>416</v>
      </c>
      <c r="C1630" s="7" t="s">
        <v>267</v>
      </c>
      <c r="D1630" s="7" t="s">
        <v>275</v>
      </c>
      <c r="E1630" s="7" t="s">
        <v>276</v>
      </c>
      <c r="F1630" s="7"/>
      <c r="G1630" s="8">
        <v>5100073</v>
      </c>
      <c r="H1630" s="16" t="s">
        <v>419</v>
      </c>
      <c r="I1630" s="18">
        <v>5147.4449999999997</v>
      </c>
      <c r="J1630" s="19">
        <v>4431.835</v>
      </c>
      <c r="K1630" s="19">
        <v>7887.2039999999997</v>
      </c>
      <c r="L1630" s="19">
        <v>12598.513000000001</v>
      </c>
      <c r="M1630" s="19">
        <v>4606.9049999999997</v>
      </c>
      <c r="N1630" s="19">
        <v>4833.7749999999996</v>
      </c>
      <c r="O1630" s="19">
        <v>4143.0780000000004</v>
      </c>
      <c r="P1630" s="19">
        <v>12410.725</v>
      </c>
      <c r="Q1630" s="19"/>
      <c r="R1630" s="19"/>
      <c r="S1630" s="19"/>
      <c r="T1630" s="19"/>
      <c r="U1630" s="25">
        <v>56059.479999999996</v>
      </c>
      <c r="V1630" s="18">
        <v>7007.4349999999995</v>
      </c>
      <c r="W1630" s="39">
        <v>3.3213632003206263E-3</v>
      </c>
      <c r="X1630" s="35">
        <v>8251.1932315340109</v>
      </c>
      <c r="Y1630" s="35"/>
      <c r="Z1630" s="49">
        <v>0</v>
      </c>
      <c r="AC1630" t="s">
        <v>275</v>
      </c>
      <c r="AD1630" t="s">
        <v>276</v>
      </c>
      <c r="AE1630" t="s">
        <v>267</v>
      </c>
    </row>
    <row r="1631" spans="1:31" outlineLevel="1" x14ac:dyDescent="0.35">
      <c r="A1631" s="6" t="s">
        <v>398</v>
      </c>
      <c r="B1631" s="7" t="s">
        <v>416</v>
      </c>
      <c r="C1631" s="7" t="s">
        <v>267</v>
      </c>
      <c r="D1631" s="7" t="s">
        <v>275</v>
      </c>
      <c r="E1631" s="7" t="s">
        <v>276</v>
      </c>
      <c r="F1631" s="7"/>
      <c r="G1631" s="8">
        <v>5270732</v>
      </c>
      <c r="H1631" s="16" t="s">
        <v>466</v>
      </c>
      <c r="I1631" s="18">
        <v>5539.5320000000002</v>
      </c>
      <c r="J1631" s="19">
        <v>1941.578</v>
      </c>
      <c r="K1631" s="19">
        <v>2733.5619999999999</v>
      </c>
      <c r="L1631" s="19">
        <v>575.52099999999996</v>
      </c>
      <c r="M1631" s="19">
        <v>5991.2780000000002</v>
      </c>
      <c r="N1631" s="19">
        <v>926.27599999999995</v>
      </c>
      <c r="O1631" s="19">
        <v>2481.741</v>
      </c>
      <c r="P1631" s="19">
        <v>3883.152</v>
      </c>
      <c r="Q1631" s="19"/>
      <c r="R1631" s="19"/>
      <c r="S1631" s="19"/>
      <c r="T1631" s="19"/>
      <c r="U1631" s="25">
        <v>24072.640000000007</v>
      </c>
      <c r="V1631" s="18">
        <v>3009.0800000000008</v>
      </c>
      <c r="W1631" s="39">
        <v>1.4262347890234863E-3</v>
      </c>
      <c r="X1631" s="35">
        <v>3543.1652993062899</v>
      </c>
      <c r="Y1631" s="35"/>
      <c r="Z1631" s="49">
        <v>0</v>
      </c>
      <c r="AC1631" t="s">
        <v>275</v>
      </c>
      <c r="AD1631" t="s">
        <v>276</v>
      </c>
      <c r="AE1631" t="s">
        <v>267</v>
      </c>
    </row>
    <row r="1632" spans="1:31" outlineLevel="1" x14ac:dyDescent="0.35">
      <c r="A1632" s="6" t="s">
        <v>398</v>
      </c>
      <c r="B1632" s="7" t="s">
        <v>562</v>
      </c>
      <c r="C1632" s="7" t="s">
        <v>267</v>
      </c>
      <c r="D1632" s="7" t="s">
        <v>286</v>
      </c>
      <c r="E1632" s="7" t="s">
        <v>287</v>
      </c>
      <c r="F1632" s="7" t="s">
        <v>563</v>
      </c>
      <c r="G1632" s="8">
        <v>5294192</v>
      </c>
      <c r="H1632" s="16" t="s">
        <v>621</v>
      </c>
      <c r="I1632" s="18">
        <v>483.02499999999998</v>
      </c>
      <c r="J1632" s="19">
        <v>0</v>
      </c>
      <c r="K1632" s="19">
        <v>1886.0150000000001</v>
      </c>
      <c r="L1632" s="19">
        <v>0</v>
      </c>
      <c r="M1632" s="19">
        <v>410.05399999999997</v>
      </c>
      <c r="N1632" s="19">
        <v>0</v>
      </c>
      <c r="O1632" s="19">
        <v>419.06200000000001</v>
      </c>
      <c r="P1632" s="19">
        <v>179.52799999999999</v>
      </c>
      <c r="Q1632" s="19"/>
      <c r="R1632" s="19"/>
      <c r="S1632" s="19"/>
      <c r="T1632" s="19"/>
      <c r="U1632" s="25">
        <v>3377.6839999999997</v>
      </c>
      <c r="V1632" s="18">
        <v>422.21049999999997</v>
      </c>
      <c r="W1632" s="39">
        <v>2.0011807708369351E-4</v>
      </c>
      <c r="X1632" s="35">
        <v>497.14915941176633</v>
      </c>
      <c r="Y1632" s="35"/>
      <c r="Z1632" s="49">
        <v>0</v>
      </c>
      <c r="AC1632" t="s">
        <v>286</v>
      </c>
      <c r="AD1632" t="s">
        <v>287</v>
      </c>
      <c r="AE1632" t="s">
        <v>267</v>
      </c>
    </row>
    <row r="1633" spans="1:31" outlineLevel="1" x14ac:dyDescent="0.35">
      <c r="A1633" s="6" t="s">
        <v>398</v>
      </c>
      <c r="B1633" s="7" t="s">
        <v>562</v>
      </c>
      <c r="C1633" s="7" t="s">
        <v>267</v>
      </c>
      <c r="D1633" s="7" t="s">
        <v>286</v>
      </c>
      <c r="E1633" s="7" t="s">
        <v>287</v>
      </c>
      <c r="F1633" s="7" t="s">
        <v>563</v>
      </c>
      <c r="G1633" s="8">
        <v>5134748</v>
      </c>
      <c r="H1633" s="16" t="s">
        <v>622</v>
      </c>
      <c r="I1633" s="18">
        <v>483.02499999999998</v>
      </c>
      <c r="J1633" s="19">
        <v>0</v>
      </c>
      <c r="K1633" s="19">
        <v>2124.4789999999998</v>
      </c>
      <c r="L1633" s="19">
        <v>657.52599999999995</v>
      </c>
      <c r="M1633" s="19">
        <v>598.59</v>
      </c>
      <c r="N1633" s="19">
        <v>180.59800000000001</v>
      </c>
      <c r="O1633" s="19">
        <v>905.75400000000002</v>
      </c>
      <c r="P1633" s="19">
        <v>599.66</v>
      </c>
      <c r="Q1633" s="19"/>
      <c r="R1633" s="19"/>
      <c r="S1633" s="19"/>
      <c r="T1633" s="19"/>
      <c r="U1633" s="25">
        <v>5549.6319999999996</v>
      </c>
      <c r="V1633" s="18">
        <v>693.70399999999995</v>
      </c>
      <c r="W1633" s="39">
        <v>3.2879975875840729E-4</v>
      </c>
      <c r="X1633" s="35">
        <v>816.83037366569511</v>
      </c>
      <c r="Y1633" s="35"/>
      <c r="Z1633" s="49">
        <v>0</v>
      </c>
      <c r="AC1633" t="s">
        <v>286</v>
      </c>
      <c r="AD1633" t="s">
        <v>287</v>
      </c>
      <c r="AE1633" t="s">
        <v>267</v>
      </c>
    </row>
    <row r="1634" spans="1:31" outlineLevel="1" x14ac:dyDescent="0.35">
      <c r="A1634" s="6" t="s">
        <v>398</v>
      </c>
      <c r="B1634" s="7" t="s">
        <v>4613</v>
      </c>
      <c r="C1634" s="7" t="s">
        <v>267</v>
      </c>
      <c r="D1634" s="7" t="s">
        <v>286</v>
      </c>
      <c r="E1634" s="7" t="s">
        <v>287</v>
      </c>
      <c r="F1634" s="7" t="s">
        <v>563</v>
      </c>
      <c r="G1634" s="8">
        <v>5290684</v>
      </c>
      <c r="H1634" s="16" t="s">
        <v>623</v>
      </c>
      <c r="I1634" s="18">
        <v>351.11799999999999</v>
      </c>
      <c r="J1634" s="19">
        <v>0</v>
      </c>
      <c r="K1634" s="19">
        <v>589.58199999999999</v>
      </c>
      <c r="L1634" s="19">
        <v>0</v>
      </c>
      <c r="M1634" s="19">
        <v>770.18</v>
      </c>
      <c r="N1634" s="19">
        <v>598.59</v>
      </c>
      <c r="O1634" s="19">
        <v>0</v>
      </c>
      <c r="P1634" s="19">
        <v>958.71600000000001</v>
      </c>
      <c r="Q1634" s="19"/>
      <c r="R1634" s="19"/>
      <c r="S1634" s="19"/>
      <c r="T1634" s="19"/>
      <c r="U1634" s="25">
        <v>3268.1860000000001</v>
      </c>
      <c r="V1634" s="18">
        <v>408.52325000000002</v>
      </c>
      <c r="W1634" s="39">
        <v>1.9363063503626983E-4</v>
      </c>
      <c r="X1634" s="35">
        <v>481.03254262426651</v>
      </c>
      <c r="Y1634" s="35"/>
      <c r="Z1634" s="49">
        <v>0</v>
      </c>
      <c r="AC1634" t="s">
        <v>286</v>
      </c>
      <c r="AD1634" t="s">
        <v>287</v>
      </c>
      <c r="AE1634" t="s">
        <v>267</v>
      </c>
    </row>
    <row r="1635" spans="1:31" outlineLevel="1" x14ac:dyDescent="0.35">
      <c r="A1635" s="6" t="s">
        <v>398</v>
      </c>
      <c r="B1635" s="7" t="s">
        <v>562</v>
      </c>
      <c r="C1635" s="7" t="s">
        <v>267</v>
      </c>
      <c r="D1635" s="7" t="s">
        <v>286</v>
      </c>
      <c r="E1635" s="7" t="s">
        <v>287</v>
      </c>
      <c r="F1635" s="7" t="s">
        <v>563</v>
      </c>
      <c r="G1635" s="8">
        <v>5138685</v>
      </c>
      <c r="H1635" s="16" t="s">
        <v>624</v>
      </c>
      <c r="I1635" s="18">
        <v>530.64599999999996</v>
      </c>
      <c r="J1635" s="19">
        <v>171.59</v>
      </c>
      <c r="K1635" s="19">
        <v>1130.306</v>
      </c>
      <c r="L1635" s="19">
        <v>238.464</v>
      </c>
      <c r="M1635" s="19">
        <v>1247.1079999999999</v>
      </c>
      <c r="N1635" s="19">
        <v>1008.644</v>
      </c>
      <c r="O1635" s="19">
        <v>419.06200000000001</v>
      </c>
      <c r="P1635" s="19">
        <v>538.58399999999995</v>
      </c>
      <c r="Q1635" s="19"/>
      <c r="R1635" s="19"/>
      <c r="S1635" s="19"/>
      <c r="T1635" s="19"/>
      <c r="U1635" s="25">
        <v>5284.4039999999995</v>
      </c>
      <c r="V1635" s="18">
        <v>660.55049999999994</v>
      </c>
      <c r="W1635" s="39">
        <v>3.1308576143102148E-4</v>
      </c>
      <c r="X1635" s="35">
        <v>777.79241829377042</v>
      </c>
      <c r="Y1635" s="35"/>
      <c r="Z1635" s="49">
        <v>0</v>
      </c>
      <c r="AC1635" t="s">
        <v>286</v>
      </c>
      <c r="AD1635" t="s">
        <v>287</v>
      </c>
      <c r="AE1635" t="s">
        <v>267</v>
      </c>
    </row>
    <row r="1636" spans="1:31" outlineLevel="1" x14ac:dyDescent="0.35">
      <c r="A1636" s="6" t="s">
        <v>398</v>
      </c>
      <c r="B1636" s="7" t="s">
        <v>562</v>
      </c>
      <c r="C1636" s="7" t="s">
        <v>267</v>
      </c>
      <c r="D1636" s="7" t="s">
        <v>286</v>
      </c>
      <c r="E1636" s="7" t="s">
        <v>287</v>
      </c>
      <c r="F1636" s="7" t="s">
        <v>563</v>
      </c>
      <c r="G1636" s="8">
        <v>5134755</v>
      </c>
      <c r="H1636" s="16" t="s">
        <v>625</v>
      </c>
      <c r="I1636" s="18">
        <v>483.02499999999998</v>
      </c>
      <c r="J1636" s="19">
        <v>0</v>
      </c>
      <c r="K1636" s="19">
        <v>1148.9549999999999</v>
      </c>
      <c r="L1636" s="19">
        <v>0</v>
      </c>
      <c r="M1636" s="19">
        <v>598.59</v>
      </c>
      <c r="N1636" s="19">
        <v>0</v>
      </c>
      <c r="O1636" s="19">
        <v>0</v>
      </c>
      <c r="P1636" s="19">
        <v>0</v>
      </c>
      <c r="Q1636" s="19"/>
      <c r="R1636" s="19"/>
      <c r="S1636" s="19"/>
      <c r="T1636" s="19"/>
      <c r="U1636" s="25">
        <v>2230.5700000000002</v>
      </c>
      <c r="V1636" s="18">
        <v>278.82125000000002</v>
      </c>
      <c r="W1636" s="39">
        <v>1.3215486682607795E-4</v>
      </c>
      <c r="X1636" s="35">
        <v>328.3095755876227</v>
      </c>
      <c r="Y1636" s="35"/>
      <c r="Z1636" s="49">
        <v>0</v>
      </c>
      <c r="AC1636" t="s">
        <v>286</v>
      </c>
      <c r="AD1636" t="s">
        <v>287</v>
      </c>
      <c r="AE1636" t="s">
        <v>267</v>
      </c>
    </row>
    <row r="1637" spans="1:31" outlineLevel="1" x14ac:dyDescent="0.35">
      <c r="A1637" s="6" t="s">
        <v>398</v>
      </c>
      <c r="B1637" s="7" t="s">
        <v>562</v>
      </c>
      <c r="C1637" s="7" t="s">
        <v>267</v>
      </c>
      <c r="D1637" s="7" t="s">
        <v>286</v>
      </c>
      <c r="E1637" s="7" t="s">
        <v>287</v>
      </c>
      <c r="F1637" s="7" t="s">
        <v>563</v>
      </c>
      <c r="G1637" s="8">
        <v>5134821</v>
      </c>
      <c r="H1637" s="16" t="s">
        <v>626</v>
      </c>
      <c r="I1637" s="18">
        <v>303.49700000000001</v>
      </c>
      <c r="J1637" s="19">
        <v>656.45600000000002</v>
      </c>
      <c r="K1637" s="19">
        <v>2426.7379999999998</v>
      </c>
      <c r="L1637" s="19">
        <v>179.52799999999999</v>
      </c>
      <c r="M1637" s="19">
        <v>598.59</v>
      </c>
      <c r="N1637" s="19">
        <v>1086.3520000000001</v>
      </c>
      <c r="O1637" s="19">
        <v>0</v>
      </c>
      <c r="P1637" s="19">
        <v>238.464</v>
      </c>
      <c r="Q1637" s="19"/>
      <c r="R1637" s="19"/>
      <c r="S1637" s="19"/>
      <c r="T1637" s="19"/>
      <c r="U1637" s="25">
        <v>5489.6249999999991</v>
      </c>
      <c r="V1637" s="18">
        <v>686.20312499999989</v>
      </c>
      <c r="W1637" s="39">
        <v>3.2524451633443829E-4</v>
      </c>
      <c r="X1637" s="35">
        <v>807.9981591634438</v>
      </c>
      <c r="Y1637" s="35"/>
      <c r="Z1637" s="49">
        <v>0</v>
      </c>
      <c r="AC1637" t="s">
        <v>286</v>
      </c>
      <c r="AD1637" t="s">
        <v>287</v>
      </c>
      <c r="AE1637" t="s">
        <v>267</v>
      </c>
    </row>
    <row r="1638" spans="1:31" outlineLevel="1" x14ac:dyDescent="0.35">
      <c r="A1638" s="6" t="s">
        <v>398</v>
      </c>
      <c r="B1638" s="7" t="s">
        <v>562</v>
      </c>
      <c r="C1638" s="7" t="s">
        <v>267</v>
      </c>
      <c r="D1638" s="7" t="s">
        <v>286</v>
      </c>
      <c r="E1638" s="7" t="s">
        <v>287</v>
      </c>
      <c r="F1638" s="7" t="s">
        <v>563</v>
      </c>
      <c r="G1638" s="8">
        <v>5136777</v>
      </c>
      <c r="H1638" s="16" t="s">
        <v>627</v>
      </c>
      <c r="I1638" s="18">
        <v>484.09500000000003</v>
      </c>
      <c r="J1638" s="19">
        <v>417.99200000000002</v>
      </c>
      <c r="K1638" s="19">
        <v>2845.8</v>
      </c>
      <c r="L1638" s="19">
        <v>417.99200000000002</v>
      </c>
      <c r="M1638" s="19">
        <v>1318.33</v>
      </c>
      <c r="N1638" s="19">
        <v>1087.422</v>
      </c>
      <c r="O1638" s="19">
        <v>721.48900000000003</v>
      </c>
      <c r="P1638" s="19">
        <v>360.12599999999998</v>
      </c>
      <c r="Q1638" s="19"/>
      <c r="R1638" s="19"/>
      <c r="S1638" s="19"/>
      <c r="T1638" s="19"/>
      <c r="U1638" s="25">
        <v>7653.2459999999992</v>
      </c>
      <c r="V1638" s="18">
        <v>956.6557499999999</v>
      </c>
      <c r="W1638" s="39">
        <v>4.5343284717234321E-4</v>
      </c>
      <c r="X1638" s="35">
        <v>1126.4537522371727</v>
      </c>
      <c r="Y1638" s="35"/>
      <c r="Z1638" s="49">
        <v>0</v>
      </c>
      <c r="AC1638" t="s">
        <v>286</v>
      </c>
      <c r="AD1638" t="s">
        <v>287</v>
      </c>
      <c r="AE1638" t="s">
        <v>267</v>
      </c>
    </row>
    <row r="1639" spans="1:31" outlineLevel="1" x14ac:dyDescent="0.35">
      <c r="A1639" s="6" t="s">
        <v>398</v>
      </c>
      <c r="B1639" s="7" t="s">
        <v>562</v>
      </c>
      <c r="C1639" s="7" t="s">
        <v>267</v>
      </c>
      <c r="D1639" s="7" t="s">
        <v>286</v>
      </c>
      <c r="E1639" s="7" t="s">
        <v>287</v>
      </c>
      <c r="F1639" s="7" t="s">
        <v>563</v>
      </c>
      <c r="G1639" s="8">
        <v>5138692</v>
      </c>
      <c r="H1639" s="16" t="s">
        <v>628</v>
      </c>
      <c r="I1639" s="18">
        <v>179.52799999999999</v>
      </c>
      <c r="J1639" s="19">
        <v>179.52799999999999</v>
      </c>
      <c r="K1639" s="19">
        <v>711.24400000000003</v>
      </c>
      <c r="L1639" s="19">
        <v>359.05599999999998</v>
      </c>
      <c r="M1639" s="19">
        <v>779.18799999999999</v>
      </c>
      <c r="N1639" s="19">
        <v>417.99200000000002</v>
      </c>
      <c r="O1639" s="19">
        <v>1016.582</v>
      </c>
      <c r="P1639" s="19">
        <v>837.05399999999997</v>
      </c>
      <c r="Q1639" s="19"/>
      <c r="R1639" s="19"/>
      <c r="S1639" s="19"/>
      <c r="T1639" s="19"/>
      <c r="U1639" s="25">
        <v>4480.1719999999996</v>
      </c>
      <c r="V1639" s="18">
        <v>560.02149999999995</v>
      </c>
      <c r="W1639" s="39">
        <v>2.6543732499671529E-4</v>
      </c>
      <c r="X1639" s="35">
        <v>659.42040280266951</v>
      </c>
      <c r="Y1639" s="35"/>
      <c r="Z1639" s="49">
        <v>0</v>
      </c>
      <c r="AC1639" t="s">
        <v>286</v>
      </c>
      <c r="AD1639" t="s">
        <v>287</v>
      </c>
      <c r="AE1639" t="s">
        <v>267</v>
      </c>
    </row>
    <row r="1640" spans="1:31" outlineLevel="1" x14ac:dyDescent="0.35">
      <c r="A1640" s="6" t="s">
        <v>398</v>
      </c>
      <c r="B1640" s="7" t="s">
        <v>562</v>
      </c>
      <c r="C1640" s="7" t="s">
        <v>267</v>
      </c>
      <c r="D1640" s="7" t="s">
        <v>286</v>
      </c>
      <c r="E1640" s="7" t="s">
        <v>287</v>
      </c>
      <c r="F1640" s="7" t="s">
        <v>563</v>
      </c>
      <c r="G1640" s="8">
        <v>5138858</v>
      </c>
      <c r="H1640" s="16" t="s">
        <v>629</v>
      </c>
      <c r="I1640" s="18">
        <v>352.18799999999999</v>
      </c>
      <c r="J1640" s="19">
        <v>179.52799999999999</v>
      </c>
      <c r="K1640" s="19">
        <v>352.18799999999999</v>
      </c>
      <c r="L1640" s="19">
        <v>0</v>
      </c>
      <c r="M1640" s="19">
        <v>179.52799999999999</v>
      </c>
      <c r="N1640" s="19">
        <v>238.464</v>
      </c>
      <c r="O1640" s="19">
        <v>238.464</v>
      </c>
      <c r="P1640" s="19">
        <v>598.59</v>
      </c>
      <c r="Q1640" s="19"/>
      <c r="R1640" s="19"/>
      <c r="S1640" s="19"/>
      <c r="T1640" s="19"/>
      <c r="U1640" s="25">
        <v>2138.9499999999998</v>
      </c>
      <c r="V1640" s="18">
        <v>267.36874999999998</v>
      </c>
      <c r="W1640" s="39">
        <v>1.2672664493723103E-4</v>
      </c>
      <c r="X1640" s="35">
        <v>314.82435731814985</v>
      </c>
      <c r="Y1640" s="35"/>
      <c r="Z1640" s="49">
        <v>0</v>
      </c>
      <c r="AC1640" t="s">
        <v>286</v>
      </c>
      <c r="AD1640" t="s">
        <v>287</v>
      </c>
      <c r="AE1640" t="s">
        <v>267</v>
      </c>
    </row>
    <row r="1641" spans="1:31" outlineLevel="1" x14ac:dyDescent="0.35">
      <c r="A1641" s="6" t="s">
        <v>398</v>
      </c>
      <c r="B1641" s="7" t="s">
        <v>562</v>
      </c>
      <c r="C1641" s="7" t="s">
        <v>267</v>
      </c>
      <c r="D1641" s="7" t="s">
        <v>286</v>
      </c>
      <c r="E1641" s="7" t="s">
        <v>287</v>
      </c>
      <c r="F1641" s="7" t="s">
        <v>563</v>
      </c>
      <c r="G1641" s="8">
        <v>5139248</v>
      </c>
      <c r="H1641" s="16" t="s">
        <v>630</v>
      </c>
      <c r="I1641" s="18">
        <v>0</v>
      </c>
      <c r="J1641" s="19">
        <v>0</v>
      </c>
      <c r="K1641" s="19">
        <v>360.12599999999998</v>
      </c>
      <c r="L1641" s="19">
        <v>171.59</v>
      </c>
      <c r="M1641" s="19">
        <v>238.464</v>
      </c>
      <c r="N1641" s="19">
        <v>179.52799999999999</v>
      </c>
      <c r="O1641" s="19">
        <v>0</v>
      </c>
      <c r="P1641" s="19">
        <v>238.464</v>
      </c>
      <c r="Q1641" s="19"/>
      <c r="R1641" s="19"/>
      <c r="S1641" s="19"/>
      <c r="T1641" s="19"/>
      <c r="U1641" s="25">
        <v>1188.172</v>
      </c>
      <c r="V1641" s="18">
        <v>148.5215</v>
      </c>
      <c r="W1641" s="39">
        <v>7.0395778848668589E-5</v>
      </c>
      <c r="X1641" s="35">
        <v>174.88276317044381</v>
      </c>
      <c r="Y1641" s="35"/>
      <c r="Z1641" s="49">
        <v>0</v>
      </c>
      <c r="AC1641" t="s">
        <v>286</v>
      </c>
      <c r="AD1641" t="s">
        <v>287</v>
      </c>
      <c r="AE1641" t="s">
        <v>267</v>
      </c>
    </row>
    <row r="1642" spans="1:31" outlineLevel="1" x14ac:dyDescent="0.35">
      <c r="A1642" s="6" t="s">
        <v>398</v>
      </c>
      <c r="B1642" s="7" t="s">
        <v>562</v>
      </c>
      <c r="C1642" s="7" t="s">
        <v>267</v>
      </c>
      <c r="D1642" s="7" t="s">
        <v>286</v>
      </c>
      <c r="E1642" s="7" t="s">
        <v>287</v>
      </c>
      <c r="F1642" s="7" t="s">
        <v>563</v>
      </c>
      <c r="G1642" s="8">
        <v>5270389</v>
      </c>
      <c r="H1642" s="16" t="s">
        <v>631</v>
      </c>
      <c r="I1642" s="18">
        <v>0</v>
      </c>
      <c r="J1642" s="19">
        <v>0</v>
      </c>
      <c r="K1642" s="19">
        <v>598.59</v>
      </c>
      <c r="L1642" s="19">
        <v>0</v>
      </c>
      <c r="M1642" s="19">
        <v>238.464</v>
      </c>
      <c r="N1642" s="19">
        <v>770.18</v>
      </c>
      <c r="O1642" s="19">
        <v>238.464</v>
      </c>
      <c r="P1642" s="19">
        <v>598.59</v>
      </c>
      <c r="Q1642" s="19"/>
      <c r="R1642" s="19"/>
      <c r="S1642" s="19"/>
      <c r="T1642" s="19"/>
      <c r="U1642" s="25">
        <v>2444.288</v>
      </c>
      <c r="V1642" s="18">
        <v>305.536</v>
      </c>
      <c r="W1642" s="39">
        <v>1.4481704457810354E-4</v>
      </c>
      <c r="X1642" s="35">
        <v>359.76595932605528</v>
      </c>
      <c r="Y1642" s="35"/>
      <c r="Z1642" s="49">
        <v>0</v>
      </c>
      <c r="AC1642" t="s">
        <v>286</v>
      </c>
      <c r="AD1642" t="s">
        <v>287</v>
      </c>
      <c r="AE1642" t="s">
        <v>267</v>
      </c>
    </row>
    <row r="1643" spans="1:31" outlineLevel="1" x14ac:dyDescent="0.35">
      <c r="A1643" s="6" t="s">
        <v>398</v>
      </c>
      <c r="B1643" s="7" t="s">
        <v>562</v>
      </c>
      <c r="C1643" s="7" t="s">
        <v>267</v>
      </c>
      <c r="D1643" s="7" t="s">
        <v>286</v>
      </c>
      <c r="E1643" s="7" t="s">
        <v>287</v>
      </c>
      <c r="F1643" s="7" t="s">
        <v>563</v>
      </c>
      <c r="G1643" s="8">
        <v>5270396</v>
      </c>
      <c r="H1643" s="16" t="s">
        <v>632</v>
      </c>
      <c r="I1643" s="18">
        <v>0</v>
      </c>
      <c r="J1643" s="19">
        <v>171.59</v>
      </c>
      <c r="K1643" s="19">
        <v>656.45600000000002</v>
      </c>
      <c r="L1643" s="19">
        <v>0</v>
      </c>
      <c r="M1643" s="19">
        <v>589.58199999999999</v>
      </c>
      <c r="N1643" s="19">
        <v>180.59800000000001</v>
      </c>
      <c r="O1643" s="19">
        <v>238.464</v>
      </c>
      <c r="P1643" s="19">
        <v>360.12599999999998</v>
      </c>
      <c r="Q1643" s="19"/>
      <c r="R1643" s="19"/>
      <c r="S1643" s="19"/>
      <c r="T1643" s="19"/>
      <c r="U1643" s="25">
        <v>2196.8159999999998</v>
      </c>
      <c r="V1643" s="18">
        <v>274.60199999999998</v>
      </c>
      <c r="W1643" s="39">
        <v>1.3015503925964988E-4</v>
      </c>
      <c r="X1643" s="35">
        <v>323.34144573095614</v>
      </c>
      <c r="Y1643" s="35"/>
      <c r="Z1643" s="49">
        <v>0</v>
      </c>
      <c r="AC1643" t="s">
        <v>286</v>
      </c>
      <c r="AD1643" t="s">
        <v>287</v>
      </c>
      <c r="AE1643" t="s">
        <v>267</v>
      </c>
    </row>
    <row r="1644" spans="1:31" outlineLevel="1" x14ac:dyDescent="0.35">
      <c r="A1644" s="6" t="s">
        <v>398</v>
      </c>
      <c r="B1644" s="7" t="s">
        <v>562</v>
      </c>
      <c r="C1644" s="7" t="s">
        <v>267</v>
      </c>
      <c r="D1644" s="7" t="s">
        <v>286</v>
      </c>
      <c r="E1644" s="7" t="s">
        <v>287</v>
      </c>
      <c r="F1644" s="7" t="s">
        <v>563</v>
      </c>
      <c r="G1644" s="8">
        <v>5270538</v>
      </c>
      <c r="H1644" s="16" t="s">
        <v>633</v>
      </c>
      <c r="I1644" s="18">
        <v>0</v>
      </c>
      <c r="J1644" s="19">
        <v>0</v>
      </c>
      <c r="K1644" s="19">
        <v>531.71600000000001</v>
      </c>
      <c r="L1644" s="19">
        <v>171.59</v>
      </c>
      <c r="M1644" s="19">
        <v>419.06200000000001</v>
      </c>
      <c r="N1644" s="19">
        <v>1017.652</v>
      </c>
      <c r="O1644" s="19">
        <v>0</v>
      </c>
      <c r="P1644" s="19">
        <v>417.99200000000002</v>
      </c>
      <c r="Q1644" s="19"/>
      <c r="R1644" s="19"/>
      <c r="S1644" s="19"/>
      <c r="T1644" s="19"/>
      <c r="U1644" s="25">
        <v>2558.0120000000002</v>
      </c>
      <c r="V1644" s="18">
        <v>319.75150000000002</v>
      </c>
      <c r="W1644" s="39">
        <v>1.5155486498944634E-4</v>
      </c>
      <c r="X1644" s="35">
        <v>376.50458585386065</v>
      </c>
      <c r="Y1644" s="35"/>
      <c r="Z1644" s="49">
        <v>0</v>
      </c>
      <c r="AC1644" t="s">
        <v>286</v>
      </c>
      <c r="AD1644" t="s">
        <v>287</v>
      </c>
      <c r="AE1644" t="s">
        <v>267</v>
      </c>
    </row>
    <row r="1645" spans="1:31" outlineLevel="1" x14ac:dyDescent="0.35">
      <c r="A1645" s="6" t="s">
        <v>398</v>
      </c>
      <c r="B1645" s="7" t="s">
        <v>562</v>
      </c>
      <c r="C1645" s="7" t="s">
        <v>267</v>
      </c>
      <c r="D1645" s="7" t="s">
        <v>286</v>
      </c>
      <c r="E1645" s="7" t="s">
        <v>287</v>
      </c>
      <c r="F1645" s="7" t="s">
        <v>563</v>
      </c>
      <c r="G1645" s="8">
        <v>5272543</v>
      </c>
      <c r="H1645" s="16" t="s">
        <v>634</v>
      </c>
      <c r="I1645" s="18">
        <v>483.02499999999998</v>
      </c>
      <c r="J1645" s="19">
        <v>0</v>
      </c>
      <c r="K1645" s="19">
        <v>1886.0150000000001</v>
      </c>
      <c r="L1645" s="19">
        <v>417.99200000000002</v>
      </c>
      <c r="M1645" s="19">
        <v>0</v>
      </c>
      <c r="N1645" s="19">
        <v>180.59800000000001</v>
      </c>
      <c r="O1645" s="19">
        <v>598.59</v>
      </c>
      <c r="P1645" s="19">
        <v>179.52799999999999</v>
      </c>
      <c r="Q1645" s="19"/>
      <c r="R1645" s="19"/>
      <c r="S1645" s="19"/>
      <c r="T1645" s="19"/>
      <c r="U1645" s="25">
        <v>3745.748</v>
      </c>
      <c r="V1645" s="18">
        <v>468.21850000000001</v>
      </c>
      <c r="W1645" s="39">
        <v>2.2192481209020468E-4</v>
      </c>
      <c r="X1645" s="35">
        <v>551.32317575246975</v>
      </c>
      <c r="Y1645" s="35"/>
      <c r="Z1645" s="49">
        <v>0</v>
      </c>
      <c r="AC1645" t="s">
        <v>286</v>
      </c>
      <c r="AD1645" t="s">
        <v>287</v>
      </c>
      <c r="AE1645" t="s">
        <v>267</v>
      </c>
    </row>
    <row r="1646" spans="1:31" outlineLevel="1" x14ac:dyDescent="0.35">
      <c r="A1646" s="6" t="s">
        <v>398</v>
      </c>
      <c r="B1646" s="7" t="s">
        <v>562</v>
      </c>
      <c r="C1646" s="7" t="s">
        <v>267</v>
      </c>
      <c r="D1646" s="7" t="s">
        <v>286</v>
      </c>
      <c r="E1646" s="7" t="s">
        <v>287</v>
      </c>
      <c r="F1646" s="7" t="s">
        <v>563</v>
      </c>
      <c r="G1646" s="8">
        <v>5278097</v>
      </c>
      <c r="H1646" s="16" t="s">
        <v>635</v>
      </c>
      <c r="I1646" s="18">
        <v>303.49700000000001</v>
      </c>
      <c r="J1646" s="19">
        <v>0</v>
      </c>
      <c r="K1646" s="19">
        <v>2000.51</v>
      </c>
      <c r="L1646" s="19">
        <v>0</v>
      </c>
      <c r="M1646" s="19">
        <v>419.06200000000001</v>
      </c>
      <c r="N1646" s="19">
        <v>0</v>
      </c>
      <c r="O1646" s="19">
        <v>180.59800000000001</v>
      </c>
      <c r="P1646" s="19">
        <v>0</v>
      </c>
      <c r="Q1646" s="19"/>
      <c r="R1646" s="19"/>
      <c r="S1646" s="19"/>
      <c r="T1646" s="19"/>
      <c r="U1646" s="25">
        <v>2903.6669999999999</v>
      </c>
      <c r="V1646" s="18">
        <v>362.95837499999999</v>
      </c>
      <c r="W1646" s="39">
        <v>1.7203393109935006E-4</v>
      </c>
      <c r="X1646" s="35">
        <v>427.38030208322783</v>
      </c>
      <c r="Y1646" s="35"/>
      <c r="Z1646" s="49">
        <v>0</v>
      </c>
      <c r="AC1646" t="s">
        <v>286</v>
      </c>
      <c r="AD1646" t="s">
        <v>287</v>
      </c>
      <c r="AE1646" t="s">
        <v>267</v>
      </c>
    </row>
    <row r="1647" spans="1:31" outlineLevel="1" x14ac:dyDescent="0.35">
      <c r="A1647" s="6" t="s">
        <v>398</v>
      </c>
      <c r="B1647" s="7" t="s">
        <v>562</v>
      </c>
      <c r="C1647" s="7" t="s">
        <v>267</v>
      </c>
      <c r="D1647" s="7" t="s">
        <v>286</v>
      </c>
      <c r="E1647" s="7" t="s">
        <v>287</v>
      </c>
      <c r="F1647" s="7" t="s">
        <v>563</v>
      </c>
      <c r="G1647" s="8">
        <v>5278101</v>
      </c>
      <c r="H1647" s="16" t="s">
        <v>636</v>
      </c>
      <c r="I1647" s="18">
        <v>303.49700000000001</v>
      </c>
      <c r="J1647" s="19">
        <v>0</v>
      </c>
      <c r="K1647" s="19">
        <v>2065.5430000000001</v>
      </c>
      <c r="L1647" s="19">
        <v>179.52799999999999</v>
      </c>
      <c r="M1647" s="19">
        <v>539.65499999999997</v>
      </c>
      <c r="N1647" s="19">
        <v>238.464</v>
      </c>
      <c r="O1647" s="19">
        <v>419.06200000000001</v>
      </c>
      <c r="P1647" s="19">
        <v>179.52799999999999</v>
      </c>
      <c r="Q1647" s="19"/>
      <c r="R1647" s="19"/>
      <c r="S1647" s="19"/>
      <c r="T1647" s="19"/>
      <c r="U1647" s="25">
        <v>3925.2769999999996</v>
      </c>
      <c r="V1647" s="18">
        <v>490.65962499999995</v>
      </c>
      <c r="W1647" s="39">
        <v>2.3256138977502017E-4</v>
      </c>
      <c r="X1647" s="35">
        <v>577.74740354880441</v>
      </c>
      <c r="Y1647" s="35"/>
      <c r="Z1647" s="49">
        <v>0</v>
      </c>
      <c r="AC1647" t="s">
        <v>286</v>
      </c>
      <c r="AD1647" t="s">
        <v>287</v>
      </c>
      <c r="AE1647" t="s">
        <v>267</v>
      </c>
    </row>
    <row r="1648" spans="1:31" outlineLevel="1" x14ac:dyDescent="0.35">
      <c r="A1648" s="6" t="s">
        <v>398</v>
      </c>
      <c r="B1648" s="7" t="s">
        <v>562</v>
      </c>
      <c r="C1648" s="7" t="s">
        <v>267</v>
      </c>
      <c r="D1648" s="7" t="s">
        <v>286</v>
      </c>
      <c r="E1648" s="7" t="s">
        <v>287</v>
      </c>
      <c r="F1648" s="7" t="s">
        <v>563</v>
      </c>
      <c r="G1648" s="8">
        <v>5279214</v>
      </c>
      <c r="H1648" s="16" t="s">
        <v>637</v>
      </c>
      <c r="I1648" s="18">
        <v>303.49700000000001</v>
      </c>
      <c r="J1648" s="19">
        <v>0</v>
      </c>
      <c r="K1648" s="19">
        <v>1762.046</v>
      </c>
      <c r="L1648" s="19">
        <v>0</v>
      </c>
      <c r="M1648" s="19">
        <v>0</v>
      </c>
      <c r="N1648" s="19">
        <v>0</v>
      </c>
      <c r="O1648" s="19">
        <v>598.59</v>
      </c>
      <c r="P1648" s="19">
        <v>0</v>
      </c>
      <c r="Q1648" s="19"/>
      <c r="R1648" s="19"/>
      <c r="S1648" s="19"/>
      <c r="T1648" s="19"/>
      <c r="U1648" s="25">
        <v>2664.1330000000003</v>
      </c>
      <c r="V1648" s="18">
        <v>333.01662500000003</v>
      </c>
      <c r="W1648" s="39">
        <v>1.5784222948482207E-4</v>
      </c>
      <c r="X1648" s="35">
        <v>392.12415415744857</v>
      </c>
      <c r="Y1648" s="35"/>
      <c r="Z1648" s="49">
        <v>0</v>
      </c>
      <c r="AC1648" t="s">
        <v>286</v>
      </c>
      <c r="AD1648" t="s">
        <v>287</v>
      </c>
      <c r="AE1648" t="s">
        <v>267</v>
      </c>
    </row>
    <row r="1649" spans="1:31" outlineLevel="1" x14ac:dyDescent="0.35">
      <c r="A1649" s="6" t="s">
        <v>398</v>
      </c>
      <c r="B1649" s="7" t="s">
        <v>562</v>
      </c>
      <c r="C1649" s="7" t="s">
        <v>267</v>
      </c>
      <c r="D1649" s="7" t="s">
        <v>286</v>
      </c>
      <c r="E1649" s="7" t="s">
        <v>287</v>
      </c>
      <c r="F1649" s="7" t="s">
        <v>563</v>
      </c>
      <c r="G1649" s="8">
        <v>5294178</v>
      </c>
      <c r="H1649" s="16" t="s">
        <v>638</v>
      </c>
      <c r="I1649" s="18">
        <v>303.49700000000001</v>
      </c>
      <c r="J1649" s="19">
        <v>238.464</v>
      </c>
      <c r="K1649" s="19">
        <v>1638.077</v>
      </c>
      <c r="L1649" s="19">
        <v>179.52799999999999</v>
      </c>
      <c r="M1649" s="19">
        <v>599.66</v>
      </c>
      <c r="N1649" s="19">
        <v>0</v>
      </c>
      <c r="O1649" s="19">
        <v>238.464</v>
      </c>
      <c r="P1649" s="19">
        <v>179.52799999999999</v>
      </c>
      <c r="Q1649" s="19"/>
      <c r="R1649" s="19"/>
      <c r="S1649" s="19"/>
      <c r="T1649" s="19"/>
      <c r="U1649" s="25">
        <v>3377.2179999999994</v>
      </c>
      <c r="V1649" s="18">
        <v>422.15224999999992</v>
      </c>
      <c r="W1649" s="39">
        <v>2.0009046792193621E-4</v>
      </c>
      <c r="X1649" s="35">
        <v>497.08057054783296</v>
      </c>
      <c r="Y1649" s="35"/>
      <c r="Z1649" s="49">
        <v>0</v>
      </c>
      <c r="AC1649" t="s">
        <v>286</v>
      </c>
      <c r="AD1649" t="s">
        <v>287</v>
      </c>
      <c r="AE1649" t="s">
        <v>267</v>
      </c>
    </row>
    <row r="1650" spans="1:31" outlineLevel="1" x14ac:dyDescent="0.35">
      <c r="A1650" s="6" t="s">
        <v>398</v>
      </c>
      <c r="B1650" s="7" t="s">
        <v>562</v>
      </c>
      <c r="C1650" s="7" t="s">
        <v>267</v>
      </c>
      <c r="D1650" s="7" t="s">
        <v>286</v>
      </c>
      <c r="E1650" s="7" t="s">
        <v>287</v>
      </c>
      <c r="F1650" s="7" t="s">
        <v>563</v>
      </c>
      <c r="G1650" s="8">
        <v>5294725</v>
      </c>
      <c r="H1650" s="16" t="s">
        <v>639</v>
      </c>
      <c r="I1650" s="18">
        <v>179.52799999999999</v>
      </c>
      <c r="J1650" s="19">
        <v>303.49700000000001</v>
      </c>
      <c r="K1650" s="19">
        <v>1886.0150000000001</v>
      </c>
      <c r="L1650" s="19">
        <v>0</v>
      </c>
      <c r="M1650" s="19">
        <v>0</v>
      </c>
      <c r="N1650" s="19">
        <v>238.464</v>
      </c>
      <c r="O1650" s="19">
        <v>180.59800000000001</v>
      </c>
      <c r="P1650" s="19">
        <v>483.02499999999998</v>
      </c>
      <c r="Q1650" s="19"/>
      <c r="R1650" s="19"/>
      <c r="S1650" s="19"/>
      <c r="T1650" s="19"/>
      <c r="U1650" s="25">
        <v>3271.127</v>
      </c>
      <c r="V1650" s="18">
        <v>408.89087499999999</v>
      </c>
      <c r="W1650" s="39">
        <v>1.9380488084040756E-4</v>
      </c>
      <c r="X1650" s="35">
        <v>481.46541783634382</v>
      </c>
      <c r="Y1650" s="35"/>
      <c r="Z1650" s="49">
        <v>0</v>
      </c>
      <c r="AC1650" t="s">
        <v>286</v>
      </c>
      <c r="AD1650" t="s">
        <v>287</v>
      </c>
      <c r="AE1650" t="s">
        <v>267</v>
      </c>
    </row>
    <row r="1651" spans="1:31" outlineLevel="1" x14ac:dyDescent="0.35">
      <c r="A1651" s="6" t="s">
        <v>398</v>
      </c>
      <c r="B1651" s="7" t="s">
        <v>562</v>
      </c>
      <c r="C1651" s="7" t="s">
        <v>267</v>
      </c>
      <c r="D1651" s="7" t="s">
        <v>286</v>
      </c>
      <c r="E1651" s="7" t="s">
        <v>287</v>
      </c>
      <c r="F1651" s="7" t="s">
        <v>563</v>
      </c>
      <c r="G1651" s="8">
        <v>5294749</v>
      </c>
      <c r="H1651" s="16" t="s">
        <v>640</v>
      </c>
      <c r="I1651" s="18">
        <v>663.62300000000005</v>
      </c>
      <c r="J1651" s="19">
        <v>238.464</v>
      </c>
      <c r="K1651" s="19">
        <v>2304.0070000000001</v>
      </c>
      <c r="L1651" s="19">
        <v>0</v>
      </c>
      <c r="M1651" s="19">
        <v>0</v>
      </c>
      <c r="N1651" s="19">
        <v>0</v>
      </c>
      <c r="O1651" s="19">
        <v>419.06200000000001</v>
      </c>
      <c r="P1651" s="19">
        <v>179.52799999999999</v>
      </c>
      <c r="Q1651" s="19"/>
      <c r="R1651" s="19"/>
      <c r="S1651" s="19"/>
      <c r="T1651" s="19"/>
      <c r="U1651" s="25">
        <v>3804.6839999999997</v>
      </c>
      <c r="V1651" s="18">
        <v>475.58549999999997</v>
      </c>
      <c r="W1651" s="39">
        <v>2.2541660083983444E-4</v>
      </c>
      <c r="X1651" s="35">
        <v>559.99775361679679</v>
      </c>
      <c r="Y1651" s="35"/>
      <c r="Z1651" s="49">
        <v>0</v>
      </c>
      <c r="AC1651" t="s">
        <v>286</v>
      </c>
      <c r="AD1651" t="s">
        <v>287</v>
      </c>
      <c r="AE1651" t="s">
        <v>267</v>
      </c>
    </row>
    <row r="1652" spans="1:31" outlineLevel="1" x14ac:dyDescent="0.35">
      <c r="A1652" s="6" t="s">
        <v>398</v>
      </c>
      <c r="B1652" s="7" t="s">
        <v>4613</v>
      </c>
      <c r="C1652" s="7" t="s">
        <v>267</v>
      </c>
      <c r="D1652" s="7" t="s">
        <v>286</v>
      </c>
      <c r="E1652" s="7" t="s">
        <v>287</v>
      </c>
      <c r="F1652" s="7" t="s">
        <v>563</v>
      </c>
      <c r="G1652" s="8">
        <v>5271302</v>
      </c>
      <c r="H1652" s="16" t="s">
        <v>641</v>
      </c>
      <c r="I1652" s="18">
        <v>360.12599999999998</v>
      </c>
      <c r="J1652" s="19">
        <v>476.928</v>
      </c>
      <c r="K1652" s="19">
        <v>531.71600000000001</v>
      </c>
      <c r="L1652" s="19">
        <v>419.06200000000001</v>
      </c>
      <c r="M1652" s="19">
        <v>238.464</v>
      </c>
      <c r="N1652" s="19">
        <v>180.59800000000001</v>
      </c>
      <c r="O1652" s="19">
        <v>589.58199999999999</v>
      </c>
      <c r="P1652" s="19">
        <v>598.59</v>
      </c>
      <c r="Q1652" s="19"/>
      <c r="R1652" s="19"/>
      <c r="S1652" s="19"/>
      <c r="T1652" s="19"/>
      <c r="U1652" s="25">
        <v>3395.0659999999998</v>
      </c>
      <c r="V1652" s="18">
        <v>424.38324999999998</v>
      </c>
      <c r="W1652" s="39">
        <v>2.0114791066666598E-4</v>
      </c>
      <c r="X1652" s="35">
        <v>499.70755347376127</v>
      </c>
      <c r="Y1652" s="35"/>
      <c r="Z1652" s="49">
        <v>0</v>
      </c>
      <c r="AC1652" t="s">
        <v>286</v>
      </c>
      <c r="AD1652" t="s">
        <v>287</v>
      </c>
      <c r="AE1652" t="s">
        <v>267</v>
      </c>
    </row>
    <row r="1653" spans="1:31" outlineLevel="1" x14ac:dyDescent="0.35">
      <c r="A1653" s="6" t="s">
        <v>398</v>
      </c>
      <c r="B1653" s="7" t="s">
        <v>4613</v>
      </c>
      <c r="C1653" s="7" t="s">
        <v>267</v>
      </c>
      <c r="D1653" s="7" t="s">
        <v>286</v>
      </c>
      <c r="E1653" s="7" t="s">
        <v>287</v>
      </c>
      <c r="F1653" s="7" t="s">
        <v>563</v>
      </c>
      <c r="G1653" s="8">
        <v>5290677</v>
      </c>
      <c r="H1653" s="16" t="s">
        <v>642</v>
      </c>
      <c r="I1653" s="18">
        <v>351.11799999999999</v>
      </c>
      <c r="J1653" s="19">
        <v>0</v>
      </c>
      <c r="K1653" s="19">
        <v>351.11799999999999</v>
      </c>
      <c r="L1653" s="19">
        <v>171.59</v>
      </c>
      <c r="M1653" s="19">
        <v>419.06200000000001</v>
      </c>
      <c r="N1653" s="19">
        <v>0</v>
      </c>
      <c r="O1653" s="19">
        <v>419.06200000000001</v>
      </c>
      <c r="P1653" s="19">
        <v>0</v>
      </c>
      <c r="Q1653" s="19"/>
      <c r="R1653" s="19"/>
      <c r="S1653" s="19"/>
      <c r="T1653" s="19"/>
      <c r="U1653" s="25">
        <v>1711.9499999999998</v>
      </c>
      <c r="V1653" s="18">
        <v>213.99374999999998</v>
      </c>
      <c r="W1653" s="39">
        <v>1.0142812118109008E-4</v>
      </c>
      <c r="X1653" s="35">
        <v>251.97576311311931</v>
      </c>
      <c r="Y1653" s="35"/>
      <c r="Z1653" s="49">
        <v>0</v>
      </c>
      <c r="AC1653" t="s">
        <v>286</v>
      </c>
      <c r="AD1653" t="s">
        <v>287</v>
      </c>
      <c r="AE1653" t="s">
        <v>267</v>
      </c>
    </row>
    <row r="1654" spans="1:31" outlineLevel="1" x14ac:dyDescent="0.35">
      <c r="A1654" s="6" t="s">
        <v>398</v>
      </c>
      <c r="B1654" s="7" t="s">
        <v>4613</v>
      </c>
      <c r="C1654" s="7" t="s">
        <v>267</v>
      </c>
      <c r="D1654" s="7" t="s">
        <v>286</v>
      </c>
      <c r="E1654" s="7" t="s">
        <v>287</v>
      </c>
      <c r="F1654" s="7" t="s">
        <v>563</v>
      </c>
      <c r="G1654" s="8">
        <v>5292945</v>
      </c>
      <c r="H1654" s="16" t="s">
        <v>643</v>
      </c>
      <c r="I1654" s="18">
        <v>0</v>
      </c>
      <c r="J1654" s="19">
        <v>0</v>
      </c>
      <c r="K1654" s="19">
        <v>171.59</v>
      </c>
      <c r="L1654" s="19">
        <v>238.464</v>
      </c>
      <c r="M1654" s="19">
        <v>179.52799999999999</v>
      </c>
      <c r="N1654" s="19">
        <v>238.464</v>
      </c>
      <c r="O1654" s="19">
        <v>0</v>
      </c>
      <c r="P1654" s="19">
        <v>179.52799999999999</v>
      </c>
      <c r="Q1654" s="19"/>
      <c r="R1654" s="19"/>
      <c r="S1654" s="19"/>
      <c r="T1654" s="19"/>
      <c r="U1654" s="25">
        <v>1007.5740000000001</v>
      </c>
      <c r="V1654" s="18">
        <v>125.94675000000001</v>
      </c>
      <c r="W1654" s="39">
        <v>5.9695865983770367E-5</v>
      </c>
      <c r="X1654" s="35">
        <v>148.30119310899158</v>
      </c>
      <c r="Y1654" s="35"/>
      <c r="Z1654" s="49">
        <v>0</v>
      </c>
      <c r="AC1654" t="s">
        <v>286</v>
      </c>
      <c r="AD1654" t="s">
        <v>287</v>
      </c>
      <c r="AE1654" t="s">
        <v>267</v>
      </c>
    </row>
    <row r="1655" spans="1:31" outlineLevel="1" x14ac:dyDescent="0.35">
      <c r="A1655" s="6" t="s">
        <v>398</v>
      </c>
      <c r="B1655" s="7" t="s">
        <v>4613</v>
      </c>
      <c r="C1655" s="7" t="s">
        <v>267</v>
      </c>
      <c r="D1655" s="7" t="s">
        <v>286</v>
      </c>
      <c r="E1655" s="7" t="s">
        <v>287</v>
      </c>
      <c r="F1655" s="7" t="s">
        <v>563</v>
      </c>
      <c r="G1655" s="8">
        <v>5293463</v>
      </c>
      <c r="H1655" s="16" t="s">
        <v>644</v>
      </c>
      <c r="I1655" s="18">
        <v>0</v>
      </c>
      <c r="J1655" s="19">
        <v>238.464</v>
      </c>
      <c r="K1655" s="19">
        <v>589.58199999999999</v>
      </c>
      <c r="L1655" s="19">
        <v>180.59800000000001</v>
      </c>
      <c r="M1655" s="19">
        <v>0</v>
      </c>
      <c r="N1655" s="19">
        <v>0</v>
      </c>
      <c r="O1655" s="19">
        <v>0</v>
      </c>
      <c r="P1655" s="19">
        <v>598.59</v>
      </c>
      <c r="Q1655" s="19"/>
      <c r="R1655" s="19"/>
      <c r="S1655" s="19"/>
      <c r="T1655" s="19"/>
      <c r="U1655" s="25">
        <v>1607.2339999999999</v>
      </c>
      <c r="V1655" s="18">
        <v>200.90424999999999</v>
      </c>
      <c r="W1655" s="39">
        <v>9.5223998900883876E-5</v>
      </c>
      <c r="X1655" s="35">
        <v>236.56299170615452</v>
      </c>
      <c r="Y1655" s="35"/>
      <c r="Z1655" s="49">
        <v>0</v>
      </c>
      <c r="AC1655" t="s">
        <v>286</v>
      </c>
      <c r="AD1655" t="s">
        <v>287</v>
      </c>
      <c r="AE1655" t="s">
        <v>267</v>
      </c>
    </row>
    <row r="1656" spans="1:31" outlineLevel="1" x14ac:dyDescent="0.35">
      <c r="A1656" s="6" t="s">
        <v>398</v>
      </c>
      <c r="B1656" s="7" t="s">
        <v>4613</v>
      </c>
      <c r="C1656" s="7" t="s">
        <v>267</v>
      </c>
      <c r="D1656" s="7" t="s">
        <v>286</v>
      </c>
      <c r="E1656" s="7" t="s">
        <v>287</v>
      </c>
      <c r="F1656" s="7" t="s">
        <v>563</v>
      </c>
      <c r="G1656" s="8">
        <v>5293553</v>
      </c>
      <c r="H1656" s="16" t="s">
        <v>645</v>
      </c>
      <c r="I1656" s="18">
        <v>0</v>
      </c>
      <c r="J1656" s="19">
        <v>0</v>
      </c>
      <c r="K1656" s="19">
        <v>352.18799999999999</v>
      </c>
      <c r="L1656" s="19">
        <v>0</v>
      </c>
      <c r="M1656" s="19">
        <v>180.59800000000001</v>
      </c>
      <c r="N1656" s="19">
        <v>238.464</v>
      </c>
      <c r="O1656" s="19">
        <v>238.464</v>
      </c>
      <c r="P1656" s="19">
        <v>179.52799999999999</v>
      </c>
      <c r="Q1656" s="19"/>
      <c r="R1656" s="19"/>
      <c r="S1656" s="19"/>
      <c r="T1656" s="19"/>
      <c r="U1656" s="25">
        <v>1189.242</v>
      </c>
      <c r="V1656" s="18">
        <v>148.65525</v>
      </c>
      <c r="W1656" s="39">
        <v>7.0459173275879523E-5</v>
      </c>
      <c r="X1656" s="35">
        <v>175.04025262196458</v>
      </c>
      <c r="Y1656" s="35"/>
      <c r="Z1656" s="49">
        <v>0</v>
      </c>
      <c r="AC1656" t="s">
        <v>286</v>
      </c>
      <c r="AD1656" t="s">
        <v>287</v>
      </c>
      <c r="AE1656" t="s">
        <v>267</v>
      </c>
    </row>
    <row r="1657" spans="1:31" outlineLevel="1" x14ac:dyDescent="0.35">
      <c r="A1657" s="6" t="s">
        <v>398</v>
      </c>
      <c r="B1657" s="7" t="s">
        <v>4613</v>
      </c>
      <c r="C1657" s="7" t="s">
        <v>267</v>
      </c>
      <c r="D1657" s="7" t="s">
        <v>286</v>
      </c>
      <c r="E1657" s="7" t="s">
        <v>287</v>
      </c>
      <c r="F1657" s="7" t="s">
        <v>563</v>
      </c>
      <c r="G1657" s="8">
        <v>5295603</v>
      </c>
      <c r="H1657" s="16" t="s">
        <v>646</v>
      </c>
      <c r="I1657" s="18">
        <v>180.59800000000001</v>
      </c>
      <c r="J1657" s="19">
        <v>238.464</v>
      </c>
      <c r="K1657" s="19">
        <v>171.59</v>
      </c>
      <c r="L1657" s="19">
        <v>0</v>
      </c>
      <c r="M1657" s="19">
        <v>0</v>
      </c>
      <c r="N1657" s="19">
        <v>419.06200000000001</v>
      </c>
      <c r="O1657" s="19">
        <v>0</v>
      </c>
      <c r="P1657" s="19">
        <v>0</v>
      </c>
      <c r="Q1657" s="19"/>
      <c r="R1657" s="19"/>
      <c r="S1657" s="19"/>
      <c r="T1657" s="19"/>
      <c r="U1657" s="25">
        <v>1009.7140000000001</v>
      </c>
      <c r="V1657" s="18">
        <v>126.21425000000001</v>
      </c>
      <c r="W1657" s="39">
        <v>5.9822654838192247E-5</v>
      </c>
      <c r="X1657" s="35">
        <v>148.61617201203319</v>
      </c>
      <c r="Y1657" s="35"/>
      <c r="Z1657" s="49">
        <v>0</v>
      </c>
      <c r="AC1657" t="s">
        <v>286</v>
      </c>
      <c r="AD1657" t="s">
        <v>287</v>
      </c>
      <c r="AE1657" t="s">
        <v>267</v>
      </c>
    </row>
    <row r="1658" spans="1:31" outlineLevel="1" x14ac:dyDescent="0.35">
      <c r="A1658" s="6" t="s">
        <v>398</v>
      </c>
      <c r="B1658" s="7" t="s">
        <v>4613</v>
      </c>
      <c r="C1658" s="7" t="s">
        <v>267</v>
      </c>
      <c r="D1658" s="7" t="s">
        <v>286</v>
      </c>
      <c r="E1658" s="7" t="s">
        <v>287</v>
      </c>
      <c r="F1658" s="7" t="s">
        <v>563</v>
      </c>
      <c r="G1658" s="8">
        <v>5296204</v>
      </c>
      <c r="H1658" s="16" t="s">
        <v>647</v>
      </c>
      <c r="I1658" s="18">
        <v>0</v>
      </c>
      <c r="J1658" s="19">
        <v>0</v>
      </c>
      <c r="K1658" s="19">
        <v>531.71600000000001</v>
      </c>
      <c r="L1658" s="19">
        <v>0</v>
      </c>
      <c r="M1658" s="19">
        <v>0</v>
      </c>
      <c r="N1658" s="19">
        <v>238.464</v>
      </c>
      <c r="O1658" s="19">
        <v>0</v>
      </c>
      <c r="P1658" s="19">
        <v>179.52799999999999</v>
      </c>
      <c r="Q1658" s="19"/>
      <c r="R1658" s="19"/>
      <c r="S1658" s="19"/>
      <c r="T1658" s="19"/>
      <c r="U1658" s="25">
        <v>949.70800000000008</v>
      </c>
      <c r="V1658" s="18">
        <v>118.71350000000001</v>
      </c>
      <c r="W1658" s="39">
        <v>5.6267471661351518E-5</v>
      </c>
      <c r="X1658" s="35">
        <v>139.7841046961853</v>
      </c>
      <c r="Y1658" s="35"/>
      <c r="Z1658" s="49">
        <v>0</v>
      </c>
      <c r="AC1658" t="s">
        <v>286</v>
      </c>
      <c r="AD1658" t="s">
        <v>287</v>
      </c>
      <c r="AE1658" t="s">
        <v>267</v>
      </c>
    </row>
    <row r="1659" spans="1:31" outlineLevel="1" x14ac:dyDescent="0.35">
      <c r="A1659" s="6" t="s">
        <v>398</v>
      </c>
      <c r="B1659" s="7" t="s">
        <v>4613</v>
      </c>
      <c r="C1659" s="7" t="s">
        <v>267</v>
      </c>
      <c r="D1659" s="7" t="s">
        <v>286</v>
      </c>
      <c r="E1659" s="7" t="s">
        <v>287</v>
      </c>
      <c r="F1659" s="7" t="s">
        <v>563</v>
      </c>
      <c r="G1659" s="8">
        <v>5296211</v>
      </c>
      <c r="H1659" s="16" t="s">
        <v>648</v>
      </c>
      <c r="I1659" s="18">
        <v>0</v>
      </c>
      <c r="J1659" s="19">
        <v>0</v>
      </c>
      <c r="K1659" s="19">
        <v>238.464</v>
      </c>
      <c r="L1659" s="19">
        <v>0</v>
      </c>
      <c r="M1659" s="19">
        <v>352.18799999999999</v>
      </c>
      <c r="N1659" s="19">
        <v>238.464</v>
      </c>
      <c r="O1659" s="19">
        <v>179.52799999999999</v>
      </c>
      <c r="P1659" s="19">
        <v>0</v>
      </c>
      <c r="Q1659" s="19"/>
      <c r="R1659" s="19"/>
      <c r="S1659" s="19"/>
      <c r="T1659" s="19"/>
      <c r="U1659" s="25">
        <v>1008.644</v>
      </c>
      <c r="V1659" s="18">
        <v>126.0805</v>
      </c>
      <c r="W1659" s="39">
        <v>5.9759260410981307E-5</v>
      </c>
      <c r="X1659" s="35">
        <v>148.45868256051239</v>
      </c>
      <c r="Y1659" s="35"/>
      <c r="Z1659" s="49">
        <v>0</v>
      </c>
      <c r="AC1659" t="s">
        <v>286</v>
      </c>
      <c r="AD1659" t="s">
        <v>287</v>
      </c>
      <c r="AE1659" t="s">
        <v>267</v>
      </c>
    </row>
    <row r="1660" spans="1:31" outlineLevel="1" x14ac:dyDescent="0.35">
      <c r="A1660" s="6" t="s">
        <v>398</v>
      </c>
      <c r="B1660" s="7" t="s">
        <v>562</v>
      </c>
      <c r="C1660" s="7" t="s">
        <v>267</v>
      </c>
      <c r="D1660" s="7" t="s">
        <v>286</v>
      </c>
      <c r="E1660" s="7" t="s">
        <v>287</v>
      </c>
      <c r="F1660" s="7" t="s">
        <v>563</v>
      </c>
      <c r="G1660" s="8">
        <v>5271430</v>
      </c>
      <c r="H1660" s="16" t="s">
        <v>649</v>
      </c>
      <c r="I1660" s="18">
        <v>303.49700000000001</v>
      </c>
      <c r="J1660" s="19">
        <v>0</v>
      </c>
      <c r="K1660" s="19">
        <v>2124.4789999999998</v>
      </c>
      <c r="L1660" s="19">
        <v>180.59800000000001</v>
      </c>
      <c r="M1660" s="19">
        <v>656.45600000000002</v>
      </c>
      <c r="N1660" s="19">
        <v>0</v>
      </c>
      <c r="O1660" s="19">
        <v>180.59800000000001</v>
      </c>
      <c r="P1660" s="19">
        <v>179.52799999999999</v>
      </c>
      <c r="Q1660" s="19"/>
      <c r="R1660" s="19"/>
      <c r="S1660" s="19"/>
      <c r="T1660" s="19"/>
      <c r="U1660" s="25">
        <v>3625.1559999999995</v>
      </c>
      <c r="V1660" s="18">
        <v>453.14449999999994</v>
      </c>
      <c r="W1660" s="39">
        <v>2.1478008240214714E-4</v>
      </c>
      <c r="X1660" s="35">
        <v>533.57367300686542</v>
      </c>
      <c r="Y1660" s="35"/>
      <c r="Z1660" s="49">
        <v>0</v>
      </c>
      <c r="AC1660" t="s">
        <v>286</v>
      </c>
      <c r="AD1660" t="s">
        <v>287</v>
      </c>
      <c r="AE1660" t="s">
        <v>267</v>
      </c>
    </row>
    <row r="1661" spans="1:31" outlineLevel="1" x14ac:dyDescent="0.35">
      <c r="A1661" s="6" t="s">
        <v>398</v>
      </c>
      <c r="B1661" s="7" t="s">
        <v>562</v>
      </c>
      <c r="C1661" s="7" t="s">
        <v>267</v>
      </c>
      <c r="D1661" s="7" t="s">
        <v>286</v>
      </c>
      <c r="E1661" s="7" t="s">
        <v>287</v>
      </c>
      <c r="F1661" s="7" t="s">
        <v>563</v>
      </c>
      <c r="G1661" s="8">
        <v>5296882</v>
      </c>
      <c r="H1661" s="16" t="s">
        <v>650</v>
      </c>
      <c r="I1661" s="18">
        <v>303.49700000000001</v>
      </c>
      <c r="J1661" s="19">
        <v>0</v>
      </c>
      <c r="K1661" s="19">
        <v>2124.4789999999998</v>
      </c>
      <c r="L1661" s="19">
        <v>0</v>
      </c>
      <c r="M1661" s="19">
        <v>361.19600000000003</v>
      </c>
      <c r="N1661" s="19">
        <v>0</v>
      </c>
      <c r="O1661" s="19">
        <v>238.464</v>
      </c>
      <c r="P1661" s="19">
        <v>179.52799999999999</v>
      </c>
      <c r="Q1661" s="19"/>
      <c r="R1661" s="19"/>
      <c r="S1661" s="19"/>
      <c r="T1661" s="19"/>
      <c r="U1661" s="25">
        <v>3207.1639999999993</v>
      </c>
      <c r="V1661" s="18">
        <v>400.89549999999991</v>
      </c>
      <c r="W1661" s="39">
        <v>1.9001525677714279E-4</v>
      </c>
      <c r="X1661" s="35">
        <v>472.05093392267543</v>
      </c>
      <c r="Y1661" s="35"/>
      <c r="Z1661" s="49">
        <v>0</v>
      </c>
      <c r="AC1661" t="s">
        <v>286</v>
      </c>
      <c r="AD1661" t="s">
        <v>287</v>
      </c>
      <c r="AE1661" t="s">
        <v>267</v>
      </c>
    </row>
    <row r="1662" spans="1:31" outlineLevel="1" x14ac:dyDescent="0.35">
      <c r="A1662" s="6" t="s">
        <v>398</v>
      </c>
      <c r="B1662" s="7" t="s">
        <v>562</v>
      </c>
      <c r="C1662" s="7" t="s">
        <v>267</v>
      </c>
      <c r="D1662" s="7" t="s">
        <v>286</v>
      </c>
      <c r="E1662" s="7" t="s">
        <v>287</v>
      </c>
      <c r="F1662" s="7" t="s">
        <v>563</v>
      </c>
      <c r="G1662" s="8">
        <v>5134146</v>
      </c>
      <c r="H1662" s="16" t="s">
        <v>651</v>
      </c>
      <c r="I1662" s="18">
        <v>541.96100000000001</v>
      </c>
      <c r="J1662" s="19">
        <v>238.464</v>
      </c>
      <c r="K1662" s="19">
        <v>2665.203</v>
      </c>
      <c r="L1662" s="19">
        <v>179.52799999999999</v>
      </c>
      <c r="M1662" s="19">
        <v>778.11900000000003</v>
      </c>
      <c r="N1662" s="19">
        <v>243.881</v>
      </c>
      <c r="O1662" s="19">
        <v>539.654</v>
      </c>
      <c r="P1662" s="19">
        <v>417.99200000000002</v>
      </c>
      <c r="Q1662" s="19"/>
      <c r="R1662" s="19"/>
      <c r="S1662" s="19"/>
      <c r="T1662" s="19"/>
      <c r="U1662" s="25">
        <v>5604.8019999999997</v>
      </c>
      <c r="V1662" s="18">
        <v>700.60024999999996</v>
      </c>
      <c r="W1662" s="39">
        <v>3.3206842282310588E-4</v>
      </c>
      <c r="X1662" s="35">
        <v>824.95064753523025</v>
      </c>
      <c r="Y1662" s="35"/>
      <c r="Z1662" s="49">
        <v>0</v>
      </c>
      <c r="AC1662" t="s">
        <v>286</v>
      </c>
      <c r="AD1662" t="s">
        <v>287</v>
      </c>
      <c r="AE1662" t="s">
        <v>267</v>
      </c>
    </row>
    <row r="1663" spans="1:31" outlineLevel="1" x14ac:dyDescent="0.35">
      <c r="A1663" s="6" t="s">
        <v>398</v>
      </c>
      <c r="B1663" s="7" t="s">
        <v>562</v>
      </c>
      <c r="C1663" s="7" t="s">
        <v>267</v>
      </c>
      <c r="D1663" s="7" t="s">
        <v>286</v>
      </c>
      <c r="E1663" s="7" t="s">
        <v>287</v>
      </c>
      <c r="F1663" s="7" t="s">
        <v>563</v>
      </c>
      <c r="G1663" s="8">
        <v>5134793</v>
      </c>
      <c r="H1663" s="16" t="s">
        <v>652</v>
      </c>
      <c r="I1663" s="18">
        <v>902.08699999999999</v>
      </c>
      <c r="J1663" s="19">
        <v>656.45600000000002</v>
      </c>
      <c r="K1663" s="19">
        <v>3026.5659999999998</v>
      </c>
      <c r="L1663" s="19">
        <v>360.12599999999998</v>
      </c>
      <c r="M1663" s="19">
        <v>837.05399999999997</v>
      </c>
      <c r="N1663" s="19">
        <v>842.471</v>
      </c>
      <c r="O1663" s="19">
        <v>901.40700000000004</v>
      </c>
      <c r="P1663" s="19">
        <v>1741.28</v>
      </c>
      <c r="Q1663" s="19"/>
      <c r="R1663" s="19"/>
      <c r="S1663" s="19"/>
      <c r="T1663" s="19"/>
      <c r="U1663" s="25">
        <v>9267.4470000000001</v>
      </c>
      <c r="V1663" s="18">
        <v>1158.430875</v>
      </c>
      <c r="W1663" s="39">
        <v>5.4906962081563708E-4</v>
      </c>
      <c r="X1663" s="35">
        <v>1364.0421916150522</v>
      </c>
      <c r="Y1663" s="35"/>
      <c r="Z1663" s="49">
        <v>0</v>
      </c>
      <c r="AC1663" t="s">
        <v>286</v>
      </c>
      <c r="AD1663" t="s">
        <v>287</v>
      </c>
      <c r="AE1663" t="s">
        <v>267</v>
      </c>
    </row>
    <row r="1664" spans="1:31" outlineLevel="1" x14ac:dyDescent="0.35">
      <c r="A1664" s="6" t="s">
        <v>398</v>
      </c>
      <c r="B1664" s="7" t="s">
        <v>4613</v>
      </c>
      <c r="C1664" s="7" t="s">
        <v>267</v>
      </c>
      <c r="D1664" s="7" t="s">
        <v>286</v>
      </c>
      <c r="E1664" s="7" t="s">
        <v>287</v>
      </c>
      <c r="F1664" s="7" t="s">
        <v>563</v>
      </c>
      <c r="G1664" s="8">
        <v>5292952</v>
      </c>
      <c r="H1664" s="16" t="s">
        <v>653</v>
      </c>
      <c r="I1664" s="18">
        <v>0</v>
      </c>
      <c r="J1664" s="19">
        <v>360.12599999999998</v>
      </c>
      <c r="K1664" s="19">
        <v>0</v>
      </c>
      <c r="L1664" s="19">
        <v>0</v>
      </c>
      <c r="M1664" s="19">
        <v>598.59</v>
      </c>
      <c r="N1664" s="19">
        <v>238.464</v>
      </c>
      <c r="O1664" s="19">
        <v>179.52799999999999</v>
      </c>
      <c r="P1664" s="19">
        <v>837.05399999999997</v>
      </c>
      <c r="Q1664" s="19"/>
      <c r="R1664" s="19"/>
      <c r="S1664" s="19"/>
      <c r="T1664" s="19"/>
      <c r="U1664" s="25">
        <v>2213.7620000000002</v>
      </c>
      <c r="V1664" s="18">
        <v>276.72025000000002</v>
      </c>
      <c r="W1664" s="39">
        <v>1.311590410947121E-4</v>
      </c>
      <c r="X1664" s="35">
        <v>325.83566652111648</v>
      </c>
      <c r="Y1664" s="35"/>
      <c r="Z1664" s="49">
        <v>0</v>
      </c>
      <c r="AC1664" t="s">
        <v>286</v>
      </c>
      <c r="AD1664" t="s">
        <v>287</v>
      </c>
      <c r="AE1664" t="s">
        <v>267</v>
      </c>
    </row>
    <row r="1665" spans="1:31" outlineLevel="1" x14ac:dyDescent="0.35">
      <c r="A1665" s="6" t="s">
        <v>398</v>
      </c>
      <c r="B1665" s="7" t="s">
        <v>562</v>
      </c>
      <c r="C1665" s="7" t="s">
        <v>267</v>
      </c>
      <c r="D1665" s="7" t="s">
        <v>286</v>
      </c>
      <c r="E1665" s="7" t="s">
        <v>287</v>
      </c>
      <c r="F1665" s="7" t="s">
        <v>563</v>
      </c>
      <c r="G1665" s="8">
        <v>5134160</v>
      </c>
      <c r="H1665" s="16" t="s">
        <v>654</v>
      </c>
      <c r="I1665" s="18">
        <v>483.02499999999998</v>
      </c>
      <c r="J1665" s="19">
        <v>0</v>
      </c>
      <c r="K1665" s="19">
        <v>1762.046</v>
      </c>
      <c r="L1665" s="19">
        <v>476.928</v>
      </c>
      <c r="M1665" s="19">
        <v>417.99200000000002</v>
      </c>
      <c r="N1665" s="19">
        <v>1023.069</v>
      </c>
      <c r="O1665" s="19">
        <v>0</v>
      </c>
      <c r="P1665" s="19">
        <v>1082.6849999999999</v>
      </c>
      <c r="Q1665" s="19"/>
      <c r="R1665" s="19"/>
      <c r="S1665" s="19"/>
      <c r="T1665" s="19"/>
      <c r="U1665" s="25">
        <v>5245.744999999999</v>
      </c>
      <c r="V1665" s="18">
        <v>655.71812499999987</v>
      </c>
      <c r="W1665" s="39">
        <v>3.1079532670060303E-4</v>
      </c>
      <c r="X1665" s="35">
        <v>772.10233912896399</v>
      </c>
      <c r="Y1665" s="35"/>
      <c r="Z1665" s="49">
        <v>0</v>
      </c>
      <c r="AC1665" t="s">
        <v>286</v>
      </c>
      <c r="AD1665" t="s">
        <v>287</v>
      </c>
      <c r="AE1665" t="s">
        <v>267</v>
      </c>
    </row>
    <row r="1666" spans="1:31" outlineLevel="1" x14ac:dyDescent="0.35">
      <c r="A1666" s="6" t="s">
        <v>398</v>
      </c>
      <c r="B1666" s="7" t="s">
        <v>416</v>
      </c>
      <c r="C1666" s="7" t="s">
        <v>267</v>
      </c>
      <c r="D1666" s="7" t="s">
        <v>286</v>
      </c>
      <c r="E1666" s="7" t="s">
        <v>287</v>
      </c>
      <c r="F1666" s="7"/>
      <c r="G1666" s="8">
        <v>5291960</v>
      </c>
      <c r="H1666" s="16" t="s">
        <v>468</v>
      </c>
      <c r="I1666" s="18">
        <v>970.78620000000012</v>
      </c>
      <c r="J1666" s="19">
        <v>755.05</v>
      </c>
      <c r="K1666" s="19">
        <v>1263.45</v>
      </c>
      <c r="L1666" s="19">
        <v>1893.2550000000001</v>
      </c>
      <c r="M1666" s="19">
        <v>1826.4010000000001</v>
      </c>
      <c r="N1666" s="19">
        <v>694.29899999999998</v>
      </c>
      <c r="O1666" s="19">
        <v>541.96100000000001</v>
      </c>
      <c r="P1666" s="19">
        <v>1996.5</v>
      </c>
      <c r="Q1666" s="19"/>
      <c r="R1666" s="19"/>
      <c r="S1666" s="19"/>
      <c r="T1666" s="19"/>
      <c r="U1666" s="25">
        <v>9941.7021999999997</v>
      </c>
      <c r="V1666" s="18">
        <v>1242.712775</v>
      </c>
      <c r="W1666" s="39">
        <v>5.8901730511283046E-4</v>
      </c>
      <c r="X1666" s="35">
        <v>1463.2833894029484</v>
      </c>
      <c r="Y1666" s="35"/>
      <c r="Z1666" s="49">
        <v>0</v>
      </c>
      <c r="AC1666" t="s">
        <v>286</v>
      </c>
      <c r="AD1666" t="s">
        <v>287</v>
      </c>
      <c r="AE1666" t="s">
        <v>267</v>
      </c>
    </row>
    <row r="1667" spans="1:31" outlineLevel="1" x14ac:dyDescent="0.35">
      <c r="A1667" s="6" t="s">
        <v>398</v>
      </c>
      <c r="B1667" s="7" t="s">
        <v>416</v>
      </c>
      <c r="C1667" s="7" t="s">
        <v>267</v>
      </c>
      <c r="D1667" s="7" t="s">
        <v>286</v>
      </c>
      <c r="E1667" s="7" t="s">
        <v>287</v>
      </c>
      <c r="F1667" s="7"/>
      <c r="G1667" s="8">
        <v>5334137</v>
      </c>
      <c r="H1667" s="16" t="s">
        <v>476</v>
      </c>
      <c r="I1667" s="18">
        <v>1279.0229999999999</v>
      </c>
      <c r="J1667" s="19">
        <v>1459.6210000000001</v>
      </c>
      <c r="K1667" s="19">
        <v>2844.1</v>
      </c>
      <c r="L1667" s="19">
        <v>0</v>
      </c>
      <c r="M1667" s="19">
        <v>0</v>
      </c>
      <c r="N1667" s="19">
        <v>578.81899999999996</v>
      </c>
      <c r="O1667" s="19">
        <v>1215.4880000000001</v>
      </c>
      <c r="P1667" s="19">
        <v>762.24300000000005</v>
      </c>
      <c r="Q1667" s="19"/>
      <c r="R1667" s="19"/>
      <c r="S1667" s="19"/>
      <c r="T1667" s="19"/>
      <c r="U1667" s="25">
        <v>8139.2940000000008</v>
      </c>
      <c r="V1667" s="18">
        <v>1017.4117500000001</v>
      </c>
      <c r="W1667" s="39">
        <v>4.8222979535647635E-4</v>
      </c>
      <c r="X1667" s="35">
        <v>1197.9934091836992</v>
      </c>
      <c r="Y1667" s="35"/>
      <c r="Z1667" s="49">
        <v>0</v>
      </c>
      <c r="AC1667" t="s">
        <v>286</v>
      </c>
      <c r="AD1667" t="s">
        <v>287</v>
      </c>
      <c r="AE1667" t="s">
        <v>267</v>
      </c>
    </row>
    <row r="1668" spans="1:31" outlineLevel="1" x14ac:dyDescent="0.35">
      <c r="A1668" s="6" t="s">
        <v>398</v>
      </c>
      <c r="B1668" s="7" t="s">
        <v>416</v>
      </c>
      <c r="C1668" s="7" t="s">
        <v>267</v>
      </c>
      <c r="D1668" s="7" t="s">
        <v>384</v>
      </c>
      <c r="E1668" s="7" t="s">
        <v>385</v>
      </c>
      <c r="F1668" s="7"/>
      <c r="G1668" s="8">
        <v>5100066</v>
      </c>
      <c r="H1668" s="16" t="s">
        <v>418</v>
      </c>
      <c r="I1668" s="18">
        <v>813.98500000000001</v>
      </c>
      <c r="J1668" s="19">
        <v>2764.1469999999999</v>
      </c>
      <c r="K1668" s="19">
        <v>1592.4010000000001</v>
      </c>
      <c r="L1668" s="19">
        <v>1553.5150000000001</v>
      </c>
      <c r="M1668" s="19">
        <v>243.881</v>
      </c>
      <c r="N1668" s="19">
        <v>179.52799999999999</v>
      </c>
      <c r="O1668" s="19">
        <v>358.27499999999998</v>
      </c>
      <c r="P1668" s="19">
        <v>761.173</v>
      </c>
      <c r="Q1668" s="19"/>
      <c r="R1668" s="19"/>
      <c r="S1668" s="19"/>
      <c r="T1668" s="19"/>
      <c r="U1668" s="25">
        <v>8266.9050000000007</v>
      </c>
      <c r="V1668" s="18">
        <v>1033.3631250000001</v>
      </c>
      <c r="W1668" s="39">
        <v>4.8979038063761196E-4</v>
      </c>
      <c r="X1668" s="35">
        <v>1216.7760132939995</v>
      </c>
      <c r="Y1668" s="35"/>
      <c r="Z1668" s="49">
        <v>0</v>
      </c>
      <c r="AC1668" t="s">
        <v>384</v>
      </c>
      <c r="AD1668" t="s">
        <v>385</v>
      </c>
      <c r="AE1668" t="s">
        <v>267</v>
      </c>
    </row>
    <row r="1669" spans="1:31" outlineLevel="1" x14ac:dyDescent="0.35">
      <c r="A1669" s="6" t="s">
        <v>398</v>
      </c>
      <c r="B1669" s="7" t="s">
        <v>416</v>
      </c>
      <c r="C1669" s="7" t="s">
        <v>267</v>
      </c>
      <c r="D1669" s="7" t="s">
        <v>384</v>
      </c>
      <c r="E1669" s="7" t="s">
        <v>385</v>
      </c>
      <c r="F1669" s="7"/>
      <c r="G1669" s="8">
        <v>5332298</v>
      </c>
      <c r="H1669" s="16" t="s">
        <v>475</v>
      </c>
      <c r="I1669" s="18">
        <v>8706.3790000000008</v>
      </c>
      <c r="J1669" s="19">
        <v>19795.559000000001</v>
      </c>
      <c r="K1669" s="19">
        <v>7536.3440000000001</v>
      </c>
      <c r="L1669" s="19">
        <v>2555.4850000000001</v>
      </c>
      <c r="M1669" s="19">
        <v>11071.377</v>
      </c>
      <c r="N1669" s="19">
        <v>7127.4369999999999</v>
      </c>
      <c r="O1669" s="19">
        <v>4948.808</v>
      </c>
      <c r="P1669" s="19">
        <v>4011.857</v>
      </c>
      <c r="Q1669" s="19"/>
      <c r="R1669" s="19"/>
      <c r="S1669" s="19"/>
      <c r="T1669" s="19"/>
      <c r="U1669" s="25">
        <v>65753.245999999999</v>
      </c>
      <c r="V1669" s="18">
        <v>8219.1557499999999</v>
      </c>
      <c r="W1669" s="39">
        <v>3.8956909975980769E-3</v>
      </c>
      <c r="X1669" s="35">
        <v>9677.9837834134541</v>
      </c>
      <c r="Y1669" s="35"/>
      <c r="Z1669" s="49">
        <v>0</v>
      </c>
      <c r="AC1669" t="s">
        <v>384</v>
      </c>
      <c r="AD1669" t="s">
        <v>385</v>
      </c>
      <c r="AE1669" t="s">
        <v>267</v>
      </c>
    </row>
    <row r="1670" spans="1:31" outlineLevel="1" x14ac:dyDescent="0.35">
      <c r="A1670" s="6" t="s">
        <v>398</v>
      </c>
      <c r="B1670" s="7" t="s">
        <v>416</v>
      </c>
      <c r="C1670" s="7" t="s">
        <v>267</v>
      </c>
      <c r="D1670" s="7" t="s">
        <v>384</v>
      </c>
      <c r="E1670" s="7" t="s">
        <v>385</v>
      </c>
      <c r="F1670" s="7"/>
      <c r="G1670" s="8">
        <v>5336173</v>
      </c>
      <c r="H1670" s="16" t="s">
        <v>481</v>
      </c>
      <c r="I1670" s="18">
        <v>6577.7579999999998</v>
      </c>
      <c r="J1670" s="19">
        <v>17229.994999999999</v>
      </c>
      <c r="K1670" s="19">
        <v>11310.173000000001</v>
      </c>
      <c r="L1670" s="19">
        <v>15997.325000000001</v>
      </c>
      <c r="M1670" s="19">
        <v>13759.929</v>
      </c>
      <c r="N1670" s="19">
        <v>22201.258999999998</v>
      </c>
      <c r="O1670" s="19">
        <v>7233.2479999999996</v>
      </c>
      <c r="P1670" s="19">
        <v>25600.048999999999</v>
      </c>
      <c r="Q1670" s="19"/>
      <c r="R1670" s="19"/>
      <c r="S1670" s="19"/>
      <c r="T1670" s="19"/>
      <c r="U1670" s="25">
        <v>119909.736</v>
      </c>
      <c r="V1670" s="18">
        <v>14988.717000000001</v>
      </c>
      <c r="W1670" s="39">
        <v>7.1043075053596905E-3</v>
      </c>
      <c r="X1670" s="35">
        <v>17649.082761349735</v>
      </c>
      <c r="Y1670" s="35"/>
      <c r="Z1670" s="49">
        <v>0</v>
      </c>
      <c r="AC1670" t="s">
        <v>384</v>
      </c>
      <c r="AD1670" t="s">
        <v>385</v>
      </c>
      <c r="AE1670" t="s">
        <v>267</v>
      </c>
    </row>
    <row r="1671" spans="1:31" outlineLevel="1" x14ac:dyDescent="0.35">
      <c r="A1671" s="6" t="s">
        <v>398</v>
      </c>
      <c r="B1671" s="7" t="s">
        <v>562</v>
      </c>
      <c r="C1671" s="7" t="s">
        <v>267</v>
      </c>
      <c r="D1671" s="7" t="s">
        <v>282</v>
      </c>
      <c r="E1671" s="7" t="s">
        <v>283</v>
      </c>
      <c r="F1671" s="7" t="s">
        <v>563</v>
      </c>
      <c r="G1671" s="8">
        <v>5272550</v>
      </c>
      <c r="H1671" s="16" t="s">
        <v>793</v>
      </c>
      <c r="I1671" s="18">
        <v>0</v>
      </c>
      <c r="J1671" s="19">
        <v>303.49700000000001</v>
      </c>
      <c r="K1671" s="19">
        <v>848.95799999999997</v>
      </c>
      <c r="L1671" s="19">
        <v>1333.22</v>
      </c>
      <c r="M1671" s="19">
        <v>238.464</v>
      </c>
      <c r="N1671" s="19">
        <v>419.06200000000001</v>
      </c>
      <c r="O1671" s="19">
        <v>238.464</v>
      </c>
      <c r="P1671" s="19">
        <v>902.08699999999999</v>
      </c>
      <c r="Q1671" s="19"/>
      <c r="R1671" s="19"/>
      <c r="S1671" s="19"/>
      <c r="T1671" s="19"/>
      <c r="U1671" s="25">
        <v>4283.7520000000004</v>
      </c>
      <c r="V1671" s="18">
        <v>535.46900000000005</v>
      </c>
      <c r="W1671" s="39">
        <v>2.538000040688905E-4</v>
      </c>
      <c r="X1671" s="35">
        <v>630.51004946835553</v>
      </c>
      <c r="Y1671" s="35"/>
      <c r="Z1671" s="49">
        <v>0</v>
      </c>
      <c r="AC1671" t="s">
        <v>282</v>
      </c>
      <c r="AD1671" t="s">
        <v>283</v>
      </c>
      <c r="AE1671" t="s">
        <v>267</v>
      </c>
    </row>
    <row r="1672" spans="1:31" outlineLevel="1" x14ac:dyDescent="0.35">
      <c r="A1672" s="6" t="s">
        <v>398</v>
      </c>
      <c r="B1672" s="7" t="s">
        <v>562</v>
      </c>
      <c r="C1672" s="7" t="s">
        <v>267</v>
      </c>
      <c r="D1672" s="7" t="s">
        <v>282</v>
      </c>
      <c r="E1672" s="7" t="s">
        <v>283</v>
      </c>
      <c r="F1672" s="7" t="s">
        <v>563</v>
      </c>
      <c r="G1672" s="8">
        <v>5136964</v>
      </c>
      <c r="H1672" s="16" t="s">
        <v>794</v>
      </c>
      <c r="I1672" s="18">
        <v>303.49700000000001</v>
      </c>
      <c r="J1672" s="19">
        <v>0</v>
      </c>
      <c r="K1672" s="19">
        <v>668.36</v>
      </c>
      <c r="L1672" s="19">
        <v>1454.8820000000001</v>
      </c>
      <c r="M1672" s="19">
        <v>0</v>
      </c>
      <c r="N1672" s="19">
        <v>238.464</v>
      </c>
      <c r="O1672" s="19">
        <v>303.49700000000001</v>
      </c>
      <c r="P1672" s="19">
        <v>179.52799999999999</v>
      </c>
      <c r="Q1672" s="19"/>
      <c r="R1672" s="19"/>
      <c r="S1672" s="19"/>
      <c r="T1672" s="19"/>
      <c r="U1672" s="25">
        <v>3148.2279999999996</v>
      </c>
      <c r="V1672" s="18">
        <v>393.52849999999995</v>
      </c>
      <c r="W1672" s="39">
        <v>1.86523468027513E-4</v>
      </c>
      <c r="X1672" s="35">
        <v>463.37635605834834</v>
      </c>
      <c r="Y1672" s="35"/>
      <c r="Z1672" s="49">
        <v>0</v>
      </c>
      <c r="AC1672" t="s">
        <v>282</v>
      </c>
      <c r="AD1672" t="s">
        <v>283</v>
      </c>
      <c r="AE1672" t="s">
        <v>267</v>
      </c>
    </row>
    <row r="1673" spans="1:31" outlineLevel="1" x14ac:dyDescent="0.35">
      <c r="A1673" s="6" t="s">
        <v>398</v>
      </c>
      <c r="B1673" s="7" t="s">
        <v>562</v>
      </c>
      <c r="C1673" s="7" t="s">
        <v>267</v>
      </c>
      <c r="D1673" s="7" t="s">
        <v>282</v>
      </c>
      <c r="E1673" s="7" t="s">
        <v>283</v>
      </c>
      <c r="F1673" s="7" t="s">
        <v>563</v>
      </c>
      <c r="G1673" s="8">
        <v>5139570</v>
      </c>
      <c r="H1673" s="16" t="s">
        <v>795</v>
      </c>
      <c r="I1673" s="18">
        <v>663.62300000000005</v>
      </c>
      <c r="J1673" s="19">
        <v>0</v>
      </c>
      <c r="K1673" s="19">
        <v>487.762</v>
      </c>
      <c r="L1673" s="19">
        <v>1275.354</v>
      </c>
      <c r="M1673" s="19">
        <v>179.52799999999999</v>
      </c>
      <c r="N1673" s="19">
        <v>303.49700000000001</v>
      </c>
      <c r="O1673" s="19">
        <v>238.464</v>
      </c>
      <c r="P1673" s="19">
        <v>417.99200000000002</v>
      </c>
      <c r="Q1673" s="19"/>
      <c r="R1673" s="19"/>
      <c r="S1673" s="19"/>
      <c r="T1673" s="19"/>
      <c r="U1673" s="25">
        <v>3566.22</v>
      </c>
      <c r="V1673" s="18">
        <v>445.77749999999997</v>
      </c>
      <c r="W1673" s="39">
        <v>2.1128829365251738E-4</v>
      </c>
      <c r="X1673" s="35">
        <v>524.89909514253839</v>
      </c>
      <c r="Y1673" s="35"/>
      <c r="Z1673" s="49">
        <v>0</v>
      </c>
      <c r="AC1673" t="s">
        <v>282</v>
      </c>
      <c r="AD1673" t="s">
        <v>283</v>
      </c>
      <c r="AE1673" t="s">
        <v>267</v>
      </c>
    </row>
    <row r="1674" spans="1:31" outlineLevel="1" x14ac:dyDescent="0.35">
      <c r="A1674" s="6" t="s">
        <v>398</v>
      </c>
      <c r="B1674" s="7" t="s">
        <v>562</v>
      </c>
      <c r="C1674" s="7" t="s">
        <v>267</v>
      </c>
      <c r="D1674" s="7" t="s">
        <v>282</v>
      </c>
      <c r="E1674" s="7" t="s">
        <v>283</v>
      </c>
      <c r="F1674" s="7" t="s">
        <v>563</v>
      </c>
      <c r="G1674" s="8">
        <v>5135017</v>
      </c>
      <c r="H1674" s="16" t="s">
        <v>796</v>
      </c>
      <c r="I1674" s="18">
        <v>0</v>
      </c>
      <c r="J1674" s="19">
        <v>303.49700000000001</v>
      </c>
      <c r="K1674" s="19">
        <v>487.762</v>
      </c>
      <c r="L1674" s="19">
        <v>1275.354</v>
      </c>
      <c r="M1674" s="19">
        <v>0</v>
      </c>
      <c r="N1674" s="19">
        <v>0</v>
      </c>
      <c r="O1674" s="19">
        <v>0</v>
      </c>
      <c r="P1674" s="19">
        <v>179.52799999999999</v>
      </c>
      <c r="Q1674" s="19"/>
      <c r="R1674" s="19"/>
      <c r="S1674" s="19"/>
      <c r="T1674" s="19"/>
      <c r="U1674" s="25">
        <v>2246.1410000000001</v>
      </c>
      <c r="V1674" s="18">
        <v>280.76762500000001</v>
      </c>
      <c r="W1674" s="39">
        <v>1.3307740385981769E-4</v>
      </c>
      <c r="X1674" s="35">
        <v>330.60141507325858</v>
      </c>
      <c r="Y1674" s="35"/>
      <c r="Z1674" s="49">
        <v>0</v>
      </c>
      <c r="AC1674" t="s">
        <v>282</v>
      </c>
      <c r="AD1674" t="s">
        <v>283</v>
      </c>
      <c r="AE1674" t="s">
        <v>267</v>
      </c>
    </row>
    <row r="1675" spans="1:31" outlineLevel="1" x14ac:dyDescent="0.35">
      <c r="A1675" s="6" t="s">
        <v>398</v>
      </c>
      <c r="B1675" s="7" t="s">
        <v>562</v>
      </c>
      <c r="C1675" s="7" t="s">
        <v>267</v>
      </c>
      <c r="D1675" s="7" t="s">
        <v>282</v>
      </c>
      <c r="E1675" s="7" t="s">
        <v>283</v>
      </c>
      <c r="F1675" s="7" t="s">
        <v>563</v>
      </c>
      <c r="G1675" s="8">
        <v>5134997</v>
      </c>
      <c r="H1675" s="16" t="s">
        <v>797</v>
      </c>
      <c r="I1675" s="18">
        <v>663.62300000000005</v>
      </c>
      <c r="J1675" s="19">
        <v>656.45600000000002</v>
      </c>
      <c r="K1675" s="19">
        <v>970.78700000000003</v>
      </c>
      <c r="L1675" s="19">
        <v>1330.913</v>
      </c>
      <c r="M1675" s="19">
        <v>238.464</v>
      </c>
      <c r="N1675" s="19">
        <v>902.08699999999999</v>
      </c>
      <c r="O1675" s="19">
        <v>1202.597</v>
      </c>
      <c r="P1675" s="19">
        <v>1205.5840000000001</v>
      </c>
      <c r="Q1675" s="19"/>
      <c r="R1675" s="19"/>
      <c r="S1675" s="19"/>
      <c r="T1675" s="19"/>
      <c r="U1675" s="25">
        <v>7170.5109999999995</v>
      </c>
      <c r="V1675" s="18">
        <v>896.31387499999994</v>
      </c>
      <c r="W1675" s="39">
        <v>4.2483218472405126E-4</v>
      </c>
      <c r="X1675" s="35">
        <v>1055.4017238447482</v>
      </c>
      <c r="Y1675" s="35"/>
      <c r="Z1675" s="49">
        <v>0</v>
      </c>
      <c r="AC1675" t="s">
        <v>282</v>
      </c>
      <c r="AD1675" t="s">
        <v>283</v>
      </c>
      <c r="AE1675" t="s">
        <v>267</v>
      </c>
    </row>
    <row r="1676" spans="1:31" outlineLevel="1" x14ac:dyDescent="0.35">
      <c r="A1676" s="6" t="s">
        <v>398</v>
      </c>
      <c r="B1676" s="7" t="s">
        <v>562</v>
      </c>
      <c r="C1676" s="7" t="s">
        <v>267</v>
      </c>
      <c r="D1676" s="7" t="s">
        <v>282</v>
      </c>
      <c r="E1676" s="7" t="s">
        <v>283</v>
      </c>
      <c r="F1676" s="7" t="s">
        <v>563</v>
      </c>
      <c r="G1676" s="8">
        <v>5270659</v>
      </c>
      <c r="H1676" s="16" t="s">
        <v>798</v>
      </c>
      <c r="I1676" s="18">
        <v>303.49700000000001</v>
      </c>
      <c r="J1676" s="19">
        <v>0</v>
      </c>
      <c r="K1676" s="19">
        <v>846.81799999999998</v>
      </c>
      <c r="L1676" s="19">
        <v>1094.7560000000001</v>
      </c>
      <c r="M1676" s="19">
        <v>721.48900000000003</v>
      </c>
      <c r="N1676" s="19">
        <v>417.99200000000002</v>
      </c>
      <c r="O1676" s="19">
        <v>727.976</v>
      </c>
      <c r="P1676" s="19">
        <v>959.95299999999997</v>
      </c>
      <c r="Q1676" s="19"/>
      <c r="R1676" s="19"/>
      <c r="S1676" s="19"/>
      <c r="T1676" s="19"/>
      <c r="U1676" s="25">
        <v>5072.4809999999998</v>
      </c>
      <c r="V1676" s="18">
        <v>634.06012499999997</v>
      </c>
      <c r="W1676" s="39">
        <v>3.0052993227417687E-4</v>
      </c>
      <c r="X1676" s="35">
        <v>746.60023414924433</v>
      </c>
      <c r="Y1676" s="35"/>
      <c r="Z1676" s="49">
        <v>0</v>
      </c>
      <c r="AC1676" t="s">
        <v>282</v>
      </c>
      <c r="AD1676" t="s">
        <v>283</v>
      </c>
      <c r="AE1676" t="s">
        <v>267</v>
      </c>
    </row>
    <row r="1677" spans="1:31" outlineLevel="1" x14ac:dyDescent="0.35">
      <c r="A1677" s="6" t="s">
        <v>398</v>
      </c>
      <c r="B1677" s="7" t="s">
        <v>562</v>
      </c>
      <c r="C1677" s="7" t="s">
        <v>267</v>
      </c>
      <c r="D1677" s="7" t="s">
        <v>282</v>
      </c>
      <c r="E1677" s="7" t="s">
        <v>283</v>
      </c>
      <c r="F1677" s="7" t="s">
        <v>563</v>
      </c>
      <c r="G1677" s="8">
        <v>5297694</v>
      </c>
      <c r="H1677" s="16" t="s">
        <v>799</v>
      </c>
      <c r="I1677" s="18">
        <v>532.78499999999997</v>
      </c>
      <c r="J1677" s="19">
        <v>476.928</v>
      </c>
      <c r="K1677" s="19">
        <v>360.12599999999998</v>
      </c>
      <c r="L1677" s="19">
        <v>0</v>
      </c>
      <c r="M1677" s="19">
        <v>171.59</v>
      </c>
      <c r="N1677" s="19">
        <v>238.464</v>
      </c>
      <c r="O1677" s="19">
        <v>360.12599999999998</v>
      </c>
      <c r="P1677" s="19">
        <v>419.06200000000001</v>
      </c>
      <c r="Q1677" s="19"/>
      <c r="R1677" s="19"/>
      <c r="S1677" s="19"/>
      <c r="T1677" s="19"/>
      <c r="U1677" s="25">
        <v>2559.0809999999997</v>
      </c>
      <c r="V1677" s="18">
        <v>319.88512499999996</v>
      </c>
      <c r="W1677" s="39">
        <v>1.5161820016952902E-4</v>
      </c>
      <c r="X1677" s="35">
        <v>376.6619281189781</v>
      </c>
      <c r="Y1677" s="35"/>
      <c r="Z1677" s="49">
        <v>0</v>
      </c>
      <c r="AC1677" t="s">
        <v>282</v>
      </c>
      <c r="AD1677" t="s">
        <v>283</v>
      </c>
      <c r="AE1677" t="s">
        <v>267</v>
      </c>
    </row>
    <row r="1678" spans="1:31" outlineLevel="1" x14ac:dyDescent="0.35">
      <c r="A1678" s="6" t="s">
        <v>398</v>
      </c>
      <c r="B1678" s="7" t="s">
        <v>562</v>
      </c>
      <c r="C1678" s="7" t="s">
        <v>267</v>
      </c>
      <c r="D1678" s="7" t="s">
        <v>282</v>
      </c>
      <c r="E1678" s="7" t="s">
        <v>283</v>
      </c>
      <c r="F1678" s="7" t="s">
        <v>563</v>
      </c>
      <c r="G1678" s="8">
        <v>5134980</v>
      </c>
      <c r="H1678" s="16" t="s">
        <v>800</v>
      </c>
      <c r="I1678" s="18">
        <v>483.02499999999998</v>
      </c>
      <c r="J1678" s="19">
        <v>0</v>
      </c>
      <c r="K1678" s="19">
        <v>905.75400000000002</v>
      </c>
      <c r="L1678" s="19">
        <v>1752.2819999999999</v>
      </c>
      <c r="M1678" s="19">
        <v>360.12599999999998</v>
      </c>
      <c r="N1678" s="19">
        <v>180.59800000000001</v>
      </c>
      <c r="O1678" s="19">
        <v>784.60500000000002</v>
      </c>
      <c r="P1678" s="19">
        <v>787.59199999999998</v>
      </c>
      <c r="Q1678" s="19"/>
      <c r="R1678" s="19"/>
      <c r="S1678" s="19"/>
      <c r="T1678" s="19"/>
      <c r="U1678" s="25">
        <v>5253.9819999999991</v>
      </c>
      <c r="V1678" s="18">
        <v>656.74774999999988</v>
      </c>
      <c r="W1678" s="39">
        <v>3.1128334529587082E-4</v>
      </c>
      <c r="X1678" s="35">
        <v>773.3147135328677</v>
      </c>
      <c r="Y1678" s="35"/>
      <c r="Z1678" s="49">
        <v>0</v>
      </c>
      <c r="AC1678" t="s">
        <v>282</v>
      </c>
      <c r="AD1678" t="s">
        <v>283</v>
      </c>
      <c r="AE1678" t="s">
        <v>267</v>
      </c>
    </row>
    <row r="1679" spans="1:31" outlineLevel="1" x14ac:dyDescent="0.35">
      <c r="A1679" s="6" t="s">
        <v>398</v>
      </c>
      <c r="B1679" s="7" t="s">
        <v>562</v>
      </c>
      <c r="C1679" s="7" t="s">
        <v>267</v>
      </c>
      <c r="D1679" s="7" t="s">
        <v>282</v>
      </c>
      <c r="E1679" s="7" t="s">
        <v>283</v>
      </c>
      <c r="F1679" s="7" t="s">
        <v>563</v>
      </c>
      <c r="G1679" s="8">
        <v>5278651</v>
      </c>
      <c r="H1679" s="16" t="s">
        <v>801</v>
      </c>
      <c r="I1679" s="18">
        <v>483.02499999999998</v>
      </c>
      <c r="J1679" s="19">
        <v>476.928</v>
      </c>
      <c r="K1679" s="19">
        <v>906.82399999999996</v>
      </c>
      <c r="L1679" s="19">
        <v>1449.4649999999999</v>
      </c>
      <c r="M1679" s="19">
        <v>1449.4649999999999</v>
      </c>
      <c r="N1679" s="19">
        <v>661.87300000000005</v>
      </c>
      <c r="O1679" s="19">
        <v>961.02300000000002</v>
      </c>
      <c r="P1679" s="19">
        <v>1146.6479999999999</v>
      </c>
      <c r="Q1679" s="19"/>
      <c r="R1679" s="19"/>
      <c r="S1679" s="19"/>
      <c r="T1679" s="19"/>
      <c r="U1679" s="25">
        <v>7535.2510000000002</v>
      </c>
      <c r="V1679" s="18">
        <v>941.90637500000003</v>
      </c>
      <c r="W1679" s="39">
        <v>4.4644198227631086E-4</v>
      </c>
      <c r="X1679" s="35">
        <v>1109.086492580914</v>
      </c>
      <c r="Y1679" s="35"/>
      <c r="Z1679" s="49">
        <v>0</v>
      </c>
      <c r="AC1679" t="s">
        <v>282</v>
      </c>
      <c r="AD1679" t="s">
        <v>283</v>
      </c>
      <c r="AE1679" t="s">
        <v>267</v>
      </c>
    </row>
    <row r="1680" spans="1:31" outlineLevel="1" x14ac:dyDescent="0.35">
      <c r="A1680" s="6" t="s">
        <v>398</v>
      </c>
      <c r="B1680" s="7" t="s">
        <v>562</v>
      </c>
      <c r="C1680" s="7" t="s">
        <v>267</v>
      </c>
      <c r="D1680" s="7" t="s">
        <v>282</v>
      </c>
      <c r="E1680" s="7" t="s">
        <v>283</v>
      </c>
      <c r="F1680" s="7" t="s">
        <v>563</v>
      </c>
      <c r="G1680" s="8">
        <v>5293591</v>
      </c>
      <c r="H1680" s="16" t="s">
        <v>802</v>
      </c>
      <c r="I1680" s="18">
        <v>722.55899999999997</v>
      </c>
      <c r="J1680" s="19">
        <v>0</v>
      </c>
      <c r="K1680" s="19">
        <v>487.762</v>
      </c>
      <c r="L1680" s="19">
        <v>728.93499999999995</v>
      </c>
      <c r="M1680" s="19">
        <v>0</v>
      </c>
      <c r="N1680" s="19">
        <v>902.08699999999999</v>
      </c>
      <c r="O1680" s="19">
        <v>243.881</v>
      </c>
      <c r="P1680" s="19">
        <v>483.02499999999998</v>
      </c>
      <c r="Q1680" s="19"/>
      <c r="R1680" s="19"/>
      <c r="S1680" s="19"/>
      <c r="T1680" s="19"/>
      <c r="U1680" s="25">
        <v>3568.2489999999998</v>
      </c>
      <c r="V1680" s="18">
        <v>446.03112499999997</v>
      </c>
      <c r="W1680" s="39">
        <v>2.1140850607570522E-4</v>
      </c>
      <c r="X1680" s="35">
        <v>525.19773635481465</v>
      </c>
      <c r="Y1680" s="35"/>
      <c r="Z1680" s="49">
        <v>0</v>
      </c>
      <c r="AC1680" t="s">
        <v>282</v>
      </c>
      <c r="AD1680" t="s">
        <v>283</v>
      </c>
      <c r="AE1680" t="s">
        <v>267</v>
      </c>
    </row>
    <row r="1681" spans="1:31" outlineLevel="1" x14ac:dyDescent="0.35">
      <c r="A1681" s="6" t="s">
        <v>398</v>
      </c>
      <c r="B1681" s="7" t="s">
        <v>562</v>
      </c>
      <c r="C1681" s="7" t="s">
        <v>267</v>
      </c>
      <c r="D1681" s="7" t="s">
        <v>282</v>
      </c>
      <c r="E1681" s="7" t="s">
        <v>283</v>
      </c>
      <c r="F1681" s="7" t="s">
        <v>563</v>
      </c>
      <c r="G1681" s="8">
        <v>5298347</v>
      </c>
      <c r="H1681" s="16" t="s">
        <v>803</v>
      </c>
      <c r="I1681" s="18">
        <v>303.49700000000001</v>
      </c>
      <c r="J1681" s="19">
        <v>0</v>
      </c>
      <c r="K1681" s="19">
        <v>487.762</v>
      </c>
      <c r="L1681" s="19">
        <v>850.875</v>
      </c>
      <c r="M1681" s="19">
        <v>419.06200000000001</v>
      </c>
      <c r="N1681" s="19">
        <v>243.881</v>
      </c>
      <c r="O1681" s="19">
        <v>238.464</v>
      </c>
      <c r="P1681" s="19">
        <v>483.02499999999998</v>
      </c>
      <c r="Q1681" s="19"/>
      <c r="R1681" s="19"/>
      <c r="S1681" s="19"/>
      <c r="T1681" s="19"/>
      <c r="U1681" s="25">
        <v>3026.5659999999998</v>
      </c>
      <c r="V1681" s="18">
        <v>378.32074999999998</v>
      </c>
      <c r="W1681" s="39">
        <v>1.7931534391224459E-4</v>
      </c>
      <c r="X1681" s="35">
        <v>445.46936386122326</v>
      </c>
      <c r="Y1681" s="35"/>
      <c r="Z1681" s="49">
        <v>0</v>
      </c>
      <c r="AC1681" t="s">
        <v>282</v>
      </c>
      <c r="AD1681" t="s">
        <v>283</v>
      </c>
      <c r="AE1681" t="s">
        <v>267</v>
      </c>
    </row>
    <row r="1682" spans="1:31" outlineLevel="1" x14ac:dyDescent="0.35">
      <c r="A1682" s="6" t="s">
        <v>398</v>
      </c>
      <c r="B1682" s="7" t="s">
        <v>562</v>
      </c>
      <c r="C1682" s="7" t="s">
        <v>267</v>
      </c>
      <c r="D1682" s="7" t="s">
        <v>282</v>
      </c>
      <c r="E1682" s="7" t="s">
        <v>283</v>
      </c>
      <c r="F1682" s="7" t="s">
        <v>563</v>
      </c>
      <c r="G1682" s="8">
        <v>5278945</v>
      </c>
      <c r="H1682" s="16" t="s">
        <v>804</v>
      </c>
      <c r="I1682" s="18">
        <v>303.49700000000001</v>
      </c>
      <c r="J1682" s="19">
        <v>180.59800000000001</v>
      </c>
      <c r="K1682" s="19">
        <v>905.75400000000002</v>
      </c>
      <c r="L1682" s="19">
        <v>1031.473</v>
      </c>
      <c r="M1682" s="19">
        <v>238.464</v>
      </c>
      <c r="N1682" s="19">
        <v>0</v>
      </c>
      <c r="O1682" s="19">
        <v>419.06200000000001</v>
      </c>
      <c r="P1682" s="19">
        <v>483.02499999999998</v>
      </c>
      <c r="Q1682" s="19"/>
      <c r="R1682" s="19"/>
      <c r="S1682" s="19"/>
      <c r="T1682" s="19"/>
      <c r="U1682" s="25">
        <v>3561.873</v>
      </c>
      <c r="V1682" s="18">
        <v>445.23412500000001</v>
      </c>
      <c r="W1682" s="39">
        <v>2.1103074638608192E-4</v>
      </c>
      <c r="X1682" s="35">
        <v>524.25927584743465</v>
      </c>
      <c r="Y1682" s="35"/>
      <c r="Z1682" s="49">
        <v>0</v>
      </c>
      <c r="AC1682" t="s">
        <v>282</v>
      </c>
      <c r="AD1682" t="s">
        <v>283</v>
      </c>
      <c r="AE1682" t="s">
        <v>267</v>
      </c>
    </row>
    <row r="1683" spans="1:31" outlineLevel="1" x14ac:dyDescent="0.35">
      <c r="A1683" s="6" t="s">
        <v>398</v>
      </c>
      <c r="B1683" s="7" t="s">
        <v>562</v>
      </c>
      <c r="C1683" s="7" t="s">
        <v>267</v>
      </c>
      <c r="D1683" s="7" t="s">
        <v>282</v>
      </c>
      <c r="E1683" s="7" t="s">
        <v>283</v>
      </c>
      <c r="F1683" s="7" t="s">
        <v>563</v>
      </c>
      <c r="G1683" s="8">
        <v>5270486</v>
      </c>
      <c r="H1683" s="16" t="s">
        <v>805</v>
      </c>
      <c r="I1683" s="18">
        <v>303.49700000000001</v>
      </c>
      <c r="J1683" s="19">
        <v>0</v>
      </c>
      <c r="K1683" s="19">
        <v>847.88800000000003</v>
      </c>
      <c r="L1683" s="19">
        <v>850.875</v>
      </c>
      <c r="M1683" s="19">
        <v>0</v>
      </c>
      <c r="N1683" s="19">
        <v>1024.306</v>
      </c>
      <c r="O1683" s="19">
        <v>779.18799999999999</v>
      </c>
      <c r="P1683" s="19">
        <v>541.96100000000001</v>
      </c>
      <c r="Q1683" s="19"/>
      <c r="R1683" s="19"/>
      <c r="S1683" s="19"/>
      <c r="T1683" s="19"/>
      <c r="U1683" s="25">
        <v>4347.7150000000001</v>
      </c>
      <c r="V1683" s="18">
        <v>543.46437500000002</v>
      </c>
      <c r="W1683" s="39">
        <v>2.5758962813215525E-4</v>
      </c>
      <c r="X1683" s="35">
        <v>639.92453338202392</v>
      </c>
      <c r="Y1683" s="35"/>
      <c r="Z1683" s="49">
        <v>0</v>
      </c>
      <c r="AC1683" t="s">
        <v>282</v>
      </c>
      <c r="AD1683" t="s">
        <v>283</v>
      </c>
      <c r="AE1683" t="s">
        <v>267</v>
      </c>
    </row>
    <row r="1684" spans="1:31" outlineLevel="1" x14ac:dyDescent="0.35">
      <c r="A1684" s="6" t="s">
        <v>398</v>
      </c>
      <c r="B1684" s="7" t="s">
        <v>562</v>
      </c>
      <c r="C1684" s="7" t="s">
        <v>267</v>
      </c>
      <c r="D1684" s="7" t="s">
        <v>282</v>
      </c>
      <c r="E1684" s="7" t="s">
        <v>283</v>
      </c>
      <c r="F1684" s="7" t="s">
        <v>563</v>
      </c>
      <c r="G1684" s="8">
        <v>5270462</v>
      </c>
      <c r="H1684" s="16" t="s">
        <v>806</v>
      </c>
      <c r="I1684" s="18">
        <v>1262.213</v>
      </c>
      <c r="J1684" s="19">
        <v>179.52799999999999</v>
      </c>
      <c r="K1684" s="19">
        <v>1808.9110000000001</v>
      </c>
      <c r="L1684" s="19">
        <v>1507.3309999999999</v>
      </c>
      <c r="M1684" s="19">
        <v>359.05599999999998</v>
      </c>
      <c r="N1684" s="19">
        <v>1088.1020000000001</v>
      </c>
      <c r="O1684" s="19">
        <v>1385.1120000000001</v>
      </c>
      <c r="P1684" s="19">
        <v>1022.68</v>
      </c>
      <c r="Q1684" s="19"/>
      <c r="R1684" s="19"/>
      <c r="S1684" s="19"/>
      <c r="T1684" s="19"/>
      <c r="U1684" s="25">
        <v>8612.9329999999991</v>
      </c>
      <c r="V1684" s="18">
        <v>1076.6166249999999</v>
      </c>
      <c r="W1684" s="39">
        <v>5.1029154592634705E-4</v>
      </c>
      <c r="X1684" s="35">
        <v>1267.7066300517938</v>
      </c>
      <c r="Y1684" s="35"/>
      <c r="Z1684" s="49">
        <v>0</v>
      </c>
      <c r="AC1684" t="s">
        <v>282</v>
      </c>
      <c r="AD1684" t="s">
        <v>283</v>
      </c>
      <c r="AE1684" t="s">
        <v>267</v>
      </c>
    </row>
    <row r="1685" spans="1:31" outlineLevel="1" x14ac:dyDescent="0.35">
      <c r="A1685" s="6" t="s">
        <v>398</v>
      </c>
      <c r="B1685" s="7" t="s">
        <v>562</v>
      </c>
      <c r="C1685" s="7" t="s">
        <v>267</v>
      </c>
      <c r="D1685" s="7" t="s">
        <v>282</v>
      </c>
      <c r="E1685" s="7" t="s">
        <v>283</v>
      </c>
      <c r="F1685" s="7" t="s">
        <v>563</v>
      </c>
      <c r="G1685" s="8">
        <v>5270479</v>
      </c>
      <c r="H1685" s="16" t="s">
        <v>807</v>
      </c>
      <c r="I1685" s="18">
        <v>1501.7460000000001</v>
      </c>
      <c r="J1685" s="19">
        <v>1017.651</v>
      </c>
      <c r="K1685" s="19">
        <v>2235.3069999999998</v>
      </c>
      <c r="L1685" s="19">
        <v>1151.385</v>
      </c>
      <c r="M1685" s="19">
        <v>2589.3359999999998</v>
      </c>
      <c r="N1685" s="19">
        <v>778.11800000000005</v>
      </c>
      <c r="O1685" s="19">
        <v>1993.857</v>
      </c>
      <c r="P1685" s="19">
        <v>1082.0039999999999</v>
      </c>
      <c r="Q1685" s="19"/>
      <c r="R1685" s="19"/>
      <c r="S1685" s="19"/>
      <c r="T1685" s="19"/>
      <c r="U1685" s="25">
        <v>12349.403999999999</v>
      </c>
      <c r="V1685" s="18">
        <v>1543.6754999999998</v>
      </c>
      <c r="W1685" s="39">
        <v>7.3166672240792001E-4</v>
      </c>
      <c r="X1685" s="35">
        <v>1817.6643575409378</v>
      </c>
      <c r="Y1685" s="35"/>
      <c r="Z1685" s="49">
        <v>0</v>
      </c>
      <c r="AC1685" t="s">
        <v>282</v>
      </c>
      <c r="AD1685" t="s">
        <v>283</v>
      </c>
      <c r="AE1685" t="s">
        <v>267</v>
      </c>
    </row>
    <row r="1686" spans="1:31" outlineLevel="1" x14ac:dyDescent="0.35">
      <c r="A1686" s="6" t="s">
        <v>398</v>
      </c>
      <c r="B1686" s="7" t="s">
        <v>562</v>
      </c>
      <c r="C1686" s="7" t="s">
        <v>267</v>
      </c>
      <c r="D1686" s="7" t="s">
        <v>282</v>
      </c>
      <c r="E1686" s="7" t="s">
        <v>283</v>
      </c>
      <c r="F1686" s="7" t="s">
        <v>563</v>
      </c>
      <c r="G1686" s="8">
        <v>5293605</v>
      </c>
      <c r="H1686" s="16" t="s">
        <v>808</v>
      </c>
      <c r="I1686" s="18">
        <v>959.95299999999997</v>
      </c>
      <c r="J1686" s="19">
        <v>417.99200000000002</v>
      </c>
      <c r="K1686" s="19">
        <v>663.62300000000005</v>
      </c>
      <c r="L1686" s="19">
        <v>844.22</v>
      </c>
      <c r="M1686" s="19">
        <v>959.95299999999997</v>
      </c>
      <c r="N1686" s="19">
        <v>360.12599999999998</v>
      </c>
      <c r="O1686" s="19">
        <v>1386.182</v>
      </c>
      <c r="P1686" s="19">
        <v>1146.6479999999999</v>
      </c>
      <c r="Q1686" s="19"/>
      <c r="R1686" s="19"/>
      <c r="S1686" s="19"/>
      <c r="T1686" s="19"/>
      <c r="U1686" s="25">
        <v>6738.6970000000001</v>
      </c>
      <c r="V1686" s="18">
        <v>842.33712500000001</v>
      </c>
      <c r="W1686" s="39">
        <v>3.9924844529258937E-4</v>
      </c>
      <c r="X1686" s="35">
        <v>991.84457429427744</v>
      </c>
      <c r="Y1686" s="35"/>
      <c r="Z1686" s="49">
        <v>0</v>
      </c>
      <c r="AC1686" t="s">
        <v>282</v>
      </c>
      <c r="AD1686" t="s">
        <v>283</v>
      </c>
      <c r="AE1686" t="s">
        <v>267</v>
      </c>
    </row>
    <row r="1687" spans="1:31" outlineLevel="1" x14ac:dyDescent="0.35">
      <c r="A1687" s="6" t="s">
        <v>398</v>
      </c>
      <c r="B1687" s="7" t="s">
        <v>562</v>
      </c>
      <c r="C1687" s="7" t="s">
        <v>267</v>
      </c>
      <c r="D1687" s="7" t="s">
        <v>282</v>
      </c>
      <c r="E1687" s="7" t="s">
        <v>283</v>
      </c>
      <c r="F1687" s="7" t="s">
        <v>563</v>
      </c>
      <c r="G1687" s="8">
        <v>5134973</v>
      </c>
      <c r="H1687" s="16" t="s">
        <v>809</v>
      </c>
      <c r="I1687" s="18">
        <v>303.49700000000001</v>
      </c>
      <c r="J1687" s="19">
        <v>179.52799999999999</v>
      </c>
      <c r="K1687" s="19">
        <v>847.88800000000003</v>
      </c>
      <c r="L1687" s="19">
        <v>1094.7560000000001</v>
      </c>
      <c r="M1687" s="19">
        <v>303.49700000000001</v>
      </c>
      <c r="N1687" s="19">
        <v>360.12599999999998</v>
      </c>
      <c r="O1687" s="19">
        <v>238.464</v>
      </c>
      <c r="P1687" s="19">
        <v>417.99200000000002</v>
      </c>
      <c r="Q1687" s="19"/>
      <c r="R1687" s="19"/>
      <c r="S1687" s="19"/>
      <c r="T1687" s="19"/>
      <c r="U1687" s="25">
        <v>3745.7479999999996</v>
      </c>
      <c r="V1687" s="18">
        <v>468.21849999999995</v>
      </c>
      <c r="W1687" s="39">
        <v>2.2192481209020465E-4</v>
      </c>
      <c r="X1687" s="35">
        <v>551.32317575246975</v>
      </c>
      <c r="Y1687" s="35"/>
      <c r="Z1687" s="49">
        <v>0</v>
      </c>
      <c r="AC1687" t="s">
        <v>282</v>
      </c>
      <c r="AD1687" t="s">
        <v>283</v>
      </c>
      <c r="AE1687" t="s">
        <v>267</v>
      </c>
    </row>
    <row r="1688" spans="1:31" outlineLevel="1" x14ac:dyDescent="0.35">
      <c r="A1688" s="6" t="s">
        <v>398</v>
      </c>
      <c r="B1688" s="7" t="s">
        <v>562</v>
      </c>
      <c r="C1688" s="7" t="s">
        <v>267</v>
      </c>
      <c r="D1688" s="7" t="s">
        <v>282</v>
      </c>
      <c r="E1688" s="7" t="s">
        <v>283</v>
      </c>
      <c r="F1688" s="7" t="s">
        <v>563</v>
      </c>
      <c r="G1688" s="8">
        <v>5136988</v>
      </c>
      <c r="H1688" s="16" t="s">
        <v>810</v>
      </c>
      <c r="I1688" s="18">
        <v>484.09500000000003</v>
      </c>
      <c r="J1688" s="19">
        <v>0</v>
      </c>
      <c r="K1688" s="19">
        <v>847.88800000000003</v>
      </c>
      <c r="L1688" s="19">
        <v>1094.7560000000001</v>
      </c>
      <c r="M1688" s="19">
        <v>238.464</v>
      </c>
      <c r="N1688" s="19">
        <v>0</v>
      </c>
      <c r="O1688" s="19">
        <v>419.06200000000001</v>
      </c>
      <c r="P1688" s="19">
        <v>598.59</v>
      </c>
      <c r="Q1688" s="19"/>
      <c r="R1688" s="19"/>
      <c r="S1688" s="19"/>
      <c r="T1688" s="19"/>
      <c r="U1688" s="25">
        <v>3682.8550000000005</v>
      </c>
      <c r="V1688" s="18">
        <v>460.35687500000006</v>
      </c>
      <c r="W1688" s="39">
        <v>2.181985824541509E-4</v>
      </c>
      <c r="X1688" s="35">
        <v>542.06618129032233</v>
      </c>
      <c r="Y1688" s="35"/>
      <c r="Z1688" s="49">
        <v>0</v>
      </c>
      <c r="AC1688" t="s">
        <v>282</v>
      </c>
      <c r="AD1688" t="s">
        <v>283</v>
      </c>
      <c r="AE1688" t="s">
        <v>267</v>
      </c>
    </row>
    <row r="1689" spans="1:31" outlineLevel="1" x14ac:dyDescent="0.35">
      <c r="A1689" s="6" t="s">
        <v>398</v>
      </c>
      <c r="B1689" s="7" t="s">
        <v>562</v>
      </c>
      <c r="C1689" s="7" t="s">
        <v>267</v>
      </c>
      <c r="D1689" s="7" t="s">
        <v>282</v>
      </c>
      <c r="E1689" s="7" t="s">
        <v>283</v>
      </c>
      <c r="F1689" s="7" t="s">
        <v>563</v>
      </c>
      <c r="G1689" s="8">
        <v>5291915</v>
      </c>
      <c r="H1689" s="16" t="s">
        <v>811</v>
      </c>
      <c r="I1689" s="18">
        <v>303.49700000000001</v>
      </c>
      <c r="J1689" s="19">
        <v>179.52799999999999</v>
      </c>
      <c r="K1689" s="19">
        <v>667.29</v>
      </c>
      <c r="L1689" s="19">
        <v>1513.818</v>
      </c>
      <c r="M1689" s="19">
        <v>179.52799999999999</v>
      </c>
      <c r="N1689" s="19">
        <v>180.59800000000001</v>
      </c>
      <c r="O1689" s="19">
        <v>902.08699999999999</v>
      </c>
      <c r="P1689" s="19">
        <v>179.52799999999999</v>
      </c>
      <c r="Q1689" s="19"/>
      <c r="R1689" s="19"/>
      <c r="S1689" s="19"/>
      <c r="T1689" s="19"/>
      <c r="U1689" s="25">
        <v>4105.8739999999998</v>
      </c>
      <c r="V1689" s="18">
        <v>513.23424999999997</v>
      </c>
      <c r="W1689" s="39">
        <v>2.4326124339279015E-4</v>
      </c>
      <c r="X1689" s="35">
        <v>604.32882642385334</v>
      </c>
      <c r="Y1689" s="35"/>
      <c r="Z1689" s="49">
        <v>0</v>
      </c>
      <c r="AC1689" t="s">
        <v>282</v>
      </c>
      <c r="AD1689" t="s">
        <v>283</v>
      </c>
      <c r="AE1689" t="s">
        <v>267</v>
      </c>
    </row>
    <row r="1690" spans="1:31" outlineLevel="1" x14ac:dyDescent="0.35">
      <c r="A1690" s="6" t="s">
        <v>398</v>
      </c>
      <c r="B1690" s="7" t="s">
        <v>562</v>
      </c>
      <c r="C1690" s="7" t="s">
        <v>267</v>
      </c>
      <c r="D1690" s="7" t="s">
        <v>282</v>
      </c>
      <c r="E1690" s="7" t="s">
        <v>283</v>
      </c>
      <c r="F1690" s="7" t="s">
        <v>563</v>
      </c>
      <c r="G1690" s="8">
        <v>5294860</v>
      </c>
      <c r="H1690" s="16" t="s">
        <v>812</v>
      </c>
      <c r="I1690" s="18">
        <v>303.49700000000001</v>
      </c>
      <c r="J1690" s="19">
        <v>0</v>
      </c>
      <c r="K1690" s="19">
        <v>487.762</v>
      </c>
      <c r="L1690" s="19">
        <v>1513.818</v>
      </c>
      <c r="M1690" s="19">
        <v>0</v>
      </c>
      <c r="N1690" s="19">
        <v>238.464</v>
      </c>
      <c r="O1690" s="19">
        <v>180.59800000000001</v>
      </c>
      <c r="P1690" s="19">
        <v>417.99200000000002</v>
      </c>
      <c r="Q1690" s="19"/>
      <c r="R1690" s="19"/>
      <c r="S1690" s="19"/>
      <c r="T1690" s="19"/>
      <c r="U1690" s="25">
        <v>3142.1310000000003</v>
      </c>
      <c r="V1690" s="18">
        <v>392.76637500000004</v>
      </c>
      <c r="W1690" s="39">
        <v>1.8616223828666717E-4</v>
      </c>
      <c r="X1690" s="35">
        <v>462.47896055748646</v>
      </c>
      <c r="Y1690" s="35"/>
      <c r="Z1690" s="49">
        <v>0</v>
      </c>
      <c r="AC1690" t="s">
        <v>282</v>
      </c>
      <c r="AD1690" t="s">
        <v>283</v>
      </c>
      <c r="AE1690" t="s">
        <v>267</v>
      </c>
    </row>
    <row r="1691" spans="1:31" outlineLevel="1" x14ac:dyDescent="0.35">
      <c r="A1691" s="6" t="s">
        <v>398</v>
      </c>
      <c r="B1691" s="7" t="s">
        <v>562</v>
      </c>
      <c r="C1691" s="7" t="s">
        <v>267</v>
      </c>
      <c r="D1691" s="7" t="s">
        <v>282</v>
      </c>
      <c r="E1691" s="7" t="s">
        <v>283</v>
      </c>
      <c r="F1691" s="7" t="s">
        <v>563</v>
      </c>
      <c r="G1691" s="8">
        <v>5295665</v>
      </c>
      <c r="H1691" s="16" t="s">
        <v>813</v>
      </c>
      <c r="I1691" s="18">
        <v>180.59800000000001</v>
      </c>
      <c r="J1691" s="19">
        <v>303.49700000000001</v>
      </c>
      <c r="K1691" s="19">
        <v>975.524</v>
      </c>
      <c r="L1691" s="19">
        <v>606.99400000000003</v>
      </c>
      <c r="M1691" s="19">
        <v>179.52799999999999</v>
      </c>
      <c r="N1691" s="19">
        <v>180.59800000000001</v>
      </c>
      <c r="O1691" s="19">
        <v>238.464</v>
      </c>
      <c r="P1691" s="19">
        <v>483.02499999999998</v>
      </c>
      <c r="Q1691" s="19"/>
      <c r="R1691" s="19"/>
      <c r="S1691" s="19"/>
      <c r="T1691" s="19"/>
      <c r="U1691" s="25">
        <v>3148.2280000000001</v>
      </c>
      <c r="V1691" s="18">
        <v>393.52850000000001</v>
      </c>
      <c r="W1691" s="39">
        <v>1.8652346802751303E-4</v>
      </c>
      <c r="X1691" s="35">
        <v>463.37635605834839</v>
      </c>
      <c r="Y1691" s="35"/>
      <c r="Z1691" s="49">
        <v>0</v>
      </c>
      <c r="AC1691" t="s">
        <v>282</v>
      </c>
      <c r="AD1691" t="s">
        <v>283</v>
      </c>
      <c r="AE1691" t="s">
        <v>267</v>
      </c>
    </row>
    <row r="1692" spans="1:31" outlineLevel="1" x14ac:dyDescent="0.35">
      <c r="A1692" s="6" t="s">
        <v>398</v>
      </c>
      <c r="B1692" s="7" t="s">
        <v>562</v>
      </c>
      <c r="C1692" s="7" t="s">
        <v>267</v>
      </c>
      <c r="D1692" s="7" t="s">
        <v>282</v>
      </c>
      <c r="E1692" s="7" t="s">
        <v>283</v>
      </c>
      <c r="F1692" s="7" t="s">
        <v>563</v>
      </c>
      <c r="G1692" s="8">
        <v>5270545</v>
      </c>
      <c r="H1692" s="16" t="s">
        <v>814</v>
      </c>
      <c r="I1692" s="18">
        <v>722.55899999999997</v>
      </c>
      <c r="J1692" s="19">
        <v>2034.2339999999999</v>
      </c>
      <c r="K1692" s="19">
        <v>1513.818</v>
      </c>
      <c r="L1692" s="19">
        <v>785.84199999999998</v>
      </c>
      <c r="M1692" s="19">
        <v>2588.2669999999998</v>
      </c>
      <c r="N1692" s="19">
        <v>965.37</v>
      </c>
      <c r="O1692" s="19">
        <v>1749.9749999999999</v>
      </c>
      <c r="P1692" s="19">
        <v>1021.999</v>
      </c>
      <c r="Q1692" s="19"/>
      <c r="R1692" s="19"/>
      <c r="S1692" s="19"/>
      <c r="T1692" s="19"/>
      <c r="U1692" s="25">
        <v>11382.064</v>
      </c>
      <c r="V1692" s="18">
        <v>1422.758</v>
      </c>
      <c r="W1692" s="39">
        <v>6.7435460538153749E-4</v>
      </c>
      <c r="X1692" s="35">
        <v>1675.285062181935</v>
      </c>
      <c r="Y1692" s="35"/>
      <c r="Z1692" s="49">
        <v>0</v>
      </c>
      <c r="AC1692" t="s">
        <v>282</v>
      </c>
      <c r="AD1692" t="s">
        <v>283</v>
      </c>
      <c r="AE1692" t="s">
        <v>267</v>
      </c>
    </row>
    <row r="1693" spans="1:31" outlineLevel="1" x14ac:dyDescent="0.35">
      <c r="A1693" s="6" t="s">
        <v>398</v>
      </c>
      <c r="B1693" s="7" t="s">
        <v>562</v>
      </c>
      <c r="C1693" s="7" t="s">
        <v>267</v>
      </c>
      <c r="D1693" s="7" t="s">
        <v>282</v>
      </c>
      <c r="E1693" s="7" t="s">
        <v>283</v>
      </c>
      <c r="F1693" s="7" t="s">
        <v>563</v>
      </c>
      <c r="G1693" s="8">
        <v>5278118</v>
      </c>
      <c r="H1693" s="16" t="s">
        <v>815</v>
      </c>
      <c r="I1693" s="18">
        <v>722.55899999999997</v>
      </c>
      <c r="J1693" s="19">
        <v>0</v>
      </c>
      <c r="K1693" s="19">
        <v>668.36</v>
      </c>
      <c r="L1693" s="19">
        <v>1089.3389999999999</v>
      </c>
      <c r="M1693" s="19">
        <v>484.09500000000003</v>
      </c>
      <c r="N1693" s="19">
        <v>961.02300000000002</v>
      </c>
      <c r="O1693" s="19">
        <v>726.90599999999995</v>
      </c>
      <c r="P1693" s="19">
        <v>721.48900000000003</v>
      </c>
      <c r="Q1693" s="19"/>
      <c r="R1693" s="19"/>
      <c r="S1693" s="19"/>
      <c r="T1693" s="19"/>
      <c r="U1693" s="25">
        <v>5373.7710000000006</v>
      </c>
      <c r="V1693" s="18">
        <v>671.72137500000008</v>
      </c>
      <c r="W1693" s="39">
        <v>3.1838049953995606E-4</v>
      </c>
      <c r="X1693" s="35">
        <v>790.94602559662997</v>
      </c>
      <c r="Y1693" s="35"/>
      <c r="Z1693" s="49">
        <v>0</v>
      </c>
      <c r="AC1693" t="s">
        <v>282</v>
      </c>
      <c r="AD1693" t="s">
        <v>283</v>
      </c>
      <c r="AE1693" t="s">
        <v>267</v>
      </c>
    </row>
    <row r="1694" spans="1:31" outlineLevel="1" x14ac:dyDescent="0.35">
      <c r="A1694" s="6" t="s">
        <v>398</v>
      </c>
      <c r="B1694" s="7" t="s">
        <v>562</v>
      </c>
      <c r="C1694" s="7" t="s">
        <v>267</v>
      </c>
      <c r="D1694" s="7" t="s">
        <v>282</v>
      </c>
      <c r="E1694" s="7" t="s">
        <v>283</v>
      </c>
      <c r="F1694" s="7" t="s">
        <v>563</v>
      </c>
      <c r="G1694" s="8">
        <v>5292990</v>
      </c>
      <c r="H1694" s="16" t="s">
        <v>816</v>
      </c>
      <c r="I1694" s="18">
        <v>1843.857</v>
      </c>
      <c r="J1694" s="19">
        <v>0</v>
      </c>
      <c r="K1694" s="19">
        <v>786.52200000000005</v>
      </c>
      <c r="L1694" s="19">
        <v>845.45799999999997</v>
      </c>
      <c r="M1694" s="19">
        <v>1140.5509999999999</v>
      </c>
      <c r="N1694" s="19">
        <v>598.59</v>
      </c>
      <c r="O1694" s="19">
        <v>1026.056</v>
      </c>
      <c r="P1694" s="19">
        <v>721.48900000000003</v>
      </c>
      <c r="Q1694" s="19"/>
      <c r="R1694" s="19"/>
      <c r="S1694" s="19"/>
      <c r="T1694" s="19"/>
      <c r="U1694" s="25">
        <v>6962.5229999999992</v>
      </c>
      <c r="V1694" s="18">
        <v>870.3153749999999</v>
      </c>
      <c r="W1694" s="39">
        <v>4.1250949301680943E-4</v>
      </c>
      <c r="X1694" s="35">
        <v>1024.7887181971698</v>
      </c>
      <c r="Y1694" s="35"/>
      <c r="Z1694" s="49">
        <v>0</v>
      </c>
      <c r="AC1694" t="s">
        <v>282</v>
      </c>
      <c r="AD1694" t="s">
        <v>283</v>
      </c>
      <c r="AE1694" t="s">
        <v>267</v>
      </c>
    </row>
    <row r="1695" spans="1:31" outlineLevel="1" x14ac:dyDescent="0.35">
      <c r="A1695" s="6" t="s">
        <v>398</v>
      </c>
      <c r="B1695" s="7" t="s">
        <v>562</v>
      </c>
      <c r="C1695" s="7" t="s">
        <v>267</v>
      </c>
      <c r="D1695" s="7" t="s">
        <v>282</v>
      </c>
      <c r="E1695" s="7" t="s">
        <v>283</v>
      </c>
      <c r="F1695" s="7" t="s">
        <v>563</v>
      </c>
      <c r="G1695" s="8">
        <v>5294680</v>
      </c>
      <c r="H1695" s="16" t="s">
        <v>817</v>
      </c>
      <c r="I1695" s="18">
        <v>351.11799999999999</v>
      </c>
      <c r="J1695" s="19">
        <v>238.464</v>
      </c>
      <c r="K1695" s="19">
        <v>0</v>
      </c>
      <c r="L1695" s="19">
        <v>0</v>
      </c>
      <c r="M1695" s="19">
        <v>179.52799999999999</v>
      </c>
      <c r="N1695" s="19">
        <v>180.59800000000001</v>
      </c>
      <c r="O1695" s="19">
        <v>238.464</v>
      </c>
      <c r="P1695" s="19">
        <v>179.52799999999999</v>
      </c>
      <c r="Q1695" s="19"/>
      <c r="R1695" s="19"/>
      <c r="S1695" s="19"/>
      <c r="T1695" s="19"/>
      <c r="U1695" s="25">
        <v>1367.7</v>
      </c>
      <c r="V1695" s="18">
        <v>170.96250000000001</v>
      </c>
      <c r="W1695" s="39">
        <v>8.1032297286355871E-5</v>
      </c>
      <c r="X1695" s="35">
        <v>201.3068437803752</v>
      </c>
      <c r="Y1695" s="35"/>
      <c r="Z1695" s="49">
        <v>0</v>
      </c>
      <c r="AC1695" t="s">
        <v>282</v>
      </c>
      <c r="AD1695" t="s">
        <v>283</v>
      </c>
      <c r="AE1695" t="s">
        <v>267</v>
      </c>
    </row>
    <row r="1696" spans="1:31" outlineLevel="1" x14ac:dyDescent="0.35">
      <c r="A1696" s="6" t="s">
        <v>398</v>
      </c>
      <c r="B1696" s="7" t="s">
        <v>562</v>
      </c>
      <c r="C1696" s="7" t="s">
        <v>267</v>
      </c>
      <c r="D1696" s="7" t="s">
        <v>282</v>
      </c>
      <c r="E1696" s="7" t="s">
        <v>283</v>
      </c>
      <c r="F1696" s="7" t="s">
        <v>563</v>
      </c>
      <c r="G1696" s="8">
        <v>5294697</v>
      </c>
      <c r="H1696" s="16" t="s">
        <v>818</v>
      </c>
      <c r="I1696" s="18">
        <v>352.18799999999999</v>
      </c>
      <c r="J1696" s="19">
        <v>656.45600000000002</v>
      </c>
      <c r="K1696" s="19">
        <v>0</v>
      </c>
      <c r="L1696" s="19">
        <v>171.59</v>
      </c>
      <c r="M1696" s="19">
        <v>360.12599999999998</v>
      </c>
      <c r="N1696" s="19">
        <v>171.59</v>
      </c>
      <c r="O1696" s="19">
        <v>238.464</v>
      </c>
      <c r="P1696" s="19">
        <v>360.12599999999998</v>
      </c>
      <c r="Q1696" s="19"/>
      <c r="R1696" s="19"/>
      <c r="S1696" s="19"/>
      <c r="T1696" s="19"/>
      <c r="U1696" s="25">
        <v>2310.54</v>
      </c>
      <c r="V1696" s="18">
        <v>288.8175</v>
      </c>
      <c r="W1696" s="39">
        <v>1.3689285967099268E-4</v>
      </c>
      <c r="X1696" s="35">
        <v>340.0800722587615</v>
      </c>
      <c r="Y1696" s="35"/>
      <c r="Z1696" s="49">
        <v>0</v>
      </c>
      <c r="AC1696" t="s">
        <v>282</v>
      </c>
      <c r="AD1696" t="s">
        <v>283</v>
      </c>
      <c r="AE1696" t="s">
        <v>267</v>
      </c>
    </row>
    <row r="1697" spans="1:31" outlineLevel="1" x14ac:dyDescent="0.35">
      <c r="A1697" s="6" t="s">
        <v>398</v>
      </c>
      <c r="B1697" s="7" t="s">
        <v>562</v>
      </c>
      <c r="C1697" s="7" t="s">
        <v>267</v>
      </c>
      <c r="D1697" s="7" t="s">
        <v>282</v>
      </c>
      <c r="E1697" s="7" t="s">
        <v>283</v>
      </c>
      <c r="F1697" s="7" t="s">
        <v>563</v>
      </c>
      <c r="G1697" s="8">
        <v>5296190</v>
      </c>
      <c r="H1697" s="16" t="s">
        <v>819</v>
      </c>
      <c r="I1697" s="18">
        <v>171.59</v>
      </c>
      <c r="J1697" s="19">
        <v>417.99200000000002</v>
      </c>
      <c r="K1697" s="19">
        <v>419.06200000000001</v>
      </c>
      <c r="L1697" s="19">
        <v>0</v>
      </c>
      <c r="M1697" s="19">
        <v>351.11799999999999</v>
      </c>
      <c r="N1697" s="19">
        <v>419.06200000000001</v>
      </c>
      <c r="O1697" s="19">
        <v>238.464</v>
      </c>
      <c r="P1697" s="19">
        <v>417.99200000000002</v>
      </c>
      <c r="Q1697" s="19"/>
      <c r="R1697" s="19"/>
      <c r="S1697" s="19"/>
      <c r="T1697" s="19"/>
      <c r="U1697" s="25">
        <v>2435.2800000000002</v>
      </c>
      <c r="V1697" s="18">
        <v>304.41000000000003</v>
      </c>
      <c r="W1697" s="39">
        <v>1.4428334644696697E-4</v>
      </c>
      <c r="X1697" s="35">
        <v>358.44010420521471</v>
      </c>
      <c r="Y1697" s="35"/>
      <c r="Z1697" s="49">
        <v>0</v>
      </c>
      <c r="AC1697" t="s">
        <v>282</v>
      </c>
      <c r="AD1697" t="s">
        <v>283</v>
      </c>
      <c r="AE1697" t="s">
        <v>267</v>
      </c>
    </row>
    <row r="1698" spans="1:31" outlineLevel="1" x14ac:dyDescent="0.35">
      <c r="A1698" s="6" t="s">
        <v>398</v>
      </c>
      <c r="B1698" s="7" t="s">
        <v>416</v>
      </c>
      <c r="C1698" s="7" t="s">
        <v>267</v>
      </c>
      <c r="D1698" s="7" t="s">
        <v>282</v>
      </c>
      <c r="E1698" s="7" t="s">
        <v>283</v>
      </c>
      <c r="F1698" s="7"/>
      <c r="G1698" s="8">
        <v>5124284</v>
      </c>
      <c r="H1698" s="16" t="s">
        <v>440</v>
      </c>
      <c r="I1698" s="18">
        <v>1793.9290000000001</v>
      </c>
      <c r="J1698" s="19">
        <v>1786.9110000000001</v>
      </c>
      <c r="K1698" s="19">
        <v>3718.721</v>
      </c>
      <c r="L1698" s="19">
        <v>657.52599999999995</v>
      </c>
      <c r="M1698" s="19">
        <v>1446.6010000000001</v>
      </c>
      <c r="N1698" s="19">
        <v>1314.182</v>
      </c>
      <c r="O1698" s="19">
        <v>2205.5830000000001</v>
      </c>
      <c r="P1698" s="19">
        <v>2206.8220000000001</v>
      </c>
      <c r="Q1698" s="19"/>
      <c r="R1698" s="19"/>
      <c r="S1698" s="19"/>
      <c r="T1698" s="19"/>
      <c r="U1698" s="25">
        <v>15130.275000000001</v>
      </c>
      <c r="V1698" s="18">
        <v>1891.2843750000002</v>
      </c>
      <c r="W1698" s="39">
        <v>8.9642534314858383E-4</v>
      </c>
      <c r="X1698" s="35">
        <v>2226.9707580457093</v>
      </c>
      <c r="Y1698" s="35"/>
      <c r="Z1698" s="49">
        <v>0</v>
      </c>
      <c r="AC1698" t="s">
        <v>282</v>
      </c>
      <c r="AD1698" t="s">
        <v>283</v>
      </c>
      <c r="AE1698" t="s">
        <v>267</v>
      </c>
    </row>
    <row r="1699" spans="1:31" outlineLevel="1" x14ac:dyDescent="0.35">
      <c r="A1699" s="6" t="s">
        <v>398</v>
      </c>
      <c r="B1699" s="7" t="s">
        <v>416</v>
      </c>
      <c r="C1699" s="7" t="s">
        <v>267</v>
      </c>
      <c r="D1699" s="7" t="s">
        <v>282</v>
      </c>
      <c r="E1699" s="7" t="s">
        <v>283</v>
      </c>
      <c r="F1699" s="7"/>
      <c r="G1699" s="8">
        <v>5296543</v>
      </c>
      <c r="H1699" s="16" t="s">
        <v>471</v>
      </c>
      <c r="I1699" s="18">
        <v>2941.48</v>
      </c>
      <c r="J1699" s="19">
        <v>3988.83</v>
      </c>
      <c r="K1699" s="19">
        <v>2341.2750000000001</v>
      </c>
      <c r="L1699" s="19">
        <v>0</v>
      </c>
      <c r="M1699" s="19">
        <v>2529.116</v>
      </c>
      <c r="N1699" s="19">
        <v>1326.5650000000001</v>
      </c>
      <c r="O1699" s="19">
        <v>1810.1479999999999</v>
      </c>
      <c r="P1699" s="19">
        <v>2185.4569999999999</v>
      </c>
      <c r="Q1699" s="19"/>
      <c r="R1699" s="19"/>
      <c r="S1699" s="19"/>
      <c r="T1699" s="19"/>
      <c r="U1699" s="25">
        <v>17122.870999999999</v>
      </c>
      <c r="V1699" s="18">
        <v>2140.3588749999999</v>
      </c>
      <c r="W1699" s="39">
        <v>1.0144809338801795E-3</v>
      </c>
      <c r="X1699" s="35">
        <v>2520.2537964966855</v>
      </c>
      <c r="Y1699" s="35"/>
      <c r="Z1699" s="49">
        <v>0</v>
      </c>
      <c r="AC1699" t="s">
        <v>282</v>
      </c>
      <c r="AD1699" t="s">
        <v>283</v>
      </c>
      <c r="AE1699" t="s">
        <v>267</v>
      </c>
    </row>
    <row r="1700" spans="1:31" outlineLevel="1" x14ac:dyDescent="0.35">
      <c r="A1700" s="6" t="s">
        <v>398</v>
      </c>
      <c r="B1700" s="7" t="s">
        <v>416</v>
      </c>
      <c r="C1700" s="7" t="s">
        <v>267</v>
      </c>
      <c r="D1700" s="7" t="s">
        <v>282</v>
      </c>
      <c r="E1700" s="7" t="s">
        <v>283</v>
      </c>
      <c r="F1700" s="7"/>
      <c r="G1700" s="8">
        <v>5337712</v>
      </c>
      <c r="H1700" s="16" t="s">
        <v>483</v>
      </c>
      <c r="I1700" s="18">
        <v>361.19499999999999</v>
      </c>
      <c r="J1700" s="19">
        <v>5891.7340000000004</v>
      </c>
      <c r="K1700" s="19">
        <v>4814.5479999999998</v>
      </c>
      <c r="L1700" s="19">
        <v>5167.5069999999996</v>
      </c>
      <c r="M1700" s="19">
        <v>4239.4889999999996</v>
      </c>
      <c r="N1700" s="19">
        <v>3300.6370000000002</v>
      </c>
      <c r="O1700" s="19">
        <v>1387.4190000000001</v>
      </c>
      <c r="P1700" s="19">
        <v>7318.8549999999996</v>
      </c>
      <c r="Q1700" s="19"/>
      <c r="R1700" s="19"/>
      <c r="S1700" s="19"/>
      <c r="T1700" s="19"/>
      <c r="U1700" s="25">
        <v>32481.383999999998</v>
      </c>
      <c r="V1700" s="18">
        <v>4060.1729999999998</v>
      </c>
      <c r="W1700" s="39">
        <v>1.9244287230827542E-3</v>
      </c>
      <c r="X1700" s="35">
        <v>4780.8180848566053</v>
      </c>
      <c r="Y1700" s="35"/>
      <c r="Z1700" s="49">
        <v>0</v>
      </c>
      <c r="AC1700" t="s">
        <v>282</v>
      </c>
      <c r="AD1700" t="s">
        <v>283</v>
      </c>
      <c r="AE1700" t="s">
        <v>267</v>
      </c>
    </row>
    <row r="1701" spans="1:31" outlineLevel="1" x14ac:dyDescent="0.35">
      <c r="A1701" s="6" t="s">
        <v>398</v>
      </c>
      <c r="B1701" s="7" t="s">
        <v>562</v>
      </c>
      <c r="C1701" s="7" t="s">
        <v>267</v>
      </c>
      <c r="D1701" s="7" t="s">
        <v>273</v>
      </c>
      <c r="E1701" s="7" t="s">
        <v>274</v>
      </c>
      <c r="F1701" s="7" t="s">
        <v>563</v>
      </c>
      <c r="G1701" s="8">
        <v>5336159</v>
      </c>
      <c r="H1701" s="16" t="s">
        <v>977</v>
      </c>
      <c r="I1701" s="18">
        <v>303.49700000000001</v>
      </c>
      <c r="J1701" s="19">
        <v>179.52799999999999</v>
      </c>
      <c r="K1701" s="19">
        <v>1506.6510000000001</v>
      </c>
      <c r="L1701" s="19">
        <v>1513.818</v>
      </c>
      <c r="M1701" s="19">
        <v>179.52799999999999</v>
      </c>
      <c r="N1701" s="19">
        <v>657.52599999999995</v>
      </c>
      <c r="O1701" s="19">
        <v>180.59800000000001</v>
      </c>
      <c r="P1701" s="19">
        <v>1082.6849999999999</v>
      </c>
      <c r="Q1701" s="19"/>
      <c r="R1701" s="19"/>
      <c r="S1701" s="19"/>
      <c r="T1701" s="19"/>
      <c r="U1701" s="25">
        <v>5603.8310000000001</v>
      </c>
      <c r="V1701" s="18">
        <v>700.47887500000002</v>
      </c>
      <c r="W1701" s="39">
        <v>3.320108938615902E-4</v>
      </c>
      <c r="X1701" s="35">
        <v>824.8077295376354</v>
      </c>
      <c r="Y1701" s="35"/>
      <c r="Z1701" s="49">
        <v>0</v>
      </c>
      <c r="AC1701" t="s">
        <v>273</v>
      </c>
      <c r="AD1701" t="s">
        <v>274</v>
      </c>
      <c r="AE1701" t="s">
        <v>267</v>
      </c>
    </row>
    <row r="1702" spans="1:31" outlineLevel="1" x14ac:dyDescent="0.35">
      <c r="A1702" s="6" t="s">
        <v>398</v>
      </c>
      <c r="B1702" s="7" t="s">
        <v>562</v>
      </c>
      <c r="C1702" s="7" t="s">
        <v>267</v>
      </c>
      <c r="D1702" s="7" t="s">
        <v>273</v>
      </c>
      <c r="E1702" s="7" t="s">
        <v>274</v>
      </c>
      <c r="F1702" s="7" t="s">
        <v>563</v>
      </c>
      <c r="G1702" s="8">
        <v>5297348</v>
      </c>
      <c r="H1702" s="16" t="s">
        <v>978</v>
      </c>
      <c r="I1702" s="18">
        <v>722.55899999999997</v>
      </c>
      <c r="J1702" s="19">
        <v>179.52799999999999</v>
      </c>
      <c r="K1702" s="19">
        <v>903.15700000000004</v>
      </c>
      <c r="L1702" s="19">
        <v>179.52799999999999</v>
      </c>
      <c r="M1702" s="19">
        <v>360.12599999999998</v>
      </c>
      <c r="N1702" s="19">
        <v>1140.5509999999999</v>
      </c>
      <c r="O1702" s="19">
        <v>598.59</v>
      </c>
      <c r="P1702" s="19">
        <v>1385.1120000000001</v>
      </c>
      <c r="Q1702" s="19"/>
      <c r="R1702" s="19"/>
      <c r="S1702" s="19"/>
      <c r="T1702" s="19"/>
      <c r="U1702" s="25">
        <v>5469.1509999999998</v>
      </c>
      <c r="V1702" s="18">
        <v>683.64387499999998</v>
      </c>
      <c r="W1702" s="39">
        <v>3.2403149063096474E-4</v>
      </c>
      <c r="X1702" s="35">
        <v>804.98466474247482</v>
      </c>
      <c r="Y1702" s="35"/>
      <c r="Z1702" s="49">
        <v>0</v>
      </c>
      <c r="AC1702" t="s">
        <v>273</v>
      </c>
      <c r="AD1702" t="s">
        <v>274</v>
      </c>
      <c r="AE1702" t="s">
        <v>267</v>
      </c>
    </row>
    <row r="1703" spans="1:31" outlineLevel="1" x14ac:dyDescent="0.35">
      <c r="A1703" s="6" t="s">
        <v>398</v>
      </c>
      <c r="B1703" s="7" t="s">
        <v>562</v>
      </c>
      <c r="C1703" s="7" t="s">
        <v>267</v>
      </c>
      <c r="D1703" s="7" t="s">
        <v>273</v>
      </c>
      <c r="E1703" s="7" t="s">
        <v>274</v>
      </c>
      <c r="F1703" s="7" t="s">
        <v>563</v>
      </c>
      <c r="G1703" s="8">
        <v>5296093</v>
      </c>
      <c r="H1703" s="16" t="s">
        <v>979</v>
      </c>
      <c r="I1703" s="18">
        <v>303.49700000000001</v>
      </c>
      <c r="J1703" s="19">
        <v>179.52799999999999</v>
      </c>
      <c r="K1703" s="19">
        <v>905.75400000000002</v>
      </c>
      <c r="L1703" s="19">
        <v>971.85699999999997</v>
      </c>
      <c r="M1703" s="19">
        <v>483.02499999999998</v>
      </c>
      <c r="N1703" s="19">
        <v>419.06200000000001</v>
      </c>
      <c r="O1703" s="19">
        <v>360.12599999999998</v>
      </c>
      <c r="P1703" s="19">
        <v>541.96100000000001</v>
      </c>
      <c r="Q1703" s="19"/>
      <c r="R1703" s="19"/>
      <c r="S1703" s="19"/>
      <c r="T1703" s="19"/>
      <c r="U1703" s="25">
        <v>4164.8100000000004</v>
      </c>
      <c r="V1703" s="18">
        <v>520.60125000000005</v>
      </c>
      <c r="W1703" s="39">
        <v>2.4675303214241997E-4</v>
      </c>
      <c r="X1703" s="35">
        <v>613.00340428818049</v>
      </c>
      <c r="Y1703" s="35"/>
      <c r="Z1703" s="49">
        <v>0</v>
      </c>
      <c r="AC1703" t="s">
        <v>273</v>
      </c>
      <c r="AD1703" t="s">
        <v>274</v>
      </c>
      <c r="AE1703" t="s">
        <v>267</v>
      </c>
    </row>
    <row r="1704" spans="1:31" outlineLevel="1" x14ac:dyDescent="0.35">
      <c r="A1704" s="6" t="s">
        <v>398</v>
      </c>
      <c r="B1704" s="7" t="s">
        <v>562</v>
      </c>
      <c r="C1704" s="7" t="s">
        <v>267</v>
      </c>
      <c r="D1704" s="7" t="s">
        <v>273</v>
      </c>
      <c r="E1704" s="7" t="s">
        <v>274</v>
      </c>
      <c r="F1704" s="7" t="s">
        <v>563</v>
      </c>
      <c r="G1704" s="8">
        <v>5296107</v>
      </c>
      <c r="H1704" s="16" t="s">
        <v>980</v>
      </c>
      <c r="I1704" s="18">
        <v>171.59</v>
      </c>
      <c r="J1704" s="19">
        <v>541.96100000000001</v>
      </c>
      <c r="K1704" s="19">
        <v>975.52343999999994</v>
      </c>
      <c r="L1704" s="19">
        <v>606.99400000000003</v>
      </c>
      <c r="M1704" s="19">
        <v>0</v>
      </c>
      <c r="N1704" s="19">
        <v>171.59</v>
      </c>
      <c r="O1704" s="19">
        <v>0</v>
      </c>
      <c r="P1704" s="19">
        <v>837.05399999999997</v>
      </c>
      <c r="Q1704" s="19"/>
      <c r="R1704" s="19"/>
      <c r="S1704" s="19"/>
      <c r="T1704" s="19"/>
      <c r="U1704" s="25">
        <v>3304.7124400000002</v>
      </c>
      <c r="V1704" s="18">
        <v>413.08905500000003</v>
      </c>
      <c r="W1704" s="39">
        <v>1.9579472171090041E-4</v>
      </c>
      <c r="X1704" s="35">
        <v>486.40873795287166</v>
      </c>
      <c r="Y1704" s="35"/>
      <c r="Z1704" s="49">
        <v>0</v>
      </c>
      <c r="AC1704" t="s">
        <v>273</v>
      </c>
      <c r="AD1704" t="s">
        <v>274</v>
      </c>
      <c r="AE1704" t="s">
        <v>267</v>
      </c>
    </row>
    <row r="1705" spans="1:31" outlineLevel="1" x14ac:dyDescent="0.35">
      <c r="A1705" s="6" t="s">
        <v>398</v>
      </c>
      <c r="B1705" s="7" t="s">
        <v>562</v>
      </c>
      <c r="C1705" s="7" t="s">
        <v>267</v>
      </c>
      <c r="D1705" s="7" t="s">
        <v>273</v>
      </c>
      <c r="E1705" s="7" t="s">
        <v>274</v>
      </c>
      <c r="F1705" s="7" t="s">
        <v>563</v>
      </c>
      <c r="G1705" s="8">
        <v>5337549</v>
      </c>
      <c r="H1705" s="16" t="s">
        <v>981</v>
      </c>
      <c r="I1705" s="18">
        <v>484.09500000000003</v>
      </c>
      <c r="J1705" s="19">
        <v>0</v>
      </c>
      <c r="K1705" s="19">
        <v>1029.723</v>
      </c>
      <c r="L1705" s="19">
        <v>663.62300000000005</v>
      </c>
      <c r="M1705" s="19">
        <v>663.62300000000005</v>
      </c>
      <c r="N1705" s="19">
        <v>476.928</v>
      </c>
      <c r="O1705" s="19">
        <v>484.09500000000003</v>
      </c>
      <c r="P1705" s="19">
        <v>721.48900000000003</v>
      </c>
      <c r="Q1705" s="19"/>
      <c r="R1705" s="19"/>
      <c r="S1705" s="19"/>
      <c r="T1705" s="19"/>
      <c r="U1705" s="25">
        <v>4523.5759999999991</v>
      </c>
      <c r="V1705" s="18">
        <v>565.44699999999989</v>
      </c>
      <c r="W1705" s="39">
        <v>2.6800888735060649E-4</v>
      </c>
      <c r="X1705" s="35">
        <v>665.80888145108906</v>
      </c>
      <c r="Y1705" s="35"/>
      <c r="Z1705" s="49">
        <v>0</v>
      </c>
      <c r="AC1705" t="s">
        <v>273</v>
      </c>
      <c r="AD1705" t="s">
        <v>274</v>
      </c>
      <c r="AE1705" t="s">
        <v>267</v>
      </c>
    </row>
    <row r="1706" spans="1:31" outlineLevel="1" x14ac:dyDescent="0.35">
      <c r="A1706" s="6" t="s">
        <v>398</v>
      </c>
      <c r="B1706" s="7" t="s">
        <v>562</v>
      </c>
      <c r="C1706" s="7" t="s">
        <v>267</v>
      </c>
      <c r="D1706" s="7" t="s">
        <v>273</v>
      </c>
      <c r="E1706" s="7" t="s">
        <v>274</v>
      </c>
      <c r="F1706" s="7" t="s">
        <v>563</v>
      </c>
      <c r="G1706" s="8">
        <v>5336405</v>
      </c>
      <c r="H1706" s="16" t="s">
        <v>982</v>
      </c>
      <c r="I1706" s="18">
        <v>303.49700000000001</v>
      </c>
      <c r="J1706" s="19">
        <v>238.464</v>
      </c>
      <c r="K1706" s="19">
        <v>791.25900000000001</v>
      </c>
      <c r="L1706" s="19">
        <v>663.62300000000005</v>
      </c>
      <c r="M1706" s="19">
        <v>657.52599999999995</v>
      </c>
      <c r="N1706" s="19">
        <v>0</v>
      </c>
      <c r="O1706" s="19">
        <v>179.52799999999999</v>
      </c>
      <c r="P1706" s="19">
        <v>902.08699999999999</v>
      </c>
      <c r="Q1706" s="19"/>
      <c r="R1706" s="19"/>
      <c r="S1706" s="19"/>
      <c r="T1706" s="19"/>
      <c r="U1706" s="25">
        <v>3735.9839999999999</v>
      </c>
      <c r="V1706" s="18">
        <v>466.99799999999999</v>
      </c>
      <c r="W1706" s="39">
        <v>2.2134632313012279E-4</v>
      </c>
      <c r="X1706" s="35">
        <v>549.88604771074165</v>
      </c>
      <c r="Y1706" s="35"/>
      <c r="Z1706" s="49">
        <v>0</v>
      </c>
      <c r="AC1706" t="s">
        <v>273</v>
      </c>
      <c r="AD1706" t="s">
        <v>274</v>
      </c>
      <c r="AE1706" t="s">
        <v>267</v>
      </c>
    </row>
    <row r="1707" spans="1:31" outlineLevel="1" x14ac:dyDescent="0.35">
      <c r="A1707" s="6" t="s">
        <v>398</v>
      </c>
      <c r="B1707" s="7" t="s">
        <v>562</v>
      </c>
      <c r="C1707" s="7" t="s">
        <v>267</v>
      </c>
      <c r="D1707" s="7" t="s">
        <v>273</v>
      </c>
      <c r="E1707" s="7" t="s">
        <v>274</v>
      </c>
      <c r="F1707" s="7" t="s">
        <v>563</v>
      </c>
      <c r="G1707" s="8">
        <v>5336391</v>
      </c>
      <c r="H1707" s="16" t="s">
        <v>983</v>
      </c>
      <c r="I1707" s="18">
        <v>303.49700000000001</v>
      </c>
      <c r="J1707" s="19">
        <v>417.99200000000002</v>
      </c>
      <c r="K1707" s="19">
        <v>791.25900000000001</v>
      </c>
      <c r="L1707" s="19">
        <v>1094.7560000000001</v>
      </c>
      <c r="M1707" s="19">
        <v>1082.6849999999999</v>
      </c>
      <c r="N1707" s="19">
        <v>482.34500000000003</v>
      </c>
      <c r="O1707" s="19">
        <v>664.69299999999998</v>
      </c>
      <c r="P1707" s="19">
        <v>959.95299999999997</v>
      </c>
      <c r="Q1707" s="19"/>
      <c r="R1707" s="19"/>
      <c r="S1707" s="19"/>
      <c r="T1707" s="19"/>
      <c r="U1707" s="25">
        <v>5797.18</v>
      </c>
      <c r="V1707" s="18">
        <v>724.64750000000004</v>
      </c>
      <c r="W1707" s="39">
        <v>3.4346626685860683E-4</v>
      </c>
      <c r="X1707" s="35">
        <v>853.26607342744444</v>
      </c>
      <c r="Y1707" s="35"/>
      <c r="Z1707" s="49">
        <v>0</v>
      </c>
      <c r="AC1707" t="s">
        <v>273</v>
      </c>
      <c r="AD1707" t="s">
        <v>274</v>
      </c>
      <c r="AE1707" t="s">
        <v>267</v>
      </c>
    </row>
    <row r="1708" spans="1:31" outlineLevel="1" x14ac:dyDescent="0.35">
      <c r="A1708" s="6" t="s">
        <v>398</v>
      </c>
      <c r="B1708" s="7" t="s">
        <v>562</v>
      </c>
      <c r="C1708" s="7" t="s">
        <v>267</v>
      </c>
      <c r="D1708" s="7" t="s">
        <v>273</v>
      </c>
      <c r="E1708" s="7" t="s">
        <v>274</v>
      </c>
      <c r="F1708" s="7" t="s">
        <v>563</v>
      </c>
      <c r="G1708" s="8">
        <v>5130825</v>
      </c>
      <c r="H1708" s="16" t="s">
        <v>984</v>
      </c>
      <c r="I1708" s="18">
        <v>1673.336</v>
      </c>
      <c r="J1708" s="19">
        <v>238.464</v>
      </c>
      <c r="K1708" s="19">
        <v>1209.251</v>
      </c>
      <c r="L1708" s="19">
        <v>598.59</v>
      </c>
      <c r="M1708" s="19">
        <v>721.48900000000003</v>
      </c>
      <c r="N1708" s="19">
        <v>902.08699999999999</v>
      </c>
      <c r="O1708" s="19">
        <v>837.05399999999997</v>
      </c>
      <c r="P1708" s="19">
        <v>1263.45</v>
      </c>
      <c r="Q1708" s="19"/>
      <c r="R1708" s="19"/>
      <c r="S1708" s="19"/>
      <c r="T1708" s="19"/>
      <c r="U1708" s="25">
        <v>7443.7210000000005</v>
      </c>
      <c r="V1708" s="18">
        <v>930.46512500000006</v>
      </c>
      <c r="W1708" s="39">
        <v>4.4101909262900507E-4</v>
      </c>
      <c r="X1708" s="35">
        <v>1095.6145210877373</v>
      </c>
      <c r="Y1708" s="35"/>
      <c r="Z1708" s="49">
        <v>0</v>
      </c>
      <c r="AC1708" t="s">
        <v>273</v>
      </c>
      <c r="AD1708" t="s">
        <v>274</v>
      </c>
      <c r="AE1708" t="s">
        <v>267</v>
      </c>
    </row>
    <row r="1709" spans="1:31" outlineLevel="1" x14ac:dyDescent="0.35">
      <c r="A1709" s="6" t="s">
        <v>398</v>
      </c>
      <c r="B1709" s="7" t="s">
        <v>562</v>
      </c>
      <c r="C1709" s="7" t="s">
        <v>267</v>
      </c>
      <c r="D1709" s="7" t="s">
        <v>273</v>
      </c>
      <c r="E1709" s="7" t="s">
        <v>274</v>
      </c>
      <c r="F1709" s="7" t="s">
        <v>563</v>
      </c>
      <c r="G1709" s="8">
        <v>5279920</v>
      </c>
      <c r="H1709" s="16" t="s">
        <v>985</v>
      </c>
      <c r="I1709" s="18">
        <v>303.49700000000001</v>
      </c>
      <c r="J1709" s="19">
        <v>598.59</v>
      </c>
      <c r="K1709" s="19">
        <v>726.226</v>
      </c>
      <c r="L1709" s="19">
        <v>663.62300000000005</v>
      </c>
      <c r="M1709" s="19">
        <v>1140.5509999999999</v>
      </c>
      <c r="N1709" s="19">
        <v>721.48900000000003</v>
      </c>
      <c r="O1709" s="19">
        <v>837.05399999999997</v>
      </c>
      <c r="P1709" s="19">
        <v>901.01700000000005</v>
      </c>
      <c r="Q1709" s="19"/>
      <c r="R1709" s="19"/>
      <c r="S1709" s="19"/>
      <c r="T1709" s="19"/>
      <c r="U1709" s="25">
        <v>5892.0470000000005</v>
      </c>
      <c r="V1709" s="18">
        <v>736.50587500000006</v>
      </c>
      <c r="W1709" s="39">
        <v>3.4908686417283125E-4</v>
      </c>
      <c r="X1709" s="35">
        <v>867.22920594840139</v>
      </c>
      <c r="Y1709" s="35"/>
      <c r="Z1709" s="49">
        <v>0</v>
      </c>
      <c r="AC1709" t="s">
        <v>273</v>
      </c>
      <c r="AD1709" t="s">
        <v>274</v>
      </c>
      <c r="AE1709" t="s">
        <v>267</v>
      </c>
    </row>
    <row r="1710" spans="1:31" outlineLevel="1" x14ac:dyDescent="0.35">
      <c r="A1710" s="6" t="s">
        <v>398</v>
      </c>
      <c r="B1710" s="7" t="s">
        <v>4613</v>
      </c>
      <c r="C1710" s="7" t="s">
        <v>267</v>
      </c>
      <c r="D1710" s="7" t="s">
        <v>273</v>
      </c>
      <c r="E1710" s="7" t="s">
        <v>274</v>
      </c>
      <c r="F1710" s="7" t="s">
        <v>563</v>
      </c>
      <c r="G1710" s="8">
        <v>5297331</v>
      </c>
      <c r="H1710" s="16" t="s">
        <v>986</v>
      </c>
      <c r="I1710" s="18">
        <v>0</v>
      </c>
      <c r="J1710" s="19">
        <v>0</v>
      </c>
      <c r="K1710" s="19">
        <v>598.59</v>
      </c>
      <c r="L1710" s="19">
        <v>476.928</v>
      </c>
      <c r="M1710" s="19">
        <v>589.58199999999999</v>
      </c>
      <c r="N1710" s="19">
        <v>0</v>
      </c>
      <c r="O1710" s="19">
        <v>419.06200000000001</v>
      </c>
      <c r="P1710" s="19">
        <v>417.99200000000002</v>
      </c>
      <c r="Q1710" s="19"/>
      <c r="R1710" s="19"/>
      <c r="S1710" s="19"/>
      <c r="T1710" s="19"/>
      <c r="U1710" s="25">
        <v>2502.154</v>
      </c>
      <c r="V1710" s="18">
        <v>312.76925</v>
      </c>
      <c r="W1710" s="39">
        <v>1.482454389005224E-4</v>
      </c>
      <c r="X1710" s="35">
        <v>368.28304773886157</v>
      </c>
      <c r="Y1710" s="35"/>
      <c r="Z1710" s="49">
        <v>0</v>
      </c>
      <c r="AC1710" t="s">
        <v>273</v>
      </c>
      <c r="AD1710" t="s">
        <v>274</v>
      </c>
      <c r="AE1710" t="s">
        <v>267</v>
      </c>
    </row>
    <row r="1711" spans="1:31" outlineLevel="1" x14ac:dyDescent="0.35">
      <c r="A1711" s="6" t="s">
        <v>398</v>
      </c>
      <c r="B1711" s="7" t="s">
        <v>4613</v>
      </c>
      <c r="C1711" s="7" t="s">
        <v>267</v>
      </c>
      <c r="D1711" s="7" t="s">
        <v>273</v>
      </c>
      <c r="E1711" s="7" t="s">
        <v>274</v>
      </c>
      <c r="F1711" s="7" t="s">
        <v>563</v>
      </c>
      <c r="G1711" s="8">
        <v>5293757</v>
      </c>
      <c r="H1711" s="16" t="s">
        <v>987</v>
      </c>
      <c r="I1711" s="18">
        <v>0</v>
      </c>
      <c r="J1711" s="19">
        <v>0</v>
      </c>
      <c r="K1711" s="19">
        <v>598.59</v>
      </c>
      <c r="L1711" s="19">
        <v>0</v>
      </c>
      <c r="M1711" s="19">
        <v>171.59</v>
      </c>
      <c r="N1711" s="19">
        <v>419.06200000000001</v>
      </c>
      <c r="O1711" s="19">
        <v>238.464</v>
      </c>
      <c r="P1711" s="19">
        <v>360.12599999999998</v>
      </c>
      <c r="Q1711" s="19"/>
      <c r="R1711" s="19"/>
      <c r="S1711" s="19"/>
      <c r="T1711" s="19"/>
      <c r="U1711" s="25">
        <v>1787.8320000000001</v>
      </c>
      <c r="V1711" s="18">
        <v>223.47900000000001</v>
      </c>
      <c r="W1711" s="39">
        <v>1.0592391176578212E-4</v>
      </c>
      <c r="X1711" s="35">
        <v>263.14456176760677</v>
      </c>
      <c r="Y1711" s="35"/>
      <c r="Z1711" s="49">
        <v>0</v>
      </c>
      <c r="AC1711" t="s">
        <v>273</v>
      </c>
      <c r="AD1711" t="s">
        <v>274</v>
      </c>
      <c r="AE1711" t="s">
        <v>267</v>
      </c>
    </row>
    <row r="1712" spans="1:31" outlineLevel="1" x14ac:dyDescent="0.35">
      <c r="A1712" s="6" t="s">
        <v>398</v>
      </c>
      <c r="B1712" s="7" t="s">
        <v>4613</v>
      </c>
      <c r="C1712" s="7" t="s">
        <v>267</v>
      </c>
      <c r="D1712" s="7" t="s">
        <v>273</v>
      </c>
      <c r="E1712" s="7" t="s">
        <v>274</v>
      </c>
      <c r="F1712" s="7" t="s">
        <v>563</v>
      </c>
      <c r="G1712" s="8">
        <v>5278637</v>
      </c>
      <c r="H1712" s="16" t="s">
        <v>988</v>
      </c>
      <c r="I1712" s="18">
        <v>541.79300000000001</v>
      </c>
      <c r="J1712" s="19">
        <v>238.464</v>
      </c>
      <c r="K1712" s="19">
        <v>179.52799999999999</v>
      </c>
      <c r="L1712" s="19">
        <v>590.65200000000004</v>
      </c>
      <c r="M1712" s="19">
        <v>828.04600000000005</v>
      </c>
      <c r="N1712" s="19">
        <v>657.52599999999995</v>
      </c>
      <c r="O1712" s="19">
        <v>1189.242</v>
      </c>
      <c r="P1712" s="19">
        <v>1256.115</v>
      </c>
      <c r="Q1712" s="19"/>
      <c r="R1712" s="19"/>
      <c r="S1712" s="19"/>
      <c r="T1712" s="19"/>
      <c r="U1712" s="25">
        <v>5481.366</v>
      </c>
      <c r="V1712" s="18">
        <v>685.17075</v>
      </c>
      <c r="W1712" s="39">
        <v>3.2475519430234941E-4</v>
      </c>
      <c r="X1712" s="35">
        <v>806.78254665866791</v>
      </c>
      <c r="Y1712" s="35"/>
      <c r="Z1712" s="49">
        <v>0</v>
      </c>
      <c r="AC1712" t="s">
        <v>273</v>
      </c>
      <c r="AD1712" t="s">
        <v>274</v>
      </c>
      <c r="AE1712" t="s">
        <v>267</v>
      </c>
    </row>
    <row r="1713" spans="1:31" outlineLevel="1" x14ac:dyDescent="0.35">
      <c r="A1713" s="6" t="s">
        <v>398</v>
      </c>
      <c r="B1713" s="7" t="s">
        <v>562</v>
      </c>
      <c r="C1713" s="7" t="s">
        <v>267</v>
      </c>
      <c r="D1713" s="7" t="s">
        <v>273</v>
      </c>
      <c r="E1713" s="7" t="s">
        <v>274</v>
      </c>
      <c r="F1713" s="7" t="s">
        <v>563</v>
      </c>
      <c r="G1713" s="8">
        <v>5290930</v>
      </c>
      <c r="H1713" s="16" t="s">
        <v>989</v>
      </c>
      <c r="I1713" s="18">
        <v>663.62300000000005</v>
      </c>
      <c r="J1713" s="19">
        <v>0</v>
      </c>
      <c r="K1713" s="19">
        <v>1144.2180000000001</v>
      </c>
      <c r="L1713" s="19">
        <v>180.59800000000001</v>
      </c>
      <c r="M1713" s="19">
        <v>484.09500000000003</v>
      </c>
      <c r="N1713" s="19">
        <v>360.12599999999998</v>
      </c>
      <c r="O1713" s="19">
        <v>180.59800000000001</v>
      </c>
      <c r="P1713" s="19">
        <v>360.12599999999998</v>
      </c>
      <c r="Q1713" s="19"/>
      <c r="R1713" s="19"/>
      <c r="S1713" s="19"/>
      <c r="T1713" s="19"/>
      <c r="U1713" s="25">
        <v>3373.384</v>
      </c>
      <c r="V1713" s="18">
        <v>421.673</v>
      </c>
      <c r="W1713" s="39">
        <v>1.9986331443228508E-4</v>
      </c>
      <c r="X1713" s="35">
        <v>496.51625787761736</v>
      </c>
      <c r="Y1713" s="35"/>
      <c r="Z1713" s="49">
        <v>0</v>
      </c>
      <c r="AC1713" t="s">
        <v>273</v>
      </c>
      <c r="AD1713" t="s">
        <v>274</v>
      </c>
      <c r="AE1713" t="s">
        <v>267</v>
      </c>
    </row>
    <row r="1714" spans="1:31" outlineLevel="1" x14ac:dyDescent="0.35">
      <c r="A1714" s="6" t="s">
        <v>398</v>
      </c>
      <c r="B1714" s="7" t="s">
        <v>562</v>
      </c>
      <c r="C1714" s="7" t="s">
        <v>267</v>
      </c>
      <c r="D1714" s="7" t="s">
        <v>273</v>
      </c>
      <c r="E1714" s="7" t="s">
        <v>274</v>
      </c>
      <c r="F1714" s="7" t="s">
        <v>563</v>
      </c>
      <c r="G1714" s="8">
        <v>5335271</v>
      </c>
      <c r="H1714" s="16" t="s">
        <v>990</v>
      </c>
      <c r="I1714" s="18">
        <v>959.95299999999997</v>
      </c>
      <c r="J1714" s="19">
        <v>958.71500000000003</v>
      </c>
      <c r="K1714" s="19">
        <v>1268.1869999999999</v>
      </c>
      <c r="L1714" s="19">
        <v>303.49700000000001</v>
      </c>
      <c r="M1714" s="19">
        <v>0</v>
      </c>
      <c r="N1714" s="19">
        <v>0</v>
      </c>
      <c r="O1714" s="19">
        <v>417.99200000000002</v>
      </c>
      <c r="P1714" s="19">
        <v>179.52799999999999</v>
      </c>
      <c r="Q1714" s="19"/>
      <c r="R1714" s="19"/>
      <c r="S1714" s="19"/>
      <c r="T1714" s="19"/>
      <c r="U1714" s="25">
        <v>4087.8719999999998</v>
      </c>
      <c r="V1714" s="18">
        <v>510.98399999999998</v>
      </c>
      <c r="W1714" s="39">
        <v>2.4219467659031231E-4</v>
      </c>
      <c r="X1714" s="35">
        <v>601.67917679181835</v>
      </c>
      <c r="Y1714" s="35"/>
      <c r="Z1714" s="49">
        <v>0</v>
      </c>
      <c r="AC1714" t="s">
        <v>273</v>
      </c>
      <c r="AD1714" t="s">
        <v>274</v>
      </c>
      <c r="AE1714" t="s">
        <v>267</v>
      </c>
    </row>
    <row r="1715" spans="1:31" outlineLevel="1" x14ac:dyDescent="0.35">
      <c r="A1715" s="6" t="s">
        <v>398</v>
      </c>
      <c r="B1715" s="7" t="s">
        <v>562</v>
      </c>
      <c r="C1715" s="7" t="s">
        <v>267</v>
      </c>
      <c r="D1715" s="7" t="s">
        <v>273</v>
      </c>
      <c r="E1715" s="7" t="s">
        <v>274</v>
      </c>
      <c r="F1715" s="7" t="s">
        <v>563</v>
      </c>
      <c r="G1715" s="8">
        <v>5336377</v>
      </c>
      <c r="H1715" s="16" t="s">
        <v>991</v>
      </c>
      <c r="I1715" s="18">
        <v>483.02499999999998</v>
      </c>
      <c r="J1715" s="19">
        <v>238.464</v>
      </c>
      <c r="K1715" s="19">
        <v>1151.385</v>
      </c>
      <c r="L1715" s="19">
        <v>1094.7560000000001</v>
      </c>
      <c r="M1715" s="19">
        <v>958.71600000000001</v>
      </c>
      <c r="N1715" s="19">
        <v>902.08699999999999</v>
      </c>
      <c r="O1715" s="19">
        <v>663.62300000000005</v>
      </c>
      <c r="P1715" s="19">
        <v>721.48900000000003</v>
      </c>
      <c r="Q1715" s="19"/>
      <c r="R1715" s="19"/>
      <c r="S1715" s="19"/>
      <c r="T1715" s="19"/>
      <c r="U1715" s="25">
        <v>6213.5450000000001</v>
      </c>
      <c r="V1715" s="18">
        <v>776.69312500000001</v>
      </c>
      <c r="W1715" s="39">
        <v>3.6813469740597357E-4</v>
      </c>
      <c r="X1715" s="35">
        <v>914.54934023348062</v>
      </c>
      <c r="Y1715" s="35"/>
      <c r="Z1715" s="49">
        <v>0</v>
      </c>
      <c r="AC1715" t="s">
        <v>273</v>
      </c>
      <c r="AD1715" t="s">
        <v>274</v>
      </c>
      <c r="AE1715" t="s">
        <v>267</v>
      </c>
    </row>
    <row r="1716" spans="1:31" outlineLevel="1" x14ac:dyDescent="0.35">
      <c r="A1716" s="6" t="s">
        <v>398</v>
      </c>
      <c r="B1716" s="7" t="s">
        <v>562</v>
      </c>
      <c r="C1716" s="7" t="s">
        <v>267</v>
      </c>
      <c r="D1716" s="7" t="s">
        <v>273</v>
      </c>
      <c r="E1716" s="7" t="s">
        <v>274</v>
      </c>
      <c r="F1716" s="7" t="s">
        <v>563</v>
      </c>
      <c r="G1716" s="8">
        <v>5337200</v>
      </c>
      <c r="H1716" s="16" t="s">
        <v>992</v>
      </c>
      <c r="I1716" s="18">
        <v>483.02499999999998</v>
      </c>
      <c r="J1716" s="19">
        <v>541.96100000000001</v>
      </c>
      <c r="K1716" s="19">
        <v>1209.251</v>
      </c>
      <c r="L1716" s="19">
        <v>1140.5509999999999</v>
      </c>
      <c r="M1716" s="19">
        <v>484.09500000000003</v>
      </c>
      <c r="N1716" s="19">
        <v>721.48900000000003</v>
      </c>
      <c r="O1716" s="19">
        <v>961.02300000000002</v>
      </c>
      <c r="P1716" s="19">
        <v>837.05399999999997</v>
      </c>
      <c r="Q1716" s="19"/>
      <c r="R1716" s="19"/>
      <c r="S1716" s="19"/>
      <c r="T1716" s="19"/>
      <c r="U1716" s="25">
        <v>6378.4489999999996</v>
      </c>
      <c r="V1716" s="18">
        <v>797.30612499999995</v>
      </c>
      <c r="W1716" s="39">
        <v>3.7790478584035918E-4</v>
      </c>
      <c r="X1716" s="35">
        <v>938.82096688169213</v>
      </c>
      <c r="Y1716" s="35"/>
      <c r="Z1716" s="49">
        <v>0</v>
      </c>
      <c r="AC1716" t="s">
        <v>273</v>
      </c>
      <c r="AD1716" t="s">
        <v>274</v>
      </c>
      <c r="AE1716" t="s">
        <v>267</v>
      </c>
    </row>
    <row r="1717" spans="1:31" outlineLevel="1" x14ac:dyDescent="0.35">
      <c r="A1717" s="6" t="s">
        <v>398</v>
      </c>
      <c r="B1717" s="7" t="s">
        <v>562</v>
      </c>
      <c r="C1717" s="7" t="s">
        <v>267</v>
      </c>
      <c r="D1717" s="7" t="s">
        <v>273</v>
      </c>
      <c r="E1717" s="7" t="s">
        <v>274</v>
      </c>
      <c r="F1717" s="7" t="s">
        <v>563</v>
      </c>
      <c r="G1717" s="8">
        <v>5273739</v>
      </c>
      <c r="H1717" s="16" t="s">
        <v>993</v>
      </c>
      <c r="I1717" s="18">
        <v>541.96100000000001</v>
      </c>
      <c r="J1717" s="19">
        <v>179.52799999999999</v>
      </c>
      <c r="K1717" s="19">
        <v>903.15700000000004</v>
      </c>
      <c r="L1717" s="19">
        <v>483.02499999999998</v>
      </c>
      <c r="M1717" s="19">
        <v>837.05399999999997</v>
      </c>
      <c r="N1717" s="19">
        <v>843.15200000000004</v>
      </c>
      <c r="O1717" s="19">
        <v>180.59800000000001</v>
      </c>
      <c r="P1717" s="19">
        <v>721.48900000000003</v>
      </c>
      <c r="Q1717" s="19"/>
      <c r="R1717" s="19"/>
      <c r="S1717" s="19"/>
      <c r="T1717" s="19"/>
      <c r="U1717" s="25">
        <v>4689.9639999999999</v>
      </c>
      <c r="V1717" s="18">
        <v>586.24549999999999</v>
      </c>
      <c r="W1717" s="39">
        <v>2.7786689852329216E-4</v>
      </c>
      <c r="X1717" s="35">
        <v>690.29893272178367</v>
      </c>
      <c r="Y1717" s="35"/>
      <c r="Z1717" s="49">
        <v>0</v>
      </c>
      <c r="AC1717" t="s">
        <v>273</v>
      </c>
      <c r="AD1717" t="s">
        <v>274</v>
      </c>
      <c r="AE1717" t="s">
        <v>267</v>
      </c>
    </row>
    <row r="1718" spans="1:31" outlineLevel="1" x14ac:dyDescent="0.35">
      <c r="A1718" s="6" t="s">
        <v>398</v>
      </c>
      <c r="B1718" s="7" t="s">
        <v>4613</v>
      </c>
      <c r="C1718" s="7" t="s">
        <v>267</v>
      </c>
      <c r="D1718" s="7" t="s">
        <v>273</v>
      </c>
      <c r="E1718" s="7" t="s">
        <v>274</v>
      </c>
      <c r="F1718" s="7" t="s">
        <v>563</v>
      </c>
      <c r="G1718" s="8">
        <v>5332731</v>
      </c>
      <c r="H1718" s="16" t="s">
        <v>994</v>
      </c>
      <c r="I1718" s="18">
        <v>0</v>
      </c>
      <c r="J1718" s="19">
        <v>238.464</v>
      </c>
      <c r="K1718" s="19">
        <v>779.18799999999999</v>
      </c>
      <c r="L1718" s="19">
        <v>589.58199999999999</v>
      </c>
      <c r="M1718" s="19">
        <v>656.45600000000002</v>
      </c>
      <c r="N1718" s="19">
        <v>762.24199999999996</v>
      </c>
      <c r="O1718" s="19">
        <v>837.05399999999997</v>
      </c>
      <c r="P1718" s="19">
        <v>779.18799999999999</v>
      </c>
      <c r="Q1718" s="19"/>
      <c r="R1718" s="19"/>
      <c r="S1718" s="19"/>
      <c r="T1718" s="19"/>
      <c r="U1718" s="25">
        <v>4642.174</v>
      </c>
      <c r="V1718" s="18">
        <v>580.27175</v>
      </c>
      <c r="W1718" s="39">
        <v>2.7503547826496439E-4</v>
      </c>
      <c r="X1718" s="35">
        <v>683.26489450853228</v>
      </c>
      <c r="Y1718" s="35"/>
      <c r="Z1718" s="49">
        <v>0</v>
      </c>
      <c r="AC1718" t="s">
        <v>273</v>
      </c>
      <c r="AD1718" t="s">
        <v>274</v>
      </c>
      <c r="AE1718" t="s">
        <v>267</v>
      </c>
    </row>
    <row r="1719" spans="1:31" outlineLevel="1" x14ac:dyDescent="0.35">
      <c r="A1719" s="6" t="s">
        <v>398</v>
      </c>
      <c r="B1719" s="7" t="s">
        <v>4613</v>
      </c>
      <c r="C1719" s="7" t="s">
        <v>267</v>
      </c>
      <c r="D1719" s="7" t="s">
        <v>273</v>
      </c>
      <c r="E1719" s="7" t="s">
        <v>274</v>
      </c>
      <c r="F1719" s="7" t="s">
        <v>563</v>
      </c>
      <c r="G1719" s="8">
        <v>5338458</v>
      </c>
      <c r="H1719" s="16" t="s">
        <v>995</v>
      </c>
      <c r="I1719" s="18">
        <v>179.52799999999999</v>
      </c>
      <c r="J1719" s="19">
        <v>417.99200000000002</v>
      </c>
      <c r="K1719" s="19">
        <v>590.65200000000004</v>
      </c>
      <c r="L1719" s="19">
        <v>419.06200000000001</v>
      </c>
      <c r="M1719" s="19">
        <v>417.99200000000002</v>
      </c>
      <c r="N1719" s="19">
        <v>590.65200000000004</v>
      </c>
      <c r="O1719" s="19">
        <v>179.52799999999999</v>
      </c>
      <c r="P1719" s="19">
        <v>1075.518</v>
      </c>
      <c r="Q1719" s="19"/>
      <c r="R1719" s="19"/>
      <c r="S1719" s="19"/>
      <c r="T1719" s="19"/>
      <c r="U1719" s="25">
        <v>3870.9239999999995</v>
      </c>
      <c r="V1719" s="18">
        <v>483.86549999999994</v>
      </c>
      <c r="W1719" s="39">
        <v>2.2934113061408919E-4</v>
      </c>
      <c r="X1719" s="35">
        <v>569.74738097075749</v>
      </c>
      <c r="Y1719" s="35"/>
      <c r="Z1719" s="49">
        <v>0</v>
      </c>
      <c r="AC1719" t="s">
        <v>273</v>
      </c>
      <c r="AD1719" t="s">
        <v>274</v>
      </c>
      <c r="AE1719" t="s">
        <v>267</v>
      </c>
    </row>
    <row r="1720" spans="1:31" outlineLevel="1" x14ac:dyDescent="0.35">
      <c r="A1720" s="6" t="s">
        <v>398</v>
      </c>
      <c r="B1720" s="7" t="s">
        <v>562</v>
      </c>
      <c r="C1720" s="7" t="s">
        <v>267</v>
      </c>
      <c r="D1720" s="7" t="s">
        <v>273</v>
      </c>
      <c r="E1720" s="7" t="s">
        <v>274</v>
      </c>
      <c r="F1720" s="7" t="s">
        <v>563</v>
      </c>
      <c r="G1720" s="8">
        <v>5278080</v>
      </c>
      <c r="H1720" s="16" t="s">
        <v>996</v>
      </c>
      <c r="I1720" s="18">
        <v>1321.1479999999999</v>
      </c>
      <c r="J1720" s="19">
        <v>0</v>
      </c>
      <c r="K1720" s="19">
        <v>1989.508</v>
      </c>
      <c r="L1720" s="19">
        <v>180.59800000000001</v>
      </c>
      <c r="M1720" s="19">
        <v>1145.9680000000001</v>
      </c>
      <c r="N1720" s="19">
        <v>902.08699999999999</v>
      </c>
      <c r="O1720" s="19">
        <v>837.05399999999997</v>
      </c>
      <c r="P1720" s="19">
        <v>1445.1179999999999</v>
      </c>
      <c r="Q1720" s="19"/>
      <c r="R1720" s="19"/>
      <c r="S1720" s="19"/>
      <c r="T1720" s="19"/>
      <c r="U1720" s="25">
        <v>7821.4809999999998</v>
      </c>
      <c r="V1720" s="18">
        <v>977.68512499999997</v>
      </c>
      <c r="W1720" s="39">
        <v>4.6340028779087808E-4</v>
      </c>
      <c r="X1720" s="35">
        <v>1151.215656794745</v>
      </c>
      <c r="Y1720" s="35"/>
      <c r="Z1720" s="49">
        <v>0</v>
      </c>
      <c r="AC1720" t="s">
        <v>273</v>
      </c>
      <c r="AD1720" t="s">
        <v>274</v>
      </c>
      <c r="AE1720" t="s">
        <v>267</v>
      </c>
    </row>
    <row r="1721" spans="1:31" outlineLevel="1" x14ac:dyDescent="0.35">
      <c r="A1721" s="6" t="s">
        <v>398</v>
      </c>
      <c r="B1721" s="7" t="s">
        <v>562</v>
      </c>
      <c r="C1721" s="7" t="s">
        <v>267</v>
      </c>
      <c r="D1721" s="7" t="s">
        <v>273</v>
      </c>
      <c r="E1721" s="7" t="s">
        <v>274</v>
      </c>
      <c r="F1721" s="7" t="s">
        <v>563</v>
      </c>
      <c r="G1721" s="8">
        <v>5291074</v>
      </c>
      <c r="H1721" s="16" t="s">
        <v>997</v>
      </c>
      <c r="I1721" s="18">
        <v>541.96100000000001</v>
      </c>
      <c r="J1721" s="19">
        <v>837.05399999999997</v>
      </c>
      <c r="K1721" s="19">
        <v>303.49700000000001</v>
      </c>
      <c r="L1721" s="19">
        <v>1454.8820000000001</v>
      </c>
      <c r="M1721" s="19">
        <v>1256.116</v>
      </c>
      <c r="N1721" s="19">
        <v>541.96100000000001</v>
      </c>
      <c r="O1721" s="19">
        <v>1017.652</v>
      </c>
      <c r="P1721" s="19">
        <v>1624.646</v>
      </c>
      <c r="Q1721" s="19"/>
      <c r="R1721" s="19"/>
      <c r="S1721" s="19"/>
      <c r="T1721" s="19"/>
      <c r="U1721" s="25">
        <v>7577.7690000000002</v>
      </c>
      <c r="V1721" s="18">
        <v>947.22112500000003</v>
      </c>
      <c r="W1721" s="39">
        <v>4.4896105167458627E-4</v>
      </c>
      <c r="X1721" s="35">
        <v>1115.3445640760183</v>
      </c>
      <c r="Y1721" s="35"/>
      <c r="Z1721" s="49">
        <v>0</v>
      </c>
      <c r="AC1721" t="s">
        <v>273</v>
      </c>
      <c r="AD1721" t="s">
        <v>274</v>
      </c>
      <c r="AE1721" t="s">
        <v>267</v>
      </c>
    </row>
    <row r="1722" spans="1:31" outlineLevel="1" x14ac:dyDescent="0.35">
      <c r="A1722" s="6" t="s">
        <v>398</v>
      </c>
      <c r="B1722" s="7" t="s">
        <v>4613</v>
      </c>
      <c r="C1722" s="7" t="s">
        <v>267</v>
      </c>
      <c r="D1722" s="7" t="s">
        <v>273</v>
      </c>
      <c r="E1722" s="7" t="s">
        <v>274</v>
      </c>
      <c r="F1722" s="7" t="s">
        <v>563</v>
      </c>
      <c r="G1722" s="8">
        <v>5339831</v>
      </c>
      <c r="H1722" s="16" t="s">
        <v>998</v>
      </c>
      <c r="I1722" s="18">
        <v>0</v>
      </c>
      <c r="J1722" s="19">
        <v>419.06200000000001</v>
      </c>
      <c r="K1722" s="19">
        <v>476.928</v>
      </c>
      <c r="L1722" s="19">
        <v>0</v>
      </c>
      <c r="M1722" s="19">
        <v>410.05399999999997</v>
      </c>
      <c r="N1722" s="19">
        <v>531.71600000000001</v>
      </c>
      <c r="O1722" s="19">
        <v>360.12599999999998</v>
      </c>
      <c r="P1722" s="19">
        <v>417.99200000000002</v>
      </c>
      <c r="Q1722" s="19"/>
      <c r="R1722" s="19"/>
      <c r="S1722" s="19"/>
      <c r="T1722" s="19"/>
      <c r="U1722" s="25">
        <v>2615.8779999999997</v>
      </c>
      <c r="V1722" s="18">
        <v>326.98474999999996</v>
      </c>
      <c r="W1722" s="39">
        <v>1.5498325931186517E-4</v>
      </c>
      <c r="X1722" s="35">
        <v>385.02167426666688</v>
      </c>
      <c r="Y1722" s="35"/>
      <c r="Z1722" s="49">
        <v>0</v>
      </c>
      <c r="AC1722" t="s">
        <v>273</v>
      </c>
      <c r="AD1722" t="s">
        <v>274</v>
      </c>
      <c r="AE1722" t="s">
        <v>267</v>
      </c>
    </row>
    <row r="1723" spans="1:31" outlineLevel="1" x14ac:dyDescent="0.35">
      <c r="A1723" s="6" t="s">
        <v>398</v>
      </c>
      <c r="B1723" s="7" t="s">
        <v>4613</v>
      </c>
      <c r="C1723" s="7" t="s">
        <v>267</v>
      </c>
      <c r="D1723" s="7" t="s">
        <v>273</v>
      </c>
      <c r="E1723" s="7" t="s">
        <v>274</v>
      </c>
      <c r="F1723" s="7" t="s">
        <v>563</v>
      </c>
      <c r="G1723" s="8">
        <v>5338230</v>
      </c>
      <c r="H1723" s="16" t="s">
        <v>999</v>
      </c>
      <c r="I1723" s="18">
        <v>0</v>
      </c>
      <c r="J1723" s="19">
        <v>419.06200000000001</v>
      </c>
      <c r="K1723" s="19">
        <v>949.70799999999997</v>
      </c>
      <c r="L1723" s="19">
        <v>419.06200000000001</v>
      </c>
      <c r="M1723" s="19">
        <v>351.11799999999999</v>
      </c>
      <c r="N1723" s="19">
        <v>589.58199999999999</v>
      </c>
      <c r="O1723" s="19">
        <v>837.05399999999997</v>
      </c>
      <c r="P1723" s="19">
        <v>598.59</v>
      </c>
      <c r="Q1723" s="19"/>
      <c r="R1723" s="19"/>
      <c r="S1723" s="19"/>
      <c r="T1723" s="19"/>
      <c r="U1723" s="25">
        <v>4164.1759999999995</v>
      </c>
      <c r="V1723" s="18">
        <v>520.52199999999993</v>
      </c>
      <c r="W1723" s="39">
        <v>2.4671546946311926E-4</v>
      </c>
      <c r="X1723" s="35">
        <v>612.91008810849428</v>
      </c>
      <c r="Y1723" s="35"/>
      <c r="Z1723" s="49">
        <v>0</v>
      </c>
      <c r="AC1723" t="s">
        <v>273</v>
      </c>
      <c r="AD1723" t="s">
        <v>274</v>
      </c>
      <c r="AE1723" t="s">
        <v>267</v>
      </c>
    </row>
    <row r="1724" spans="1:31" outlineLevel="1" x14ac:dyDescent="0.35">
      <c r="A1724" s="6" t="s">
        <v>398</v>
      </c>
      <c r="B1724" s="7" t="s">
        <v>4613</v>
      </c>
      <c r="C1724" s="7" t="s">
        <v>267</v>
      </c>
      <c r="D1724" s="7" t="s">
        <v>273</v>
      </c>
      <c r="E1724" s="7" t="s">
        <v>274</v>
      </c>
      <c r="F1724" s="7" t="s">
        <v>563</v>
      </c>
      <c r="G1724" s="8">
        <v>5337217</v>
      </c>
      <c r="H1724" s="16" t="s">
        <v>1000</v>
      </c>
      <c r="I1724" s="18">
        <v>0</v>
      </c>
      <c r="J1724" s="19">
        <v>0</v>
      </c>
      <c r="K1724" s="19">
        <v>417.99200000000002</v>
      </c>
      <c r="L1724" s="19">
        <v>180.59800000000001</v>
      </c>
      <c r="M1724" s="19">
        <v>410.05399999999997</v>
      </c>
      <c r="N1724" s="19">
        <v>180.59800000000001</v>
      </c>
      <c r="O1724" s="19">
        <v>238.464</v>
      </c>
      <c r="P1724" s="19">
        <v>598.59</v>
      </c>
      <c r="Q1724" s="19"/>
      <c r="R1724" s="19"/>
      <c r="S1724" s="19"/>
      <c r="T1724" s="19"/>
      <c r="U1724" s="25">
        <v>2026.2959999999998</v>
      </c>
      <c r="V1724" s="18">
        <v>253.28699999999998</v>
      </c>
      <c r="W1724" s="39">
        <v>1.2005221895309918E-4</v>
      </c>
      <c r="X1724" s="35">
        <v>298.24322024186529</v>
      </c>
      <c r="Y1724" s="35"/>
      <c r="Z1724" s="49">
        <v>0</v>
      </c>
      <c r="AC1724" t="s">
        <v>273</v>
      </c>
      <c r="AD1724" t="s">
        <v>274</v>
      </c>
      <c r="AE1724" t="s">
        <v>267</v>
      </c>
    </row>
    <row r="1725" spans="1:31" outlineLevel="1" x14ac:dyDescent="0.35">
      <c r="A1725" s="6" t="s">
        <v>398</v>
      </c>
      <c r="B1725" s="7" t="s">
        <v>562</v>
      </c>
      <c r="C1725" s="7" t="s">
        <v>267</v>
      </c>
      <c r="D1725" s="7" t="s">
        <v>273</v>
      </c>
      <c r="E1725" s="7" t="s">
        <v>274</v>
      </c>
      <c r="F1725" s="7" t="s">
        <v>563</v>
      </c>
      <c r="G1725" s="8">
        <v>5339907</v>
      </c>
      <c r="H1725" s="16" t="s">
        <v>1001</v>
      </c>
      <c r="I1725" s="18">
        <v>484.09500000000003</v>
      </c>
      <c r="J1725" s="19">
        <v>179.52799999999999</v>
      </c>
      <c r="K1725" s="19">
        <v>791.25900000000001</v>
      </c>
      <c r="L1725" s="19">
        <v>1454.8820000000001</v>
      </c>
      <c r="M1725" s="19">
        <v>419.06200000000001</v>
      </c>
      <c r="N1725" s="19">
        <v>424.47899999999998</v>
      </c>
      <c r="O1725" s="19">
        <v>1082.684</v>
      </c>
      <c r="P1725" s="19">
        <v>1447.7149999999999</v>
      </c>
      <c r="Q1725" s="19"/>
      <c r="R1725" s="19"/>
      <c r="S1725" s="19"/>
      <c r="T1725" s="19"/>
      <c r="U1725" s="25">
        <v>6283.7039999999997</v>
      </c>
      <c r="V1725" s="18">
        <v>785.46299999999997</v>
      </c>
      <c r="W1725" s="39">
        <v>3.722914166757794E-4</v>
      </c>
      <c r="X1725" s="35">
        <v>924.87579110193667</v>
      </c>
      <c r="Y1725" s="35"/>
      <c r="Z1725" s="49">
        <v>0</v>
      </c>
      <c r="AC1725" t="s">
        <v>273</v>
      </c>
      <c r="AD1725" t="s">
        <v>274</v>
      </c>
      <c r="AE1725" t="s">
        <v>267</v>
      </c>
    </row>
    <row r="1726" spans="1:31" outlineLevel="1" x14ac:dyDescent="0.35">
      <c r="A1726" s="6" t="s">
        <v>398</v>
      </c>
      <c r="B1726" s="7" t="s">
        <v>562</v>
      </c>
      <c r="C1726" s="7" t="s">
        <v>267</v>
      </c>
      <c r="D1726" s="7" t="s">
        <v>273</v>
      </c>
      <c r="E1726" s="7" t="s">
        <v>274</v>
      </c>
      <c r="F1726" s="7" t="s">
        <v>563</v>
      </c>
      <c r="G1726" s="8">
        <v>5278644</v>
      </c>
      <c r="H1726" s="16" t="s">
        <v>1002</v>
      </c>
      <c r="I1726" s="18">
        <v>303.49700000000001</v>
      </c>
      <c r="J1726" s="19">
        <v>0</v>
      </c>
      <c r="K1726" s="19">
        <v>1389.8489999999999</v>
      </c>
      <c r="L1726" s="19">
        <v>791.25900000000001</v>
      </c>
      <c r="M1726" s="19">
        <v>598.59</v>
      </c>
      <c r="N1726" s="19">
        <v>180.59800000000001</v>
      </c>
      <c r="O1726" s="19">
        <v>419.06200000000001</v>
      </c>
      <c r="P1726" s="19">
        <v>483.02499999999998</v>
      </c>
      <c r="Q1726" s="19"/>
      <c r="R1726" s="19"/>
      <c r="S1726" s="19"/>
      <c r="T1726" s="19"/>
      <c r="U1726" s="25">
        <v>4165.88</v>
      </c>
      <c r="V1726" s="18">
        <v>520.73500000000001</v>
      </c>
      <c r="W1726" s="39">
        <v>2.4681642656963093E-4</v>
      </c>
      <c r="X1726" s="35">
        <v>613.16089373970135</v>
      </c>
      <c r="Y1726" s="35"/>
      <c r="Z1726" s="49">
        <v>0</v>
      </c>
      <c r="AC1726" t="s">
        <v>273</v>
      </c>
      <c r="AD1726" t="s">
        <v>274</v>
      </c>
      <c r="AE1726" t="s">
        <v>267</v>
      </c>
    </row>
    <row r="1727" spans="1:31" outlineLevel="1" x14ac:dyDescent="0.35">
      <c r="A1727" s="6" t="s">
        <v>398</v>
      </c>
      <c r="B1727" s="7" t="s">
        <v>562</v>
      </c>
      <c r="C1727" s="7" t="s">
        <v>267</v>
      </c>
      <c r="D1727" s="7" t="s">
        <v>273</v>
      </c>
      <c r="E1727" s="7" t="s">
        <v>274</v>
      </c>
      <c r="F1727" s="7" t="s">
        <v>563</v>
      </c>
      <c r="G1727" s="8">
        <v>5297687</v>
      </c>
      <c r="H1727" s="16" t="s">
        <v>1003</v>
      </c>
      <c r="I1727" s="18">
        <v>483.02499999999998</v>
      </c>
      <c r="J1727" s="19">
        <v>837.05399999999997</v>
      </c>
      <c r="K1727" s="19">
        <v>791.25900000000001</v>
      </c>
      <c r="L1727" s="19">
        <v>721.48900000000003</v>
      </c>
      <c r="M1727" s="19">
        <v>959.95299999999997</v>
      </c>
      <c r="N1727" s="19">
        <v>598.59</v>
      </c>
      <c r="O1727" s="19">
        <v>657.52599999999995</v>
      </c>
      <c r="P1727" s="19">
        <v>1082.6849999999999</v>
      </c>
      <c r="Q1727" s="19"/>
      <c r="R1727" s="19"/>
      <c r="S1727" s="19"/>
      <c r="T1727" s="19"/>
      <c r="U1727" s="25">
        <v>6131.5810000000001</v>
      </c>
      <c r="V1727" s="18">
        <v>766.44762500000002</v>
      </c>
      <c r="W1727" s="39">
        <v>3.6327856578735921E-4</v>
      </c>
      <c r="X1727" s="35">
        <v>902.48535387418053</v>
      </c>
      <c r="Y1727" s="35"/>
      <c r="Z1727" s="49">
        <v>0</v>
      </c>
      <c r="AC1727" t="s">
        <v>273</v>
      </c>
      <c r="AD1727" t="s">
        <v>274</v>
      </c>
      <c r="AE1727" t="s">
        <v>267</v>
      </c>
    </row>
    <row r="1728" spans="1:31" outlineLevel="1" x14ac:dyDescent="0.35">
      <c r="A1728" s="6" t="s">
        <v>398</v>
      </c>
      <c r="B1728" s="7" t="s">
        <v>562</v>
      </c>
      <c r="C1728" s="7" t="s">
        <v>267</v>
      </c>
      <c r="D1728" s="7" t="s">
        <v>273</v>
      </c>
      <c r="E1728" s="7" t="s">
        <v>274</v>
      </c>
      <c r="F1728" s="7" t="s">
        <v>563</v>
      </c>
      <c r="G1728" s="8">
        <v>5296619</v>
      </c>
      <c r="H1728" s="16" t="s">
        <v>1004</v>
      </c>
      <c r="I1728" s="18">
        <v>541.96100000000001</v>
      </c>
      <c r="J1728" s="19">
        <v>0</v>
      </c>
      <c r="K1728" s="19">
        <v>487.762</v>
      </c>
      <c r="L1728" s="19">
        <v>1454.8820000000001</v>
      </c>
      <c r="M1728" s="19">
        <v>419.06200000000001</v>
      </c>
      <c r="N1728" s="19">
        <v>0</v>
      </c>
      <c r="O1728" s="19">
        <v>179.52799999999999</v>
      </c>
      <c r="P1728" s="19">
        <v>180.59800000000001</v>
      </c>
      <c r="Q1728" s="19"/>
      <c r="R1728" s="19"/>
      <c r="S1728" s="19"/>
      <c r="T1728" s="19"/>
      <c r="U1728" s="25">
        <v>3263.7929999999997</v>
      </c>
      <c r="V1728" s="18">
        <v>407.97412499999996</v>
      </c>
      <c r="W1728" s="39">
        <v>1.9337036240193556E-4</v>
      </c>
      <c r="X1728" s="35">
        <v>480.38595275461148</v>
      </c>
      <c r="Y1728" s="35"/>
      <c r="Z1728" s="49">
        <v>0</v>
      </c>
      <c r="AC1728" t="s">
        <v>273</v>
      </c>
      <c r="AD1728" t="s">
        <v>274</v>
      </c>
      <c r="AE1728" t="s">
        <v>267</v>
      </c>
    </row>
    <row r="1729" spans="1:31" outlineLevel="1" x14ac:dyDescent="0.35">
      <c r="A1729" s="6" t="s">
        <v>398</v>
      </c>
      <c r="B1729" s="7" t="s">
        <v>4613</v>
      </c>
      <c r="C1729" s="7" t="s">
        <v>267</v>
      </c>
      <c r="D1729" s="7" t="s">
        <v>273</v>
      </c>
      <c r="E1729" s="7" t="s">
        <v>274</v>
      </c>
      <c r="F1729" s="7" t="s">
        <v>563</v>
      </c>
      <c r="G1729" s="8">
        <v>5293539</v>
      </c>
      <c r="H1729" s="16" t="s">
        <v>1005</v>
      </c>
      <c r="I1729" s="18">
        <v>0</v>
      </c>
      <c r="J1729" s="19">
        <v>410.05399999999997</v>
      </c>
      <c r="K1729" s="19">
        <v>179.52799999999999</v>
      </c>
      <c r="L1729" s="19">
        <v>0</v>
      </c>
      <c r="M1729" s="19">
        <v>0</v>
      </c>
      <c r="N1729" s="19">
        <v>0</v>
      </c>
      <c r="O1729" s="19">
        <v>656.45600000000002</v>
      </c>
      <c r="P1729" s="19">
        <v>180.59800000000001</v>
      </c>
      <c r="Q1729" s="19"/>
      <c r="R1729" s="19"/>
      <c r="S1729" s="19"/>
      <c r="T1729" s="19"/>
      <c r="U1729" s="25">
        <v>1426.636</v>
      </c>
      <c r="V1729" s="18">
        <v>178.3295</v>
      </c>
      <c r="W1729" s="39">
        <v>8.4524086035985661E-5</v>
      </c>
      <c r="X1729" s="35">
        <v>209.98142164470232</v>
      </c>
      <c r="Y1729" s="35"/>
      <c r="Z1729" s="49">
        <v>0</v>
      </c>
      <c r="AC1729" t="s">
        <v>273</v>
      </c>
      <c r="AD1729" t="s">
        <v>274</v>
      </c>
      <c r="AE1729" t="s">
        <v>267</v>
      </c>
    </row>
    <row r="1730" spans="1:31" outlineLevel="1" x14ac:dyDescent="0.35">
      <c r="A1730" s="6" t="s">
        <v>398</v>
      </c>
      <c r="B1730" s="7" t="s">
        <v>4613</v>
      </c>
      <c r="C1730" s="7" t="s">
        <v>267</v>
      </c>
      <c r="D1730" s="7" t="s">
        <v>273</v>
      </c>
      <c r="E1730" s="7" t="s">
        <v>274</v>
      </c>
      <c r="F1730" s="7" t="s">
        <v>563</v>
      </c>
      <c r="G1730" s="8">
        <v>5335842</v>
      </c>
      <c r="H1730" s="16" t="s">
        <v>1006</v>
      </c>
      <c r="I1730" s="18">
        <v>0</v>
      </c>
      <c r="J1730" s="19">
        <v>238.464</v>
      </c>
      <c r="K1730" s="19">
        <v>351.11799999999999</v>
      </c>
      <c r="L1730" s="19">
        <v>589.58199999999999</v>
      </c>
      <c r="M1730" s="19">
        <v>589.58199999999999</v>
      </c>
      <c r="N1730" s="19">
        <v>531.71600000000001</v>
      </c>
      <c r="O1730" s="19">
        <v>238.464</v>
      </c>
      <c r="P1730" s="19">
        <v>779.18799999999999</v>
      </c>
      <c r="Q1730" s="19"/>
      <c r="R1730" s="19"/>
      <c r="S1730" s="19"/>
      <c r="T1730" s="19"/>
      <c r="U1730" s="25">
        <v>3318.114</v>
      </c>
      <c r="V1730" s="18">
        <v>414.76425</v>
      </c>
      <c r="W1730" s="39">
        <v>1.9658872565476304E-4</v>
      </c>
      <c r="X1730" s="35">
        <v>488.38126536775309</v>
      </c>
      <c r="Y1730" s="35"/>
      <c r="Z1730" s="49">
        <v>0</v>
      </c>
      <c r="AC1730" t="s">
        <v>273</v>
      </c>
      <c r="AD1730" t="s">
        <v>274</v>
      </c>
      <c r="AE1730" t="s">
        <v>267</v>
      </c>
    </row>
    <row r="1731" spans="1:31" outlineLevel="1" x14ac:dyDescent="0.35">
      <c r="A1731" s="6" t="s">
        <v>398</v>
      </c>
      <c r="B1731" s="7" t="s">
        <v>562</v>
      </c>
      <c r="C1731" s="7" t="s">
        <v>267</v>
      </c>
      <c r="D1731" s="7" t="s">
        <v>273</v>
      </c>
      <c r="E1731" s="7" t="s">
        <v>274</v>
      </c>
      <c r="F1731" s="7" t="s">
        <v>563</v>
      </c>
      <c r="G1731" s="8">
        <v>5138993</v>
      </c>
      <c r="H1731" s="16" t="s">
        <v>1007</v>
      </c>
      <c r="I1731" s="18">
        <v>483.02499999999998</v>
      </c>
      <c r="J1731" s="19">
        <v>179.52799999999999</v>
      </c>
      <c r="K1731" s="19">
        <v>1867.846</v>
      </c>
      <c r="L1731" s="19">
        <v>1512.748</v>
      </c>
      <c r="M1731" s="19">
        <v>598.59</v>
      </c>
      <c r="N1731" s="19">
        <v>598.59</v>
      </c>
      <c r="O1731" s="19">
        <v>1321.1489999999999</v>
      </c>
      <c r="P1731" s="19">
        <v>598.59</v>
      </c>
      <c r="Q1731" s="19"/>
      <c r="R1731" s="19"/>
      <c r="S1731" s="19"/>
      <c r="T1731" s="19"/>
      <c r="U1731" s="25">
        <v>7160.0660000000007</v>
      </c>
      <c r="V1731" s="18">
        <v>895.00825000000009</v>
      </c>
      <c r="W1731" s="39">
        <v>4.242133484696417E-4</v>
      </c>
      <c r="X1731" s="35">
        <v>1053.8643618623792</v>
      </c>
      <c r="Y1731" s="35"/>
      <c r="Z1731" s="49">
        <v>0</v>
      </c>
      <c r="AC1731" t="s">
        <v>273</v>
      </c>
      <c r="AD1731" t="s">
        <v>274</v>
      </c>
      <c r="AE1731" t="s">
        <v>267</v>
      </c>
    </row>
    <row r="1732" spans="1:31" outlineLevel="1" x14ac:dyDescent="0.35">
      <c r="A1732" s="6" t="s">
        <v>398</v>
      </c>
      <c r="B1732" s="7" t="s">
        <v>562</v>
      </c>
      <c r="C1732" s="7" t="s">
        <v>267</v>
      </c>
      <c r="D1732" s="7" t="s">
        <v>273</v>
      </c>
      <c r="E1732" s="7" t="s">
        <v>274</v>
      </c>
      <c r="F1732" s="7" t="s">
        <v>563</v>
      </c>
      <c r="G1732" s="8">
        <v>5270701</v>
      </c>
      <c r="H1732" s="16" t="s">
        <v>1008</v>
      </c>
      <c r="I1732" s="18">
        <v>959.95299999999997</v>
      </c>
      <c r="J1732" s="19">
        <v>0</v>
      </c>
      <c r="K1732" s="19">
        <v>1945.6579999999999</v>
      </c>
      <c r="L1732" s="19">
        <v>1274.2840000000001</v>
      </c>
      <c r="M1732" s="19">
        <v>598.59</v>
      </c>
      <c r="N1732" s="19">
        <v>970.78700000000003</v>
      </c>
      <c r="O1732" s="19">
        <v>1024.1379999999999</v>
      </c>
      <c r="P1732" s="19">
        <v>0</v>
      </c>
      <c r="Q1732" s="19"/>
      <c r="R1732" s="19"/>
      <c r="S1732" s="19"/>
      <c r="T1732" s="19"/>
      <c r="U1732" s="25">
        <v>6773.4100000000008</v>
      </c>
      <c r="V1732" s="18">
        <v>846.6762500000001</v>
      </c>
      <c r="W1732" s="39">
        <v>4.0130509085499434E-4</v>
      </c>
      <c r="X1732" s="35">
        <v>996.95385591169952</v>
      </c>
      <c r="Y1732" s="35"/>
      <c r="Z1732" s="49">
        <v>0</v>
      </c>
      <c r="AC1732" t="s">
        <v>273</v>
      </c>
      <c r="AD1732" t="s">
        <v>274</v>
      </c>
      <c r="AE1732" t="s">
        <v>267</v>
      </c>
    </row>
    <row r="1733" spans="1:31" outlineLevel="1" x14ac:dyDescent="0.35">
      <c r="A1733" s="6" t="s">
        <v>398</v>
      </c>
      <c r="B1733" s="7" t="s">
        <v>562</v>
      </c>
      <c r="C1733" s="7" t="s">
        <v>267</v>
      </c>
      <c r="D1733" s="7" t="s">
        <v>273</v>
      </c>
      <c r="E1733" s="7" t="s">
        <v>274</v>
      </c>
      <c r="F1733" s="7" t="s">
        <v>563</v>
      </c>
      <c r="G1733" s="8">
        <v>5271416</v>
      </c>
      <c r="H1733" s="16" t="s">
        <v>1009</v>
      </c>
      <c r="I1733" s="18">
        <v>721.48900000000003</v>
      </c>
      <c r="J1733" s="19">
        <v>180.59800000000001</v>
      </c>
      <c r="K1733" s="19">
        <v>791.25900000000001</v>
      </c>
      <c r="L1733" s="19">
        <v>1512.748</v>
      </c>
      <c r="M1733" s="19">
        <v>484.09500000000003</v>
      </c>
      <c r="N1733" s="19">
        <v>598.59</v>
      </c>
      <c r="O1733" s="19">
        <v>721.48900000000003</v>
      </c>
      <c r="P1733" s="19">
        <v>360.12599999999998</v>
      </c>
      <c r="Q1733" s="19"/>
      <c r="R1733" s="19"/>
      <c r="S1733" s="19"/>
      <c r="T1733" s="19"/>
      <c r="U1733" s="25">
        <v>5370.3940000000002</v>
      </c>
      <c r="V1733" s="18">
        <v>671.29925000000003</v>
      </c>
      <c r="W1733" s="39">
        <v>3.1818042198790804E-4</v>
      </c>
      <c r="X1733" s="35">
        <v>790.4489771127179</v>
      </c>
      <c r="Y1733" s="35"/>
      <c r="Z1733" s="49">
        <v>0</v>
      </c>
      <c r="AC1733" t="s">
        <v>273</v>
      </c>
      <c r="AD1733" t="s">
        <v>274</v>
      </c>
      <c r="AE1733" t="s">
        <v>267</v>
      </c>
    </row>
    <row r="1734" spans="1:31" outlineLevel="1" x14ac:dyDescent="0.35">
      <c r="A1734" s="6" t="s">
        <v>398</v>
      </c>
      <c r="B1734" s="7" t="s">
        <v>562</v>
      </c>
      <c r="C1734" s="7" t="s">
        <v>267</v>
      </c>
      <c r="D1734" s="7" t="s">
        <v>273</v>
      </c>
      <c r="E1734" s="7" t="s">
        <v>274</v>
      </c>
      <c r="F1734" s="7" t="s">
        <v>563</v>
      </c>
      <c r="G1734" s="8">
        <v>5278675</v>
      </c>
      <c r="H1734" s="16" t="s">
        <v>1010</v>
      </c>
      <c r="I1734" s="18">
        <v>713.55100000000004</v>
      </c>
      <c r="J1734" s="19">
        <v>419.06200000000001</v>
      </c>
      <c r="K1734" s="19">
        <v>1029.723</v>
      </c>
      <c r="L1734" s="19">
        <v>360.12599999999998</v>
      </c>
      <c r="M1734" s="19">
        <v>1205.5840000000001</v>
      </c>
      <c r="N1734" s="19">
        <v>0</v>
      </c>
      <c r="O1734" s="19">
        <v>1146.6479999999999</v>
      </c>
      <c r="P1734" s="19">
        <v>179.52799999999999</v>
      </c>
      <c r="Q1734" s="19"/>
      <c r="R1734" s="19"/>
      <c r="S1734" s="19"/>
      <c r="T1734" s="19"/>
      <c r="U1734" s="25">
        <v>5054.2220000000007</v>
      </c>
      <c r="V1734" s="18">
        <v>631.77775000000008</v>
      </c>
      <c r="W1734" s="39">
        <v>2.9944813895974276E-4</v>
      </c>
      <c r="X1734" s="35">
        <v>743.91275761156373</v>
      </c>
      <c r="Y1734" s="35"/>
      <c r="Z1734" s="49">
        <v>0</v>
      </c>
      <c r="AC1734" t="s">
        <v>273</v>
      </c>
      <c r="AD1734" t="s">
        <v>274</v>
      </c>
      <c r="AE1734" t="s">
        <v>267</v>
      </c>
    </row>
    <row r="1735" spans="1:31" outlineLevel="1" x14ac:dyDescent="0.35">
      <c r="A1735" s="6" t="s">
        <v>398</v>
      </c>
      <c r="B1735" s="7" t="s">
        <v>562</v>
      </c>
      <c r="C1735" s="7" t="s">
        <v>267</v>
      </c>
      <c r="D1735" s="7" t="s">
        <v>273</v>
      </c>
      <c r="E1735" s="7" t="s">
        <v>274</v>
      </c>
      <c r="F1735" s="7" t="s">
        <v>563</v>
      </c>
      <c r="G1735" s="8">
        <v>5291081</v>
      </c>
      <c r="H1735" s="16" t="s">
        <v>1011</v>
      </c>
      <c r="I1735" s="18">
        <v>303.49700000000001</v>
      </c>
      <c r="J1735" s="19">
        <v>180.59800000000001</v>
      </c>
      <c r="K1735" s="19">
        <v>791.25900000000001</v>
      </c>
      <c r="L1735" s="19">
        <v>791.25900000000001</v>
      </c>
      <c r="M1735" s="19">
        <v>238.464</v>
      </c>
      <c r="N1735" s="19">
        <v>0</v>
      </c>
      <c r="O1735" s="19">
        <v>360.12599999999998</v>
      </c>
      <c r="P1735" s="19">
        <v>0</v>
      </c>
      <c r="Q1735" s="19"/>
      <c r="R1735" s="19"/>
      <c r="S1735" s="19"/>
      <c r="T1735" s="19"/>
      <c r="U1735" s="25">
        <v>2665.2030000000004</v>
      </c>
      <c r="V1735" s="18">
        <v>333.15037500000005</v>
      </c>
      <c r="W1735" s="39">
        <v>1.5790562391203303E-4</v>
      </c>
      <c r="X1735" s="35">
        <v>392.28164360896943</v>
      </c>
      <c r="Y1735" s="35"/>
      <c r="Z1735" s="49">
        <v>0</v>
      </c>
      <c r="AC1735" t="s">
        <v>273</v>
      </c>
      <c r="AD1735" t="s">
        <v>274</v>
      </c>
      <c r="AE1735" t="s">
        <v>267</v>
      </c>
    </row>
    <row r="1736" spans="1:31" outlineLevel="1" x14ac:dyDescent="0.35">
      <c r="A1736" s="6" t="s">
        <v>398</v>
      </c>
      <c r="B1736" s="7" t="s">
        <v>562</v>
      </c>
      <c r="C1736" s="7" t="s">
        <v>267</v>
      </c>
      <c r="D1736" s="7" t="s">
        <v>273</v>
      </c>
      <c r="E1736" s="7" t="s">
        <v>274</v>
      </c>
      <c r="F1736" s="7" t="s">
        <v>563</v>
      </c>
      <c r="G1736" s="8">
        <v>5292042</v>
      </c>
      <c r="H1736" s="16" t="s">
        <v>1012</v>
      </c>
      <c r="I1736" s="18">
        <v>484.09500000000003</v>
      </c>
      <c r="J1736" s="19">
        <v>0</v>
      </c>
      <c r="K1736" s="19">
        <v>1029.723</v>
      </c>
      <c r="L1736" s="19">
        <v>971.85699999999997</v>
      </c>
      <c r="M1736" s="19">
        <v>419.06200000000001</v>
      </c>
      <c r="N1736" s="19">
        <v>0</v>
      </c>
      <c r="O1736" s="19">
        <v>417.99200000000002</v>
      </c>
      <c r="P1736" s="19">
        <v>417.99200000000002</v>
      </c>
      <c r="Q1736" s="19"/>
      <c r="R1736" s="19"/>
      <c r="S1736" s="19"/>
      <c r="T1736" s="19"/>
      <c r="U1736" s="25">
        <v>3740.7210000000005</v>
      </c>
      <c r="V1736" s="18">
        <v>467.59012500000006</v>
      </c>
      <c r="W1736" s="39">
        <v>2.2162697677656975E-4</v>
      </c>
      <c r="X1736" s="35">
        <v>550.58326970312862</v>
      </c>
      <c r="Y1736" s="35"/>
      <c r="Z1736" s="49">
        <v>0</v>
      </c>
      <c r="AC1736" t="s">
        <v>273</v>
      </c>
      <c r="AD1736" t="s">
        <v>274</v>
      </c>
      <c r="AE1736" t="s">
        <v>267</v>
      </c>
    </row>
    <row r="1737" spans="1:31" outlineLevel="1" x14ac:dyDescent="0.35">
      <c r="A1737" s="6" t="s">
        <v>398</v>
      </c>
      <c r="B1737" s="7" t="s">
        <v>562</v>
      </c>
      <c r="C1737" s="7" t="s">
        <v>267</v>
      </c>
      <c r="D1737" s="7" t="s">
        <v>273</v>
      </c>
      <c r="E1737" s="7" t="s">
        <v>274</v>
      </c>
      <c r="F1737" s="7" t="s">
        <v>563</v>
      </c>
      <c r="G1737" s="8">
        <v>5292848</v>
      </c>
      <c r="H1737" s="16" t="s">
        <v>1013</v>
      </c>
      <c r="I1737" s="18">
        <v>303.49700000000001</v>
      </c>
      <c r="J1737" s="19">
        <v>0</v>
      </c>
      <c r="K1737" s="19">
        <v>791.25900000000001</v>
      </c>
      <c r="L1737" s="19">
        <v>0</v>
      </c>
      <c r="M1737" s="19">
        <v>0</v>
      </c>
      <c r="N1737" s="19">
        <v>484.09500000000003</v>
      </c>
      <c r="O1737" s="19">
        <v>0</v>
      </c>
      <c r="P1737" s="19">
        <v>179.52799999999999</v>
      </c>
      <c r="Q1737" s="19"/>
      <c r="R1737" s="19"/>
      <c r="S1737" s="19"/>
      <c r="T1737" s="19"/>
      <c r="U1737" s="25">
        <v>1758.3790000000001</v>
      </c>
      <c r="V1737" s="18">
        <v>219.79737500000002</v>
      </c>
      <c r="W1737" s="39">
        <v>1.0417890609789073E-4</v>
      </c>
      <c r="X1737" s="35">
        <v>258.80948063149259</v>
      </c>
      <c r="Y1737" s="35"/>
      <c r="Z1737" s="49">
        <v>0</v>
      </c>
      <c r="AC1737" t="s">
        <v>273</v>
      </c>
      <c r="AD1737" t="s">
        <v>274</v>
      </c>
      <c r="AE1737" t="s">
        <v>267</v>
      </c>
    </row>
    <row r="1738" spans="1:31" outlineLevel="1" x14ac:dyDescent="0.35">
      <c r="A1738" s="6" t="s">
        <v>398</v>
      </c>
      <c r="B1738" s="7" t="s">
        <v>562</v>
      </c>
      <c r="C1738" s="7" t="s">
        <v>267</v>
      </c>
      <c r="D1738" s="7" t="s">
        <v>273</v>
      </c>
      <c r="E1738" s="7" t="s">
        <v>274</v>
      </c>
      <c r="F1738" s="7" t="s">
        <v>563</v>
      </c>
      <c r="G1738" s="8">
        <v>5295582</v>
      </c>
      <c r="H1738" s="16" t="s">
        <v>1014</v>
      </c>
      <c r="I1738" s="18">
        <v>0</v>
      </c>
      <c r="J1738" s="19">
        <v>0</v>
      </c>
      <c r="K1738" s="19">
        <v>970.78700000000003</v>
      </c>
      <c r="L1738" s="19">
        <v>1094.7560000000001</v>
      </c>
      <c r="M1738" s="19">
        <v>419.06200000000001</v>
      </c>
      <c r="N1738" s="19">
        <v>0</v>
      </c>
      <c r="O1738" s="19">
        <v>360.12599999999998</v>
      </c>
      <c r="P1738" s="19">
        <v>0</v>
      </c>
      <c r="Q1738" s="19"/>
      <c r="R1738" s="19"/>
      <c r="S1738" s="19"/>
      <c r="T1738" s="19"/>
      <c r="U1738" s="25">
        <v>2844.7309999999998</v>
      </c>
      <c r="V1738" s="18">
        <v>355.59137499999997</v>
      </c>
      <c r="W1738" s="39">
        <v>1.6854214234972027E-4</v>
      </c>
      <c r="X1738" s="35">
        <v>418.70572421890074</v>
      </c>
      <c r="Y1738" s="35"/>
      <c r="Z1738" s="49">
        <v>0</v>
      </c>
      <c r="AC1738" t="s">
        <v>273</v>
      </c>
      <c r="AD1738" t="s">
        <v>274</v>
      </c>
      <c r="AE1738" t="s">
        <v>267</v>
      </c>
    </row>
    <row r="1739" spans="1:31" outlineLevel="1" x14ac:dyDescent="0.35">
      <c r="A1739" s="6" t="s">
        <v>398</v>
      </c>
      <c r="B1739" s="7" t="s">
        <v>562</v>
      </c>
      <c r="C1739" s="7" t="s">
        <v>267</v>
      </c>
      <c r="D1739" s="7" t="s">
        <v>273</v>
      </c>
      <c r="E1739" s="7" t="s">
        <v>274</v>
      </c>
      <c r="F1739" s="7" t="s">
        <v>563</v>
      </c>
      <c r="G1739" s="8">
        <v>5296121</v>
      </c>
      <c r="H1739" s="16" t="s">
        <v>1015</v>
      </c>
      <c r="I1739" s="18">
        <v>303.49700000000001</v>
      </c>
      <c r="J1739" s="19">
        <v>180.59800000000001</v>
      </c>
      <c r="K1739" s="19">
        <v>659.35199999999998</v>
      </c>
      <c r="L1739" s="19">
        <v>1274.2840000000001</v>
      </c>
      <c r="M1739" s="19">
        <v>657.52599999999995</v>
      </c>
      <c r="N1739" s="19">
        <v>721.48900000000003</v>
      </c>
      <c r="O1739" s="19">
        <v>417.99200000000002</v>
      </c>
      <c r="P1739" s="19">
        <v>179.52799999999999</v>
      </c>
      <c r="Q1739" s="19"/>
      <c r="R1739" s="19"/>
      <c r="S1739" s="19"/>
      <c r="T1739" s="19"/>
      <c r="U1739" s="25">
        <v>4394.2660000000005</v>
      </c>
      <c r="V1739" s="18">
        <v>549.28325000000007</v>
      </c>
      <c r="W1739" s="39">
        <v>2.6034764119860053E-4</v>
      </c>
      <c r="X1739" s="35">
        <v>646.7762076415986</v>
      </c>
      <c r="Y1739" s="35"/>
      <c r="Z1739" s="49">
        <v>0</v>
      </c>
      <c r="AC1739" t="s">
        <v>273</v>
      </c>
      <c r="AD1739" t="s">
        <v>274</v>
      </c>
      <c r="AE1739" t="s">
        <v>267</v>
      </c>
    </row>
    <row r="1740" spans="1:31" outlineLevel="1" x14ac:dyDescent="0.35">
      <c r="A1740" s="6" t="s">
        <v>398</v>
      </c>
      <c r="B1740" s="7" t="s">
        <v>562</v>
      </c>
      <c r="C1740" s="7" t="s">
        <v>267</v>
      </c>
      <c r="D1740" s="7" t="s">
        <v>273</v>
      </c>
      <c r="E1740" s="7" t="s">
        <v>274</v>
      </c>
      <c r="F1740" s="7" t="s">
        <v>563</v>
      </c>
      <c r="G1740" s="8">
        <v>5298053</v>
      </c>
      <c r="H1740" s="16" t="s">
        <v>1016</v>
      </c>
      <c r="I1740" s="18">
        <v>0</v>
      </c>
      <c r="J1740" s="19">
        <v>663.62300000000005</v>
      </c>
      <c r="K1740" s="19">
        <v>791.25900000000001</v>
      </c>
      <c r="L1740" s="19">
        <v>238.464</v>
      </c>
      <c r="M1740" s="19">
        <v>1206.654</v>
      </c>
      <c r="N1740" s="19">
        <v>0</v>
      </c>
      <c r="O1740" s="19">
        <v>180.59800000000001</v>
      </c>
      <c r="P1740" s="19">
        <v>179.52799999999999</v>
      </c>
      <c r="Q1740" s="19"/>
      <c r="R1740" s="19"/>
      <c r="S1740" s="19"/>
      <c r="T1740" s="19"/>
      <c r="U1740" s="25">
        <v>3260.1259999999997</v>
      </c>
      <c r="V1740" s="18">
        <v>407.51574999999997</v>
      </c>
      <c r="W1740" s="39">
        <v>1.9315310318269955E-4</v>
      </c>
      <c r="X1740" s="35">
        <v>479.84622021374531</v>
      </c>
      <c r="Y1740" s="35"/>
      <c r="Z1740" s="49">
        <v>0</v>
      </c>
      <c r="AC1740" t="s">
        <v>273</v>
      </c>
      <c r="AD1740" t="s">
        <v>274</v>
      </c>
      <c r="AE1740" t="s">
        <v>267</v>
      </c>
    </row>
    <row r="1741" spans="1:31" outlineLevel="1" x14ac:dyDescent="0.35">
      <c r="A1741" s="6" t="s">
        <v>398</v>
      </c>
      <c r="B1741" s="7" t="s">
        <v>562</v>
      </c>
      <c r="C1741" s="7" t="s">
        <v>267</v>
      </c>
      <c r="D1741" s="7" t="s">
        <v>273</v>
      </c>
      <c r="E1741" s="7" t="s">
        <v>274</v>
      </c>
      <c r="F1741" s="7" t="s">
        <v>563</v>
      </c>
      <c r="G1741" s="8">
        <v>5298963</v>
      </c>
      <c r="H1741" s="16" t="s">
        <v>1017</v>
      </c>
      <c r="I1741" s="18">
        <v>0</v>
      </c>
      <c r="J1741" s="19">
        <v>303.49700000000001</v>
      </c>
      <c r="K1741" s="19">
        <v>483.02499999999998</v>
      </c>
      <c r="L1741" s="19">
        <v>0</v>
      </c>
      <c r="M1741" s="19">
        <v>179.52799999999999</v>
      </c>
      <c r="N1741" s="19">
        <v>0</v>
      </c>
      <c r="O1741" s="19">
        <v>179.52799999999999</v>
      </c>
      <c r="P1741" s="19">
        <v>721.48900000000003</v>
      </c>
      <c r="Q1741" s="19"/>
      <c r="R1741" s="19"/>
      <c r="S1741" s="19"/>
      <c r="T1741" s="19"/>
      <c r="U1741" s="25">
        <v>1867.067</v>
      </c>
      <c r="V1741" s="18">
        <v>233.383375</v>
      </c>
      <c r="W1741" s="39">
        <v>1.1061835797144447E-4</v>
      </c>
      <c r="X1741" s="35">
        <v>274.80687643232716</v>
      </c>
      <c r="Y1741" s="35"/>
      <c r="Z1741" s="49">
        <v>0</v>
      </c>
      <c r="AC1741" t="s">
        <v>273</v>
      </c>
      <c r="AD1741" t="s">
        <v>274</v>
      </c>
      <c r="AE1741" t="s">
        <v>267</v>
      </c>
    </row>
    <row r="1742" spans="1:31" outlineLevel="1" x14ac:dyDescent="0.35">
      <c r="A1742" s="6" t="s">
        <v>398</v>
      </c>
      <c r="B1742" s="7" t="s">
        <v>562</v>
      </c>
      <c r="C1742" s="7" t="s">
        <v>267</v>
      </c>
      <c r="D1742" s="7" t="s">
        <v>273</v>
      </c>
      <c r="E1742" s="7" t="s">
        <v>274</v>
      </c>
      <c r="F1742" s="7" t="s">
        <v>563</v>
      </c>
      <c r="G1742" s="8">
        <v>5299571</v>
      </c>
      <c r="H1742" s="16" t="s">
        <v>1018</v>
      </c>
      <c r="I1742" s="18">
        <v>0</v>
      </c>
      <c r="J1742" s="19">
        <v>419.06200000000001</v>
      </c>
      <c r="K1742" s="19">
        <v>417.99200000000002</v>
      </c>
      <c r="L1742" s="19">
        <v>238.464</v>
      </c>
      <c r="M1742" s="19">
        <v>179.52799999999999</v>
      </c>
      <c r="N1742" s="19">
        <v>590.65200000000004</v>
      </c>
      <c r="O1742" s="19">
        <v>837.05399999999997</v>
      </c>
      <c r="P1742" s="19">
        <v>238.464</v>
      </c>
      <c r="Q1742" s="19"/>
      <c r="R1742" s="19"/>
      <c r="S1742" s="19"/>
      <c r="T1742" s="19"/>
      <c r="U1742" s="25">
        <v>2921.2159999999999</v>
      </c>
      <c r="V1742" s="18">
        <v>365.15199999999999</v>
      </c>
      <c r="W1742" s="39">
        <v>1.7307365895273769E-4</v>
      </c>
      <c r="X1742" s="35">
        <v>429.96327627457231</v>
      </c>
      <c r="Y1742" s="35"/>
      <c r="Z1742" s="49">
        <v>0</v>
      </c>
      <c r="AC1742" t="s">
        <v>273</v>
      </c>
      <c r="AD1742" t="s">
        <v>274</v>
      </c>
      <c r="AE1742" t="s">
        <v>267</v>
      </c>
    </row>
    <row r="1743" spans="1:31" outlineLevel="1" x14ac:dyDescent="0.35">
      <c r="A1743" s="6" t="s">
        <v>398</v>
      </c>
      <c r="B1743" s="7" t="s">
        <v>562</v>
      </c>
      <c r="C1743" s="7" t="s">
        <v>267</v>
      </c>
      <c r="D1743" s="7" t="s">
        <v>273</v>
      </c>
      <c r="E1743" s="7" t="s">
        <v>274</v>
      </c>
      <c r="F1743" s="7" t="s">
        <v>563</v>
      </c>
      <c r="G1743" s="8">
        <v>5299678</v>
      </c>
      <c r="H1743" s="16" t="s">
        <v>1019</v>
      </c>
      <c r="I1743" s="18">
        <v>483.02499999999998</v>
      </c>
      <c r="J1743" s="19">
        <v>180.59800000000001</v>
      </c>
      <c r="K1743" s="19">
        <v>791.25900000000001</v>
      </c>
      <c r="L1743" s="19">
        <v>487.762</v>
      </c>
      <c r="M1743" s="19">
        <v>419.06200000000001</v>
      </c>
      <c r="N1743" s="19">
        <v>0</v>
      </c>
      <c r="O1743" s="19">
        <v>179.52799999999999</v>
      </c>
      <c r="P1743" s="19">
        <v>541.96100000000001</v>
      </c>
      <c r="Q1743" s="19"/>
      <c r="R1743" s="19"/>
      <c r="S1743" s="19"/>
      <c r="T1743" s="19"/>
      <c r="U1743" s="25">
        <v>3083.1949999999997</v>
      </c>
      <c r="V1743" s="18">
        <v>385.39937499999996</v>
      </c>
      <c r="W1743" s="39">
        <v>1.8267044953703733E-4</v>
      </c>
      <c r="X1743" s="35">
        <v>453.8043826931592</v>
      </c>
      <c r="Y1743" s="35"/>
      <c r="Z1743" s="49">
        <v>0</v>
      </c>
      <c r="AC1743" t="s">
        <v>273</v>
      </c>
      <c r="AD1743" t="s">
        <v>274</v>
      </c>
      <c r="AE1743" t="s">
        <v>267</v>
      </c>
    </row>
    <row r="1744" spans="1:31" outlineLevel="1" x14ac:dyDescent="0.35">
      <c r="A1744" s="6" t="s">
        <v>398</v>
      </c>
      <c r="B1744" s="7" t="s">
        <v>562</v>
      </c>
      <c r="C1744" s="7" t="s">
        <v>267</v>
      </c>
      <c r="D1744" s="7" t="s">
        <v>273</v>
      </c>
      <c r="E1744" s="7" t="s">
        <v>274</v>
      </c>
      <c r="F1744" s="7" t="s">
        <v>563</v>
      </c>
      <c r="G1744" s="8">
        <v>5338683</v>
      </c>
      <c r="H1744" s="16" t="s">
        <v>1020</v>
      </c>
      <c r="I1744" s="18">
        <v>483.02499999999998</v>
      </c>
      <c r="J1744" s="19">
        <v>179.52799999999999</v>
      </c>
      <c r="K1744" s="19">
        <v>1932.88</v>
      </c>
      <c r="L1744" s="19">
        <v>0</v>
      </c>
      <c r="M1744" s="19">
        <v>837.05399999999997</v>
      </c>
      <c r="N1744" s="19">
        <v>664.69299999999998</v>
      </c>
      <c r="O1744" s="19">
        <v>662.553</v>
      </c>
      <c r="P1744" s="19">
        <v>417.99200000000002</v>
      </c>
      <c r="Q1744" s="19"/>
      <c r="R1744" s="19"/>
      <c r="S1744" s="19"/>
      <c r="T1744" s="19"/>
      <c r="U1744" s="25">
        <v>5177.7250000000004</v>
      </c>
      <c r="V1744" s="18">
        <v>647.21562500000005</v>
      </c>
      <c r="W1744" s="39">
        <v>3.0676533703809093E-4</v>
      </c>
      <c r="X1744" s="35">
        <v>762.09071997714648</v>
      </c>
      <c r="Y1744" s="35"/>
      <c r="Z1744" s="49">
        <v>0</v>
      </c>
      <c r="AC1744" t="s">
        <v>273</v>
      </c>
      <c r="AD1744" t="s">
        <v>274</v>
      </c>
      <c r="AE1744" t="s">
        <v>267</v>
      </c>
    </row>
    <row r="1745" spans="1:31" outlineLevel="1" x14ac:dyDescent="0.35">
      <c r="A1745" s="6" t="s">
        <v>398</v>
      </c>
      <c r="B1745" s="7" t="s">
        <v>562</v>
      </c>
      <c r="C1745" s="7" t="s">
        <v>267</v>
      </c>
      <c r="D1745" s="7" t="s">
        <v>273</v>
      </c>
      <c r="E1745" s="7" t="s">
        <v>274</v>
      </c>
      <c r="F1745" s="7" t="s">
        <v>563</v>
      </c>
      <c r="G1745" s="8">
        <v>5339277</v>
      </c>
      <c r="H1745" s="16" t="s">
        <v>1021</v>
      </c>
      <c r="I1745" s="18">
        <v>303.49700000000001</v>
      </c>
      <c r="J1745" s="19">
        <v>238.464</v>
      </c>
      <c r="K1745" s="19">
        <v>1144.2180000000001</v>
      </c>
      <c r="L1745" s="19">
        <v>1275.354</v>
      </c>
      <c r="M1745" s="19">
        <v>180.59800000000001</v>
      </c>
      <c r="N1745" s="19">
        <v>179.52799999999999</v>
      </c>
      <c r="O1745" s="19">
        <v>179.52799999999999</v>
      </c>
      <c r="P1745" s="19">
        <v>419.06200000000001</v>
      </c>
      <c r="Q1745" s="19"/>
      <c r="R1745" s="19"/>
      <c r="S1745" s="19"/>
      <c r="T1745" s="19"/>
      <c r="U1745" s="25">
        <v>3920.2489999999998</v>
      </c>
      <c r="V1745" s="18">
        <v>490.03112499999997</v>
      </c>
      <c r="W1745" s="39">
        <v>2.3226349521425699E-4</v>
      </c>
      <c r="X1745" s="35">
        <v>577.00735031305999</v>
      </c>
      <c r="Y1745" s="35"/>
      <c r="Z1745" s="49">
        <v>0</v>
      </c>
      <c r="AC1745" t="s">
        <v>273</v>
      </c>
      <c r="AD1745" t="s">
        <v>274</v>
      </c>
      <c r="AE1745" t="s">
        <v>267</v>
      </c>
    </row>
    <row r="1746" spans="1:31" outlineLevel="1" x14ac:dyDescent="0.35">
      <c r="A1746" s="6" t="s">
        <v>398</v>
      </c>
      <c r="B1746" s="7" t="s">
        <v>562</v>
      </c>
      <c r="C1746" s="7" t="s">
        <v>267</v>
      </c>
      <c r="D1746" s="7" t="s">
        <v>273</v>
      </c>
      <c r="E1746" s="7" t="s">
        <v>274</v>
      </c>
      <c r="F1746" s="7" t="s">
        <v>563</v>
      </c>
      <c r="G1746" s="8">
        <v>5339668</v>
      </c>
      <c r="H1746" s="16" t="s">
        <v>1022</v>
      </c>
      <c r="I1746" s="18">
        <v>484.09500000000003</v>
      </c>
      <c r="J1746" s="19">
        <v>0</v>
      </c>
      <c r="K1746" s="19">
        <v>1205.5840000000001</v>
      </c>
      <c r="L1746" s="19">
        <v>1026.056</v>
      </c>
      <c r="M1746" s="19">
        <v>598.59</v>
      </c>
      <c r="N1746" s="19">
        <v>360.12599999999998</v>
      </c>
      <c r="O1746" s="19">
        <v>417.99200000000002</v>
      </c>
      <c r="P1746" s="19">
        <v>303.49700000000001</v>
      </c>
      <c r="Q1746" s="19"/>
      <c r="R1746" s="19"/>
      <c r="S1746" s="19"/>
      <c r="T1746" s="19"/>
      <c r="U1746" s="25">
        <v>4395.9400000000005</v>
      </c>
      <c r="V1746" s="18">
        <v>549.49250000000006</v>
      </c>
      <c r="W1746" s="39">
        <v>2.6044682089126507E-4</v>
      </c>
      <c r="X1746" s="35">
        <v>647.02259768070678</v>
      </c>
      <c r="Y1746" s="35"/>
      <c r="Z1746" s="49">
        <v>0</v>
      </c>
      <c r="AC1746" t="s">
        <v>273</v>
      </c>
      <c r="AD1746" t="s">
        <v>274</v>
      </c>
      <c r="AE1746" t="s">
        <v>267</v>
      </c>
    </row>
    <row r="1747" spans="1:31" outlineLevel="1" x14ac:dyDescent="0.35">
      <c r="A1747" s="6" t="s">
        <v>398</v>
      </c>
      <c r="B1747" s="7" t="s">
        <v>562</v>
      </c>
      <c r="C1747" s="7" t="s">
        <v>267</v>
      </c>
      <c r="D1747" s="7" t="s">
        <v>273</v>
      </c>
      <c r="E1747" s="7" t="s">
        <v>274</v>
      </c>
      <c r="F1747" s="7" t="s">
        <v>563</v>
      </c>
      <c r="G1747" s="8">
        <v>5339817</v>
      </c>
      <c r="H1747" s="16" t="s">
        <v>1023</v>
      </c>
      <c r="I1747" s="18">
        <v>303.49700000000001</v>
      </c>
      <c r="J1747" s="19">
        <v>179.52799999999999</v>
      </c>
      <c r="K1747" s="19">
        <v>722.55899999999997</v>
      </c>
      <c r="L1747" s="19">
        <v>1333.22</v>
      </c>
      <c r="M1747" s="19">
        <v>1205.5840000000001</v>
      </c>
      <c r="N1747" s="19">
        <v>360.12599999999998</v>
      </c>
      <c r="O1747" s="19">
        <v>483.02499999999998</v>
      </c>
      <c r="P1747" s="19">
        <v>419.06200000000001</v>
      </c>
      <c r="Q1747" s="19"/>
      <c r="R1747" s="19"/>
      <c r="S1747" s="19"/>
      <c r="T1747" s="19"/>
      <c r="U1747" s="25">
        <v>5006.6009999999997</v>
      </c>
      <c r="V1747" s="18">
        <v>625.82512499999996</v>
      </c>
      <c r="W1747" s="39">
        <v>2.9662673146608652E-4</v>
      </c>
      <c r="X1747" s="35">
        <v>736.90359390046808</v>
      </c>
      <c r="Y1747" s="35"/>
      <c r="Z1747" s="49">
        <v>0</v>
      </c>
      <c r="AC1747" t="s">
        <v>273</v>
      </c>
      <c r="AD1747" t="s">
        <v>274</v>
      </c>
      <c r="AE1747" t="s">
        <v>267</v>
      </c>
    </row>
    <row r="1748" spans="1:31" outlineLevel="1" x14ac:dyDescent="0.35">
      <c r="A1748" s="6" t="s">
        <v>398</v>
      </c>
      <c r="B1748" s="7" t="s">
        <v>4613</v>
      </c>
      <c r="C1748" s="7" t="s">
        <v>267</v>
      </c>
      <c r="D1748" s="7" t="s">
        <v>273</v>
      </c>
      <c r="E1748" s="7" t="s">
        <v>274</v>
      </c>
      <c r="F1748" s="7" t="s">
        <v>563</v>
      </c>
      <c r="G1748" s="8">
        <v>5270372</v>
      </c>
      <c r="H1748" s="16" t="s">
        <v>1024</v>
      </c>
      <c r="I1748" s="18">
        <v>0</v>
      </c>
      <c r="J1748" s="19">
        <v>1008.644</v>
      </c>
      <c r="K1748" s="19">
        <v>0</v>
      </c>
      <c r="L1748" s="19">
        <v>598.59</v>
      </c>
      <c r="M1748" s="19">
        <v>171.59</v>
      </c>
      <c r="N1748" s="19">
        <v>179.52799999999999</v>
      </c>
      <c r="O1748" s="19">
        <v>0</v>
      </c>
      <c r="P1748" s="19">
        <v>598.59</v>
      </c>
      <c r="Q1748" s="19"/>
      <c r="R1748" s="19"/>
      <c r="S1748" s="19"/>
      <c r="T1748" s="19"/>
      <c r="U1748" s="25">
        <v>2556.942</v>
      </c>
      <c r="V1748" s="18">
        <v>319.61775</v>
      </c>
      <c r="W1748" s="39">
        <v>1.5149147056223541E-4</v>
      </c>
      <c r="X1748" s="35">
        <v>376.34709640233984</v>
      </c>
      <c r="Y1748" s="35"/>
      <c r="Z1748" s="49">
        <v>0</v>
      </c>
      <c r="AC1748" t="s">
        <v>273</v>
      </c>
      <c r="AD1748" t="s">
        <v>274</v>
      </c>
      <c r="AE1748" t="s">
        <v>267</v>
      </c>
    </row>
    <row r="1749" spans="1:31" outlineLevel="1" x14ac:dyDescent="0.35">
      <c r="A1749" s="6" t="s">
        <v>398</v>
      </c>
      <c r="B1749" s="7" t="s">
        <v>4613</v>
      </c>
      <c r="C1749" s="7" t="s">
        <v>267</v>
      </c>
      <c r="D1749" s="7" t="s">
        <v>273</v>
      </c>
      <c r="E1749" s="7" t="s">
        <v>274</v>
      </c>
      <c r="F1749" s="7" t="s">
        <v>563</v>
      </c>
      <c r="G1749" s="8">
        <v>5293584</v>
      </c>
      <c r="H1749" s="16" t="s">
        <v>1025</v>
      </c>
      <c r="I1749" s="18">
        <v>0</v>
      </c>
      <c r="J1749" s="19">
        <v>419.06200000000001</v>
      </c>
      <c r="K1749" s="19">
        <v>648.51800000000003</v>
      </c>
      <c r="L1749" s="19">
        <v>598.59</v>
      </c>
      <c r="M1749" s="19">
        <v>410.05399999999997</v>
      </c>
      <c r="N1749" s="19">
        <v>770.18</v>
      </c>
      <c r="O1749" s="19">
        <v>417.99200000000002</v>
      </c>
      <c r="P1749" s="19">
        <v>657.52599999999995</v>
      </c>
      <c r="Q1749" s="19"/>
      <c r="R1749" s="19"/>
      <c r="S1749" s="19"/>
      <c r="T1749" s="19"/>
      <c r="U1749" s="25">
        <v>3921.922</v>
      </c>
      <c r="V1749" s="18">
        <v>490.24025</v>
      </c>
      <c r="W1749" s="39">
        <v>2.3236261565979336E-4</v>
      </c>
      <c r="X1749" s="35">
        <v>577.25359316576498</v>
      </c>
      <c r="Y1749" s="35"/>
      <c r="Z1749" s="49">
        <v>0</v>
      </c>
      <c r="AC1749" t="s">
        <v>273</v>
      </c>
      <c r="AD1749" t="s">
        <v>274</v>
      </c>
      <c r="AE1749" t="s">
        <v>267</v>
      </c>
    </row>
    <row r="1750" spans="1:31" outlineLevel="1" x14ac:dyDescent="0.35">
      <c r="A1750" s="6" t="s">
        <v>398</v>
      </c>
      <c r="B1750" s="7" t="s">
        <v>4613</v>
      </c>
      <c r="C1750" s="7" t="s">
        <v>267</v>
      </c>
      <c r="D1750" s="7" t="s">
        <v>273</v>
      </c>
      <c r="E1750" s="7" t="s">
        <v>274</v>
      </c>
      <c r="F1750" s="7" t="s">
        <v>563</v>
      </c>
      <c r="G1750" s="8">
        <v>5294109</v>
      </c>
      <c r="H1750" s="16" t="s">
        <v>1026</v>
      </c>
      <c r="I1750" s="18">
        <v>180.59800000000001</v>
      </c>
      <c r="J1750" s="19">
        <v>410.05399999999997</v>
      </c>
      <c r="K1750" s="19">
        <v>598.59</v>
      </c>
      <c r="L1750" s="19">
        <v>419.06200000000001</v>
      </c>
      <c r="M1750" s="19">
        <v>0</v>
      </c>
      <c r="N1750" s="19">
        <v>589.58199999999999</v>
      </c>
      <c r="O1750" s="19">
        <v>419.06200000000001</v>
      </c>
      <c r="P1750" s="19">
        <v>417.99200000000002</v>
      </c>
      <c r="Q1750" s="19"/>
      <c r="R1750" s="19"/>
      <c r="S1750" s="19"/>
      <c r="T1750" s="19"/>
      <c r="U1750" s="25">
        <v>3034.94</v>
      </c>
      <c r="V1750" s="18">
        <v>379.36750000000001</v>
      </c>
      <c r="W1750" s="39">
        <v>1.7981147936408048E-4</v>
      </c>
      <c r="X1750" s="35">
        <v>446.70190280237767</v>
      </c>
      <c r="Y1750" s="35"/>
      <c r="Z1750" s="49">
        <v>0</v>
      </c>
      <c r="AC1750" t="s">
        <v>273</v>
      </c>
      <c r="AD1750" t="s">
        <v>274</v>
      </c>
      <c r="AE1750" t="s">
        <v>267</v>
      </c>
    </row>
    <row r="1751" spans="1:31" outlineLevel="1" x14ac:dyDescent="0.35">
      <c r="A1751" s="6" t="s">
        <v>398</v>
      </c>
      <c r="B1751" s="7" t="s">
        <v>4613</v>
      </c>
      <c r="C1751" s="7" t="s">
        <v>267</v>
      </c>
      <c r="D1751" s="7" t="s">
        <v>273</v>
      </c>
      <c r="E1751" s="7" t="s">
        <v>274</v>
      </c>
      <c r="F1751" s="7" t="s">
        <v>563</v>
      </c>
      <c r="G1751" s="8">
        <v>5295063</v>
      </c>
      <c r="H1751" s="16" t="s">
        <v>1027</v>
      </c>
      <c r="I1751" s="18">
        <v>0</v>
      </c>
      <c r="J1751" s="19">
        <v>598.59</v>
      </c>
      <c r="K1751" s="19">
        <v>360.12599999999998</v>
      </c>
      <c r="L1751" s="19">
        <v>0</v>
      </c>
      <c r="M1751" s="19">
        <v>410.05399999999997</v>
      </c>
      <c r="N1751" s="19">
        <v>238.464</v>
      </c>
      <c r="O1751" s="19">
        <v>598.59</v>
      </c>
      <c r="P1751" s="19">
        <v>179.52799999999999</v>
      </c>
      <c r="Q1751" s="19"/>
      <c r="R1751" s="19"/>
      <c r="S1751" s="19"/>
      <c r="T1751" s="19"/>
      <c r="U1751" s="25">
        <v>2385.3519999999999</v>
      </c>
      <c r="V1751" s="18">
        <v>298.16899999999998</v>
      </c>
      <c r="W1751" s="39">
        <v>1.4132525582847373E-4</v>
      </c>
      <c r="X1751" s="35">
        <v>351.09138146172808</v>
      </c>
      <c r="Y1751" s="35"/>
      <c r="Z1751" s="49">
        <v>0</v>
      </c>
      <c r="AC1751" t="s">
        <v>273</v>
      </c>
      <c r="AD1751" t="s">
        <v>274</v>
      </c>
      <c r="AE1751" t="s">
        <v>267</v>
      </c>
    </row>
    <row r="1752" spans="1:31" outlineLevel="1" x14ac:dyDescent="0.35">
      <c r="A1752" s="6" t="s">
        <v>398</v>
      </c>
      <c r="B1752" s="7" t="s">
        <v>4613</v>
      </c>
      <c r="C1752" s="7" t="s">
        <v>267</v>
      </c>
      <c r="D1752" s="7" t="s">
        <v>273</v>
      </c>
      <c r="E1752" s="7" t="s">
        <v>274</v>
      </c>
      <c r="F1752" s="7" t="s">
        <v>563</v>
      </c>
      <c r="G1752" s="8">
        <v>5297874</v>
      </c>
      <c r="H1752" s="16" t="s">
        <v>1028</v>
      </c>
      <c r="I1752" s="18">
        <v>0</v>
      </c>
      <c r="J1752" s="19">
        <v>0</v>
      </c>
      <c r="K1752" s="19">
        <v>417.99200000000002</v>
      </c>
      <c r="L1752" s="19">
        <v>352.18799999999999</v>
      </c>
      <c r="M1752" s="19">
        <v>0</v>
      </c>
      <c r="N1752" s="19">
        <v>0</v>
      </c>
      <c r="O1752" s="19">
        <v>238.464</v>
      </c>
      <c r="P1752" s="19">
        <v>419.06200000000001</v>
      </c>
      <c r="Q1752" s="19"/>
      <c r="R1752" s="19"/>
      <c r="S1752" s="19"/>
      <c r="T1752" s="19"/>
      <c r="U1752" s="25">
        <v>1427.7060000000001</v>
      </c>
      <c r="V1752" s="18">
        <v>178.46325000000002</v>
      </c>
      <c r="W1752" s="39">
        <v>8.4587480463196608E-5</v>
      </c>
      <c r="X1752" s="35">
        <v>210.13891109622315</v>
      </c>
      <c r="Y1752" s="35"/>
      <c r="Z1752" s="49">
        <v>0</v>
      </c>
      <c r="AC1752" t="s">
        <v>273</v>
      </c>
      <c r="AD1752" t="s">
        <v>274</v>
      </c>
      <c r="AE1752" t="s">
        <v>267</v>
      </c>
    </row>
    <row r="1753" spans="1:31" outlineLevel="1" x14ac:dyDescent="0.35">
      <c r="A1753" s="6" t="s">
        <v>398</v>
      </c>
      <c r="B1753" s="7" t="s">
        <v>4613</v>
      </c>
      <c r="C1753" s="7" t="s">
        <v>267</v>
      </c>
      <c r="D1753" s="7" t="s">
        <v>273</v>
      </c>
      <c r="E1753" s="7" t="s">
        <v>274</v>
      </c>
      <c r="F1753" s="7" t="s">
        <v>563</v>
      </c>
      <c r="G1753" s="8">
        <v>5297995</v>
      </c>
      <c r="H1753" s="16" t="s">
        <v>1029</v>
      </c>
      <c r="I1753" s="18">
        <v>171.59</v>
      </c>
      <c r="J1753" s="19">
        <v>0</v>
      </c>
      <c r="K1753" s="19">
        <v>417.99200000000002</v>
      </c>
      <c r="L1753" s="19">
        <v>0</v>
      </c>
      <c r="M1753" s="19">
        <v>238.464</v>
      </c>
      <c r="N1753" s="19">
        <v>0</v>
      </c>
      <c r="O1753" s="19">
        <v>179.52799999999999</v>
      </c>
      <c r="P1753" s="19">
        <v>179.52799999999999</v>
      </c>
      <c r="Q1753" s="19"/>
      <c r="R1753" s="19"/>
      <c r="S1753" s="19"/>
      <c r="T1753" s="19"/>
      <c r="U1753" s="25">
        <v>1187.1020000000001</v>
      </c>
      <c r="V1753" s="18">
        <v>148.38775000000001</v>
      </c>
      <c r="W1753" s="39">
        <v>7.0332384421457656E-5</v>
      </c>
      <c r="X1753" s="35">
        <v>174.72527371892301</v>
      </c>
      <c r="Y1753" s="35"/>
      <c r="Z1753" s="49">
        <v>0</v>
      </c>
      <c r="AC1753" t="s">
        <v>273</v>
      </c>
      <c r="AD1753" t="s">
        <v>274</v>
      </c>
      <c r="AE1753" t="s">
        <v>267</v>
      </c>
    </row>
    <row r="1754" spans="1:31" outlineLevel="1" x14ac:dyDescent="0.35">
      <c r="A1754" s="6" t="s">
        <v>398</v>
      </c>
      <c r="B1754" s="7" t="s">
        <v>4613</v>
      </c>
      <c r="C1754" s="7" t="s">
        <v>267</v>
      </c>
      <c r="D1754" s="7" t="s">
        <v>273</v>
      </c>
      <c r="E1754" s="7" t="s">
        <v>274</v>
      </c>
      <c r="F1754" s="7" t="s">
        <v>563</v>
      </c>
      <c r="G1754" s="8">
        <v>5298572</v>
      </c>
      <c r="H1754" s="16" t="s">
        <v>1030</v>
      </c>
      <c r="I1754" s="18">
        <v>0</v>
      </c>
      <c r="J1754" s="19">
        <v>417.99200000000002</v>
      </c>
      <c r="K1754" s="19">
        <v>351.11799999999999</v>
      </c>
      <c r="L1754" s="19">
        <v>419.06200000000001</v>
      </c>
      <c r="M1754" s="19">
        <v>0</v>
      </c>
      <c r="N1754" s="19">
        <v>0</v>
      </c>
      <c r="O1754" s="19">
        <v>419.06200000000001</v>
      </c>
      <c r="P1754" s="19">
        <v>417.99200000000002</v>
      </c>
      <c r="Q1754" s="19"/>
      <c r="R1754" s="19"/>
      <c r="S1754" s="19"/>
      <c r="T1754" s="19"/>
      <c r="U1754" s="25">
        <v>2025.2259999999999</v>
      </c>
      <c r="V1754" s="18">
        <v>253.15324999999999</v>
      </c>
      <c r="W1754" s="39">
        <v>1.1998882452588824E-4</v>
      </c>
      <c r="X1754" s="35">
        <v>298.08573079034448</v>
      </c>
      <c r="Y1754" s="35"/>
      <c r="Z1754" s="49">
        <v>0</v>
      </c>
      <c r="AC1754" t="s">
        <v>273</v>
      </c>
      <c r="AD1754" t="s">
        <v>274</v>
      </c>
      <c r="AE1754" t="s">
        <v>267</v>
      </c>
    </row>
    <row r="1755" spans="1:31" outlineLevel="1" x14ac:dyDescent="0.35">
      <c r="A1755" s="6" t="s">
        <v>398</v>
      </c>
      <c r="B1755" s="7" t="s">
        <v>4613</v>
      </c>
      <c r="C1755" s="7" t="s">
        <v>267</v>
      </c>
      <c r="D1755" s="7" t="s">
        <v>273</v>
      </c>
      <c r="E1755" s="7" t="s">
        <v>274</v>
      </c>
      <c r="F1755" s="7" t="s">
        <v>563</v>
      </c>
      <c r="G1755" s="8">
        <v>5334272</v>
      </c>
      <c r="H1755" s="16" t="s">
        <v>1031</v>
      </c>
      <c r="I1755" s="18">
        <v>0</v>
      </c>
      <c r="J1755" s="19">
        <v>598.59</v>
      </c>
      <c r="K1755" s="19">
        <v>1007.574</v>
      </c>
      <c r="L1755" s="19">
        <v>360.12599999999998</v>
      </c>
      <c r="M1755" s="19">
        <v>648.51800000000003</v>
      </c>
      <c r="N1755" s="19">
        <v>949.70799999999997</v>
      </c>
      <c r="O1755" s="19">
        <v>179.52799999999999</v>
      </c>
      <c r="P1755" s="19">
        <v>598.59</v>
      </c>
      <c r="Q1755" s="19"/>
      <c r="R1755" s="19"/>
      <c r="S1755" s="19"/>
      <c r="T1755" s="19"/>
      <c r="U1755" s="25">
        <v>4342.634</v>
      </c>
      <c r="V1755" s="18">
        <v>542.82925</v>
      </c>
      <c r="W1755" s="39">
        <v>2.5728859347359562E-4</v>
      </c>
      <c r="X1755" s="35">
        <v>639.17667926690501</v>
      </c>
      <c r="Y1755" s="35"/>
      <c r="Z1755" s="49">
        <v>0</v>
      </c>
      <c r="AC1755" t="s">
        <v>273</v>
      </c>
      <c r="AD1755" t="s">
        <v>274</v>
      </c>
      <c r="AE1755" t="s">
        <v>267</v>
      </c>
    </row>
    <row r="1756" spans="1:31" outlineLevel="1" x14ac:dyDescent="0.35">
      <c r="A1756" s="6" t="s">
        <v>398</v>
      </c>
      <c r="B1756" s="7" t="s">
        <v>562</v>
      </c>
      <c r="C1756" s="7" t="s">
        <v>267</v>
      </c>
      <c r="D1756" s="7" t="s">
        <v>273</v>
      </c>
      <c r="E1756" s="7" t="s">
        <v>274</v>
      </c>
      <c r="F1756" s="7" t="s">
        <v>563</v>
      </c>
      <c r="G1756" s="8">
        <v>5133400</v>
      </c>
      <c r="H1756" s="16" t="s">
        <v>1032</v>
      </c>
      <c r="I1756" s="18">
        <v>722.55899999999997</v>
      </c>
      <c r="J1756" s="19">
        <v>179.52799999999999</v>
      </c>
      <c r="K1756" s="19">
        <v>791.25900000000001</v>
      </c>
      <c r="L1756" s="19">
        <v>1454.8820000000001</v>
      </c>
      <c r="M1756" s="19">
        <v>419.06200000000001</v>
      </c>
      <c r="N1756" s="19">
        <v>179.52799999999999</v>
      </c>
      <c r="O1756" s="19">
        <v>238.464</v>
      </c>
      <c r="P1756" s="19">
        <v>721.48900000000003</v>
      </c>
      <c r="Q1756" s="19"/>
      <c r="R1756" s="19"/>
      <c r="S1756" s="19"/>
      <c r="T1756" s="19"/>
      <c r="U1756" s="25">
        <v>4706.7709999999997</v>
      </c>
      <c r="V1756" s="18">
        <v>588.34637499999997</v>
      </c>
      <c r="W1756" s="39">
        <v>2.7886266500752978E-4</v>
      </c>
      <c r="X1756" s="35">
        <v>692.77269460188666</v>
      </c>
      <c r="Y1756" s="35"/>
      <c r="Z1756" s="49">
        <v>0</v>
      </c>
      <c r="AC1756" t="s">
        <v>273</v>
      </c>
      <c r="AD1756" t="s">
        <v>274</v>
      </c>
      <c r="AE1756" t="s">
        <v>267</v>
      </c>
    </row>
    <row r="1757" spans="1:31" outlineLevel="1" x14ac:dyDescent="0.35">
      <c r="A1757" s="6" t="s">
        <v>398</v>
      </c>
      <c r="B1757" s="7" t="s">
        <v>562</v>
      </c>
      <c r="C1757" s="7" t="s">
        <v>267</v>
      </c>
      <c r="D1757" s="7" t="s">
        <v>273</v>
      </c>
      <c r="E1757" s="7" t="s">
        <v>274</v>
      </c>
      <c r="F1757" s="7" t="s">
        <v>563</v>
      </c>
      <c r="G1757" s="8">
        <v>5339433</v>
      </c>
      <c r="H1757" s="16" t="s">
        <v>1033</v>
      </c>
      <c r="I1757" s="18">
        <v>663.62300000000005</v>
      </c>
      <c r="J1757" s="19">
        <v>351.11799999999999</v>
      </c>
      <c r="K1757" s="19">
        <v>1210.3209999999999</v>
      </c>
      <c r="L1757" s="19">
        <v>837.05399999999997</v>
      </c>
      <c r="M1757" s="19">
        <v>419.06200000000001</v>
      </c>
      <c r="N1757" s="19">
        <v>238.464</v>
      </c>
      <c r="O1757" s="19">
        <v>1444.048</v>
      </c>
      <c r="P1757" s="19">
        <v>0</v>
      </c>
      <c r="Q1757" s="19"/>
      <c r="R1757" s="19"/>
      <c r="S1757" s="19"/>
      <c r="T1757" s="19"/>
      <c r="U1757" s="25">
        <v>5163.6899999999996</v>
      </c>
      <c r="V1757" s="18">
        <v>645.46124999999995</v>
      </c>
      <c r="W1757" s="39">
        <v>3.0593380359331937E-4</v>
      </c>
      <c r="X1757" s="35">
        <v>760.02495880696472</v>
      </c>
      <c r="Y1757" s="35"/>
      <c r="Z1757" s="49">
        <v>0</v>
      </c>
      <c r="AC1757" t="s">
        <v>273</v>
      </c>
      <c r="AD1757" t="s">
        <v>274</v>
      </c>
      <c r="AE1757" t="s">
        <v>267</v>
      </c>
    </row>
    <row r="1758" spans="1:31" outlineLevel="1" x14ac:dyDescent="0.35">
      <c r="A1758" s="6" t="s">
        <v>398</v>
      </c>
      <c r="B1758" s="7" t="s">
        <v>562</v>
      </c>
      <c r="C1758" s="7" t="s">
        <v>267</v>
      </c>
      <c r="D1758" s="7" t="s">
        <v>273</v>
      </c>
      <c r="E1758" s="7" t="s">
        <v>274</v>
      </c>
      <c r="F1758" s="7" t="s">
        <v>563</v>
      </c>
      <c r="G1758" s="8">
        <v>5130050</v>
      </c>
      <c r="H1758" s="16" t="s">
        <v>1034</v>
      </c>
      <c r="I1758" s="18">
        <v>0</v>
      </c>
      <c r="J1758" s="19">
        <v>303.49700000000001</v>
      </c>
      <c r="K1758" s="19">
        <v>1389.8489999999999</v>
      </c>
      <c r="L1758" s="19">
        <v>1274.2840000000001</v>
      </c>
      <c r="M1758" s="19">
        <v>419.06200000000001</v>
      </c>
      <c r="N1758" s="19">
        <v>303.49700000000001</v>
      </c>
      <c r="O1758" s="19">
        <v>360.12599999999998</v>
      </c>
      <c r="P1758" s="19">
        <v>598.59</v>
      </c>
      <c r="Q1758" s="19"/>
      <c r="R1758" s="19"/>
      <c r="S1758" s="19"/>
      <c r="T1758" s="19"/>
      <c r="U1758" s="25">
        <v>4648.9049999999997</v>
      </c>
      <c r="V1758" s="18">
        <v>581.11312499999997</v>
      </c>
      <c r="W1758" s="39">
        <v>2.754342706851109E-4</v>
      </c>
      <c r="X1758" s="35">
        <v>684.25560618908025</v>
      </c>
      <c r="Y1758" s="35"/>
      <c r="Z1758" s="49">
        <v>0</v>
      </c>
      <c r="AC1758" t="s">
        <v>273</v>
      </c>
      <c r="AD1758" t="s">
        <v>274</v>
      </c>
      <c r="AE1758" t="s">
        <v>267</v>
      </c>
    </row>
    <row r="1759" spans="1:31" outlineLevel="1" x14ac:dyDescent="0.35">
      <c r="A1759" s="6" t="s">
        <v>398</v>
      </c>
      <c r="B1759" s="7" t="s">
        <v>562</v>
      </c>
      <c r="C1759" s="7" t="s">
        <v>267</v>
      </c>
      <c r="D1759" s="7" t="s">
        <v>273</v>
      </c>
      <c r="E1759" s="7" t="s">
        <v>274</v>
      </c>
      <c r="F1759" s="7" t="s">
        <v>563</v>
      </c>
      <c r="G1759" s="8">
        <v>5297362</v>
      </c>
      <c r="H1759" s="16" t="s">
        <v>1035</v>
      </c>
      <c r="I1759" s="18">
        <v>180.59800000000001</v>
      </c>
      <c r="J1759" s="19">
        <v>0</v>
      </c>
      <c r="K1759" s="19">
        <v>238.464</v>
      </c>
      <c r="L1759" s="19">
        <v>0</v>
      </c>
      <c r="M1759" s="19">
        <v>179.52799999999999</v>
      </c>
      <c r="N1759" s="19">
        <v>171.59</v>
      </c>
      <c r="O1759" s="19">
        <v>238.464</v>
      </c>
      <c r="P1759" s="19">
        <v>360.12599999999998</v>
      </c>
      <c r="Q1759" s="19"/>
      <c r="R1759" s="19"/>
      <c r="S1759" s="19"/>
      <c r="T1759" s="19"/>
      <c r="U1759" s="25">
        <v>1368.77</v>
      </c>
      <c r="V1759" s="18">
        <v>171.09625</v>
      </c>
      <c r="W1759" s="39">
        <v>8.1095691713566805E-5</v>
      </c>
      <c r="X1759" s="35">
        <v>201.46433323189601</v>
      </c>
      <c r="Y1759" s="35"/>
      <c r="Z1759" s="49">
        <v>0</v>
      </c>
      <c r="AC1759" t="s">
        <v>273</v>
      </c>
      <c r="AD1759" t="s">
        <v>274</v>
      </c>
      <c r="AE1759" t="s">
        <v>267</v>
      </c>
    </row>
    <row r="1760" spans="1:31" outlineLevel="1" x14ac:dyDescent="0.35">
      <c r="A1760" s="6" t="s">
        <v>398</v>
      </c>
      <c r="B1760" s="7" t="s">
        <v>562</v>
      </c>
      <c r="C1760" s="7" t="s">
        <v>267</v>
      </c>
      <c r="D1760" s="7" t="s">
        <v>273</v>
      </c>
      <c r="E1760" s="7" t="s">
        <v>274</v>
      </c>
      <c r="F1760" s="7" t="s">
        <v>563</v>
      </c>
      <c r="G1760" s="8">
        <v>5297511</v>
      </c>
      <c r="H1760" s="16" t="s">
        <v>1036</v>
      </c>
      <c r="I1760" s="18">
        <v>0</v>
      </c>
      <c r="J1760" s="19">
        <v>0</v>
      </c>
      <c r="K1760" s="19">
        <v>770.18</v>
      </c>
      <c r="L1760" s="19">
        <v>180.59800000000001</v>
      </c>
      <c r="M1760" s="19">
        <v>0</v>
      </c>
      <c r="N1760" s="19">
        <v>179.52799999999999</v>
      </c>
      <c r="O1760" s="19">
        <v>238.464</v>
      </c>
      <c r="P1760" s="19">
        <v>180.59800000000001</v>
      </c>
      <c r="Q1760" s="19"/>
      <c r="R1760" s="19"/>
      <c r="S1760" s="19"/>
      <c r="T1760" s="19"/>
      <c r="U1760" s="25">
        <v>1549.3679999999999</v>
      </c>
      <c r="V1760" s="18">
        <v>193.67099999999999</v>
      </c>
      <c r="W1760" s="39">
        <v>9.1795604578465021E-5</v>
      </c>
      <c r="X1760" s="35">
        <v>228.0459032933482</v>
      </c>
      <c r="Y1760" s="35"/>
      <c r="Z1760" s="49">
        <v>0</v>
      </c>
      <c r="AC1760" t="s">
        <v>273</v>
      </c>
      <c r="AD1760" t="s">
        <v>274</v>
      </c>
      <c r="AE1760" t="s">
        <v>267</v>
      </c>
    </row>
    <row r="1761" spans="1:31" outlineLevel="1" x14ac:dyDescent="0.35">
      <c r="A1761" s="6" t="s">
        <v>398</v>
      </c>
      <c r="B1761" s="7" t="s">
        <v>562</v>
      </c>
      <c r="C1761" s="7" t="s">
        <v>267</v>
      </c>
      <c r="D1761" s="7" t="s">
        <v>273</v>
      </c>
      <c r="E1761" s="7" t="s">
        <v>274</v>
      </c>
      <c r="F1761" s="7" t="s">
        <v>563</v>
      </c>
      <c r="G1761" s="8">
        <v>5298233</v>
      </c>
      <c r="H1761" s="16" t="s">
        <v>1037</v>
      </c>
      <c r="I1761" s="18">
        <v>0</v>
      </c>
      <c r="J1761" s="19">
        <v>0</v>
      </c>
      <c r="K1761" s="19">
        <v>238.464</v>
      </c>
      <c r="L1761" s="19">
        <v>0</v>
      </c>
      <c r="M1761" s="19">
        <v>171.59</v>
      </c>
      <c r="N1761" s="19">
        <v>179.52799999999999</v>
      </c>
      <c r="O1761" s="19">
        <v>0</v>
      </c>
      <c r="P1761" s="19">
        <v>0</v>
      </c>
      <c r="Q1761" s="19"/>
      <c r="R1761" s="19"/>
      <c r="S1761" s="19"/>
      <c r="T1761" s="19"/>
      <c r="U1761" s="25">
        <v>589.58199999999999</v>
      </c>
      <c r="V1761" s="18">
        <v>73.697749999999999</v>
      </c>
      <c r="W1761" s="39">
        <v>3.4931040358766006E-5</v>
      </c>
      <c r="X1761" s="35">
        <v>86.778454024801619</v>
      </c>
      <c r="Y1761" s="35"/>
      <c r="Z1761" s="49">
        <v>0</v>
      </c>
      <c r="AC1761" t="s">
        <v>273</v>
      </c>
      <c r="AD1761" t="s">
        <v>274</v>
      </c>
      <c r="AE1761" t="s">
        <v>267</v>
      </c>
    </row>
    <row r="1762" spans="1:31" outlineLevel="1" x14ac:dyDescent="0.35">
      <c r="A1762" s="6" t="s">
        <v>398</v>
      </c>
      <c r="B1762" s="7" t="s">
        <v>416</v>
      </c>
      <c r="C1762" s="7" t="s">
        <v>267</v>
      </c>
      <c r="D1762" s="7" t="s">
        <v>273</v>
      </c>
      <c r="E1762" s="7" t="s">
        <v>274</v>
      </c>
      <c r="F1762" s="7"/>
      <c r="G1762" s="8">
        <v>5137233</v>
      </c>
      <c r="H1762" s="16" t="s">
        <v>456</v>
      </c>
      <c r="I1762" s="18">
        <v>1380.0840000000001</v>
      </c>
      <c r="J1762" s="19">
        <v>0</v>
      </c>
      <c r="K1762" s="19">
        <v>2458.498</v>
      </c>
      <c r="L1762" s="19">
        <v>419.06200000000001</v>
      </c>
      <c r="M1762" s="19">
        <v>0</v>
      </c>
      <c r="N1762" s="19">
        <v>423.40899999999999</v>
      </c>
      <c r="O1762" s="19">
        <v>1679.991</v>
      </c>
      <c r="P1762" s="19">
        <v>959.95299999999997</v>
      </c>
      <c r="Q1762" s="19"/>
      <c r="R1762" s="19"/>
      <c r="S1762" s="19"/>
      <c r="T1762" s="19"/>
      <c r="U1762" s="25">
        <v>7320.9969999999994</v>
      </c>
      <c r="V1762" s="18">
        <v>915.12462499999992</v>
      </c>
      <c r="W1762" s="39">
        <v>4.3374804806355153E-4</v>
      </c>
      <c r="X1762" s="35">
        <v>1077.5512169303177</v>
      </c>
      <c r="Y1762" s="35"/>
      <c r="Z1762" s="49">
        <v>0</v>
      </c>
      <c r="AC1762" t="s">
        <v>273</v>
      </c>
      <c r="AD1762" t="s">
        <v>274</v>
      </c>
      <c r="AE1762" t="s">
        <v>267</v>
      </c>
    </row>
    <row r="1763" spans="1:31" outlineLevel="1" x14ac:dyDescent="0.35">
      <c r="A1763" s="6" t="s">
        <v>398</v>
      </c>
      <c r="B1763" s="7" t="s">
        <v>416</v>
      </c>
      <c r="C1763" s="7" t="s">
        <v>267</v>
      </c>
      <c r="D1763" s="7" t="s">
        <v>273</v>
      </c>
      <c r="E1763" s="7" t="s">
        <v>274</v>
      </c>
      <c r="F1763" s="7"/>
      <c r="G1763" s="8">
        <v>5170155</v>
      </c>
      <c r="H1763" s="16" t="s">
        <v>460</v>
      </c>
      <c r="I1763" s="18">
        <v>0</v>
      </c>
      <c r="J1763" s="19">
        <v>1517.4870000000001</v>
      </c>
      <c r="K1763" s="19">
        <v>3789.413</v>
      </c>
      <c r="L1763" s="19">
        <v>3865.7620000000002</v>
      </c>
      <c r="M1763" s="19">
        <v>1133.384</v>
      </c>
      <c r="N1763" s="19">
        <v>1427.7049999999999</v>
      </c>
      <c r="O1763" s="19">
        <v>1288.3920000000001</v>
      </c>
      <c r="P1763" s="19">
        <v>3010.1469999999999</v>
      </c>
      <c r="Q1763" s="19"/>
      <c r="R1763" s="19"/>
      <c r="S1763" s="19"/>
      <c r="T1763" s="19"/>
      <c r="U1763" s="25">
        <v>16032.29</v>
      </c>
      <c r="V1763" s="18">
        <v>2004.0362500000001</v>
      </c>
      <c r="W1763" s="39">
        <v>9.4986714152304628E-4</v>
      </c>
      <c r="X1763" s="35">
        <v>2359.7351016097623</v>
      </c>
      <c r="Y1763" s="35"/>
      <c r="Z1763" s="49">
        <v>0</v>
      </c>
      <c r="AC1763" t="s">
        <v>273</v>
      </c>
      <c r="AD1763" t="s">
        <v>274</v>
      </c>
      <c r="AE1763" t="s">
        <v>267</v>
      </c>
    </row>
    <row r="1764" spans="1:31" outlineLevel="1" x14ac:dyDescent="0.35">
      <c r="A1764" s="6" t="s">
        <v>398</v>
      </c>
      <c r="B1764" s="7" t="s">
        <v>416</v>
      </c>
      <c r="C1764" s="7" t="s">
        <v>267</v>
      </c>
      <c r="D1764" s="7" t="s">
        <v>273</v>
      </c>
      <c r="E1764" s="7" t="s">
        <v>274</v>
      </c>
      <c r="F1764" s="7"/>
      <c r="G1764" s="8">
        <v>5338562</v>
      </c>
      <c r="H1764" s="16" t="s">
        <v>486</v>
      </c>
      <c r="I1764" s="18">
        <v>1894.558</v>
      </c>
      <c r="J1764" s="19">
        <v>3038.4720000000002</v>
      </c>
      <c r="K1764" s="19">
        <v>421.03771999999998</v>
      </c>
      <c r="L1764" s="19">
        <v>540.72299999999996</v>
      </c>
      <c r="M1764" s="19">
        <v>1813.258</v>
      </c>
      <c r="N1764" s="19">
        <v>0</v>
      </c>
      <c r="O1764" s="19">
        <v>1809.5909999999999</v>
      </c>
      <c r="P1764" s="19">
        <v>1522.904</v>
      </c>
      <c r="Q1764" s="19"/>
      <c r="R1764" s="19"/>
      <c r="S1764" s="19"/>
      <c r="T1764" s="19"/>
      <c r="U1764" s="25">
        <v>11040.543720000001</v>
      </c>
      <c r="V1764" s="18">
        <v>1380.0679650000002</v>
      </c>
      <c r="W1764" s="39">
        <v>6.5412050955768772E-4</v>
      </c>
      <c r="X1764" s="35">
        <v>1625.0179205179813</v>
      </c>
      <c r="Y1764" s="35"/>
      <c r="Z1764" s="49">
        <v>0</v>
      </c>
      <c r="AC1764" t="s">
        <v>273</v>
      </c>
      <c r="AD1764" t="s">
        <v>274</v>
      </c>
      <c r="AE1764" t="s">
        <v>267</v>
      </c>
    </row>
    <row r="1765" spans="1:31" outlineLevel="1" x14ac:dyDescent="0.35">
      <c r="A1765" s="6" t="s">
        <v>398</v>
      </c>
      <c r="B1765" s="7" t="s">
        <v>562</v>
      </c>
      <c r="C1765" s="7" t="s">
        <v>267</v>
      </c>
      <c r="D1765" s="7" t="s">
        <v>268</v>
      </c>
      <c r="E1765" s="7" t="s">
        <v>269</v>
      </c>
      <c r="F1765" s="7" t="s">
        <v>563</v>
      </c>
      <c r="G1765" s="8">
        <v>5339914</v>
      </c>
      <c r="H1765" s="16" t="s">
        <v>1038</v>
      </c>
      <c r="I1765" s="18">
        <v>179.52799999999999</v>
      </c>
      <c r="J1765" s="19">
        <v>179.52799999999999</v>
      </c>
      <c r="K1765" s="19">
        <v>532.78499999999997</v>
      </c>
      <c r="L1765" s="19">
        <v>410.05399999999997</v>
      </c>
      <c r="M1765" s="19">
        <v>589.58199999999999</v>
      </c>
      <c r="N1765" s="19">
        <v>238.464</v>
      </c>
      <c r="O1765" s="19">
        <v>179.52799999999999</v>
      </c>
      <c r="P1765" s="19">
        <v>417.99200000000002</v>
      </c>
      <c r="Q1765" s="19"/>
      <c r="R1765" s="19"/>
      <c r="S1765" s="19"/>
      <c r="T1765" s="19"/>
      <c r="U1765" s="25">
        <v>2727.4609999999998</v>
      </c>
      <c r="V1765" s="18">
        <v>340.93262499999997</v>
      </c>
      <c r="W1765" s="39">
        <v>1.6159423162165785E-4</v>
      </c>
      <c r="X1765" s="35">
        <v>401.44517470502734</v>
      </c>
      <c r="Y1765" s="35"/>
      <c r="Z1765" s="49">
        <v>0</v>
      </c>
      <c r="AC1765" t="s">
        <v>268</v>
      </c>
      <c r="AD1765" t="s">
        <v>269</v>
      </c>
      <c r="AE1765" t="s">
        <v>267</v>
      </c>
    </row>
    <row r="1766" spans="1:31" outlineLevel="1" x14ac:dyDescent="0.35">
      <c r="A1766" s="6" t="s">
        <v>398</v>
      </c>
      <c r="B1766" s="7" t="s">
        <v>562</v>
      </c>
      <c r="C1766" s="7" t="s">
        <v>267</v>
      </c>
      <c r="D1766" s="7" t="s">
        <v>268</v>
      </c>
      <c r="E1766" s="7" t="s">
        <v>269</v>
      </c>
      <c r="F1766" s="7" t="s">
        <v>563</v>
      </c>
      <c r="G1766" s="8">
        <v>5132920</v>
      </c>
      <c r="H1766" s="16" t="s">
        <v>1039</v>
      </c>
      <c r="I1766" s="18">
        <v>531.71600000000001</v>
      </c>
      <c r="J1766" s="19">
        <v>657.52599999999995</v>
      </c>
      <c r="K1766" s="19">
        <v>419.06200000000001</v>
      </c>
      <c r="L1766" s="19">
        <v>180.59800000000001</v>
      </c>
      <c r="M1766" s="19">
        <v>589.58199999999999</v>
      </c>
      <c r="N1766" s="19">
        <v>598.59</v>
      </c>
      <c r="O1766" s="19">
        <v>648.51800000000003</v>
      </c>
      <c r="P1766" s="19">
        <v>1674.1079999999999</v>
      </c>
      <c r="Q1766" s="19"/>
      <c r="R1766" s="19"/>
      <c r="S1766" s="19"/>
      <c r="T1766" s="19"/>
      <c r="U1766" s="25">
        <v>5299.7</v>
      </c>
      <c r="V1766" s="18">
        <v>662.46249999999998</v>
      </c>
      <c r="W1766" s="39">
        <v>3.1399200550449673E-4</v>
      </c>
      <c r="X1766" s="35">
        <v>780.04378151850142</v>
      </c>
      <c r="Y1766" s="35"/>
      <c r="Z1766" s="49">
        <v>0</v>
      </c>
      <c r="AC1766" t="s">
        <v>268</v>
      </c>
      <c r="AD1766" t="s">
        <v>269</v>
      </c>
      <c r="AE1766" t="s">
        <v>267</v>
      </c>
    </row>
    <row r="1767" spans="1:31" outlineLevel="1" x14ac:dyDescent="0.35">
      <c r="A1767" s="6" t="s">
        <v>398</v>
      </c>
      <c r="B1767" s="7" t="s">
        <v>562</v>
      </c>
      <c r="C1767" s="7" t="s">
        <v>267</v>
      </c>
      <c r="D1767" s="7" t="s">
        <v>268</v>
      </c>
      <c r="E1767" s="7" t="s">
        <v>269</v>
      </c>
      <c r="F1767" s="7" t="s">
        <v>563</v>
      </c>
      <c r="G1767" s="8">
        <v>5271395</v>
      </c>
      <c r="H1767" s="16" t="s">
        <v>1040</v>
      </c>
      <c r="I1767" s="18">
        <v>180.59800000000001</v>
      </c>
      <c r="J1767" s="19">
        <v>179.52799999999999</v>
      </c>
      <c r="K1767" s="19">
        <v>171.59</v>
      </c>
      <c r="L1767" s="19">
        <v>598.59</v>
      </c>
      <c r="M1767" s="19">
        <v>351.11799999999999</v>
      </c>
      <c r="N1767" s="19">
        <v>0</v>
      </c>
      <c r="O1767" s="19">
        <v>180.59800000000001</v>
      </c>
      <c r="P1767" s="19">
        <v>179.52799999999999</v>
      </c>
      <c r="Q1767" s="19"/>
      <c r="R1767" s="19"/>
      <c r="S1767" s="19"/>
      <c r="T1767" s="19"/>
      <c r="U1767" s="25">
        <v>1841.55</v>
      </c>
      <c r="V1767" s="18">
        <v>230.19374999999999</v>
      </c>
      <c r="W1767" s="39">
        <v>1.0910654900028417E-4</v>
      </c>
      <c r="X1767" s="35">
        <v>271.05112097956425</v>
      </c>
      <c r="Y1767" s="35"/>
      <c r="Z1767" s="49">
        <v>0</v>
      </c>
      <c r="AC1767" t="s">
        <v>268</v>
      </c>
      <c r="AD1767" t="s">
        <v>269</v>
      </c>
      <c r="AE1767" t="s">
        <v>267</v>
      </c>
    </row>
    <row r="1768" spans="1:31" outlineLevel="1" x14ac:dyDescent="0.35">
      <c r="A1768" s="6" t="s">
        <v>398</v>
      </c>
      <c r="B1768" s="7" t="s">
        <v>562</v>
      </c>
      <c r="C1768" s="7" t="s">
        <v>267</v>
      </c>
      <c r="D1768" s="7" t="s">
        <v>268</v>
      </c>
      <c r="E1768" s="7" t="s">
        <v>269</v>
      </c>
      <c r="F1768" s="7" t="s">
        <v>563</v>
      </c>
      <c r="G1768" s="8">
        <v>5293456</v>
      </c>
      <c r="H1768" s="16" t="s">
        <v>1041</v>
      </c>
      <c r="I1768" s="18">
        <v>180.59800000000001</v>
      </c>
      <c r="J1768" s="19">
        <v>589.58199999999999</v>
      </c>
      <c r="K1768" s="19">
        <v>771.25</v>
      </c>
      <c r="L1768" s="19">
        <v>238.464</v>
      </c>
      <c r="M1768" s="19">
        <v>179.52799999999999</v>
      </c>
      <c r="N1768" s="19">
        <v>531.71600000000001</v>
      </c>
      <c r="O1768" s="19">
        <v>1067.58</v>
      </c>
      <c r="P1768" s="19">
        <v>179.52799999999999</v>
      </c>
      <c r="Q1768" s="19"/>
      <c r="R1768" s="19"/>
      <c r="S1768" s="19"/>
      <c r="T1768" s="19"/>
      <c r="U1768" s="25">
        <v>3738.2459999999996</v>
      </c>
      <c r="V1768" s="18">
        <v>467.28074999999995</v>
      </c>
      <c r="W1768" s="39">
        <v>2.2148034013418926E-4</v>
      </c>
      <c r="X1768" s="35">
        <v>550.21898335498463</v>
      </c>
      <c r="Y1768" s="35"/>
      <c r="Z1768" s="49">
        <v>0</v>
      </c>
      <c r="AC1768" t="s">
        <v>268</v>
      </c>
      <c r="AD1768" t="s">
        <v>269</v>
      </c>
      <c r="AE1768" t="s">
        <v>267</v>
      </c>
    </row>
    <row r="1769" spans="1:31" outlineLevel="1" x14ac:dyDescent="0.35">
      <c r="A1769" s="6" t="s">
        <v>398</v>
      </c>
      <c r="B1769" s="7" t="s">
        <v>562</v>
      </c>
      <c r="C1769" s="7" t="s">
        <v>267</v>
      </c>
      <c r="D1769" s="7" t="s">
        <v>268</v>
      </c>
      <c r="E1769" s="7" t="s">
        <v>269</v>
      </c>
      <c r="F1769" s="7" t="s">
        <v>563</v>
      </c>
      <c r="G1769" s="8">
        <v>5293546</v>
      </c>
      <c r="H1769" s="16" t="s">
        <v>1042</v>
      </c>
      <c r="I1769" s="18">
        <v>360.12599999999998</v>
      </c>
      <c r="J1769" s="19">
        <v>599.65899999999999</v>
      </c>
      <c r="K1769" s="19">
        <v>1140.3820000000001</v>
      </c>
      <c r="L1769" s="19">
        <v>238.464</v>
      </c>
      <c r="M1769" s="19">
        <v>171.59</v>
      </c>
      <c r="N1769" s="19">
        <v>0</v>
      </c>
      <c r="O1769" s="19">
        <v>0</v>
      </c>
      <c r="P1769" s="19">
        <v>597.52099999999996</v>
      </c>
      <c r="Q1769" s="19"/>
      <c r="R1769" s="19"/>
      <c r="S1769" s="19"/>
      <c r="T1769" s="19"/>
      <c r="U1769" s="25">
        <v>3107.7420000000002</v>
      </c>
      <c r="V1769" s="18">
        <v>388.46775000000002</v>
      </c>
      <c r="W1769" s="39">
        <v>1.8412478879381016E-4</v>
      </c>
      <c r="X1769" s="35">
        <v>457.41736733473044</v>
      </c>
      <c r="Y1769" s="35"/>
      <c r="Z1769" s="49">
        <v>0</v>
      </c>
      <c r="AC1769" t="s">
        <v>268</v>
      </c>
      <c r="AD1769" t="s">
        <v>269</v>
      </c>
      <c r="AE1769" t="s">
        <v>267</v>
      </c>
    </row>
    <row r="1770" spans="1:31" outlineLevel="1" x14ac:dyDescent="0.35">
      <c r="A1770" s="6" t="s">
        <v>398</v>
      </c>
      <c r="B1770" s="7" t="s">
        <v>562</v>
      </c>
      <c r="C1770" s="7" t="s">
        <v>267</v>
      </c>
      <c r="D1770" s="7" t="s">
        <v>268</v>
      </c>
      <c r="E1770" s="7" t="s">
        <v>269</v>
      </c>
      <c r="F1770" s="7" t="s">
        <v>563</v>
      </c>
      <c r="G1770" s="8">
        <v>5298901</v>
      </c>
      <c r="H1770" s="16" t="s">
        <v>1043</v>
      </c>
      <c r="I1770" s="18">
        <v>171.59</v>
      </c>
      <c r="J1770" s="19">
        <v>0</v>
      </c>
      <c r="K1770" s="19">
        <v>598.59</v>
      </c>
      <c r="L1770" s="19">
        <v>419.06200000000001</v>
      </c>
      <c r="M1770" s="19">
        <v>0</v>
      </c>
      <c r="N1770" s="19">
        <v>351.11799999999999</v>
      </c>
      <c r="O1770" s="19">
        <v>599.65899999999999</v>
      </c>
      <c r="P1770" s="19">
        <v>417.99200000000002</v>
      </c>
      <c r="Q1770" s="19"/>
      <c r="R1770" s="19"/>
      <c r="S1770" s="19"/>
      <c r="T1770" s="19"/>
      <c r="U1770" s="25">
        <v>2558.0110000000004</v>
      </c>
      <c r="V1770" s="18">
        <v>319.75137500000005</v>
      </c>
      <c r="W1770" s="39">
        <v>1.5155480574231811E-4</v>
      </c>
      <c r="X1770" s="35">
        <v>376.50443866745735</v>
      </c>
      <c r="Y1770" s="35"/>
      <c r="Z1770" s="49">
        <v>0</v>
      </c>
      <c r="AC1770" t="s">
        <v>268</v>
      </c>
      <c r="AD1770" t="s">
        <v>269</v>
      </c>
      <c r="AE1770" t="s">
        <v>267</v>
      </c>
    </row>
    <row r="1771" spans="1:31" outlineLevel="1" x14ac:dyDescent="0.35">
      <c r="A1771" s="6" t="s">
        <v>398</v>
      </c>
      <c r="B1771" s="7" t="s">
        <v>562</v>
      </c>
      <c r="C1771" s="7" t="s">
        <v>267</v>
      </c>
      <c r="D1771" s="7" t="s">
        <v>268</v>
      </c>
      <c r="E1771" s="7" t="s">
        <v>269</v>
      </c>
      <c r="F1771" s="7" t="s">
        <v>563</v>
      </c>
      <c r="G1771" s="8">
        <v>5294590</v>
      </c>
      <c r="H1771" s="16" t="s">
        <v>1044</v>
      </c>
      <c r="I1771" s="18">
        <v>0</v>
      </c>
      <c r="J1771" s="19">
        <v>0</v>
      </c>
      <c r="K1771" s="19">
        <v>0</v>
      </c>
      <c r="L1771" s="19">
        <v>419.06200000000001</v>
      </c>
      <c r="M1771" s="19">
        <v>417.99200000000002</v>
      </c>
      <c r="N1771" s="19">
        <v>238.464</v>
      </c>
      <c r="O1771" s="19">
        <v>238.464</v>
      </c>
      <c r="P1771" s="19">
        <v>238.464</v>
      </c>
      <c r="Q1771" s="19"/>
      <c r="R1771" s="19"/>
      <c r="S1771" s="19"/>
      <c r="T1771" s="19"/>
      <c r="U1771" s="25">
        <v>1552.4459999999999</v>
      </c>
      <c r="V1771" s="18">
        <v>194.05574999999999</v>
      </c>
      <c r="W1771" s="39">
        <v>9.1977967239170882E-5</v>
      </c>
      <c r="X1771" s="35">
        <v>228.49894304267627</v>
      </c>
      <c r="Y1771" s="35"/>
      <c r="Z1771" s="49">
        <v>0</v>
      </c>
      <c r="AC1771" t="s">
        <v>268</v>
      </c>
      <c r="AD1771" t="s">
        <v>269</v>
      </c>
      <c r="AE1771" t="s">
        <v>267</v>
      </c>
    </row>
    <row r="1772" spans="1:31" outlineLevel="1" x14ac:dyDescent="0.35">
      <c r="A1772" s="6" t="s">
        <v>398</v>
      </c>
      <c r="B1772" s="7" t="s">
        <v>562</v>
      </c>
      <c r="C1772" s="7" t="s">
        <v>267</v>
      </c>
      <c r="D1772" s="7" t="s">
        <v>268</v>
      </c>
      <c r="E1772" s="7" t="s">
        <v>269</v>
      </c>
      <c r="F1772" s="7" t="s">
        <v>563</v>
      </c>
      <c r="G1772" s="8">
        <v>5132366</v>
      </c>
      <c r="H1772" s="16" t="s">
        <v>1045</v>
      </c>
      <c r="I1772" s="18">
        <v>891.84100000000001</v>
      </c>
      <c r="J1772" s="19">
        <v>656.45600000000002</v>
      </c>
      <c r="K1772" s="19">
        <v>352.18799999999999</v>
      </c>
      <c r="L1772" s="19">
        <v>1008.644</v>
      </c>
      <c r="M1772" s="19">
        <v>1007.574</v>
      </c>
      <c r="N1772" s="19">
        <v>1188.172</v>
      </c>
      <c r="O1772" s="19">
        <v>1008.644</v>
      </c>
      <c r="P1772" s="19">
        <v>1016.582</v>
      </c>
      <c r="Q1772" s="19"/>
      <c r="R1772" s="19"/>
      <c r="S1772" s="19"/>
      <c r="T1772" s="19"/>
      <c r="U1772" s="25">
        <v>7130.1010000000006</v>
      </c>
      <c r="V1772" s="18">
        <v>891.26262500000007</v>
      </c>
      <c r="W1772" s="39">
        <v>4.2243800827209424E-4</v>
      </c>
      <c r="X1772" s="35">
        <v>1049.4539212877803</v>
      </c>
      <c r="Y1772" s="35"/>
      <c r="Z1772" s="49">
        <v>0</v>
      </c>
      <c r="AC1772" t="s">
        <v>268</v>
      </c>
      <c r="AD1772" t="s">
        <v>269</v>
      </c>
      <c r="AE1772" t="s">
        <v>267</v>
      </c>
    </row>
    <row r="1773" spans="1:31" outlineLevel="1" x14ac:dyDescent="0.35">
      <c r="A1773" s="6" t="s">
        <v>398</v>
      </c>
      <c r="B1773" s="7" t="s">
        <v>562</v>
      </c>
      <c r="C1773" s="7" t="s">
        <v>267</v>
      </c>
      <c r="D1773" s="7" t="s">
        <v>268</v>
      </c>
      <c r="E1773" s="7" t="s">
        <v>269</v>
      </c>
      <c r="F1773" s="7" t="s">
        <v>563</v>
      </c>
      <c r="G1773" s="8">
        <v>5131703</v>
      </c>
      <c r="H1773" s="16" t="s">
        <v>1046</v>
      </c>
      <c r="I1773" s="18">
        <v>303.49700000000001</v>
      </c>
      <c r="J1773" s="19">
        <v>179.52799999999999</v>
      </c>
      <c r="K1773" s="19">
        <v>1628.3130000000001</v>
      </c>
      <c r="L1773" s="19">
        <v>2112.4070000000002</v>
      </c>
      <c r="M1773" s="19">
        <v>0</v>
      </c>
      <c r="N1773" s="19">
        <v>0</v>
      </c>
      <c r="O1773" s="19">
        <v>598.59</v>
      </c>
      <c r="P1773" s="19">
        <v>598.59</v>
      </c>
      <c r="Q1773" s="19"/>
      <c r="R1773" s="19"/>
      <c r="S1773" s="19"/>
      <c r="T1773" s="19"/>
      <c r="U1773" s="25">
        <v>5420.9250000000011</v>
      </c>
      <c r="V1773" s="18">
        <v>677.61562500000014</v>
      </c>
      <c r="W1773" s="39">
        <v>3.2117423862472677E-4</v>
      </c>
      <c r="X1773" s="35">
        <v>797.88645325738889</v>
      </c>
      <c r="Y1773" s="35"/>
      <c r="Z1773" s="49">
        <v>0</v>
      </c>
      <c r="AC1773" t="s">
        <v>268</v>
      </c>
      <c r="AD1773" t="s">
        <v>269</v>
      </c>
      <c r="AE1773" t="s">
        <v>267</v>
      </c>
    </row>
    <row r="1774" spans="1:31" outlineLevel="1" x14ac:dyDescent="0.35">
      <c r="A1774" s="6" t="s">
        <v>398</v>
      </c>
      <c r="B1774" s="7" t="s">
        <v>562</v>
      </c>
      <c r="C1774" s="7" t="s">
        <v>267</v>
      </c>
      <c r="D1774" s="7" t="s">
        <v>268</v>
      </c>
      <c r="E1774" s="7" t="s">
        <v>269</v>
      </c>
      <c r="F1774" s="7" t="s">
        <v>563</v>
      </c>
      <c r="G1774" s="8">
        <v>5336045</v>
      </c>
      <c r="H1774" s="16" t="s">
        <v>1047</v>
      </c>
      <c r="I1774" s="18">
        <v>541.96100000000001</v>
      </c>
      <c r="J1774" s="19">
        <v>1074.4480000000001</v>
      </c>
      <c r="K1774" s="19">
        <v>1513.6489999999999</v>
      </c>
      <c r="L1774" s="19">
        <v>1274.2840000000001</v>
      </c>
      <c r="M1774" s="19">
        <v>179.52799999999999</v>
      </c>
      <c r="N1774" s="19">
        <v>243.881</v>
      </c>
      <c r="O1774" s="19">
        <v>661.87300000000005</v>
      </c>
      <c r="P1774" s="19">
        <v>1204.5139999999999</v>
      </c>
      <c r="Q1774" s="19"/>
      <c r="R1774" s="19"/>
      <c r="S1774" s="19"/>
      <c r="T1774" s="19"/>
      <c r="U1774" s="25">
        <v>6694.1380000000017</v>
      </c>
      <c r="V1774" s="18">
        <v>836.76725000000022</v>
      </c>
      <c r="W1774" s="39">
        <v>3.9660845250558737E-4</v>
      </c>
      <c r="X1774" s="35">
        <v>985.28609535005751</v>
      </c>
      <c r="Y1774" s="35"/>
      <c r="Z1774" s="49">
        <v>0</v>
      </c>
      <c r="AC1774" t="s">
        <v>268</v>
      </c>
      <c r="AD1774" t="s">
        <v>269</v>
      </c>
      <c r="AE1774" t="s">
        <v>267</v>
      </c>
    </row>
    <row r="1775" spans="1:31" outlineLevel="1" x14ac:dyDescent="0.35">
      <c r="A1775" s="6" t="s">
        <v>398</v>
      </c>
      <c r="B1775" s="7" t="s">
        <v>562</v>
      </c>
      <c r="C1775" s="7" t="s">
        <v>267</v>
      </c>
      <c r="D1775" s="7" t="s">
        <v>268</v>
      </c>
      <c r="E1775" s="7" t="s">
        <v>269</v>
      </c>
      <c r="F1775" s="7" t="s">
        <v>563</v>
      </c>
      <c r="G1775" s="8">
        <v>5295056</v>
      </c>
      <c r="H1775" s="16" t="s">
        <v>1048</v>
      </c>
      <c r="I1775" s="18">
        <v>179.52799999999999</v>
      </c>
      <c r="J1775" s="19">
        <v>0</v>
      </c>
      <c r="K1775" s="19">
        <v>791.25900000000001</v>
      </c>
      <c r="L1775" s="19">
        <v>1094.7560000000001</v>
      </c>
      <c r="M1775" s="19">
        <v>419.06200000000001</v>
      </c>
      <c r="N1775" s="19">
        <v>179.52799999999999</v>
      </c>
      <c r="O1775" s="19">
        <v>0</v>
      </c>
      <c r="P1775" s="19">
        <v>902.08699999999999</v>
      </c>
      <c r="Q1775" s="19"/>
      <c r="R1775" s="19"/>
      <c r="S1775" s="19"/>
      <c r="T1775" s="19"/>
      <c r="U1775" s="25">
        <v>3566.22</v>
      </c>
      <c r="V1775" s="18">
        <v>445.77749999999997</v>
      </c>
      <c r="W1775" s="39">
        <v>2.1128829365251738E-4</v>
      </c>
      <c r="X1775" s="35">
        <v>524.89909514253839</v>
      </c>
      <c r="Y1775" s="35"/>
      <c r="Z1775" s="49">
        <v>0</v>
      </c>
      <c r="AC1775" t="s">
        <v>268</v>
      </c>
      <c r="AD1775" t="s">
        <v>269</v>
      </c>
      <c r="AE1775" t="s">
        <v>267</v>
      </c>
    </row>
    <row r="1776" spans="1:31" outlineLevel="1" x14ac:dyDescent="0.35">
      <c r="A1776" s="6" t="s">
        <v>398</v>
      </c>
      <c r="B1776" s="7" t="s">
        <v>562</v>
      </c>
      <c r="C1776" s="7" t="s">
        <v>267</v>
      </c>
      <c r="D1776" s="7" t="s">
        <v>268</v>
      </c>
      <c r="E1776" s="7" t="s">
        <v>269</v>
      </c>
      <c r="F1776" s="7" t="s">
        <v>563</v>
      </c>
      <c r="G1776" s="8">
        <v>5339855</v>
      </c>
      <c r="H1776" s="16" t="s">
        <v>1049</v>
      </c>
      <c r="I1776" s="18">
        <v>663.62300000000005</v>
      </c>
      <c r="J1776" s="19">
        <v>0</v>
      </c>
      <c r="K1776" s="19">
        <v>1931.81</v>
      </c>
      <c r="L1776" s="19">
        <v>1628.3130000000001</v>
      </c>
      <c r="M1776" s="19">
        <v>0</v>
      </c>
      <c r="N1776" s="19">
        <v>604.00699999999995</v>
      </c>
      <c r="O1776" s="19">
        <v>1145.9680000000001</v>
      </c>
      <c r="P1776" s="19">
        <v>1086.3520000000001</v>
      </c>
      <c r="Q1776" s="19"/>
      <c r="R1776" s="19"/>
      <c r="S1776" s="19"/>
      <c r="T1776" s="19"/>
      <c r="U1776" s="25">
        <v>7060.0729999999994</v>
      </c>
      <c r="V1776" s="18">
        <v>882.50912499999993</v>
      </c>
      <c r="W1776" s="39">
        <v>4.1828905037608706E-4</v>
      </c>
      <c r="X1776" s="35">
        <v>1039.1467518381551</v>
      </c>
      <c r="Y1776" s="35"/>
      <c r="Z1776" s="49">
        <v>0</v>
      </c>
      <c r="AC1776" t="s">
        <v>268</v>
      </c>
      <c r="AD1776" t="s">
        <v>269</v>
      </c>
      <c r="AE1776" t="s">
        <v>267</v>
      </c>
    </row>
    <row r="1777" spans="1:31" outlineLevel="1" x14ac:dyDescent="0.35">
      <c r="A1777" s="6" t="s">
        <v>398</v>
      </c>
      <c r="B1777" s="7" t="s">
        <v>562</v>
      </c>
      <c r="C1777" s="7" t="s">
        <v>267</v>
      </c>
      <c r="D1777" s="7" t="s">
        <v>268</v>
      </c>
      <c r="E1777" s="7" t="s">
        <v>269</v>
      </c>
      <c r="F1777" s="7" t="s">
        <v>563</v>
      </c>
      <c r="G1777" s="8">
        <v>5298949</v>
      </c>
      <c r="H1777" s="16" t="s">
        <v>1050</v>
      </c>
      <c r="I1777" s="18">
        <v>180.59800000000001</v>
      </c>
      <c r="J1777" s="19">
        <v>417.99200000000002</v>
      </c>
      <c r="K1777" s="19">
        <v>1448.7850000000001</v>
      </c>
      <c r="L1777" s="19">
        <v>1333.22</v>
      </c>
      <c r="M1777" s="19">
        <v>419.06200000000001</v>
      </c>
      <c r="N1777" s="19">
        <v>360.12599999999998</v>
      </c>
      <c r="O1777" s="19">
        <v>662.94299999999998</v>
      </c>
      <c r="P1777" s="19">
        <v>598.59</v>
      </c>
      <c r="Q1777" s="19"/>
      <c r="R1777" s="19"/>
      <c r="S1777" s="19"/>
      <c r="T1777" s="19"/>
      <c r="U1777" s="25">
        <v>5421.3160000000007</v>
      </c>
      <c r="V1777" s="18">
        <v>677.66450000000009</v>
      </c>
      <c r="W1777" s="39">
        <v>3.2119740425186642E-4</v>
      </c>
      <c r="X1777" s="35">
        <v>797.94400314107531</v>
      </c>
      <c r="Y1777" s="35"/>
      <c r="Z1777" s="49">
        <v>0</v>
      </c>
      <c r="AC1777" t="s">
        <v>268</v>
      </c>
      <c r="AD1777" t="s">
        <v>269</v>
      </c>
      <c r="AE1777" t="s">
        <v>267</v>
      </c>
    </row>
    <row r="1778" spans="1:31" outlineLevel="1" x14ac:dyDescent="0.35">
      <c r="A1778" s="6" t="s">
        <v>398</v>
      </c>
      <c r="B1778" s="7" t="s">
        <v>4613</v>
      </c>
      <c r="C1778" s="7" t="s">
        <v>267</v>
      </c>
      <c r="D1778" s="7" t="s">
        <v>268</v>
      </c>
      <c r="E1778" s="7" t="s">
        <v>269</v>
      </c>
      <c r="F1778" s="7" t="s">
        <v>563</v>
      </c>
      <c r="G1778" s="8">
        <v>5299706</v>
      </c>
      <c r="H1778" s="16" t="s">
        <v>1051</v>
      </c>
      <c r="I1778" s="18">
        <v>360.12599999999998</v>
      </c>
      <c r="J1778" s="19">
        <v>589.58199999999999</v>
      </c>
      <c r="K1778" s="19">
        <v>238.464</v>
      </c>
      <c r="L1778" s="19">
        <v>419.06200000000001</v>
      </c>
      <c r="M1778" s="19">
        <v>351.11799999999999</v>
      </c>
      <c r="N1778" s="19">
        <v>417.99200000000002</v>
      </c>
      <c r="O1778" s="19">
        <v>417.99200000000002</v>
      </c>
      <c r="P1778" s="19">
        <v>778.11800000000005</v>
      </c>
      <c r="Q1778" s="19"/>
      <c r="R1778" s="19"/>
      <c r="S1778" s="19"/>
      <c r="T1778" s="19"/>
      <c r="U1778" s="25">
        <v>3572.4540000000002</v>
      </c>
      <c r="V1778" s="18">
        <v>446.55675000000002</v>
      </c>
      <c r="W1778" s="39">
        <v>2.1165764024993141E-4</v>
      </c>
      <c r="X1778" s="35">
        <v>525.8166551806512</v>
      </c>
      <c r="Y1778" s="35"/>
      <c r="Z1778" s="49">
        <v>0</v>
      </c>
      <c r="AC1778" t="s">
        <v>268</v>
      </c>
      <c r="AD1778" t="s">
        <v>269</v>
      </c>
      <c r="AE1778" t="s">
        <v>267</v>
      </c>
    </row>
    <row r="1779" spans="1:31" outlineLevel="1" x14ac:dyDescent="0.35">
      <c r="A1779" s="6" t="s">
        <v>398</v>
      </c>
      <c r="B1779" s="7" t="s">
        <v>562</v>
      </c>
      <c r="C1779" s="7" t="s">
        <v>267</v>
      </c>
      <c r="D1779" s="7" t="s">
        <v>268</v>
      </c>
      <c r="E1779" s="7" t="s">
        <v>269</v>
      </c>
      <c r="F1779" s="7" t="s">
        <v>563</v>
      </c>
      <c r="G1779" s="8">
        <v>5337338</v>
      </c>
      <c r="H1779" s="16" t="s">
        <v>1052</v>
      </c>
      <c r="I1779" s="18">
        <v>721.48900000000003</v>
      </c>
      <c r="J1779" s="19">
        <v>476.928</v>
      </c>
      <c r="K1779" s="19">
        <v>1389.8489999999999</v>
      </c>
      <c r="L1779" s="19">
        <v>1513.818</v>
      </c>
      <c r="M1779" s="19">
        <v>661.87300000000005</v>
      </c>
      <c r="N1779" s="19">
        <v>1265.8800000000001</v>
      </c>
      <c r="O1779" s="19">
        <v>1145.9680000000001</v>
      </c>
      <c r="P1779" s="19">
        <v>902.08699999999999</v>
      </c>
      <c r="Q1779" s="19"/>
      <c r="R1779" s="19"/>
      <c r="S1779" s="19"/>
      <c r="T1779" s="19"/>
      <c r="U1779" s="25">
        <v>8077.8919999999998</v>
      </c>
      <c r="V1779" s="18">
        <v>1009.7365</v>
      </c>
      <c r="W1779" s="39">
        <v>4.7859190318862014E-4</v>
      </c>
      <c r="X1779" s="35">
        <v>1188.9558696488577</v>
      </c>
      <c r="Y1779" s="35"/>
      <c r="Z1779" s="49">
        <v>0</v>
      </c>
      <c r="AC1779" t="s">
        <v>268</v>
      </c>
      <c r="AD1779" t="s">
        <v>269</v>
      </c>
      <c r="AE1779" t="s">
        <v>267</v>
      </c>
    </row>
    <row r="1780" spans="1:31" outlineLevel="1" x14ac:dyDescent="0.35">
      <c r="A1780" s="6" t="s">
        <v>398</v>
      </c>
      <c r="B1780" s="7" t="s">
        <v>562</v>
      </c>
      <c r="C1780" s="7" t="s">
        <v>267</v>
      </c>
      <c r="D1780" s="7" t="s">
        <v>268</v>
      </c>
      <c r="E1780" s="7" t="s">
        <v>269</v>
      </c>
      <c r="F1780" s="7" t="s">
        <v>563</v>
      </c>
      <c r="G1780" s="8">
        <v>5133396</v>
      </c>
      <c r="H1780" s="16" t="s">
        <v>1053</v>
      </c>
      <c r="I1780" s="18">
        <v>902.08699999999999</v>
      </c>
      <c r="J1780" s="19">
        <v>0</v>
      </c>
      <c r="K1780" s="19">
        <v>1150.316</v>
      </c>
      <c r="L1780" s="19">
        <v>1810.1479999999999</v>
      </c>
      <c r="M1780" s="19">
        <v>727.976</v>
      </c>
      <c r="N1780" s="19">
        <v>423.40899999999999</v>
      </c>
      <c r="O1780" s="19">
        <v>604.00699999999995</v>
      </c>
      <c r="P1780" s="19">
        <v>1205.5840000000001</v>
      </c>
      <c r="Q1780" s="19"/>
      <c r="R1780" s="19"/>
      <c r="S1780" s="19"/>
      <c r="T1780" s="19"/>
      <c r="U1780" s="25">
        <v>6823.5269999999991</v>
      </c>
      <c r="V1780" s="18">
        <v>852.94087499999989</v>
      </c>
      <c r="W1780" s="39">
        <v>4.0427437918072381E-4</v>
      </c>
      <c r="X1780" s="35">
        <v>1004.3303968854077</v>
      </c>
      <c r="Y1780" s="35"/>
      <c r="Z1780" s="49">
        <v>0</v>
      </c>
      <c r="AC1780" t="s">
        <v>268</v>
      </c>
      <c r="AD1780" t="s">
        <v>269</v>
      </c>
      <c r="AE1780" t="s">
        <v>267</v>
      </c>
    </row>
    <row r="1781" spans="1:31" outlineLevel="1" x14ac:dyDescent="0.35">
      <c r="A1781" s="6" t="s">
        <v>398</v>
      </c>
      <c r="B1781" s="7" t="s">
        <v>562</v>
      </c>
      <c r="C1781" s="7" t="s">
        <v>267</v>
      </c>
      <c r="D1781" s="7" t="s">
        <v>268</v>
      </c>
      <c r="E1781" s="7" t="s">
        <v>269</v>
      </c>
      <c r="F1781" s="7" t="s">
        <v>563</v>
      </c>
      <c r="G1781" s="8">
        <v>5132380</v>
      </c>
      <c r="H1781" s="16" t="s">
        <v>1054</v>
      </c>
      <c r="I1781" s="18">
        <v>179.52799999999999</v>
      </c>
      <c r="J1781" s="19">
        <v>179.52799999999999</v>
      </c>
      <c r="K1781" s="19">
        <v>352.18799999999999</v>
      </c>
      <c r="L1781" s="19">
        <v>598.59</v>
      </c>
      <c r="M1781" s="19">
        <v>0</v>
      </c>
      <c r="N1781" s="19">
        <v>351.11799999999999</v>
      </c>
      <c r="O1781" s="19">
        <v>179.52799999999999</v>
      </c>
      <c r="P1781" s="19">
        <v>361.19600000000003</v>
      </c>
      <c r="Q1781" s="19"/>
      <c r="R1781" s="19"/>
      <c r="S1781" s="19"/>
      <c r="T1781" s="19"/>
      <c r="U1781" s="25">
        <v>2201.6759999999999</v>
      </c>
      <c r="V1781" s="18">
        <v>275.20949999999999</v>
      </c>
      <c r="W1781" s="39">
        <v>1.3044298030286968E-4</v>
      </c>
      <c r="X1781" s="35">
        <v>324.05677165094789</v>
      </c>
      <c r="Y1781" s="35"/>
      <c r="Z1781" s="49">
        <v>0</v>
      </c>
      <c r="AC1781" t="s">
        <v>268</v>
      </c>
      <c r="AD1781" t="s">
        <v>269</v>
      </c>
      <c r="AE1781" t="s">
        <v>267</v>
      </c>
    </row>
    <row r="1782" spans="1:31" outlineLevel="1" x14ac:dyDescent="0.35">
      <c r="A1782" s="6" t="s">
        <v>398</v>
      </c>
      <c r="B1782" s="7" t="s">
        <v>562</v>
      </c>
      <c r="C1782" s="7" t="s">
        <v>267</v>
      </c>
      <c r="D1782" s="7" t="s">
        <v>268</v>
      </c>
      <c r="E1782" s="7" t="s">
        <v>269</v>
      </c>
      <c r="F1782" s="7" t="s">
        <v>563</v>
      </c>
      <c r="G1782" s="8">
        <v>5295700</v>
      </c>
      <c r="H1782" s="16" t="s">
        <v>1055</v>
      </c>
      <c r="I1782" s="18">
        <v>663.62300000000005</v>
      </c>
      <c r="J1782" s="19">
        <v>238.464</v>
      </c>
      <c r="K1782" s="19">
        <v>903.15700000000004</v>
      </c>
      <c r="L1782" s="19">
        <v>786.52200000000005</v>
      </c>
      <c r="M1782" s="19">
        <v>598.59</v>
      </c>
      <c r="N1782" s="19">
        <v>0</v>
      </c>
      <c r="O1782" s="19">
        <v>179.52799999999999</v>
      </c>
      <c r="P1782" s="19">
        <v>902.08699999999999</v>
      </c>
      <c r="Q1782" s="19"/>
      <c r="R1782" s="19"/>
      <c r="S1782" s="19"/>
      <c r="T1782" s="19"/>
      <c r="U1782" s="25">
        <v>4271.9709999999995</v>
      </c>
      <c r="V1782" s="18">
        <v>533.99637499999994</v>
      </c>
      <c r="W1782" s="39">
        <v>2.5310201365115958E-4</v>
      </c>
      <c r="X1782" s="35">
        <v>628.7760464511905</v>
      </c>
      <c r="Y1782" s="35"/>
      <c r="Z1782" s="49">
        <v>0</v>
      </c>
      <c r="AC1782" t="s">
        <v>268</v>
      </c>
      <c r="AD1782" t="s">
        <v>269</v>
      </c>
      <c r="AE1782" t="s">
        <v>267</v>
      </c>
    </row>
    <row r="1783" spans="1:31" outlineLevel="1" x14ac:dyDescent="0.35">
      <c r="A1783" s="6" t="s">
        <v>398</v>
      </c>
      <c r="B1783" s="7" t="s">
        <v>4613</v>
      </c>
      <c r="C1783" s="7" t="s">
        <v>267</v>
      </c>
      <c r="D1783" s="7" t="s">
        <v>268</v>
      </c>
      <c r="E1783" s="7" t="s">
        <v>269</v>
      </c>
      <c r="F1783" s="7" t="s">
        <v>563</v>
      </c>
      <c r="G1783" s="8">
        <v>5130074</v>
      </c>
      <c r="H1783" s="16" t="s">
        <v>1056</v>
      </c>
      <c r="I1783" s="18">
        <v>179.52799999999999</v>
      </c>
      <c r="J1783" s="19">
        <v>1008.644</v>
      </c>
      <c r="K1783" s="19">
        <v>950.77700000000004</v>
      </c>
      <c r="L1783" s="19">
        <v>171.59</v>
      </c>
      <c r="M1783" s="19">
        <v>538.58399999999995</v>
      </c>
      <c r="N1783" s="19">
        <v>171.59</v>
      </c>
      <c r="O1783" s="19">
        <v>238.464</v>
      </c>
      <c r="P1783" s="19">
        <v>835.98400000000004</v>
      </c>
      <c r="Q1783" s="19"/>
      <c r="R1783" s="19"/>
      <c r="S1783" s="19"/>
      <c r="T1783" s="19"/>
      <c r="U1783" s="25">
        <v>4095.1610000000001</v>
      </c>
      <c r="V1783" s="18">
        <v>511.89512500000001</v>
      </c>
      <c r="W1783" s="39">
        <v>2.4262652890801373E-4</v>
      </c>
      <c r="X1783" s="35">
        <v>602.75201848540257</v>
      </c>
      <c r="Y1783" s="35"/>
      <c r="Z1783" s="49">
        <v>0</v>
      </c>
      <c r="AC1783" t="s">
        <v>268</v>
      </c>
      <c r="AD1783" t="s">
        <v>269</v>
      </c>
      <c r="AE1783" t="s">
        <v>267</v>
      </c>
    </row>
    <row r="1784" spans="1:31" outlineLevel="1" x14ac:dyDescent="0.35">
      <c r="A1784" s="6" t="s">
        <v>398</v>
      </c>
      <c r="B1784" s="7" t="s">
        <v>562</v>
      </c>
      <c r="C1784" s="7" t="s">
        <v>267</v>
      </c>
      <c r="D1784" s="7" t="s">
        <v>268</v>
      </c>
      <c r="E1784" s="7" t="s">
        <v>269</v>
      </c>
      <c r="F1784" s="7" t="s">
        <v>563</v>
      </c>
      <c r="G1784" s="8">
        <v>5278132</v>
      </c>
      <c r="H1784" s="16" t="s">
        <v>1057</v>
      </c>
      <c r="I1784" s="18">
        <v>417.99200000000002</v>
      </c>
      <c r="J1784" s="19">
        <v>0</v>
      </c>
      <c r="K1784" s="19">
        <v>1453.8119999999999</v>
      </c>
      <c r="L1784" s="19">
        <v>1333.22</v>
      </c>
      <c r="M1784" s="19">
        <v>179.52799999999999</v>
      </c>
      <c r="N1784" s="19">
        <v>179.52799999999999</v>
      </c>
      <c r="O1784" s="19">
        <v>656.45600000000002</v>
      </c>
      <c r="P1784" s="19">
        <v>598.59</v>
      </c>
      <c r="Q1784" s="19"/>
      <c r="R1784" s="19"/>
      <c r="S1784" s="19"/>
      <c r="T1784" s="19"/>
      <c r="U1784" s="25">
        <v>4819.1259999999993</v>
      </c>
      <c r="V1784" s="18">
        <v>602.39074999999991</v>
      </c>
      <c r="W1784" s="39">
        <v>2.8551937610031948E-4</v>
      </c>
      <c r="X1784" s="35">
        <v>709.30982294358728</v>
      </c>
      <c r="Y1784" s="35"/>
      <c r="Z1784" s="49">
        <v>0</v>
      </c>
      <c r="AC1784" t="s">
        <v>268</v>
      </c>
      <c r="AD1784" t="s">
        <v>269</v>
      </c>
      <c r="AE1784" t="s">
        <v>267</v>
      </c>
    </row>
    <row r="1785" spans="1:31" outlineLevel="1" x14ac:dyDescent="0.35">
      <c r="A1785" s="6" t="s">
        <v>398</v>
      </c>
      <c r="B1785" s="7" t="s">
        <v>562</v>
      </c>
      <c r="C1785" s="7" t="s">
        <v>267</v>
      </c>
      <c r="D1785" s="7" t="s">
        <v>268</v>
      </c>
      <c r="E1785" s="7" t="s">
        <v>269</v>
      </c>
      <c r="F1785" s="7" t="s">
        <v>563</v>
      </c>
      <c r="G1785" s="8">
        <v>5279937</v>
      </c>
      <c r="H1785" s="16" t="s">
        <v>1058</v>
      </c>
      <c r="I1785" s="18">
        <v>722.55899999999997</v>
      </c>
      <c r="J1785" s="19">
        <v>179.52799999999999</v>
      </c>
      <c r="K1785" s="19">
        <v>1448.7850000000001</v>
      </c>
      <c r="L1785" s="19">
        <v>1635.479</v>
      </c>
      <c r="M1785" s="19">
        <v>417.99200000000002</v>
      </c>
      <c r="N1785" s="19">
        <v>0</v>
      </c>
      <c r="O1785" s="19">
        <v>721.48900000000003</v>
      </c>
      <c r="P1785" s="19">
        <v>837.05399999999997</v>
      </c>
      <c r="Q1785" s="19"/>
      <c r="R1785" s="19"/>
      <c r="S1785" s="19"/>
      <c r="T1785" s="19"/>
      <c r="U1785" s="25">
        <v>5962.8860000000004</v>
      </c>
      <c r="V1785" s="18">
        <v>745.36075000000005</v>
      </c>
      <c r="W1785" s="39">
        <v>3.5328387148983654E-4</v>
      </c>
      <c r="X1785" s="35">
        <v>877.65574357109494</v>
      </c>
      <c r="Y1785" s="35"/>
      <c r="Z1785" s="49">
        <v>0</v>
      </c>
      <c r="AC1785" t="s">
        <v>268</v>
      </c>
      <c r="AD1785" t="s">
        <v>269</v>
      </c>
      <c r="AE1785" t="s">
        <v>267</v>
      </c>
    </row>
    <row r="1786" spans="1:31" outlineLevel="1" x14ac:dyDescent="0.35">
      <c r="A1786" s="6" t="s">
        <v>398</v>
      </c>
      <c r="B1786" s="7" t="s">
        <v>562</v>
      </c>
      <c r="C1786" s="7" t="s">
        <v>267</v>
      </c>
      <c r="D1786" s="7" t="s">
        <v>268</v>
      </c>
      <c r="E1786" s="7" t="s">
        <v>269</v>
      </c>
      <c r="F1786" s="7" t="s">
        <v>563</v>
      </c>
      <c r="G1786" s="8">
        <v>5295599</v>
      </c>
      <c r="H1786" s="16" t="s">
        <v>1059</v>
      </c>
      <c r="I1786" s="18">
        <v>0</v>
      </c>
      <c r="J1786" s="19">
        <v>238.464</v>
      </c>
      <c r="K1786" s="19">
        <v>238.464</v>
      </c>
      <c r="L1786" s="19">
        <v>180.59800000000001</v>
      </c>
      <c r="M1786" s="19">
        <v>351.11799999999999</v>
      </c>
      <c r="N1786" s="19">
        <v>0</v>
      </c>
      <c r="O1786" s="19">
        <v>238.464</v>
      </c>
      <c r="P1786" s="19">
        <v>0</v>
      </c>
      <c r="Q1786" s="19"/>
      <c r="R1786" s="19"/>
      <c r="S1786" s="19"/>
      <c r="T1786" s="19"/>
      <c r="U1786" s="25">
        <v>1247.1079999999999</v>
      </c>
      <c r="V1786" s="18">
        <v>155.88849999999999</v>
      </c>
      <c r="W1786" s="39">
        <v>7.3887567598298378E-5</v>
      </c>
      <c r="X1786" s="35">
        <v>183.5573410347709</v>
      </c>
      <c r="Y1786" s="35"/>
      <c r="Z1786" s="49">
        <v>0</v>
      </c>
      <c r="AC1786" t="s">
        <v>268</v>
      </c>
      <c r="AD1786" t="s">
        <v>269</v>
      </c>
      <c r="AE1786" t="s">
        <v>267</v>
      </c>
    </row>
    <row r="1787" spans="1:31" outlineLevel="1" x14ac:dyDescent="0.35">
      <c r="A1787" s="6" t="s">
        <v>398</v>
      </c>
      <c r="B1787" s="7" t="s">
        <v>562</v>
      </c>
      <c r="C1787" s="7" t="s">
        <v>267</v>
      </c>
      <c r="D1787" s="7" t="s">
        <v>268</v>
      </c>
      <c r="E1787" s="7" t="s">
        <v>269</v>
      </c>
      <c r="F1787" s="7" t="s">
        <v>563</v>
      </c>
      <c r="G1787" s="8">
        <v>5296114</v>
      </c>
      <c r="H1787" s="16" t="s">
        <v>1060</v>
      </c>
      <c r="I1787" s="18">
        <v>0</v>
      </c>
      <c r="J1787" s="19">
        <v>171.59</v>
      </c>
      <c r="K1787" s="19">
        <v>351.11799999999999</v>
      </c>
      <c r="L1787" s="19">
        <v>238.464</v>
      </c>
      <c r="M1787" s="19">
        <v>0</v>
      </c>
      <c r="N1787" s="19">
        <v>0</v>
      </c>
      <c r="O1787" s="19">
        <v>770.18</v>
      </c>
      <c r="P1787" s="19">
        <v>179.52799999999999</v>
      </c>
      <c r="Q1787" s="19"/>
      <c r="R1787" s="19"/>
      <c r="S1787" s="19"/>
      <c r="T1787" s="19"/>
      <c r="U1787" s="25">
        <v>1710.8799999999999</v>
      </c>
      <c r="V1787" s="18">
        <v>213.85999999999999</v>
      </c>
      <c r="W1787" s="39">
        <v>1.0136472675387915E-4</v>
      </c>
      <c r="X1787" s="35">
        <v>251.81827366159854</v>
      </c>
      <c r="Y1787" s="35"/>
      <c r="Z1787" s="49">
        <v>0</v>
      </c>
      <c r="AC1787" t="s">
        <v>268</v>
      </c>
      <c r="AD1787" t="s">
        <v>269</v>
      </c>
      <c r="AE1787" t="s">
        <v>267</v>
      </c>
    </row>
    <row r="1788" spans="1:31" outlineLevel="1" x14ac:dyDescent="0.35">
      <c r="A1788" s="6" t="s">
        <v>398</v>
      </c>
      <c r="B1788" s="7" t="s">
        <v>562</v>
      </c>
      <c r="C1788" s="7" t="s">
        <v>267</v>
      </c>
      <c r="D1788" s="7" t="s">
        <v>268</v>
      </c>
      <c r="E1788" s="7" t="s">
        <v>269</v>
      </c>
      <c r="F1788" s="7" t="s">
        <v>563</v>
      </c>
      <c r="G1788" s="8">
        <v>5297490</v>
      </c>
      <c r="H1788" s="16" t="s">
        <v>1061</v>
      </c>
      <c r="I1788" s="18">
        <v>902.08699999999999</v>
      </c>
      <c r="J1788" s="19">
        <v>179.52799999999999</v>
      </c>
      <c r="K1788" s="19">
        <v>1029.723</v>
      </c>
      <c r="L1788" s="19">
        <v>791.25900000000001</v>
      </c>
      <c r="M1788" s="19">
        <v>179.52799999999999</v>
      </c>
      <c r="N1788" s="19">
        <v>243.881</v>
      </c>
      <c r="O1788" s="19">
        <v>662.94299999999998</v>
      </c>
      <c r="P1788" s="19">
        <v>598.59</v>
      </c>
      <c r="Q1788" s="19"/>
      <c r="R1788" s="19"/>
      <c r="S1788" s="19"/>
      <c r="T1788" s="19"/>
      <c r="U1788" s="25">
        <v>4587.5389999999998</v>
      </c>
      <c r="V1788" s="18">
        <v>573.44237499999997</v>
      </c>
      <c r="W1788" s="39">
        <v>2.7179851141387123E-4</v>
      </c>
      <c r="X1788" s="35">
        <v>675.22336536475734</v>
      </c>
      <c r="Y1788" s="35"/>
      <c r="Z1788" s="49">
        <v>0</v>
      </c>
      <c r="AC1788" t="s">
        <v>268</v>
      </c>
      <c r="AD1788" t="s">
        <v>269</v>
      </c>
      <c r="AE1788" t="s">
        <v>267</v>
      </c>
    </row>
    <row r="1789" spans="1:31" outlineLevel="1" x14ac:dyDescent="0.35">
      <c r="A1789" s="6" t="s">
        <v>398</v>
      </c>
      <c r="B1789" s="7" t="s">
        <v>4613</v>
      </c>
      <c r="C1789" s="7" t="s">
        <v>267</v>
      </c>
      <c r="D1789" s="7" t="s">
        <v>268</v>
      </c>
      <c r="E1789" s="7" t="s">
        <v>269</v>
      </c>
      <c r="F1789" s="7" t="s">
        <v>563</v>
      </c>
      <c r="G1789" s="8">
        <v>9184554</v>
      </c>
      <c r="H1789" s="16" t="s">
        <v>1062</v>
      </c>
      <c r="I1789" s="18">
        <v>0</v>
      </c>
      <c r="J1789" s="19">
        <v>238.464</v>
      </c>
      <c r="K1789" s="19">
        <v>589.58199999999999</v>
      </c>
      <c r="L1789" s="19">
        <v>598.59</v>
      </c>
      <c r="M1789" s="19">
        <v>0</v>
      </c>
      <c r="N1789" s="19">
        <v>770.18</v>
      </c>
      <c r="O1789" s="19">
        <v>1017.651</v>
      </c>
      <c r="P1789" s="19">
        <v>179.52799999999999</v>
      </c>
      <c r="Q1789" s="19"/>
      <c r="R1789" s="19"/>
      <c r="S1789" s="19"/>
      <c r="T1789" s="19"/>
      <c r="U1789" s="25">
        <v>3393.9949999999994</v>
      </c>
      <c r="V1789" s="18">
        <v>424.24937499999993</v>
      </c>
      <c r="W1789" s="39">
        <v>2.0108445699232679E-4</v>
      </c>
      <c r="X1789" s="35">
        <v>499.54991683583717</v>
      </c>
      <c r="Y1789" s="35"/>
      <c r="Z1789" s="49">
        <v>0</v>
      </c>
      <c r="AC1789" t="s">
        <v>268</v>
      </c>
      <c r="AD1789" t="s">
        <v>269</v>
      </c>
      <c r="AE1789" t="s">
        <v>267</v>
      </c>
    </row>
    <row r="1790" spans="1:31" outlineLevel="1" x14ac:dyDescent="0.35">
      <c r="A1790" s="6" t="s">
        <v>398</v>
      </c>
      <c r="B1790" s="7" t="s">
        <v>562</v>
      </c>
      <c r="C1790" s="7" t="s">
        <v>267</v>
      </c>
      <c r="D1790" s="7" t="s">
        <v>268</v>
      </c>
      <c r="E1790" s="7" t="s">
        <v>269</v>
      </c>
      <c r="F1790" s="7" t="s">
        <v>563</v>
      </c>
      <c r="G1790" s="8">
        <v>5131682</v>
      </c>
      <c r="H1790" s="16" t="s">
        <v>1063</v>
      </c>
      <c r="I1790" s="18">
        <v>303.49700000000001</v>
      </c>
      <c r="J1790" s="19">
        <v>238.464</v>
      </c>
      <c r="K1790" s="19">
        <v>1152.454</v>
      </c>
      <c r="L1790" s="19">
        <v>1274.2840000000001</v>
      </c>
      <c r="M1790" s="19">
        <v>238.464</v>
      </c>
      <c r="N1790" s="19">
        <v>0</v>
      </c>
      <c r="O1790" s="19">
        <v>604.00699999999995</v>
      </c>
      <c r="P1790" s="19">
        <v>419.06200000000001</v>
      </c>
      <c r="Q1790" s="19"/>
      <c r="R1790" s="19"/>
      <c r="S1790" s="19"/>
      <c r="T1790" s="19"/>
      <c r="U1790" s="25">
        <v>4230.232</v>
      </c>
      <c r="V1790" s="18">
        <v>528.779</v>
      </c>
      <c r="W1790" s="39">
        <v>2.5062909776577886E-4</v>
      </c>
      <c r="X1790" s="35">
        <v>622.63263316424957</v>
      </c>
      <c r="Y1790" s="35"/>
      <c r="Z1790" s="49">
        <v>0</v>
      </c>
      <c r="AC1790" t="s">
        <v>268</v>
      </c>
      <c r="AD1790" t="s">
        <v>269</v>
      </c>
      <c r="AE1790" t="s">
        <v>267</v>
      </c>
    </row>
    <row r="1791" spans="1:31" outlineLevel="1" x14ac:dyDescent="0.35">
      <c r="A1791" s="6" t="s">
        <v>398</v>
      </c>
      <c r="B1791" s="7" t="s">
        <v>562</v>
      </c>
      <c r="C1791" s="7" t="s">
        <v>267</v>
      </c>
      <c r="D1791" s="7" t="s">
        <v>268</v>
      </c>
      <c r="E1791" s="7" t="s">
        <v>269</v>
      </c>
      <c r="F1791" s="7" t="s">
        <v>563</v>
      </c>
      <c r="G1791" s="8">
        <v>5132373</v>
      </c>
      <c r="H1791" s="16" t="s">
        <v>1064</v>
      </c>
      <c r="I1791" s="18">
        <v>351.11799999999999</v>
      </c>
      <c r="J1791" s="19">
        <v>417.99200000000002</v>
      </c>
      <c r="K1791" s="19">
        <v>410.05399999999997</v>
      </c>
      <c r="L1791" s="19">
        <v>238.464</v>
      </c>
      <c r="M1791" s="19">
        <v>179.52799999999999</v>
      </c>
      <c r="N1791" s="19">
        <v>1008.644</v>
      </c>
      <c r="O1791" s="19">
        <v>417.99200000000002</v>
      </c>
      <c r="P1791" s="19">
        <v>179.52799999999999</v>
      </c>
      <c r="Q1791" s="19"/>
      <c r="R1791" s="19"/>
      <c r="S1791" s="19"/>
      <c r="T1791" s="19"/>
      <c r="U1791" s="25">
        <v>3203.32</v>
      </c>
      <c r="V1791" s="18">
        <v>400.41500000000002</v>
      </c>
      <c r="W1791" s="39">
        <v>1.8978751081620934E-4</v>
      </c>
      <c r="X1791" s="35">
        <v>471.48514938842698</v>
      </c>
      <c r="Y1791" s="35"/>
      <c r="Z1791" s="49">
        <v>0</v>
      </c>
      <c r="AC1791" t="s">
        <v>268</v>
      </c>
      <c r="AD1791" t="s">
        <v>269</v>
      </c>
      <c r="AE1791" t="s">
        <v>267</v>
      </c>
    </row>
    <row r="1792" spans="1:31" outlineLevel="1" x14ac:dyDescent="0.35">
      <c r="A1792" s="6" t="s">
        <v>398</v>
      </c>
      <c r="B1792" s="7" t="s">
        <v>562</v>
      </c>
      <c r="C1792" s="7" t="s">
        <v>267</v>
      </c>
      <c r="D1792" s="7" t="s">
        <v>268</v>
      </c>
      <c r="E1792" s="7" t="s">
        <v>269</v>
      </c>
      <c r="F1792" s="7" t="s">
        <v>563</v>
      </c>
      <c r="G1792" s="8">
        <v>5294327</v>
      </c>
      <c r="H1792" s="16" t="s">
        <v>1065</v>
      </c>
      <c r="I1792" s="18">
        <v>351.11799999999999</v>
      </c>
      <c r="J1792" s="19">
        <v>0</v>
      </c>
      <c r="K1792" s="19">
        <v>360.12599999999998</v>
      </c>
      <c r="L1792" s="19">
        <v>419.06200000000001</v>
      </c>
      <c r="M1792" s="19">
        <v>410.05399999999997</v>
      </c>
      <c r="N1792" s="19">
        <v>180.59800000000001</v>
      </c>
      <c r="O1792" s="19">
        <v>417.99200000000002</v>
      </c>
      <c r="P1792" s="19">
        <v>0</v>
      </c>
      <c r="Q1792" s="19"/>
      <c r="R1792" s="19"/>
      <c r="S1792" s="19"/>
      <c r="T1792" s="19"/>
      <c r="U1792" s="25">
        <v>2138.9500000000003</v>
      </c>
      <c r="V1792" s="18">
        <v>267.36875000000003</v>
      </c>
      <c r="W1792" s="39">
        <v>1.2672664493723105E-4</v>
      </c>
      <c r="X1792" s="35">
        <v>314.82435731814991</v>
      </c>
      <c r="Y1792" s="35"/>
      <c r="Z1792" s="49">
        <v>0</v>
      </c>
      <c r="AC1792" t="s">
        <v>268</v>
      </c>
      <c r="AD1792" t="s">
        <v>269</v>
      </c>
      <c r="AE1792" t="s">
        <v>267</v>
      </c>
    </row>
    <row r="1793" spans="1:31" outlineLevel="1" x14ac:dyDescent="0.35">
      <c r="A1793" s="6" t="s">
        <v>398</v>
      </c>
      <c r="B1793" s="7" t="s">
        <v>562</v>
      </c>
      <c r="C1793" s="7" t="s">
        <v>267</v>
      </c>
      <c r="D1793" s="7" t="s">
        <v>268</v>
      </c>
      <c r="E1793" s="7" t="s">
        <v>269</v>
      </c>
      <c r="F1793" s="7" t="s">
        <v>563</v>
      </c>
      <c r="G1793" s="8">
        <v>5294334</v>
      </c>
      <c r="H1793" s="16" t="s">
        <v>1066</v>
      </c>
      <c r="I1793" s="18">
        <v>0</v>
      </c>
      <c r="J1793" s="19">
        <v>828.04600000000005</v>
      </c>
      <c r="K1793" s="19">
        <v>1131.376</v>
      </c>
      <c r="L1793" s="19">
        <v>419.06200000000001</v>
      </c>
      <c r="M1793" s="19">
        <v>1007.574</v>
      </c>
      <c r="N1793" s="19">
        <v>539.654</v>
      </c>
      <c r="O1793" s="19">
        <v>238.464</v>
      </c>
      <c r="P1793" s="19">
        <v>361.19600000000003</v>
      </c>
      <c r="Q1793" s="19"/>
      <c r="R1793" s="19"/>
      <c r="S1793" s="19"/>
      <c r="T1793" s="19"/>
      <c r="U1793" s="25">
        <v>4525.3720000000003</v>
      </c>
      <c r="V1793" s="18">
        <v>565.67150000000004</v>
      </c>
      <c r="W1793" s="39">
        <v>2.6811529519291572E-4</v>
      </c>
      <c r="X1793" s="35">
        <v>666.07322823139873</v>
      </c>
      <c r="Y1793" s="35"/>
      <c r="Z1793" s="49">
        <v>0</v>
      </c>
      <c r="AC1793" t="s">
        <v>268</v>
      </c>
      <c r="AD1793" t="s">
        <v>269</v>
      </c>
      <c r="AE1793" t="s">
        <v>267</v>
      </c>
    </row>
    <row r="1794" spans="1:31" outlineLevel="1" x14ac:dyDescent="0.35">
      <c r="A1794" s="6" t="s">
        <v>398</v>
      </c>
      <c r="B1794" s="7" t="s">
        <v>562</v>
      </c>
      <c r="C1794" s="7" t="s">
        <v>267</v>
      </c>
      <c r="D1794" s="7" t="s">
        <v>268</v>
      </c>
      <c r="E1794" s="7" t="s">
        <v>269</v>
      </c>
      <c r="F1794" s="7" t="s">
        <v>563</v>
      </c>
      <c r="G1794" s="8">
        <v>5294341</v>
      </c>
      <c r="H1794" s="16" t="s">
        <v>1067</v>
      </c>
      <c r="I1794" s="18">
        <v>531.71600000000001</v>
      </c>
      <c r="J1794" s="19">
        <v>238.464</v>
      </c>
      <c r="K1794" s="19">
        <v>419.06200000000001</v>
      </c>
      <c r="L1794" s="19">
        <v>590.65200000000004</v>
      </c>
      <c r="M1794" s="19">
        <v>656.45600000000002</v>
      </c>
      <c r="N1794" s="19">
        <v>238.464</v>
      </c>
      <c r="O1794" s="19">
        <v>656.45600000000002</v>
      </c>
      <c r="P1794" s="19">
        <v>179.52799999999999</v>
      </c>
      <c r="Q1794" s="19"/>
      <c r="R1794" s="19"/>
      <c r="S1794" s="19"/>
      <c r="T1794" s="19"/>
      <c r="U1794" s="25">
        <v>3510.7980000000002</v>
      </c>
      <c r="V1794" s="18">
        <v>438.84975000000003</v>
      </c>
      <c r="W1794" s="39">
        <v>2.0800469931150372E-4</v>
      </c>
      <c r="X1794" s="35">
        <v>516.74173029937401</v>
      </c>
      <c r="Y1794" s="35"/>
      <c r="Z1794" s="49">
        <v>0</v>
      </c>
      <c r="AC1794" t="s">
        <v>268</v>
      </c>
      <c r="AD1794" t="s">
        <v>269</v>
      </c>
      <c r="AE1794" t="s">
        <v>267</v>
      </c>
    </row>
    <row r="1795" spans="1:31" outlineLevel="1" x14ac:dyDescent="0.35">
      <c r="A1795" s="6" t="s">
        <v>398</v>
      </c>
      <c r="B1795" s="7" t="s">
        <v>562</v>
      </c>
      <c r="C1795" s="7" t="s">
        <v>267</v>
      </c>
      <c r="D1795" s="7" t="s">
        <v>268</v>
      </c>
      <c r="E1795" s="7" t="s">
        <v>269</v>
      </c>
      <c r="F1795" s="7" t="s">
        <v>563</v>
      </c>
      <c r="G1795" s="8">
        <v>5298776</v>
      </c>
      <c r="H1795" s="16" t="s">
        <v>1068</v>
      </c>
      <c r="I1795" s="18">
        <v>0</v>
      </c>
      <c r="J1795" s="19">
        <v>171.59</v>
      </c>
      <c r="K1795" s="19">
        <v>829.11599999999999</v>
      </c>
      <c r="L1795" s="19">
        <v>360.12599999999998</v>
      </c>
      <c r="M1795" s="19">
        <v>179.52799999999999</v>
      </c>
      <c r="N1795" s="19">
        <v>770.18</v>
      </c>
      <c r="O1795" s="19">
        <v>238.464</v>
      </c>
      <c r="P1795" s="19">
        <v>238.464</v>
      </c>
      <c r="Q1795" s="19"/>
      <c r="R1795" s="19"/>
      <c r="S1795" s="19"/>
      <c r="T1795" s="19"/>
      <c r="U1795" s="25">
        <v>2787.4679999999998</v>
      </c>
      <c r="V1795" s="18">
        <v>348.43349999999998</v>
      </c>
      <c r="W1795" s="39">
        <v>1.6514947404562682E-4</v>
      </c>
      <c r="X1795" s="35">
        <v>410.27738920727859</v>
      </c>
      <c r="Y1795" s="35"/>
      <c r="Z1795" s="49">
        <v>0</v>
      </c>
      <c r="AC1795" t="s">
        <v>268</v>
      </c>
      <c r="AD1795" t="s">
        <v>269</v>
      </c>
      <c r="AE1795" t="s">
        <v>267</v>
      </c>
    </row>
    <row r="1796" spans="1:31" outlineLevel="1" x14ac:dyDescent="0.35">
      <c r="A1796" s="6" t="s">
        <v>398</v>
      </c>
      <c r="B1796" s="7" t="s">
        <v>416</v>
      </c>
      <c r="C1796" s="7" t="s">
        <v>267</v>
      </c>
      <c r="D1796" s="7" t="s">
        <v>268</v>
      </c>
      <c r="E1796" s="7" t="s">
        <v>269</v>
      </c>
      <c r="F1796" s="7"/>
      <c r="G1796" s="8">
        <v>5170238</v>
      </c>
      <c r="H1796" s="16" t="s">
        <v>463</v>
      </c>
      <c r="I1796" s="18">
        <v>910.49199999999996</v>
      </c>
      <c r="J1796" s="19">
        <v>10133.994000000001</v>
      </c>
      <c r="K1796" s="19">
        <v>4419.9160000000002</v>
      </c>
      <c r="L1796" s="19">
        <v>2993.2919999999999</v>
      </c>
      <c r="M1796" s="19">
        <v>6116.1850000000004</v>
      </c>
      <c r="N1796" s="19">
        <v>6802.7920000000004</v>
      </c>
      <c r="O1796" s="19">
        <v>5012.4080000000004</v>
      </c>
      <c r="P1796" s="19">
        <v>7734.4549999999999</v>
      </c>
      <c r="Q1796" s="19"/>
      <c r="R1796" s="19"/>
      <c r="S1796" s="19"/>
      <c r="T1796" s="19"/>
      <c r="U1796" s="25">
        <v>44123.534000000007</v>
      </c>
      <c r="V1796" s="18">
        <v>5515.4417500000009</v>
      </c>
      <c r="W1796" s="39">
        <v>2.6141926770582961E-3</v>
      </c>
      <c r="X1796" s="35">
        <v>6494.3842699247471</v>
      </c>
      <c r="Y1796" s="35"/>
      <c r="Z1796" s="49">
        <v>0</v>
      </c>
      <c r="AC1796" t="s">
        <v>268</v>
      </c>
      <c r="AD1796" t="s">
        <v>269</v>
      </c>
      <c r="AE1796" t="s">
        <v>267</v>
      </c>
    </row>
    <row r="1797" spans="1:31" outlineLevel="1" x14ac:dyDescent="0.35">
      <c r="A1797" s="6" t="s">
        <v>398</v>
      </c>
      <c r="B1797" s="7" t="s">
        <v>562</v>
      </c>
      <c r="C1797" s="7" t="s">
        <v>267</v>
      </c>
      <c r="D1797" s="7" t="s">
        <v>270</v>
      </c>
      <c r="E1797" s="7" t="s">
        <v>270</v>
      </c>
      <c r="F1797" s="7" t="s">
        <v>563</v>
      </c>
      <c r="G1797" s="8">
        <v>5335949</v>
      </c>
      <c r="H1797" s="16" t="s">
        <v>903</v>
      </c>
      <c r="I1797" s="18">
        <v>721.48900000000003</v>
      </c>
      <c r="J1797" s="19">
        <v>1066.51</v>
      </c>
      <c r="K1797" s="19">
        <v>791.25900000000001</v>
      </c>
      <c r="L1797" s="19">
        <v>2293.0050000000001</v>
      </c>
      <c r="M1797" s="19">
        <v>417.99200000000002</v>
      </c>
      <c r="N1797" s="19">
        <v>360.12599999999998</v>
      </c>
      <c r="O1797" s="19">
        <v>360.12599999999998</v>
      </c>
      <c r="P1797" s="19">
        <v>1016.582</v>
      </c>
      <c r="Q1797" s="19"/>
      <c r="R1797" s="19"/>
      <c r="S1797" s="19"/>
      <c r="T1797" s="19"/>
      <c r="U1797" s="25">
        <v>7027.0890000000009</v>
      </c>
      <c r="V1797" s="18">
        <v>878.38612500000011</v>
      </c>
      <c r="W1797" s="39">
        <v>4.1633484309839966E-4</v>
      </c>
      <c r="X1797" s="35">
        <v>1034.2919555120225</v>
      </c>
      <c r="Y1797" s="35"/>
      <c r="Z1797" s="49">
        <v>0</v>
      </c>
      <c r="AC1797" t="s">
        <v>270</v>
      </c>
      <c r="AD1797" t="s">
        <v>270</v>
      </c>
      <c r="AE1797" t="s">
        <v>267</v>
      </c>
    </row>
    <row r="1798" spans="1:31" outlineLevel="1" x14ac:dyDescent="0.35">
      <c r="A1798" s="6" t="s">
        <v>398</v>
      </c>
      <c r="B1798" s="7" t="s">
        <v>562</v>
      </c>
      <c r="C1798" s="7" t="s">
        <v>267</v>
      </c>
      <c r="D1798" s="7" t="s">
        <v>270</v>
      </c>
      <c r="E1798" s="7" t="s">
        <v>270</v>
      </c>
      <c r="F1798" s="7" t="s">
        <v>563</v>
      </c>
      <c r="G1798" s="8">
        <v>5292886</v>
      </c>
      <c r="H1798" s="16" t="s">
        <v>904</v>
      </c>
      <c r="I1798" s="18">
        <v>417.99200000000002</v>
      </c>
      <c r="J1798" s="19">
        <v>541.96100000000001</v>
      </c>
      <c r="K1798" s="19">
        <v>487.762</v>
      </c>
      <c r="L1798" s="19">
        <v>1275.354</v>
      </c>
      <c r="M1798" s="19">
        <v>0</v>
      </c>
      <c r="N1798" s="19">
        <v>179.52799999999999</v>
      </c>
      <c r="O1798" s="19">
        <v>0</v>
      </c>
      <c r="P1798" s="19">
        <v>598.59</v>
      </c>
      <c r="Q1798" s="19"/>
      <c r="R1798" s="19"/>
      <c r="S1798" s="19"/>
      <c r="T1798" s="19"/>
      <c r="U1798" s="25">
        <v>3501.1869999999999</v>
      </c>
      <c r="V1798" s="18">
        <v>437.64837499999999</v>
      </c>
      <c r="W1798" s="39">
        <v>2.0743527516204171E-4</v>
      </c>
      <c r="X1798" s="35">
        <v>515.32712177734925</v>
      </c>
      <c r="Y1798" s="35"/>
      <c r="Z1798" s="49">
        <v>0</v>
      </c>
      <c r="AC1798" t="s">
        <v>270</v>
      </c>
      <c r="AD1798" t="s">
        <v>270</v>
      </c>
      <c r="AE1798" t="s">
        <v>267</v>
      </c>
    </row>
    <row r="1799" spans="1:31" outlineLevel="1" x14ac:dyDescent="0.35">
      <c r="A1799" s="6" t="s">
        <v>398</v>
      </c>
      <c r="B1799" s="7" t="s">
        <v>562</v>
      </c>
      <c r="C1799" s="7" t="s">
        <v>267</v>
      </c>
      <c r="D1799" s="7" t="s">
        <v>270</v>
      </c>
      <c r="E1799" s="7" t="s">
        <v>270</v>
      </c>
      <c r="F1799" s="7" t="s">
        <v>563</v>
      </c>
      <c r="G1799" s="8">
        <v>5332371</v>
      </c>
      <c r="H1799" s="16" t="s">
        <v>905</v>
      </c>
      <c r="I1799" s="18">
        <v>1198.4169999999999</v>
      </c>
      <c r="J1799" s="19">
        <v>0</v>
      </c>
      <c r="K1799" s="19">
        <v>722.55899999999997</v>
      </c>
      <c r="L1799" s="19">
        <v>844.221</v>
      </c>
      <c r="M1799" s="19">
        <v>179.52799999999999</v>
      </c>
      <c r="N1799" s="19">
        <v>419.06200000000001</v>
      </c>
      <c r="O1799" s="19">
        <v>238.464</v>
      </c>
      <c r="P1799" s="19">
        <v>656.45600000000002</v>
      </c>
      <c r="Q1799" s="19"/>
      <c r="R1799" s="19"/>
      <c r="S1799" s="19"/>
      <c r="T1799" s="19"/>
      <c r="U1799" s="25">
        <v>4258.7069999999994</v>
      </c>
      <c r="V1799" s="18">
        <v>532.33837499999993</v>
      </c>
      <c r="W1799" s="39">
        <v>2.5231615974225684E-4</v>
      </c>
      <c r="X1799" s="35">
        <v>626.82376599794566</v>
      </c>
      <c r="Y1799" s="35"/>
      <c r="Z1799" s="49">
        <v>0</v>
      </c>
      <c r="AC1799" t="s">
        <v>270</v>
      </c>
      <c r="AD1799" t="s">
        <v>270</v>
      </c>
      <c r="AE1799" t="s">
        <v>267</v>
      </c>
    </row>
    <row r="1800" spans="1:31" outlineLevel="1" x14ac:dyDescent="0.35">
      <c r="A1800" s="6" t="s">
        <v>398</v>
      </c>
      <c r="B1800" s="7" t="s">
        <v>562</v>
      </c>
      <c r="C1800" s="7" t="s">
        <v>267</v>
      </c>
      <c r="D1800" s="7" t="s">
        <v>270</v>
      </c>
      <c r="E1800" s="7" t="s">
        <v>270</v>
      </c>
      <c r="F1800" s="7" t="s">
        <v>563</v>
      </c>
      <c r="G1800" s="8">
        <v>5294268</v>
      </c>
      <c r="H1800" s="16" t="s">
        <v>906</v>
      </c>
      <c r="I1800" s="18">
        <v>303.49700000000001</v>
      </c>
      <c r="J1800" s="19">
        <v>0</v>
      </c>
      <c r="K1800" s="19">
        <v>971.85699999999997</v>
      </c>
      <c r="L1800" s="19">
        <v>791.25900000000001</v>
      </c>
      <c r="M1800" s="19">
        <v>238.464</v>
      </c>
      <c r="N1800" s="19">
        <v>180.59800000000001</v>
      </c>
      <c r="O1800" s="19">
        <v>0</v>
      </c>
      <c r="P1800" s="19">
        <v>417.99200000000002</v>
      </c>
      <c r="Q1800" s="19"/>
      <c r="R1800" s="19"/>
      <c r="S1800" s="19"/>
      <c r="T1800" s="19"/>
      <c r="U1800" s="25">
        <v>2903.6670000000004</v>
      </c>
      <c r="V1800" s="18">
        <v>362.95837500000005</v>
      </c>
      <c r="W1800" s="39">
        <v>1.7203393109935008E-4</v>
      </c>
      <c r="X1800" s="35">
        <v>427.38030208322789</v>
      </c>
      <c r="Y1800" s="35"/>
      <c r="Z1800" s="49">
        <v>0</v>
      </c>
      <c r="AC1800" t="s">
        <v>270</v>
      </c>
      <c r="AD1800" t="s">
        <v>270</v>
      </c>
      <c r="AE1800" t="s">
        <v>267</v>
      </c>
    </row>
    <row r="1801" spans="1:31" outlineLevel="1" x14ac:dyDescent="0.35">
      <c r="A1801" s="6" t="s">
        <v>398</v>
      </c>
      <c r="B1801" s="7" t="s">
        <v>562</v>
      </c>
      <c r="C1801" s="7" t="s">
        <v>267</v>
      </c>
      <c r="D1801" s="7" t="s">
        <v>270</v>
      </c>
      <c r="E1801" s="7" t="s">
        <v>270</v>
      </c>
      <c r="F1801" s="7" t="s">
        <v>563</v>
      </c>
      <c r="G1801" s="8">
        <v>5339893</v>
      </c>
      <c r="H1801" s="16" t="s">
        <v>907</v>
      </c>
      <c r="I1801" s="18">
        <v>721.48900000000003</v>
      </c>
      <c r="J1801" s="19">
        <v>656.45600000000002</v>
      </c>
      <c r="K1801" s="19">
        <v>1143.4469999999999</v>
      </c>
      <c r="L1801" s="19">
        <v>2113.4769999999999</v>
      </c>
      <c r="M1801" s="19">
        <v>905.75400000000002</v>
      </c>
      <c r="N1801" s="19">
        <v>656.45600000000002</v>
      </c>
      <c r="O1801" s="19">
        <v>180.59800000000001</v>
      </c>
      <c r="P1801" s="19">
        <v>1075.518</v>
      </c>
      <c r="Q1801" s="19"/>
      <c r="R1801" s="19"/>
      <c r="S1801" s="19"/>
      <c r="T1801" s="19"/>
      <c r="U1801" s="25">
        <v>7453.1949999999997</v>
      </c>
      <c r="V1801" s="18">
        <v>931.64937499999996</v>
      </c>
      <c r="W1801" s="39">
        <v>4.4158039992189888E-4</v>
      </c>
      <c r="X1801" s="35">
        <v>1097.0089650725113</v>
      </c>
      <c r="Y1801" s="35"/>
      <c r="Z1801" s="49">
        <v>0</v>
      </c>
      <c r="AC1801" t="s">
        <v>270</v>
      </c>
      <c r="AD1801" t="s">
        <v>270</v>
      </c>
      <c r="AE1801" t="s">
        <v>267</v>
      </c>
    </row>
    <row r="1802" spans="1:31" outlineLevel="1" x14ac:dyDescent="0.35">
      <c r="A1802" s="6" t="s">
        <v>398</v>
      </c>
      <c r="B1802" s="7" t="s">
        <v>562</v>
      </c>
      <c r="C1802" s="7" t="s">
        <v>267</v>
      </c>
      <c r="D1802" s="7" t="s">
        <v>270</v>
      </c>
      <c r="E1802" s="7" t="s">
        <v>270</v>
      </c>
      <c r="F1802" s="7" t="s">
        <v>563</v>
      </c>
      <c r="G1802" s="8">
        <v>5291773</v>
      </c>
      <c r="H1802" s="16" t="s">
        <v>908</v>
      </c>
      <c r="I1802" s="18">
        <v>0</v>
      </c>
      <c r="J1802" s="19">
        <v>238.464</v>
      </c>
      <c r="K1802" s="19">
        <v>1008.644</v>
      </c>
      <c r="L1802" s="19">
        <v>0</v>
      </c>
      <c r="M1802" s="19">
        <v>0</v>
      </c>
      <c r="N1802" s="19">
        <v>180.59800000000001</v>
      </c>
      <c r="O1802" s="19">
        <v>0</v>
      </c>
      <c r="P1802" s="19">
        <v>417.99200000000002</v>
      </c>
      <c r="Q1802" s="19"/>
      <c r="R1802" s="19"/>
      <c r="S1802" s="19"/>
      <c r="T1802" s="19"/>
      <c r="U1802" s="25">
        <v>1845.6979999999999</v>
      </c>
      <c r="V1802" s="18">
        <v>230.71224999999998</v>
      </c>
      <c r="W1802" s="39">
        <v>1.0935230608820096E-4</v>
      </c>
      <c r="X1802" s="35">
        <v>271.66165018041306</v>
      </c>
      <c r="Y1802" s="35"/>
      <c r="Z1802" s="49">
        <v>0</v>
      </c>
      <c r="AC1802" t="s">
        <v>270</v>
      </c>
      <c r="AD1802" t="s">
        <v>270</v>
      </c>
      <c r="AE1802" t="s">
        <v>267</v>
      </c>
    </row>
    <row r="1803" spans="1:31" outlineLevel="1" x14ac:dyDescent="0.35">
      <c r="A1803" s="6" t="s">
        <v>398</v>
      </c>
      <c r="B1803" s="7" t="s">
        <v>562</v>
      </c>
      <c r="C1803" s="7" t="s">
        <v>267</v>
      </c>
      <c r="D1803" s="7" t="s">
        <v>270</v>
      </c>
      <c r="E1803" s="7" t="s">
        <v>270</v>
      </c>
      <c r="F1803" s="7" t="s">
        <v>563</v>
      </c>
      <c r="G1803" s="8">
        <v>5297324</v>
      </c>
      <c r="H1803" s="16" t="s">
        <v>909</v>
      </c>
      <c r="I1803" s="18">
        <v>0</v>
      </c>
      <c r="J1803" s="19">
        <v>959.95299999999997</v>
      </c>
      <c r="K1803" s="19">
        <v>791.25900000000001</v>
      </c>
      <c r="L1803" s="19">
        <v>1275.354</v>
      </c>
      <c r="M1803" s="19">
        <v>179.52799999999999</v>
      </c>
      <c r="N1803" s="19">
        <v>0</v>
      </c>
      <c r="O1803" s="19">
        <v>180.59800000000001</v>
      </c>
      <c r="P1803" s="19">
        <v>417.99200000000002</v>
      </c>
      <c r="Q1803" s="19"/>
      <c r="R1803" s="19"/>
      <c r="S1803" s="19"/>
      <c r="T1803" s="19"/>
      <c r="U1803" s="25">
        <v>3804.6839999999997</v>
      </c>
      <c r="V1803" s="18">
        <v>475.58549999999997</v>
      </c>
      <c r="W1803" s="39">
        <v>2.2541660083983444E-4</v>
      </c>
      <c r="X1803" s="35">
        <v>559.99775361679679</v>
      </c>
      <c r="Y1803" s="35"/>
      <c r="Z1803" s="49">
        <v>0</v>
      </c>
      <c r="AC1803" t="s">
        <v>270</v>
      </c>
      <c r="AD1803" t="s">
        <v>270</v>
      </c>
      <c r="AE1803" t="s">
        <v>267</v>
      </c>
    </row>
    <row r="1804" spans="1:31" outlineLevel="1" x14ac:dyDescent="0.35">
      <c r="A1804" s="6" t="s">
        <v>398</v>
      </c>
      <c r="B1804" s="7" t="s">
        <v>562</v>
      </c>
      <c r="C1804" s="7" t="s">
        <v>267</v>
      </c>
      <c r="D1804" s="7" t="s">
        <v>270</v>
      </c>
      <c r="E1804" s="7" t="s">
        <v>270</v>
      </c>
      <c r="F1804" s="7" t="s">
        <v>563</v>
      </c>
      <c r="G1804" s="8">
        <v>5290615</v>
      </c>
      <c r="H1804" s="16" t="s">
        <v>910</v>
      </c>
      <c r="I1804" s="18">
        <v>171.59</v>
      </c>
      <c r="J1804" s="19">
        <v>0</v>
      </c>
      <c r="K1804" s="19">
        <v>238.464</v>
      </c>
      <c r="L1804" s="19">
        <v>829.11599999999999</v>
      </c>
      <c r="M1804" s="19">
        <v>417.99200000000002</v>
      </c>
      <c r="N1804" s="19">
        <v>179.52799999999999</v>
      </c>
      <c r="O1804" s="19">
        <v>171.59</v>
      </c>
      <c r="P1804" s="19">
        <v>597.52</v>
      </c>
      <c r="Q1804" s="19"/>
      <c r="R1804" s="19"/>
      <c r="S1804" s="19"/>
      <c r="T1804" s="19"/>
      <c r="U1804" s="25">
        <v>2605.8000000000002</v>
      </c>
      <c r="V1804" s="18">
        <v>325.72500000000002</v>
      </c>
      <c r="W1804" s="39">
        <v>1.5438616675351769E-4</v>
      </c>
      <c r="X1804" s="35">
        <v>383.53832969430562</v>
      </c>
      <c r="Y1804" s="35"/>
      <c r="Z1804" s="49">
        <v>0</v>
      </c>
      <c r="AC1804" t="s">
        <v>270</v>
      </c>
      <c r="AD1804" t="s">
        <v>270</v>
      </c>
      <c r="AE1804" t="s">
        <v>267</v>
      </c>
    </row>
    <row r="1805" spans="1:31" outlineLevel="1" x14ac:dyDescent="0.35">
      <c r="A1805" s="6" t="s">
        <v>398</v>
      </c>
      <c r="B1805" s="7" t="s">
        <v>562</v>
      </c>
      <c r="C1805" s="7" t="s">
        <v>267</v>
      </c>
      <c r="D1805" s="7" t="s">
        <v>270</v>
      </c>
      <c r="E1805" s="7" t="s">
        <v>270</v>
      </c>
      <c r="F1805" s="7" t="s">
        <v>563</v>
      </c>
      <c r="G1805" s="8">
        <v>5335295</v>
      </c>
      <c r="H1805" s="16" t="s">
        <v>911</v>
      </c>
      <c r="I1805" s="18">
        <v>1081.616</v>
      </c>
      <c r="J1805" s="19">
        <v>238.464</v>
      </c>
      <c r="K1805" s="19">
        <v>1798.8330000000001</v>
      </c>
      <c r="L1805" s="19">
        <v>1454.8820000000001</v>
      </c>
      <c r="M1805" s="19">
        <v>842.471</v>
      </c>
      <c r="N1805" s="19">
        <v>1081.615</v>
      </c>
      <c r="O1805" s="19">
        <v>657.52599999999995</v>
      </c>
      <c r="P1805" s="19">
        <v>1016.582</v>
      </c>
      <c r="Q1805" s="19"/>
      <c r="R1805" s="19"/>
      <c r="S1805" s="19"/>
      <c r="T1805" s="19"/>
      <c r="U1805" s="25">
        <v>8171.9889999999996</v>
      </c>
      <c r="V1805" s="18">
        <v>1021.4986249999999</v>
      </c>
      <c r="W1805" s="39">
        <v>4.8416688021410398E-4</v>
      </c>
      <c r="X1805" s="35">
        <v>1202.8056686392811</v>
      </c>
      <c r="Y1805" s="35"/>
      <c r="Z1805" s="49">
        <v>0</v>
      </c>
      <c r="AC1805" t="s">
        <v>270</v>
      </c>
      <c r="AD1805" t="s">
        <v>270</v>
      </c>
      <c r="AE1805" t="s">
        <v>267</v>
      </c>
    </row>
    <row r="1806" spans="1:31" outlineLevel="1" x14ac:dyDescent="0.35">
      <c r="A1806" s="6" t="s">
        <v>398</v>
      </c>
      <c r="B1806" s="7" t="s">
        <v>562</v>
      </c>
      <c r="C1806" s="7" t="s">
        <v>267</v>
      </c>
      <c r="D1806" s="7" t="s">
        <v>270</v>
      </c>
      <c r="E1806" s="7" t="s">
        <v>270</v>
      </c>
      <c r="F1806" s="7" t="s">
        <v>563</v>
      </c>
      <c r="G1806" s="8">
        <v>5271821</v>
      </c>
      <c r="H1806" s="16" t="s">
        <v>912</v>
      </c>
      <c r="I1806" s="18">
        <v>360.12599999999998</v>
      </c>
      <c r="J1806" s="19">
        <v>238.464</v>
      </c>
      <c r="K1806" s="19">
        <v>410.05399999999997</v>
      </c>
      <c r="L1806" s="19">
        <v>180.59800000000001</v>
      </c>
      <c r="M1806" s="19">
        <v>351.11799999999999</v>
      </c>
      <c r="N1806" s="19">
        <v>598.59</v>
      </c>
      <c r="O1806" s="19">
        <v>1008.644</v>
      </c>
      <c r="P1806" s="19">
        <v>958.71500000000003</v>
      </c>
      <c r="Q1806" s="19"/>
      <c r="R1806" s="19"/>
      <c r="S1806" s="19"/>
      <c r="T1806" s="19"/>
      <c r="U1806" s="25">
        <v>4106.3090000000002</v>
      </c>
      <c r="V1806" s="18">
        <v>513.28862500000002</v>
      </c>
      <c r="W1806" s="39">
        <v>2.432870158935722E-4</v>
      </c>
      <c r="X1806" s="35">
        <v>604.39285250928481</v>
      </c>
      <c r="Y1806" s="35"/>
      <c r="Z1806" s="49">
        <v>0</v>
      </c>
      <c r="AC1806" t="s">
        <v>270</v>
      </c>
      <c r="AD1806" t="s">
        <v>270</v>
      </c>
      <c r="AE1806" t="s">
        <v>267</v>
      </c>
    </row>
    <row r="1807" spans="1:31" outlineLevel="1" x14ac:dyDescent="0.35">
      <c r="A1807" s="6" t="s">
        <v>398</v>
      </c>
      <c r="B1807" s="7" t="s">
        <v>562</v>
      </c>
      <c r="C1807" s="7" t="s">
        <v>267</v>
      </c>
      <c r="D1807" s="7" t="s">
        <v>270</v>
      </c>
      <c r="E1807" s="7" t="s">
        <v>270</v>
      </c>
      <c r="F1807" s="7" t="s">
        <v>563</v>
      </c>
      <c r="G1807" s="8">
        <v>5332388</v>
      </c>
      <c r="H1807" s="16" t="s">
        <v>913</v>
      </c>
      <c r="I1807" s="18">
        <v>541.96100000000001</v>
      </c>
      <c r="J1807" s="19">
        <v>0</v>
      </c>
      <c r="K1807" s="19">
        <v>1209.251</v>
      </c>
      <c r="L1807" s="19">
        <v>1275.354</v>
      </c>
      <c r="M1807" s="19">
        <v>598.59</v>
      </c>
      <c r="N1807" s="19">
        <v>179.52799999999999</v>
      </c>
      <c r="O1807" s="19">
        <v>0</v>
      </c>
      <c r="P1807" s="19">
        <v>417.99200000000002</v>
      </c>
      <c r="Q1807" s="19"/>
      <c r="R1807" s="19"/>
      <c r="S1807" s="19"/>
      <c r="T1807" s="19"/>
      <c r="U1807" s="25">
        <v>4222.6759999999995</v>
      </c>
      <c r="V1807" s="18">
        <v>527.83449999999993</v>
      </c>
      <c r="W1807" s="39">
        <v>2.5018142646483879E-4</v>
      </c>
      <c r="X1807" s="35">
        <v>621.52049270098678</v>
      </c>
      <c r="Y1807" s="35"/>
      <c r="Z1807" s="49">
        <v>0</v>
      </c>
      <c r="AC1807" t="s">
        <v>270</v>
      </c>
      <c r="AD1807" t="s">
        <v>270</v>
      </c>
      <c r="AE1807" t="s">
        <v>267</v>
      </c>
    </row>
    <row r="1808" spans="1:31" outlineLevel="1" x14ac:dyDescent="0.35">
      <c r="A1808" s="6" t="s">
        <v>398</v>
      </c>
      <c r="B1808" s="7" t="s">
        <v>562</v>
      </c>
      <c r="C1808" s="7" t="s">
        <v>267</v>
      </c>
      <c r="D1808" s="7" t="s">
        <v>270</v>
      </c>
      <c r="E1808" s="7" t="s">
        <v>270</v>
      </c>
      <c r="F1808" s="7" t="s">
        <v>563</v>
      </c>
      <c r="G1808" s="8">
        <v>5338261</v>
      </c>
      <c r="H1808" s="16" t="s">
        <v>914</v>
      </c>
      <c r="I1808" s="18">
        <v>959.18299999999999</v>
      </c>
      <c r="J1808" s="19">
        <v>359.05599999999998</v>
      </c>
      <c r="K1808" s="19">
        <v>1686.1790000000001</v>
      </c>
      <c r="L1808" s="19">
        <v>360.12599999999998</v>
      </c>
      <c r="M1808" s="19">
        <v>179.52799999999999</v>
      </c>
      <c r="N1808" s="19">
        <v>1623.576</v>
      </c>
      <c r="O1808" s="19">
        <v>238.464</v>
      </c>
      <c r="P1808" s="19">
        <v>837.05399999999997</v>
      </c>
      <c r="Q1808" s="19"/>
      <c r="R1808" s="19"/>
      <c r="S1808" s="19"/>
      <c r="T1808" s="19"/>
      <c r="U1808" s="25">
        <v>6243.1659999999993</v>
      </c>
      <c r="V1808" s="18">
        <v>780.39574999999991</v>
      </c>
      <c r="W1808" s="39">
        <v>3.6988965659140834E-4</v>
      </c>
      <c r="X1808" s="35">
        <v>918.90914868534753</v>
      </c>
      <c r="Y1808" s="35"/>
      <c r="Z1808" s="49">
        <v>0</v>
      </c>
      <c r="AC1808" t="s">
        <v>270</v>
      </c>
      <c r="AD1808" t="s">
        <v>270</v>
      </c>
      <c r="AE1808" t="s">
        <v>267</v>
      </c>
    </row>
    <row r="1809" spans="1:31" outlineLevel="1" x14ac:dyDescent="0.35">
      <c r="A1809" s="6" t="s">
        <v>398</v>
      </c>
      <c r="B1809" s="7" t="s">
        <v>562</v>
      </c>
      <c r="C1809" s="7" t="s">
        <v>267</v>
      </c>
      <c r="D1809" s="7" t="s">
        <v>270</v>
      </c>
      <c r="E1809" s="7" t="s">
        <v>270</v>
      </c>
      <c r="F1809" s="7" t="s">
        <v>563</v>
      </c>
      <c r="G1809" s="8">
        <v>5130991</v>
      </c>
      <c r="H1809" s="16" t="s">
        <v>915</v>
      </c>
      <c r="I1809" s="18">
        <v>303.49700000000001</v>
      </c>
      <c r="J1809" s="19">
        <v>894.92</v>
      </c>
      <c r="K1809" s="19">
        <v>902.08699999999999</v>
      </c>
      <c r="L1809" s="19">
        <v>1264.52</v>
      </c>
      <c r="M1809" s="19">
        <v>417.99200000000002</v>
      </c>
      <c r="N1809" s="19">
        <v>663.62300000000005</v>
      </c>
      <c r="O1809" s="19">
        <v>179.52799999999999</v>
      </c>
      <c r="P1809" s="19">
        <v>598.59</v>
      </c>
      <c r="Q1809" s="19"/>
      <c r="R1809" s="19"/>
      <c r="S1809" s="19"/>
      <c r="T1809" s="19"/>
      <c r="U1809" s="25">
        <v>5224.7570000000005</v>
      </c>
      <c r="V1809" s="18">
        <v>653.09462500000006</v>
      </c>
      <c r="W1809" s="39">
        <v>3.0955184797321701E-4</v>
      </c>
      <c r="X1809" s="35">
        <v>769.01319089670403</v>
      </c>
      <c r="Y1809" s="35"/>
      <c r="Z1809" s="49">
        <v>0</v>
      </c>
      <c r="AC1809" t="s">
        <v>270</v>
      </c>
      <c r="AD1809" t="s">
        <v>270</v>
      </c>
      <c r="AE1809" t="s">
        <v>267</v>
      </c>
    </row>
    <row r="1810" spans="1:31" outlineLevel="1" x14ac:dyDescent="0.35">
      <c r="A1810" s="6" t="s">
        <v>398</v>
      </c>
      <c r="B1810" s="7" t="s">
        <v>562</v>
      </c>
      <c r="C1810" s="7" t="s">
        <v>267</v>
      </c>
      <c r="D1810" s="7" t="s">
        <v>270</v>
      </c>
      <c r="E1810" s="7" t="s">
        <v>270</v>
      </c>
      <c r="F1810" s="7" t="s">
        <v>563</v>
      </c>
      <c r="G1810" s="8">
        <v>5332139</v>
      </c>
      <c r="H1810" s="16" t="s">
        <v>916</v>
      </c>
      <c r="I1810" s="18">
        <v>541.96100000000001</v>
      </c>
      <c r="J1810" s="19">
        <v>417.99200000000002</v>
      </c>
      <c r="K1810" s="19">
        <v>902.08699999999999</v>
      </c>
      <c r="L1810" s="19">
        <v>1026.056</v>
      </c>
      <c r="M1810" s="19">
        <v>598.59</v>
      </c>
      <c r="N1810" s="19">
        <v>360.12599999999998</v>
      </c>
      <c r="O1810" s="19">
        <v>179.52799999999999</v>
      </c>
      <c r="P1810" s="19">
        <v>417.99200000000002</v>
      </c>
      <c r="Q1810" s="19"/>
      <c r="R1810" s="19"/>
      <c r="S1810" s="19"/>
      <c r="T1810" s="19"/>
      <c r="U1810" s="25">
        <v>4444.3319999999994</v>
      </c>
      <c r="V1810" s="18">
        <v>555.54149999999993</v>
      </c>
      <c r="W1810" s="39">
        <v>2.6331390792079003E-4</v>
      </c>
      <c r="X1810" s="35">
        <v>654.14524210873913</v>
      </c>
      <c r="Y1810" s="35"/>
      <c r="Z1810" s="49">
        <v>0</v>
      </c>
      <c r="AC1810" t="s">
        <v>270</v>
      </c>
      <c r="AD1810" t="s">
        <v>270</v>
      </c>
      <c r="AE1810" t="s">
        <v>267</v>
      </c>
    </row>
    <row r="1811" spans="1:31" outlineLevel="1" x14ac:dyDescent="0.35">
      <c r="A1811" s="6" t="s">
        <v>398</v>
      </c>
      <c r="B1811" s="7" t="s">
        <v>562</v>
      </c>
      <c r="C1811" s="7" t="s">
        <v>267</v>
      </c>
      <c r="D1811" s="7" t="s">
        <v>270</v>
      </c>
      <c r="E1811" s="7" t="s">
        <v>270</v>
      </c>
      <c r="F1811" s="7" t="s">
        <v>563</v>
      </c>
      <c r="G1811" s="8">
        <v>5335316</v>
      </c>
      <c r="H1811" s="16" t="s">
        <v>917</v>
      </c>
      <c r="I1811" s="18">
        <v>303.49700000000001</v>
      </c>
      <c r="J1811" s="19">
        <v>417.99200000000002</v>
      </c>
      <c r="K1811" s="19">
        <v>791.25900000000001</v>
      </c>
      <c r="L1811" s="19">
        <v>1513.818</v>
      </c>
      <c r="M1811" s="19">
        <v>238.464</v>
      </c>
      <c r="N1811" s="19">
        <v>180.59800000000001</v>
      </c>
      <c r="O1811" s="19">
        <v>0</v>
      </c>
      <c r="P1811" s="19">
        <v>417.99200000000002</v>
      </c>
      <c r="Q1811" s="19"/>
      <c r="R1811" s="19"/>
      <c r="S1811" s="19"/>
      <c r="T1811" s="19"/>
      <c r="U1811" s="25">
        <v>3863.62</v>
      </c>
      <c r="V1811" s="18">
        <v>482.95249999999999</v>
      </c>
      <c r="W1811" s="39">
        <v>2.2890838958946426E-4</v>
      </c>
      <c r="X1811" s="35">
        <v>568.67233148112393</v>
      </c>
      <c r="Y1811" s="35"/>
      <c r="Z1811" s="49">
        <v>0</v>
      </c>
      <c r="AC1811" t="s">
        <v>270</v>
      </c>
      <c r="AD1811" t="s">
        <v>270</v>
      </c>
      <c r="AE1811" t="s">
        <v>267</v>
      </c>
    </row>
    <row r="1812" spans="1:31" outlineLevel="1" x14ac:dyDescent="0.35">
      <c r="A1812" s="6" t="s">
        <v>398</v>
      </c>
      <c r="B1812" s="7" t="s">
        <v>562</v>
      </c>
      <c r="C1812" s="7" t="s">
        <v>267</v>
      </c>
      <c r="D1812" s="7" t="s">
        <v>270</v>
      </c>
      <c r="E1812" s="7" t="s">
        <v>270</v>
      </c>
      <c r="F1812" s="7" t="s">
        <v>563</v>
      </c>
      <c r="G1812" s="8">
        <v>5332364</v>
      </c>
      <c r="H1812" s="16" t="s">
        <v>918</v>
      </c>
      <c r="I1812" s="18">
        <v>303.49700000000001</v>
      </c>
      <c r="J1812" s="19">
        <v>656.45600000000002</v>
      </c>
      <c r="K1812" s="19">
        <v>1274.2840000000001</v>
      </c>
      <c r="L1812" s="19">
        <v>476.928</v>
      </c>
      <c r="M1812" s="19">
        <v>180.59800000000001</v>
      </c>
      <c r="N1812" s="19">
        <v>663.62300000000005</v>
      </c>
      <c r="O1812" s="19">
        <v>360.12599999999998</v>
      </c>
      <c r="P1812" s="19">
        <v>1140.5509999999999</v>
      </c>
      <c r="Q1812" s="19"/>
      <c r="R1812" s="19"/>
      <c r="S1812" s="19"/>
      <c r="T1812" s="19"/>
      <c r="U1812" s="25">
        <v>5056.0630000000001</v>
      </c>
      <c r="V1812" s="18">
        <v>632.00787500000001</v>
      </c>
      <c r="W1812" s="39">
        <v>2.9955721292282249E-4</v>
      </c>
      <c r="X1812" s="35">
        <v>744.1837277800214</v>
      </c>
      <c r="Y1812" s="35"/>
      <c r="Z1812" s="49">
        <v>0</v>
      </c>
      <c r="AC1812" t="s">
        <v>270</v>
      </c>
      <c r="AD1812" t="s">
        <v>270</v>
      </c>
      <c r="AE1812" t="s">
        <v>267</v>
      </c>
    </row>
    <row r="1813" spans="1:31" outlineLevel="1" x14ac:dyDescent="0.35">
      <c r="A1813" s="6" t="s">
        <v>398</v>
      </c>
      <c r="B1813" s="7" t="s">
        <v>562</v>
      </c>
      <c r="C1813" s="7" t="s">
        <v>267</v>
      </c>
      <c r="D1813" s="7" t="s">
        <v>270</v>
      </c>
      <c r="E1813" s="7" t="s">
        <v>270</v>
      </c>
      <c r="F1813" s="7" t="s">
        <v>563</v>
      </c>
      <c r="G1813" s="8">
        <v>5139279</v>
      </c>
      <c r="H1813" s="16" t="s">
        <v>919</v>
      </c>
      <c r="I1813" s="18">
        <v>541.96100000000001</v>
      </c>
      <c r="J1813" s="19">
        <v>656.45600000000002</v>
      </c>
      <c r="K1813" s="19">
        <v>1151.385</v>
      </c>
      <c r="L1813" s="19">
        <v>1694.415</v>
      </c>
      <c r="M1813" s="19">
        <v>417.99200000000002</v>
      </c>
      <c r="N1813" s="19">
        <v>238.464</v>
      </c>
      <c r="O1813" s="19">
        <v>721.48900000000003</v>
      </c>
      <c r="P1813" s="19">
        <v>238.464</v>
      </c>
      <c r="Q1813" s="19"/>
      <c r="R1813" s="19"/>
      <c r="S1813" s="19"/>
      <c r="T1813" s="19"/>
      <c r="U1813" s="25">
        <v>5660.6260000000002</v>
      </c>
      <c r="V1813" s="18">
        <v>707.57825000000003</v>
      </c>
      <c r="W1813" s="39">
        <v>3.3537583450966987E-4</v>
      </c>
      <c r="X1813" s="35">
        <v>833.16718131251753</v>
      </c>
      <c r="Y1813" s="35"/>
      <c r="Z1813" s="49">
        <v>0</v>
      </c>
      <c r="AC1813" t="s">
        <v>270</v>
      </c>
      <c r="AD1813" t="s">
        <v>270</v>
      </c>
      <c r="AE1813" t="s">
        <v>267</v>
      </c>
    </row>
    <row r="1814" spans="1:31" outlineLevel="1" x14ac:dyDescent="0.35">
      <c r="A1814" s="6" t="s">
        <v>398</v>
      </c>
      <c r="B1814" s="7" t="s">
        <v>562</v>
      </c>
      <c r="C1814" s="7" t="s">
        <v>267</v>
      </c>
      <c r="D1814" s="7" t="s">
        <v>270</v>
      </c>
      <c r="E1814" s="7" t="s">
        <v>270</v>
      </c>
      <c r="F1814" s="7" t="s">
        <v>563</v>
      </c>
      <c r="G1814" s="8">
        <v>5333138</v>
      </c>
      <c r="H1814" s="16" t="s">
        <v>920</v>
      </c>
      <c r="I1814" s="18">
        <v>303.49700000000001</v>
      </c>
      <c r="J1814" s="19">
        <v>179.52799999999999</v>
      </c>
      <c r="K1814" s="19">
        <v>1140.5509999999999</v>
      </c>
      <c r="L1814" s="19">
        <v>1024.818</v>
      </c>
      <c r="M1814" s="19">
        <v>417.99200000000002</v>
      </c>
      <c r="N1814" s="19">
        <v>0</v>
      </c>
      <c r="O1814" s="19">
        <v>417.99200000000002</v>
      </c>
      <c r="P1814" s="19">
        <v>419.06200000000001</v>
      </c>
      <c r="Q1814" s="19"/>
      <c r="R1814" s="19"/>
      <c r="S1814" s="19"/>
      <c r="T1814" s="19"/>
      <c r="U1814" s="25">
        <v>3903.4400000000005</v>
      </c>
      <c r="V1814" s="18">
        <v>487.93000000000006</v>
      </c>
      <c r="W1814" s="39">
        <v>2.3126761023576297E-4</v>
      </c>
      <c r="X1814" s="35">
        <v>574.53329406015064</v>
      </c>
      <c r="Y1814" s="35"/>
      <c r="Z1814" s="49">
        <v>0</v>
      </c>
      <c r="AC1814" t="s">
        <v>270</v>
      </c>
      <c r="AD1814" t="s">
        <v>270</v>
      </c>
      <c r="AE1814" t="s">
        <v>267</v>
      </c>
    </row>
    <row r="1815" spans="1:31" outlineLevel="1" x14ac:dyDescent="0.35">
      <c r="A1815" s="6" t="s">
        <v>398</v>
      </c>
      <c r="B1815" s="7" t="s">
        <v>562</v>
      </c>
      <c r="C1815" s="7" t="s">
        <v>267</v>
      </c>
      <c r="D1815" s="7" t="s">
        <v>270</v>
      </c>
      <c r="E1815" s="7" t="s">
        <v>270</v>
      </c>
      <c r="F1815" s="7" t="s">
        <v>563</v>
      </c>
      <c r="G1815" s="8">
        <v>5333145</v>
      </c>
      <c r="H1815" s="16" t="s">
        <v>921</v>
      </c>
      <c r="I1815" s="18">
        <v>303.49700000000001</v>
      </c>
      <c r="J1815" s="19">
        <v>0</v>
      </c>
      <c r="K1815" s="19">
        <v>1447.7149999999999</v>
      </c>
      <c r="L1815" s="19">
        <v>1694.415</v>
      </c>
      <c r="M1815" s="19">
        <v>417.99200000000002</v>
      </c>
      <c r="N1815" s="19">
        <v>0</v>
      </c>
      <c r="O1815" s="19">
        <v>238.464</v>
      </c>
      <c r="P1815" s="19">
        <v>417.99200000000002</v>
      </c>
      <c r="Q1815" s="19"/>
      <c r="R1815" s="19"/>
      <c r="S1815" s="19"/>
      <c r="T1815" s="19"/>
      <c r="U1815" s="25">
        <v>4520.0750000000007</v>
      </c>
      <c r="V1815" s="18">
        <v>565.00937500000009</v>
      </c>
      <c r="W1815" s="39">
        <v>2.678014631546575E-4</v>
      </c>
      <c r="X1815" s="35">
        <v>665.29358185316926</v>
      </c>
      <c r="Y1815" s="35"/>
      <c r="Z1815" s="49">
        <v>0</v>
      </c>
      <c r="AC1815" t="s">
        <v>270</v>
      </c>
      <c r="AD1815" t="s">
        <v>270</v>
      </c>
      <c r="AE1815" t="s">
        <v>267</v>
      </c>
    </row>
    <row r="1816" spans="1:31" outlineLevel="1" x14ac:dyDescent="0.35">
      <c r="A1816" s="6" t="s">
        <v>398</v>
      </c>
      <c r="B1816" s="7" t="s">
        <v>562</v>
      </c>
      <c r="C1816" s="7" t="s">
        <v>267</v>
      </c>
      <c r="D1816" s="7" t="s">
        <v>270</v>
      </c>
      <c r="E1816" s="7" t="s">
        <v>270</v>
      </c>
      <c r="F1816" s="7" t="s">
        <v>563</v>
      </c>
      <c r="G1816" s="8">
        <v>5294161</v>
      </c>
      <c r="H1816" s="16" t="s">
        <v>922</v>
      </c>
      <c r="I1816" s="18">
        <v>484.09500000000003</v>
      </c>
      <c r="J1816" s="19">
        <v>0</v>
      </c>
      <c r="K1816" s="19">
        <v>1029.723</v>
      </c>
      <c r="L1816" s="19">
        <v>1094.7560000000001</v>
      </c>
      <c r="M1816" s="19">
        <v>419.06200000000001</v>
      </c>
      <c r="N1816" s="19">
        <v>417.99200000000002</v>
      </c>
      <c r="O1816" s="19">
        <v>179.52799999999999</v>
      </c>
      <c r="P1816" s="19">
        <v>837.05399999999997</v>
      </c>
      <c r="Q1816" s="19"/>
      <c r="R1816" s="19"/>
      <c r="S1816" s="19"/>
      <c r="T1816" s="19"/>
      <c r="U1816" s="25">
        <v>4462.21</v>
      </c>
      <c r="V1816" s="18">
        <v>557.77625</v>
      </c>
      <c r="W1816" s="39">
        <v>2.6437312807936687E-4</v>
      </c>
      <c r="X1816" s="35">
        <v>656.77664062676627</v>
      </c>
      <c r="Y1816" s="35"/>
      <c r="Z1816" s="49">
        <v>0</v>
      </c>
      <c r="AC1816" t="s">
        <v>270</v>
      </c>
      <c r="AD1816" t="s">
        <v>270</v>
      </c>
      <c r="AE1816" t="s">
        <v>267</v>
      </c>
    </row>
    <row r="1817" spans="1:31" outlineLevel="1" x14ac:dyDescent="0.35">
      <c r="A1817" s="6" t="s">
        <v>398</v>
      </c>
      <c r="B1817" s="7" t="s">
        <v>562</v>
      </c>
      <c r="C1817" s="7" t="s">
        <v>267</v>
      </c>
      <c r="D1817" s="7" t="s">
        <v>270</v>
      </c>
      <c r="E1817" s="7" t="s">
        <v>270</v>
      </c>
      <c r="F1817" s="7" t="s">
        <v>563</v>
      </c>
      <c r="G1817" s="8">
        <v>5131710</v>
      </c>
      <c r="H1817" s="16" t="s">
        <v>923</v>
      </c>
      <c r="I1817" s="18">
        <v>475.08699999999999</v>
      </c>
      <c r="J1817" s="19">
        <v>656.45600000000002</v>
      </c>
      <c r="K1817" s="19">
        <v>848.95699999999999</v>
      </c>
      <c r="L1817" s="19">
        <v>1513.818</v>
      </c>
      <c r="M1817" s="19">
        <v>171.59</v>
      </c>
      <c r="N1817" s="19">
        <v>417.99200000000002</v>
      </c>
      <c r="O1817" s="19">
        <v>179.52799999999999</v>
      </c>
      <c r="P1817" s="19">
        <v>902.08699999999999</v>
      </c>
      <c r="Q1817" s="19"/>
      <c r="R1817" s="19"/>
      <c r="S1817" s="19"/>
      <c r="T1817" s="19"/>
      <c r="U1817" s="25">
        <v>5165.5150000000012</v>
      </c>
      <c r="V1817" s="18">
        <v>645.68937500000015</v>
      </c>
      <c r="W1817" s="39">
        <v>3.0604192960234747E-4</v>
      </c>
      <c r="X1817" s="35">
        <v>760.29357399296998</v>
      </c>
      <c r="Y1817" s="35"/>
      <c r="Z1817" s="49">
        <v>0</v>
      </c>
      <c r="AC1817" t="s">
        <v>270</v>
      </c>
      <c r="AD1817" t="s">
        <v>270</v>
      </c>
      <c r="AE1817" t="s">
        <v>267</v>
      </c>
    </row>
    <row r="1818" spans="1:31" outlineLevel="1" x14ac:dyDescent="0.35">
      <c r="A1818" s="6" t="s">
        <v>398</v>
      </c>
      <c r="B1818" s="7" t="s">
        <v>562</v>
      </c>
      <c r="C1818" s="7" t="s">
        <v>267</v>
      </c>
      <c r="D1818" s="7" t="s">
        <v>270</v>
      </c>
      <c r="E1818" s="7" t="s">
        <v>270</v>
      </c>
      <c r="F1818" s="7" t="s">
        <v>563</v>
      </c>
      <c r="G1818" s="8">
        <v>5138197</v>
      </c>
      <c r="H1818" s="16" t="s">
        <v>924</v>
      </c>
      <c r="I1818" s="18">
        <v>303.49700000000001</v>
      </c>
      <c r="J1818" s="19">
        <v>179.52799999999999</v>
      </c>
      <c r="K1818" s="19">
        <v>905.75400000000002</v>
      </c>
      <c r="L1818" s="19">
        <v>1274.2840000000001</v>
      </c>
      <c r="M1818" s="19">
        <v>0</v>
      </c>
      <c r="N1818" s="19">
        <v>778.11800000000005</v>
      </c>
      <c r="O1818" s="19">
        <v>360.12599999999998</v>
      </c>
      <c r="P1818" s="19">
        <v>598.59</v>
      </c>
      <c r="Q1818" s="19"/>
      <c r="R1818" s="19"/>
      <c r="S1818" s="19"/>
      <c r="T1818" s="19"/>
      <c r="U1818" s="25">
        <v>4399.8969999999999</v>
      </c>
      <c r="V1818" s="18">
        <v>549.98712499999999</v>
      </c>
      <c r="W1818" s="39">
        <v>2.6068126177768906E-4</v>
      </c>
      <c r="X1818" s="35">
        <v>647.60501427852716</v>
      </c>
      <c r="Y1818" s="35"/>
      <c r="Z1818" s="49">
        <v>0</v>
      </c>
      <c r="AC1818" t="s">
        <v>270</v>
      </c>
      <c r="AD1818" t="s">
        <v>270</v>
      </c>
      <c r="AE1818" t="s">
        <v>267</v>
      </c>
    </row>
    <row r="1819" spans="1:31" outlineLevel="1" x14ac:dyDescent="0.35">
      <c r="A1819" s="6" t="s">
        <v>398</v>
      </c>
      <c r="B1819" s="7" t="s">
        <v>562</v>
      </c>
      <c r="C1819" s="7" t="s">
        <v>267</v>
      </c>
      <c r="D1819" s="7" t="s">
        <v>270</v>
      </c>
      <c r="E1819" s="7" t="s">
        <v>270</v>
      </c>
      <c r="F1819" s="7" t="s">
        <v>563</v>
      </c>
      <c r="G1819" s="8">
        <v>5332184</v>
      </c>
      <c r="H1819" s="16" t="s">
        <v>925</v>
      </c>
      <c r="I1819" s="18">
        <v>303.49700000000001</v>
      </c>
      <c r="J1819" s="19">
        <v>179.52799999999999</v>
      </c>
      <c r="K1819" s="19">
        <v>1448.7850000000001</v>
      </c>
      <c r="L1819" s="19">
        <v>1570.4459999999999</v>
      </c>
      <c r="M1819" s="19">
        <v>482.34500000000003</v>
      </c>
      <c r="N1819" s="19">
        <v>179.52799999999999</v>
      </c>
      <c r="O1819" s="19">
        <v>722.55899999999997</v>
      </c>
      <c r="P1819" s="19">
        <v>778.11800000000005</v>
      </c>
      <c r="Q1819" s="19"/>
      <c r="R1819" s="19"/>
      <c r="S1819" s="19"/>
      <c r="T1819" s="19"/>
      <c r="U1819" s="25">
        <v>5664.8060000000005</v>
      </c>
      <c r="V1819" s="18">
        <v>708.10075000000006</v>
      </c>
      <c r="W1819" s="39">
        <v>3.3562348750569018E-4</v>
      </c>
      <c r="X1819" s="35">
        <v>833.78242047827166</v>
      </c>
      <c r="Y1819" s="35"/>
      <c r="Z1819" s="49">
        <v>0</v>
      </c>
      <c r="AC1819" t="s">
        <v>270</v>
      </c>
      <c r="AD1819" t="s">
        <v>270</v>
      </c>
      <c r="AE1819" t="s">
        <v>267</v>
      </c>
    </row>
    <row r="1820" spans="1:31" outlineLevel="1" x14ac:dyDescent="0.35">
      <c r="A1820" s="6" t="s">
        <v>398</v>
      </c>
      <c r="B1820" s="7" t="s">
        <v>562</v>
      </c>
      <c r="C1820" s="7" t="s">
        <v>267</v>
      </c>
      <c r="D1820" s="7" t="s">
        <v>270</v>
      </c>
      <c r="E1820" s="7" t="s">
        <v>270</v>
      </c>
      <c r="F1820" s="7" t="s">
        <v>563</v>
      </c>
      <c r="G1820" s="8">
        <v>5271409</v>
      </c>
      <c r="H1820" s="16" t="s">
        <v>926</v>
      </c>
      <c r="I1820" s="18">
        <v>303.49700000000001</v>
      </c>
      <c r="J1820" s="19">
        <v>597.52099999999996</v>
      </c>
      <c r="K1820" s="19">
        <v>487.762</v>
      </c>
      <c r="L1820" s="19">
        <v>1333.22</v>
      </c>
      <c r="M1820" s="19">
        <v>844.221</v>
      </c>
      <c r="N1820" s="19">
        <v>1012.991</v>
      </c>
      <c r="O1820" s="19">
        <v>770.18</v>
      </c>
      <c r="P1820" s="19">
        <v>901.01700000000005</v>
      </c>
      <c r="Q1820" s="19"/>
      <c r="R1820" s="19"/>
      <c r="S1820" s="19"/>
      <c r="T1820" s="19"/>
      <c r="U1820" s="25">
        <v>6250.4089999999997</v>
      </c>
      <c r="V1820" s="18">
        <v>781.30112499999996</v>
      </c>
      <c r="W1820" s="39">
        <v>3.7031878354121099E-4</v>
      </c>
      <c r="X1820" s="35">
        <v>919.97521980438046</v>
      </c>
      <c r="Y1820" s="35"/>
      <c r="Z1820" s="49">
        <v>0</v>
      </c>
      <c r="AC1820" t="s">
        <v>270</v>
      </c>
      <c r="AD1820" t="s">
        <v>270</v>
      </c>
      <c r="AE1820" t="s">
        <v>267</v>
      </c>
    </row>
    <row r="1821" spans="1:31" outlineLevel="1" x14ac:dyDescent="0.35">
      <c r="A1821" s="6" t="s">
        <v>398</v>
      </c>
      <c r="B1821" s="7" t="s">
        <v>562</v>
      </c>
      <c r="C1821" s="7" t="s">
        <v>267</v>
      </c>
      <c r="D1821" s="7" t="s">
        <v>270</v>
      </c>
      <c r="E1821" s="7" t="s">
        <v>270</v>
      </c>
      <c r="F1821" s="7" t="s">
        <v>563</v>
      </c>
      <c r="G1821" s="8">
        <v>5138917</v>
      </c>
      <c r="H1821" s="16" t="s">
        <v>927</v>
      </c>
      <c r="I1821" s="18">
        <v>721.48900000000003</v>
      </c>
      <c r="J1821" s="19">
        <v>0</v>
      </c>
      <c r="K1821" s="19">
        <v>668.36</v>
      </c>
      <c r="L1821" s="19">
        <v>1094.7560000000001</v>
      </c>
      <c r="M1821" s="19">
        <v>360.12599999999998</v>
      </c>
      <c r="N1821" s="19">
        <v>180.59800000000001</v>
      </c>
      <c r="O1821" s="19">
        <v>0</v>
      </c>
      <c r="P1821" s="19">
        <v>721.48900000000003</v>
      </c>
      <c r="Q1821" s="19"/>
      <c r="R1821" s="19"/>
      <c r="S1821" s="19"/>
      <c r="T1821" s="19"/>
      <c r="U1821" s="25">
        <v>3746.8180000000007</v>
      </c>
      <c r="V1821" s="18">
        <v>468.35225000000008</v>
      </c>
      <c r="W1821" s="39">
        <v>2.2198820651741564E-4</v>
      </c>
      <c r="X1821" s="35">
        <v>551.48066520399061</v>
      </c>
      <c r="Y1821" s="35"/>
      <c r="Z1821" s="49">
        <v>0</v>
      </c>
      <c r="AC1821" t="s">
        <v>270</v>
      </c>
      <c r="AD1821" t="s">
        <v>270</v>
      </c>
      <c r="AE1821" t="s">
        <v>267</v>
      </c>
    </row>
    <row r="1822" spans="1:31" outlineLevel="1" x14ac:dyDescent="0.35">
      <c r="A1822" s="6" t="s">
        <v>398</v>
      </c>
      <c r="B1822" s="7" t="s">
        <v>562</v>
      </c>
      <c r="C1822" s="7" t="s">
        <v>267</v>
      </c>
      <c r="D1822" s="7" t="s">
        <v>270</v>
      </c>
      <c r="E1822" s="7" t="s">
        <v>270</v>
      </c>
      <c r="F1822" s="7" t="s">
        <v>563</v>
      </c>
      <c r="G1822" s="8">
        <v>5134852</v>
      </c>
      <c r="H1822" s="16" t="s">
        <v>928</v>
      </c>
      <c r="I1822" s="18">
        <v>721.48900000000003</v>
      </c>
      <c r="J1822" s="19">
        <v>359.05599999999998</v>
      </c>
      <c r="K1822" s="19">
        <v>2476.201</v>
      </c>
      <c r="L1822" s="19">
        <v>606.99400000000003</v>
      </c>
      <c r="M1822" s="19">
        <v>179.52799999999999</v>
      </c>
      <c r="N1822" s="19">
        <v>1209.251</v>
      </c>
      <c r="O1822" s="19">
        <v>1144.8979999999999</v>
      </c>
      <c r="P1822" s="19">
        <v>604.00699999999995</v>
      </c>
      <c r="Q1822" s="19"/>
      <c r="R1822" s="19"/>
      <c r="S1822" s="19"/>
      <c r="T1822" s="19"/>
      <c r="U1822" s="25">
        <v>7301.424</v>
      </c>
      <c r="V1822" s="18">
        <v>912.678</v>
      </c>
      <c r="W1822" s="39">
        <v>4.3258840402261725E-4</v>
      </c>
      <c r="X1822" s="35">
        <v>1074.6703374587134</v>
      </c>
      <c r="Y1822" s="35"/>
      <c r="Z1822" s="49">
        <v>0</v>
      </c>
      <c r="AC1822" t="s">
        <v>270</v>
      </c>
      <c r="AD1822" t="s">
        <v>270</v>
      </c>
      <c r="AE1822" t="s">
        <v>267</v>
      </c>
    </row>
    <row r="1823" spans="1:31" outlineLevel="1" x14ac:dyDescent="0.35">
      <c r="A1823" s="6" t="s">
        <v>398</v>
      </c>
      <c r="B1823" s="7" t="s">
        <v>562</v>
      </c>
      <c r="C1823" s="7" t="s">
        <v>267</v>
      </c>
      <c r="D1823" s="7" t="s">
        <v>270</v>
      </c>
      <c r="E1823" s="7" t="s">
        <v>270</v>
      </c>
      <c r="F1823" s="7" t="s">
        <v>563</v>
      </c>
      <c r="G1823" s="8">
        <v>5134724</v>
      </c>
      <c r="H1823" s="16" t="s">
        <v>929</v>
      </c>
      <c r="I1823" s="18">
        <v>843.15200000000004</v>
      </c>
      <c r="J1823" s="19">
        <v>0</v>
      </c>
      <c r="K1823" s="19">
        <v>906.82399999999996</v>
      </c>
      <c r="L1823" s="19">
        <v>1094.7560000000001</v>
      </c>
      <c r="M1823" s="19">
        <v>598.59</v>
      </c>
      <c r="N1823" s="19">
        <v>419.06200000000001</v>
      </c>
      <c r="O1823" s="19">
        <v>721.48900000000003</v>
      </c>
      <c r="P1823" s="19">
        <v>0</v>
      </c>
      <c r="Q1823" s="19"/>
      <c r="R1823" s="19"/>
      <c r="S1823" s="19"/>
      <c r="T1823" s="19"/>
      <c r="U1823" s="25">
        <v>4583.8729999999996</v>
      </c>
      <c r="V1823" s="18">
        <v>572.98412499999995</v>
      </c>
      <c r="W1823" s="39">
        <v>2.7158131144176345E-4</v>
      </c>
      <c r="X1823" s="35">
        <v>674.68378001029441</v>
      </c>
      <c r="Y1823" s="35"/>
      <c r="Z1823" s="49">
        <v>0</v>
      </c>
      <c r="AC1823" t="s">
        <v>270</v>
      </c>
      <c r="AD1823" t="s">
        <v>270</v>
      </c>
      <c r="AE1823" t="s">
        <v>267</v>
      </c>
    </row>
    <row r="1824" spans="1:31" outlineLevel="1" x14ac:dyDescent="0.35">
      <c r="A1824" s="6" t="s">
        <v>398</v>
      </c>
      <c r="B1824" s="7" t="s">
        <v>562</v>
      </c>
      <c r="C1824" s="7" t="s">
        <v>267</v>
      </c>
      <c r="D1824" s="7" t="s">
        <v>270</v>
      </c>
      <c r="E1824" s="7" t="s">
        <v>270</v>
      </c>
      <c r="F1824" s="7" t="s">
        <v>563</v>
      </c>
      <c r="G1824" s="8">
        <v>5134869</v>
      </c>
      <c r="H1824" s="16" t="s">
        <v>930</v>
      </c>
      <c r="I1824" s="18">
        <v>179.52799999999999</v>
      </c>
      <c r="J1824" s="19">
        <v>721.48900000000003</v>
      </c>
      <c r="K1824" s="19">
        <v>847.88800000000003</v>
      </c>
      <c r="L1824" s="19">
        <v>1751.212</v>
      </c>
      <c r="M1824" s="19">
        <v>487.762</v>
      </c>
      <c r="N1824" s="19">
        <v>0</v>
      </c>
      <c r="O1824" s="19">
        <v>0</v>
      </c>
      <c r="P1824" s="19">
        <v>0</v>
      </c>
      <c r="Q1824" s="19"/>
      <c r="R1824" s="19"/>
      <c r="S1824" s="19"/>
      <c r="T1824" s="19"/>
      <c r="U1824" s="25">
        <v>3987.8790000000004</v>
      </c>
      <c r="V1824" s="18">
        <v>498.48487500000005</v>
      </c>
      <c r="W1824" s="39">
        <v>2.3627037849675777E-4</v>
      </c>
      <c r="X1824" s="35">
        <v>586.96156676759449</v>
      </c>
      <c r="Y1824" s="35"/>
      <c r="Z1824" s="49">
        <v>0</v>
      </c>
      <c r="AC1824" t="s">
        <v>270</v>
      </c>
      <c r="AD1824" t="s">
        <v>270</v>
      </c>
      <c r="AE1824" t="s">
        <v>267</v>
      </c>
    </row>
    <row r="1825" spans="1:31" outlineLevel="1" x14ac:dyDescent="0.35">
      <c r="A1825" s="6" t="s">
        <v>398</v>
      </c>
      <c r="B1825" s="7" t="s">
        <v>562</v>
      </c>
      <c r="C1825" s="7" t="s">
        <v>267</v>
      </c>
      <c r="D1825" s="7" t="s">
        <v>270</v>
      </c>
      <c r="E1825" s="7" t="s">
        <v>270</v>
      </c>
      <c r="F1825" s="7" t="s">
        <v>563</v>
      </c>
      <c r="G1825" s="8">
        <v>5134928</v>
      </c>
      <c r="H1825" s="16" t="s">
        <v>931</v>
      </c>
      <c r="I1825" s="18">
        <v>0</v>
      </c>
      <c r="J1825" s="19">
        <v>0</v>
      </c>
      <c r="K1825" s="19">
        <v>1275.354</v>
      </c>
      <c r="L1825" s="19">
        <v>905.75400000000002</v>
      </c>
      <c r="M1825" s="19">
        <v>419.06200000000001</v>
      </c>
      <c r="N1825" s="19">
        <v>482.34500000000003</v>
      </c>
      <c r="O1825" s="19">
        <v>483.02499999999998</v>
      </c>
      <c r="P1825" s="19">
        <v>0</v>
      </c>
      <c r="Q1825" s="19"/>
      <c r="R1825" s="19"/>
      <c r="S1825" s="19"/>
      <c r="T1825" s="19"/>
      <c r="U1825" s="25">
        <v>3565.5400000000004</v>
      </c>
      <c r="V1825" s="18">
        <v>445.69250000000005</v>
      </c>
      <c r="W1825" s="39">
        <v>2.1124800560531795E-4</v>
      </c>
      <c r="X1825" s="35">
        <v>524.79900838830088</v>
      </c>
      <c r="Y1825" s="35"/>
      <c r="Z1825" s="49">
        <v>0</v>
      </c>
      <c r="AC1825" t="s">
        <v>270</v>
      </c>
      <c r="AD1825" t="s">
        <v>270</v>
      </c>
      <c r="AE1825" t="s">
        <v>267</v>
      </c>
    </row>
    <row r="1826" spans="1:31" outlineLevel="1" x14ac:dyDescent="0.35">
      <c r="A1826" s="6" t="s">
        <v>398</v>
      </c>
      <c r="B1826" s="7" t="s">
        <v>562</v>
      </c>
      <c r="C1826" s="7" t="s">
        <v>267</v>
      </c>
      <c r="D1826" s="7" t="s">
        <v>270</v>
      </c>
      <c r="E1826" s="7" t="s">
        <v>270</v>
      </c>
      <c r="F1826" s="7" t="s">
        <v>563</v>
      </c>
      <c r="G1826" s="8">
        <v>5134935</v>
      </c>
      <c r="H1826" s="16" t="s">
        <v>932</v>
      </c>
      <c r="I1826" s="18">
        <v>541.96100000000001</v>
      </c>
      <c r="J1826" s="19">
        <v>0</v>
      </c>
      <c r="K1826" s="19">
        <v>791.25900000000001</v>
      </c>
      <c r="L1826" s="19">
        <v>791.25900000000001</v>
      </c>
      <c r="M1826" s="19">
        <v>419.06200000000001</v>
      </c>
      <c r="N1826" s="19">
        <v>0</v>
      </c>
      <c r="O1826" s="19">
        <v>483.02499999999998</v>
      </c>
      <c r="P1826" s="19">
        <v>238.464</v>
      </c>
      <c r="Q1826" s="19"/>
      <c r="R1826" s="19"/>
      <c r="S1826" s="19"/>
      <c r="T1826" s="19"/>
      <c r="U1826" s="25">
        <v>3265.03</v>
      </c>
      <c r="V1826" s="18">
        <v>408.12875000000003</v>
      </c>
      <c r="W1826" s="39">
        <v>1.934436510995617E-4</v>
      </c>
      <c r="X1826" s="35">
        <v>480.56802233548188</v>
      </c>
      <c r="Y1826" s="35"/>
      <c r="Z1826" s="49">
        <v>0</v>
      </c>
      <c r="AC1826" t="s">
        <v>270</v>
      </c>
      <c r="AD1826" t="s">
        <v>270</v>
      </c>
      <c r="AE1826" t="s">
        <v>267</v>
      </c>
    </row>
    <row r="1827" spans="1:31" outlineLevel="1" x14ac:dyDescent="0.35">
      <c r="A1827" s="6" t="s">
        <v>398</v>
      </c>
      <c r="B1827" s="7" t="s">
        <v>562</v>
      </c>
      <c r="C1827" s="7" t="s">
        <v>267</v>
      </c>
      <c r="D1827" s="7" t="s">
        <v>270</v>
      </c>
      <c r="E1827" s="7" t="s">
        <v>270</v>
      </c>
      <c r="F1827" s="7" t="s">
        <v>563</v>
      </c>
      <c r="G1827" s="8">
        <v>5134942</v>
      </c>
      <c r="H1827" s="16" t="s">
        <v>933</v>
      </c>
      <c r="I1827" s="18">
        <v>541.96100000000001</v>
      </c>
      <c r="J1827" s="19">
        <v>0</v>
      </c>
      <c r="K1827" s="19">
        <v>970.78700000000003</v>
      </c>
      <c r="L1827" s="19">
        <v>1094.7560000000001</v>
      </c>
      <c r="M1827" s="19">
        <v>0</v>
      </c>
      <c r="N1827" s="19">
        <v>0</v>
      </c>
      <c r="O1827" s="19">
        <v>0</v>
      </c>
      <c r="P1827" s="19">
        <v>0</v>
      </c>
      <c r="Q1827" s="19"/>
      <c r="R1827" s="19"/>
      <c r="S1827" s="19"/>
      <c r="T1827" s="19"/>
      <c r="U1827" s="25">
        <v>2607.5039999999999</v>
      </c>
      <c r="V1827" s="18">
        <v>325.93799999999999</v>
      </c>
      <c r="W1827" s="39">
        <v>1.544871238600293E-4</v>
      </c>
      <c r="X1827" s="35">
        <v>383.78913532551252</v>
      </c>
      <c r="Y1827" s="35"/>
      <c r="Z1827" s="49">
        <v>0</v>
      </c>
      <c r="AC1827" t="s">
        <v>270</v>
      </c>
      <c r="AD1827" t="s">
        <v>270</v>
      </c>
      <c r="AE1827" t="s">
        <v>267</v>
      </c>
    </row>
    <row r="1828" spans="1:31" outlineLevel="1" x14ac:dyDescent="0.35">
      <c r="A1828" s="6" t="s">
        <v>398</v>
      </c>
      <c r="B1828" s="7" t="s">
        <v>562</v>
      </c>
      <c r="C1828" s="7" t="s">
        <v>267</v>
      </c>
      <c r="D1828" s="7" t="s">
        <v>270</v>
      </c>
      <c r="E1828" s="7" t="s">
        <v>270</v>
      </c>
      <c r="F1828" s="7" t="s">
        <v>563</v>
      </c>
      <c r="G1828" s="8">
        <v>5136850</v>
      </c>
      <c r="H1828" s="16" t="s">
        <v>934</v>
      </c>
      <c r="I1828" s="18">
        <v>721.48900000000003</v>
      </c>
      <c r="J1828" s="19">
        <v>359.05599999999998</v>
      </c>
      <c r="K1828" s="19">
        <v>961.02300000000002</v>
      </c>
      <c r="L1828" s="19">
        <v>1385.1120000000001</v>
      </c>
      <c r="M1828" s="19">
        <v>1140.5509999999999</v>
      </c>
      <c r="N1828" s="19">
        <v>786.52200000000005</v>
      </c>
      <c r="O1828" s="19">
        <v>1081.615</v>
      </c>
      <c r="P1828" s="19">
        <v>1442.9780000000001</v>
      </c>
      <c r="Q1828" s="19"/>
      <c r="R1828" s="19"/>
      <c r="S1828" s="19"/>
      <c r="T1828" s="19"/>
      <c r="U1828" s="25">
        <v>7878.3459999999995</v>
      </c>
      <c r="V1828" s="18">
        <v>984.79324999999994</v>
      </c>
      <c r="W1828" s="39">
        <v>4.6676937573793416E-4</v>
      </c>
      <c r="X1828" s="35">
        <v>1159.5854116178575</v>
      </c>
      <c r="Y1828" s="35"/>
      <c r="Z1828" s="49">
        <v>0</v>
      </c>
      <c r="AC1828" t="s">
        <v>270</v>
      </c>
      <c r="AD1828" t="s">
        <v>270</v>
      </c>
      <c r="AE1828" t="s">
        <v>267</v>
      </c>
    </row>
    <row r="1829" spans="1:31" outlineLevel="1" x14ac:dyDescent="0.35">
      <c r="A1829" s="6" t="s">
        <v>398</v>
      </c>
      <c r="B1829" s="7" t="s">
        <v>562</v>
      </c>
      <c r="C1829" s="7" t="s">
        <v>267</v>
      </c>
      <c r="D1829" s="7" t="s">
        <v>270</v>
      </c>
      <c r="E1829" s="7" t="s">
        <v>270</v>
      </c>
      <c r="F1829" s="7" t="s">
        <v>563</v>
      </c>
      <c r="G1829" s="8">
        <v>5138630</v>
      </c>
      <c r="H1829" s="16" t="s">
        <v>935</v>
      </c>
      <c r="I1829" s="18">
        <v>959.95299999999997</v>
      </c>
      <c r="J1829" s="19">
        <v>179.52799999999999</v>
      </c>
      <c r="K1829" s="19">
        <v>1078.414</v>
      </c>
      <c r="L1829" s="19">
        <v>1094.7560000000001</v>
      </c>
      <c r="M1829" s="19">
        <v>179.52799999999999</v>
      </c>
      <c r="N1829" s="19">
        <v>419.06200000000001</v>
      </c>
      <c r="O1829" s="19">
        <v>589.58199999999999</v>
      </c>
      <c r="P1829" s="19">
        <v>961.02300000000002</v>
      </c>
      <c r="Q1829" s="19"/>
      <c r="R1829" s="19"/>
      <c r="S1829" s="19"/>
      <c r="T1829" s="19"/>
      <c r="U1829" s="25">
        <v>5461.8459999999995</v>
      </c>
      <c r="V1829" s="18">
        <v>682.73074999999994</v>
      </c>
      <c r="W1829" s="39">
        <v>3.2359869035921156E-4</v>
      </c>
      <c r="X1829" s="35">
        <v>803.90946806643797</v>
      </c>
      <c r="Y1829" s="35"/>
      <c r="Z1829" s="49">
        <v>0</v>
      </c>
      <c r="AC1829" t="s">
        <v>270</v>
      </c>
      <c r="AD1829" t="s">
        <v>270</v>
      </c>
      <c r="AE1829" t="s">
        <v>267</v>
      </c>
    </row>
    <row r="1830" spans="1:31" outlineLevel="1" x14ac:dyDescent="0.35">
      <c r="A1830" s="6" t="s">
        <v>398</v>
      </c>
      <c r="B1830" s="7" t="s">
        <v>562</v>
      </c>
      <c r="C1830" s="7" t="s">
        <v>267</v>
      </c>
      <c r="D1830" s="7" t="s">
        <v>270</v>
      </c>
      <c r="E1830" s="7" t="s">
        <v>270</v>
      </c>
      <c r="F1830" s="7" t="s">
        <v>563</v>
      </c>
      <c r="G1830" s="8">
        <v>5138751</v>
      </c>
      <c r="H1830" s="16" t="s">
        <v>936</v>
      </c>
      <c r="I1830" s="18">
        <v>721.48900000000003</v>
      </c>
      <c r="J1830" s="19">
        <v>0</v>
      </c>
      <c r="K1830" s="19">
        <v>1151.385</v>
      </c>
      <c r="L1830" s="19">
        <v>1094.7560000000001</v>
      </c>
      <c r="M1830" s="19">
        <v>0</v>
      </c>
      <c r="N1830" s="19">
        <v>360.12599999999998</v>
      </c>
      <c r="O1830" s="19">
        <v>0</v>
      </c>
      <c r="P1830" s="19">
        <v>417.99200000000002</v>
      </c>
      <c r="Q1830" s="19"/>
      <c r="R1830" s="19"/>
      <c r="S1830" s="19"/>
      <c r="T1830" s="19"/>
      <c r="U1830" s="25">
        <v>3745.7480000000005</v>
      </c>
      <c r="V1830" s="18">
        <v>468.21850000000006</v>
      </c>
      <c r="W1830" s="39">
        <v>2.2192481209020471E-4</v>
      </c>
      <c r="X1830" s="35">
        <v>551.32317575246987</v>
      </c>
      <c r="Y1830" s="35"/>
      <c r="Z1830" s="49">
        <v>0</v>
      </c>
      <c r="AC1830" t="s">
        <v>270</v>
      </c>
      <c r="AD1830" t="s">
        <v>270</v>
      </c>
      <c r="AE1830" t="s">
        <v>267</v>
      </c>
    </row>
    <row r="1831" spans="1:31" outlineLevel="1" x14ac:dyDescent="0.35">
      <c r="A1831" s="6" t="s">
        <v>398</v>
      </c>
      <c r="B1831" s="7" t="s">
        <v>562</v>
      </c>
      <c r="C1831" s="7" t="s">
        <v>267</v>
      </c>
      <c r="D1831" s="7" t="s">
        <v>270</v>
      </c>
      <c r="E1831" s="7" t="s">
        <v>270</v>
      </c>
      <c r="F1831" s="7" t="s">
        <v>563</v>
      </c>
      <c r="G1831" s="8">
        <v>5270327</v>
      </c>
      <c r="H1831" s="16" t="s">
        <v>937</v>
      </c>
      <c r="I1831" s="18">
        <v>475.08699999999999</v>
      </c>
      <c r="J1831" s="19">
        <v>180.59800000000001</v>
      </c>
      <c r="K1831" s="19">
        <v>1316.8779999999999</v>
      </c>
      <c r="L1831" s="19">
        <v>1094.7560000000001</v>
      </c>
      <c r="M1831" s="19">
        <v>238.464</v>
      </c>
      <c r="N1831" s="19">
        <v>531.71600000000001</v>
      </c>
      <c r="O1831" s="19">
        <v>419.06200000000001</v>
      </c>
      <c r="P1831" s="19">
        <v>721.48900000000003</v>
      </c>
      <c r="Q1831" s="19"/>
      <c r="R1831" s="19"/>
      <c r="S1831" s="19"/>
      <c r="T1831" s="19"/>
      <c r="U1831" s="25">
        <v>4978.0499999999993</v>
      </c>
      <c r="V1831" s="18">
        <v>622.25624999999991</v>
      </c>
      <c r="W1831" s="39">
        <v>2.9493516670786265E-4</v>
      </c>
      <c r="X1831" s="35">
        <v>732.7012749001218</v>
      </c>
      <c r="Y1831" s="35"/>
      <c r="Z1831" s="49">
        <v>0</v>
      </c>
      <c r="AC1831" t="s">
        <v>270</v>
      </c>
      <c r="AD1831" t="s">
        <v>270</v>
      </c>
      <c r="AE1831" t="s">
        <v>267</v>
      </c>
    </row>
    <row r="1832" spans="1:31" outlineLevel="1" x14ac:dyDescent="0.35">
      <c r="A1832" s="6" t="s">
        <v>398</v>
      </c>
      <c r="B1832" s="7" t="s">
        <v>562</v>
      </c>
      <c r="C1832" s="7" t="s">
        <v>267</v>
      </c>
      <c r="D1832" s="7" t="s">
        <v>270</v>
      </c>
      <c r="E1832" s="7" t="s">
        <v>270</v>
      </c>
      <c r="F1832" s="7" t="s">
        <v>563</v>
      </c>
      <c r="G1832" s="8">
        <v>5270725</v>
      </c>
      <c r="H1832" s="16" t="s">
        <v>938</v>
      </c>
      <c r="I1832" s="18">
        <v>171.59</v>
      </c>
      <c r="J1832" s="19">
        <v>238.464</v>
      </c>
      <c r="K1832" s="19">
        <v>589.58199999999999</v>
      </c>
      <c r="L1832" s="19">
        <v>419.06200000000001</v>
      </c>
      <c r="M1832" s="19">
        <v>417.99200000000002</v>
      </c>
      <c r="N1832" s="19">
        <v>837.05399999999997</v>
      </c>
      <c r="O1832" s="19">
        <v>712.31299999999999</v>
      </c>
      <c r="P1832" s="19">
        <v>238.464</v>
      </c>
      <c r="Q1832" s="19"/>
      <c r="R1832" s="19"/>
      <c r="S1832" s="19"/>
      <c r="T1832" s="19"/>
      <c r="U1832" s="25">
        <v>3624.5209999999997</v>
      </c>
      <c r="V1832" s="18">
        <v>453.06512499999997</v>
      </c>
      <c r="W1832" s="39">
        <v>2.1474246047571824E-4</v>
      </c>
      <c r="X1832" s="35">
        <v>533.48020964077591</v>
      </c>
      <c r="Y1832" s="35"/>
      <c r="Z1832" s="49">
        <v>0</v>
      </c>
      <c r="AC1832" t="s">
        <v>270</v>
      </c>
      <c r="AD1832" t="s">
        <v>270</v>
      </c>
      <c r="AE1832" t="s">
        <v>267</v>
      </c>
    </row>
    <row r="1833" spans="1:31" outlineLevel="1" x14ac:dyDescent="0.35">
      <c r="A1833" s="6" t="s">
        <v>398</v>
      </c>
      <c r="B1833" s="7" t="s">
        <v>562</v>
      </c>
      <c r="C1833" s="7" t="s">
        <v>267</v>
      </c>
      <c r="D1833" s="7" t="s">
        <v>270</v>
      </c>
      <c r="E1833" s="7" t="s">
        <v>270</v>
      </c>
      <c r="F1833" s="7" t="s">
        <v>563</v>
      </c>
      <c r="G1833" s="8">
        <v>5271364</v>
      </c>
      <c r="H1833" s="16" t="s">
        <v>939</v>
      </c>
      <c r="I1833" s="18">
        <v>303.49700000000001</v>
      </c>
      <c r="J1833" s="19">
        <v>0</v>
      </c>
      <c r="K1833" s="19">
        <v>487.762</v>
      </c>
      <c r="L1833" s="19">
        <v>1094.7560000000001</v>
      </c>
      <c r="M1833" s="19">
        <v>419.06200000000001</v>
      </c>
      <c r="N1833" s="19">
        <v>417.99200000000002</v>
      </c>
      <c r="O1833" s="19">
        <v>1065.739</v>
      </c>
      <c r="P1833" s="19">
        <v>483.02499999999998</v>
      </c>
      <c r="Q1833" s="19"/>
      <c r="R1833" s="19"/>
      <c r="S1833" s="19"/>
      <c r="T1833" s="19"/>
      <c r="U1833" s="25">
        <v>4271.8330000000005</v>
      </c>
      <c r="V1833" s="18">
        <v>533.97912500000007</v>
      </c>
      <c r="W1833" s="39">
        <v>2.5309383754746327E-4</v>
      </c>
      <c r="X1833" s="35">
        <v>628.75573472753649</v>
      </c>
      <c r="Y1833" s="35"/>
      <c r="Z1833" s="49">
        <v>0</v>
      </c>
      <c r="AC1833" t="s">
        <v>270</v>
      </c>
      <c r="AD1833" t="s">
        <v>270</v>
      </c>
      <c r="AE1833" t="s">
        <v>267</v>
      </c>
    </row>
    <row r="1834" spans="1:31" outlineLevel="1" x14ac:dyDescent="0.35">
      <c r="A1834" s="6" t="s">
        <v>398</v>
      </c>
      <c r="B1834" s="7" t="s">
        <v>562</v>
      </c>
      <c r="C1834" s="7" t="s">
        <v>267</v>
      </c>
      <c r="D1834" s="7" t="s">
        <v>270</v>
      </c>
      <c r="E1834" s="7" t="s">
        <v>270</v>
      </c>
      <c r="F1834" s="7" t="s">
        <v>563</v>
      </c>
      <c r="G1834" s="8">
        <v>5271423</v>
      </c>
      <c r="H1834" s="16" t="s">
        <v>940</v>
      </c>
      <c r="I1834" s="18">
        <v>238.464</v>
      </c>
      <c r="J1834" s="19">
        <v>484.09500000000003</v>
      </c>
      <c r="K1834" s="19">
        <v>791.25900000000001</v>
      </c>
      <c r="L1834" s="19">
        <v>1333.22</v>
      </c>
      <c r="M1834" s="19">
        <v>0</v>
      </c>
      <c r="N1834" s="19">
        <v>0</v>
      </c>
      <c r="O1834" s="19">
        <v>722.55899999999997</v>
      </c>
      <c r="P1834" s="19">
        <v>661.87300000000005</v>
      </c>
      <c r="Q1834" s="19"/>
      <c r="R1834" s="19"/>
      <c r="S1834" s="19"/>
      <c r="T1834" s="19"/>
      <c r="U1834" s="25">
        <v>4231.4699999999993</v>
      </c>
      <c r="V1834" s="18">
        <v>528.93374999999992</v>
      </c>
      <c r="W1834" s="39">
        <v>2.5070244571053315E-4</v>
      </c>
      <c r="X1834" s="35">
        <v>622.8148499315231</v>
      </c>
      <c r="Y1834" s="35"/>
      <c r="Z1834" s="49">
        <v>0</v>
      </c>
      <c r="AC1834" t="s">
        <v>270</v>
      </c>
      <c r="AD1834" t="s">
        <v>270</v>
      </c>
      <c r="AE1834" t="s">
        <v>267</v>
      </c>
    </row>
    <row r="1835" spans="1:31" outlineLevel="1" x14ac:dyDescent="0.35">
      <c r="A1835" s="6" t="s">
        <v>398</v>
      </c>
      <c r="B1835" s="7" t="s">
        <v>562</v>
      </c>
      <c r="C1835" s="7" t="s">
        <v>267</v>
      </c>
      <c r="D1835" s="7" t="s">
        <v>270</v>
      </c>
      <c r="E1835" s="7" t="s">
        <v>270</v>
      </c>
      <c r="F1835" s="7" t="s">
        <v>563</v>
      </c>
      <c r="G1835" s="8">
        <v>5271807</v>
      </c>
      <c r="H1835" s="16" t="s">
        <v>941</v>
      </c>
      <c r="I1835" s="18">
        <v>171.59</v>
      </c>
      <c r="J1835" s="19">
        <v>417.99200000000002</v>
      </c>
      <c r="K1835" s="19">
        <v>180.59800000000001</v>
      </c>
      <c r="L1835" s="19">
        <v>762.24199999999996</v>
      </c>
      <c r="M1835" s="19">
        <v>179.52799999999999</v>
      </c>
      <c r="N1835" s="19">
        <v>0</v>
      </c>
      <c r="O1835" s="19">
        <v>770.18</v>
      </c>
      <c r="P1835" s="19">
        <v>0</v>
      </c>
      <c r="Q1835" s="19"/>
      <c r="R1835" s="19"/>
      <c r="S1835" s="19"/>
      <c r="T1835" s="19"/>
      <c r="U1835" s="25">
        <v>2482.13</v>
      </c>
      <c r="V1835" s="18">
        <v>310.26625000000001</v>
      </c>
      <c r="W1835" s="39">
        <v>1.4705907440475433E-4</v>
      </c>
      <c r="X1835" s="35">
        <v>365.33578719937321</v>
      </c>
      <c r="Y1835" s="35"/>
      <c r="Z1835" s="49">
        <v>0</v>
      </c>
      <c r="AC1835" t="s">
        <v>270</v>
      </c>
      <c r="AD1835" t="s">
        <v>270</v>
      </c>
      <c r="AE1835" t="s">
        <v>267</v>
      </c>
    </row>
    <row r="1836" spans="1:31" outlineLevel="1" x14ac:dyDescent="0.35">
      <c r="A1836" s="6" t="s">
        <v>398</v>
      </c>
      <c r="B1836" s="7" t="s">
        <v>562</v>
      </c>
      <c r="C1836" s="7" t="s">
        <v>267</v>
      </c>
      <c r="D1836" s="7" t="s">
        <v>270</v>
      </c>
      <c r="E1836" s="7" t="s">
        <v>270</v>
      </c>
      <c r="F1836" s="7" t="s">
        <v>563</v>
      </c>
      <c r="G1836" s="8">
        <v>5271838</v>
      </c>
      <c r="H1836" s="16" t="s">
        <v>942</v>
      </c>
      <c r="I1836" s="18">
        <v>721.48900000000003</v>
      </c>
      <c r="J1836" s="19">
        <v>0</v>
      </c>
      <c r="K1836" s="19">
        <v>847.88800000000003</v>
      </c>
      <c r="L1836" s="19">
        <v>1094.7560000000001</v>
      </c>
      <c r="M1836" s="19">
        <v>540.72400000000005</v>
      </c>
      <c r="N1836" s="19">
        <v>180.59800000000001</v>
      </c>
      <c r="O1836" s="19">
        <v>1303.134</v>
      </c>
      <c r="P1836" s="19">
        <v>303.49700000000001</v>
      </c>
      <c r="Q1836" s="19"/>
      <c r="R1836" s="19"/>
      <c r="S1836" s="19"/>
      <c r="T1836" s="19"/>
      <c r="U1836" s="25">
        <v>4992.0860000000002</v>
      </c>
      <c r="V1836" s="18">
        <v>624.01075000000003</v>
      </c>
      <c r="W1836" s="39">
        <v>2.9576675939976246E-4</v>
      </c>
      <c r="X1836" s="35">
        <v>734.76718325670697</v>
      </c>
      <c r="Y1836" s="35"/>
      <c r="Z1836" s="49">
        <v>0</v>
      </c>
      <c r="AC1836" t="s">
        <v>270</v>
      </c>
      <c r="AD1836" t="s">
        <v>270</v>
      </c>
      <c r="AE1836" t="s">
        <v>267</v>
      </c>
    </row>
    <row r="1837" spans="1:31" outlineLevel="1" x14ac:dyDescent="0.35">
      <c r="A1837" s="6" t="s">
        <v>398</v>
      </c>
      <c r="B1837" s="7" t="s">
        <v>562</v>
      </c>
      <c r="C1837" s="7" t="s">
        <v>267</v>
      </c>
      <c r="D1837" s="7" t="s">
        <v>270</v>
      </c>
      <c r="E1837" s="7" t="s">
        <v>270</v>
      </c>
      <c r="F1837" s="7" t="s">
        <v>563</v>
      </c>
      <c r="G1837" s="8">
        <v>5272567</v>
      </c>
      <c r="H1837" s="16" t="s">
        <v>943</v>
      </c>
      <c r="I1837" s="18">
        <v>303.49700000000001</v>
      </c>
      <c r="J1837" s="19">
        <v>656.45600000000002</v>
      </c>
      <c r="K1837" s="19">
        <v>844.22</v>
      </c>
      <c r="L1837" s="19">
        <v>1624.645</v>
      </c>
      <c r="M1837" s="19">
        <v>179.52799999999999</v>
      </c>
      <c r="N1837" s="19">
        <v>238.464</v>
      </c>
      <c r="O1837" s="19">
        <v>483.02499999999998</v>
      </c>
      <c r="P1837" s="19">
        <v>598.59</v>
      </c>
      <c r="Q1837" s="19"/>
      <c r="R1837" s="19"/>
      <c r="S1837" s="19"/>
      <c r="T1837" s="19"/>
      <c r="U1837" s="25">
        <v>4928.4250000000002</v>
      </c>
      <c r="V1837" s="18">
        <v>616.05312500000002</v>
      </c>
      <c r="W1837" s="39">
        <v>2.9199502796922456E-4</v>
      </c>
      <c r="X1837" s="35">
        <v>725.39714963683241</v>
      </c>
      <c r="Y1837" s="35"/>
      <c r="Z1837" s="49">
        <v>0</v>
      </c>
      <c r="AC1837" t="s">
        <v>270</v>
      </c>
      <c r="AD1837" t="s">
        <v>270</v>
      </c>
      <c r="AE1837" t="s">
        <v>267</v>
      </c>
    </row>
    <row r="1838" spans="1:31" outlineLevel="1" x14ac:dyDescent="0.35">
      <c r="A1838" s="6" t="s">
        <v>398</v>
      </c>
      <c r="B1838" s="7" t="s">
        <v>562</v>
      </c>
      <c r="C1838" s="7" t="s">
        <v>267</v>
      </c>
      <c r="D1838" s="7" t="s">
        <v>270</v>
      </c>
      <c r="E1838" s="7" t="s">
        <v>270</v>
      </c>
      <c r="F1838" s="7" t="s">
        <v>563</v>
      </c>
      <c r="G1838" s="8">
        <v>5272989</v>
      </c>
      <c r="H1838" s="16" t="s">
        <v>944</v>
      </c>
      <c r="I1838" s="18">
        <v>171.59</v>
      </c>
      <c r="J1838" s="19">
        <v>417.99200000000002</v>
      </c>
      <c r="K1838" s="19">
        <v>360.12599999999998</v>
      </c>
      <c r="L1838" s="19">
        <v>171.59</v>
      </c>
      <c r="M1838" s="19">
        <v>0</v>
      </c>
      <c r="N1838" s="19">
        <v>0</v>
      </c>
      <c r="O1838" s="19">
        <v>419.06200000000001</v>
      </c>
      <c r="P1838" s="19">
        <v>238.464</v>
      </c>
      <c r="Q1838" s="19"/>
      <c r="R1838" s="19"/>
      <c r="S1838" s="19"/>
      <c r="T1838" s="19"/>
      <c r="U1838" s="25">
        <v>1778.8240000000001</v>
      </c>
      <c r="V1838" s="18">
        <v>222.35300000000001</v>
      </c>
      <c r="W1838" s="39">
        <v>1.0539021363464553E-4</v>
      </c>
      <c r="X1838" s="35">
        <v>261.8187066467662</v>
      </c>
      <c r="Y1838" s="35"/>
      <c r="Z1838" s="49">
        <v>0</v>
      </c>
      <c r="AC1838" t="s">
        <v>270</v>
      </c>
      <c r="AD1838" t="s">
        <v>270</v>
      </c>
      <c r="AE1838" t="s">
        <v>267</v>
      </c>
    </row>
    <row r="1839" spans="1:31" outlineLevel="1" x14ac:dyDescent="0.35">
      <c r="A1839" s="6" t="s">
        <v>398</v>
      </c>
      <c r="B1839" s="7" t="s">
        <v>562</v>
      </c>
      <c r="C1839" s="7" t="s">
        <v>267</v>
      </c>
      <c r="D1839" s="7" t="s">
        <v>270</v>
      </c>
      <c r="E1839" s="7" t="s">
        <v>270</v>
      </c>
      <c r="F1839" s="7" t="s">
        <v>563</v>
      </c>
      <c r="G1839" s="8">
        <v>5273902</v>
      </c>
      <c r="H1839" s="16" t="s">
        <v>945</v>
      </c>
      <c r="I1839" s="18">
        <v>541.96100000000001</v>
      </c>
      <c r="J1839" s="19">
        <v>0</v>
      </c>
      <c r="K1839" s="19">
        <v>1140.5509999999999</v>
      </c>
      <c r="L1839" s="19">
        <v>1147.7170000000001</v>
      </c>
      <c r="M1839" s="19">
        <v>238.464</v>
      </c>
      <c r="N1839" s="19">
        <v>179.52799999999999</v>
      </c>
      <c r="O1839" s="19">
        <v>0</v>
      </c>
      <c r="P1839" s="19">
        <v>179.52799999999999</v>
      </c>
      <c r="Q1839" s="19"/>
      <c r="R1839" s="19"/>
      <c r="S1839" s="19"/>
      <c r="T1839" s="19"/>
      <c r="U1839" s="25">
        <v>3427.7489999999998</v>
      </c>
      <c r="V1839" s="18">
        <v>428.46862499999997</v>
      </c>
      <c r="W1839" s="39">
        <v>2.0308428455875486E-4</v>
      </c>
      <c r="X1839" s="35">
        <v>504.51804669250367</v>
      </c>
      <c r="Y1839" s="35"/>
      <c r="Z1839" s="49">
        <v>0</v>
      </c>
      <c r="AC1839" t="s">
        <v>270</v>
      </c>
      <c r="AD1839" t="s">
        <v>270</v>
      </c>
      <c r="AE1839" t="s">
        <v>267</v>
      </c>
    </row>
    <row r="1840" spans="1:31" outlineLevel="1" x14ac:dyDescent="0.35">
      <c r="A1840" s="6" t="s">
        <v>398</v>
      </c>
      <c r="B1840" s="7" t="s">
        <v>562</v>
      </c>
      <c r="C1840" s="7" t="s">
        <v>267</v>
      </c>
      <c r="D1840" s="7" t="s">
        <v>270</v>
      </c>
      <c r="E1840" s="7" t="s">
        <v>270</v>
      </c>
      <c r="F1840" s="7" t="s">
        <v>563</v>
      </c>
      <c r="G1840" s="8">
        <v>5278668</v>
      </c>
      <c r="H1840" s="16" t="s">
        <v>946</v>
      </c>
      <c r="I1840" s="18">
        <v>303.49700000000001</v>
      </c>
      <c r="J1840" s="19">
        <v>476.928</v>
      </c>
      <c r="K1840" s="19">
        <v>303.49700000000001</v>
      </c>
      <c r="L1840" s="19">
        <v>1147.7170000000001</v>
      </c>
      <c r="M1840" s="19">
        <v>0</v>
      </c>
      <c r="N1840" s="19">
        <v>179.52799999999999</v>
      </c>
      <c r="O1840" s="19">
        <v>419.06200000000001</v>
      </c>
      <c r="P1840" s="19">
        <v>419.06200000000001</v>
      </c>
      <c r="Q1840" s="19"/>
      <c r="R1840" s="19"/>
      <c r="S1840" s="19"/>
      <c r="T1840" s="19"/>
      <c r="U1840" s="25">
        <v>3249.2909999999997</v>
      </c>
      <c r="V1840" s="18">
        <v>406.16137499999996</v>
      </c>
      <c r="W1840" s="39">
        <v>1.9251116054827853E-4</v>
      </c>
      <c r="X1840" s="35">
        <v>478.25145553409311</v>
      </c>
      <c r="Y1840" s="35"/>
      <c r="Z1840" s="49">
        <v>0</v>
      </c>
      <c r="AC1840" t="s">
        <v>270</v>
      </c>
      <c r="AD1840" t="s">
        <v>270</v>
      </c>
      <c r="AE1840" t="s">
        <v>267</v>
      </c>
    </row>
    <row r="1841" spans="1:31" outlineLevel="1" x14ac:dyDescent="0.35">
      <c r="A1841" s="6" t="s">
        <v>398</v>
      </c>
      <c r="B1841" s="7" t="s">
        <v>562</v>
      </c>
      <c r="C1841" s="7" t="s">
        <v>267</v>
      </c>
      <c r="D1841" s="7" t="s">
        <v>270</v>
      </c>
      <c r="E1841" s="7" t="s">
        <v>270</v>
      </c>
      <c r="F1841" s="7" t="s">
        <v>563</v>
      </c>
      <c r="G1841" s="8">
        <v>5279193</v>
      </c>
      <c r="H1841" s="16" t="s">
        <v>947</v>
      </c>
      <c r="I1841" s="18">
        <v>171.59</v>
      </c>
      <c r="J1841" s="19">
        <v>238.464</v>
      </c>
      <c r="K1841" s="19">
        <v>179.52799999999999</v>
      </c>
      <c r="L1841" s="19">
        <v>419.06200000000001</v>
      </c>
      <c r="M1841" s="19">
        <v>0</v>
      </c>
      <c r="N1841" s="19">
        <v>180.59800000000001</v>
      </c>
      <c r="O1841" s="19">
        <v>238.464</v>
      </c>
      <c r="P1841" s="19">
        <v>419.06200000000001</v>
      </c>
      <c r="Q1841" s="19"/>
      <c r="R1841" s="19"/>
      <c r="S1841" s="19"/>
      <c r="T1841" s="19"/>
      <c r="U1841" s="25">
        <v>1846.768</v>
      </c>
      <c r="V1841" s="18">
        <v>230.846</v>
      </c>
      <c r="W1841" s="39">
        <v>1.0941570051541191E-4</v>
      </c>
      <c r="X1841" s="35">
        <v>271.81913963193392</v>
      </c>
      <c r="Y1841" s="35"/>
      <c r="Z1841" s="49">
        <v>0</v>
      </c>
      <c r="AC1841" t="s">
        <v>270</v>
      </c>
      <c r="AD1841" t="s">
        <v>270</v>
      </c>
      <c r="AE1841" t="s">
        <v>267</v>
      </c>
    </row>
    <row r="1842" spans="1:31" outlineLevel="1" x14ac:dyDescent="0.35">
      <c r="A1842" s="6" t="s">
        <v>398</v>
      </c>
      <c r="B1842" s="7" t="s">
        <v>562</v>
      </c>
      <c r="C1842" s="7" t="s">
        <v>267</v>
      </c>
      <c r="D1842" s="7" t="s">
        <v>270</v>
      </c>
      <c r="E1842" s="7" t="s">
        <v>270</v>
      </c>
      <c r="F1842" s="7" t="s">
        <v>563</v>
      </c>
      <c r="G1842" s="8">
        <v>5279207</v>
      </c>
      <c r="H1842" s="16" t="s">
        <v>948</v>
      </c>
      <c r="I1842" s="18">
        <v>171.59</v>
      </c>
      <c r="J1842" s="19">
        <v>417.99200000000002</v>
      </c>
      <c r="K1842" s="19">
        <v>417.99200000000002</v>
      </c>
      <c r="L1842" s="19">
        <v>0</v>
      </c>
      <c r="M1842" s="19">
        <v>171.59</v>
      </c>
      <c r="N1842" s="19">
        <v>419.06200000000001</v>
      </c>
      <c r="O1842" s="19">
        <v>179.52799999999999</v>
      </c>
      <c r="P1842" s="19">
        <v>238.464</v>
      </c>
      <c r="Q1842" s="19"/>
      <c r="R1842" s="19"/>
      <c r="S1842" s="19"/>
      <c r="T1842" s="19"/>
      <c r="U1842" s="25">
        <v>2016.2180000000001</v>
      </c>
      <c r="V1842" s="18">
        <v>252.02725000000001</v>
      </c>
      <c r="W1842" s="39">
        <v>1.1945512639475168E-4</v>
      </c>
      <c r="X1842" s="35">
        <v>296.75987566950397</v>
      </c>
      <c r="Y1842" s="35"/>
      <c r="Z1842" s="49">
        <v>0</v>
      </c>
      <c r="AC1842" t="s">
        <v>270</v>
      </c>
      <c r="AD1842" t="s">
        <v>270</v>
      </c>
      <c r="AE1842" t="s">
        <v>267</v>
      </c>
    </row>
    <row r="1843" spans="1:31" outlineLevel="1" x14ac:dyDescent="0.35">
      <c r="A1843" s="6" t="s">
        <v>398</v>
      </c>
      <c r="B1843" s="7" t="s">
        <v>562</v>
      </c>
      <c r="C1843" s="7" t="s">
        <v>267</v>
      </c>
      <c r="D1843" s="7" t="s">
        <v>270</v>
      </c>
      <c r="E1843" s="7" t="s">
        <v>270</v>
      </c>
      <c r="F1843" s="7" t="s">
        <v>563</v>
      </c>
      <c r="G1843" s="8">
        <v>5291818</v>
      </c>
      <c r="H1843" s="16" t="s">
        <v>949</v>
      </c>
      <c r="I1843" s="18">
        <v>0</v>
      </c>
      <c r="J1843" s="19">
        <v>179.52799999999999</v>
      </c>
      <c r="K1843" s="19">
        <v>0</v>
      </c>
      <c r="L1843" s="19">
        <v>180.59800000000001</v>
      </c>
      <c r="M1843" s="19">
        <v>171.59</v>
      </c>
      <c r="N1843" s="19">
        <v>779.18700000000001</v>
      </c>
      <c r="O1843" s="19">
        <v>179.52799999999999</v>
      </c>
      <c r="P1843" s="19">
        <v>0</v>
      </c>
      <c r="Q1843" s="19"/>
      <c r="R1843" s="19"/>
      <c r="S1843" s="19"/>
      <c r="T1843" s="19"/>
      <c r="U1843" s="25">
        <v>1490.431</v>
      </c>
      <c r="V1843" s="18">
        <v>186.30387500000001</v>
      </c>
      <c r="W1843" s="39">
        <v>8.8303756581707005E-5</v>
      </c>
      <c r="X1843" s="35">
        <v>219.37117824261784</v>
      </c>
      <c r="Y1843" s="35"/>
      <c r="Z1843" s="49">
        <v>0</v>
      </c>
      <c r="AC1843" t="s">
        <v>270</v>
      </c>
      <c r="AD1843" t="s">
        <v>270</v>
      </c>
      <c r="AE1843" t="s">
        <v>267</v>
      </c>
    </row>
    <row r="1844" spans="1:31" outlineLevel="1" x14ac:dyDescent="0.35">
      <c r="A1844" s="6" t="s">
        <v>398</v>
      </c>
      <c r="B1844" s="7" t="s">
        <v>562</v>
      </c>
      <c r="C1844" s="7" t="s">
        <v>267</v>
      </c>
      <c r="D1844" s="7" t="s">
        <v>270</v>
      </c>
      <c r="E1844" s="7" t="s">
        <v>270</v>
      </c>
      <c r="F1844" s="7" t="s">
        <v>563</v>
      </c>
      <c r="G1844" s="8">
        <v>5292381</v>
      </c>
      <c r="H1844" s="16" t="s">
        <v>950</v>
      </c>
      <c r="I1844" s="18">
        <v>171.59</v>
      </c>
      <c r="J1844" s="19">
        <v>238.464</v>
      </c>
      <c r="K1844" s="19">
        <v>179.52799999999999</v>
      </c>
      <c r="L1844" s="19">
        <v>0</v>
      </c>
      <c r="M1844" s="19">
        <v>171.59</v>
      </c>
      <c r="N1844" s="19">
        <v>419.06200000000001</v>
      </c>
      <c r="O1844" s="19">
        <v>417.99200000000002</v>
      </c>
      <c r="P1844" s="19">
        <v>0</v>
      </c>
      <c r="Q1844" s="19"/>
      <c r="R1844" s="19"/>
      <c r="S1844" s="19"/>
      <c r="T1844" s="19"/>
      <c r="U1844" s="25">
        <v>1598.2259999999999</v>
      </c>
      <c r="V1844" s="18">
        <v>199.77824999999999</v>
      </c>
      <c r="W1844" s="39">
        <v>9.46903007697473E-5</v>
      </c>
      <c r="X1844" s="35">
        <v>235.23713658531398</v>
      </c>
      <c r="Y1844" s="35"/>
      <c r="Z1844" s="49">
        <v>0</v>
      </c>
      <c r="AC1844" t="s">
        <v>270</v>
      </c>
      <c r="AD1844" t="s">
        <v>270</v>
      </c>
      <c r="AE1844" t="s">
        <v>267</v>
      </c>
    </row>
    <row r="1845" spans="1:31" outlineLevel="1" x14ac:dyDescent="0.35">
      <c r="A1845" s="6" t="s">
        <v>398</v>
      </c>
      <c r="B1845" s="7" t="s">
        <v>562</v>
      </c>
      <c r="C1845" s="7" t="s">
        <v>267</v>
      </c>
      <c r="D1845" s="7" t="s">
        <v>270</v>
      </c>
      <c r="E1845" s="7" t="s">
        <v>270</v>
      </c>
      <c r="F1845" s="7" t="s">
        <v>563</v>
      </c>
      <c r="G1845" s="8">
        <v>5292554</v>
      </c>
      <c r="H1845" s="16" t="s">
        <v>951</v>
      </c>
      <c r="I1845" s="18">
        <v>303.49700000000001</v>
      </c>
      <c r="J1845" s="19">
        <v>238.464</v>
      </c>
      <c r="K1845" s="19">
        <v>1209.251</v>
      </c>
      <c r="L1845" s="19">
        <v>971.85699999999997</v>
      </c>
      <c r="M1845" s="19">
        <v>238.464</v>
      </c>
      <c r="N1845" s="19">
        <v>0</v>
      </c>
      <c r="O1845" s="19">
        <v>179.52799999999999</v>
      </c>
      <c r="P1845" s="19">
        <v>179.52799999999999</v>
      </c>
      <c r="Q1845" s="19"/>
      <c r="R1845" s="19"/>
      <c r="S1845" s="19"/>
      <c r="T1845" s="19"/>
      <c r="U1845" s="25">
        <v>3320.5889999999995</v>
      </c>
      <c r="V1845" s="18">
        <v>415.07362499999994</v>
      </c>
      <c r="W1845" s="39">
        <v>1.9673536229714345E-4</v>
      </c>
      <c r="X1845" s="35">
        <v>488.74555171589691</v>
      </c>
      <c r="Y1845" s="35"/>
      <c r="Z1845" s="49">
        <v>0</v>
      </c>
      <c r="AC1845" t="s">
        <v>270</v>
      </c>
      <c r="AD1845" t="s">
        <v>270</v>
      </c>
      <c r="AE1845" t="s">
        <v>267</v>
      </c>
    </row>
    <row r="1846" spans="1:31" outlineLevel="1" x14ac:dyDescent="0.35">
      <c r="A1846" s="6" t="s">
        <v>398</v>
      </c>
      <c r="B1846" s="7" t="s">
        <v>562</v>
      </c>
      <c r="C1846" s="7" t="s">
        <v>267</v>
      </c>
      <c r="D1846" s="7" t="s">
        <v>270</v>
      </c>
      <c r="E1846" s="7" t="s">
        <v>270</v>
      </c>
      <c r="F1846" s="7" t="s">
        <v>563</v>
      </c>
      <c r="G1846" s="8">
        <v>5292561</v>
      </c>
      <c r="H1846" s="16" t="s">
        <v>952</v>
      </c>
      <c r="I1846" s="18">
        <v>0</v>
      </c>
      <c r="J1846" s="19">
        <v>171.59</v>
      </c>
      <c r="K1846" s="19">
        <v>0</v>
      </c>
      <c r="L1846" s="19">
        <v>180.59800000000001</v>
      </c>
      <c r="M1846" s="19">
        <v>0</v>
      </c>
      <c r="N1846" s="19">
        <v>238.464</v>
      </c>
      <c r="O1846" s="19">
        <v>238.464</v>
      </c>
      <c r="P1846" s="19">
        <v>417.99200000000002</v>
      </c>
      <c r="Q1846" s="19"/>
      <c r="R1846" s="19"/>
      <c r="S1846" s="19"/>
      <c r="T1846" s="19"/>
      <c r="U1846" s="25">
        <v>1247.1079999999999</v>
      </c>
      <c r="V1846" s="18">
        <v>155.88849999999999</v>
      </c>
      <c r="W1846" s="39">
        <v>7.3887567598298378E-5</v>
      </c>
      <c r="X1846" s="35">
        <v>183.5573410347709</v>
      </c>
      <c r="Y1846" s="35"/>
      <c r="Z1846" s="49">
        <v>0</v>
      </c>
      <c r="AC1846" t="s">
        <v>270</v>
      </c>
      <c r="AD1846" t="s">
        <v>270</v>
      </c>
      <c r="AE1846" t="s">
        <v>267</v>
      </c>
    </row>
    <row r="1847" spans="1:31" outlineLevel="1" x14ac:dyDescent="0.35">
      <c r="A1847" s="6" t="s">
        <v>398</v>
      </c>
      <c r="B1847" s="7" t="s">
        <v>562</v>
      </c>
      <c r="C1847" s="7" t="s">
        <v>267</v>
      </c>
      <c r="D1847" s="7" t="s">
        <v>270</v>
      </c>
      <c r="E1847" s="7" t="s">
        <v>270</v>
      </c>
      <c r="F1847" s="7" t="s">
        <v>563</v>
      </c>
      <c r="G1847" s="8">
        <v>5292855</v>
      </c>
      <c r="H1847" s="16" t="s">
        <v>953</v>
      </c>
      <c r="I1847" s="18">
        <v>303.49700000000001</v>
      </c>
      <c r="J1847" s="19">
        <v>0</v>
      </c>
      <c r="K1847" s="19">
        <v>1628.3130000000001</v>
      </c>
      <c r="L1847" s="19">
        <v>1570.4459999999999</v>
      </c>
      <c r="M1847" s="19">
        <v>417.99200000000002</v>
      </c>
      <c r="N1847" s="19">
        <v>179.52799999999999</v>
      </c>
      <c r="O1847" s="19">
        <v>0</v>
      </c>
      <c r="P1847" s="19">
        <v>179.52799999999999</v>
      </c>
      <c r="Q1847" s="19"/>
      <c r="R1847" s="19"/>
      <c r="S1847" s="19"/>
      <c r="T1847" s="19"/>
      <c r="U1847" s="25">
        <v>4279.304000000001</v>
      </c>
      <c r="V1847" s="18">
        <v>534.91300000000012</v>
      </c>
      <c r="W1847" s="39">
        <v>2.5353647284250339E-4</v>
      </c>
      <c r="X1847" s="35">
        <v>629.85536434651965</v>
      </c>
      <c r="Y1847" s="35"/>
      <c r="Z1847" s="49">
        <v>0</v>
      </c>
      <c r="AC1847" t="s">
        <v>270</v>
      </c>
      <c r="AD1847" t="s">
        <v>270</v>
      </c>
      <c r="AE1847" t="s">
        <v>267</v>
      </c>
    </row>
    <row r="1848" spans="1:31" outlineLevel="1" x14ac:dyDescent="0.35">
      <c r="A1848" s="6" t="s">
        <v>398</v>
      </c>
      <c r="B1848" s="7" t="s">
        <v>562</v>
      </c>
      <c r="C1848" s="7" t="s">
        <v>267</v>
      </c>
      <c r="D1848" s="7" t="s">
        <v>270</v>
      </c>
      <c r="E1848" s="7" t="s">
        <v>270</v>
      </c>
      <c r="F1848" s="7" t="s">
        <v>563</v>
      </c>
      <c r="G1848" s="8">
        <v>5293629</v>
      </c>
      <c r="H1848" s="16" t="s">
        <v>954</v>
      </c>
      <c r="I1848" s="18">
        <v>0</v>
      </c>
      <c r="J1848" s="19">
        <v>410.05399999999997</v>
      </c>
      <c r="K1848" s="19">
        <v>419.06200000000001</v>
      </c>
      <c r="L1848" s="19">
        <v>0</v>
      </c>
      <c r="M1848" s="19">
        <v>0</v>
      </c>
      <c r="N1848" s="19">
        <v>0</v>
      </c>
      <c r="O1848" s="19">
        <v>0</v>
      </c>
      <c r="P1848" s="19">
        <v>0</v>
      </c>
      <c r="Q1848" s="19"/>
      <c r="R1848" s="19"/>
      <c r="S1848" s="19"/>
      <c r="T1848" s="19"/>
      <c r="U1848" s="25">
        <v>829.11599999999999</v>
      </c>
      <c r="V1848" s="18">
        <v>103.6395</v>
      </c>
      <c r="W1848" s="39">
        <v>4.9122741973294018E-5</v>
      </c>
      <c r="X1848" s="35">
        <v>122.03460195058095</v>
      </c>
      <c r="Y1848" s="35"/>
      <c r="Z1848" s="49">
        <v>0</v>
      </c>
      <c r="AC1848" t="s">
        <v>270</v>
      </c>
      <c r="AD1848" t="s">
        <v>270</v>
      </c>
      <c r="AE1848" t="s">
        <v>267</v>
      </c>
    </row>
    <row r="1849" spans="1:31" outlineLevel="1" x14ac:dyDescent="0.35">
      <c r="A1849" s="6" t="s">
        <v>398</v>
      </c>
      <c r="B1849" s="7" t="s">
        <v>562</v>
      </c>
      <c r="C1849" s="7" t="s">
        <v>267</v>
      </c>
      <c r="D1849" s="7" t="s">
        <v>270</v>
      </c>
      <c r="E1849" s="7" t="s">
        <v>270</v>
      </c>
      <c r="F1849" s="7" t="s">
        <v>563</v>
      </c>
      <c r="G1849" s="8">
        <v>5293643</v>
      </c>
      <c r="H1849" s="16" t="s">
        <v>955</v>
      </c>
      <c r="I1849" s="18">
        <v>351.11799999999999</v>
      </c>
      <c r="J1849" s="19">
        <v>238.464</v>
      </c>
      <c r="K1849" s="19">
        <v>419.06200000000001</v>
      </c>
      <c r="L1849" s="19">
        <v>0</v>
      </c>
      <c r="M1849" s="19">
        <v>0</v>
      </c>
      <c r="N1849" s="19">
        <v>0</v>
      </c>
      <c r="O1849" s="19">
        <v>352.18799999999999</v>
      </c>
      <c r="P1849" s="19">
        <v>180.59800000000001</v>
      </c>
      <c r="Q1849" s="19"/>
      <c r="R1849" s="19"/>
      <c r="S1849" s="19"/>
      <c r="T1849" s="19"/>
      <c r="U1849" s="25">
        <v>1541.4299999999998</v>
      </c>
      <c r="V1849" s="18">
        <v>192.67874999999998</v>
      </c>
      <c r="W1849" s="39">
        <v>9.1325300874539378E-5</v>
      </c>
      <c r="X1849" s="35">
        <v>226.87753762402846</v>
      </c>
      <c r="Y1849" s="35"/>
      <c r="Z1849" s="49">
        <v>0</v>
      </c>
      <c r="AC1849" t="s">
        <v>270</v>
      </c>
      <c r="AD1849" t="s">
        <v>270</v>
      </c>
      <c r="AE1849" t="s">
        <v>267</v>
      </c>
    </row>
    <row r="1850" spans="1:31" outlineLevel="1" x14ac:dyDescent="0.35">
      <c r="A1850" s="6" t="s">
        <v>398</v>
      </c>
      <c r="B1850" s="7" t="s">
        <v>562</v>
      </c>
      <c r="C1850" s="7" t="s">
        <v>267</v>
      </c>
      <c r="D1850" s="7" t="s">
        <v>270</v>
      </c>
      <c r="E1850" s="7" t="s">
        <v>270</v>
      </c>
      <c r="F1850" s="7" t="s">
        <v>563</v>
      </c>
      <c r="G1850" s="8">
        <v>5294154</v>
      </c>
      <c r="H1850" s="16" t="s">
        <v>956</v>
      </c>
      <c r="I1850" s="18">
        <v>0</v>
      </c>
      <c r="J1850" s="19">
        <v>483.02499999999998</v>
      </c>
      <c r="K1850" s="19">
        <v>1333.22</v>
      </c>
      <c r="L1850" s="19">
        <v>971.85699999999997</v>
      </c>
      <c r="M1850" s="19">
        <v>238.464</v>
      </c>
      <c r="N1850" s="19">
        <v>417.99200000000002</v>
      </c>
      <c r="O1850" s="19">
        <v>419.06200000000001</v>
      </c>
      <c r="P1850" s="19">
        <v>179.52799999999999</v>
      </c>
      <c r="Q1850" s="19"/>
      <c r="R1850" s="19"/>
      <c r="S1850" s="19"/>
      <c r="T1850" s="19"/>
      <c r="U1850" s="25">
        <v>4043.1479999999997</v>
      </c>
      <c r="V1850" s="18">
        <v>505.39349999999996</v>
      </c>
      <c r="W1850" s="39">
        <v>2.3954490802715153E-4</v>
      </c>
      <c r="X1850" s="35">
        <v>595.09641209105541</v>
      </c>
      <c r="Y1850" s="35"/>
      <c r="Z1850" s="49">
        <v>0</v>
      </c>
      <c r="AC1850" t="s">
        <v>270</v>
      </c>
      <c r="AD1850" t="s">
        <v>270</v>
      </c>
      <c r="AE1850" t="s">
        <v>267</v>
      </c>
    </row>
    <row r="1851" spans="1:31" outlineLevel="1" x14ac:dyDescent="0.35">
      <c r="A1851" s="6" t="s">
        <v>398</v>
      </c>
      <c r="B1851" s="7" t="s">
        <v>562</v>
      </c>
      <c r="C1851" s="7" t="s">
        <v>267</v>
      </c>
      <c r="D1851" s="7" t="s">
        <v>270</v>
      </c>
      <c r="E1851" s="7" t="s">
        <v>270</v>
      </c>
      <c r="F1851" s="7" t="s">
        <v>563</v>
      </c>
      <c r="G1851" s="8">
        <v>5294642</v>
      </c>
      <c r="H1851" s="16" t="s">
        <v>957</v>
      </c>
      <c r="I1851" s="18">
        <v>0</v>
      </c>
      <c r="J1851" s="19">
        <v>0</v>
      </c>
      <c r="K1851" s="19">
        <v>180.59800000000001</v>
      </c>
      <c r="L1851" s="19">
        <v>-4.0000000002328304E-4</v>
      </c>
      <c r="M1851" s="19">
        <v>0</v>
      </c>
      <c r="N1851" s="19">
        <v>0</v>
      </c>
      <c r="O1851" s="19">
        <v>0</v>
      </c>
      <c r="P1851" s="19">
        <v>0</v>
      </c>
      <c r="Q1851" s="19"/>
      <c r="R1851" s="19"/>
      <c r="S1851" s="19"/>
      <c r="T1851" s="19"/>
      <c r="U1851" s="25">
        <v>180.5976</v>
      </c>
      <c r="V1851" s="18">
        <v>22.5747</v>
      </c>
      <c r="W1851" s="39">
        <v>1.0699889166046927E-5</v>
      </c>
      <c r="X1851" s="35">
        <v>26.581511186890904</v>
      </c>
      <c r="Y1851" s="35"/>
      <c r="Z1851" s="49">
        <v>0</v>
      </c>
      <c r="AC1851" t="s">
        <v>270</v>
      </c>
      <c r="AD1851" t="s">
        <v>270</v>
      </c>
      <c r="AE1851" t="s">
        <v>267</v>
      </c>
    </row>
    <row r="1852" spans="1:31" outlineLevel="1" x14ac:dyDescent="0.35">
      <c r="A1852" s="6" t="s">
        <v>398</v>
      </c>
      <c r="B1852" s="7" t="s">
        <v>562</v>
      </c>
      <c r="C1852" s="7" t="s">
        <v>267</v>
      </c>
      <c r="D1852" s="7" t="s">
        <v>270</v>
      </c>
      <c r="E1852" s="7" t="s">
        <v>270</v>
      </c>
      <c r="F1852" s="7" t="s">
        <v>563</v>
      </c>
      <c r="G1852" s="8">
        <v>5294756</v>
      </c>
      <c r="H1852" s="16" t="s">
        <v>958</v>
      </c>
      <c r="I1852" s="18">
        <v>179.52799999999999</v>
      </c>
      <c r="J1852" s="19">
        <v>303.49700000000001</v>
      </c>
      <c r="K1852" s="19">
        <v>1029.723</v>
      </c>
      <c r="L1852" s="19">
        <v>668.36</v>
      </c>
      <c r="M1852" s="19">
        <v>179.52799999999999</v>
      </c>
      <c r="N1852" s="19">
        <v>180.59800000000001</v>
      </c>
      <c r="O1852" s="19">
        <v>179.52799999999999</v>
      </c>
      <c r="P1852" s="19">
        <v>238.464</v>
      </c>
      <c r="Q1852" s="19"/>
      <c r="R1852" s="19"/>
      <c r="S1852" s="19"/>
      <c r="T1852" s="19"/>
      <c r="U1852" s="25">
        <v>2959.2259999999997</v>
      </c>
      <c r="V1852" s="18">
        <v>369.90324999999996</v>
      </c>
      <c r="W1852" s="39">
        <v>1.7532564229693186E-4</v>
      </c>
      <c r="X1852" s="35">
        <v>435.55783146364303</v>
      </c>
      <c r="Y1852" s="35"/>
      <c r="Z1852" s="49">
        <v>0</v>
      </c>
      <c r="AC1852" t="s">
        <v>270</v>
      </c>
      <c r="AD1852" t="s">
        <v>270</v>
      </c>
      <c r="AE1852" t="s">
        <v>267</v>
      </c>
    </row>
    <row r="1853" spans="1:31" outlineLevel="1" x14ac:dyDescent="0.35">
      <c r="A1853" s="6" t="s">
        <v>398</v>
      </c>
      <c r="B1853" s="7" t="s">
        <v>562</v>
      </c>
      <c r="C1853" s="7" t="s">
        <v>267</v>
      </c>
      <c r="D1853" s="7" t="s">
        <v>270</v>
      </c>
      <c r="E1853" s="7" t="s">
        <v>270</v>
      </c>
      <c r="F1853" s="7" t="s">
        <v>563</v>
      </c>
      <c r="G1853" s="8">
        <v>5294950</v>
      </c>
      <c r="H1853" s="16" t="s">
        <v>959</v>
      </c>
      <c r="I1853" s="18">
        <v>303.49700000000001</v>
      </c>
      <c r="J1853" s="19">
        <v>179.52799999999999</v>
      </c>
      <c r="K1853" s="19">
        <v>970.78700000000003</v>
      </c>
      <c r="L1853" s="19">
        <v>1513.818</v>
      </c>
      <c r="M1853" s="19">
        <v>482.34500000000003</v>
      </c>
      <c r="N1853" s="19">
        <v>0</v>
      </c>
      <c r="O1853" s="19">
        <v>417.99200000000002</v>
      </c>
      <c r="P1853" s="19">
        <v>180.59800000000001</v>
      </c>
      <c r="Q1853" s="19"/>
      <c r="R1853" s="19"/>
      <c r="S1853" s="19"/>
      <c r="T1853" s="19"/>
      <c r="U1853" s="25">
        <v>4048.5650000000005</v>
      </c>
      <c r="V1853" s="18">
        <v>506.07062500000006</v>
      </c>
      <c r="W1853" s="39">
        <v>2.3986584972079798E-4</v>
      </c>
      <c r="X1853" s="35">
        <v>595.89372083768001</v>
      </c>
      <c r="Y1853" s="35"/>
      <c r="Z1853" s="49">
        <v>0</v>
      </c>
      <c r="AC1853" t="s">
        <v>270</v>
      </c>
      <c r="AD1853" t="s">
        <v>270</v>
      </c>
      <c r="AE1853" t="s">
        <v>267</v>
      </c>
    </row>
    <row r="1854" spans="1:31" outlineLevel="1" x14ac:dyDescent="0.35">
      <c r="A1854" s="6" t="s">
        <v>398</v>
      </c>
      <c r="B1854" s="7" t="s">
        <v>562</v>
      </c>
      <c r="C1854" s="7" t="s">
        <v>267</v>
      </c>
      <c r="D1854" s="7" t="s">
        <v>270</v>
      </c>
      <c r="E1854" s="7" t="s">
        <v>270</v>
      </c>
      <c r="F1854" s="7" t="s">
        <v>563</v>
      </c>
      <c r="G1854" s="8">
        <v>5295568</v>
      </c>
      <c r="H1854" s="16" t="s">
        <v>960</v>
      </c>
      <c r="I1854" s="18">
        <v>171.59</v>
      </c>
      <c r="J1854" s="19">
        <v>238.464</v>
      </c>
      <c r="K1854" s="19">
        <v>598.59</v>
      </c>
      <c r="L1854" s="19">
        <v>0</v>
      </c>
      <c r="M1854" s="19">
        <v>0</v>
      </c>
      <c r="N1854" s="19">
        <v>419.06200000000001</v>
      </c>
      <c r="O1854" s="19">
        <v>417.99200000000002</v>
      </c>
      <c r="P1854" s="19">
        <v>180.59800000000001</v>
      </c>
      <c r="Q1854" s="19"/>
      <c r="R1854" s="19"/>
      <c r="S1854" s="19"/>
      <c r="T1854" s="19"/>
      <c r="U1854" s="25">
        <v>2026.296</v>
      </c>
      <c r="V1854" s="18">
        <v>253.28700000000001</v>
      </c>
      <c r="W1854" s="39">
        <v>1.2005221895309919E-4</v>
      </c>
      <c r="X1854" s="35">
        <v>298.24322024186534</v>
      </c>
      <c r="Y1854" s="35"/>
      <c r="Z1854" s="49">
        <v>0</v>
      </c>
      <c r="AC1854" t="s">
        <v>270</v>
      </c>
      <c r="AD1854" t="s">
        <v>270</v>
      </c>
      <c r="AE1854" t="s">
        <v>267</v>
      </c>
    </row>
    <row r="1855" spans="1:31" outlineLevel="1" x14ac:dyDescent="0.35">
      <c r="A1855" s="6" t="s">
        <v>398</v>
      </c>
      <c r="B1855" s="7" t="s">
        <v>562</v>
      </c>
      <c r="C1855" s="7" t="s">
        <v>267</v>
      </c>
      <c r="D1855" s="7" t="s">
        <v>270</v>
      </c>
      <c r="E1855" s="7" t="s">
        <v>270</v>
      </c>
      <c r="F1855" s="7" t="s">
        <v>563</v>
      </c>
      <c r="G1855" s="8">
        <v>5296868</v>
      </c>
      <c r="H1855" s="16" t="s">
        <v>961</v>
      </c>
      <c r="I1855" s="18">
        <v>475.08699999999999</v>
      </c>
      <c r="J1855" s="19">
        <v>0</v>
      </c>
      <c r="K1855" s="19">
        <v>902.08699999999999</v>
      </c>
      <c r="L1855" s="19">
        <v>1206.653</v>
      </c>
      <c r="M1855" s="19">
        <v>238.464</v>
      </c>
      <c r="N1855" s="19">
        <v>179.52799999999999</v>
      </c>
      <c r="O1855" s="19">
        <v>303.49700000000001</v>
      </c>
      <c r="P1855" s="19">
        <v>417.99200000000002</v>
      </c>
      <c r="Q1855" s="19"/>
      <c r="R1855" s="19"/>
      <c r="S1855" s="19"/>
      <c r="T1855" s="19"/>
      <c r="U1855" s="25">
        <v>3723.308</v>
      </c>
      <c r="V1855" s="18">
        <v>465.4135</v>
      </c>
      <c r="W1855" s="39">
        <v>2.2059530653262198E-4</v>
      </c>
      <c r="X1855" s="35">
        <v>548.02031286263161</v>
      </c>
      <c r="Y1855" s="35"/>
      <c r="Z1855" s="49">
        <v>0</v>
      </c>
      <c r="AC1855" t="s">
        <v>270</v>
      </c>
      <c r="AD1855" t="s">
        <v>270</v>
      </c>
      <c r="AE1855" t="s">
        <v>267</v>
      </c>
    </row>
    <row r="1856" spans="1:31" outlineLevel="1" x14ac:dyDescent="0.35">
      <c r="A1856" s="6" t="s">
        <v>398</v>
      </c>
      <c r="B1856" s="7" t="s">
        <v>562</v>
      </c>
      <c r="C1856" s="7" t="s">
        <v>267</v>
      </c>
      <c r="D1856" s="7" t="s">
        <v>270</v>
      </c>
      <c r="E1856" s="7" t="s">
        <v>270</v>
      </c>
      <c r="F1856" s="7" t="s">
        <v>563</v>
      </c>
      <c r="G1856" s="8">
        <v>5297317</v>
      </c>
      <c r="H1856" s="16" t="s">
        <v>962</v>
      </c>
      <c r="I1856" s="18">
        <v>171.59</v>
      </c>
      <c r="J1856" s="19">
        <v>238.464</v>
      </c>
      <c r="K1856" s="19">
        <v>360.12599999999998</v>
      </c>
      <c r="L1856" s="19">
        <v>410.05399999999997</v>
      </c>
      <c r="M1856" s="19">
        <v>0</v>
      </c>
      <c r="N1856" s="19">
        <v>180.59800000000001</v>
      </c>
      <c r="O1856" s="19">
        <v>0</v>
      </c>
      <c r="P1856" s="19">
        <v>0</v>
      </c>
      <c r="Q1856" s="19"/>
      <c r="R1856" s="19"/>
      <c r="S1856" s="19"/>
      <c r="T1856" s="19"/>
      <c r="U1856" s="25">
        <v>1360.8319999999999</v>
      </c>
      <c r="V1856" s="18">
        <v>170.10399999999998</v>
      </c>
      <c r="W1856" s="39">
        <v>8.0625388009641162E-5</v>
      </c>
      <c r="X1856" s="35">
        <v>200.29596756257624</v>
      </c>
      <c r="Y1856" s="35"/>
      <c r="Z1856" s="49">
        <v>0</v>
      </c>
      <c r="AC1856" t="s">
        <v>270</v>
      </c>
      <c r="AD1856" t="s">
        <v>270</v>
      </c>
      <c r="AE1856" t="s">
        <v>267</v>
      </c>
    </row>
    <row r="1857" spans="1:31" outlineLevel="1" x14ac:dyDescent="0.35">
      <c r="A1857" s="6" t="s">
        <v>398</v>
      </c>
      <c r="B1857" s="7" t="s">
        <v>562</v>
      </c>
      <c r="C1857" s="7" t="s">
        <v>267</v>
      </c>
      <c r="D1857" s="7" t="s">
        <v>270</v>
      </c>
      <c r="E1857" s="7" t="s">
        <v>270</v>
      </c>
      <c r="F1857" s="7" t="s">
        <v>563</v>
      </c>
      <c r="G1857" s="8">
        <v>5297483</v>
      </c>
      <c r="H1857" s="16" t="s">
        <v>963</v>
      </c>
      <c r="I1857" s="18">
        <v>721.48900000000003</v>
      </c>
      <c r="J1857" s="19">
        <v>0</v>
      </c>
      <c r="K1857" s="19">
        <v>971.85699999999997</v>
      </c>
      <c r="L1857" s="19">
        <v>971.85699999999997</v>
      </c>
      <c r="M1857" s="19">
        <v>238.464</v>
      </c>
      <c r="N1857" s="19">
        <v>0</v>
      </c>
      <c r="O1857" s="19">
        <v>179.52799999999999</v>
      </c>
      <c r="P1857" s="19">
        <v>419.06200000000001</v>
      </c>
      <c r="Q1857" s="19"/>
      <c r="R1857" s="19"/>
      <c r="S1857" s="19"/>
      <c r="T1857" s="19"/>
      <c r="U1857" s="25">
        <v>3502.2569999999996</v>
      </c>
      <c r="V1857" s="18">
        <v>437.78212499999995</v>
      </c>
      <c r="W1857" s="39">
        <v>2.0749866958925264E-4</v>
      </c>
      <c r="X1857" s="35">
        <v>515.48461122886999</v>
      </c>
      <c r="Y1857" s="35"/>
      <c r="Z1857" s="49">
        <v>0</v>
      </c>
      <c r="AC1857" t="s">
        <v>270</v>
      </c>
      <c r="AD1857" t="s">
        <v>270</v>
      </c>
      <c r="AE1857" t="s">
        <v>267</v>
      </c>
    </row>
    <row r="1858" spans="1:31" outlineLevel="1" x14ac:dyDescent="0.35">
      <c r="A1858" s="6" t="s">
        <v>398</v>
      </c>
      <c r="B1858" s="7" t="s">
        <v>562</v>
      </c>
      <c r="C1858" s="7" t="s">
        <v>267</v>
      </c>
      <c r="D1858" s="7" t="s">
        <v>270</v>
      </c>
      <c r="E1858" s="7" t="s">
        <v>270</v>
      </c>
      <c r="F1858" s="7" t="s">
        <v>563</v>
      </c>
      <c r="G1858" s="8">
        <v>5300514</v>
      </c>
      <c r="H1858" s="16" t="s">
        <v>964</v>
      </c>
      <c r="I1858" s="18">
        <v>0</v>
      </c>
      <c r="J1858" s="19">
        <v>171.59</v>
      </c>
      <c r="K1858" s="19">
        <v>360.12599999999998</v>
      </c>
      <c r="L1858" s="19">
        <v>0</v>
      </c>
      <c r="M1858" s="19">
        <v>171.59</v>
      </c>
      <c r="N1858" s="19">
        <v>0</v>
      </c>
      <c r="O1858" s="19">
        <v>360.12599999999998</v>
      </c>
      <c r="P1858" s="19">
        <v>0</v>
      </c>
      <c r="Q1858" s="19"/>
      <c r="R1858" s="19"/>
      <c r="S1858" s="19"/>
      <c r="T1858" s="19"/>
      <c r="U1858" s="25">
        <v>1063.432</v>
      </c>
      <c r="V1858" s="18">
        <v>132.929</v>
      </c>
      <c r="W1858" s="39">
        <v>6.3005292072694302E-5</v>
      </c>
      <c r="X1858" s="35">
        <v>156.52273122399063</v>
      </c>
      <c r="Y1858" s="35"/>
      <c r="Z1858" s="49">
        <v>0</v>
      </c>
      <c r="AC1858" t="s">
        <v>270</v>
      </c>
      <c r="AD1858" t="s">
        <v>270</v>
      </c>
      <c r="AE1858" t="s">
        <v>267</v>
      </c>
    </row>
    <row r="1859" spans="1:31" outlineLevel="1" x14ac:dyDescent="0.35">
      <c r="A1859" s="6" t="s">
        <v>398</v>
      </c>
      <c r="B1859" s="7" t="s">
        <v>562</v>
      </c>
      <c r="C1859" s="7" t="s">
        <v>267</v>
      </c>
      <c r="D1859" s="7" t="s">
        <v>270</v>
      </c>
      <c r="E1859" s="7" t="s">
        <v>270</v>
      </c>
      <c r="F1859" s="7" t="s">
        <v>563</v>
      </c>
      <c r="G1859" s="8">
        <v>5332122</v>
      </c>
      <c r="H1859" s="16" t="s">
        <v>965</v>
      </c>
      <c r="I1859" s="18">
        <v>0</v>
      </c>
      <c r="J1859" s="19">
        <v>959.95299999999997</v>
      </c>
      <c r="K1859" s="19">
        <v>971.85699999999997</v>
      </c>
      <c r="L1859" s="19">
        <v>1693.346</v>
      </c>
      <c r="M1859" s="19">
        <v>417.99200000000002</v>
      </c>
      <c r="N1859" s="19">
        <v>180.59800000000001</v>
      </c>
      <c r="O1859" s="19">
        <v>179.52799999999999</v>
      </c>
      <c r="P1859" s="19">
        <v>238.464</v>
      </c>
      <c r="Q1859" s="19"/>
      <c r="R1859" s="19"/>
      <c r="S1859" s="19"/>
      <c r="T1859" s="19"/>
      <c r="U1859" s="25">
        <v>4641.7380000000003</v>
      </c>
      <c r="V1859" s="18">
        <v>580.21725000000004</v>
      </c>
      <c r="W1859" s="39">
        <v>2.7500964651705414E-4</v>
      </c>
      <c r="X1859" s="35">
        <v>683.20072123669763</v>
      </c>
      <c r="Y1859" s="35"/>
      <c r="Z1859" s="49">
        <v>0</v>
      </c>
      <c r="AC1859" t="s">
        <v>270</v>
      </c>
      <c r="AD1859" t="s">
        <v>270</v>
      </c>
      <c r="AE1859" t="s">
        <v>267</v>
      </c>
    </row>
    <row r="1860" spans="1:31" outlineLevel="1" x14ac:dyDescent="0.35">
      <c r="A1860" s="6" t="s">
        <v>398</v>
      </c>
      <c r="B1860" s="7" t="s">
        <v>562</v>
      </c>
      <c r="C1860" s="7" t="s">
        <v>267</v>
      </c>
      <c r="D1860" s="7" t="s">
        <v>270</v>
      </c>
      <c r="E1860" s="7" t="s">
        <v>270</v>
      </c>
      <c r="F1860" s="7" t="s">
        <v>563</v>
      </c>
      <c r="G1860" s="8">
        <v>5332146</v>
      </c>
      <c r="H1860" s="16" t="s">
        <v>966</v>
      </c>
      <c r="I1860" s="18">
        <v>952.01499999999999</v>
      </c>
      <c r="J1860" s="19">
        <v>0</v>
      </c>
      <c r="K1860" s="19">
        <v>1151.385</v>
      </c>
      <c r="L1860" s="19">
        <v>791.25900000000001</v>
      </c>
      <c r="M1860" s="19">
        <v>417.99200000000002</v>
      </c>
      <c r="N1860" s="19">
        <v>180.59800000000001</v>
      </c>
      <c r="O1860" s="19">
        <v>417.99200000000002</v>
      </c>
      <c r="P1860" s="19">
        <v>238.464</v>
      </c>
      <c r="Q1860" s="19"/>
      <c r="R1860" s="19"/>
      <c r="S1860" s="19"/>
      <c r="T1860" s="19"/>
      <c r="U1860" s="25">
        <v>4149.7050000000008</v>
      </c>
      <c r="V1860" s="18">
        <v>518.7131250000001</v>
      </c>
      <c r="W1860" s="39">
        <v>2.4585810427043756E-4</v>
      </c>
      <c r="X1860" s="35">
        <v>610.7801536664781</v>
      </c>
      <c r="Y1860" s="35"/>
      <c r="Z1860" s="49">
        <v>0</v>
      </c>
      <c r="AC1860" t="s">
        <v>270</v>
      </c>
      <c r="AD1860" t="s">
        <v>270</v>
      </c>
      <c r="AE1860" t="s">
        <v>267</v>
      </c>
    </row>
    <row r="1861" spans="1:31" outlineLevel="1" x14ac:dyDescent="0.35">
      <c r="A1861" s="6" t="s">
        <v>398</v>
      </c>
      <c r="B1861" s="7" t="s">
        <v>562</v>
      </c>
      <c r="C1861" s="7" t="s">
        <v>267</v>
      </c>
      <c r="D1861" s="7" t="s">
        <v>270</v>
      </c>
      <c r="E1861" s="7" t="s">
        <v>270</v>
      </c>
      <c r="F1861" s="7" t="s">
        <v>563</v>
      </c>
      <c r="G1861" s="8">
        <v>5332153</v>
      </c>
      <c r="H1861" s="16" t="s">
        <v>967</v>
      </c>
      <c r="I1861" s="18">
        <v>484.09500000000003</v>
      </c>
      <c r="J1861" s="19">
        <v>476.928</v>
      </c>
      <c r="K1861" s="19">
        <v>663.62300000000005</v>
      </c>
      <c r="L1861" s="19">
        <v>968.18899999999996</v>
      </c>
      <c r="M1861" s="19">
        <v>238.464</v>
      </c>
      <c r="N1861" s="19">
        <v>179.52799999999999</v>
      </c>
      <c r="O1861" s="19">
        <v>179.52799999999999</v>
      </c>
      <c r="P1861" s="19">
        <v>598.59</v>
      </c>
      <c r="Q1861" s="19"/>
      <c r="R1861" s="19"/>
      <c r="S1861" s="19"/>
      <c r="T1861" s="19"/>
      <c r="U1861" s="25">
        <v>3788.9449999999997</v>
      </c>
      <c r="V1861" s="18">
        <v>473.61812499999996</v>
      </c>
      <c r="W1861" s="39">
        <v>2.244841102885513E-4</v>
      </c>
      <c r="X1861" s="35">
        <v>557.68118681540807</v>
      </c>
      <c r="Y1861" s="35"/>
      <c r="Z1861" s="49">
        <v>0</v>
      </c>
      <c r="AC1861" t="s">
        <v>270</v>
      </c>
      <c r="AD1861" t="s">
        <v>270</v>
      </c>
      <c r="AE1861" t="s">
        <v>267</v>
      </c>
    </row>
    <row r="1862" spans="1:31" outlineLevel="1" x14ac:dyDescent="0.35">
      <c r="A1862" s="6" t="s">
        <v>398</v>
      </c>
      <c r="B1862" s="7" t="s">
        <v>562</v>
      </c>
      <c r="C1862" s="7" t="s">
        <v>267</v>
      </c>
      <c r="D1862" s="7" t="s">
        <v>270</v>
      </c>
      <c r="E1862" s="7" t="s">
        <v>270</v>
      </c>
      <c r="F1862" s="7" t="s">
        <v>563</v>
      </c>
      <c r="G1862" s="8">
        <v>5332177</v>
      </c>
      <c r="H1862" s="16" t="s">
        <v>968</v>
      </c>
      <c r="I1862" s="18">
        <v>664.69200000000001</v>
      </c>
      <c r="J1862" s="19">
        <v>0</v>
      </c>
      <c r="K1862" s="19">
        <v>1210.3209999999999</v>
      </c>
      <c r="L1862" s="19">
        <v>1029.723</v>
      </c>
      <c r="M1862" s="19">
        <v>238.464</v>
      </c>
      <c r="N1862" s="19">
        <v>180.59800000000001</v>
      </c>
      <c r="O1862" s="19">
        <v>179.52799999999999</v>
      </c>
      <c r="P1862" s="19">
        <v>657.52599999999995</v>
      </c>
      <c r="Q1862" s="19"/>
      <c r="R1862" s="19"/>
      <c r="S1862" s="19"/>
      <c r="T1862" s="19"/>
      <c r="U1862" s="25">
        <v>4160.8519999999999</v>
      </c>
      <c r="V1862" s="18">
        <v>520.10649999999998</v>
      </c>
      <c r="W1862" s="39">
        <v>2.4651853200886772E-4</v>
      </c>
      <c r="X1862" s="35">
        <v>612.42084050395681</v>
      </c>
      <c r="Y1862" s="35"/>
      <c r="Z1862" s="49">
        <v>0</v>
      </c>
      <c r="AC1862" t="s">
        <v>270</v>
      </c>
      <c r="AD1862" t="s">
        <v>270</v>
      </c>
      <c r="AE1862" t="s">
        <v>267</v>
      </c>
    </row>
    <row r="1863" spans="1:31" outlineLevel="1" x14ac:dyDescent="0.35">
      <c r="A1863" s="6" t="s">
        <v>398</v>
      </c>
      <c r="B1863" s="7" t="s">
        <v>562</v>
      </c>
      <c r="C1863" s="7" t="s">
        <v>267</v>
      </c>
      <c r="D1863" s="7" t="s">
        <v>270</v>
      </c>
      <c r="E1863" s="7" t="s">
        <v>270</v>
      </c>
      <c r="F1863" s="7" t="s">
        <v>563</v>
      </c>
      <c r="G1863" s="8">
        <v>5333785</v>
      </c>
      <c r="H1863" s="16" t="s">
        <v>969</v>
      </c>
      <c r="I1863" s="18">
        <v>541.96100000000001</v>
      </c>
      <c r="J1863" s="19">
        <v>0</v>
      </c>
      <c r="K1863" s="19">
        <v>971.85699999999997</v>
      </c>
      <c r="L1863" s="19">
        <v>1694.415</v>
      </c>
      <c r="M1863" s="19">
        <v>0</v>
      </c>
      <c r="N1863" s="19">
        <v>417.99200000000002</v>
      </c>
      <c r="O1863" s="19">
        <v>0</v>
      </c>
      <c r="P1863" s="19">
        <v>179.52799999999999</v>
      </c>
      <c r="Q1863" s="19"/>
      <c r="R1863" s="19"/>
      <c r="S1863" s="19"/>
      <c r="T1863" s="19"/>
      <c r="U1863" s="25">
        <v>3805.7530000000002</v>
      </c>
      <c r="V1863" s="18">
        <v>475.71912500000002</v>
      </c>
      <c r="W1863" s="39">
        <v>2.2547993601991717E-4</v>
      </c>
      <c r="X1863" s="35">
        <v>560.15509588191435</v>
      </c>
      <c r="Y1863" s="35"/>
      <c r="Z1863" s="49">
        <v>0</v>
      </c>
      <c r="AC1863" t="s">
        <v>270</v>
      </c>
      <c r="AD1863" t="s">
        <v>270</v>
      </c>
      <c r="AE1863" t="s">
        <v>267</v>
      </c>
    </row>
    <row r="1864" spans="1:31" outlineLevel="1" x14ac:dyDescent="0.35">
      <c r="A1864" s="6" t="s">
        <v>398</v>
      </c>
      <c r="B1864" s="7" t="s">
        <v>562</v>
      </c>
      <c r="C1864" s="7" t="s">
        <v>267</v>
      </c>
      <c r="D1864" s="7" t="s">
        <v>270</v>
      </c>
      <c r="E1864" s="7" t="s">
        <v>270</v>
      </c>
      <c r="F1864" s="7" t="s">
        <v>563</v>
      </c>
      <c r="G1864" s="8">
        <v>5334601</v>
      </c>
      <c r="H1864" s="16" t="s">
        <v>970</v>
      </c>
      <c r="I1864" s="18">
        <v>303.49700000000001</v>
      </c>
      <c r="J1864" s="19">
        <v>0</v>
      </c>
      <c r="K1864" s="19">
        <v>668.36</v>
      </c>
      <c r="L1864" s="19">
        <v>1455.951</v>
      </c>
      <c r="M1864" s="19">
        <v>0</v>
      </c>
      <c r="N1864" s="19">
        <v>179.52799999999999</v>
      </c>
      <c r="O1864" s="19">
        <v>0</v>
      </c>
      <c r="P1864" s="19">
        <v>238.464</v>
      </c>
      <c r="Q1864" s="19"/>
      <c r="R1864" s="19"/>
      <c r="S1864" s="19"/>
      <c r="T1864" s="19"/>
      <c r="U1864" s="25">
        <v>2845.7999999999997</v>
      </c>
      <c r="V1864" s="18">
        <v>355.72499999999997</v>
      </c>
      <c r="W1864" s="39">
        <v>1.6860547752980298E-4</v>
      </c>
      <c r="X1864" s="35">
        <v>418.86306648401825</v>
      </c>
      <c r="Y1864" s="35"/>
      <c r="Z1864" s="49">
        <v>0</v>
      </c>
      <c r="AC1864" t="s">
        <v>270</v>
      </c>
      <c r="AD1864" t="s">
        <v>270</v>
      </c>
      <c r="AE1864" t="s">
        <v>267</v>
      </c>
    </row>
    <row r="1865" spans="1:31" outlineLevel="1" x14ac:dyDescent="0.35">
      <c r="A1865" s="6" t="s">
        <v>398</v>
      </c>
      <c r="B1865" s="7" t="s">
        <v>562</v>
      </c>
      <c r="C1865" s="7" t="s">
        <v>267</v>
      </c>
      <c r="D1865" s="7" t="s">
        <v>270</v>
      </c>
      <c r="E1865" s="7" t="s">
        <v>270</v>
      </c>
      <c r="F1865" s="7" t="s">
        <v>563</v>
      </c>
      <c r="G1865" s="8">
        <v>5334618</v>
      </c>
      <c r="H1865" s="16" t="s">
        <v>971</v>
      </c>
      <c r="I1865" s="18">
        <v>0</v>
      </c>
      <c r="J1865" s="19">
        <v>303.49700000000001</v>
      </c>
      <c r="K1865" s="19">
        <v>487.762</v>
      </c>
      <c r="L1865" s="19">
        <v>1694.415</v>
      </c>
      <c r="M1865" s="19">
        <v>238.464</v>
      </c>
      <c r="N1865" s="19">
        <v>179.52799999999999</v>
      </c>
      <c r="O1865" s="19">
        <v>419.06200000000001</v>
      </c>
      <c r="P1865" s="19">
        <v>0</v>
      </c>
      <c r="Q1865" s="19"/>
      <c r="R1865" s="19"/>
      <c r="S1865" s="19"/>
      <c r="T1865" s="19"/>
      <c r="U1865" s="25">
        <v>3322.7279999999996</v>
      </c>
      <c r="V1865" s="18">
        <v>415.34099999999995</v>
      </c>
      <c r="W1865" s="39">
        <v>1.9686209190443712E-4</v>
      </c>
      <c r="X1865" s="35">
        <v>489.06038343253528</v>
      </c>
      <c r="Y1865" s="35"/>
      <c r="Z1865" s="49">
        <v>0</v>
      </c>
      <c r="AC1865" t="s">
        <v>270</v>
      </c>
      <c r="AD1865" t="s">
        <v>270</v>
      </c>
      <c r="AE1865" t="s">
        <v>267</v>
      </c>
    </row>
    <row r="1866" spans="1:31" outlineLevel="1" x14ac:dyDescent="0.35">
      <c r="A1866" s="6" t="s">
        <v>398</v>
      </c>
      <c r="B1866" s="7" t="s">
        <v>4613</v>
      </c>
      <c r="C1866" s="7" t="s">
        <v>267</v>
      </c>
      <c r="D1866" s="7" t="s">
        <v>270</v>
      </c>
      <c r="E1866" s="7" t="s">
        <v>270</v>
      </c>
      <c r="F1866" s="7" t="s">
        <v>563</v>
      </c>
      <c r="G1866" s="8">
        <v>5299986</v>
      </c>
      <c r="H1866" s="16" t="s">
        <v>972</v>
      </c>
      <c r="I1866" s="18">
        <v>179.52799999999999</v>
      </c>
      <c r="J1866" s="19">
        <v>410.05399999999997</v>
      </c>
      <c r="K1866" s="19">
        <v>360.12599999999998</v>
      </c>
      <c r="L1866" s="19">
        <v>0</v>
      </c>
      <c r="M1866" s="19">
        <v>0</v>
      </c>
      <c r="N1866" s="19">
        <v>590.65200000000004</v>
      </c>
      <c r="O1866" s="19">
        <v>417.99200000000002</v>
      </c>
      <c r="P1866" s="19">
        <v>179.52799999999999</v>
      </c>
      <c r="Q1866" s="19"/>
      <c r="R1866" s="19"/>
      <c r="S1866" s="19"/>
      <c r="T1866" s="19"/>
      <c r="U1866" s="25">
        <v>2137.88</v>
      </c>
      <c r="V1866" s="18">
        <v>267.23500000000001</v>
      </c>
      <c r="W1866" s="39">
        <v>1.2666325051002009E-4</v>
      </c>
      <c r="X1866" s="35">
        <v>314.66686786662905</v>
      </c>
      <c r="Y1866" s="35"/>
      <c r="Z1866" s="49">
        <v>0</v>
      </c>
      <c r="AC1866" t="s">
        <v>270</v>
      </c>
      <c r="AD1866" t="s">
        <v>270</v>
      </c>
      <c r="AE1866" t="s">
        <v>267</v>
      </c>
    </row>
    <row r="1867" spans="1:31" outlineLevel="1" x14ac:dyDescent="0.35">
      <c r="A1867" s="6" t="s">
        <v>398</v>
      </c>
      <c r="B1867" s="7" t="s">
        <v>4613</v>
      </c>
      <c r="C1867" s="7" t="s">
        <v>267</v>
      </c>
      <c r="D1867" s="7" t="s">
        <v>270</v>
      </c>
      <c r="E1867" s="7" t="s">
        <v>270</v>
      </c>
      <c r="F1867" s="7" t="s">
        <v>563</v>
      </c>
      <c r="G1867" s="8">
        <v>5301087</v>
      </c>
      <c r="H1867" s="16" t="s">
        <v>973</v>
      </c>
      <c r="I1867" s="18">
        <v>0</v>
      </c>
      <c r="J1867" s="19">
        <v>0</v>
      </c>
      <c r="K1867" s="19">
        <v>770.18</v>
      </c>
      <c r="L1867" s="19">
        <v>0</v>
      </c>
      <c r="M1867" s="19">
        <v>0</v>
      </c>
      <c r="N1867" s="19">
        <v>171.59</v>
      </c>
      <c r="O1867" s="19">
        <v>656.45600000000002</v>
      </c>
      <c r="P1867" s="19">
        <v>179.52799999999999</v>
      </c>
      <c r="Q1867" s="19"/>
      <c r="R1867" s="19"/>
      <c r="S1867" s="19"/>
      <c r="T1867" s="19"/>
      <c r="U1867" s="25">
        <v>1777.7540000000001</v>
      </c>
      <c r="V1867" s="18">
        <v>222.21925000000002</v>
      </c>
      <c r="W1867" s="39">
        <v>1.053268192074346E-4</v>
      </c>
      <c r="X1867" s="35">
        <v>261.6612171952454</v>
      </c>
      <c r="Y1867" s="35"/>
      <c r="Z1867" s="49">
        <v>0</v>
      </c>
      <c r="AC1867" t="s">
        <v>270</v>
      </c>
      <c r="AD1867" t="s">
        <v>270</v>
      </c>
      <c r="AE1867" t="s">
        <v>267</v>
      </c>
    </row>
    <row r="1868" spans="1:31" outlineLevel="1" x14ac:dyDescent="0.35">
      <c r="A1868" s="6" t="s">
        <v>398</v>
      </c>
      <c r="B1868" s="7" t="s">
        <v>562</v>
      </c>
      <c r="C1868" s="7" t="s">
        <v>267</v>
      </c>
      <c r="D1868" s="7" t="s">
        <v>270</v>
      </c>
      <c r="E1868" s="7" t="s">
        <v>270</v>
      </c>
      <c r="F1868" s="7" t="s">
        <v>563</v>
      </c>
      <c r="G1868" s="8">
        <v>5301568</v>
      </c>
      <c r="H1868" s="16" t="s">
        <v>974</v>
      </c>
      <c r="I1868" s="18">
        <v>0</v>
      </c>
      <c r="J1868" s="19">
        <v>0</v>
      </c>
      <c r="K1868" s="19">
        <v>0</v>
      </c>
      <c r="L1868" s="19">
        <v>0</v>
      </c>
      <c r="M1868" s="19">
        <v>0</v>
      </c>
      <c r="N1868" s="19">
        <v>303.49700000000001</v>
      </c>
      <c r="O1868" s="19">
        <v>902.08699999999999</v>
      </c>
      <c r="P1868" s="19">
        <v>835.98400000000004</v>
      </c>
      <c r="Q1868" s="19"/>
      <c r="R1868" s="19"/>
      <c r="S1868" s="19"/>
      <c r="T1868" s="19"/>
      <c r="U1868" s="25">
        <v>2041.5680000000002</v>
      </c>
      <c r="V1868" s="18">
        <v>255.19600000000003</v>
      </c>
      <c r="W1868" s="39">
        <v>1.2095704109549681E-4</v>
      </c>
      <c r="X1868" s="35">
        <v>300.49105099291739</v>
      </c>
      <c r="Y1868" s="35"/>
      <c r="Z1868" s="49">
        <v>0</v>
      </c>
      <c r="AC1868" t="s">
        <v>270</v>
      </c>
      <c r="AD1868" t="s">
        <v>270</v>
      </c>
      <c r="AE1868" t="s">
        <v>267</v>
      </c>
    </row>
    <row r="1869" spans="1:31" outlineLevel="1" x14ac:dyDescent="0.35">
      <c r="A1869" s="6" t="s">
        <v>398</v>
      </c>
      <c r="B1869" s="7" t="s">
        <v>562</v>
      </c>
      <c r="C1869" s="7" t="s">
        <v>267</v>
      </c>
      <c r="D1869" s="7" t="s">
        <v>270</v>
      </c>
      <c r="E1869" s="7" t="s">
        <v>270</v>
      </c>
      <c r="F1869" s="7" t="s">
        <v>563</v>
      </c>
      <c r="G1869" s="8">
        <v>5131789</v>
      </c>
      <c r="H1869" s="16" t="s">
        <v>975</v>
      </c>
      <c r="I1869" s="18">
        <v>303.49700000000001</v>
      </c>
      <c r="J1869" s="19">
        <v>179.52799999999999</v>
      </c>
      <c r="K1869" s="19">
        <v>1512.748</v>
      </c>
      <c r="L1869" s="19">
        <v>1513.818</v>
      </c>
      <c r="M1869" s="19">
        <v>238.464</v>
      </c>
      <c r="N1869" s="19">
        <v>417.99200000000002</v>
      </c>
      <c r="O1869" s="19">
        <v>419.06200000000001</v>
      </c>
      <c r="P1869" s="19">
        <v>476.928</v>
      </c>
      <c r="Q1869" s="19"/>
      <c r="R1869" s="19"/>
      <c r="S1869" s="19"/>
      <c r="T1869" s="19"/>
      <c r="U1869" s="25">
        <v>5062.0370000000003</v>
      </c>
      <c r="V1869" s="18">
        <v>632.75462500000003</v>
      </c>
      <c r="W1869" s="39">
        <v>2.9991115526689551E-4</v>
      </c>
      <c r="X1869" s="35">
        <v>745.06301935327861</v>
      </c>
      <c r="Y1869" s="35"/>
      <c r="Z1869" s="49">
        <v>0</v>
      </c>
      <c r="AC1869" t="s">
        <v>270</v>
      </c>
      <c r="AD1869" t="s">
        <v>270</v>
      </c>
      <c r="AE1869" t="s">
        <v>267</v>
      </c>
    </row>
    <row r="1870" spans="1:31" outlineLevel="1" x14ac:dyDescent="0.35">
      <c r="A1870" s="6" t="s">
        <v>398</v>
      </c>
      <c r="B1870" s="7" t="s">
        <v>562</v>
      </c>
      <c r="C1870" s="7" t="s">
        <v>267</v>
      </c>
      <c r="D1870" s="7" t="s">
        <v>270</v>
      </c>
      <c r="E1870" s="7" t="s">
        <v>270</v>
      </c>
      <c r="F1870" s="7" t="s">
        <v>563</v>
      </c>
      <c r="G1870" s="8">
        <v>5130690</v>
      </c>
      <c r="H1870" s="16" t="s">
        <v>976</v>
      </c>
      <c r="I1870" s="18">
        <v>722.55899999999997</v>
      </c>
      <c r="J1870" s="19">
        <v>894.92</v>
      </c>
      <c r="K1870" s="19">
        <v>1454.8820000000001</v>
      </c>
      <c r="L1870" s="19">
        <v>1867.846</v>
      </c>
      <c r="M1870" s="19">
        <v>179.52799999999999</v>
      </c>
      <c r="N1870" s="19">
        <v>417.99200000000002</v>
      </c>
      <c r="O1870" s="19">
        <v>597.52</v>
      </c>
      <c r="P1870" s="19">
        <v>180.59800000000001</v>
      </c>
      <c r="Q1870" s="19"/>
      <c r="R1870" s="19"/>
      <c r="S1870" s="19"/>
      <c r="T1870" s="19"/>
      <c r="U1870" s="25">
        <v>6315.8450000000012</v>
      </c>
      <c r="V1870" s="18">
        <v>789.48062500000015</v>
      </c>
      <c r="W1870" s="39">
        <v>3.7419567862436527E-4</v>
      </c>
      <c r="X1870" s="35">
        <v>929.60650929009591</v>
      </c>
      <c r="Y1870" s="35"/>
      <c r="Z1870" s="49">
        <v>0</v>
      </c>
      <c r="AC1870" t="s">
        <v>270</v>
      </c>
      <c r="AD1870" t="s">
        <v>270</v>
      </c>
      <c r="AE1870" t="s">
        <v>267</v>
      </c>
    </row>
    <row r="1871" spans="1:31" outlineLevel="1" x14ac:dyDescent="0.35">
      <c r="A1871" s="6" t="s">
        <v>398</v>
      </c>
      <c r="B1871" s="7" t="s">
        <v>416</v>
      </c>
      <c r="C1871" s="7" t="s">
        <v>267</v>
      </c>
      <c r="D1871" s="7" t="s">
        <v>270</v>
      </c>
      <c r="E1871" s="7" t="s">
        <v>270</v>
      </c>
      <c r="F1871" s="7"/>
      <c r="G1871" s="8">
        <v>5293148</v>
      </c>
      <c r="H1871" s="16" t="s">
        <v>470</v>
      </c>
      <c r="I1871" s="18">
        <v>1050.6079999999999</v>
      </c>
      <c r="J1871" s="19">
        <v>1035.1400000000001</v>
      </c>
      <c r="K1871" s="19">
        <v>2430.7710000000002</v>
      </c>
      <c r="L1871" s="19">
        <v>3514.259</v>
      </c>
      <c r="M1871" s="19">
        <v>4294.8119999999999</v>
      </c>
      <c r="N1871" s="19">
        <v>1180.2349999999999</v>
      </c>
      <c r="O1871" s="19">
        <v>2231.9119999999998</v>
      </c>
      <c r="P1871" s="19">
        <v>2595.4319999999998</v>
      </c>
      <c r="Q1871" s="19"/>
      <c r="R1871" s="19"/>
      <c r="S1871" s="19"/>
      <c r="T1871" s="19"/>
      <c r="U1871" s="25">
        <v>18333.169000000002</v>
      </c>
      <c r="V1871" s="18">
        <v>2291.6461250000002</v>
      </c>
      <c r="W1871" s="39">
        <v>1.0861876146881653E-3</v>
      </c>
      <c r="X1871" s="35">
        <v>2698.3932060263346</v>
      </c>
      <c r="Y1871" s="35"/>
      <c r="Z1871" s="49">
        <v>0</v>
      </c>
      <c r="AC1871" t="s">
        <v>270</v>
      </c>
      <c r="AD1871" t="s">
        <v>270</v>
      </c>
      <c r="AE1871" t="s">
        <v>267</v>
      </c>
    </row>
    <row r="1872" spans="1:31" outlineLevel="1" x14ac:dyDescent="0.35">
      <c r="A1872" s="6" t="s">
        <v>398</v>
      </c>
      <c r="B1872" s="7" t="s">
        <v>562</v>
      </c>
      <c r="C1872" s="7" t="s">
        <v>267</v>
      </c>
      <c r="D1872" s="7" t="s">
        <v>288</v>
      </c>
      <c r="E1872" s="7" t="s">
        <v>289</v>
      </c>
      <c r="F1872" s="7" t="s">
        <v>563</v>
      </c>
      <c r="G1872" s="8">
        <v>5136670</v>
      </c>
      <c r="H1872" s="16" t="s">
        <v>655</v>
      </c>
      <c r="I1872" s="18">
        <v>0</v>
      </c>
      <c r="J1872" s="19">
        <v>303.49700000000001</v>
      </c>
      <c r="K1872" s="19">
        <v>1151.385</v>
      </c>
      <c r="L1872" s="19">
        <v>791.25900000000001</v>
      </c>
      <c r="M1872" s="19">
        <v>476.928</v>
      </c>
      <c r="N1872" s="19">
        <v>1145.9680000000001</v>
      </c>
      <c r="O1872" s="19">
        <v>417.99200000000002</v>
      </c>
      <c r="P1872" s="19">
        <v>970.78700000000003</v>
      </c>
      <c r="Q1872" s="19"/>
      <c r="R1872" s="19"/>
      <c r="S1872" s="19"/>
      <c r="T1872" s="19"/>
      <c r="U1872" s="25">
        <v>5257.8160000000007</v>
      </c>
      <c r="V1872" s="18">
        <v>657.22700000000009</v>
      </c>
      <c r="W1872" s="39">
        <v>3.1151049878552209E-4</v>
      </c>
      <c r="X1872" s="35">
        <v>773.87902620308364</v>
      </c>
      <c r="Y1872" s="35"/>
      <c r="Z1872" s="49">
        <v>0</v>
      </c>
      <c r="AC1872" t="s">
        <v>288</v>
      </c>
      <c r="AD1872" t="s">
        <v>289</v>
      </c>
      <c r="AE1872" t="s">
        <v>267</v>
      </c>
    </row>
    <row r="1873" spans="1:31" outlineLevel="1" x14ac:dyDescent="0.35">
      <c r="A1873" s="6" t="s">
        <v>398</v>
      </c>
      <c r="B1873" s="7" t="s">
        <v>562</v>
      </c>
      <c r="C1873" s="7" t="s">
        <v>267</v>
      </c>
      <c r="D1873" s="7" t="s">
        <v>288</v>
      </c>
      <c r="E1873" s="7" t="s">
        <v>289</v>
      </c>
      <c r="F1873" s="7" t="s">
        <v>563</v>
      </c>
      <c r="G1873" s="8">
        <v>5270341</v>
      </c>
      <c r="H1873" s="16" t="s">
        <v>656</v>
      </c>
      <c r="I1873" s="18">
        <v>238.464</v>
      </c>
      <c r="J1873" s="19">
        <v>303.49700000000001</v>
      </c>
      <c r="K1873" s="19">
        <v>1209.251</v>
      </c>
      <c r="L1873" s="19">
        <v>1512.748</v>
      </c>
      <c r="M1873" s="19">
        <v>360.12599999999998</v>
      </c>
      <c r="N1873" s="19">
        <v>662.94299999999998</v>
      </c>
      <c r="O1873" s="19">
        <v>722.55899999999997</v>
      </c>
      <c r="P1873" s="19">
        <v>483.02499999999998</v>
      </c>
      <c r="Q1873" s="19"/>
      <c r="R1873" s="19"/>
      <c r="S1873" s="19"/>
      <c r="T1873" s="19"/>
      <c r="U1873" s="25">
        <v>5492.6130000000003</v>
      </c>
      <c r="V1873" s="18">
        <v>686.57662500000004</v>
      </c>
      <c r="W1873" s="39">
        <v>3.2542154675360311E-4</v>
      </c>
      <c r="X1873" s="35">
        <v>808.43795213647593</v>
      </c>
      <c r="Y1873" s="35"/>
      <c r="Z1873" s="49">
        <v>0</v>
      </c>
      <c r="AC1873" t="s">
        <v>288</v>
      </c>
      <c r="AD1873" t="s">
        <v>289</v>
      </c>
      <c r="AE1873" t="s">
        <v>267</v>
      </c>
    </row>
    <row r="1874" spans="1:31" outlineLevel="1" x14ac:dyDescent="0.35">
      <c r="A1874" s="6" t="s">
        <v>398</v>
      </c>
      <c r="B1874" s="7" t="s">
        <v>562</v>
      </c>
      <c r="C1874" s="7" t="s">
        <v>267</v>
      </c>
      <c r="D1874" s="7" t="s">
        <v>288</v>
      </c>
      <c r="E1874" s="7" t="s">
        <v>289</v>
      </c>
      <c r="F1874" s="7" t="s">
        <v>563</v>
      </c>
      <c r="G1874" s="8">
        <v>5270365</v>
      </c>
      <c r="H1874" s="16" t="s">
        <v>657</v>
      </c>
      <c r="I1874" s="18">
        <v>351.11799999999999</v>
      </c>
      <c r="J1874" s="19">
        <v>0</v>
      </c>
      <c r="K1874" s="19">
        <v>769.11</v>
      </c>
      <c r="L1874" s="19">
        <v>0</v>
      </c>
      <c r="M1874" s="19">
        <v>1129.2360000000001</v>
      </c>
      <c r="N1874" s="19">
        <v>417.99200000000002</v>
      </c>
      <c r="O1874" s="19">
        <v>417.99200000000002</v>
      </c>
      <c r="P1874" s="19">
        <v>778.11800000000005</v>
      </c>
      <c r="Q1874" s="19"/>
      <c r="R1874" s="19"/>
      <c r="S1874" s="19"/>
      <c r="T1874" s="19"/>
      <c r="U1874" s="25">
        <v>3863.5660000000003</v>
      </c>
      <c r="V1874" s="18">
        <v>482.94575000000003</v>
      </c>
      <c r="W1874" s="39">
        <v>2.2890519024453961E-4</v>
      </c>
      <c r="X1874" s="35">
        <v>568.66438341534638</v>
      </c>
      <c r="Y1874" s="35"/>
      <c r="Z1874" s="49">
        <v>0</v>
      </c>
      <c r="AC1874" t="s">
        <v>288</v>
      </c>
      <c r="AD1874" t="s">
        <v>289</v>
      </c>
      <c r="AE1874" t="s">
        <v>267</v>
      </c>
    </row>
    <row r="1875" spans="1:31" outlineLevel="1" x14ac:dyDescent="0.35">
      <c r="A1875" s="6" t="s">
        <v>398</v>
      </c>
      <c r="B1875" s="7" t="s">
        <v>562</v>
      </c>
      <c r="C1875" s="7" t="s">
        <v>267</v>
      </c>
      <c r="D1875" s="7" t="s">
        <v>288</v>
      </c>
      <c r="E1875" s="7" t="s">
        <v>289</v>
      </c>
      <c r="F1875" s="7" t="s">
        <v>563</v>
      </c>
      <c r="G1875" s="8">
        <v>5272512</v>
      </c>
      <c r="H1875" s="16" t="s">
        <v>658</v>
      </c>
      <c r="I1875" s="18">
        <v>179.52799999999999</v>
      </c>
      <c r="J1875" s="19">
        <v>179.52799999999999</v>
      </c>
      <c r="K1875" s="19">
        <v>1417.6279999999999</v>
      </c>
      <c r="L1875" s="19">
        <v>712.31399999999996</v>
      </c>
      <c r="M1875" s="19">
        <v>1358.692</v>
      </c>
      <c r="N1875" s="19">
        <v>769.11</v>
      </c>
      <c r="O1875" s="19">
        <v>598.59</v>
      </c>
      <c r="P1875" s="19">
        <v>1016.582</v>
      </c>
      <c r="Q1875" s="19"/>
      <c r="R1875" s="19"/>
      <c r="S1875" s="19"/>
      <c r="T1875" s="19"/>
      <c r="U1875" s="25">
        <v>6231.9720000000007</v>
      </c>
      <c r="V1875" s="18">
        <v>778.99650000000008</v>
      </c>
      <c r="W1875" s="39">
        <v>3.6922644423795117E-4</v>
      </c>
      <c r="X1875" s="35">
        <v>917.26154408691423</v>
      </c>
      <c r="Y1875" s="35"/>
      <c r="Z1875" s="49">
        <v>0</v>
      </c>
      <c r="AC1875" t="s">
        <v>288</v>
      </c>
      <c r="AD1875" t="s">
        <v>289</v>
      </c>
      <c r="AE1875" t="s">
        <v>267</v>
      </c>
    </row>
    <row r="1876" spans="1:31" outlineLevel="1" x14ac:dyDescent="0.35">
      <c r="A1876" s="6" t="s">
        <v>398</v>
      </c>
      <c r="B1876" s="7" t="s">
        <v>562</v>
      </c>
      <c r="C1876" s="7" t="s">
        <v>267</v>
      </c>
      <c r="D1876" s="7" t="s">
        <v>288</v>
      </c>
      <c r="E1876" s="7" t="s">
        <v>289</v>
      </c>
      <c r="F1876" s="7" t="s">
        <v>563</v>
      </c>
      <c r="G1876" s="8">
        <v>5136663</v>
      </c>
      <c r="H1876" s="16" t="s">
        <v>659</v>
      </c>
      <c r="I1876" s="18">
        <v>417.99200000000002</v>
      </c>
      <c r="J1876" s="19">
        <v>303.49700000000001</v>
      </c>
      <c r="K1876" s="19">
        <v>1693.346</v>
      </c>
      <c r="L1876" s="19">
        <v>1389.8489999999999</v>
      </c>
      <c r="M1876" s="19">
        <v>721.48900000000003</v>
      </c>
      <c r="N1876" s="19">
        <v>1205.5840000000001</v>
      </c>
      <c r="O1876" s="19">
        <v>842.471</v>
      </c>
      <c r="P1876" s="19">
        <v>663.62300000000005</v>
      </c>
      <c r="Q1876" s="19"/>
      <c r="R1876" s="19"/>
      <c r="S1876" s="19"/>
      <c r="T1876" s="19"/>
      <c r="U1876" s="25">
        <v>7237.8510000000006</v>
      </c>
      <c r="V1876" s="18">
        <v>904.73137500000007</v>
      </c>
      <c r="W1876" s="39">
        <v>4.2882188633936401E-4</v>
      </c>
      <c r="X1876" s="35">
        <v>1065.3132562423284</v>
      </c>
      <c r="Y1876" s="35"/>
      <c r="Z1876" s="49">
        <v>0</v>
      </c>
      <c r="AC1876" t="s">
        <v>288</v>
      </c>
      <c r="AD1876" t="s">
        <v>289</v>
      </c>
      <c r="AE1876" t="s">
        <v>267</v>
      </c>
    </row>
    <row r="1877" spans="1:31" outlineLevel="1" x14ac:dyDescent="0.35">
      <c r="A1877" s="6" t="s">
        <v>398</v>
      </c>
      <c r="B1877" s="7" t="s">
        <v>562</v>
      </c>
      <c r="C1877" s="7" t="s">
        <v>267</v>
      </c>
      <c r="D1877" s="7" t="s">
        <v>288</v>
      </c>
      <c r="E1877" s="7" t="s">
        <v>289</v>
      </c>
      <c r="F1877" s="7" t="s">
        <v>563</v>
      </c>
      <c r="G1877" s="8">
        <v>5272657</v>
      </c>
      <c r="H1877" s="16" t="s">
        <v>660</v>
      </c>
      <c r="I1877" s="18">
        <v>238.464</v>
      </c>
      <c r="J1877" s="19">
        <v>303.49700000000001</v>
      </c>
      <c r="K1877" s="19">
        <v>2054.5410000000002</v>
      </c>
      <c r="L1877" s="19">
        <v>1751.212</v>
      </c>
      <c r="M1877" s="19">
        <v>598.59</v>
      </c>
      <c r="N1877" s="19">
        <v>1389.8489999999999</v>
      </c>
      <c r="O1877" s="19">
        <v>482.34500000000003</v>
      </c>
      <c r="P1877" s="19">
        <v>1441.0609999999999</v>
      </c>
      <c r="Q1877" s="19"/>
      <c r="R1877" s="19"/>
      <c r="S1877" s="19"/>
      <c r="T1877" s="19"/>
      <c r="U1877" s="25">
        <v>8259.5590000000011</v>
      </c>
      <c r="V1877" s="18">
        <v>1032.4448750000001</v>
      </c>
      <c r="W1877" s="39">
        <v>4.8935515123360118E-4</v>
      </c>
      <c r="X1877" s="35">
        <v>1215.6947819754278</v>
      </c>
      <c r="Y1877" s="35"/>
      <c r="Z1877" s="49">
        <v>0</v>
      </c>
      <c r="AC1877" t="s">
        <v>288</v>
      </c>
      <c r="AD1877" t="s">
        <v>289</v>
      </c>
      <c r="AE1877" t="s">
        <v>267</v>
      </c>
    </row>
    <row r="1878" spans="1:31" outlineLevel="1" x14ac:dyDescent="0.35">
      <c r="A1878" s="6" t="s">
        <v>398</v>
      </c>
      <c r="B1878" s="7" t="s">
        <v>562</v>
      </c>
      <c r="C1878" s="7" t="s">
        <v>267</v>
      </c>
      <c r="D1878" s="7" t="s">
        <v>288</v>
      </c>
      <c r="E1878" s="7" t="s">
        <v>289</v>
      </c>
      <c r="F1878" s="7" t="s">
        <v>563</v>
      </c>
      <c r="G1878" s="8">
        <v>5291946</v>
      </c>
      <c r="H1878" s="16" t="s">
        <v>661</v>
      </c>
      <c r="I1878" s="18">
        <v>0</v>
      </c>
      <c r="J1878" s="19">
        <v>0</v>
      </c>
      <c r="K1878" s="19">
        <v>1094.7560000000001</v>
      </c>
      <c r="L1878" s="19">
        <v>791.25900000000001</v>
      </c>
      <c r="M1878" s="19">
        <v>303.49700000000001</v>
      </c>
      <c r="N1878" s="19">
        <v>180.59800000000001</v>
      </c>
      <c r="O1878" s="19">
        <v>238.464</v>
      </c>
      <c r="P1878" s="19">
        <v>483.02499999999998</v>
      </c>
      <c r="Q1878" s="19"/>
      <c r="R1878" s="19"/>
      <c r="S1878" s="19"/>
      <c r="T1878" s="19"/>
      <c r="U1878" s="25">
        <v>3091.5990000000002</v>
      </c>
      <c r="V1878" s="18">
        <v>386.44987500000002</v>
      </c>
      <c r="W1878" s="39">
        <v>1.8316836240272029E-4</v>
      </c>
      <c r="X1878" s="35">
        <v>455.04133722641245</v>
      </c>
      <c r="Y1878" s="35"/>
      <c r="Z1878" s="49">
        <v>0</v>
      </c>
      <c r="AC1878" t="s">
        <v>288</v>
      </c>
      <c r="AD1878" t="s">
        <v>289</v>
      </c>
      <c r="AE1878" t="s">
        <v>267</v>
      </c>
    </row>
    <row r="1879" spans="1:31" outlineLevel="1" x14ac:dyDescent="0.35">
      <c r="A1879" s="6" t="s">
        <v>398</v>
      </c>
      <c r="B1879" s="7" t="s">
        <v>562</v>
      </c>
      <c r="C1879" s="7" t="s">
        <v>267</v>
      </c>
      <c r="D1879" s="7" t="s">
        <v>288</v>
      </c>
      <c r="E1879" s="7" t="s">
        <v>289</v>
      </c>
      <c r="F1879" s="7" t="s">
        <v>563</v>
      </c>
      <c r="G1879" s="8">
        <v>5138979</v>
      </c>
      <c r="H1879" s="16" t="s">
        <v>662</v>
      </c>
      <c r="I1879" s="18">
        <v>710.17499999999995</v>
      </c>
      <c r="J1879" s="19">
        <v>179.52799999999999</v>
      </c>
      <c r="K1879" s="19">
        <v>522.70799999999997</v>
      </c>
      <c r="L1879" s="19">
        <v>540.72400000000005</v>
      </c>
      <c r="M1879" s="19">
        <v>1121.298</v>
      </c>
      <c r="N1879" s="19">
        <v>590.65200000000004</v>
      </c>
      <c r="O1879" s="19">
        <v>1016.582</v>
      </c>
      <c r="P1879" s="19">
        <v>417.99200000000002</v>
      </c>
      <c r="Q1879" s="19"/>
      <c r="R1879" s="19"/>
      <c r="S1879" s="19"/>
      <c r="T1879" s="19"/>
      <c r="U1879" s="25">
        <v>5099.6590000000006</v>
      </c>
      <c r="V1879" s="18">
        <v>637.45737500000007</v>
      </c>
      <c r="W1879" s="39">
        <v>3.0214015072533472E-4</v>
      </c>
      <c r="X1879" s="35">
        <v>750.60046621787274</v>
      </c>
      <c r="Y1879" s="35"/>
      <c r="Z1879" s="49">
        <v>0</v>
      </c>
      <c r="AC1879" t="s">
        <v>288</v>
      </c>
      <c r="AD1879" t="s">
        <v>289</v>
      </c>
      <c r="AE1879" t="s">
        <v>267</v>
      </c>
    </row>
    <row r="1880" spans="1:31" outlineLevel="1" x14ac:dyDescent="0.35">
      <c r="A1880" s="6" t="s">
        <v>398</v>
      </c>
      <c r="B1880" s="7" t="s">
        <v>562</v>
      </c>
      <c r="C1880" s="7" t="s">
        <v>267</v>
      </c>
      <c r="D1880" s="7" t="s">
        <v>288</v>
      </c>
      <c r="E1880" s="7" t="s">
        <v>289</v>
      </c>
      <c r="F1880" s="7" t="s">
        <v>563</v>
      </c>
      <c r="G1880" s="8">
        <v>5138955</v>
      </c>
      <c r="H1880" s="16" t="s">
        <v>663</v>
      </c>
      <c r="I1880" s="18">
        <v>179.52799999999999</v>
      </c>
      <c r="J1880" s="19">
        <v>532.78499999999997</v>
      </c>
      <c r="K1880" s="19">
        <v>530.64599999999996</v>
      </c>
      <c r="L1880" s="19">
        <v>417.99200000000002</v>
      </c>
      <c r="M1880" s="19">
        <v>1300.826</v>
      </c>
      <c r="N1880" s="19">
        <v>1007.574</v>
      </c>
      <c r="O1880" s="19">
        <v>1308.7650000000001</v>
      </c>
      <c r="P1880" s="19">
        <v>1377.778</v>
      </c>
      <c r="Q1880" s="19"/>
      <c r="R1880" s="19"/>
      <c r="S1880" s="19"/>
      <c r="T1880" s="19"/>
      <c r="U1880" s="25">
        <v>6655.8940000000002</v>
      </c>
      <c r="V1880" s="18">
        <v>831.98675000000003</v>
      </c>
      <c r="W1880" s="39">
        <v>3.9434260533338623E-4</v>
      </c>
      <c r="X1880" s="35">
        <v>979.65709854261661</v>
      </c>
      <c r="Y1880" s="35"/>
      <c r="Z1880" s="49">
        <v>0</v>
      </c>
      <c r="AC1880" t="s">
        <v>288</v>
      </c>
      <c r="AD1880" t="s">
        <v>289</v>
      </c>
      <c r="AE1880" t="s">
        <v>267</v>
      </c>
    </row>
    <row r="1881" spans="1:31" outlineLevel="1" x14ac:dyDescent="0.35">
      <c r="A1881" s="6" t="s">
        <v>398</v>
      </c>
      <c r="B1881" s="7" t="s">
        <v>562</v>
      </c>
      <c r="C1881" s="7" t="s">
        <v>267</v>
      </c>
      <c r="D1881" s="7" t="s">
        <v>288</v>
      </c>
      <c r="E1881" s="7" t="s">
        <v>289</v>
      </c>
      <c r="F1881" s="7" t="s">
        <v>563</v>
      </c>
      <c r="G1881" s="8">
        <v>5136656</v>
      </c>
      <c r="H1881" s="16" t="s">
        <v>664</v>
      </c>
      <c r="I1881" s="18">
        <v>417.99200000000002</v>
      </c>
      <c r="J1881" s="19">
        <v>483.02499999999998</v>
      </c>
      <c r="K1881" s="19">
        <v>2293.0050000000001</v>
      </c>
      <c r="L1881" s="19">
        <v>1274.2840000000001</v>
      </c>
      <c r="M1881" s="19">
        <v>419.06200000000001</v>
      </c>
      <c r="N1881" s="19">
        <v>1449.4649999999999</v>
      </c>
      <c r="O1881" s="19">
        <v>1326.566</v>
      </c>
      <c r="P1881" s="19">
        <v>779.18799999999999</v>
      </c>
      <c r="Q1881" s="19"/>
      <c r="R1881" s="19"/>
      <c r="S1881" s="19"/>
      <c r="T1881" s="19"/>
      <c r="U1881" s="25">
        <v>8442.5869999999995</v>
      </c>
      <c r="V1881" s="18">
        <v>1055.3233749999999</v>
      </c>
      <c r="W1881" s="39">
        <v>5.0019903462010919E-4</v>
      </c>
      <c r="X1881" s="35">
        <v>1242.6340149968755</v>
      </c>
      <c r="Y1881" s="35"/>
      <c r="Z1881" s="49">
        <v>0</v>
      </c>
      <c r="AC1881" t="s">
        <v>288</v>
      </c>
      <c r="AD1881" t="s">
        <v>289</v>
      </c>
      <c r="AE1881" t="s">
        <v>267</v>
      </c>
    </row>
    <row r="1882" spans="1:31" outlineLevel="1" x14ac:dyDescent="0.35">
      <c r="A1882" s="6" t="s">
        <v>398</v>
      </c>
      <c r="B1882" s="7" t="s">
        <v>562</v>
      </c>
      <c r="C1882" s="7" t="s">
        <v>267</v>
      </c>
      <c r="D1882" s="7" t="s">
        <v>288</v>
      </c>
      <c r="E1882" s="7" t="s">
        <v>289</v>
      </c>
      <c r="F1882" s="7" t="s">
        <v>563</v>
      </c>
      <c r="G1882" s="8">
        <v>5138962</v>
      </c>
      <c r="H1882" s="16" t="s">
        <v>665</v>
      </c>
      <c r="I1882" s="18">
        <v>359.05700000000002</v>
      </c>
      <c r="J1882" s="19">
        <v>540.72299999999996</v>
      </c>
      <c r="K1882" s="19">
        <v>712.31299999999999</v>
      </c>
      <c r="L1882" s="19">
        <v>179.52799999999999</v>
      </c>
      <c r="M1882" s="19">
        <v>1008.644</v>
      </c>
      <c r="N1882" s="19">
        <v>1548.298</v>
      </c>
      <c r="O1882" s="19">
        <v>597.52</v>
      </c>
      <c r="P1882" s="19">
        <v>1197.181</v>
      </c>
      <c r="Q1882" s="19"/>
      <c r="R1882" s="19"/>
      <c r="S1882" s="19"/>
      <c r="T1882" s="19"/>
      <c r="U1882" s="25">
        <v>6143.264000000001</v>
      </c>
      <c r="V1882" s="18">
        <v>767.90800000000013</v>
      </c>
      <c r="W1882" s="39">
        <v>3.6397074998652322E-4</v>
      </c>
      <c r="X1882" s="35">
        <v>904.20493262382331</v>
      </c>
      <c r="Y1882" s="35"/>
      <c r="Z1882" s="49">
        <v>0</v>
      </c>
      <c r="AC1882" t="s">
        <v>288</v>
      </c>
      <c r="AD1882" t="s">
        <v>289</v>
      </c>
      <c r="AE1882" t="s">
        <v>267</v>
      </c>
    </row>
    <row r="1883" spans="1:31" outlineLevel="1" x14ac:dyDescent="0.35">
      <c r="A1883" s="6" t="s">
        <v>398</v>
      </c>
      <c r="B1883" s="7" t="s">
        <v>562</v>
      </c>
      <c r="C1883" s="7" t="s">
        <v>267</v>
      </c>
      <c r="D1883" s="7" t="s">
        <v>288</v>
      </c>
      <c r="E1883" s="7" t="s">
        <v>289</v>
      </c>
      <c r="F1883" s="7" t="s">
        <v>563</v>
      </c>
      <c r="G1883" s="8">
        <v>5270507</v>
      </c>
      <c r="H1883" s="16" t="s">
        <v>666</v>
      </c>
      <c r="I1883" s="18">
        <v>711.24400000000003</v>
      </c>
      <c r="J1883" s="19">
        <v>0</v>
      </c>
      <c r="K1883" s="19">
        <v>835.98400000000004</v>
      </c>
      <c r="L1883" s="19">
        <v>829.11599999999999</v>
      </c>
      <c r="M1883" s="19">
        <v>523.77800000000002</v>
      </c>
      <c r="N1883" s="19">
        <v>0</v>
      </c>
      <c r="O1883" s="19">
        <v>180.59800000000001</v>
      </c>
      <c r="P1883" s="19">
        <v>361.19600000000003</v>
      </c>
      <c r="Q1883" s="19"/>
      <c r="R1883" s="19"/>
      <c r="S1883" s="19"/>
      <c r="T1883" s="19"/>
      <c r="U1883" s="25">
        <v>3441.9160000000002</v>
      </c>
      <c r="V1883" s="18">
        <v>430.23950000000002</v>
      </c>
      <c r="W1883" s="39">
        <v>2.0392363862445337E-4</v>
      </c>
      <c r="X1883" s="35">
        <v>506.60323646791988</v>
      </c>
      <c r="Y1883" s="35"/>
      <c r="Z1883" s="49">
        <v>0</v>
      </c>
      <c r="AC1883" t="s">
        <v>288</v>
      </c>
      <c r="AD1883" t="s">
        <v>289</v>
      </c>
      <c r="AE1883" t="s">
        <v>267</v>
      </c>
    </row>
    <row r="1884" spans="1:31" outlineLevel="1" x14ac:dyDescent="0.35">
      <c r="A1884" s="6" t="s">
        <v>398</v>
      </c>
      <c r="B1884" s="7" t="s">
        <v>562</v>
      </c>
      <c r="C1884" s="7" t="s">
        <v>267</v>
      </c>
      <c r="D1884" s="7" t="s">
        <v>288</v>
      </c>
      <c r="E1884" s="7" t="s">
        <v>289</v>
      </c>
      <c r="F1884" s="7" t="s">
        <v>563</v>
      </c>
      <c r="G1884" s="8">
        <v>5270358</v>
      </c>
      <c r="H1884" s="16" t="s">
        <v>667</v>
      </c>
      <c r="I1884" s="18">
        <v>1062.3630000000001</v>
      </c>
      <c r="J1884" s="19">
        <v>179.52799999999999</v>
      </c>
      <c r="K1884" s="19">
        <v>1359.7619999999999</v>
      </c>
      <c r="L1884" s="19">
        <v>540.72299999999996</v>
      </c>
      <c r="M1884" s="19">
        <v>1121.298</v>
      </c>
      <c r="N1884" s="19">
        <v>1188.172</v>
      </c>
      <c r="O1884" s="19">
        <v>778.11800000000005</v>
      </c>
      <c r="P1884" s="19">
        <v>1018.721</v>
      </c>
      <c r="Q1884" s="19"/>
      <c r="R1884" s="19"/>
      <c r="S1884" s="19"/>
      <c r="T1884" s="19"/>
      <c r="U1884" s="25">
        <v>7248.6849999999995</v>
      </c>
      <c r="V1884" s="18">
        <v>906.08562499999994</v>
      </c>
      <c r="W1884" s="39">
        <v>4.2946376972665675E-4</v>
      </c>
      <c r="X1884" s="35">
        <v>1066.9078737355771</v>
      </c>
      <c r="Y1884" s="35"/>
      <c r="Z1884" s="49">
        <v>0</v>
      </c>
      <c r="AC1884" t="s">
        <v>288</v>
      </c>
      <c r="AD1884" t="s">
        <v>289</v>
      </c>
      <c r="AE1884" t="s">
        <v>267</v>
      </c>
    </row>
    <row r="1885" spans="1:31" outlineLevel="1" x14ac:dyDescent="0.35">
      <c r="A1885" s="6" t="s">
        <v>398</v>
      </c>
      <c r="B1885" s="7" t="s">
        <v>562</v>
      </c>
      <c r="C1885" s="7" t="s">
        <v>267</v>
      </c>
      <c r="D1885" s="7" t="s">
        <v>288</v>
      </c>
      <c r="E1885" s="7" t="s">
        <v>289</v>
      </c>
      <c r="F1885" s="7" t="s">
        <v>563</v>
      </c>
      <c r="G1885" s="8">
        <v>5136760</v>
      </c>
      <c r="H1885" s="16" t="s">
        <v>668</v>
      </c>
      <c r="I1885" s="18">
        <v>303.49700000000001</v>
      </c>
      <c r="J1885" s="19">
        <v>419.06200000000001</v>
      </c>
      <c r="K1885" s="19">
        <v>639.51099999999997</v>
      </c>
      <c r="L1885" s="19">
        <v>1094.7560000000001</v>
      </c>
      <c r="M1885" s="19">
        <v>419.06200000000001</v>
      </c>
      <c r="N1885" s="19">
        <v>180.59800000000001</v>
      </c>
      <c r="O1885" s="19">
        <v>419.06200000000001</v>
      </c>
      <c r="P1885" s="19">
        <v>483.02499999999998</v>
      </c>
      <c r="Q1885" s="19"/>
      <c r="R1885" s="19"/>
      <c r="S1885" s="19"/>
      <c r="T1885" s="19"/>
      <c r="U1885" s="25">
        <v>3958.5729999999999</v>
      </c>
      <c r="V1885" s="18">
        <v>494.82162499999998</v>
      </c>
      <c r="W1885" s="39">
        <v>2.3453408215671681E-4</v>
      </c>
      <c r="X1885" s="35">
        <v>582.64812203276392</v>
      </c>
      <c r="Y1885" s="35"/>
      <c r="Z1885" s="49">
        <v>0</v>
      </c>
      <c r="AC1885" t="s">
        <v>288</v>
      </c>
      <c r="AD1885" t="s">
        <v>289</v>
      </c>
      <c r="AE1885" t="s">
        <v>267</v>
      </c>
    </row>
    <row r="1886" spans="1:31" outlineLevel="1" x14ac:dyDescent="0.35">
      <c r="A1886" s="6" t="s">
        <v>398</v>
      </c>
      <c r="B1886" s="7" t="s">
        <v>562</v>
      </c>
      <c r="C1886" s="7" t="s">
        <v>267</v>
      </c>
      <c r="D1886" s="7" t="s">
        <v>288</v>
      </c>
      <c r="E1886" s="7" t="s">
        <v>289</v>
      </c>
      <c r="F1886" s="7" t="s">
        <v>563</v>
      </c>
      <c r="G1886" s="8">
        <v>5334445</v>
      </c>
      <c r="H1886" s="16" t="s">
        <v>669</v>
      </c>
      <c r="I1886" s="18">
        <v>722.55899999999997</v>
      </c>
      <c r="J1886" s="19">
        <v>238.464</v>
      </c>
      <c r="K1886" s="19">
        <v>1029.723</v>
      </c>
      <c r="L1886" s="19">
        <v>1275.354</v>
      </c>
      <c r="M1886" s="19">
        <v>238.464</v>
      </c>
      <c r="N1886" s="19">
        <v>0</v>
      </c>
      <c r="O1886" s="19">
        <v>180.59800000000001</v>
      </c>
      <c r="P1886" s="19">
        <v>417.99200000000002</v>
      </c>
      <c r="Q1886" s="19"/>
      <c r="R1886" s="19"/>
      <c r="S1886" s="19"/>
      <c r="T1886" s="19"/>
      <c r="U1886" s="25">
        <v>4103.1539999999995</v>
      </c>
      <c r="V1886" s="18">
        <v>512.89424999999994</v>
      </c>
      <c r="W1886" s="39">
        <v>2.4310009120399225E-4</v>
      </c>
      <c r="X1886" s="35">
        <v>603.92847940690331</v>
      </c>
      <c r="Y1886" s="35"/>
      <c r="Z1886" s="49">
        <v>0</v>
      </c>
      <c r="AC1886" t="s">
        <v>288</v>
      </c>
      <c r="AD1886" t="s">
        <v>289</v>
      </c>
      <c r="AE1886" t="s">
        <v>267</v>
      </c>
    </row>
    <row r="1887" spans="1:31" outlineLevel="1" x14ac:dyDescent="0.35">
      <c r="A1887" s="6" t="s">
        <v>398</v>
      </c>
      <c r="B1887" s="7" t="s">
        <v>562</v>
      </c>
      <c r="C1887" s="7" t="s">
        <v>267</v>
      </c>
      <c r="D1887" s="7" t="s">
        <v>288</v>
      </c>
      <c r="E1887" s="7" t="s">
        <v>289</v>
      </c>
      <c r="F1887" s="7" t="s">
        <v>563</v>
      </c>
      <c r="G1887" s="8">
        <v>5129902</v>
      </c>
      <c r="H1887" s="16" t="s">
        <v>670</v>
      </c>
      <c r="I1887" s="18">
        <v>484.09500000000003</v>
      </c>
      <c r="J1887" s="19">
        <v>0</v>
      </c>
      <c r="K1887" s="19">
        <v>970.78700000000003</v>
      </c>
      <c r="L1887" s="19">
        <v>971.85699999999997</v>
      </c>
      <c r="M1887" s="19">
        <v>837.05399999999997</v>
      </c>
      <c r="N1887" s="19">
        <v>0</v>
      </c>
      <c r="O1887" s="19">
        <v>0</v>
      </c>
      <c r="P1887" s="19">
        <v>539.654</v>
      </c>
      <c r="Q1887" s="19"/>
      <c r="R1887" s="19"/>
      <c r="S1887" s="19"/>
      <c r="T1887" s="19"/>
      <c r="U1887" s="25">
        <v>3803.4470000000001</v>
      </c>
      <c r="V1887" s="18">
        <v>475.43087500000001</v>
      </c>
      <c r="W1887" s="39">
        <v>2.2534331214220838E-4</v>
      </c>
      <c r="X1887" s="35">
        <v>559.81568403592655</v>
      </c>
      <c r="Y1887" s="35"/>
      <c r="Z1887" s="49">
        <v>0</v>
      </c>
      <c r="AC1887" t="s">
        <v>288</v>
      </c>
      <c r="AD1887" t="s">
        <v>289</v>
      </c>
      <c r="AE1887" t="s">
        <v>267</v>
      </c>
    </row>
    <row r="1888" spans="1:31" outlineLevel="1" x14ac:dyDescent="0.35">
      <c r="A1888" s="6" t="s">
        <v>398</v>
      </c>
      <c r="B1888" s="7" t="s">
        <v>562</v>
      </c>
      <c r="C1888" s="7" t="s">
        <v>267</v>
      </c>
      <c r="D1888" s="7" t="s">
        <v>288</v>
      </c>
      <c r="E1888" s="7" t="s">
        <v>289</v>
      </c>
      <c r="F1888" s="7" t="s">
        <v>563</v>
      </c>
      <c r="G1888" s="8">
        <v>5129898</v>
      </c>
      <c r="H1888" s="16" t="s">
        <v>671</v>
      </c>
      <c r="I1888" s="18">
        <v>417.99200000000002</v>
      </c>
      <c r="J1888" s="19">
        <v>0</v>
      </c>
      <c r="K1888" s="19">
        <v>1197.18</v>
      </c>
      <c r="L1888" s="19">
        <v>657.52599999999995</v>
      </c>
      <c r="M1888" s="19">
        <v>419.06200000000001</v>
      </c>
      <c r="N1888" s="19">
        <v>656.45600000000002</v>
      </c>
      <c r="O1888" s="19">
        <v>598.59</v>
      </c>
      <c r="P1888" s="19">
        <v>721.48900000000003</v>
      </c>
      <c r="Q1888" s="19"/>
      <c r="R1888" s="19"/>
      <c r="S1888" s="19"/>
      <c r="T1888" s="19"/>
      <c r="U1888" s="25">
        <v>4668.2950000000001</v>
      </c>
      <c r="V1888" s="18">
        <v>583.53687500000001</v>
      </c>
      <c r="W1888" s="39">
        <v>2.7658307250157831E-4</v>
      </c>
      <c r="X1888" s="35">
        <v>687.10955054888257</v>
      </c>
      <c r="Y1888" s="35"/>
      <c r="Z1888" s="49">
        <v>0</v>
      </c>
      <c r="AC1888" t="s">
        <v>288</v>
      </c>
      <c r="AD1888" t="s">
        <v>289</v>
      </c>
      <c r="AE1888" t="s">
        <v>267</v>
      </c>
    </row>
    <row r="1889" spans="1:31" outlineLevel="1" x14ac:dyDescent="0.35">
      <c r="A1889" s="6" t="s">
        <v>398</v>
      </c>
      <c r="B1889" s="7" t="s">
        <v>562</v>
      </c>
      <c r="C1889" s="7" t="s">
        <v>267</v>
      </c>
      <c r="D1889" s="7" t="s">
        <v>288</v>
      </c>
      <c r="E1889" s="7" t="s">
        <v>289</v>
      </c>
      <c r="F1889" s="7" t="s">
        <v>563</v>
      </c>
      <c r="G1889" s="8">
        <v>5133064</v>
      </c>
      <c r="H1889" s="16" t="s">
        <v>672</v>
      </c>
      <c r="I1889" s="18">
        <v>541.96100000000001</v>
      </c>
      <c r="J1889" s="19">
        <v>238.464</v>
      </c>
      <c r="K1889" s="19">
        <v>2053.4720000000002</v>
      </c>
      <c r="L1889" s="19">
        <v>1512.748</v>
      </c>
      <c r="M1889" s="19">
        <v>417.99200000000002</v>
      </c>
      <c r="N1889" s="19">
        <v>1140.5509999999999</v>
      </c>
      <c r="O1889" s="19">
        <v>842.471</v>
      </c>
      <c r="P1889" s="19">
        <v>1385.1120000000001</v>
      </c>
      <c r="Q1889" s="19"/>
      <c r="R1889" s="19"/>
      <c r="S1889" s="19"/>
      <c r="T1889" s="19"/>
      <c r="U1889" s="25">
        <v>8132.7709999999997</v>
      </c>
      <c r="V1889" s="18">
        <v>1016.596375</v>
      </c>
      <c r="W1889" s="39">
        <v>4.8184332633900245E-4</v>
      </c>
      <c r="X1889" s="35">
        <v>1197.0333122750353</v>
      </c>
      <c r="Y1889" s="35"/>
      <c r="Z1889" s="49">
        <v>0</v>
      </c>
      <c r="AC1889" t="s">
        <v>288</v>
      </c>
      <c r="AD1889" t="s">
        <v>289</v>
      </c>
      <c r="AE1889" t="s">
        <v>267</v>
      </c>
    </row>
    <row r="1890" spans="1:31" outlineLevel="1" x14ac:dyDescent="0.35">
      <c r="A1890" s="6" t="s">
        <v>398</v>
      </c>
      <c r="B1890" s="7" t="s">
        <v>562</v>
      </c>
      <c r="C1890" s="7" t="s">
        <v>267</v>
      </c>
      <c r="D1890" s="7" t="s">
        <v>288</v>
      </c>
      <c r="E1890" s="7" t="s">
        <v>289</v>
      </c>
      <c r="F1890" s="7" t="s">
        <v>563</v>
      </c>
      <c r="G1890" s="8">
        <v>5131260</v>
      </c>
      <c r="H1890" s="16" t="s">
        <v>673</v>
      </c>
      <c r="I1890" s="18">
        <v>0</v>
      </c>
      <c r="J1890" s="19">
        <v>417.99200000000002</v>
      </c>
      <c r="K1890" s="19">
        <v>1454.8820000000001</v>
      </c>
      <c r="L1890" s="19">
        <v>1693.346</v>
      </c>
      <c r="M1890" s="19">
        <v>419.06200000000001</v>
      </c>
      <c r="N1890" s="19">
        <v>179.52799999999999</v>
      </c>
      <c r="O1890" s="19">
        <v>238.464</v>
      </c>
      <c r="P1890" s="19">
        <v>360.12599999999998</v>
      </c>
      <c r="Q1890" s="19"/>
      <c r="R1890" s="19"/>
      <c r="S1890" s="19"/>
      <c r="T1890" s="19"/>
      <c r="U1890" s="25">
        <v>4763.4000000000005</v>
      </c>
      <c r="V1890" s="18">
        <v>595.42500000000007</v>
      </c>
      <c r="W1890" s="39">
        <v>2.8221777063232258E-4</v>
      </c>
      <c r="X1890" s="35">
        <v>701.10771343382271</v>
      </c>
      <c r="Y1890" s="35"/>
      <c r="Z1890" s="49">
        <v>0</v>
      </c>
      <c r="AC1890" t="s">
        <v>288</v>
      </c>
      <c r="AD1890" t="s">
        <v>289</v>
      </c>
      <c r="AE1890" t="s">
        <v>267</v>
      </c>
    </row>
    <row r="1891" spans="1:31" outlineLevel="1" x14ac:dyDescent="0.35">
      <c r="A1891" s="6" t="s">
        <v>398</v>
      </c>
      <c r="B1891" s="7" t="s">
        <v>562</v>
      </c>
      <c r="C1891" s="7" t="s">
        <v>267</v>
      </c>
      <c r="D1891" s="7" t="s">
        <v>288</v>
      </c>
      <c r="E1891" s="7" t="s">
        <v>289</v>
      </c>
      <c r="F1891" s="7" t="s">
        <v>563</v>
      </c>
      <c r="G1891" s="8">
        <v>5279072</v>
      </c>
      <c r="H1891" s="16" t="s">
        <v>674</v>
      </c>
      <c r="I1891" s="18">
        <v>541.96100000000001</v>
      </c>
      <c r="J1891" s="19">
        <v>0</v>
      </c>
      <c r="K1891" s="19">
        <v>1448.7850000000001</v>
      </c>
      <c r="L1891" s="19">
        <v>1094.7560000000001</v>
      </c>
      <c r="M1891" s="19">
        <v>238.464</v>
      </c>
      <c r="N1891" s="19">
        <v>180.59800000000001</v>
      </c>
      <c r="O1891" s="19">
        <v>238.464</v>
      </c>
      <c r="P1891" s="19">
        <v>360.12599999999998</v>
      </c>
      <c r="Q1891" s="19"/>
      <c r="R1891" s="19"/>
      <c r="S1891" s="19"/>
      <c r="T1891" s="19"/>
      <c r="U1891" s="25">
        <v>4103.1540000000005</v>
      </c>
      <c r="V1891" s="18">
        <v>512.89425000000006</v>
      </c>
      <c r="W1891" s="39">
        <v>2.431000912039923E-4</v>
      </c>
      <c r="X1891" s="35">
        <v>603.92847940690342</v>
      </c>
      <c r="Y1891" s="35"/>
      <c r="Z1891" s="49">
        <v>0</v>
      </c>
      <c r="AC1891" t="s">
        <v>288</v>
      </c>
      <c r="AD1891" t="s">
        <v>289</v>
      </c>
      <c r="AE1891" t="s">
        <v>267</v>
      </c>
    </row>
    <row r="1892" spans="1:31" outlineLevel="1" x14ac:dyDescent="0.35">
      <c r="A1892" s="6" t="s">
        <v>398</v>
      </c>
      <c r="B1892" s="7" t="s">
        <v>562</v>
      </c>
      <c r="C1892" s="7" t="s">
        <v>267</v>
      </c>
      <c r="D1892" s="7" t="s">
        <v>288</v>
      </c>
      <c r="E1892" s="7" t="s">
        <v>289</v>
      </c>
      <c r="F1892" s="7" t="s">
        <v>563</v>
      </c>
      <c r="G1892" s="8">
        <v>5300147</v>
      </c>
      <c r="H1892" s="16" t="s">
        <v>675</v>
      </c>
      <c r="I1892" s="18">
        <v>0</v>
      </c>
      <c r="J1892" s="19">
        <v>180.59800000000001</v>
      </c>
      <c r="K1892" s="19">
        <v>1094.7560000000001</v>
      </c>
      <c r="L1892" s="19">
        <v>791.25900000000001</v>
      </c>
      <c r="M1892" s="19">
        <v>419.06200000000001</v>
      </c>
      <c r="N1892" s="19">
        <v>180.59800000000001</v>
      </c>
      <c r="O1892" s="19">
        <v>238.464</v>
      </c>
      <c r="P1892" s="19">
        <v>417.99200000000002</v>
      </c>
      <c r="Q1892" s="19"/>
      <c r="R1892" s="19"/>
      <c r="S1892" s="19"/>
      <c r="T1892" s="19"/>
      <c r="U1892" s="25">
        <v>3322.7290000000003</v>
      </c>
      <c r="V1892" s="18">
        <v>415.34112500000003</v>
      </c>
      <c r="W1892" s="39">
        <v>1.9686215115156537E-4</v>
      </c>
      <c r="X1892" s="35">
        <v>489.06053061893863</v>
      </c>
      <c r="Y1892" s="35"/>
      <c r="Z1892" s="49">
        <v>0</v>
      </c>
      <c r="AC1892" t="s">
        <v>288</v>
      </c>
      <c r="AD1892" t="s">
        <v>289</v>
      </c>
      <c r="AE1892" t="s">
        <v>267</v>
      </c>
    </row>
    <row r="1893" spans="1:31" outlineLevel="1" x14ac:dyDescent="0.35">
      <c r="A1893" s="6" t="s">
        <v>398</v>
      </c>
      <c r="B1893" s="7" t="s">
        <v>562</v>
      </c>
      <c r="C1893" s="7" t="s">
        <v>267</v>
      </c>
      <c r="D1893" s="7" t="s">
        <v>288</v>
      </c>
      <c r="E1893" s="7" t="s">
        <v>289</v>
      </c>
      <c r="F1893" s="7" t="s">
        <v>563</v>
      </c>
      <c r="G1893" s="8">
        <v>5271454</v>
      </c>
      <c r="H1893" s="16" t="s">
        <v>676</v>
      </c>
      <c r="I1893" s="18">
        <v>238.464</v>
      </c>
      <c r="J1893" s="19">
        <v>179.52799999999999</v>
      </c>
      <c r="K1893" s="19">
        <v>1693.346</v>
      </c>
      <c r="L1893" s="19">
        <v>1209.251</v>
      </c>
      <c r="M1893" s="19">
        <v>419.06200000000001</v>
      </c>
      <c r="N1893" s="19">
        <v>1140.5509999999999</v>
      </c>
      <c r="O1893" s="19">
        <v>419.06200000000001</v>
      </c>
      <c r="P1893" s="19">
        <v>179.52799999999999</v>
      </c>
      <c r="Q1893" s="19"/>
      <c r="R1893" s="19"/>
      <c r="S1893" s="19"/>
      <c r="T1893" s="19"/>
      <c r="U1893" s="25">
        <v>5478.7919999999995</v>
      </c>
      <c r="V1893" s="18">
        <v>684.84899999999993</v>
      </c>
      <c r="W1893" s="39">
        <v>3.2460269219427375E-4</v>
      </c>
      <c r="X1893" s="35">
        <v>806.40368885659825</v>
      </c>
      <c r="Y1893" s="35"/>
      <c r="Z1893" s="49">
        <v>0</v>
      </c>
      <c r="AC1893" t="s">
        <v>288</v>
      </c>
      <c r="AD1893" t="s">
        <v>289</v>
      </c>
      <c r="AE1893" t="s">
        <v>267</v>
      </c>
    </row>
    <row r="1894" spans="1:31" outlineLevel="1" x14ac:dyDescent="0.35">
      <c r="A1894" s="6" t="s">
        <v>398</v>
      </c>
      <c r="B1894" s="7" t="s">
        <v>562</v>
      </c>
      <c r="C1894" s="7" t="s">
        <v>267</v>
      </c>
      <c r="D1894" s="7" t="s">
        <v>288</v>
      </c>
      <c r="E1894" s="7" t="s">
        <v>289</v>
      </c>
      <c r="F1894" s="7" t="s">
        <v>563</v>
      </c>
      <c r="G1894" s="8">
        <v>5293861</v>
      </c>
      <c r="H1894" s="16" t="s">
        <v>677</v>
      </c>
      <c r="I1894" s="18">
        <v>0</v>
      </c>
      <c r="J1894" s="19">
        <v>360.12599999999998</v>
      </c>
      <c r="K1894" s="19">
        <v>1333.22</v>
      </c>
      <c r="L1894" s="19">
        <v>1274.2840000000001</v>
      </c>
      <c r="M1894" s="19">
        <v>419.06200000000001</v>
      </c>
      <c r="N1894" s="19">
        <v>180.59800000000001</v>
      </c>
      <c r="O1894" s="19">
        <v>419.06200000000001</v>
      </c>
      <c r="P1894" s="19">
        <v>299.214</v>
      </c>
      <c r="Q1894" s="19"/>
      <c r="R1894" s="19"/>
      <c r="S1894" s="19"/>
      <c r="T1894" s="19"/>
      <c r="U1894" s="25">
        <v>4285.5659999999998</v>
      </c>
      <c r="V1894" s="18">
        <v>535.69574999999998</v>
      </c>
      <c r="W1894" s="39">
        <v>2.5390747835950792E-4</v>
      </c>
      <c r="X1894" s="35">
        <v>630.77704560392442</v>
      </c>
      <c r="Y1894" s="35"/>
      <c r="Z1894" s="49">
        <v>0</v>
      </c>
      <c r="AC1894" t="s">
        <v>288</v>
      </c>
      <c r="AD1894" t="s">
        <v>289</v>
      </c>
      <c r="AE1894" t="s">
        <v>267</v>
      </c>
    </row>
    <row r="1895" spans="1:31" outlineLevel="1" x14ac:dyDescent="0.35">
      <c r="A1895" s="6" t="s">
        <v>398</v>
      </c>
      <c r="B1895" s="7" t="s">
        <v>562</v>
      </c>
      <c r="C1895" s="7" t="s">
        <v>267</v>
      </c>
      <c r="D1895" s="7" t="s">
        <v>288</v>
      </c>
      <c r="E1895" s="7" t="s">
        <v>289</v>
      </c>
      <c r="F1895" s="7" t="s">
        <v>563</v>
      </c>
      <c r="G1895" s="8">
        <v>5290639</v>
      </c>
      <c r="H1895" s="16" t="s">
        <v>678</v>
      </c>
      <c r="I1895" s="18">
        <v>303.49700000000001</v>
      </c>
      <c r="J1895" s="19">
        <v>179.52799999999999</v>
      </c>
      <c r="K1895" s="19">
        <v>1029.723</v>
      </c>
      <c r="L1895" s="19">
        <v>1094.7560000000001</v>
      </c>
      <c r="M1895" s="19">
        <v>238.464</v>
      </c>
      <c r="N1895" s="19">
        <v>180.59800000000001</v>
      </c>
      <c r="O1895" s="19">
        <v>0</v>
      </c>
      <c r="P1895" s="19">
        <v>360.12599999999998</v>
      </c>
      <c r="Q1895" s="19"/>
      <c r="R1895" s="19"/>
      <c r="S1895" s="19"/>
      <c r="T1895" s="19"/>
      <c r="U1895" s="25">
        <v>3386.692</v>
      </c>
      <c r="V1895" s="18">
        <v>423.3365</v>
      </c>
      <c r="W1895" s="39">
        <v>2.0065177521483011E-4</v>
      </c>
      <c r="X1895" s="35">
        <v>498.47501453260696</v>
      </c>
      <c r="Y1895" s="35"/>
      <c r="Z1895" s="49">
        <v>0</v>
      </c>
      <c r="AC1895" t="s">
        <v>288</v>
      </c>
      <c r="AD1895" t="s">
        <v>289</v>
      </c>
      <c r="AE1895" t="s">
        <v>267</v>
      </c>
    </row>
    <row r="1896" spans="1:31" outlineLevel="1" x14ac:dyDescent="0.35">
      <c r="A1896" s="6" t="s">
        <v>398</v>
      </c>
      <c r="B1896" s="7" t="s">
        <v>562</v>
      </c>
      <c r="C1896" s="7" t="s">
        <v>267</v>
      </c>
      <c r="D1896" s="7" t="s">
        <v>288</v>
      </c>
      <c r="E1896" s="7" t="s">
        <v>289</v>
      </c>
      <c r="F1896" s="7" t="s">
        <v>563</v>
      </c>
      <c r="G1896" s="8">
        <v>5139051</v>
      </c>
      <c r="H1896" s="16" t="s">
        <v>679</v>
      </c>
      <c r="I1896" s="18">
        <v>959.95299999999997</v>
      </c>
      <c r="J1896" s="19">
        <v>0</v>
      </c>
      <c r="K1896" s="19">
        <v>2700.163</v>
      </c>
      <c r="L1896" s="19">
        <v>606.99400000000003</v>
      </c>
      <c r="M1896" s="19">
        <v>179.52799999999999</v>
      </c>
      <c r="N1896" s="19">
        <v>779.18799999999999</v>
      </c>
      <c r="O1896" s="19">
        <v>1494.58</v>
      </c>
      <c r="P1896" s="19">
        <v>1377.777</v>
      </c>
      <c r="Q1896" s="19"/>
      <c r="R1896" s="19"/>
      <c r="S1896" s="19"/>
      <c r="T1896" s="19"/>
      <c r="U1896" s="25">
        <v>8098.183</v>
      </c>
      <c r="V1896" s="18">
        <v>1012.272875</v>
      </c>
      <c r="W1896" s="39">
        <v>4.7979408666762682E-4</v>
      </c>
      <c r="X1896" s="35">
        <v>1191.9424289580245</v>
      </c>
      <c r="Y1896" s="35"/>
      <c r="Z1896" s="49">
        <v>0</v>
      </c>
      <c r="AC1896" t="s">
        <v>288</v>
      </c>
      <c r="AD1896" t="s">
        <v>289</v>
      </c>
      <c r="AE1896" t="s">
        <v>267</v>
      </c>
    </row>
    <row r="1897" spans="1:31" outlineLevel="1" x14ac:dyDescent="0.35">
      <c r="A1897" s="6" t="s">
        <v>398</v>
      </c>
      <c r="B1897" s="7" t="s">
        <v>562</v>
      </c>
      <c r="C1897" s="7" t="s">
        <v>267</v>
      </c>
      <c r="D1897" s="7" t="s">
        <v>288</v>
      </c>
      <c r="E1897" s="7" t="s">
        <v>289</v>
      </c>
      <c r="F1897" s="7" t="s">
        <v>563</v>
      </c>
      <c r="G1897" s="8">
        <v>5334393</v>
      </c>
      <c r="H1897" s="16" t="s">
        <v>680</v>
      </c>
      <c r="I1897" s="18">
        <v>721.48900000000003</v>
      </c>
      <c r="J1897" s="19">
        <v>238.464</v>
      </c>
      <c r="K1897" s="19">
        <v>2838.6350000000002</v>
      </c>
      <c r="L1897" s="19">
        <v>303.49700000000001</v>
      </c>
      <c r="M1897" s="19">
        <v>417.99200000000002</v>
      </c>
      <c r="N1897" s="19">
        <v>1624.646</v>
      </c>
      <c r="O1897" s="19">
        <v>726.90599999999995</v>
      </c>
      <c r="P1897" s="19">
        <v>842.471</v>
      </c>
      <c r="Q1897" s="19"/>
      <c r="R1897" s="19"/>
      <c r="S1897" s="19"/>
      <c r="T1897" s="19"/>
      <c r="U1897" s="25">
        <v>7714.1</v>
      </c>
      <c r="V1897" s="18">
        <v>964.26250000000005</v>
      </c>
      <c r="W1897" s="39">
        <v>4.5703827191392692E-4</v>
      </c>
      <c r="X1897" s="35">
        <v>1135.4106336230113</v>
      </c>
      <c r="Y1897" s="35"/>
      <c r="Z1897" s="49">
        <v>0</v>
      </c>
      <c r="AC1897" t="s">
        <v>288</v>
      </c>
      <c r="AD1897" t="s">
        <v>289</v>
      </c>
      <c r="AE1897" t="s">
        <v>267</v>
      </c>
    </row>
    <row r="1898" spans="1:31" outlineLevel="1" x14ac:dyDescent="0.35">
      <c r="A1898" s="6" t="s">
        <v>398</v>
      </c>
      <c r="B1898" s="7" t="s">
        <v>562</v>
      </c>
      <c r="C1898" s="7" t="s">
        <v>267</v>
      </c>
      <c r="D1898" s="7" t="s">
        <v>288</v>
      </c>
      <c r="E1898" s="7" t="s">
        <v>289</v>
      </c>
      <c r="F1898" s="7" t="s">
        <v>563</v>
      </c>
      <c r="G1898" s="8">
        <v>5129258</v>
      </c>
      <c r="H1898" s="16" t="s">
        <v>681</v>
      </c>
      <c r="I1898" s="18">
        <v>961.02300000000002</v>
      </c>
      <c r="J1898" s="19">
        <v>0</v>
      </c>
      <c r="K1898" s="19">
        <v>970.78700000000003</v>
      </c>
      <c r="L1898" s="19">
        <v>1094.7560000000001</v>
      </c>
      <c r="M1898" s="19">
        <v>598.59</v>
      </c>
      <c r="N1898" s="19">
        <v>360.12599999999998</v>
      </c>
      <c r="O1898" s="19">
        <v>417.99200000000002</v>
      </c>
      <c r="P1898" s="19">
        <v>837.05399999999997</v>
      </c>
      <c r="Q1898" s="19"/>
      <c r="R1898" s="19"/>
      <c r="S1898" s="19"/>
      <c r="T1898" s="19"/>
      <c r="U1898" s="25">
        <v>5240.3280000000004</v>
      </c>
      <c r="V1898" s="18">
        <v>655.04100000000005</v>
      </c>
      <c r="W1898" s="39">
        <v>3.1047438500695674E-4</v>
      </c>
      <c r="X1898" s="35">
        <v>771.30503038233985</v>
      </c>
      <c r="Y1898" s="35"/>
      <c r="Z1898" s="49">
        <v>0</v>
      </c>
      <c r="AC1898" t="s">
        <v>288</v>
      </c>
      <c r="AD1898" t="s">
        <v>289</v>
      </c>
      <c r="AE1898" t="s">
        <v>267</v>
      </c>
    </row>
    <row r="1899" spans="1:31" outlineLevel="1" x14ac:dyDescent="0.35">
      <c r="A1899" s="6" t="s">
        <v>398</v>
      </c>
      <c r="B1899" s="7" t="s">
        <v>562</v>
      </c>
      <c r="C1899" s="7" t="s">
        <v>267</v>
      </c>
      <c r="D1899" s="7" t="s">
        <v>288</v>
      </c>
      <c r="E1899" s="7" t="s">
        <v>289</v>
      </c>
      <c r="F1899" s="7" t="s">
        <v>563</v>
      </c>
      <c r="G1899" s="8">
        <v>5270493</v>
      </c>
      <c r="H1899" s="16" t="s">
        <v>682</v>
      </c>
      <c r="I1899" s="18">
        <v>303.49700000000001</v>
      </c>
      <c r="J1899" s="19">
        <v>0</v>
      </c>
      <c r="K1899" s="19">
        <v>1930.74</v>
      </c>
      <c r="L1899" s="19">
        <v>1275.354</v>
      </c>
      <c r="M1899" s="19">
        <v>417.99200000000002</v>
      </c>
      <c r="N1899" s="19">
        <v>417.99200000000002</v>
      </c>
      <c r="O1899" s="19">
        <v>1021.999</v>
      </c>
      <c r="P1899" s="19">
        <v>785.84199999999998</v>
      </c>
      <c r="Q1899" s="19"/>
      <c r="R1899" s="19"/>
      <c r="S1899" s="19"/>
      <c r="T1899" s="19"/>
      <c r="U1899" s="25">
        <v>6153.4160000000002</v>
      </c>
      <c r="V1899" s="18">
        <v>769.17700000000002</v>
      </c>
      <c r="W1899" s="39">
        <v>3.6457222683236004E-4</v>
      </c>
      <c r="X1899" s="35">
        <v>905.69916899002806</v>
      </c>
      <c r="Y1899" s="35"/>
      <c r="Z1899" s="49">
        <v>0</v>
      </c>
      <c r="AC1899" t="s">
        <v>288</v>
      </c>
      <c r="AD1899" t="s">
        <v>289</v>
      </c>
      <c r="AE1899" t="s">
        <v>267</v>
      </c>
    </row>
    <row r="1900" spans="1:31" outlineLevel="1" x14ac:dyDescent="0.35">
      <c r="A1900" s="6" t="s">
        <v>398</v>
      </c>
      <c r="B1900" s="7" t="s">
        <v>562</v>
      </c>
      <c r="C1900" s="7" t="s">
        <v>267</v>
      </c>
      <c r="D1900" s="7" t="s">
        <v>288</v>
      </c>
      <c r="E1900" s="7" t="s">
        <v>289</v>
      </c>
      <c r="F1900" s="7" t="s">
        <v>563</v>
      </c>
      <c r="G1900" s="8">
        <v>5135792</v>
      </c>
      <c r="H1900" s="16" t="s">
        <v>683</v>
      </c>
      <c r="I1900" s="18">
        <v>483.02499999999998</v>
      </c>
      <c r="J1900" s="19">
        <v>180.59800000000001</v>
      </c>
      <c r="K1900" s="19">
        <v>1057.5029999999999</v>
      </c>
      <c r="L1900" s="19">
        <v>1274.2840000000001</v>
      </c>
      <c r="M1900" s="19">
        <v>1867.4580000000001</v>
      </c>
      <c r="N1900" s="19">
        <v>0</v>
      </c>
      <c r="O1900" s="19">
        <v>0</v>
      </c>
      <c r="P1900" s="19">
        <v>1205.5840000000001</v>
      </c>
      <c r="Q1900" s="19"/>
      <c r="R1900" s="19"/>
      <c r="S1900" s="19"/>
      <c r="T1900" s="19"/>
      <c r="U1900" s="25">
        <v>6068.4520000000002</v>
      </c>
      <c r="V1900" s="18">
        <v>758.55650000000003</v>
      </c>
      <c r="W1900" s="39">
        <v>3.5953835382904209E-4</v>
      </c>
      <c r="X1900" s="35">
        <v>893.19362342085662</v>
      </c>
      <c r="Y1900" s="35"/>
      <c r="Z1900" s="49">
        <v>0</v>
      </c>
      <c r="AC1900" t="s">
        <v>288</v>
      </c>
      <c r="AD1900" t="s">
        <v>289</v>
      </c>
      <c r="AE1900" t="s">
        <v>267</v>
      </c>
    </row>
    <row r="1901" spans="1:31" outlineLevel="1" x14ac:dyDescent="0.35">
      <c r="A1901" s="6" t="s">
        <v>398</v>
      </c>
      <c r="B1901" s="7" t="s">
        <v>562</v>
      </c>
      <c r="C1901" s="7" t="s">
        <v>267</v>
      </c>
      <c r="D1901" s="7" t="s">
        <v>288</v>
      </c>
      <c r="E1901" s="7" t="s">
        <v>289</v>
      </c>
      <c r="F1901" s="7" t="s">
        <v>563</v>
      </c>
      <c r="G1901" s="8">
        <v>5133417</v>
      </c>
      <c r="H1901" s="16" t="s">
        <v>684</v>
      </c>
      <c r="I1901" s="18">
        <v>541.96100000000001</v>
      </c>
      <c r="J1901" s="19">
        <v>0</v>
      </c>
      <c r="K1901" s="19">
        <v>1749.9749999999999</v>
      </c>
      <c r="L1901" s="19">
        <v>0</v>
      </c>
      <c r="M1901" s="19">
        <v>1263.45</v>
      </c>
      <c r="N1901" s="19">
        <v>779.18799999999999</v>
      </c>
      <c r="O1901" s="19">
        <v>1140.5509999999999</v>
      </c>
      <c r="P1901" s="19">
        <v>837.05399999999997</v>
      </c>
      <c r="Q1901" s="19"/>
      <c r="R1901" s="19"/>
      <c r="S1901" s="19"/>
      <c r="T1901" s="19"/>
      <c r="U1901" s="25">
        <v>6312.1790000000001</v>
      </c>
      <c r="V1901" s="18">
        <v>789.02237500000001</v>
      </c>
      <c r="W1901" s="39">
        <v>3.7397847865225744E-4</v>
      </c>
      <c r="X1901" s="35">
        <v>929.06692393563287</v>
      </c>
      <c r="Y1901" s="35"/>
      <c r="Z1901" s="49">
        <v>0</v>
      </c>
      <c r="AC1901" t="s">
        <v>288</v>
      </c>
      <c r="AD1901" t="s">
        <v>289</v>
      </c>
      <c r="AE1901" t="s">
        <v>267</v>
      </c>
    </row>
    <row r="1902" spans="1:31" outlineLevel="1" x14ac:dyDescent="0.35">
      <c r="A1902" s="6" t="s">
        <v>398</v>
      </c>
      <c r="B1902" s="7" t="s">
        <v>562</v>
      </c>
      <c r="C1902" s="7" t="s">
        <v>267</v>
      </c>
      <c r="D1902" s="7" t="s">
        <v>288</v>
      </c>
      <c r="E1902" s="7" t="s">
        <v>289</v>
      </c>
      <c r="F1902" s="7" t="s">
        <v>563</v>
      </c>
      <c r="G1902" s="8">
        <v>5134001</v>
      </c>
      <c r="H1902" s="16" t="s">
        <v>685</v>
      </c>
      <c r="I1902" s="18">
        <v>483.02499999999998</v>
      </c>
      <c r="J1902" s="19">
        <v>0</v>
      </c>
      <c r="K1902" s="19">
        <v>819.03899999999999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/>
      <c r="R1902" s="19"/>
      <c r="S1902" s="19"/>
      <c r="T1902" s="19"/>
      <c r="U1902" s="25">
        <v>1302.0639999999999</v>
      </c>
      <c r="V1902" s="18">
        <v>162.75799999999998</v>
      </c>
      <c r="W1902" s="39">
        <v>7.7143552777554771E-5</v>
      </c>
      <c r="X1902" s="35">
        <v>191.64611701400193</v>
      </c>
      <c r="Y1902" s="35"/>
      <c r="Z1902" s="49">
        <v>0</v>
      </c>
      <c r="AC1902" t="s">
        <v>288</v>
      </c>
      <c r="AD1902" t="s">
        <v>289</v>
      </c>
      <c r="AE1902" t="s">
        <v>267</v>
      </c>
    </row>
    <row r="1903" spans="1:31" outlineLevel="1" x14ac:dyDescent="0.35">
      <c r="A1903" s="6" t="s">
        <v>398</v>
      </c>
      <c r="B1903" s="7" t="s">
        <v>562</v>
      </c>
      <c r="C1903" s="7" t="s">
        <v>267</v>
      </c>
      <c r="D1903" s="7" t="s">
        <v>288</v>
      </c>
      <c r="E1903" s="7" t="s">
        <v>289</v>
      </c>
      <c r="F1903" s="7" t="s">
        <v>563</v>
      </c>
      <c r="G1903" s="8">
        <v>5138090</v>
      </c>
      <c r="H1903" s="16" t="s">
        <v>686</v>
      </c>
      <c r="I1903" s="18">
        <v>961.02300000000002</v>
      </c>
      <c r="J1903" s="19">
        <v>179.52799999999999</v>
      </c>
      <c r="K1903" s="19">
        <v>820.10900000000004</v>
      </c>
      <c r="L1903" s="19">
        <v>1274.2840000000001</v>
      </c>
      <c r="M1903" s="19">
        <v>238.464</v>
      </c>
      <c r="N1903" s="19">
        <v>0</v>
      </c>
      <c r="O1903" s="19">
        <v>0</v>
      </c>
      <c r="P1903" s="19">
        <v>0</v>
      </c>
      <c r="Q1903" s="19"/>
      <c r="R1903" s="19"/>
      <c r="S1903" s="19"/>
      <c r="T1903" s="19"/>
      <c r="U1903" s="25">
        <v>3473.4079999999999</v>
      </c>
      <c r="V1903" s="18">
        <v>434.17599999999999</v>
      </c>
      <c r="W1903" s="39">
        <v>2.0578944918681492E-4</v>
      </c>
      <c r="X1903" s="35">
        <v>511.2384306803433</v>
      </c>
      <c r="Y1903" s="35"/>
      <c r="Z1903" s="49">
        <v>0</v>
      </c>
      <c r="AC1903" t="s">
        <v>288</v>
      </c>
      <c r="AD1903" t="s">
        <v>289</v>
      </c>
      <c r="AE1903" t="s">
        <v>267</v>
      </c>
    </row>
    <row r="1904" spans="1:31" outlineLevel="1" x14ac:dyDescent="0.35">
      <c r="A1904" s="6" t="s">
        <v>398</v>
      </c>
      <c r="B1904" s="7" t="s">
        <v>562</v>
      </c>
      <c r="C1904" s="7" t="s">
        <v>267</v>
      </c>
      <c r="D1904" s="7" t="s">
        <v>288</v>
      </c>
      <c r="E1904" s="7" t="s">
        <v>289</v>
      </c>
      <c r="F1904" s="7" t="s">
        <v>563</v>
      </c>
      <c r="G1904" s="8">
        <v>5138865</v>
      </c>
      <c r="H1904" s="16" t="s">
        <v>687</v>
      </c>
      <c r="I1904" s="18">
        <v>303.49700000000001</v>
      </c>
      <c r="J1904" s="19">
        <v>0</v>
      </c>
      <c r="K1904" s="19">
        <v>1389.8489999999999</v>
      </c>
      <c r="L1904" s="19">
        <v>1094.7560000000001</v>
      </c>
      <c r="M1904" s="19">
        <v>419.06200000000001</v>
      </c>
      <c r="N1904" s="19">
        <v>238.464</v>
      </c>
      <c r="O1904" s="19">
        <v>360.12599999999998</v>
      </c>
      <c r="P1904" s="19">
        <v>238.464</v>
      </c>
      <c r="Q1904" s="19"/>
      <c r="R1904" s="19"/>
      <c r="S1904" s="19"/>
      <c r="T1904" s="19"/>
      <c r="U1904" s="25">
        <v>4044.2179999999998</v>
      </c>
      <c r="V1904" s="18">
        <v>505.52724999999998</v>
      </c>
      <c r="W1904" s="39">
        <v>2.3960830245436246E-4</v>
      </c>
      <c r="X1904" s="35">
        <v>595.25390154257616</v>
      </c>
      <c r="Y1904" s="35"/>
      <c r="Z1904" s="49">
        <v>0</v>
      </c>
      <c r="AC1904" t="s">
        <v>288</v>
      </c>
      <c r="AD1904" t="s">
        <v>289</v>
      </c>
      <c r="AE1904" t="s">
        <v>267</v>
      </c>
    </row>
    <row r="1905" spans="1:31" outlineLevel="1" x14ac:dyDescent="0.35">
      <c r="A1905" s="6" t="s">
        <v>398</v>
      </c>
      <c r="B1905" s="7" t="s">
        <v>562</v>
      </c>
      <c r="C1905" s="7" t="s">
        <v>267</v>
      </c>
      <c r="D1905" s="7" t="s">
        <v>288</v>
      </c>
      <c r="E1905" s="7" t="s">
        <v>289</v>
      </c>
      <c r="F1905" s="7" t="s">
        <v>563</v>
      </c>
      <c r="G1905" s="8">
        <v>5270576</v>
      </c>
      <c r="H1905" s="16" t="s">
        <v>688</v>
      </c>
      <c r="I1905" s="18">
        <v>303.49700000000001</v>
      </c>
      <c r="J1905" s="19">
        <v>0</v>
      </c>
      <c r="K1905" s="19">
        <v>1628.3130000000001</v>
      </c>
      <c r="L1905" s="19">
        <v>1274.2840000000001</v>
      </c>
      <c r="M1905" s="19">
        <v>180.59800000000001</v>
      </c>
      <c r="N1905" s="19">
        <v>0</v>
      </c>
      <c r="O1905" s="19">
        <v>598.59</v>
      </c>
      <c r="P1905" s="19">
        <v>0</v>
      </c>
      <c r="Q1905" s="19"/>
      <c r="R1905" s="19"/>
      <c r="S1905" s="19"/>
      <c r="T1905" s="19"/>
      <c r="U1905" s="25">
        <v>3985.2820000000002</v>
      </c>
      <c r="V1905" s="18">
        <v>498.16025000000002</v>
      </c>
      <c r="W1905" s="39">
        <v>2.361165137047327E-4</v>
      </c>
      <c r="X1905" s="35">
        <v>586.57932367824912</v>
      </c>
      <c r="Y1905" s="35"/>
      <c r="Z1905" s="49">
        <v>0</v>
      </c>
      <c r="AC1905" t="s">
        <v>288</v>
      </c>
      <c r="AD1905" t="s">
        <v>289</v>
      </c>
      <c r="AE1905" t="s">
        <v>267</v>
      </c>
    </row>
    <row r="1906" spans="1:31" outlineLevel="1" x14ac:dyDescent="0.35">
      <c r="A1906" s="6" t="s">
        <v>398</v>
      </c>
      <c r="B1906" s="7" t="s">
        <v>562</v>
      </c>
      <c r="C1906" s="7" t="s">
        <v>267</v>
      </c>
      <c r="D1906" s="7" t="s">
        <v>288</v>
      </c>
      <c r="E1906" s="7" t="s">
        <v>289</v>
      </c>
      <c r="F1906" s="7" t="s">
        <v>563</v>
      </c>
      <c r="G1906" s="8">
        <v>5279892</v>
      </c>
      <c r="H1906" s="16" t="s">
        <v>689</v>
      </c>
      <c r="I1906" s="18">
        <v>303.49700000000001</v>
      </c>
      <c r="J1906" s="19">
        <v>0</v>
      </c>
      <c r="K1906" s="19">
        <v>1209.251</v>
      </c>
      <c r="L1906" s="19">
        <v>1094.7560000000001</v>
      </c>
      <c r="M1906" s="19">
        <v>0</v>
      </c>
      <c r="N1906" s="19">
        <v>0</v>
      </c>
      <c r="O1906" s="19">
        <v>0</v>
      </c>
      <c r="P1906" s="19">
        <v>0</v>
      </c>
      <c r="Q1906" s="19"/>
      <c r="R1906" s="19"/>
      <c r="S1906" s="19"/>
      <c r="T1906" s="19"/>
      <c r="U1906" s="25">
        <v>2607.5039999999999</v>
      </c>
      <c r="V1906" s="18">
        <v>325.93799999999999</v>
      </c>
      <c r="W1906" s="39">
        <v>1.544871238600293E-4</v>
      </c>
      <c r="X1906" s="35">
        <v>383.78913532551252</v>
      </c>
      <c r="Y1906" s="35"/>
      <c r="Z1906" s="49">
        <v>0</v>
      </c>
      <c r="AC1906" t="s">
        <v>288</v>
      </c>
      <c r="AD1906" t="s">
        <v>289</v>
      </c>
      <c r="AE1906" t="s">
        <v>267</v>
      </c>
    </row>
    <row r="1907" spans="1:31" outlineLevel="1" x14ac:dyDescent="0.35">
      <c r="A1907" s="6" t="s">
        <v>398</v>
      </c>
      <c r="B1907" s="7" t="s">
        <v>562</v>
      </c>
      <c r="C1907" s="7" t="s">
        <v>267</v>
      </c>
      <c r="D1907" s="7" t="s">
        <v>288</v>
      </c>
      <c r="E1907" s="7" t="s">
        <v>289</v>
      </c>
      <c r="F1907" s="7" t="s">
        <v>563</v>
      </c>
      <c r="G1907" s="8">
        <v>5290909</v>
      </c>
      <c r="H1907" s="16" t="s">
        <v>690</v>
      </c>
      <c r="I1907" s="18">
        <v>179.52799999999999</v>
      </c>
      <c r="J1907" s="19">
        <v>419.06200000000001</v>
      </c>
      <c r="K1907" s="19">
        <v>1274.2840000000001</v>
      </c>
      <c r="L1907" s="19">
        <v>1094.7560000000001</v>
      </c>
      <c r="M1907" s="19">
        <v>779.18700000000001</v>
      </c>
      <c r="N1907" s="19">
        <v>0</v>
      </c>
      <c r="O1907" s="19">
        <v>419.06200000000001</v>
      </c>
      <c r="P1907" s="19">
        <v>417.99200000000002</v>
      </c>
      <c r="Q1907" s="19"/>
      <c r="R1907" s="19"/>
      <c r="S1907" s="19"/>
      <c r="T1907" s="19"/>
      <c r="U1907" s="25">
        <v>4583.8710000000001</v>
      </c>
      <c r="V1907" s="18">
        <v>572.98387500000001</v>
      </c>
      <c r="W1907" s="39">
        <v>2.7158119294750705E-4</v>
      </c>
      <c r="X1907" s="35">
        <v>674.68348563748805</v>
      </c>
      <c r="Y1907" s="35"/>
      <c r="Z1907" s="49">
        <v>0</v>
      </c>
      <c r="AC1907" t="s">
        <v>288</v>
      </c>
      <c r="AD1907" t="s">
        <v>289</v>
      </c>
      <c r="AE1907" t="s">
        <v>267</v>
      </c>
    </row>
    <row r="1908" spans="1:31" outlineLevel="1" x14ac:dyDescent="0.35">
      <c r="A1908" s="6" t="s">
        <v>398</v>
      </c>
      <c r="B1908" s="7" t="s">
        <v>562</v>
      </c>
      <c r="C1908" s="7" t="s">
        <v>267</v>
      </c>
      <c r="D1908" s="7" t="s">
        <v>288</v>
      </c>
      <c r="E1908" s="7" t="s">
        <v>289</v>
      </c>
      <c r="F1908" s="7" t="s">
        <v>563</v>
      </c>
      <c r="G1908" s="8">
        <v>5291766</v>
      </c>
      <c r="H1908" s="16" t="s">
        <v>691</v>
      </c>
      <c r="I1908" s="18">
        <v>303.49700000000001</v>
      </c>
      <c r="J1908" s="19">
        <v>238.464</v>
      </c>
      <c r="K1908" s="19">
        <v>1275.354</v>
      </c>
      <c r="L1908" s="19">
        <v>970.78700000000003</v>
      </c>
      <c r="M1908" s="19">
        <v>1211.001</v>
      </c>
      <c r="N1908" s="19">
        <v>417.99200000000002</v>
      </c>
      <c r="O1908" s="19">
        <v>238.464</v>
      </c>
      <c r="P1908" s="19">
        <v>360.12599999999998</v>
      </c>
      <c r="Q1908" s="19"/>
      <c r="R1908" s="19"/>
      <c r="S1908" s="19"/>
      <c r="T1908" s="19"/>
      <c r="U1908" s="25">
        <v>5015.6850000000004</v>
      </c>
      <c r="V1908" s="18">
        <v>626.96062500000005</v>
      </c>
      <c r="W1908" s="39">
        <v>2.97164932378969E-4</v>
      </c>
      <c r="X1908" s="35">
        <v>738.2406351879589</v>
      </c>
      <c r="Y1908" s="35"/>
      <c r="Z1908" s="49">
        <v>0</v>
      </c>
      <c r="AC1908" t="s">
        <v>288</v>
      </c>
      <c r="AD1908" t="s">
        <v>289</v>
      </c>
      <c r="AE1908" t="s">
        <v>267</v>
      </c>
    </row>
    <row r="1909" spans="1:31" outlineLevel="1" x14ac:dyDescent="0.35">
      <c r="A1909" s="6" t="s">
        <v>398</v>
      </c>
      <c r="B1909" s="7" t="s">
        <v>562</v>
      </c>
      <c r="C1909" s="7" t="s">
        <v>267</v>
      </c>
      <c r="D1909" s="7" t="s">
        <v>288</v>
      </c>
      <c r="E1909" s="7" t="s">
        <v>289</v>
      </c>
      <c r="F1909" s="7" t="s">
        <v>563</v>
      </c>
      <c r="G1909" s="8">
        <v>5294185</v>
      </c>
      <c r="H1909" s="16" t="s">
        <v>692</v>
      </c>
      <c r="I1909" s="18">
        <v>483.02499999999998</v>
      </c>
      <c r="J1909" s="19">
        <v>0</v>
      </c>
      <c r="K1909" s="19">
        <v>998.56700000000001</v>
      </c>
      <c r="L1909" s="19">
        <v>1512.748</v>
      </c>
      <c r="M1909" s="19">
        <v>0</v>
      </c>
      <c r="N1909" s="19">
        <v>1252.5250000000001</v>
      </c>
      <c r="O1909" s="19">
        <v>778.11900000000003</v>
      </c>
      <c r="P1909" s="19">
        <v>484.09500000000003</v>
      </c>
      <c r="Q1909" s="19"/>
      <c r="R1909" s="19"/>
      <c r="S1909" s="19"/>
      <c r="T1909" s="19"/>
      <c r="U1909" s="25">
        <v>5509.0789999999997</v>
      </c>
      <c r="V1909" s="18">
        <v>688.63487499999997</v>
      </c>
      <c r="W1909" s="39">
        <v>3.2639710996711275E-4</v>
      </c>
      <c r="X1909" s="35">
        <v>810.86152345305675</v>
      </c>
      <c r="Y1909" s="35"/>
      <c r="Z1909" s="49">
        <v>0</v>
      </c>
      <c r="AC1909" t="s">
        <v>288</v>
      </c>
      <c r="AD1909" t="s">
        <v>289</v>
      </c>
      <c r="AE1909" t="s">
        <v>267</v>
      </c>
    </row>
    <row r="1910" spans="1:31" outlineLevel="1" x14ac:dyDescent="0.35">
      <c r="A1910" s="6" t="s">
        <v>398</v>
      </c>
      <c r="B1910" s="7" t="s">
        <v>562</v>
      </c>
      <c r="C1910" s="7" t="s">
        <v>267</v>
      </c>
      <c r="D1910" s="7" t="s">
        <v>288</v>
      </c>
      <c r="E1910" s="7" t="s">
        <v>289</v>
      </c>
      <c r="F1910" s="7" t="s">
        <v>563</v>
      </c>
      <c r="G1910" s="8">
        <v>5295634</v>
      </c>
      <c r="H1910" s="16" t="s">
        <v>693</v>
      </c>
      <c r="I1910" s="18">
        <v>303.49700000000001</v>
      </c>
      <c r="J1910" s="19">
        <v>0</v>
      </c>
      <c r="K1910" s="19">
        <v>1057.5029999999999</v>
      </c>
      <c r="L1910" s="19">
        <v>1455.952</v>
      </c>
      <c r="M1910" s="19">
        <v>238.464</v>
      </c>
      <c r="N1910" s="19">
        <v>179.52799999999999</v>
      </c>
      <c r="O1910" s="19">
        <v>180.59800000000001</v>
      </c>
      <c r="P1910" s="19">
        <v>360.12599999999998</v>
      </c>
      <c r="Q1910" s="19"/>
      <c r="R1910" s="19"/>
      <c r="S1910" s="19"/>
      <c r="T1910" s="19"/>
      <c r="U1910" s="25">
        <v>3775.6679999999997</v>
      </c>
      <c r="V1910" s="18">
        <v>471.95849999999996</v>
      </c>
      <c r="W1910" s="39">
        <v>2.2369748616698156E-4</v>
      </c>
      <c r="X1910" s="35">
        <v>555.7269929389206</v>
      </c>
      <c r="Y1910" s="35"/>
      <c r="Z1910" s="49">
        <v>0</v>
      </c>
      <c r="AC1910" t="s">
        <v>288</v>
      </c>
      <c r="AD1910" t="s">
        <v>289</v>
      </c>
      <c r="AE1910" t="s">
        <v>267</v>
      </c>
    </row>
    <row r="1911" spans="1:31" outlineLevel="1" x14ac:dyDescent="0.35">
      <c r="A1911" s="6" t="s">
        <v>398</v>
      </c>
      <c r="B1911" s="7" t="s">
        <v>562</v>
      </c>
      <c r="C1911" s="7" t="s">
        <v>267</v>
      </c>
      <c r="D1911" s="7" t="s">
        <v>288</v>
      </c>
      <c r="E1911" s="7" t="s">
        <v>289</v>
      </c>
      <c r="F1911" s="7" t="s">
        <v>563</v>
      </c>
      <c r="G1911" s="8">
        <v>5296228</v>
      </c>
      <c r="H1911" s="16" t="s">
        <v>694</v>
      </c>
      <c r="I1911" s="18">
        <v>484.09500000000003</v>
      </c>
      <c r="J1911" s="19">
        <v>238.464</v>
      </c>
      <c r="K1911" s="19">
        <v>1057.5029999999999</v>
      </c>
      <c r="L1911" s="19">
        <v>1446.944</v>
      </c>
      <c r="M1911" s="19">
        <v>770.18</v>
      </c>
      <c r="N1911" s="19">
        <v>238.464</v>
      </c>
      <c r="O1911" s="19">
        <v>949.70899999999995</v>
      </c>
      <c r="P1911" s="19">
        <v>541.96100000000001</v>
      </c>
      <c r="Q1911" s="19"/>
      <c r="R1911" s="19"/>
      <c r="S1911" s="19"/>
      <c r="T1911" s="19"/>
      <c r="U1911" s="25">
        <v>5727.32</v>
      </c>
      <c r="V1911" s="18">
        <v>715.91499999999996</v>
      </c>
      <c r="W1911" s="39">
        <v>3.3932726248014309E-4</v>
      </c>
      <c r="X1911" s="35">
        <v>842.9836312935721</v>
      </c>
      <c r="Y1911" s="35"/>
      <c r="Z1911" s="49">
        <v>0</v>
      </c>
      <c r="AC1911" t="s">
        <v>288</v>
      </c>
      <c r="AD1911" t="s">
        <v>289</v>
      </c>
      <c r="AE1911" t="s">
        <v>267</v>
      </c>
    </row>
    <row r="1912" spans="1:31" outlineLevel="1" x14ac:dyDescent="0.35">
      <c r="A1912" s="6" t="s">
        <v>398</v>
      </c>
      <c r="B1912" s="7" t="s">
        <v>562</v>
      </c>
      <c r="C1912" s="7" t="s">
        <v>267</v>
      </c>
      <c r="D1912" s="7" t="s">
        <v>288</v>
      </c>
      <c r="E1912" s="7" t="s">
        <v>289</v>
      </c>
      <c r="F1912" s="7" t="s">
        <v>563</v>
      </c>
      <c r="G1912" s="8">
        <v>5298420</v>
      </c>
      <c r="H1912" s="16" t="s">
        <v>695</v>
      </c>
      <c r="I1912" s="18">
        <v>303.49700000000001</v>
      </c>
      <c r="J1912" s="19">
        <v>0</v>
      </c>
      <c r="K1912" s="19">
        <v>970.78700000000003</v>
      </c>
      <c r="L1912" s="19">
        <v>1275.354</v>
      </c>
      <c r="M1912" s="19">
        <v>238.464</v>
      </c>
      <c r="N1912" s="19">
        <v>0</v>
      </c>
      <c r="O1912" s="19">
        <v>180.59800000000001</v>
      </c>
      <c r="P1912" s="19">
        <v>179.52799999999999</v>
      </c>
      <c r="Q1912" s="19"/>
      <c r="R1912" s="19"/>
      <c r="S1912" s="19"/>
      <c r="T1912" s="19"/>
      <c r="U1912" s="25">
        <v>3148.2279999999996</v>
      </c>
      <c r="V1912" s="18">
        <v>393.52849999999995</v>
      </c>
      <c r="W1912" s="39">
        <v>1.86523468027513E-4</v>
      </c>
      <c r="X1912" s="35">
        <v>463.37635605834834</v>
      </c>
      <c r="Y1912" s="35"/>
      <c r="Z1912" s="49">
        <v>0</v>
      </c>
      <c r="AC1912" t="s">
        <v>288</v>
      </c>
      <c r="AD1912" t="s">
        <v>289</v>
      </c>
      <c r="AE1912" t="s">
        <v>267</v>
      </c>
    </row>
    <row r="1913" spans="1:31" outlineLevel="1" x14ac:dyDescent="0.35">
      <c r="A1913" s="6" t="s">
        <v>398</v>
      </c>
      <c r="B1913" s="7" t="s">
        <v>562</v>
      </c>
      <c r="C1913" s="7" t="s">
        <v>267</v>
      </c>
      <c r="D1913" s="7" t="s">
        <v>288</v>
      </c>
      <c r="E1913" s="7" t="s">
        <v>289</v>
      </c>
      <c r="F1913" s="7" t="s">
        <v>563</v>
      </c>
      <c r="G1913" s="8">
        <v>5299232</v>
      </c>
      <c r="H1913" s="16" t="s">
        <v>696</v>
      </c>
      <c r="I1913" s="18">
        <v>483.02499999999998</v>
      </c>
      <c r="J1913" s="19">
        <v>0</v>
      </c>
      <c r="K1913" s="19">
        <v>1209.251</v>
      </c>
      <c r="L1913" s="19">
        <v>1094.7560000000001</v>
      </c>
      <c r="M1913" s="19">
        <v>661.87300000000005</v>
      </c>
      <c r="N1913" s="19">
        <v>0</v>
      </c>
      <c r="O1913" s="19">
        <v>360.12599999999998</v>
      </c>
      <c r="P1913" s="19">
        <v>303.49700000000001</v>
      </c>
      <c r="Q1913" s="19"/>
      <c r="R1913" s="19"/>
      <c r="S1913" s="19"/>
      <c r="T1913" s="19"/>
      <c r="U1913" s="25">
        <v>4112.5280000000002</v>
      </c>
      <c r="V1913" s="18">
        <v>514.06600000000003</v>
      </c>
      <c r="W1913" s="39">
        <v>2.4365547378406269E-4</v>
      </c>
      <c r="X1913" s="35">
        <v>605.30820475134817</v>
      </c>
      <c r="Y1913" s="35"/>
      <c r="Z1913" s="49">
        <v>0</v>
      </c>
      <c r="AC1913" t="s">
        <v>288</v>
      </c>
      <c r="AD1913" t="s">
        <v>289</v>
      </c>
      <c r="AE1913" t="s">
        <v>267</v>
      </c>
    </row>
    <row r="1914" spans="1:31" outlineLevel="1" x14ac:dyDescent="0.35">
      <c r="A1914" s="6" t="s">
        <v>398</v>
      </c>
      <c r="B1914" s="7" t="s">
        <v>562</v>
      </c>
      <c r="C1914" s="7" t="s">
        <v>267</v>
      </c>
      <c r="D1914" s="7" t="s">
        <v>288</v>
      </c>
      <c r="E1914" s="7" t="s">
        <v>289</v>
      </c>
      <c r="F1914" s="7" t="s">
        <v>563</v>
      </c>
      <c r="G1914" s="8">
        <v>5299353</v>
      </c>
      <c r="H1914" s="16" t="s">
        <v>697</v>
      </c>
      <c r="I1914" s="18">
        <v>303.49700000000001</v>
      </c>
      <c r="J1914" s="19">
        <v>179.52799999999999</v>
      </c>
      <c r="K1914" s="19">
        <v>791.25900000000001</v>
      </c>
      <c r="L1914" s="19">
        <v>1275.354</v>
      </c>
      <c r="M1914" s="19">
        <v>598.59</v>
      </c>
      <c r="N1914" s="19">
        <v>180.59800000000001</v>
      </c>
      <c r="O1914" s="19">
        <v>540.72400000000005</v>
      </c>
      <c r="P1914" s="19">
        <v>786.52200000000005</v>
      </c>
      <c r="Q1914" s="19"/>
      <c r="R1914" s="19"/>
      <c r="S1914" s="19"/>
      <c r="T1914" s="19"/>
      <c r="U1914" s="25">
        <v>4656.0720000000001</v>
      </c>
      <c r="V1914" s="18">
        <v>582.00900000000001</v>
      </c>
      <c r="W1914" s="39">
        <v>2.7585889485316778E-4</v>
      </c>
      <c r="X1914" s="35">
        <v>685.31049114146322</v>
      </c>
      <c r="Y1914" s="35"/>
      <c r="Z1914" s="49">
        <v>0</v>
      </c>
      <c r="AC1914" t="s">
        <v>288</v>
      </c>
      <c r="AD1914" t="s">
        <v>289</v>
      </c>
      <c r="AE1914" t="s">
        <v>267</v>
      </c>
    </row>
    <row r="1915" spans="1:31" outlineLevel="1" x14ac:dyDescent="0.35">
      <c r="A1915" s="6" t="s">
        <v>398</v>
      </c>
      <c r="B1915" s="7" t="s">
        <v>562</v>
      </c>
      <c r="C1915" s="7" t="s">
        <v>267</v>
      </c>
      <c r="D1915" s="7" t="s">
        <v>288</v>
      </c>
      <c r="E1915" s="7" t="s">
        <v>289</v>
      </c>
      <c r="F1915" s="7" t="s">
        <v>563</v>
      </c>
      <c r="G1915" s="8">
        <v>5299768</v>
      </c>
      <c r="H1915" s="16" t="s">
        <v>698</v>
      </c>
      <c r="I1915" s="18">
        <v>663.62300000000005</v>
      </c>
      <c r="J1915" s="19">
        <v>180.59800000000001</v>
      </c>
      <c r="K1915" s="19">
        <v>1389.8489999999999</v>
      </c>
      <c r="L1915" s="19">
        <v>1274.2840000000001</v>
      </c>
      <c r="M1915" s="19">
        <v>599.65899999999999</v>
      </c>
      <c r="N1915" s="19">
        <v>238.464</v>
      </c>
      <c r="O1915" s="19">
        <v>778.11900000000003</v>
      </c>
      <c r="P1915" s="19">
        <v>0</v>
      </c>
      <c r="Q1915" s="19"/>
      <c r="R1915" s="19"/>
      <c r="S1915" s="19"/>
      <c r="T1915" s="19"/>
      <c r="U1915" s="25">
        <v>5124.5959999999995</v>
      </c>
      <c r="V1915" s="18">
        <v>640.57449999999994</v>
      </c>
      <c r="W1915" s="39">
        <v>3.0361759636211898E-4</v>
      </c>
      <c r="X1915" s="35">
        <v>754.27085355672705</v>
      </c>
      <c r="Y1915" s="35"/>
      <c r="Z1915" s="49">
        <v>0</v>
      </c>
      <c r="AC1915" t="s">
        <v>288</v>
      </c>
      <c r="AD1915" t="s">
        <v>289</v>
      </c>
      <c r="AE1915" t="s">
        <v>267</v>
      </c>
    </row>
    <row r="1916" spans="1:31" outlineLevel="1" x14ac:dyDescent="0.35">
      <c r="A1916" s="6" t="s">
        <v>398</v>
      </c>
      <c r="B1916" s="7" t="s">
        <v>562</v>
      </c>
      <c r="C1916" s="7" t="s">
        <v>267</v>
      </c>
      <c r="D1916" s="7" t="s">
        <v>288</v>
      </c>
      <c r="E1916" s="7" t="s">
        <v>289</v>
      </c>
      <c r="F1916" s="7" t="s">
        <v>563</v>
      </c>
      <c r="G1916" s="8">
        <v>5334386</v>
      </c>
      <c r="H1916" s="16" t="s">
        <v>699</v>
      </c>
      <c r="I1916" s="18">
        <v>483.02499999999998</v>
      </c>
      <c r="J1916" s="19">
        <v>0</v>
      </c>
      <c r="K1916" s="19">
        <v>1209.251</v>
      </c>
      <c r="L1916" s="19">
        <v>1275.354</v>
      </c>
      <c r="M1916" s="19">
        <v>419.06200000000001</v>
      </c>
      <c r="N1916" s="19">
        <v>238.464</v>
      </c>
      <c r="O1916" s="19">
        <v>837.05399999999997</v>
      </c>
      <c r="P1916" s="19">
        <v>483.02499999999998</v>
      </c>
      <c r="Q1916" s="19"/>
      <c r="R1916" s="19"/>
      <c r="S1916" s="19"/>
      <c r="T1916" s="19"/>
      <c r="U1916" s="25">
        <v>4945.2349999999997</v>
      </c>
      <c r="V1916" s="18">
        <v>618.15437499999996</v>
      </c>
      <c r="W1916" s="39">
        <v>2.9299097219484684E-4</v>
      </c>
      <c r="X1916" s="35">
        <v>727.87135307614517</v>
      </c>
      <c r="Y1916" s="35"/>
      <c r="Z1916" s="49">
        <v>0</v>
      </c>
      <c r="AC1916" t="s">
        <v>288</v>
      </c>
      <c r="AD1916" t="s">
        <v>289</v>
      </c>
      <c r="AE1916" t="s">
        <v>267</v>
      </c>
    </row>
    <row r="1917" spans="1:31" outlineLevel="1" x14ac:dyDescent="0.35">
      <c r="A1917" s="6" t="s">
        <v>398</v>
      </c>
      <c r="B1917" s="7" t="s">
        <v>4613</v>
      </c>
      <c r="C1917" s="7" t="s">
        <v>267</v>
      </c>
      <c r="D1917" s="7" t="s">
        <v>288</v>
      </c>
      <c r="E1917" s="7" t="s">
        <v>289</v>
      </c>
      <c r="F1917" s="7" t="s">
        <v>563</v>
      </c>
      <c r="G1917" s="8">
        <v>5296235</v>
      </c>
      <c r="H1917" s="16" t="s">
        <v>700</v>
      </c>
      <c r="I1917" s="18">
        <v>303.49700000000001</v>
      </c>
      <c r="J1917" s="19">
        <v>0</v>
      </c>
      <c r="K1917" s="19">
        <v>877.97500000000002</v>
      </c>
      <c r="L1917" s="19">
        <v>1274.2840000000001</v>
      </c>
      <c r="M1917" s="19">
        <v>657.52599999999995</v>
      </c>
      <c r="N1917" s="19">
        <v>360.12599999999998</v>
      </c>
      <c r="O1917" s="19">
        <v>0</v>
      </c>
      <c r="P1917" s="19">
        <v>179.52799999999999</v>
      </c>
      <c r="Q1917" s="19"/>
      <c r="R1917" s="19"/>
      <c r="S1917" s="19"/>
      <c r="T1917" s="19"/>
      <c r="U1917" s="25">
        <v>3652.9360000000001</v>
      </c>
      <c r="V1917" s="18">
        <v>456.61700000000002</v>
      </c>
      <c r="W1917" s="39">
        <v>2.1642596762450221E-4</v>
      </c>
      <c r="X1917" s="35">
        <v>537.66251129027478</v>
      </c>
      <c r="Y1917" s="35"/>
      <c r="Z1917" s="49">
        <v>0</v>
      </c>
      <c r="AC1917" t="s">
        <v>288</v>
      </c>
      <c r="AD1917" t="s">
        <v>289</v>
      </c>
      <c r="AE1917" t="s">
        <v>267</v>
      </c>
    </row>
    <row r="1918" spans="1:31" outlineLevel="1" x14ac:dyDescent="0.35">
      <c r="A1918" s="6" t="s">
        <v>398</v>
      </c>
      <c r="B1918" s="7" t="s">
        <v>562</v>
      </c>
      <c r="C1918" s="7" t="s">
        <v>267</v>
      </c>
      <c r="D1918" s="7" t="s">
        <v>288</v>
      </c>
      <c r="E1918" s="7" t="s">
        <v>289</v>
      </c>
      <c r="F1918" s="7" t="s">
        <v>563</v>
      </c>
      <c r="G1918" s="8">
        <v>5133268</v>
      </c>
      <c r="H1918" s="16" t="s">
        <v>701</v>
      </c>
      <c r="I1918" s="18">
        <v>961.02300000000002</v>
      </c>
      <c r="J1918" s="19">
        <v>476.928</v>
      </c>
      <c r="K1918" s="19">
        <v>1151.385</v>
      </c>
      <c r="L1918" s="19">
        <v>1094.7560000000001</v>
      </c>
      <c r="M1918" s="19">
        <v>780.42499999999995</v>
      </c>
      <c r="N1918" s="19">
        <v>842.471</v>
      </c>
      <c r="O1918" s="19">
        <v>180.59800000000001</v>
      </c>
      <c r="P1918" s="19">
        <v>1386.182</v>
      </c>
      <c r="Q1918" s="19"/>
      <c r="R1918" s="19"/>
      <c r="S1918" s="19"/>
      <c r="T1918" s="19"/>
      <c r="U1918" s="25">
        <v>6873.7680000000009</v>
      </c>
      <c r="V1918" s="18">
        <v>859.22100000000012</v>
      </c>
      <c r="W1918" s="39">
        <v>4.0725101415035452E-4</v>
      </c>
      <c r="X1918" s="35">
        <v>1011.7251889731244</v>
      </c>
      <c r="Y1918" s="35"/>
      <c r="Z1918" s="49">
        <v>0</v>
      </c>
      <c r="AC1918" t="s">
        <v>288</v>
      </c>
      <c r="AD1918" t="s">
        <v>289</v>
      </c>
      <c r="AE1918" t="s">
        <v>267</v>
      </c>
    </row>
    <row r="1919" spans="1:31" outlineLevel="1" x14ac:dyDescent="0.35">
      <c r="A1919" s="6" t="s">
        <v>398</v>
      </c>
      <c r="B1919" s="7" t="s">
        <v>562</v>
      </c>
      <c r="C1919" s="7" t="s">
        <v>267</v>
      </c>
      <c r="D1919" s="7" t="s">
        <v>288</v>
      </c>
      <c r="E1919" s="7" t="s">
        <v>289</v>
      </c>
      <c r="F1919" s="7" t="s">
        <v>563</v>
      </c>
      <c r="G1919" s="8">
        <v>5278969</v>
      </c>
      <c r="H1919" s="16" t="s">
        <v>702</v>
      </c>
      <c r="I1919" s="18">
        <v>179.52799999999999</v>
      </c>
      <c r="J1919" s="19">
        <v>179.52799999999999</v>
      </c>
      <c r="K1919" s="19">
        <v>828.04600000000005</v>
      </c>
      <c r="L1919" s="19">
        <v>352.18799999999999</v>
      </c>
      <c r="M1919" s="19">
        <v>1024.9860000000001</v>
      </c>
      <c r="N1919" s="19">
        <v>180.59800000000001</v>
      </c>
      <c r="O1919" s="19">
        <v>663.62300000000005</v>
      </c>
      <c r="P1919" s="19">
        <v>361.19600000000003</v>
      </c>
      <c r="Q1919" s="19"/>
      <c r="R1919" s="19"/>
      <c r="S1919" s="19"/>
      <c r="T1919" s="19"/>
      <c r="U1919" s="25">
        <v>3769.6929999999998</v>
      </c>
      <c r="V1919" s="18">
        <v>471.21162499999997</v>
      </c>
      <c r="W1919" s="39">
        <v>2.2334348457578028E-4</v>
      </c>
      <c r="X1919" s="35">
        <v>554.84755417925999</v>
      </c>
      <c r="Y1919" s="35"/>
      <c r="Z1919" s="49">
        <v>0</v>
      </c>
      <c r="AC1919" t="s">
        <v>288</v>
      </c>
      <c r="AD1919" t="s">
        <v>289</v>
      </c>
      <c r="AE1919" t="s">
        <v>267</v>
      </c>
    </row>
    <row r="1920" spans="1:31" outlineLevel="1" x14ac:dyDescent="0.35">
      <c r="A1920" s="6" t="s">
        <v>398</v>
      </c>
      <c r="B1920" s="7" t="s">
        <v>562</v>
      </c>
      <c r="C1920" s="7" t="s">
        <v>267</v>
      </c>
      <c r="D1920" s="7" t="s">
        <v>288</v>
      </c>
      <c r="E1920" s="7" t="s">
        <v>289</v>
      </c>
      <c r="F1920" s="7" t="s">
        <v>563</v>
      </c>
      <c r="G1920" s="8">
        <v>5290013</v>
      </c>
      <c r="H1920" s="16" t="s">
        <v>703</v>
      </c>
      <c r="I1920" s="18">
        <v>0</v>
      </c>
      <c r="J1920" s="19">
        <v>303.49700000000001</v>
      </c>
      <c r="K1920" s="19">
        <v>791.25900000000001</v>
      </c>
      <c r="L1920" s="19">
        <v>1094.7560000000001</v>
      </c>
      <c r="M1920" s="19">
        <v>419.06200000000001</v>
      </c>
      <c r="N1920" s="19">
        <v>179.52799999999999</v>
      </c>
      <c r="O1920" s="19">
        <v>722.55899999999997</v>
      </c>
      <c r="P1920" s="19">
        <v>0</v>
      </c>
      <c r="Q1920" s="19"/>
      <c r="R1920" s="19"/>
      <c r="S1920" s="19"/>
      <c r="T1920" s="19"/>
      <c r="U1920" s="25">
        <v>3510.6610000000001</v>
      </c>
      <c r="V1920" s="18">
        <v>438.83262500000001</v>
      </c>
      <c r="W1920" s="39">
        <v>2.0799658245493558E-4</v>
      </c>
      <c r="X1920" s="35">
        <v>516.72156576212319</v>
      </c>
      <c r="Y1920" s="35"/>
      <c r="Z1920" s="49">
        <v>0</v>
      </c>
      <c r="AC1920" t="s">
        <v>288</v>
      </c>
      <c r="AD1920" t="s">
        <v>289</v>
      </c>
      <c r="AE1920" t="s">
        <v>267</v>
      </c>
    </row>
    <row r="1921" spans="1:31" outlineLevel="1" x14ac:dyDescent="0.35">
      <c r="A1921" s="6" t="s">
        <v>398</v>
      </c>
      <c r="B1921" s="7" t="s">
        <v>562</v>
      </c>
      <c r="C1921" s="7" t="s">
        <v>267</v>
      </c>
      <c r="D1921" s="7" t="s">
        <v>288</v>
      </c>
      <c r="E1921" s="7" t="s">
        <v>289</v>
      </c>
      <c r="F1921" s="7" t="s">
        <v>563</v>
      </c>
      <c r="G1921" s="8">
        <v>5291005</v>
      </c>
      <c r="H1921" s="16" t="s">
        <v>704</v>
      </c>
      <c r="I1921" s="18">
        <v>531.71600000000001</v>
      </c>
      <c r="J1921" s="19">
        <v>179.52799999999999</v>
      </c>
      <c r="K1921" s="19">
        <v>522.70799999999997</v>
      </c>
      <c r="L1921" s="19">
        <v>351.11799999999999</v>
      </c>
      <c r="M1921" s="19">
        <v>1247.1079999999999</v>
      </c>
      <c r="N1921" s="19">
        <v>419.06200000000001</v>
      </c>
      <c r="O1921" s="19">
        <v>179.52799999999999</v>
      </c>
      <c r="P1921" s="19">
        <v>417.99200000000002</v>
      </c>
      <c r="Q1921" s="19"/>
      <c r="R1921" s="19"/>
      <c r="S1921" s="19"/>
      <c r="T1921" s="19"/>
      <c r="U1921" s="25">
        <v>3848.7599999999998</v>
      </c>
      <c r="V1921" s="18">
        <v>481.09499999999997</v>
      </c>
      <c r="W1921" s="39">
        <v>2.2802797726389926E-4</v>
      </c>
      <c r="X1921" s="35">
        <v>566.48514152822759</v>
      </c>
      <c r="Y1921" s="35"/>
      <c r="Z1921" s="49">
        <v>0</v>
      </c>
      <c r="AC1921" t="s">
        <v>288</v>
      </c>
      <c r="AD1921" t="s">
        <v>289</v>
      </c>
      <c r="AE1921" t="s">
        <v>267</v>
      </c>
    </row>
    <row r="1922" spans="1:31" outlineLevel="1" x14ac:dyDescent="0.35">
      <c r="A1922" s="6" t="s">
        <v>398</v>
      </c>
      <c r="B1922" s="7" t="s">
        <v>416</v>
      </c>
      <c r="C1922" s="7" t="s">
        <v>267</v>
      </c>
      <c r="D1922" s="7" t="s">
        <v>288</v>
      </c>
      <c r="E1922" s="7" t="s">
        <v>289</v>
      </c>
      <c r="F1922" s="7"/>
      <c r="G1922" s="8">
        <v>5120596</v>
      </c>
      <c r="H1922" s="16" t="s">
        <v>431</v>
      </c>
      <c r="I1922" s="18">
        <v>0</v>
      </c>
      <c r="J1922" s="19">
        <v>1414.953</v>
      </c>
      <c r="K1922" s="19">
        <v>1196.576</v>
      </c>
      <c r="L1922" s="19">
        <v>1607.617</v>
      </c>
      <c r="M1922" s="19">
        <v>1018.721</v>
      </c>
      <c r="N1922" s="19">
        <v>908.072</v>
      </c>
      <c r="O1922" s="19">
        <v>1451.4939999999999</v>
      </c>
      <c r="P1922" s="19">
        <v>0</v>
      </c>
      <c r="Q1922" s="19"/>
      <c r="R1922" s="19"/>
      <c r="S1922" s="19"/>
      <c r="T1922" s="19"/>
      <c r="U1922" s="25">
        <v>7597.433</v>
      </c>
      <c r="V1922" s="18">
        <v>949.679125</v>
      </c>
      <c r="W1922" s="39">
        <v>4.5012608720418991E-4</v>
      </c>
      <c r="X1922" s="35">
        <v>1118.2388375103219</v>
      </c>
      <c r="Y1922" s="35"/>
      <c r="Z1922" s="49">
        <v>0</v>
      </c>
      <c r="AC1922" t="s">
        <v>288</v>
      </c>
      <c r="AD1922" t="s">
        <v>289</v>
      </c>
      <c r="AE1922" t="s">
        <v>267</v>
      </c>
    </row>
    <row r="1923" spans="1:31" outlineLevel="1" x14ac:dyDescent="0.35">
      <c r="A1923" s="6" t="s">
        <v>398</v>
      </c>
      <c r="B1923" s="7" t="s">
        <v>416</v>
      </c>
      <c r="C1923" s="7" t="s">
        <v>267</v>
      </c>
      <c r="D1923" s="7" t="s">
        <v>288</v>
      </c>
      <c r="E1923" s="7" t="s">
        <v>289</v>
      </c>
      <c r="F1923" s="7"/>
      <c r="G1923" s="8">
        <v>5128543</v>
      </c>
      <c r="H1923" s="16" t="s">
        <v>441</v>
      </c>
      <c r="I1923" s="18">
        <v>0</v>
      </c>
      <c r="J1923" s="19">
        <v>2558.0450000000001</v>
      </c>
      <c r="K1923" s="19">
        <v>1486.0129999999999</v>
      </c>
      <c r="L1923" s="19">
        <v>361.19499999999999</v>
      </c>
      <c r="M1923" s="19">
        <v>1164.4169999999999</v>
      </c>
      <c r="N1923" s="19">
        <v>1339.1559999999999</v>
      </c>
      <c r="O1923" s="19">
        <v>1351.1769999999999</v>
      </c>
      <c r="P1923" s="19">
        <v>3909.2550000000001</v>
      </c>
      <c r="Q1923" s="19"/>
      <c r="R1923" s="19"/>
      <c r="S1923" s="19"/>
      <c r="T1923" s="19"/>
      <c r="U1923" s="25">
        <v>12169.258000000002</v>
      </c>
      <c r="V1923" s="18">
        <v>1521.1572500000002</v>
      </c>
      <c r="W1923" s="39">
        <v>7.2099358924498393E-4</v>
      </c>
      <c r="X1923" s="35">
        <v>1791.1493157337732</v>
      </c>
      <c r="Y1923" s="35"/>
      <c r="Z1923" s="49">
        <v>0</v>
      </c>
      <c r="AC1923" t="s">
        <v>288</v>
      </c>
      <c r="AD1923" t="s">
        <v>289</v>
      </c>
      <c r="AE1923" t="s">
        <v>267</v>
      </c>
    </row>
    <row r="1924" spans="1:31" outlineLevel="1" x14ac:dyDescent="0.35">
      <c r="A1924" s="6" t="s">
        <v>398</v>
      </c>
      <c r="B1924" s="7" t="s">
        <v>416</v>
      </c>
      <c r="C1924" s="7" t="s">
        <v>267</v>
      </c>
      <c r="D1924" s="7" t="s">
        <v>288</v>
      </c>
      <c r="E1924" s="7" t="s">
        <v>289</v>
      </c>
      <c r="F1924" s="7"/>
      <c r="G1924" s="8">
        <v>5129386</v>
      </c>
      <c r="H1924" s="16" t="s">
        <v>444</v>
      </c>
      <c r="I1924" s="18">
        <v>303.49700000000001</v>
      </c>
      <c r="J1924" s="19">
        <v>791.25900000000001</v>
      </c>
      <c r="K1924" s="19">
        <v>2329.6309999999999</v>
      </c>
      <c r="L1924" s="19">
        <v>0</v>
      </c>
      <c r="M1924" s="19">
        <v>361.19499999999999</v>
      </c>
      <c r="N1924" s="19">
        <v>593.58600000000001</v>
      </c>
      <c r="O1924" s="19">
        <v>1783.0719999999999</v>
      </c>
      <c r="P1924" s="19">
        <v>1198.4169999999999</v>
      </c>
      <c r="Q1924" s="19"/>
      <c r="R1924" s="19"/>
      <c r="S1924" s="19"/>
      <c r="T1924" s="19"/>
      <c r="U1924" s="25">
        <v>7360.6569999999992</v>
      </c>
      <c r="V1924" s="18">
        <v>920.08212499999991</v>
      </c>
      <c r="W1924" s="39">
        <v>4.3609778916933267E-4</v>
      </c>
      <c r="X1924" s="35">
        <v>1083.3886296848177</v>
      </c>
      <c r="Y1924" s="35"/>
      <c r="Z1924" s="49">
        <v>0</v>
      </c>
      <c r="AC1924" t="s">
        <v>288</v>
      </c>
      <c r="AD1924" t="s">
        <v>289</v>
      </c>
      <c r="AE1924" t="s">
        <v>267</v>
      </c>
    </row>
    <row r="1925" spans="1:31" outlineLevel="1" x14ac:dyDescent="0.35">
      <c r="A1925" s="6" t="s">
        <v>398</v>
      </c>
      <c r="B1925" s="7" t="s">
        <v>416</v>
      </c>
      <c r="C1925" s="7" t="s">
        <v>267</v>
      </c>
      <c r="D1925" s="7" t="s">
        <v>288</v>
      </c>
      <c r="E1925" s="7" t="s">
        <v>289</v>
      </c>
      <c r="F1925" s="7"/>
      <c r="G1925" s="8">
        <v>5129511</v>
      </c>
      <c r="H1925" s="16" t="s">
        <v>446</v>
      </c>
      <c r="I1925" s="18">
        <v>2415.1280000000002</v>
      </c>
      <c r="J1925" s="19">
        <v>3533.5709999999999</v>
      </c>
      <c r="K1925" s="19">
        <v>3922.837</v>
      </c>
      <c r="L1925" s="19">
        <v>1444.7809999999999</v>
      </c>
      <c r="M1925" s="19">
        <v>1738.201</v>
      </c>
      <c r="N1925" s="19">
        <v>475.08699999999999</v>
      </c>
      <c r="O1925" s="19">
        <v>483.02499999999998</v>
      </c>
      <c r="P1925" s="19">
        <v>1984.94</v>
      </c>
      <c r="Q1925" s="19"/>
      <c r="R1925" s="19"/>
      <c r="S1925" s="19"/>
      <c r="T1925" s="19"/>
      <c r="U1925" s="25">
        <v>15997.57</v>
      </c>
      <c r="V1925" s="18">
        <v>1999.69625</v>
      </c>
      <c r="W1925" s="39">
        <v>9.4781008123074359E-4</v>
      </c>
      <c r="X1925" s="35">
        <v>2354.624789687517</v>
      </c>
      <c r="Y1925" s="35"/>
      <c r="Z1925" s="49">
        <v>0</v>
      </c>
      <c r="AC1925" t="s">
        <v>288</v>
      </c>
      <c r="AD1925" t="s">
        <v>289</v>
      </c>
      <c r="AE1925" t="s">
        <v>267</v>
      </c>
    </row>
    <row r="1926" spans="1:31" outlineLevel="1" x14ac:dyDescent="0.35">
      <c r="A1926" s="6" t="s">
        <v>398</v>
      </c>
      <c r="B1926" s="7" t="s">
        <v>562</v>
      </c>
      <c r="C1926" s="7" t="s">
        <v>277</v>
      </c>
      <c r="D1926" s="7" t="s">
        <v>292</v>
      </c>
      <c r="E1926" s="7" t="s">
        <v>293</v>
      </c>
      <c r="F1926" s="7" t="s">
        <v>563</v>
      </c>
      <c r="G1926" s="8">
        <v>5271229</v>
      </c>
      <c r="H1926" s="16" t="s">
        <v>2848</v>
      </c>
      <c r="I1926" s="18">
        <v>3.9999999990686776E-4</v>
      </c>
      <c r="J1926" s="19">
        <v>702.23800000000006</v>
      </c>
      <c r="K1926" s="19">
        <v>476.928</v>
      </c>
      <c r="L1926" s="19">
        <v>0</v>
      </c>
      <c r="M1926" s="19">
        <v>898.71199999999999</v>
      </c>
      <c r="N1926" s="19">
        <v>0</v>
      </c>
      <c r="O1926" s="19">
        <v>0</v>
      </c>
      <c r="P1926" s="19">
        <v>778.11900000000003</v>
      </c>
      <c r="Q1926" s="19"/>
      <c r="R1926" s="19"/>
      <c r="S1926" s="19"/>
      <c r="T1926" s="19"/>
      <c r="U1926" s="25">
        <v>2855.9974000000002</v>
      </c>
      <c r="V1926" s="18">
        <v>356.99967500000002</v>
      </c>
      <c r="W1926" s="39">
        <v>1.6920964419526169E-4</v>
      </c>
      <c r="X1926" s="35">
        <v>420.36398511293248</v>
      </c>
      <c r="Y1926" s="35"/>
      <c r="Z1926" s="49">
        <v>0</v>
      </c>
      <c r="AC1926" t="s">
        <v>292</v>
      </c>
      <c r="AD1926" t="s">
        <v>293</v>
      </c>
      <c r="AE1926" t="s">
        <v>277</v>
      </c>
    </row>
    <row r="1927" spans="1:31" outlineLevel="1" x14ac:dyDescent="0.35">
      <c r="A1927" s="6" t="s">
        <v>398</v>
      </c>
      <c r="B1927" s="7" t="s">
        <v>562</v>
      </c>
      <c r="C1927" s="7" t="s">
        <v>277</v>
      </c>
      <c r="D1927" s="7" t="s">
        <v>292</v>
      </c>
      <c r="E1927" s="7" t="s">
        <v>293</v>
      </c>
      <c r="F1927" s="7" t="s">
        <v>563</v>
      </c>
      <c r="G1927" s="8">
        <v>5271610</v>
      </c>
      <c r="H1927" s="16" t="s">
        <v>2849</v>
      </c>
      <c r="I1927" s="18">
        <v>1061.2950000000001</v>
      </c>
      <c r="J1927" s="19">
        <v>361.19499999999999</v>
      </c>
      <c r="K1927" s="19">
        <v>940.702</v>
      </c>
      <c r="L1927" s="19">
        <v>4065.5529999999999</v>
      </c>
      <c r="M1927" s="19">
        <v>343.18099999999998</v>
      </c>
      <c r="N1927" s="19">
        <v>715.39200000000005</v>
      </c>
      <c r="O1927" s="19">
        <v>2148.8980000000001</v>
      </c>
      <c r="P1927" s="19">
        <v>1683.2449999999999</v>
      </c>
      <c r="Q1927" s="19"/>
      <c r="R1927" s="19"/>
      <c r="S1927" s="19"/>
      <c r="T1927" s="19"/>
      <c r="U1927" s="25">
        <v>11319.460999999999</v>
      </c>
      <c r="V1927" s="18">
        <v>1414.9326249999999</v>
      </c>
      <c r="W1927" s="39">
        <v>6.7064555741267167E-4</v>
      </c>
      <c r="X1927" s="35">
        <v>1666.0707517767416</v>
      </c>
      <c r="Y1927" s="35"/>
      <c r="Z1927" s="49">
        <v>0</v>
      </c>
      <c r="AC1927" t="s">
        <v>292</v>
      </c>
      <c r="AD1927" t="s">
        <v>293</v>
      </c>
      <c r="AE1927" t="s">
        <v>277</v>
      </c>
    </row>
    <row r="1928" spans="1:31" outlineLevel="1" x14ac:dyDescent="0.35">
      <c r="A1928" s="6" t="s">
        <v>398</v>
      </c>
      <c r="B1928" s="7" t="s">
        <v>562</v>
      </c>
      <c r="C1928" s="7" t="s">
        <v>277</v>
      </c>
      <c r="D1928" s="7" t="s">
        <v>292</v>
      </c>
      <c r="E1928" s="7" t="s">
        <v>293</v>
      </c>
      <c r="F1928" s="7" t="s">
        <v>563</v>
      </c>
      <c r="G1928" s="8">
        <v>5137499</v>
      </c>
      <c r="H1928" s="16" t="s">
        <v>2850</v>
      </c>
      <c r="I1928" s="18">
        <v>1077.17</v>
      </c>
      <c r="J1928" s="19">
        <v>778.11900000000003</v>
      </c>
      <c r="K1928" s="19">
        <v>4687.6329999999998</v>
      </c>
      <c r="L1928" s="19">
        <v>4592.0540000000001</v>
      </c>
      <c r="M1928" s="19">
        <v>0</v>
      </c>
      <c r="N1928" s="19">
        <v>715.39200000000005</v>
      </c>
      <c r="O1928" s="19">
        <v>1551.377</v>
      </c>
      <c r="P1928" s="19">
        <v>1984.4349999999999</v>
      </c>
      <c r="Q1928" s="19"/>
      <c r="R1928" s="19"/>
      <c r="S1928" s="19"/>
      <c r="T1928" s="19"/>
      <c r="U1928" s="25">
        <v>15386.18</v>
      </c>
      <c r="V1928" s="18">
        <v>1923.2725</v>
      </c>
      <c r="W1928" s="39">
        <v>9.1158697949943917E-4</v>
      </c>
      <c r="X1928" s="35">
        <v>2264.6364945797568</v>
      </c>
      <c r="Y1928" s="35"/>
      <c r="Z1928" s="49">
        <v>0</v>
      </c>
      <c r="AC1928" t="s">
        <v>292</v>
      </c>
      <c r="AD1928" t="s">
        <v>293</v>
      </c>
      <c r="AE1928" t="s">
        <v>277</v>
      </c>
    </row>
    <row r="1929" spans="1:31" outlineLevel="1" x14ac:dyDescent="0.35">
      <c r="A1929" s="6" t="s">
        <v>398</v>
      </c>
      <c r="B1929" s="7" t="s">
        <v>562</v>
      </c>
      <c r="C1929" s="7" t="s">
        <v>277</v>
      </c>
      <c r="D1929" s="7" t="s">
        <v>292</v>
      </c>
      <c r="E1929" s="7" t="s">
        <v>293</v>
      </c>
      <c r="F1929" s="7" t="s">
        <v>563</v>
      </c>
      <c r="G1929" s="8">
        <v>5134229</v>
      </c>
      <c r="H1929" s="16" t="s">
        <v>2851</v>
      </c>
      <c r="I1929" s="18">
        <v>343.18099999999998</v>
      </c>
      <c r="J1929" s="19">
        <v>359.05700000000002</v>
      </c>
      <c r="K1929" s="19">
        <v>238.464</v>
      </c>
      <c r="L1929" s="19">
        <v>0</v>
      </c>
      <c r="M1929" s="19">
        <v>866.96</v>
      </c>
      <c r="N1929" s="19">
        <v>0</v>
      </c>
      <c r="O1929" s="19">
        <v>597.52099999999996</v>
      </c>
      <c r="P1929" s="19">
        <v>361.19499999999999</v>
      </c>
      <c r="Q1929" s="19"/>
      <c r="R1929" s="19"/>
      <c r="S1929" s="19"/>
      <c r="T1929" s="19"/>
      <c r="U1929" s="25">
        <v>2766.3780000000002</v>
      </c>
      <c r="V1929" s="18">
        <v>345.79725000000002</v>
      </c>
      <c r="W1929" s="39">
        <v>1.6389995211116078E-4</v>
      </c>
      <c r="X1929" s="35">
        <v>407.17322796188262</v>
      </c>
      <c r="Y1929" s="35"/>
      <c r="Z1929" s="49">
        <v>0</v>
      </c>
      <c r="AC1929" t="s">
        <v>292</v>
      </c>
      <c r="AD1929" t="s">
        <v>293</v>
      </c>
      <c r="AE1929" t="s">
        <v>277</v>
      </c>
    </row>
    <row r="1930" spans="1:31" outlineLevel="1" x14ac:dyDescent="0.35">
      <c r="A1930" s="6" t="s">
        <v>398</v>
      </c>
      <c r="B1930" s="7" t="s">
        <v>562</v>
      </c>
      <c r="C1930" s="7" t="s">
        <v>277</v>
      </c>
      <c r="D1930" s="7" t="s">
        <v>292</v>
      </c>
      <c r="E1930" s="7" t="s">
        <v>293</v>
      </c>
      <c r="F1930" s="7" t="s">
        <v>563</v>
      </c>
      <c r="G1930" s="8">
        <v>5131073</v>
      </c>
      <c r="H1930" s="16" t="s">
        <v>2852</v>
      </c>
      <c r="I1930" s="18">
        <v>1121.3</v>
      </c>
      <c r="J1930" s="19">
        <v>0</v>
      </c>
      <c r="K1930" s="19">
        <v>541.96100000000001</v>
      </c>
      <c r="L1930" s="19">
        <v>0</v>
      </c>
      <c r="M1930" s="19">
        <v>720.25300000000004</v>
      </c>
      <c r="N1930" s="19">
        <v>303.49700000000001</v>
      </c>
      <c r="O1930" s="19">
        <v>303.49700000000001</v>
      </c>
      <c r="P1930" s="19">
        <v>722.55899999999997</v>
      </c>
      <c r="Q1930" s="19"/>
      <c r="R1930" s="19"/>
      <c r="S1930" s="19"/>
      <c r="T1930" s="19"/>
      <c r="U1930" s="25">
        <v>3713.067</v>
      </c>
      <c r="V1930" s="18">
        <v>464.133375</v>
      </c>
      <c r="W1930" s="39">
        <v>2.1998855669237225E-4</v>
      </c>
      <c r="X1930" s="35">
        <v>546.51297690653394</v>
      </c>
      <c r="Y1930" s="35"/>
      <c r="Z1930" s="49">
        <v>0</v>
      </c>
      <c r="AC1930" t="s">
        <v>292</v>
      </c>
      <c r="AD1930" t="s">
        <v>293</v>
      </c>
      <c r="AE1930" t="s">
        <v>277</v>
      </c>
    </row>
    <row r="1931" spans="1:31" outlineLevel="1" x14ac:dyDescent="0.35">
      <c r="A1931" s="6" t="s">
        <v>398</v>
      </c>
      <c r="B1931" s="7" t="s">
        <v>562</v>
      </c>
      <c r="C1931" s="7" t="s">
        <v>277</v>
      </c>
      <c r="D1931" s="7" t="s">
        <v>292</v>
      </c>
      <c r="E1931" s="7" t="s">
        <v>293</v>
      </c>
      <c r="F1931" s="7" t="s">
        <v>563</v>
      </c>
      <c r="G1931" s="8">
        <v>5297265</v>
      </c>
      <c r="H1931" s="16" t="s">
        <v>2853</v>
      </c>
      <c r="I1931" s="18">
        <v>0</v>
      </c>
      <c r="J1931" s="19">
        <v>359.05700000000002</v>
      </c>
      <c r="K1931" s="19">
        <v>0</v>
      </c>
      <c r="L1931" s="19">
        <v>0</v>
      </c>
      <c r="M1931" s="19">
        <v>0</v>
      </c>
      <c r="N1931" s="19">
        <v>0</v>
      </c>
      <c r="O1931" s="19">
        <v>1917.989</v>
      </c>
      <c r="P1931" s="19">
        <v>843.15200000000004</v>
      </c>
      <c r="Q1931" s="19"/>
      <c r="R1931" s="19"/>
      <c r="S1931" s="19"/>
      <c r="T1931" s="19"/>
      <c r="U1931" s="25">
        <v>3120.1980000000003</v>
      </c>
      <c r="V1931" s="18">
        <v>390.02475000000004</v>
      </c>
      <c r="W1931" s="39">
        <v>1.8486277102309939E-4</v>
      </c>
      <c r="X1931" s="35">
        <v>459.25072117411656</v>
      </c>
      <c r="Y1931" s="35"/>
      <c r="Z1931" s="49">
        <v>0</v>
      </c>
      <c r="AC1931" t="s">
        <v>292</v>
      </c>
      <c r="AD1931" t="s">
        <v>293</v>
      </c>
      <c r="AE1931" t="s">
        <v>277</v>
      </c>
    </row>
    <row r="1932" spans="1:31" outlineLevel="1" x14ac:dyDescent="0.35">
      <c r="A1932" s="6" t="s">
        <v>398</v>
      </c>
      <c r="B1932" s="7" t="s">
        <v>562</v>
      </c>
      <c r="C1932" s="7" t="s">
        <v>277</v>
      </c>
      <c r="D1932" s="7" t="s">
        <v>292</v>
      </c>
      <c r="E1932" s="7" t="s">
        <v>293</v>
      </c>
      <c r="F1932" s="7" t="s">
        <v>563</v>
      </c>
      <c r="G1932" s="8">
        <v>5299799</v>
      </c>
      <c r="H1932" s="16" t="s">
        <v>2854</v>
      </c>
      <c r="I1932" s="18">
        <v>599.65899999999999</v>
      </c>
      <c r="J1932" s="19">
        <v>180.59800000000001</v>
      </c>
      <c r="K1932" s="19">
        <v>5511.7330000000002</v>
      </c>
      <c r="L1932" s="19">
        <v>2218.7919999999999</v>
      </c>
      <c r="M1932" s="19">
        <v>845.29</v>
      </c>
      <c r="N1932" s="19">
        <v>1322.3869999999999</v>
      </c>
      <c r="O1932" s="19">
        <v>2761.1410000000001</v>
      </c>
      <c r="P1932" s="19">
        <v>720.25199999999995</v>
      </c>
      <c r="Q1932" s="19"/>
      <c r="R1932" s="19"/>
      <c r="S1932" s="19"/>
      <c r="T1932" s="19"/>
      <c r="U1932" s="25">
        <v>14159.852000000001</v>
      </c>
      <c r="V1932" s="18">
        <v>1769.9815000000001</v>
      </c>
      <c r="W1932" s="39">
        <v>8.3893056722585417E-4</v>
      </c>
      <c r="X1932" s="35">
        <v>2084.1376870053618</v>
      </c>
      <c r="Y1932" s="35"/>
      <c r="Z1932" s="49">
        <v>0</v>
      </c>
      <c r="AC1932" t="s">
        <v>292</v>
      </c>
      <c r="AD1932" t="s">
        <v>293</v>
      </c>
      <c r="AE1932" t="s">
        <v>277</v>
      </c>
    </row>
    <row r="1933" spans="1:31" outlineLevel="1" x14ac:dyDescent="0.35">
      <c r="A1933" s="6" t="s">
        <v>398</v>
      </c>
      <c r="B1933" s="7" t="s">
        <v>562</v>
      </c>
      <c r="C1933" s="7" t="s">
        <v>277</v>
      </c>
      <c r="D1933" s="7" t="s">
        <v>292</v>
      </c>
      <c r="E1933" s="7" t="s">
        <v>293</v>
      </c>
      <c r="F1933" s="7" t="s">
        <v>563</v>
      </c>
      <c r="G1933" s="8">
        <v>5337947</v>
      </c>
      <c r="H1933" s="16" t="s">
        <v>2855</v>
      </c>
      <c r="I1933" s="18">
        <v>702.23800000000006</v>
      </c>
      <c r="J1933" s="19">
        <v>180.59800000000001</v>
      </c>
      <c r="K1933" s="19">
        <v>238.464</v>
      </c>
      <c r="L1933" s="19">
        <v>1121.3</v>
      </c>
      <c r="M1933" s="19">
        <v>0</v>
      </c>
      <c r="N1933" s="19">
        <v>0</v>
      </c>
      <c r="O1933" s="19">
        <v>419.06200000000001</v>
      </c>
      <c r="P1933" s="19">
        <v>359.05700000000002</v>
      </c>
      <c r="Q1933" s="19"/>
      <c r="R1933" s="19"/>
      <c r="S1933" s="19"/>
      <c r="T1933" s="19"/>
      <c r="U1933" s="25">
        <v>3020.7190000000001</v>
      </c>
      <c r="V1933" s="18">
        <v>377.58987500000001</v>
      </c>
      <c r="W1933" s="39">
        <v>1.7896892595345735E-4</v>
      </c>
      <c r="X1933" s="35">
        <v>444.60876496118391</v>
      </c>
      <c r="Y1933" s="35"/>
      <c r="Z1933" s="49">
        <v>0</v>
      </c>
      <c r="AC1933" t="s">
        <v>292</v>
      </c>
      <c r="AD1933" t="s">
        <v>293</v>
      </c>
      <c r="AE1933" t="s">
        <v>277</v>
      </c>
    </row>
    <row r="1934" spans="1:31" outlineLevel="1" x14ac:dyDescent="0.35">
      <c r="A1934" s="6" t="s">
        <v>398</v>
      </c>
      <c r="B1934" s="7" t="s">
        <v>562</v>
      </c>
      <c r="C1934" s="7" t="s">
        <v>277</v>
      </c>
      <c r="D1934" s="7" t="s">
        <v>292</v>
      </c>
      <c r="E1934" s="7" t="s">
        <v>293</v>
      </c>
      <c r="F1934" s="7" t="s">
        <v>563</v>
      </c>
      <c r="G1934" s="8">
        <v>5136438</v>
      </c>
      <c r="H1934" s="16" t="s">
        <v>2856</v>
      </c>
      <c r="I1934" s="18">
        <v>1406.614</v>
      </c>
      <c r="J1934" s="19">
        <v>898.71199999999999</v>
      </c>
      <c r="K1934" s="19">
        <v>3416.9050000000002</v>
      </c>
      <c r="L1934" s="19">
        <v>3250.3029999999999</v>
      </c>
      <c r="M1934" s="19">
        <v>0</v>
      </c>
      <c r="N1934" s="19">
        <v>0</v>
      </c>
      <c r="O1934" s="19">
        <v>1074.4490000000001</v>
      </c>
      <c r="P1934" s="19">
        <v>1803.838</v>
      </c>
      <c r="Q1934" s="19"/>
      <c r="R1934" s="19"/>
      <c r="S1934" s="19"/>
      <c r="T1934" s="19"/>
      <c r="U1934" s="25">
        <v>11850.821</v>
      </c>
      <c r="V1934" s="18">
        <v>1481.352625</v>
      </c>
      <c r="W1934" s="39">
        <v>7.0212711147136738E-4</v>
      </c>
      <c r="X1934" s="35">
        <v>1744.2797190291658</v>
      </c>
      <c r="Y1934" s="35"/>
      <c r="Z1934" s="49">
        <v>0</v>
      </c>
      <c r="AC1934" t="s">
        <v>292</v>
      </c>
      <c r="AD1934" t="s">
        <v>293</v>
      </c>
      <c r="AE1934" t="s">
        <v>277</v>
      </c>
    </row>
    <row r="1935" spans="1:31" outlineLevel="1" x14ac:dyDescent="0.35">
      <c r="A1935" s="6" t="s">
        <v>398</v>
      </c>
      <c r="B1935" s="7" t="s">
        <v>562</v>
      </c>
      <c r="C1935" s="7" t="s">
        <v>277</v>
      </c>
      <c r="D1935" s="7" t="s">
        <v>292</v>
      </c>
      <c r="E1935" s="7" t="s">
        <v>293</v>
      </c>
      <c r="F1935" s="7" t="s">
        <v>563</v>
      </c>
      <c r="G1935" s="8">
        <v>5279577</v>
      </c>
      <c r="H1935" s="16" t="s">
        <v>2857</v>
      </c>
      <c r="I1935" s="18">
        <v>958.71600000000001</v>
      </c>
      <c r="J1935" s="19">
        <v>238.464</v>
      </c>
      <c r="K1935" s="19">
        <v>4492.8440000000001</v>
      </c>
      <c r="L1935" s="19">
        <v>1509.9829999999999</v>
      </c>
      <c r="M1935" s="19">
        <v>845.29</v>
      </c>
      <c r="N1935" s="19">
        <v>2471.3409999999999</v>
      </c>
      <c r="O1935" s="19">
        <v>2518.2049999999999</v>
      </c>
      <c r="P1935" s="19">
        <v>3656.989</v>
      </c>
      <c r="Q1935" s="19"/>
      <c r="R1935" s="19"/>
      <c r="S1935" s="19"/>
      <c r="T1935" s="19"/>
      <c r="U1935" s="25">
        <v>16691.832000000002</v>
      </c>
      <c r="V1935" s="18">
        <v>2086.4790000000003</v>
      </c>
      <c r="W1935" s="39">
        <v>9.8894311097309957E-4</v>
      </c>
      <c r="X1935" s="35">
        <v>2456.8107164087655</v>
      </c>
      <c r="Y1935" s="35"/>
      <c r="Z1935" s="49">
        <v>0</v>
      </c>
      <c r="AC1935" t="s">
        <v>292</v>
      </c>
      <c r="AD1935" t="s">
        <v>293</v>
      </c>
      <c r="AE1935" t="s">
        <v>277</v>
      </c>
    </row>
    <row r="1936" spans="1:31" outlineLevel="1" x14ac:dyDescent="0.35">
      <c r="A1936" s="6" t="s">
        <v>398</v>
      </c>
      <c r="B1936" s="7" t="s">
        <v>562</v>
      </c>
      <c r="C1936" s="7" t="s">
        <v>277</v>
      </c>
      <c r="D1936" s="7" t="s">
        <v>292</v>
      </c>
      <c r="E1936" s="7" t="s">
        <v>293</v>
      </c>
      <c r="F1936" s="7" t="s">
        <v>563</v>
      </c>
      <c r="G1936" s="8">
        <v>5276466</v>
      </c>
      <c r="H1936" s="16" t="s">
        <v>2858</v>
      </c>
      <c r="I1936" s="18">
        <v>702.23800000000006</v>
      </c>
      <c r="J1936" s="19">
        <v>0</v>
      </c>
      <c r="K1936" s="19">
        <v>820.10900000000004</v>
      </c>
      <c r="L1936" s="19">
        <v>0</v>
      </c>
      <c r="M1936" s="19">
        <v>361.19600000000003</v>
      </c>
      <c r="N1936" s="19">
        <v>0</v>
      </c>
      <c r="O1936" s="19">
        <v>476.928</v>
      </c>
      <c r="P1936" s="19">
        <v>539.65499999999997</v>
      </c>
      <c r="Q1936" s="19"/>
      <c r="R1936" s="19"/>
      <c r="S1936" s="19"/>
      <c r="T1936" s="19"/>
      <c r="U1936" s="25">
        <v>2900.1260000000002</v>
      </c>
      <c r="V1936" s="18">
        <v>362.51575000000003</v>
      </c>
      <c r="W1936" s="39">
        <v>1.7182413701827165E-4</v>
      </c>
      <c r="X1936" s="35">
        <v>426.85911502917639</v>
      </c>
      <c r="Y1936" s="35"/>
      <c r="Z1936" s="49">
        <v>0</v>
      </c>
      <c r="AC1936" t="s">
        <v>292</v>
      </c>
      <c r="AD1936" t="s">
        <v>293</v>
      </c>
      <c r="AE1936" t="s">
        <v>277</v>
      </c>
    </row>
    <row r="1937" spans="1:31" outlineLevel="1" x14ac:dyDescent="0.35">
      <c r="A1937" s="6" t="s">
        <v>398</v>
      </c>
      <c r="B1937" s="7" t="s">
        <v>562</v>
      </c>
      <c r="C1937" s="7" t="s">
        <v>277</v>
      </c>
      <c r="D1937" s="7" t="s">
        <v>292</v>
      </c>
      <c r="E1937" s="7" t="s">
        <v>293</v>
      </c>
      <c r="F1937" s="7" t="s">
        <v>563</v>
      </c>
      <c r="G1937" s="8">
        <v>5279629</v>
      </c>
      <c r="H1937" s="16" t="s">
        <v>2859</v>
      </c>
      <c r="I1937" s="18">
        <v>702.23800000000006</v>
      </c>
      <c r="J1937" s="19">
        <v>180.59800000000001</v>
      </c>
      <c r="K1937" s="19">
        <v>940.702</v>
      </c>
      <c r="L1937" s="19">
        <v>820.10900000000004</v>
      </c>
      <c r="M1937" s="19">
        <v>1406.615</v>
      </c>
      <c r="N1937" s="19">
        <v>238.464</v>
      </c>
      <c r="O1937" s="19">
        <v>953.85599999999999</v>
      </c>
      <c r="P1937" s="19">
        <v>1444.7809999999999</v>
      </c>
      <c r="Q1937" s="19"/>
      <c r="R1937" s="19"/>
      <c r="S1937" s="19"/>
      <c r="T1937" s="19"/>
      <c r="U1937" s="25">
        <v>6687.3629999999994</v>
      </c>
      <c r="V1937" s="18">
        <v>835.92037499999992</v>
      </c>
      <c r="W1937" s="39">
        <v>3.9620705321179834E-4</v>
      </c>
      <c r="X1937" s="35">
        <v>984.28890746776426</v>
      </c>
      <c r="Y1937" s="35"/>
      <c r="Z1937" s="49">
        <v>0</v>
      </c>
      <c r="AC1937" t="s">
        <v>292</v>
      </c>
      <c r="AD1937" t="s">
        <v>293</v>
      </c>
      <c r="AE1937" t="s">
        <v>277</v>
      </c>
    </row>
    <row r="1938" spans="1:31" outlineLevel="1" x14ac:dyDescent="0.35">
      <c r="A1938" s="6" t="s">
        <v>398</v>
      </c>
      <c r="B1938" s="7" t="s">
        <v>562</v>
      </c>
      <c r="C1938" s="7" t="s">
        <v>277</v>
      </c>
      <c r="D1938" s="7" t="s">
        <v>292</v>
      </c>
      <c r="E1938" s="7" t="s">
        <v>293</v>
      </c>
      <c r="F1938" s="7" t="s">
        <v>563</v>
      </c>
      <c r="G1938" s="8">
        <v>5338915</v>
      </c>
      <c r="H1938" s="16" t="s">
        <v>2860</v>
      </c>
      <c r="I1938" s="18">
        <v>3709.4110000000001</v>
      </c>
      <c r="J1938" s="19">
        <v>361.19499999999999</v>
      </c>
      <c r="K1938" s="19">
        <v>2895.4319999999998</v>
      </c>
      <c r="L1938" s="19">
        <v>2692.8290000000002</v>
      </c>
      <c r="M1938" s="19">
        <v>2896.6770000000001</v>
      </c>
      <c r="N1938" s="19">
        <v>1864.348</v>
      </c>
      <c r="O1938" s="19">
        <v>3536.5369999999998</v>
      </c>
      <c r="P1938" s="19">
        <v>2578.7939999999999</v>
      </c>
      <c r="Q1938" s="19"/>
      <c r="R1938" s="19"/>
      <c r="S1938" s="19"/>
      <c r="T1938" s="19"/>
      <c r="U1938" s="25">
        <v>20535.222999999998</v>
      </c>
      <c r="V1938" s="18">
        <v>2566.9028749999998</v>
      </c>
      <c r="W1938" s="39">
        <v>1.2166529904055073E-3</v>
      </c>
      <c r="X1938" s="35">
        <v>3022.5056141377254</v>
      </c>
      <c r="Y1938" s="35"/>
      <c r="Z1938" s="49">
        <v>0</v>
      </c>
      <c r="AC1938" t="s">
        <v>292</v>
      </c>
      <c r="AD1938" t="s">
        <v>293</v>
      </c>
      <c r="AE1938" t="s">
        <v>277</v>
      </c>
    </row>
    <row r="1939" spans="1:31" outlineLevel="1" x14ac:dyDescent="0.35">
      <c r="A1939" s="6" t="s">
        <v>398</v>
      </c>
      <c r="B1939" s="7" t="s">
        <v>562</v>
      </c>
      <c r="C1939" s="7" t="s">
        <v>277</v>
      </c>
      <c r="D1939" s="7" t="s">
        <v>292</v>
      </c>
      <c r="E1939" s="7" t="s">
        <v>293</v>
      </c>
      <c r="F1939" s="7" t="s">
        <v>563</v>
      </c>
      <c r="G1939" s="8">
        <v>5336526</v>
      </c>
      <c r="H1939" s="16" t="s">
        <v>2861</v>
      </c>
      <c r="I1939" s="18">
        <v>835.98500000000001</v>
      </c>
      <c r="J1939" s="19">
        <v>662.55399999999997</v>
      </c>
      <c r="K1939" s="19">
        <v>0</v>
      </c>
      <c r="L1939" s="19">
        <v>0</v>
      </c>
      <c r="M1939" s="19">
        <v>0</v>
      </c>
      <c r="N1939" s="19">
        <v>0</v>
      </c>
      <c r="O1939" s="19">
        <v>780.42499999999995</v>
      </c>
      <c r="P1939" s="19">
        <v>722.55899999999997</v>
      </c>
      <c r="Q1939" s="19"/>
      <c r="R1939" s="19"/>
      <c r="S1939" s="19"/>
      <c r="T1939" s="19"/>
      <c r="U1939" s="25">
        <v>3001.5230000000001</v>
      </c>
      <c r="V1939" s="18">
        <v>375.19037500000002</v>
      </c>
      <c r="W1939" s="39">
        <v>1.7783161807986746E-4</v>
      </c>
      <c r="X1939" s="35">
        <v>441.78337476362009</v>
      </c>
      <c r="Y1939" s="35"/>
      <c r="Z1939" s="49">
        <v>0</v>
      </c>
      <c r="AC1939" t="s">
        <v>292</v>
      </c>
      <c r="AD1939" t="s">
        <v>293</v>
      </c>
      <c r="AE1939" t="s">
        <v>277</v>
      </c>
    </row>
    <row r="1940" spans="1:31" outlineLevel="1" x14ac:dyDescent="0.35">
      <c r="A1940" s="6" t="s">
        <v>398</v>
      </c>
      <c r="B1940" s="7" t="s">
        <v>562</v>
      </c>
      <c r="C1940" s="7" t="s">
        <v>277</v>
      </c>
      <c r="D1940" s="7" t="s">
        <v>292</v>
      </c>
      <c r="E1940" s="7" t="s">
        <v>293</v>
      </c>
      <c r="F1940" s="7" t="s">
        <v>563</v>
      </c>
      <c r="G1940" s="8">
        <v>5334898</v>
      </c>
      <c r="H1940" s="16" t="s">
        <v>2862</v>
      </c>
      <c r="I1940" s="18">
        <v>1197.18</v>
      </c>
      <c r="J1940" s="19">
        <v>180.59800000000001</v>
      </c>
      <c r="K1940" s="19">
        <v>541.96100000000001</v>
      </c>
      <c r="L1940" s="19">
        <v>722.55899999999997</v>
      </c>
      <c r="M1940" s="19">
        <v>0</v>
      </c>
      <c r="N1940" s="19">
        <v>0</v>
      </c>
      <c r="O1940" s="19">
        <v>359.05700000000002</v>
      </c>
      <c r="P1940" s="19">
        <v>1625.7159999999999</v>
      </c>
      <c r="Q1940" s="19"/>
      <c r="R1940" s="19"/>
      <c r="S1940" s="19"/>
      <c r="T1940" s="19"/>
      <c r="U1940" s="25">
        <v>4627.0709999999999</v>
      </c>
      <c r="V1940" s="18">
        <v>578.38387499999999</v>
      </c>
      <c r="W1940" s="39">
        <v>2.7414066888723838E-4</v>
      </c>
      <c r="X1940" s="35">
        <v>681.04193825963625</v>
      </c>
      <c r="Y1940" s="35"/>
      <c r="Z1940" s="49">
        <v>0</v>
      </c>
      <c r="AC1940" t="s">
        <v>292</v>
      </c>
      <c r="AD1940" t="s">
        <v>293</v>
      </c>
      <c r="AE1940" t="s">
        <v>277</v>
      </c>
    </row>
    <row r="1941" spans="1:31" outlineLevel="1" x14ac:dyDescent="0.35">
      <c r="A1941" s="6" t="s">
        <v>398</v>
      </c>
      <c r="B1941" s="7" t="s">
        <v>562</v>
      </c>
      <c r="C1941" s="7" t="s">
        <v>277</v>
      </c>
      <c r="D1941" s="7" t="s">
        <v>292</v>
      </c>
      <c r="E1941" s="7" t="s">
        <v>293</v>
      </c>
      <c r="F1941" s="7" t="s">
        <v>563</v>
      </c>
      <c r="G1941" s="8">
        <v>5135190</v>
      </c>
      <c r="H1941" s="16" t="s">
        <v>2863</v>
      </c>
      <c r="I1941" s="18">
        <v>1137.1759999999999</v>
      </c>
      <c r="J1941" s="19">
        <v>0</v>
      </c>
      <c r="K1941" s="19">
        <v>3208.4029999999998</v>
      </c>
      <c r="L1941" s="19">
        <v>1141.6199999999999</v>
      </c>
      <c r="M1941" s="19">
        <v>1505.7059999999999</v>
      </c>
      <c r="N1941" s="19">
        <v>1083.923</v>
      </c>
      <c r="O1941" s="19">
        <v>1312.913</v>
      </c>
      <c r="P1941" s="19">
        <v>541.79300000000001</v>
      </c>
      <c r="Q1941" s="19"/>
      <c r="R1941" s="19"/>
      <c r="S1941" s="19"/>
      <c r="T1941" s="19"/>
      <c r="U1941" s="25">
        <v>9931.5339999999997</v>
      </c>
      <c r="V1941" s="18">
        <v>1241.44175</v>
      </c>
      <c r="W1941" s="39">
        <v>5.8841486846351616E-4</v>
      </c>
      <c r="X1941" s="35">
        <v>1461.7867686170102</v>
      </c>
      <c r="Y1941" s="35"/>
      <c r="Z1941" s="49">
        <v>0</v>
      </c>
      <c r="AC1941" t="s">
        <v>292</v>
      </c>
      <c r="AD1941" t="s">
        <v>293</v>
      </c>
      <c r="AE1941" t="s">
        <v>277</v>
      </c>
    </row>
    <row r="1942" spans="1:31" outlineLevel="1" x14ac:dyDescent="0.35">
      <c r="A1942" s="6" t="s">
        <v>398</v>
      </c>
      <c r="B1942" s="7" t="s">
        <v>562</v>
      </c>
      <c r="C1942" s="7" t="s">
        <v>277</v>
      </c>
      <c r="D1942" s="7" t="s">
        <v>292</v>
      </c>
      <c r="E1942" s="7" t="s">
        <v>293</v>
      </c>
      <c r="F1942" s="7" t="s">
        <v>563</v>
      </c>
      <c r="G1942" s="8">
        <v>5132117</v>
      </c>
      <c r="H1942" s="16" t="s">
        <v>2864</v>
      </c>
      <c r="I1942" s="18">
        <v>539.65499999999997</v>
      </c>
      <c r="J1942" s="19">
        <v>180.59800000000001</v>
      </c>
      <c r="K1942" s="19">
        <v>780.42499999999995</v>
      </c>
      <c r="L1942" s="19">
        <v>303.49700000000001</v>
      </c>
      <c r="M1942" s="19">
        <v>968.19</v>
      </c>
      <c r="N1942" s="19">
        <v>238.464</v>
      </c>
      <c r="O1942" s="19">
        <v>359.05700000000002</v>
      </c>
      <c r="P1942" s="19">
        <v>539.65499999999997</v>
      </c>
      <c r="Q1942" s="19"/>
      <c r="R1942" s="19"/>
      <c r="S1942" s="19"/>
      <c r="T1942" s="19"/>
      <c r="U1942" s="25">
        <v>3909.5409999999993</v>
      </c>
      <c r="V1942" s="18">
        <v>488.69262499999991</v>
      </c>
      <c r="W1942" s="39">
        <v>2.3162907696512171E-4</v>
      </c>
      <c r="X1942" s="35">
        <v>575.43127830662559</v>
      </c>
      <c r="Y1942" s="35"/>
      <c r="Z1942" s="49">
        <v>0</v>
      </c>
      <c r="AC1942" t="s">
        <v>292</v>
      </c>
      <c r="AD1942" t="s">
        <v>293</v>
      </c>
      <c r="AE1942" t="s">
        <v>277</v>
      </c>
    </row>
    <row r="1943" spans="1:31" outlineLevel="1" x14ac:dyDescent="0.35">
      <c r="A1943" s="6" t="s">
        <v>398</v>
      </c>
      <c r="B1943" s="7" t="s">
        <v>562</v>
      </c>
      <c r="C1943" s="7" t="s">
        <v>277</v>
      </c>
      <c r="D1943" s="7" t="s">
        <v>292</v>
      </c>
      <c r="E1943" s="7" t="s">
        <v>293</v>
      </c>
      <c r="F1943" s="7" t="s">
        <v>563</v>
      </c>
      <c r="G1943" s="8">
        <v>5331206</v>
      </c>
      <c r="H1943" s="16" t="s">
        <v>2865</v>
      </c>
      <c r="I1943" s="18">
        <v>1841.5519999999999</v>
      </c>
      <c r="J1943" s="19">
        <v>0</v>
      </c>
      <c r="K1943" s="19">
        <v>1810.1479999999999</v>
      </c>
      <c r="L1943" s="19">
        <v>884.64599999999996</v>
      </c>
      <c r="M1943" s="19">
        <v>541.79300000000001</v>
      </c>
      <c r="N1943" s="19">
        <v>0</v>
      </c>
      <c r="O1943" s="19">
        <v>1802.0360000000001</v>
      </c>
      <c r="P1943" s="19">
        <v>722.39</v>
      </c>
      <c r="Q1943" s="19"/>
      <c r="R1943" s="19"/>
      <c r="S1943" s="19"/>
      <c r="T1943" s="19"/>
      <c r="U1943" s="25">
        <v>7602.5649999999996</v>
      </c>
      <c r="V1943" s="18">
        <v>950.32062499999995</v>
      </c>
      <c r="W1943" s="39">
        <v>4.5043014346628945E-4</v>
      </c>
      <c r="X1943" s="35">
        <v>1118.9941981320087</v>
      </c>
      <c r="Y1943" s="35"/>
      <c r="Z1943" s="49">
        <v>0</v>
      </c>
      <c r="AC1943" t="s">
        <v>292</v>
      </c>
      <c r="AD1943" t="s">
        <v>293</v>
      </c>
      <c r="AE1943" t="s">
        <v>277</v>
      </c>
    </row>
    <row r="1944" spans="1:31" outlineLevel="1" x14ac:dyDescent="0.35">
      <c r="A1944" s="6" t="s">
        <v>398</v>
      </c>
      <c r="B1944" s="7" t="s">
        <v>562</v>
      </c>
      <c r="C1944" s="7" t="s">
        <v>277</v>
      </c>
      <c r="D1944" s="7" t="s">
        <v>292</v>
      </c>
      <c r="E1944" s="7" t="s">
        <v>293</v>
      </c>
      <c r="F1944" s="7" t="s">
        <v>563</v>
      </c>
      <c r="G1944" s="8">
        <v>5277669</v>
      </c>
      <c r="H1944" s="16" t="s">
        <v>2866</v>
      </c>
      <c r="I1944" s="18">
        <v>778.11900000000003</v>
      </c>
      <c r="J1944" s="19">
        <v>180.59800000000001</v>
      </c>
      <c r="K1944" s="19">
        <v>476.928</v>
      </c>
      <c r="L1944" s="19">
        <v>539.65499999999997</v>
      </c>
      <c r="M1944" s="19">
        <v>606.99400000000003</v>
      </c>
      <c r="N1944" s="19">
        <v>303.49700000000001</v>
      </c>
      <c r="O1944" s="19">
        <v>180.59800000000001</v>
      </c>
      <c r="P1944" s="19">
        <v>180.59800000000001</v>
      </c>
      <c r="Q1944" s="19"/>
      <c r="R1944" s="19"/>
      <c r="S1944" s="19"/>
      <c r="T1944" s="19"/>
      <c r="U1944" s="25">
        <v>3246.9869999999996</v>
      </c>
      <c r="V1944" s="18">
        <v>405.87337499999995</v>
      </c>
      <c r="W1944" s="39">
        <v>1.9237465516482618E-4</v>
      </c>
      <c r="X1944" s="35">
        <v>477.91233806091185</v>
      </c>
      <c r="Y1944" s="35"/>
      <c r="Z1944" s="49">
        <v>0</v>
      </c>
      <c r="AC1944" t="s">
        <v>292</v>
      </c>
      <c r="AD1944" t="s">
        <v>293</v>
      </c>
      <c r="AE1944" t="s">
        <v>277</v>
      </c>
    </row>
    <row r="1945" spans="1:31" outlineLevel="1" x14ac:dyDescent="0.35">
      <c r="A1945" s="6" t="s">
        <v>398</v>
      </c>
      <c r="B1945" s="7" t="s">
        <v>562</v>
      </c>
      <c r="C1945" s="7" t="s">
        <v>277</v>
      </c>
      <c r="D1945" s="7" t="s">
        <v>292</v>
      </c>
      <c r="E1945" s="7" t="s">
        <v>293</v>
      </c>
      <c r="F1945" s="7" t="s">
        <v>563</v>
      </c>
      <c r="G1945" s="8">
        <v>5334483</v>
      </c>
      <c r="H1945" s="16" t="s">
        <v>2867</v>
      </c>
      <c r="I1945" s="18">
        <v>597.52099999999996</v>
      </c>
      <c r="J1945" s="19">
        <v>0</v>
      </c>
      <c r="K1945" s="19">
        <v>2045.9169999999999</v>
      </c>
      <c r="L1945" s="19">
        <v>0</v>
      </c>
      <c r="M1945" s="19">
        <v>541.79300000000001</v>
      </c>
      <c r="N1945" s="19">
        <v>606.99400000000003</v>
      </c>
      <c r="O1945" s="19">
        <v>597.52099999999996</v>
      </c>
      <c r="P1945" s="19">
        <v>1329.384</v>
      </c>
      <c r="Q1945" s="19"/>
      <c r="R1945" s="19"/>
      <c r="S1945" s="19"/>
      <c r="T1945" s="19"/>
      <c r="U1945" s="25">
        <v>5719.13</v>
      </c>
      <c r="V1945" s="18">
        <v>714.89125000000001</v>
      </c>
      <c r="W1945" s="39">
        <v>3.3884202849990237E-4</v>
      </c>
      <c r="X1945" s="35">
        <v>841.77817465062321</v>
      </c>
      <c r="Y1945" s="35"/>
      <c r="Z1945" s="49">
        <v>0</v>
      </c>
      <c r="AC1945" t="s">
        <v>292</v>
      </c>
      <c r="AD1945" t="s">
        <v>293</v>
      </c>
      <c r="AE1945" t="s">
        <v>277</v>
      </c>
    </row>
    <row r="1946" spans="1:31" outlineLevel="1" x14ac:dyDescent="0.35">
      <c r="A1946" s="6" t="s">
        <v>398</v>
      </c>
      <c r="B1946" s="7" t="s">
        <v>562</v>
      </c>
      <c r="C1946" s="7" t="s">
        <v>277</v>
      </c>
      <c r="D1946" s="7" t="s">
        <v>292</v>
      </c>
      <c r="E1946" s="7" t="s">
        <v>293</v>
      </c>
      <c r="F1946" s="7" t="s">
        <v>563</v>
      </c>
      <c r="G1946" s="8">
        <v>5297971</v>
      </c>
      <c r="H1946" s="16" t="s">
        <v>2868</v>
      </c>
      <c r="I1946" s="18">
        <v>359.05700000000002</v>
      </c>
      <c r="J1946" s="19">
        <v>484.09500000000003</v>
      </c>
      <c r="K1946" s="19">
        <v>0</v>
      </c>
      <c r="L1946" s="19">
        <v>2144.8879999999999</v>
      </c>
      <c r="M1946" s="19">
        <v>487.76299999999998</v>
      </c>
      <c r="N1946" s="19">
        <v>850.87599999999998</v>
      </c>
      <c r="O1946" s="19">
        <v>1074.4490000000001</v>
      </c>
      <c r="P1946" s="19">
        <v>484.09500000000003</v>
      </c>
      <c r="Q1946" s="19"/>
      <c r="R1946" s="19"/>
      <c r="S1946" s="19"/>
      <c r="T1946" s="19"/>
      <c r="U1946" s="25">
        <v>5885.2230000000009</v>
      </c>
      <c r="V1946" s="18">
        <v>735.65287500000011</v>
      </c>
      <c r="W1946" s="39">
        <v>3.4868256176975886E-4</v>
      </c>
      <c r="X1946" s="35">
        <v>866.22480593234718</v>
      </c>
      <c r="Y1946" s="35"/>
      <c r="Z1946" s="49">
        <v>0</v>
      </c>
      <c r="AC1946" t="s">
        <v>292</v>
      </c>
      <c r="AD1946" t="s">
        <v>293</v>
      </c>
      <c r="AE1946" t="s">
        <v>277</v>
      </c>
    </row>
    <row r="1947" spans="1:31" outlineLevel="1" x14ac:dyDescent="0.35">
      <c r="A1947" s="6" t="s">
        <v>398</v>
      </c>
      <c r="B1947" s="7" t="s">
        <v>562</v>
      </c>
      <c r="C1947" s="7" t="s">
        <v>277</v>
      </c>
      <c r="D1947" s="7" t="s">
        <v>292</v>
      </c>
      <c r="E1947" s="7" t="s">
        <v>293</v>
      </c>
      <c r="F1947" s="7" t="s">
        <v>563</v>
      </c>
      <c r="G1947" s="8">
        <v>5335600</v>
      </c>
      <c r="H1947" s="16" t="s">
        <v>2869</v>
      </c>
      <c r="I1947" s="18">
        <v>778.11900000000003</v>
      </c>
      <c r="J1947" s="19">
        <v>361.19499999999999</v>
      </c>
      <c r="K1947" s="19">
        <v>901.01800000000003</v>
      </c>
      <c r="L1947" s="19">
        <v>0</v>
      </c>
      <c r="M1947" s="19">
        <v>361.19499999999999</v>
      </c>
      <c r="N1947" s="19">
        <v>303.49700000000001</v>
      </c>
      <c r="O1947" s="19">
        <v>1139.482</v>
      </c>
      <c r="P1947" s="19">
        <v>722.39</v>
      </c>
      <c r="Q1947" s="19"/>
      <c r="R1947" s="19"/>
      <c r="S1947" s="19"/>
      <c r="T1947" s="19"/>
      <c r="U1947" s="25">
        <v>4566.8959999999997</v>
      </c>
      <c r="V1947" s="18">
        <v>570.86199999999997</v>
      </c>
      <c r="W1947" s="39">
        <v>2.7057547294572599E-4</v>
      </c>
      <c r="X1947" s="35">
        <v>672.18499644163217</v>
      </c>
      <c r="Y1947" s="35"/>
      <c r="Z1947" s="49">
        <v>0</v>
      </c>
      <c r="AC1947" t="s">
        <v>292</v>
      </c>
      <c r="AD1947" t="s">
        <v>293</v>
      </c>
      <c r="AE1947" t="s">
        <v>277</v>
      </c>
    </row>
    <row r="1948" spans="1:31" outlineLevel="1" x14ac:dyDescent="0.35">
      <c r="A1948" s="6" t="s">
        <v>398</v>
      </c>
      <c r="B1948" s="7" t="s">
        <v>562</v>
      </c>
      <c r="C1948" s="7" t="s">
        <v>277</v>
      </c>
      <c r="D1948" s="7" t="s">
        <v>292</v>
      </c>
      <c r="E1948" s="7" t="s">
        <v>293</v>
      </c>
      <c r="F1948" s="7" t="s">
        <v>563</v>
      </c>
      <c r="G1948" s="8">
        <v>5330771</v>
      </c>
      <c r="H1948" s="16" t="s">
        <v>2870</v>
      </c>
      <c r="I1948" s="18">
        <v>2153.7570000000001</v>
      </c>
      <c r="J1948" s="19">
        <v>539.65499999999997</v>
      </c>
      <c r="K1948" s="19">
        <v>3675.8580000000002</v>
      </c>
      <c r="L1948" s="19">
        <v>0</v>
      </c>
      <c r="M1948" s="19">
        <v>0</v>
      </c>
      <c r="N1948" s="19">
        <v>780.42499999999995</v>
      </c>
      <c r="O1948" s="19">
        <v>1083.922</v>
      </c>
      <c r="P1948" s="19">
        <v>900.85</v>
      </c>
      <c r="Q1948" s="19"/>
      <c r="R1948" s="19"/>
      <c r="S1948" s="19"/>
      <c r="T1948" s="19"/>
      <c r="U1948" s="25">
        <v>9134.4670000000006</v>
      </c>
      <c r="V1948" s="18">
        <v>1141.8083750000001</v>
      </c>
      <c r="W1948" s="39">
        <v>5.4119093770301039E-4</v>
      </c>
      <c r="X1948" s="35">
        <v>1344.4693437054857</v>
      </c>
      <c r="Y1948" s="35"/>
      <c r="Z1948" s="49">
        <v>0</v>
      </c>
      <c r="AC1948" t="s">
        <v>292</v>
      </c>
      <c r="AD1948" t="s">
        <v>293</v>
      </c>
      <c r="AE1948" t="s">
        <v>277</v>
      </c>
    </row>
    <row r="1949" spans="1:31" outlineLevel="1" x14ac:dyDescent="0.35">
      <c r="A1949" s="6" t="s">
        <v>398</v>
      </c>
      <c r="B1949" s="7" t="s">
        <v>562</v>
      </c>
      <c r="C1949" s="7" t="s">
        <v>277</v>
      </c>
      <c r="D1949" s="7" t="s">
        <v>292</v>
      </c>
      <c r="E1949" s="7" t="s">
        <v>293</v>
      </c>
      <c r="F1949" s="7" t="s">
        <v>563</v>
      </c>
      <c r="G1949" s="8">
        <v>5124066</v>
      </c>
      <c r="H1949" s="16" t="s">
        <v>2871</v>
      </c>
      <c r="I1949" s="18">
        <v>1674.1089999999999</v>
      </c>
      <c r="J1949" s="19">
        <v>303.49700000000001</v>
      </c>
      <c r="K1949" s="19">
        <v>845.45799999999997</v>
      </c>
      <c r="L1949" s="19">
        <v>541.79300000000001</v>
      </c>
      <c r="M1949" s="19">
        <v>1081.616</v>
      </c>
      <c r="N1949" s="19">
        <v>1018.889</v>
      </c>
      <c r="O1949" s="19">
        <v>1377.9459999999999</v>
      </c>
      <c r="P1949" s="19">
        <v>1141.6199999999999</v>
      </c>
      <c r="Q1949" s="19"/>
      <c r="R1949" s="19"/>
      <c r="S1949" s="19"/>
      <c r="T1949" s="19"/>
      <c r="U1949" s="25">
        <v>7984.9279999999999</v>
      </c>
      <c r="V1949" s="18">
        <v>998.11599999999999</v>
      </c>
      <c r="W1949" s="39">
        <v>4.7308405315942605E-4</v>
      </c>
      <c r="X1949" s="35">
        <v>1175.2728328533626</v>
      </c>
      <c r="Y1949" s="35"/>
      <c r="Z1949" s="49">
        <v>0</v>
      </c>
      <c r="AC1949" t="s">
        <v>292</v>
      </c>
      <c r="AD1949" t="s">
        <v>293</v>
      </c>
      <c r="AE1949" t="s">
        <v>277</v>
      </c>
    </row>
    <row r="1950" spans="1:31" outlineLevel="1" x14ac:dyDescent="0.35">
      <c r="A1950" s="6" t="s">
        <v>398</v>
      </c>
      <c r="B1950" s="7" t="s">
        <v>562</v>
      </c>
      <c r="C1950" s="7" t="s">
        <v>277</v>
      </c>
      <c r="D1950" s="7" t="s">
        <v>292</v>
      </c>
      <c r="E1950" s="7" t="s">
        <v>293</v>
      </c>
      <c r="F1950" s="7" t="s">
        <v>563</v>
      </c>
      <c r="G1950" s="8">
        <v>5290037</v>
      </c>
      <c r="H1950" s="16" t="s">
        <v>2872</v>
      </c>
      <c r="I1950" s="18">
        <v>1121.3</v>
      </c>
      <c r="J1950" s="19">
        <v>541.96100000000001</v>
      </c>
      <c r="K1950" s="19">
        <v>791.25900000000001</v>
      </c>
      <c r="L1950" s="19">
        <v>238.464</v>
      </c>
      <c r="M1950" s="19">
        <v>359.05700000000002</v>
      </c>
      <c r="N1950" s="19">
        <v>0</v>
      </c>
      <c r="O1950" s="19">
        <v>303.49700000000001</v>
      </c>
      <c r="P1950" s="19">
        <v>1498.3710000000001</v>
      </c>
      <c r="Q1950" s="19"/>
      <c r="R1950" s="19"/>
      <c r="S1950" s="19"/>
      <c r="T1950" s="19"/>
      <c r="U1950" s="25">
        <v>4853.9089999999997</v>
      </c>
      <c r="V1950" s="18">
        <v>606.73862499999996</v>
      </c>
      <c r="W1950" s="39">
        <v>2.8758016896170087E-4</v>
      </c>
      <c r="X1950" s="35">
        <v>714.42940760923966</v>
      </c>
      <c r="Y1950" s="35"/>
      <c r="Z1950" s="49">
        <v>0</v>
      </c>
      <c r="AC1950" t="s">
        <v>292</v>
      </c>
      <c r="AD1950" t="s">
        <v>293</v>
      </c>
      <c r="AE1950" t="s">
        <v>277</v>
      </c>
    </row>
    <row r="1951" spans="1:31" outlineLevel="1" x14ac:dyDescent="0.35">
      <c r="A1951" s="6" t="s">
        <v>398</v>
      </c>
      <c r="B1951" s="7" t="s">
        <v>562</v>
      </c>
      <c r="C1951" s="7" t="s">
        <v>277</v>
      </c>
      <c r="D1951" s="7" t="s">
        <v>292</v>
      </c>
      <c r="E1951" s="7" t="s">
        <v>293</v>
      </c>
      <c r="F1951" s="7" t="s">
        <v>563</v>
      </c>
      <c r="G1951" s="8">
        <v>5130126</v>
      </c>
      <c r="H1951" s="16" t="s">
        <v>2873</v>
      </c>
      <c r="I1951" s="18">
        <v>1301.8979999999999</v>
      </c>
      <c r="J1951" s="19">
        <v>541.96100000000001</v>
      </c>
      <c r="K1951" s="19">
        <v>2750.85</v>
      </c>
      <c r="L1951" s="19">
        <v>958.71600000000001</v>
      </c>
      <c r="M1951" s="19">
        <v>1327.2460000000001</v>
      </c>
      <c r="N1951" s="19">
        <v>541.96100000000001</v>
      </c>
      <c r="O1951" s="19">
        <v>1325.1079999999999</v>
      </c>
      <c r="P1951" s="19">
        <v>1377.9459999999999</v>
      </c>
      <c r="Q1951" s="19"/>
      <c r="R1951" s="19"/>
      <c r="S1951" s="19"/>
      <c r="T1951" s="19"/>
      <c r="U1951" s="25">
        <v>10125.686</v>
      </c>
      <c r="V1951" s="18">
        <v>1265.71075</v>
      </c>
      <c r="W1951" s="39">
        <v>5.9991781690450503E-4</v>
      </c>
      <c r="X1951" s="35">
        <v>1490.3633031886613</v>
      </c>
      <c r="Y1951" s="35"/>
      <c r="Z1951" s="49">
        <v>0</v>
      </c>
      <c r="AC1951" t="s">
        <v>292</v>
      </c>
      <c r="AD1951" t="s">
        <v>293</v>
      </c>
      <c r="AE1951" t="s">
        <v>277</v>
      </c>
    </row>
    <row r="1952" spans="1:31" outlineLevel="1" x14ac:dyDescent="0.35">
      <c r="A1952" s="6" t="s">
        <v>398</v>
      </c>
      <c r="B1952" s="7" t="s">
        <v>562</v>
      </c>
      <c r="C1952" s="7" t="s">
        <v>277</v>
      </c>
      <c r="D1952" s="7" t="s">
        <v>292</v>
      </c>
      <c r="E1952" s="7" t="s">
        <v>293</v>
      </c>
      <c r="F1952" s="7" t="s">
        <v>563</v>
      </c>
      <c r="G1952" s="8">
        <v>5120316</v>
      </c>
      <c r="H1952" s="16" t="s">
        <v>2874</v>
      </c>
      <c r="I1952" s="18">
        <v>2574.9580000000001</v>
      </c>
      <c r="J1952" s="19">
        <v>303.49700000000001</v>
      </c>
      <c r="K1952" s="19">
        <v>2598.712</v>
      </c>
      <c r="L1952" s="19">
        <v>841.40200000000004</v>
      </c>
      <c r="M1952" s="19">
        <v>539.65499999999997</v>
      </c>
      <c r="N1952" s="19">
        <v>785.84199999999998</v>
      </c>
      <c r="O1952" s="19">
        <v>1517.4860000000001</v>
      </c>
      <c r="P1952" s="19">
        <v>1022</v>
      </c>
      <c r="Q1952" s="19"/>
      <c r="R1952" s="19"/>
      <c r="S1952" s="19"/>
      <c r="T1952" s="19"/>
      <c r="U1952" s="25">
        <v>10183.552</v>
      </c>
      <c r="V1952" s="18">
        <v>1272.944</v>
      </c>
      <c r="W1952" s="39">
        <v>6.0334621122692391E-4</v>
      </c>
      <c r="X1952" s="35">
        <v>1498.8803916014676</v>
      </c>
      <c r="Y1952" s="35"/>
      <c r="Z1952" s="49">
        <v>0</v>
      </c>
      <c r="AC1952" t="s">
        <v>292</v>
      </c>
      <c r="AD1952" t="s">
        <v>293</v>
      </c>
      <c r="AE1952" t="s">
        <v>277</v>
      </c>
    </row>
    <row r="1953" spans="1:31" outlineLevel="1" x14ac:dyDescent="0.35">
      <c r="A1953" s="6" t="s">
        <v>398</v>
      </c>
      <c r="B1953" s="7" t="s">
        <v>562</v>
      </c>
      <c r="C1953" s="7" t="s">
        <v>277</v>
      </c>
      <c r="D1953" s="7" t="s">
        <v>292</v>
      </c>
      <c r="E1953" s="7" t="s">
        <v>293</v>
      </c>
      <c r="F1953" s="7" t="s">
        <v>563</v>
      </c>
      <c r="G1953" s="8">
        <v>5332018</v>
      </c>
      <c r="H1953" s="16" t="s">
        <v>2875</v>
      </c>
      <c r="I1953" s="18">
        <v>1435.644</v>
      </c>
      <c r="J1953" s="19">
        <v>303.49700000000001</v>
      </c>
      <c r="K1953" s="19">
        <v>2528.2620000000002</v>
      </c>
      <c r="L1953" s="19">
        <v>0</v>
      </c>
      <c r="M1953" s="19">
        <v>1202.2090000000001</v>
      </c>
      <c r="N1953" s="19">
        <v>1327.8030000000001</v>
      </c>
      <c r="O1953" s="19">
        <v>2056.752</v>
      </c>
      <c r="P1953" s="19">
        <v>1865.1510000000001</v>
      </c>
      <c r="Q1953" s="19"/>
      <c r="R1953" s="19"/>
      <c r="S1953" s="19"/>
      <c r="T1953" s="19"/>
      <c r="U1953" s="25">
        <v>10719.317999999999</v>
      </c>
      <c r="V1953" s="18">
        <v>1339.9147499999999</v>
      </c>
      <c r="W1953" s="39">
        <v>6.3508880813262084E-4</v>
      </c>
      <c r="X1953" s="35">
        <v>1577.7378621467894</v>
      </c>
      <c r="Y1953" s="35"/>
      <c r="Z1953" s="49">
        <v>0</v>
      </c>
      <c r="AC1953" t="s">
        <v>292</v>
      </c>
      <c r="AD1953" t="s">
        <v>293</v>
      </c>
      <c r="AE1953" t="s">
        <v>277</v>
      </c>
    </row>
    <row r="1954" spans="1:31" outlineLevel="1" x14ac:dyDescent="0.35">
      <c r="A1954" s="6" t="s">
        <v>398</v>
      </c>
      <c r="B1954" s="7" t="s">
        <v>562</v>
      </c>
      <c r="C1954" s="7" t="s">
        <v>277</v>
      </c>
      <c r="D1954" s="7" t="s">
        <v>292</v>
      </c>
      <c r="E1954" s="7" t="s">
        <v>293</v>
      </c>
      <c r="F1954" s="7" t="s">
        <v>563</v>
      </c>
      <c r="G1954" s="8">
        <v>5297559</v>
      </c>
      <c r="H1954" s="16" t="s">
        <v>2876</v>
      </c>
      <c r="I1954" s="18">
        <v>1121.3</v>
      </c>
      <c r="J1954" s="19">
        <v>303.49700000000001</v>
      </c>
      <c r="K1954" s="19">
        <v>1508.01172</v>
      </c>
      <c r="L1954" s="19">
        <v>0</v>
      </c>
      <c r="M1954" s="19">
        <v>778.11900000000003</v>
      </c>
      <c r="N1954" s="19">
        <v>0</v>
      </c>
      <c r="O1954" s="19">
        <v>597.52099999999996</v>
      </c>
      <c r="P1954" s="19">
        <v>303.49700000000001</v>
      </c>
      <c r="Q1954" s="19"/>
      <c r="R1954" s="19"/>
      <c r="S1954" s="19"/>
      <c r="T1954" s="19"/>
      <c r="U1954" s="25">
        <v>4611.9457200000006</v>
      </c>
      <c r="V1954" s="18">
        <v>576.49321500000008</v>
      </c>
      <c r="W1954" s="39">
        <v>2.7324453948349538E-4</v>
      </c>
      <c r="X1954" s="35">
        <v>678.81570269767508</v>
      </c>
      <c r="Y1954" s="35"/>
      <c r="Z1954" s="49">
        <v>0</v>
      </c>
      <c r="AC1954" t="s">
        <v>292</v>
      </c>
      <c r="AD1954" t="s">
        <v>293</v>
      </c>
      <c r="AE1954" t="s">
        <v>277</v>
      </c>
    </row>
    <row r="1955" spans="1:31" outlineLevel="1" x14ac:dyDescent="0.35">
      <c r="A1955" s="6" t="s">
        <v>398</v>
      </c>
      <c r="B1955" s="7" t="s">
        <v>562</v>
      </c>
      <c r="C1955" s="7" t="s">
        <v>277</v>
      </c>
      <c r="D1955" s="7" t="s">
        <v>292</v>
      </c>
      <c r="E1955" s="7" t="s">
        <v>293</v>
      </c>
      <c r="F1955" s="7" t="s">
        <v>563</v>
      </c>
      <c r="G1955" s="8">
        <v>5273528</v>
      </c>
      <c r="H1955" s="16" t="s">
        <v>2877</v>
      </c>
      <c r="I1955" s="18">
        <v>1197.18</v>
      </c>
      <c r="J1955" s="19">
        <v>606.995</v>
      </c>
      <c r="K1955" s="19">
        <v>303.49700000000001</v>
      </c>
      <c r="L1955" s="19">
        <v>359.05700000000002</v>
      </c>
      <c r="M1955" s="19">
        <v>720.25199999999995</v>
      </c>
      <c r="N1955" s="19">
        <v>0</v>
      </c>
      <c r="O1955" s="19">
        <v>0</v>
      </c>
      <c r="P1955" s="19">
        <v>1026.056</v>
      </c>
      <c r="Q1955" s="19"/>
      <c r="R1955" s="19"/>
      <c r="S1955" s="19"/>
      <c r="T1955" s="19"/>
      <c r="U1955" s="25">
        <v>4213.0370000000003</v>
      </c>
      <c r="V1955" s="18">
        <v>526.62962500000003</v>
      </c>
      <c r="W1955" s="39">
        <v>2.496103433957863E-4</v>
      </c>
      <c r="X1955" s="35">
        <v>620.10176295967005</v>
      </c>
      <c r="Y1955" s="35"/>
      <c r="Z1955" s="49">
        <v>0</v>
      </c>
      <c r="AC1955" t="s">
        <v>292</v>
      </c>
      <c r="AD1955" t="s">
        <v>293</v>
      </c>
      <c r="AE1955" t="s">
        <v>277</v>
      </c>
    </row>
    <row r="1956" spans="1:31" outlineLevel="1" x14ac:dyDescent="0.35">
      <c r="A1956" s="6" t="s">
        <v>398</v>
      </c>
      <c r="B1956" s="7" t="s">
        <v>562</v>
      </c>
      <c r="C1956" s="7" t="s">
        <v>277</v>
      </c>
      <c r="D1956" s="7" t="s">
        <v>292</v>
      </c>
      <c r="E1956" s="7" t="s">
        <v>293</v>
      </c>
      <c r="F1956" s="7" t="s">
        <v>563</v>
      </c>
      <c r="G1956" s="8">
        <v>5270116</v>
      </c>
      <c r="H1956" s="16" t="s">
        <v>2878</v>
      </c>
      <c r="I1956" s="18">
        <v>1197.18</v>
      </c>
      <c r="J1956" s="19">
        <v>664.69200000000001</v>
      </c>
      <c r="K1956" s="19">
        <v>1377.9459999999999</v>
      </c>
      <c r="L1956" s="19">
        <v>901.01800000000003</v>
      </c>
      <c r="M1956" s="19">
        <v>1928.875</v>
      </c>
      <c r="N1956" s="19">
        <v>0</v>
      </c>
      <c r="O1956" s="19">
        <v>662.55399999999997</v>
      </c>
      <c r="P1956" s="19">
        <v>1081.616</v>
      </c>
      <c r="Q1956" s="19"/>
      <c r="R1956" s="19"/>
      <c r="S1956" s="19"/>
      <c r="T1956" s="19"/>
      <c r="U1956" s="25">
        <v>7813.8810000000003</v>
      </c>
      <c r="V1956" s="18">
        <v>976.73512500000004</v>
      </c>
      <c r="W1956" s="39">
        <v>4.6295000961629577E-4</v>
      </c>
      <c r="X1956" s="35">
        <v>1150.0970401297377</v>
      </c>
      <c r="Y1956" s="35"/>
      <c r="Z1956" s="49">
        <v>0</v>
      </c>
      <c r="AC1956" t="s">
        <v>292</v>
      </c>
      <c r="AD1956" t="s">
        <v>293</v>
      </c>
      <c r="AE1956" t="s">
        <v>277</v>
      </c>
    </row>
    <row r="1957" spans="1:31" outlineLevel="1" x14ac:dyDescent="0.35">
      <c r="A1957" s="6" t="s">
        <v>398</v>
      </c>
      <c r="B1957" s="7" t="s">
        <v>562</v>
      </c>
      <c r="C1957" s="7" t="s">
        <v>277</v>
      </c>
      <c r="D1957" s="7" t="s">
        <v>292</v>
      </c>
      <c r="E1957" s="7" t="s">
        <v>293</v>
      </c>
      <c r="F1957" s="7" t="s">
        <v>563</v>
      </c>
      <c r="G1957" s="8">
        <v>5128138</v>
      </c>
      <c r="H1957" s="16" t="s">
        <v>2879</v>
      </c>
      <c r="I1957" s="18">
        <v>2035.3028000000004</v>
      </c>
      <c r="J1957" s="19">
        <v>0</v>
      </c>
      <c r="K1957" s="19">
        <v>1430.7840000000001</v>
      </c>
      <c r="L1957" s="19">
        <v>838.12300000000005</v>
      </c>
      <c r="M1957" s="19">
        <v>359.05700000000002</v>
      </c>
      <c r="N1957" s="19">
        <v>0</v>
      </c>
      <c r="O1957" s="19">
        <v>1192.32</v>
      </c>
      <c r="P1957" s="19">
        <v>1377.778</v>
      </c>
      <c r="Q1957" s="19"/>
      <c r="R1957" s="19"/>
      <c r="S1957" s="19"/>
      <c r="T1957" s="19"/>
      <c r="U1957" s="25">
        <v>7233.3648000000003</v>
      </c>
      <c r="V1957" s="18">
        <v>904.17060000000004</v>
      </c>
      <c r="W1957" s="39">
        <v>4.2855609187267827E-4</v>
      </c>
      <c r="X1957" s="35">
        <v>1064.6529485998867</v>
      </c>
      <c r="Y1957" s="35"/>
      <c r="Z1957" s="49">
        <v>0</v>
      </c>
      <c r="AC1957" t="s">
        <v>292</v>
      </c>
      <c r="AD1957" t="s">
        <v>293</v>
      </c>
      <c r="AE1957" t="s">
        <v>277</v>
      </c>
    </row>
    <row r="1958" spans="1:31" outlineLevel="1" x14ac:dyDescent="0.35">
      <c r="A1958" s="6" t="s">
        <v>398</v>
      </c>
      <c r="B1958" s="7" t="s">
        <v>562</v>
      </c>
      <c r="C1958" s="7" t="s">
        <v>277</v>
      </c>
      <c r="D1958" s="7" t="s">
        <v>292</v>
      </c>
      <c r="E1958" s="7" t="s">
        <v>293</v>
      </c>
      <c r="F1958" s="7" t="s">
        <v>563</v>
      </c>
      <c r="G1958" s="8">
        <v>5121803</v>
      </c>
      <c r="H1958" s="16" t="s">
        <v>2880</v>
      </c>
      <c r="I1958" s="18">
        <v>1794.702</v>
      </c>
      <c r="J1958" s="19">
        <v>606.995</v>
      </c>
      <c r="K1958" s="19">
        <v>1690.9179999999999</v>
      </c>
      <c r="L1958" s="19">
        <v>715.39200000000005</v>
      </c>
      <c r="M1958" s="19">
        <v>0</v>
      </c>
      <c r="N1958" s="19">
        <v>541.96100000000001</v>
      </c>
      <c r="O1958" s="19">
        <v>0</v>
      </c>
      <c r="P1958" s="19">
        <v>1139.3140000000001</v>
      </c>
      <c r="Q1958" s="19"/>
      <c r="R1958" s="19"/>
      <c r="S1958" s="19"/>
      <c r="T1958" s="19"/>
      <c r="U1958" s="25">
        <v>6489.2820000000002</v>
      </c>
      <c r="V1958" s="18">
        <v>811.16025000000002</v>
      </c>
      <c r="W1958" s="39">
        <v>3.8447132280397604E-4</v>
      </c>
      <c r="X1958" s="35">
        <v>955.13407751758496</v>
      </c>
      <c r="Y1958" s="35"/>
      <c r="Z1958" s="49">
        <v>0</v>
      </c>
      <c r="AC1958" t="s">
        <v>292</v>
      </c>
      <c r="AD1958" t="s">
        <v>293</v>
      </c>
      <c r="AE1958" t="s">
        <v>277</v>
      </c>
    </row>
    <row r="1959" spans="1:31" outlineLevel="1" x14ac:dyDescent="0.35">
      <c r="A1959" s="6" t="s">
        <v>398</v>
      </c>
      <c r="B1959" s="7" t="s">
        <v>562</v>
      </c>
      <c r="C1959" s="7" t="s">
        <v>277</v>
      </c>
      <c r="D1959" s="7" t="s">
        <v>292</v>
      </c>
      <c r="E1959" s="7" t="s">
        <v>293</v>
      </c>
      <c r="F1959" s="7" t="s">
        <v>563</v>
      </c>
      <c r="G1959" s="8">
        <v>5121768</v>
      </c>
      <c r="H1959" s="16" t="s">
        <v>2881</v>
      </c>
      <c r="I1959" s="18">
        <v>1435.644</v>
      </c>
      <c r="J1959" s="19">
        <v>180.59800000000001</v>
      </c>
      <c r="K1959" s="19">
        <v>476.928</v>
      </c>
      <c r="L1959" s="19">
        <v>1312.913</v>
      </c>
      <c r="M1959" s="19">
        <v>902.98800000000006</v>
      </c>
      <c r="N1959" s="19">
        <v>953.85599999999999</v>
      </c>
      <c r="O1959" s="19">
        <v>718.11400000000003</v>
      </c>
      <c r="P1959" s="19">
        <v>1556.2370000000001</v>
      </c>
      <c r="Q1959" s="19"/>
      <c r="R1959" s="19"/>
      <c r="S1959" s="19"/>
      <c r="T1959" s="19"/>
      <c r="U1959" s="25">
        <v>7537.2779999999993</v>
      </c>
      <c r="V1959" s="18">
        <v>942.15974999999992</v>
      </c>
      <c r="W1959" s="39">
        <v>4.4656207620524221E-4</v>
      </c>
      <c r="X1959" s="35">
        <v>1109.3848394203837</v>
      </c>
      <c r="Y1959" s="35"/>
      <c r="Z1959" s="49">
        <v>0</v>
      </c>
      <c r="AC1959" t="s">
        <v>292</v>
      </c>
      <c r="AD1959" t="s">
        <v>293</v>
      </c>
      <c r="AE1959" t="s">
        <v>277</v>
      </c>
    </row>
    <row r="1960" spans="1:31" outlineLevel="1" x14ac:dyDescent="0.35">
      <c r="A1960" s="6" t="s">
        <v>398</v>
      </c>
      <c r="B1960" s="7" t="s">
        <v>562</v>
      </c>
      <c r="C1960" s="7" t="s">
        <v>277</v>
      </c>
      <c r="D1960" s="7" t="s">
        <v>292</v>
      </c>
      <c r="E1960" s="7" t="s">
        <v>293</v>
      </c>
      <c r="F1960" s="7" t="s">
        <v>563</v>
      </c>
      <c r="G1960" s="8">
        <v>5272695</v>
      </c>
      <c r="H1960" s="16" t="s">
        <v>2882</v>
      </c>
      <c r="I1960" s="18">
        <v>1197.18</v>
      </c>
      <c r="J1960" s="19">
        <v>606.995</v>
      </c>
      <c r="K1960" s="19">
        <v>2059.4479999999999</v>
      </c>
      <c r="L1960" s="19">
        <v>835.98500000000001</v>
      </c>
      <c r="M1960" s="19">
        <v>180.59800000000001</v>
      </c>
      <c r="N1960" s="19">
        <v>0</v>
      </c>
      <c r="O1960" s="19">
        <v>541.96100000000001</v>
      </c>
      <c r="P1960" s="19">
        <v>1141.6210000000001</v>
      </c>
      <c r="Q1960" s="19"/>
      <c r="R1960" s="19"/>
      <c r="S1960" s="19"/>
      <c r="T1960" s="19"/>
      <c r="U1960" s="25">
        <v>6563.7880000000005</v>
      </c>
      <c r="V1960" s="18">
        <v>820.47350000000006</v>
      </c>
      <c r="W1960" s="39">
        <v>3.8888558934021736E-4</v>
      </c>
      <c r="X1960" s="35">
        <v>966.10034768114474</v>
      </c>
      <c r="Y1960" s="35"/>
      <c r="Z1960" s="49">
        <v>0</v>
      </c>
      <c r="AC1960" t="s">
        <v>292</v>
      </c>
      <c r="AD1960" t="s">
        <v>293</v>
      </c>
      <c r="AE1960" t="s">
        <v>277</v>
      </c>
    </row>
    <row r="1961" spans="1:31" outlineLevel="1" x14ac:dyDescent="0.35">
      <c r="A1961" s="6" t="s">
        <v>398</v>
      </c>
      <c r="B1961" s="7" t="s">
        <v>562</v>
      </c>
      <c r="C1961" s="7" t="s">
        <v>277</v>
      </c>
      <c r="D1961" s="7" t="s">
        <v>292</v>
      </c>
      <c r="E1961" s="7" t="s">
        <v>293</v>
      </c>
      <c r="F1961" s="7" t="s">
        <v>563</v>
      </c>
      <c r="G1961" s="8">
        <v>5136504</v>
      </c>
      <c r="H1961" s="16" t="s">
        <v>2883</v>
      </c>
      <c r="I1961" s="18">
        <v>419.06200000000001</v>
      </c>
      <c r="J1961" s="19">
        <v>484.09500000000003</v>
      </c>
      <c r="K1961" s="19">
        <v>1745.115</v>
      </c>
      <c r="L1961" s="19">
        <v>0</v>
      </c>
      <c r="M1961" s="19">
        <v>1026.057</v>
      </c>
      <c r="N1961" s="19">
        <v>0</v>
      </c>
      <c r="O1961" s="19">
        <v>606.99400000000003</v>
      </c>
      <c r="P1961" s="19">
        <v>843.15200000000004</v>
      </c>
      <c r="Q1961" s="19"/>
      <c r="R1961" s="19"/>
      <c r="S1961" s="19"/>
      <c r="T1961" s="19"/>
      <c r="U1961" s="25">
        <v>5124.4749999999995</v>
      </c>
      <c r="V1961" s="18">
        <v>640.55937499999993</v>
      </c>
      <c r="W1961" s="39">
        <v>3.036104274596026E-4</v>
      </c>
      <c r="X1961" s="35">
        <v>754.25304400192897</v>
      </c>
      <c r="Y1961" s="35"/>
      <c r="Z1961" s="49">
        <v>0</v>
      </c>
      <c r="AC1961" t="s">
        <v>292</v>
      </c>
      <c r="AD1961" t="s">
        <v>293</v>
      </c>
      <c r="AE1961" t="s">
        <v>277</v>
      </c>
    </row>
    <row r="1962" spans="1:31" outlineLevel="1" x14ac:dyDescent="0.35">
      <c r="A1962" s="6" t="s">
        <v>398</v>
      </c>
      <c r="B1962" s="7" t="s">
        <v>562</v>
      </c>
      <c r="C1962" s="7" t="s">
        <v>277</v>
      </c>
      <c r="D1962" s="7" t="s">
        <v>292</v>
      </c>
      <c r="E1962" s="7" t="s">
        <v>293</v>
      </c>
      <c r="F1962" s="7" t="s">
        <v>563</v>
      </c>
      <c r="G1962" s="8">
        <v>5272754</v>
      </c>
      <c r="H1962" s="16" t="s">
        <v>2884</v>
      </c>
      <c r="I1962" s="18">
        <v>1377.778</v>
      </c>
      <c r="J1962" s="19">
        <v>303.49700000000001</v>
      </c>
      <c r="K1962" s="19">
        <v>2407.6689999999999</v>
      </c>
      <c r="L1962" s="19">
        <v>238.464</v>
      </c>
      <c r="M1962" s="19">
        <v>1023.749</v>
      </c>
      <c r="N1962" s="19">
        <v>0</v>
      </c>
      <c r="O1962" s="19">
        <v>662.55399999999997</v>
      </c>
      <c r="P1962" s="19">
        <v>1081.616</v>
      </c>
      <c r="Q1962" s="19"/>
      <c r="R1962" s="19"/>
      <c r="S1962" s="19"/>
      <c r="T1962" s="19"/>
      <c r="U1962" s="25">
        <v>7095.3270000000002</v>
      </c>
      <c r="V1962" s="18">
        <v>886.91587500000003</v>
      </c>
      <c r="W1962" s="39">
        <v>4.2037774863486698E-4</v>
      </c>
      <c r="X1962" s="35">
        <v>1044.3356612997575</v>
      </c>
      <c r="Y1962" s="35"/>
      <c r="Z1962" s="49">
        <v>0</v>
      </c>
      <c r="AC1962" t="s">
        <v>292</v>
      </c>
      <c r="AD1962" t="s">
        <v>293</v>
      </c>
      <c r="AE1962" t="s">
        <v>277</v>
      </c>
    </row>
    <row r="1963" spans="1:31" outlineLevel="1" x14ac:dyDescent="0.35">
      <c r="A1963" s="6" t="s">
        <v>398</v>
      </c>
      <c r="B1963" s="7" t="s">
        <v>562</v>
      </c>
      <c r="C1963" s="7" t="s">
        <v>277</v>
      </c>
      <c r="D1963" s="7" t="s">
        <v>292</v>
      </c>
      <c r="E1963" s="7" t="s">
        <v>293</v>
      </c>
      <c r="F1963" s="7" t="s">
        <v>563</v>
      </c>
      <c r="G1963" s="8">
        <v>5333422</v>
      </c>
      <c r="H1963" s="16" t="s">
        <v>2885</v>
      </c>
      <c r="I1963" s="18">
        <v>0</v>
      </c>
      <c r="J1963" s="19">
        <v>1385.1130000000001</v>
      </c>
      <c r="K1963" s="19">
        <v>359.05731999999995</v>
      </c>
      <c r="L1963" s="19">
        <v>0</v>
      </c>
      <c r="M1963" s="19">
        <v>1079.309</v>
      </c>
      <c r="N1963" s="19">
        <v>0</v>
      </c>
      <c r="O1963" s="19">
        <v>1213.9880000000001</v>
      </c>
      <c r="P1963" s="19">
        <v>419.06200000000001</v>
      </c>
      <c r="Q1963" s="19"/>
      <c r="R1963" s="19"/>
      <c r="S1963" s="19"/>
      <c r="T1963" s="19"/>
      <c r="U1963" s="25">
        <v>4456.5293199999996</v>
      </c>
      <c r="V1963" s="18">
        <v>557.06616499999996</v>
      </c>
      <c r="W1963" s="39">
        <v>2.6403656410294756E-4</v>
      </c>
      <c r="X1963" s="35">
        <v>655.94052176932212</v>
      </c>
      <c r="Y1963" s="35"/>
      <c r="Z1963" s="49">
        <v>0</v>
      </c>
      <c r="AC1963" t="s">
        <v>292</v>
      </c>
      <c r="AD1963" t="s">
        <v>293</v>
      </c>
      <c r="AE1963" t="s">
        <v>277</v>
      </c>
    </row>
    <row r="1964" spans="1:31" outlineLevel="1" x14ac:dyDescent="0.35">
      <c r="A1964" s="6" t="s">
        <v>398</v>
      </c>
      <c r="B1964" s="7" t="s">
        <v>562</v>
      </c>
      <c r="C1964" s="7" t="s">
        <v>277</v>
      </c>
      <c r="D1964" s="7" t="s">
        <v>292</v>
      </c>
      <c r="E1964" s="7" t="s">
        <v>293</v>
      </c>
      <c r="F1964" s="7" t="s">
        <v>563</v>
      </c>
      <c r="G1964" s="8">
        <v>5120323</v>
      </c>
      <c r="H1964" s="16" t="s">
        <v>2886</v>
      </c>
      <c r="I1964" s="18">
        <v>1197.18</v>
      </c>
      <c r="J1964" s="19">
        <v>303.49700000000001</v>
      </c>
      <c r="K1964" s="19">
        <v>2897.181</v>
      </c>
      <c r="L1964" s="19">
        <v>895.99</v>
      </c>
      <c r="M1964" s="19">
        <v>900.85</v>
      </c>
      <c r="N1964" s="19">
        <v>541.96100000000001</v>
      </c>
      <c r="O1964" s="19">
        <v>1079.866</v>
      </c>
      <c r="P1964" s="19">
        <v>1031.473</v>
      </c>
      <c r="Q1964" s="19"/>
      <c r="R1964" s="19"/>
      <c r="S1964" s="19"/>
      <c r="T1964" s="19"/>
      <c r="U1964" s="25">
        <v>8847.9979999999996</v>
      </c>
      <c r="V1964" s="18">
        <v>1105.9997499999999</v>
      </c>
      <c r="W1964" s="39">
        <v>5.24218472124795E-4</v>
      </c>
      <c r="X1964" s="35">
        <v>1302.3050019412681</v>
      </c>
      <c r="Y1964" s="35"/>
      <c r="Z1964" s="49">
        <v>0</v>
      </c>
      <c r="AC1964" t="s">
        <v>292</v>
      </c>
      <c r="AD1964" t="s">
        <v>293</v>
      </c>
      <c r="AE1964" t="s">
        <v>277</v>
      </c>
    </row>
    <row r="1965" spans="1:31" outlineLevel="1" x14ac:dyDescent="0.35">
      <c r="A1965" s="6" t="s">
        <v>398</v>
      </c>
      <c r="B1965" s="7" t="s">
        <v>562</v>
      </c>
      <c r="C1965" s="7" t="s">
        <v>277</v>
      </c>
      <c r="D1965" s="7" t="s">
        <v>292</v>
      </c>
      <c r="E1965" s="7" t="s">
        <v>293</v>
      </c>
      <c r="F1965" s="7" t="s">
        <v>563</v>
      </c>
      <c r="G1965" s="8">
        <v>5331604</v>
      </c>
      <c r="H1965" s="16" t="s">
        <v>2887</v>
      </c>
      <c r="I1965" s="18">
        <v>1540.3610000000001</v>
      </c>
      <c r="J1965" s="19">
        <v>303.49700000000001</v>
      </c>
      <c r="K1965" s="19">
        <v>1268.1869999999999</v>
      </c>
      <c r="L1965" s="19">
        <v>359.05700000000002</v>
      </c>
      <c r="M1965" s="19">
        <v>1502.8150000000001</v>
      </c>
      <c r="N1965" s="19">
        <v>303.49700000000001</v>
      </c>
      <c r="O1965" s="19">
        <v>966.05100000000004</v>
      </c>
      <c r="P1965" s="19">
        <v>845.29</v>
      </c>
      <c r="Q1965" s="19"/>
      <c r="R1965" s="19"/>
      <c r="S1965" s="19"/>
      <c r="T1965" s="19"/>
      <c r="U1965" s="25">
        <v>7088.7550000000001</v>
      </c>
      <c r="V1965" s="18">
        <v>886.09437500000001</v>
      </c>
      <c r="W1965" s="39">
        <v>4.1998837650810967E-4</v>
      </c>
      <c r="X1965" s="35">
        <v>1043.3683522573326</v>
      </c>
      <c r="Y1965" s="35"/>
      <c r="Z1965" s="49">
        <v>0</v>
      </c>
      <c r="AC1965" t="s">
        <v>292</v>
      </c>
      <c r="AD1965" t="s">
        <v>293</v>
      </c>
      <c r="AE1965" t="s">
        <v>277</v>
      </c>
    </row>
    <row r="1966" spans="1:31" outlineLevel="1" x14ac:dyDescent="0.35">
      <c r="A1966" s="6" t="s">
        <v>398</v>
      </c>
      <c r="B1966" s="7" t="s">
        <v>562</v>
      </c>
      <c r="C1966" s="7" t="s">
        <v>277</v>
      </c>
      <c r="D1966" s="7" t="s">
        <v>292</v>
      </c>
      <c r="E1966" s="7" t="s">
        <v>293</v>
      </c>
      <c r="F1966" s="7" t="s">
        <v>563</v>
      </c>
      <c r="G1966" s="8">
        <v>5121782</v>
      </c>
      <c r="H1966" s="16" t="s">
        <v>2888</v>
      </c>
      <c r="I1966" s="18">
        <v>2155.8960000000002</v>
      </c>
      <c r="J1966" s="19">
        <v>303.49700000000001</v>
      </c>
      <c r="K1966" s="19">
        <v>2471.3429999999998</v>
      </c>
      <c r="L1966" s="19">
        <v>715.39200000000005</v>
      </c>
      <c r="M1966" s="19">
        <v>0</v>
      </c>
      <c r="N1966" s="19">
        <v>0</v>
      </c>
      <c r="O1966" s="19">
        <v>953.85599999999999</v>
      </c>
      <c r="P1966" s="19">
        <v>3425.2759999999998</v>
      </c>
      <c r="Q1966" s="19"/>
      <c r="R1966" s="19"/>
      <c r="S1966" s="19"/>
      <c r="T1966" s="19"/>
      <c r="U1966" s="25">
        <v>10025.259999999998</v>
      </c>
      <c r="V1966" s="18">
        <v>1253.1574999999998</v>
      </c>
      <c r="W1966" s="39">
        <v>5.9396786480442484E-4</v>
      </c>
      <c r="X1966" s="35">
        <v>1475.5819614518125</v>
      </c>
      <c r="Y1966" s="35"/>
      <c r="Z1966" s="49">
        <v>0</v>
      </c>
      <c r="AC1966" t="s">
        <v>292</v>
      </c>
      <c r="AD1966" t="s">
        <v>293</v>
      </c>
      <c r="AE1966" t="s">
        <v>277</v>
      </c>
    </row>
    <row r="1967" spans="1:31" outlineLevel="1" x14ac:dyDescent="0.35">
      <c r="A1967" s="6" t="s">
        <v>398</v>
      </c>
      <c r="B1967" s="7" t="s">
        <v>562</v>
      </c>
      <c r="C1967" s="7" t="s">
        <v>277</v>
      </c>
      <c r="D1967" s="7" t="s">
        <v>292</v>
      </c>
      <c r="E1967" s="7" t="s">
        <v>293</v>
      </c>
      <c r="F1967" s="7" t="s">
        <v>563</v>
      </c>
      <c r="G1967" s="8">
        <v>5127731</v>
      </c>
      <c r="H1967" s="16" t="s">
        <v>2889</v>
      </c>
      <c r="I1967" s="18">
        <v>0</v>
      </c>
      <c r="J1967" s="19">
        <v>0</v>
      </c>
      <c r="K1967" s="19">
        <v>0</v>
      </c>
      <c r="L1967" s="19">
        <v>0</v>
      </c>
      <c r="M1967" s="19">
        <v>180.59800000000001</v>
      </c>
      <c r="N1967" s="19">
        <v>0</v>
      </c>
      <c r="O1967" s="19">
        <v>0</v>
      </c>
      <c r="P1967" s="19">
        <v>778.11900000000003</v>
      </c>
      <c r="Q1967" s="19"/>
      <c r="R1967" s="19"/>
      <c r="S1967" s="19"/>
      <c r="T1967" s="19"/>
      <c r="U1967" s="25">
        <v>958.7170000000001</v>
      </c>
      <c r="V1967" s="18">
        <v>119.83962500000001</v>
      </c>
      <c r="W1967" s="39">
        <v>5.6801229039616327E-5</v>
      </c>
      <c r="X1967" s="35">
        <v>141.11010700342914</v>
      </c>
      <c r="Y1967" s="35"/>
      <c r="Z1967" s="49">
        <v>0</v>
      </c>
      <c r="AC1967" t="s">
        <v>292</v>
      </c>
      <c r="AD1967" t="s">
        <v>293</v>
      </c>
      <c r="AE1967" t="s">
        <v>277</v>
      </c>
    </row>
    <row r="1968" spans="1:31" outlineLevel="1" x14ac:dyDescent="0.35">
      <c r="A1968" s="6" t="s">
        <v>398</v>
      </c>
      <c r="B1968" s="7" t="s">
        <v>562</v>
      </c>
      <c r="C1968" s="7" t="s">
        <v>277</v>
      </c>
      <c r="D1968" s="7" t="s">
        <v>292</v>
      </c>
      <c r="E1968" s="7" t="s">
        <v>293</v>
      </c>
      <c r="F1968" s="7" t="s">
        <v>563</v>
      </c>
      <c r="G1968" s="8">
        <v>5297210</v>
      </c>
      <c r="H1968" s="16" t="s">
        <v>2890</v>
      </c>
      <c r="I1968" s="18">
        <v>0</v>
      </c>
      <c r="J1968" s="19">
        <v>0</v>
      </c>
      <c r="K1968" s="19">
        <v>845.45799999999997</v>
      </c>
      <c r="L1968" s="19">
        <v>0</v>
      </c>
      <c r="M1968" s="19">
        <v>668.36</v>
      </c>
      <c r="N1968" s="19">
        <v>238.464</v>
      </c>
      <c r="O1968" s="19">
        <v>180.59800000000001</v>
      </c>
      <c r="P1968" s="19">
        <v>901.01800000000003</v>
      </c>
      <c r="Q1968" s="19"/>
      <c r="R1968" s="19"/>
      <c r="S1968" s="19"/>
      <c r="T1968" s="19"/>
      <c r="U1968" s="25">
        <v>2833.8980000000001</v>
      </c>
      <c r="V1968" s="18">
        <v>354.23725000000002</v>
      </c>
      <c r="W1968" s="39">
        <v>1.679003182095557E-4</v>
      </c>
      <c r="X1968" s="35">
        <v>417.11125391205508</v>
      </c>
      <c r="Y1968" s="35"/>
      <c r="Z1968" s="49">
        <v>0</v>
      </c>
      <c r="AC1968" t="s">
        <v>292</v>
      </c>
      <c r="AD1968" t="s">
        <v>293</v>
      </c>
      <c r="AE1968" t="s">
        <v>277</v>
      </c>
    </row>
    <row r="1969" spans="1:31" outlineLevel="1" x14ac:dyDescent="0.35">
      <c r="A1969" s="6" t="s">
        <v>398</v>
      </c>
      <c r="B1969" s="7" t="s">
        <v>562</v>
      </c>
      <c r="C1969" s="7" t="s">
        <v>277</v>
      </c>
      <c r="D1969" s="7" t="s">
        <v>292</v>
      </c>
      <c r="E1969" s="7" t="s">
        <v>293</v>
      </c>
      <c r="F1969" s="7" t="s">
        <v>563</v>
      </c>
      <c r="G1969" s="8">
        <v>5138360</v>
      </c>
      <c r="H1969" s="16" t="s">
        <v>2891</v>
      </c>
      <c r="I1969" s="18">
        <v>2142.7429999999999</v>
      </c>
      <c r="J1969" s="19">
        <v>0</v>
      </c>
      <c r="K1969" s="19">
        <v>3060.57</v>
      </c>
      <c r="L1969" s="19">
        <v>2525.192</v>
      </c>
      <c r="M1969" s="19">
        <v>1767.81</v>
      </c>
      <c r="N1969" s="19">
        <v>715.39200000000005</v>
      </c>
      <c r="O1969" s="19">
        <v>3136.451</v>
      </c>
      <c r="P1969" s="19">
        <v>2514.9540000000002</v>
      </c>
      <c r="Q1969" s="19"/>
      <c r="R1969" s="19"/>
      <c r="S1969" s="19"/>
      <c r="T1969" s="19"/>
      <c r="U1969" s="25">
        <v>15863.111999999999</v>
      </c>
      <c r="V1969" s="18">
        <v>1982.8889999999999</v>
      </c>
      <c r="W1969" s="39">
        <v>9.3984383086258619E-4</v>
      </c>
      <c r="X1969" s="35">
        <v>2334.8344002738868</v>
      </c>
      <c r="Y1969" s="35"/>
      <c r="Z1969" s="49">
        <v>0</v>
      </c>
      <c r="AC1969" t="s">
        <v>292</v>
      </c>
      <c r="AD1969" t="s">
        <v>293</v>
      </c>
      <c r="AE1969" t="s">
        <v>277</v>
      </c>
    </row>
    <row r="1970" spans="1:31" outlineLevel="1" x14ac:dyDescent="0.35">
      <c r="A1970" s="6" t="s">
        <v>398</v>
      </c>
      <c r="B1970" s="7" t="s">
        <v>562</v>
      </c>
      <c r="C1970" s="7" t="s">
        <v>277</v>
      </c>
      <c r="D1970" s="7" t="s">
        <v>292</v>
      </c>
      <c r="E1970" s="7" t="s">
        <v>293</v>
      </c>
      <c r="F1970" s="7" t="s">
        <v>563</v>
      </c>
      <c r="G1970" s="8">
        <v>5333415</v>
      </c>
      <c r="H1970" s="16" t="s">
        <v>2892</v>
      </c>
      <c r="I1970" s="18">
        <v>1856.8440000000001</v>
      </c>
      <c r="J1970" s="19">
        <v>0</v>
      </c>
      <c r="K1970" s="19">
        <v>3849.2890000000002</v>
      </c>
      <c r="L1970" s="19">
        <v>780.25699999999995</v>
      </c>
      <c r="M1970" s="19">
        <v>2969.7710000000002</v>
      </c>
      <c r="N1970" s="19">
        <v>3425.1979999999999</v>
      </c>
      <c r="O1970" s="19">
        <v>960.85400000000004</v>
      </c>
      <c r="P1970" s="19">
        <v>2633.4070000000002</v>
      </c>
      <c r="Q1970" s="19"/>
      <c r="R1970" s="19"/>
      <c r="S1970" s="19"/>
      <c r="T1970" s="19"/>
      <c r="U1970" s="25">
        <v>16475.62</v>
      </c>
      <c r="V1970" s="18">
        <v>2059.4524999999999</v>
      </c>
      <c r="W1970" s="39">
        <v>9.7613317088325689E-4</v>
      </c>
      <c r="X1970" s="35">
        <v>2424.9872497805259</v>
      </c>
      <c r="Y1970" s="35"/>
      <c r="Z1970" s="49">
        <v>0</v>
      </c>
      <c r="AC1970" t="s">
        <v>292</v>
      </c>
      <c r="AD1970" t="s">
        <v>293</v>
      </c>
      <c r="AE1970" t="s">
        <v>277</v>
      </c>
    </row>
    <row r="1971" spans="1:31" outlineLevel="1" x14ac:dyDescent="0.35">
      <c r="A1971" s="6" t="s">
        <v>398</v>
      </c>
      <c r="B1971" s="7" t="s">
        <v>562</v>
      </c>
      <c r="C1971" s="7" t="s">
        <v>277</v>
      </c>
      <c r="D1971" s="7" t="s">
        <v>292</v>
      </c>
      <c r="E1971" s="7" t="s">
        <v>293</v>
      </c>
      <c r="F1971" s="7" t="s">
        <v>563</v>
      </c>
      <c r="G1971" s="8">
        <v>5130292</v>
      </c>
      <c r="H1971" s="16" t="s">
        <v>2893</v>
      </c>
      <c r="I1971" s="18">
        <v>419.06200000000001</v>
      </c>
      <c r="J1971" s="19">
        <v>0</v>
      </c>
      <c r="K1971" s="19">
        <v>791.25900000000001</v>
      </c>
      <c r="L1971" s="19">
        <v>0</v>
      </c>
      <c r="M1971" s="19">
        <v>0</v>
      </c>
      <c r="N1971" s="19">
        <v>0</v>
      </c>
      <c r="O1971" s="19">
        <v>0</v>
      </c>
      <c r="P1971" s="19">
        <v>359.05700000000002</v>
      </c>
      <c r="Q1971" s="19"/>
      <c r="R1971" s="19"/>
      <c r="S1971" s="19"/>
      <c r="T1971" s="19"/>
      <c r="U1971" s="25">
        <v>1569.3779999999999</v>
      </c>
      <c r="V1971" s="18">
        <v>196.17224999999999</v>
      </c>
      <c r="W1971" s="39">
        <v>9.2981139614437818E-5</v>
      </c>
      <c r="X1971" s="35">
        <v>230.99110322319055</v>
      </c>
      <c r="Y1971" s="35"/>
      <c r="Z1971" s="49">
        <v>0</v>
      </c>
      <c r="AC1971" t="s">
        <v>292</v>
      </c>
      <c r="AD1971" t="s">
        <v>293</v>
      </c>
      <c r="AE1971" t="s">
        <v>277</v>
      </c>
    </row>
    <row r="1972" spans="1:31" outlineLevel="1" x14ac:dyDescent="0.35">
      <c r="A1972" s="6" t="s">
        <v>398</v>
      </c>
      <c r="B1972" s="7" t="s">
        <v>562</v>
      </c>
      <c r="C1972" s="7" t="s">
        <v>277</v>
      </c>
      <c r="D1972" s="7" t="s">
        <v>292</v>
      </c>
      <c r="E1972" s="7" t="s">
        <v>293</v>
      </c>
      <c r="F1972" s="7" t="s">
        <v>563</v>
      </c>
      <c r="G1972" s="8">
        <v>5276992</v>
      </c>
      <c r="H1972" s="16" t="s">
        <v>2894</v>
      </c>
      <c r="I1972" s="18">
        <v>0</v>
      </c>
      <c r="J1972" s="19">
        <v>0</v>
      </c>
      <c r="K1972" s="19">
        <v>0</v>
      </c>
      <c r="L1972" s="19">
        <v>848.95699999999999</v>
      </c>
      <c r="M1972" s="19">
        <v>0</v>
      </c>
      <c r="N1972" s="19">
        <v>0</v>
      </c>
      <c r="O1972" s="19">
        <v>0</v>
      </c>
      <c r="P1972" s="19">
        <v>778.11900000000003</v>
      </c>
      <c r="Q1972" s="19"/>
      <c r="R1972" s="19"/>
      <c r="S1972" s="19"/>
      <c r="T1972" s="19"/>
      <c r="U1972" s="25">
        <v>1627.076</v>
      </c>
      <c r="V1972" s="18">
        <v>203.3845</v>
      </c>
      <c r="W1972" s="39">
        <v>9.6399580419313276E-5</v>
      </c>
      <c r="X1972" s="35">
        <v>239.48346432024405</v>
      </c>
      <c r="Y1972" s="35"/>
      <c r="Z1972" s="49">
        <v>0</v>
      </c>
      <c r="AC1972" t="s">
        <v>292</v>
      </c>
      <c r="AD1972" t="s">
        <v>293</v>
      </c>
      <c r="AE1972" t="s">
        <v>277</v>
      </c>
    </row>
    <row r="1973" spans="1:31" outlineLevel="1" x14ac:dyDescent="0.35">
      <c r="A1973" s="6" t="s">
        <v>398</v>
      </c>
      <c r="B1973" s="7" t="s">
        <v>562</v>
      </c>
      <c r="C1973" s="7" t="s">
        <v>277</v>
      </c>
      <c r="D1973" s="7" t="s">
        <v>292</v>
      </c>
      <c r="E1973" s="7" t="s">
        <v>293</v>
      </c>
      <c r="F1973" s="7" t="s">
        <v>563</v>
      </c>
      <c r="G1973" s="8">
        <v>5138339</v>
      </c>
      <c r="H1973" s="16" t="s">
        <v>2895</v>
      </c>
      <c r="I1973" s="18">
        <v>0</v>
      </c>
      <c r="J1973" s="19">
        <v>0</v>
      </c>
      <c r="K1973" s="19">
        <v>1517.4870000000001</v>
      </c>
      <c r="L1973" s="19">
        <v>722.55899999999997</v>
      </c>
      <c r="M1973" s="19">
        <v>1643.886</v>
      </c>
      <c r="N1973" s="19">
        <v>1387.42</v>
      </c>
      <c r="O1973" s="19">
        <v>1257.1849999999999</v>
      </c>
      <c r="P1973" s="19">
        <v>1561.654</v>
      </c>
      <c r="Q1973" s="19"/>
      <c r="R1973" s="19"/>
      <c r="S1973" s="19"/>
      <c r="T1973" s="19"/>
      <c r="U1973" s="25">
        <v>8090.1910000000007</v>
      </c>
      <c r="V1973" s="18">
        <v>1011.2738750000001</v>
      </c>
      <c r="W1973" s="39">
        <v>4.7932058361877661E-4</v>
      </c>
      <c r="X1973" s="35">
        <v>1190.7661152229273</v>
      </c>
      <c r="Y1973" s="35"/>
      <c r="Z1973" s="49">
        <v>0</v>
      </c>
      <c r="AC1973" t="s">
        <v>292</v>
      </c>
      <c r="AD1973" t="s">
        <v>293</v>
      </c>
      <c r="AE1973" t="s">
        <v>277</v>
      </c>
    </row>
    <row r="1974" spans="1:31" outlineLevel="1" x14ac:dyDescent="0.35">
      <c r="A1974" s="6" t="s">
        <v>398</v>
      </c>
      <c r="B1974" s="7" t="s">
        <v>562</v>
      </c>
      <c r="C1974" s="7" t="s">
        <v>277</v>
      </c>
      <c r="D1974" s="7" t="s">
        <v>292</v>
      </c>
      <c r="E1974" s="7" t="s">
        <v>293</v>
      </c>
      <c r="F1974" s="7" t="s">
        <v>563</v>
      </c>
      <c r="G1974" s="8">
        <v>5337819</v>
      </c>
      <c r="H1974" s="16" t="s">
        <v>2896</v>
      </c>
      <c r="I1974" s="18">
        <v>419.06200000000001</v>
      </c>
      <c r="J1974" s="19">
        <v>0</v>
      </c>
      <c r="K1974" s="19">
        <v>1029.723</v>
      </c>
      <c r="L1974" s="19">
        <v>180.59800000000001</v>
      </c>
      <c r="M1974" s="19">
        <v>243.881</v>
      </c>
      <c r="N1974" s="19">
        <v>238.464</v>
      </c>
      <c r="O1974" s="19">
        <v>180.59800000000001</v>
      </c>
      <c r="P1974" s="19">
        <v>359.05700000000002</v>
      </c>
      <c r="Q1974" s="19"/>
      <c r="R1974" s="19"/>
      <c r="S1974" s="19"/>
      <c r="T1974" s="19"/>
      <c r="U1974" s="25">
        <v>2651.3829999999998</v>
      </c>
      <c r="V1974" s="18">
        <v>331.42287499999998</v>
      </c>
      <c r="W1974" s="39">
        <v>1.5708682859983189E-4</v>
      </c>
      <c r="X1974" s="35">
        <v>390.24752751549505</v>
      </c>
      <c r="Y1974" s="35"/>
      <c r="Z1974" s="49">
        <v>0</v>
      </c>
      <c r="AC1974" t="s">
        <v>292</v>
      </c>
      <c r="AD1974" t="s">
        <v>293</v>
      </c>
      <c r="AE1974" t="s">
        <v>277</v>
      </c>
    </row>
    <row r="1975" spans="1:31" outlineLevel="1" x14ac:dyDescent="0.35">
      <c r="A1975" s="6" t="s">
        <v>398</v>
      </c>
      <c r="B1975" s="7" t="s">
        <v>562</v>
      </c>
      <c r="C1975" s="7" t="s">
        <v>277</v>
      </c>
      <c r="D1975" s="7" t="s">
        <v>292</v>
      </c>
      <c r="E1975" s="7" t="s">
        <v>293</v>
      </c>
      <c r="F1975" s="7" t="s">
        <v>563</v>
      </c>
      <c r="G1975" s="8">
        <v>5130645</v>
      </c>
      <c r="H1975" s="16" t="s">
        <v>2897</v>
      </c>
      <c r="I1975" s="18">
        <v>0</v>
      </c>
      <c r="J1975" s="19">
        <v>597.52099999999996</v>
      </c>
      <c r="K1975" s="19">
        <v>541.96100000000001</v>
      </c>
      <c r="L1975" s="19">
        <v>0</v>
      </c>
      <c r="M1975" s="19">
        <v>0</v>
      </c>
      <c r="N1975" s="19">
        <v>238.464</v>
      </c>
      <c r="O1975" s="19">
        <v>303.49700000000001</v>
      </c>
      <c r="P1975" s="19">
        <v>606.99400000000003</v>
      </c>
      <c r="Q1975" s="19"/>
      <c r="R1975" s="19"/>
      <c r="S1975" s="19"/>
      <c r="T1975" s="19"/>
      <c r="U1975" s="25">
        <v>2288.4369999999999</v>
      </c>
      <c r="V1975" s="18">
        <v>286.05462499999999</v>
      </c>
      <c r="W1975" s="39">
        <v>1.3558332039562504E-4</v>
      </c>
      <c r="X1975" s="35">
        <v>336.82681118683229</v>
      </c>
      <c r="Y1975" s="35"/>
      <c r="Z1975" s="49">
        <v>0</v>
      </c>
      <c r="AC1975" t="s">
        <v>292</v>
      </c>
      <c r="AD1975" t="s">
        <v>293</v>
      </c>
      <c r="AE1975" t="s">
        <v>277</v>
      </c>
    </row>
    <row r="1976" spans="1:31" outlineLevel="1" x14ac:dyDescent="0.35">
      <c r="A1976" s="6" t="s">
        <v>398</v>
      </c>
      <c r="B1976" s="7" t="s">
        <v>562</v>
      </c>
      <c r="C1976" s="7" t="s">
        <v>277</v>
      </c>
      <c r="D1976" s="7" t="s">
        <v>292</v>
      </c>
      <c r="E1976" s="7" t="s">
        <v>293</v>
      </c>
      <c r="F1976" s="7" t="s">
        <v>563</v>
      </c>
      <c r="G1976" s="8">
        <v>5336270</v>
      </c>
      <c r="H1976" s="16" t="s">
        <v>2898</v>
      </c>
      <c r="I1976" s="18">
        <v>361.19499999999999</v>
      </c>
      <c r="J1976" s="19">
        <v>0</v>
      </c>
      <c r="K1976" s="19">
        <v>861.274</v>
      </c>
      <c r="L1976" s="19">
        <v>0</v>
      </c>
      <c r="M1976" s="19">
        <v>0</v>
      </c>
      <c r="N1976" s="19">
        <v>541.96100000000001</v>
      </c>
      <c r="O1976" s="19">
        <v>0</v>
      </c>
      <c r="P1976" s="19">
        <v>419.06200000000001</v>
      </c>
      <c r="Q1976" s="19"/>
      <c r="R1976" s="19"/>
      <c r="S1976" s="19"/>
      <c r="T1976" s="19"/>
      <c r="U1976" s="25">
        <v>2183.4920000000002</v>
      </c>
      <c r="V1976" s="18">
        <v>272.93650000000002</v>
      </c>
      <c r="W1976" s="39">
        <v>1.2936563052305314E-4</v>
      </c>
      <c r="X1976" s="35">
        <v>321.38033409351402</v>
      </c>
      <c r="Y1976" s="35"/>
      <c r="Z1976" s="49">
        <v>0</v>
      </c>
      <c r="AC1976" t="s">
        <v>292</v>
      </c>
      <c r="AD1976" t="s">
        <v>293</v>
      </c>
      <c r="AE1976" t="s">
        <v>277</v>
      </c>
    </row>
    <row r="1977" spans="1:31" outlineLevel="1" x14ac:dyDescent="0.35">
      <c r="A1977" s="6" t="s">
        <v>398</v>
      </c>
      <c r="B1977" s="7" t="s">
        <v>562</v>
      </c>
      <c r="C1977" s="7" t="s">
        <v>277</v>
      </c>
      <c r="D1977" s="7" t="s">
        <v>292</v>
      </c>
      <c r="E1977" s="7" t="s">
        <v>293</v>
      </c>
      <c r="F1977" s="7" t="s">
        <v>563</v>
      </c>
      <c r="G1977" s="8">
        <v>5292239</v>
      </c>
      <c r="H1977" s="16" t="s">
        <v>2899</v>
      </c>
      <c r="I1977" s="18">
        <v>0</v>
      </c>
      <c r="J1977" s="19">
        <v>180.59800000000001</v>
      </c>
      <c r="K1977" s="19">
        <v>845.45799999999997</v>
      </c>
      <c r="L1977" s="19">
        <v>0</v>
      </c>
      <c r="M1977" s="19">
        <v>605.077</v>
      </c>
      <c r="N1977" s="19">
        <v>0</v>
      </c>
      <c r="O1977" s="19">
        <v>0</v>
      </c>
      <c r="P1977" s="19">
        <v>778.11900000000003</v>
      </c>
      <c r="Q1977" s="19"/>
      <c r="R1977" s="19"/>
      <c r="S1977" s="19"/>
      <c r="T1977" s="19"/>
      <c r="U1977" s="25">
        <v>2409.252</v>
      </c>
      <c r="V1977" s="18">
        <v>301.15649999999999</v>
      </c>
      <c r="W1977" s="39">
        <v>1.4274126219327883E-4</v>
      </c>
      <c r="X1977" s="35">
        <v>354.60913650037037</v>
      </c>
      <c r="Y1977" s="35"/>
      <c r="Z1977" s="49">
        <v>0</v>
      </c>
      <c r="AC1977" t="s">
        <v>292</v>
      </c>
      <c r="AD1977" t="s">
        <v>293</v>
      </c>
      <c r="AE1977" t="s">
        <v>277</v>
      </c>
    </row>
    <row r="1978" spans="1:31" outlineLevel="1" x14ac:dyDescent="0.35">
      <c r="A1978" s="6" t="s">
        <v>398</v>
      </c>
      <c r="B1978" s="7" t="s">
        <v>562</v>
      </c>
      <c r="C1978" s="7" t="s">
        <v>277</v>
      </c>
      <c r="D1978" s="7" t="s">
        <v>292</v>
      </c>
      <c r="E1978" s="7" t="s">
        <v>293</v>
      </c>
      <c r="F1978" s="7" t="s">
        <v>563</v>
      </c>
      <c r="G1978" s="8">
        <v>5272079</v>
      </c>
      <c r="H1978" s="16" t="s">
        <v>2900</v>
      </c>
      <c r="I1978" s="18">
        <v>778.11900000000003</v>
      </c>
      <c r="J1978" s="19">
        <v>476.928</v>
      </c>
      <c r="K1978" s="19">
        <v>664.69200000000001</v>
      </c>
      <c r="L1978" s="19">
        <v>0</v>
      </c>
      <c r="M1978" s="19">
        <v>0</v>
      </c>
      <c r="N1978" s="19">
        <v>0</v>
      </c>
      <c r="O1978" s="19">
        <v>0</v>
      </c>
      <c r="P1978" s="19">
        <v>662.55399999999997</v>
      </c>
      <c r="Q1978" s="19"/>
      <c r="R1978" s="19"/>
      <c r="S1978" s="19"/>
      <c r="T1978" s="19"/>
      <c r="U1978" s="25">
        <v>2582.2930000000001</v>
      </c>
      <c r="V1978" s="18">
        <v>322.78662500000002</v>
      </c>
      <c r="W1978" s="39">
        <v>1.5299344451010877E-4</v>
      </c>
      <c r="X1978" s="35">
        <v>380.07841891215651</v>
      </c>
      <c r="Y1978" s="35"/>
      <c r="Z1978" s="49">
        <v>0</v>
      </c>
      <c r="AC1978" t="s">
        <v>292</v>
      </c>
      <c r="AD1978" t="s">
        <v>293</v>
      </c>
      <c r="AE1978" t="s">
        <v>277</v>
      </c>
    </row>
    <row r="1979" spans="1:31" outlineLevel="1" x14ac:dyDescent="0.35">
      <c r="A1979" s="6" t="s">
        <v>398</v>
      </c>
      <c r="B1979" s="7" t="s">
        <v>562</v>
      </c>
      <c r="C1979" s="7" t="s">
        <v>277</v>
      </c>
      <c r="D1979" s="7" t="s">
        <v>292</v>
      </c>
      <c r="E1979" s="7" t="s">
        <v>293</v>
      </c>
      <c r="F1979" s="7" t="s">
        <v>563</v>
      </c>
      <c r="G1979" s="8">
        <v>5291029</v>
      </c>
      <c r="H1979" s="16" t="s">
        <v>2901</v>
      </c>
      <c r="I1979" s="18">
        <v>1226.0170000000001</v>
      </c>
      <c r="J1979" s="19">
        <v>180.59800000000001</v>
      </c>
      <c r="K1979" s="19">
        <v>1000.707</v>
      </c>
      <c r="L1979" s="19">
        <v>343.18099999999998</v>
      </c>
      <c r="M1979" s="19">
        <v>539.65499999999997</v>
      </c>
      <c r="N1979" s="19">
        <v>0</v>
      </c>
      <c r="O1979" s="19">
        <v>895.99</v>
      </c>
      <c r="P1979" s="19">
        <v>778.11900000000003</v>
      </c>
      <c r="Q1979" s="19"/>
      <c r="R1979" s="19"/>
      <c r="S1979" s="19"/>
      <c r="T1979" s="19"/>
      <c r="U1979" s="25">
        <v>4964.2669999999998</v>
      </c>
      <c r="V1979" s="18">
        <v>620.53337499999998</v>
      </c>
      <c r="W1979" s="39">
        <v>2.9411856353940628E-4</v>
      </c>
      <c r="X1979" s="35">
        <v>730.67260470356939</v>
      </c>
      <c r="Y1979" s="35"/>
      <c r="Z1979" s="49">
        <v>0</v>
      </c>
      <c r="AC1979" t="s">
        <v>292</v>
      </c>
      <c r="AD1979" t="s">
        <v>293</v>
      </c>
      <c r="AE1979" t="s">
        <v>277</v>
      </c>
    </row>
    <row r="1980" spans="1:31" outlineLevel="1" x14ac:dyDescent="0.35">
      <c r="A1980" s="6" t="s">
        <v>398</v>
      </c>
      <c r="B1980" s="7" t="s">
        <v>562</v>
      </c>
      <c r="C1980" s="7" t="s">
        <v>277</v>
      </c>
      <c r="D1980" s="7" t="s">
        <v>292</v>
      </c>
      <c r="E1980" s="7" t="s">
        <v>293</v>
      </c>
      <c r="F1980" s="7" t="s">
        <v>563</v>
      </c>
      <c r="G1980" s="8">
        <v>5277953</v>
      </c>
      <c r="H1980" s="16" t="s">
        <v>2902</v>
      </c>
      <c r="I1980" s="18">
        <v>882.83600000000001</v>
      </c>
      <c r="J1980" s="19">
        <v>476.928</v>
      </c>
      <c r="K1980" s="19">
        <v>597.52099999999996</v>
      </c>
      <c r="L1980" s="19">
        <v>523.779</v>
      </c>
      <c r="M1980" s="19">
        <v>0</v>
      </c>
      <c r="N1980" s="19">
        <v>0</v>
      </c>
      <c r="O1980" s="19">
        <v>882.83600000000001</v>
      </c>
      <c r="P1980" s="19">
        <v>359.05700000000002</v>
      </c>
      <c r="Q1980" s="19"/>
      <c r="R1980" s="19"/>
      <c r="S1980" s="19"/>
      <c r="T1980" s="19"/>
      <c r="U1980" s="25">
        <v>3722.9570000000003</v>
      </c>
      <c r="V1980" s="18">
        <v>465.36962500000004</v>
      </c>
      <c r="W1980" s="39">
        <v>2.205745107906117E-4</v>
      </c>
      <c r="X1980" s="35">
        <v>547.96865043507671</v>
      </c>
      <c r="Y1980" s="35"/>
      <c r="Z1980" s="49">
        <v>0</v>
      </c>
      <c r="AC1980" t="s">
        <v>292</v>
      </c>
      <c r="AD1980" t="s">
        <v>293</v>
      </c>
      <c r="AE1980" t="s">
        <v>277</v>
      </c>
    </row>
    <row r="1981" spans="1:31" outlineLevel="1" x14ac:dyDescent="0.35">
      <c r="A1981" s="6" t="s">
        <v>398</v>
      </c>
      <c r="B1981" s="7" t="s">
        <v>562</v>
      </c>
      <c r="C1981" s="7" t="s">
        <v>277</v>
      </c>
      <c r="D1981" s="7" t="s">
        <v>292</v>
      </c>
      <c r="E1981" s="7" t="s">
        <v>293</v>
      </c>
      <c r="F1981" s="7" t="s">
        <v>563</v>
      </c>
      <c r="G1981" s="8">
        <v>5136182</v>
      </c>
      <c r="H1981" s="16" t="s">
        <v>2903</v>
      </c>
      <c r="I1981" s="18">
        <v>4340.55</v>
      </c>
      <c r="J1981" s="19">
        <v>597.52099999999996</v>
      </c>
      <c r="K1981" s="19">
        <v>6375.1940000000004</v>
      </c>
      <c r="L1981" s="19">
        <v>956.57799999999997</v>
      </c>
      <c r="M1981" s="19">
        <v>541.79300000000001</v>
      </c>
      <c r="N1981" s="19">
        <v>2575.683</v>
      </c>
      <c r="O1981" s="19">
        <v>4380.4930000000004</v>
      </c>
      <c r="P1981" s="19">
        <v>3248.9029999999998</v>
      </c>
      <c r="Q1981" s="19"/>
      <c r="R1981" s="19"/>
      <c r="S1981" s="19"/>
      <c r="T1981" s="19"/>
      <c r="U1981" s="25">
        <v>23016.714999999997</v>
      </c>
      <c r="V1981" s="18">
        <v>2877.0893749999996</v>
      </c>
      <c r="W1981" s="39">
        <v>1.363674265142448E-3</v>
      </c>
      <c r="X1981" s="35">
        <v>3387.7474964117996</v>
      </c>
      <c r="Y1981" s="35"/>
      <c r="Z1981" s="49">
        <v>0</v>
      </c>
      <c r="AC1981" t="s">
        <v>292</v>
      </c>
      <c r="AD1981" t="s">
        <v>293</v>
      </c>
      <c r="AE1981" t="s">
        <v>277</v>
      </c>
    </row>
    <row r="1982" spans="1:31" outlineLevel="1" x14ac:dyDescent="0.35">
      <c r="A1982" s="6" t="s">
        <v>398</v>
      </c>
      <c r="B1982" s="7" t="s">
        <v>562</v>
      </c>
      <c r="C1982" s="7" t="s">
        <v>277</v>
      </c>
      <c r="D1982" s="7" t="s">
        <v>292</v>
      </c>
      <c r="E1982" s="7" t="s">
        <v>293</v>
      </c>
      <c r="F1982" s="7" t="s">
        <v>563</v>
      </c>
      <c r="G1982" s="8">
        <v>5134447</v>
      </c>
      <c r="H1982" s="16" t="s">
        <v>2904</v>
      </c>
      <c r="I1982" s="18">
        <v>778.11900000000003</v>
      </c>
      <c r="J1982" s="19">
        <v>476.928</v>
      </c>
      <c r="K1982" s="19">
        <v>361.19499999999999</v>
      </c>
      <c r="L1982" s="19">
        <v>0</v>
      </c>
      <c r="M1982" s="19">
        <v>0</v>
      </c>
      <c r="N1982" s="19">
        <v>0</v>
      </c>
      <c r="O1982" s="19">
        <v>0</v>
      </c>
      <c r="P1982" s="19">
        <v>419.06200000000001</v>
      </c>
      <c r="Q1982" s="19"/>
      <c r="R1982" s="19"/>
      <c r="S1982" s="19"/>
      <c r="T1982" s="19"/>
      <c r="U1982" s="25">
        <v>2035.3040000000001</v>
      </c>
      <c r="V1982" s="18">
        <v>254.41300000000001</v>
      </c>
      <c r="W1982" s="39">
        <v>1.2058591708423577E-4</v>
      </c>
      <c r="X1982" s="35">
        <v>299.56907536270586</v>
      </c>
      <c r="Y1982" s="35"/>
      <c r="Z1982" s="49">
        <v>0</v>
      </c>
      <c r="AC1982" t="s">
        <v>292</v>
      </c>
      <c r="AD1982" t="s">
        <v>293</v>
      </c>
      <c r="AE1982" t="s">
        <v>277</v>
      </c>
    </row>
    <row r="1983" spans="1:31" outlineLevel="1" x14ac:dyDescent="0.35">
      <c r="A1983" s="6" t="s">
        <v>398</v>
      </c>
      <c r="B1983" s="7" t="s">
        <v>562</v>
      </c>
      <c r="C1983" s="7" t="s">
        <v>277</v>
      </c>
      <c r="D1983" s="7" t="s">
        <v>292</v>
      </c>
      <c r="E1983" s="7" t="s">
        <v>293</v>
      </c>
      <c r="F1983" s="7" t="s">
        <v>563</v>
      </c>
      <c r="G1983" s="8">
        <v>5136199</v>
      </c>
      <c r="H1983" s="16" t="s">
        <v>2905</v>
      </c>
      <c r="I1983" s="18">
        <v>0</v>
      </c>
      <c r="J1983" s="19">
        <v>238.464</v>
      </c>
      <c r="K1983" s="19">
        <v>6298.9369999999999</v>
      </c>
      <c r="L1983" s="19">
        <v>1379.9159999999999</v>
      </c>
      <c r="M1983" s="19">
        <v>722.39</v>
      </c>
      <c r="N1983" s="19">
        <v>1910.434</v>
      </c>
      <c r="O1983" s="19">
        <v>1262.2139999999999</v>
      </c>
      <c r="P1983" s="19">
        <v>2038.0250000000001</v>
      </c>
      <c r="Q1983" s="19"/>
      <c r="R1983" s="19"/>
      <c r="S1983" s="19"/>
      <c r="T1983" s="19"/>
      <c r="U1983" s="25">
        <v>13850.38</v>
      </c>
      <c r="V1983" s="18">
        <v>1731.2974999999999</v>
      </c>
      <c r="W1983" s="39">
        <v>8.2059523995686007E-4</v>
      </c>
      <c r="X1983" s="35">
        <v>2038.5876164062536</v>
      </c>
      <c r="Y1983" s="35"/>
      <c r="Z1983" s="49">
        <v>0</v>
      </c>
      <c r="AC1983" t="s">
        <v>292</v>
      </c>
      <c r="AD1983" t="s">
        <v>293</v>
      </c>
      <c r="AE1983" t="s">
        <v>277</v>
      </c>
    </row>
    <row r="1984" spans="1:31" outlineLevel="1" x14ac:dyDescent="0.35">
      <c r="A1984" s="6" t="s">
        <v>398</v>
      </c>
      <c r="B1984" s="7" t="s">
        <v>562</v>
      </c>
      <c r="C1984" s="7" t="s">
        <v>277</v>
      </c>
      <c r="D1984" s="7" t="s">
        <v>292</v>
      </c>
      <c r="E1984" s="7" t="s">
        <v>293</v>
      </c>
      <c r="F1984" s="7" t="s">
        <v>563</v>
      </c>
      <c r="G1984" s="8">
        <v>5139369</v>
      </c>
      <c r="H1984" s="16" t="s">
        <v>2906</v>
      </c>
      <c r="I1984" s="18">
        <v>0</v>
      </c>
      <c r="J1984" s="19">
        <v>359.05700000000002</v>
      </c>
      <c r="K1984" s="19">
        <v>2237.739</v>
      </c>
      <c r="L1984" s="19">
        <v>960.85400000000004</v>
      </c>
      <c r="M1984" s="19">
        <v>1226.0170000000001</v>
      </c>
      <c r="N1984" s="19">
        <v>0</v>
      </c>
      <c r="O1984" s="19">
        <v>2182.5949999999998</v>
      </c>
      <c r="P1984" s="19">
        <v>2994.02</v>
      </c>
      <c r="Q1984" s="19"/>
      <c r="R1984" s="19"/>
      <c r="S1984" s="19"/>
      <c r="T1984" s="19"/>
      <c r="U1984" s="25">
        <v>9960.2820000000011</v>
      </c>
      <c r="V1984" s="18">
        <v>1245.0352500000001</v>
      </c>
      <c r="W1984" s="39">
        <v>5.9011810490600222E-4</v>
      </c>
      <c r="X1984" s="35">
        <v>1466.0180833388047</v>
      </c>
      <c r="Y1984" s="35"/>
      <c r="Z1984" s="49">
        <v>0</v>
      </c>
      <c r="AC1984" t="s">
        <v>292</v>
      </c>
      <c r="AD1984" t="s">
        <v>293</v>
      </c>
      <c r="AE1984" t="s">
        <v>277</v>
      </c>
    </row>
    <row r="1985" spans="1:31" outlineLevel="1" x14ac:dyDescent="0.35">
      <c r="A1985" s="6" t="s">
        <v>398</v>
      </c>
      <c r="B1985" s="7" t="s">
        <v>562</v>
      </c>
      <c r="C1985" s="7" t="s">
        <v>277</v>
      </c>
      <c r="D1985" s="7" t="s">
        <v>292</v>
      </c>
      <c r="E1985" s="7" t="s">
        <v>293</v>
      </c>
      <c r="F1985" s="7" t="s">
        <v>563</v>
      </c>
      <c r="G1985" s="8">
        <v>5290857</v>
      </c>
      <c r="H1985" s="16" t="s">
        <v>2907</v>
      </c>
      <c r="I1985" s="18">
        <v>523.779</v>
      </c>
      <c r="J1985" s="19">
        <v>0</v>
      </c>
      <c r="K1985" s="19">
        <v>597.52099999999996</v>
      </c>
      <c r="L1985" s="19">
        <v>0</v>
      </c>
      <c r="M1985" s="19">
        <v>180.59800000000001</v>
      </c>
      <c r="N1985" s="19">
        <v>0</v>
      </c>
      <c r="O1985" s="19">
        <v>0</v>
      </c>
      <c r="P1985" s="19">
        <v>359.05700000000002</v>
      </c>
      <c r="Q1985" s="19"/>
      <c r="R1985" s="19"/>
      <c r="S1985" s="19"/>
      <c r="T1985" s="19"/>
      <c r="U1985" s="25">
        <v>1660.9549999999999</v>
      </c>
      <c r="V1985" s="18">
        <v>207.61937499999999</v>
      </c>
      <c r="W1985" s="39">
        <v>9.8406813876770644E-5</v>
      </c>
      <c r="X1985" s="35">
        <v>244.46999247732185</v>
      </c>
      <c r="Y1985" s="35"/>
      <c r="Z1985" s="49">
        <v>0</v>
      </c>
      <c r="AC1985" t="s">
        <v>292</v>
      </c>
      <c r="AD1985" t="s">
        <v>293</v>
      </c>
      <c r="AE1985" t="s">
        <v>277</v>
      </c>
    </row>
    <row r="1986" spans="1:31" outlineLevel="1" x14ac:dyDescent="0.35">
      <c r="A1986" s="6" t="s">
        <v>398</v>
      </c>
      <c r="B1986" s="7" t="s">
        <v>562</v>
      </c>
      <c r="C1986" s="7" t="s">
        <v>277</v>
      </c>
      <c r="D1986" s="7" t="s">
        <v>292</v>
      </c>
      <c r="E1986" s="7" t="s">
        <v>293</v>
      </c>
      <c r="F1986" s="7" t="s">
        <v>563</v>
      </c>
      <c r="G1986" s="8">
        <v>5295364</v>
      </c>
      <c r="H1986" s="16" t="s">
        <v>2908</v>
      </c>
      <c r="I1986" s="18">
        <v>599.65899999999999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19">
        <v>359.05700000000002</v>
      </c>
      <c r="Q1986" s="19"/>
      <c r="R1986" s="19"/>
      <c r="S1986" s="19"/>
      <c r="T1986" s="19"/>
      <c r="U1986" s="25">
        <v>958.71600000000001</v>
      </c>
      <c r="V1986" s="18">
        <v>119.8395</v>
      </c>
      <c r="W1986" s="39">
        <v>5.6801169792488087E-5</v>
      </c>
      <c r="X1986" s="35">
        <v>141.10995981702581</v>
      </c>
      <c r="Y1986" s="35"/>
      <c r="Z1986" s="49">
        <v>0</v>
      </c>
      <c r="AC1986" t="s">
        <v>292</v>
      </c>
      <c r="AD1986" t="s">
        <v>293</v>
      </c>
      <c r="AE1986" t="s">
        <v>277</v>
      </c>
    </row>
    <row r="1987" spans="1:31" outlineLevel="1" x14ac:dyDescent="0.35">
      <c r="A1987" s="6" t="s">
        <v>398</v>
      </c>
      <c r="B1987" s="7" t="s">
        <v>562</v>
      </c>
      <c r="C1987" s="7" t="s">
        <v>277</v>
      </c>
      <c r="D1987" s="7" t="s">
        <v>292</v>
      </c>
      <c r="E1987" s="7" t="s">
        <v>293</v>
      </c>
      <c r="F1987" s="7" t="s">
        <v>563</v>
      </c>
      <c r="G1987" s="8">
        <v>5298105</v>
      </c>
      <c r="H1987" s="16" t="s">
        <v>2909</v>
      </c>
      <c r="I1987" s="18">
        <v>0</v>
      </c>
      <c r="J1987" s="19">
        <v>0</v>
      </c>
      <c r="K1987" s="19">
        <v>541.96100000000001</v>
      </c>
      <c r="L1987" s="19">
        <v>0</v>
      </c>
      <c r="M1987" s="19">
        <v>487.762</v>
      </c>
      <c r="N1987" s="19">
        <v>0</v>
      </c>
      <c r="O1987" s="19">
        <v>0</v>
      </c>
      <c r="P1987" s="19">
        <v>359.05700000000002</v>
      </c>
      <c r="Q1987" s="19"/>
      <c r="R1987" s="19"/>
      <c r="S1987" s="19"/>
      <c r="T1987" s="19"/>
      <c r="U1987" s="25">
        <v>1388.78</v>
      </c>
      <c r="V1987" s="18">
        <v>173.5975</v>
      </c>
      <c r="W1987" s="39">
        <v>8.2281226749539589E-5</v>
      </c>
      <c r="X1987" s="35">
        <v>204.4095331617383</v>
      </c>
      <c r="Y1987" s="35"/>
      <c r="Z1987" s="49">
        <v>0</v>
      </c>
      <c r="AC1987" t="s">
        <v>292</v>
      </c>
      <c r="AD1987" t="s">
        <v>293</v>
      </c>
      <c r="AE1987" t="s">
        <v>277</v>
      </c>
    </row>
    <row r="1988" spans="1:31" outlineLevel="1" x14ac:dyDescent="0.35">
      <c r="A1988" s="6" t="s">
        <v>398</v>
      </c>
      <c r="B1988" s="7" t="s">
        <v>562</v>
      </c>
      <c r="C1988" s="7" t="s">
        <v>277</v>
      </c>
      <c r="D1988" s="7" t="s">
        <v>292</v>
      </c>
      <c r="E1988" s="7" t="s">
        <v>293</v>
      </c>
      <c r="F1988" s="7" t="s">
        <v>563</v>
      </c>
      <c r="G1988" s="8">
        <v>5334120</v>
      </c>
      <c r="H1988" s="16" t="s">
        <v>2910</v>
      </c>
      <c r="I1988" s="18">
        <v>1257.1849999999999</v>
      </c>
      <c r="J1988" s="19">
        <v>359.05700000000002</v>
      </c>
      <c r="K1988" s="19">
        <v>3675.8580000000002</v>
      </c>
      <c r="L1988" s="19">
        <v>1025.8869999999999</v>
      </c>
      <c r="M1988" s="19">
        <v>1878.682</v>
      </c>
      <c r="N1988" s="19">
        <v>1984.941</v>
      </c>
      <c r="O1988" s="19">
        <v>1076.587</v>
      </c>
      <c r="P1988" s="19">
        <v>4382.0230000000001</v>
      </c>
      <c r="Q1988" s="19"/>
      <c r="R1988" s="19"/>
      <c r="S1988" s="19"/>
      <c r="T1988" s="19"/>
      <c r="U1988" s="25">
        <v>15640.220000000001</v>
      </c>
      <c r="V1988" s="18">
        <v>1955.0275000000001</v>
      </c>
      <c r="W1988" s="39">
        <v>9.2663811995613728E-4</v>
      </c>
      <c r="X1988" s="35">
        <v>2302.0277284716681</v>
      </c>
      <c r="Y1988" s="35"/>
      <c r="Z1988" s="49">
        <v>0</v>
      </c>
      <c r="AC1988" t="s">
        <v>292</v>
      </c>
      <c r="AD1988" t="s">
        <v>293</v>
      </c>
      <c r="AE1988" t="s">
        <v>277</v>
      </c>
    </row>
    <row r="1989" spans="1:31" outlineLevel="1" x14ac:dyDescent="0.35">
      <c r="A1989" s="6" t="s">
        <v>398</v>
      </c>
      <c r="B1989" s="7" t="s">
        <v>562</v>
      </c>
      <c r="C1989" s="7" t="s">
        <v>277</v>
      </c>
      <c r="D1989" s="7" t="s">
        <v>292</v>
      </c>
      <c r="E1989" s="7" t="s">
        <v>293</v>
      </c>
      <c r="F1989" s="7" t="s">
        <v>563</v>
      </c>
      <c r="G1989" s="8">
        <v>5130856</v>
      </c>
      <c r="H1989" s="16" t="s">
        <v>2911</v>
      </c>
      <c r="I1989" s="18">
        <v>0</v>
      </c>
      <c r="J1989" s="19">
        <v>0</v>
      </c>
      <c r="K1989" s="19">
        <v>1636.7190000000001</v>
      </c>
      <c r="L1989" s="19">
        <v>0</v>
      </c>
      <c r="M1989" s="19">
        <v>487.76299999999998</v>
      </c>
      <c r="N1989" s="19">
        <v>1148.9559999999999</v>
      </c>
      <c r="O1989" s="19">
        <v>0</v>
      </c>
      <c r="P1989" s="19">
        <v>1137.1759999999999</v>
      </c>
      <c r="Q1989" s="19"/>
      <c r="R1989" s="19"/>
      <c r="S1989" s="19"/>
      <c r="T1989" s="19"/>
      <c r="U1989" s="25">
        <v>4410.6139999999996</v>
      </c>
      <c r="V1989" s="18">
        <v>551.32674999999995</v>
      </c>
      <c r="W1989" s="39">
        <v>2.6131621325097839E-4</v>
      </c>
      <c r="X1989" s="35">
        <v>649.18241096259101</v>
      </c>
      <c r="Y1989" s="35"/>
      <c r="Z1989" s="49">
        <v>0</v>
      </c>
      <c r="AC1989" t="s">
        <v>292</v>
      </c>
      <c r="AD1989" t="s">
        <v>293</v>
      </c>
      <c r="AE1989" t="s">
        <v>277</v>
      </c>
    </row>
    <row r="1990" spans="1:31" outlineLevel="1" x14ac:dyDescent="0.35">
      <c r="A1990" s="6" t="s">
        <v>398</v>
      </c>
      <c r="B1990" s="7" t="s">
        <v>562</v>
      </c>
      <c r="C1990" s="7" t="s">
        <v>277</v>
      </c>
      <c r="D1990" s="7" t="s">
        <v>292</v>
      </c>
      <c r="E1990" s="7" t="s">
        <v>293</v>
      </c>
      <c r="F1990" s="7" t="s">
        <v>563</v>
      </c>
      <c r="G1990" s="8">
        <v>5331998</v>
      </c>
      <c r="H1990" s="16" t="s">
        <v>2912</v>
      </c>
      <c r="I1990" s="18">
        <v>539.65499999999997</v>
      </c>
      <c r="J1990" s="19">
        <v>662.55399999999997</v>
      </c>
      <c r="K1990" s="19">
        <v>1517.4870000000001</v>
      </c>
      <c r="L1990" s="19">
        <v>1372.9179999999999</v>
      </c>
      <c r="M1990" s="19">
        <v>1736.835</v>
      </c>
      <c r="N1990" s="19">
        <v>0</v>
      </c>
      <c r="O1990" s="19">
        <v>0</v>
      </c>
      <c r="P1990" s="19">
        <v>0</v>
      </c>
      <c r="Q1990" s="19"/>
      <c r="R1990" s="19"/>
      <c r="S1990" s="19"/>
      <c r="T1990" s="19"/>
      <c r="U1990" s="25">
        <v>5829.4489999999996</v>
      </c>
      <c r="V1990" s="18">
        <v>728.68112499999995</v>
      </c>
      <c r="W1990" s="39">
        <v>3.4537811243960659E-4</v>
      </c>
      <c r="X1990" s="35">
        <v>858.0156314752245</v>
      </c>
      <c r="Y1990" s="35"/>
      <c r="Z1990" s="49">
        <v>0</v>
      </c>
      <c r="AC1990" t="s">
        <v>292</v>
      </c>
      <c r="AD1990" t="s">
        <v>293</v>
      </c>
      <c r="AE1990" t="s">
        <v>277</v>
      </c>
    </row>
    <row r="1991" spans="1:31" outlineLevel="1" x14ac:dyDescent="0.35">
      <c r="A1991" s="6" t="s">
        <v>398</v>
      </c>
      <c r="B1991" s="7" t="s">
        <v>562</v>
      </c>
      <c r="C1991" s="7" t="s">
        <v>277</v>
      </c>
      <c r="D1991" s="7" t="s">
        <v>292</v>
      </c>
      <c r="E1991" s="7" t="s">
        <v>293</v>
      </c>
      <c r="F1991" s="7" t="s">
        <v>563</v>
      </c>
      <c r="G1991" s="8">
        <v>5292132</v>
      </c>
      <c r="H1991" s="16" t="s">
        <v>2913</v>
      </c>
      <c r="I1991" s="18">
        <v>1197.18</v>
      </c>
      <c r="J1991" s="19">
        <v>541.96100000000001</v>
      </c>
      <c r="K1991" s="19">
        <v>3193.511</v>
      </c>
      <c r="L1991" s="19">
        <v>0</v>
      </c>
      <c r="M1991" s="19">
        <v>0</v>
      </c>
      <c r="N1991" s="19">
        <v>243.881</v>
      </c>
      <c r="O1991" s="19">
        <v>487.762</v>
      </c>
      <c r="P1991" s="19">
        <v>602.93799999999999</v>
      </c>
      <c r="Q1991" s="19"/>
      <c r="R1991" s="19"/>
      <c r="S1991" s="19"/>
      <c r="T1991" s="19"/>
      <c r="U1991" s="25">
        <v>6267.2330000000002</v>
      </c>
      <c r="V1991" s="18">
        <v>783.40412500000002</v>
      </c>
      <c r="W1991" s="39">
        <v>3.713155572266286E-4</v>
      </c>
      <c r="X1991" s="35">
        <v>922.45148385333937</v>
      </c>
      <c r="Y1991" s="35"/>
      <c r="Z1991" s="49">
        <v>0</v>
      </c>
      <c r="AC1991" t="s">
        <v>292</v>
      </c>
      <c r="AD1991" t="s">
        <v>293</v>
      </c>
      <c r="AE1991" t="s">
        <v>277</v>
      </c>
    </row>
    <row r="1992" spans="1:31" outlineLevel="1" x14ac:dyDescent="0.35">
      <c r="A1992" s="6" t="s">
        <v>398</v>
      </c>
      <c r="B1992" s="7" t="s">
        <v>562</v>
      </c>
      <c r="C1992" s="7" t="s">
        <v>277</v>
      </c>
      <c r="D1992" s="7" t="s">
        <v>292</v>
      </c>
      <c r="E1992" s="7" t="s">
        <v>293</v>
      </c>
      <c r="F1992" s="7" t="s">
        <v>563</v>
      </c>
      <c r="G1992" s="8">
        <v>5127568</v>
      </c>
      <c r="H1992" s="16" t="s">
        <v>2914</v>
      </c>
      <c r="I1992" s="18">
        <v>597.52099999999996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835.98500000000001</v>
      </c>
      <c r="Q1992" s="19"/>
      <c r="R1992" s="19"/>
      <c r="S1992" s="19"/>
      <c r="T1992" s="19"/>
      <c r="U1992" s="25">
        <v>1433.5059999999999</v>
      </c>
      <c r="V1992" s="18">
        <v>179.18824999999998</v>
      </c>
      <c r="W1992" s="39">
        <v>8.4931113806956823E-5</v>
      </c>
      <c r="X1992" s="35">
        <v>210.99259223530782</v>
      </c>
      <c r="Y1992" s="35"/>
      <c r="Z1992" s="49">
        <v>0</v>
      </c>
      <c r="AC1992" t="s">
        <v>292</v>
      </c>
      <c r="AD1992" t="s">
        <v>293</v>
      </c>
      <c r="AE1992" t="s">
        <v>277</v>
      </c>
    </row>
    <row r="1993" spans="1:31" outlineLevel="1" x14ac:dyDescent="0.35">
      <c r="A1993" s="6" t="s">
        <v>398</v>
      </c>
      <c r="B1993" s="7" t="s">
        <v>562</v>
      </c>
      <c r="C1993" s="7" t="s">
        <v>277</v>
      </c>
      <c r="D1993" s="7" t="s">
        <v>292</v>
      </c>
      <c r="E1993" s="7" t="s">
        <v>293</v>
      </c>
      <c r="F1993" s="7" t="s">
        <v>563</v>
      </c>
      <c r="G1993" s="8">
        <v>5273452</v>
      </c>
      <c r="H1993" s="16" t="s">
        <v>2915</v>
      </c>
      <c r="I1993" s="18">
        <v>778.11900000000003</v>
      </c>
      <c r="J1993" s="19">
        <v>303.49700000000001</v>
      </c>
      <c r="K1993" s="19">
        <v>541.96071999999992</v>
      </c>
      <c r="L1993" s="19">
        <v>359.05700000000002</v>
      </c>
      <c r="M1993" s="19">
        <v>0</v>
      </c>
      <c r="N1993" s="19">
        <v>0</v>
      </c>
      <c r="O1993" s="19">
        <v>303.49700000000001</v>
      </c>
      <c r="P1993" s="19">
        <v>0</v>
      </c>
      <c r="Q1993" s="19"/>
      <c r="R1993" s="19"/>
      <c r="S1993" s="19"/>
      <c r="T1993" s="19"/>
      <c r="U1993" s="25">
        <v>2286.1307200000001</v>
      </c>
      <c r="V1993" s="18">
        <v>285.76634000000001</v>
      </c>
      <c r="W1993" s="39">
        <v>1.3544667992872035E-4</v>
      </c>
      <c r="X1993" s="35">
        <v>336.48735812865158</v>
      </c>
      <c r="Y1993" s="35"/>
      <c r="Z1993" s="49">
        <v>0</v>
      </c>
      <c r="AC1993" t="s">
        <v>292</v>
      </c>
      <c r="AD1993" t="s">
        <v>293</v>
      </c>
      <c r="AE1993" t="s">
        <v>277</v>
      </c>
    </row>
    <row r="1994" spans="1:31" outlineLevel="1" x14ac:dyDescent="0.35">
      <c r="A1994" s="6" t="s">
        <v>398</v>
      </c>
      <c r="B1994" s="7" t="s">
        <v>562</v>
      </c>
      <c r="C1994" s="7" t="s">
        <v>277</v>
      </c>
      <c r="D1994" s="7" t="s">
        <v>292</v>
      </c>
      <c r="E1994" s="7" t="s">
        <v>293</v>
      </c>
      <c r="F1994" s="7" t="s">
        <v>563</v>
      </c>
      <c r="G1994" s="8">
        <v>5132155</v>
      </c>
      <c r="H1994" s="16" t="s">
        <v>2916</v>
      </c>
      <c r="I1994" s="18">
        <v>1197.18</v>
      </c>
      <c r="J1994" s="19">
        <v>0</v>
      </c>
      <c r="K1994" s="19">
        <v>487.762</v>
      </c>
      <c r="L1994" s="19">
        <v>602.93799999999999</v>
      </c>
      <c r="M1994" s="19">
        <v>664.69200000000001</v>
      </c>
      <c r="N1994" s="19">
        <v>243.881</v>
      </c>
      <c r="O1994" s="19">
        <v>0</v>
      </c>
      <c r="P1994" s="19">
        <v>303.49700000000001</v>
      </c>
      <c r="Q1994" s="19"/>
      <c r="R1994" s="19"/>
      <c r="S1994" s="19"/>
      <c r="T1994" s="19"/>
      <c r="U1994" s="25">
        <v>3499.95</v>
      </c>
      <c r="V1994" s="18">
        <v>437.49374999999998</v>
      </c>
      <c r="W1994" s="39">
        <v>2.0736198646441559E-4</v>
      </c>
      <c r="X1994" s="35">
        <v>515.1450521964789</v>
      </c>
      <c r="Y1994" s="35"/>
      <c r="Z1994" s="49">
        <v>0</v>
      </c>
      <c r="AC1994" t="s">
        <v>292</v>
      </c>
      <c r="AD1994" t="s">
        <v>293</v>
      </c>
      <c r="AE1994" t="s">
        <v>277</v>
      </c>
    </row>
    <row r="1995" spans="1:31" outlineLevel="1" x14ac:dyDescent="0.35">
      <c r="A1995" s="6" t="s">
        <v>398</v>
      </c>
      <c r="B1995" s="7" t="s">
        <v>562</v>
      </c>
      <c r="C1995" s="7" t="s">
        <v>277</v>
      </c>
      <c r="D1995" s="7" t="s">
        <v>292</v>
      </c>
      <c r="E1995" s="7" t="s">
        <v>293</v>
      </c>
      <c r="F1995" s="7" t="s">
        <v>563</v>
      </c>
      <c r="G1995" s="8">
        <v>5124620</v>
      </c>
      <c r="H1995" s="16" t="s">
        <v>2917</v>
      </c>
      <c r="I1995" s="18">
        <v>657.52599999999995</v>
      </c>
      <c r="J1995" s="19">
        <v>0</v>
      </c>
      <c r="K1995" s="19">
        <v>541.96100000000001</v>
      </c>
      <c r="L1995" s="19">
        <v>238.464</v>
      </c>
      <c r="M1995" s="19">
        <v>0</v>
      </c>
      <c r="N1995" s="19">
        <v>0</v>
      </c>
      <c r="O1995" s="19">
        <v>238.464</v>
      </c>
      <c r="P1995" s="19">
        <v>715.39200000000005</v>
      </c>
      <c r="Q1995" s="19"/>
      <c r="R1995" s="19"/>
      <c r="S1995" s="19"/>
      <c r="T1995" s="19"/>
      <c r="U1995" s="25">
        <v>2391.8069999999998</v>
      </c>
      <c r="V1995" s="18">
        <v>298.97587499999997</v>
      </c>
      <c r="W1995" s="39">
        <v>1.4170769604122759E-4</v>
      </c>
      <c r="X1995" s="35">
        <v>352.0414696949681</v>
      </c>
      <c r="Y1995" s="35"/>
      <c r="Z1995" s="49">
        <v>0</v>
      </c>
      <c r="AC1995" t="s">
        <v>292</v>
      </c>
      <c r="AD1995" t="s">
        <v>293</v>
      </c>
      <c r="AE1995" t="s">
        <v>277</v>
      </c>
    </row>
    <row r="1996" spans="1:31" outlineLevel="1" x14ac:dyDescent="0.35">
      <c r="A1996" s="6" t="s">
        <v>398</v>
      </c>
      <c r="B1996" s="7" t="s">
        <v>562</v>
      </c>
      <c r="C1996" s="7" t="s">
        <v>277</v>
      </c>
      <c r="D1996" s="7" t="s">
        <v>292</v>
      </c>
      <c r="E1996" s="7" t="s">
        <v>293</v>
      </c>
      <c r="F1996" s="7" t="s">
        <v>563</v>
      </c>
      <c r="G1996" s="8">
        <v>5135086</v>
      </c>
      <c r="H1996" s="16" t="s">
        <v>2918</v>
      </c>
      <c r="I1996" s="18">
        <v>780.25699999999995</v>
      </c>
      <c r="J1996" s="19">
        <v>303.49700000000001</v>
      </c>
      <c r="K1996" s="19">
        <v>2049.973</v>
      </c>
      <c r="L1996" s="19">
        <v>1016.583</v>
      </c>
      <c r="M1996" s="19">
        <v>539.65499999999997</v>
      </c>
      <c r="N1996" s="19">
        <v>0</v>
      </c>
      <c r="O1996" s="19">
        <v>606.99400000000003</v>
      </c>
      <c r="P1996" s="19">
        <v>1197.18</v>
      </c>
      <c r="Q1996" s="19"/>
      <c r="R1996" s="19"/>
      <c r="S1996" s="19"/>
      <c r="T1996" s="19"/>
      <c r="U1996" s="25">
        <v>6494.1389999999992</v>
      </c>
      <c r="V1996" s="18">
        <v>811.7673749999999</v>
      </c>
      <c r="W1996" s="39">
        <v>3.8475908610581105E-4</v>
      </c>
      <c r="X1996" s="35">
        <v>955.84896187836659</v>
      </c>
      <c r="Y1996" s="35"/>
      <c r="Z1996" s="49">
        <v>0</v>
      </c>
      <c r="AC1996" t="s">
        <v>292</v>
      </c>
      <c r="AD1996" t="s">
        <v>293</v>
      </c>
      <c r="AE1996" t="s">
        <v>277</v>
      </c>
    </row>
    <row r="1997" spans="1:31" outlineLevel="1" x14ac:dyDescent="0.35">
      <c r="A1997" s="6" t="s">
        <v>398</v>
      </c>
      <c r="B1997" s="7" t="s">
        <v>562</v>
      </c>
      <c r="C1997" s="7" t="s">
        <v>277</v>
      </c>
      <c r="D1997" s="7" t="s">
        <v>292</v>
      </c>
      <c r="E1997" s="7" t="s">
        <v>293</v>
      </c>
      <c r="F1997" s="7" t="s">
        <v>563</v>
      </c>
      <c r="G1997" s="8">
        <v>5123320</v>
      </c>
      <c r="H1997" s="16" t="s">
        <v>2919</v>
      </c>
      <c r="I1997" s="18">
        <v>1197.18</v>
      </c>
      <c r="J1997" s="19">
        <v>0</v>
      </c>
      <c r="K1997" s="19">
        <v>487.762</v>
      </c>
      <c r="L1997" s="19">
        <v>0</v>
      </c>
      <c r="M1997" s="19">
        <v>238.464</v>
      </c>
      <c r="N1997" s="19">
        <v>243.881</v>
      </c>
      <c r="O1997" s="19">
        <v>482.34500000000003</v>
      </c>
      <c r="P1997" s="19">
        <v>1081.616</v>
      </c>
      <c r="Q1997" s="19"/>
      <c r="R1997" s="19"/>
      <c r="S1997" s="19"/>
      <c r="T1997" s="19"/>
      <c r="U1997" s="25">
        <v>3731.2479999999996</v>
      </c>
      <c r="V1997" s="18">
        <v>466.40599999999995</v>
      </c>
      <c r="W1997" s="39">
        <v>2.2106572873080408E-4</v>
      </c>
      <c r="X1997" s="35">
        <v>549.18897290475786</v>
      </c>
      <c r="Y1997" s="35"/>
      <c r="Z1997" s="49">
        <v>0</v>
      </c>
      <c r="AC1997" t="s">
        <v>292</v>
      </c>
      <c r="AD1997" t="s">
        <v>293</v>
      </c>
      <c r="AE1997" t="s">
        <v>277</v>
      </c>
    </row>
    <row r="1998" spans="1:31" outlineLevel="1" x14ac:dyDescent="0.35">
      <c r="A1998" s="6" t="s">
        <v>398</v>
      </c>
      <c r="B1998" s="7" t="s">
        <v>562</v>
      </c>
      <c r="C1998" s="7" t="s">
        <v>277</v>
      </c>
      <c r="D1998" s="7" t="s">
        <v>292</v>
      </c>
      <c r="E1998" s="7" t="s">
        <v>293</v>
      </c>
      <c r="F1998" s="7" t="s">
        <v>563</v>
      </c>
      <c r="G1998" s="8">
        <v>5120707</v>
      </c>
      <c r="H1998" s="16" t="s">
        <v>2920</v>
      </c>
      <c r="I1998" s="18">
        <v>778.11900000000003</v>
      </c>
      <c r="J1998" s="19">
        <v>0</v>
      </c>
      <c r="K1998" s="19">
        <v>850.875</v>
      </c>
      <c r="L1998" s="19">
        <v>0</v>
      </c>
      <c r="M1998" s="19">
        <v>243.881</v>
      </c>
      <c r="N1998" s="19">
        <v>243.881</v>
      </c>
      <c r="O1998" s="19">
        <v>243.881</v>
      </c>
      <c r="P1998" s="19">
        <v>780.42499999999995</v>
      </c>
      <c r="Q1998" s="19"/>
      <c r="R1998" s="19"/>
      <c r="S1998" s="19"/>
      <c r="T1998" s="19"/>
      <c r="U1998" s="25">
        <v>3141.0619999999999</v>
      </c>
      <c r="V1998" s="18">
        <v>392.63274999999999</v>
      </c>
      <c r="W1998" s="39">
        <v>1.8609890310658444E-4</v>
      </c>
      <c r="X1998" s="35">
        <v>462.3216182923689</v>
      </c>
      <c r="Y1998" s="35"/>
      <c r="Z1998" s="49">
        <v>0</v>
      </c>
      <c r="AC1998" t="s">
        <v>292</v>
      </c>
      <c r="AD1998" t="s">
        <v>293</v>
      </c>
      <c r="AE1998" t="s">
        <v>277</v>
      </c>
    </row>
    <row r="1999" spans="1:31" outlineLevel="1" x14ac:dyDescent="0.35">
      <c r="A1999" s="6" t="s">
        <v>398</v>
      </c>
      <c r="B1999" s="7" t="s">
        <v>562</v>
      </c>
      <c r="C1999" s="7" t="s">
        <v>277</v>
      </c>
      <c r="D1999" s="7" t="s">
        <v>292</v>
      </c>
      <c r="E1999" s="7" t="s">
        <v>293</v>
      </c>
      <c r="F1999" s="7" t="s">
        <v>563</v>
      </c>
      <c r="G1999" s="8">
        <v>5277496</v>
      </c>
      <c r="H1999" s="16" t="s">
        <v>2921</v>
      </c>
      <c r="I1999" s="18">
        <v>778.11900000000003</v>
      </c>
      <c r="J1999" s="19">
        <v>0</v>
      </c>
      <c r="K1999" s="19">
        <v>303.49700000000001</v>
      </c>
      <c r="L1999" s="19">
        <v>901.01800000000003</v>
      </c>
      <c r="M1999" s="19">
        <v>180.59800000000001</v>
      </c>
      <c r="N1999" s="19">
        <v>0</v>
      </c>
      <c r="O1999" s="19">
        <v>966.05200000000002</v>
      </c>
      <c r="P1999" s="19">
        <v>419.06200000000001</v>
      </c>
      <c r="Q1999" s="19"/>
      <c r="R1999" s="19"/>
      <c r="S1999" s="19"/>
      <c r="T1999" s="19"/>
      <c r="U1999" s="25">
        <v>3548.346</v>
      </c>
      <c r="V1999" s="18">
        <v>443.54325</v>
      </c>
      <c r="W1999" s="39">
        <v>2.1022931048245353E-4</v>
      </c>
      <c r="X1999" s="35">
        <v>522.26828537012443</v>
      </c>
      <c r="Y1999" s="35"/>
      <c r="Z1999" s="49">
        <v>0</v>
      </c>
      <c r="AC1999" t="s">
        <v>292</v>
      </c>
      <c r="AD1999" t="s">
        <v>293</v>
      </c>
      <c r="AE1999" t="s">
        <v>277</v>
      </c>
    </row>
    <row r="2000" spans="1:31" outlineLevel="1" x14ac:dyDescent="0.35">
      <c r="A2000" s="6" t="s">
        <v>398</v>
      </c>
      <c r="B2000" s="7" t="s">
        <v>562</v>
      </c>
      <c r="C2000" s="7" t="s">
        <v>277</v>
      </c>
      <c r="D2000" s="7" t="s">
        <v>292</v>
      </c>
      <c r="E2000" s="7" t="s">
        <v>293</v>
      </c>
      <c r="F2000" s="7" t="s">
        <v>563</v>
      </c>
      <c r="G2000" s="8">
        <v>5338593</v>
      </c>
      <c r="H2000" s="16" t="s">
        <v>2922</v>
      </c>
      <c r="I2000" s="18">
        <v>1197.18</v>
      </c>
      <c r="J2000" s="19">
        <v>606.995</v>
      </c>
      <c r="K2000" s="19">
        <v>1690.91616</v>
      </c>
      <c r="L2000" s="19">
        <v>541.79300000000001</v>
      </c>
      <c r="M2000" s="19">
        <v>541.79300000000001</v>
      </c>
      <c r="N2000" s="19">
        <v>0</v>
      </c>
      <c r="O2000" s="19">
        <v>602.93799999999999</v>
      </c>
      <c r="P2000" s="19">
        <v>1083.7539999999999</v>
      </c>
      <c r="Q2000" s="19"/>
      <c r="R2000" s="19"/>
      <c r="S2000" s="19"/>
      <c r="T2000" s="19"/>
      <c r="U2000" s="25">
        <v>6265.3691600000002</v>
      </c>
      <c r="V2000" s="18">
        <v>783.17114500000002</v>
      </c>
      <c r="W2000" s="39">
        <v>3.7120513005913999E-4</v>
      </c>
      <c r="X2000" s="35">
        <v>922.1771519474305</v>
      </c>
      <c r="Y2000" s="35"/>
      <c r="Z2000" s="49">
        <v>0</v>
      </c>
      <c r="AC2000" t="s">
        <v>292</v>
      </c>
      <c r="AD2000" t="s">
        <v>293</v>
      </c>
      <c r="AE2000" t="s">
        <v>277</v>
      </c>
    </row>
    <row r="2001" spans="1:31" outlineLevel="1" x14ac:dyDescent="0.35">
      <c r="A2001" s="6" t="s">
        <v>398</v>
      </c>
      <c r="B2001" s="7" t="s">
        <v>562</v>
      </c>
      <c r="C2001" s="7" t="s">
        <v>277</v>
      </c>
      <c r="D2001" s="7" t="s">
        <v>292</v>
      </c>
      <c r="E2001" s="7" t="s">
        <v>293</v>
      </c>
      <c r="F2001" s="7" t="s">
        <v>563</v>
      </c>
      <c r="G2001" s="8">
        <v>5127973</v>
      </c>
      <c r="H2001" s="16" t="s">
        <v>2923</v>
      </c>
      <c r="I2001" s="18">
        <v>778.11900000000003</v>
      </c>
      <c r="J2001" s="19">
        <v>0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19">
        <v>359.05700000000002</v>
      </c>
      <c r="Q2001" s="19"/>
      <c r="R2001" s="19"/>
      <c r="S2001" s="19"/>
      <c r="T2001" s="19"/>
      <c r="U2001" s="25">
        <v>1137.1759999999999</v>
      </c>
      <c r="V2001" s="18">
        <v>142.14699999999999</v>
      </c>
      <c r="W2001" s="39">
        <v>6.7374412297220896E-5</v>
      </c>
      <c r="X2001" s="35">
        <v>167.37684534824299</v>
      </c>
      <c r="Y2001" s="35"/>
      <c r="Z2001" s="49">
        <v>0</v>
      </c>
      <c r="AC2001" t="s">
        <v>292</v>
      </c>
      <c r="AD2001" t="s">
        <v>293</v>
      </c>
      <c r="AE2001" t="s">
        <v>277</v>
      </c>
    </row>
    <row r="2002" spans="1:31" outlineLevel="1" x14ac:dyDescent="0.35">
      <c r="A2002" s="6" t="s">
        <v>398</v>
      </c>
      <c r="B2002" s="7" t="s">
        <v>562</v>
      </c>
      <c r="C2002" s="7" t="s">
        <v>277</v>
      </c>
      <c r="D2002" s="7" t="s">
        <v>292</v>
      </c>
      <c r="E2002" s="7" t="s">
        <v>293</v>
      </c>
      <c r="F2002" s="7" t="s">
        <v>563</v>
      </c>
      <c r="G2002" s="8">
        <v>5128446</v>
      </c>
      <c r="H2002" s="16" t="s">
        <v>2924</v>
      </c>
      <c r="I2002" s="18">
        <v>419.06200000000001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9">
        <v>359.05700000000002</v>
      </c>
      <c r="Q2002" s="19"/>
      <c r="R2002" s="19"/>
      <c r="S2002" s="19"/>
      <c r="T2002" s="19"/>
      <c r="U2002" s="25">
        <v>778.11900000000003</v>
      </c>
      <c r="V2002" s="18">
        <v>97.264875000000004</v>
      </c>
      <c r="W2002" s="39">
        <v>4.6101316174718098E-5</v>
      </c>
      <c r="X2002" s="35">
        <v>114.52853694197688</v>
      </c>
      <c r="Y2002" s="35"/>
      <c r="Z2002" s="49">
        <v>0</v>
      </c>
      <c r="AC2002" t="s">
        <v>292</v>
      </c>
      <c r="AD2002" t="s">
        <v>293</v>
      </c>
      <c r="AE2002" t="s">
        <v>277</v>
      </c>
    </row>
    <row r="2003" spans="1:31" outlineLevel="1" x14ac:dyDescent="0.35">
      <c r="A2003" s="6" t="s">
        <v>398</v>
      </c>
      <c r="B2003" s="7" t="s">
        <v>562</v>
      </c>
      <c r="C2003" s="7" t="s">
        <v>277</v>
      </c>
      <c r="D2003" s="7" t="s">
        <v>292</v>
      </c>
      <c r="E2003" s="7" t="s">
        <v>293</v>
      </c>
      <c r="F2003" s="7" t="s">
        <v>563</v>
      </c>
      <c r="G2003" s="8">
        <v>5122888</v>
      </c>
      <c r="H2003" s="16" t="s">
        <v>2925</v>
      </c>
      <c r="I2003" s="18">
        <v>361.19499999999999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19">
        <v>238.464</v>
      </c>
      <c r="Q2003" s="19"/>
      <c r="R2003" s="19"/>
      <c r="S2003" s="19"/>
      <c r="T2003" s="19"/>
      <c r="U2003" s="25">
        <v>599.65899999999999</v>
      </c>
      <c r="V2003" s="18">
        <v>74.957374999999999</v>
      </c>
      <c r="W2003" s="39">
        <v>3.5528073669985283E-5</v>
      </c>
      <c r="X2003" s="35">
        <v>88.261651410759683</v>
      </c>
      <c r="Y2003" s="35"/>
      <c r="Z2003" s="49">
        <v>0</v>
      </c>
      <c r="AC2003" t="s">
        <v>292</v>
      </c>
      <c r="AD2003" t="s">
        <v>293</v>
      </c>
      <c r="AE2003" t="s">
        <v>277</v>
      </c>
    </row>
    <row r="2004" spans="1:31" outlineLevel="1" x14ac:dyDescent="0.35">
      <c r="A2004" s="6" t="s">
        <v>398</v>
      </c>
      <c r="B2004" s="7" t="s">
        <v>562</v>
      </c>
      <c r="C2004" s="7" t="s">
        <v>277</v>
      </c>
      <c r="D2004" s="7" t="s">
        <v>292</v>
      </c>
      <c r="E2004" s="7" t="s">
        <v>293</v>
      </c>
      <c r="F2004" s="7" t="s">
        <v>563</v>
      </c>
      <c r="G2004" s="8">
        <v>5274828</v>
      </c>
      <c r="H2004" s="16" t="s">
        <v>2926</v>
      </c>
      <c r="I2004" s="18">
        <v>702.23800000000006</v>
      </c>
      <c r="J2004" s="19">
        <v>898.71199999999999</v>
      </c>
      <c r="K2004" s="19">
        <v>1163.29</v>
      </c>
      <c r="L2004" s="19">
        <v>1121.3</v>
      </c>
      <c r="M2004" s="19">
        <v>0</v>
      </c>
      <c r="N2004" s="19">
        <v>0</v>
      </c>
      <c r="O2004" s="19">
        <v>238.464</v>
      </c>
      <c r="P2004" s="19">
        <v>238.464</v>
      </c>
      <c r="Q2004" s="19"/>
      <c r="R2004" s="19"/>
      <c r="S2004" s="19"/>
      <c r="T2004" s="19"/>
      <c r="U2004" s="25">
        <v>4362.4679999999998</v>
      </c>
      <c r="V2004" s="18">
        <v>545.30849999999998</v>
      </c>
      <c r="W2004" s="39">
        <v>2.5846370101499915E-4</v>
      </c>
      <c r="X2004" s="35">
        <v>642.09597438976823</v>
      </c>
      <c r="Y2004" s="35"/>
      <c r="Z2004" s="49">
        <v>0</v>
      </c>
      <c r="AC2004" t="s">
        <v>292</v>
      </c>
      <c r="AD2004" t="s">
        <v>293</v>
      </c>
      <c r="AE2004" t="s">
        <v>277</v>
      </c>
    </row>
    <row r="2005" spans="1:31" outlineLevel="1" x14ac:dyDescent="0.35">
      <c r="A2005" s="6" t="s">
        <v>398</v>
      </c>
      <c r="B2005" s="7" t="s">
        <v>562</v>
      </c>
      <c r="C2005" s="7" t="s">
        <v>277</v>
      </c>
      <c r="D2005" s="7" t="s">
        <v>292</v>
      </c>
      <c r="E2005" s="7" t="s">
        <v>293</v>
      </c>
      <c r="F2005" s="7" t="s">
        <v>563</v>
      </c>
      <c r="G2005" s="8">
        <v>5274330</v>
      </c>
      <c r="H2005" s="16" t="s">
        <v>2927</v>
      </c>
      <c r="I2005" s="18">
        <v>702.23800000000006</v>
      </c>
      <c r="J2005" s="19">
        <v>180.59800000000001</v>
      </c>
      <c r="K2005" s="19">
        <v>1433.5060000000001</v>
      </c>
      <c r="L2005" s="19">
        <v>0</v>
      </c>
      <c r="M2005" s="19">
        <v>0</v>
      </c>
      <c r="N2005" s="19">
        <v>0</v>
      </c>
      <c r="O2005" s="19">
        <v>0</v>
      </c>
      <c r="P2005" s="19">
        <v>180.59800000000001</v>
      </c>
      <c r="Q2005" s="19"/>
      <c r="R2005" s="19"/>
      <c r="S2005" s="19"/>
      <c r="T2005" s="19"/>
      <c r="U2005" s="25">
        <v>2496.94</v>
      </c>
      <c r="V2005" s="18">
        <v>312.11750000000001</v>
      </c>
      <c r="W2005" s="39">
        <v>1.4793652437390759E-4</v>
      </c>
      <c r="X2005" s="35">
        <v>367.51561783210502</v>
      </c>
      <c r="Y2005" s="35"/>
      <c r="Z2005" s="49">
        <v>0</v>
      </c>
      <c r="AC2005" t="s">
        <v>292</v>
      </c>
      <c r="AD2005" t="s">
        <v>293</v>
      </c>
      <c r="AE2005" t="s">
        <v>277</v>
      </c>
    </row>
    <row r="2006" spans="1:31" outlineLevel="1" x14ac:dyDescent="0.35">
      <c r="A2006" s="6" t="s">
        <v>398</v>
      </c>
      <c r="B2006" s="7" t="s">
        <v>562</v>
      </c>
      <c r="C2006" s="7" t="s">
        <v>277</v>
      </c>
      <c r="D2006" s="7" t="s">
        <v>292</v>
      </c>
      <c r="E2006" s="7" t="s">
        <v>293</v>
      </c>
      <c r="F2006" s="7" t="s">
        <v>563</v>
      </c>
      <c r="G2006" s="8">
        <v>5122660</v>
      </c>
      <c r="H2006" s="16" t="s">
        <v>2928</v>
      </c>
      <c r="I2006" s="18">
        <v>778.11900000000003</v>
      </c>
      <c r="J2006" s="19">
        <v>0</v>
      </c>
      <c r="K2006" s="19">
        <v>1433.5060000000001</v>
      </c>
      <c r="L2006" s="19">
        <v>0</v>
      </c>
      <c r="M2006" s="19">
        <v>0</v>
      </c>
      <c r="N2006" s="19">
        <v>0</v>
      </c>
      <c r="O2006" s="19">
        <v>0</v>
      </c>
      <c r="P2006" s="19">
        <v>359.05700000000002</v>
      </c>
      <c r="Q2006" s="19"/>
      <c r="R2006" s="19"/>
      <c r="S2006" s="19"/>
      <c r="T2006" s="19"/>
      <c r="U2006" s="25">
        <v>2570.6819999999998</v>
      </c>
      <c r="V2006" s="18">
        <v>321.33524999999997</v>
      </c>
      <c r="W2006" s="39">
        <v>1.5230552610417771E-4</v>
      </c>
      <c r="X2006" s="35">
        <v>378.36943758355079</v>
      </c>
      <c r="Y2006" s="35"/>
      <c r="Z2006" s="49">
        <v>0</v>
      </c>
      <c r="AC2006" t="s">
        <v>292</v>
      </c>
      <c r="AD2006" t="s">
        <v>293</v>
      </c>
      <c r="AE2006" t="s">
        <v>277</v>
      </c>
    </row>
    <row r="2007" spans="1:31" outlineLevel="1" x14ac:dyDescent="0.35">
      <c r="A2007" s="6" t="s">
        <v>398</v>
      </c>
      <c r="B2007" s="7" t="s">
        <v>562</v>
      </c>
      <c r="C2007" s="7" t="s">
        <v>277</v>
      </c>
      <c r="D2007" s="7" t="s">
        <v>292</v>
      </c>
      <c r="E2007" s="7" t="s">
        <v>293</v>
      </c>
      <c r="F2007" s="7" t="s">
        <v>563</v>
      </c>
      <c r="G2007" s="8">
        <v>5330276</v>
      </c>
      <c r="H2007" s="16" t="s">
        <v>2929</v>
      </c>
      <c r="I2007" s="18">
        <v>1197.18</v>
      </c>
      <c r="J2007" s="19">
        <v>0</v>
      </c>
      <c r="K2007" s="19">
        <v>0</v>
      </c>
      <c r="L2007" s="19">
        <v>243.881</v>
      </c>
      <c r="M2007" s="19">
        <v>0</v>
      </c>
      <c r="N2007" s="19">
        <v>0</v>
      </c>
      <c r="O2007" s="19">
        <v>243.881</v>
      </c>
      <c r="P2007" s="19">
        <v>597.52099999999996</v>
      </c>
      <c r="Q2007" s="19"/>
      <c r="R2007" s="19"/>
      <c r="S2007" s="19"/>
      <c r="T2007" s="19"/>
      <c r="U2007" s="25">
        <v>2282.4630000000002</v>
      </c>
      <c r="V2007" s="18">
        <v>285.30787500000002</v>
      </c>
      <c r="W2007" s="39">
        <v>1.3522937805155201E-4</v>
      </c>
      <c r="X2007" s="35">
        <v>335.94751961357503</v>
      </c>
      <c r="Y2007" s="35"/>
      <c r="Z2007" s="49">
        <v>0</v>
      </c>
      <c r="AC2007" t="s">
        <v>292</v>
      </c>
      <c r="AD2007" t="s">
        <v>293</v>
      </c>
      <c r="AE2007" t="s">
        <v>277</v>
      </c>
    </row>
    <row r="2008" spans="1:31" outlineLevel="1" x14ac:dyDescent="0.35">
      <c r="A2008" s="6" t="s">
        <v>398</v>
      </c>
      <c r="B2008" s="7" t="s">
        <v>562</v>
      </c>
      <c r="C2008" s="7" t="s">
        <v>277</v>
      </c>
      <c r="D2008" s="7" t="s">
        <v>292</v>
      </c>
      <c r="E2008" s="7" t="s">
        <v>293</v>
      </c>
      <c r="F2008" s="7" t="s">
        <v>563</v>
      </c>
      <c r="G2008" s="8">
        <v>5292246</v>
      </c>
      <c r="H2008" s="16" t="s">
        <v>2930</v>
      </c>
      <c r="I2008" s="18">
        <v>882.83600000000001</v>
      </c>
      <c r="J2008" s="19">
        <v>0</v>
      </c>
      <c r="K2008" s="19">
        <v>940.702</v>
      </c>
      <c r="L2008" s="19">
        <v>0</v>
      </c>
      <c r="M2008" s="19">
        <v>0</v>
      </c>
      <c r="N2008" s="19">
        <v>0</v>
      </c>
      <c r="O2008" s="19">
        <v>0</v>
      </c>
      <c r="P2008" s="19">
        <v>476.928</v>
      </c>
      <c r="Q2008" s="19"/>
      <c r="R2008" s="19"/>
      <c r="S2008" s="19"/>
      <c r="T2008" s="19"/>
      <c r="U2008" s="25">
        <v>2300.4659999999999</v>
      </c>
      <c r="V2008" s="18">
        <v>287.55824999999999</v>
      </c>
      <c r="W2008" s="39">
        <v>1.362960041011581E-4</v>
      </c>
      <c r="X2008" s="35">
        <v>338.59731643201332</v>
      </c>
      <c r="Y2008" s="35"/>
      <c r="Z2008" s="49">
        <v>0</v>
      </c>
      <c r="AC2008" t="s">
        <v>292</v>
      </c>
      <c r="AD2008" t="s">
        <v>293</v>
      </c>
      <c r="AE2008" t="s">
        <v>277</v>
      </c>
    </row>
    <row r="2009" spans="1:31" outlineLevel="1" x14ac:dyDescent="0.35">
      <c r="A2009" s="6" t="s">
        <v>398</v>
      </c>
      <c r="B2009" s="7" t="s">
        <v>562</v>
      </c>
      <c r="C2009" s="7" t="s">
        <v>277</v>
      </c>
      <c r="D2009" s="7" t="s">
        <v>292</v>
      </c>
      <c r="E2009" s="7" t="s">
        <v>293</v>
      </c>
      <c r="F2009" s="7" t="s">
        <v>563</v>
      </c>
      <c r="G2009" s="8">
        <v>5132100</v>
      </c>
      <c r="H2009" s="16" t="s">
        <v>2931</v>
      </c>
      <c r="I2009" s="18">
        <v>359.05700000000002</v>
      </c>
      <c r="J2009" s="19">
        <v>180.59800000000001</v>
      </c>
      <c r="K2009" s="19">
        <v>901.01800000000003</v>
      </c>
      <c r="L2009" s="19">
        <v>180.59800000000001</v>
      </c>
      <c r="M2009" s="19">
        <v>359.05700000000002</v>
      </c>
      <c r="N2009" s="19">
        <v>606.99400000000003</v>
      </c>
      <c r="O2009" s="19">
        <v>901.01800000000003</v>
      </c>
      <c r="P2009" s="19">
        <v>780.42499999999995</v>
      </c>
      <c r="Q2009" s="19"/>
      <c r="R2009" s="19"/>
      <c r="S2009" s="19"/>
      <c r="T2009" s="19"/>
      <c r="U2009" s="25">
        <v>4268.7650000000003</v>
      </c>
      <c r="V2009" s="18">
        <v>533.59562500000004</v>
      </c>
      <c r="W2009" s="39">
        <v>2.5291206735803971E-4</v>
      </c>
      <c r="X2009" s="35">
        <v>628.30416684224133</v>
      </c>
      <c r="Y2009" s="35"/>
      <c r="Z2009" s="49">
        <v>0</v>
      </c>
      <c r="AC2009" t="s">
        <v>292</v>
      </c>
      <c r="AD2009" t="s">
        <v>293</v>
      </c>
      <c r="AE2009" t="s">
        <v>277</v>
      </c>
    </row>
    <row r="2010" spans="1:31" outlineLevel="1" x14ac:dyDescent="0.35">
      <c r="A2010" s="6" t="s">
        <v>398</v>
      </c>
      <c r="B2010" s="7" t="s">
        <v>562</v>
      </c>
      <c r="C2010" s="7" t="s">
        <v>277</v>
      </c>
      <c r="D2010" s="7" t="s">
        <v>292</v>
      </c>
      <c r="E2010" s="7" t="s">
        <v>293</v>
      </c>
      <c r="F2010" s="7" t="s">
        <v>563</v>
      </c>
      <c r="G2010" s="8">
        <v>5295184</v>
      </c>
      <c r="H2010" s="16" t="s">
        <v>2932</v>
      </c>
      <c r="I2010" s="18">
        <v>539.65499999999997</v>
      </c>
      <c r="J2010" s="19">
        <v>180.59800000000001</v>
      </c>
      <c r="K2010" s="19">
        <v>662.55399999999997</v>
      </c>
      <c r="L2010" s="19">
        <v>0</v>
      </c>
      <c r="M2010" s="19">
        <v>0</v>
      </c>
      <c r="N2010" s="19">
        <v>0</v>
      </c>
      <c r="O2010" s="19">
        <v>1204.5150000000001</v>
      </c>
      <c r="P2010" s="19">
        <v>0</v>
      </c>
      <c r="Q2010" s="19"/>
      <c r="R2010" s="19"/>
      <c r="S2010" s="19"/>
      <c r="T2010" s="19"/>
      <c r="U2010" s="25">
        <v>2587.3220000000001</v>
      </c>
      <c r="V2010" s="18">
        <v>323.41525000000001</v>
      </c>
      <c r="W2010" s="39">
        <v>1.5329139831800017E-4</v>
      </c>
      <c r="X2010" s="35">
        <v>380.81861933430429</v>
      </c>
      <c r="Y2010" s="35"/>
      <c r="Z2010" s="49">
        <v>0</v>
      </c>
      <c r="AC2010" t="s">
        <v>292</v>
      </c>
      <c r="AD2010" t="s">
        <v>293</v>
      </c>
      <c r="AE2010" t="s">
        <v>277</v>
      </c>
    </row>
    <row r="2011" spans="1:31" outlineLevel="1" x14ac:dyDescent="0.35">
      <c r="A2011" s="6" t="s">
        <v>398</v>
      </c>
      <c r="B2011" s="7" t="s">
        <v>562</v>
      </c>
      <c r="C2011" s="7" t="s">
        <v>277</v>
      </c>
      <c r="D2011" s="7" t="s">
        <v>292</v>
      </c>
      <c r="E2011" s="7" t="s">
        <v>293</v>
      </c>
      <c r="F2011" s="7" t="s">
        <v>563</v>
      </c>
      <c r="G2011" s="8">
        <v>5272259</v>
      </c>
      <c r="H2011" s="16" t="s">
        <v>2933</v>
      </c>
      <c r="I2011" s="18">
        <v>882.83600000000001</v>
      </c>
      <c r="J2011" s="19">
        <v>0</v>
      </c>
      <c r="K2011" s="19">
        <v>597.52099999999996</v>
      </c>
      <c r="L2011" s="19">
        <v>523.779</v>
      </c>
      <c r="M2011" s="19">
        <v>0</v>
      </c>
      <c r="N2011" s="19">
        <v>0</v>
      </c>
      <c r="O2011" s="19">
        <v>359.05700000000002</v>
      </c>
      <c r="P2011" s="19">
        <v>238.464</v>
      </c>
      <c r="Q2011" s="19"/>
      <c r="R2011" s="19"/>
      <c r="S2011" s="19"/>
      <c r="T2011" s="19"/>
      <c r="U2011" s="25">
        <v>2601.6570000000002</v>
      </c>
      <c r="V2011" s="18">
        <v>325.20712500000002</v>
      </c>
      <c r="W2011" s="39">
        <v>1.5414070590124207E-4</v>
      </c>
      <c r="X2011" s="35">
        <v>382.92853642547317</v>
      </c>
      <c r="Y2011" s="35"/>
      <c r="Z2011" s="49">
        <v>0</v>
      </c>
      <c r="AC2011" t="s">
        <v>292</v>
      </c>
      <c r="AD2011" t="s">
        <v>293</v>
      </c>
      <c r="AE2011" t="s">
        <v>277</v>
      </c>
    </row>
    <row r="2012" spans="1:31" outlineLevel="1" x14ac:dyDescent="0.35">
      <c r="A2012" s="6" t="s">
        <v>398</v>
      </c>
      <c r="B2012" s="7" t="s">
        <v>562</v>
      </c>
      <c r="C2012" s="7" t="s">
        <v>277</v>
      </c>
      <c r="D2012" s="7" t="s">
        <v>292</v>
      </c>
      <c r="E2012" s="7" t="s">
        <v>293</v>
      </c>
      <c r="F2012" s="7" t="s">
        <v>563</v>
      </c>
      <c r="G2012" s="8">
        <v>5137046</v>
      </c>
      <c r="H2012" s="16" t="s">
        <v>2934</v>
      </c>
      <c r="I2012" s="18">
        <v>1045.4190000000001</v>
      </c>
      <c r="J2012" s="19">
        <v>1081.4469999999999</v>
      </c>
      <c r="K2012" s="19">
        <v>1058.5730000000001</v>
      </c>
      <c r="L2012" s="19">
        <v>539.65499999999997</v>
      </c>
      <c r="M2012" s="19">
        <v>882.83600000000001</v>
      </c>
      <c r="N2012" s="19">
        <v>1773.9649999999999</v>
      </c>
      <c r="O2012" s="19">
        <v>3073.7240000000002</v>
      </c>
      <c r="P2012" s="19">
        <v>2697.6889999999999</v>
      </c>
      <c r="Q2012" s="19"/>
      <c r="R2012" s="19"/>
      <c r="S2012" s="19"/>
      <c r="T2012" s="19"/>
      <c r="U2012" s="25">
        <v>12153.308000000001</v>
      </c>
      <c r="V2012" s="18">
        <v>1519.1635000000001</v>
      </c>
      <c r="W2012" s="39">
        <v>7.2004859754964327E-4</v>
      </c>
      <c r="X2012" s="35">
        <v>1788.8016926012901</v>
      </c>
      <c r="Y2012" s="35"/>
      <c r="Z2012" s="49">
        <v>0</v>
      </c>
      <c r="AC2012" t="s">
        <v>292</v>
      </c>
      <c r="AD2012" t="s">
        <v>293</v>
      </c>
      <c r="AE2012" t="s">
        <v>277</v>
      </c>
    </row>
    <row r="2013" spans="1:31" outlineLevel="1" x14ac:dyDescent="0.35">
      <c r="A2013" s="6" t="s">
        <v>398</v>
      </c>
      <c r="B2013" s="7" t="s">
        <v>562</v>
      </c>
      <c r="C2013" s="7" t="s">
        <v>277</v>
      </c>
      <c r="D2013" s="7" t="s">
        <v>292</v>
      </c>
      <c r="E2013" s="7" t="s">
        <v>293</v>
      </c>
      <c r="F2013" s="7" t="s">
        <v>563</v>
      </c>
      <c r="G2013" s="8">
        <v>5134274</v>
      </c>
      <c r="H2013" s="16" t="s">
        <v>2935</v>
      </c>
      <c r="I2013" s="18">
        <v>702.23800000000006</v>
      </c>
      <c r="J2013" s="19">
        <v>720.25199999999995</v>
      </c>
      <c r="K2013" s="19">
        <v>2463.049</v>
      </c>
      <c r="L2013" s="19">
        <v>0</v>
      </c>
      <c r="M2013" s="19">
        <v>0</v>
      </c>
      <c r="N2013" s="19">
        <v>0</v>
      </c>
      <c r="O2013" s="19">
        <v>0</v>
      </c>
      <c r="P2013" s="19">
        <v>238.464</v>
      </c>
      <c r="Q2013" s="19"/>
      <c r="R2013" s="19"/>
      <c r="S2013" s="19"/>
      <c r="T2013" s="19"/>
      <c r="U2013" s="25">
        <v>4124.0029999999997</v>
      </c>
      <c r="V2013" s="18">
        <v>515.50037499999996</v>
      </c>
      <c r="W2013" s="39">
        <v>2.4433533458055378E-4</v>
      </c>
      <c r="X2013" s="35">
        <v>606.99716872910619</v>
      </c>
      <c r="Y2013" s="35"/>
      <c r="Z2013" s="49">
        <v>0</v>
      </c>
      <c r="AC2013" t="s">
        <v>292</v>
      </c>
      <c r="AD2013" t="s">
        <v>293</v>
      </c>
      <c r="AE2013" t="s">
        <v>277</v>
      </c>
    </row>
    <row r="2014" spans="1:31" outlineLevel="1" x14ac:dyDescent="0.35">
      <c r="A2014" s="6" t="s">
        <v>398</v>
      </c>
      <c r="B2014" s="7" t="s">
        <v>562</v>
      </c>
      <c r="C2014" s="7" t="s">
        <v>277</v>
      </c>
      <c r="D2014" s="7" t="s">
        <v>292</v>
      </c>
      <c r="E2014" s="7" t="s">
        <v>293</v>
      </c>
      <c r="F2014" s="7" t="s">
        <v>563</v>
      </c>
      <c r="G2014" s="8">
        <v>5279311</v>
      </c>
      <c r="H2014" s="16" t="s">
        <v>2936</v>
      </c>
      <c r="I2014" s="18">
        <v>359.05700000000002</v>
      </c>
      <c r="J2014" s="19">
        <v>0</v>
      </c>
      <c r="K2014" s="19">
        <v>238.464</v>
      </c>
      <c r="L2014" s="19">
        <v>0</v>
      </c>
      <c r="M2014" s="19">
        <v>966.05100000000004</v>
      </c>
      <c r="N2014" s="19">
        <v>541.96100000000001</v>
      </c>
      <c r="O2014" s="19">
        <v>0</v>
      </c>
      <c r="P2014" s="19">
        <v>0</v>
      </c>
      <c r="Q2014" s="19"/>
      <c r="R2014" s="19"/>
      <c r="S2014" s="19"/>
      <c r="T2014" s="19"/>
      <c r="U2014" s="25">
        <v>2105.5330000000004</v>
      </c>
      <c r="V2014" s="18">
        <v>263.19162500000004</v>
      </c>
      <c r="W2014" s="39">
        <v>1.2474678365301803E-4</v>
      </c>
      <c r="X2014" s="35">
        <v>309.90582927939232</v>
      </c>
      <c r="Y2014" s="35"/>
      <c r="Z2014" s="49">
        <v>0</v>
      </c>
      <c r="AC2014" t="s">
        <v>292</v>
      </c>
      <c r="AD2014" t="s">
        <v>293</v>
      </c>
      <c r="AE2014" t="s">
        <v>277</v>
      </c>
    </row>
    <row r="2015" spans="1:31" outlineLevel="1" x14ac:dyDescent="0.35">
      <c r="A2015" s="6" t="s">
        <v>398</v>
      </c>
      <c r="B2015" s="7" t="s">
        <v>562</v>
      </c>
      <c r="C2015" s="7" t="s">
        <v>277</v>
      </c>
      <c r="D2015" s="7" t="s">
        <v>292</v>
      </c>
      <c r="E2015" s="7" t="s">
        <v>293</v>
      </c>
      <c r="F2015" s="7" t="s">
        <v>563</v>
      </c>
      <c r="G2015" s="8">
        <v>5270019</v>
      </c>
      <c r="H2015" s="16" t="s">
        <v>2937</v>
      </c>
      <c r="I2015" s="18">
        <v>882.83600000000001</v>
      </c>
      <c r="J2015" s="19">
        <v>361.19499999999999</v>
      </c>
      <c r="K2015" s="19">
        <v>238.464</v>
      </c>
      <c r="L2015" s="19">
        <v>0</v>
      </c>
      <c r="M2015" s="19">
        <v>541.79300000000001</v>
      </c>
      <c r="N2015" s="19">
        <v>0</v>
      </c>
      <c r="O2015" s="19">
        <v>1854.7059999999999</v>
      </c>
      <c r="P2015" s="19">
        <v>1375.64</v>
      </c>
      <c r="Q2015" s="19"/>
      <c r="R2015" s="19"/>
      <c r="S2015" s="19"/>
      <c r="T2015" s="19"/>
      <c r="U2015" s="25">
        <v>5254.634</v>
      </c>
      <c r="V2015" s="18">
        <v>656.82925</v>
      </c>
      <c r="W2015" s="39">
        <v>3.1132197442347977E-4</v>
      </c>
      <c r="X2015" s="35">
        <v>773.41067906781313</v>
      </c>
      <c r="Y2015" s="35"/>
      <c r="Z2015" s="49">
        <v>0</v>
      </c>
      <c r="AC2015" t="s">
        <v>292</v>
      </c>
      <c r="AD2015" t="s">
        <v>293</v>
      </c>
      <c r="AE2015" t="s">
        <v>277</v>
      </c>
    </row>
    <row r="2016" spans="1:31" outlineLevel="1" x14ac:dyDescent="0.35">
      <c r="A2016" s="6" t="s">
        <v>398</v>
      </c>
      <c r="B2016" s="7" t="s">
        <v>562</v>
      </c>
      <c r="C2016" s="7" t="s">
        <v>277</v>
      </c>
      <c r="D2016" s="7" t="s">
        <v>292</v>
      </c>
      <c r="E2016" s="7" t="s">
        <v>293</v>
      </c>
      <c r="F2016" s="7" t="s">
        <v>563</v>
      </c>
      <c r="G2016" s="8">
        <v>5135626</v>
      </c>
      <c r="H2016" s="16" t="s">
        <v>2938</v>
      </c>
      <c r="I2016" s="18">
        <v>702.23800000000006</v>
      </c>
      <c r="J2016" s="19">
        <v>180.59800000000001</v>
      </c>
      <c r="K2016" s="19">
        <v>476.928</v>
      </c>
      <c r="L2016" s="19">
        <v>0</v>
      </c>
      <c r="M2016" s="19">
        <v>0</v>
      </c>
      <c r="N2016" s="19">
        <v>0</v>
      </c>
      <c r="O2016" s="19">
        <v>0</v>
      </c>
      <c r="P2016" s="19">
        <v>238.464</v>
      </c>
      <c r="Q2016" s="19"/>
      <c r="R2016" s="19"/>
      <c r="S2016" s="19"/>
      <c r="T2016" s="19"/>
      <c r="U2016" s="25">
        <v>1598.2280000000001</v>
      </c>
      <c r="V2016" s="18">
        <v>199.77850000000001</v>
      </c>
      <c r="W2016" s="39">
        <v>9.469041926400378E-5</v>
      </c>
      <c r="X2016" s="35">
        <v>235.23743095812057</v>
      </c>
      <c r="Y2016" s="35"/>
      <c r="Z2016" s="49">
        <v>0</v>
      </c>
      <c r="AC2016" t="s">
        <v>292</v>
      </c>
      <c r="AD2016" t="s">
        <v>293</v>
      </c>
      <c r="AE2016" t="s">
        <v>277</v>
      </c>
    </row>
    <row r="2017" spans="1:31" outlineLevel="1" x14ac:dyDescent="0.35">
      <c r="A2017" s="6" t="s">
        <v>398</v>
      </c>
      <c r="B2017" s="7" t="s">
        <v>562</v>
      </c>
      <c r="C2017" s="7" t="s">
        <v>277</v>
      </c>
      <c r="D2017" s="7" t="s">
        <v>292</v>
      </c>
      <c r="E2017" s="7" t="s">
        <v>293</v>
      </c>
      <c r="F2017" s="7" t="s">
        <v>563</v>
      </c>
      <c r="G2017" s="8">
        <v>5135079</v>
      </c>
      <c r="H2017" s="16" t="s">
        <v>2939</v>
      </c>
      <c r="I2017" s="18">
        <v>1556.2370000000001</v>
      </c>
      <c r="J2017" s="19">
        <v>0</v>
      </c>
      <c r="K2017" s="19">
        <v>1083.922</v>
      </c>
      <c r="L2017" s="19">
        <v>361.19499999999999</v>
      </c>
      <c r="M2017" s="19">
        <v>0</v>
      </c>
      <c r="N2017" s="19">
        <v>780.42499999999995</v>
      </c>
      <c r="O2017" s="19">
        <v>359.05700000000002</v>
      </c>
      <c r="P2017" s="19">
        <v>238.464</v>
      </c>
      <c r="Q2017" s="19"/>
      <c r="R2017" s="19"/>
      <c r="S2017" s="19"/>
      <c r="T2017" s="19"/>
      <c r="U2017" s="25">
        <v>4379.3</v>
      </c>
      <c r="V2017" s="18">
        <v>547.41250000000002</v>
      </c>
      <c r="W2017" s="39">
        <v>2.5946094867744263E-4</v>
      </c>
      <c r="X2017" s="35">
        <v>644.5734159299534</v>
      </c>
      <c r="Y2017" s="35"/>
      <c r="Z2017" s="49">
        <v>0</v>
      </c>
      <c r="AC2017" t="s">
        <v>292</v>
      </c>
      <c r="AD2017" t="s">
        <v>293</v>
      </c>
      <c r="AE2017" t="s">
        <v>277</v>
      </c>
    </row>
    <row r="2018" spans="1:31" outlineLevel="1" x14ac:dyDescent="0.35">
      <c r="A2018" s="6" t="s">
        <v>398</v>
      </c>
      <c r="B2018" s="7" t="s">
        <v>562</v>
      </c>
      <c r="C2018" s="7" t="s">
        <v>277</v>
      </c>
      <c r="D2018" s="7" t="s">
        <v>292</v>
      </c>
      <c r="E2018" s="7" t="s">
        <v>293</v>
      </c>
      <c r="F2018" s="7" t="s">
        <v>563</v>
      </c>
      <c r="G2018" s="8">
        <v>5270002</v>
      </c>
      <c r="H2018" s="16" t="s">
        <v>2940</v>
      </c>
      <c r="I2018" s="18">
        <v>2110.989</v>
      </c>
      <c r="J2018" s="19">
        <v>359.05700000000002</v>
      </c>
      <c r="K2018" s="19">
        <v>1074.4490000000001</v>
      </c>
      <c r="L2018" s="19">
        <v>1885.68</v>
      </c>
      <c r="M2018" s="19">
        <v>343.18099999999998</v>
      </c>
      <c r="N2018" s="19">
        <v>0</v>
      </c>
      <c r="O2018" s="19">
        <v>780.25699999999995</v>
      </c>
      <c r="P2018" s="19">
        <v>835.98500000000001</v>
      </c>
      <c r="Q2018" s="19"/>
      <c r="R2018" s="19"/>
      <c r="S2018" s="19"/>
      <c r="T2018" s="19"/>
      <c r="U2018" s="25">
        <v>7389.597999999999</v>
      </c>
      <c r="V2018" s="18">
        <v>923.69974999999988</v>
      </c>
      <c r="W2018" s="39">
        <v>4.3781246030756793E-4</v>
      </c>
      <c r="X2018" s="35">
        <v>1087.6483513824471</v>
      </c>
      <c r="Y2018" s="35"/>
      <c r="Z2018" s="49">
        <v>0</v>
      </c>
      <c r="AC2018" t="s">
        <v>292</v>
      </c>
      <c r="AD2018" t="s">
        <v>293</v>
      </c>
      <c r="AE2018" t="s">
        <v>277</v>
      </c>
    </row>
    <row r="2019" spans="1:31" outlineLevel="1" x14ac:dyDescent="0.35">
      <c r="A2019" s="6" t="s">
        <v>398</v>
      </c>
      <c r="B2019" s="7" t="s">
        <v>562</v>
      </c>
      <c r="C2019" s="7" t="s">
        <v>277</v>
      </c>
      <c r="D2019" s="7" t="s">
        <v>292</v>
      </c>
      <c r="E2019" s="7" t="s">
        <v>293</v>
      </c>
      <c r="F2019" s="7" t="s">
        <v>563</v>
      </c>
      <c r="G2019" s="8">
        <v>5290172</v>
      </c>
      <c r="H2019" s="16" t="s">
        <v>2941</v>
      </c>
      <c r="I2019" s="18">
        <v>597.52099999999996</v>
      </c>
      <c r="J2019" s="19">
        <v>0</v>
      </c>
      <c r="K2019" s="19">
        <v>0</v>
      </c>
      <c r="L2019" s="19">
        <v>0</v>
      </c>
      <c r="M2019" s="19">
        <v>1866.9010000000001</v>
      </c>
      <c r="N2019" s="19">
        <v>0</v>
      </c>
      <c r="O2019" s="19">
        <v>476.928</v>
      </c>
      <c r="P2019" s="19">
        <v>0</v>
      </c>
      <c r="Q2019" s="19"/>
      <c r="R2019" s="19"/>
      <c r="S2019" s="19"/>
      <c r="T2019" s="19"/>
      <c r="U2019" s="25">
        <v>2941.35</v>
      </c>
      <c r="V2019" s="18">
        <v>367.66874999999999</v>
      </c>
      <c r="W2019" s="39">
        <v>1.7426654063261156E-4</v>
      </c>
      <c r="X2019" s="35">
        <v>432.92672731842259</v>
      </c>
      <c r="Y2019" s="35"/>
      <c r="Z2019" s="49">
        <v>0</v>
      </c>
      <c r="AC2019" t="s">
        <v>292</v>
      </c>
      <c r="AD2019" t="s">
        <v>293</v>
      </c>
      <c r="AE2019" t="s">
        <v>277</v>
      </c>
    </row>
    <row r="2020" spans="1:31" outlineLevel="1" x14ac:dyDescent="0.35">
      <c r="A2020" s="6" t="s">
        <v>398</v>
      </c>
      <c r="B2020" s="7" t="s">
        <v>562</v>
      </c>
      <c r="C2020" s="7" t="s">
        <v>277</v>
      </c>
      <c r="D2020" s="7" t="s">
        <v>292</v>
      </c>
      <c r="E2020" s="7" t="s">
        <v>293</v>
      </c>
      <c r="F2020" s="7" t="s">
        <v>563</v>
      </c>
      <c r="G2020" s="8">
        <v>5293674</v>
      </c>
      <c r="H2020" s="16" t="s">
        <v>2942</v>
      </c>
      <c r="I2020" s="18">
        <v>958.71600000000001</v>
      </c>
      <c r="J2020" s="19">
        <v>0</v>
      </c>
      <c r="K2020" s="19">
        <v>2341.2750000000001</v>
      </c>
      <c r="L2020" s="19">
        <v>0</v>
      </c>
      <c r="M2020" s="19">
        <v>0</v>
      </c>
      <c r="N2020" s="19">
        <v>0</v>
      </c>
      <c r="O2020" s="19">
        <v>0</v>
      </c>
      <c r="P2020" s="19">
        <v>359.05700000000002</v>
      </c>
      <c r="Q2020" s="19"/>
      <c r="R2020" s="19"/>
      <c r="S2020" s="19"/>
      <c r="T2020" s="19"/>
      <c r="U2020" s="25">
        <v>3659.0479999999998</v>
      </c>
      <c r="V2020" s="18">
        <v>457.38099999999997</v>
      </c>
      <c r="W2020" s="39">
        <v>2.1678808607227158E-4</v>
      </c>
      <c r="X2020" s="35">
        <v>538.56211458718599</v>
      </c>
      <c r="Y2020" s="35"/>
      <c r="Z2020" s="49">
        <v>0</v>
      </c>
      <c r="AC2020" t="s">
        <v>292</v>
      </c>
      <c r="AD2020" t="s">
        <v>293</v>
      </c>
      <c r="AE2020" t="s">
        <v>277</v>
      </c>
    </row>
    <row r="2021" spans="1:31" outlineLevel="1" x14ac:dyDescent="0.35">
      <c r="A2021" s="6" t="s">
        <v>398</v>
      </c>
      <c r="B2021" s="7" t="s">
        <v>562</v>
      </c>
      <c r="C2021" s="7" t="s">
        <v>277</v>
      </c>
      <c r="D2021" s="7" t="s">
        <v>292</v>
      </c>
      <c r="E2021" s="7" t="s">
        <v>293</v>
      </c>
      <c r="F2021" s="7" t="s">
        <v>563</v>
      </c>
      <c r="G2021" s="8">
        <v>5271236</v>
      </c>
      <c r="H2021" s="16" t="s">
        <v>2943</v>
      </c>
      <c r="I2021" s="18">
        <v>702.23800000000006</v>
      </c>
      <c r="J2021" s="19">
        <v>0</v>
      </c>
      <c r="K2021" s="19">
        <v>476.928</v>
      </c>
      <c r="L2021" s="19">
        <v>0</v>
      </c>
      <c r="M2021" s="19">
        <v>0</v>
      </c>
      <c r="N2021" s="19">
        <v>0</v>
      </c>
      <c r="O2021" s="19">
        <v>0</v>
      </c>
      <c r="P2021" s="19">
        <v>1197.18</v>
      </c>
      <c r="Q2021" s="19"/>
      <c r="R2021" s="19"/>
      <c r="S2021" s="19"/>
      <c r="T2021" s="19"/>
      <c r="U2021" s="25">
        <v>2376.3460000000005</v>
      </c>
      <c r="V2021" s="18">
        <v>297.04325000000006</v>
      </c>
      <c r="W2021" s="39">
        <v>1.4079167619159366E-4</v>
      </c>
      <c r="X2021" s="35">
        <v>349.76582071369421</v>
      </c>
      <c r="Y2021" s="35"/>
      <c r="Z2021" s="49">
        <v>0</v>
      </c>
      <c r="AC2021" t="s">
        <v>292</v>
      </c>
      <c r="AD2021" t="s">
        <v>293</v>
      </c>
      <c r="AE2021" t="s">
        <v>277</v>
      </c>
    </row>
    <row r="2022" spans="1:31" outlineLevel="1" x14ac:dyDescent="0.35">
      <c r="A2022" s="6" t="s">
        <v>398</v>
      </c>
      <c r="B2022" s="7" t="s">
        <v>562</v>
      </c>
      <c r="C2022" s="7" t="s">
        <v>277</v>
      </c>
      <c r="D2022" s="7" t="s">
        <v>292</v>
      </c>
      <c r="E2022" s="7" t="s">
        <v>293</v>
      </c>
      <c r="F2022" s="7" t="s">
        <v>563</v>
      </c>
      <c r="G2022" s="8">
        <v>5134236</v>
      </c>
      <c r="H2022" s="16" t="s">
        <v>2944</v>
      </c>
      <c r="I2022" s="18">
        <v>702.23800000000006</v>
      </c>
      <c r="J2022" s="19">
        <v>180.59800000000001</v>
      </c>
      <c r="K2022" s="19">
        <v>0</v>
      </c>
      <c r="L2022" s="19">
        <v>0</v>
      </c>
      <c r="M2022" s="19">
        <v>0</v>
      </c>
      <c r="N2022" s="19">
        <v>0</v>
      </c>
      <c r="O2022" s="19">
        <v>359.05700000000002</v>
      </c>
      <c r="P2022" s="19">
        <v>238.464</v>
      </c>
      <c r="Q2022" s="19"/>
      <c r="R2022" s="19"/>
      <c r="S2022" s="19"/>
      <c r="T2022" s="19"/>
      <c r="U2022" s="25">
        <v>1480.357</v>
      </c>
      <c r="V2022" s="18">
        <v>185.044625</v>
      </c>
      <c r="W2022" s="39">
        <v>8.7706901011872429E-5</v>
      </c>
      <c r="X2022" s="35">
        <v>217.88842241586966</v>
      </c>
      <c r="Y2022" s="35"/>
      <c r="Z2022" s="49">
        <v>0</v>
      </c>
      <c r="AC2022" t="s">
        <v>292</v>
      </c>
      <c r="AD2022" t="s">
        <v>293</v>
      </c>
      <c r="AE2022" t="s">
        <v>277</v>
      </c>
    </row>
    <row r="2023" spans="1:31" outlineLevel="1" x14ac:dyDescent="0.35">
      <c r="A2023" s="6" t="s">
        <v>398</v>
      </c>
      <c r="B2023" s="7" t="s">
        <v>562</v>
      </c>
      <c r="C2023" s="7" t="s">
        <v>277</v>
      </c>
      <c r="D2023" s="7" t="s">
        <v>292</v>
      </c>
      <c r="E2023" s="7" t="s">
        <v>293</v>
      </c>
      <c r="F2023" s="7" t="s">
        <v>563</v>
      </c>
      <c r="G2023" s="8">
        <v>5134568</v>
      </c>
      <c r="H2023" s="16" t="s">
        <v>2945</v>
      </c>
      <c r="I2023" s="18">
        <v>359.05700000000002</v>
      </c>
      <c r="J2023" s="19">
        <v>419.06200000000001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9">
        <v>238.464</v>
      </c>
      <c r="Q2023" s="19"/>
      <c r="R2023" s="19"/>
      <c r="S2023" s="19"/>
      <c r="T2023" s="19"/>
      <c r="U2023" s="25">
        <v>1016.5830000000001</v>
      </c>
      <c r="V2023" s="18">
        <v>127.07287500000001</v>
      </c>
      <c r="W2023" s="39">
        <v>6.0229623362035183E-5</v>
      </c>
      <c r="X2023" s="35">
        <v>149.62719541623542</v>
      </c>
      <c r="Y2023" s="35"/>
      <c r="Z2023" s="49">
        <v>0</v>
      </c>
      <c r="AC2023" t="s">
        <v>292</v>
      </c>
      <c r="AD2023" t="s">
        <v>293</v>
      </c>
      <c r="AE2023" t="s">
        <v>277</v>
      </c>
    </row>
    <row r="2024" spans="1:31" outlineLevel="1" x14ac:dyDescent="0.35">
      <c r="A2024" s="6" t="s">
        <v>398</v>
      </c>
      <c r="B2024" s="7" t="s">
        <v>562</v>
      </c>
      <c r="C2024" s="7" t="s">
        <v>277</v>
      </c>
      <c r="D2024" s="7" t="s">
        <v>292</v>
      </c>
      <c r="E2024" s="7" t="s">
        <v>293</v>
      </c>
      <c r="F2024" s="7" t="s">
        <v>563</v>
      </c>
      <c r="G2024" s="8">
        <v>5292703</v>
      </c>
      <c r="H2024" s="16" t="s">
        <v>2946</v>
      </c>
      <c r="I2024" s="18">
        <v>539.65499999999997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9">
        <v>359.05700000000002</v>
      </c>
      <c r="Q2024" s="19"/>
      <c r="R2024" s="19"/>
      <c r="S2024" s="19"/>
      <c r="T2024" s="19"/>
      <c r="U2024" s="25">
        <v>898.71199999999999</v>
      </c>
      <c r="V2024" s="18">
        <v>112.339</v>
      </c>
      <c r="W2024" s="39">
        <v>5.3246105109903818E-5</v>
      </c>
      <c r="X2024" s="35">
        <v>132.27818687398448</v>
      </c>
      <c r="Y2024" s="35"/>
      <c r="Z2024" s="49">
        <v>0</v>
      </c>
      <c r="AC2024" t="s">
        <v>292</v>
      </c>
      <c r="AD2024" t="s">
        <v>293</v>
      </c>
      <c r="AE2024" t="s">
        <v>277</v>
      </c>
    </row>
    <row r="2025" spans="1:31" outlineLevel="1" x14ac:dyDescent="0.35">
      <c r="A2025" s="6" t="s">
        <v>398</v>
      </c>
      <c r="B2025" s="7" t="s">
        <v>562</v>
      </c>
      <c r="C2025" s="7" t="s">
        <v>277</v>
      </c>
      <c r="D2025" s="7" t="s">
        <v>292</v>
      </c>
      <c r="E2025" s="7" t="s">
        <v>293</v>
      </c>
      <c r="F2025" s="7" t="s">
        <v>563</v>
      </c>
      <c r="G2025" s="8">
        <v>5130946</v>
      </c>
      <c r="H2025" s="16" t="s">
        <v>2947</v>
      </c>
      <c r="I2025" s="18">
        <v>778.11900000000003</v>
      </c>
      <c r="J2025" s="19">
        <v>778.11900000000003</v>
      </c>
      <c r="K2025" s="19">
        <v>2028.3050000000001</v>
      </c>
      <c r="L2025" s="19">
        <v>0</v>
      </c>
      <c r="M2025" s="19">
        <v>1505.7059999999999</v>
      </c>
      <c r="N2025" s="19">
        <v>0</v>
      </c>
      <c r="O2025" s="19">
        <v>662.55399999999997</v>
      </c>
      <c r="P2025" s="19">
        <v>778.11900000000003</v>
      </c>
      <c r="Q2025" s="19"/>
      <c r="R2025" s="19"/>
      <c r="S2025" s="19"/>
      <c r="T2025" s="19"/>
      <c r="U2025" s="25">
        <v>6530.9219999999996</v>
      </c>
      <c r="V2025" s="18">
        <v>816.36524999999995</v>
      </c>
      <c r="W2025" s="39">
        <v>3.8693837322366148E-4</v>
      </c>
      <c r="X2025" s="35">
        <v>961.26291935059999</v>
      </c>
      <c r="Y2025" s="35"/>
      <c r="Z2025" s="49">
        <v>0</v>
      </c>
      <c r="AC2025" t="s">
        <v>292</v>
      </c>
      <c r="AD2025" t="s">
        <v>293</v>
      </c>
      <c r="AE2025" t="s">
        <v>277</v>
      </c>
    </row>
    <row r="2026" spans="1:31" outlineLevel="1" x14ac:dyDescent="0.35">
      <c r="A2026" s="6" t="s">
        <v>398</v>
      </c>
      <c r="B2026" s="7" t="s">
        <v>562</v>
      </c>
      <c r="C2026" s="7" t="s">
        <v>277</v>
      </c>
      <c r="D2026" s="7" t="s">
        <v>292</v>
      </c>
      <c r="E2026" s="7" t="s">
        <v>293</v>
      </c>
      <c r="F2026" s="7" t="s">
        <v>563</v>
      </c>
      <c r="G2026" s="8">
        <v>5277977</v>
      </c>
      <c r="H2026" s="16" t="s">
        <v>2948</v>
      </c>
      <c r="I2026" s="18">
        <v>359.05700000000002</v>
      </c>
      <c r="J2026" s="19">
        <v>180.59800000000001</v>
      </c>
      <c r="K2026" s="19">
        <v>476.928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/>
      <c r="R2026" s="19"/>
      <c r="S2026" s="19"/>
      <c r="T2026" s="19"/>
      <c r="U2026" s="25">
        <v>1016.583</v>
      </c>
      <c r="V2026" s="18">
        <v>127.072875</v>
      </c>
      <c r="W2026" s="39">
        <v>6.0229623362035176E-5</v>
      </c>
      <c r="X2026" s="35">
        <v>149.62719541623542</v>
      </c>
      <c r="Y2026" s="35"/>
      <c r="Z2026" s="49">
        <v>0</v>
      </c>
      <c r="AC2026" t="s">
        <v>292</v>
      </c>
      <c r="AD2026" t="s">
        <v>293</v>
      </c>
      <c r="AE2026" t="s">
        <v>277</v>
      </c>
    </row>
    <row r="2027" spans="1:31" outlineLevel="1" x14ac:dyDescent="0.35">
      <c r="A2027" s="6" t="s">
        <v>398</v>
      </c>
      <c r="B2027" s="7" t="s">
        <v>562</v>
      </c>
      <c r="C2027" s="7" t="s">
        <v>277</v>
      </c>
      <c r="D2027" s="7" t="s">
        <v>292</v>
      </c>
      <c r="E2027" s="7" t="s">
        <v>293</v>
      </c>
      <c r="F2027" s="7" t="s">
        <v>563</v>
      </c>
      <c r="G2027" s="8">
        <v>5290411</v>
      </c>
      <c r="H2027" s="16" t="s">
        <v>2949</v>
      </c>
      <c r="I2027" s="18">
        <v>702.23800000000006</v>
      </c>
      <c r="J2027" s="19">
        <v>180.59800000000001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238.464</v>
      </c>
      <c r="Q2027" s="19"/>
      <c r="R2027" s="19"/>
      <c r="S2027" s="19"/>
      <c r="T2027" s="19"/>
      <c r="U2027" s="25">
        <v>1121.3</v>
      </c>
      <c r="V2027" s="18">
        <v>140.16249999999999</v>
      </c>
      <c r="W2027" s="39">
        <v>6.6433804889369624E-5</v>
      </c>
      <c r="X2027" s="35">
        <v>165.04011400960351</v>
      </c>
      <c r="Y2027" s="35"/>
      <c r="Z2027" s="49">
        <v>0</v>
      </c>
      <c r="AC2027" t="s">
        <v>292</v>
      </c>
      <c r="AD2027" t="s">
        <v>293</v>
      </c>
      <c r="AE2027" t="s">
        <v>277</v>
      </c>
    </row>
    <row r="2028" spans="1:31" outlineLevel="1" x14ac:dyDescent="0.35">
      <c r="A2028" s="6" t="s">
        <v>398</v>
      </c>
      <c r="B2028" s="7" t="s">
        <v>562</v>
      </c>
      <c r="C2028" s="7" t="s">
        <v>277</v>
      </c>
      <c r="D2028" s="7" t="s">
        <v>292</v>
      </c>
      <c r="E2028" s="7" t="s">
        <v>293</v>
      </c>
      <c r="F2028" s="7" t="s">
        <v>563</v>
      </c>
      <c r="G2028" s="8">
        <v>5337262</v>
      </c>
      <c r="H2028" s="16" t="s">
        <v>2950</v>
      </c>
      <c r="I2028" s="18">
        <v>718.11400000000003</v>
      </c>
      <c r="J2028" s="19">
        <v>0</v>
      </c>
      <c r="K2028" s="19">
        <v>606.99400000000003</v>
      </c>
      <c r="L2028" s="19">
        <v>0</v>
      </c>
      <c r="M2028" s="19">
        <v>0</v>
      </c>
      <c r="N2028" s="19">
        <v>0</v>
      </c>
      <c r="O2028" s="19">
        <v>845.45799999999997</v>
      </c>
      <c r="P2028" s="19">
        <v>0</v>
      </c>
      <c r="Q2028" s="19"/>
      <c r="R2028" s="19"/>
      <c r="S2028" s="19"/>
      <c r="T2028" s="19"/>
      <c r="U2028" s="25">
        <v>2170.5660000000003</v>
      </c>
      <c r="V2028" s="18">
        <v>271.32075000000003</v>
      </c>
      <c r="W2028" s="39">
        <v>1.2859980214349371E-4</v>
      </c>
      <c r="X2028" s="35">
        <v>319.4778026445814</v>
      </c>
      <c r="Y2028" s="35"/>
      <c r="Z2028" s="49">
        <v>0</v>
      </c>
      <c r="AC2028" t="s">
        <v>292</v>
      </c>
      <c r="AD2028" t="s">
        <v>293</v>
      </c>
      <c r="AE2028" t="s">
        <v>277</v>
      </c>
    </row>
    <row r="2029" spans="1:31" outlineLevel="1" x14ac:dyDescent="0.35">
      <c r="A2029" s="6" t="s">
        <v>398</v>
      </c>
      <c r="B2029" s="7" t="s">
        <v>562</v>
      </c>
      <c r="C2029" s="7" t="s">
        <v>277</v>
      </c>
      <c r="D2029" s="7" t="s">
        <v>292</v>
      </c>
      <c r="E2029" s="7" t="s">
        <v>293</v>
      </c>
      <c r="F2029" s="7" t="s">
        <v>563</v>
      </c>
      <c r="G2029" s="8">
        <v>5294822</v>
      </c>
      <c r="H2029" s="16" t="s">
        <v>2951</v>
      </c>
      <c r="I2029" s="18">
        <v>778.11900000000003</v>
      </c>
      <c r="J2029" s="19">
        <v>0</v>
      </c>
      <c r="K2029" s="19">
        <v>0</v>
      </c>
      <c r="L2029" s="19">
        <v>359.05700000000002</v>
      </c>
      <c r="M2029" s="19">
        <v>0</v>
      </c>
      <c r="N2029" s="19">
        <v>0</v>
      </c>
      <c r="O2029" s="19">
        <v>0</v>
      </c>
      <c r="P2029" s="19">
        <v>597.52099999999996</v>
      </c>
      <c r="Q2029" s="19"/>
      <c r="R2029" s="19"/>
      <c r="S2029" s="19"/>
      <c r="T2029" s="19"/>
      <c r="U2029" s="25">
        <v>1734.6969999999999</v>
      </c>
      <c r="V2029" s="18">
        <v>216.83712499999999</v>
      </c>
      <c r="W2029" s="39">
        <v>1.0277581560704077E-4</v>
      </c>
      <c r="X2029" s="35">
        <v>255.32381222876765</v>
      </c>
      <c r="Y2029" s="35"/>
      <c r="Z2029" s="49">
        <v>0</v>
      </c>
      <c r="AC2029" t="s">
        <v>292</v>
      </c>
      <c r="AD2029" t="s">
        <v>293</v>
      </c>
      <c r="AE2029" t="s">
        <v>277</v>
      </c>
    </row>
    <row r="2030" spans="1:31" outlineLevel="1" x14ac:dyDescent="0.35">
      <c r="A2030" s="6" t="s">
        <v>398</v>
      </c>
      <c r="B2030" s="7" t="s">
        <v>562</v>
      </c>
      <c r="C2030" s="7" t="s">
        <v>277</v>
      </c>
      <c r="D2030" s="7" t="s">
        <v>292</v>
      </c>
      <c r="E2030" s="7" t="s">
        <v>293</v>
      </c>
      <c r="F2030" s="7" t="s">
        <v>563</v>
      </c>
      <c r="G2030" s="8">
        <v>5297760</v>
      </c>
      <c r="H2030" s="16" t="s">
        <v>2952</v>
      </c>
      <c r="I2030" s="18">
        <v>702.23800000000006</v>
      </c>
      <c r="J2030" s="19">
        <v>0</v>
      </c>
      <c r="K2030" s="19">
        <v>597.52099999999996</v>
      </c>
      <c r="L2030" s="19">
        <v>0</v>
      </c>
      <c r="M2030" s="19">
        <v>0</v>
      </c>
      <c r="N2030" s="19">
        <v>0</v>
      </c>
      <c r="O2030" s="19">
        <v>539.65499999999997</v>
      </c>
      <c r="P2030" s="19">
        <v>895.99</v>
      </c>
      <c r="Q2030" s="19"/>
      <c r="R2030" s="19"/>
      <c r="S2030" s="19"/>
      <c r="T2030" s="19"/>
      <c r="U2030" s="25">
        <v>2735.404</v>
      </c>
      <c r="V2030" s="18">
        <v>341.9255</v>
      </c>
      <c r="W2030" s="39">
        <v>1.6206483156122468E-4</v>
      </c>
      <c r="X2030" s="35">
        <v>402.61427630636359</v>
      </c>
      <c r="Y2030" s="35"/>
      <c r="Z2030" s="49">
        <v>0</v>
      </c>
      <c r="AC2030" t="s">
        <v>292</v>
      </c>
      <c r="AD2030" t="s">
        <v>293</v>
      </c>
      <c r="AE2030" t="s">
        <v>277</v>
      </c>
    </row>
    <row r="2031" spans="1:31" outlineLevel="1" x14ac:dyDescent="0.35">
      <c r="A2031" s="6" t="s">
        <v>398</v>
      </c>
      <c r="B2031" s="7" t="s">
        <v>562</v>
      </c>
      <c r="C2031" s="7" t="s">
        <v>277</v>
      </c>
      <c r="D2031" s="7" t="s">
        <v>292</v>
      </c>
      <c r="E2031" s="7" t="s">
        <v>293</v>
      </c>
      <c r="F2031" s="7" t="s">
        <v>563</v>
      </c>
      <c r="G2031" s="8">
        <v>5297009</v>
      </c>
      <c r="H2031" s="16" t="s">
        <v>2953</v>
      </c>
      <c r="I2031" s="18">
        <v>702.23800000000006</v>
      </c>
      <c r="J2031" s="19">
        <v>0</v>
      </c>
      <c r="K2031" s="19">
        <v>238.464</v>
      </c>
      <c r="L2031" s="19">
        <v>0</v>
      </c>
      <c r="M2031" s="19">
        <v>0</v>
      </c>
      <c r="N2031" s="19">
        <v>0</v>
      </c>
      <c r="O2031" s="19">
        <v>0</v>
      </c>
      <c r="P2031" s="19">
        <v>359.05700000000002</v>
      </c>
      <c r="Q2031" s="19"/>
      <c r="R2031" s="19"/>
      <c r="S2031" s="19"/>
      <c r="T2031" s="19"/>
      <c r="U2031" s="25">
        <v>1299.759</v>
      </c>
      <c r="V2031" s="18">
        <v>162.469875</v>
      </c>
      <c r="W2031" s="39">
        <v>7.7006988146974199E-5</v>
      </c>
      <c r="X2031" s="35">
        <v>191.3068523544174</v>
      </c>
      <c r="Y2031" s="35"/>
      <c r="Z2031" s="49">
        <v>0</v>
      </c>
      <c r="AC2031" t="s">
        <v>292</v>
      </c>
      <c r="AD2031" t="s">
        <v>293</v>
      </c>
      <c r="AE2031" t="s">
        <v>277</v>
      </c>
    </row>
    <row r="2032" spans="1:31" outlineLevel="1" x14ac:dyDescent="0.35">
      <c r="A2032" s="6" t="s">
        <v>398</v>
      </c>
      <c r="B2032" s="7" t="s">
        <v>562</v>
      </c>
      <c r="C2032" s="7" t="s">
        <v>277</v>
      </c>
      <c r="D2032" s="7" t="s">
        <v>292</v>
      </c>
      <c r="E2032" s="7" t="s">
        <v>293</v>
      </c>
      <c r="F2032" s="7" t="s">
        <v>563</v>
      </c>
      <c r="G2032" s="8">
        <v>5273933</v>
      </c>
      <c r="H2032" s="16" t="s">
        <v>2954</v>
      </c>
      <c r="I2032" s="18">
        <v>702.23800000000006</v>
      </c>
      <c r="J2032" s="19">
        <v>778.11900000000003</v>
      </c>
      <c r="K2032" s="19">
        <v>702.23800000000006</v>
      </c>
      <c r="L2032" s="19">
        <v>476.928</v>
      </c>
      <c r="M2032" s="19">
        <v>0</v>
      </c>
      <c r="N2032" s="19">
        <v>0</v>
      </c>
      <c r="O2032" s="19">
        <v>0</v>
      </c>
      <c r="P2032" s="19">
        <v>238.464</v>
      </c>
      <c r="Q2032" s="19"/>
      <c r="R2032" s="19"/>
      <c r="S2032" s="19"/>
      <c r="T2032" s="19"/>
      <c r="U2032" s="25">
        <v>2897.9870000000001</v>
      </c>
      <c r="V2032" s="18">
        <v>362.24837500000001</v>
      </c>
      <c r="W2032" s="39">
        <v>1.7169740741097798E-4</v>
      </c>
      <c r="X2032" s="35">
        <v>426.54428331253797</v>
      </c>
      <c r="Y2032" s="35"/>
      <c r="Z2032" s="49">
        <v>0</v>
      </c>
      <c r="AC2032" t="s">
        <v>292</v>
      </c>
      <c r="AD2032" t="s">
        <v>293</v>
      </c>
      <c r="AE2032" t="s">
        <v>277</v>
      </c>
    </row>
    <row r="2033" spans="1:31" outlineLevel="1" x14ac:dyDescent="0.35">
      <c r="A2033" s="6" t="s">
        <v>398</v>
      </c>
      <c r="B2033" s="7" t="s">
        <v>562</v>
      </c>
      <c r="C2033" s="7" t="s">
        <v>277</v>
      </c>
      <c r="D2033" s="7" t="s">
        <v>292</v>
      </c>
      <c r="E2033" s="7" t="s">
        <v>293</v>
      </c>
      <c r="F2033" s="7" t="s">
        <v>563</v>
      </c>
      <c r="G2033" s="8">
        <v>5137240</v>
      </c>
      <c r="H2033" s="16" t="s">
        <v>2955</v>
      </c>
      <c r="I2033" s="18">
        <v>343.18099999999998</v>
      </c>
      <c r="J2033" s="19">
        <v>0</v>
      </c>
      <c r="K2033" s="19">
        <v>597.52099999999996</v>
      </c>
      <c r="L2033" s="19">
        <v>0</v>
      </c>
      <c r="M2033" s="19">
        <v>0</v>
      </c>
      <c r="N2033" s="19">
        <v>0</v>
      </c>
      <c r="O2033" s="19">
        <v>0</v>
      </c>
      <c r="P2033" s="19">
        <v>238.464</v>
      </c>
      <c r="Q2033" s="19"/>
      <c r="R2033" s="19"/>
      <c r="S2033" s="19"/>
      <c r="T2033" s="19"/>
      <c r="U2033" s="25">
        <v>1179.1659999999999</v>
      </c>
      <c r="V2033" s="18">
        <v>147.39574999999999</v>
      </c>
      <c r="W2033" s="39">
        <v>6.986219921178848E-5</v>
      </c>
      <c r="X2033" s="35">
        <v>173.55720242240983</v>
      </c>
      <c r="Y2033" s="35"/>
      <c r="Z2033" s="49">
        <v>0</v>
      </c>
      <c r="AC2033" t="s">
        <v>292</v>
      </c>
      <c r="AD2033" t="s">
        <v>293</v>
      </c>
      <c r="AE2033" t="s">
        <v>277</v>
      </c>
    </row>
    <row r="2034" spans="1:31" outlineLevel="1" x14ac:dyDescent="0.35">
      <c r="A2034" s="6" t="s">
        <v>398</v>
      </c>
      <c r="B2034" s="7" t="s">
        <v>562</v>
      </c>
      <c r="C2034" s="7" t="s">
        <v>277</v>
      </c>
      <c r="D2034" s="7" t="s">
        <v>292</v>
      </c>
      <c r="E2034" s="7" t="s">
        <v>293</v>
      </c>
      <c r="F2034" s="7" t="s">
        <v>563</v>
      </c>
      <c r="G2034" s="8">
        <v>5130562</v>
      </c>
      <c r="H2034" s="16" t="s">
        <v>2956</v>
      </c>
      <c r="I2034" s="18">
        <v>1226.0170000000001</v>
      </c>
      <c r="J2034" s="19">
        <v>359.05700000000002</v>
      </c>
      <c r="K2034" s="19">
        <v>238.464</v>
      </c>
      <c r="L2034" s="19">
        <v>0</v>
      </c>
      <c r="M2034" s="19">
        <v>0</v>
      </c>
      <c r="N2034" s="19">
        <v>0</v>
      </c>
      <c r="O2034" s="19">
        <v>0</v>
      </c>
      <c r="P2034" s="19">
        <v>238.464</v>
      </c>
      <c r="Q2034" s="19"/>
      <c r="R2034" s="19"/>
      <c r="S2034" s="19"/>
      <c r="T2034" s="19"/>
      <c r="U2034" s="25">
        <v>2062.002</v>
      </c>
      <c r="V2034" s="18">
        <v>257.75024999999999</v>
      </c>
      <c r="W2034" s="39">
        <v>1.2216769691384102E-4</v>
      </c>
      <c r="X2034" s="35">
        <v>303.4986579577548</v>
      </c>
      <c r="Y2034" s="35"/>
      <c r="Z2034" s="49">
        <v>0</v>
      </c>
      <c r="AC2034" t="s">
        <v>292</v>
      </c>
      <c r="AD2034" t="s">
        <v>293</v>
      </c>
      <c r="AE2034" t="s">
        <v>277</v>
      </c>
    </row>
    <row r="2035" spans="1:31" outlineLevel="1" x14ac:dyDescent="0.35">
      <c r="A2035" s="6" t="s">
        <v>398</v>
      </c>
      <c r="B2035" s="7" t="s">
        <v>562</v>
      </c>
      <c r="C2035" s="7" t="s">
        <v>277</v>
      </c>
      <c r="D2035" s="7" t="s">
        <v>292</v>
      </c>
      <c r="E2035" s="7" t="s">
        <v>293</v>
      </c>
      <c r="F2035" s="7" t="s">
        <v>563</v>
      </c>
      <c r="G2035" s="8">
        <v>5293740</v>
      </c>
      <c r="H2035" s="16" t="s">
        <v>2957</v>
      </c>
      <c r="I2035" s="18">
        <v>523.779</v>
      </c>
      <c r="J2035" s="19">
        <v>359.05700000000002</v>
      </c>
      <c r="K2035" s="19">
        <v>581.64499999999998</v>
      </c>
      <c r="L2035" s="19">
        <v>1123.4380000000001</v>
      </c>
      <c r="M2035" s="19">
        <v>180.59800000000001</v>
      </c>
      <c r="N2035" s="19">
        <v>343.18099999999998</v>
      </c>
      <c r="O2035" s="19">
        <v>2916.002</v>
      </c>
      <c r="P2035" s="19">
        <v>657.52599999999995</v>
      </c>
      <c r="Q2035" s="19"/>
      <c r="R2035" s="19"/>
      <c r="S2035" s="19"/>
      <c r="T2035" s="19"/>
      <c r="U2035" s="25">
        <v>6685.2259999999997</v>
      </c>
      <c r="V2035" s="18">
        <v>835.65324999999996</v>
      </c>
      <c r="W2035" s="39">
        <v>3.9608044209876118E-4</v>
      </c>
      <c r="X2035" s="35">
        <v>983.97437012393254</v>
      </c>
      <c r="Y2035" s="35"/>
      <c r="Z2035" s="49">
        <v>0</v>
      </c>
      <c r="AC2035" t="s">
        <v>292</v>
      </c>
      <c r="AD2035" t="s">
        <v>293</v>
      </c>
      <c r="AE2035" t="s">
        <v>277</v>
      </c>
    </row>
    <row r="2036" spans="1:31" outlineLevel="1" x14ac:dyDescent="0.35">
      <c r="A2036" s="6" t="s">
        <v>398</v>
      </c>
      <c r="B2036" s="7" t="s">
        <v>562</v>
      </c>
      <c r="C2036" s="7" t="s">
        <v>277</v>
      </c>
      <c r="D2036" s="7" t="s">
        <v>292</v>
      </c>
      <c r="E2036" s="7" t="s">
        <v>293</v>
      </c>
      <c r="F2036" s="7" t="s">
        <v>563</v>
      </c>
      <c r="G2036" s="8">
        <v>5293245</v>
      </c>
      <c r="H2036" s="16" t="s">
        <v>2958</v>
      </c>
      <c r="I2036" s="18">
        <v>2329.7550000000001</v>
      </c>
      <c r="J2036" s="19">
        <v>0</v>
      </c>
      <c r="K2036" s="19">
        <v>2701.5129999999999</v>
      </c>
      <c r="L2036" s="19">
        <v>1705.0830000000001</v>
      </c>
      <c r="M2036" s="19">
        <v>0</v>
      </c>
      <c r="N2036" s="19">
        <v>0</v>
      </c>
      <c r="O2036" s="19">
        <v>838.12300000000005</v>
      </c>
      <c r="P2036" s="19">
        <v>238.464</v>
      </c>
      <c r="Q2036" s="19"/>
      <c r="R2036" s="19"/>
      <c r="S2036" s="19"/>
      <c r="T2036" s="19"/>
      <c r="U2036" s="25">
        <v>7812.9380000000001</v>
      </c>
      <c r="V2036" s="18">
        <v>976.61725000000001</v>
      </c>
      <c r="W2036" s="39">
        <v>4.6289413957437061E-4</v>
      </c>
      <c r="X2036" s="35">
        <v>1149.9582433514347</v>
      </c>
      <c r="Y2036" s="35"/>
      <c r="Z2036" s="49">
        <v>0</v>
      </c>
      <c r="AC2036" t="s">
        <v>292</v>
      </c>
      <c r="AD2036" t="s">
        <v>293</v>
      </c>
      <c r="AE2036" t="s">
        <v>277</v>
      </c>
    </row>
    <row r="2037" spans="1:31" outlineLevel="1" x14ac:dyDescent="0.35">
      <c r="A2037" s="6" t="s">
        <v>398</v>
      </c>
      <c r="B2037" s="7" t="s">
        <v>562</v>
      </c>
      <c r="C2037" s="7" t="s">
        <v>277</v>
      </c>
      <c r="D2037" s="7" t="s">
        <v>292</v>
      </c>
      <c r="E2037" s="7" t="s">
        <v>293</v>
      </c>
      <c r="F2037" s="7" t="s">
        <v>563</v>
      </c>
      <c r="G2037" s="8">
        <v>5139909</v>
      </c>
      <c r="H2037" s="16" t="s">
        <v>2959</v>
      </c>
      <c r="I2037" s="18">
        <v>523.779</v>
      </c>
      <c r="J2037" s="19">
        <v>0</v>
      </c>
      <c r="K2037" s="19">
        <v>597.52099999999996</v>
      </c>
      <c r="L2037" s="19">
        <v>180.59800000000001</v>
      </c>
      <c r="M2037" s="19">
        <v>0</v>
      </c>
      <c r="N2037" s="19">
        <v>0</v>
      </c>
      <c r="O2037" s="19">
        <v>0</v>
      </c>
      <c r="P2037" s="19">
        <v>597.52099999999996</v>
      </c>
      <c r="Q2037" s="19"/>
      <c r="R2037" s="19"/>
      <c r="S2037" s="19"/>
      <c r="T2037" s="19"/>
      <c r="U2037" s="25">
        <v>1899.4189999999999</v>
      </c>
      <c r="V2037" s="18">
        <v>237.42737499999998</v>
      </c>
      <c r="W2037" s="39">
        <v>1.1253512106408772E-4</v>
      </c>
      <c r="X2037" s="35">
        <v>279.56865095158037</v>
      </c>
      <c r="Y2037" s="35"/>
      <c r="Z2037" s="49">
        <v>0</v>
      </c>
      <c r="AC2037" t="s">
        <v>292</v>
      </c>
      <c r="AD2037" t="s">
        <v>293</v>
      </c>
      <c r="AE2037" t="s">
        <v>277</v>
      </c>
    </row>
    <row r="2038" spans="1:31" outlineLevel="1" x14ac:dyDescent="0.35">
      <c r="A2038" s="6" t="s">
        <v>398</v>
      </c>
      <c r="B2038" s="7" t="s">
        <v>562</v>
      </c>
      <c r="C2038" s="7" t="s">
        <v>277</v>
      </c>
      <c r="D2038" s="7" t="s">
        <v>292</v>
      </c>
      <c r="E2038" s="7" t="s">
        <v>293</v>
      </c>
      <c r="F2038" s="7" t="s">
        <v>563</v>
      </c>
      <c r="G2038" s="8">
        <v>5300310</v>
      </c>
      <c r="H2038" s="16" t="s">
        <v>2960</v>
      </c>
      <c r="I2038" s="18">
        <v>343.18099999999998</v>
      </c>
      <c r="J2038" s="19">
        <v>0</v>
      </c>
      <c r="K2038" s="19">
        <v>238.464</v>
      </c>
      <c r="L2038" s="19">
        <v>0</v>
      </c>
      <c r="M2038" s="19">
        <v>0</v>
      </c>
      <c r="N2038" s="19">
        <v>0</v>
      </c>
      <c r="O2038" s="19">
        <v>0</v>
      </c>
      <c r="P2038" s="19">
        <v>539.65499999999997</v>
      </c>
      <c r="Q2038" s="19"/>
      <c r="R2038" s="19"/>
      <c r="S2038" s="19"/>
      <c r="T2038" s="19"/>
      <c r="U2038" s="25">
        <v>1121.3</v>
      </c>
      <c r="V2038" s="18">
        <v>140.16249999999999</v>
      </c>
      <c r="W2038" s="39">
        <v>6.6433804889369624E-5</v>
      </c>
      <c r="X2038" s="35">
        <v>165.04011400960351</v>
      </c>
      <c r="Y2038" s="35"/>
      <c r="Z2038" s="49">
        <v>0</v>
      </c>
      <c r="AC2038" t="s">
        <v>292</v>
      </c>
      <c r="AD2038" t="s">
        <v>293</v>
      </c>
      <c r="AE2038" t="s">
        <v>277</v>
      </c>
    </row>
    <row r="2039" spans="1:31" outlineLevel="1" x14ac:dyDescent="0.35">
      <c r="A2039" s="6" t="s">
        <v>398</v>
      </c>
      <c r="B2039" s="7" t="s">
        <v>562</v>
      </c>
      <c r="C2039" s="7" t="s">
        <v>277</v>
      </c>
      <c r="D2039" s="7" t="s">
        <v>292</v>
      </c>
      <c r="E2039" s="7" t="s">
        <v>293</v>
      </c>
      <c r="F2039" s="7" t="s">
        <v>563</v>
      </c>
      <c r="G2039" s="8">
        <v>5138218</v>
      </c>
      <c r="H2039" s="16" t="s">
        <v>2961</v>
      </c>
      <c r="I2039" s="18">
        <v>523.779</v>
      </c>
      <c r="J2039" s="19">
        <v>0</v>
      </c>
      <c r="K2039" s="19">
        <v>1179.1659999999999</v>
      </c>
      <c r="L2039" s="19">
        <v>1181.3040000000001</v>
      </c>
      <c r="M2039" s="19">
        <v>1063.434</v>
      </c>
      <c r="N2039" s="19">
        <v>0</v>
      </c>
      <c r="O2039" s="19">
        <v>1493.511</v>
      </c>
      <c r="P2039" s="19">
        <v>1796.8389999999999</v>
      </c>
      <c r="Q2039" s="19"/>
      <c r="R2039" s="19"/>
      <c r="S2039" s="19"/>
      <c r="T2039" s="19"/>
      <c r="U2039" s="25">
        <v>7238.0329999999994</v>
      </c>
      <c r="V2039" s="18">
        <v>904.75412499999993</v>
      </c>
      <c r="W2039" s="39">
        <v>4.2883266931670262E-4</v>
      </c>
      <c r="X2039" s="35">
        <v>1065.3400441677272</v>
      </c>
      <c r="Y2039" s="35"/>
      <c r="Z2039" s="49">
        <v>0</v>
      </c>
      <c r="AC2039" t="s">
        <v>292</v>
      </c>
      <c r="AD2039" t="s">
        <v>293</v>
      </c>
      <c r="AE2039" t="s">
        <v>277</v>
      </c>
    </row>
    <row r="2040" spans="1:31" outlineLevel="1" x14ac:dyDescent="0.35">
      <c r="A2040" s="6" t="s">
        <v>398</v>
      </c>
      <c r="B2040" s="7" t="s">
        <v>562</v>
      </c>
      <c r="C2040" s="7" t="s">
        <v>277</v>
      </c>
      <c r="D2040" s="7" t="s">
        <v>292</v>
      </c>
      <c r="E2040" s="7" t="s">
        <v>293</v>
      </c>
      <c r="F2040" s="7" t="s">
        <v>563</v>
      </c>
      <c r="G2040" s="8">
        <v>5292194</v>
      </c>
      <c r="H2040" s="16" t="s">
        <v>2962</v>
      </c>
      <c r="I2040" s="18">
        <v>343.18099999999998</v>
      </c>
      <c r="J2040" s="19">
        <v>0</v>
      </c>
      <c r="K2040" s="19">
        <v>597.52099999999996</v>
      </c>
      <c r="L2040" s="19">
        <v>0</v>
      </c>
      <c r="M2040" s="19">
        <v>0</v>
      </c>
      <c r="N2040" s="19">
        <v>0</v>
      </c>
      <c r="O2040" s="19">
        <v>0</v>
      </c>
      <c r="P2040" s="19">
        <v>599.65899999999999</v>
      </c>
      <c r="Q2040" s="19"/>
      <c r="R2040" s="19"/>
      <c r="S2040" s="19"/>
      <c r="T2040" s="19"/>
      <c r="U2040" s="25">
        <v>1540.3609999999999</v>
      </c>
      <c r="V2040" s="18">
        <v>192.54512499999998</v>
      </c>
      <c r="W2040" s="39">
        <v>9.1261965694456685E-5</v>
      </c>
      <c r="X2040" s="35">
        <v>226.72019535891096</v>
      </c>
      <c r="Y2040" s="35"/>
      <c r="Z2040" s="49">
        <v>0</v>
      </c>
      <c r="AC2040" t="s">
        <v>292</v>
      </c>
      <c r="AD2040" t="s">
        <v>293</v>
      </c>
      <c r="AE2040" t="s">
        <v>277</v>
      </c>
    </row>
    <row r="2041" spans="1:31" outlineLevel="1" x14ac:dyDescent="0.35">
      <c r="A2041" s="6" t="s">
        <v>398</v>
      </c>
      <c r="B2041" s="7" t="s">
        <v>562</v>
      </c>
      <c r="C2041" s="7" t="s">
        <v>277</v>
      </c>
      <c r="D2041" s="7" t="s">
        <v>292</v>
      </c>
      <c r="E2041" s="7" t="s">
        <v>293</v>
      </c>
      <c r="F2041" s="7" t="s">
        <v>563</v>
      </c>
      <c r="G2041" s="8">
        <v>5297597</v>
      </c>
      <c r="H2041" s="16" t="s">
        <v>2963</v>
      </c>
      <c r="I2041" s="18">
        <v>343.18099999999998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/>
      <c r="R2041" s="19"/>
      <c r="S2041" s="19"/>
      <c r="T2041" s="19"/>
      <c r="U2041" s="25">
        <v>343.18099999999998</v>
      </c>
      <c r="V2041" s="18">
        <v>42.897624999999998</v>
      </c>
      <c r="W2041" s="39">
        <v>2.0332488714651526E-5</v>
      </c>
      <c r="X2041" s="35">
        <v>50.511577067626632</v>
      </c>
      <c r="Y2041" s="35"/>
      <c r="Z2041" s="49">
        <v>0</v>
      </c>
      <c r="AC2041" t="s">
        <v>292</v>
      </c>
      <c r="AD2041" t="s">
        <v>293</v>
      </c>
      <c r="AE2041" t="s">
        <v>277</v>
      </c>
    </row>
    <row r="2042" spans="1:31" outlineLevel="1" x14ac:dyDescent="0.35">
      <c r="A2042" s="6" t="s">
        <v>398</v>
      </c>
      <c r="B2042" s="7" t="s">
        <v>562</v>
      </c>
      <c r="C2042" s="7" t="s">
        <v>277</v>
      </c>
      <c r="D2042" s="7" t="s">
        <v>292</v>
      </c>
      <c r="E2042" s="7" t="s">
        <v>293</v>
      </c>
      <c r="F2042" s="7" t="s">
        <v>563</v>
      </c>
      <c r="G2042" s="8">
        <v>5276705</v>
      </c>
      <c r="H2042" s="16" t="s">
        <v>2964</v>
      </c>
      <c r="I2042" s="18">
        <v>343.18099999999998</v>
      </c>
      <c r="J2042" s="19">
        <v>539.65499999999997</v>
      </c>
      <c r="K2042" s="19">
        <v>238.464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/>
      <c r="R2042" s="19"/>
      <c r="S2042" s="19"/>
      <c r="T2042" s="19"/>
      <c r="U2042" s="25">
        <v>1121.3</v>
      </c>
      <c r="V2042" s="18">
        <v>140.16249999999999</v>
      </c>
      <c r="W2042" s="39">
        <v>6.6433804889369624E-5</v>
      </c>
      <c r="X2042" s="35">
        <v>165.04011400960351</v>
      </c>
      <c r="Y2042" s="35"/>
      <c r="Z2042" s="49">
        <v>0</v>
      </c>
      <c r="AC2042" t="s">
        <v>292</v>
      </c>
      <c r="AD2042" t="s">
        <v>293</v>
      </c>
      <c r="AE2042" t="s">
        <v>277</v>
      </c>
    </row>
    <row r="2043" spans="1:31" outlineLevel="1" x14ac:dyDescent="0.35">
      <c r="A2043" s="6" t="s">
        <v>398</v>
      </c>
      <c r="B2043" s="7" t="s">
        <v>562</v>
      </c>
      <c r="C2043" s="7" t="s">
        <v>277</v>
      </c>
      <c r="D2043" s="7" t="s">
        <v>292</v>
      </c>
      <c r="E2043" s="7" t="s">
        <v>293</v>
      </c>
      <c r="F2043" s="7" t="s">
        <v>563</v>
      </c>
      <c r="G2043" s="8">
        <v>5296996</v>
      </c>
      <c r="H2043" s="16" t="s">
        <v>2965</v>
      </c>
      <c r="I2043" s="18">
        <v>343.18099999999998</v>
      </c>
      <c r="J2043" s="19">
        <v>0</v>
      </c>
      <c r="K2043" s="19">
        <v>1195.0419999999999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/>
      <c r="R2043" s="19"/>
      <c r="S2043" s="19"/>
      <c r="T2043" s="19"/>
      <c r="U2043" s="25">
        <v>1538.223</v>
      </c>
      <c r="V2043" s="18">
        <v>192.27787499999999</v>
      </c>
      <c r="W2043" s="39">
        <v>9.1135295334291284E-5</v>
      </c>
      <c r="X2043" s="35">
        <v>226.40551082867597</v>
      </c>
      <c r="Y2043" s="35"/>
      <c r="Z2043" s="49">
        <v>0</v>
      </c>
      <c r="AC2043" t="s">
        <v>292</v>
      </c>
      <c r="AD2043" t="s">
        <v>293</v>
      </c>
      <c r="AE2043" t="s">
        <v>277</v>
      </c>
    </row>
    <row r="2044" spans="1:31" outlineLevel="1" x14ac:dyDescent="0.35">
      <c r="A2044" s="6" t="s">
        <v>398</v>
      </c>
      <c r="B2044" s="7" t="s">
        <v>562</v>
      </c>
      <c r="C2044" s="7" t="s">
        <v>277</v>
      </c>
      <c r="D2044" s="7" t="s">
        <v>292</v>
      </c>
      <c r="E2044" s="7" t="s">
        <v>293</v>
      </c>
      <c r="F2044" s="7" t="s">
        <v>563</v>
      </c>
      <c r="G2044" s="8">
        <v>5292741</v>
      </c>
      <c r="H2044" s="16" t="s">
        <v>2966</v>
      </c>
      <c r="I2044" s="18">
        <v>343.18099999999998</v>
      </c>
      <c r="J2044" s="19">
        <v>0</v>
      </c>
      <c r="K2044" s="19">
        <v>1195.0419999999999</v>
      </c>
      <c r="L2044" s="19">
        <v>0</v>
      </c>
      <c r="M2044" s="19">
        <v>0</v>
      </c>
      <c r="N2044" s="19">
        <v>0</v>
      </c>
      <c r="O2044" s="19">
        <v>0</v>
      </c>
      <c r="P2044" s="19">
        <v>238.464</v>
      </c>
      <c r="Q2044" s="19"/>
      <c r="R2044" s="19"/>
      <c r="S2044" s="19"/>
      <c r="T2044" s="19"/>
      <c r="U2044" s="25">
        <v>1776.6869999999999</v>
      </c>
      <c r="V2044" s="18">
        <v>222.08587499999999</v>
      </c>
      <c r="W2044" s="39">
        <v>1.0526360252160836E-4</v>
      </c>
      <c r="X2044" s="35">
        <v>261.50416930293449</v>
      </c>
      <c r="Y2044" s="35"/>
      <c r="Z2044" s="49">
        <v>0</v>
      </c>
      <c r="AC2044" t="s">
        <v>292</v>
      </c>
      <c r="AD2044" t="s">
        <v>293</v>
      </c>
      <c r="AE2044" t="s">
        <v>277</v>
      </c>
    </row>
    <row r="2045" spans="1:31" outlineLevel="1" x14ac:dyDescent="0.35">
      <c r="A2045" s="6" t="s">
        <v>398</v>
      </c>
      <c r="B2045" s="7" t="s">
        <v>562</v>
      </c>
      <c r="C2045" s="7" t="s">
        <v>277</v>
      </c>
      <c r="D2045" s="7" t="s">
        <v>292</v>
      </c>
      <c r="E2045" s="7" t="s">
        <v>293</v>
      </c>
      <c r="F2045" s="7" t="s">
        <v>563</v>
      </c>
      <c r="G2045" s="8">
        <v>5279591</v>
      </c>
      <c r="H2045" s="16" t="s">
        <v>2967</v>
      </c>
      <c r="I2045" s="18">
        <v>343.18099999999998</v>
      </c>
      <c r="J2045" s="19">
        <v>0</v>
      </c>
      <c r="K2045" s="19">
        <v>597.52099999999996</v>
      </c>
      <c r="L2045" s="19">
        <v>0</v>
      </c>
      <c r="M2045" s="19">
        <v>0</v>
      </c>
      <c r="N2045" s="19">
        <v>0</v>
      </c>
      <c r="O2045" s="19">
        <v>0</v>
      </c>
      <c r="P2045" s="19">
        <v>1197.18</v>
      </c>
      <c r="Q2045" s="19"/>
      <c r="R2045" s="19"/>
      <c r="S2045" s="19"/>
      <c r="T2045" s="19"/>
      <c r="U2045" s="25">
        <v>2137.8820000000001</v>
      </c>
      <c r="V2045" s="18">
        <v>267.23525000000001</v>
      </c>
      <c r="W2045" s="39">
        <v>1.2666336900427657E-4</v>
      </c>
      <c r="X2045" s="35">
        <v>314.66716223943564</v>
      </c>
      <c r="Y2045" s="35"/>
      <c r="Z2045" s="49">
        <v>0</v>
      </c>
      <c r="AC2045" t="s">
        <v>292</v>
      </c>
      <c r="AD2045" t="s">
        <v>293</v>
      </c>
      <c r="AE2045" t="s">
        <v>277</v>
      </c>
    </row>
    <row r="2046" spans="1:31" outlineLevel="1" x14ac:dyDescent="0.35">
      <c r="A2046" s="6" t="s">
        <v>398</v>
      </c>
      <c r="B2046" s="7" t="s">
        <v>562</v>
      </c>
      <c r="C2046" s="7" t="s">
        <v>277</v>
      </c>
      <c r="D2046" s="7" t="s">
        <v>292</v>
      </c>
      <c r="E2046" s="7" t="s">
        <v>293</v>
      </c>
      <c r="F2046" s="7" t="s">
        <v>563</v>
      </c>
      <c r="G2046" s="8">
        <v>5290608</v>
      </c>
      <c r="H2046" s="16" t="s">
        <v>2968</v>
      </c>
      <c r="I2046" s="18">
        <v>686.36199999999997</v>
      </c>
      <c r="J2046" s="19">
        <v>898.71199999999999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  <c r="P2046" s="19">
        <v>599.65899999999999</v>
      </c>
      <c r="Q2046" s="19"/>
      <c r="R2046" s="19"/>
      <c r="S2046" s="19"/>
      <c r="T2046" s="19"/>
      <c r="U2046" s="25">
        <v>2184.7330000000002</v>
      </c>
      <c r="V2046" s="18">
        <v>273.09162500000002</v>
      </c>
      <c r="W2046" s="39">
        <v>1.2943915620919217E-4</v>
      </c>
      <c r="X2046" s="35">
        <v>321.56299241999744</v>
      </c>
      <c r="Y2046" s="35"/>
      <c r="Z2046" s="49">
        <v>0</v>
      </c>
      <c r="AC2046" t="s">
        <v>292</v>
      </c>
      <c r="AD2046" t="s">
        <v>293</v>
      </c>
      <c r="AE2046" t="s">
        <v>277</v>
      </c>
    </row>
    <row r="2047" spans="1:31" outlineLevel="1" x14ac:dyDescent="0.35">
      <c r="A2047" s="6" t="s">
        <v>398</v>
      </c>
      <c r="B2047" s="7" t="s">
        <v>562</v>
      </c>
      <c r="C2047" s="7" t="s">
        <v>277</v>
      </c>
      <c r="D2047" s="7" t="s">
        <v>292</v>
      </c>
      <c r="E2047" s="7" t="s">
        <v>293</v>
      </c>
      <c r="F2047" s="7" t="s">
        <v>563</v>
      </c>
      <c r="G2047" s="8">
        <v>5294998</v>
      </c>
      <c r="H2047" s="16" t="s">
        <v>2969</v>
      </c>
      <c r="I2047" s="18">
        <v>343.18099999999998</v>
      </c>
      <c r="J2047" s="19">
        <v>0</v>
      </c>
      <c r="K2047" s="19">
        <v>238.464</v>
      </c>
      <c r="L2047" s="19">
        <v>0</v>
      </c>
      <c r="M2047" s="19">
        <v>0</v>
      </c>
      <c r="N2047" s="19">
        <v>0</v>
      </c>
      <c r="O2047" s="19">
        <v>0</v>
      </c>
      <c r="P2047" s="19">
        <v>0</v>
      </c>
      <c r="Q2047" s="19"/>
      <c r="R2047" s="19"/>
      <c r="S2047" s="19"/>
      <c r="T2047" s="19"/>
      <c r="U2047" s="25">
        <v>581.64499999999998</v>
      </c>
      <c r="V2047" s="18">
        <v>72.705624999999998</v>
      </c>
      <c r="W2047" s="39">
        <v>3.4460795901968604E-5</v>
      </c>
      <c r="X2047" s="35">
        <v>85.61023554188516</v>
      </c>
      <c r="Y2047" s="35"/>
      <c r="Z2047" s="49">
        <v>0</v>
      </c>
      <c r="AC2047" t="s">
        <v>292</v>
      </c>
      <c r="AD2047" t="s">
        <v>293</v>
      </c>
      <c r="AE2047" t="s">
        <v>277</v>
      </c>
    </row>
    <row r="2048" spans="1:31" outlineLevel="1" x14ac:dyDescent="0.35">
      <c r="A2048" s="6" t="s">
        <v>398</v>
      </c>
      <c r="B2048" s="7" t="s">
        <v>562</v>
      </c>
      <c r="C2048" s="7" t="s">
        <v>277</v>
      </c>
      <c r="D2048" s="7" t="s">
        <v>292</v>
      </c>
      <c r="E2048" s="7" t="s">
        <v>293</v>
      </c>
      <c r="F2048" s="7" t="s">
        <v>563</v>
      </c>
      <c r="G2048" s="8">
        <v>5292644</v>
      </c>
      <c r="H2048" s="16" t="s">
        <v>2970</v>
      </c>
      <c r="I2048" s="18">
        <v>343.18099999999998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  <c r="P2048" s="19">
        <v>0</v>
      </c>
      <c r="Q2048" s="19"/>
      <c r="R2048" s="19"/>
      <c r="S2048" s="19"/>
      <c r="T2048" s="19"/>
      <c r="U2048" s="25">
        <v>343.18099999999998</v>
      </c>
      <c r="V2048" s="18">
        <v>42.897624999999998</v>
      </c>
      <c r="W2048" s="39">
        <v>2.0332488714651526E-5</v>
      </c>
      <c r="X2048" s="35">
        <v>50.511577067626632</v>
      </c>
      <c r="Y2048" s="35"/>
      <c r="Z2048" s="49">
        <v>0</v>
      </c>
      <c r="AC2048" t="s">
        <v>292</v>
      </c>
      <c r="AD2048" t="s">
        <v>293</v>
      </c>
      <c r="AE2048" t="s">
        <v>277</v>
      </c>
    </row>
    <row r="2049" spans="1:31" outlineLevel="1" x14ac:dyDescent="0.35">
      <c r="A2049" s="6" t="s">
        <v>398</v>
      </c>
      <c r="B2049" s="7" t="s">
        <v>562</v>
      </c>
      <c r="C2049" s="7" t="s">
        <v>277</v>
      </c>
      <c r="D2049" s="7" t="s">
        <v>292</v>
      </c>
      <c r="E2049" s="7" t="s">
        <v>293</v>
      </c>
      <c r="F2049" s="7" t="s">
        <v>563</v>
      </c>
      <c r="G2049" s="8">
        <v>5296941</v>
      </c>
      <c r="H2049" s="16" t="s">
        <v>2971</v>
      </c>
      <c r="I2049" s="18">
        <v>343.18099999999998</v>
      </c>
      <c r="J2049" s="19">
        <v>359.05700000000002</v>
      </c>
      <c r="K2049" s="19">
        <v>238.464</v>
      </c>
      <c r="L2049" s="19">
        <v>0</v>
      </c>
      <c r="M2049" s="19">
        <v>0</v>
      </c>
      <c r="N2049" s="19">
        <v>0</v>
      </c>
      <c r="O2049" s="19">
        <v>0</v>
      </c>
      <c r="P2049" s="19">
        <v>0</v>
      </c>
      <c r="Q2049" s="19"/>
      <c r="R2049" s="19"/>
      <c r="S2049" s="19"/>
      <c r="T2049" s="19"/>
      <c r="U2049" s="25">
        <v>940.702</v>
      </c>
      <c r="V2049" s="18">
        <v>117.58775</v>
      </c>
      <c r="W2049" s="39">
        <v>5.5733892024471402E-5</v>
      </c>
      <c r="X2049" s="35">
        <v>138.45854394815129</v>
      </c>
      <c r="Y2049" s="35"/>
      <c r="Z2049" s="49">
        <v>0</v>
      </c>
      <c r="AC2049" t="s">
        <v>292</v>
      </c>
      <c r="AD2049" t="s">
        <v>293</v>
      </c>
      <c r="AE2049" t="s">
        <v>277</v>
      </c>
    </row>
    <row r="2050" spans="1:31" outlineLevel="1" x14ac:dyDescent="0.35">
      <c r="A2050" s="6" t="s">
        <v>398</v>
      </c>
      <c r="B2050" s="7" t="s">
        <v>562</v>
      </c>
      <c r="C2050" s="7" t="s">
        <v>277</v>
      </c>
      <c r="D2050" s="7" t="s">
        <v>292</v>
      </c>
      <c r="E2050" s="7" t="s">
        <v>293</v>
      </c>
      <c r="F2050" s="7" t="s">
        <v>563</v>
      </c>
      <c r="G2050" s="8">
        <v>5274617</v>
      </c>
      <c r="H2050" s="16" t="s">
        <v>2972</v>
      </c>
      <c r="I2050" s="18">
        <v>343.18099999999998</v>
      </c>
      <c r="J2050" s="19">
        <v>0</v>
      </c>
      <c r="K2050" s="19">
        <v>476.928</v>
      </c>
      <c r="L2050" s="19">
        <v>0</v>
      </c>
      <c r="M2050" s="19">
        <v>0</v>
      </c>
      <c r="N2050" s="19">
        <v>476.928</v>
      </c>
      <c r="O2050" s="19">
        <v>0</v>
      </c>
      <c r="P2050" s="19">
        <v>1139.3140000000001</v>
      </c>
      <c r="Q2050" s="19"/>
      <c r="R2050" s="19"/>
      <c r="S2050" s="19"/>
      <c r="T2050" s="19"/>
      <c r="U2050" s="25">
        <v>2436.3509999999997</v>
      </c>
      <c r="V2050" s="18">
        <v>304.54387499999996</v>
      </c>
      <c r="W2050" s="39">
        <v>1.4434680012130613E-4</v>
      </c>
      <c r="X2050" s="35">
        <v>358.59774084313875</v>
      </c>
      <c r="Y2050" s="35"/>
      <c r="Z2050" s="49">
        <v>0</v>
      </c>
      <c r="AC2050" t="s">
        <v>292</v>
      </c>
      <c r="AD2050" t="s">
        <v>293</v>
      </c>
      <c r="AE2050" t="s">
        <v>277</v>
      </c>
    </row>
    <row r="2051" spans="1:31" outlineLevel="1" x14ac:dyDescent="0.35">
      <c r="A2051" s="6" t="s">
        <v>398</v>
      </c>
      <c r="B2051" s="7" t="s">
        <v>562</v>
      </c>
      <c r="C2051" s="7" t="s">
        <v>277</v>
      </c>
      <c r="D2051" s="7" t="s">
        <v>292</v>
      </c>
      <c r="E2051" s="7" t="s">
        <v>293</v>
      </c>
      <c r="F2051" s="7" t="s">
        <v>563</v>
      </c>
      <c r="G2051" s="8">
        <v>5295357</v>
      </c>
      <c r="H2051" s="16" t="s">
        <v>2973</v>
      </c>
      <c r="I2051" s="18">
        <v>686.36199999999997</v>
      </c>
      <c r="J2051" s="19">
        <v>0</v>
      </c>
      <c r="K2051" s="19">
        <v>238.464</v>
      </c>
      <c r="L2051" s="19">
        <v>0</v>
      </c>
      <c r="M2051" s="19">
        <v>0</v>
      </c>
      <c r="N2051" s="19">
        <v>0</v>
      </c>
      <c r="O2051" s="19">
        <v>0</v>
      </c>
      <c r="P2051" s="19">
        <v>0</v>
      </c>
      <c r="Q2051" s="19"/>
      <c r="R2051" s="19"/>
      <c r="S2051" s="19"/>
      <c r="T2051" s="19"/>
      <c r="U2051" s="25">
        <v>924.82600000000002</v>
      </c>
      <c r="V2051" s="18">
        <v>115.60325</v>
      </c>
      <c r="W2051" s="39">
        <v>5.479328461662013E-5</v>
      </c>
      <c r="X2051" s="35">
        <v>136.12181260951181</v>
      </c>
      <c r="Y2051" s="35"/>
      <c r="Z2051" s="49">
        <v>0</v>
      </c>
      <c r="AC2051" t="s">
        <v>292</v>
      </c>
      <c r="AD2051" t="s">
        <v>293</v>
      </c>
      <c r="AE2051" t="s">
        <v>277</v>
      </c>
    </row>
    <row r="2052" spans="1:31" outlineLevel="1" x14ac:dyDescent="0.35">
      <c r="A2052" s="6" t="s">
        <v>398</v>
      </c>
      <c r="B2052" s="7" t="s">
        <v>562</v>
      </c>
      <c r="C2052" s="7" t="s">
        <v>277</v>
      </c>
      <c r="D2052" s="7" t="s">
        <v>292</v>
      </c>
      <c r="E2052" s="7" t="s">
        <v>293</v>
      </c>
      <c r="F2052" s="7" t="s">
        <v>563</v>
      </c>
      <c r="G2052" s="8">
        <v>5277126</v>
      </c>
      <c r="H2052" s="16" t="s">
        <v>2974</v>
      </c>
      <c r="I2052" s="18">
        <v>343.18099999999998</v>
      </c>
      <c r="J2052" s="19">
        <v>0</v>
      </c>
      <c r="K2052" s="19">
        <v>597.52099999999996</v>
      </c>
      <c r="L2052" s="19">
        <v>0</v>
      </c>
      <c r="M2052" s="19">
        <v>0</v>
      </c>
      <c r="N2052" s="19">
        <v>0</v>
      </c>
      <c r="O2052" s="19">
        <v>0</v>
      </c>
      <c r="P2052" s="19">
        <v>419.06200000000001</v>
      </c>
      <c r="Q2052" s="19"/>
      <c r="R2052" s="19"/>
      <c r="S2052" s="19"/>
      <c r="T2052" s="19"/>
      <c r="U2052" s="25">
        <v>1359.7640000000001</v>
      </c>
      <c r="V2052" s="18">
        <v>169.97050000000002</v>
      </c>
      <c r="W2052" s="39">
        <v>8.0562112076686709E-5</v>
      </c>
      <c r="X2052" s="35">
        <v>200.13877248386206</v>
      </c>
      <c r="Y2052" s="35"/>
      <c r="Z2052" s="49">
        <v>0</v>
      </c>
      <c r="AC2052" t="s">
        <v>292</v>
      </c>
      <c r="AD2052" t="s">
        <v>293</v>
      </c>
      <c r="AE2052" t="s">
        <v>277</v>
      </c>
    </row>
    <row r="2053" spans="1:31" outlineLevel="1" x14ac:dyDescent="0.35">
      <c r="A2053" s="6" t="s">
        <v>398</v>
      </c>
      <c r="B2053" s="7" t="s">
        <v>562</v>
      </c>
      <c r="C2053" s="7" t="s">
        <v>277</v>
      </c>
      <c r="D2053" s="7" t="s">
        <v>292</v>
      </c>
      <c r="E2053" s="7" t="s">
        <v>293</v>
      </c>
      <c r="F2053" s="7" t="s">
        <v>563</v>
      </c>
      <c r="G2053" s="8">
        <v>5290383</v>
      </c>
      <c r="H2053" s="16" t="s">
        <v>2975</v>
      </c>
      <c r="I2053" s="18">
        <v>343.18099999999998</v>
      </c>
      <c r="J2053" s="19">
        <v>0</v>
      </c>
      <c r="K2053" s="19">
        <v>238.464</v>
      </c>
      <c r="L2053" s="19">
        <v>0</v>
      </c>
      <c r="M2053" s="19">
        <v>0</v>
      </c>
      <c r="N2053" s="19">
        <v>0</v>
      </c>
      <c r="O2053" s="19">
        <v>0</v>
      </c>
      <c r="P2053" s="19">
        <v>238.464</v>
      </c>
      <c r="Q2053" s="19"/>
      <c r="R2053" s="19"/>
      <c r="S2053" s="19"/>
      <c r="T2053" s="19"/>
      <c r="U2053" s="25">
        <v>820.10899999999992</v>
      </c>
      <c r="V2053" s="18">
        <v>102.51362499999999</v>
      </c>
      <c r="W2053" s="39">
        <v>4.8589103089285675E-5</v>
      </c>
      <c r="X2053" s="35">
        <v>120.70889401614369</v>
      </c>
      <c r="Y2053" s="35"/>
      <c r="Z2053" s="49">
        <v>0</v>
      </c>
      <c r="AC2053" t="s">
        <v>292</v>
      </c>
      <c r="AD2053" t="s">
        <v>293</v>
      </c>
      <c r="AE2053" t="s">
        <v>277</v>
      </c>
    </row>
    <row r="2054" spans="1:31" outlineLevel="1" x14ac:dyDescent="0.35">
      <c r="A2054" s="6" t="s">
        <v>398</v>
      </c>
      <c r="B2054" s="7" t="s">
        <v>562</v>
      </c>
      <c r="C2054" s="7" t="s">
        <v>277</v>
      </c>
      <c r="D2054" s="7" t="s">
        <v>292</v>
      </c>
      <c r="E2054" s="7" t="s">
        <v>293</v>
      </c>
      <c r="F2054" s="7" t="s">
        <v>563</v>
      </c>
      <c r="G2054" s="8">
        <v>5293131</v>
      </c>
      <c r="H2054" s="16" t="s">
        <v>2976</v>
      </c>
      <c r="I2054" s="18">
        <v>343.18099999999998</v>
      </c>
      <c r="J2054" s="19">
        <v>359.05700000000002</v>
      </c>
      <c r="K2054" s="19">
        <v>238.464</v>
      </c>
      <c r="L2054" s="19">
        <v>0</v>
      </c>
      <c r="M2054" s="19">
        <v>343.18099999999998</v>
      </c>
      <c r="N2054" s="19">
        <v>0</v>
      </c>
      <c r="O2054" s="19">
        <v>0</v>
      </c>
      <c r="P2054" s="19">
        <v>0</v>
      </c>
      <c r="Q2054" s="19"/>
      <c r="R2054" s="19"/>
      <c r="S2054" s="19"/>
      <c r="T2054" s="19"/>
      <c r="U2054" s="25">
        <v>1283.883</v>
      </c>
      <c r="V2054" s="18">
        <v>160.485375</v>
      </c>
      <c r="W2054" s="39">
        <v>7.6066380739122928E-5</v>
      </c>
      <c r="X2054" s="35">
        <v>188.97012101577792</v>
      </c>
      <c r="Y2054" s="35"/>
      <c r="Z2054" s="49">
        <v>0</v>
      </c>
      <c r="AC2054" t="s">
        <v>292</v>
      </c>
      <c r="AD2054" t="s">
        <v>293</v>
      </c>
      <c r="AE2054" t="s">
        <v>277</v>
      </c>
    </row>
    <row r="2055" spans="1:31" outlineLevel="1" x14ac:dyDescent="0.35">
      <c r="A2055" s="6" t="s">
        <v>398</v>
      </c>
      <c r="B2055" s="7" t="s">
        <v>562</v>
      </c>
      <c r="C2055" s="7" t="s">
        <v>277</v>
      </c>
      <c r="D2055" s="7" t="s">
        <v>292</v>
      </c>
      <c r="E2055" s="7" t="s">
        <v>293</v>
      </c>
      <c r="F2055" s="7" t="s">
        <v>563</v>
      </c>
      <c r="G2055" s="8">
        <v>5121858</v>
      </c>
      <c r="H2055" s="16" t="s">
        <v>2977</v>
      </c>
      <c r="I2055" s="18">
        <v>1199.318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359.05700000000002</v>
      </c>
      <c r="Q2055" s="19"/>
      <c r="R2055" s="19"/>
      <c r="S2055" s="19"/>
      <c r="T2055" s="19"/>
      <c r="U2055" s="25">
        <v>1558.375</v>
      </c>
      <c r="V2055" s="18">
        <v>194.796875</v>
      </c>
      <c r="W2055" s="39">
        <v>9.232924346247337E-5</v>
      </c>
      <c r="X2055" s="35">
        <v>229.37161122778551</v>
      </c>
      <c r="Y2055" s="35"/>
      <c r="Z2055" s="49">
        <v>0</v>
      </c>
      <c r="AC2055" t="s">
        <v>292</v>
      </c>
      <c r="AD2055" t="s">
        <v>293</v>
      </c>
      <c r="AE2055" t="s">
        <v>277</v>
      </c>
    </row>
    <row r="2056" spans="1:31" outlineLevel="1" x14ac:dyDescent="0.35">
      <c r="A2056" s="6" t="s">
        <v>398</v>
      </c>
      <c r="B2056" s="7" t="s">
        <v>562</v>
      </c>
      <c r="C2056" s="7" t="s">
        <v>277</v>
      </c>
      <c r="D2056" s="7" t="s">
        <v>292</v>
      </c>
      <c r="E2056" s="7" t="s">
        <v>293</v>
      </c>
      <c r="F2056" s="7" t="s">
        <v>563</v>
      </c>
      <c r="G2056" s="8">
        <v>5125667</v>
      </c>
      <c r="H2056" s="16" t="s">
        <v>2978</v>
      </c>
      <c r="I2056" s="18">
        <v>419.06200000000001</v>
      </c>
      <c r="J2056" s="19">
        <v>238.464</v>
      </c>
      <c r="K2056" s="19">
        <v>662.55399999999997</v>
      </c>
      <c r="L2056" s="19">
        <v>0</v>
      </c>
      <c r="M2056" s="19">
        <v>238.464</v>
      </c>
      <c r="N2056" s="19">
        <v>0</v>
      </c>
      <c r="O2056" s="19">
        <v>0</v>
      </c>
      <c r="P2056" s="19">
        <v>0</v>
      </c>
      <c r="Q2056" s="19"/>
      <c r="R2056" s="19"/>
      <c r="S2056" s="19"/>
      <c r="T2056" s="19"/>
      <c r="U2056" s="25">
        <v>1558.5439999999999</v>
      </c>
      <c r="V2056" s="18">
        <v>194.81799999999998</v>
      </c>
      <c r="W2056" s="39">
        <v>9.2339256227144995E-5</v>
      </c>
      <c r="X2056" s="35">
        <v>229.39648572994156</v>
      </c>
      <c r="Y2056" s="35"/>
      <c r="Z2056" s="49">
        <v>0</v>
      </c>
      <c r="AC2056" t="s">
        <v>292</v>
      </c>
      <c r="AD2056" t="s">
        <v>293</v>
      </c>
      <c r="AE2056" t="s">
        <v>277</v>
      </c>
    </row>
    <row r="2057" spans="1:31" outlineLevel="1" x14ac:dyDescent="0.35">
      <c r="A2057" s="6" t="s">
        <v>398</v>
      </c>
      <c r="B2057" s="7" t="s">
        <v>562</v>
      </c>
      <c r="C2057" s="7" t="s">
        <v>277</v>
      </c>
      <c r="D2057" s="7" t="s">
        <v>292</v>
      </c>
      <c r="E2057" s="7" t="s">
        <v>293</v>
      </c>
      <c r="F2057" s="7" t="s">
        <v>563</v>
      </c>
      <c r="G2057" s="8">
        <v>5139888</v>
      </c>
      <c r="H2057" s="16" t="s">
        <v>2979</v>
      </c>
      <c r="I2057" s="18">
        <v>419.06200000000001</v>
      </c>
      <c r="J2057" s="19">
        <v>0</v>
      </c>
      <c r="K2057" s="19">
        <v>780.42499999999995</v>
      </c>
      <c r="L2057" s="19">
        <v>180.59800000000001</v>
      </c>
      <c r="M2057" s="19">
        <v>0</v>
      </c>
      <c r="N2057" s="19">
        <v>303.49700000000001</v>
      </c>
      <c r="O2057" s="19">
        <v>0</v>
      </c>
      <c r="P2057" s="19">
        <v>662.55399999999997</v>
      </c>
      <c r="Q2057" s="19"/>
      <c r="R2057" s="19"/>
      <c r="S2057" s="19"/>
      <c r="T2057" s="19"/>
      <c r="U2057" s="25">
        <v>2346.136</v>
      </c>
      <c r="V2057" s="18">
        <v>293.267</v>
      </c>
      <c r="W2057" s="39">
        <v>1.3900182044762873E-4</v>
      </c>
      <c r="X2057" s="35">
        <v>345.31931947028909</v>
      </c>
      <c r="Y2057" s="35"/>
      <c r="Z2057" s="49">
        <v>0</v>
      </c>
      <c r="AC2057" t="s">
        <v>292</v>
      </c>
      <c r="AD2057" t="s">
        <v>293</v>
      </c>
      <c r="AE2057" t="s">
        <v>277</v>
      </c>
    </row>
    <row r="2058" spans="1:31" outlineLevel="1" x14ac:dyDescent="0.35">
      <c r="A2058" s="6" t="s">
        <v>398</v>
      </c>
      <c r="B2058" s="7" t="s">
        <v>562</v>
      </c>
      <c r="C2058" s="7" t="s">
        <v>277</v>
      </c>
      <c r="D2058" s="7" t="s">
        <v>292</v>
      </c>
      <c r="E2058" s="7" t="s">
        <v>293</v>
      </c>
      <c r="F2058" s="7" t="s">
        <v>563</v>
      </c>
      <c r="G2058" s="8">
        <v>5130465</v>
      </c>
      <c r="H2058" s="16" t="s">
        <v>2980</v>
      </c>
      <c r="I2058" s="18">
        <v>539.65499999999997</v>
      </c>
      <c r="J2058" s="19">
        <v>0</v>
      </c>
      <c r="K2058" s="19">
        <v>1283.883</v>
      </c>
      <c r="L2058" s="19">
        <v>1359.7639999999999</v>
      </c>
      <c r="M2058" s="19">
        <v>541.79300000000001</v>
      </c>
      <c r="N2058" s="19">
        <v>343.18099999999998</v>
      </c>
      <c r="O2058" s="19">
        <v>1558.375</v>
      </c>
      <c r="P2058" s="19">
        <v>1315.0509999999999</v>
      </c>
      <c r="Q2058" s="19"/>
      <c r="R2058" s="19"/>
      <c r="S2058" s="19"/>
      <c r="T2058" s="19"/>
      <c r="U2058" s="25">
        <v>6941.7019999999993</v>
      </c>
      <c r="V2058" s="18">
        <v>867.71274999999991</v>
      </c>
      <c r="W2058" s="39">
        <v>4.1127590855983848E-4</v>
      </c>
      <c r="X2058" s="35">
        <v>1021.724150094259</v>
      </c>
      <c r="Y2058" s="35"/>
      <c r="Z2058" s="49">
        <v>0</v>
      </c>
      <c r="AC2058" t="s">
        <v>292</v>
      </c>
      <c r="AD2058" t="s">
        <v>293</v>
      </c>
      <c r="AE2058" t="s">
        <v>277</v>
      </c>
    </row>
    <row r="2059" spans="1:31" outlineLevel="1" x14ac:dyDescent="0.35">
      <c r="A2059" s="6" t="s">
        <v>398</v>
      </c>
      <c r="B2059" s="7" t="s">
        <v>562</v>
      </c>
      <c r="C2059" s="7" t="s">
        <v>277</v>
      </c>
      <c r="D2059" s="7" t="s">
        <v>292</v>
      </c>
      <c r="E2059" s="7" t="s">
        <v>293</v>
      </c>
      <c r="F2059" s="7" t="s">
        <v>563</v>
      </c>
      <c r="G2059" s="8">
        <v>5121872</v>
      </c>
      <c r="H2059" s="16" t="s">
        <v>2981</v>
      </c>
      <c r="I2059" s="18">
        <v>180.59800000000001</v>
      </c>
      <c r="J2059" s="19">
        <v>0</v>
      </c>
      <c r="K2059" s="19">
        <v>0</v>
      </c>
      <c r="L2059" s="19">
        <v>0</v>
      </c>
      <c r="M2059" s="19">
        <v>602.93799999999999</v>
      </c>
      <c r="N2059" s="19">
        <v>0</v>
      </c>
      <c r="O2059" s="19">
        <v>0</v>
      </c>
      <c r="P2059" s="19">
        <v>0</v>
      </c>
      <c r="Q2059" s="19"/>
      <c r="R2059" s="19"/>
      <c r="S2059" s="19"/>
      <c r="T2059" s="19"/>
      <c r="U2059" s="25">
        <v>783.53600000000006</v>
      </c>
      <c r="V2059" s="18">
        <v>97.942000000000007</v>
      </c>
      <c r="W2059" s="39">
        <v>4.642225786836451E-5</v>
      </c>
      <c r="X2059" s="35">
        <v>115.32584568860136</v>
      </c>
      <c r="Y2059" s="35"/>
      <c r="Z2059" s="49">
        <v>0</v>
      </c>
      <c r="AC2059" t="s">
        <v>292</v>
      </c>
      <c r="AD2059" t="s">
        <v>293</v>
      </c>
      <c r="AE2059" t="s">
        <v>277</v>
      </c>
    </row>
    <row r="2060" spans="1:31" outlineLevel="1" x14ac:dyDescent="0.35">
      <c r="A2060" s="6" t="s">
        <v>398</v>
      </c>
      <c r="B2060" s="7" t="s">
        <v>562</v>
      </c>
      <c r="C2060" s="7" t="s">
        <v>277</v>
      </c>
      <c r="D2060" s="7" t="s">
        <v>292</v>
      </c>
      <c r="E2060" s="7" t="s">
        <v>293</v>
      </c>
      <c r="F2060" s="7" t="s">
        <v>563</v>
      </c>
      <c r="G2060" s="8">
        <v>5295298</v>
      </c>
      <c r="H2060" s="16" t="s">
        <v>2982</v>
      </c>
      <c r="I2060" s="18">
        <v>180.59800000000001</v>
      </c>
      <c r="J2060" s="19">
        <v>238.464</v>
      </c>
      <c r="K2060" s="19">
        <v>686.36199999999997</v>
      </c>
      <c r="L2060" s="19">
        <v>1856.8440000000001</v>
      </c>
      <c r="M2060" s="19">
        <v>0</v>
      </c>
      <c r="N2060" s="19">
        <v>0</v>
      </c>
      <c r="O2060" s="19">
        <v>2378.4839999999999</v>
      </c>
      <c r="P2060" s="19">
        <v>1134.454</v>
      </c>
      <c r="Q2060" s="19"/>
      <c r="R2060" s="19"/>
      <c r="S2060" s="19"/>
      <c r="T2060" s="19"/>
      <c r="U2060" s="25">
        <v>6475.2060000000001</v>
      </c>
      <c r="V2060" s="18">
        <v>809.40075000000002</v>
      </c>
      <c r="W2060" s="39">
        <v>3.8363736022694689E-4</v>
      </c>
      <c r="X2060" s="35">
        <v>953.06228170486827</v>
      </c>
      <c r="Y2060" s="35"/>
      <c r="Z2060" s="49">
        <v>0</v>
      </c>
      <c r="AC2060" t="s">
        <v>292</v>
      </c>
      <c r="AD2060" t="s">
        <v>293</v>
      </c>
      <c r="AE2060" t="s">
        <v>277</v>
      </c>
    </row>
    <row r="2061" spans="1:31" outlineLevel="1" x14ac:dyDescent="0.35">
      <c r="A2061" s="6" t="s">
        <v>398</v>
      </c>
      <c r="B2061" s="7" t="s">
        <v>562</v>
      </c>
      <c r="C2061" s="7" t="s">
        <v>277</v>
      </c>
      <c r="D2061" s="7" t="s">
        <v>292</v>
      </c>
      <c r="E2061" s="7" t="s">
        <v>293</v>
      </c>
      <c r="F2061" s="7" t="s">
        <v>563</v>
      </c>
      <c r="G2061" s="8">
        <v>5138225</v>
      </c>
      <c r="H2061" s="16" t="s">
        <v>2983</v>
      </c>
      <c r="I2061" s="18">
        <v>180.59800000000001</v>
      </c>
      <c r="J2061" s="19">
        <v>0</v>
      </c>
      <c r="K2061" s="19">
        <v>238.464</v>
      </c>
      <c r="L2061" s="19">
        <v>0</v>
      </c>
      <c r="M2061" s="19">
        <v>0</v>
      </c>
      <c r="N2061" s="19">
        <v>0</v>
      </c>
      <c r="O2061" s="19">
        <v>0</v>
      </c>
      <c r="P2061" s="19">
        <v>597.52099999999996</v>
      </c>
      <c r="Q2061" s="19"/>
      <c r="R2061" s="19"/>
      <c r="S2061" s="19"/>
      <c r="T2061" s="19"/>
      <c r="U2061" s="25">
        <v>1016.583</v>
      </c>
      <c r="V2061" s="18">
        <v>127.072875</v>
      </c>
      <c r="W2061" s="39">
        <v>6.0229623362035176E-5</v>
      </c>
      <c r="X2061" s="35">
        <v>149.62719541623542</v>
      </c>
      <c r="Y2061" s="35"/>
      <c r="Z2061" s="49">
        <v>0</v>
      </c>
      <c r="AC2061" t="s">
        <v>292</v>
      </c>
      <c r="AD2061" t="s">
        <v>293</v>
      </c>
      <c r="AE2061" t="s">
        <v>277</v>
      </c>
    </row>
    <row r="2062" spans="1:31" outlineLevel="1" x14ac:dyDescent="0.35">
      <c r="A2062" s="6" t="s">
        <v>398</v>
      </c>
      <c r="B2062" s="7" t="s">
        <v>562</v>
      </c>
      <c r="C2062" s="7" t="s">
        <v>277</v>
      </c>
      <c r="D2062" s="7" t="s">
        <v>292</v>
      </c>
      <c r="E2062" s="7" t="s">
        <v>293</v>
      </c>
      <c r="F2062" s="7" t="s">
        <v>563</v>
      </c>
      <c r="G2062" s="8">
        <v>5120776</v>
      </c>
      <c r="H2062" s="16" t="s">
        <v>2984</v>
      </c>
      <c r="I2062" s="18">
        <v>419.06200000000001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9">
        <v>835.98500000000001</v>
      </c>
      <c r="Q2062" s="19"/>
      <c r="R2062" s="19"/>
      <c r="S2062" s="19"/>
      <c r="T2062" s="19"/>
      <c r="U2062" s="25">
        <v>1255.047</v>
      </c>
      <c r="V2062" s="18">
        <v>156.880875</v>
      </c>
      <c r="W2062" s="39">
        <v>7.4357930549352248E-5</v>
      </c>
      <c r="X2062" s="35">
        <v>184.72585389049394</v>
      </c>
      <c r="Y2062" s="35"/>
      <c r="Z2062" s="49">
        <v>0</v>
      </c>
      <c r="AC2062" t="s">
        <v>292</v>
      </c>
      <c r="AD2062" t="s">
        <v>293</v>
      </c>
      <c r="AE2062" t="s">
        <v>277</v>
      </c>
    </row>
    <row r="2063" spans="1:31" outlineLevel="1" x14ac:dyDescent="0.35">
      <c r="A2063" s="6" t="s">
        <v>398</v>
      </c>
      <c r="B2063" s="7" t="s">
        <v>562</v>
      </c>
      <c r="C2063" s="7" t="s">
        <v>277</v>
      </c>
      <c r="D2063" s="7" t="s">
        <v>292</v>
      </c>
      <c r="E2063" s="7" t="s">
        <v>293</v>
      </c>
      <c r="F2063" s="7" t="s">
        <v>563</v>
      </c>
      <c r="G2063" s="8">
        <v>5298378</v>
      </c>
      <c r="H2063" s="16" t="s">
        <v>2985</v>
      </c>
      <c r="I2063" s="18">
        <v>702.23800000000006</v>
      </c>
      <c r="J2063" s="19">
        <v>238.464</v>
      </c>
      <c r="K2063" s="19">
        <v>238.464</v>
      </c>
      <c r="L2063" s="19">
        <v>0</v>
      </c>
      <c r="M2063" s="19">
        <v>361.19600000000003</v>
      </c>
      <c r="N2063" s="19">
        <v>0</v>
      </c>
      <c r="O2063" s="19">
        <v>0</v>
      </c>
      <c r="P2063" s="19">
        <v>359.05700000000002</v>
      </c>
      <c r="Q2063" s="19"/>
      <c r="R2063" s="19"/>
      <c r="S2063" s="19"/>
      <c r="T2063" s="19"/>
      <c r="U2063" s="25">
        <v>1899.4190000000001</v>
      </c>
      <c r="V2063" s="18">
        <v>237.42737500000001</v>
      </c>
      <c r="W2063" s="39">
        <v>1.1253512106408773E-4</v>
      </c>
      <c r="X2063" s="35">
        <v>279.56865095158042</v>
      </c>
      <c r="Y2063" s="35"/>
      <c r="Z2063" s="49">
        <v>0</v>
      </c>
      <c r="AC2063" t="s">
        <v>292</v>
      </c>
      <c r="AD2063" t="s">
        <v>293</v>
      </c>
      <c r="AE2063" t="s">
        <v>277</v>
      </c>
    </row>
    <row r="2064" spans="1:31" outlineLevel="1" x14ac:dyDescent="0.35">
      <c r="A2064" s="6" t="s">
        <v>398</v>
      </c>
      <c r="B2064" s="7" t="s">
        <v>562</v>
      </c>
      <c r="C2064" s="7" t="s">
        <v>277</v>
      </c>
      <c r="D2064" s="7" t="s">
        <v>292</v>
      </c>
      <c r="E2064" s="7" t="s">
        <v>293</v>
      </c>
      <c r="F2064" s="7" t="s">
        <v>563</v>
      </c>
      <c r="G2064" s="8">
        <v>5335534</v>
      </c>
      <c r="H2064" s="16" t="s">
        <v>2986</v>
      </c>
      <c r="I2064" s="18">
        <v>2095.8910000000001</v>
      </c>
      <c r="J2064" s="19">
        <v>180.59800000000001</v>
      </c>
      <c r="K2064" s="19">
        <v>1682.8040000000001</v>
      </c>
      <c r="L2064" s="19">
        <v>0</v>
      </c>
      <c r="M2064" s="19">
        <v>0</v>
      </c>
      <c r="N2064" s="19">
        <v>303.49700000000001</v>
      </c>
      <c r="O2064" s="19">
        <v>0</v>
      </c>
      <c r="P2064" s="19">
        <v>0</v>
      </c>
      <c r="Q2064" s="19"/>
      <c r="R2064" s="19"/>
      <c r="S2064" s="19"/>
      <c r="T2064" s="19"/>
      <c r="U2064" s="25">
        <v>4262.79</v>
      </c>
      <c r="V2064" s="18">
        <v>532.84875</v>
      </c>
      <c r="W2064" s="39">
        <v>2.5255806576683843E-4</v>
      </c>
      <c r="X2064" s="35">
        <v>627.42472808258071</v>
      </c>
      <c r="Y2064" s="35"/>
      <c r="Z2064" s="49">
        <v>0</v>
      </c>
      <c r="AC2064" t="s">
        <v>292</v>
      </c>
      <c r="AD2064" t="s">
        <v>293</v>
      </c>
      <c r="AE2064" t="s">
        <v>277</v>
      </c>
    </row>
    <row r="2065" spans="1:31" outlineLevel="1" x14ac:dyDescent="0.35">
      <c r="A2065" s="6" t="s">
        <v>398</v>
      </c>
      <c r="B2065" s="7" t="s">
        <v>562</v>
      </c>
      <c r="C2065" s="7" t="s">
        <v>277</v>
      </c>
      <c r="D2065" s="7" t="s">
        <v>292</v>
      </c>
      <c r="E2065" s="7" t="s">
        <v>293</v>
      </c>
      <c r="F2065" s="7" t="s">
        <v>563</v>
      </c>
      <c r="G2065" s="8">
        <v>5124879</v>
      </c>
      <c r="H2065" s="16" t="s">
        <v>2987</v>
      </c>
      <c r="I2065" s="18">
        <v>1197.18</v>
      </c>
      <c r="J2065" s="19">
        <v>0</v>
      </c>
      <c r="K2065" s="19">
        <v>597.52099999999996</v>
      </c>
      <c r="L2065" s="19">
        <v>0</v>
      </c>
      <c r="M2065" s="19">
        <v>0</v>
      </c>
      <c r="N2065" s="19">
        <v>0</v>
      </c>
      <c r="O2065" s="19">
        <v>0</v>
      </c>
      <c r="P2065" s="19">
        <v>238.464</v>
      </c>
      <c r="Q2065" s="19"/>
      <c r="R2065" s="19"/>
      <c r="S2065" s="19"/>
      <c r="T2065" s="19"/>
      <c r="U2065" s="25">
        <v>2033.165</v>
      </c>
      <c r="V2065" s="18">
        <v>254.145625</v>
      </c>
      <c r="W2065" s="39">
        <v>1.2045918747694211E-4</v>
      </c>
      <c r="X2065" s="35">
        <v>299.25424364606755</v>
      </c>
      <c r="Y2065" s="35"/>
      <c r="Z2065" s="49">
        <v>0</v>
      </c>
      <c r="AC2065" t="s">
        <v>292</v>
      </c>
      <c r="AD2065" t="s">
        <v>293</v>
      </c>
      <c r="AE2065" t="s">
        <v>277</v>
      </c>
    </row>
    <row r="2066" spans="1:31" outlineLevel="1" x14ac:dyDescent="0.35">
      <c r="A2066" s="6" t="s">
        <v>398</v>
      </c>
      <c r="B2066" s="7" t="s">
        <v>562</v>
      </c>
      <c r="C2066" s="7" t="s">
        <v>277</v>
      </c>
      <c r="D2066" s="7" t="s">
        <v>292</v>
      </c>
      <c r="E2066" s="7" t="s">
        <v>293</v>
      </c>
      <c r="F2066" s="7" t="s">
        <v>563</v>
      </c>
      <c r="G2066" s="8">
        <v>5330221</v>
      </c>
      <c r="H2066" s="16" t="s">
        <v>2988</v>
      </c>
      <c r="I2066" s="18">
        <v>702.23800000000006</v>
      </c>
      <c r="J2066" s="19">
        <v>0</v>
      </c>
      <c r="K2066" s="19">
        <v>238.464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19"/>
      <c r="R2066" s="19"/>
      <c r="S2066" s="19"/>
      <c r="T2066" s="19"/>
      <c r="U2066" s="25">
        <v>940.702</v>
      </c>
      <c r="V2066" s="18">
        <v>117.58775</v>
      </c>
      <c r="W2066" s="39">
        <v>5.5733892024471402E-5</v>
      </c>
      <c r="X2066" s="35">
        <v>138.45854394815129</v>
      </c>
      <c r="Y2066" s="35"/>
      <c r="Z2066" s="49">
        <v>0</v>
      </c>
      <c r="AC2066" t="s">
        <v>292</v>
      </c>
      <c r="AD2066" t="s">
        <v>293</v>
      </c>
      <c r="AE2066" t="s">
        <v>277</v>
      </c>
    </row>
    <row r="2067" spans="1:31" outlineLevel="1" x14ac:dyDescent="0.35">
      <c r="A2067" s="6" t="s">
        <v>398</v>
      </c>
      <c r="B2067" s="7" t="s">
        <v>562</v>
      </c>
      <c r="C2067" s="7" t="s">
        <v>277</v>
      </c>
      <c r="D2067" s="7" t="s">
        <v>292</v>
      </c>
      <c r="E2067" s="7" t="s">
        <v>293</v>
      </c>
      <c r="F2067" s="7" t="s">
        <v>563</v>
      </c>
      <c r="G2067" s="8">
        <v>5133763</v>
      </c>
      <c r="H2067" s="16" t="s">
        <v>2989</v>
      </c>
      <c r="I2067" s="18">
        <v>778.11900000000003</v>
      </c>
      <c r="J2067" s="19">
        <v>0</v>
      </c>
      <c r="K2067" s="19">
        <v>238.464</v>
      </c>
      <c r="L2067" s="19">
        <v>0</v>
      </c>
      <c r="M2067" s="19">
        <v>303.49700000000001</v>
      </c>
      <c r="N2067" s="19">
        <v>303.49700000000001</v>
      </c>
      <c r="O2067" s="19">
        <v>597.52099999999996</v>
      </c>
      <c r="P2067" s="19">
        <v>541.96100000000001</v>
      </c>
      <c r="Q2067" s="19"/>
      <c r="R2067" s="19"/>
      <c r="S2067" s="19"/>
      <c r="T2067" s="19"/>
      <c r="U2067" s="25">
        <v>2763.0590000000002</v>
      </c>
      <c r="V2067" s="18">
        <v>345.38237500000002</v>
      </c>
      <c r="W2067" s="39">
        <v>1.6370331089255041E-4</v>
      </c>
      <c r="X2067" s="35">
        <v>406.68471628936157</v>
      </c>
      <c r="Y2067" s="35"/>
      <c r="Z2067" s="49">
        <v>0</v>
      </c>
      <c r="AC2067" t="s">
        <v>292</v>
      </c>
      <c r="AD2067" t="s">
        <v>293</v>
      </c>
      <c r="AE2067" t="s">
        <v>277</v>
      </c>
    </row>
    <row r="2068" spans="1:31" outlineLevel="1" x14ac:dyDescent="0.35">
      <c r="A2068" s="6" t="s">
        <v>398</v>
      </c>
      <c r="B2068" s="7" t="s">
        <v>562</v>
      </c>
      <c r="C2068" s="7" t="s">
        <v>277</v>
      </c>
      <c r="D2068" s="7" t="s">
        <v>292</v>
      </c>
      <c r="E2068" s="7" t="s">
        <v>293</v>
      </c>
      <c r="F2068" s="7" t="s">
        <v>563</v>
      </c>
      <c r="G2068" s="8">
        <v>5279546</v>
      </c>
      <c r="H2068" s="16" t="s">
        <v>2990</v>
      </c>
      <c r="I2068" s="18">
        <v>778.11900000000003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/>
      <c r="R2068" s="19"/>
      <c r="S2068" s="19"/>
      <c r="T2068" s="19"/>
      <c r="U2068" s="25">
        <v>778.11900000000003</v>
      </c>
      <c r="V2068" s="18">
        <v>97.264875000000004</v>
      </c>
      <c r="W2068" s="39">
        <v>4.6101316174718098E-5</v>
      </c>
      <c r="X2068" s="35">
        <v>114.52853694197688</v>
      </c>
      <c r="Y2068" s="35"/>
      <c r="Z2068" s="49">
        <v>0</v>
      </c>
      <c r="AC2068" t="s">
        <v>292</v>
      </c>
      <c r="AD2068" t="s">
        <v>293</v>
      </c>
      <c r="AE2068" t="s">
        <v>277</v>
      </c>
    </row>
    <row r="2069" spans="1:31" outlineLevel="1" x14ac:dyDescent="0.35">
      <c r="A2069" s="6" t="s">
        <v>398</v>
      </c>
      <c r="B2069" s="7" t="s">
        <v>562</v>
      </c>
      <c r="C2069" s="7" t="s">
        <v>277</v>
      </c>
      <c r="D2069" s="7" t="s">
        <v>292</v>
      </c>
      <c r="E2069" s="7" t="s">
        <v>293</v>
      </c>
      <c r="F2069" s="7" t="s">
        <v>563</v>
      </c>
      <c r="G2069" s="8">
        <v>5133116</v>
      </c>
      <c r="H2069" s="16" t="s">
        <v>2991</v>
      </c>
      <c r="I2069" s="18">
        <v>778.11900000000003</v>
      </c>
      <c r="J2069" s="19">
        <v>0</v>
      </c>
      <c r="K2069" s="19">
        <v>1148.9549999999999</v>
      </c>
      <c r="L2069" s="19">
        <v>778.11900000000003</v>
      </c>
      <c r="M2069" s="19">
        <v>0</v>
      </c>
      <c r="N2069" s="19">
        <v>0</v>
      </c>
      <c r="O2069" s="19">
        <v>662.55399999999997</v>
      </c>
      <c r="P2069" s="19">
        <v>0</v>
      </c>
      <c r="Q2069" s="19"/>
      <c r="R2069" s="19"/>
      <c r="S2069" s="19"/>
      <c r="T2069" s="19"/>
      <c r="U2069" s="25">
        <v>3367.7470000000003</v>
      </c>
      <c r="V2069" s="18">
        <v>420.96837500000004</v>
      </c>
      <c r="W2069" s="39">
        <v>1.995293383704271E-4</v>
      </c>
      <c r="X2069" s="35">
        <v>495.68656812226902</v>
      </c>
      <c r="Y2069" s="35"/>
      <c r="Z2069" s="49">
        <v>0</v>
      </c>
      <c r="AC2069" t="s">
        <v>292</v>
      </c>
      <c r="AD2069" t="s">
        <v>293</v>
      </c>
      <c r="AE2069" t="s">
        <v>277</v>
      </c>
    </row>
    <row r="2070" spans="1:31" outlineLevel="1" x14ac:dyDescent="0.35">
      <c r="A2070" s="6" t="s">
        <v>398</v>
      </c>
      <c r="B2070" s="7" t="s">
        <v>562</v>
      </c>
      <c r="C2070" s="7" t="s">
        <v>277</v>
      </c>
      <c r="D2070" s="7" t="s">
        <v>292</v>
      </c>
      <c r="E2070" s="7" t="s">
        <v>293</v>
      </c>
      <c r="F2070" s="7" t="s">
        <v>563</v>
      </c>
      <c r="G2070" s="8">
        <v>5335198</v>
      </c>
      <c r="H2070" s="16" t="s">
        <v>2992</v>
      </c>
      <c r="I2070" s="18">
        <v>702.23800000000006</v>
      </c>
      <c r="J2070" s="19">
        <v>0</v>
      </c>
      <c r="K2070" s="19">
        <v>343.18099999999998</v>
      </c>
      <c r="L2070" s="19">
        <v>0</v>
      </c>
      <c r="M2070" s="19">
        <v>0</v>
      </c>
      <c r="N2070" s="19">
        <v>0</v>
      </c>
      <c r="O2070" s="19">
        <v>359.05700000000002</v>
      </c>
      <c r="P2070" s="19">
        <v>0</v>
      </c>
      <c r="Q2070" s="19"/>
      <c r="R2070" s="19"/>
      <c r="S2070" s="19"/>
      <c r="T2070" s="19"/>
      <c r="U2070" s="25">
        <v>1404.4760000000001</v>
      </c>
      <c r="V2070" s="18">
        <v>175.55950000000001</v>
      </c>
      <c r="W2070" s="39">
        <v>8.3211169674308661E-5</v>
      </c>
      <c r="X2070" s="35">
        <v>206.71977094778555</v>
      </c>
      <c r="Y2070" s="35"/>
      <c r="Z2070" s="49">
        <v>0</v>
      </c>
      <c r="AC2070" t="s">
        <v>292</v>
      </c>
      <c r="AD2070" t="s">
        <v>293</v>
      </c>
      <c r="AE2070" t="s">
        <v>277</v>
      </c>
    </row>
    <row r="2071" spans="1:31" outlineLevel="1" x14ac:dyDescent="0.35">
      <c r="A2071" s="6" t="s">
        <v>398</v>
      </c>
      <c r="B2071" s="7" t="s">
        <v>562</v>
      </c>
      <c r="C2071" s="7" t="s">
        <v>277</v>
      </c>
      <c r="D2071" s="7" t="s">
        <v>292</v>
      </c>
      <c r="E2071" s="7" t="s">
        <v>293</v>
      </c>
      <c r="F2071" s="7" t="s">
        <v>563</v>
      </c>
      <c r="G2071" s="8">
        <v>5134243</v>
      </c>
      <c r="H2071" s="16" t="s">
        <v>2993</v>
      </c>
      <c r="I2071" s="18">
        <v>702.23800000000006</v>
      </c>
      <c r="J2071" s="19">
        <v>0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/>
      <c r="R2071" s="19"/>
      <c r="S2071" s="19"/>
      <c r="T2071" s="19"/>
      <c r="U2071" s="25">
        <v>702.23800000000006</v>
      </c>
      <c r="V2071" s="18">
        <v>87.779750000000007</v>
      </c>
      <c r="W2071" s="39">
        <v>4.160558483715433E-5</v>
      </c>
      <c r="X2071" s="35">
        <v>103.35988547389277</v>
      </c>
      <c r="Y2071" s="35"/>
      <c r="Z2071" s="49">
        <v>0</v>
      </c>
      <c r="AC2071" t="s">
        <v>292</v>
      </c>
      <c r="AD2071" t="s">
        <v>293</v>
      </c>
      <c r="AE2071" t="s">
        <v>277</v>
      </c>
    </row>
    <row r="2072" spans="1:31" outlineLevel="1" x14ac:dyDescent="0.35">
      <c r="A2072" s="6" t="s">
        <v>398</v>
      </c>
      <c r="B2072" s="7" t="s">
        <v>562</v>
      </c>
      <c r="C2072" s="7" t="s">
        <v>277</v>
      </c>
      <c r="D2072" s="7" t="s">
        <v>292</v>
      </c>
      <c r="E2072" s="7" t="s">
        <v>293</v>
      </c>
      <c r="F2072" s="7" t="s">
        <v>563</v>
      </c>
      <c r="G2072" s="8">
        <v>5135235</v>
      </c>
      <c r="H2072" s="16" t="s">
        <v>2994</v>
      </c>
      <c r="I2072" s="18">
        <v>940.702</v>
      </c>
      <c r="J2072" s="19">
        <v>0</v>
      </c>
      <c r="K2072" s="19">
        <v>0</v>
      </c>
      <c r="L2072" s="19">
        <v>0</v>
      </c>
      <c r="M2072" s="19">
        <v>180.5984</v>
      </c>
      <c r="N2072" s="19">
        <v>0</v>
      </c>
      <c r="O2072" s="19">
        <v>0</v>
      </c>
      <c r="P2072" s="19">
        <v>0</v>
      </c>
      <c r="Q2072" s="19"/>
      <c r="R2072" s="19"/>
      <c r="S2072" s="19"/>
      <c r="T2072" s="19"/>
      <c r="U2072" s="25">
        <v>1121.3004000000001</v>
      </c>
      <c r="V2072" s="18">
        <v>140.16255000000001</v>
      </c>
      <c r="W2072" s="39">
        <v>6.6433828588220923E-5</v>
      </c>
      <c r="X2072" s="35">
        <v>165.04017288416483</v>
      </c>
      <c r="Y2072" s="35"/>
      <c r="Z2072" s="49">
        <v>0</v>
      </c>
      <c r="AC2072" t="s">
        <v>292</v>
      </c>
      <c r="AD2072" t="s">
        <v>293</v>
      </c>
      <c r="AE2072" t="s">
        <v>277</v>
      </c>
    </row>
    <row r="2073" spans="1:31" outlineLevel="1" x14ac:dyDescent="0.35">
      <c r="A2073" s="6" t="s">
        <v>398</v>
      </c>
      <c r="B2073" s="7" t="s">
        <v>562</v>
      </c>
      <c r="C2073" s="7" t="s">
        <v>277</v>
      </c>
      <c r="D2073" s="7" t="s">
        <v>292</v>
      </c>
      <c r="E2073" s="7" t="s">
        <v>293</v>
      </c>
      <c r="F2073" s="7" t="s">
        <v>563</v>
      </c>
      <c r="G2073" s="8">
        <v>5335596</v>
      </c>
      <c r="H2073" s="16" t="s">
        <v>2995</v>
      </c>
      <c r="I2073" s="18">
        <v>778.11900000000003</v>
      </c>
      <c r="J2073" s="19">
        <v>0</v>
      </c>
      <c r="K2073" s="19">
        <v>910.49099999999999</v>
      </c>
      <c r="L2073" s="19">
        <v>0</v>
      </c>
      <c r="M2073" s="19">
        <v>0</v>
      </c>
      <c r="N2073" s="19">
        <v>0</v>
      </c>
      <c r="O2073" s="19">
        <v>0</v>
      </c>
      <c r="P2073" s="19">
        <v>238.464</v>
      </c>
      <c r="Q2073" s="19"/>
      <c r="R2073" s="19"/>
      <c r="S2073" s="19"/>
      <c r="T2073" s="19"/>
      <c r="U2073" s="25">
        <v>1927.0740000000001</v>
      </c>
      <c r="V2073" s="18">
        <v>240.88425000000001</v>
      </c>
      <c r="W2073" s="39">
        <v>1.1417360039541343E-4</v>
      </c>
      <c r="X2073" s="35">
        <v>283.63909093457835</v>
      </c>
      <c r="Y2073" s="35"/>
      <c r="Z2073" s="49">
        <v>0</v>
      </c>
      <c r="AC2073" t="s">
        <v>292</v>
      </c>
      <c r="AD2073" t="s">
        <v>293</v>
      </c>
      <c r="AE2073" t="s">
        <v>277</v>
      </c>
    </row>
    <row r="2074" spans="1:31" outlineLevel="1" x14ac:dyDescent="0.35">
      <c r="A2074" s="6" t="s">
        <v>398</v>
      </c>
      <c r="B2074" s="7" t="s">
        <v>562</v>
      </c>
      <c r="C2074" s="7" t="s">
        <v>277</v>
      </c>
      <c r="D2074" s="7" t="s">
        <v>292</v>
      </c>
      <c r="E2074" s="7" t="s">
        <v>293</v>
      </c>
      <c r="F2074" s="7" t="s">
        <v>563</v>
      </c>
      <c r="G2074" s="8">
        <v>5127641</v>
      </c>
      <c r="H2074" s="16" t="s">
        <v>2996</v>
      </c>
      <c r="I2074" s="18">
        <v>2876.3159999999998</v>
      </c>
      <c r="J2074" s="19">
        <v>0</v>
      </c>
      <c r="K2074" s="19">
        <v>2471.3420000000001</v>
      </c>
      <c r="L2074" s="19">
        <v>1500.51</v>
      </c>
      <c r="M2074" s="19">
        <v>180.59800000000001</v>
      </c>
      <c r="N2074" s="19">
        <v>780.42499999999995</v>
      </c>
      <c r="O2074" s="19">
        <v>1737.0029999999999</v>
      </c>
      <c r="P2074" s="19">
        <v>541.79300000000001</v>
      </c>
      <c r="Q2074" s="19"/>
      <c r="R2074" s="19"/>
      <c r="S2074" s="19"/>
      <c r="T2074" s="19"/>
      <c r="U2074" s="25">
        <v>10087.986999999999</v>
      </c>
      <c r="V2074" s="18">
        <v>1260.9983749999999</v>
      </c>
      <c r="W2074" s="39">
        <v>5.9768425941719185E-4</v>
      </c>
      <c r="X2074" s="35">
        <v>1484.8145229710142</v>
      </c>
      <c r="Y2074" s="35"/>
      <c r="Z2074" s="49">
        <v>0</v>
      </c>
      <c r="AC2074" t="s">
        <v>292</v>
      </c>
      <c r="AD2074" t="s">
        <v>293</v>
      </c>
      <c r="AE2074" t="s">
        <v>277</v>
      </c>
    </row>
    <row r="2075" spans="1:31" outlineLevel="1" x14ac:dyDescent="0.35">
      <c r="A2075" s="6" t="s">
        <v>398</v>
      </c>
      <c r="B2075" s="7" t="s">
        <v>562</v>
      </c>
      <c r="C2075" s="7" t="s">
        <v>277</v>
      </c>
      <c r="D2075" s="7" t="s">
        <v>292</v>
      </c>
      <c r="E2075" s="7" t="s">
        <v>293</v>
      </c>
      <c r="F2075" s="7" t="s">
        <v>563</v>
      </c>
      <c r="G2075" s="8">
        <v>5335918</v>
      </c>
      <c r="H2075" s="16" t="s">
        <v>2997</v>
      </c>
      <c r="I2075" s="18">
        <v>882.83600000000001</v>
      </c>
      <c r="J2075" s="19">
        <v>0</v>
      </c>
      <c r="K2075" s="19">
        <v>850.875</v>
      </c>
      <c r="L2075" s="19">
        <v>238.464</v>
      </c>
      <c r="M2075" s="19">
        <v>1404.4760000000001</v>
      </c>
      <c r="N2075" s="19">
        <v>0</v>
      </c>
      <c r="O2075" s="19">
        <v>0</v>
      </c>
      <c r="P2075" s="19">
        <v>0</v>
      </c>
      <c r="Q2075" s="19"/>
      <c r="R2075" s="19"/>
      <c r="S2075" s="19"/>
      <c r="T2075" s="19"/>
      <c r="U2075" s="25">
        <v>3376.6509999999998</v>
      </c>
      <c r="V2075" s="18">
        <v>422.08137499999998</v>
      </c>
      <c r="W2075" s="39">
        <v>2.0005687480022726E-4</v>
      </c>
      <c r="X2075" s="35">
        <v>496.99711585716733</v>
      </c>
      <c r="Y2075" s="35"/>
      <c r="Z2075" s="49">
        <v>0</v>
      </c>
      <c r="AC2075" t="s">
        <v>292</v>
      </c>
      <c r="AD2075" t="s">
        <v>293</v>
      </c>
      <c r="AE2075" t="s">
        <v>277</v>
      </c>
    </row>
    <row r="2076" spans="1:31" outlineLevel="1" x14ac:dyDescent="0.35">
      <c r="A2076" s="6" t="s">
        <v>398</v>
      </c>
      <c r="B2076" s="7" t="s">
        <v>562</v>
      </c>
      <c r="C2076" s="7" t="s">
        <v>277</v>
      </c>
      <c r="D2076" s="7" t="s">
        <v>292</v>
      </c>
      <c r="E2076" s="7" t="s">
        <v>293</v>
      </c>
      <c r="F2076" s="7" t="s">
        <v>563</v>
      </c>
      <c r="G2076" s="8">
        <v>5294462</v>
      </c>
      <c r="H2076" s="16" t="s">
        <v>2998</v>
      </c>
      <c r="I2076" s="18">
        <v>2343.83</v>
      </c>
      <c r="J2076" s="19">
        <v>419.06200000000001</v>
      </c>
      <c r="K2076" s="19">
        <v>7218.9</v>
      </c>
      <c r="L2076" s="19">
        <v>238.464</v>
      </c>
      <c r="M2076" s="19">
        <v>359.05700000000002</v>
      </c>
      <c r="N2076" s="19">
        <v>0</v>
      </c>
      <c r="O2076" s="19">
        <v>238.464</v>
      </c>
      <c r="P2076" s="19">
        <v>359.05700000000002</v>
      </c>
      <c r="Q2076" s="19"/>
      <c r="R2076" s="19"/>
      <c r="S2076" s="19"/>
      <c r="T2076" s="19"/>
      <c r="U2076" s="25">
        <v>11176.834000000001</v>
      </c>
      <c r="V2076" s="18">
        <v>1397.1042500000001</v>
      </c>
      <c r="W2076" s="39">
        <v>6.6219531725396656E-4</v>
      </c>
      <c r="X2076" s="35">
        <v>1645.0779966346322</v>
      </c>
      <c r="Y2076" s="35"/>
      <c r="Z2076" s="49">
        <v>0</v>
      </c>
      <c r="AC2076" t="s">
        <v>292</v>
      </c>
      <c r="AD2076" t="s">
        <v>293</v>
      </c>
      <c r="AE2076" t="s">
        <v>277</v>
      </c>
    </row>
    <row r="2077" spans="1:31" outlineLevel="1" x14ac:dyDescent="0.35">
      <c r="A2077" s="6" t="s">
        <v>398</v>
      </c>
      <c r="B2077" s="7" t="s">
        <v>562</v>
      </c>
      <c r="C2077" s="7" t="s">
        <v>277</v>
      </c>
      <c r="D2077" s="7" t="s">
        <v>292</v>
      </c>
      <c r="E2077" s="7" t="s">
        <v>293</v>
      </c>
      <c r="F2077" s="7" t="s">
        <v>563</v>
      </c>
      <c r="G2077" s="8">
        <v>5339132</v>
      </c>
      <c r="H2077" s="16" t="s">
        <v>2999</v>
      </c>
      <c r="I2077" s="18">
        <v>1063.433</v>
      </c>
      <c r="J2077" s="19">
        <v>0</v>
      </c>
      <c r="K2077" s="19">
        <v>343.18099999999998</v>
      </c>
      <c r="L2077" s="19">
        <v>0</v>
      </c>
      <c r="M2077" s="19">
        <v>0</v>
      </c>
      <c r="N2077" s="19">
        <v>0</v>
      </c>
      <c r="O2077" s="19">
        <v>359.05700000000002</v>
      </c>
      <c r="P2077" s="19">
        <v>238.464</v>
      </c>
      <c r="Q2077" s="19"/>
      <c r="R2077" s="19"/>
      <c r="S2077" s="19"/>
      <c r="T2077" s="19"/>
      <c r="U2077" s="25">
        <v>2004.135</v>
      </c>
      <c r="V2077" s="18">
        <v>250.516875</v>
      </c>
      <c r="W2077" s="39">
        <v>1.1873924334429394E-4</v>
      </c>
      <c r="X2077" s="35">
        <v>294.98142235854522</v>
      </c>
      <c r="Y2077" s="35"/>
      <c r="Z2077" s="49">
        <v>0</v>
      </c>
      <c r="AC2077" t="s">
        <v>292</v>
      </c>
      <c r="AD2077" t="s">
        <v>293</v>
      </c>
      <c r="AE2077" t="s">
        <v>277</v>
      </c>
    </row>
    <row r="2078" spans="1:31" outlineLevel="1" x14ac:dyDescent="0.35">
      <c r="A2078" s="6" t="s">
        <v>398</v>
      </c>
      <c r="B2078" s="7" t="s">
        <v>562</v>
      </c>
      <c r="C2078" s="7" t="s">
        <v>277</v>
      </c>
      <c r="D2078" s="7" t="s">
        <v>292</v>
      </c>
      <c r="E2078" s="7" t="s">
        <v>293</v>
      </c>
      <c r="F2078" s="7" t="s">
        <v>563</v>
      </c>
      <c r="G2078" s="8">
        <v>5291427</v>
      </c>
      <c r="H2078" s="16" t="s">
        <v>3000</v>
      </c>
      <c r="I2078" s="18">
        <v>702.23800000000006</v>
      </c>
      <c r="J2078" s="19">
        <v>0</v>
      </c>
      <c r="K2078" s="19">
        <v>0</v>
      </c>
      <c r="L2078" s="19">
        <v>361.19600000000003</v>
      </c>
      <c r="M2078" s="19">
        <v>702.23800000000006</v>
      </c>
      <c r="N2078" s="19">
        <v>0</v>
      </c>
      <c r="O2078" s="19">
        <v>1760.8109999999999</v>
      </c>
      <c r="P2078" s="19">
        <v>780.25699999999995</v>
      </c>
      <c r="Q2078" s="19"/>
      <c r="R2078" s="19"/>
      <c r="S2078" s="19"/>
      <c r="T2078" s="19"/>
      <c r="U2078" s="25">
        <v>4306.74</v>
      </c>
      <c r="V2078" s="18">
        <v>538.34249999999997</v>
      </c>
      <c r="W2078" s="39">
        <v>2.5516197705274568E-4</v>
      </c>
      <c r="X2078" s="35">
        <v>633.89357050719684</v>
      </c>
      <c r="Y2078" s="35"/>
      <c r="Z2078" s="49">
        <v>0</v>
      </c>
      <c r="AC2078" t="s">
        <v>292</v>
      </c>
      <c r="AD2078" t="s">
        <v>293</v>
      </c>
      <c r="AE2078" t="s">
        <v>277</v>
      </c>
    </row>
    <row r="2079" spans="1:31" outlineLevel="1" x14ac:dyDescent="0.35">
      <c r="A2079" s="6" t="s">
        <v>398</v>
      </c>
      <c r="B2079" s="7" t="s">
        <v>562</v>
      </c>
      <c r="C2079" s="7" t="s">
        <v>277</v>
      </c>
      <c r="D2079" s="7" t="s">
        <v>292</v>
      </c>
      <c r="E2079" s="7" t="s">
        <v>293</v>
      </c>
      <c r="F2079" s="7" t="s">
        <v>563</v>
      </c>
      <c r="G2079" s="8">
        <v>5295911</v>
      </c>
      <c r="H2079" s="16" t="s">
        <v>3001</v>
      </c>
      <c r="I2079" s="18">
        <v>-2.9103830456733704E-14</v>
      </c>
      <c r="J2079" s="19">
        <v>958.71600000000001</v>
      </c>
      <c r="K2079" s="19">
        <v>0</v>
      </c>
      <c r="L2079" s="19">
        <v>0</v>
      </c>
      <c r="M2079" s="19">
        <v>361.19499999999999</v>
      </c>
      <c r="N2079" s="19">
        <v>0</v>
      </c>
      <c r="O2079" s="19">
        <v>0</v>
      </c>
      <c r="P2079" s="19">
        <v>238.464</v>
      </c>
      <c r="Q2079" s="19"/>
      <c r="R2079" s="19"/>
      <c r="S2079" s="19"/>
      <c r="T2079" s="19"/>
      <c r="U2079" s="25">
        <v>1558.375</v>
      </c>
      <c r="V2079" s="18">
        <v>194.796875</v>
      </c>
      <c r="W2079" s="39">
        <v>9.232924346247337E-5</v>
      </c>
      <c r="X2079" s="35">
        <v>229.37161122778551</v>
      </c>
      <c r="Y2079" s="35"/>
      <c r="Z2079" s="49">
        <v>0</v>
      </c>
      <c r="AC2079" t="s">
        <v>292</v>
      </c>
      <c r="AD2079" t="s">
        <v>293</v>
      </c>
      <c r="AE2079" t="s">
        <v>277</v>
      </c>
    </row>
    <row r="2080" spans="1:31" outlineLevel="1" x14ac:dyDescent="0.35">
      <c r="A2080" s="6" t="s">
        <v>398</v>
      </c>
      <c r="B2080" s="7" t="s">
        <v>562</v>
      </c>
      <c r="C2080" s="7" t="s">
        <v>277</v>
      </c>
      <c r="D2080" s="7" t="s">
        <v>292</v>
      </c>
      <c r="E2080" s="7" t="s">
        <v>293</v>
      </c>
      <c r="F2080" s="7" t="s">
        <v>563</v>
      </c>
      <c r="G2080" s="8">
        <v>5139985</v>
      </c>
      <c r="H2080" s="16" t="s">
        <v>3002</v>
      </c>
      <c r="I2080" s="18">
        <v>343.18099999999998</v>
      </c>
      <c r="J2080" s="19">
        <v>0</v>
      </c>
      <c r="K2080" s="19">
        <v>238.464</v>
      </c>
      <c r="L2080" s="19">
        <v>704.37599999999998</v>
      </c>
      <c r="M2080" s="19">
        <v>0</v>
      </c>
      <c r="N2080" s="19">
        <v>0</v>
      </c>
      <c r="O2080" s="19">
        <v>359.05700000000002</v>
      </c>
      <c r="P2080" s="19">
        <v>0</v>
      </c>
      <c r="Q2080" s="19"/>
      <c r="R2080" s="19"/>
      <c r="S2080" s="19"/>
      <c r="T2080" s="19"/>
      <c r="U2080" s="25">
        <v>1645.078</v>
      </c>
      <c r="V2080" s="18">
        <v>205.63475</v>
      </c>
      <c r="W2080" s="39">
        <v>9.7466147221791132E-5</v>
      </c>
      <c r="X2080" s="35">
        <v>242.13311395227905</v>
      </c>
      <c r="Y2080" s="35"/>
      <c r="Z2080" s="49">
        <v>0</v>
      </c>
      <c r="AC2080" t="s">
        <v>292</v>
      </c>
      <c r="AD2080" t="s">
        <v>293</v>
      </c>
      <c r="AE2080" t="s">
        <v>277</v>
      </c>
    </row>
    <row r="2081" spans="1:31" outlineLevel="1" x14ac:dyDescent="0.35">
      <c r="A2081" s="6" t="s">
        <v>398</v>
      </c>
      <c r="B2081" s="7" t="s">
        <v>562</v>
      </c>
      <c r="C2081" s="7" t="s">
        <v>277</v>
      </c>
      <c r="D2081" s="7" t="s">
        <v>292</v>
      </c>
      <c r="E2081" s="7" t="s">
        <v>293</v>
      </c>
      <c r="F2081" s="7" t="s">
        <v>563</v>
      </c>
      <c r="G2081" s="8">
        <v>5273199</v>
      </c>
      <c r="H2081" s="16" t="s">
        <v>3003</v>
      </c>
      <c r="I2081" s="18">
        <v>343.18099999999998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/>
      <c r="R2081" s="19"/>
      <c r="S2081" s="19"/>
      <c r="T2081" s="19"/>
      <c r="U2081" s="25">
        <v>343.18099999999998</v>
      </c>
      <c r="V2081" s="18">
        <v>42.897624999999998</v>
      </c>
      <c r="W2081" s="39">
        <v>2.0332488714651526E-5</v>
      </c>
      <c r="X2081" s="35">
        <v>50.511577067626632</v>
      </c>
      <c r="Y2081" s="35"/>
      <c r="Z2081" s="49">
        <v>0</v>
      </c>
      <c r="AC2081" t="s">
        <v>292</v>
      </c>
      <c r="AD2081" t="s">
        <v>293</v>
      </c>
      <c r="AE2081" t="s">
        <v>277</v>
      </c>
    </row>
    <row r="2082" spans="1:31" outlineLevel="1" x14ac:dyDescent="0.35">
      <c r="A2082" s="6" t="s">
        <v>398</v>
      </c>
      <c r="B2082" s="7" t="s">
        <v>562</v>
      </c>
      <c r="C2082" s="7" t="s">
        <v>277</v>
      </c>
      <c r="D2082" s="7" t="s">
        <v>292</v>
      </c>
      <c r="E2082" s="7" t="s">
        <v>293</v>
      </c>
      <c r="F2082" s="7" t="s">
        <v>563</v>
      </c>
      <c r="G2082" s="8">
        <v>5300396</v>
      </c>
      <c r="H2082" s="16" t="s">
        <v>3004</v>
      </c>
      <c r="I2082" s="18">
        <v>704.37599999999998</v>
      </c>
      <c r="J2082" s="19">
        <v>359.05700000000002</v>
      </c>
      <c r="K2082" s="19">
        <v>835.98500000000001</v>
      </c>
      <c r="L2082" s="19">
        <v>882.83600000000001</v>
      </c>
      <c r="M2082" s="19">
        <v>361.19459999999998</v>
      </c>
      <c r="N2082" s="19">
        <v>0</v>
      </c>
      <c r="O2082" s="19">
        <v>1540.3610000000001</v>
      </c>
      <c r="P2082" s="19">
        <v>0</v>
      </c>
      <c r="Q2082" s="19"/>
      <c r="R2082" s="19"/>
      <c r="S2082" s="19"/>
      <c r="T2082" s="19"/>
      <c r="U2082" s="25">
        <v>4683.8095999999996</v>
      </c>
      <c r="V2082" s="18">
        <v>585.47619999999995</v>
      </c>
      <c r="W2082" s="39">
        <v>2.7750226799728561E-4</v>
      </c>
      <c r="X2082" s="35">
        <v>689.39308872137281</v>
      </c>
      <c r="Y2082" s="35"/>
      <c r="Z2082" s="49">
        <v>0</v>
      </c>
      <c r="AC2082" t="s">
        <v>292</v>
      </c>
      <c r="AD2082" t="s">
        <v>293</v>
      </c>
      <c r="AE2082" t="s">
        <v>277</v>
      </c>
    </row>
    <row r="2083" spans="1:31" outlineLevel="1" x14ac:dyDescent="0.35">
      <c r="A2083" s="6" t="s">
        <v>398</v>
      </c>
      <c r="B2083" s="7" t="s">
        <v>562</v>
      </c>
      <c r="C2083" s="7" t="s">
        <v>277</v>
      </c>
      <c r="D2083" s="7" t="s">
        <v>292</v>
      </c>
      <c r="E2083" s="7" t="s">
        <v>293</v>
      </c>
      <c r="F2083" s="7" t="s">
        <v>563</v>
      </c>
      <c r="G2083" s="8">
        <v>5131080</v>
      </c>
      <c r="H2083" s="16" t="s">
        <v>3005</v>
      </c>
      <c r="I2083" s="18">
        <v>343.18099999999998</v>
      </c>
      <c r="J2083" s="19">
        <v>238.464</v>
      </c>
      <c r="K2083" s="19">
        <v>940.702</v>
      </c>
      <c r="L2083" s="19">
        <v>0</v>
      </c>
      <c r="M2083" s="19">
        <v>704.37699999999995</v>
      </c>
      <c r="N2083" s="19">
        <v>0</v>
      </c>
      <c r="O2083" s="19">
        <v>581.64499999999998</v>
      </c>
      <c r="P2083" s="19">
        <v>359.05700000000002</v>
      </c>
      <c r="Q2083" s="19"/>
      <c r="R2083" s="19"/>
      <c r="S2083" s="19"/>
      <c r="T2083" s="19"/>
      <c r="U2083" s="25">
        <v>3167.4260000000004</v>
      </c>
      <c r="V2083" s="18">
        <v>395.92825000000005</v>
      </c>
      <c r="W2083" s="39">
        <v>1.876608943953594E-4</v>
      </c>
      <c r="X2083" s="35">
        <v>466.20204062871886</v>
      </c>
      <c r="Y2083" s="35"/>
      <c r="Z2083" s="49">
        <v>0</v>
      </c>
      <c r="AC2083" t="s">
        <v>292</v>
      </c>
      <c r="AD2083" t="s">
        <v>293</v>
      </c>
      <c r="AE2083" t="s">
        <v>277</v>
      </c>
    </row>
    <row r="2084" spans="1:31" outlineLevel="1" x14ac:dyDescent="0.35">
      <c r="A2084" s="6" t="s">
        <v>398</v>
      </c>
      <c r="B2084" s="7" t="s">
        <v>562</v>
      </c>
      <c r="C2084" s="7" t="s">
        <v>277</v>
      </c>
      <c r="D2084" s="7" t="s">
        <v>292</v>
      </c>
      <c r="E2084" s="7" t="s">
        <v>293</v>
      </c>
      <c r="F2084" s="7" t="s">
        <v>563</v>
      </c>
      <c r="G2084" s="8">
        <v>5277984</v>
      </c>
      <c r="H2084" s="16" t="s">
        <v>3006</v>
      </c>
      <c r="I2084" s="18">
        <v>419.06200000000001</v>
      </c>
      <c r="J2084" s="19">
        <v>0</v>
      </c>
      <c r="K2084" s="19">
        <v>1150.316</v>
      </c>
      <c r="L2084" s="19">
        <v>0</v>
      </c>
      <c r="M2084" s="19">
        <v>0</v>
      </c>
      <c r="N2084" s="19">
        <v>0</v>
      </c>
      <c r="O2084" s="19">
        <v>0</v>
      </c>
      <c r="P2084" s="19">
        <v>597.52099999999996</v>
      </c>
      <c r="Q2084" s="19"/>
      <c r="R2084" s="19"/>
      <c r="S2084" s="19"/>
      <c r="T2084" s="19"/>
      <c r="U2084" s="25">
        <v>2166.8990000000003</v>
      </c>
      <c r="V2084" s="18">
        <v>270.86237500000004</v>
      </c>
      <c r="W2084" s="39">
        <v>1.2838254292425771E-4</v>
      </c>
      <c r="X2084" s="35">
        <v>318.93807010371523</v>
      </c>
      <c r="Y2084" s="35"/>
      <c r="Z2084" s="49">
        <v>0</v>
      </c>
      <c r="AC2084" t="s">
        <v>292</v>
      </c>
      <c r="AD2084" t="s">
        <v>293</v>
      </c>
      <c r="AE2084" t="s">
        <v>277</v>
      </c>
    </row>
    <row r="2085" spans="1:31" outlineLevel="1" x14ac:dyDescent="0.35">
      <c r="A2085" s="6" t="s">
        <v>398</v>
      </c>
      <c r="B2085" s="7" t="s">
        <v>562</v>
      </c>
      <c r="C2085" s="7" t="s">
        <v>277</v>
      </c>
      <c r="D2085" s="7" t="s">
        <v>292</v>
      </c>
      <c r="E2085" s="7" t="s">
        <v>293</v>
      </c>
      <c r="F2085" s="7" t="s">
        <v>563</v>
      </c>
      <c r="G2085" s="8">
        <v>5128048</v>
      </c>
      <c r="H2085" s="16" t="s">
        <v>3007</v>
      </c>
      <c r="I2085" s="18">
        <v>476.928</v>
      </c>
      <c r="J2085" s="19">
        <v>484.09500000000003</v>
      </c>
      <c r="K2085" s="19">
        <v>966.05100000000004</v>
      </c>
      <c r="L2085" s="19">
        <v>0</v>
      </c>
      <c r="M2085" s="19">
        <v>599.65899999999999</v>
      </c>
      <c r="N2085" s="19">
        <v>484.09500000000003</v>
      </c>
      <c r="O2085" s="19">
        <v>359.05700000000002</v>
      </c>
      <c r="P2085" s="19">
        <v>541.96100000000001</v>
      </c>
      <c r="Q2085" s="19"/>
      <c r="R2085" s="19"/>
      <c r="S2085" s="19"/>
      <c r="T2085" s="19"/>
      <c r="U2085" s="25">
        <v>3911.8460000000005</v>
      </c>
      <c r="V2085" s="18">
        <v>488.98075000000006</v>
      </c>
      <c r="W2085" s="39">
        <v>2.3176564159570234E-4</v>
      </c>
      <c r="X2085" s="35">
        <v>575.7705429662102</v>
      </c>
      <c r="Y2085" s="35"/>
      <c r="Z2085" s="49">
        <v>0</v>
      </c>
      <c r="AC2085" t="s">
        <v>292</v>
      </c>
      <c r="AD2085" t="s">
        <v>293</v>
      </c>
      <c r="AE2085" t="s">
        <v>277</v>
      </c>
    </row>
    <row r="2086" spans="1:31" outlineLevel="1" x14ac:dyDescent="0.35">
      <c r="A2086" s="6" t="s">
        <v>398</v>
      </c>
      <c r="B2086" s="7" t="s">
        <v>562</v>
      </c>
      <c r="C2086" s="7" t="s">
        <v>277</v>
      </c>
      <c r="D2086" s="7" t="s">
        <v>292</v>
      </c>
      <c r="E2086" s="7" t="s">
        <v>293</v>
      </c>
      <c r="F2086" s="7" t="s">
        <v>563</v>
      </c>
      <c r="G2086" s="8">
        <v>5291991</v>
      </c>
      <c r="H2086" s="16" t="s">
        <v>3008</v>
      </c>
      <c r="I2086" s="18">
        <v>361.19499999999999</v>
      </c>
      <c r="J2086" s="19">
        <v>0</v>
      </c>
      <c r="K2086" s="19">
        <v>1776.6869999999999</v>
      </c>
      <c r="L2086" s="19">
        <v>523.779</v>
      </c>
      <c r="M2086" s="19">
        <v>180.59800000000001</v>
      </c>
      <c r="N2086" s="19">
        <v>0</v>
      </c>
      <c r="O2086" s="19">
        <v>599.65899999999999</v>
      </c>
      <c r="P2086" s="19">
        <v>238.464</v>
      </c>
      <c r="Q2086" s="19"/>
      <c r="R2086" s="19"/>
      <c r="S2086" s="19"/>
      <c r="T2086" s="19"/>
      <c r="U2086" s="25">
        <v>3680.3820000000001</v>
      </c>
      <c r="V2086" s="18">
        <v>460.04775000000001</v>
      </c>
      <c r="W2086" s="39">
        <v>2.1805206430602691E-4</v>
      </c>
      <c r="X2086" s="35">
        <v>541.70218931498493</v>
      </c>
      <c r="Y2086" s="35"/>
      <c r="Z2086" s="49">
        <v>0</v>
      </c>
      <c r="AC2086" t="s">
        <v>292</v>
      </c>
      <c r="AD2086" t="s">
        <v>293</v>
      </c>
      <c r="AE2086" t="s">
        <v>277</v>
      </c>
    </row>
    <row r="2087" spans="1:31" outlineLevel="1" x14ac:dyDescent="0.35">
      <c r="A2087" s="6" t="s">
        <v>398</v>
      </c>
      <c r="B2087" s="7" t="s">
        <v>562</v>
      </c>
      <c r="C2087" s="7" t="s">
        <v>277</v>
      </c>
      <c r="D2087" s="7" t="s">
        <v>292</v>
      </c>
      <c r="E2087" s="7" t="s">
        <v>293</v>
      </c>
      <c r="F2087" s="7" t="s">
        <v>563</v>
      </c>
      <c r="G2087" s="8">
        <v>5274776</v>
      </c>
      <c r="H2087" s="16" t="s">
        <v>3009</v>
      </c>
      <c r="I2087" s="18">
        <v>343.18099999999998</v>
      </c>
      <c r="J2087" s="19">
        <v>180.59800000000001</v>
      </c>
      <c r="K2087" s="19">
        <v>597.52099999999996</v>
      </c>
      <c r="L2087" s="19">
        <v>0</v>
      </c>
      <c r="M2087" s="19">
        <v>1226.0170000000001</v>
      </c>
      <c r="N2087" s="19">
        <v>0</v>
      </c>
      <c r="O2087" s="19">
        <v>2140.02</v>
      </c>
      <c r="P2087" s="19">
        <v>238.464</v>
      </c>
      <c r="Q2087" s="19"/>
      <c r="R2087" s="19"/>
      <c r="S2087" s="19"/>
      <c r="T2087" s="19"/>
      <c r="U2087" s="25">
        <v>4725.8009999999995</v>
      </c>
      <c r="V2087" s="18">
        <v>590.72512499999993</v>
      </c>
      <c r="W2087" s="39">
        <v>2.7999013785783271E-4</v>
      </c>
      <c r="X2087" s="35">
        <v>695.57365185650428</v>
      </c>
      <c r="Y2087" s="35"/>
      <c r="Z2087" s="49">
        <v>0</v>
      </c>
      <c r="AC2087" t="s">
        <v>292</v>
      </c>
      <c r="AD2087" t="s">
        <v>293</v>
      </c>
      <c r="AE2087" t="s">
        <v>277</v>
      </c>
    </row>
    <row r="2088" spans="1:31" outlineLevel="1" x14ac:dyDescent="0.35">
      <c r="A2088" s="6" t="s">
        <v>398</v>
      </c>
      <c r="B2088" s="7" t="s">
        <v>562</v>
      </c>
      <c r="C2088" s="7" t="s">
        <v>277</v>
      </c>
      <c r="D2088" s="7" t="s">
        <v>292</v>
      </c>
      <c r="E2088" s="7" t="s">
        <v>293</v>
      </c>
      <c r="F2088" s="7" t="s">
        <v>563</v>
      </c>
      <c r="G2088" s="8">
        <v>5339246</v>
      </c>
      <c r="H2088" s="16" t="s">
        <v>3010</v>
      </c>
      <c r="I2088" s="18">
        <v>361.19499999999999</v>
      </c>
      <c r="J2088" s="19">
        <v>1083.923</v>
      </c>
      <c r="K2088" s="19">
        <v>2360.248</v>
      </c>
      <c r="L2088" s="19">
        <v>1679.5250000000001</v>
      </c>
      <c r="M2088" s="19">
        <v>541.79300000000001</v>
      </c>
      <c r="N2088" s="19">
        <v>0</v>
      </c>
      <c r="O2088" s="19">
        <v>841.40200000000004</v>
      </c>
      <c r="P2088" s="19">
        <v>1388.78</v>
      </c>
      <c r="Q2088" s="19"/>
      <c r="R2088" s="19"/>
      <c r="S2088" s="19"/>
      <c r="T2088" s="19"/>
      <c r="U2088" s="25">
        <v>8256.866</v>
      </c>
      <c r="V2088" s="18">
        <v>1032.10825</v>
      </c>
      <c r="W2088" s="39">
        <v>4.8919559871726554E-4</v>
      </c>
      <c r="X2088" s="35">
        <v>1215.2984089913662</v>
      </c>
      <c r="Y2088" s="35"/>
      <c r="Z2088" s="49">
        <v>0</v>
      </c>
      <c r="AC2088" t="s">
        <v>292</v>
      </c>
      <c r="AD2088" t="s">
        <v>293</v>
      </c>
      <c r="AE2088" t="s">
        <v>277</v>
      </c>
    </row>
    <row r="2089" spans="1:31" outlineLevel="1" x14ac:dyDescent="0.35">
      <c r="A2089" s="6" t="s">
        <v>398</v>
      </c>
      <c r="B2089" s="7" t="s">
        <v>562</v>
      </c>
      <c r="C2089" s="7" t="s">
        <v>277</v>
      </c>
      <c r="D2089" s="7" t="s">
        <v>292</v>
      </c>
      <c r="E2089" s="7" t="s">
        <v>293</v>
      </c>
      <c r="F2089" s="7" t="s">
        <v>563</v>
      </c>
      <c r="G2089" s="8">
        <v>5336900</v>
      </c>
      <c r="H2089" s="16" t="s">
        <v>3011</v>
      </c>
      <c r="I2089" s="18">
        <v>0</v>
      </c>
      <c r="J2089" s="19">
        <v>778.11900000000003</v>
      </c>
      <c r="K2089" s="19">
        <v>541.96100000000001</v>
      </c>
      <c r="L2089" s="19">
        <v>0</v>
      </c>
      <c r="M2089" s="19">
        <v>0</v>
      </c>
      <c r="N2089" s="19">
        <v>0</v>
      </c>
      <c r="O2089" s="19">
        <v>359.05700000000002</v>
      </c>
      <c r="P2089" s="19">
        <v>0</v>
      </c>
      <c r="Q2089" s="19"/>
      <c r="R2089" s="19"/>
      <c r="S2089" s="19"/>
      <c r="T2089" s="19"/>
      <c r="U2089" s="25">
        <v>1679.1369999999999</v>
      </c>
      <c r="V2089" s="18">
        <v>209.89212499999999</v>
      </c>
      <c r="W2089" s="39">
        <v>9.9484045162330728E-5</v>
      </c>
      <c r="X2089" s="35">
        <v>247.14613566194919</v>
      </c>
      <c r="Y2089" s="35"/>
      <c r="Z2089" s="49">
        <v>0</v>
      </c>
      <c r="AC2089" t="s">
        <v>292</v>
      </c>
      <c r="AD2089" t="s">
        <v>293</v>
      </c>
      <c r="AE2089" t="s">
        <v>277</v>
      </c>
    </row>
    <row r="2090" spans="1:31" outlineLevel="1" x14ac:dyDescent="0.35">
      <c r="A2090" s="6" t="s">
        <v>398</v>
      </c>
      <c r="B2090" s="7" t="s">
        <v>562</v>
      </c>
      <c r="C2090" s="7" t="s">
        <v>277</v>
      </c>
      <c r="D2090" s="7" t="s">
        <v>292</v>
      </c>
      <c r="E2090" s="7" t="s">
        <v>293</v>
      </c>
      <c r="F2090" s="7" t="s">
        <v>563</v>
      </c>
      <c r="G2090" s="8">
        <v>5130621</v>
      </c>
      <c r="H2090" s="16" t="s">
        <v>3012</v>
      </c>
      <c r="I2090" s="18">
        <v>0</v>
      </c>
      <c r="J2090" s="19">
        <v>662.55399999999997</v>
      </c>
      <c r="K2090" s="19">
        <v>541.96100000000001</v>
      </c>
      <c r="L2090" s="19">
        <v>476.928</v>
      </c>
      <c r="M2090" s="19">
        <v>0</v>
      </c>
      <c r="N2090" s="19">
        <v>0</v>
      </c>
      <c r="O2090" s="19">
        <v>303.49700000000001</v>
      </c>
      <c r="P2090" s="19">
        <v>597.52099999999996</v>
      </c>
      <c r="Q2090" s="19"/>
      <c r="R2090" s="19"/>
      <c r="S2090" s="19"/>
      <c r="T2090" s="19"/>
      <c r="U2090" s="25">
        <v>2582.4609999999998</v>
      </c>
      <c r="V2090" s="18">
        <v>322.80762499999997</v>
      </c>
      <c r="W2090" s="39">
        <v>1.5300339802765215E-4</v>
      </c>
      <c r="X2090" s="35">
        <v>380.10314622790929</v>
      </c>
      <c r="Y2090" s="35"/>
      <c r="Z2090" s="49">
        <v>0</v>
      </c>
      <c r="AC2090" t="s">
        <v>292</v>
      </c>
      <c r="AD2090" t="s">
        <v>293</v>
      </c>
      <c r="AE2090" t="s">
        <v>277</v>
      </c>
    </row>
    <row r="2091" spans="1:31" outlineLevel="1" x14ac:dyDescent="0.35">
      <c r="A2091" s="6" t="s">
        <v>398</v>
      </c>
      <c r="B2091" s="7" t="s">
        <v>562</v>
      </c>
      <c r="C2091" s="7" t="s">
        <v>277</v>
      </c>
      <c r="D2091" s="7" t="s">
        <v>292</v>
      </c>
      <c r="E2091" s="7" t="s">
        <v>293</v>
      </c>
      <c r="F2091" s="7" t="s">
        <v>563</v>
      </c>
      <c r="G2091" s="8">
        <v>5132636</v>
      </c>
      <c r="H2091" s="16" t="s">
        <v>3013</v>
      </c>
      <c r="I2091" s="18">
        <v>0</v>
      </c>
      <c r="J2091" s="19">
        <v>662.55399999999997</v>
      </c>
      <c r="K2091" s="19">
        <v>303.49700000000001</v>
      </c>
      <c r="L2091" s="19">
        <v>0</v>
      </c>
      <c r="M2091" s="19">
        <v>180.59800000000001</v>
      </c>
      <c r="N2091" s="19">
        <v>0</v>
      </c>
      <c r="O2091" s="19">
        <v>597.52099999999996</v>
      </c>
      <c r="P2091" s="19">
        <v>303.49700000000001</v>
      </c>
      <c r="Q2091" s="19"/>
      <c r="R2091" s="19"/>
      <c r="S2091" s="19"/>
      <c r="T2091" s="19"/>
      <c r="U2091" s="25">
        <v>2047.6669999999999</v>
      </c>
      <c r="V2091" s="18">
        <v>255.95837499999999</v>
      </c>
      <c r="W2091" s="39">
        <v>1.2131838933059915E-4</v>
      </c>
      <c r="X2091" s="35">
        <v>301.38874086658592</v>
      </c>
      <c r="Y2091" s="35"/>
      <c r="Z2091" s="49">
        <v>0</v>
      </c>
      <c r="AC2091" t="s">
        <v>292</v>
      </c>
      <c r="AD2091" t="s">
        <v>293</v>
      </c>
      <c r="AE2091" t="s">
        <v>277</v>
      </c>
    </row>
    <row r="2092" spans="1:31" outlineLevel="1" x14ac:dyDescent="0.35">
      <c r="A2092" s="6" t="s">
        <v>398</v>
      </c>
      <c r="B2092" s="7" t="s">
        <v>562</v>
      </c>
      <c r="C2092" s="7" t="s">
        <v>277</v>
      </c>
      <c r="D2092" s="7" t="s">
        <v>292</v>
      </c>
      <c r="E2092" s="7" t="s">
        <v>293</v>
      </c>
      <c r="F2092" s="7" t="s">
        <v>563</v>
      </c>
      <c r="G2092" s="8">
        <v>5279612</v>
      </c>
      <c r="H2092" s="16" t="s">
        <v>3014</v>
      </c>
      <c r="I2092" s="18">
        <v>0</v>
      </c>
      <c r="J2092" s="19">
        <v>359.05700000000002</v>
      </c>
      <c r="K2092" s="19">
        <v>581.64499999999998</v>
      </c>
      <c r="L2092" s="19">
        <v>0</v>
      </c>
      <c r="M2092" s="19">
        <v>0</v>
      </c>
      <c r="N2092" s="19">
        <v>0</v>
      </c>
      <c r="O2092" s="19">
        <v>0</v>
      </c>
      <c r="P2092" s="19">
        <v>361.19499999999999</v>
      </c>
      <c r="Q2092" s="19"/>
      <c r="R2092" s="19"/>
      <c r="S2092" s="19"/>
      <c r="T2092" s="19"/>
      <c r="U2092" s="25">
        <v>1301.8969999999999</v>
      </c>
      <c r="V2092" s="18">
        <v>162.73712499999999</v>
      </c>
      <c r="W2092" s="39">
        <v>7.7133658507139613E-5</v>
      </c>
      <c r="X2092" s="35">
        <v>191.62153688465244</v>
      </c>
      <c r="Y2092" s="35"/>
      <c r="Z2092" s="49">
        <v>0</v>
      </c>
      <c r="AC2092" t="s">
        <v>292</v>
      </c>
      <c r="AD2092" t="s">
        <v>293</v>
      </c>
      <c r="AE2092" t="s">
        <v>277</v>
      </c>
    </row>
    <row r="2093" spans="1:31" outlineLevel="1" x14ac:dyDescent="0.35">
      <c r="A2093" s="6" t="s">
        <v>398</v>
      </c>
      <c r="B2093" s="7" t="s">
        <v>562</v>
      </c>
      <c r="C2093" s="7" t="s">
        <v>277</v>
      </c>
      <c r="D2093" s="7" t="s">
        <v>292</v>
      </c>
      <c r="E2093" s="7" t="s">
        <v>293</v>
      </c>
      <c r="F2093" s="7" t="s">
        <v>563</v>
      </c>
      <c r="G2093" s="8">
        <v>5300400</v>
      </c>
      <c r="H2093" s="16" t="s">
        <v>3015</v>
      </c>
      <c r="I2093" s="18">
        <v>0</v>
      </c>
      <c r="J2093" s="19">
        <v>843.15200000000004</v>
      </c>
      <c r="K2093" s="19">
        <v>0</v>
      </c>
      <c r="L2093" s="19">
        <v>238.464</v>
      </c>
      <c r="M2093" s="19">
        <v>0</v>
      </c>
      <c r="N2093" s="19">
        <v>303.49700000000001</v>
      </c>
      <c r="O2093" s="19">
        <v>359.05700000000002</v>
      </c>
      <c r="P2093" s="19">
        <v>238.464</v>
      </c>
      <c r="Q2093" s="19"/>
      <c r="R2093" s="19"/>
      <c r="S2093" s="19"/>
      <c r="T2093" s="19"/>
      <c r="U2093" s="25">
        <v>1982.634</v>
      </c>
      <c r="V2093" s="18">
        <v>247.82925</v>
      </c>
      <c r="W2093" s="39">
        <v>1.1746537084012348E-4</v>
      </c>
      <c r="X2093" s="35">
        <v>291.81676750139678</v>
      </c>
      <c r="Y2093" s="35"/>
      <c r="Z2093" s="49">
        <v>0</v>
      </c>
      <c r="AC2093" t="s">
        <v>292</v>
      </c>
      <c r="AD2093" t="s">
        <v>293</v>
      </c>
      <c r="AE2093" t="s">
        <v>277</v>
      </c>
    </row>
    <row r="2094" spans="1:31" outlineLevel="1" x14ac:dyDescent="0.35">
      <c r="A2094" s="6" t="s">
        <v>398</v>
      </c>
      <c r="B2094" s="7" t="s">
        <v>562</v>
      </c>
      <c r="C2094" s="7" t="s">
        <v>277</v>
      </c>
      <c r="D2094" s="7" t="s">
        <v>292</v>
      </c>
      <c r="E2094" s="7" t="s">
        <v>293</v>
      </c>
      <c r="F2094" s="7" t="s">
        <v>563</v>
      </c>
      <c r="G2094" s="8">
        <v>5294493</v>
      </c>
      <c r="H2094" s="16" t="s">
        <v>3016</v>
      </c>
      <c r="I2094" s="18">
        <v>0</v>
      </c>
      <c r="J2094" s="19">
        <v>1081.616</v>
      </c>
      <c r="K2094" s="19">
        <v>1279.021</v>
      </c>
      <c r="L2094" s="19">
        <v>0</v>
      </c>
      <c r="M2094" s="19">
        <v>597.52099999999996</v>
      </c>
      <c r="N2094" s="19">
        <v>0</v>
      </c>
      <c r="O2094" s="19">
        <v>487.762</v>
      </c>
      <c r="P2094" s="19">
        <v>0</v>
      </c>
      <c r="Q2094" s="19"/>
      <c r="R2094" s="19"/>
      <c r="S2094" s="19"/>
      <c r="T2094" s="19"/>
      <c r="U2094" s="25">
        <v>3445.9199999999996</v>
      </c>
      <c r="V2094" s="18">
        <v>430.73999999999995</v>
      </c>
      <c r="W2094" s="39">
        <v>2.0416086412590435E-4</v>
      </c>
      <c r="X2094" s="35">
        <v>507.1925708266948</v>
      </c>
      <c r="Y2094" s="35"/>
      <c r="Z2094" s="49">
        <v>0</v>
      </c>
      <c r="AC2094" t="s">
        <v>292</v>
      </c>
      <c r="AD2094" t="s">
        <v>293</v>
      </c>
      <c r="AE2094" t="s">
        <v>277</v>
      </c>
    </row>
    <row r="2095" spans="1:31" outlineLevel="1" x14ac:dyDescent="0.35">
      <c r="A2095" s="6" t="s">
        <v>398</v>
      </c>
      <c r="B2095" s="7" t="s">
        <v>562</v>
      </c>
      <c r="C2095" s="7" t="s">
        <v>277</v>
      </c>
      <c r="D2095" s="7" t="s">
        <v>292</v>
      </c>
      <c r="E2095" s="7" t="s">
        <v>293</v>
      </c>
      <c r="F2095" s="7" t="s">
        <v>563</v>
      </c>
      <c r="G2095" s="8">
        <v>5120226</v>
      </c>
      <c r="H2095" s="16" t="s">
        <v>3017</v>
      </c>
      <c r="I2095" s="18">
        <v>0</v>
      </c>
      <c r="J2095" s="19">
        <v>484.09500000000003</v>
      </c>
      <c r="K2095" s="19">
        <v>-2.800000000279397E-4</v>
      </c>
      <c r="L2095" s="19">
        <v>0</v>
      </c>
      <c r="M2095" s="19">
        <v>841.40200000000004</v>
      </c>
      <c r="N2095" s="19">
        <v>0</v>
      </c>
      <c r="O2095" s="19">
        <v>602.93799999999999</v>
      </c>
      <c r="P2095" s="19">
        <v>419.06200000000001</v>
      </c>
      <c r="Q2095" s="19"/>
      <c r="R2095" s="19"/>
      <c r="S2095" s="19"/>
      <c r="T2095" s="19"/>
      <c r="U2095" s="25">
        <v>2347.4967200000001</v>
      </c>
      <c r="V2095" s="18">
        <v>293.43709000000001</v>
      </c>
      <c r="W2095" s="39">
        <v>1.3908243919996002E-4</v>
      </c>
      <c r="X2095" s="35">
        <v>345.51959895297449</v>
      </c>
      <c r="Y2095" s="35"/>
      <c r="Z2095" s="49">
        <v>0</v>
      </c>
      <c r="AC2095" t="s">
        <v>292</v>
      </c>
      <c r="AD2095" t="s">
        <v>293</v>
      </c>
      <c r="AE2095" t="s">
        <v>277</v>
      </c>
    </row>
    <row r="2096" spans="1:31" outlineLevel="1" x14ac:dyDescent="0.35">
      <c r="A2096" s="6" t="s">
        <v>398</v>
      </c>
      <c r="B2096" s="7" t="s">
        <v>562</v>
      </c>
      <c r="C2096" s="7" t="s">
        <v>277</v>
      </c>
      <c r="D2096" s="7" t="s">
        <v>292</v>
      </c>
      <c r="E2096" s="7" t="s">
        <v>293</v>
      </c>
      <c r="F2096" s="7" t="s">
        <v>563</v>
      </c>
      <c r="G2096" s="8">
        <v>5271665</v>
      </c>
      <c r="H2096" s="16" t="s">
        <v>3018</v>
      </c>
      <c r="I2096" s="18">
        <v>0</v>
      </c>
      <c r="J2096" s="19">
        <v>180.59800000000001</v>
      </c>
      <c r="K2096" s="19">
        <v>1163.29</v>
      </c>
      <c r="L2096" s="19">
        <v>0</v>
      </c>
      <c r="M2096" s="19">
        <v>0</v>
      </c>
      <c r="N2096" s="19">
        <v>0</v>
      </c>
      <c r="O2096" s="19">
        <v>0</v>
      </c>
      <c r="P2096" s="19">
        <v>238.464</v>
      </c>
      <c r="Q2096" s="19"/>
      <c r="R2096" s="19"/>
      <c r="S2096" s="19"/>
      <c r="T2096" s="19"/>
      <c r="U2096" s="25">
        <v>1582.3519999999999</v>
      </c>
      <c r="V2096" s="18">
        <v>197.79399999999998</v>
      </c>
      <c r="W2096" s="39">
        <v>9.3749811856152495E-5</v>
      </c>
      <c r="X2096" s="35">
        <v>232.90069961948106</v>
      </c>
      <c r="Y2096" s="35"/>
      <c r="Z2096" s="49">
        <v>0</v>
      </c>
      <c r="AC2096" t="s">
        <v>292</v>
      </c>
      <c r="AD2096" t="s">
        <v>293</v>
      </c>
      <c r="AE2096" t="s">
        <v>277</v>
      </c>
    </row>
    <row r="2097" spans="1:31" outlineLevel="1" x14ac:dyDescent="0.35">
      <c r="A2097" s="6" t="s">
        <v>398</v>
      </c>
      <c r="B2097" s="7" t="s">
        <v>562</v>
      </c>
      <c r="C2097" s="7" t="s">
        <v>277</v>
      </c>
      <c r="D2097" s="7" t="s">
        <v>292</v>
      </c>
      <c r="E2097" s="7" t="s">
        <v>293</v>
      </c>
      <c r="F2097" s="7" t="s">
        <v>563</v>
      </c>
      <c r="G2097" s="8">
        <v>5299737</v>
      </c>
      <c r="H2097" s="16" t="s">
        <v>3019</v>
      </c>
      <c r="I2097" s="18">
        <v>0</v>
      </c>
      <c r="J2097" s="19">
        <v>361.19499999999999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9">
        <v>238.464</v>
      </c>
      <c r="Q2097" s="19"/>
      <c r="R2097" s="19"/>
      <c r="S2097" s="19"/>
      <c r="T2097" s="19"/>
      <c r="U2097" s="25">
        <v>599.65899999999999</v>
      </c>
      <c r="V2097" s="18">
        <v>74.957374999999999</v>
      </c>
      <c r="W2097" s="39">
        <v>3.5528073669985283E-5</v>
      </c>
      <c r="X2097" s="35">
        <v>88.261651410759683</v>
      </c>
      <c r="Y2097" s="35"/>
      <c r="Z2097" s="49">
        <v>0</v>
      </c>
      <c r="AC2097" t="s">
        <v>292</v>
      </c>
      <c r="AD2097" t="s">
        <v>293</v>
      </c>
      <c r="AE2097" t="s">
        <v>277</v>
      </c>
    </row>
    <row r="2098" spans="1:31" outlineLevel="1" x14ac:dyDescent="0.35">
      <c r="A2098" s="6" t="s">
        <v>398</v>
      </c>
      <c r="B2098" s="7" t="s">
        <v>562</v>
      </c>
      <c r="C2098" s="7" t="s">
        <v>277</v>
      </c>
      <c r="D2098" s="7" t="s">
        <v>292</v>
      </c>
      <c r="E2098" s="7" t="s">
        <v>293</v>
      </c>
      <c r="F2098" s="7" t="s">
        <v>563</v>
      </c>
      <c r="G2098" s="8">
        <v>5300725</v>
      </c>
      <c r="H2098" s="16" t="s">
        <v>3020</v>
      </c>
      <c r="I2098" s="18">
        <v>0</v>
      </c>
      <c r="J2098" s="19">
        <v>180.59800000000001</v>
      </c>
      <c r="K2098" s="19">
        <v>1179.1659999999999</v>
      </c>
      <c r="L2098" s="19">
        <v>419.06200000000001</v>
      </c>
      <c r="M2098" s="19">
        <v>0</v>
      </c>
      <c r="N2098" s="19">
        <v>0</v>
      </c>
      <c r="O2098" s="19">
        <v>0</v>
      </c>
      <c r="P2098" s="19">
        <v>238.464</v>
      </c>
      <c r="Q2098" s="19"/>
      <c r="R2098" s="19"/>
      <c r="S2098" s="19"/>
      <c r="T2098" s="19"/>
      <c r="U2098" s="25">
        <v>2017.29</v>
      </c>
      <c r="V2098" s="18">
        <v>252.16125</v>
      </c>
      <c r="W2098" s="39">
        <v>1.1951863931621908E-4</v>
      </c>
      <c r="X2098" s="35">
        <v>296.91765949383137</v>
      </c>
      <c r="Y2098" s="35"/>
      <c r="Z2098" s="49">
        <v>0</v>
      </c>
      <c r="AC2098" t="s">
        <v>292</v>
      </c>
      <c r="AD2098" t="s">
        <v>293</v>
      </c>
      <c r="AE2098" t="s">
        <v>277</v>
      </c>
    </row>
    <row r="2099" spans="1:31" outlineLevel="1" x14ac:dyDescent="0.35">
      <c r="A2099" s="6" t="s">
        <v>398</v>
      </c>
      <c r="B2099" s="7" t="s">
        <v>562</v>
      </c>
      <c r="C2099" s="7" t="s">
        <v>277</v>
      </c>
      <c r="D2099" s="7" t="s">
        <v>292</v>
      </c>
      <c r="E2099" s="7" t="s">
        <v>293</v>
      </c>
      <c r="F2099" s="7" t="s">
        <v>563</v>
      </c>
      <c r="G2099" s="8">
        <v>5272325</v>
      </c>
      <c r="H2099" s="16" t="s">
        <v>3021</v>
      </c>
      <c r="I2099" s="18">
        <v>0</v>
      </c>
      <c r="J2099" s="19">
        <v>419.06200000000001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19">
        <v>0</v>
      </c>
      <c r="Q2099" s="19"/>
      <c r="R2099" s="19"/>
      <c r="S2099" s="19"/>
      <c r="T2099" s="19"/>
      <c r="U2099" s="25">
        <v>419.06200000000001</v>
      </c>
      <c r="V2099" s="18">
        <v>52.382750000000001</v>
      </c>
      <c r="W2099" s="39">
        <v>2.4828220052215301E-5</v>
      </c>
      <c r="X2099" s="35">
        <v>61.680228535710761</v>
      </c>
      <c r="Y2099" s="35"/>
      <c r="Z2099" s="49">
        <v>0</v>
      </c>
      <c r="AC2099" t="s">
        <v>292</v>
      </c>
      <c r="AD2099" t="s">
        <v>293</v>
      </c>
      <c r="AE2099" t="s">
        <v>277</v>
      </c>
    </row>
    <row r="2100" spans="1:31" outlineLevel="1" x14ac:dyDescent="0.35">
      <c r="A2100" s="6" t="s">
        <v>398</v>
      </c>
      <c r="B2100" s="7" t="s">
        <v>562</v>
      </c>
      <c r="C2100" s="7" t="s">
        <v>277</v>
      </c>
      <c r="D2100" s="7" t="s">
        <v>292</v>
      </c>
      <c r="E2100" s="7" t="s">
        <v>293</v>
      </c>
      <c r="F2100" s="7" t="s">
        <v>563</v>
      </c>
      <c r="G2100" s="8">
        <v>5277098</v>
      </c>
      <c r="H2100" s="16" t="s">
        <v>3022</v>
      </c>
      <c r="I2100" s="18">
        <v>0</v>
      </c>
      <c r="J2100" s="19">
        <v>419.06200000000001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/>
      <c r="R2100" s="19"/>
      <c r="S2100" s="19"/>
      <c r="T2100" s="19"/>
      <c r="U2100" s="25">
        <v>419.06200000000001</v>
      </c>
      <c r="V2100" s="18">
        <v>52.382750000000001</v>
      </c>
      <c r="W2100" s="39">
        <v>2.4828220052215301E-5</v>
      </c>
      <c r="X2100" s="35">
        <v>61.680228535710761</v>
      </c>
      <c r="Y2100" s="35"/>
      <c r="Z2100" s="49">
        <v>0</v>
      </c>
      <c r="AC2100" t="s">
        <v>292</v>
      </c>
      <c r="AD2100" t="s">
        <v>293</v>
      </c>
      <c r="AE2100" t="s">
        <v>277</v>
      </c>
    </row>
    <row r="2101" spans="1:31" outlineLevel="1" x14ac:dyDescent="0.35">
      <c r="A2101" s="6" t="s">
        <v>398</v>
      </c>
      <c r="B2101" s="7" t="s">
        <v>562</v>
      </c>
      <c r="C2101" s="7" t="s">
        <v>277</v>
      </c>
      <c r="D2101" s="7" t="s">
        <v>292</v>
      </c>
      <c r="E2101" s="7" t="s">
        <v>293</v>
      </c>
      <c r="F2101" s="7" t="s">
        <v>563</v>
      </c>
      <c r="G2101" s="8">
        <v>5272190</v>
      </c>
      <c r="H2101" s="16" t="s">
        <v>3023</v>
      </c>
      <c r="I2101" s="18">
        <v>0</v>
      </c>
      <c r="J2101" s="19">
        <v>419.06200000000001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238.464</v>
      </c>
      <c r="Q2101" s="19"/>
      <c r="R2101" s="19"/>
      <c r="S2101" s="19"/>
      <c r="T2101" s="19"/>
      <c r="U2101" s="25">
        <v>657.52600000000007</v>
      </c>
      <c r="V2101" s="18">
        <v>82.190750000000008</v>
      </c>
      <c r="W2101" s="39">
        <v>3.8956527239532379E-5</v>
      </c>
      <c r="X2101" s="35">
        <v>96.778887009969296</v>
      </c>
      <c r="Y2101" s="35"/>
      <c r="Z2101" s="49">
        <v>0</v>
      </c>
      <c r="AC2101" t="s">
        <v>292</v>
      </c>
      <c r="AD2101" t="s">
        <v>293</v>
      </c>
      <c r="AE2101" t="s">
        <v>277</v>
      </c>
    </row>
    <row r="2102" spans="1:31" outlineLevel="1" x14ac:dyDescent="0.35">
      <c r="A2102" s="6" t="s">
        <v>398</v>
      </c>
      <c r="B2102" s="7" t="s">
        <v>562</v>
      </c>
      <c r="C2102" s="7" t="s">
        <v>277</v>
      </c>
      <c r="D2102" s="7" t="s">
        <v>292</v>
      </c>
      <c r="E2102" s="7" t="s">
        <v>293</v>
      </c>
      <c r="F2102" s="7" t="s">
        <v>563</v>
      </c>
      <c r="G2102" s="8">
        <v>5126967</v>
      </c>
      <c r="H2102" s="16" t="s">
        <v>3024</v>
      </c>
      <c r="I2102" s="18">
        <v>0</v>
      </c>
      <c r="J2102" s="19">
        <v>180.59800000000001</v>
      </c>
      <c r="K2102" s="19">
        <v>0</v>
      </c>
      <c r="L2102" s="19">
        <v>0</v>
      </c>
      <c r="M2102" s="19">
        <v>0</v>
      </c>
      <c r="N2102" s="19">
        <v>0</v>
      </c>
      <c r="O2102" s="19">
        <v>0</v>
      </c>
      <c r="P2102" s="19">
        <v>835.98500000000001</v>
      </c>
      <c r="Q2102" s="19"/>
      <c r="R2102" s="19"/>
      <c r="S2102" s="19"/>
      <c r="T2102" s="19"/>
      <c r="U2102" s="25">
        <v>1016.5830000000001</v>
      </c>
      <c r="V2102" s="18">
        <v>127.07287500000001</v>
      </c>
      <c r="W2102" s="39">
        <v>6.0229623362035183E-5</v>
      </c>
      <c r="X2102" s="35">
        <v>149.62719541623542</v>
      </c>
      <c r="Y2102" s="35"/>
      <c r="Z2102" s="49">
        <v>0</v>
      </c>
      <c r="AC2102" t="s">
        <v>292</v>
      </c>
      <c r="AD2102" t="s">
        <v>293</v>
      </c>
      <c r="AE2102" t="s">
        <v>277</v>
      </c>
    </row>
    <row r="2103" spans="1:31" outlineLevel="1" x14ac:dyDescent="0.35">
      <c r="A2103" s="6" t="s">
        <v>398</v>
      </c>
      <c r="B2103" s="7" t="s">
        <v>562</v>
      </c>
      <c r="C2103" s="7" t="s">
        <v>277</v>
      </c>
      <c r="D2103" s="7" t="s">
        <v>292</v>
      </c>
      <c r="E2103" s="7" t="s">
        <v>293</v>
      </c>
      <c r="F2103" s="7" t="s">
        <v>563</v>
      </c>
      <c r="G2103" s="8">
        <v>5296958</v>
      </c>
      <c r="H2103" s="16" t="s">
        <v>3025</v>
      </c>
      <c r="I2103" s="18">
        <v>0</v>
      </c>
      <c r="J2103" s="19">
        <v>359.05700000000002</v>
      </c>
      <c r="K2103" s="19">
        <v>0</v>
      </c>
      <c r="L2103" s="19">
        <v>0</v>
      </c>
      <c r="M2103" s="19">
        <v>180.59800000000001</v>
      </c>
      <c r="N2103" s="19">
        <v>0</v>
      </c>
      <c r="O2103" s="19">
        <v>602.93799999999999</v>
      </c>
      <c r="P2103" s="19">
        <v>238.464</v>
      </c>
      <c r="Q2103" s="19"/>
      <c r="R2103" s="19"/>
      <c r="S2103" s="19"/>
      <c r="T2103" s="19"/>
      <c r="U2103" s="25">
        <v>1381.0569999999998</v>
      </c>
      <c r="V2103" s="18">
        <v>172.63212499999997</v>
      </c>
      <c r="W2103" s="39">
        <v>8.1823661178184365E-5</v>
      </c>
      <c r="X2103" s="35">
        <v>203.27281256912599</v>
      </c>
      <c r="Y2103" s="35"/>
      <c r="Z2103" s="49">
        <v>0</v>
      </c>
      <c r="AC2103" t="s">
        <v>292</v>
      </c>
      <c r="AD2103" t="s">
        <v>293</v>
      </c>
      <c r="AE2103" t="s">
        <v>277</v>
      </c>
    </row>
    <row r="2104" spans="1:31" outlineLevel="1" x14ac:dyDescent="0.35">
      <c r="A2104" s="6" t="s">
        <v>398</v>
      </c>
      <c r="B2104" s="7" t="s">
        <v>562</v>
      </c>
      <c r="C2104" s="7" t="s">
        <v>277</v>
      </c>
      <c r="D2104" s="7" t="s">
        <v>292</v>
      </c>
      <c r="E2104" s="7" t="s">
        <v>293</v>
      </c>
      <c r="F2104" s="7" t="s">
        <v>563</v>
      </c>
      <c r="G2104" s="8">
        <v>5137039</v>
      </c>
      <c r="H2104" s="16" t="s">
        <v>3026</v>
      </c>
      <c r="I2104" s="18">
        <v>0</v>
      </c>
      <c r="J2104" s="19">
        <v>180.59800000000001</v>
      </c>
      <c r="K2104" s="19">
        <v>606.99400000000003</v>
      </c>
      <c r="L2104" s="19">
        <v>0</v>
      </c>
      <c r="M2104" s="19">
        <v>243.881</v>
      </c>
      <c r="N2104" s="19">
        <v>0</v>
      </c>
      <c r="O2104" s="19">
        <v>359.05700000000002</v>
      </c>
      <c r="P2104" s="19">
        <v>180.59800000000001</v>
      </c>
      <c r="Q2104" s="19"/>
      <c r="R2104" s="19"/>
      <c r="S2104" s="19"/>
      <c r="T2104" s="19"/>
      <c r="U2104" s="25">
        <v>1571.1280000000002</v>
      </c>
      <c r="V2104" s="18">
        <v>196.39100000000002</v>
      </c>
      <c r="W2104" s="39">
        <v>9.3084822088848241E-5</v>
      </c>
      <c r="X2104" s="35">
        <v>231.24867942894889</v>
      </c>
      <c r="Y2104" s="35"/>
      <c r="Z2104" s="49">
        <v>0</v>
      </c>
      <c r="AC2104" t="s">
        <v>292</v>
      </c>
      <c r="AD2104" t="s">
        <v>293</v>
      </c>
      <c r="AE2104" t="s">
        <v>277</v>
      </c>
    </row>
    <row r="2105" spans="1:31" outlineLevel="1" x14ac:dyDescent="0.35">
      <c r="A2105" s="6" t="s">
        <v>398</v>
      </c>
      <c r="B2105" s="7" t="s">
        <v>562</v>
      </c>
      <c r="C2105" s="7" t="s">
        <v>277</v>
      </c>
      <c r="D2105" s="7" t="s">
        <v>292</v>
      </c>
      <c r="E2105" s="7" t="s">
        <v>293</v>
      </c>
      <c r="F2105" s="7" t="s">
        <v>563</v>
      </c>
      <c r="G2105" s="8">
        <v>5293913</v>
      </c>
      <c r="H2105" s="16" t="s">
        <v>3027</v>
      </c>
      <c r="I2105" s="18">
        <v>0</v>
      </c>
      <c r="J2105" s="19">
        <v>0</v>
      </c>
      <c r="K2105" s="19">
        <v>597.52099999999996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/>
      <c r="R2105" s="19"/>
      <c r="S2105" s="19"/>
      <c r="T2105" s="19"/>
      <c r="U2105" s="25">
        <v>597.52099999999996</v>
      </c>
      <c r="V2105" s="18">
        <v>74.690124999999995</v>
      </c>
      <c r="W2105" s="39">
        <v>3.5401403309819876E-5</v>
      </c>
      <c r="X2105" s="35">
        <v>87.946966880524656</v>
      </c>
      <c r="Y2105" s="35"/>
      <c r="Z2105" s="49">
        <v>0</v>
      </c>
      <c r="AC2105" t="s">
        <v>292</v>
      </c>
      <c r="AD2105" t="s">
        <v>293</v>
      </c>
      <c r="AE2105" t="s">
        <v>277</v>
      </c>
    </row>
    <row r="2106" spans="1:31" outlineLevel="1" x14ac:dyDescent="0.35">
      <c r="A2106" s="6" t="s">
        <v>398</v>
      </c>
      <c r="B2106" s="7" t="s">
        <v>562</v>
      </c>
      <c r="C2106" s="7" t="s">
        <v>277</v>
      </c>
      <c r="D2106" s="7" t="s">
        <v>292</v>
      </c>
      <c r="E2106" s="7" t="s">
        <v>293</v>
      </c>
      <c r="F2106" s="7" t="s">
        <v>563</v>
      </c>
      <c r="G2106" s="8">
        <v>5272332</v>
      </c>
      <c r="H2106" s="16" t="s">
        <v>3028</v>
      </c>
      <c r="I2106" s="18">
        <v>0</v>
      </c>
      <c r="J2106" s="19">
        <v>0</v>
      </c>
      <c r="K2106" s="19">
        <v>835.98500000000001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/>
      <c r="R2106" s="19"/>
      <c r="S2106" s="19"/>
      <c r="T2106" s="19"/>
      <c r="U2106" s="25">
        <v>835.98500000000001</v>
      </c>
      <c r="V2106" s="18">
        <v>104.498125</v>
      </c>
      <c r="W2106" s="39">
        <v>4.9529710497136954E-5</v>
      </c>
      <c r="X2106" s="35">
        <v>123.0456253547832</v>
      </c>
      <c r="Y2106" s="35"/>
      <c r="Z2106" s="49">
        <v>0</v>
      </c>
      <c r="AC2106" t="s">
        <v>292</v>
      </c>
      <c r="AD2106" t="s">
        <v>293</v>
      </c>
      <c r="AE2106" t="s">
        <v>277</v>
      </c>
    </row>
    <row r="2107" spans="1:31" outlineLevel="1" x14ac:dyDescent="0.35">
      <c r="A2107" s="6" t="s">
        <v>398</v>
      </c>
      <c r="B2107" s="7" t="s">
        <v>562</v>
      </c>
      <c r="C2107" s="7" t="s">
        <v>277</v>
      </c>
      <c r="D2107" s="7" t="s">
        <v>292</v>
      </c>
      <c r="E2107" s="7" t="s">
        <v>293</v>
      </c>
      <c r="F2107" s="7" t="s">
        <v>563</v>
      </c>
      <c r="G2107" s="8">
        <v>5139978</v>
      </c>
      <c r="H2107" s="16" t="s">
        <v>3029</v>
      </c>
      <c r="I2107" s="18">
        <v>0</v>
      </c>
      <c r="J2107" s="19">
        <v>0</v>
      </c>
      <c r="K2107" s="19">
        <v>940.702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/>
      <c r="R2107" s="19"/>
      <c r="S2107" s="19"/>
      <c r="T2107" s="19"/>
      <c r="U2107" s="25">
        <v>940.702</v>
      </c>
      <c r="V2107" s="18">
        <v>117.58775</v>
      </c>
      <c r="W2107" s="39">
        <v>5.5733892024471402E-5</v>
      </c>
      <c r="X2107" s="35">
        <v>138.45854394815129</v>
      </c>
      <c r="Y2107" s="35"/>
      <c r="Z2107" s="49">
        <v>0</v>
      </c>
      <c r="AC2107" t="s">
        <v>292</v>
      </c>
      <c r="AD2107" t="s">
        <v>293</v>
      </c>
      <c r="AE2107" t="s">
        <v>277</v>
      </c>
    </row>
    <row r="2108" spans="1:31" outlineLevel="1" x14ac:dyDescent="0.35">
      <c r="A2108" s="6" t="s">
        <v>398</v>
      </c>
      <c r="B2108" s="7" t="s">
        <v>562</v>
      </c>
      <c r="C2108" s="7" t="s">
        <v>277</v>
      </c>
      <c r="D2108" s="7" t="s">
        <v>292</v>
      </c>
      <c r="E2108" s="7" t="s">
        <v>293</v>
      </c>
      <c r="F2108" s="7" t="s">
        <v>563</v>
      </c>
      <c r="G2108" s="8">
        <v>5276684</v>
      </c>
      <c r="H2108" s="16" t="s">
        <v>3030</v>
      </c>
      <c r="I2108" s="18">
        <v>0</v>
      </c>
      <c r="J2108" s="19">
        <v>0</v>
      </c>
      <c r="K2108" s="19">
        <v>343.18099999999998</v>
      </c>
      <c r="L2108" s="19">
        <v>0</v>
      </c>
      <c r="M2108" s="19">
        <v>0</v>
      </c>
      <c r="N2108" s="19">
        <v>0</v>
      </c>
      <c r="O2108" s="19">
        <v>0</v>
      </c>
      <c r="P2108" s="19">
        <v>0</v>
      </c>
      <c r="Q2108" s="19"/>
      <c r="R2108" s="19"/>
      <c r="S2108" s="19"/>
      <c r="T2108" s="19"/>
      <c r="U2108" s="25">
        <v>343.18099999999998</v>
      </c>
      <c r="V2108" s="18">
        <v>42.897624999999998</v>
      </c>
      <c r="W2108" s="39">
        <v>2.0332488714651526E-5</v>
      </c>
      <c r="X2108" s="35">
        <v>50.511577067626632</v>
      </c>
      <c r="Y2108" s="35"/>
      <c r="Z2108" s="49">
        <v>0</v>
      </c>
      <c r="AC2108" t="s">
        <v>292</v>
      </c>
      <c r="AD2108" t="s">
        <v>293</v>
      </c>
      <c r="AE2108" t="s">
        <v>277</v>
      </c>
    </row>
    <row r="2109" spans="1:31" outlineLevel="1" x14ac:dyDescent="0.35">
      <c r="A2109" s="6" t="s">
        <v>398</v>
      </c>
      <c r="B2109" s="7" t="s">
        <v>562</v>
      </c>
      <c r="C2109" s="7" t="s">
        <v>277</v>
      </c>
      <c r="D2109" s="7" t="s">
        <v>292</v>
      </c>
      <c r="E2109" s="7" t="s">
        <v>293</v>
      </c>
      <c r="F2109" s="7" t="s">
        <v>563</v>
      </c>
      <c r="G2109" s="8">
        <v>5295302</v>
      </c>
      <c r="H2109" s="16" t="s">
        <v>3031</v>
      </c>
      <c r="I2109" s="18">
        <v>0</v>
      </c>
      <c r="J2109" s="19">
        <v>0</v>
      </c>
      <c r="K2109" s="19">
        <v>1760.8109999999999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/>
      <c r="R2109" s="19"/>
      <c r="S2109" s="19"/>
      <c r="T2109" s="19"/>
      <c r="U2109" s="25">
        <v>1760.8109999999999</v>
      </c>
      <c r="V2109" s="18">
        <v>220.10137499999999</v>
      </c>
      <c r="W2109" s="39">
        <v>1.0432299511375708E-4</v>
      </c>
      <c r="X2109" s="35">
        <v>259.167437964295</v>
      </c>
      <c r="Y2109" s="35"/>
      <c r="Z2109" s="49">
        <v>0</v>
      </c>
      <c r="AC2109" t="s">
        <v>292</v>
      </c>
      <c r="AD2109" t="s">
        <v>293</v>
      </c>
      <c r="AE2109" t="s">
        <v>277</v>
      </c>
    </row>
    <row r="2110" spans="1:31" outlineLevel="1" x14ac:dyDescent="0.35">
      <c r="A2110" s="6" t="s">
        <v>398</v>
      </c>
      <c r="B2110" s="7" t="s">
        <v>562</v>
      </c>
      <c r="C2110" s="7" t="s">
        <v>277</v>
      </c>
      <c r="D2110" s="7" t="s">
        <v>292</v>
      </c>
      <c r="E2110" s="7" t="s">
        <v>293</v>
      </c>
      <c r="F2110" s="7" t="s">
        <v>563</v>
      </c>
      <c r="G2110" s="8">
        <v>5294507</v>
      </c>
      <c r="H2110" s="16" t="s">
        <v>3032</v>
      </c>
      <c r="I2110" s="18">
        <v>0</v>
      </c>
      <c r="J2110" s="19">
        <v>0</v>
      </c>
      <c r="K2110" s="19">
        <v>238.464</v>
      </c>
      <c r="L2110" s="19">
        <v>0</v>
      </c>
      <c r="M2110" s="19">
        <v>0</v>
      </c>
      <c r="N2110" s="19">
        <v>0</v>
      </c>
      <c r="O2110" s="19">
        <v>0</v>
      </c>
      <c r="P2110" s="19">
        <v>0</v>
      </c>
      <c r="Q2110" s="19"/>
      <c r="R2110" s="19"/>
      <c r="S2110" s="19"/>
      <c r="T2110" s="19"/>
      <c r="U2110" s="25">
        <v>238.464</v>
      </c>
      <c r="V2110" s="18">
        <v>29.808</v>
      </c>
      <c r="W2110" s="39">
        <v>1.4128307187317076E-5</v>
      </c>
      <c r="X2110" s="35">
        <v>35.098658474258528</v>
      </c>
      <c r="Y2110" s="35"/>
      <c r="Z2110" s="49">
        <v>0</v>
      </c>
      <c r="AC2110" t="s">
        <v>292</v>
      </c>
      <c r="AD2110" t="s">
        <v>293</v>
      </c>
      <c r="AE2110" t="s">
        <v>277</v>
      </c>
    </row>
    <row r="2111" spans="1:31" outlineLevel="1" x14ac:dyDescent="0.35">
      <c r="A2111" s="6" t="s">
        <v>398</v>
      </c>
      <c r="B2111" s="7" t="s">
        <v>562</v>
      </c>
      <c r="C2111" s="7" t="s">
        <v>277</v>
      </c>
      <c r="D2111" s="7" t="s">
        <v>292</v>
      </c>
      <c r="E2111" s="7" t="s">
        <v>293</v>
      </c>
      <c r="F2111" s="7" t="s">
        <v>563</v>
      </c>
      <c r="G2111" s="8">
        <v>5137693</v>
      </c>
      <c r="H2111" s="16" t="s">
        <v>3033</v>
      </c>
      <c r="I2111" s="18">
        <v>0</v>
      </c>
      <c r="J2111" s="19">
        <v>0</v>
      </c>
      <c r="K2111" s="19">
        <v>2642.078</v>
      </c>
      <c r="L2111" s="19">
        <v>0</v>
      </c>
      <c r="M2111" s="19">
        <v>180.59800000000001</v>
      </c>
      <c r="N2111" s="19">
        <v>0</v>
      </c>
      <c r="O2111" s="19">
        <v>846.81899999999996</v>
      </c>
      <c r="P2111" s="19">
        <v>476.928</v>
      </c>
      <c r="Q2111" s="19"/>
      <c r="R2111" s="19"/>
      <c r="S2111" s="19"/>
      <c r="T2111" s="19"/>
      <c r="U2111" s="25">
        <v>4146.4229999999998</v>
      </c>
      <c r="V2111" s="18">
        <v>518.30287499999997</v>
      </c>
      <c r="W2111" s="39">
        <v>2.4566365519557181E-4</v>
      </c>
      <c r="X2111" s="35">
        <v>610.29708789087863</v>
      </c>
      <c r="Y2111" s="35"/>
      <c r="Z2111" s="49">
        <v>0</v>
      </c>
      <c r="AC2111" t="s">
        <v>292</v>
      </c>
      <c r="AD2111" t="s">
        <v>293</v>
      </c>
      <c r="AE2111" t="s">
        <v>277</v>
      </c>
    </row>
    <row r="2112" spans="1:31" outlineLevel="1" x14ac:dyDescent="0.35">
      <c r="A2112" s="6" t="s">
        <v>398</v>
      </c>
      <c r="B2112" s="7" t="s">
        <v>562</v>
      </c>
      <c r="C2112" s="7" t="s">
        <v>277</v>
      </c>
      <c r="D2112" s="7" t="s">
        <v>292</v>
      </c>
      <c r="E2112" s="7" t="s">
        <v>293</v>
      </c>
      <c r="F2112" s="7" t="s">
        <v>563</v>
      </c>
      <c r="G2112" s="8">
        <v>5130500</v>
      </c>
      <c r="H2112" s="16" t="s">
        <v>3034</v>
      </c>
      <c r="I2112" s="18">
        <v>0</v>
      </c>
      <c r="J2112" s="19">
        <v>0</v>
      </c>
      <c r="K2112" s="19">
        <v>1139.482</v>
      </c>
      <c r="L2112" s="19">
        <v>0</v>
      </c>
      <c r="M2112" s="19">
        <v>0</v>
      </c>
      <c r="N2112" s="19">
        <v>0</v>
      </c>
      <c r="O2112" s="19">
        <v>0</v>
      </c>
      <c r="P2112" s="19">
        <v>539.65499999999997</v>
      </c>
      <c r="Q2112" s="19"/>
      <c r="R2112" s="19"/>
      <c r="S2112" s="19"/>
      <c r="T2112" s="19"/>
      <c r="U2112" s="25">
        <v>1679.1369999999999</v>
      </c>
      <c r="V2112" s="18">
        <v>209.89212499999999</v>
      </c>
      <c r="W2112" s="39">
        <v>9.9484045162330728E-5</v>
      </c>
      <c r="X2112" s="35">
        <v>247.14613566194919</v>
      </c>
      <c r="Y2112" s="35"/>
      <c r="Z2112" s="49">
        <v>0</v>
      </c>
      <c r="AC2112" t="s">
        <v>292</v>
      </c>
      <c r="AD2112" t="s">
        <v>293</v>
      </c>
      <c r="AE2112" t="s">
        <v>277</v>
      </c>
    </row>
    <row r="2113" spans="1:31" outlineLevel="1" x14ac:dyDescent="0.35">
      <c r="A2113" s="6" t="s">
        <v>398</v>
      </c>
      <c r="B2113" s="7" t="s">
        <v>562</v>
      </c>
      <c r="C2113" s="7" t="s">
        <v>277</v>
      </c>
      <c r="D2113" s="7" t="s">
        <v>292</v>
      </c>
      <c r="E2113" s="7" t="s">
        <v>293</v>
      </c>
      <c r="F2113" s="7" t="s">
        <v>563</v>
      </c>
      <c r="G2113" s="8">
        <v>5139923</v>
      </c>
      <c r="H2113" s="16" t="s">
        <v>3035</v>
      </c>
      <c r="I2113" s="18">
        <v>0</v>
      </c>
      <c r="J2113" s="19">
        <v>0</v>
      </c>
      <c r="K2113" s="19">
        <v>359.05700000000002</v>
      </c>
      <c r="L2113" s="19">
        <v>0</v>
      </c>
      <c r="M2113" s="19">
        <v>0</v>
      </c>
      <c r="N2113" s="19">
        <v>0</v>
      </c>
      <c r="O2113" s="19">
        <v>0</v>
      </c>
      <c r="P2113" s="19">
        <v>180.59800000000001</v>
      </c>
      <c r="Q2113" s="19"/>
      <c r="R2113" s="19"/>
      <c r="S2113" s="19"/>
      <c r="T2113" s="19"/>
      <c r="U2113" s="25">
        <v>539.65499999999997</v>
      </c>
      <c r="V2113" s="18">
        <v>67.456874999999997</v>
      </c>
      <c r="W2113" s="39">
        <v>3.197300898740102E-5</v>
      </c>
      <c r="X2113" s="35">
        <v>79.429878467718339</v>
      </c>
      <c r="Y2113" s="35"/>
      <c r="Z2113" s="49">
        <v>0</v>
      </c>
      <c r="AC2113" t="s">
        <v>292</v>
      </c>
      <c r="AD2113" t="s">
        <v>293</v>
      </c>
      <c r="AE2113" t="s">
        <v>277</v>
      </c>
    </row>
    <row r="2114" spans="1:31" outlineLevel="1" x14ac:dyDescent="0.35">
      <c r="A2114" s="6" t="s">
        <v>398</v>
      </c>
      <c r="B2114" s="7" t="s">
        <v>562</v>
      </c>
      <c r="C2114" s="7" t="s">
        <v>277</v>
      </c>
      <c r="D2114" s="7" t="s">
        <v>292</v>
      </c>
      <c r="E2114" s="7" t="s">
        <v>293</v>
      </c>
      <c r="F2114" s="7" t="s">
        <v>563</v>
      </c>
      <c r="G2114" s="8">
        <v>5134267</v>
      </c>
      <c r="H2114" s="16" t="s">
        <v>3036</v>
      </c>
      <c r="I2114" s="18">
        <v>0</v>
      </c>
      <c r="J2114" s="19">
        <v>0</v>
      </c>
      <c r="K2114" s="19">
        <v>476.928</v>
      </c>
      <c r="L2114" s="19">
        <v>303.49700000000001</v>
      </c>
      <c r="M2114" s="19">
        <v>180.59800000000001</v>
      </c>
      <c r="N2114" s="19">
        <v>541.96100000000001</v>
      </c>
      <c r="O2114" s="19">
        <v>303.49700000000001</v>
      </c>
      <c r="P2114" s="19">
        <v>0</v>
      </c>
      <c r="Q2114" s="19"/>
      <c r="R2114" s="19"/>
      <c r="S2114" s="19"/>
      <c r="T2114" s="19"/>
      <c r="U2114" s="25">
        <v>1806.481</v>
      </c>
      <c r="V2114" s="18">
        <v>225.810125</v>
      </c>
      <c r="W2114" s="39">
        <v>1.0702881146022771E-4</v>
      </c>
      <c r="X2114" s="35">
        <v>265.88944100257072</v>
      </c>
      <c r="Y2114" s="35"/>
      <c r="Z2114" s="49">
        <v>0</v>
      </c>
      <c r="AC2114" t="s">
        <v>292</v>
      </c>
      <c r="AD2114" t="s">
        <v>293</v>
      </c>
      <c r="AE2114" t="s">
        <v>277</v>
      </c>
    </row>
    <row r="2115" spans="1:31" outlineLevel="1" x14ac:dyDescent="0.35">
      <c r="A2115" s="6" t="s">
        <v>398</v>
      </c>
      <c r="B2115" s="7" t="s">
        <v>562</v>
      </c>
      <c r="C2115" s="7" t="s">
        <v>277</v>
      </c>
      <c r="D2115" s="7" t="s">
        <v>292</v>
      </c>
      <c r="E2115" s="7" t="s">
        <v>293</v>
      </c>
      <c r="F2115" s="7" t="s">
        <v>563</v>
      </c>
      <c r="G2115" s="8">
        <v>5125847</v>
      </c>
      <c r="H2115" s="16" t="s">
        <v>3037</v>
      </c>
      <c r="I2115" s="18">
        <v>0</v>
      </c>
      <c r="J2115" s="19">
        <v>0</v>
      </c>
      <c r="K2115" s="19">
        <v>238.464</v>
      </c>
      <c r="L2115" s="19">
        <v>0</v>
      </c>
      <c r="M2115" s="19">
        <v>0</v>
      </c>
      <c r="N2115" s="19">
        <v>238.464</v>
      </c>
      <c r="O2115" s="19">
        <v>0</v>
      </c>
      <c r="P2115" s="19">
        <v>359.05700000000002</v>
      </c>
      <c r="Q2115" s="19"/>
      <c r="R2115" s="19"/>
      <c r="S2115" s="19"/>
      <c r="T2115" s="19"/>
      <c r="U2115" s="25">
        <v>835.98500000000001</v>
      </c>
      <c r="V2115" s="18">
        <v>104.498125</v>
      </c>
      <c r="W2115" s="39">
        <v>4.9529710497136954E-5</v>
      </c>
      <c r="X2115" s="35">
        <v>123.0456253547832</v>
      </c>
      <c r="Y2115" s="35"/>
      <c r="Z2115" s="49">
        <v>0</v>
      </c>
      <c r="AC2115" t="s">
        <v>292</v>
      </c>
      <c r="AD2115" t="s">
        <v>293</v>
      </c>
      <c r="AE2115" t="s">
        <v>277</v>
      </c>
    </row>
    <row r="2116" spans="1:31" outlineLevel="1" x14ac:dyDescent="0.35">
      <c r="A2116" s="6" t="s">
        <v>398</v>
      </c>
      <c r="B2116" s="7" t="s">
        <v>562</v>
      </c>
      <c r="C2116" s="7" t="s">
        <v>277</v>
      </c>
      <c r="D2116" s="7" t="s">
        <v>292</v>
      </c>
      <c r="E2116" s="7" t="s">
        <v>293</v>
      </c>
      <c r="F2116" s="7" t="s">
        <v>563</v>
      </c>
      <c r="G2116" s="8">
        <v>5272176</v>
      </c>
      <c r="H2116" s="16" t="s">
        <v>3038</v>
      </c>
      <c r="I2116" s="18">
        <v>0</v>
      </c>
      <c r="J2116" s="19">
        <v>0</v>
      </c>
      <c r="K2116" s="19">
        <v>9214.6759999999995</v>
      </c>
      <c r="L2116" s="19">
        <v>1022</v>
      </c>
      <c r="M2116" s="19">
        <v>243.881</v>
      </c>
      <c r="N2116" s="19">
        <v>0</v>
      </c>
      <c r="O2116" s="19">
        <v>0</v>
      </c>
      <c r="P2116" s="19">
        <v>180.59800000000001</v>
      </c>
      <c r="Q2116" s="19"/>
      <c r="R2116" s="19"/>
      <c r="S2116" s="19"/>
      <c r="T2116" s="19"/>
      <c r="U2116" s="25">
        <v>10661.154999999999</v>
      </c>
      <c r="V2116" s="18">
        <v>1332.6443749999999</v>
      </c>
      <c r="W2116" s="39">
        <v>6.3164281741311633E-4</v>
      </c>
      <c r="X2116" s="35">
        <v>1569.1770593722058</v>
      </c>
      <c r="Y2116" s="35"/>
      <c r="Z2116" s="49">
        <v>0</v>
      </c>
      <c r="AC2116" t="s">
        <v>292</v>
      </c>
      <c r="AD2116" t="s">
        <v>293</v>
      </c>
      <c r="AE2116" t="s">
        <v>277</v>
      </c>
    </row>
    <row r="2117" spans="1:31" outlineLevel="1" x14ac:dyDescent="0.35">
      <c r="A2117" s="6" t="s">
        <v>398</v>
      </c>
      <c r="B2117" s="7" t="s">
        <v>562</v>
      </c>
      <c r="C2117" s="7" t="s">
        <v>277</v>
      </c>
      <c r="D2117" s="7" t="s">
        <v>292</v>
      </c>
      <c r="E2117" s="7" t="s">
        <v>293</v>
      </c>
      <c r="F2117" s="7" t="s">
        <v>563</v>
      </c>
      <c r="G2117" s="8">
        <v>5293982</v>
      </c>
      <c r="H2117" s="16" t="s">
        <v>3039</v>
      </c>
      <c r="I2117" s="18">
        <v>0</v>
      </c>
      <c r="J2117" s="19">
        <v>0</v>
      </c>
      <c r="K2117" s="19">
        <v>303.49700000000001</v>
      </c>
      <c r="L2117" s="19">
        <v>0</v>
      </c>
      <c r="M2117" s="19">
        <v>0</v>
      </c>
      <c r="N2117" s="19">
        <v>0</v>
      </c>
      <c r="O2117" s="19">
        <v>0</v>
      </c>
      <c r="P2117" s="19">
        <v>597.52099999999996</v>
      </c>
      <c r="Q2117" s="19"/>
      <c r="R2117" s="19"/>
      <c r="S2117" s="19"/>
      <c r="T2117" s="19"/>
      <c r="U2117" s="25">
        <v>901.01800000000003</v>
      </c>
      <c r="V2117" s="18">
        <v>112.62725</v>
      </c>
      <c r="W2117" s="39">
        <v>5.338272898761263E-5</v>
      </c>
      <c r="X2117" s="35">
        <v>132.61759871997231</v>
      </c>
      <c r="Y2117" s="35"/>
      <c r="Z2117" s="49">
        <v>0</v>
      </c>
      <c r="AC2117" t="s">
        <v>292</v>
      </c>
      <c r="AD2117" t="s">
        <v>293</v>
      </c>
      <c r="AE2117" t="s">
        <v>277</v>
      </c>
    </row>
    <row r="2118" spans="1:31" outlineLevel="1" x14ac:dyDescent="0.35">
      <c r="A2118" s="6" t="s">
        <v>398</v>
      </c>
      <c r="B2118" s="7" t="s">
        <v>562</v>
      </c>
      <c r="C2118" s="7" t="s">
        <v>277</v>
      </c>
      <c r="D2118" s="7" t="s">
        <v>292</v>
      </c>
      <c r="E2118" s="7" t="s">
        <v>293</v>
      </c>
      <c r="F2118" s="7" t="s">
        <v>563</v>
      </c>
      <c r="G2118" s="8">
        <v>5296259</v>
      </c>
      <c r="H2118" s="16" t="s">
        <v>3040</v>
      </c>
      <c r="I2118" s="18">
        <v>0</v>
      </c>
      <c r="J2118" s="19">
        <v>0</v>
      </c>
      <c r="K2118" s="19">
        <v>662.55399999999997</v>
      </c>
      <c r="L2118" s="19">
        <v>238.464</v>
      </c>
      <c r="M2118" s="19">
        <v>484.09500000000003</v>
      </c>
      <c r="N2118" s="19">
        <v>0</v>
      </c>
      <c r="O2118" s="19">
        <v>0</v>
      </c>
      <c r="P2118" s="19">
        <v>419.06200000000001</v>
      </c>
      <c r="Q2118" s="19"/>
      <c r="R2118" s="19"/>
      <c r="S2118" s="19"/>
      <c r="T2118" s="19"/>
      <c r="U2118" s="25">
        <v>1804.1750000000002</v>
      </c>
      <c r="V2118" s="18">
        <v>225.52187500000002</v>
      </c>
      <c r="W2118" s="39">
        <v>1.0689218758251891E-4</v>
      </c>
      <c r="X2118" s="35">
        <v>265.55002915658292</v>
      </c>
      <c r="Y2118" s="35"/>
      <c r="Z2118" s="49">
        <v>0</v>
      </c>
      <c r="AC2118" t="s">
        <v>292</v>
      </c>
      <c r="AD2118" t="s">
        <v>293</v>
      </c>
      <c r="AE2118" t="s">
        <v>277</v>
      </c>
    </row>
    <row r="2119" spans="1:31" outlineLevel="1" x14ac:dyDescent="0.35">
      <c r="A2119" s="6" t="s">
        <v>398</v>
      </c>
      <c r="B2119" s="7" t="s">
        <v>562</v>
      </c>
      <c r="C2119" s="7" t="s">
        <v>277</v>
      </c>
      <c r="D2119" s="7" t="s">
        <v>292</v>
      </c>
      <c r="E2119" s="7" t="s">
        <v>293</v>
      </c>
      <c r="F2119" s="7" t="s">
        <v>563</v>
      </c>
      <c r="G2119" s="8">
        <v>5292125</v>
      </c>
      <c r="H2119" s="16" t="s">
        <v>3041</v>
      </c>
      <c r="I2119" s="18">
        <v>0</v>
      </c>
      <c r="J2119" s="19">
        <v>0</v>
      </c>
      <c r="K2119" s="19">
        <v>1577.1010000000001</v>
      </c>
      <c r="L2119" s="19">
        <v>0</v>
      </c>
      <c r="M2119" s="19">
        <v>0</v>
      </c>
      <c r="N2119" s="19">
        <v>0</v>
      </c>
      <c r="O2119" s="19">
        <v>0</v>
      </c>
      <c r="P2119" s="19">
        <v>303.49700000000001</v>
      </c>
      <c r="Q2119" s="19"/>
      <c r="R2119" s="19"/>
      <c r="S2119" s="19"/>
      <c r="T2119" s="19"/>
      <c r="U2119" s="25">
        <v>1880.5980000000002</v>
      </c>
      <c r="V2119" s="18">
        <v>235.07475000000002</v>
      </c>
      <c r="W2119" s="39">
        <v>1.1142003086358579E-4</v>
      </c>
      <c r="X2119" s="35">
        <v>276.79845565525051</v>
      </c>
      <c r="Y2119" s="35"/>
      <c r="Z2119" s="49">
        <v>0</v>
      </c>
      <c r="AC2119" t="s">
        <v>292</v>
      </c>
      <c r="AD2119" t="s">
        <v>293</v>
      </c>
      <c r="AE2119" t="s">
        <v>277</v>
      </c>
    </row>
    <row r="2120" spans="1:31" outlineLevel="1" x14ac:dyDescent="0.35">
      <c r="A2120" s="6" t="s">
        <v>398</v>
      </c>
      <c r="B2120" s="7" t="s">
        <v>562</v>
      </c>
      <c r="C2120" s="7" t="s">
        <v>277</v>
      </c>
      <c r="D2120" s="7" t="s">
        <v>292</v>
      </c>
      <c r="E2120" s="7" t="s">
        <v>293</v>
      </c>
      <c r="F2120" s="7" t="s">
        <v>563</v>
      </c>
      <c r="G2120" s="8">
        <v>5133147</v>
      </c>
      <c r="H2120" s="16" t="s">
        <v>3042</v>
      </c>
      <c r="I2120" s="18">
        <v>0</v>
      </c>
      <c r="J2120" s="19">
        <v>0</v>
      </c>
      <c r="K2120" s="19">
        <v>910.49099999999999</v>
      </c>
      <c r="L2120" s="19">
        <v>0</v>
      </c>
      <c r="M2120" s="19">
        <v>0</v>
      </c>
      <c r="N2120" s="19">
        <v>0</v>
      </c>
      <c r="O2120" s="19">
        <v>303.49700000000001</v>
      </c>
      <c r="P2120" s="19">
        <v>720.25199999999995</v>
      </c>
      <c r="Q2120" s="19"/>
      <c r="R2120" s="19"/>
      <c r="S2120" s="19"/>
      <c r="T2120" s="19"/>
      <c r="U2120" s="25">
        <v>1934.24</v>
      </c>
      <c r="V2120" s="18">
        <v>241.78</v>
      </c>
      <c r="W2120" s="39">
        <v>1.1459816531634201E-4</v>
      </c>
      <c r="X2120" s="35">
        <v>284.69382870055784</v>
      </c>
      <c r="Y2120" s="35"/>
      <c r="Z2120" s="49">
        <v>0</v>
      </c>
      <c r="AC2120" t="s">
        <v>292</v>
      </c>
      <c r="AD2120" t="s">
        <v>293</v>
      </c>
      <c r="AE2120" t="s">
        <v>277</v>
      </c>
    </row>
    <row r="2121" spans="1:31" outlineLevel="1" x14ac:dyDescent="0.35">
      <c r="A2121" s="6" t="s">
        <v>398</v>
      </c>
      <c r="B2121" s="7" t="s">
        <v>562</v>
      </c>
      <c r="C2121" s="7" t="s">
        <v>277</v>
      </c>
      <c r="D2121" s="7" t="s">
        <v>292</v>
      </c>
      <c r="E2121" s="7" t="s">
        <v>293</v>
      </c>
      <c r="F2121" s="7" t="s">
        <v>563</v>
      </c>
      <c r="G2121" s="8">
        <v>5294479</v>
      </c>
      <c r="H2121" s="16" t="s">
        <v>3043</v>
      </c>
      <c r="I2121" s="18">
        <v>0</v>
      </c>
      <c r="J2121" s="19">
        <v>0</v>
      </c>
      <c r="K2121" s="19">
        <v>303.49700000000001</v>
      </c>
      <c r="L2121" s="19">
        <v>0</v>
      </c>
      <c r="M2121" s="19">
        <v>0</v>
      </c>
      <c r="N2121" s="19">
        <v>0</v>
      </c>
      <c r="O2121" s="19">
        <v>0</v>
      </c>
      <c r="P2121" s="19">
        <v>180.59800000000001</v>
      </c>
      <c r="Q2121" s="19"/>
      <c r="R2121" s="19"/>
      <c r="S2121" s="19"/>
      <c r="T2121" s="19"/>
      <c r="U2121" s="25">
        <v>484.09500000000003</v>
      </c>
      <c r="V2121" s="18">
        <v>60.511875000000003</v>
      </c>
      <c r="W2121" s="39">
        <v>2.8681238542690977E-5</v>
      </c>
      <c r="X2121" s="35">
        <v>71.252201900899863</v>
      </c>
      <c r="Y2121" s="35"/>
      <c r="Z2121" s="49">
        <v>0</v>
      </c>
      <c r="AC2121" t="s">
        <v>292</v>
      </c>
      <c r="AD2121" t="s">
        <v>293</v>
      </c>
      <c r="AE2121" t="s">
        <v>277</v>
      </c>
    </row>
    <row r="2122" spans="1:31" outlineLevel="1" x14ac:dyDescent="0.35">
      <c r="A2122" s="6" t="s">
        <v>398</v>
      </c>
      <c r="B2122" s="7" t="s">
        <v>562</v>
      </c>
      <c r="C2122" s="7" t="s">
        <v>277</v>
      </c>
      <c r="D2122" s="7" t="s">
        <v>292</v>
      </c>
      <c r="E2122" s="7" t="s">
        <v>293</v>
      </c>
      <c r="F2122" s="7" t="s">
        <v>563</v>
      </c>
      <c r="G2122" s="8">
        <v>5273964</v>
      </c>
      <c r="H2122" s="16" t="s">
        <v>3044</v>
      </c>
      <c r="I2122" s="18">
        <v>1197.18</v>
      </c>
      <c r="J2122" s="19">
        <v>1979.7429999999999</v>
      </c>
      <c r="K2122" s="19">
        <v>1139.48172</v>
      </c>
      <c r="L2122" s="19">
        <v>0</v>
      </c>
      <c r="M2122" s="19">
        <v>838.12400000000002</v>
      </c>
      <c r="N2122" s="19">
        <v>476.928</v>
      </c>
      <c r="O2122" s="19">
        <v>662.55399999999997</v>
      </c>
      <c r="P2122" s="19">
        <v>361.19499999999999</v>
      </c>
      <c r="Q2122" s="19"/>
      <c r="R2122" s="19"/>
      <c r="S2122" s="19"/>
      <c r="T2122" s="19"/>
      <c r="U2122" s="25">
        <v>6655.205719999999</v>
      </c>
      <c r="V2122" s="18">
        <v>831.90071499999988</v>
      </c>
      <c r="W2122" s="39">
        <v>3.943018267199649E-4</v>
      </c>
      <c r="X2122" s="35">
        <v>979.55579308495965</v>
      </c>
      <c r="Y2122" s="35"/>
      <c r="Z2122" s="49">
        <v>0</v>
      </c>
      <c r="AC2122" t="s">
        <v>292</v>
      </c>
      <c r="AD2122" t="s">
        <v>293</v>
      </c>
      <c r="AE2122" t="s">
        <v>277</v>
      </c>
    </row>
    <row r="2123" spans="1:31" outlineLevel="1" x14ac:dyDescent="0.35">
      <c r="A2123" s="6" t="s">
        <v>398</v>
      </c>
      <c r="B2123" s="7" t="s">
        <v>562</v>
      </c>
      <c r="C2123" s="7" t="s">
        <v>277</v>
      </c>
      <c r="D2123" s="7" t="s">
        <v>292</v>
      </c>
      <c r="E2123" s="7" t="s">
        <v>293</v>
      </c>
      <c r="F2123" s="7" t="s">
        <v>563</v>
      </c>
      <c r="G2123" s="8">
        <v>5130368</v>
      </c>
      <c r="H2123" s="16" t="s">
        <v>3045</v>
      </c>
      <c r="I2123" s="18">
        <v>1074.4490000000001</v>
      </c>
      <c r="J2123" s="19">
        <v>180.59800000000001</v>
      </c>
      <c r="K2123" s="19">
        <v>1204.5150000000001</v>
      </c>
      <c r="L2123" s="19">
        <v>0</v>
      </c>
      <c r="M2123" s="19">
        <v>0</v>
      </c>
      <c r="N2123" s="19">
        <v>238.464</v>
      </c>
      <c r="O2123" s="19">
        <v>722.55899999999997</v>
      </c>
      <c r="P2123" s="19">
        <v>476.928</v>
      </c>
      <c r="Q2123" s="19"/>
      <c r="R2123" s="19"/>
      <c r="S2123" s="19"/>
      <c r="T2123" s="19"/>
      <c r="U2123" s="25">
        <v>3897.5129999999999</v>
      </c>
      <c r="V2123" s="18">
        <v>487.18912499999999</v>
      </c>
      <c r="W2123" s="39">
        <v>2.3091645250671692E-4</v>
      </c>
      <c r="X2123" s="35">
        <v>573.66092024784791</v>
      </c>
      <c r="Y2123" s="35"/>
      <c r="Z2123" s="49">
        <v>0</v>
      </c>
      <c r="AC2123" t="s">
        <v>292</v>
      </c>
      <c r="AD2123" t="s">
        <v>293</v>
      </c>
      <c r="AE2123" t="s">
        <v>277</v>
      </c>
    </row>
    <row r="2124" spans="1:31" outlineLevel="1" x14ac:dyDescent="0.35">
      <c r="A2124" s="6" t="s">
        <v>398</v>
      </c>
      <c r="B2124" s="7" t="s">
        <v>562</v>
      </c>
      <c r="C2124" s="7" t="s">
        <v>277</v>
      </c>
      <c r="D2124" s="7" t="s">
        <v>292</v>
      </c>
      <c r="E2124" s="7" t="s">
        <v>293</v>
      </c>
      <c r="F2124" s="7" t="s">
        <v>563</v>
      </c>
      <c r="G2124" s="8">
        <v>5336557</v>
      </c>
      <c r="H2124" s="16" t="s">
        <v>3046</v>
      </c>
      <c r="I2124" s="18">
        <v>882.83600000000001</v>
      </c>
      <c r="J2124" s="19">
        <v>303.49700000000001</v>
      </c>
      <c r="K2124" s="19">
        <v>1150.316</v>
      </c>
      <c r="L2124" s="19">
        <v>0</v>
      </c>
      <c r="M2124" s="19">
        <v>1025.8869999999999</v>
      </c>
      <c r="N2124" s="19">
        <v>303.49700000000001</v>
      </c>
      <c r="O2124" s="19">
        <v>901.01800000000003</v>
      </c>
      <c r="P2124" s="19">
        <v>845.45799999999997</v>
      </c>
      <c r="Q2124" s="19"/>
      <c r="R2124" s="19"/>
      <c r="S2124" s="19"/>
      <c r="T2124" s="19"/>
      <c r="U2124" s="25">
        <v>5412.5089999999991</v>
      </c>
      <c r="V2124" s="18">
        <v>676.56362499999989</v>
      </c>
      <c r="W2124" s="39">
        <v>3.2067561479350493E-4</v>
      </c>
      <c r="X2124" s="35">
        <v>796.64773248729603</v>
      </c>
      <c r="Y2124" s="35"/>
      <c r="Z2124" s="49">
        <v>0</v>
      </c>
      <c r="AC2124" t="s">
        <v>292</v>
      </c>
      <c r="AD2124" t="s">
        <v>293</v>
      </c>
      <c r="AE2124" t="s">
        <v>277</v>
      </c>
    </row>
    <row r="2125" spans="1:31" outlineLevel="1" x14ac:dyDescent="0.35">
      <c r="A2125" s="6" t="s">
        <v>398</v>
      </c>
      <c r="B2125" s="7" t="s">
        <v>562</v>
      </c>
      <c r="C2125" s="7" t="s">
        <v>277</v>
      </c>
      <c r="D2125" s="7" t="s">
        <v>292</v>
      </c>
      <c r="E2125" s="7" t="s">
        <v>293</v>
      </c>
      <c r="F2125" s="7" t="s">
        <v>563</v>
      </c>
      <c r="G2125" s="8">
        <v>5124817</v>
      </c>
      <c r="H2125" s="16" t="s">
        <v>3047</v>
      </c>
      <c r="I2125" s="18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180.59800000000001</v>
      </c>
      <c r="P2125" s="19">
        <v>597.52099999999996</v>
      </c>
      <c r="Q2125" s="19"/>
      <c r="R2125" s="19"/>
      <c r="S2125" s="19"/>
      <c r="T2125" s="19"/>
      <c r="U2125" s="25">
        <v>778.11899999999991</v>
      </c>
      <c r="V2125" s="18">
        <v>97.264874999999989</v>
      </c>
      <c r="W2125" s="39">
        <v>4.6101316174718091E-5</v>
      </c>
      <c r="X2125" s="35">
        <v>114.52853694197687</v>
      </c>
      <c r="Y2125" s="35"/>
      <c r="Z2125" s="49">
        <v>0</v>
      </c>
      <c r="AC2125" t="s">
        <v>292</v>
      </c>
      <c r="AD2125" t="s">
        <v>293</v>
      </c>
      <c r="AE2125" t="s">
        <v>277</v>
      </c>
    </row>
    <row r="2126" spans="1:31" outlineLevel="1" x14ac:dyDescent="0.35">
      <c r="A2126" s="6" t="s">
        <v>398</v>
      </c>
      <c r="B2126" s="7" t="s">
        <v>562</v>
      </c>
      <c r="C2126" s="7" t="s">
        <v>277</v>
      </c>
      <c r="D2126" s="7" t="s">
        <v>292</v>
      </c>
      <c r="E2126" s="7" t="s">
        <v>293</v>
      </c>
      <c r="F2126" s="7" t="s">
        <v>563</v>
      </c>
      <c r="G2126" s="8">
        <v>5290165</v>
      </c>
      <c r="H2126" s="16" t="s">
        <v>3048</v>
      </c>
      <c r="I2126" s="18">
        <v>359.05700000000002</v>
      </c>
      <c r="J2126" s="19">
        <v>0</v>
      </c>
      <c r="K2126" s="19">
        <v>541.96100000000001</v>
      </c>
      <c r="L2126" s="19">
        <v>359.05700000000002</v>
      </c>
      <c r="M2126" s="19">
        <v>0</v>
      </c>
      <c r="N2126" s="19">
        <v>0</v>
      </c>
      <c r="O2126" s="19">
        <v>778.11900000000003</v>
      </c>
      <c r="P2126" s="19">
        <v>303.49700000000001</v>
      </c>
      <c r="Q2126" s="19"/>
      <c r="R2126" s="19"/>
      <c r="S2126" s="19"/>
      <c r="T2126" s="19"/>
      <c r="U2126" s="25">
        <v>2341.6909999999998</v>
      </c>
      <c r="V2126" s="18">
        <v>292.71137499999998</v>
      </c>
      <c r="W2126" s="39">
        <v>1.3873846696262627E-4</v>
      </c>
      <c r="X2126" s="35">
        <v>344.66507590766292</v>
      </c>
      <c r="Y2126" s="35"/>
      <c r="Z2126" s="49">
        <v>0</v>
      </c>
      <c r="AC2126" t="s">
        <v>292</v>
      </c>
      <c r="AD2126" t="s">
        <v>293</v>
      </c>
      <c r="AE2126" t="s">
        <v>277</v>
      </c>
    </row>
    <row r="2127" spans="1:31" outlineLevel="1" x14ac:dyDescent="0.35">
      <c r="A2127" s="6" t="s">
        <v>398</v>
      </c>
      <c r="B2127" s="7" t="s">
        <v>562</v>
      </c>
      <c r="C2127" s="7" t="s">
        <v>277</v>
      </c>
      <c r="D2127" s="7" t="s">
        <v>292</v>
      </c>
      <c r="E2127" s="7" t="s">
        <v>293</v>
      </c>
      <c r="F2127" s="7" t="s">
        <v>563</v>
      </c>
      <c r="G2127" s="8">
        <v>5297272</v>
      </c>
      <c r="H2127" s="16" t="s">
        <v>3049</v>
      </c>
      <c r="I2127" s="18">
        <v>778.11900000000003</v>
      </c>
      <c r="J2127" s="19">
        <v>303.49700000000001</v>
      </c>
      <c r="K2127" s="19">
        <v>901.01800000000003</v>
      </c>
      <c r="L2127" s="19">
        <v>0</v>
      </c>
      <c r="M2127" s="19">
        <v>359.05700000000002</v>
      </c>
      <c r="N2127" s="19">
        <v>606.99400000000003</v>
      </c>
      <c r="O2127" s="19">
        <v>359.05700000000002</v>
      </c>
      <c r="P2127" s="19">
        <v>597.52099999999996</v>
      </c>
      <c r="Q2127" s="19"/>
      <c r="R2127" s="19"/>
      <c r="S2127" s="19"/>
      <c r="T2127" s="19"/>
      <c r="U2127" s="25">
        <v>3905.2629999999999</v>
      </c>
      <c r="V2127" s="18">
        <v>488.15787499999999</v>
      </c>
      <c r="W2127" s="39">
        <v>2.3137561775053446E-4</v>
      </c>
      <c r="X2127" s="35">
        <v>574.80161487334897</v>
      </c>
      <c r="Y2127" s="35"/>
      <c r="Z2127" s="49">
        <v>0</v>
      </c>
      <c r="AC2127" t="s">
        <v>292</v>
      </c>
      <c r="AD2127" t="s">
        <v>293</v>
      </c>
      <c r="AE2127" t="s">
        <v>277</v>
      </c>
    </row>
    <row r="2128" spans="1:31" outlineLevel="1" x14ac:dyDescent="0.35">
      <c r="A2128" s="6" t="s">
        <v>398</v>
      </c>
      <c r="B2128" s="7" t="s">
        <v>4613</v>
      </c>
      <c r="C2128" s="7" t="s">
        <v>277</v>
      </c>
      <c r="D2128" s="7" t="s">
        <v>292</v>
      </c>
      <c r="E2128" s="7" t="s">
        <v>293</v>
      </c>
      <c r="F2128" s="7" t="s">
        <v>563</v>
      </c>
      <c r="G2128" s="8">
        <v>5301461</v>
      </c>
      <c r="H2128" s="16" t="s">
        <v>3050</v>
      </c>
      <c r="I2128" s="18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835.98500000000001</v>
      </c>
      <c r="P2128" s="19">
        <v>0</v>
      </c>
      <c r="Q2128" s="19"/>
      <c r="R2128" s="19"/>
      <c r="S2128" s="19"/>
      <c r="T2128" s="19"/>
      <c r="U2128" s="25">
        <v>835.98500000000001</v>
      </c>
      <c r="V2128" s="18">
        <v>104.498125</v>
      </c>
      <c r="W2128" s="39">
        <v>4.9529710497136954E-5</v>
      </c>
      <c r="X2128" s="35">
        <v>123.0456253547832</v>
      </c>
      <c r="Y2128" s="35"/>
      <c r="Z2128" s="49">
        <v>0</v>
      </c>
      <c r="AC2128" t="s">
        <v>292</v>
      </c>
      <c r="AD2128" t="s">
        <v>293</v>
      </c>
      <c r="AE2128" t="s">
        <v>277</v>
      </c>
    </row>
    <row r="2129" spans="1:31" outlineLevel="1" x14ac:dyDescent="0.35">
      <c r="A2129" s="6" t="s">
        <v>398</v>
      </c>
      <c r="B2129" s="7" t="s">
        <v>562</v>
      </c>
      <c r="C2129" s="7" t="s">
        <v>277</v>
      </c>
      <c r="D2129" s="7" t="s">
        <v>292</v>
      </c>
      <c r="E2129" s="7" t="s">
        <v>293</v>
      </c>
      <c r="F2129" s="7" t="s">
        <v>563</v>
      </c>
      <c r="G2129" s="8">
        <v>5272211</v>
      </c>
      <c r="H2129" s="16" t="s">
        <v>3051</v>
      </c>
      <c r="I2129" s="18">
        <v>1179.1659999999999</v>
      </c>
      <c r="J2129" s="19">
        <v>0</v>
      </c>
      <c r="K2129" s="19">
        <v>901.01800000000003</v>
      </c>
      <c r="L2129" s="19">
        <v>541.96100000000001</v>
      </c>
      <c r="M2129" s="19">
        <v>0</v>
      </c>
      <c r="N2129" s="19">
        <v>780.42499999999995</v>
      </c>
      <c r="O2129" s="19">
        <v>1262.213</v>
      </c>
      <c r="P2129" s="19">
        <v>0</v>
      </c>
      <c r="Q2129" s="19"/>
      <c r="R2129" s="19"/>
      <c r="S2129" s="19"/>
      <c r="T2129" s="19"/>
      <c r="U2129" s="25">
        <v>4664.7830000000004</v>
      </c>
      <c r="V2129" s="18">
        <v>583.09787500000004</v>
      </c>
      <c r="W2129" s="39">
        <v>2.7637499658721869E-4</v>
      </c>
      <c r="X2129" s="35">
        <v>686.5926319005265</v>
      </c>
      <c r="Y2129" s="35"/>
      <c r="Z2129" s="49">
        <v>0</v>
      </c>
      <c r="AC2129" t="s">
        <v>292</v>
      </c>
      <c r="AD2129" t="s">
        <v>293</v>
      </c>
      <c r="AE2129" t="s">
        <v>277</v>
      </c>
    </row>
    <row r="2130" spans="1:31" outlineLevel="1" x14ac:dyDescent="0.35">
      <c r="A2130" s="6" t="s">
        <v>398</v>
      </c>
      <c r="B2130" s="7" t="s">
        <v>562</v>
      </c>
      <c r="C2130" s="7" t="s">
        <v>277</v>
      </c>
      <c r="D2130" s="7" t="s">
        <v>292</v>
      </c>
      <c r="E2130" s="7" t="s">
        <v>293</v>
      </c>
      <c r="F2130" s="7" t="s">
        <v>563</v>
      </c>
      <c r="G2130" s="8">
        <v>5272716</v>
      </c>
      <c r="H2130" s="16" t="s">
        <v>3052</v>
      </c>
      <c r="I2130" s="18">
        <v>539.65499999999997</v>
      </c>
      <c r="J2130" s="19">
        <v>722.55899999999997</v>
      </c>
      <c r="K2130" s="19">
        <v>1627.2439999999999</v>
      </c>
      <c r="L2130" s="19">
        <v>0</v>
      </c>
      <c r="M2130" s="19">
        <v>662.55399999999997</v>
      </c>
      <c r="N2130" s="19">
        <v>0</v>
      </c>
      <c r="O2130" s="19">
        <v>662.55399999999997</v>
      </c>
      <c r="P2130" s="19">
        <v>541.96100000000001</v>
      </c>
      <c r="Q2130" s="19"/>
      <c r="R2130" s="19"/>
      <c r="S2130" s="19"/>
      <c r="T2130" s="19"/>
      <c r="U2130" s="25">
        <v>4756.527</v>
      </c>
      <c r="V2130" s="18">
        <v>594.56587500000001</v>
      </c>
      <c r="W2130" s="39">
        <v>2.8181056511996668E-4</v>
      </c>
      <c r="X2130" s="35">
        <v>700.09610128400732</v>
      </c>
      <c r="Y2130" s="35"/>
      <c r="Z2130" s="49">
        <v>0</v>
      </c>
      <c r="AC2130" t="s">
        <v>292</v>
      </c>
      <c r="AD2130" t="s">
        <v>293</v>
      </c>
      <c r="AE2130" t="s">
        <v>277</v>
      </c>
    </row>
    <row r="2131" spans="1:31" outlineLevel="1" x14ac:dyDescent="0.35">
      <c r="A2131" s="6" t="s">
        <v>398</v>
      </c>
      <c r="B2131" s="7" t="s">
        <v>562</v>
      </c>
      <c r="C2131" s="7" t="s">
        <v>277</v>
      </c>
      <c r="D2131" s="7" t="s">
        <v>292</v>
      </c>
      <c r="E2131" s="7" t="s">
        <v>293</v>
      </c>
      <c r="F2131" s="7" t="s">
        <v>563</v>
      </c>
      <c r="G2131" s="8">
        <v>5330757</v>
      </c>
      <c r="H2131" s="16" t="s">
        <v>3053</v>
      </c>
      <c r="I2131" s="18">
        <v>1540.3610000000001</v>
      </c>
      <c r="J2131" s="19">
        <v>303.49700000000001</v>
      </c>
      <c r="K2131" s="19">
        <v>1506.6510000000001</v>
      </c>
      <c r="L2131" s="19">
        <v>0</v>
      </c>
      <c r="M2131" s="19">
        <v>1327.2460000000001</v>
      </c>
      <c r="N2131" s="19">
        <v>0</v>
      </c>
      <c r="O2131" s="19">
        <v>1021.611</v>
      </c>
      <c r="P2131" s="19">
        <v>238.464</v>
      </c>
      <c r="Q2131" s="19"/>
      <c r="R2131" s="19"/>
      <c r="S2131" s="19"/>
      <c r="T2131" s="19"/>
      <c r="U2131" s="25">
        <v>5937.83</v>
      </c>
      <c r="V2131" s="18">
        <v>742.22874999999999</v>
      </c>
      <c r="W2131" s="39">
        <v>3.517993754447923E-4</v>
      </c>
      <c r="X2131" s="35">
        <v>873.96784105024881</v>
      </c>
      <c r="Y2131" s="35"/>
      <c r="Z2131" s="49">
        <v>0</v>
      </c>
      <c r="AC2131" t="s">
        <v>292</v>
      </c>
      <c r="AD2131" t="s">
        <v>293</v>
      </c>
      <c r="AE2131" t="s">
        <v>277</v>
      </c>
    </row>
    <row r="2132" spans="1:31" outlineLevel="1" x14ac:dyDescent="0.35">
      <c r="A2132" s="6" t="s">
        <v>398</v>
      </c>
      <c r="B2132" s="7" t="s">
        <v>562</v>
      </c>
      <c r="C2132" s="7" t="s">
        <v>277</v>
      </c>
      <c r="D2132" s="7" t="s">
        <v>292</v>
      </c>
      <c r="E2132" s="7" t="s">
        <v>293</v>
      </c>
      <c r="F2132" s="7" t="s">
        <v>563</v>
      </c>
      <c r="G2132" s="8">
        <v>5130555</v>
      </c>
      <c r="H2132" s="16" t="s">
        <v>3054</v>
      </c>
      <c r="I2132" s="18">
        <v>1598.2280000000001</v>
      </c>
      <c r="J2132" s="19">
        <v>662.55399999999997</v>
      </c>
      <c r="K2132" s="19">
        <v>0</v>
      </c>
      <c r="L2132" s="19">
        <v>180.59800000000001</v>
      </c>
      <c r="M2132" s="19">
        <v>662.55399999999997</v>
      </c>
      <c r="N2132" s="19">
        <v>303.49700000000001</v>
      </c>
      <c r="O2132" s="19">
        <v>966.05100000000004</v>
      </c>
      <c r="P2132" s="19">
        <v>966.05100000000004</v>
      </c>
      <c r="Q2132" s="19"/>
      <c r="R2132" s="19"/>
      <c r="S2132" s="19"/>
      <c r="T2132" s="19"/>
      <c r="U2132" s="25">
        <v>5339.5330000000004</v>
      </c>
      <c r="V2132" s="18">
        <v>667.44162500000004</v>
      </c>
      <c r="W2132" s="39">
        <v>3.1635199636346247E-4</v>
      </c>
      <c r="X2132" s="35">
        <v>785.90665752077075</v>
      </c>
      <c r="Y2132" s="35"/>
      <c r="Z2132" s="49">
        <v>0</v>
      </c>
      <c r="AC2132" t="s">
        <v>292</v>
      </c>
      <c r="AD2132" t="s">
        <v>293</v>
      </c>
      <c r="AE2132" t="s">
        <v>277</v>
      </c>
    </row>
    <row r="2133" spans="1:31" outlineLevel="1" x14ac:dyDescent="0.35">
      <c r="A2133" s="6" t="s">
        <v>398</v>
      </c>
      <c r="B2133" s="7" t="s">
        <v>562</v>
      </c>
      <c r="C2133" s="7" t="s">
        <v>277</v>
      </c>
      <c r="D2133" s="7" t="s">
        <v>292</v>
      </c>
      <c r="E2133" s="7" t="s">
        <v>293</v>
      </c>
      <c r="F2133" s="7" t="s">
        <v>563</v>
      </c>
      <c r="G2133" s="8">
        <v>5337037</v>
      </c>
      <c r="H2133" s="16" t="s">
        <v>3055</v>
      </c>
      <c r="I2133" s="18">
        <v>778.11900000000003</v>
      </c>
      <c r="J2133" s="19">
        <v>303.49700000000001</v>
      </c>
      <c r="K2133" s="19">
        <v>238.46371999999997</v>
      </c>
      <c r="L2133" s="19">
        <v>541.96100000000001</v>
      </c>
      <c r="M2133" s="19">
        <v>1016.583</v>
      </c>
      <c r="N2133" s="19">
        <v>0</v>
      </c>
      <c r="O2133" s="19">
        <v>662.55399999999997</v>
      </c>
      <c r="P2133" s="19">
        <v>722.55899999999997</v>
      </c>
      <c r="Q2133" s="19"/>
      <c r="R2133" s="19"/>
      <c r="S2133" s="19"/>
      <c r="T2133" s="19"/>
      <c r="U2133" s="25">
        <v>4263.7367199999999</v>
      </c>
      <c r="V2133" s="18">
        <v>532.96708999999998</v>
      </c>
      <c r="W2133" s="39">
        <v>2.5261415620808061E-4</v>
      </c>
      <c r="X2133" s="35">
        <v>627.56407239430382</v>
      </c>
      <c r="Y2133" s="35"/>
      <c r="Z2133" s="49">
        <v>0</v>
      </c>
      <c r="AC2133" t="s">
        <v>292</v>
      </c>
      <c r="AD2133" t="s">
        <v>293</v>
      </c>
      <c r="AE2133" t="s">
        <v>277</v>
      </c>
    </row>
    <row r="2134" spans="1:31" outlineLevel="1" x14ac:dyDescent="0.35">
      <c r="A2134" s="6" t="s">
        <v>398</v>
      </c>
      <c r="B2134" s="7" t="s">
        <v>4613</v>
      </c>
      <c r="C2134" s="7" t="s">
        <v>277</v>
      </c>
      <c r="D2134" s="7" t="s">
        <v>292</v>
      </c>
      <c r="E2134" s="7" t="s">
        <v>293</v>
      </c>
      <c r="F2134" s="7" t="s">
        <v>563</v>
      </c>
      <c r="G2134" s="8">
        <v>5301520</v>
      </c>
      <c r="H2134" s="16" t="s">
        <v>3056</v>
      </c>
      <c r="I2134" s="18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1179.1659999999999</v>
      </c>
      <c r="P2134" s="19">
        <v>361.19499999999999</v>
      </c>
      <c r="Q2134" s="19"/>
      <c r="R2134" s="19"/>
      <c r="S2134" s="19"/>
      <c r="T2134" s="19"/>
      <c r="U2134" s="25">
        <v>1540.3609999999999</v>
      </c>
      <c r="V2134" s="18">
        <v>192.54512499999998</v>
      </c>
      <c r="W2134" s="39">
        <v>9.1261965694456685E-5</v>
      </c>
      <c r="X2134" s="35">
        <v>226.72019535891096</v>
      </c>
      <c r="Y2134" s="35"/>
      <c r="Z2134" s="49">
        <v>0</v>
      </c>
      <c r="AC2134" t="s">
        <v>292</v>
      </c>
      <c r="AD2134" t="s">
        <v>293</v>
      </c>
      <c r="AE2134" t="s">
        <v>277</v>
      </c>
    </row>
    <row r="2135" spans="1:31" outlineLevel="1" x14ac:dyDescent="0.35">
      <c r="A2135" s="6" t="s">
        <v>398</v>
      </c>
      <c r="B2135" s="7" t="s">
        <v>562</v>
      </c>
      <c r="C2135" s="7" t="s">
        <v>277</v>
      </c>
      <c r="D2135" s="7" t="s">
        <v>292</v>
      </c>
      <c r="E2135" s="7" t="s">
        <v>293</v>
      </c>
      <c r="F2135" s="7" t="s">
        <v>563</v>
      </c>
      <c r="G2135" s="8">
        <v>5133749</v>
      </c>
      <c r="H2135" s="16" t="s">
        <v>3057</v>
      </c>
      <c r="I2135" s="18">
        <v>900.85</v>
      </c>
      <c r="J2135" s="19">
        <v>303.49700000000001</v>
      </c>
      <c r="K2135" s="19">
        <v>1150.316</v>
      </c>
      <c r="L2135" s="19">
        <v>0</v>
      </c>
      <c r="M2135" s="19">
        <v>843.15200000000004</v>
      </c>
      <c r="N2135" s="19">
        <v>0</v>
      </c>
      <c r="O2135" s="19">
        <v>541.96100000000001</v>
      </c>
      <c r="P2135" s="19">
        <v>541.96100000000001</v>
      </c>
      <c r="Q2135" s="19"/>
      <c r="R2135" s="19"/>
      <c r="S2135" s="19"/>
      <c r="T2135" s="19"/>
      <c r="U2135" s="25">
        <v>4281.7370000000001</v>
      </c>
      <c r="V2135" s="18">
        <v>535.21712500000001</v>
      </c>
      <c r="W2135" s="39">
        <v>2.5368062110549792E-4</v>
      </c>
      <c r="X2135" s="35">
        <v>630.21346886572519</v>
      </c>
      <c r="Y2135" s="35"/>
      <c r="Z2135" s="49">
        <v>0</v>
      </c>
      <c r="AC2135" t="s">
        <v>292</v>
      </c>
      <c r="AD2135" t="s">
        <v>293</v>
      </c>
      <c r="AE2135" t="s">
        <v>277</v>
      </c>
    </row>
    <row r="2136" spans="1:31" outlineLevel="1" x14ac:dyDescent="0.35">
      <c r="A2136" s="6" t="s">
        <v>398</v>
      </c>
      <c r="B2136" s="7" t="s">
        <v>562</v>
      </c>
      <c r="C2136" s="7" t="s">
        <v>277</v>
      </c>
      <c r="D2136" s="7" t="s">
        <v>292</v>
      </c>
      <c r="E2136" s="7" t="s">
        <v>293</v>
      </c>
      <c r="F2136" s="7" t="s">
        <v>563</v>
      </c>
      <c r="G2136" s="8">
        <v>5335202</v>
      </c>
      <c r="H2136" s="16" t="s">
        <v>3058</v>
      </c>
      <c r="I2136" s="18">
        <v>1255.047</v>
      </c>
      <c r="J2136" s="19">
        <v>0</v>
      </c>
      <c r="K2136" s="19">
        <v>2289.7979999999998</v>
      </c>
      <c r="L2136" s="19">
        <v>0</v>
      </c>
      <c r="M2136" s="19">
        <v>484.09500000000003</v>
      </c>
      <c r="N2136" s="19">
        <v>0</v>
      </c>
      <c r="O2136" s="19">
        <v>1139.482</v>
      </c>
      <c r="P2136" s="19">
        <v>606.99400000000003</v>
      </c>
      <c r="Q2136" s="19"/>
      <c r="R2136" s="19"/>
      <c r="S2136" s="19"/>
      <c r="T2136" s="19"/>
      <c r="U2136" s="25">
        <v>5775.4159999999993</v>
      </c>
      <c r="V2136" s="18">
        <v>721.92699999999991</v>
      </c>
      <c r="W2136" s="39">
        <v>3.4217681235971061E-4</v>
      </c>
      <c r="X2136" s="35">
        <v>850.0627085462304</v>
      </c>
      <c r="Y2136" s="35"/>
      <c r="Z2136" s="49">
        <v>0</v>
      </c>
      <c r="AC2136" t="s">
        <v>292</v>
      </c>
      <c r="AD2136" t="s">
        <v>293</v>
      </c>
      <c r="AE2136" t="s">
        <v>277</v>
      </c>
    </row>
    <row r="2137" spans="1:31" outlineLevel="1" x14ac:dyDescent="0.35">
      <c r="A2137" s="6" t="s">
        <v>398</v>
      </c>
      <c r="B2137" s="7" t="s">
        <v>562</v>
      </c>
      <c r="C2137" s="7" t="s">
        <v>277</v>
      </c>
      <c r="D2137" s="7" t="s">
        <v>292</v>
      </c>
      <c r="E2137" s="7" t="s">
        <v>293</v>
      </c>
      <c r="F2137" s="7" t="s">
        <v>563</v>
      </c>
      <c r="G2137" s="8">
        <v>5290376</v>
      </c>
      <c r="H2137" s="16" t="s">
        <v>3059</v>
      </c>
      <c r="I2137" s="18">
        <v>778.11900000000003</v>
      </c>
      <c r="J2137" s="19">
        <v>484.09500000000003</v>
      </c>
      <c r="K2137" s="19">
        <v>541.96112000000005</v>
      </c>
      <c r="L2137" s="19">
        <v>238.464</v>
      </c>
      <c r="M2137" s="19">
        <v>0</v>
      </c>
      <c r="N2137" s="19">
        <v>0</v>
      </c>
      <c r="O2137" s="19">
        <v>541.96100000000001</v>
      </c>
      <c r="P2137" s="19">
        <v>958.71600000000001</v>
      </c>
      <c r="Q2137" s="19"/>
      <c r="R2137" s="19"/>
      <c r="S2137" s="19"/>
      <c r="T2137" s="19"/>
      <c r="U2137" s="25">
        <v>3543.31612</v>
      </c>
      <c r="V2137" s="18">
        <v>442.91451499999999</v>
      </c>
      <c r="W2137" s="39">
        <v>2.0993130453708926E-4</v>
      </c>
      <c r="X2137" s="35">
        <v>521.52795542394176</v>
      </c>
      <c r="Y2137" s="35"/>
      <c r="Z2137" s="49">
        <v>0</v>
      </c>
      <c r="AC2137" t="s">
        <v>292</v>
      </c>
      <c r="AD2137" t="s">
        <v>293</v>
      </c>
      <c r="AE2137" t="s">
        <v>277</v>
      </c>
    </row>
    <row r="2138" spans="1:31" outlineLevel="1" x14ac:dyDescent="0.35">
      <c r="A2138" s="6" t="s">
        <v>398</v>
      </c>
      <c r="B2138" s="7" t="s">
        <v>562</v>
      </c>
      <c r="C2138" s="7" t="s">
        <v>277</v>
      </c>
      <c r="D2138" s="7" t="s">
        <v>292</v>
      </c>
      <c r="E2138" s="7" t="s">
        <v>293</v>
      </c>
      <c r="F2138" s="7" t="s">
        <v>563</v>
      </c>
      <c r="G2138" s="8">
        <v>5131194</v>
      </c>
      <c r="H2138" s="16" t="s">
        <v>3060</v>
      </c>
      <c r="I2138" s="18">
        <v>1435.645</v>
      </c>
      <c r="J2138" s="19">
        <v>484.09500000000003</v>
      </c>
      <c r="K2138" s="19">
        <v>901.01800000000003</v>
      </c>
      <c r="L2138" s="19">
        <v>1074.4490000000001</v>
      </c>
      <c r="M2138" s="19">
        <v>1744.001</v>
      </c>
      <c r="N2138" s="19">
        <v>303.49700000000001</v>
      </c>
      <c r="O2138" s="19">
        <v>238.464</v>
      </c>
      <c r="P2138" s="19">
        <v>956.57799999999997</v>
      </c>
      <c r="Q2138" s="19"/>
      <c r="R2138" s="19"/>
      <c r="S2138" s="19"/>
      <c r="T2138" s="19"/>
      <c r="U2138" s="25">
        <v>7137.7469999999994</v>
      </c>
      <c r="V2138" s="18">
        <v>892.21837499999992</v>
      </c>
      <c r="W2138" s="39">
        <v>4.2289101181457536E-4</v>
      </c>
      <c r="X2138" s="35">
        <v>1050.5793085273392</v>
      </c>
      <c r="Y2138" s="35"/>
      <c r="Z2138" s="49">
        <v>0</v>
      </c>
      <c r="AC2138" t="s">
        <v>292</v>
      </c>
      <c r="AD2138" t="s">
        <v>293</v>
      </c>
      <c r="AE2138" t="s">
        <v>277</v>
      </c>
    </row>
    <row r="2139" spans="1:31" outlineLevel="1" x14ac:dyDescent="0.35">
      <c r="A2139" s="6" t="s">
        <v>398</v>
      </c>
      <c r="B2139" s="7" t="s">
        <v>562</v>
      </c>
      <c r="C2139" s="7" t="s">
        <v>277</v>
      </c>
      <c r="D2139" s="7" t="s">
        <v>292</v>
      </c>
      <c r="E2139" s="7" t="s">
        <v>293</v>
      </c>
      <c r="F2139" s="7" t="s">
        <v>563</v>
      </c>
      <c r="G2139" s="8">
        <v>5276653</v>
      </c>
      <c r="H2139" s="16" t="s">
        <v>3061</v>
      </c>
      <c r="I2139" s="18">
        <v>778.11900000000003</v>
      </c>
      <c r="J2139" s="19">
        <v>484.09500000000003</v>
      </c>
      <c r="K2139" s="19">
        <v>1388.78</v>
      </c>
      <c r="L2139" s="19">
        <v>0</v>
      </c>
      <c r="M2139" s="19">
        <v>720.25199999999995</v>
      </c>
      <c r="N2139" s="19">
        <v>0</v>
      </c>
      <c r="O2139" s="19">
        <v>303.49700000000001</v>
      </c>
      <c r="P2139" s="19">
        <v>541.96100000000001</v>
      </c>
      <c r="Q2139" s="19"/>
      <c r="R2139" s="19"/>
      <c r="S2139" s="19"/>
      <c r="T2139" s="19"/>
      <c r="U2139" s="25">
        <v>4216.7039999999997</v>
      </c>
      <c r="V2139" s="18">
        <v>527.08799999999997</v>
      </c>
      <c r="W2139" s="39">
        <v>2.4982760261502222E-4</v>
      </c>
      <c r="X2139" s="35">
        <v>620.64149550053605</v>
      </c>
      <c r="Y2139" s="35"/>
      <c r="Z2139" s="49">
        <v>0</v>
      </c>
      <c r="AC2139" t="s">
        <v>292</v>
      </c>
      <c r="AD2139" t="s">
        <v>293</v>
      </c>
      <c r="AE2139" t="s">
        <v>277</v>
      </c>
    </row>
    <row r="2140" spans="1:31" outlineLevel="1" x14ac:dyDescent="0.35">
      <c r="A2140" s="6" t="s">
        <v>398</v>
      </c>
      <c r="B2140" s="7" t="s">
        <v>562</v>
      </c>
      <c r="C2140" s="7" t="s">
        <v>277</v>
      </c>
      <c r="D2140" s="7" t="s">
        <v>292</v>
      </c>
      <c r="E2140" s="7" t="s">
        <v>293</v>
      </c>
      <c r="F2140" s="7" t="s">
        <v>563</v>
      </c>
      <c r="G2140" s="8">
        <v>5334469</v>
      </c>
      <c r="H2140" s="16" t="s">
        <v>3062</v>
      </c>
      <c r="I2140" s="18">
        <v>0</v>
      </c>
      <c r="J2140" s="19">
        <v>597.52099999999996</v>
      </c>
      <c r="K2140" s="19">
        <v>303.49700000000001</v>
      </c>
      <c r="L2140" s="19">
        <v>303.49700000000001</v>
      </c>
      <c r="M2140" s="19">
        <v>541.79300000000001</v>
      </c>
      <c r="N2140" s="19">
        <v>541.96100000000001</v>
      </c>
      <c r="O2140" s="19">
        <v>1442.98</v>
      </c>
      <c r="P2140" s="19">
        <v>0</v>
      </c>
      <c r="Q2140" s="19"/>
      <c r="R2140" s="19"/>
      <c r="S2140" s="19"/>
      <c r="T2140" s="19"/>
      <c r="U2140" s="25">
        <v>3731.2490000000003</v>
      </c>
      <c r="V2140" s="18">
        <v>466.40612500000003</v>
      </c>
      <c r="W2140" s="39">
        <v>2.2106578797793236E-4</v>
      </c>
      <c r="X2140" s="35">
        <v>549.18912009116127</v>
      </c>
      <c r="Y2140" s="35"/>
      <c r="Z2140" s="49">
        <v>0</v>
      </c>
      <c r="AC2140" t="s">
        <v>292</v>
      </c>
      <c r="AD2140" t="s">
        <v>293</v>
      </c>
      <c r="AE2140" t="s">
        <v>277</v>
      </c>
    </row>
    <row r="2141" spans="1:31" outlineLevel="1" x14ac:dyDescent="0.35">
      <c r="A2141" s="6" t="s">
        <v>398</v>
      </c>
      <c r="B2141" s="7" t="s">
        <v>562</v>
      </c>
      <c r="C2141" s="7" t="s">
        <v>277</v>
      </c>
      <c r="D2141" s="7" t="s">
        <v>292</v>
      </c>
      <c r="E2141" s="7" t="s">
        <v>293</v>
      </c>
      <c r="F2141" s="7" t="s">
        <v>563</v>
      </c>
      <c r="G2141" s="8">
        <v>5296792</v>
      </c>
      <c r="H2141" s="16" t="s">
        <v>3063</v>
      </c>
      <c r="I2141" s="18">
        <v>778.11900000000003</v>
      </c>
      <c r="J2141" s="19">
        <v>838.12300000000005</v>
      </c>
      <c r="K2141" s="19">
        <v>2169.2049999999999</v>
      </c>
      <c r="L2141" s="19">
        <v>539.65499999999997</v>
      </c>
      <c r="M2141" s="19">
        <v>484.09500000000003</v>
      </c>
      <c r="N2141" s="19">
        <v>845.45799999999997</v>
      </c>
      <c r="O2141" s="19">
        <v>2170.5659999999998</v>
      </c>
      <c r="P2141" s="19">
        <v>539.65499999999997</v>
      </c>
      <c r="Q2141" s="19"/>
      <c r="R2141" s="19"/>
      <c r="S2141" s="19"/>
      <c r="T2141" s="19"/>
      <c r="U2141" s="25">
        <v>8364.8760000000002</v>
      </c>
      <c r="V2141" s="18">
        <v>1045.6095</v>
      </c>
      <c r="W2141" s="39">
        <v>4.9559488103787625E-4</v>
      </c>
      <c r="X2141" s="35">
        <v>1231.1960124107698</v>
      </c>
      <c r="Y2141" s="35"/>
      <c r="Z2141" s="49">
        <v>0</v>
      </c>
      <c r="AC2141" t="s">
        <v>292</v>
      </c>
      <c r="AD2141" t="s">
        <v>293</v>
      </c>
      <c r="AE2141" t="s">
        <v>277</v>
      </c>
    </row>
    <row r="2142" spans="1:31" outlineLevel="1" x14ac:dyDescent="0.35">
      <c r="A2142" s="6" t="s">
        <v>398</v>
      </c>
      <c r="B2142" s="7" t="s">
        <v>562</v>
      </c>
      <c r="C2142" s="7" t="s">
        <v>277</v>
      </c>
      <c r="D2142" s="7" t="s">
        <v>292</v>
      </c>
      <c r="E2142" s="7" t="s">
        <v>293</v>
      </c>
      <c r="F2142" s="7" t="s">
        <v>563</v>
      </c>
      <c r="G2142" s="8">
        <v>5130410</v>
      </c>
      <c r="H2142" s="16" t="s">
        <v>3064</v>
      </c>
      <c r="I2142" s="18">
        <v>0</v>
      </c>
      <c r="J2142" s="19">
        <v>0</v>
      </c>
      <c r="K2142" s="19">
        <v>0</v>
      </c>
      <c r="L2142" s="19">
        <v>0</v>
      </c>
      <c r="M2142" s="19">
        <v>850.875</v>
      </c>
      <c r="N2142" s="19">
        <v>0</v>
      </c>
      <c r="O2142" s="19">
        <v>597.52099999999996</v>
      </c>
      <c r="P2142" s="19">
        <v>0</v>
      </c>
      <c r="Q2142" s="19"/>
      <c r="R2142" s="19"/>
      <c r="S2142" s="19"/>
      <c r="T2142" s="19"/>
      <c r="U2142" s="25">
        <v>1448.396</v>
      </c>
      <c r="V2142" s="18">
        <v>181.04949999999999</v>
      </c>
      <c r="W2142" s="39">
        <v>8.5813303546368867E-5</v>
      </c>
      <c r="X2142" s="35">
        <v>213.18419778030295</v>
      </c>
      <c r="Y2142" s="35"/>
      <c r="Z2142" s="49">
        <v>0</v>
      </c>
      <c r="AC2142" t="s">
        <v>292</v>
      </c>
      <c r="AD2142" t="s">
        <v>293</v>
      </c>
      <c r="AE2142" t="s">
        <v>277</v>
      </c>
    </row>
    <row r="2143" spans="1:31" outlineLevel="1" x14ac:dyDescent="0.35">
      <c r="A2143" s="6" t="s">
        <v>398</v>
      </c>
      <c r="B2143" s="7" t="s">
        <v>562</v>
      </c>
      <c r="C2143" s="7" t="s">
        <v>277</v>
      </c>
      <c r="D2143" s="7" t="s">
        <v>292</v>
      </c>
      <c r="E2143" s="7" t="s">
        <v>293</v>
      </c>
      <c r="F2143" s="7" t="s">
        <v>563</v>
      </c>
      <c r="G2143" s="8">
        <v>5332658</v>
      </c>
      <c r="H2143" s="16" t="s">
        <v>3065</v>
      </c>
      <c r="I2143" s="18">
        <v>0</v>
      </c>
      <c r="J2143" s="19">
        <v>778.11900000000003</v>
      </c>
      <c r="K2143" s="19">
        <v>1333.22</v>
      </c>
      <c r="L2143" s="19">
        <v>0</v>
      </c>
      <c r="M2143" s="19">
        <v>180.59800000000001</v>
      </c>
      <c r="N2143" s="19">
        <v>303.49700000000001</v>
      </c>
      <c r="O2143" s="19">
        <v>901.01800000000003</v>
      </c>
      <c r="P2143" s="19">
        <v>303.49700000000001</v>
      </c>
      <c r="Q2143" s="19"/>
      <c r="R2143" s="19"/>
      <c r="S2143" s="19"/>
      <c r="T2143" s="19"/>
      <c r="U2143" s="25">
        <v>3799.9489999999996</v>
      </c>
      <c r="V2143" s="18">
        <v>474.99362499999995</v>
      </c>
      <c r="W2143" s="39">
        <v>2.2513606568764398E-4</v>
      </c>
      <c r="X2143" s="35">
        <v>559.30082599721641</v>
      </c>
      <c r="Y2143" s="35"/>
      <c r="Z2143" s="49">
        <v>0</v>
      </c>
      <c r="AC2143" t="s">
        <v>292</v>
      </c>
      <c r="AD2143" t="s">
        <v>293</v>
      </c>
      <c r="AE2143" t="s">
        <v>277</v>
      </c>
    </row>
    <row r="2144" spans="1:31" outlineLevel="1" x14ac:dyDescent="0.35">
      <c r="A2144" s="6" t="s">
        <v>398</v>
      </c>
      <c r="B2144" s="7" t="s">
        <v>562</v>
      </c>
      <c r="C2144" s="7" t="s">
        <v>277</v>
      </c>
      <c r="D2144" s="7" t="s">
        <v>292</v>
      </c>
      <c r="E2144" s="7" t="s">
        <v>293</v>
      </c>
      <c r="F2144" s="7" t="s">
        <v>563</v>
      </c>
      <c r="G2144" s="8">
        <v>5271641</v>
      </c>
      <c r="H2144" s="16" t="s">
        <v>3066</v>
      </c>
      <c r="I2144" s="18">
        <v>539.65499999999997</v>
      </c>
      <c r="J2144" s="19">
        <v>180.59800000000001</v>
      </c>
      <c r="K2144" s="19">
        <v>1018.889</v>
      </c>
      <c r="L2144" s="19">
        <v>0</v>
      </c>
      <c r="M2144" s="19">
        <v>843.15200000000004</v>
      </c>
      <c r="N2144" s="19">
        <v>0</v>
      </c>
      <c r="O2144" s="19">
        <v>238.464</v>
      </c>
      <c r="P2144" s="19">
        <v>539.65499999999997</v>
      </c>
      <c r="Q2144" s="19"/>
      <c r="R2144" s="19"/>
      <c r="S2144" s="19"/>
      <c r="T2144" s="19"/>
      <c r="U2144" s="25">
        <v>3360.4129999999996</v>
      </c>
      <c r="V2144" s="18">
        <v>420.05162499999994</v>
      </c>
      <c r="W2144" s="39">
        <v>1.9909481993195507E-4</v>
      </c>
      <c r="X2144" s="35">
        <v>494.60710304053663</v>
      </c>
      <c r="Y2144" s="35"/>
      <c r="Z2144" s="49">
        <v>0</v>
      </c>
      <c r="AC2144" t="s">
        <v>292</v>
      </c>
      <c r="AD2144" t="s">
        <v>293</v>
      </c>
      <c r="AE2144" t="s">
        <v>277</v>
      </c>
    </row>
    <row r="2145" spans="1:31" outlineLevel="1" x14ac:dyDescent="0.35">
      <c r="A2145" s="6" t="s">
        <v>398</v>
      </c>
      <c r="B2145" s="7" t="s">
        <v>562</v>
      </c>
      <c r="C2145" s="7" t="s">
        <v>277</v>
      </c>
      <c r="D2145" s="7" t="s">
        <v>292</v>
      </c>
      <c r="E2145" s="7" t="s">
        <v>293</v>
      </c>
      <c r="F2145" s="7" t="s">
        <v>563</v>
      </c>
      <c r="G2145" s="8">
        <v>5334476</v>
      </c>
      <c r="H2145" s="16" t="s">
        <v>3067</v>
      </c>
      <c r="I2145" s="18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597.52099999999996</v>
      </c>
      <c r="P2145" s="19">
        <v>0</v>
      </c>
      <c r="Q2145" s="19"/>
      <c r="R2145" s="19"/>
      <c r="S2145" s="19"/>
      <c r="T2145" s="19"/>
      <c r="U2145" s="25">
        <v>597.52099999999996</v>
      </c>
      <c r="V2145" s="18">
        <v>74.690124999999995</v>
      </c>
      <c r="W2145" s="39">
        <v>3.5401403309819876E-5</v>
      </c>
      <c r="X2145" s="35">
        <v>87.946966880524656</v>
      </c>
      <c r="Y2145" s="35"/>
      <c r="Z2145" s="49">
        <v>0</v>
      </c>
      <c r="AC2145" t="s">
        <v>292</v>
      </c>
      <c r="AD2145" t="s">
        <v>293</v>
      </c>
      <c r="AE2145" t="s">
        <v>277</v>
      </c>
    </row>
    <row r="2146" spans="1:31" outlineLevel="1" x14ac:dyDescent="0.35">
      <c r="A2146" s="6" t="s">
        <v>398</v>
      </c>
      <c r="B2146" s="7" t="s">
        <v>562</v>
      </c>
      <c r="C2146" s="7" t="s">
        <v>277</v>
      </c>
      <c r="D2146" s="7" t="s">
        <v>292</v>
      </c>
      <c r="E2146" s="7" t="s">
        <v>293</v>
      </c>
      <c r="F2146" s="7" t="s">
        <v>563</v>
      </c>
      <c r="G2146" s="8">
        <v>5339042</v>
      </c>
      <c r="H2146" s="16" t="s">
        <v>3068</v>
      </c>
      <c r="I2146" s="18">
        <v>1121.3</v>
      </c>
      <c r="J2146" s="19">
        <v>0</v>
      </c>
      <c r="K2146" s="19">
        <v>1398.2539999999999</v>
      </c>
      <c r="L2146" s="19">
        <v>539.65499999999997</v>
      </c>
      <c r="M2146" s="19">
        <v>0</v>
      </c>
      <c r="N2146" s="19">
        <v>303.49700000000001</v>
      </c>
      <c r="O2146" s="19">
        <v>956.57799999999997</v>
      </c>
      <c r="P2146" s="19">
        <v>541.96100000000001</v>
      </c>
      <c r="Q2146" s="19"/>
      <c r="R2146" s="19"/>
      <c r="S2146" s="19"/>
      <c r="T2146" s="19"/>
      <c r="U2146" s="25">
        <v>4861.2449999999999</v>
      </c>
      <c r="V2146" s="18">
        <v>607.65562499999999</v>
      </c>
      <c r="W2146" s="39">
        <v>2.8801480589442938E-4</v>
      </c>
      <c r="X2146" s="35">
        <v>715.5091670637787</v>
      </c>
      <c r="Y2146" s="35"/>
      <c r="Z2146" s="49">
        <v>0</v>
      </c>
      <c r="AC2146" t="s">
        <v>292</v>
      </c>
      <c r="AD2146" t="s">
        <v>293</v>
      </c>
      <c r="AE2146" t="s">
        <v>277</v>
      </c>
    </row>
    <row r="2147" spans="1:31" outlineLevel="1" x14ac:dyDescent="0.35">
      <c r="A2147" s="6" t="s">
        <v>398</v>
      </c>
      <c r="B2147" s="7" t="s">
        <v>562</v>
      </c>
      <c r="C2147" s="7" t="s">
        <v>277</v>
      </c>
      <c r="D2147" s="7" t="s">
        <v>292</v>
      </c>
      <c r="E2147" s="7" t="s">
        <v>293</v>
      </c>
      <c r="F2147" s="7" t="s">
        <v>563</v>
      </c>
      <c r="G2147" s="8">
        <v>5278831</v>
      </c>
      <c r="H2147" s="16" t="s">
        <v>3069</v>
      </c>
      <c r="I2147" s="18">
        <v>0</v>
      </c>
      <c r="J2147" s="19">
        <v>303.49700000000001</v>
      </c>
      <c r="K2147" s="19">
        <v>662.55399999999997</v>
      </c>
      <c r="L2147" s="19">
        <v>303.49700000000001</v>
      </c>
      <c r="M2147" s="19">
        <v>180.59800000000001</v>
      </c>
      <c r="N2147" s="19">
        <v>541.96100000000001</v>
      </c>
      <c r="O2147" s="19">
        <v>1139.482</v>
      </c>
      <c r="P2147" s="19">
        <v>597.52099999999996</v>
      </c>
      <c r="Q2147" s="19"/>
      <c r="R2147" s="19"/>
      <c r="S2147" s="19"/>
      <c r="T2147" s="19"/>
      <c r="U2147" s="25">
        <v>3729.1099999999997</v>
      </c>
      <c r="V2147" s="18">
        <v>466.13874999999996</v>
      </c>
      <c r="W2147" s="39">
        <v>2.2093905837063867E-4</v>
      </c>
      <c r="X2147" s="35">
        <v>548.87428837452285</v>
      </c>
      <c r="Y2147" s="35"/>
      <c r="Z2147" s="49">
        <v>0</v>
      </c>
      <c r="AC2147" t="s">
        <v>292</v>
      </c>
      <c r="AD2147" t="s">
        <v>293</v>
      </c>
      <c r="AE2147" t="s">
        <v>277</v>
      </c>
    </row>
    <row r="2148" spans="1:31" outlineLevel="1" x14ac:dyDescent="0.35">
      <c r="A2148" s="6" t="s">
        <v>398</v>
      </c>
      <c r="B2148" s="7" t="s">
        <v>562</v>
      </c>
      <c r="C2148" s="7" t="s">
        <v>277</v>
      </c>
      <c r="D2148" s="7" t="s">
        <v>292</v>
      </c>
      <c r="E2148" s="7" t="s">
        <v>293</v>
      </c>
      <c r="F2148" s="7" t="s">
        <v>563</v>
      </c>
      <c r="G2148" s="8">
        <v>5276729</v>
      </c>
      <c r="H2148" s="16" t="s">
        <v>3070</v>
      </c>
      <c r="I2148" s="18">
        <v>539.65499999999997</v>
      </c>
      <c r="J2148" s="19">
        <v>0</v>
      </c>
      <c r="K2148" s="19">
        <v>541.96100000000001</v>
      </c>
      <c r="L2148" s="19">
        <v>359.05700000000002</v>
      </c>
      <c r="M2148" s="19">
        <v>484.09500000000003</v>
      </c>
      <c r="N2148" s="19">
        <v>303.49700000000001</v>
      </c>
      <c r="O2148" s="19">
        <v>476.928</v>
      </c>
      <c r="P2148" s="19">
        <v>718.11400000000003</v>
      </c>
      <c r="Q2148" s="19"/>
      <c r="R2148" s="19"/>
      <c r="S2148" s="19"/>
      <c r="T2148" s="19"/>
      <c r="U2148" s="25">
        <v>3423.3069999999998</v>
      </c>
      <c r="V2148" s="18">
        <v>427.91337499999997</v>
      </c>
      <c r="W2148" s="39">
        <v>2.0282110881513711E-4</v>
      </c>
      <c r="X2148" s="35">
        <v>503.8642446890874</v>
      </c>
      <c r="Y2148" s="35"/>
      <c r="Z2148" s="49">
        <v>0</v>
      </c>
      <c r="AC2148" t="s">
        <v>292</v>
      </c>
      <c r="AD2148" t="s">
        <v>293</v>
      </c>
      <c r="AE2148" t="s">
        <v>277</v>
      </c>
    </row>
    <row r="2149" spans="1:31" outlineLevel="1" x14ac:dyDescent="0.35">
      <c r="A2149" s="6" t="s">
        <v>398</v>
      </c>
      <c r="B2149" s="7" t="s">
        <v>562</v>
      </c>
      <c r="C2149" s="7" t="s">
        <v>277</v>
      </c>
      <c r="D2149" s="7" t="s">
        <v>292</v>
      </c>
      <c r="E2149" s="7" t="s">
        <v>293</v>
      </c>
      <c r="F2149" s="7" t="s">
        <v>563</v>
      </c>
      <c r="G2149" s="8">
        <v>5300611</v>
      </c>
      <c r="H2149" s="16" t="s">
        <v>3071</v>
      </c>
      <c r="I2149" s="18">
        <v>778.11900000000003</v>
      </c>
      <c r="J2149" s="19">
        <v>0</v>
      </c>
      <c r="K2149" s="19">
        <v>541.96100000000001</v>
      </c>
      <c r="L2149" s="19">
        <v>359.05700000000002</v>
      </c>
      <c r="M2149" s="19">
        <v>303.49700000000001</v>
      </c>
      <c r="N2149" s="19">
        <v>0</v>
      </c>
      <c r="O2149" s="19">
        <v>780.42499999999995</v>
      </c>
      <c r="P2149" s="19">
        <v>0</v>
      </c>
      <c r="Q2149" s="19"/>
      <c r="R2149" s="19"/>
      <c r="S2149" s="19"/>
      <c r="T2149" s="19"/>
      <c r="U2149" s="25">
        <v>2763.0590000000002</v>
      </c>
      <c r="V2149" s="18">
        <v>345.38237500000002</v>
      </c>
      <c r="W2149" s="39">
        <v>1.6370331089255041E-4</v>
      </c>
      <c r="X2149" s="35">
        <v>406.68471628936157</v>
      </c>
      <c r="Y2149" s="35"/>
      <c r="Z2149" s="49">
        <v>0</v>
      </c>
      <c r="AC2149" t="s">
        <v>292</v>
      </c>
      <c r="AD2149" t="s">
        <v>293</v>
      </c>
      <c r="AE2149" t="s">
        <v>277</v>
      </c>
    </row>
    <row r="2150" spans="1:31" outlineLevel="1" x14ac:dyDescent="0.35">
      <c r="A2150" s="6" t="s">
        <v>398</v>
      </c>
      <c r="B2150" s="7" t="s">
        <v>562</v>
      </c>
      <c r="C2150" s="7" t="s">
        <v>277</v>
      </c>
      <c r="D2150" s="7" t="s">
        <v>292</v>
      </c>
      <c r="E2150" s="7" t="s">
        <v>293</v>
      </c>
      <c r="F2150" s="7" t="s">
        <v>563</v>
      </c>
      <c r="G2150" s="8">
        <v>5331192</v>
      </c>
      <c r="H2150" s="16" t="s">
        <v>3072</v>
      </c>
      <c r="I2150" s="18">
        <v>778.11900000000003</v>
      </c>
      <c r="J2150" s="19">
        <v>0</v>
      </c>
      <c r="K2150" s="19">
        <v>961.02300000000002</v>
      </c>
      <c r="L2150" s="19">
        <v>303.49700000000001</v>
      </c>
      <c r="M2150" s="19">
        <v>0</v>
      </c>
      <c r="N2150" s="19">
        <v>238.464</v>
      </c>
      <c r="O2150" s="19">
        <v>662.55399999999997</v>
      </c>
      <c r="P2150" s="19">
        <v>484.09500000000003</v>
      </c>
      <c r="Q2150" s="19"/>
      <c r="R2150" s="19"/>
      <c r="S2150" s="19"/>
      <c r="T2150" s="19"/>
      <c r="U2150" s="25">
        <v>3427.7520000000004</v>
      </c>
      <c r="V2150" s="18">
        <v>428.46900000000005</v>
      </c>
      <c r="W2150" s="39">
        <v>2.030844623001396E-4</v>
      </c>
      <c r="X2150" s="35">
        <v>504.51848825171368</v>
      </c>
      <c r="Y2150" s="35"/>
      <c r="Z2150" s="49">
        <v>0</v>
      </c>
      <c r="AC2150" t="s">
        <v>292</v>
      </c>
      <c r="AD2150" t="s">
        <v>293</v>
      </c>
      <c r="AE2150" t="s">
        <v>277</v>
      </c>
    </row>
    <row r="2151" spans="1:31" outlineLevel="1" x14ac:dyDescent="0.35">
      <c r="A2151" s="6" t="s">
        <v>398</v>
      </c>
      <c r="B2151" s="7" t="s">
        <v>562</v>
      </c>
      <c r="C2151" s="7" t="s">
        <v>277</v>
      </c>
      <c r="D2151" s="7" t="s">
        <v>292</v>
      </c>
      <c r="E2151" s="7" t="s">
        <v>293</v>
      </c>
      <c r="F2151" s="7" t="s">
        <v>563</v>
      </c>
      <c r="G2151" s="8">
        <v>5290110</v>
      </c>
      <c r="H2151" s="16" t="s">
        <v>3073</v>
      </c>
      <c r="I2151" s="18">
        <v>778.11900000000003</v>
      </c>
      <c r="J2151" s="19">
        <v>0</v>
      </c>
      <c r="K2151" s="19">
        <v>632.26</v>
      </c>
      <c r="L2151" s="19">
        <v>180.59800000000001</v>
      </c>
      <c r="M2151" s="19">
        <v>606.99400000000003</v>
      </c>
      <c r="N2151" s="19">
        <v>0</v>
      </c>
      <c r="O2151" s="19">
        <v>1021.611</v>
      </c>
      <c r="P2151" s="19">
        <v>180.59800000000001</v>
      </c>
      <c r="Q2151" s="19"/>
      <c r="R2151" s="19"/>
      <c r="S2151" s="19"/>
      <c r="T2151" s="19"/>
      <c r="U2151" s="25">
        <v>3400.18</v>
      </c>
      <c r="V2151" s="18">
        <v>425.02249999999998</v>
      </c>
      <c r="W2151" s="39">
        <v>2.0145090048045733E-4</v>
      </c>
      <c r="X2151" s="35">
        <v>500.46026474018879</v>
      </c>
      <c r="Y2151" s="35"/>
      <c r="Z2151" s="49">
        <v>0</v>
      </c>
      <c r="AC2151" t="s">
        <v>292</v>
      </c>
      <c r="AD2151" t="s">
        <v>293</v>
      </c>
      <c r="AE2151" t="s">
        <v>277</v>
      </c>
    </row>
    <row r="2152" spans="1:31" outlineLevel="1" x14ac:dyDescent="0.35">
      <c r="A2152" s="6" t="s">
        <v>398</v>
      </c>
      <c r="B2152" s="7" t="s">
        <v>562</v>
      </c>
      <c r="C2152" s="7" t="s">
        <v>277</v>
      </c>
      <c r="D2152" s="7" t="s">
        <v>292</v>
      </c>
      <c r="E2152" s="7" t="s">
        <v>293</v>
      </c>
      <c r="F2152" s="7" t="s">
        <v>563</v>
      </c>
      <c r="G2152" s="8">
        <v>5301731</v>
      </c>
      <c r="H2152" s="16" t="s">
        <v>3074</v>
      </c>
      <c r="I2152" s="18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359.05700000000002</v>
      </c>
      <c r="P2152" s="19">
        <v>0</v>
      </c>
      <c r="Q2152" s="19"/>
      <c r="R2152" s="19"/>
      <c r="S2152" s="19"/>
      <c r="T2152" s="19"/>
      <c r="U2152" s="25">
        <v>359.05700000000002</v>
      </c>
      <c r="V2152" s="18">
        <v>44.882125000000002</v>
      </c>
      <c r="W2152" s="39">
        <v>2.1273096122502801E-5</v>
      </c>
      <c r="X2152" s="35">
        <v>52.848308406266128</v>
      </c>
      <c r="Y2152" s="35"/>
      <c r="Z2152" s="49">
        <v>0</v>
      </c>
      <c r="AC2152" t="s">
        <v>292</v>
      </c>
      <c r="AD2152" t="s">
        <v>293</v>
      </c>
      <c r="AE2152" t="s">
        <v>277</v>
      </c>
    </row>
    <row r="2153" spans="1:31" outlineLevel="1" x14ac:dyDescent="0.35">
      <c r="A2153" s="6" t="s">
        <v>398</v>
      </c>
      <c r="B2153" s="7" t="s">
        <v>562</v>
      </c>
      <c r="C2153" s="7" t="s">
        <v>277</v>
      </c>
      <c r="D2153" s="7" t="s">
        <v>292</v>
      </c>
      <c r="E2153" s="7" t="s">
        <v>293</v>
      </c>
      <c r="F2153" s="7" t="s">
        <v>563</v>
      </c>
      <c r="G2153" s="8">
        <v>5338500</v>
      </c>
      <c r="H2153" s="16" t="s">
        <v>3075</v>
      </c>
      <c r="I2153" s="18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359.05700000000002</v>
      </c>
      <c r="P2153" s="19">
        <v>238.464</v>
      </c>
      <c r="Q2153" s="19"/>
      <c r="R2153" s="19"/>
      <c r="S2153" s="19"/>
      <c r="T2153" s="19"/>
      <c r="U2153" s="25">
        <v>597.52099999999996</v>
      </c>
      <c r="V2153" s="18">
        <v>74.690124999999995</v>
      </c>
      <c r="W2153" s="39">
        <v>3.5401403309819876E-5</v>
      </c>
      <c r="X2153" s="35">
        <v>87.946966880524656</v>
      </c>
      <c r="Y2153" s="35"/>
      <c r="Z2153" s="49">
        <v>0</v>
      </c>
      <c r="AC2153" t="s">
        <v>292</v>
      </c>
      <c r="AD2153" t="s">
        <v>293</v>
      </c>
      <c r="AE2153" t="s">
        <v>277</v>
      </c>
    </row>
    <row r="2154" spans="1:31" outlineLevel="1" x14ac:dyDescent="0.35">
      <c r="A2154" s="6" t="s">
        <v>398</v>
      </c>
      <c r="B2154" s="7" t="s">
        <v>562</v>
      </c>
      <c r="C2154" s="7" t="s">
        <v>277</v>
      </c>
      <c r="D2154" s="7" t="s">
        <v>292</v>
      </c>
      <c r="E2154" s="7" t="s">
        <v>293</v>
      </c>
      <c r="F2154" s="7" t="s">
        <v>563</v>
      </c>
      <c r="G2154" s="8">
        <v>5332807</v>
      </c>
      <c r="H2154" s="16" t="s">
        <v>3076</v>
      </c>
      <c r="I2154" s="18">
        <v>958.71600000000001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19">
        <v>0</v>
      </c>
      <c r="Q2154" s="19"/>
      <c r="R2154" s="19"/>
      <c r="S2154" s="19"/>
      <c r="T2154" s="19"/>
      <c r="U2154" s="25">
        <v>958.71600000000001</v>
      </c>
      <c r="V2154" s="18">
        <v>119.8395</v>
      </c>
      <c r="W2154" s="39">
        <v>5.6801169792488087E-5</v>
      </c>
      <c r="X2154" s="35">
        <v>141.10995981702581</v>
      </c>
      <c r="Y2154" s="35"/>
      <c r="Z2154" s="49">
        <v>0</v>
      </c>
      <c r="AC2154" t="s">
        <v>292</v>
      </c>
      <c r="AD2154" t="s">
        <v>293</v>
      </c>
      <c r="AE2154" t="s">
        <v>277</v>
      </c>
    </row>
    <row r="2155" spans="1:31" outlineLevel="1" x14ac:dyDescent="0.35">
      <c r="A2155" s="6" t="s">
        <v>398</v>
      </c>
      <c r="B2155" s="7" t="s">
        <v>562</v>
      </c>
      <c r="C2155" s="7" t="s">
        <v>277</v>
      </c>
      <c r="D2155" s="7" t="s">
        <v>292</v>
      </c>
      <c r="E2155" s="7" t="s">
        <v>293</v>
      </c>
      <c r="F2155" s="7" t="s">
        <v>563</v>
      </c>
      <c r="G2155" s="8">
        <v>5135709</v>
      </c>
      <c r="H2155" s="16" t="s">
        <v>3077</v>
      </c>
      <c r="I2155" s="18">
        <v>1197.18</v>
      </c>
      <c r="J2155" s="19">
        <v>303.49700000000001</v>
      </c>
      <c r="K2155" s="19">
        <v>303.49700000000001</v>
      </c>
      <c r="L2155" s="19">
        <v>359.05700000000002</v>
      </c>
      <c r="M2155" s="19">
        <v>0</v>
      </c>
      <c r="N2155" s="19">
        <v>0</v>
      </c>
      <c r="O2155" s="19">
        <v>0</v>
      </c>
      <c r="P2155" s="19">
        <v>238.464</v>
      </c>
      <c r="Q2155" s="19"/>
      <c r="R2155" s="19"/>
      <c r="S2155" s="19"/>
      <c r="T2155" s="19"/>
      <c r="U2155" s="25">
        <v>2401.6950000000002</v>
      </c>
      <c r="V2155" s="18">
        <v>300.21187500000002</v>
      </c>
      <c r="W2155" s="39">
        <v>1.4229353164521056E-4</v>
      </c>
      <c r="X2155" s="35">
        <v>353.49684885070434</v>
      </c>
      <c r="Y2155" s="35"/>
      <c r="Z2155" s="49">
        <v>0</v>
      </c>
      <c r="AC2155" t="s">
        <v>292</v>
      </c>
      <c r="AD2155" t="s">
        <v>293</v>
      </c>
      <c r="AE2155" t="s">
        <v>277</v>
      </c>
    </row>
    <row r="2156" spans="1:31" outlineLevel="1" x14ac:dyDescent="0.35">
      <c r="A2156" s="6" t="s">
        <v>398</v>
      </c>
      <c r="B2156" s="7" t="s">
        <v>562</v>
      </c>
      <c r="C2156" s="7" t="s">
        <v>277</v>
      </c>
      <c r="D2156" s="7" t="s">
        <v>292</v>
      </c>
      <c r="E2156" s="7" t="s">
        <v>293</v>
      </c>
      <c r="F2156" s="7" t="s">
        <v>563</v>
      </c>
      <c r="G2156" s="8">
        <v>5134409</v>
      </c>
      <c r="H2156" s="16" t="s">
        <v>3078</v>
      </c>
      <c r="I2156" s="18">
        <v>778.11900000000003</v>
      </c>
      <c r="J2156" s="19">
        <v>0</v>
      </c>
      <c r="K2156" s="19">
        <v>722.55899999999997</v>
      </c>
      <c r="L2156" s="19">
        <v>0</v>
      </c>
      <c r="M2156" s="19">
        <v>180.59800000000001</v>
      </c>
      <c r="N2156" s="19">
        <v>0</v>
      </c>
      <c r="O2156" s="19">
        <v>0</v>
      </c>
      <c r="P2156" s="19">
        <v>0</v>
      </c>
      <c r="Q2156" s="19"/>
      <c r="R2156" s="19"/>
      <c r="S2156" s="19"/>
      <c r="T2156" s="19"/>
      <c r="U2156" s="25">
        <v>1681.2759999999998</v>
      </c>
      <c r="V2156" s="18">
        <v>210.15949999999998</v>
      </c>
      <c r="W2156" s="39">
        <v>9.9610774769624355E-5</v>
      </c>
      <c r="X2156" s="35">
        <v>247.46096737858747</v>
      </c>
      <c r="Y2156" s="35"/>
      <c r="Z2156" s="49">
        <v>0</v>
      </c>
      <c r="AC2156" t="s">
        <v>292</v>
      </c>
      <c r="AD2156" t="s">
        <v>293</v>
      </c>
      <c r="AE2156" t="s">
        <v>277</v>
      </c>
    </row>
    <row r="2157" spans="1:31" outlineLevel="1" x14ac:dyDescent="0.35">
      <c r="A2157" s="6" t="s">
        <v>398</v>
      </c>
      <c r="B2157" s="7" t="s">
        <v>562</v>
      </c>
      <c r="C2157" s="7" t="s">
        <v>277</v>
      </c>
      <c r="D2157" s="7" t="s">
        <v>292</v>
      </c>
      <c r="E2157" s="7" t="s">
        <v>293</v>
      </c>
      <c r="F2157" s="7" t="s">
        <v>563</v>
      </c>
      <c r="G2157" s="8">
        <v>5338856</v>
      </c>
      <c r="H2157" s="16" t="s">
        <v>3079</v>
      </c>
      <c r="I2157" s="18">
        <v>778.11900000000003</v>
      </c>
      <c r="J2157" s="19">
        <v>0</v>
      </c>
      <c r="K2157" s="19">
        <v>303.49700000000001</v>
      </c>
      <c r="L2157" s="19">
        <v>180.59800000000001</v>
      </c>
      <c r="M2157" s="19">
        <v>0</v>
      </c>
      <c r="N2157" s="19">
        <v>0</v>
      </c>
      <c r="O2157" s="19">
        <v>0</v>
      </c>
      <c r="P2157" s="19">
        <v>238.464</v>
      </c>
      <c r="Q2157" s="19"/>
      <c r="R2157" s="19"/>
      <c r="S2157" s="19"/>
      <c r="T2157" s="19"/>
      <c r="U2157" s="25">
        <v>1500.6779999999999</v>
      </c>
      <c r="V2157" s="18">
        <v>187.58474999999999</v>
      </c>
      <c r="W2157" s="39">
        <v>8.8910861904726139E-5</v>
      </c>
      <c r="X2157" s="35">
        <v>220.87939731713524</v>
      </c>
      <c r="Y2157" s="35"/>
      <c r="Z2157" s="49">
        <v>0</v>
      </c>
      <c r="AC2157" t="s">
        <v>292</v>
      </c>
      <c r="AD2157" t="s">
        <v>293</v>
      </c>
      <c r="AE2157" t="s">
        <v>277</v>
      </c>
    </row>
    <row r="2158" spans="1:31" outlineLevel="1" x14ac:dyDescent="0.35">
      <c r="A2158" s="6" t="s">
        <v>398</v>
      </c>
      <c r="B2158" s="7" t="s">
        <v>562</v>
      </c>
      <c r="C2158" s="7" t="s">
        <v>277</v>
      </c>
      <c r="D2158" s="7" t="s">
        <v>292</v>
      </c>
      <c r="E2158" s="7" t="s">
        <v>293</v>
      </c>
      <c r="F2158" s="7" t="s">
        <v>563</v>
      </c>
      <c r="G2158" s="8">
        <v>5135695</v>
      </c>
      <c r="H2158" s="16" t="s">
        <v>3080</v>
      </c>
      <c r="I2158" s="18">
        <v>778.11900000000003</v>
      </c>
      <c r="J2158" s="19">
        <v>476.928</v>
      </c>
      <c r="K2158" s="19">
        <v>2181.7890000000002</v>
      </c>
      <c r="L2158" s="19">
        <v>0</v>
      </c>
      <c r="M2158" s="19">
        <v>361.19600000000003</v>
      </c>
      <c r="N2158" s="19">
        <v>0</v>
      </c>
      <c r="O2158" s="19">
        <v>0</v>
      </c>
      <c r="P2158" s="19">
        <v>238.464</v>
      </c>
      <c r="Q2158" s="19"/>
      <c r="R2158" s="19"/>
      <c r="S2158" s="19"/>
      <c r="T2158" s="19"/>
      <c r="U2158" s="25">
        <v>4036.4960000000001</v>
      </c>
      <c r="V2158" s="18">
        <v>504.56200000000001</v>
      </c>
      <c r="W2158" s="39">
        <v>2.3915079613013552E-4</v>
      </c>
      <c r="X2158" s="35">
        <v>594.11732813636729</v>
      </c>
      <c r="Y2158" s="35"/>
      <c r="Z2158" s="49">
        <v>0</v>
      </c>
      <c r="AC2158" t="s">
        <v>292</v>
      </c>
      <c r="AD2158" t="s">
        <v>293</v>
      </c>
      <c r="AE2158" t="s">
        <v>277</v>
      </c>
    </row>
    <row r="2159" spans="1:31" outlineLevel="1" x14ac:dyDescent="0.35">
      <c r="A2159" s="6" t="s">
        <v>398</v>
      </c>
      <c r="B2159" s="7" t="s">
        <v>562</v>
      </c>
      <c r="C2159" s="7" t="s">
        <v>277</v>
      </c>
      <c r="D2159" s="7" t="s">
        <v>292</v>
      </c>
      <c r="E2159" s="7" t="s">
        <v>293</v>
      </c>
      <c r="F2159" s="7" t="s">
        <v>563</v>
      </c>
      <c r="G2159" s="8">
        <v>5277946</v>
      </c>
      <c r="H2159" s="16" t="s">
        <v>3081</v>
      </c>
      <c r="I2159" s="18">
        <v>702.23800000000006</v>
      </c>
      <c r="J2159" s="19">
        <v>838.12300000000005</v>
      </c>
      <c r="K2159" s="19">
        <v>343.18099999999998</v>
      </c>
      <c r="L2159" s="19">
        <v>0</v>
      </c>
      <c r="M2159" s="19">
        <v>0</v>
      </c>
      <c r="N2159" s="19">
        <v>0</v>
      </c>
      <c r="O2159" s="19">
        <v>523.779</v>
      </c>
      <c r="P2159" s="19">
        <v>476.928</v>
      </c>
      <c r="Q2159" s="19"/>
      <c r="R2159" s="19"/>
      <c r="S2159" s="19"/>
      <c r="T2159" s="19"/>
      <c r="U2159" s="25">
        <v>2884.2489999999998</v>
      </c>
      <c r="V2159" s="18">
        <v>360.53112499999997</v>
      </c>
      <c r="W2159" s="39">
        <v>1.7088347036329211E-4</v>
      </c>
      <c r="X2159" s="35">
        <v>424.5222365041335</v>
      </c>
      <c r="Y2159" s="35"/>
      <c r="Z2159" s="49">
        <v>0</v>
      </c>
      <c r="AC2159" t="s">
        <v>292</v>
      </c>
      <c r="AD2159" t="s">
        <v>293</v>
      </c>
      <c r="AE2159" t="s">
        <v>277</v>
      </c>
    </row>
    <row r="2160" spans="1:31" outlineLevel="1" x14ac:dyDescent="0.35">
      <c r="A2160" s="6" t="s">
        <v>398</v>
      </c>
      <c r="B2160" s="7" t="s">
        <v>562</v>
      </c>
      <c r="C2160" s="7" t="s">
        <v>277</v>
      </c>
      <c r="D2160" s="7" t="s">
        <v>292</v>
      </c>
      <c r="E2160" s="7" t="s">
        <v>293</v>
      </c>
      <c r="F2160" s="7" t="s">
        <v>563</v>
      </c>
      <c r="G2160" s="8">
        <v>5139774</v>
      </c>
      <c r="H2160" s="16" t="s">
        <v>3082</v>
      </c>
      <c r="I2160" s="18">
        <v>778.11900000000003</v>
      </c>
      <c r="J2160" s="19">
        <v>0</v>
      </c>
      <c r="K2160" s="19">
        <v>484.09500000000003</v>
      </c>
      <c r="L2160" s="19">
        <v>0</v>
      </c>
      <c r="M2160" s="19">
        <v>0</v>
      </c>
      <c r="N2160" s="19">
        <v>0</v>
      </c>
      <c r="O2160" s="19">
        <v>0</v>
      </c>
      <c r="P2160" s="19">
        <v>238.464</v>
      </c>
      <c r="Q2160" s="19"/>
      <c r="R2160" s="19"/>
      <c r="S2160" s="19"/>
      <c r="T2160" s="19"/>
      <c r="U2160" s="25">
        <v>1500.6779999999999</v>
      </c>
      <c r="V2160" s="18">
        <v>187.58474999999999</v>
      </c>
      <c r="W2160" s="39">
        <v>8.8910861904726139E-5</v>
      </c>
      <c r="X2160" s="35">
        <v>220.87939731713524</v>
      </c>
      <c r="Y2160" s="35"/>
      <c r="Z2160" s="49">
        <v>0</v>
      </c>
      <c r="AC2160" t="s">
        <v>292</v>
      </c>
      <c r="AD2160" t="s">
        <v>293</v>
      </c>
      <c r="AE2160" t="s">
        <v>277</v>
      </c>
    </row>
    <row r="2161" spans="1:31" outlineLevel="1" x14ac:dyDescent="0.35">
      <c r="A2161" s="6" t="s">
        <v>398</v>
      </c>
      <c r="B2161" s="7" t="s">
        <v>562</v>
      </c>
      <c r="C2161" s="7" t="s">
        <v>277</v>
      </c>
      <c r="D2161" s="7" t="s">
        <v>292</v>
      </c>
      <c r="E2161" s="7" t="s">
        <v>293</v>
      </c>
      <c r="F2161" s="7" t="s">
        <v>563</v>
      </c>
      <c r="G2161" s="8">
        <v>5134544</v>
      </c>
      <c r="H2161" s="16" t="s">
        <v>3083</v>
      </c>
      <c r="I2161" s="18">
        <v>882.83600000000001</v>
      </c>
      <c r="J2161" s="19">
        <v>238.464</v>
      </c>
      <c r="K2161" s="19">
        <v>0</v>
      </c>
      <c r="L2161" s="19">
        <v>0</v>
      </c>
      <c r="M2161" s="19">
        <v>0</v>
      </c>
      <c r="N2161" s="19">
        <v>359.05700000000002</v>
      </c>
      <c r="O2161" s="19">
        <v>597.52099999999996</v>
      </c>
      <c r="P2161" s="19">
        <v>0</v>
      </c>
      <c r="Q2161" s="19"/>
      <c r="R2161" s="19"/>
      <c r="S2161" s="19"/>
      <c r="T2161" s="19"/>
      <c r="U2161" s="25">
        <v>2077.8779999999997</v>
      </c>
      <c r="V2161" s="18">
        <v>259.73474999999996</v>
      </c>
      <c r="W2161" s="39">
        <v>1.2310830432169228E-4</v>
      </c>
      <c r="X2161" s="35">
        <v>305.83538929639423</v>
      </c>
      <c r="Y2161" s="35"/>
      <c r="Z2161" s="49">
        <v>0</v>
      </c>
      <c r="AC2161" t="s">
        <v>292</v>
      </c>
      <c r="AD2161" t="s">
        <v>293</v>
      </c>
      <c r="AE2161" t="s">
        <v>277</v>
      </c>
    </row>
    <row r="2162" spans="1:31" outlineLevel="1" x14ac:dyDescent="0.35">
      <c r="A2162" s="6" t="s">
        <v>398</v>
      </c>
      <c r="B2162" s="7" t="s">
        <v>562</v>
      </c>
      <c r="C2162" s="7" t="s">
        <v>277</v>
      </c>
      <c r="D2162" s="7" t="s">
        <v>292</v>
      </c>
      <c r="E2162" s="7" t="s">
        <v>293</v>
      </c>
      <c r="F2162" s="7" t="s">
        <v>563</v>
      </c>
      <c r="G2162" s="8">
        <v>5296460</v>
      </c>
      <c r="H2162" s="16" t="s">
        <v>3084</v>
      </c>
      <c r="I2162" s="18">
        <v>343.18099999999998</v>
      </c>
      <c r="J2162" s="19">
        <v>0</v>
      </c>
      <c r="K2162" s="19">
        <v>0</v>
      </c>
      <c r="L2162" s="19">
        <v>0</v>
      </c>
      <c r="M2162" s="19">
        <v>180.59800000000001</v>
      </c>
      <c r="N2162" s="19">
        <v>0</v>
      </c>
      <c r="O2162" s="19">
        <v>702.23800000000006</v>
      </c>
      <c r="P2162" s="19">
        <v>238.464</v>
      </c>
      <c r="Q2162" s="19"/>
      <c r="R2162" s="19"/>
      <c r="S2162" s="19"/>
      <c r="T2162" s="19"/>
      <c r="U2162" s="25">
        <v>1464.481</v>
      </c>
      <c r="V2162" s="18">
        <v>183.060125</v>
      </c>
      <c r="W2162" s="39">
        <v>8.6766293604021157E-5</v>
      </c>
      <c r="X2162" s="35">
        <v>215.55169107723015</v>
      </c>
      <c r="Y2162" s="35"/>
      <c r="Z2162" s="49">
        <v>0</v>
      </c>
      <c r="AC2162" t="s">
        <v>292</v>
      </c>
      <c r="AD2162" t="s">
        <v>293</v>
      </c>
      <c r="AE2162" t="s">
        <v>277</v>
      </c>
    </row>
    <row r="2163" spans="1:31" outlineLevel="1" x14ac:dyDescent="0.35">
      <c r="A2163" s="6" t="s">
        <v>398</v>
      </c>
      <c r="B2163" s="7" t="s">
        <v>562</v>
      </c>
      <c r="C2163" s="7" t="s">
        <v>277</v>
      </c>
      <c r="D2163" s="7" t="s">
        <v>292</v>
      </c>
      <c r="E2163" s="7" t="s">
        <v>293</v>
      </c>
      <c r="F2163" s="7" t="s">
        <v>563</v>
      </c>
      <c r="G2163" s="8">
        <v>5299841</v>
      </c>
      <c r="H2163" s="16" t="s">
        <v>3085</v>
      </c>
      <c r="I2163" s="18">
        <v>704.37599999999998</v>
      </c>
      <c r="J2163" s="19">
        <v>835.98500000000001</v>
      </c>
      <c r="K2163" s="19">
        <v>0</v>
      </c>
      <c r="L2163" s="19">
        <v>0</v>
      </c>
      <c r="M2163" s="19">
        <v>0</v>
      </c>
      <c r="N2163" s="19">
        <v>0</v>
      </c>
      <c r="O2163" s="19">
        <v>702.23800000000006</v>
      </c>
      <c r="P2163" s="19">
        <v>238.464</v>
      </c>
      <c r="Q2163" s="19"/>
      <c r="R2163" s="19"/>
      <c r="S2163" s="19"/>
      <c r="T2163" s="19"/>
      <c r="U2163" s="25">
        <v>2481.0630000000001</v>
      </c>
      <c r="V2163" s="18">
        <v>310.13287500000001</v>
      </c>
      <c r="W2163" s="39">
        <v>1.4699585771892811E-4</v>
      </c>
      <c r="X2163" s="35">
        <v>365.1787393070623</v>
      </c>
      <c r="Y2163" s="35"/>
      <c r="Z2163" s="49">
        <v>0</v>
      </c>
      <c r="AC2163" t="s">
        <v>292</v>
      </c>
      <c r="AD2163" t="s">
        <v>293</v>
      </c>
      <c r="AE2163" t="s">
        <v>277</v>
      </c>
    </row>
    <row r="2164" spans="1:31" outlineLevel="1" x14ac:dyDescent="0.35">
      <c r="A2164" s="6" t="s">
        <v>398</v>
      </c>
      <c r="B2164" s="7" t="s">
        <v>562</v>
      </c>
      <c r="C2164" s="7" t="s">
        <v>277</v>
      </c>
      <c r="D2164" s="7" t="s">
        <v>292</v>
      </c>
      <c r="E2164" s="7" t="s">
        <v>293</v>
      </c>
      <c r="F2164" s="7" t="s">
        <v>563</v>
      </c>
      <c r="G2164" s="8">
        <v>5296844</v>
      </c>
      <c r="H2164" s="16" t="s">
        <v>3086</v>
      </c>
      <c r="I2164" s="18">
        <v>343.18099999999998</v>
      </c>
      <c r="J2164" s="19">
        <v>0</v>
      </c>
      <c r="K2164" s="19">
        <v>180.59800000000001</v>
      </c>
      <c r="L2164" s="19">
        <v>0</v>
      </c>
      <c r="M2164" s="19">
        <v>361.19600000000003</v>
      </c>
      <c r="N2164" s="19">
        <v>0</v>
      </c>
      <c r="O2164" s="19">
        <v>0</v>
      </c>
      <c r="P2164" s="19">
        <v>238.464</v>
      </c>
      <c r="Q2164" s="19"/>
      <c r="R2164" s="19"/>
      <c r="S2164" s="19"/>
      <c r="T2164" s="19"/>
      <c r="U2164" s="25">
        <v>1123.4390000000001</v>
      </c>
      <c r="V2164" s="18">
        <v>140.42987500000001</v>
      </c>
      <c r="W2164" s="39">
        <v>6.6560534496663278E-5</v>
      </c>
      <c r="X2164" s="35">
        <v>165.35494572624185</v>
      </c>
      <c r="Y2164" s="35"/>
      <c r="Z2164" s="49">
        <v>0</v>
      </c>
      <c r="AC2164" t="s">
        <v>292</v>
      </c>
      <c r="AD2164" t="s">
        <v>293</v>
      </c>
      <c r="AE2164" t="s">
        <v>277</v>
      </c>
    </row>
    <row r="2165" spans="1:31" outlineLevel="1" x14ac:dyDescent="0.35">
      <c r="A2165" s="6" t="s">
        <v>398</v>
      </c>
      <c r="B2165" s="7" t="s">
        <v>562</v>
      </c>
      <c r="C2165" s="7" t="s">
        <v>277</v>
      </c>
      <c r="D2165" s="7" t="s">
        <v>292</v>
      </c>
      <c r="E2165" s="7" t="s">
        <v>293</v>
      </c>
      <c r="F2165" s="7" t="s">
        <v>563</v>
      </c>
      <c r="G2165" s="8">
        <v>5274323</v>
      </c>
      <c r="H2165" s="16" t="s">
        <v>3087</v>
      </c>
      <c r="I2165" s="18">
        <v>686.36199999999997</v>
      </c>
      <c r="J2165" s="19">
        <v>1312.913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/>
      <c r="R2165" s="19"/>
      <c r="S2165" s="19"/>
      <c r="T2165" s="19"/>
      <c r="U2165" s="25">
        <v>1999.2750000000001</v>
      </c>
      <c r="V2165" s="18">
        <v>249.90937500000001</v>
      </c>
      <c r="W2165" s="39">
        <v>1.1845130230107417E-4</v>
      </c>
      <c r="X2165" s="35">
        <v>294.26609643855352</v>
      </c>
      <c r="Y2165" s="35"/>
      <c r="Z2165" s="49">
        <v>0</v>
      </c>
      <c r="AC2165" t="s">
        <v>292</v>
      </c>
      <c r="AD2165" t="s">
        <v>293</v>
      </c>
      <c r="AE2165" t="s">
        <v>277</v>
      </c>
    </row>
    <row r="2166" spans="1:31" outlineLevel="1" x14ac:dyDescent="0.35">
      <c r="A2166" s="6" t="s">
        <v>398</v>
      </c>
      <c r="B2166" s="7" t="s">
        <v>562</v>
      </c>
      <c r="C2166" s="7" t="s">
        <v>277</v>
      </c>
      <c r="D2166" s="7" t="s">
        <v>292</v>
      </c>
      <c r="E2166" s="7" t="s">
        <v>293</v>
      </c>
      <c r="F2166" s="7" t="s">
        <v>563</v>
      </c>
      <c r="G2166" s="8">
        <v>5133905</v>
      </c>
      <c r="H2166" s="16" t="s">
        <v>3088</v>
      </c>
      <c r="I2166" s="18">
        <v>1210.1400000000001</v>
      </c>
      <c r="J2166" s="19">
        <v>720.25199999999995</v>
      </c>
      <c r="K2166" s="19">
        <v>940.702</v>
      </c>
      <c r="L2166" s="19">
        <v>838.12300000000005</v>
      </c>
      <c r="M2166" s="19">
        <v>720.25199999999995</v>
      </c>
      <c r="N2166" s="19">
        <v>1074.4490000000001</v>
      </c>
      <c r="O2166" s="19">
        <v>180.59800000000001</v>
      </c>
      <c r="P2166" s="19">
        <v>0</v>
      </c>
      <c r="Q2166" s="19"/>
      <c r="R2166" s="19"/>
      <c r="S2166" s="19"/>
      <c r="T2166" s="19"/>
      <c r="U2166" s="25">
        <v>5684.5159999999996</v>
      </c>
      <c r="V2166" s="18">
        <v>710.56449999999995</v>
      </c>
      <c r="W2166" s="39">
        <v>3.3679124840319257E-4</v>
      </c>
      <c r="X2166" s="35">
        <v>836.6834644871268</v>
      </c>
      <c r="Y2166" s="35"/>
      <c r="Z2166" s="49">
        <v>0</v>
      </c>
      <c r="AC2166" t="s">
        <v>292</v>
      </c>
      <c r="AD2166" t="s">
        <v>293</v>
      </c>
      <c r="AE2166" t="s">
        <v>277</v>
      </c>
    </row>
    <row r="2167" spans="1:31" outlineLevel="1" x14ac:dyDescent="0.35">
      <c r="A2167" s="6" t="s">
        <v>398</v>
      </c>
      <c r="B2167" s="7" t="s">
        <v>562</v>
      </c>
      <c r="C2167" s="7" t="s">
        <v>277</v>
      </c>
      <c r="D2167" s="7" t="s">
        <v>292</v>
      </c>
      <c r="E2167" s="7" t="s">
        <v>293</v>
      </c>
      <c r="F2167" s="7" t="s">
        <v>563</v>
      </c>
      <c r="G2167" s="8">
        <v>5134665</v>
      </c>
      <c r="H2167" s="16" t="s">
        <v>3089</v>
      </c>
      <c r="I2167" s="18">
        <v>942.84100000000001</v>
      </c>
      <c r="J2167" s="19">
        <v>359.05700000000002</v>
      </c>
      <c r="K2167" s="19">
        <v>1058.5730000000001</v>
      </c>
      <c r="L2167" s="19">
        <v>0</v>
      </c>
      <c r="M2167" s="19">
        <v>180.59800000000001</v>
      </c>
      <c r="N2167" s="19">
        <v>0</v>
      </c>
      <c r="O2167" s="19">
        <v>778.11900000000003</v>
      </c>
      <c r="P2167" s="19">
        <v>657.52599999999995</v>
      </c>
      <c r="Q2167" s="19"/>
      <c r="R2167" s="19"/>
      <c r="S2167" s="19"/>
      <c r="T2167" s="19"/>
      <c r="U2167" s="25">
        <v>3976.7140000000004</v>
      </c>
      <c r="V2167" s="18">
        <v>497.08925000000005</v>
      </c>
      <c r="W2167" s="39">
        <v>2.3560888431001933E-4</v>
      </c>
      <c r="X2167" s="35">
        <v>585.31823057485644</v>
      </c>
      <c r="Y2167" s="35"/>
      <c r="Z2167" s="49">
        <v>0</v>
      </c>
      <c r="AC2167" t="s">
        <v>292</v>
      </c>
      <c r="AD2167" t="s">
        <v>293</v>
      </c>
      <c r="AE2167" t="s">
        <v>277</v>
      </c>
    </row>
    <row r="2168" spans="1:31" outlineLevel="1" x14ac:dyDescent="0.35">
      <c r="A2168" s="6" t="s">
        <v>398</v>
      </c>
      <c r="B2168" s="7" t="s">
        <v>562</v>
      </c>
      <c r="C2168" s="7" t="s">
        <v>277</v>
      </c>
      <c r="D2168" s="7" t="s">
        <v>292</v>
      </c>
      <c r="E2168" s="7" t="s">
        <v>293</v>
      </c>
      <c r="F2168" s="7" t="s">
        <v>563</v>
      </c>
      <c r="G2168" s="8">
        <v>5294545</v>
      </c>
      <c r="H2168" s="16" t="s">
        <v>3090</v>
      </c>
      <c r="I2168" s="18">
        <v>343.18099999999998</v>
      </c>
      <c r="J2168" s="19">
        <v>238.464</v>
      </c>
      <c r="K2168" s="19">
        <v>238.464</v>
      </c>
      <c r="L2168" s="19">
        <v>0</v>
      </c>
      <c r="M2168" s="19">
        <v>0</v>
      </c>
      <c r="N2168" s="19">
        <v>238.464</v>
      </c>
      <c r="O2168" s="19">
        <v>0</v>
      </c>
      <c r="P2168" s="19">
        <v>359.05700000000002</v>
      </c>
      <c r="Q2168" s="19"/>
      <c r="R2168" s="19"/>
      <c r="S2168" s="19"/>
      <c r="T2168" s="19"/>
      <c r="U2168" s="25">
        <v>1417.6299999999999</v>
      </c>
      <c r="V2168" s="18">
        <v>177.20374999999999</v>
      </c>
      <c r="W2168" s="39">
        <v>8.3990506399105551E-5</v>
      </c>
      <c r="X2168" s="35">
        <v>208.65586089666834</v>
      </c>
      <c r="Y2168" s="35"/>
      <c r="Z2168" s="49">
        <v>0</v>
      </c>
      <c r="AC2168" t="s">
        <v>292</v>
      </c>
      <c r="AD2168" t="s">
        <v>293</v>
      </c>
      <c r="AE2168" t="s">
        <v>277</v>
      </c>
    </row>
    <row r="2169" spans="1:31" outlineLevel="1" x14ac:dyDescent="0.35">
      <c r="A2169" s="6" t="s">
        <v>398</v>
      </c>
      <c r="B2169" s="7" t="s">
        <v>562</v>
      </c>
      <c r="C2169" s="7" t="s">
        <v>277</v>
      </c>
      <c r="D2169" s="7" t="s">
        <v>292</v>
      </c>
      <c r="E2169" s="7" t="s">
        <v>293</v>
      </c>
      <c r="F2169" s="7" t="s">
        <v>563</v>
      </c>
      <c r="G2169" s="8">
        <v>5296602</v>
      </c>
      <c r="H2169" s="16" t="s">
        <v>3091</v>
      </c>
      <c r="I2169" s="18">
        <v>343.18099999999998</v>
      </c>
      <c r="J2169" s="19">
        <v>359.05700000000002</v>
      </c>
      <c r="K2169" s="19">
        <v>238.464</v>
      </c>
      <c r="L2169" s="19">
        <v>0</v>
      </c>
      <c r="M2169" s="19">
        <v>180.59800000000001</v>
      </c>
      <c r="N2169" s="19">
        <v>0</v>
      </c>
      <c r="O2169" s="19">
        <v>1241.893</v>
      </c>
      <c r="P2169" s="19">
        <v>1134.454</v>
      </c>
      <c r="Q2169" s="19"/>
      <c r="R2169" s="19"/>
      <c r="S2169" s="19"/>
      <c r="T2169" s="19"/>
      <c r="U2169" s="25">
        <v>3497.6469999999999</v>
      </c>
      <c r="V2169" s="18">
        <v>437.20587499999999</v>
      </c>
      <c r="W2169" s="39">
        <v>2.072255403280915E-4</v>
      </c>
      <c r="X2169" s="35">
        <v>514.80608190970099</v>
      </c>
      <c r="Y2169" s="35"/>
      <c r="Z2169" s="49">
        <v>0</v>
      </c>
      <c r="AC2169" t="s">
        <v>292</v>
      </c>
      <c r="AD2169" t="s">
        <v>293</v>
      </c>
      <c r="AE2169" t="s">
        <v>277</v>
      </c>
    </row>
    <row r="2170" spans="1:31" outlineLevel="1" x14ac:dyDescent="0.35">
      <c r="A2170" s="6" t="s">
        <v>398</v>
      </c>
      <c r="B2170" s="7" t="s">
        <v>562</v>
      </c>
      <c r="C2170" s="7" t="s">
        <v>277</v>
      </c>
      <c r="D2170" s="7" t="s">
        <v>292</v>
      </c>
      <c r="E2170" s="7" t="s">
        <v>293</v>
      </c>
      <c r="F2170" s="7" t="s">
        <v>563</v>
      </c>
      <c r="G2170" s="8">
        <v>5132847</v>
      </c>
      <c r="H2170" s="16" t="s">
        <v>3092</v>
      </c>
      <c r="I2170" s="18">
        <v>419.06200000000001</v>
      </c>
      <c r="J2170" s="19">
        <v>0</v>
      </c>
      <c r="K2170" s="19">
        <v>303.49700000000001</v>
      </c>
      <c r="L2170" s="19">
        <v>0</v>
      </c>
      <c r="M2170" s="19">
        <v>1210.152</v>
      </c>
      <c r="N2170" s="19">
        <v>0</v>
      </c>
      <c r="O2170" s="19">
        <v>0</v>
      </c>
      <c r="P2170" s="19">
        <v>597.52099999999996</v>
      </c>
      <c r="Q2170" s="19"/>
      <c r="R2170" s="19"/>
      <c r="S2170" s="19"/>
      <c r="T2170" s="19"/>
      <c r="U2170" s="25">
        <v>2530.232</v>
      </c>
      <c r="V2170" s="18">
        <v>316.279</v>
      </c>
      <c r="W2170" s="39">
        <v>1.499089797670913E-4</v>
      </c>
      <c r="X2170" s="35">
        <v>372.41574757045134</v>
      </c>
      <c r="Y2170" s="35"/>
      <c r="Z2170" s="49">
        <v>0</v>
      </c>
      <c r="AC2170" t="s">
        <v>292</v>
      </c>
      <c r="AD2170" t="s">
        <v>293</v>
      </c>
      <c r="AE2170" t="s">
        <v>277</v>
      </c>
    </row>
    <row r="2171" spans="1:31" outlineLevel="1" x14ac:dyDescent="0.35">
      <c r="A2171" s="6" t="s">
        <v>398</v>
      </c>
      <c r="B2171" s="7" t="s">
        <v>562</v>
      </c>
      <c r="C2171" s="7" t="s">
        <v>277</v>
      </c>
      <c r="D2171" s="7" t="s">
        <v>292</v>
      </c>
      <c r="E2171" s="7" t="s">
        <v>293</v>
      </c>
      <c r="F2171" s="7" t="s">
        <v>563</v>
      </c>
      <c r="G2171" s="8">
        <v>5276369</v>
      </c>
      <c r="H2171" s="16" t="s">
        <v>3093</v>
      </c>
      <c r="I2171" s="18">
        <v>419.06200000000001</v>
      </c>
      <c r="J2171" s="19">
        <v>0</v>
      </c>
      <c r="K2171" s="19">
        <v>303.49700000000001</v>
      </c>
      <c r="L2171" s="19">
        <v>0</v>
      </c>
      <c r="M2171" s="19">
        <v>361.19499999999999</v>
      </c>
      <c r="N2171" s="19">
        <v>0</v>
      </c>
      <c r="O2171" s="19">
        <v>0</v>
      </c>
      <c r="P2171" s="19">
        <v>359.05700000000002</v>
      </c>
      <c r="Q2171" s="19"/>
      <c r="R2171" s="19"/>
      <c r="S2171" s="19"/>
      <c r="T2171" s="19"/>
      <c r="U2171" s="25">
        <v>1442.8109999999999</v>
      </c>
      <c r="V2171" s="18">
        <v>180.35137499999999</v>
      </c>
      <c r="W2171" s="39">
        <v>8.5482408335179057E-5</v>
      </c>
      <c r="X2171" s="35">
        <v>212.36216171792566</v>
      </c>
      <c r="Y2171" s="35"/>
      <c r="Z2171" s="49">
        <v>0</v>
      </c>
      <c r="AC2171" t="s">
        <v>292</v>
      </c>
      <c r="AD2171" t="s">
        <v>293</v>
      </c>
      <c r="AE2171" t="s">
        <v>277</v>
      </c>
    </row>
    <row r="2172" spans="1:31" outlineLevel="1" x14ac:dyDescent="0.35">
      <c r="A2172" s="6" t="s">
        <v>398</v>
      </c>
      <c r="B2172" s="7" t="s">
        <v>562</v>
      </c>
      <c r="C2172" s="7" t="s">
        <v>277</v>
      </c>
      <c r="D2172" s="7" t="s">
        <v>292</v>
      </c>
      <c r="E2172" s="7" t="s">
        <v>293</v>
      </c>
      <c r="F2172" s="7" t="s">
        <v>563</v>
      </c>
      <c r="G2172" s="8">
        <v>5133493</v>
      </c>
      <c r="H2172" s="16" t="s">
        <v>3094</v>
      </c>
      <c r="I2172" s="18">
        <v>1377.778</v>
      </c>
      <c r="J2172" s="19">
        <v>0</v>
      </c>
      <c r="K2172" s="19">
        <v>2656.9690000000001</v>
      </c>
      <c r="L2172" s="19">
        <v>419.06200000000001</v>
      </c>
      <c r="M2172" s="19">
        <v>720.25199999999995</v>
      </c>
      <c r="N2172" s="19">
        <v>238.464</v>
      </c>
      <c r="O2172" s="19">
        <v>2223.2359999999999</v>
      </c>
      <c r="P2172" s="19">
        <v>0</v>
      </c>
      <c r="Q2172" s="19"/>
      <c r="R2172" s="19"/>
      <c r="S2172" s="19"/>
      <c r="T2172" s="19"/>
      <c r="U2172" s="25">
        <v>7635.7609999999995</v>
      </c>
      <c r="V2172" s="18">
        <v>954.47012499999994</v>
      </c>
      <c r="W2172" s="39">
        <v>4.5239691113516264E-4</v>
      </c>
      <c r="X2172" s="35">
        <v>1123.880197975639</v>
      </c>
      <c r="Y2172" s="35"/>
      <c r="Z2172" s="49">
        <v>0</v>
      </c>
      <c r="AC2172" t="s">
        <v>292</v>
      </c>
      <c r="AD2172" t="s">
        <v>293</v>
      </c>
      <c r="AE2172" t="s">
        <v>277</v>
      </c>
    </row>
    <row r="2173" spans="1:31" outlineLevel="1" x14ac:dyDescent="0.35">
      <c r="A2173" s="6" t="s">
        <v>398</v>
      </c>
      <c r="B2173" s="7" t="s">
        <v>562</v>
      </c>
      <c r="C2173" s="7" t="s">
        <v>277</v>
      </c>
      <c r="D2173" s="7" t="s">
        <v>292</v>
      </c>
      <c r="E2173" s="7" t="s">
        <v>293</v>
      </c>
      <c r="F2173" s="7" t="s">
        <v>563</v>
      </c>
      <c r="G2173" s="8">
        <v>5290435</v>
      </c>
      <c r="H2173" s="16" t="s">
        <v>3095</v>
      </c>
      <c r="I2173" s="18">
        <v>419.06200000000001</v>
      </c>
      <c r="J2173" s="19">
        <v>0</v>
      </c>
      <c r="K2173" s="19">
        <v>1139.482</v>
      </c>
      <c r="L2173" s="19">
        <v>0</v>
      </c>
      <c r="M2173" s="19">
        <v>0</v>
      </c>
      <c r="N2173" s="19">
        <v>359.05700000000002</v>
      </c>
      <c r="O2173" s="19">
        <v>238.464</v>
      </c>
      <c r="P2173" s="19">
        <v>238.464</v>
      </c>
      <c r="Q2173" s="19"/>
      <c r="R2173" s="19"/>
      <c r="S2173" s="19"/>
      <c r="T2173" s="19"/>
      <c r="U2173" s="25">
        <v>2394.529</v>
      </c>
      <c r="V2173" s="18">
        <v>299.316125</v>
      </c>
      <c r="W2173" s="39">
        <v>1.4186896672428197E-4</v>
      </c>
      <c r="X2173" s="35">
        <v>352.44211108472479</v>
      </c>
      <c r="Y2173" s="35"/>
      <c r="Z2173" s="49">
        <v>0</v>
      </c>
      <c r="AC2173" t="s">
        <v>292</v>
      </c>
      <c r="AD2173" t="s">
        <v>293</v>
      </c>
      <c r="AE2173" t="s">
        <v>277</v>
      </c>
    </row>
    <row r="2174" spans="1:31" outlineLevel="1" x14ac:dyDescent="0.35">
      <c r="A2174" s="6" t="s">
        <v>398</v>
      </c>
      <c r="B2174" s="7" t="s">
        <v>562</v>
      </c>
      <c r="C2174" s="7" t="s">
        <v>277</v>
      </c>
      <c r="D2174" s="7" t="s">
        <v>292</v>
      </c>
      <c r="E2174" s="7" t="s">
        <v>293</v>
      </c>
      <c r="F2174" s="7" t="s">
        <v>563</v>
      </c>
      <c r="G2174" s="8">
        <v>5134423</v>
      </c>
      <c r="H2174" s="16" t="s">
        <v>3096</v>
      </c>
      <c r="I2174" s="18">
        <v>419.06200000000001</v>
      </c>
      <c r="J2174" s="19">
        <v>238.464</v>
      </c>
      <c r="K2174" s="19">
        <v>1031.473</v>
      </c>
      <c r="L2174" s="19">
        <v>0</v>
      </c>
      <c r="M2174" s="19">
        <v>0</v>
      </c>
      <c r="N2174" s="19">
        <v>0</v>
      </c>
      <c r="O2174" s="19">
        <v>0</v>
      </c>
      <c r="P2174" s="19">
        <v>359.05700000000002</v>
      </c>
      <c r="Q2174" s="19"/>
      <c r="R2174" s="19"/>
      <c r="S2174" s="19"/>
      <c r="T2174" s="19"/>
      <c r="U2174" s="25">
        <v>2048.056</v>
      </c>
      <c r="V2174" s="18">
        <v>256.00700000000001</v>
      </c>
      <c r="W2174" s="39">
        <v>1.2134143646348238E-4</v>
      </c>
      <c r="X2174" s="35">
        <v>301.44599637746592</v>
      </c>
      <c r="Y2174" s="35"/>
      <c r="Z2174" s="49">
        <v>0</v>
      </c>
      <c r="AC2174" t="s">
        <v>292</v>
      </c>
      <c r="AD2174" t="s">
        <v>293</v>
      </c>
      <c r="AE2174" t="s">
        <v>277</v>
      </c>
    </row>
    <row r="2175" spans="1:31" outlineLevel="1" x14ac:dyDescent="0.35">
      <c r="A2175" s="6" t="s">
        <v>398</v>
      </c>
      <c r="B2175" s="7" t="s">
        <v>562</v>
      </c>
      <c r="C2175" s="7" t="s">
        <v>277</v>
      </c>
      <c r="D2175" s="7" t="s">
        <v>292</v>
      </c>
      <c r="E2175" s="7" t="s">
        <v>293</v>
      </c>
      <c r="F2175" s="7" t="s">
        <v>563</v>
      </c>
      <c r="G2175" s="8">
        <v>5274392</v>
      </c>
      <c r="H2175" s="16" t="s">
        <v>3097</v>
      </c>
      <c r="I2175" s="18">
        <v>1616.242</v>
      </c>
      <c r="J2175" s="19">
        <v>0</v>
      </c>
      <c r="K2175" s="19">
        <v>1508.0119999999999</v>
      </c>
      <c r="L2175" s="19">
        <v>419.06200000000001</v>
      </c>
      <c r="M2175" s="19">
        <v>539.65499999999997</v>
      </c>
      <c r="N2175" s="19">
        <v>541.96100000000001</v>
      </c>
      <c r="O2175" s="19">
        <v>1558.5440000000001</v>
      </c>
      <c r="P2175" s="19">
        <v>1016.583</v>
      </c>
      <c r="Q2175" s="19"/>
      <c r="R2175" s="19"/>
      <c r="S2175" s="19"/>
      <c r="T2175" s="19"/>
      <c r="U2175" s="25">
        <v>7200.0589999999993</v>
      </c>
      <c r="V2175" s="18">
        <v>900.00737499999991</v>
      </c>
      <c r="W2175" s="39">
        <v>4.2658281886912485E-4</v>
      </c>
      <c r="X2175" s="35">
        <v>1059.7507876891748</v>
      </c>
      <c r="Y2175" s="35"/>
      <c r="Z2175" s="49">
        <v>0</v>
      </c>
      <c r="AC2175" t="s">
        <v>292</v>
      </c>
      <c r="AD2175" t="s">
        <v>293</v>
      </c>
      <c r="AE2175" t="s">
        <v>277</v>
      </c>
    </row>
    <row r="2176" spans="1:31" outlineLevel="1" x14ac:dyDescent="0.35">
      <c r="A2176" s="6" t="s">
        <v>398</v>
      </c>
      <c r="B2176" s="7" t="s">
        <v>562</v>
      </c>
      <c r="C2176" s="7" t="s">
        <v>277</v>
      </c>
      <c r="D2176" s="7" t="s">
        <v>292</v>
      </c>
      <c r="E2176" s="7" t="s">
        <v>293</v>
      </c>
      <c r="F2176" s="7" t="s">
        <v>563</v>
      </c>
      <c r="G2176" s="8">
        <v>5134212</v>
      </c>
      <c r="H2176" s="16" t="s">
        <v>3098</v>
      </c>
      <c r="I2176" s="18">
        <v>476.928</v>
      </c>
      <c r="J2176" s="19">
        <v>0</v>
      </c>
      <c r="K2176" s="19">
        <v>303.49700000000001</v>
      </c>
      <c r="L2176" s="19">
        <v>0</v>
      </c>
      <c r="M2176" s="19">
        <v>848.95699999999999</v>
      </c>
      <c r="N2176" s="19">
        <v>0</v>
      </c>
      <c r="O2176" s="19">
        <v>0</v>
      </c>
      <c r="P2176" s="19">
        <v>0</v>
      </c>
      <c r="Q2176" s="19"/>
      <c r="R2176" s="19"/>
      <c r="S2176" s="19"/>
      <c r="T2176" s="19"/>
      <c r="U2176" s="25">
        <v>1629.3820000000001</v>
      </c>
      <c r="V2176" s="18">
        <v>203.67275000000001</v>
      </c>
      <c r="W2176" s="39">
        <v>9.6536204297022088E-5</v>
      </c>
      <c r="X2176" s="35">
        <v>239.82287616623188</v>
      </c>
      <c r="Y2176" s="35"/>
      <c r="Z2176" s="49">
        <v>0</v>
      </c>
      <c r="AC2176" t="s">
        <v>292</v>
      </c>
      <c r="AD2176" t="s">
        <v>293</v>
      </c>
      <c r="AE2176" t="s">
        <v>277</v>
      </c>
    </row>
    <row r="2177" spans="1:31" outlineLevel="1" x14ac:dyDescent="0.35">
      <c r="A2177" s="6" t="s">
        <v>398</v>
      </c>
      <c r="B2177" s="7" t="s">
        <v>562</v>
      </c>
      <c r="C2177" s="7" t="s">
        <v>277</v>
      </c>
      <c r="D2177" s="7" t="s">
        <v>292</v>
      </c>
      <c r="E2177" s="7" t="s">
        <v>293</v>
      </c>
      <c r="F2177" s="7" t="s">
        <v>563</v>
      </c>
      <c r="G2177" s="8">
        <v>5334791</v>
      </c>
      <c r="H2177" s="16" t="s">
        <v>3099</v>
      </c>
      <c r="I2177" s="18">
        <v>2873.4270000000001</v>
      </c>
      <c r="J2177" s="19">
        <v>0</v>
      </c>
      <c r="K2177" s="19">
        <v>4716.4160000000002</v>
      </c>
      <c r="L2177" s="19">
        <v>1029.556</v>
      </c>
      <c r="M2177" s="19">
        <v>2606.27</v>
      </c>
      <c r="N2177" s="19">
        <v>1495.817</v>
      </c>
      <c r="O2177" s="19">
        <v>4274.5709999999999</v>
      </c>
      <c r="P2177" s="19">
        <v>3500.3409999999999</v>
      </c>
      <c r="Q2177" s="19"/>
      <c r="R2177" s="19"/>
      <c r="S2177" s="19"/>
      <c r="T2177" s="19"/>
      <c r="U2177" s="25">
        <v>20496.398000000001</v>
      </c>
      <c r="V2177" s="18">
        <v>2562.0497500000001</v>
      </c>
      <c r="W2177" s="39">
        <v>1.2143527206518023E-3</v>
      </c>
      <c r="X2177" s="35">
        <v>3016.7911020299739</v>
      </c>
      <c r="Y2177" s="35"/>
      <c r="Z2177" s="49">
        <v>0</v>
      </c>
      <c r="AC2177" t="s">
        <v>292</v>
      </c>
      <c r="AD2177" t="s">
        <v>293</v>
      </c>
      <c r="AE2177" t="s">
        <v>277</v>
      </c>
    </row>
    <row r="2178" spans="1:31" outlineLevel="1" x14ac:dyDescent="0.35">
      <c r="A2178" s="6" t="s">
        <v>398</v>
      </c>
      <c r="B2178" s="7" t="s">
        <v>562</v>
      </c>
      <c r="C2178" s="7" t="s">
        <v>277</v>
      </c>
      <c r="D2178" s="7" t="s">
        <v>292</v>
      </c>
      <c r="E2178" s="7" t="s">
        <v>293</v>
      </c>
      <c r="F2178" s="7" t="s">
        <v>563</v>
      </c>
      <c r="G2178" s="8">
        <v>5277171</v>
      </c>
      <c r="H2178" s="16" t="s">
        <v>3100</v>
      </c>
      <c r="I2178" s="18">
        <v>958.71600000000001</v>
      </c>
      <c r="J2178" s="19">
        <v>0</v>
      </c>
      <c r="K2178" s="19">
        <v>721.48900000000003</v>
      </c>
      <c r="L2178" s="19">
        <v>0</v>
      </c>
      <c r="M2178" s="19">
        <v>303.49700000000001</v>
      </c>
      <c r="N2178" s="19">
        <v>901.01800000000003</v>
      </c>
      <c r="O2178" s="19">
        <v>180.59800000000001</v>
      </c>
      <c r="P2178" s="19">
        <v>0</v>
      </c>
      <c r="Q2178" s="19"/>
      <c r="R2178" s="19"/>
      <c r="S2178" s="19"/>
      <c r="T2178" s="19"/>
      <c r="U2178" s="25">
        <v>3065.3180000000002</v>
      </c>
      <c r="V2178" s="18">
        <v>383.16475000000003</v>
      </c>
      <c r="W2178" s="39">
        <v>1.8161128862558882E-4</v>
      </c>
      <c r="X2178" s="35">
        <v>451.17313136153564</v>
      </c>
      <c r="Y2178" s="35"/>
      <c r="Z2178" s="49">
        <v>0</v>
      </c>
      <c r="AC2178" t="s">
        <v>292</v>
      </c>
      <c r="AD2178" t="s">
        <v>293</v>
      </c>
      <c r="AE2178" t="s">
        <v>277</v>
      </c>
    </row>
    <row r="2179" spans="1:31" outlineLevel="1" x14ac:dyDescent="0.35">
      <c r="A2179" s="6" t="s">
        <v>398</v>
      </c>
      <c r="B2179" s="7" t="s">
        <v>562</v>
      </c>
      <c r="C2179" s="7" t="s">
        <v>277</v>
      </c>
      <c r="D2179" s="7" t="s">
        <v>292</v>
      </c>
      <c r="E2179" s="7" t="s">
        <v>293</v>
      </c>
      <c r="F2179" s="7" t="s">
        <v>563</v>
      </c>
      <c r="G2179" s="8">
        <v>5273746</v>
      </c>
      <c r="H2179" s="16" t="s">
        <v>3101</v>
      </c>
      <c r="I2179" s="18">
        <v>180.59800000000001</v>
      </c>
      <c r="J2179" s="19">
        <v>778.11900000000003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597.52099999999996</v>
      </c>
      <c r="Q2179" s="19"/>
      <c r="R2179" s="19"/>
      <c r="S2179" s="19"/>
      <c r="T2179" s="19"/>
      <c r="U2179" s="25">
        <v>1556.2380000000001</v>
      </c>
      <c r="V2179" s="18">
        <v>194.52975000000001</v>
      </c>
      <c r="W2179" s="39">
        <v>9.2202632349436197E-5</v>
      </c>
      <c r="X2179" s="35">
        <v>229.05707388395376</v>
      </c>
      <c r="Y2179" s="35"/>
      <c r="Z2179" s="49">
        <v>0</v>
      </c>
      <c r="AC2179" t="s">
        <v>292</v>
      </c>
      <c r="AD2179" t="s">
        <v>293</v>
      </c>
      <c r="AE2179" t="s">
        <v>277</v>
      </c>
    </row>
    <row r="2180" spans="1:31" outlineLevel="1" x14ac:dyDescent="0.35">
      <c r="A2180" s="6" t="s">
        <v>398</v>
      </c>
      <c r="B2180" s="7" t="s">
        <v>562</v>
      </c>
      <c r="C2180" s="7" t="s">
        <v>277</v>
      </c>
      <c r="D2180" s="7" t="s">
        <v>292</v>
      </c>
      <c r="E2180" s="7" t="s">
        <v>293</v>
      </c>
      <c r="F2180" s="7" t="s">
        <v>563</v>
      </c>
      <c r="G2180" s="8">
        <v>5133929</v>
      </c>
      <c r="H2180" s="16" t="s">
        <v>3102</v>
      </c>
      <c r="I2180" s="18">
        <v>1081.4480000000001</v>
      </c>
      <c r="J2180" s="19">
        <v>1259.9069999999999</v>
      </c>
      <c r="K2180" s="19">
        <v>5806.0159999999996</v>
      </c>
      <c r="L2180" s="19">
        <v>1065.5719999999999</v>
      </c>
      <c r="M2180" s="19">
        <v>0</v>
      </c>
      <c r="N2180" s="19">
        <v>2146.1759999999999</v>
      </c>
      <c r="O2180" s="19">
        <v>5034.183</v>
      </c>
      <c r="P2180" s="19">
        <v>1319.912</v>
      </c>
      <c r="Q2180" s="19"/>
      <c r="R2180" s="19"/>
      <c r="S2180" s="19"/>
      <c r="T2180" s="19"/>
      <c r="U2180" s="25">
        <v>17713.214</v>
      </c>
      <c r="V2180" s="18">
        <v>2214.15175</v>
      </c>
      <c r="W2180" s="39">
        <v>1.0494570613035321E-3</v>
      </c>
      <c r="X2180" s="35">
        <v>2607.1442593743914</v>
      </c>
      <c r="Y2180" s="35"/>
      <c r="Z2180" s="49">
        <v>0</v>
      </c>
      <c r="AC2180" t="s">
        <v>292</v>
      </c>
      <c r="AD2180" t="s">
        <v>293</v>
      </c>
      <c r="AE2180" t="s">
        <v>277</v>
      </c>
    </row>
    <row r="2181" spans="1:31" outlineLevel="1" x14ac:dyDescent="0.35">
      <c r="A2181" s="6" t="s">
        <v>398</v>
      </c>
      <c r="B2181" s="7" t="s">
        <v>562</v>
      </c>
      <c r="C2181" s="7" t="s">
        <v>277</v>
      </c>
      <c r="D2181" s="7" t="s">
        <v>292</v>
      </c>
      <c r="E2181" s="7" t="s">
        <v>293</v>
      </c>
      <c r="F2181" s="7" t="s">
        <v>563</v>
      </c>
      <c r="G2181" s="8">
        <v>5134416</v>
      </c>
      <c r="H2181" s="16" t="s">
        <v>3103</v>
      </c>
      <c r="I2181" s="18">
        <v>780.25800000000004</v>
      </c>
      <c r="J2181" s="19">
        <v>303.49700000000001</v>
      </c>
      <c r="K2181" s="19">
        <v>0</v>
      </c>
      <c r="L2181" s="19">
        <v>0</v>
      </c>
      <c r="M2181" s="19">
        <v>0</v>
      </c>
      <c r="N2181" s="19">
        <v>0</v>
      </c>
      <c r="O2181" s="19">
        <v>180.59800000000001</v>
      </c>
      <c r="P2181" s="19">
        <v>419.06200000000001</v>
      </c>
      <c r="Q2181" s="19"/>
      <c r="R2181" s="19"/>
      <c r="S2181" s="19"/>
      <c r="T2181" s="19"/>
      <c r="U2181" s="25">
        <v>1683.415</v>
      </c>
      <c r="V2181" s="18">
        <v>210.426875</v>
      </c>
      <c r="W2181" s="39">
        <v>9.9737504376918009E-5</v>
      </c>
      <c r="X2181" s="35">
        <v>247.77579909522581</v>
      </c>
      <c r="Y2181" s="35"/>
      <c r="Z2181" s="49">
        <v>0</v>
      </c>
      <c r="AC2181" t="s">
        <v>292</v>
      </c>
      <c r="AD2181" t="s">
        <v>293</v>
      </c>
      <c r="AE2181" t="s">
        <v>277</v>
      </c>
    </row>
    <row r="2182" spans="1:31" outlineLevel="1" x14ac:dyDescent="0.35">
      <c r="A2182" s="6" t="s">
        <v>398</v>
      </c>
      <c r="B2182" s="7" t="s">
        <v>562</v>
      </c>
      <c r="C2182" s="7" t="s">
        <v>277</v>
      </c>
      <c r="D2182" s="7" t="s">
        <v>292</v>
      </c>
      <c r="E2182" s="7" t="s">
        <v>293</v>
      </c>
      <c r="F2182" s="7" t="s">
        <v>563</v>
      </c>
      <c r="G2182" s="8">
        <v>5334784</v>
      </c>
      <c r="H2182" s="16" t="s">
        <v>3104</v>
      </c>
      <c r="I2182" s="18">
        <v>180.59800000000001</v>
      </c>
      <c r="J2182" s="19">
        <v>0</v>
      </c>
      <c r="K2182" s="19">
        <v>1029.723</v>
      </c>
      <c r="L2182" s="19">
        <v>0</v>
      </c>
      <c r="M2182" s="19">
        <v>180.59800000000001</v>
      </c>
      <c r="N2182" s="19">
        <v>845.45899999999995</v>
      </c>
      <c r="O2182" s="19">
        <v>657.52599999999995</v>
      </c>
      <c r="P2182" s="19">
        <v>597.52099999999996</v>
      </c>
      <c r="Q2182" s="19"/>
      <c r="R2182" s="19"/>
      <c r="S2182" s="19"/>
      <c r="T2182" s="19"/>
      <c r="U2182" s="25">
        <v>3491.4249999999993</v>
      </c>
      <c r="V2182" s="18">
        <v>436.42812499999991</v>
      </c>
      <c r="W2182" s="39">
        <v>2.0685690469621627E-4</v>
      </c>
      <c r="X2182" s="35">
        <v>513.89028810842763</v>
      </c>
      <c r="Y2182" s="35"/>
      <c r="Z2182" s="49">
        <v>0</v>
      </c>
      <c r="AC2182" t="s">
        <v>292</v>
      </c>
      <c r="AD2182" t="s">
        <v>293</v>
      </c>
      <c r="AE2182" t="s">
        <v>277</v>
      </c>
    </row>
    <row r="2183" spans="1:31" outlineLevel="1" x14ac:dyDescent="0.35">
      <c r="A2183" s="6" t="s">
        <v>398</v>
      </c>
      <c r="B2183" s="7" t="s">
        <v>562</v>
      </c>
      <c r="C2183" s="7" t="s">
        <v>277</v>
      </c>
      <c r="D2183" s="7" t="s">
        <v>292</v>
      </c>
      <c r="E2183" s="7" t="s">
        <v>293</v>
      </c>
      <c r="F2183" s="7" t="s">
        <v>563</v>
      </c>
      <c r="G2183" s="8">
        <v>5135664</v>
      </c>
      <c r="H2183" s="16" t="s">
        <v>3105</v>
      </c>
      <c r="I2183" s="18">
        <v>361.19499999999999</v>
      </c>
      <c r="J2183" s="19">
        <v>0</v>
      </c>
      <c r="K2183" s="19">
        <v>238.464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/>
      <c r="R2183" s="19"/>
      <c r="S2183" s="19"/>
      <c r="T2183" s="19"/>
      <c r="U2183" s="25">
        <v>599.65899999999999</v>
      </c>
      <c r="V2183" s="18">
        <v>74.957374999999999</v>
      </c>
      <c r="W2183" s="39">
        <v>3.5528073669985283E-5</v>
      </c>
      <c r="X2183" s="35">
        <v>88.261651410759683</v>
      </c>
      <c r="Y2183" s="35"/>
      <c r="Z2183" s="49">
        <v>0</v>
      </c>
      <c r="AC2183" t="s">
        <v>292</v>
      </c>
      <c r="AD2183" t="s">
        <v>293</v>
      </c>
      <c r="AE2183" t="s">
        <v>277</v>
      </c>
    </row>
    <row r="2184" spans="1:31" outlineLevel="1" x14ac:dyDescent="0.35">
      <c r="A2184" s="6" t="s">
        <v>398</v>
      </c>
      <c r="B2184" s="7" t="s">
        <v>562</v>
      </c>
      <c r="C2184" s="7" t="s">
        <v>277</v>
      </c>
      <c r="D2184" s="7" t="s">
        <v>292</v>
      </c>
      <c r="E2184" s="7" t="s">
        <v>293</v>
      </c>
      <c r="F2184" s="7" t="s">
        <v>563</v>
      </c>
      <c r="G2184" s="8">
        <v>5296356</v>
      </c>
      <c r="H2184" s="16" t="s">
        <v>3106</v>
      </c>
      <c r="I2184" s="18">
        <v>599.65899999999999</v>
      </c>
      <c r="J2184" s="19">
        <v>0</v>
      </c>
      <c r="K2184" s="19">
        <v>541.96100000000001</v>
      </c>
      <c r="L2184" s="19">
        <v>0</v>
      </c>
      <c r="M2184" s="19">
        <v>243.881</v>
      </c>
      <c r="N2184" s="19">
        <v>0</v>
      </c>
      <c r="O2184" s="19">
        <v>838.12300000000005</v>
      </c>
      <c r="P2184" s="19">
        <v>662.55399999999997</v>
      </c>
      <c r="Q2184" s="19"/>
      <c r="R2184" s="19"/>
      <c r="S2184" s="19"/>
      <c r="T2184" s="19"/>
      <c r="U2184" s="25">
        <v>2886.1779999999999</v>
      </c>
      <c r="V2184" s="18">
        <v>360.77224999999999</v>
      </c>
      <c r="W2184" s="39">
        <v>1.7099775807365652E-4</v>
      </c>
      <c r="X2184" s="35">
        <v>424.80615907608086</v>
      </c>
      <c r="Y2184" s="35"/>
      <c r="Z2184" s="49">
        <v>0</v>
      </c>
      <c r="AC2184" t="s">
        <v>292</v>
      </c>
      <c r="AD2184" t="s">
        <v>293</v>
      </c>
      <c r="AE2184" t="s">
        <v>277</v>
      </c>
    </row>
    <row r="2185" spans="1:31" outlineLevel="1" x14ac:dyDescent="0.35">
      <c r="A2185" s="6" t="s">
        <v>398</v>
      </c>
      <c r="B2185" s="7" t="s">
        <v>562</v>
      </c>
      <c r="C2185" s="7" t="s">
        <v>277</v>
      </c>
      <c r="D2185" s="7" t="s">
        <v>292</v>
      </c>
      <c r="E2185" s="7" t="s">
        <v>293</v>
      </c>
      <c r="F2185" s="7" t="s">
        <v>563</v>
      </c>
      <c r="G2185" s="8">
        <v>5338922</v>
      </c>
      <c r="H2185" s="16" t="s">
        <v>3107</v>
      </c>
      <c r="I2185" s="18">
        <v>2275.9059999999999</v>
      </c>
      <c r="J2185" s="19">
        <v>597.52099999999996</v>
      </c>
      <c r="K2185" s="19">
        <v>780.42499999999995</v>
      </c>
      <c r="L2185" s="19">
        <v>727.976</v>
      </c>
      <c r="M2185" s="19">
        <v>718.11400000000003</v>
      </c>
      <c r="N2185" s="19">
        <v>243.881</v>
      </c>
      <c r="O2185" s="19">
        <v>484.09500000000003</v>
      </c>
      <c r="P2185" s="19">
        <v>303.49700000000001</v>
      </c>
      <c r="Q2185" s="19"/>
      <c r="R2185" s="19"/>
      <c r="S2185" s="19"/>
      <c r="T2185" s="19"/>
      <c r="U2185" s="25">
        <v>6131.415</v>
      </c>
      <c r="V2185" s="18">
        <v>766.426875</v>
      </c>
      <c r="W2185" s="39">
        <v>3.6326873076407228E-4</v>
      </c>
      <c r="X2185" s="35">
        <v>902.46092093123434</v>
      </c>
      <c r="Y2185" s="35"/>
      <c r="Z2185" s="49">
        <v>0</v>
      </c>
      <c r="AC2185" t="s">
        <v>292</v>
      </c>
      <c r="AD2185" t="s">
        <v>293</v>
      </c>
      <c r="AE2185" t="s">
        <v>277</v>
      </c>
    </row>
    <row r="2186" spans="1:31" outlineLevel="1" x14ac:dyDescent="0.35">
      <c r="A2186" s="6" t="s">
        <v>398</v>
      </c>
      <c r="B2186" s="7" t="s">
        <v>562</v>
      </c>
      <c r="C2186" s="7" t="s">
        <v>277</v>
      </c>
      <c r="D2186" s="7" t="s">
        <v>292</v>
      </c>
      <c r="E2186" s="7" t="s">
        <v>293</v>
      </c>
      <c r="F2186" s="7" t="s">
        <v>563</v>
      </c>
      <c r="G2186" s="8">
        <v>5277164</v>
      </c>
      <c r="H2186" s="16" t="s">
        <v>3108</v>
      </c>
      <c r="I2186" s="18">
        <v>361.19499999999999</v>
      </c>
      <c r="J2186" s="19">
        <v>1283.883</v>
      </c>
      <c r="K2186" s="19">
        <v>0</v>
      </c>
      <c r="L2186" s="19">
        <v>0</v>
      </c>
      <c r="M2186" s="19">
        <v>0</v>
      </c>
      <c r="N2186" s="19">
        <v>0</v>
      </c>
      <c r="O2186" s="19">
        <v>702.23800000000006</v>
      </c>
      <c r="P2186" s="19">
        <v>0</v>
      </c>
      <c r="Q2186" s="19"/>
      <c r="R2186" s="19"/>
      <c r="S2186" s="19"/>
      <c r="T2186" s="19"/>
      <c r="U2186" s="25">
        <v>2347.3159999999998</v>
      </c>
      <c r="V2186" s="18">
        <v>293.41449999999998</v>
      </c>
      <c r="W2186" s="39">
        <v>1.3907173205894544E-4</v>
      </c>
      <c r="X2186" s="35">
        <v>345.49299942617176</v>
      </c>
      <c r="Y2186" s="35"/>
      <c r="Z2186" s="49">
        <v>0</v>
      </c>
      <c r="AC2186" t="s">
        <v>292</v>
      </c>
      <c r="AD2186" t="s">
        <v>293</v>
      </c>
      <c r="AE2186" t="s">
        <v>277</v>
      </c>
    </row>
    <row r="2187" spans="1:31" outlineLevel="1" x14ac:dyDescent="0.35">
      <c r="A2187" s="6" t="s">
        <v>398</v>
      </c>
      <c r="B2187" s="7" t="s">
        <v>562</v>
      </c>
      <c r="C2187" s="7" t="s">
        <v>277</v>
      </c>
      <c r="D2187" s="7" t="s">
        <v>292</v>
      </c>
      <c r="E2187" s="7" t="s">
        <v>293</v>
      </c>
      <c r="F2187" s="7" t="s">
        <v>563</v>
      </c>
      <c r="G2187" s="8">
        <v>5130638</v>
      </c>
      <c r="H2187" s="16" t="s">
        <v>3109</v>
      </c>
      <c r="I2187" s="18">
        <v>180.59800000000001</v>
      </c>
      <c r="J2187" s="19">
        <v>940.702</v>
      </c>
      <c r="K2187" s="19">
        <v>0</v>
      </c>
      <c r="L2187" s="19">
        <v>0</v>
      </c>
      <c r="M2187" s="19">
        <v>0</v>
      </c>
      <c r="N2187" s="19">
        <v>0</v>
      </c>
      <c r="O2187" s="19">
        <v>1241.893</v>
      </c>
      <c r="P2187" s="19">
        <v>0</v>
      </c>
      <c r="Q2187" s="19"/>
      <c r="R2187" s="19"/>
      <c r="S2187" s="19"/>
      <c r="T2187" s="19"/>
      <c r="U2187" s="25">
        <v>2363.1930000000002</v>
      </c>
      <c r="V2187" s="18">
        <v>295.39912500000003</v>
      </c>
      <c r="W2187" s="39">
        <v>1.4001239871392498E-4</v>
      </c>
      <c r="X2187" s="35">
        <v>347.82987795121466</v>
      </c>
      <c r="Y2187" s="35"/>
      <c r="Z2187" s="49">
        <v>0</v>
      </c>
      <c r="AC2187" t="s">
        <v>292</v>
      </c>
      <c r="AD2187" t="s">
        <v>293</v>
      </c>
      <c r="AE2187" t="s">
        <v>277</v>
      </c>
    </row>
    <row r="2188" spans="1:31" outlineLevel="1" x14ac:dyDescent="0.35">
      <c r="A2188" s="6" t="s">
        <v>398</v>
      </c>
      <c r="B2188" s="7" t="s">
        <v>562</v>
      </c>
      <c r="C2188" s="7" t="s">
        <v>277</v>
      </c>
      <c r="D2188" s="7" t="s">
        <v>292</v>
      </c>
      <c r="E2188" s="7" t="s">
        <v>293</v>
      </c>
      <c r="F2188" s="7" t="s">
        <v>563</v>
      </c>
      <c r="G2188" s="8">
        <v>5297957</v>
      </c>
      <c r="H2188" s="16" t="s">
        <v>3110</v>
      </c>
      <c r="I2188" s="18">
        <v>882.83600000000001</v>
      </c>
      <c r="J2188" s="19">
        <v>238.464</v>
      </c>
      <c r="K2188" s="19">
        <v>303.49700000000001</v>
      </c>
      <c r="L2188" s="19">
        <v>343.18099999999998</v>
      </c>
      <c r="M2188" s="19">
        <v>0</v>
      </c>
      <c r="N2188" s="19">
        <v>0</v>
      </c>
      <c r="O2188" s="19">
        <v>835.98500000000001</v>
      </c>
      <c r="P2188" s="19">
        <v>0</v>
      </c>
      <c r="Q2188" s="19"/>
      <c r="R2188" s="19"/>
      <c r="S2188" s="19"/>
      <c r="T2188" s="19"/>
      <c r="U2188" s="25">
        <v>2603.9630000000002</v>
      </c>
      <c r="V2188" s="18">
        <v>325.49537500000002</v>
      </c>
      <c r="W2188" s="39">
        <v>1.5427732977895087E-4</v>
      </c>
      <c r="X2188" s="35">
        <v>383.26794827146102</v>
      </c>
      <c r="Y2188" s="35"/>
      <c r="Z2188" s="49">
        <v>0</v>
      </c>
      <c r="AC2188" t="s">
        <v>292</v>
      </c>
      <c r="AD2188" t="s">
        <v>293</v>
      </c>
      <c r="AE2188" t="s">
        <v>277</v>
      </c>
    </row>
    <row r="2189" spans="1:31" outlineLevel="1" x14ac:dyDescent="0.35">
      <c r="A2189" s="6" t="s">
        <v>398</v>
      </c>
      <c r="B2189" s="7" t="s">
        <v>562</v>
      </c>
      <c r="C2189" s="7" t="s">
        <v>277</v>
      </c>
      <c r="D2189" s="7" t="s">
        <v>292</v>
      </c>
      <c r="E2189" s="7" t="s">
        <v>293</v>
      </c>
      <c r="F2189" s="7" t="s">
        <v>563</v>
      </c>
      <c r="G2189" s="8">
        <v>5291465</v>
      </c>
      <c r="H2189" s="16" t="s">
        <v>3111</v>
      </c>
      <c r="I2189" s="18">
        <v>882.83600000000001</v>
      </c>
      <c r="J2189" s="19">
        <v>238.464</v>
      </c>
      <c r="K2189" s="19">
        <v>1061.2950000000001</v>
      </c>
      <c r="L2189" s="19">
        <v>419.06200000000001</v>
      </c>
      <c r="M2189" s="19">
        <v>361.19600000000003</v>
      </c>
      <c r="N2189" s="19">
        <v>0</v>
      </c>
      <c r="O2189" s="19">
        <v>702.23800000000006</v>
      </c>
      <c r="P2189" s="19">
        <v>0</v>
      </c>
      <c r="Q2189" s="19"/>
      <c r="R2189" s="19"/>
      <c r="S2189" s="19"/>
      <c r="T2189" s="19"/>
      <c r="U2189" s="25">
        <v>3665.0910000000003</v>
      </c>
      <c r="V2189" s="18">
        <v>458.13637500000004</v>
      </c>
      <c r="W2189" s="39">
        <v>2.1714611646819285E-4</v>
      </c>
      <c r="X2189" s="35">
        <v>539.45156202227042</v>
      </c>
      <c r="Y2189" s="35"/>
      <c r="Z2189" s="49">
        <v>0</v>
      </c>
      <c r="AC2189" t="s">
        <v>292</v>
      </c>
      <c r="AD2189" t="s">
        <v>293</v>
      </c>
      <c r="AE2189" t="s">
        <v>277</v>
      </c>
    </row>
    <row r="2190" spans="1:31" outlineLevel="1" x14ac:dyDescent="0.35">
      <c r="A2190" s="6" t="s">
        <v>398</v>
      </c>
      <c r="B2190" s="7" t="s">
        <v>562</v>
      </c>
      <c r="C2190" s="7" t="s">
        <v>277</v>
      </c>
      <c r="D2190" s="7" t="s">
        <v>292</v>
      </c>
      <c r="E2190" s="7" t="s">
        <v>293</v>
      </c>
      <c r="F2190" s="7" t="s">
        <v>563</v>
      </c>
      <c r="G2190" s="8">
        <v>5279269</v>
      </c>
      <c r="H2190" s="16" t="s">
        <v>3112</v>
      </c>
      <c r="I2190" s="18">
        <v>882.83600000000001</v>
      </c>
      <c r="J2190" s="19">
        <v>0</v>
      </c>
      <c r="K2190" s="19">
        <v>835.98500000000001</v>
      </c>
      <c r="L2190" s="19">
        <v>0</v>
      </c>
      <c r="M2190" s="19">
        <v>343.18099999999998</v>
      </c>
      <c r="N2190" s="19">
        <v>0</v>
      </c>
      <c r="O2190" s="19">
        <v>359.05700000000002</v>
      </c>
      <c r="P2190" s="19">
        <v>238.464</v>
      </c>
      <c r="Q2190" s="19"/>
      <c r="R2190" s="19"/>
      <c r="S2190" s="19"/>
      <c r="T2190" s="19"/>
      <c r="U2190" s="25">
        <v>2659.5230000000001</v>
      </c>
      <c r="V2190" s="18">
        <v>332.44037500000002</v>
      </c>
      <c r="W2190" s="39">
        <v>1.5756910022366092E-4</v>
      </c>
      <c r="X2190" s="35">
        <v>391.44562483827951</v>
      </c>
      <c r="Y2190" s="35"/>
      <c r="Z2190" s="49">
        <v>0</v>
      </c>
      <c r="AC2190" t="s">
        <v>292</v>
      </c>
      <c r="AD2190" t="s">
        <v>293</v>
      </c>
      <c r="AE2190" t="s">
        <v>277</v>
      </c>
    </row>
    <row r="2191" spans="1:31" outlineLevel="1" x14ac:dyDescent="0.35">
      <c r="A2191" s="6" t="s">
        <v>398</v>
      </c>
      <c r="B2191" s="7" t="s">
        <v>562</v>
      </c>
      <c r="C2191" s="7" t="s">
        <v>277</v>
      </c>
      <c r="D2191" s="7" t="s">
        <v>292</v>
      </c>
      <c r="E2191" s="7" t="s">
        <v>293</v>
      </c>
      <c r="F2191" s="7" t="s">
        <v>563</v>
      </c>
      <c r="G2191" s="8">
        <v>5296761</v>
      </c>
      <c r="H2191" s="16" t="s">
        <v>3113</v>
      </c>
      <c r="I2191" s="18">
        <v>702.23800000000006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238.464</v>
      </c>
      <c r="Q2191" s="19"/>
      <c r="R2191" s="19"/>
      <c r="S2191" s="19"/>
      <c r="T2191" s="19"/>
      <c r="U2191" s="25">
        <v>940.702</v>
      </c>
      <c r="V2191" s="18">
        <v>117.58775</v>
      </c>
      <c r="W2191" s="39">
        <v>5.5733892024471402E-5</v>
      </c>
      <c r="X2191" s="35">
        <v>138.45854394815129</v>
      </c>
      <c r="Y2191" s="35"/>
      <c r="Z2191" s="49">
        <v>0</v>
      </c>
      <c r="AC2191" t="s">
        <v>292</v>
      </c>
      <c r="AD2191" t="s">
        <v>293</v>
      </c>
      <c r="AE2191" t="s">
        <v>277</v>
      </c>
    </row>
    <row r="2192" spans="1:31" outlineLevel="1" x14ac:dyDescent="0.35">
      <c r="A2192" s="6" t="s">
        <v>398</v>
      </c>
      <c r="B2192" s="7" t="s">
        <v>562</v>
      </c>
      <c r="C2192" s="7" t="s">
        <v>277</v>
      </c>
      <c r="D2192" s="7" t="s">
        <v>292</v>
      </c>
      <c r="E2192" s="7" t="s">
        <v>293</v>
      </c>
      <c r="F2192" s="7" t="s">
        <v>563</v>
      </c>
      <c r="G2192" s="8">
        <v>5293380</v>
      </c>
      <c r="H2192" s="16" t="s">
        <v>3114</v>
      </c>
      <c r="I2192" s="18">
        <v>882.83600000000001</v>
      </c>
      <c r="J2192" s="19">
        <v>476.928</v>
      </c>
      <c r="K2192" s="19">
        <v>0</v>
      </c>
      <c r="L2192" s="19">
        <v>0</v>
      </c>
      <c r="M2192" s="19">
        <v>702.23800000000006</v>
      </c>
      <c r="N2192" s="19">
        <v>0</v>
      </c>
      <c r="O2192" s="19">
        <v>0</v>
      </c>
      <c r="P2192" s="19">
        <v>1375.64</v>
      </c>
      <c r="Q2192" s="19"/>
      <c r="R2192" s="19"/>
      <c r="S2192" s="19"/>
      <c r="T2192" s="19"/>
      <c r="U2192" s="25">
        <v>3437.6420000000007</v>
      </c>
      <c r="V2192" s="18">
        <v>429.70525000000009</v>
      </c>
      <c r="W2192" s="39">
        <v>2.0367041639837905E-4</v>
      </c>
      <c r="X2192" s="35">
        <v>505.97416178025645</v>
      </c>
      <c r="Y2192" s="35"/>
      <c r="Z2192" s="49">
        <v>0</v>
      </c>
      <c r="AC2192" t="s">
        <v>292</v>
      </c>
      <c r="AD2192" t="s">
        <v>293</v>
      </c>
      <c r="AE2192" t="s">
        <v>277</v>
      </c>
    </row>
    <row r="2193" spans="1:31" outlineLevel="1" x14ac:dyDescent="0.35">
      <c r="A2193" s="6" t="s">
        <v>398</v>
      </c>
      <c r="B2193" s="7" t="s">
        <v>562</v>
      </c>
      <c r="C2193" s="7" t="s">
        <v>277</v>
      </c>
      <c r="D2193" s="7" t="s">
        <v>292</v>
      </c>
      <c r="E2193" s="7" t="s">
        <v>293</v>
      </c>
      <c r="F2193" s="7" t="s">
        <v>563</v>
      </c>
      <c r="G2193" s="8">
        <v>5276286</v>
      </c>
      <c r="H2193" s="16" t="s">
        <v>3115</v>
      </c>
      <c r="I2193" s="18">
        <v>882.83600000000001</v>
      </c>
      <c r="J2193" s="19">
        <v>238.464</v>
      </c>
      <c r="K2193" s="19">
        <v>0</v>
      </c>
      <c r="L2193" s="19">
        <v>180.59800000000001</v>
      </c>
      <c r="M2193" s="19">
        <v>343.18099999999998</v>
      </c>
      <c r="N2193" s="19">
        <v>0</v>
      </c>
      <c r="O2193" s="19">
        <v>238.464</v>
      </c>
      <c r="P2193" s="19">
        <v>238.464</v>
      </c>
      <c r="Q2193" s="19"/>
      <c r="R2193" s="19"/>
      <c r="S2193" s="19"/>
      <c r="T2193" s="19"/>
      <c r="U2193" s="25">
        <v>2122.0070000000001</v>
      </c>
      <c r="V2193" s="18">
        <v>265.25087500000001</v>
      </c>
      <c r="W2193" s="39">
        <v>1.2572282084355354E-4</v>
      </c>
      <c r="X2193" s="35">
        <v>312.33057808719946</v>
      </c>
      <c r="Y2193" s="35"/>
      <c r="Z2193" s="49">
        <v>0</v>
      </c>
      <c r="AC2193" t="s">
        <v>292</v>
      </c>
      <c r="AD2193" t="s">
        <v>293</v>
      </c>
      <c r="AE2193" t="s">
        <v>277</v>
      </c>
    </row>
    <row r="2194" spans="1:31" outlineLevel="1" x14ac:dyDescent="0.35">
      <c r="A2194" s="6" t="s">
        <v>398</v>
      </c>
      <c r="B2194" s="7" t="s">
        <v>562</v>
      </c>
      <c r="C2194" s="7" t="s">
        <v>277</v>
      </c>
      <c r="D2194" s="7" t="s">
        <v>292</v>
      </c>
      <c r="E2194" s="7" t="s">
        <v>293</v>
      </c>
      <c r="F2194" s="7" t="s">
        <v>563</v>
      </c>
      <c r="G2194" s="8">
        <v>5297784</v>
      </c>
      <c r="H2194" s="16" t="s">
        <v>3116</v>
      </c>
      <c r="I2194" s="18">
        <v>882.83600000000001</v>
      </c>
      <c r="J2194" s="19">
        <v>0</v>
      </c>
      <c r="K2194" s="19">
        <v>238.464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/>
      <c r="R2194" s="19"/>
      <c r="S2194" s="19"/>
      <c r="T2194" s="19"/>
      <c r="U2194" s="25">
        <v>1121.3</v>
      </c>
      <c r="V2194" s="18">
        <v>140.16249999999999</v>
      </c>
      <c r="W2194" s="39">
        <v>6.6433804889369624E-5</v>
      </c>
      <c r="X2194" s="35">
        <v>165.04011400960351</v>
      </c>
      <c r="Y2194" s="35"/>
      <c r="Z2194" s="49">
        <v>0</v>
      </c>
      <c r="AC2194" t="s">
        <v>292</v>
      </c>
      <c r="AD2194" t="s">
        <v>293</v>
      </c>
      <c r="AE2194" t="s">
        <v>277</v>
      </c>
    </row>
    <row r="2195" spans="1:31" outlineLevel="1" x14ac:dyDescent="0.35">
      <c r="A2195" s="6" t="s">
        <v>398</v>
      </c>
      <c r="B2195" s="7" t="s">
        <v>562</v>
      </c>
      <c r="C2195" s="7" t="s">
        <v>277</v>
      </c>
      <c r="D2195" s="7" t="s">
        <v>292</v>
      </c>
      <c r="E2195" s="7" t="s">
        <v>293</v>
      </c>
      <c r="F2195" s="7" t="s">
        <v>563</v>
      </c>
      <c r="G2195" s="8">
        <v>5295122</v>
      </c>
      <c r="H2195" s="16" t="s">
        <v>3117</v>
      </c>
      <c r="I2195" s="18">
        <v>523.779</v>
      </c>
      <c r="J2195" s="19">
        <v>476.928</v>
      </c>
      <c r="K2195" s="19">
        <v>0</v>
      </c>
      <c r="L2195" s="19">
        <v>0</v>
      </c>
      <c r="M2195" s="19">
        <v>0</v>
      </c>
      <c r="N2195" s="19">
        <v>0</v>
      </c>
      <c r="O2195" s="19">
        <v>835.98500000000001</v>
      </c>
      <c r="P2195" s="19">
        <v>180.59800000000001</v>
      </c>
      <c r="Q2195" s="19"/>
      <c r="R2195" s="19"/>
      <c r="S2195" s="19"/>
      <c r="T2195" s="19"/>
      <c r="U2195" s="25">
        <v>2017.29</v>
      </c>
      <c r="V2195" s="18">
        <v>252.16125</v>
      </c>
      <c r="W2195" s="39">
        <v>1.1951863931621908E-4</v>
      </c>
      <c r="X2195" s="35">
        <v>296.91765949383137</v>
      </c>
      <c r="Y2195" s="35"/>
      <c r="Z2195" s="49">
        <v>0</v>
      </c>
      <c r="AC2195" t="s">
        <v>292</v>
      </c>
      <c r="AD2195" t="s">
        <v>293</v>
      </c>
      <c r="AE2195" t="s">
        <v>277</v>
      </c>
    </row>
    <row r="2196" spans="1:31" outlineLevel="1" x14ac:dyDescent="0.35">
      <c r="A2196" s="6" t="s">
        <v>398</v>
      </c>
      <c r="B2196" s="7" t="s">
        <v>562</v>
      </c>
      <c r="C2196" s="7" t="s">
        <v>277</v>
      </c>
      <c r="D2196" s="7" t="s">
        <v>292</v>
      </c>
      <c r="E2196" s="7" t="s">
        <v>293</v>
      </c>
      <c r="F2196" s="7" t="s">
        <v>563</v>
      </c>
      <c r="G2196" s="8">
        <v>5277593</v>
      </c>
      <c r="H2196" s="16" t="s">
        <v>3118</v>
      </c>
      <c r="I2196" s="18">
        <v>523.779</v>
      </c>
      <c r="J2196" s="19">
        <v>835.98500000000001</v>
      </c>
      <c r="K2196" s="19">
        <v>702.23800000000006</v>
      </c>
      <c r="L2196" s="19">
        <v>838.12300000000005</v>
      </c>
      <c r="M2196" s="19">
        <v>343.18099999999998</v>
      </c>
      <c r="N2196" s="19">
        <v>0</v>
      </c>
      <c r="O2196" s="19">
        <v>778.11900000000003</v>
      </c>
      <c r="P2196" s="19">
        <v>419.06200000000001</v>
      </c>
      <c r="Q2196" s="19"/>
      <c r="R2196" s="19"/>
      <c r="S2196" s="19"/>
      <c r="T2196" s="19"/>
      <c r="U2196" s="25">
        <v>4440.487000000001</v>
      </c>
      <c r="V2196" s="18">
        <v>555.06087500000012</v>
      </c>
      <c r="W2196" s="39">
        <v>2.630861027127284E-4</v>
      </c>
      <c r="X2196" s="35">
        <v>653.57931038808749</v>
      </c>
      <c r="Y2196" s="35"/>
      <c r="Z2196" s="49">
        <v>0</v>
      </c>
      <c r="AC2196" t="s">
        <v>292</v>
      </c>
      <c r="AD2196" t="s">
        <v>293</v>
      </c>
      <c r="AE2196" t="s">
        <v>277</v>
      </c>
    </row>
    <row r="2197" spans="1:31" outlineLevel="1" x14ac:dyDescent="0.35">
      <c r="A2197" s="6" t="s">
        <v>398</v>
      </c>
      <c r="B2197" s="7" t="s">
        <v>562</v>
      </c>
      <c r="C2197" s="7" t="s">
        <v>277</v>
      </c>
      <c r="D2197" s="7" t="s">
        <v>292</v>
      </c>
      <c r="E2197" s="7" t="s">
        <v>293</v>
      </c>
      <c r="F2197" s="7" t="s">
        <v>563</v>
      </c>
      <c r="G2197" s="8">
        <v>5291531</v>
      </c>
      <c r="H2197" s="16" t="s">
        <v>3119</v>
      </c>
      <c r="I2197" s="18">
        <v>343.18099999999998</v>
      </c>
      <c r="J2197" s="19">
        <v>359.05700000000002</v>
      </c>
      <c r="K2197" s="19">
        <v>238.464</v>
      </c>
      <c r="L2197" s="19">
        <v>0</v>
      </c>
      <c r="M2197" s="19">
        <v>702.23800000000006</v>
      </c>
      <c r="N2197" s="19">
        <v>0</v>
      </c>
      <c r="O2197" s="19">
        <v>0</v>
      </c>
      <c r="P2197" s="19">
        <v>0</v>
      </c>
      <c r="Q2197" s="19"/>
      <c r="R2197" s="19"/>
      <c r="S2197" s="19"/>
      <c r="T2197" s="19"/>
      <c r="U2197" s="25">
        <v>1642.94</v>
      </c>
      <c r="V2197" s="18">
        <v>205.36750000000001</v>
      </c>
      <c r="W2197" s="39">
        <v>9.7339476861625732E-5</v>
      </c>
      <c r="X2197" s="35">
        <v>241.81842942204406</v>
      </c>
      <c r="Y2197" s="35"/>
      <c r="Z2197" s="49">
        <v>0</v>
      </c>
      <c r="AC2197" t="s">
        <v>292</v>
      </c>
      <c r="AD2197" t="s">
        <v>293</v>
      </c>
      <c r="AE2197" t="s">
        <v>277</v>
      </c>
    </row>
    <row r="2198" spans="1:31" outlineLevel="1" x14ac:dyDescent="0.35">
      <c r="A2198" s="6" t="s">
        <v>398</v>
      </c>
      <c r="B2198" s="7" t="s">
        <v>562</v>
      </c>
      <c r="C2198" s="7" t="s">
        <v>277</v>
      </c>
      <c r="D2198" s="7" t="s">
        <v>292</v>
      </c>
      <c r="E2198" s="7" t="s">
        <v>293</v>
      </c>
      <c r="F2198" s="7" t="s">
        <v>563</v>
      </c>
      <c r="G2198" s="8">
        <v>5292118</v>
      </c>
      <c r="H2198" s="16" t="s">
        <v>3120</v>
      </c>
      <c r="I2198" s="18">
        <v>343.18099999999998</v>
      </c>
      <c r="J2198" s="19">
        <v>238.464</v>
      </c>
      <c r="K2198" s="19">
        <v>0</v>
      </c>
      <c r="L2198" s="19">
        <v>0</v>
      </c>
      <c r="M2198" s="19">
        <v>898.71199999999999</v>
      </c>
      <c r="N2198" s="19">
        <v>0</v>
      </c>
      <c r="O2198" s="19">
        <v>0</v>
      </c>
      <c r="P2198" s="19">
        <v>0</v>
      </c>
      <c r="Q2198" s="19"/>
      <c r="R2198" s="19"/>
      <c r="S2198" s="19"/>
      <c r="T2198" s="19"/>
      <c r="U2198" s="25">
        <v>1480.357</v>
      </c>
      <c r="V2198" s="18">
        <v>185.044625</v>
      </c>
      <c r="W2198" s="39">
        <v>8.7706901011872429E-5</v>
      </c>
      <c r="X2198" s="35">
        <v>217.88842241586966</v>
      </c>
      <c r="Y2198" s="35"/>
      <c r="Z2198" s="49">
        <v>0</v>
      </c>
      <c r="AC2198" t="s">
        <v>292</v>
      </c>
      <c r="AD2198" t="s">
        <v>293</v>
      </c>
      <c r="AE2198" t="s">
        <v>277</v>
      </c>
    </row>
    <row r="2199" spans="1:31" outlineLevel="1" x14ac:dyDescent="0.35">
      <c r="A2199" s="6" t="s">
        <v>398</v>
      </c>
      <c r="B2199" s="7" t="s">
        <v>562</v>
      </c>
      <c r="C2199" s="7" t="s">
        <v>277</v>
      </c>
      <c r="D2199" s="7" t="s">
        <v>292</v>
      </c>
      <c r="E2199" s="7" t="s">
        <v>293</v>
      </c>
      <c r="F2199" s="7" t="s">
        <v>563</v>
      </c>
      <c r="G2199" s="8">
        <v>5300756</v>
      </c>
      <c r="H2199" s="16" t="s">
        <v>3121</v>
      </c>
      <c r="I2199" s="18">
        <v>1081.616</v>
      </c>
      <c r="J2199" s="19">
        <v>0</v>
      </c>
      <c r="K2199" s="19">
        <v>303.49700000000001</v>
      </c>
      <c r="L2199" s="19">
        <v>0</v>
      </c>
      <c r="M2199" s="19">
        <v>180.59800000000001</v>
      </c>
      <c r="N2199" s="19">
        <v>0</v>
      </c>
      <c r="O2199" s="19">
        <v>0</v>
      </c>
      <c r="P2199" s="19">
        <v>238.464</v>
      </c>
      <c r="Q2199" s="19"/>
      <c r="R2199" s="19"/>
      <c r="S2199" s="19"/>
      <c r="T2199" s="19"/>
      <c r="U2199" s="25">
        <v>1804.175</v>
      </c>
      <c r="V2199" s="18">
        <v>225.52187499999999</v>
      </c>
      <c r="W2199" s="39">
        <v>1.068921875825189E-4</v>
      </c>
      <c r="X2199" s="35">
        <v>265.55002915658292</v>
      </c>
      <c r="Y2199" s="35"/>
      <c r="Z2199" s="49">
        <v>0</v>
      </c>
      <c r="AC2199" t="s">
        <v>292</v>
      </c>
      <c r="AD2199" t="s">
        <v>293</v>
      </c>
      <c r="AE2199" t="s">
        <v>277</v>
      </c>
    </row>
    <row r="2200" spans="1:31" outlineLevel="1" x14ac:dyDescent="0.35">
      <c r="A2200" s="6" t="s">
        <v>398</v>
      </c>
      <c r="B2200" s="7" t="s">
        <v>562</v>
      </c>
      <c r="C2200" s="7" t="s">
        <v>277</v>
      </c>
      <c r="D2200" s="7" t="s">
        <v>292</v>
      </c>
      <c r="E2200" s="7" t="s">
        <v>293</v>
      </c>
      <c r="F2200" s="7" t="s">
        <v>563</v>
      </c>
      <c r="G2200" s="8">
        <v>5300763</v>
      </c>
      <c r="H2200" s="16" t="s">
        <v>3122</v>
      </c>
      <c r="I2200" s="18">
        <v>718.11400000000003</v>
      </c>
      <c r="J2200" s="19">
        <v>419.06200000000001</v>
      </c>
      <c r="K2200" s="19">
        <v>581.64499999999998</v>
      </c>
      <c r="L2200" s="19">
        <v>539.65499999999997</v>
      </c>
      <c r="M2200" s="19">
        <v>0</v>
      </c>
      <c r="N2200" s="19">
        <v>0</v>
      </c>
      <c r="O2200" s="19">
        <v>0</v>
      </c>
      <c r="P2200" s="19">
        <v>238.464</v>
      </c>
      <c r="Q2200" s="19"/>
      <c r="R2200" s="19"/>
      <c r="S2200" s="19"/>
      <c r="T2200" s="19"/>
      <c r="U2200" s="25">
        <v>2496.9399999999996</v>
      </c>
      <c r="V2200" s="18">
        <v>312.11749999999995</v>
      </c>
      <c r="W2200" s="39">
        <v>1.4793652437390756E-4</v>
      </c>
      <c r="X2200" s="35">
        <v>367.51561783210497</v>
      </c>
      <c r="Y2200" s="35"/>
      <c r="Z2200" s="49">
        <v>0</v>
      </c>
      <c r="AC2200" t="s">
        <v>292</v>
      </c>
      <c r="AD2200" t="s">
        <v>293</v>
      </c>
      <c r="AE2200" t="s">
        <v>277</v>
      </c>
    </row>
    <row r="2201" spans="1:31" outlineLevel="1" x14ac:dyDescent="0.35">
      <c r="A2201" s="6" t="s">
        <v>398</v>
      </c>
      <c r="B2201" s="7" t="s">
        <v>562</v>
      </c>
      <c r="C2201" s="7" t="s">
        <v>277</v>
      </c>
      <c r="D2201" s="7" t="s">
        <v>292</v>
      </c>
      <c r="E2201" s="7" t="s">
        <v>293</v>
      </c>
      <c r="F2201" s="7" t="s">
        <v>563</v>
      </c>
      <c r="G2201" s="8">
        <v>5300877</v>
      </c>
      <c r="H2201" s="16" t="s">
        <v>3123</v>
      </c>
      <c r="I2201" s="18">
        <v>718.11400000000003</v>
      </c>
      <c r="J2201" s="19">
        <v>238.464</v>
      </c>
      <c r="K2201" s="19">
        <v>0</v>
      </c>
      <c r="L2201" s="19">
        <v>0</v>
      </c>
      <c r="M2201" s="19">
        <v>0</v>
      </c>
      <c r="N2201" s="19">
        <v>0</v>
      </c>
      <c r="O2201" s="19">
        <v>778.11900000000003</v>
      </c>
      <c r="P2201" s="19">
        <v>238.464</v>
      </c>
      <c r="Q2201" s="19"/>
      <c r="R2201" s="19"/>
      <c r="S2201" s="19"/>
      <c r="T2201" s="19"/>
      <c r="U2201" s="25">
        <v>1973.1610000000001</v>
      </c>
      <c r="V2201" s="18">
        <v>246.64512500000001</v>
      </c>
      <c r="W2201" s="39">
        <v>1.1690412279435786E-4</v>
      </c>
      <c r="X2201" s="35">
        <v>290.42247070302619</v>
      </c>
      <c r="Y2201" s="35"/>
      <c r="Z2201" s="49">
        <v>0</v>
      </c>
      <c r="AC2201" t="s">
        <v>292</v>
      </c>
      <c r="AD2201" t="s">
        <v>293</v>
      </c>
      <c r="AE2201" t="s">
        <v>277</v>
      </c>
    </row>
    <row r="2202" spans="1:31" outlineLevel="1" x14ac:dyDescent="0.35">
      <c r="A2202" s="6" t="s">
        <v>398</v>
      </c>
      <c r="B2202" s="7" t="s">
        <v>562</v>
      </c>
      <c r="C2202" s="7" t="s">
        <v>277</v>
      </c>
      <c r="D2202" s="7" t="s">
        <v>292</v>
      </c>
      <c r="E2202" s="7" t="s">
        <v>293</v>
      </c>
      <c r="F2202" s="7" t="s">
        <v>563</v>
      </c>
      <c r="G2202" s="8">
        <v>5333394</v>
      </c>
      <c r="H2202" s="16" t="s">
        <v>3124</v>
      </c>
      <c r="I2202" s="18">
        <v>238.464</v>
      </c>
      <c r="J2202" s="19">
        <v>0</v>
      </c>
      <c r="K2202" s="19">
        <v>303.49700000000001</v>
      </c>
      <c r="L2202" s="19">
        <v>0</v>
      </c>
      <c r="M2202" s="19">
        <v>345.49799999999999</v>
      </c>
      <c r="N2202" s="19">
        <v>0</v>
      </c>
      <c r="O2202" s="19">
        <v>0</v>
      </c>
      <c r="P2202" s="19">
        <v>303.49700000000001</v>
      </c>
      <c r="Q2202" s="19"/>
      <c r="R2202" s="19"/>
      <c r="S2202" s="19"/>
      <c r="T2202" s="19"/>
      <c r="U2202" s="25">
        <v>1190.9560000000001</v>
      </c>
      <c r="V2202" s="18">
        <v>148.86950000000002</v>
      </c>
      <c r="W2202" s="39">
        <v>7.05607228536735E-5</v>
      </c>
      <c r="X2202" s="35">
        <v>175.29253011720448</v>
      </c>
      <c r="Y2202" s="35"/>
      <c r="Z2202" s="49">
        <v>0</v>
      </c>
      <c r="AC2202" t="s">
        <v>292</v>
      </c>
      <c r="AD2202" t="s">
        <v>293</v>
      </c>
      <c r="AE2202" t="s">
        <v>277</v>
      </c>
    </row>
    <row r="2203" spans="1:31" outlineLevel="1" x14ac:dyDescent="0.35">
      <c r="A2203" s="6" t="s">
        <v>398</v>
      </c>
      <c r="B2203" s="7" t="s">
        <v>562</v>
      </c>
      <c r="C2203" s="7" t="s">
        <v>277</v>
      </c>
      <c r="D2203" s="7" t="s">
        <v>292</v>
      </c>
      <c r="E2203" s="7" t="s">
        <v>293</v>
      </c>
      <c r="F2203" s="7" t="s">
        <v>563</v>
      </c>
      <c r="G2203" s="8">
        <v>5137686</v>
      </c>
      <c r="H2203" s="16" t="s">
        <v>3125</v>
      </c>
      <c r="I2203" s="18">
        <v>361.19499999999999</v>
      </c>
      <c r="J2203" s="19">
        <v>597.52099999999996</v>
      </c>
      <c r="K2203" s="19">
        <v>0</v>
      </c>
      <c r="L2203" s="19">
        <v>180.59800000000001</v>
      </c>
      <c r="M2203" s="19">
        <v>180.59800000000001</v>
      </c>
      <c r="N2203" s="19">
        <v>0</v>
      </c>
      <c r="O2203" s="19">
        <v>597.52099999999996</v>
      </c>
      <c r="P2203" s="19">
        <v>0</v>
      </c>
      <c r="Q2203" s="19"/>
      <c r="R2203" s="19"/>
      <c r="S2203" s="19"/>
      <c r="T2203" s="19"/>
      <c r="U2203" s="25">
        <v>1917.4329999999998</v>
      </c>
      <c r="V2203" s="18">
        <v>239.67912499999997</v>
      </c>
      <c r="W2203" s="39">
        <v>1.1360239883210439E-4</v>
      </c>
      <c r="X2203" s="35">
        <v>282.22006682045486</v>
      </c>
      <c r="Y2203" s="35"/>
      <c r="Z2203" s="49">
        <v>0</v>
      </c>
      <c r="AC2203" t="s">
        <v>292</v>
      </c>
      <c r="AD2203" t="s">
        <v>293</v>
      </c>
      <c r="AE2203" t="s">
        <v>277</v>
      </c>
    </row>
    <row r="2204" spans="1:31" outlineLevel="1" x14ac:dyDescent="0.35">
      <c r="A2204" s="6" t="s">
        <v>398</v>
      </c>
      <c r="B2204" s="7" t="s">
        <v>562</v>
      </c>
      <c r="C2204" s="7" t="s">
        <v>277</v>
      </c>
      <c r="D2204" s="7" t="s">
        <v>292</v>
      </c>
      <c r="E2204" s="7" t="s">
        <v>293</v>
      </c>
      <c r="F2204" s="7" t="s">
        <v>563</v>
      </c>
      <c r="G2204" s="8">
        <v>5135301</v>
      </c>
      <c r="H2204" s="16" t="s">
        <v>3126</v>
      </c>
      <c r="I2204" s="18">
        <v>0</v>
      </c>
      <c r="J2204" s="19">
        <v>1317.7729999999999</v>
      </c>
      <c r="K2204" s="19">
        <v>0</v>
      </c>
      <c r="L2204" s="19">
        <v>0</v>
      </c>
      <c r="M2204" s="19">
        <v>0</v>
      </c>
      <c r="N2204" s="19">
        <v>0</v>
      </c>
      <c r="O2204" s="19">
        <v>1121.3</v>
      </c>
      <c r="P2204" s="19">
        <v>238.464</v>
      </c>
      <c r="Q2204" s="19"/>
      <c r="R2204" s="19"/>
      <c r="S2204" s="19"/>
      <c r="T2204" s="19"/>
      <c r="U2204" s="25">
        <v>2677.5369999999998</v>
      </c>
      <c r="V2204" s="18">
        <v>334.69212499999998</v>
      </c>
      <c r="W2204" s="39">
        <v>1.5863637799167757E-4</v>
      </c>
      <c r="X2204" s="35">
        <v>394.09704070715395</v>
      </c>
      <c r="Y2204" s="35"/>
      <c r="Z2204" s="49">
        <v>0</v>
      </c>
      <c r="AC2204" t="s">
        <v>292</v>
      </c>
      <c r="AD2204" t="s">
        <v>293</v>
      </c>
      <c r="AE2204" t="s">
        <v>277</v>
      </c>
    </row>
    <row r="2205" spans="1:31" outlineLevel="1" x14ac:dyDescent="0.35">
      <c r="A2205" s="6" t="s">
        <v>398</v>
      </c>
      <c r="B2205" s="7" t="s">
        <v>562</v>
      </c>
      <c r="C2205" s="7" t="s">
        <v>277</v>
      </c>
      <c r="D2205" s="7" t="s">
        <v>292</v>
      </c>
      <c r="E2205" s="7" t="s">
        <v>293</v>
      </c>
      <c r="F2205" s="7" t="s">
        <v>563</v>
      </c>
      <c r="G2205" s="8">
        <v>5271115</v>
      </c>
      <c r="H2205" s="16" t="s">
        <v>3127</v>
      </c>
      <c r="I2205" s="18">
        <v>0</v>
      </c>
      <c r="J2205" s="19">
        <v>359.05700000000002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9">
        <v>0</v>
      </c>
      <c r="Q2205" s="19"/>
      <c r="R2205" s="19"/>
      <c r="S2205" s="19"/>
      <c r="T2205" s="19"/>
      <c r="U2205" s="25">
        <v>359.05700000000002</v>
      </c>
      <c r="V2205" s="18">
        <v>44.882125000000002</v>
      </c>
      <c r="W2205" s="39">
        <v>2.1273096122502801E-5</v>
      </c>
      <c r="X2205" s="35">
        <v>52.848308406266128</v>
      </c>
      <c r="Y2205" s="35"/>
      <c r="Z2205" s="49">
        <v>0</v>
      </c>
      <c r="AC2205" t="s">
        <v>292</v>
      </c>
      <c r="AD2205" t="s">
        <v>293</v>
      </c>
      <c r="AE2205" t="s">
        <v>277</v>
      </c>
    </row>
    <row r="2206" spans="1:31" outlineLevel="1" x14ac:dyDescent="0.35">
      <c r="A2206" s="6" t="s">
        <v>398</v>
      </c>
      <c r="B2206" s="7" t="s">
        <v>562</v>
      </c>
      <c r="C2206" s="7" t="s">
        <v>277</v>
      </c>
      <c r="D2206" s="7" t="s">
        <v>292</v>
      </c>
      <c r="E2206" s="7" t="s">
        <v>293</v>
      </c>
      <c r="F2206" s="7" t="s">
        <v>563</v>
      </c>
      <c r="G2206" s="8">
        <v>5297618</v>
      </c>
      <c r="H2206" s="16" t="s">
        <v>3128</v>
      </c>
      <c r="I2206" s="18">
        <v>0</v>
      </c>
      <c r="J2206" s="19">
        <v>238.464</v>
      </c>
      <c r="K2206" s="19">
        <v>523.779</v>
      </c>
      <c r="L2206" s="19">
        <v>238.464</v>
      </c>
      <c r="M2206" s="19">
        <v>0</v>
      </c>
      <c r="N2206" s="19">
        <v>0</v>
      </c>
      <c r="O2206" s="19">
        <v>180.59800000000001</v>
      </c>
      <c r="P2206" s="19">
        <v>0</v>
      </c>
      <c r="Q2206" s="19"/>
      <c r="R2206" s="19"/>
      <c r="S2206" s="19"/>
      <c r="T2206" s="19"/>
      <c r="U2206" s="25">
        <v>1181.3049999999998</v>
      </c>
      <c r="V2206" s="18">
        <v>147.66312499999998</v>
      </c>
      <c r="W2206" s="39">
        <v>6.998892881908212E-5</v>
      </c>
      <c r="X2206" s="35">
        <v>173.87203413904814</v>
      </c>
      <c r="Y2206" s="35"/>
      <c r="Z2206" s="49">
        <v>0</v>
      </c>
      <c r="AC2206" t="s">
        <v>292</v>
      </c>
      <c r="AD2206" t="s">
        <v>293</v>
      </c>
      <c r="AE2206" t="s">
        <v>277</v>
      </c>
    </row>
    <row r="2207" spans="1:31" outlineLevel="1" x14ac:dyDescent="0.35">
      <c r="A2207" s="6" t="s">
        <v>398</v>
      </c>
      <c r="B2207" s="7" t="s">
        <v>562</v>
      </c>
      <c r="C2207" s="7" t="s">
        <v>277</v>
      </c>
      <c r="D2207" s="7" t="s">
        <v>292</v>
      </c>
      <c r="E2207" s="7" t="s">
        <v>293</v>
      </c>
      <c r="F2207" s="7" t="s">
        <v>563</v>
      </c>
      <c r="G2207" s="8">
        <v>5277832</v>
      </c>
      <c r="H2207" s="16" t="s">
        <v>3129</v>
      </c>
      <c r="I2207" s="18">
        <v>0</v>
      </c>
      <c r="J2207" s="19">
        <v>718.11400000000003</v>
      </c>
      <c r="K2207" s="19">
        <v>581.64499999999998</v>
      </c>
      <c r="L2207" s="19">
        <v>0</v>
      </c>
      <c r="M2207" s="19">
        <v>0</v>
      </c>
      <c r="N2207" s="19">
        <v>0</v>
      </c>
      <c r="O2207" s="19">
        <v>0</v>
      </c>
      <c r="P2207" s="19">
        <v>0</v>
      </c>
      <c r="Q2207" s="19"/>
      <c r="R2207" s="19"/>
      <c r="S2207" s="19"/>
      <c r="T2207" s="19"/>
      <c r="U2207" s="25">
        <v>1299.759</v>
      </c>
      <c r="V2207" s="18">
        <v>162.469875</v>
      </c>
      <c r="W2207" s="39">
        <v>7.7006988146974199E-5</v>
      </c>
      <c r="X2207" s="35">
        <v>191.3068523544174</v>
      </c>
      <c r="Y2207" s="35"/>
      <c r="Z2207" s="49">
        <v>0</v>
      </c>
      <c r="AC2207" t="s">
        <v>292</v>
      </c>
      <c r="AD2207" t="s">
        <v>293</v>
      </c>
      <c r="AE2207" t="s">
        <v>277</v>
      </c>
    </row>
    <row r="2208" spans="1:31" outlineLevel="1" x14ac:dyDescent="0.35">
      <c r="A2208" s="6" t="s">
        <v>398</v>
      </c>
      <c r="B2208" s="7" t="s">
        <v>562</v>
      </c>
      <c r="C2208" s="7" t="s">
        <v>277</v>
      </c>
      <c r="D2208" s="7" t="s">
        <v>292</v>
      </c>
      <c r="E2208" s="7" t="s">
        <v>293</v>
      </c>
      <c r="F2208" s="7" t="s">
        <v>563</v>
      </c>
      <c r="G2208" s="8">
        <v>5298859</v>
      </c>
      <c r="H2208" s="16" t="s">
        <v>3130</v>
      </c>
      <c r="I2208" s="18">
        <v>0</v>
      </c>
      <c r="J2208" s="19">
        <v>361.19499999999999</v>
      </c>
      <c r="K2208" s="19">
        <v>541.96100000000001</v>
      </c>
      <c r="L2208" s="19">
        <v>0</v>
      </c>
      <c r="M2208" s="19">
        <v>791.25900000000001</v>
      </c>
      <c r="N2208" s="19">
        <v>0</v>
      </c>
      <c r="O2208" s="19">
        <v>0</v>
      </c>
      <c r="P2208" s="19">
        <v>597.52099999999996</v>
      </c>
      <c r="Q2208" s="19"/>
      <c r="R2208" s="19"/>
      <c r="S2208" s="19"/>
      <c r="T2208" s="19"/>
      <c r="U2208" s="25">
        <v>2291.9359999999997</v>
      </c>
      <c r="V2208" s="18">
        <v>286.49199999999996</v>
      </c>
      <c r="W2208" s="39">
        <v>1.3579062609731763E-4</v>
      </c>
      <c r="X2208" s="35">
        <v>337.34181641194562</v>
      </c>
      <c r="Y2208" s="35"/>
      <c r="Z2208" s="49">
        <v>0</v>
      </c>
      <c r="AC2208" t="s">
        <v>292</v>
      </c>
      <c r="AD2208" t="s">
        <v>293</v>
      </c>
      <c r="AE2208" t="s">
        <v>277</v>
      </c>
    </row>
    <row r="2209" spans="1:31" outlineLevel="1" x14ac:dyDescent="0.35">
      <c r="A2209" s="6" t="s">
        <v>398</v>
      </c>
      <c r="B2209" s="7" t="s">
        <v>562</v>
      </c>
      <c r="C2209" s="7" t="s">
        <v>277</v>
      </c>
      <c r="D2209" s="7" t="s">
        <v>292</v>
      </c>
      <c r="E2209" s="7" t="s">
        <v>293</v>
      </c>
      <c r="F2209" s="7" t="s">
        <v>563</v>
      </c>
      <c r="G2209" s="8">
        <v>5130223</v>
      </c>
      <c r="H2209" s="16" t="s">
        <v>3131</v>
      </c>
      <c r="I2209" s="18">
        <v>0</v>
      </c>
      <c r="J2209" s="19">
        <v>180.59800000000001</v>
      </c>
      <c r="K2209" s="19">
        <v>0</v>
      </c>
      <c r="L2209" s="19">
        <v>303.49700000000001</v>
      </c>
      <c r="M2209" s="19">
        <v>243.881</v>
      </c>
      <c r="N2209" s="19">
        <v>0</v>
      </c>
      <c r="O2209" s="19">
        <v>0</v>
      </c>
      <c r="P2209" s="19">
        <v>956.57799999999997</v>
      </c>
      <c r="Q2209" s="19"/>
      <c r="R2209" s="19"/>
      <c r="S2209" s="19"/>
      <c r="T2209" s="19"/>
      <c r="U2209" s="25">
        <v>1684.5540000000001</v>
      </c>
      <c r="V2209" s="18">
        <v>210.56925000000001</v>
      </c>
      <c r="W2209" s="39">
        <v>9.980498685597714E-5</v>
      </c>
      <c r="X2209" s="35">
        <v>247.94344440857367</v>
      </c>
      <c r="Y2209" s="35"/>
      <c r="Z2209" s="49">
        <v>0</v>
      </c>
      <c r="AC2209" t="s">
        <v>292</v>
      </c>
      <c r="AD2209" t="s">
        <v>293</v>
      </c>
      <c r="AE2209" t="s">
        <v>277</v>
      </c>
    </row>
    <row r="2210" spans="1:31" outlineLevel="1" x14ac:dyDescent="0.35">
      <c r="A2210" s="6" t="s">
        <v>398</v>
      </c>
      <c r="B2210" s="7" t="s">
        <v>562</v>
      </c>
      <c r="C2210" s="7" t="s">
        <v>277</v>
      </c>
      <c r="D2210" s="7" t="s">
        <v>292</v>
      </c>
      <c r="E2210" s="7" t="s">
        <v>293</v>
      </c>
      <c r="F2210" s="7" t="s">
        <v>563</v>
      </c>
      <c r="G2210" s="8">
        <v>5336443</v>
      </c>
      <c r="H2210" s="16" t="s">
        <v>3132</v>
      </c>
      <c r="I2210" s="18">
        <v>0</v>
      </c>
      <c r="J2210" s="19">
        <v>597.52099999999996</v>
      </c>
      <c r="K2210" s="19">
        <v>780.42499999999995</v>
      </c>
      <c r="L2210" s="19">
        <v>484.09500000000003</v>
      </c>
      <c r="M2210" s="19">
        <v>0</v>
      </c>
      <c r="N2210" s="19">
        <v>845.45799999999997</v>
      </c>
      <c r="O2210" s="19">
        <v>0</v>
      </c>
      <c r="P2210" s="19">
        <v>238.464</v>
      </c>
      <c r="Q2210" s="19"/>
      <c r="R2210" s="19"/>
      <c r="S2210" s="19"/>
      <c r="T2210" s="19"/>
      <c r="U2210" s="25">
        <v>2945.9629999999997</v>
      </c>
      <c r="V2210" s="18">
        <v>368.24537499999997</v>
      </c>
      <c r="W2210" s="39">
        <v>1.7453984763515741E-4</v>
      </c>
      <c r="X2210" s="35">
        <v>433.60569819680154</v>
      </c>
      <c r="Y2210" s="35"/>
      <c r="Z2210" s="49">
        <v>0</v>
      </c>
      <c r="AC2210" t="s">
        <v>292</v>
      </c>
      <c r="AD2210" t="s">
        <v>293</v>
      </c>
      <c r="AE2210" t="s">
        <v>277</v>
      </c>
    </row>
    <row r="2211" spans="1:31" outlineLevel="1" x14ac:dyDescent="0.35">
      <c r="A2211" s="6" t="s">
        <v>398</v>
      </c>
      <c r="B2211" s="7" t="s">
        <v>562</v>
      </c>
      <c r="C2211" s="7" t="s">
        <v>277</v>
      </c>
      <c r="D2211" s="7" t="s">
        <v>292</v>
      </c>
      <c r="E2211" s="7" t="s">
        <v>293</v>
      </c>
      <c r="F2211" s="7" t="s">
        <v>563</v>
      </c>
      <c r="G2211" s="8">
        <v>5338870</v>
      </c>
      <c r="H2211" s="16" t="s">
        <v>3133</v>
      </c>
      <c r="I2211" s="18">
        <v>0</v>
      </c>
      <c r="J2211" s="19">
        <v>238.464</v>
      </c>
      <c r="K2211" s="19">
        <v>0</v>
      </c>
      <c r="L2211" s="19">
        <v>662.94299999999998</v>
      </c>
      <c r="M2211" s="19">
        <v>0</v>
      </c>
      <c r="N2211" s="19">
        <v>0</v>
      </c>
      <c r="O2211" s="19">
        <v>0</v>
      </c>
      <c r="P2211" s="19">
        <v>0</v>
      </c>
      <c r="Q2211" s="19"/>
      <c r="R2211" s="19"/>
      <c r="S2211" s="19"/>
      <c r="T2211" s="19"/>
      <c r="U2211" s="25">
        <v>901.40699999999993</v>
      </c>
      <c r="V2211" s="18">
        <v>112.67587499999999</v>
      </c>
      <c r="W2211" s="39">
        <v>5.3405776120495855E-5</v>
      </c>
      <c r="X2211" s="35">
        <v>132.67485423085228</v>
      </c>
      <c r="Y2211" s="35"/>
      <c r="Z2211" s="49">
        <v>0</v>
      </c>
      <c r="AC2211" t="s">
        <v>292</v>
      </c>
      <c r="AD2211" t="s">
        <v>293</v>
      </c>
      <c r="AE2211" t="s">
        <v>277</v>
      </c>
    </row>
    <row r="2212" spans="1:31" outlineLevel="1" x14ac:dyDescent="0.35">
      <c r="A2212" s="6" t="s">
        <v>398</v>
      </c>
      <c r="B2212" s="7" t="s">
        <v>562</v>
      </c>
      <c r="C2212" s="7" t="s">
        <v>277</v>
      </c>
      <c r="D2212" s="7" t="s">
        <v>292</v>
      </c>
      <c r="E2212" s="7" t="s">
        <v>293</v>
      </c>
      <c r="F2212" s="7" t="s">
        <v>563</v>
      </c>
      <c r="G2212" s="8">
        <v>5295395</v>
      </c>
      <c r="H2212" s="16" t="s">
        <v>3134</v>
      </c>
      <c r="I2212" s="18">
        <v>0</v>
      </c>
      <c r="J2212" s="19">
        <v>238.464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238.464</v>
      </c>
      <c r="Q2212" s="19"/>
      <c r="R2212" s="19"/>
      <c r="S2212" s="19"/>
      <c r="T2212" s="19"/>
      <c r="U2212" s="25">
        <v>476.928</v>
      </c>
      <c r="V2212" s="18">
        <v>59.616</v>
      </c>
      <c r="W2212" s="39">
        <v>2.8256614374634153E-5</v>
      </c>
      <c r="X2212" s="35">
        <v>70.197316948517056</v>
      </c>
      <c r="Y2212" s="35"/>
      <c r="Z2212" s="49">
        <v>0</v>
      </c>
      <c r="AC2212" t="s">
        <v>292</v>
      </c>
      <c r="AD2212" t="s">
        <v>293</v>
      </c>
      <c r="AE2212" t="s">
        <v>277</v>
      </c>
    </row>
    <row r="2213" spans="1:31" outlineLevel="1" x14ac:dyDescent="0.35">
      <c r="A2213" s="6" t="s">
        <v>398</v>
      </c>
      <c r="B2213" s="7" t="s">
        <v>562</v>
      </c>
      <c r="C2213" s="7" t="s">
        <v>277</v>
      </c>
      <c r="D2213" s="7" t="s">
        <v>292</v>
      </c>
      <c r="E2213" s="7" t="s">
        <v>293</v>
      </c>
      <c r="F2213" s="7" t="s">
        <v>563</v>
      </c>
      <c r="G2213" s="8">
        <v>5276767</v>
      </c>
      <c r="H2213" s="16" t="s">
        <v>3135</v>
      </c>
      <c r="I2213" s="18">
        <v>0</v>
      </c>
      <c r="J2213" s="19">
        <v>778.11900000000003</v>
      </c>
      <c r="K2213" s="19">
        <v>0</v>
      </c>
      <c r="L2213" s="19">
        <v>820.10900000000004</v>
      </c>
      <c r="M2213" s="19">
        <v>0</v>
      </c>
      <c r="N2213" s="19">
        <v>0</v>
      </c>
      <c r="O2213" s="19">
        <v>180.59800000000001</v>
      </c>
      <c r="P2213" s="19">
        <v>238.464</v>
      </c>
      <c r="Q2213" s="19"/>
      <c r="R2213" s="19"/>
      <c r="S2213" s="19"/>
      <c r="T2213" s="19"/>
      <c r="U2213" s="25">
        <v>2017.29</v>
      </c>
      <c r="V2213" s="18">
        <v>252.16125</v>
      </c>
      <c r="W2213" s="39">
        <v>1.1951863931621908E-4</v>
      </c>
      <c r="X2213" s="35">
        <v>296.91765949383137</v>
      </c>
      <c r="Y2213" s="35"/>
      <c r="Z2213" s="49">
        <v>0</v>
      </c>
      <c r="AC2213" t="s">
        <v>292</v>
      </c>
      <c r="AD2213" t="s">
        <v>293</v>
      </c>
      <c r="AE2213" t="s">
        <v>277</v>
      </c>
    </row>
    <row r="2214" spans="1:31" outlineLevel="1" x14ac:dyDescent="0.35">
      <c r="A2214" s="6" t="s">
        <v>398</v>
      </c>
      <c r="B2214" s="7" t="s">
        <v>562</v>
      </c>
      <c r="C2214" s="7" t="s">
        <v>277</v>
      </c>
      <c r="D2214" s="7" t="s">
        <v>292</v>
      </c>
      <c r="E2214" s="7" t="s">
        <v>293</v>
      </c>
      <c r="F2214" s="7" t="s">
        <v>563</v>
      </c>
      <c r="G2214" s="8">
        <v>5138384</v>
      </c>
      <c r="H2214" s="16" t="s">
        <v>3136</v>
      </c>
      <c r="I2214" s="18">
        <v>0</v>
      </c>
      <c r="J2214" s="19">
        <v>597.52099999999996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238.464</v>
      </c>
      <c r="Q2214" s="19"/>
      <c r="R2214" s="19"/>
      <c r="S2214" s="19"/>
      <c r="T2214" s="19"/>
      <c r="U2214" s="25">
        <v>835.9849999999999</v>
      </c>
      <c r="V2214" s="18">
        <v>104.49812499999999</v>
      </c>
      <c r="W2214" s="39">
        <v>4.9529710497136947E-5</v>
      </c>
      <c r="X2214" s="35">
        <v>123.04562535478317</v>
      </c>
      <c r="Y2214" s="35"/>
      <c r="Z2214" s="49">
        <v>0</v>
      </c>
      <c r="AC2214" t="s">
        <v>292</v>
      </c>
      <c r="AD2214" t="s">
        <v>293</v>
      </c>
      <c r="AE2214" t="s">
        <v>277</v>
      </c>
    </row>
    <row r="2215" spans="1:31" outlineLevel="1" x14ac:dyDescent="0.35">
      <c r="A2215" s="6" t="s">
        <v>398</v>
      </c>
      <c r="B2215" s="7" t="s">
        <v>562</v>
      </c>
      <c r="C2215" s="7" t="s">
        <v>277</v>
      </c>
      <c r="D2215" s="7" t="s">
        <v>292</v>
      </c>
      <c r="E2215" s="7" t="s">
        <v>293</v>
      </c>
      <c r="F2215" s="7" t="s">
        <v>563</v>
      </c>
      <c r="G2215" s="8">
        <v>5277939</v>
      </c>
      <c r="H2215" s="16" t="s">
        <v>3137</v>
      </c>
      <c r="I2215" s="18">
        <v>0</v>
      </c>
      <c r="J2215" s="19">
        <v>419.06200000000001</v>
      </c>
      <c r="K2215" s="19">
        <v>343.18099999999998</v>
      </c>
      <c r="L2215" s="19">
        <v>0</v>
      </c>
      <c r="M2215" s="19">
        <v>0</v>
      </c>
      <c r="N2215" s="19">
        <v>0</v>
      </c>
      <c r="O2215" s="19">
        <v>359.05700000000002</v>
      </c>
      <c r="P2215" s="19">
        <v>238.464</v>
      </c>
      <c r="Q2215" s="19"/>
      <c r="R2215" s="19"/>
      <c r="S2215" s="19"/>
      <c r="T2215" s="19"/>
      <c r="U2215" s="25">
        <v>1359.7639999999999</v>
      </c>
      <c r="V2215" s="18">
        <v>169.97049999999999</v>
      </c>
      <c r="W2215" s="39">
        <v>8.0562112076686696E-5</v>
      </c>
      <c r="X2215" s="35">
        <v>200.13877248386203</v>
      </c>
      <c r="Y2215" s="35"/>
      <c r="Z2215" s="49">
        <v>0</v>
      </c>
      <c r="AC2215" t="s">
        <v>292</v>
      </c>
      <c r="AD2215" t="s">
        <v>293</v>
      </c>
      <c r="AE2215" t="s">
        <v>277</v>
      </c>
    </row>
    <row r="2216" spans="1:31" outlineLevel="1" x14ac:dyDescent="0.35">
      <c r="A2216" s="6" t="s">
        <v>398</v>
      </c>
      <c r="B2216" s="7" t="s">
        <v>562</v>
      </c>
      <c r="C2216" s="7" t="s">
        <v>277</v>
      </c>
      <c r="D2216" s="7" t="s">
        <v>292</v>
      </c>
      <c r="E2216" s="7" t="s">
        <v>293</v>
      </c>
      <c r="F2216" s="7" t="s">
        <v>563</v>
      </c>
      <c r="G2216" s="8">
        <v>5137112</v>
      </c>
      <c r="H2216" s="16" t="s">
        <v>3138</v>
      </c>
      <c r="I2216" s="18">
        <v>0</v>
      </c>
      <c r="J2216" s="19">
        <v>238.464</v>
      </c>
      <c r="K2216" s="19">
        <v>238.464</v>
      </c>
      <c r="L2216" s="19">
        <v>0</v>
      </c>
      <c r="M2216" s="19">
        <v>0</v>
      </c>
      <c r="N2216" s="19">
        <v>0</v>
      </c>
      <c r="O2216" s="19">
        <v>0</v>
      </c>
      <c r="P2216" s="19">
        <v>361.19600000000003</v>
      </c>
      <c r="Q2216" s="19"/>
      <c r="R2216" s="19"/>
      <c r="S2216" s="19"/>
      <c r="T2216" s="19"/>
      <c r="U2216" s="25">
        <v>838.12400000000002</v>
      </c>
      <c r="V2216" s="18">
        <v>104.7655</v>
      </c>
      <c r="W2216" s="39">
        <v>4.9656440104430601E-5</v>
      </c>
      <c r="X2216" s="35">
        <v>123.36045707142152</v>
      </c>
      <c r="Y2216" s="35"/>
      <c r="Z2216" s="49">
        <v>0</v>
      </c>
      <c r="AC2216" t="s">
        <v>292</v>
      </c>
      <c r="AD2216" t="s">
        <v>293</v>
      </c>
      <c r="AE2216" t="s">
        <v>277</v>
      </c>
    </row>
    <row r="2217" spans="1:31" outlineLevel="1" x14ac:dyDescent="0.35">
      <c r="A2217" s="6" t="s">
        <v>398</v>
      </c>
      <c r="B2217" s="7" t="s">
        <v>562</v>
      </c>
      <c r="C2217" s="7" t="s">
        <v>277</v>
      </c>
      <c r="D2217" s="7" t="s">
        <v>292</v>
      </c>
      <c r="E2217" s="7" t="s">
        <v>293</v>
      </c>
      <c r="F2217" s="7" t="s">
        <v>563</v>
      </c>
      <c r="G2217" s="8">
        <v>5273957</v>
      </c>
      <c r="H2217" s="16" t="s">
        <v>3139</v>
      </c>
      <c r="I2217" s="18">
        <v>0</v>
      </c>
      <c r="J2217" s="19">
        <v>238.464</v>
      </c>
      <c r="K2217" s="19">
        <v>940.702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/>
      <c r="R2217" s="19"/>
      <c r="S2217" s="19"/>
      <c r="T2217" s="19"/>
      <c r="U2217" s="25">
        <v>1179.1659999999999</v>
      </c>
      <c r="V2217" s="18">
        <v>147.39574999999999</v>
      </c>
      <c r="W2217" s="39">
        <v>6.986219921178848E-5</v>
      </c>
      <c r="X2217" s="35">
        <v>173.55720242240983</v>
      </c>
      <c r="Y2217" s="35"/>
      <c r="Z2217" s="49">
        <v>0</v>
      </c>
      <c r="AC2217" t="s">
        <v>292</v>
      </c>
      <c r="AD2217" t="s">
        <v>293</v>
      </c>
      <c r="AE2217" t="s">
        <v>277</v>
      </c>
    </row>
    <row r="2218" spans="1:31" outlineLevel="1" x14ac:dyDescent="0.35">
      <c r="A2218" s="6" t="s">
        <v>398</v>
      </c>
      <c r="B2218" s="7" t="s">
        <v>562</v>
      </c>
      <c r="C2218" s="7" t="s">
        <v>277</v>
      </c>
      <c r="D2218" s="7" t="s">
        <v>292</v>
      </c>
      <c r="E2218" s="7" t="s">
        <v>293</v>
      </c>
      <c r="F2218" s="7" t="s">
        <v>563</v>
      </c>
      <c r="G2218" s="8">
        <v>5133912</v>
      </c>
      <c r="H2218" s="16" t="s">
        <v>3140</v>
      </c>
      <c r="I2218" s="18">
        <v>0</v>
      </c>
      <c r="J2218" s="19">
        <v>419.06200000000001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238.464</v>
      </c>
      <c r="Q2218" s="19"/>
      <c r="R2218" s="19"/>
      <c r="S2218" s="19"/>
      <c r="T2218" s="19"/>
      <c r="U2218" s="25">
        <v>657.52600000000007</v>
      </c>
      <c r="V2218" s="18">
        <v>82.190750000000008</v>
      </c>
      <c r="W2218" s="39">
        <v>3.8956527239532379E-5</v>
      </c>
      <c r="X2218" s="35">
        <v>96.778887009969296</v>
      </c>
      <c r="Y2218" s="35"/>
      <c r="Z2218" s="49">
        <v>0</v>
      </c>
      <c r="AC2218" t="s">
        <v>292</v>
      </c>
      <c r="AD2218" t="s">
        <v>293</v>
      </c>
      <c r="AE2218" t="s">
        <v>277</v>
      </c>
    </row>
    <row r="2219" spans="1:31" outlineLevel="1" x14ac:dyDescent="0.35">
      <c r="A2219" s="6" t="s">
        <v>398</v>
      </c>
      <c r="B2219" s="7" t="s">
        <v>562</v>
      </c>
      <c r="C2219" s="7" t="s">
        <v>277</v>
      </c>
      <c r="D2219" s="7" t="s">
        <v>292</v>
      </c>
      <c r="E2219" s="7" t="s">
        <v>293</v>
      </c>
      <c r="F2219" s="7" t="s">
        <v>563</v>
      </c>
      <c r="G2219" s="8">
        <v>5300583</v>
      </c>
      <c r="H2219" s="16" t="s">
        <v>3141</v>
      </c>
      <c r="I2219" s="18">
        <v>0</v>
      </c>
      <c r="J2219" s="19">
        <v>238.464</v>
      </c>
      <c r="K2219" s="19">
        <v>0</v>
      </c>
      <c r="L2219" s="19">
        <v>0</v>
      </c>
      <c r="M2219" s="19">
        <v>0</v>
      </c>
      <c r="N2219" s="19">
        <v>0</v>
      </c>
      <c r="O2219" s="19">
        <v>238.464</v>
      </c>
      <c r="P2219" s="19">
        <v>1375.64</v>
      </c>
      <c r="Q2219" s="19"/>
      <c r="R2219" s="19"/>
      <c r="S2219" s="19"/>
      <c r="T2219" s="19"/>
      <c r="U2219" s="25">
        <v>1852.5680000000002</v>
      </c>
      <c r="V2219" s="18">
        <v>231.57100000000003</v>
      </c>
      <c r="W2219" s="39">
        <v>1.0975933385917214E-4</v>
      </c>
      <c r="X2219" s="35">
        <v>272.67282077101862</v>
      </c>
      <c r="Y2219" s="35"/>
      <c r="Z2219" s="49">
        <v>0</v>
      </c>
      <c r="AC2219" t="s">
        <v>292</v>
      </c>
      <c r="AD2219" t="s">
        <v>293</v>
      </c>
      <c r="AE2219" t="s">
        <v>277</v>
      </c>
    </row>
    <row r="2220" spans="1:31" outlineLevel="1" x14ac:dyDescent="0.35">
      <c r="A2220" s="6" t="s">
        <v>398</v>
      </c>
      <c r="B2220" s="7" t="s">
        <v>562</v>
      </c>
      <c r="C2220" s="7" t="s">
        <v>277</v>
      </c>
      <c r="D2220" s="7" t="s">
        <v>292</v>
      </c>
      <c r="E2220" s="7" t="s">
        <v>293</v>
      </c>
      <c r="F2220" s="7" t="s">
        <v>563</v>
      </c>
      <c r="G2220" s="8">
        <v>5299166</v>
      </c>
      <c r="H2220" s="16" t="s">
        <v>3142</v>
      </c>
      <c r="I2220" s="18">
        <v>0</v>
      </c>
      <c r="J2220" s="19">
        <v>238.464</v>
      </c>
      <c r="K2220" s="19">
        <v>180.59800000000001</v>
      </c>
      <c r="L2220" s="19">
        <v>0</v>
      </c>
      <c r="M2220" s="19">
        <v>686.36199999999997</v>
      </c>
      <c r="N2220" s="19">
        <v>0</v>
      </c>
      <c r="O2220" s="19">
        <v>0</v>
      </c>
      <c r="P2220" s="19">
        <v>238.464</v>
      </c>
      <c r="Q2220" s="19"/>
      <c r="R2220" s="19"/>
      <c r="S2220" s="19"/>
      <c r="T2220" s="19"/>
      <c r="U2220" s="25">
        <v>1343.8879999999999</v>
      </c>
      <c r="V2220" s="18">
        <v>167.98599999999999</v>
      </c>
      <c r="W2220" s="39">
        <v>7.9621504668835424E-5</v>
      </c>
      <c r="X2220" s="35">
        <v>197.80204114522255</v>
      </c>
      <c r="Y2220" s="35"/>
      <c r="Z2220" s="49">
        <v>0</v>
      </c>
      <c r="AC2220" t="s">
        <v>292</v>
      </c>
      <c r="AD2220" t="s">
        <v>293</v>
      </c>
      <c r="AE2220" t="s">
        <v>277</v>
      </c>
    </row>
    <row r="2221" spans="1:31" outlineLevel="1" x14ac:dyDescent="0.35">
      <c r="A2221" s="6" t="s">
        <v>398</v>
      </c>
      <c r="B2221" s="7" t="s">
        <v>562</v>
      </c>
      <c r="C2221" s="7" t="s">
        <v>277</v>
      </c>
      <c r="D2221" s="7" t="s">
        <v>292</v>
      </c>
      <c r="E2221" s="7" t="s">
        <v>293</v>
      </c>
      <c r="F2221" s="7" t="s">
        <v>563</v>
      </c>
      <c r="G2221" s="8">
        <v>5296754</v>
      </c>
      <c r="H2221" s="16" t="s">
        <v>3143</v>
      </c>
      <c r="I2221" s="18">
        <v>0</v>
      </c>
      <c r="J2221" s="19">
        <v>238.464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/>
      <c r="R2221" s="19"/>
      <c r="S2221" s="19"/>
      <c r="T2221" s="19"/>
      <c r="U2221" s="25">
        <v>238.464</v>
      </c>
      <c r="V2221" s="18">
        <v>29.808</v>
      </c>
      <c r="W2221" s="39">
        <v>1.4128307187317076E-5</v>
      </c>
      <c r="X2221" s="35">
        <v>35.098658474258528</v>
      </c>
      <c r="Y2221" s="35"/>
      <c r="Z2221" s="49">
        <v>0</v>
      </c>
      <c r="AC2221" t="s">
        <v>292</v>
      </c>
      <c r="AD2221" t="s">
        <v>293</v>
      </c>
      <c r="AE2221" t="s">
        <v>277</v>
      </c>
    </row>
    <row r="2222" spans="1:31" outlineLevel="1" x14ac:dyDescent="0.35">
      <c r="A2222" s="6" t="s">
        <v>398</v>
      </c>
      <c r="B2222" s="7" t="s">
        <v>562</v>
      </c>
      <c r="C2222" s="7" t="s">
        <v>277</v>
      </c>
      <c r="D2222" s="7" t="s">
        <v>292</v>
      </c>
      <c r="E2222" s="7" t="s">
        <v>293</v>
      </c>
      <c r="F2222" s="7" t="s">
        <v>563</v>
      </c>
      <c r="G2222" s="8">
        <v>5299955</v>
      </c>
      <c r="H2222" s="16" t="s">
        <v>3144</v>
      </c>
      <c r="I2222" s="18">
        <v>0</v>
      </c>
      <c r="J2222" s="19">
        <v>359.05700000000002</v>
      </c>
      <c r="K2222" s="19">
        <v>238.464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/>
      <c r="R2222" s="19"/>
      <c r="S2222" s="19"/>
      <c r="T2222" s="19"/>
      <c r="U2222" s="25">
        <v>597.52099999999996</v>
      </c>
      <c r="V2222" s="18">
        <v>74.690124999999995</v>
      </c>
      <c r="W2222" s="39">
        <v>3.5401403309819876E-5</v>
      </c>
      <c r="X2222" s="35">
        <v>87.946966880524656</v>
      </c>
      <c r="Y2222" s="35"/>
      <c r="Z2222" s="49">
        <v>0</v>
      </c>
      <c r="AC2222" t="s">
        <v>292</v>
      </c>
      <c r="AD2222" t="s">
        <v>293</v>
      </c>
      <c r="AE2222" t="s">
        <v>277</v>
      </c>
    </row>
    <row r="2223" spans="1:31" outlineLevel="1" x14ac:dyDescent="0.35">
      <c r="A2223" s="6" t="s">
        <v>398</v>
      </c>
      <c r="B2223" s="7" t="s">
        <v>562</v>
      </c>
      <c r="C2223" s="7" t="s">
        <v>277</v>
      </c>
      <c r="D2223" s="7" t="s">
        <v>292</v>
      </c>
      <c r="E2223" s="7" t="s">
        <v>293</v>
      </c>
      <c r="F2223" s="7" t="s">
        <v>563</v>
      </c>
      <c r="G2223" s="8">
        <v>5274202</v>
      </c>
      <c r="H2223" s="16" t="s">
        <v>3145</v>
      </c>
      <c r="I2223" s="18">
        <v>0</v>
      </c>
      <c r="J2223" s="19">
        <v>0</v>
      </c>
      <c r="K2223" s="19">
        <v>419.06200000000001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/>
      <c r="R2223" s="19"/>
      <c r="S2223" s="19"/>
      <c r="T2223" s="19"/>
      <c r="U2223" s="25">
        <v>419.06200000000001</v>
      </c>
      <c r="V2223" s="18">
        <v>52.382750000000001</v>
      </c>
      <c r="W2223" s="39">
        <v>2.4828220052215301E-5</v>
      </c>
      <c r="X2223" s="35">
        <v>61.680228535710761</v>
      </c>
      <c r="Y2223" s="35"/>
      <c r="Z2223" s="49">
        <v>0</v>
      </c>
      <c r="AC2223" t="s">
        <v>292</v>
      </c>
      <c r="AD2223" t="s">
        <v>293</v>
      </c>
      <c r="AE2223" t="s">
        <v>277</v>
      </c>
    </row>
    <row r="2224" spans="1:31" outlineLevel="1" x14ac:dyDescent="0.35">
      <c r="A2224" s="6" t="s">
        <v>398</v>
      </c>
      <c r="B2224" s="7" t="s">
        <v>562</v>
      </c>
      <c r="C2224" s="7" t="s">
        <v>277</v>
      </c>
      <c r="D2224" s="7" t="s">
        <v>292</v>
      </c>
      <c r="E2224" s="7" t="s">
        <v>293</v>
      </c>
      <c r="F2224" s="7" t="s">
        <v>563</v>
      </c>
      <c r="G2224" s="8">
        <v>5133943</v>
      </c>
      <c r="H2224" s="16" t="s">
        <v>3146</v>
      </c>
      <c r="I2224" s="18">
        <v>0</v>
      </c>
      <c r="J2224" s="19">
        <v>0</v>
      </c>
      <c r="K2224" s="19">
        <v>238.464</v>
      </c>
      <c r="L2224" s="19">
        <v>0</v>
      </c>
      <c r="M2224" s="19">
        <v>0</v>
      </c>
      <c r="N2224" s="19">
        <v>0</v>
      </c>
      <c r="O2224" s="19">
        <v>539.65499999999997</v>
      </c>
      <c r="P2224" s="19">
        <v>597.52099999999996</v>
      </c>
      <c r="Q2224" s="19"/>
      <c r="R2224" s="19"/>
      <c r="S2224" s="19"/>
      <c r="T2224" s="19"/>
      <c r="U2224" s="25">
        <v>1375.6399999999999</v>
      </c>
      <c r="V2224" s="18">
        <v>171.95499999999998</v>
      </c>
      <c r="W2224" s="39">
        <v>8.1502719484537967E-5</v>
      </c>
      <c r="X2224" s="35">
        <v>202.47550382250151</v>
      </c>
      <c r="Y2224" s="35"/>
      <c r="Z2224" s="49">
        <v>0</v>
      </c>
      <c r="AC2224" t="s">
        <v>292</v>
      </c>
      <c r="AD2224" t="s">
        <v>293</v>
      </c>
      <c r="AE2224" t="s">
        <v>277</v>
      </c>
    </row>
    <row r="2225" spans="1:31" outlineLevel="1" x14ac:dyDescent="0.35">
      <c r="A2225" s="6" t="s">
        <v>398</v>
      </c>
      <c r="B2225" s="7" t="s">
        <v>562</v>
      </c>
      <c r="C2225" s="7" t="s">
        <v>277</v>
      </c>
      <c r="D2225" s="7" t="s">
        <v>292</v>
      </c>
      <c r="E2225" s="7" t="s">
        <v>293</v>
      </c>
      <c r="F2225" s="7" t="s">
        <v>563</v>
      </c>
      <c r="G2225" s="8">
        <v>5137143</v>
      </c>
      <c r="H2225" s="16" t="s">
        <v>3147</v>
      </c>
      <c r="I2225" s="18">
        <v>0</v>
      </c>
      <c r="J2225" s="19">
        <v>0</v>
      </c>
      <c r="K2225" s="19">
        <v>238.464</v>
      </c>
      <c r="L2225" s="19">
        <v>0</v>
      </c>
      <c r="M2225" s="19">
        <v>0</v>
      </c>
      <c r="N2225" s="19">
        <v>0</v>
      </c>
      <c r="O2225" s="19">
        <v>0</v>
      </c>
      <c r="P2225" s="19">
        <v>419.06200000000001</v>
      </c>
      <c r="Q2225" s="19"/>
      <c r="R2225" s="19"/>
      <c r="S2225" s="19"/>
      <c r="T2225" s="19"/>
      <c r="U2225" s="25">
        <v>657.52600000000007</v>
      </c>
      <c r="V2225" s="18">
        <v>82.190750000000008</v>
      </c>
      <c r="W2225" s="39">
        <v>3.8956527239532379E-5</v>
      </c>
      <c r="X2225" s="35">
        <v>96.778887009969296</v>
      </c>
      <c r="Y2225" s="35"/>
      <c r="Z2225" s="49">
        <v>0</v>
      </c>
      <c r="AC2225" t="s">
        <v>292</v>
      </c>
      <c r="AD2225" t="s">
        <v>293</v>
      </c>
      <c r="AE2225" t="s">
        <v>277</v>
      </c>
    </row>
    <row r="2226" spans="1:31" outlineLevel="1" x14ac:dyDescent="0.35">
      <c r="A2226" s="6" t="s">
        <v>398</v>
      </c>
      <c r="B2226" s="7" t="s">
        <v>562</v>
      </c>
      <c r="C2226" s="7" t="s">
        <v>277</v>
      </c>
      <c r="D2226" s="7" t="s">
        <v>292</v>
      </c>
      <c r="E2226" s="7" t="s">
        <v>293</v>
      </c>
      <c r="F2226" s="7" t="s">
        <v>563</v>
      </c>
      <c r="G2226" s="8">
        <v>5134364</v>
      </c>
      <c r="H2226" s="16" t="s">
        <v>3148</v>
      </c>
      <c r="I2226" s="18">
        <v>0</v>
      </c>
      <c r="J2226" s="19">
        <v>0</v>
      </c>
      <c r="K2226" s="19">
        <v>238.464</v>
      </c>
      <c r="L2226" s="19">
        <v>0</v>
      </c>
      <c r="M2226" s="19">
        <v>0</v>
      </c>
      <c r="N2226" s="19">
        <v>0</v>
      </c>
      <c r="O2226" s="19">
        <v>0</v>
      </c>
      <c r="P2226" s="19">
        <v>597.52099999999996</v>
      </c>
      <c r="Q2226" s="19"/>
      <c r="R2226" s="19"/>
      <c r="S2226" s="19"/>
      <c r="T2226" s="19"/>
      <c r="U2226" s="25">
        <v>835.9849999999999</v>
      </c>
      <c r="V2226" s="18">
        <v>104.49812499999999</v>
      </c>
      <c r="W2226" s="39">
        <v>4.9529710497136947E-5</v>
      </c>
      <c r="X2226" s="35">
        <v>123.04562535478317</v>
      </c>
      <c r="Y2226" s="35"/>
      <c r="Z2226" s="49">
        <v>0</v>
      </c>
      <c r="AC2226" t="s">
        <v>292</v>
      </c>
      <c r="AD2226" t="s">
        <v>293</v>
      </c>
      <c r="AE2226" t="s">
        <v>277</v>
      </c>
    </row>
    <row r="2227" spans="1:31" outlineLevel="1" x14ac:dyDescent="0.35">
      <c r="A2227" s="6" t="s">
        <v>398</v>
      </c>
      <c r="B2227" s="7" t="s">
        <v>562</v>
      </c>
      <c r="C2227" s="7" t="s">
        <v>277</v>
      </c>
      <c r="D2227" s="7" t="s">
        <v>292</v>
      </c>
      <c r="E2227" s="7" t="s">
        <v>293</v>
      </c>
      <c r="F2227" s="7" t="s">
        <v>563</v>
      </c>
      <c r="G2227" s="8">
        <v>5273355</v>
      </c>
      <c r="H2227" s="16" t="s">
        <v>3149</v>
      </c>
      <c r="I2227" s="18">
        <v>0</v>
      </c>
      <c r="J2227" s="19">
        <v>0</v>
      </c>
      <c r="K2227" s="19">
        <v>1029.723</v>
      </c>
      <c r="L2227" s="19">
        <v>0</v>
      </c>
      <c r="M2227" s="19">
        <v>0</v>
      </c>
      <c r="N2227" s="19">
        <v>0</v>
      </c>
      <c r="O2227" s="19">
        <v>238.464</v>
      </c>
      <c r="P2227" s="19">
        <v>0</v>
      </c>
      <c r="Q2227" s="19"/>
      <c r="R2227" s="19"/>
      <c r="S2227" s="19"/>
      <c r="T2227" s="19"/>
      <c r="U2227" s="25">
        <v>1268.1869999999999</v>
      </c>
      <c r="V2227" s="18">
        <v>158.52337499999999</v>
      </c>
      <c r="W2227" s="39">
        <v>7.513643781435387E-5</v>
      </c>
      <c r="X2227" s="35">
        <v>186.6598832297307</v>
      </c>
      <c r="Y2227" s="35"/>
      <c r="Z2227" s="49">
        <v>0</v>
      </c>
      <c r="AC2227" t="s">
        <v>292</v>
      </c>
      <c r="AD2227" t="s">
        <v>293</v>
      </c>
      <c r="AE2227" t="s">
        <v>277</v>
      </c>
    </row>
    <row r="2228" spans="1:31" outlineLevel="1" x14ac:dyDescent="0.35">
      <c r="A2228" s="6" t="s">
        <v>398</v>
      </c>
      <c r="B2228" s="7" t="s">
        <v>562</v>
      </c>
      <c r="C2228" s="7" t="s">
        <v>277</v>
      </c>
      <c r="D2228" s="7" t="s">
        <v>292</v>
      </c>
      <c r="E2228" s="7" t="s">
        <v>293</v>
      </c>
      <c r="F2228" s="7" t="s">
        <v>563</v>
      </c>
      <c r="G2228" s="8">
        <v>5298510</v>
      </c>
      <c r="H2228" s="16" t="s">
        <v>3150</v>
      </c>
      <c r="I2228" s="18">
        <v>0</v>
      </c>
      <c r="J2228" s="19">
        <v>0</v>
      </c>
      <c r="K2228" s="19">
        <v>1571.684</v>
      </c>
      <c r="L2228" s="19">
        <v>0</v>
      </c>
      <c r="M2228" s="19">
        <v>0</v>
      </c>
      <c r="N2228" s="19">
        <v>0</v>
      </c>
      <c r="O2228" s="19">
        <v>0</v>
      </c>
      <c r="P2228" s="19">
        <v>901.01800000000003</v>
      </c>
      <c r="Q2228" s="19"/>
      <c r="R2228" s="19"/>
      <c r="S2228" s="19"/>
      <c r="T2228" s="19"/>
      <c r="U2228" s="25">
        <v>2472.7020000000002</v>
      </c>
      <c r="V2228" s="18">
        <v>309.08775000000003</v>
      </c>
      <c r="W2228" s="39">
        <v>1.4650049247975927E-4</v>
      </c>
      <c r="X2228" s="35">
        <v>363.94811378915068</v>
      </c>
      <c r="Y2228" s="35"/>
      <c r="Z2228" s="49">
        <v>0</v>
      </c>
      <c r="AC2228" t="s">
        <v>292</v>
      </c>
      <c r="AD2228" t="s">
        <v>293</v>
      </c>
      <c r="AE2228" t="s">
        <v>277</v>
      </c>
    </row>
    <row r="2229" spans="1:31" outlineLevel="1" x14ac:dyDescent="0.35">
      <c r="A2229" s="6" t="s">
        <v>398</v>
      </c>
      <c r="B2229" s="7" t="s">
        <v>562</v>
      </c>
      <c r="C2229" s="7" t="s">
        <v>277</v>
      </c>
      <c r="D2229" s="7" t="s">
        <v>292</v>
      </c>
      <c r="E2229" s="7" t="s">
        <v>293</v>
      </c>
      <c r="F2229" s="7" t="s">
        <v>563</v>
      </c>
      <c r="G2229" s="8">
        <v>5296778</v>
      </c>
      <c r="H2229" s="16" t="s">
        <v>3151</v>
      </c>
      <c r="I2229" s="18">
        <v>0</v>
      </c>
      <c r="J2229" s="19">
        <v>0</v>
      </c>
      <c r="K2229" s="19">
        <v>238.464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/>
      <c r="R2229" s="19"/>
      <c r="S2229" s="19"/>
      <c r="T2229" s="19"/>
      <c r="U2229" s="25">
        <v>238.464</v>
      </c>
      <c r="V2229" s="18">
        <v>29.808</v>
      </c>
      <c r="W2229" s="39">
        <v>1.4128307187317076E-5</v>
      </c>
      <c r="X2229" s="35">
        <v>35.098658474258528</v>
      </c>
      <c r="Y2229" s="35"/>
      <c r="Z2229" s="49">
        <v>0</v>
      </c>
      <c r="AC2229" t="s">
        <v>292</v>
      </c>
      <c r="AD2229" t="s">
        <v>293</v>
      </c>
      <c r="AE2229" t="s">
        <v>277</v>
      </c>
    </row>
    <row r="2230" spans="1:31" outlineLevel="1" x14ac:dyDescent="0.35">
      <c r="A2230" s="6" t="s">
        <v>398</v>
      </c>
      <c r="B2230" s="7" t="s">
        <v>562</v>
      </c>
      <c r="C2230" s="7" t="s">
        <v>277</v>
      </c>
      <c r="D2230" s="7" t="s">
        <v>292</v>
      </c>
      <c r="E2230" s="7" t="s">
        <v>293</v>
      </c>
      <c r="F2230" s="7" t="s">
        <v>563</v>
      </c>
      <c r="G2230" s="8">
        <v>5298413</v>
      </c>
      <c r="H2230" s="16" t="s">
        <v>3152</v>
      </c>
      <c r="I2230" s="18">
        <v>0</v>
      </c>
      <c r="J2230" s="19">
        <v>0</v>
      </c>
      <c r="K2230" s="19">
        <v>581.64499999999998</v>
      </c>
      <c r="L2230" s="19">
        <v>0</v>
      </c>
      <c r="M2230" s="19">
        <v>361.19600000000003</v>
      </c>
      <c r="N2230" s="19">
        <v>0</v>
      </c>
      <c r="O2230" s="19">
        <v>0</v>
      </c>
      <c r="P2230" s="19">
        <v>359.05700000000002</v>
      </c>
      <c r="Q2230" s="19"/>
      <c r="R2230" s="19"/>
      <c r="S2230" s="19"/>
      <c r="T2230" s="19"/>
      <c r="U2230" s="25">
        <v>1301.8980000000001</v>
      </c>
      <c r="V2230" s="18">
        <v>162.73725000000002</v>
      </c>
      <c r="W2230" s="39">
        <v>7.7133717754267853E-5</v>
      </c>
      <c r="X2230" s="35">
        <v>191.62168407105574</v>
      </c>
      <c r="Y2230" s="35"/>
      <c r="Z2230" s="49">
        <v>0</v>
      </c>
      <c r="AC2230" t="s">
        <v>292</v>
      </c>
      <c r="AD2230" t="s">
        <v>293</v>
      </c>
      <c r="AE2230" t="s">
        <v>277</v>
      </c>
    </row>
    <row r="2231" spans="1:31" outlineLevel="1" x14ac:dyDescent="0.35">
      <c r="A2231" s="6" t="s">
        <v>398</v>
      </c>
      <c r="B2231" s="7" t="s">
        <v>562</v>
      </c>
      <c r="C2231" s="7" t="s">
        <v>277</v>
      </c>
      <c r="D2231" s="7" t="s">
        <v>292</v>
      </c>
      <c r="E2231" s="7" t="s">
        <v>293</v>
      </c>
      <c r="F2231" s="7" t="s">
        <v>563</v>
      </c>
      <c r="G2231" s="8">
        <v>5333363</v>
      </c>
      <c r="H2231" s="16" t="s">
        <v>3153</v>
      </c>
      <c r="I2231" s="18">
        <v>0</v>
      </c>
      <c r="J2231" s="19">
        <v>0</v>
      </c>
      <c r="K2231" s="19">
        <v>662.55399999999997</v>
      </c>
      <c r="L2231" s="19">
        <v>0</v>
      </c>
      <c r="M2231" s="19">
        <v>0</v>
      </c>
      <c r="N2231" s="19">
        <v>359.05700000000002</v>
      </c>
      <c r="O2231" s="19">
        <v>0</v>
      </c>
      <c r="P2231" s="19">
        <v>0</v>
      </c>
      <c r="Q2231" s="19"/>
      <c r="R2231" s="19"/>
      <c r="S2231" s="19"/>
      <c r="T2231" s="19"/>
      <c r="U2231" s="25">
        <v>1021.611</v>
      </c>
      <c r="V2231" s="18">
        <v>127.701375</v>
      </c>
      <c r="W2231" s="39">
        <v>6.052751792279835E-5</v>
      </c>
      <c r="X2231" s="35">
        <v>150.36724865197988</v>
      </c>
      <c r="Y2231" s="35"/>
      <c r="Z2231" s="49">
        <v>0</v>
      </c>
      <c r="AC2231" t="s">
        <v>292</v>
      </c>
      <c r="AD2231" t="s">
        <v>293</v>
      </c>
      <c r="AE2231" t="s">
        <v>277</v>
      </c>
    </row>
    <row r="2232" spans="1:31" outlineLevel="1" x14ac:dyDescent="0.35">
      <c r="A2232" s="6" t="s">
        <v>398</v>
      </c>
      <c r="B2232" s="7" t="s">
        <v>562</v>
      </c>
      <c r="C2232" s="7" t="s">
        <v>277</v>
      </c>
      <c r="D2232" s="7" t="s">
        <v>292</v>
      </c>
      <c r="E2232" s="7" t="s">
        <v>293</v>
      </c>
      <c r="F2232" s="7" t="s">
        <v>563</v>
      </c>
      <c r="G2232" s="8">
        <v>5277960</v>
      </c>
      <c r="H2232" s="16" t="s">
        <v>3154</v>
      </c>
      <c r="I2232" s="18">
        <v>0</v>
      </c>
      <c r="J2232" s="19">
        <v>0</v>
      </c>
      <c r="K2232" s="19">
        <v>238.464</v>
      </c>
      <c r="L2232" s="19">
        <v>361.19499999999999</v>
      </c>
      <c r="M2232" s="19">
        <v>1390.739</v>
      </c>
      <c r="N2232" s="19">
        <v>476.928</v>
      </c>
      <c r="O2232" s="19">
        <v>1542.499</v>
      </c>
      <c r="P2232" s="19">
        <v>1435.644</v>
      </c>
      <c r="Q2232" s="19"/>
      <c r="R2232" s="19"/>
      <c r="S2232" s="19"/>
      <c r="T2232" s="19"/>
      <c r="U2232" s="25">
        <v>5445.4690000000001</v>
      </c>
      <c r="V2232" s="18">
        <v>680.68362500000001</v>
      </c>
      <c r="W2232" s="39">
        <v>3.2262840014011482E-4</v>
      </c>
      <c r="X2232" s="35">
        <v>801.49899633975008</v>
      </c>
      <c r="Y2232" s="35"/>
      <c r="Z2232" s="49">
        <v>0</v>
      </c>
      <c r="AC2232" t="s">
        <v>292</v>
      </c>
      <c r="AD2232" t="s">
        <v>293</v>
      </c>
      <c r="AE2232" t="s">
        <v>277</v>
      </c>
    </row>
    <row r="2233" spans="1:31" outlineLevel="1" x14ac:dyDescent="0.35">
      <c r="A2233" s="6" t="s">
        <v>398</v>
      </c>
      <c r="B2233" s="7" t="s">
        <v>562</v>
      </c>
      <c r="C2233" s="7" t="s">
        <v>277</v>
      </c>
      <c r="D2233" s="7" t="s">
        <v>292</v>
      </c>
      <c r="E2233" s="7" t="s">
        <v>293</v>
      </c>
      <c r="F2233" s="7" t="s">
        <v>563</v>
      </c>
      <c r="G2233" s="8">
        <v>5294808</v>
      </c>
      <c r="H2233" s="16" t="s">
        <v>3155</v>
      </c>
      <c r="I2233" s="18">
        <v>0</v>
      </c>
      <c r="J2233" s="19">
        <v>0</v>
      </c>
      <c r="K2233" s="19">
        <v>1333.221</v>
      </c>
      <c r="L2233" s="19">
        <v>0</v>
      </c>
      <c r="M2233" s="19">
        <v>487.76299999999998</v>
      </c>
      <c r="N2233" s="19">
        <v>0</v>
      </c>
      <c r="O2233" s="19">
        <v>0</v>
      </c>
      <c r="P2233" s="19">
        <v>901.01800000000003</v>
      </c>
      <c r="Q2233" s="19"/>
      <c r="R2233" s="19"/>
      <c r="S2233" s="19"/>
      <c r="T2233" s="19"/>
      <c r="U2233" s="25">
        <v>2722.002</v>
      </c>
      <c r="V2233" s="18">
        <v>340.25024999999999</v>
      </c>
      <c r="W2233" s="39">
        <v>1.612708015486256E-4</v>
      </c>
      <c r="X2233" s="35">
        <v>400.64168412946469</v>
      </c>
      <c r="Y2233" s="35"/>
      <c r="Z2233" s="49">
        <v>0</v>
      </c>
      <c r="AC2233" t="s">
        <v>292</v>
      </c>
      <c r="AD2233" t="s">
        <v>293</v>
      </c>
      <c r="AE2233" t="s">
        <v>277</v>
      </c>
    </row>
    <row r="2234" spans="1:31" outlineLevel="1" x14ac:dyDescent="0.35">
      <c r="A2234" s="6" t="s">
        <v>398</v>
      </c>
      <c r="B2234" s="7" t="s">
        <v>562</v>
      </c>
      <c r="C2234" s="7" t="s">
        <v>277</v>
      </c>
      <c r="D2234" s="7" t="s">
        <v>292</v>
      </c>
      <c r="E2234" s="7" t="s">
        <v>293</v>
      </c>
      <c r="F2234" s="7" t="s">
        <v>563</v>
      </c>
      <c r="G2234" s="8">
        <v>5290404</v>
      </c>
      <c r="H2234" s="16" t="s">
        <v>3156</v>
      </c>
      <c r="I2234" s="18">
        <v>0</v>
      </c>
      <c r="J2234" s="19">
        <v>0</v>
      </c>
      <c r="K2234" s="19">
        <v>243.881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/>
      <c r="R2234" s="19"/>
      <c r="S2234" s="19"/>
      <c r="T2234" s="19"/>
      <c r="U2234" s="25">
        <v>243.881</v>
      </c>
      <c r="V2234" s="18">
        <v>30.485125</v>
      </c>
      <c r="W2234" s="39">
        <v>1.4449248880963483E-5</v>
      </c>
      <c r="X2234" s="35">
        <v>35.895967220883009</v>
      </c>
      <c r="Y2234" s="35"/>
      <c r="Z2234" s="49">
        <v>0</v>
      </c>
      <c r="AC2234" t="s">
        <v>292</v>
      </c>
      <c r="AD2234" t="s">
        <v>293</v>
      </c>
      <c r="AE2234" t="s">
        <v>277</v>
      </c>
    </row>
    <row r="2235" spans="1:31" outlineLevel="1" x14ac:dyDescent="0.35">
      <c r="A2235" s="6" t="s">
        <v>398</v>
      </c>
      <c r="B2235" s="7" t="s">
        <v>562</v>
      </c>
      <c r="C2235" s="7" t="s">
        <v>277</v>
      </c>
      <c r="D2235" s="7" t="s">
        <v>292</v>
      </c>
      <c r="E2235" s="7" t="s">
        <v>293</v>
      </c>
      <c r="F2235" s="7" t="s">
        <v>563</v>
      </c>
      <c r="G2235" s="8">
        <v>5130216</v>
      </c>
      <c r="H2235" s="16" t="s">
        <v>3157</v>
      </c>
      <c r="I2235" s="18">
        <v>0</v>
      </c>
      <c r="J2235" s="19">
        <v>0</v>
      </c>
      <c r="K2235" s="19">
        <v>487.762</v>
      </c>
      <c r="L2235" s="19">
        <v>0</v>
      </c>
      <c r="M2235" s="19">
        <v>0</v>
      </c>
      <c r="N2235" s="19">
        <v>0</v>
      </c>
      <c r="O2235" s="19">
        <v>180.59800000000001</v>
      </c>
      <c r="P2235" s="19">
        <v>238.464</v>
      </c>
      <c r="Q2235" s="19"/>
      <c r="R2235" s="19"/>
      <c r="S2235" s="19"/>
      <c r="T2235" s="19"/>
      <c r="U2235" s="25">
        <v>906.82400000000007</v>
      </c>
      <c r="V2235" s="18">
        <v>113.35300000000001</v>
      </c>
      <c r="W2235" s="39">
        <v>5.3726717814142267E-5</v>
      </c>
      <c r="X2235" s="35">
        <v>133.47216297747678</v>
      </c>
      <c r="Y2235" s="35"/>
      <c r="Z2235" s="49">
        <v>0</v>
      </c>
      <c r="AC2235" t="s">
        <v>292</v>
      </c>
      <c r="AD2235" t="s">
        <v>293</v>
      </c>
      <c r="AE2235" t="s">
        <v>277</v>
      </c>
    </row>
    <row r="2236" spans="1:31" outlineLevel="1" x14ac:dyDescent="0.35">
      <c r="A2236" s="6" t="s">
        <v>398</v>
      </c>
      <c r="B2236" s="7" t="s">
        <v>562</v>
      </c>
      <c r="C2236" s="7" t="s">
        <v>277</v>
      </c>
      <c r="D2236" s="7" t="s">
        <v>292</v>
      </c>
      <c r="E2236" s="7" t="s">
        <v>293</v>
      </c>
      <c r="F2236" s="7" t="s">
        <v>563</v>
      </c>
      <c r="G2236" s="8">
        <v>5296325</v>
      </c>
      <c r="H2236" s="16" t="s">
        <v>3158</v>
      </c>
      <c r="I2236" s="18">
        <v>0</v>
      </c>
      <c r="J2236" s="19">
        <v>0</v>
      </c>
      <c r="K2236" s="19">
        <v>791.25900000000001</v>
      </c>
      <c r="L2236" s="19">
        <v>0</v>
      </c>
      <c r="M2236" s="19">
        <v>0</v>
      </c>
      <c r="N2236" s="19">
        <v>0</v>
      </c>
      <c r="O2236" s="19">
        <v>0</v>
      </c>
      <c r="P2236" s="19">
        <v>238.464</v>
      </c>
      <c r="Q2236" s="19"/>
      <c r="R2236" s="19"/>
      <c r="S2236" s="19"/>
      <c r="T2236" s="19"/>
      <c r="U2236" s="25">
        <v>1029.723</v>
      </c>
      <c r="V2236" s="18">
        <v>128.71537499999999</v>
      </c>
      <c r="W2236" s="39">
        <v>6.1008130627036792E-5</v>
      </c>
      <c r="X2236" s="35">
        <v>151.56122475547218</v>
      </c>
      <c r="Y2236" s="35"/>
      <c r="Z2236" s="49">
        <v>0</v>
      </c>
      <c r="AC2236" t="s">
        <v>292</v>
      </c>
      <c r="AD2236" t="s">
        <v>293</v>
      </c>
      <c r="AE2236" t="s">
        <v>277</v>
      </c>
    </row>
    <row r="2237" spans="1:31" outlineLevel="1" x14ac:dyDescent="0.35">
      <c r="A2237" s="6" t="s">
        <v>398</v>
      </c>
      <c r="B2237" s="7" t="s">
        <v>562</v>
      </c>
      <c r="C2237" s="7" t="s">
        <v>277</v>
      </c>
      <c r="D2237" s="7" t="s">
        <v>292</v>
      </c>
      <c r="E2237" s="7" t="s">
        <v>293</v>
      </c>
      <c r="F2237" s="7" t="s">
        <v>563</v>
      </c>
      <c r="G2237" s="8">
        <v>5274655</v>
      </c>
      <c r="H2237" s="16" t="s">
        <v>3159</v>
      </c>
      <c r="I2237" s="18">
        <v>0</v>
      </c>
      <c r="J2237" s="19">
        <v>0</v>
      </c>
      <c r="K2237" s="19">
        <v>487.762</v>
      </c>
      <c r="L2237" s="19">
        <v>0</v>
      </c>
      <c r="M2237" s="19">
        <v>0</v>
      </c>
      <c r="N2237" s="19">
        <v>0</v>
      </c>
      <c r="O2237" s="19">
        <v>0</v>
      </c>
      <c r="P2237" s="19">
        <v>0</v>
      </c>
      <c r="Q2237" s="19"/>
      <c r="R2237" s="19"/>
      <c r="S2237" s="19"/>
      <c r="T2237" s="19"/>
      <c r="U2237" s="25">
        <v>487.762</v>
      </c>
      <c r="V2237" s="18">
        <v>60.97025</v>
      </c>
      <c r="W2237" s="39">
        <v>2.8898497761926966E-5</v>
      </c>
      <c r="X2237" s="35">
        <v>71.791934441766017</v>
      </c>
      <c r="Y2237" s="35"/>
      <c r="Z2237" s="49">
        <v>0</v>
      </c>
      <c r="AC2237" t="s">
        <v>292</v>
      </c>
      <c r="AD2237" t="s">
        <v>293</v>
      </c>
      <c r="AE2237" t="s">
        <v>277</v>
      </c>
    </row>
    <row r="2238" spans="1:31" outlineLevel="1" x14ac:dyDescent="0.35">
      <c r="A2238" s="6" t="s">
        <v>398</v>
      </c>
      <c r="B2238" s="7" t="s">
        <v>562</v>
      </c>
      <c r="C2238" s="7" t="s">
        <v>277</v>
      </c>
      <c r="D2238" s="7" t="s">
        <v>292</v>
      </c>
      <c r="E2238" s="7" t="s">
        <v>293</v>
      </c>
      <c r="F2238" s="7" t="s">
        <v>563</v>
      </c>
      <c r="G2238" s="8">
        <v>5138377</v>
      </c>
      <c r="H2238" s="16" t="s">
        <v>3160</v>
      </c>
      <c r="I2238" s="18">
        <v>0</v>
      </c>
      <c r="J2238" s="19">
        <v>0</v>
      </c>
      <c r="K2238" s="19">
        <v>541.96100000000001</v>
      </c>
      <c r="L2238" s="19">
        <v>0</v>
      </c>
      <c r="M2238" s="19">
        <v>0</v>
      </c>
      <c r="N2238" s="19">
        <v>0</v>
      </c>
      <c r="O2238" s="19">
        <v>0</v>
      </c>
      <c r="P2238" s="19">
        <v>778.11900000000003</v>
      </c>
      <c r="Q2238" s="19"/>
      <c r="R2238" s="19"/>
      <c r="S2238" s="19"/>
      <c r="T2238" s="19"/>
      <c r="U2238" s="25">
        <v>1320.08</v>
      </c>
      <c r="V2238" s="18">
        <v>165.01</v>
      </c>
      <c r="W2238" s="39">
        <v>7.8210949039827924E-5</v>
      </c>
      <c r="X2238" s="35">
        <v>194.29782725568305</v>
      </c>
      <c r="Y2238" s="35"/>
      <c r="Z2238" s="49">
        <v>0</v>
      </c>
      <c r="AC2238" t="s">
        <v>292</v>
      </c>
      <c r="AD2238" t="s">
        <v>293</v>
      </c>
      <c r="AE2238" t="s">
        <v>277</v>
      </c>
    </row>
    <row r="2239" spans="1:31" outlineLevel="1" x14ac:dyDescent="0.35">
      <c r="A2239" s="6" t="s">
        <v>398</v>
      </c>
      <c r="B2239" s="7" t="s">
        <v>562</v>
      </c>
      <c r="C2239" s="7" t="s">
        <v>277</v>
      </c>
      <c r="D2239" s="7" t="s">
        <v>292</v>
      </c>
      <c r="E2239" s="7" t="s">
        <v>293</v>
      </c>
      <c r="F2239" s="7" t="s">
        <v>563</v>
      </c>
      <c r="G2239" s="8">
        <v>5298077</v>
      </c>
      <c r="H2239" s="16" t="s">
        <v>3161</v>
      </c>
      <c r="I2239" s="18">
        <v>0</v>
      </c>
      <c r="J2239" s="19">
        <v>0</v>
      </c>
      <c r="K2239" s="19">
        <v>303.49700000000001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/>
      <c r="R2239" s="19"/>
      <c r="S2239" s="19"/>
      <c r="T2239" s="19"/>
      <c r="U2239" s="25">
        <v>303.49700000000001</v>
      </c>
      <c r="V2239" s="18">
        <v>37.937125000000002</v>
      </c>
      <c r="W2239" s="39">
        <v>1.7981325677792754E-5</v>
      </c>
      <c r="X2239" s="35">
        <v>44.670631839447644</v>
      </c>
      <c r="Y2239" s="35"/>
      <c r="Z2239" s="49">
        <v>0</v>
      </c>
      <c r="AC2239" t="s">
        <v>292</v>
      </c>
      <c r="AD2239" t="s">
        <v>293</v>
      </c>
      <c r="AE2239" t="s">
        <v>277</v>
      </c>
    </row>
    <row r="2240" spans="1:31" outlineLevel="1" x14ac:dyDescent="0.35">
      <c r="A2240" s="6" t="s">
        <v>398</v>
      </c>
      <c r="B2240" s="7" t="s">
        <v>562</v>
      </c>
      <c r="C2240" s="7" t="s">
        <v>277</v>
      </c>
      <c r="D2240" s="7" t="s">
        <v>292</v>
      </c>
      <c r="E2240" s="7" t="s">
        <v>293</v>
      </c>
      <c r="F2240" s="7" t="s">
        <v>563</v>
      </c>
      <c r="G2240" s="8">
        <v>5337615</v>
      </c>
      <c r="H2240" s="16" t="s">
        <v>3162</v>
      </c>
      <c r="I2240" s="18">
        <v>0</v>
      </c>
      <c r="J2240" s="19">
        <v>0</v>
      </c>
      <c r="K2240" s="19">
        <v>303.49700000000001</v>
      </c>
      <c r="L2240" s="19">
        <v>0</v>
      </c>
      <c r="M2240" s="19">
        <v>0</v>
      </c>
      <c r="N2240" s="19">
        <v>0</v>
      </c>
      <c r="O2240" s="19">
        <v>0</v>
      </c>
      <c r="P2240" s="19">
        <v>0</v>
      </c>
      <c r="Q2240" s="19"/>
      <c r="R2240" s="19"/>
      <c r="S2240" s="19"/>
      <c r="T2240" s="19"/>
      <c r="U2240" s="25">
        <v>303.49700000000001</v>
      </c>
      <c r="V2240" s="18">
        <v>37.937125000000002</v>
      </c>
      <c r="W2240" s="39">
        <v>1.7981325677792754E-5</v>
      </c>
      <c r="X2240" s="35">
        <v>44.670631839447644</v>
      </c>
      <c r="Y2240" s="35"/>
      <c r="Z2240" s="49">
        <v>0</v>
      </c>
      <c r="AC2240" t="s">
        <v>292</v>
      </c>
      <c r="AD2240" t="s">
        <v>293</v>
      </c>
      <c r="AE2240" t="s">
        <v>277</v>
      </c>
    </row>
    <row r="2241" spans="1:31" outlineLevel="1" x14ac:dyDescent="0.35">
      <c r="A2241" s="6" t="s">
        <v>398</v>
      </c>
      <c r="B2241" s="7" t="s">
        <v>562</v>
      </c>
      <c r="C2241" s="7" t="s">
        <v>277</v>
      </c>
      <c r="D2241" s="7" t="s">
        <v>292</v>
      </c>
      <c r="E2241" s="7" t="s">
        <v>293</v>
      </c>
      <c r="F2241" s="7" t="s">
        <v>563</v>
      </c>
      <c r="G2241" s="8">
        <v>5138353</v>
      </c>
      <c r="H2241" s="16" t="s">
        <v>3163</v>
      </c>
      <c r="I2241" s="18">
        <v>0</v>
      </c>
      <c r="J2241" s="19">
        <v>0</v>
      </c>
      <c r="K2241" s="19">
        <v>0</v>
      </c>
      <c r="L2241" s="19">
        <v>668.36</v>
      </c>
      <c r="M2241" s="19">
        <v>0</v>
      </c>
      <c r="N2241" s="19">
        <v>0</v>
      </c>
      <c r="O2241" s="19">
        <v>0</v>
      </c>
      <c r="P2241" s="19">
        <v>359.05700000000002</v>
      </c>
      <c r="Q2241" s="19"/>
      <c r="R2241" s="19"/>
      <c r="S2241" s="19"/>
      <c r="T2241" s="19"/>
      <c r="U2241" s="25">
        <v>1027.4169999999999</v>
      </c>
      <c r="V2241" s="18">
        <v>128.42712499999999</v>
      </c>
      <c r="W2241" s="39">
        <v>6.0871506749327979E-5</v>
      </c>
      <c r="X2241" s="35">
        <v>151.22181290948433</v>
      </c>
      <c r="Y2241" s="35"/>
      <c r="Z2241" s="49">
        <v>0</v>
      </c>
      <c r="AC2241" t="s">
        <v>292</v>
      </c>
      <c r="AD2241" t="s">
        <v>293</v>
      </c>
      <c r="AE2241" t="s">
        <v>277</v>
      </c>
    </row>
    <row r="2242" spans="1:31" outlineLevel="1" x14ac:dyDescent="0.35">
      <c r="A2242" s="6" t="s">
        <v>398</v>
      </c>
      <c r="B2242" s="7" t="s">
        <v>562</v>
      </c>
      <c r="C2242" s="7" t="s">
        <v>277</v>
      </c>
      <c r="D2242" s="7" t="s">
        <v>292</v>
      </c>
      <c r="E2242" s="7" t="s">
        <v>293</v>
      </c>
      <c r="F2242" s="7" t="s">
        <v>563</v>
      </c>
      <c r="G2242" s="8">
        <v>5294002</v>
      </c>
      <c r="H2242" s="16" t="s">
        <v>3164</v>
      </c>
      <c r="I2242" s="18">
        <v>0</v>
      </c>
      <c r="J2242" s="19">
        <v>0</v>
      </c>
      <c r="K2242" s="19">
        <v>0</v>
      </c>
      <c r="L2242" s="19">
        <v>487.762</v>
      </c>
      <c r="M2242" s="19">
        <v>0</v>
      </c>
      <c r="N2242" s="19">
        <v>482.34500000000003</v>
      </c>
      <c r="O2242" s="19">
        <v>0</v>
      </c>
      <c r="P2242" s="19">
        <v>419.06200000000001</v>
      </c>
      <c r="Q2242" s="19"/>
      <c r="R2242" s="19"/>
      <c r="S2242" s="19"/>
      <c r="T2242" s="19"/>
      <c r="U2242" s="25">
        <v>1389.1689999999999</v>
      </c>
      <c r="V2242" s="18">
        <v>173.64612499999998</v>
      </c>
      <c r="W2242" s="39">
        <v>8.2304273882422821E-5</v>
      </c>
      <c r="X2242" s="35">
        <v>204.46678867261829</v>
      </c>
      <c r="Y2242" s="35"/>
      <c r="Z2242" s="49">
        <v>0</v>
      </c>
      <c r="AC2242" t="s">
        <v>292</v>
      </c>
      <c r="AD2242" t="s">
        <v>293</v>
      </c>
      <c r="AE2242" t="s">
        <v>277</v>
      </c>
    </row>
    <row r="2243" spans="1:31" outlineLevel="1" x14ac:dyDescent="0.35">
      <c r="A2243" s="6" t="s">
        <v>398</v>
      </c>
      <c r="B2243" s="7" t="s">
        <v>4613</v>
      </c>
      <c r="C2243" s="7" t="s">
        <v>277</v>
      </c>
      <c r="D2243" s="7" t="s">
        <v>292</v>
      </c>
      <c r="E2243" s="7" t="s">
        <v>293</v>
      </c>
      <c r="F2243" s="7" t="s">
        <v>563</v>
      </c>
      <c r="G2243" s="8">
        <v>5301063</v>
      </c>
      <c r="H2243" s="16" t="s">
        <v>3165</v>
      </c>
      <c r="I2243" s="18">
        <v>0</v>
      </c>
      <c r="J2243" s="19">
        <v>0</v>
      </c>
      <c r="K2243" s="19">
        <v>529.74</v>
      </c>
      <c r="L2243" s="19">
        <v>419.06200000000001</v>
      </c>
      <c r="M2243" s="19">
        <v>0</v>
      </c>
      <c r="N2243" s="19">
        <v>0</v>
      </c>
      <c r="O2243" s="19">
        <v>958.71600000000001</v>
      </c>
      <c r="P2243" s="19">
        <v>0</v>
      </c>
      <c r="Q2243" s="19"/>
      <c r="R2243" s="19"/>
      <c r="S2243" s="19"/>
      <c r="T2243" s="19"/>
      <c r="U2243" s="25">
        <v>1907.518</v>
      </c>
      <c r="V2243" s="18">
        <v>238.43975</v>
      </c>
      <c r="W2243" s="39">
        <v>1.1301496355565912E-4</v>
      </c>
      <c r="X2243" s="35">
        <v>280.7607136318299</v>
      </c>
      <c r="Y2243" s="35"/>
      <c r="Z2243" s="49">
        <v>0</v>
      </c>
      <c r="AC2243" t="s">
        <v>292</v>
      </c>
      <c r="AD2243" t="s">
        <v>293</v>
      </c>
      <c r="AE2243" t="s">
        <v>277</v>
      </c>
    </row>
    <row r="2244" spans="1:31" outlineLevel="1" x14ac:dyDescent="0.35">
      <c r="A2244" s="6" t="s">
        <v>398</v>
      </c>
      <c r="B2244" s="7" t="s">
        <v>4613</v>
      </c>
      <c r="C2244" s="7" t="s">
        <v>277</v>
      </c>
      <c r="D2244" s="7" t="s">
        <v>292</v>
      </c>
      <c r="E2244" s="7" t="s">
        <v>293</v>
      </c>
      <c r="F2244" s="7" t="s">
        <v>563</v>
      </c>
      <c r="G2244" s="8">
        <v>5301018</v>
      </c>
      <c r="H2244" s="16" t="s">
        <v>3166</v>
      </c>
      <c r="I2244" s="18">
        <v>0</v>
      </c>
      <c r="J2244" s="19">
        <v>0</v>
      </c>
      <c r="K2244" s="19">
        <v>835.98500000000001</v>
      </c>
      <c r="L2244" s="19">
        <v>0</v>
      </c>
      <c r="M2244" s="19">
        <v>0</v>
      </c>
      <c r="N2244" s="19">
        <v>0</v>
      </c>
      <c r="O2244" s="19">
        <v>180.59800000000001</v>
      </c>
      <c r="P2244" s="19">
        <v>597.52099999999996</v>
      </c>
      <c r="Q2244" s="19"/>
      <c r="R2244" s="19"/>
      <c r="S2244" s="19"/>
      <c r="T2244" s="19"/>
      <c r="U2244" s="25">
        <v>1614.104</v>
      </c>
      <c r="V2244" s="18">
        <v>201.76300000000001</v>
      </c>
      <c r="W2244" s="39">
        <v>9.5631026671855052E-5</v>
      </c>
      <c r="X2244" s="35">
        <v>237.57416229676008</v>
      </c>
      <c r="Y2244" s="35"/>
      <c r="Z2244" s="49">
        <v>0</v>
      </c>
      <c r="AC2244" t="s">
        <v>292</v>
      </c>
      <c r="AD2244" t="s">
        <v>293</v>
      </c>
      <c r="AE2244" t="s">
        <v>277</v>
      </c>
    </row>
    <row r="2245" spans="1:31" outlineLevel="1" x14ac:dyDescent="0.35">
      <c r="A2245" s="6" t="s">
        <v>398</v>
      </c>
      <c r="B2245" s="7" t="s">
        <v>562</v>
      </c>
      <c r="C2245" s="7" t="s">
        <v>277</v>
      </c>
      <c r="D2245" s="7" t="s">
        <v>292</v>
      </c>
      <c r="E2245" s="7" t="s">
        <v>293</v>
      </c>
      <c r="F2245" s="7" t="s">
        <v>563</v>
      </c>
      <c r="G2245" s="8">
        <v>5295160</v>
      </c>
      <c r="H2245" s="16" t="s">
        <v>3167</v>
      </c>
      <c r="I2245" s="18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238.464</v>
      </c>
      <c r="P2245" s="19">
        <v>0</v>
      </c>
      <c r="Q2245" s="19"/>
      <c r="R2245" s="19"/>
      <c r="S2245" s="19"/>
      <c r="T2245" s="19"/>
      <c r="U2245" s="25">
        <v>238.464</v>
      </c>
      <c r="V2245" s="18">
        <v>29.808</v>
      </c>
      <c r="W2245" s="39">
        <v>1.4128307187317076E-5</v>
      </c>
      <c r="X2245" s="35">
        <v>35.098658474258528</v>
      </c>
      <c r="Y2245" s="35"/>
      <c r="Z2245" s="49">
        <v>0</v>
      </c>
      <c r="AC2245" t="s">
        <v>292</v>
      </c>
      <c r="AD2245" t="s">
        <v>293</v>
      </c>
      <c r="AE2245" t="s">
        <v>277</v>
      </c>
    </row>
    <row r="2246" spans="1:31" outlineLevel="1" x14ac:dyDescent="0.35">
      <c r="A2246" s="6" t="s">
        <v>398</v>
      </c>
      <c r="B2246" s="7" t="s">
        <v>4613</v>
      </c>
      <c r="C2246" s="7" t="s">
        <v>277</v>
      </c>
      <c r="D2246" s="7" t="s">
        <v>292</v>
      </c>
      <c r="E2246" s="7" t="s">
        <v>293</v>
      </c>
      <c r="F2246" s="7" t="s">
        <v>563</v>
      </c>
      <c r="G2246" s="8">
        <v>5301506</v>
      </c>
      <c r="H2246" s="16" t="s">
        <v>3168</v>
      </c>
      <c r="I2246" s="18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359.05700000000002</v>
      </c>
      <c r="P2246" s="19">
        <v>0</v>
      </c>
      <c r="Q2246" s="19"/>
      <c r="R2246" s="19"/>
      <c r="S2246" s="19"/>
      <c r="T2246" s="19"/>
      <c r="U2246" s="25">
        <v>359.05700000000002</v>
      </c>
      <c r="V2246" s="18">
        <v>44.882125000000002</v>
      </c>
      <c r="W2246" s="39">
        <v>2.1273096122502801E-5</v>
      </c>
      <c r="X2246" s="35">
        <v>52.848308406266128</v>
      </c>
      <c r="Y2246" s="35"/>
      <c r="Z2246" s="49">
        <v>0</v>
      </c>
      <c r="AC2246" t="s">
        <v>292</v>
      </c>
      <c r="AD2246" t="s">
        <v>293</v>
      </c>
      <c r="AE2246" t="s">
        <v>277</v>
      </c>
    </row>
    <row r="2247" spans="1:31" outlineLevel="1" x14ac:dyDescent="0.35">
      <c r="A2247" s="6" t="s">
        <v>398</v>
      </c>
      <c r="B2247" s="7" t="s">
        <v>562</v>
      </c>
      <c r="C2247" s="7" t="s">
        <v>277</v>
      </c>
      <c r="D2247" s="7" t="s">
        <v>292</v>
      </c>
      <c r="E2247" s="7" t="s">
        <v>293</v>
      </c>
      <c r="F2247" s="7" t="s">
        <v>563</v>
      </c>
      <c r="G2247" s="8">
        <v>5297625</v>
      </c>
      <c r="H2247" s="16" t="s">
        <v>3169</v>
      </c>
      <c r="I2247" s="18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476.928</v>
      </c>
      <c r="O2247" s="19">
        <v>702.23800000000006</v>
      </c>
      <c r="P2247" s="19">
        <v>0</v>
      </c>
      <c r="Q2247" s="19"/>
      <c r="R2247" s="19"/>
      <c r="S2247" s="19"/>
      <c r="T2247" s="19"/>
      <c r="U2247" s="25">
        <v>1179.1660000000002</v>
      </c>
      <c r="V2247" s="18">
        <v>147.39575000000002</v>
      </c>
      <c r="W2247" s="39">
        <v>6.9862199211788493E-5</v>
      </c>
      <c r="X2247" s="35">
        <v>173.55720242240986</v>
      </c>
      <c r="Y2247" s="35"/>
      <c r="Z2247" s="49">
        <v>0</v>
      </c>
      <c r="AC2247" t="s">
        <v>292</v>
      </c>
      <c r="AD2247" t="s">
        <v>293</v>
      </c>
      <c r="AE2247" t="s">
        <v>277</v>
      </c>
    </row>
    <row r="2248" spans="1:31" outlineLevel="1" x14ac:dyDescent="0.35">
      <c r="A2248" s="6" t="s">
        <v>398</v>
      </c>
      <c r="B2248" s="7" t="s">
        <v>562</v>
      </c>
      <c r="C2248" s="7" t="s">
        <v>277</v>
      </c>
      <c r="D2248" s="7" t="s">
        <v>292</v>
      </c>
      <c r="E2248" s="7" t="s">
        <v>293</v>
      </c>
      <c r="F2248" s="7" t="s">
        <v>563</v>
      </c>
      <c r="G2248" s="8">
        <v>5301700</v>
      </c>
      <c r="H2248" s="16" t="s">
        <v>3170</v>
      </c>
      <c r="I2248" s="18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1179.1659999999999</v>
      </c>
      <c r="P2248" s="19">
        <v>0</v>
      </c>
      <c r="Q2248" s="19"/>
      <c r="R2248" s="19"/>
      <c r="S2248" s="19"/>
      <c r="T2248" s="19"/>
      <c r="U2248" s="25">
        <v>1179.1659999999999</v>
      </c>
      <c r="V2248" s="18">
        <v>147.39574999999999</v>
      </c>
      <c r="W2248" s="39">
        <v>6.986219921178848E-5</v>
      </c>
      <c r="X2248" s="35">
        <v>173.55720242240983</v>
      </c>
      <c r="Y2248" s="35"/>
      <c r="Z2248" s="49">
        <v>0</v>
      </c>
      <c r="AC2248" t="s">
        <v>292</v>
      </c>
      <c r="AD2248" t="s">
        <v>293</v>
      </c>
      <c r="AE2248" t="s">
        <v>277</v>
      </c>
    </row>
    <row r="2249" spans="1:31" outlineLevel="1" x14ac:dyDescent="0.35">
      <c r="A2249" s="6" t="s">
        <v>398</v>
      </c>
      <c r="B2249" s="7" t="s">
        <v>4613</v>
      </c>
      <c r="C2249" s="7" t="s">
        <v>277</v>
      </c>
      <c r="D2249" s="7" t="s">
        <v>292</v>
      </c>
      <c r="E2249" s="7" t="s">
        <v>293</v>
      </c>
      <c r="F2249" s="7" t="s">
        <v>563</v>
      </c>
      <c r="G2249" s="8">
        <v>5301267</v>
      </c>
      <c r="H2249" s="16" t="s">
        <v>3171</v>
      </c>
      <c r="I2249" s="18">
        <v>0</v>
      </c>
      <c r="J2249" s="19">
        <v>0</v>
      </c>
      <c r="K2249" s="19">
        <v>0</v>
      </c>
      <c r="L2249" s="19">
        <v>0</v>
      </c>
      <c r="M2249" s="19">
        <v>539.65499999999997</v>
      </c>
      <c r="N2249" s="19">
        <v>0</v>
      </c>
      <c r="O2249" s="19">
        <v>657.52599999999995</v>
      </c>
      <c r="P2249" s="19">
        <v>0</v>
      </c>
      <c r="Q2249" s="19"/>
      <c r="R2249" s="19"/>
      <c r="S2249" s="19"/>
      <c r="T2249" s="19"/>
      <c r="U2249" s="25">
        <v>1197.181</v>
      </c>
      <c r="V2249" s="18">
        <v>149.64762500000001</v>
      </c>
      <c r="W2249" s="39">
        <v>7.0929536226933406E-5</v>
      </c>
      <c r="X2249" s="35">
        <v>176.20876547768765</v>
      </c>
      <c r="Y2249" s="35"/>
      <c r="Z2249" s="49">
        <v>0</v>
      </c>
      <c r="AC2249" t="s">
        <v>292</v>
      </c>
      <c r="AD2249" t="s">
        <v>293</v>
      </c>
      <c r="AE2249" t="s">
        <v>277</v>
      </c>
    </row>
    <row r="2250" spans="1:31" outlineLevel="1" x14ac:dyDescent="0.35">
      <c r="A2250" s="6" t="s">
        <v>398</v>
      </c>
      <c r="B2250" s="7" t="s">
        <v>562</v>
      </c>
      <c r="C2250" s="7" t="s">
        <v>277</v>
      </c>
      <c r="D2250" s="7" t="s">
        <v>292</v>
      </c>
      <c r="E2250" s="7" t="s">
        <v>293</v>
      </c>
      <c r="F2250" s="7" t="s">
        <v>563</v>
      </c>
      <c r="G2250" s="8">
        <v>5301779</v>
      </c>
      <c r="H2250" s="16" t="s">
        <v>3172</v>
      </c>
      <c r="I2250" s="18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597.52099999999996</v>
      </c>
      <c r="P2250" s="19">
        <v>657.52599999999995</v>
      </c>
      <c r="Q2250" s="19"/>
      <c r="R2250" s="19"/>
      <c r="S2250" s="19"/>
      <c r="T2250" s="19"/>
      <c r="U2250" s="25">
        <v>1255.047</v>
      </c>
      <c r="V2250" s="18">
        <v>156.880875</v>
      </c>
      <c r="W2250" s="39">
        <v>7.4357930549352248E-5</v>
      </c>
      <c r="X2250" s="35">
        <v>184.72585389049394</v>
      </c>
      <c r="Y2250" s="35"/>
      <c r="Z2250" s="49">
        <v>0</v>
      </c>
      <c r="AC2250" t="s">
        <v>292</v>
      </c>
      <c r="AD2250" t="s">
        <v>293</v>
      </c>
      <c r="AE2250" t="s">
        <v>277</v>
      </c>
    </row>
    <row r="2251" spans="1:31" outlineLevel="1" x14ac:dyDescent="0.35">
      <c r="A2251" s="6" t="s">
        <v>398</v>
      </c>
      <c r="B2251" s="7" t="s">
        <v>562</v>
      </c>
      <c r="C2251" s="7" t="s">
        <v>277</v>
      </c>
      <c r="D2251" s="7" t="s">
        <v>292</v>
      </c>
      <c r="E2251" s="7" t="s">
        <v>293</v>
      </c>
      <c r="F2251" s="7" t="s">
        <v>563</v>
      </c>
      <c r="G2251" s="8">
        <v>5331860</v>
      </c>
      <c r="H2251" s="16" t="s">
        <v>3173</v>
      </c>
      <c r="I2251" s="18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359.05700000000002</v>
      </c>
      <c r="Q2251" s="19"/>
      <c r="R2251" s="19"/>
      <c r="S2251" s="19"/>
      <c r="T2251" s="19"/>
      <c r="U2251" s="25">
        <v>359.05700000000002</v>
      </c>
      <c r="V2251" s="18">
        <v>44.882125000000002</v>
      </c>
      <c r="W2251" s="39">
        <v>2.1273096122502801E-5</v>
      </c>
      <c r="X2251" s="35">
        <v>52.848308406266128</v>
      </c>
      <c r="Y2251" s="35"/>
      <c r="Z2251" s="49">
        <v>0</v>
      </c>
      <c r="AC2251" t="s">
        <v>292</v>
      </c>
      <c r="AD2251" t="s">
        <v>293</v>
      </c>
      <c r="AE2251" t="s">
        <v>277</v>
      </c>
    </row>
    <row r="2252" spans="1:31" outlineLevel="1" x14ac:dyDescent="0.35">
      <c r="A2252" s="6" t="s">
        <v>398</v>
      </c>
      <c r="B2252" s="7" t="s">
        <v>562</v>
      </c>
      <c r="C2252" s="7" t="s">
        <v>277</v>
      </c>
      <c r="D2252" s="7" t="s">
        <v>292</v>
      </c>
      <c r="E2252" s="7" t="s">
        <v>293</v>
      </c>
      <c r="F2252" s="7" t="s">
        <v>563</v>
      </c>
      <c r="G2252" s="8">
        <v>5331967</v>
      </c>
      <c r="H2252" s="16" t="s">
        <v>3174</v>
      </c>
      <c r="I2252" s="18">
        <v>1540.3610000000001</v>
      </c>
      <c r="J2252" s="19">
        <v>0</v>
      </c>
      <c r="K2252" s="19">
        <v>1094.7560000000001</v>
      </c>
      <c r="L2252" s="19">
        <v>359.05700000000002</v>
      </c>
      <c r="M2252" s="19">
        <v>0</v>
      </c>
      <c r="N2252" s="19">
        <v>0</v>
      </c>
      <c r="O2252" s="19">
        <v>0</v>
      </c>
      <c r="P2252" s="19">
        <v>1026.057</v>
      </c>
      <c r="Q2252" s="19"/>
      <c r="R2252" s="19"/>
      <c r="S2252" s="19"/>
      <c r="T2252" s="19"/>
      <c r="U2252" s="25">
        <v>4020.2309999999998</v>
      </c>
      <c r="V2252" s="18">
        <v>502.52887499999997</v>
      </c>
      <c r="W2252" s="39">
        <v>2.3818714158940099E-4</v>
      </c>
      <c r="X2252" s="35">
        <v>591.7233412868477</v>
      </c>
      <c r="Y2252" s="35"/>
      <c r="Z2252" s="49">
        <v>0</v>
      </c>
      <c r="AC2252" t="s">
        <v>292</v>
      </c>
      <c r="AD2252" t="s">
        <v>293</v>
      </c>
      <c r="AE2252" t="s">
        <v>277</v>
      </c>
    </row>
    <row r="2253" spans="1:31" outlineLevel="1" x14ac:dyDescent="0.35">
      <c r="A2253" s="6" t="s">
        <v>398</v>
      </c>
      <c r="B2253" s="7" t="s">
        <v>562</v>
      </c>
      <c r="C2253" s="7" t="s">
        <v>277</v>
      </c>
      <c r="D2253" s="7" t="s">
        <v>292</v>
      </c>
      <c r="E2253" s="7" t="s">
        <v>293</v>
      </c>
      <c r="F2253" s="7" t="s">
        <v>563</v>
      </c>
      <c r="G2253" s="8">
        <v>5135138</v>
      </c>
      <c r="H2253" s="16" t="s">
        <v>3175</v>
      </c>
      <c r="I2253" s="18">
        <v>0</v>
      </c>
      <c r="J2253" s="19">
        <v>0</v>
      </c>
      <c r="K2253" s="19">
        <v>0</v>
      </c>
      <c r="L2253" s="19">
        <v>0</v>
      </c>
      <c r="M2253" s="19">
        <v>243.881</v>
      </c>
      <c r="N2253" s="19">
        <v>0</v>
      </c>
      <c r="O2253" s="19">
        <v>0</v>
      </c>
      <c r="P2253" s="19">
        <v>1081.616</v>
      </c>
      <c r="Q2253" s="19"/>
      <c r="R2253" s="19"/>
      <c r="S2253" s="19"/>
      <c r="T2253" s="19"/>
      <c r="U2253" s="25">
        <v>1325.4970000000001</v>
      </c>
      <c r="V2253" s="18">
        <v>165.68712500000001</v>
      </c>
      <c r="W2253" s="39">
        <v>7.8531890733474335E-5</v>
      </c>
      <c r="X2253" s="35">
        <v>195.09513600230753</v>
      </c>
      <c r="Y2253" s="35"/>
      <c r="Z2253" s="49">
        <v>0</v>
      </c>
      <c r="AC2253" t="s">
        <v>292</v>
      </c>
      <c r="AD2253" t="s">
        <v>293</v>
      </c>
      <c r="AE2253" t="s">
        <v>277</v>
      </c>
    </row>
    <row r="2254" spans="1:31" outlineLevel="1" x14ac:dyDescent="0.35">
      <c r="A2254" s="6" t="s">
        <v>398</v>
      </c>
      <c r="B2254" s="7" t="s">
        <v>562</v>
      </c>
      <c r="C2254" s="7" t="s">
        <v>277</v>
      </c>
      <c r="D2254" s="7" t="s">
        <v>292</v>
      </c>
      <c r="E2254" s="7" t="s">
        <v>293</v>
      </c>
      <c r="F2254" s="7" t="s">
        <v>563</v>
      </c>
      <c r="G2254" s="8">
        <v>5272086</v>
      </c>
      <c r="H2254" s="16" t="s">
        <v>3176</v>
      </c>
      <c r="I2254" s="18">
        <v>0</v>
      </c>
      <c r="J2254" s="19">
        <v>0</v>
      </c>
      <c r="K2254" s="19">
        <v>0</v>
      </c>
      <c r="L2254" s="19">
        <v>487.762</v>
      </c>
      <c r="M2254" s="19">
        <v>0</v>
      </c>
      <c r="N2254" s="19">
        <v>0</v>
      </c>
      <c r="O2254" s="19">
        <v>0</v>
      </c>
      <c r="P2254" s="19">
        <v>597.52099999999996</v>
      </c>
      <c r="Q2254" s="19"/>
      <c r="R2254" s="19"/>
      <c r="S2254" s="19"/>
      <c r="T2254" s="19"/>
      <c r="U2254" s="25">
        <v>1085.2829999999999</v>
      </c>
      <c r="V2254" s="18">
        <v>135.66037499999999</v>
      </c>
      <c r="W2254" s="39">
        <v>6.4299901071746842E-5</v>
      </c>
      <c r="X2254" s="35">
        <v>159.73890132229067</v>
      </c>
      <c r="Y2254" s="35"/>
      <c r="Z2254" s="49">
        <v>0</v>
      </c>
      <c r="AC2254" t="s">
        <v>292</v>
      </c>
      <c r="AD2254" t="s">
        <v>293</v>
      </c>
      <c r="AE2254" t="s">
        <v>277</v>
      </c>
    </row>
    <row r="2255" spans="1:31" outlineLevel="1" x14ac:dyDescent="0.35">
      <c r="A2255" s="6" t="s">
        <v>398</v>
      </c>
      <c r="B2255" s="7" t="s">
        <v>562</v>
      </c>
      <c r="C2255" s="7" t="s">
        <v>277</v>
      </c>
      <c r="D2255" s="7" t="s">
        <v>292</v>
      </c>
      <c r="E2255" s="7" t="s">
        <v>293</v>
      </c>
      <c r="F2255" s="7" t="s">
        <v>563</v>
      </c>
      <c r="G2255" s="8">
        <v>5300095</v>
      </c>
      <c r="H2255" s="16" t="s">
        <v>3177</v>
      </c>
      <c r="I2255" s="18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238.464</v>
      </c>
      <c r="Q2255" s="19"/>
      <c r="R2255" s="19"/>
      <c r="S2255" s="19"/>
      <c r="T2255" s="19"/>
      <c r="U2255" s="25">
        <v>238.464</v>
      </c>
      <c r="V2255" s="18">
        <v>29.808</v>
      </c>
      <c r="W2255" s="39">
        <v>1.4128307187317076E-5</v>
      </c>
      <c r="X2255" s="35">
        <v>35.098658474258528</v>
      </c>
      <c r="Y2255" s="35"/>
      <c r="Z2255" s="49">
        <v>0</v>
      </c>
      <c r="AC2255" t="s">
        <v>292</v>
      </c>
      <c r="AD2255" t="s">
        <v>293</v>
      </c>
      <c r="AE2255" t="s">
        <v>277</v>
      </c>
    </row>
    <row r="2256" spans="1:31" outlineLevel="1" x14ac:dyDescent="0.35">
      <c r="A2256" s="6" t="s">
        <v>398</v>
      </c>
      <c r="B2256" s="7" t="s">
        <v>4613</v>
      </c>
      <c r="C2256" s="7" t="s">
        <v>277</v>
      </c>
      <c r="D2256" s="7" t="s">
        <v>292</v>
      </c>
      <c r="E2256" s="7" t="s">
        <v>293</v>
      </c>
      <c r="F2256" s="7" t="s">
        <v>563</v>
      </c>
      <c r="G2256" s="8">
        <v>5301959</v>
      </c>
      <c r="H2256" s="16" t="s">
        <v>3178</v>
      </c>
      <c r="I2256" s="18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958.71600000000001</v>
      </c>
      <c r="Q2256" s="19"/>
      <c r="R2256" s="19"/>
      <c r="S2256" s="19"/>
      <c r="T2256" s="19"/>
      <c r="U2256" s="25">
        <v>958.71600000000001</v>
      </c>
      <c r="V2256" s="18">
        <v>119.8395</v>
      </c>
      <c r="W2256" s="39">
        <v>5.6801169792488087E-5</v>
      </c>
      <c r="X2256" s="35">
        <v>141.10995981702581</v>
      </c>
      <c r="Y2256" s="35"/>
      <c r="Z2256" s="49">
        <v>0</v>
      </c>
      <c r="AC2256" t="s">
        <v>292</v>
      </c>
      <c r="AD2256" t="s">
        <v>293</v>
      </c>
      <c r="AE2256" t="s">
        <v>277</v>
      </c>
    </row>
    <row r="2257" spans="1:31" outlineLevel="1" x14ac:dyDescent="0.35">
      <c r="A2257" s="6" t="s">
        <v>398</v>
      </c>
      <c r="B2257" s="7" t="s">
        <v>4613</v>
      </c>
      <c r="C2257" s="7" t="s">
        <v>277</v>
      </c>
      <c r="D2257" s="7" t="s">
        <v>292</v>
      </c>
      <c r="E2257" s="7" t="s">
        <v>293</v>
      </c>
      <c r="F2257" s="7" t="s">
        <v>563</v>
      </c>
      <c r="G2257" s="8">
        <v>5301966</v>
      </c>
      <c r="H2257" s="16" t="s">
        <v>3179</v>
      </c>
      <c r="I2257" s="18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958.71600000000001</v>
      </c>
      <c r="Q2257" s="19"/>
      <c r="R2257" s="19"/>
      <c r="S2257" s="19"/>
      <c r="T2257" s="19"/>
      <c r="U2257" s="25">
        <v>958.71600000000001</v>
      </c>
      <c r="V2257" s="18">
        <v>119.8395</v>
      </c>
      <c r="W2257" s="39">
        <v>5.6801169792488087E-5</v>
      </c>
      <c r="X2257" s="35">
        <v>141.10995981702581</v>
      </c>
      <c r="Y2257" s="35"/>
      <c r="Z2257" s="49">
        <v>0</v>
      </c>
      <c r="AC2257" t="s">
        <v>292</v>
      </c>
      <c r="AD2257" t="s">
        <v>293</v>
      </c>
      <c r="AE2257" t="s">
        <v>277</v>
      </c>
    </row>
    <row r="2258" spans="1:31" outlineLevel="1" x14ac:dyDescent="0.35">
      <c r="A2258" s="6" t="s">
        <v>398</v>
      </c>
      <c r="B2258" s="7" t="s">
        <v>4613</v>
      </c>
      <c r="C2258" s="7" t="s">
        <v>277</v>
      </c>
      <c r="D2258" s="7" t="s">
        <v>292</v>
      </c>
      <c r="E2258" s="7" t="s">
        <v>293</v>
      </c>
      <c r="F2258" s="7" t="s">
        <v>563</v>
      </c>
      <c r="G2258" s="8">
        <v>5301942</v>
      </c>
      <c r="H2258" s="16" t="s">
        <v>3180</v>
      </c>
      <c r="I2258" s="18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958.71600000000001</v>
      </c>
      <c r="Q2258" s="19"/>
      <c r="R2258" s="19"/>
      <c r="S2258" s="19"/>
      <c r="T2258" s="19"/>
      <c r="U2258" s="25">
        <v>958.71600000000001</v>
      </c>
      <c r="V2258" s="18">
        <v>119.8395</v>
      </c>
      <c r="W2258" s="39">
        <v>5.6801169792488087E-5</v>
      </c>
      <c r="X2258" s="35">
        <v>141.10995981702581</v>
      </c>
      <c r="Y2258" s="35"/>
      <c r="Z2258" s="49">
        <v>0</v>
      </c>
      <c r="AC2258" t="s">
        <v>292</v>
      </c>
      <c r="AD2258" t="s">
        <v>293</v>
      </c>
      <c r="AE2258" t="s">
        <v>277</v>
      </c>
    </row>
    <row r="2259" spans="1:31" outlineLevel="1" x14ac:dyDescent="0.35">
      <c r="A2259" s="6" t="s">
        <v>398</v>
      </c>
      <c r="B2259" s="7" t="s">
        <v>4613</v>
      </c>
      <c r="C2259" s="7" t="s">
        <v>277</v>
      </c>
      <c r="D2259" s="7" t="s">
        <v>292</v>
      </c>
      <c r="E2259" s="7" t="s">
        <v>293</v>
      </c>
      <c r="F2259" s="7" t="s">
        <v>563</v>
      </c>
      <c r="G2259" s="8">
        <v>5301357</v>
      </c>
      <c r="H2259" s="16" t="s">
        <v>3181</v>
      </c>
      <c r="I2259" s="18">
        <v>0</v>
      </c>
      <c r="J2259" s="19">
        <v>0</v>
      </c>
      <c r="K2259" s="19">
        <v>0</v>
      </c>
      <c r="L2259" s="19">
        <v>0</v>
      </c>
      <c r="M2259" s="19">
        <v>882.83600000000001</v>
      </c>
      <c r="N2259" s="19">
        <v>0</v>
      </c>
      <c r="O2259" s="19">
        <v>0</v>
      </c>
      <c r="P2259" s="19">
        <v>419.06200000000001</v>
      </c>
      <c r="Q2259" s="19"/>
      <c r="R2259" s="19"/>
      <c r="S2259" s="19"/>
      <c r="T2259" s="19"/>
      <c r="U2259" s="25">
        <v>1301.8980000000001</v>
      </c>
      <c r="V2259" s="18">
        <v>162.73725000000002</v>
      </c>
      <c r="W2259" s="39">
        <v>7.7133717754267853E-5</v>
      </c>
      <c r="X2259" s="35">
        <v>191.62168407105574</v>
      </c>
      <c r="Y2259" s="35"/>
      <c r="Z2259" s="49">
        <v>0</v>
      </c>
      <c r="AC2259" t="s">
        <v>292</v>
      </c>
      <c r="AD2259" t="s">
        <v>293</v>
      </c>
      <c r="AE2259" t="s">
        <v>277</v>
      </c>
    </row>
    <row r="2260" spans="1:31" outlineLevel="1" x14ac:dyDescent="0.35">
      <c r="A2260" s="6" t="s">
        <v>398</v>
      </c>
      <c r="B2260" s="7" t="s">
        <v>4613</v>
      </c>
      <c r="C2260" s="7" t="s">
        <v>277</v>
      </c>
      <c r="D2260" s="7" t="s">
        <v>292</v>
      </c>
      <c r="E2260" s="7" t="s">
        <v>293</v>
      </c>
      <c r="F2260" s="7" t="s">
        <v>563</v>
      </c>
      <c r="G2260" s="8">
        <v>5301928</v>
      </c>
      <c r="H2260" s="16" t="s">
        <v>3182</v>
      </c>
      <c r="I2260" s="18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1385.1130000000001</v>
      </c>
      <c r="Q2260" s="19"/>
      <c r="R2260" s="19"/>
      <c r="S2260" s="19"/>
      <c r="T2260" s="19"/>
      <c r="U2260" s="25">
        <v>1385.1130000000001</v>
      </c>
      <c r="V2260" s="18">
        <v>173.13912500000001</v>
      </c>
      <c r="W2260" s="39">
        <v>8.20639675303036E-5</v>
      </c>
      <c r="X2260" s="35">
        <v>203.86980062087216</v>
      </c>
      <c r="Y2260" s="35"/>
      <c r="Z2260" s="49">
        <v>0</v>
      </c>
      <c r="AC2260" t="s">
        <v>292</v>
      </c>
      <c r="AD2260" t="s">
        <v>293</v>
      </c>
      <c r="AE2260" t="s">
        <v>277</v>
      </c>
    </row>
    <row r="2261" spans="1:31" outlineLevel="1" x14ac:dyDescent="0.35">
      <c r="A2261" s="6" t="s">
        <v>398</v>
      </c>
      <c r="B2261" s="7" t="s">
        <v>562</v>
      </c>
      <c r="C2261" s="7" t="s">
        <v>277</v>
      </c>
      <c r="D2261" s="7" t="s">
        <v>292</v>
      </c>
      <c r="E2261" s="7" t="s">
        <v>293</v>
      </c>
      <c r="F2261" s="7" t="s">
        <v>563</v>
      </c>
      <c r="G2261" s="8">
        <v>5127184</v>
      </c>
      <c r="H2261" s="16" t="s">
        <v>3183</v>
      </c>
      <c r="I2261" s="18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597.52099999999996</v>
      </c>
      <c r="Q2261" s="19"/>
      <c r="R2261" s="19"/>
      <c r="S2261" s="19"/>
      <c r="T2261" s="19"/>
      <c r="U2261" s="25">
        <v>597.52099999999996</v>
      </c>
      <c r="V2261" s="18">
        <v>74.690124999999995</v>
      </c>
      <c r="W2261" s="39">
        <v>3.5401403309819876E-5</v>
      </c>
      <c r="X2261" s="35">
        <v>87.946966880524656</v>
      </c>
      <c r="Y2261" s="35"/>
      <c r="Z2261" s="49">
        <v>0</v>
      </c>
      <c r="AC2261" t="s">
        <v>292</v>
      </c>
      <c r="AD2261" t="s">
        <v>293</v>
      </c>
      <c r="AE2261" t="s">
        <v>277</v>
      </c>
    </row>
    <row r="2262" spans="1:31" outlineLevel="1" x14ac:dyDescent="0.35">
      <c r="A2262" s="6" t="s">
        <v>398</v>
      </c>
      <c r="B2262" s="7" t="s">
        <v>562</v>
      </c>
      <c r="C2262" s="7" t="s">
        <v>277</v>
      </c>
      <c r="D2262" s="7" t="s">
        <v>292</v>
      </c>
      <c r="E2262" s="7" t="s">
        <v>293</v>
      </c>
      <c r="F2262" s="7" t="s">
        <v>563</v>
      </c>
      <c r="G2262" s="8">
        <v>5136483</v>
      </c>
      <c r="H2262" s="16" t="s">
        <v>3184</v>
      </c>
      <c r="I2262" s="18">
        <v>778.11900000000003</v>
      </c>
      <c r="J2262" s="19">
        <v>0</v>
      </c>
      <c r="K2262" s="19">
        <v>541.96100000000001</v>
      </c>
      <c r="L2262" s="19">
        <v>0</v>
      </c>
      <c r="M2262" s="19">
        <v>843.15200000000004</v>
      </c>
      <c r="N2262" s="19">
        <v>0</v>
      </c>
      <c r="O2262" s="19">
        <v>0</v>
      </c>
      <c r="P2262" s="19">
        <v>1260.075</v>
      </c>
      <c r="Q2262" s="19"/>
      <c r="R2262" s="19"/>
      <c r="S2262" s="19"/>
      <c r="T2262" s="19"/>
      <c r="U2262" s="25">
        <v>3423.3069999999998</v>
      </c>
      <c r="V2262" s="18">
        <v>427.91337499999997</v>
      </c>
      <c r="W2262" s="39">
        <v>2.0282110881513711E-4</v>
      </c>
      <c r="X2262" s="35">
        <v>503.8642446890874</v>
      </c>
      <c r="Y2262" s="35"/>
      <c r="Z2262" s="49">
        <v>0</v>
      </c>
      <c r="AC2262" t="s">
        <v>292</v>
      </c>
      <c r="AD2262" t="s">
        <v>293</v>
      </c>
      <c r="AE2262" t="s">
        <v>277</v>
      </c>
    </row>
    <row r="2263" spans="1:31" outlineLevel="1" x14ac:dyDescent="0.35">
      <c r="A2263" s="6" t="s">
        <v>398</v>
      </c>
      <c r="B2263" s="7" t="s">
        <v>562</v>
      </c>
      <c r="C2263" s="7" t="s">
        <v>277</v>
      </c>
      <c r="D2263" s="7" t="s">
        <v>292</v>
      </c>
      <c r="E2263" s="7" t="s">
        <v>293</v>
      </c>
      <c r="F2263" s="7" t="s">
        <v>563</v>
      </c>
      <c r="G2263" s="8">
        <v>5300220</v>
      </c>
      <c r="H2263" s="16" t="s">
        <v>3185</v>
      </c>
      <c r="I2263" s="18">
        <v>419.06200000000001</v>
      </c>
      <c r="J2263" s="19">
        <v>0</v>
      </c>
      <c r="K2263" s="19">
        <v>0</v>
      </c>
      <c r="L2263" s="19">
        <v>303.49700000000001</v>
      </c>
      <c r="M2263" s="19">
        <v>0</v>
      </c>
      <c r="N2263" s="19">
        <v>541.96100000000001</v>
      </c>
      <c r="O2263" s="19">
        <v>0</v>
      </c>
      <c r="P2263" s="19">
        <v>539.65499999999997</v>
      </c>
      <c r="Q2263" s="19"/>
      <c r="R2263" s="19"/>
      <c r="S2263" s="19"/>
      <c r="T2263" s="19"/>
      <c r="U2263" s="25">
        <v>1804.175</v>
      </c>
      <c r="V2263" s="18">
        <v>225.52187499999999</v>
      </c>
      <c r="W2263" s="39">
        <v>1.068921875825189E-4</v>
      </c>
      <c r="X2263" s="35">
        <v>265.55002915658292</v>
      </c>
      <c r="Y2263" s="35"/>
      <c r="Z2263" s="49">
        <v>0</v>
      </c>
      <c r="AC2263" t="s">
        <v>292</v>
      </c>
      <c r="AD2263" t="s">
        <v>293</v>
      </c>
      <c r="AE2263" t="s">
        <v>277</v>
      </c>
    </row>
    <row r="2264" spans="1:31" outlineLevel="1" x14ac:dyDescent="0.35">
      <c r="A2264" s="6" t="s">
        <v>398</v>
      </c>
      <c r="B2264" s="7" t="s">
        <v>562</v>
      </c>
      <c r="C2264" s="7" t="s">
        <v>277</v>
      </c>
      <c r="D2264" s="7" t="s">
        <v>292</v>
      </c>
      <c r="E2264" s="7" t="s">
        <v>293</v>
      </c>
      <c r="F2264" s="7" t="s">
        <v>563</v>
      </c>
      <c r="G2264" s="8">
        <v>5300604</v>
      </c>
      <c r="H2264" s="16" t="s">
        <v>3186</v>
      </c>
      <c r="I2264" s="18">
        <v>0</v>
      </c>
      <c r="J2264" s="19">
        <v>0</v>
      </c>
      <c r="K2264" s="19">
        <v>0</v>
      </c>
      <c r="L2264" s="19">
        <v>0</v>
      </c>
      <c r="M2264" s="19">
        <v>303.49700000000001</v>
      </c>
      <c r="N2264" s="19">
        <v>0</v>
      </c>
      <c r="O2264" s="19">
        <v>0</v>
      </c>
      <c r="P2264" s="19">
        <v>359.05700000000002</v>
      </c>
      <c r="Q2264" s="19"/>
      <c r="R2264" s="19"/>
      <c r="S2264" s="19"/>
      <c r="T2264" s="19"/>
      <c r="U2264" s="25">
        <v>662.55400000000009</v>
      </c>
      <c r="V2264" s="18">
        <v>82.819250000000011</v>
      </c>
      <c r="W2264" s="39">
        <v>3.9254421800295559E-5</v>
      </c>
      <c r="X2264" s="35">
        <v>97.518940245713779</v>
      </c>
      <c r="Y2264" s="35"/>
      <c r="Z2264" s="49">
        <v>0</v>
      </c>
      <c r="AC2264" t="s">
        <v>292</v>
      </c>
      <c r="AD2264" t="s">
        <v>293</v>
      </c>
      <c r="AE2264" t="s">
        <v>277</v>
      </c>
    </row>
    <row r="2265" spans="1:31" outlineLevel="1" x14ac:dyDescent="0.35">
      <c r="A2265" s="6" t="s">
        <v>398</v>
      </c>
      <c r="B2265" s="7" t="s">
        <v>4613</v>
      </c>
      <c r="C2265" s="7" t="s">
        <v>277</v>
      </c>
      <c r="D2265" s="7" t="s">
        <v>292</v>
      </c>
      <c r="E2265" s="7" t="s">
        <v>293</v>
      </c>
      <c r="F2265" s="7" t="s">
        <v>563</v>
      </c>
      <c r="G2265" s="8">
        <v>5302086</v>
      </c>
      <c r="H2265" s="16" t="s">
        <v>3187</v>
      </c>
      <c r="I2265" s="18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9">
        <v>1197.18</v>
      </c>
      <c r="Q2265" s="19"/>
      <c r="R2265" s="19"/>
      <c r="S2265" s="19"/>
      <c r="T2265" s="19"/>
      <c r="U2265" s="25">
        <v>1197.18</v>
      </c>
      <c r="V2265" s="18">
        <v>149.64750000000001</v>
      </c>
      <c r="W2265" s="39">
        <v>7.0929476979805165E-5</v>
      </c>
      <c r="X2265" s="35">
        <v>176.20861829128435</v>
      </c>
      <c r="Y2265" s="35"/>
      <c r="Z2265" s="49">
        <v>0</v>
      </c>
      <c r="AC2265" t="s">
        <v>292</v>
      </c>
      <c r="AD2265" t="s">
        <v>293</v>
      </c>
      <c r="AE2265" t="s">
        <v>277</v>
      </c>
    </row>
    <row r="2266" spans="1:31" outlineLevel="1" x14ac:dyDescent="0.35">
      <c r="A2266" s="6" t="s">
        <v>398</v>
      </c>
      <c r="B2266" s="7" t="s">
        <v>562</v>
      </c>
      <c r="C2266" s="7" t="s">
        <v>277</v>
      </c>
      <c r="D2266" s="7" t="s">
        <v>292</v>
      </c>
      <c r="E2266" s="7" t="s">
        <v>293</v>
      </c>
      <c r="F2266" s="7" t="s">
        <v>563</v>
      </c>
      <c r="G2266" s="8">
        <v>5130458</v>
      </c>
      <c r="H2266" s="16" t="s">
        <v>3188</v>
      </c>
      <c r="I2266" s="18">
        <v>0</v>
      </c>
      <c r="J2266" s="19">
        <v>0</v>
      </c>
      <c r="K2266" s="19">
        <v>0</v>
      </c>
      <c r="L2266" s="19">
        <v>0</v>
      </c>
      <c r="M2266" s="19">
        <v>361.19600000000003</v>
      </c>
      <c r="N2266" s="19">
        <v>0</v>
      </c>
      <c r="O2266" s="19">
        <v>0</v>
      </c>
      <c r="P2266" s="19">
        <v>597.52099999999996</v>
      </c>
      <c r="Q2266" s="19"/>
      <c r="R2266" s="19"/>
      <c r="S2266" s="19"/>
      <c r="T2266" s="19"/>
      <c r="U2266" s="25">
        <v>958.71699999999998</v>
      </c>
      <c r="V2266" s="18">
        <v>119.839625</v>
      </c>
      <c r="W2266" s="39">
        <v>5.6801229039616321E-5</v>
      </c>
      <c r="X2266" s="35">
        <v>141.11010700342911</v>
      </c>
      <c r="Y2266" s="35"/>
      <c r="Z2266" s="49">
        <v>0</v>
      </c>
      <c r="AC2266" t="s">
        <v>292</v>
      </c>
      <c r="AD2266" t="s">
        <v>293</v>
      </c>
      <c r="AE2266" t="s">
        <v>277</v>
      </c>
    </row>
    <row r="2267" spans="1:31" outlineLevel="1" x14ac:dyDescent="0.35">
      <c r="A2267" s="6" t="s">
        <v>398</v>
      </c>
      <c r="B2267" s="7" t="s">
        <v>562</v>
      </c>
      <c r="C2267" s="7" t="s">
        <v>277</v>
      </c>
      <c r="D2267" s="7" t="s">
        <v>292</v>
      </c>
      <c r="E2267" s="7" t="s">
        <v>293</v>
      </c>
      <c r="F2267" s="7" t="s">
        <v>563</v>
      </c>
      <c r="G2267" s="8">
        <v>5274534</v>
      </c>
      <c r="H2267" s="16" t="s">
        <v>3189</v>
      </c>
      <c r="I2267" s="18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359.05700000000002</v>
      </c>
      <c r="Q2267" s="19"/>
      <c r="R2267" s="19"/>
      <c r="S2267" s="19"/>
      <c r="T2267" s="19"/>
      <c r="U2267" s="25">
        <v>359.05700000000002</v>
      </c>
      <c r="V2267" s="18">
        <v>44.882125000000002</v>
      </c>
      <c r="W2267" s="39">
        <v>2.1273096122502801E-5</v>
      </c>
      <c r="X2267" s="35">
        <v>52.848308406266128</v>
      </c>
      <c r="Y2267" s="35"/>
      <c r="Z2267" s="49">
        <v>0</v>
      </c>
      <c r="AC2267" t="s">
        <v>292</v>
      </c>
      <c r="AD2267" t="s">
        <v>293</v>
      </c>
      <c r="AE2267" t="s">
        <v>277</v>
      </c>
    </row>
    <row r="2268" spans="1:31" outlineLevel="1" x14ac:dyDescent="0.35">
      <c r="A2268" s="6" t="s">
        <v>398</v>
      </c>
      <c r="B2268" s="7" t="s">
        <v>562</v>
      </c>
      <c r="C2268" s="7" t="s">
        <v>277</v>
      </c>
      <c r="D2268" s="7" t="s">
        <v>292</v>
      </c>
      <c r="E2268" s="7" t="s">
        <v>293</v>
      </c>
      <c r="F2268" s="7" t="s">
        <v>563</v>
      </c>
      <c r="G2268" s="8">
        <v>5331116</v>
      </c>
      <c r="H2268" s="16" t="s">
        <v>3190</v>
      </c>
      <c r="I2268" s="18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359.05700000000002</v>
      </c>
      <c r="Q2268" s="19"/>
      <c r="R2268" s="19"/>
      <c r="S2268" s="19"/>
      <c r="T2268" s="19"/>
      <c r="U2268" s="25">
        <v>359.05700000000002</v>
      </c>
      <c r="V2268" s="18">
        <v>44.882125000000002</v>
      </c>
      <c r="W2268" s="39">
        <v>2.1273096122502801E-5</v>
      </c>
      <c r="X2268" s="35">
        <v>52.848308406266128</v>
      </c>
      <c r="Y2268" s="35"/>
      <c r="Z2268" s="49">
        <v>0</v>
      </c>
      <c r="AC2268" t="s">
        <v>292</v>
      </c>
      <c r="AD2268" t="s">
        <v>293</v>
      </c>
      <c r="AE2268" t="s">
        <v>277</v>
      </c>
    </row>
    <row r="2269" spans="1:31" outlineLevel="1" x14ac:dyDescent="0.35">
      <c r="A2269" s="6" t="s">
        <v>398</v>
      </c>
      <c r="B2269" s="7" t="s">
        <v>562</v>
      </c>
      <c r="C2269" s="7" t="s">
        <v>277</v>
      </c>
      <c r="D2269" s="7" t="s">
        <v>292</v>
      </c>
      <c r="E2269" s="7" t="s">
        <v>293</v>
      </c>
      <c r="F2269" s="7" t="s">
        <v>563</v>
      </c>
      <c r="G2269" s="8">
        <v>5278710</v>
      </c>
      <c r="H2269" s="16" t="s">
        <v>3191</v>
      </c>
      <c r="I2269" s="18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19">
        <v>359.05700000000002</v>
      </c>
      <c r="Q2269" s="19"/>
      <c r="R2269" s="19"/>
      <c r="S2269" s="19"/>
      <c r="T2269" s="19"/>
      <c r="U2269" s="25">
        <v>359.05700000000002</v>
      </c>
      <c r="V2269" s="18">
        <v>44.882125000000002</v>
      </c>
      <c r="W2269" s="39">
        <v>2.1273096122502801E-5</v>
      </c>
      <c r="X2269" s="35">
        <v>52.848308406266128</v>
      </c>
      <c r="Y2269" s="35"/>
      <c r="Z2269" s="49">
        <v>0</v>
      </c>
      <c r="AC2269" t="s">
        <v>292</v>
      </c>
      <c r="AD2269" t="s">
        <v>293</v>
      </c>
      <c r="AE2269" t="s">
        <v>277</v>
      </c>
    </row>
    <row r="2270" spans="1:31" outlineLevel="1" x14ac:dyDescent="0.35">
      <c r="A2270" s="6" t="s">
        <v>398</v>
      </c>
      <c r="B2270" s="7" t="s">
        <v>562</v>
      </c>
      <c r="C2270" s="7" t="s">
        <v>277</v>
      </c>
      <c r="D2270" s="7" t="s">
        <v>292</v>
      </c>
      <c r="E2270" s="7" t="s">
        <v>293</v>
      </c>
      <c r="F2270" s="7" t="s">
        <v>563</v>
      </c>
      <c r="G2270" s="8">
        <v>5126507</v>
      </c>
      <c r="H2270" s="16" t="s">
        <v>3192</v>
      </c>
      <c r="I2270" s="18">
        <v>0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597.52099999999996</v>
      </c>
      <c r="Q2270" s="19"/>
      <c r="R2270" s="19"/>
      <c r="S2270" s="19"/>
      <c r="T2270" s="19"/>
      <c r="U2270" s="25">
        <v>597.52099999999996</v>
      </c>
      <c r="V2270" s="18">
        <v>74.690124999999995</v>
      </c>
      <c r="W2270" s="39">
        <v>3.5401403309819876E-5</v>
      </c>
      <c r="X2270" s="35">
        <v>87.946966880524656</v>
      </c>
      <c r="Y2270" s="35"/>
      <c r="Z2270" s="49">
        <v>0</v>
      </c>
      <c r="AC2270" t="s">
        <v>292</v>
      </c>
      <c r="AD2270" t="s">
        <v>293</v>
      </c>
      <c r="AE2270" t="s">
        <v>277</v>
      </c>
    </row>
    <row r="2271" spans="1:31" outlineLevel="1" x14ac:dyDescent="0.35">
      <c r="A2271" s="6" t="s">
        <v>398</v>
      </c>
      <c r="B2271" s="7" t="s">
        <v>562</v>
      </c>
      <c r="C2271" s="7" t="s">
        <v>277</v>
      </c>
      <c r="D2271" s="7" t="s">
        <v>292</v>
      </c>
      <c r="E2271" s="7" t="s">
        <v>293</v>
      </c>
      <c r="F2271" s="7" t="s">
        <v>563</v>
      </c>
      <c r="G2271" s="8">
        <v>5300365</v>
      </c>
      <c r="H2271" s="16" t="s">
        <v>3193</v>
      </c>
      <c r="I2271" s="18">
        <v>597.52099999999996</v>
      </c>
      <c r="J2271" s="19">
        <v>0</v>
      </c>
      <c r="K2271" s="19">
        <v>303.49700000000001</v>
      </c>
      <c r="L2271" s="19">
        <v>1081.616</v>
      </c>
      <c r="M2271" s="19">
        <v>0</v>
      </c>
      <c r="N2271" s="19">
        <v>303.49700000000001</v>
      </c>
      <c r="O2271" s="19">
        <v>0</v>
      </c>
      <c r="P2271" s="19">
        <v>419.06200000000001</v>
      </c>
      <c r="Q2271" s="19"/>
      <c r="R2271" s="19"/>
      <c r="S2271" s="19"/>
      <c r="T2271" s="19"/>
      <c r="U2271" s="25">
        <v>2705.1929999999998</v>
      </c>
      <c r="V2271" s="18">
        <v>338.14912499999997</v>
      </c>
      <c r="W2271" s="39">
        <v>1.6027491657013152E-4</v>
      </c>
      <c r="X2271" s="35">
        <v>398.16762787655517</v>
      </c>
      <c r="Y2271" s="35"/>
      <c r="Z2271" s="49">
        <v>0</v>
      </c>
      <c r="AC2271" t="s">
        <v>292</v>
      </c>
      <c r="AD2271" t="s">
        <v>293</v>
      </c>
      <c r="AE2271" t="s">
        <v>277</v>
      </c>
    </row>
    <row r="2272" spans="1:31" outlineLevel="1" x14ac:dyDescent="0.35">
      <c r="A2272" s="6" t="s">
        <v>398</v>
      </c>
      <c r="B2272" s="7" t="s">
        <v>562</v>
      </c>
      <c r="C2272" s="7" t="s">
        <v>277</v>
      </c>
      <c r="D2272" s="7" t="s">
        <v>292</v>
      </c>
      <c r="E2272" s="7" t="s">
        <v>293</v>
      </c>
      <c r="F2272" s="7"/>
      <c r="G2272" s="8">
        <v>5135121</v>
      </c>
      <c r="H2272" s="16" t="s">
        <v>4586</v>
      </c>
      <c r="I2272" s="18">
        <v>0</v>
      </c>
      <c r="J2272" s="19">
        <v>0</v>
      </c>
      <c r="K2272" s="19">
        <v>0</v>
      </c>
      <c r="L2272" s="19">
        <v>487.762</v>
      </c>
      <c r="M2272" s="19">
        <v>0</v>
      </c>
      <c r="N2272" s="19">
        <v>0</v>
      </c>
      <c r="O2272" s="19">
        <v>0</v>
      </c>
      <c r="P2272" s="19">
        <v>0</v>
      </c>
      <c r="Q2272" s="19"/>
      <c r="R2272" s="19"/>
      <c r="S2272" s="19"/>
      <c r="T2272" s="19"/>
      <c r="U2272" s="25">
        <v>487.762</v>
      </c>
      <c r="V2272" s="18">
        <v>60.97025</v>
      </c>
      <c r="W2272" s="39">
        <v>2.8898497761926966E-5</v>
      </c>
      <c r="X2272" s="35">
        <v>71.791934441766017</v>
      </c>
      <c r="Y2272" s="35"/>
      <c r="Z2272" s="49">
        <v>0</v>
      </c>
      <c r="AC2272" t="s">
        <v>292</v>
      </c>
      <c r="AD2272" t="s">
        <v>293</v>
      </c>
      <c r="AE2272" t="s">
        <v>277</v>
      </c>
    </row>
    <row r="2273" spans="1:31" outlineLevel="1" x14ac:dyDescent="0.35">
      <c r="A2273" s="6" t="s">
        <v>398</v>
      </c>
      <c r="B2273" s="7" t="s">
        <v>416</v>
      </c>
      <c r="C2273" s="7" t="s">
        <v>277</v>
      </c>
      <c r="D2273" s="7" t="s">
        <v>292</v>
      </c>
      <c r="E2273" s="7" t="s">
        <v>293</v>
      </c>
      <c r="F2273" s="7"/>
      <c r="G2273" s="8">
        <v>5050211</v>
      </c>
      <c r="H2273" s="16" t="s">
        <v>492</v>
      </c>
      <c r="I2273" s="18">
        <v>11657.39</v>
      </c>
      <c r="J2273" s="19">
        <v>0</v>
      </c>
      <c r="K2273" s="19">
        <v>4492.8429999999998</v>
      </c>
      <c r="L2273" s="19">
        <v>4314.0209999999997</v>
      </c>
      <c r="M2273" s="19">
        <v>5228.1289999999999</v>
      </c>
      <c r="N2273" s="19">
        <v>2232.8780000000002</v>
      </c>
      <c r="O2273" s="19">
        <v>2651.5509999999999</v>
      </c>
      <c r="P2273" s="19">
        <v>7255.5119999999997</v>
      </c>
      <c r="Q2273" s="19"/>
      <c r="R2273" s="19"/>
      <c r="S2273" s="19"/>
      <c r="T2273" s="19"/>
      <c r="U2273" s="25">
        <v>37832.324000000001</v>
      </c>
      <c r="V2273" s="18">
        <v>4729.0405000000001</v>
      </c>
      <c r="W2273" s="39">
        <v>2.2414565514379879E-3</v>
      </c>
      <c r="X2273" s="35">
        <v>5568.4036976797106</v>
      </c>
      <c r="Y2273" s="35"/>
      <c r="Z2273" s="49">
        <v>0</v>
      </c>
      <c r="AC2273" t="s">
        <v>292</v>
      </c>
      <c r="AD2273" t="s">
        <v>293</v>
      </c>
      <c r="AE2273" t="s">
        <v>277</v>
      </c>
    </row>
    <row r="2274" spans="1:31" outlineLevel="1" x14ac:dyDescent="0.35">
      <c r="A2274" s="6" t="s">
        <v>398</v>
      </c>
      <c r="B2274" s="7" t="s">
        <v>416</v>
      </c>
      <c r="C2274" s="7" t="s">
        <v>277</v>
      </c>
      <c r="D2274" s="7" t="s">
        <v>292</v>
      </c>
      <c r="E2274" s="7" t="s">
        <v>293</v>
      </c>
      <c r="F2274" s="7"/>
      <c r="G2274" s="8">
        <v>5120053</v>
      </c>
      <c r="H2274" s="16" t="s">
        <v>493</v>
      </c>
      <c r="I2274" s="18">
        <v>11255.066999999999</v>
      </c>
      <c r="J2274" s="19">
        <v>6791.2340000000004</v>
      </c>
      <c r="K2274" s="19">
        <v>9932.4079999999994</v>
      </c>
      <c r="L2274" s="19">
        <v>6705.3280000000004</v>
      </c>
      <c r="M2274" s="19">
        <v>5813.6170000000002</v>
      </c>
      <c r="N2274" s="19">
        <v>4450.1279999999997</v>
      </c>
      <c r="O2274" s="19">
        <v>4756.3789999999999</v>
      </c>
      <c r="P2274" s="19">
        <v>6768.8789999999999</v>
      </c>
      <c r="Q2274" s="19"/>
      <c r="R2274" s="19"/>
      <c r="S2274" s="19"/>
      <c r="T2274" s="19"/>
      <c r="U2274" s="25">
        <v>56473.039999999994</v>
      </c>
      <c r="V2274" s="18">
        <v>7059.1299999999992</v>
      </c>
      <c r="W2274" s="39">
        <v>3.3458654426732951E-3</v>
      </c>
      <c r="X2274" s="35">
        <v>8312.0636404788183</v>
      </c>
      <c r="Y2274" s="35"/>
      <c r="Z2274" s="49">
        <v>0</v>
      </c>
      <c r="AC2274" t="s">
        <v>292</v>
      </c>
      <c r="AD2274" t="s">
        <v>293</v>
      </c>
      <c r="AE2274" t="s">
        <v>277</v>
      </c>
    </row>
    <row r="2275" spans="1:31" outlineLevel="1" x14ac:dyDescent="0.35">
      <c r="A2275" s="6" t="s">
        <v>398</v>
      </c>
      <c r="B2275" s="7" t="s">
        <v>416</v>
      </c>
      <c r="C2275" s="7" t="s">
        <v>277</v>
      </c>
      <c r="D2275" s="7" t="s">
        <v>292</v>
      </c>
      <c r="E2275" s="7" t="s">
        <v>293</v>
      </c>
      <c r="F2275" s="7"/>
      <c r="G2275" s="8">
        <v>5050280</v>
      </c>
      <c r="H2275" s="16" t="s">
        <v>495</v>
      </c>
      <c r="I2275" s="18">
        <v>1460.873</v>
      </c>
      <c r="J2275" s="19">
        <v>2070.2829999999999</v>
      </c>
      <c r="K2275" s="19">
        <v>9897.5519999999997</v>
      </c>
      <c r="L2275" s="19">
        <v>6417.5379999999996</v>
      </c>
      <c r="M2275" s="19">
        <v>3652.9110000000001</v>
      </c>
      <c r="N2275" s="19">
        <v>731.64400000000001</v>
      </c>
      <c r="O2275" s="19">
        <v>2318.7959999999998</v>
      </c>
      <c r="P2275" s="19">
        <v>6320.2060000000001</v>
      </c>
      <c r="Q2275" s="19"/>
      <c r="R2275" s="19"/>
      <c r="S2275" s="19"/>
      <c r="T2275" s="19"/>
      <c r="U2275" s="25">
        <v>32869.803</v>
      </c>
      <c r="V2275" s="18">
        <v>4108.725375</v>
      </c>
      <c r="W2275" s="39">
        <v>1.947441433384479E-3</v>
      </c>
      <c r="X2275" s="35">
        <v>4837.9880804362856</v>
      </c>
      <c r="Y2275" s="35"/>
      <c r="Z2275" s="49">
        <v>0</v>
      </c>
      <c r="AC2275" t="s">
        <v>292</v>
      </c>
      <c r="AD2275" t="s">
        <v>293</v>
      </c>
      <c r="AE2275" t="s">
        <v>277</v>
      </c>
    </row>
    <row r="2276" spans="1:31" outlineLevel="1" x14ac:dyDescent="0.35">
      <c r="A2276" s="6" t="s">
        <v>398</v>
      </c>
      <c r="B2276" s="7" t="s">
        <v>416</v>
      </c>
      <c r="C2276" s="7" t="s">
        <v>277</v>
      </c>
      <c r="D2276" s="7" t="s">
        <v>292</v>
      </c>
      <c r="E2276" s="7" t="s">
        <v>293</v>
      </c>
      <c r="F2276" s="7"/>
      <c r="G2276" s="8">
        <v>5050190</v>
      </c>
      <c r="H2276" s="16" t="s">
        <v>497</v>
      </c>
      <c r="I2276" s="18">
        <v>3714.0010000000002</v>
      </c>
      <c r="J2276" s="19">
        <v>2103.6149999999998</v>
      </c>
      <c r="K2276" s="19">
        <v>4544.3450000000003</v>
      </c>
      <c r="L2276" s="19">
        <v>3292.6559999999999</v>
      </c>
      <c r="M2276" s="19">
        <v>2636.6979999999999</v>
      </c>
      <c r="N2276" s="19">
        <v>547.37800000000004</v>
      </c>
      <c r="O2276" s="19">
        <v>1959.5909999999999</v>
      </c>
      <c r="P2276" s="19">
        <v>4109.4359999999997</v>
      </c>
      <c r="Q2276" s="19"/>
      <c r="R2276" s="19"/>
      <c r="S2276" s="19"/>
      <c r="T2276" s="19"/>
      <c r="U2276" s="25">
        <v>22907.72</v>
      </c>
      <c r="V2276" s="18">
        <v>2863.4650000000001</v>
      </c>
      <c r="W2276" s="39">
        <v>1.3572166244005266E-3</v>
      </c>
      <c r="X2276" s="35">
        <v>3371.7049143851555</v>
      </c>
      <c r="Y2276" s="35"/>
      <c r="Z2276" s="49">
        <v>0</v>
      </c>
      <c r="AC2276" t="s">
        <v>292</v>
      </c>
      <c r="AD2276" t="s">
        <v>293</v>
      </c>
      <c r="AE2276" t="s">
        <v>277</v>
      </c>
    </row>
    <row r="2277" spans="1:31" outlineLevel="1" x14ac:dyDescent="0.35">
      <c r="A2277" s="6" t="s">
        <v>398</v>
      </c>
      <c r="B2277" s="7" t="s">
        <v>416</v>
      </c>
      <c r="C2277" s="7" t="s">
        <v>277</v>
      </c>
      <c r="D2277" s="7" t="s">
        <v>292</v>
      </c>
      <c r="E2277" s="7" t="s">
        <v>293</v>
      </c>
      <c r="F2277" s="7"/>
      <c r="G2277" s="8">
        <v>5120091</v>
      </c>
      <c r="H2277" s="16" t="s">
        <v>498</v>
      </c>
      <c r="I2277" s="18">
        <v>3231.42</v>
      </c>
      <c r="J2277" s="19">
        <v>5492.4430000000002</v>
      </c>
      <c r="K2277" s="19">
        <v>4748.0122000000001</v>
      </c>
      <c r="L2277" s="19">
        <v>4969.0630000000001</v>
      </c>
      <c r="M2277" s="19">
        <v>3274.4609999999998</v>
      </c>
      <c r="N2277" s="19">
        <v>1134.441</v>
      </c>
      <c r="O2277" s="19">
        <v>2889.1260000000002</v>
      </c>
      <c r="P2277" s="19">
        <v>2831.5790000000002</v>
      </c>
      <c r="Q2277" s="19"/>
      <c r="R2277" s="19"/>
      <c r="S2277" s="19"/>
      <c r="T2277" s="19"/>
      <c r="U2277" s="25">
        <v>28570.545200000004</v>
      </c>
      <c r="V2277" s="18">
        <v>3571.3181500000005</v>
      </c>
      <c r="W2277" s="39">
        <v>1.69272275519461E-3</v>
      </c>
      <c r="X2277" s="35">
        <v>4205.1957880357895</v>
      </c>
      <c r="Y2277" s="35"/>
      <c r="Z2277" s="49">
        <v>0</v>
      </c>
      <c r="AC2277" t="s">
        <v>292</v>
      </c>
      <c r="AD2277" t="s">
        <v>293</v>
      </c>
      <c r="AE2277" t="s">
        <v>277</v>
      </c>
    </row>
    <row r="2278" spans="1:31" outlineLevel="1" x14ac:dyDescent="0.35">
      <c r="A2278" s="6" t="s">
        <v>398</v>
      </c>
      <c r="B2278" s="7" t="s">
        <v>416</v>
      </c>
      <c r="C2278" s="7" t="s">
        <v>277</v>
      </c>
      <c r="D2278" s="7" t="s">
        <v>292</v>
      </c>
      <c r="E2278" s="7" t="s">
        <v>293</v>
      </c>
      <c r="F2278" s="7"/>
      <c r="G2278" s="8">
        <v>5300455</v>
      </c>
      <c r="H2278" s="16" t="s">
        <v>504</v>
      </c>
      <c r="I2278" s="18">
        <v>3819.7779999999998</v>
      </c>
      <c r="J2278" s="19">
        <v>0</v>
      </c>
      <c r="K2278" s="19">
        <v>5360.3490000000002</v>
      </c>
      <c r="L2278" s="19">
        <v>1192.32</v>
      </c>
      <c r="M2278" s="19">
        <v>964.13300000000004</v>
      </c>
      <c r="N2278" s="19">
        <v>487.76299999999998</v>
      </c>
      <c r="O2278" s="19">
        <v>883.75599999999997</v>
      </c>
      <c r="P2278" s="19">
        <v>3535.9859999999999</v>
      </c>
      <c r="Q2278" s="19"/>
      <c r="R2278" s="19"/>
      <c r="S2278" s="19"/>
      <c r="T2278" s="19"/>
      <c r="U2278" s="25">
        <v>16244.084999999999</v>
      </c>
      <c r="V2278" s="18">
        <v>2030.5106249999999</v>
      </c>
      <c r="W2278" s="39">
        <v>9.6241538704747685E-4</v>
      </c>
      <c r="X2278" s="35">
        <v>2390.9084458946672</v>
      </c>
      <c r="Y2278" s="35"/>
      <c r="Z2278" s="49">
        <v>0</v>
      </c>
      <c r="AC2278" t="s">
        <v>292</v>
      </c>
      <c r="AD2278" t="s">
        <v>293</v>
      </c>
      <c r="AE2278" t="s">
        <v>277</v>
      </c>
    </row>
    <row r="2279" spans="1:31" outlineLevel="1" x14ac:dyDescent="0.35">
      <c r="A2279" s="6" t="s">
        <v>398</v>
      </c>
      <c r="B2279" s="7" t="s">
        <v>416</v>
      </c>
      <c r="C2279" s="7" t="s">
        <v>277</v>
      </c>
      <c r="D2279" s="7" t="s">
        <v>292</v>
      </c>
      <c r="E2279" s="7" t="s">
        <v>293</v>
      </c>
      <c r="F2279" s="7"/>
      <c r="G2279" s="8">
        <v>5336564</v>
      </c>
      <c r="H2279" s="16" t="s">
        <v>521</v>
      </c>
      <c r="I2279" s="18">
        <v>8341.5480000000007</v>
      </c>
      <c r="J2279" s="19">
        <v>3326.223</v>
      </c>
      <c r="K2279" s="19">
        <v>16348.47</v>
      </c>
      <c r="L2279" s="19">
        <v>14678.795</v>
      </c>
      <c r="M2279" s="19">
        <v>10517.407999999999</v>
      </c>
      <c r="N2279" s="19">
        <v>14103.291999999999</v>
      </c>
      <c r="O2279" s="19">
        <v>8944.5730000000003</v>
      </c>
      <c r="P2279" s="19">
        <v>17726.293000000001</v>
      </c>
      <c r="Q2279" s="19"/>
      <c r="R2279" s="19"/>
      <c r="S2279" s="19"/>
      <c r="T2279" s="19"/>
      <c r="U2279" s="25">
        <v>93986.602000000014</v>
      </c>
      <c r="V2279" s="18">
        <v>11748.325250000002</v>
      </c>
      <c r="W2279" s="39">
        <v>5.5684362610209917E-3</v>
      </c>
      <c r="X2279" s="35">
        <v>13833.549905872855</v>
      </c>
      <c r="Y2279" s="35"/>
      <c r="Z2279" s="49">
        <v>0</v>
      </c>
      <c r="AC2279" t="s">
        <v>292</v>
      </c>
      <c r="AD2279" t="s">
        <v>293</v>
      </c>
      <c r="AE2279" t="s">
        <v>277</v>
      </c>
    </row>
    <row r="2280" spans="1:31" outlineLevel="1" x14ac:dyDescent="0.35">
      <c r="A2280" s="6" t="s">
        <v>398</v>
      </c>
      <c r="B2280" s="7" t="s">
        <v>416</v>
      </c>
      <c r="C2280" s="7" t="s">
        <v>277</v>
      </c>
      <c r="D2280" s="7" t="s">
        <v>292</v>
      </c>
      <c r="E2280" s="7" t="s">
        <v>293</v>
      </c>
      <c r="F2280" s="7"/>
      <c r="G2280" s="8">
        <v>5120444</v>
      </c>
      <c r="H2280" s="16" t="s">
        <v>522</v>
      </c>
      <c r="I2280" s="18">
        <v>3434.866</v>
      </c>
      <c r="J2280" s="19">
        <v>3524.058</v>
      </c>
      <c r="K2280" s="19">
        <v>8662.4339999999993</v>
      </c>
      <c r="L2280" s="19">
        <v>11377.001</v>
      </c>
      <c r="M2280" s="19">
        <v>5210.75</v>
      </c>
      <c r="N2280" s="19">
        <v>3419.7809999999999</v>
      </c>
      <c r="O2280" s="19">
        <v>3683.328</v>
      </c>
      <c r="P2280" s="19">
        <v>8777.7639999999992</v>
      </c>
      <c r="Q2280" s="19"/>
      <c r="R2280" s="19"/>
      <c r="S2280" s="19"/>
      <c r="T2280" s="19"/>
      <c r="U2280" s="25">
        <v>48089.982000000004</v>
      </c>
      <c r="V2280" s="18">
        <v>6011.2477500000005</v>
      </c>
      <c r="W2280" s="39">
        <v>2.8491933303498597E-3</v>
      </c>
      <c r="X2280" s="35">
        <v>7078.1914848834231</v>
      </c>
      <c r="Y2280" s="35"/>
      <c r="Z2280" s="49">
        <v>0</v>
      </c>
      <c r="AC2280" t="s">
        <v>292</v>
      </c>
      <c r="AD2280" t="s">
        <v>293</v>
      </c>
      <c r="AE2280" t="s">
        <v>277</v>
      </c>
    </row>
    <row r="2281" spans="1:31" outlineLevel="1" x14ac:dyDescent="0.35">
      <c r="A2281" s="6" t="s">
        <v>398</v>
      </c>
      <c r="B2281" s="7" t="s">
        <v>416</v>
      </c>
      <c r="C2281" s="7" t="s">
        <v>277</v>
      </c>
      <c r="D2281" s="7" t="s">
        <v>292</v>
      </c>
      <c r="E2281" s="7" t="s">
        <v>293</v>
      </c>
      <c r="F2281" s="7"/>
      <c r="G2281" s="8">
        <v>5120022</v>
      </c>
      <c r="H2281" s="16" t="s">
        <v>541</v>
      </c>
      <c r="I2281" s="18">
        <v>2161.9169999999999</v>
      </c>
      <c r="J2281" s="19">
        <v>1279.0229999999999</v>
      </c>
      <c r="K2281" s="19">
        <v>1833.932</v>
      </c>
      <c r="L2281" s="19">
        <v>5230.9399999999996</v>
      </c>
      <c r="M2281" s="19">
        <v>6122.2439999999997</v>
      </c>
      <c r="N2281" s="19">
        <v>2433.395</v>
      </c>
      <c r="O2281" s="19">
        <v>1125.6469999999999</v>
      </c>
      <c r="P2281" s="19">
        <v>3439.9929999999999</v>
      </c>
      <c r="Q2281" s="19"/>
      <c r="R2281" s="19"/>
      <c r="S2281" s="19"/>
      <c r="T2281" s="19"/>
      <c r="U2281" s="25">
        <v>23627.090999999997</v>
      </c>
      <c r="V2281" s="18">
        <v>2953.3863749999996</v>
      </c>
      <c r="W2281" s="39">
        <v>1.3998372902857227E-3</v>
      </c>
      <c r="X2281" s="35">
        <v>3477.5865445066233</v>
      </c>
      <c r="Y2281" s="35"/>
      <c r="Z2281" s="49">
        <v>0</v>
      </c>
      <c r="AC2281" t="s">
        <v>292</v>
      </c>
      <c r="AD2281" t="s">
        <v>293</v>
      </c>
      <c r="AE2281" t="s">
        <v>277</v>
      </c>
    </row>
    <row r="2282" spans="1:31" outlineLevel="1" x14ac:dyDescent="0.35">
      <c r="A2282" s="6" t="s">
        <v>398</v>
      </c>
      <c r="B2282" s="7" t="s">
        <v>416</v>
      </c>
      <c r="C2282" s="7" t="s">
        <v>277</v>
      </c>
      <c r="D2282" s="7" t="s">
        <v>292</v>
      </c>
      <c r="E2282" s="7" t="s">
        <v>293</v>
      </c>
      <c r="F2282" s="7"/>
      <c r="G2282" s="8">
        <v>6860352</v>
      </c>
      <c r="H2282" s="16" t="s">
        <v>546</v>
      </c>
      <c r="I2282" s="18">
        <v>4586.6090000000004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9">
        <v>0</v>
      </c>
      <c r="Q2282" s="19"/>
      <c r="R2282" s="19"/>
      <c r="S2282" s="19"/>
      <c r="T2282" s="19"/>
      <c r="U2282" s="25">
        <v>4586.6090000000004</v>
      </c>
      <c r="V2282" s="18">
        <v>573.32612500000005</v>
      </c>
      <c r="W2282" s="39">
        <v>2.717434115846132E-4</v>
      </c>
      <c r="X2282" s="35">
        <v>675.08648200969742</v>
      </c>
      <c r="Y2282" s="35"/>
      <c r="Z2282" s="49">
        <v>0</v>
      </c>
      <c r="AC2282" t="s">
        <v>292</v>
      </c>
      <c r="AD2282" t="s">
        <v>293</v>
      </c>
      <c r="AE2282" t="s">
        <v>277</v>
      </c>
    </row>
    <row r="2283" spans="1:31" outlineLevel="1" x14ac:dyDescent="0.35">
      <c r="A2283" s="6" t="s">
        <v>398</v>
      </c>
      <c r="B2283" s="7" t="s">
        <v>562</v>
      </c>
      <c r="C2283" s="7" t="s">
        <v>277</v>
      </c>
      <c r="D2283" s="7" t="s">
        <v>298</v>
      </c>
      <c r="E2283" s="7" t="s">
        <v>299</v>
      </c>
      <c r="F2283" s="7" t="s">
        <v>563</v>
      </c>
      <c r="G2283" s="8">
        <v>5274174</v>
      </c>
      <c r="H2283" s="16" t="s">
        <v>2565</v>
      </c>
      <c r="I2283" s="18">
        <v>1688.6110000000001</v>
      </c>
      <c r="J2283" s="19">
        <v>361.19499999999999</v>
      </c>
      <c r="K2283" s="19">
        <v>4223.2380000000003</v>
      </c>
      <c r="L2283" s="19">
        <v>1560.5129999999999</v>
      </c>
      <c r="M2283" s="19">
        <v>0</v>
      </c>
      <c r="N2283" s="19">
        <v>0</v>
      </c>
      <c r="O2283" s="19">
        <v>662.94299999999998</v>
      </c>
      <c r="P2283" s="19">
        <v>1382.806</v>
      </c>
      <c r="Q2283" s="19"/>
      <c r="R2283" s="19"/>
      <c r="S2283" s="19"/>
      <c r="T2283" s="19"/>
      <c r="U2283" s="25">
        <v>9879.3060000000005</v>
      </c>
      <c r="V2283" s="18">
        <v>1234.9132500000001</v>
      </c>
      <c r="W2283" s="39">
        <v>5.8532050945008353E-4</v>
      </c>
      <c r="X2283" s="35">
        <v>1454.0995171459556</v>
      </c>
      <c r="Y2283" s="35"/>
      <c r="Z2283" s="49">
        <v>0</v>
      </c>
      <c r="AC2283" t="s">
        <v>298</v>
      </c>
      <c r="AD2283" t="s">
        <v>299</v>
      </c>
      <c r="AE2283" t="s">
        <v>277</v>
      </c>
    </row>
    <row r="2284" spans="1:31" outlineLevel="1" x14ac:dyDescent="0.35">
      <c r="A2284" s="6" t="s">
        <v>398</v>
      </c>
      <c r="B2284" s="7" t="s">
        <v>562</v>
      </c>
      <c r="C2284" s="7" t="s">
        <v>277</v>
      </c>
      <c r="D2284" s="7" t="s">
        <v>298</v>
      </c>
      <c r="E2284" s="7" t="s">
        <v>299</v>
      </c>
      <c r="F2284" s="7" t="s">
        <v>563</v>
      </c>
      <c r="G2284" s="8">
        <v>5133192</v>
      </c>
      <c r="H2284" s="16" t="s">
        <v>2566</v>
      </c>
      <c r="I2284" s="18">
        <v>958.71600000000001</v>
      </c>
      <c r="J2284" s="19">
        <v>419.06200000000001</v>
      </c>
      <c r="K2284" s="19">
        <v>3582.3519999999999</v>
      </c>
      <c r="L2284" s="19">
        <v>1618.38</v>
      </c>
      <c r="M2284" s="19">
        <v>180.59800000000001</v>
      </c>
      <c r="N2284" s="19">
        <v>238.464</v>
      </c>
      <c r="O2284" s="19">
        <v>238.464</v>
      </c>
      <c r="P2284" s="19">
        <v>898.71199999999999</v>
      </c>
      <c r="Q2284" s="19"/>
      <c r="R2284" s="19"/>
      <c r="S2284" s="19"/>
      <c r="T2284" s="19"/>
      <c r="U2284" s="25">
        <v>8134.7479999999996</v>
      </c>
      <c r="V2284" s="18">
        <v>1016.8434999999999</v>
      </c>
      <c r="W2284" s="39">
        <v>4.819604579115221E-4</v>
      </c>
      <c r="X2284" s="35">
        <v>1197.3242997943405</v>
      </c>
      <c r="Y2284" s="35"/>
      <c r="Z2284" s="49">
        <v>0</v>
      </c>
      <c r="AC2284" t="s">
        <v>298</v>
      </c>
      <c r="AD2284" t="s">
        <v>299</v>
      </c>
      <c r="AE2284" t="s">
        <v>277</v>
      </c>
    </row>
    <row r="2285" spans="1:31" outlineLevel="1" x14ac:dyDescent="0.35">
      <c r="A2285" s="6" t="s">
        <v>398</v>
      </c>
      <c r="B2285" s="7" t="s">
        <v>562</v>
      </c>
      <c r="C2285" s="7" t="s">
        <v>277</v>
      </c>
      <c r="D2285" s="7" t="s">
        <v>298</v>
      </c>
      <c r="E2285" s="7" t="s">
        <v>299</v>
      </c>
      <c r="F2285" s="7" t="s">
        <v>563</v>
      </c>
      <c r="G2285" s="8">
        <v>5337044</v>
      </c>
      <c r="H2285" s="16" t="s">
        <v>2567</v>
      </c>
      <c r="I2285" s="18">
        <v>1482.4949999999999</v>
      </c>
      <c r="J2285" s="19">
        <v>597.52099999999996</v>
      </c>
      <c r="K2285" s="19">
        <v>1936.1579999999999</v>
      </c>
      <c r="L2285" s="19">
        <v>1383.1949999999999</v>
      </c>
      <c r="M2285" s="19">
        <v>602.93799999999999</v>
      </c>
      <c r="N2285" s="19">
        <v>850.875</v>
      </c>
      <c r="O2285" s="19">
        <v>1388.78</v>
      </c>
      <c r="P2285" s="19">
        <v>1509.373</v>
      </c>
      <c r="Q2285" s="19"/>
      <c r="R2285" s="19"/>
      <c r="S2285" s="19"/>
      <c r="T2285" s="19"/>
      <c r="U2285" s="25">
        <v>9751.3349999999991</v>
      </c>
      <c r="V2285" s="18">
        <v>1218.9168749999999</v>
      </c>
      <c r="W2285" s="39">
        <v>5.7773859520278349E-4</v>
      </c>
      <c r="X2285" s="35">
        <v>1435.2639259304708</v>
      </c>
      <c r="Y2285" s="35"/>
      <c r="Z2285" s="49">
        <v>0</v>
      </c>
      <c r="AC2285" t="s">
        <v>298</v>
      </c>
      <c r="AD2285" t="s">
        <v>299</v>
      </c>
      <c r="AE2285" t="s">
        <v>277</v>
      </c>
    </row>
    <row r="2286" spans="1:31" outlineLevel="1" x14ac:dyDescent="0.35">
      <c r="A2286" s="6" t="s">
        <v>398</v>
      </c>
      <c r="B2286" s="7" t="s">
        <v>562</v>
      </c>
      <c r="C2286" s="7" t="s">
        <v>277</v>
      </c>
      <c r="D2286" s="7" t="s">
        <v>298</v>
      </c>
      <c r="E2286" s="7" t="s">
        <v>299</v>
      </c>
      <c r="F2286" s="7" t="s">
        <v>563</v>
      </c>
      <c r="G2286" s="8">
        <v>5299429</v>
      </c>
      <c r="H2286" s="16" t="s">
        <v>2568</v>
      </c>
      <c r="I2286" s="18">
        <v>0</v>
      </c>
      <c r="J2286" s="19">
        <v>0</v>
      </c>
      <c r="K2286" s="19">
        <v>541.96100000000001</v>
      </c>
      <c r="L2286" s="19">
        <v>0</v>
      </c>
      <c r="M2286" s="19">
        <v>718.11400000000003</v>
      </c>
      <c r="N2286" s="19">
        <v>0</v>
      </c>
      <c r="O2286" s="19">
        <v>238.464</v>
      </c>
      <c r="P2286" s="19">
        <v>484.09500000000003</v>
      </c>
      <c r="Q2286" s="19"/>
      <c r="R2286" s="19"/>
      <c r="S2286" s="19"/>
      <c r="T2286" s="19"/>
      <c r="U2286" s="25">
        <v>1982.634</v>
      </c>
      <c r="V2286" s="18">
        <v>247.82925</v>
      </c>
      <c r="W2286" s="39">
        <v>1.1746537084012348E-4</v>
      </c>
      <c r="X2286" s="35">
        <v>291.81676750139678</v>
      </c>
      <c r="Y2286" s="35"/>
      <c r="Z2286" s="49">
        <v>0</v>
      </c>
      <c r="AC2286" t="s">
        <v>298</v>
      </c>
      <c r="AD2286" t="s">
        <v>299</v>
      </c>
      <c r="AE2286" t="s">
        <v>277</v>
      </c>
    </row>
    <row r="2287" spans="1:31" outlineLevel="1" x14ac:dyDescent="0.35">
      <c r="A2287" s="6" t="s">
        <v>398</v>
      </c>
      <c r="B2287" s="7" t="s">
        <v>562</v>
      </c>
      <c r="C2287" s="7" t="s">
        <v>277</v>
      </c>
      <c r="D2287" s="7" t="s">
        <v>298</v>
      </c>
      <c r="E2287" s="7" t="s">
        <v>299</v>
      </c>
      <c r="F2287" s="7" t="s">
        <v>563</v>
      </c>
      <c r="G2287" s="8">
        <v>5334933</v>
      </c>
      <c r="H2287" s="16" t="s">
        <v>2569</v>
      </c>
      <c r="I2287" s="18">
        <v>1121.3</v>
      </c>
      <c r="J2287" s="19">
        <v>419.06200000000001</v>
      </c>
      <c r="K2287" s="19">
        <v>2169.2049999999999</v>
      </c>
      <c r="L2287" s="19">
        <v>359.05700000000002</v>
      </c>
      <c r="M2287" s="19">
        <v>1025.8869999999999</v>
      </c>
      <c r="N2287" s="19">
        <v>303.49700000000001</v>
      </c>
      <c r="O2287" s="19">
        <v>901.01800000000003</v>
      </c>
      <c r="P2287" s="19">
        <v>1322.2180000000001</v>
      </c>
      <c r="Q2287" s="19"/>
      <c r="R2287" s="19"/>
      <c r="S2287" s="19"/>
      <c r="T2287" s="19"/>
      <c r="U2287" s="25">
        <v>7621.2439999999997</v>
      </c>
      <c r="V2287" s="18">
        <v>952.65549999999996</v>
      </c>
      <c r="W2287" s="39">
        <v>4.5153682057458207E-4</v>
      </c>
      <c r="X2287" s="35">
        <v>1121.7434929590713</v>
      </c>
      <c r="Y2287" s="35"/>
      <c r="Z2287" s="49">
        <v>0</v>
      </c>
      <c r="AC2287" t="s">
        <v>298</v>
      </c>
      <c r="AD2287" t="s">
        <v>299</v>
      </c>
      <c r="AE2287" t="s">
        <v>277</v>
      </c>
    </row>
    <row r="2288" spans="1:31" outlineLevel="1" x14ac:dyDescent="0.35">
      <c r="A2288" s="6" t="s">
        <v>398</v>
      </c>
      <c r="B2288" s="7" t="s">
        <v>562</v>
      </c>
      <c r="C2288" s="7" t="s">
        <v>277</v>
      </c>
      <c r="D2288" s="7" t="s">
        <v>298</v>
      </c>
      <c r="E2288" s="7" t="s">
        <v>299</v>
      </c>
      <c r="F2288" s="7" t="s">
        <v>563</v>
      </c>
      <c r="G2288" s="8">
        <v>5121917</v>
      </c>
      <c r="H2288" s="16" t="s">
        <v>2570</v>
      </c>
      <c r="I2288" s="18">
        <v>1377.778</v>
      </c>
      <c r="J2288" s="19">
        <v>1018.721</v>
      </c>
      <c r="K2288" s="19">
        <v>4078.279</v>
      </c>
      <c r="L2288" s="19">
        <v>361.19499999999999</v>
      </c>
      <c r="M2288" s="19">
        <v>0</v>
      </c>
      <c r="N2288" s="19">
        <v>1192.32</v>
      </c>
      <c r="O2288" s="19">
        <v>715.39200000000005</v>
      </c>
      <c r="P2288" s="19">
        <v>2873.4259999999999</v>
      </c>
      <c r="Q2288" s="19"/>
      <c r="R2288" s="19"/>
      <c r="S2288" s="19"/>
      <c r="T2288" s="19"/>
      <c r="U2288" s="25">
        <v>11617.110999999999</v>
      </c>
      <c r="V2288" s="18">
        <v>1452.1388749999999</v>
      </c>
      <c r="W2288" s="39">
        <v>6.882804651316772E-4</v>
      </c>
      <c r="X2288" s="35">
        <v>1709.8807847161499</v>
      </c>
      <c r="Y2288" s="35"/>
      <c r="Z2288" s="49">
        <v>0</v>
      </c>
      <c r="AC2288" t="s">
        <v>298</v>
      </c>
      <c r="AD2288" t="s">
        <v>299</v>
      </c>
      <c r="AE2288" t="s">
        <v>277</v>
      </c>
    </row>
    <row r="2289" spans="1:31" outlineLevel="1" x14ac:dyDescent="0.35">
      <c r="A2289" s="6" t="s">
        <v>398</v>
      </c>
      <c r="B2289" s="7" t="s">
        <v>562</v>
      </c>
      <c r="C2289" s="7" t="s">
        <v>277</v>
      </c>
      <c r="D2289" s="7" t="s">
        <v>298</v>
      </c>
      <c r="E2289" s="7" t="s">
        <v>299</v>
      </c>
      <c r="F2289" s="7" t="s">
        <v>563</v>
      </c>
      <c r="G2289" s="8">
        <v>5331521</v>
      </c>
      <c r="H2289" s="16" t="s">
        <v>2571</v>
      </c>
      <c r="I2289" s="18">
        <v>1437.7819999999999</v>
      </c>
      <c r="J2289" s="19">
        <v>0</v>
      </c>
      <c r="K2289" s="19">
        <v>6462.8940000000002</v>
      </c>
      <c r="L2289" s="19">
        <v>722.39099999999996</v>
      </c>
      <c r="M2289" s="19">
        <v>843.15200000000004</v>
      </c>
      <c r="N2289" s="19">
        <v>1018.889</v>
      </c>
      <c r="O2289" s="19">
        <v>1681.443</v>
      </c>
      <c r="P2289" s="19">
        <v>2945.6260000000002</v>
      </c>
      <c r="Q2289" s="19"/>
      <c r="R2289" s="19"/>
      <c r="S2289" s="19"/>
      <c r="T2289" s="19"/>
      <c r="U2289" s="25">
        <v>15112.177</v>
      </c>
      <c r="V2289" s="18">
        <v>1889.022125</v>
      </c>
      <c r="W2289" s="39">
        <v>8.9535308862179544E-4</v>
      </c>
      <c r="X2289" s="35">
        <v>2224.3069785189582</v>
      </c>
      <c r="Y2289" s="35"/>
      <c r="Z2289" s="49">
        <v>0</v>
      </c>
      <c r="AC2289" t="s">
        <v>298</v>
      </c>
      <c r="AD2289" t="s">
        <v>299</v>
      </c>
      <c r="AE2289" t="s">
        <v>277</v>
      </c>
    </row>
    <row r="2290" spans="1:31" outlineLevel="1" x14ac:dyDescent="0.35">
      <c r="A2290" s="6" t="s">
        <v>398</v>
      </c>
      <c r="B2290" s="7" t="s">
        <v>562</v>
      </c>
      <c r="C2290" s="7" t="s">
        <v>277</v>
      </c>
      <c r="D2290" s="7" t="s">
        <v>298</v>
      </c>
      <c r="E2290" s="7" t="s">
        <v>299</v>
      </c>
      <c r="F2290" s="7" t="s">
        <v>563</v>
      </c>
      <c r="G2290" s="8">
        <v>5330311</v>
      </c>
      <c r="H2290" s="16" t="s">
        <v>2572</v>
      </c>
      <c r="I2290" s="18">
        <v>958.71600000000001</v>
      </c>
      <c r="J2290" s="19">
        <v>539.65499999999997</v>
      </c>
      <c r="K2290" s="19">
        <v>1621.827</v>
      </c>
      <c r="L2290" s="19">
        <v>1018.721</v>
      </c>
      <c r="M2290" s="19">
        <v>180.59800000000001</v>
      </c>
      <c r="N2290" s="19">
        <v>303.49700000000001</v>
      </c>
      <c r="O2290" s="19">
        <v>0</v>
      </c>
      <c r="P2290" s="19">
        <v>1861.873</v>
      </c>
      <c r="Q2290" s="19"/>
      <c r="R2290" s="19"/>
      <c r="S2290" s="19"/>
      <c r="T2290" s="19"/>
      <c r="U2290" s="25">
        <v>6484.8870000000006</v>
      </c>
      <c r="V2290" s="18">
        <v>810.61087500000008</v>
      </c>
      <c r="W2290" s="39">
        <v>3.8421093167538534E-4</v>
      </c>
      <c r="X2290" s="35">
        <v>954.48719327512345</v>
      </c>
      <c r="Y2290" s="35"/>
      <c r="Z2290" s="49">
        <v>0</v>
      </c>
      <c r="AC2290" t="s">
        <v>298</v>
      </c>
      <c r="AD2290" t="s">
        <v>299</v>
      </c>
      <c r="AE2290" t="s">
        <v>277</v>
      </c>
    </row>
    <row r="2291" spans="1:31" outlineLevel="1" x14ac:dyDescent="0.35">
      <c r="A2291" s="6" t="s">
        <v>398</v>
      </c>
      <c r="B2291" s="7" t="s">
        <v>562</v>
      </c>
      <c r="C2291" s="7" t="s">
        <v>277</v>
      </c>
      <c r="D2291" s="7" t="s">
        <v>298</v>
      </c>
      <c r="E2291" s="7" t="s">
        <v>299</v>
      </c>
      <c r="F2291" s="7" t="s">
        <v>563</v>
      </c>
      <c r="G2291" s="8">
        <v>5338621</v>
      </c>
      <c r="H2291" s="16" t="s">
        <v>2573</v>
      </c>
      <c r="I2291" s="18">
        <v>1435.644</v>
      </c>
      <c r="J2291" s="19">
        <v>0</v>
      </c>
      <c r="K2291" s="19">
        <v>4772.0020000000004</v>
      </c>
      <c r="L2291" s="19">
        <v>3116.7510000000002</v>
      </c>
      <c r="M2291" s="19">
        <v>720.25199999999995</v>
      </c>
      <c r="N2291" s="19">
        <v>476.928</v>
      </c>
      <c r="O2291" s="19">
        <v>359.05700000000002</v>
      </c>
      <c r="P2291" s="19">
        <v>3058.8850000000002</v>
      </c>
      <c r="Q2291" s="19"/>
      <c r="R2291" s="19"/>
      <c r="S2291" s="19"/>
      <c r="T2291" s="19"/>
      <c r="U2291" s="25">
        <v>13939.519000000002</v>
      </c>
      <c r="V2291" s="18">
        <v>1742.4398750000003</v>
      </c>
      <c r="W2291" s="39">
        <v>8.2587646972055728E-4</v>
      </c>
      <c r="X2291" s="35">
        <v>2051.7076652091632</v>
      </c>
      <c r="Y2291" s="35"/>
      <c r="Z2291" s="49">
        <v>0</v>
      </c>
      <c r="AC2291" t="s">
        <v>298</v>
      </c>
      <c r="AD2291" t="s">
        <v>299</v>
      </c>
      <c r="AE2291" t="s">
        <v>277</v>
      </c>
    </row>
    <row r="2292" spans="1:31" outlineLevel="1" x14ac:dyDescent="0.35">
      <c r="A2292" s="6" t="s">
        <v>398</v>
      </c>
      <c r="B2292" s="7" t="s">
        <v>562</v>
      </c>
      <c r="C2292" s="7" t="s">
        <v>277</v>
      </c>
      <c r="D2292" s="7" t="s">
        <v>298</v>
      </c>
      <c r="E2292" s="7" t="s">
        <v>299</v>
      </c>
      <c r="F2292" s="7" t="s">
        <v>563</v>
      </c>
      <c r="G2292" s="8">
        <v>5294486</v>
      </c>
      <c r="H2292" s="16" t="s">
        <v>2574</v>
      </c>
      <c r="I2292" s="18">
        <v>1121.3</v>
      </c>
      <c r="J2292" s="19">
        <v>0</v>
      </c>
      <c r="K2292" s="19">
        <v>303.49700000000001</v>
      </c>
      <c r="L2292" s="19">
        <v>0</v>
      </c>
      <c r="M2292" s="19">
        <v>180.59800000000001</v>
      </c>
      <c r="N2292" s="19">
        <v>476.928</v>
      </c>
      <c r="O2292" s="19">
        <v>0</v>
      </c>
      <c r="P2292" s="19">
        <v>1197.181</v>
      </c>
      <c r="Q2292" s="19"/>
      <c r="R2292" s="19"/>
      <c r="S2292" s="19"/>
      <c r="T2292" s="19"/>
      <c r="U2292" s="25">
        <v>3279.5039999999999</v>
      </c>
      <c r="V2292" s="18">
        <v>409.93799999999999</v>
      </c>
      <c r="W2292" s="39">
        <v>1.9430119403362814E-4</v>
      </c>
      <c r="X2292" s="35">
        <v>482.69839833670807</v>
      </c>
      <c r="Y2292" s="35"/>
      <c r="Z2292" s="49">
        <v>0</v>
      </c>
      <c r="AC2292" t="s">
        <v>298</v>
      </c>
      <c r="AD2292" t="s">
        <v>299</v>
      </c>
      <c r="AE2292" t="s">
        <v>277</v>
      </c>
    </row>
    <row r="2293" spans="1:31" outlineLevel="1" x14ac:dyDescent="0.35">
      <c r="A2293" s="6" t="s">
        <v>398</v>
      </c>
      <c r="B2293" s="7" t="s">
        <v>562</v>
      </c>
      <c r="C2293" s="7" t="s">
        <v>277</v>
      </c>
      <c r="D2293" s="7" t="s">
        <v>298</v>
      </c>
      <c r="E2293" s="7" t="s">
        <v>299</v>
      </c>
      <c r="F2293" s="7" t="s">
        <v>563</v>
      </c>
      <c r="G2293" s="8">
        <v>5120354</v>
      </c>
      <c r="H2293" s="16" t="s">
        <v>2575</v>
      </c>
      <c r="I2293" s="18">
        <v>1540.3610000000001</v>
      </c>
      <c r="J2293" s="19">
        <v>0</v>
      </c>
      <c r="K2293" s="19">
        <v>785.84199999999998</v>
      </c>
      <c r="L2293" s="19">
        <v>662.55399999999997</v>
      </c>
      <c r="M2293" s="19">
        <v>180.59800000000001</v>
      </c>
      <c r="N2293" s="19">
        <v>1081.616</v>
      </c>
      <c r="O2293" s="19">
        <v>0</v>
      </c>
      <c r="P2293" s="19">
        <v>1016.583</v>
      </c>
      <c r="Q2293" s="19"/>
      <c r="R2293" s="19"/>
      <c r="S2293" s="19"/>
      <c r="T2293" s="19"/>
      <c r="U2293" s="25">
        <v>5267.5539999999992</v>
      </c>
      <c r="V2293" s="18">
        <v>658.4442499999999</v>
      </c>
      <c r="W2293" s="39">
        <v>3.1208744732026976E-4</v>
      </c>
      <c r="X2293" s="35">
        <v>775.31232739832592</v>
      </c>
      <c r="Y2293" s="35"/>
      <c r="Z2293" s="49">
        <v>0</v>
      </c>
      <c r="AC2293" t="s">
        <v>298</v>
      </c>
      <c r="AD2293" t="s">
        <v>299</v>
      </c>
      <c r="AE2293" t="s">
        <v>277</v>
      </c>
    </row>
    <row r="2294" spans="1:31" outlineLevel="1" x14ac:dyDescent="0.35">
      <c r="A2294" s="6" t="s">
        <v>398</v>
      </c>
      <c r="B2294" s="7" t="s">
        <v>562</v>
      </c>
      <c r="C2294" s="7" t="s">
        <v>277</v>
      </c>
      <c r="D2294" s="7" t="s">
        <v>298</v>
      </c>
      <c r="E2294" s="7" t="s">
        <v>299</v>
      </c>
      <c r="F2294" s="7" t="s">
        <v>563</v>
      </c>
      <c r="G2294" s="8">
        <v>5121865</v>
      </c>
      <c r="H2294" s="16" t="s">
        <v>2576</v>
      </c>
      <c r="I2294" s="18">
        <v>3234.6219999999998</v>
      </c>
      <c r="J2294" s="19">
        <v>361.19499999999999</v>
      </c>
      <c r="K2294" s="19">
        <v>5800.3379999999997</v>
      </c>
      <c r="L2294" s="19">
        <v>657.52599999999995</v>
      </c>
      <c r="M2294" s="19">
        <v>662.55399999999997</v>
      </c>
      <c r="N2294" s="19">
        <v>845.45799999999997</v>
      </c>
      <c r="O2294" s="19">
        <v>1554.0989999999999</v>
      </c>
      <c r="P2294" s="19">
        <v>3114.6120000000001</v>
      </c>
      <c r="Q2294" s="19"/>
      <c r="R2294" s="19"/>
      <c r="S2294" s="19"/>
      <c r="T2294" s="19"/>
      <c r="U2294" s="25">
        <v>16230.403999999999</v>
      </c>
      <c r="V2294" s="18">
        <v>2028.8004999999998</v>
      </c>
      <c r="W2294" s="39">
        <v>9.6160482708610026E-4</v>
      </c>
      <c r="X2294" s="35">
        <v>2388.8947887112499</v>
      </c>
      <c r="Y2294" s="35"/>
      <c r="Z2294" s="49">
        <v>0</v>
      </c>
      <c r="AC2294" t="s">
        <v>298</v>
      </c>
      <c r="AD2294" t="s">
        <v>299</v>
      </c>
      <c r="AE2294" t="s">
        <v>277</v>
      </c>
    </row>
    <row r="2295" spans="1:31" outlineLevel="1" x14ac:dyDescent="0.35">
      <c r="A2295" s="6" t="s">
        <v>398</v>
      </c>
      <c r="B2295" s="7" t="s">
        <v>562</v>
      </c>
      <c r="C2295" s="7" t="s">
        <v>277</v>
      </c>
      <c r="D2295" s="7" t="s">
        <v>298</v>
      </c>
      <c r="E2295" s="7" t="s">
        <v>299</v>
      </c>
      <c r="F2295" s="7" t="s">
        <v>563</v>
      </c>
      <c r="G2295" s="8">
        <v>5276660</v>
      </c>
      <c r="H2295" s="16" t="s">
        <v>2577</v>
      </c>
      <c r="I2295" s="18">
        <v>0</v>
      </c>
      <c r="J2295" s="19">
        <v>0</v>
      </c>
      <c r="K2295" s="19">
        <v>606.99400000000003</v>
      </c>
      <c r="L2295" s="19">
        <v>0</v>
      </c>
      <c r="M2295" s="19">
        <v>243.881</v>
      </c>
      <c r="N2295" s="19">
        <v>476.928</v>
      </c>
      <c r="O2295" s="19">
        <v>0</v>
      </c>
      <c r="P2295" s="19">
        <v>1317.7729999999999</v>
      </c>
      <c r="Q2295" s="19"/>
      <c r="R2295" s="19"/>
      <c r="S2295" s="19"/>
      <c r="T2295" s="19"/>
      <c r="U2295" s="25">
        <v>2645.576</v>
      </c>
      <c r="V2295" s="18">
        <v>330.697</v>
      </c>
      <c r="W2295" s="39">
        <v>1.5674278052617402E-4</v>
      </c>
      <c r="X2295" s="35">
        <v>389.39281607158728</v>
      </c>
      <c r="Y2295" s="35"/>
      <c r="Z2295" s="49">
        <v>0</v>
      </c>
      <c r="AC2295" t="s">
        <v>298</v>
      </c>
      <c r="AD2295" t="s">
        <v>299</v>
      </c>
      <c r="AE2295" t="s">
        <v>277</v>
      </c>
    </row>
    <row r="2296" spans="1:31" outlineLevel="1" x14ac:dyDescent="0.35">
      <c r="A2296" s="6" t="s">
        <v>398</v>
      </c>
      <c r="B2296" s="7" t="s">
        <v>562</v>
      </c>
      <c r="C2296" s="7" t="s">
        <v>277</v>
      </c>
      <c r="D2296" s="7" t="s">
        <v>298</v>
      </c>
      <c r="E2296" s="7" t="s">
        <v>299</v>
      </c>
      <c r="F2296" s="7" t="s">
        <v>563</v>
      </c>
      <c r="G2296" s="8">
        <v>5339215</v>
      </c>
      <c r="H2296" s="16" t="s">
        <v>2578</v>
      </c>
      <c r="I2296" s="18">
        <v>1500.509</v>
      </c>
      <c r="J2296" s="19">
        <v>0</v>
      </c>
      <c r="K2296" s="19">
        <v>1327.8030000000001</v>
      </c>
      <c r="L2296" s="19">
        <v>0</v>
      </c>
      <c r="M2296" s="19">
        <v>359.05700000000002</v>
      </c>
      <c r="N2296" s="19">
        <v>0</v>
      </c>
      <c r="O2296" s="19">
        <v>0</v>
      </c>
      <c r="P2296" s="19">
        <v>1016.583</v>
      </c>
      <c r="Q2296" s="19"/>
      <c r="R2296" s="19"/>
      <c r="S2296" s="19"/>
      <c r="T2296" s="19"/>
      <c r="U2296" s="25">
        <v>4203.9519999999993</v>
      </c>
      <c r="V2296" s="18">
        <v>525.49399999999991</v>
      </c>
      <c r="W2296" s="39">
        <v>2.4907208323577562E-4</v>
      </c>
      <c r="X2296" s="35">
        <v>618.76457448577605</v>
      </c>
      <c r="Y2296" s="35"/>
      <c r="Z2296" s="49">
        <v>0</v>
      </c>
      <c r="AC2296" t="s">
        <v>298</v>
      </c>
      <c r="AD2296" t="s">
        <v>299</v>
      </c>
      <c r="AE2296" t="s">
        <v>277</v>
      </c>
    </row>
    <row r="2297" spans="1:31" outlineLevel="1" x14ac:dyDescent="0.35">
      <c r="A2297" s="6" t="s">
        <v>398</v>
      </c>
      <c r="B2297" s="7" t="s">
        <v>562</v>
      </c>
      <c r="C2297" s="7" t="s">
        <v>277</v>
      </c>
      <c r="D2297" s="7" t="s">
        <v>298</v>
      </c>
      <c r="E2297" s="7" t="s">
        <v>299</v>
      </c>
      <c r="F2297" s="7" t="s">
        <v>563</v>
      </c>
      <c r="G2297" s="8">
        <v>5272709</v>
      </c>
      <c r="H2297" s="16" t="s">
        <v>2579</v>
      </c>
      <c r="I2297" s="18">
        <v>835.98500000000001</v>
      </c>
      <c r="J2297" s="19">
        <v>0</v>
      </c>
      <c r="K2297" s="19">
        <v>303.49700000000001</v>
      </c>
      <c r="L2297" s="19">
        <v>0</v>
      </c>
      <c r="M2297" s="19">
        <v>243.881</v>
      </c>
      <c r="N2297" s="19">
        <v>303.49700000000001</v>
      </c>
      <c r="O2297" s="19">
        <v>0</v>
      </c>
      <c r="P2297" s="19">
        <v>778.11900000000003</v>
      </c>
      <c r="Q2297" s="19"/>
      <c r="R2297" s="19"/>
      <c r="S2297" s="19"/>
      <c r="T2297" s="19"/>
      <c r="U2297" s="25">
        <v>2464.9790000000003</v>
      </c>
      <c r="V2297" s="18">
        <v>308.12237500000003</v>
      </c>
      <c r="W2297" s="39">
        <v>1.4604292690840404E-4</v>
      </c>
      <c r="X2297" s="35">
        <v>362.81139319653835</v>
      </c>
      <c r="Y2297" s="35"/>
      <c r="Z2297" s="49">
        <v>0</v>
      </c>
      <c r="AC2297" t="s">
        <v>298</v>
      </c>
      <c r="AD2297" t="s">
        <v>299</v>
      </c>
      <c r="AE2297" t="s">
        <v>277</v>
      </c>
    </row>
    <row r="2298" spans="1:31" outlineLevel="1" x14ac:dyDescent="0.35">
      <c r="A2298" s="6" t="s">
        <v>398</v>
      </c>
      <c r="B2298" s="7" t="s">
        <v>562</v>
      </c>
      <c r="C2298" s="7" t="s">
        <v>277</v>
      </c>
      <c r="D2298" s="7" t="s">
        <v>298</v>
      </c>
      <c r="E2298" s="7" t="s">
        <v>299</v>
      </c>
      <c r="F2298" s="7" t="s">
        <v>563</v>
      </c>
      <c r="G2298" s="8">
        <v>5337099</v>
      </c>
      <c r="H2298" s="16" t="s">
        <v>2580</v>
      </c>
      <c r="I2298" s="18">
        <v>1197.18</v>
      </c>
      <c r="J2298" s="19">
        <v>0</v>
      </c>
      <c r="K2298" s="19">
        <v>597.52099999999996</v>
      </c>
      <c r="L2298" s="19">
        <v>539.65499999999997</v>
      </c>
      <c r="M2298" s="19">
        <v>0</v>
      </c>
      <c r="N2298" s="19">
        <v>0</v>
      </c>
      <c r="O2298" s="19">
        <v>597.52099999999996</v>
      </c>
      <c r="P2298" s="19">
        <v>1329.5530000000001</v>
      </c>
      <c r="Q2298" s="19"/>
      <c r="R2298" s="19"/>
      <c r="S2298" s="19"/>
      <c r="T2298" s="19"/>
      <c r="U2298" s="25">
        <v>4261.4299999999994</v>
      </c>
      <c r="V2298" s="18">
        <v>532.67874999999992</v>
      </c>
      <c r="W2298" s="39">
        <v>2.5247748967243945E-4</v>
      </c>
      <c r="X2298" s="35">
        <v>627.22455457410558</v>
      </c>
      <c r="Y2298" s="35"/>
      <c r="Z2298" s="49">
        <v>0</v>
      </c>
      <c r="AC2298" t="s">
        <v>298</v>
      </c>
      <c r="AD2298" t="s">
        <v>299</v>
      </c>
      <c r="AE2298" t="s">
        <v>277</v>
      </c>
    </row>
    <row r="2299" spans="1:31" outlineLevel="1" x14ac:dyDescent="0.35">
      <c r="A2299" s="6" t="s">
        <v>398</v>
      </c>
      <c r="B2299" s="7" t="s">
        <v>562</v>
      </c>
      <c r="C2299" s="7" t="s">
        <v>277</v>
      </c>
      <c r="D2299" s="7" t="s">
        <v>298</v>
      </c>
      <c r="E2299" s="7" t="s">
        <v>299</v>
      </c>
      <c r="F2299" s="7" t="s">
        <v>563</v>
      </c>
      <c r="G2299" s="8">
        <v>5129379</v>
      </c>
      <c r="H2299" s="16" t="s">
        <v>2581</v>
      </c>
      <c r="I2299" s="18">
        <v>1197.18</v>
      </c>
      <c r="J2299" s="19">
        <v>0</v>
      </c>
      <c r="K2299" s="19">
        <v>662.55399999999997</v>
      </c>
      <c r="L2299" s="19">
        <v>0</v>
      </c>
      <c r="M2299" s="19">
        <v>0</v>
      </c>
      <c r="N2299" s="19">
        <v>0</v>
      </c>
      <c r="O2299" s="19">
        <v>0</v>
      </c>
      <c r="P2299" s="19">
        <v>180.59800000000001</v>
      </c>
      <c r="Q2299" s="19"/>
      <c r="R2299" s="19"/>
      <c r="S2299" s="19"/>
      <c r="T2299" s="19"/>
      <c r="U2299" s="25">
        <v>2040.3319999999999</v>
      </c>
      <c r="V2299" s="18">
        <v>255.04149999999998</v>
      </c>
      <c r="W2299" s="39">
        <v>1.2088381164499893E-4</v>
      </c>
      <c r="X2299" s="35">
        <v>300.30912859845034</v>
      </c>
      <c r="Y2299" s="35"/>
      <c r="Z2299" s="49">
        <v>0</v>
      </c>
      <c r="AC2299" t="s">
        <v>298</v>
      </c>
      <c r="AD2299" t="s">
        <v>299</v>
      </c>
      <c r="AE2299" t="s">
        <v>277</v>
      </c>
    </row>
    <row r="2300" spans="1:31" outlineLevel="1" x14ac:dyDescent="0.35">
      <c r="A2300" s="6" t="s">
        <v>398</v>
      </c>
      <c r="B2300" s="7" t="s">
        <v>562</v>
      </c>
      <c r="C2300" s="7" t="s">
        <v>277</v>
      </c>
      <c r="D2300" s="7" t="s">
        <v>298</v>
      </c>
      <c r="E2300" s="7" t="s">
        <v>299</v>
      </c>
      <c r="F2300" s="7" t="s">
        <v>563</v>
      </c>
      <c r="G2300" s="8">
        <v>5123285</v>
      </c>
      <c r="H2300" s="16" t="s">
        <v>2582</v>
      </c>
      <c r="I2300" s="18">
        <v>539.65499999999997</v>
      </c>
      <c r="J2300" s="19">
        <v>597.52099999999996</v>
      </c>
      <c r="K2300" s="19">
        <v>7294.7790000000005</v>
      </c>
      <c r="L2300" s="19">
        <v>4092.2759999999998</v>
      </c>
      <c r="M2300" s="19">
        <v>2298.7150000000001</v>
      </c>
      <c r="N2300" s="19">
        <v>1560.85</v>
      </c>
      <c r="O2300" s="19">
        <v>2896.7939999999999</v>
      </c>
      <c r="P2300" s="19">
        <v>3437.0569999999998</v>
      </c>
      <c r="Q2300" s="19"/>
      <c r="R2300" s="19"/>
      <c r="S2300" s="19"/>
      <c r="T2300" s="19"/>
      <c r="U2300" s="25">
        <v>22717.647000000001</v>
      </c>
      <c r="V2300" s="18">
        <v>2839.7058750000001</v>
      </c>
      <c r="W2300" s="39">
        <v>1.3459553449956063E-3</v>
      </c>
      <c r="X2300" s="35">
        <v>3343.7287531525262</v>
      </c>
      <c r="Y2300" s="35"/>
      <c r="Z2300" s="49">
        <v>0</v>
      </c>
      <c r="AC2300" t="s">
        <v>298</v>
      </c>
      <c r="AD2300" t="s">
        <v>299</v>
      </c>
      <c r="AE2300" t="s">
        <v>277</v>
      </c>
    </row>
    <row r="2301" spans="1:31" outlineLevel="1" x14ac:dyDescent="0.35">
      <c r="A2301" s="6" t="s">
        <v>398</v>
      </c>
      <c r="B2301" s="7" t="s">
        <v>562</v>
      </c>
      <c r="C2301" s="7" t="s">
        <v>277</v>
      </c>
      <c r="D2301" s="7" t="s">
        <v>298</v>
      </c>
      <c r="E2301" s="7" t="s">
        <v>299</v>
      </c>
      <c r="F2301" s="7" t="s">
        <v>563</v>
      </c>
      <c r="G2301" s="8">
        <v>5131592</v>
      </c>
      <c r="H2301" s="16" t="s">
        <v>2583</v>
      </c>
      <c r="I2301" s="18">
        <v>778.11900000000003</v>
      </c>
      <c r="J2301" s="19">
        <v>180.59800000000001</v>
      </c>
      <c r="K2301" s="19">
        <v>541.96100000000001</v>
      </c>
      <c r="L2301" s="19">
        <v>720.25199999999995</v>
      </c>
      <c r="M2301" s="19">
        <v>303.49700000000001</v>
      </c>
      <c r="N2301" s="19">
        <v>303.49700000000001</v>
      </c>
      <c r="O2301" s="19">
        <v>476.928</v>
      </c>
      <c r="P2301" s="19">
        <v>539.65499999999997</v>
      </c>
      <c r="Q2301" s="19"/>
      <c r="R2301" s="19"/>
      <c r="S2301" s="19"/>
      <c r="T2301" s="19"/>
      <c r="U2301" s="25">
        <v>3844.5069999999996</v>
      </c>
      <c r="V2301" s="18">
        <v>480.56337499999995</v>
      </c>
      <c r="W2301" s="39">
        <v>2.2777599922751781E-4</v>
      </c>
      <c r="X2301" s="35">
        <v>565.85915775503315</v>
      </c>
      <c r="Y2301" s="35"/>
      <c r="Z2301" s="49">
        <v>0</v>
      </c>
      <c r="AC2301" t="s">
        <v>298</v>
      </c>
      <c r="AD2301" t="s">
        <v>299</v>
      </c>
      <c r="AE2301" t="s">
        <v>277</v>
      </c>
    </row>
    <row r="2302" spans="1:31" outlineLevel="1" x14ac:dyDescent="0.35">
      <c r="A2302" s="6" t="s">
        <v>398</v>
      </c>
      <c r="B2302" s="7" t="s">
        <v>562</v>
      </c>
      <c r="C2302" s="7" t="s">
        <v>277</v>
      </c>
      <c r="D2302" s="7" t="s">
        <v>298</v>
      </c>
      <c r="E2302" s="7" t="s">
        <v>299</v>
      </c>
      <c r="F2302" s="7" t="s">
        <v>563</v>
      </c>
      <c r="G2302" s="8">
        <v>5330854</v>
      </c>
      <c r="H2302" s="16" t="s">
        <v>2584</v>
      </c>
      <c r="I2302" s="18">
        <v>539.65499999999997</v>
      </c>
      <c r="J2302" s="19">
        <v>361.19600000000003</v>
      </c>
      <c r="K2302" s="19">
        <v>1681.443</v>
      </c>
      <c r="L2302" s="19">
        <v>539.65499999999997</v>
      </c>
      <c r="M2302" s="19">
        <v>484.09500000000003</v>
      </c>
      <c r="N2302" s="19">
        <v>903.15599999999995</v>
      </c>
      <c r="O2302" s="19">
        <v>1021.611</v>
      </c>
      <c r="P2302" s="19">
        <v>958.71600000000001</v>
      </c>
      <c r="Q2302" s="19"/>
      <c r="R2302" s="19"/>
      <c r="S2302" s="19"/>
      <c r="T2302" s="19"/>
      <c r="U2302" s="25">
        <v>6489.527</v>
      </c>
      <c r="V2302" s="18">
        <v>811.19087500000001</v>
      </c>
      <c r="W2302" s="39">
        <v>3.8448583835039345E-4</v>
      </c>
      <c r="X2302" s="35">
        <v>955.170138186391</v>
      </c>
      <c r="Y2302" s="35"/>
      <c r="Z2302" s="49">
        <v>0</v>
      </c>
      <c r="AC2302" t="s">
        <v>298</v>
      </c>
      <c r="AD2302" t="s">
        <v>299</v>
      </c>
      <c r="AE2302" t="s">
        <v>277</v>
      </c>
    </row>
    <row r="2303" spans="1:31" outlineLevel="1" x14ac:dyDescent="0.35">
      <c r="A2303" s="6" t="s">
        <v>398</v>
      </c>
      <c r="B2303" s="7" t="s">
        <v>562</v>
      </c>
      <c r="C2303" s="7" t="s">
        <v>277</v>
      </c>
      <c r="D2303" s="7" t="s">
        <v>298</v>
      </c>
      <c r="E2303" s="7" t="s">
        <v>299</v>
      </c>
      <c r="F2303" s="7" t="s">
        <v>563</v>
      </c>
      <c r="G2303" s="8">
        <v>5330643</v>
      </c>
      <c r="H2303" s="16" t="s">
        <v>2585</v>
      </c>
      <c r="I2303" s="18">
        <v>778.11900000000003</v>
      </c>
      <c r="J2303" s="19">
        <v>0</v>
      </c>
      <c r="K2303" s="19">
        <v>0</v>
      </c>
      <c r="L2303" s="19">
        <v>180.59800000000001</v>
      </c>
      <c r="M2303" s="19">
        <v>0</v>
      </c>
      <c r="N2303" s="19">
        <v>0</v>
      </c>
      <c r="O2303" s="19">
        <v>1074.4490000000001</v>
      </c>
      <c r="P2303" s="19">
        <v>541.79399999999998</v>
      </c>
      <c r="Q2303" s="19"/>
      <c r="R2303" s="19"/>
      <c r="S2303" s="19"/>
      <c r="T2303" s="19"/>
      <c r="U2303" s="25">
        <v>2574.96</v>
      </c>
      <c r="V2303" s="18">
        <v>321.87</v>
      </c>
      <c r="W2303" s="39">
        <v>1.5255898531876501E-4</v>
      </c>
      <c r="X2303" s="35">
        <v>378.99910101682747</v>
      </c>
      <c r="Y2303" s="35"/>
      <c r="Z2303" s="49">
        <v>0</v>
      </c>
      <c r="AC2303" t="s">
        <v>298</v>
      </c>
      <c r="AD2303" t="s">
        <v>299</v>
      </c>
      <c r="AE2303" t="s">
        <v>277</v>
      </c>
    </row>
    <row r="2304" spans="1:31" outlineLevel="1" x14ac:dyDescent="0.35">
      <c r="A2304" s="6" t="s">
        <v>398</v>
      </c>
      <c r="B2304" s="7" t="s">
        <v>562</v>
      </c>
      <c r="C2304" s="7" t="s">
        <v>277</v>
      </c>
      <c r="D2304" s="7" t="s">
        <v>298</v>
      </c>
      <c r="E2304" s="7" t="s">
        <v>299</v>
      </c>
      <c r="F2304" s="7" t="s">
        <v>563</v>
      </c>
      <c r="G2304" s="8">
        <v>5335745</v>
      </c>
      <c r="H2304" s="16" t="s">
        <v>2586</v>
      </c>
      <c r="I2304" s="18">
        <v>1121.3</v>
      </c>
      <c r="J2304" s="19">
        <v>0</v>
      </c>
      <c r="K2304" s="19">
        <v>1089.3389999999999</v>
      </c>
      <c r="L2304" s="19">
        <v>180.59800000000001</v>
      </c>
      <c r="M2304" s="19">
        <v>0</v>
      </c>
      <c r="N2304" s="19">
        <v>780.42499999999995</v>
      </c>
      <c r="O2304" s="19">
        <v>662.55399999999997</v>
      </c>
      <c r="P2304" s="19">
        <v>1199.319</v>
      </c>
      <c r="Q2304" s="19"/>
      <c r="R2304" s="19"/>
      <c r="S2304" s="19"/>
      <c r="T2304" s="19"/>
      <c r="U2304" s="25">
        <v>5033.5349999999999</v>
      </c>
      <c r="V2304" s="18">
        <v>629.19187499999998</v>
      </c>
      <c r="W2304" s="39">
        <v>2.9822249361795516E-4</v>
      </c>
      <c r="X2304" s="35">
        <v>740.86791248669363</v>
      </c>
      <c r="Y2304" s="35"/>
      <c r="Z2304" s="49">
        <v>0</v>
      </c>
      <c r="AC2304" t="s">
        <v>298</v>
      </c>
      <c r="AD2304" t="s">
        <v>299</v>
      </c>
      <c r="AE2304" t="s">
        <v>277</v>
      </c>
    </row>
    <row r="2305" spans="1:31" outlineLevel="1" x14ac:dyDescent="0.35">
      <c r="A2305" s="6" t="s">
        <v>398</v>
      </c>
      <c r="B2305" s="7" t="s">
        <v>562</v>
      </c>
      <c r="C2305" s="7" t="s">
        <v>277</v>
      </c>
      <c r="D2305" s="7" t="s">
        <v>298</v>
      </c>
      <c r="E2305" s="7" t="s">
        <v>299</v>
      </c>
      <c r="F2305" s="7" t="s">
        <v>563</v>
      </c>
      <c r="G2305" s="8">
        <v>5333446</v>
      </c>
      <c r="H2305" s="16" t="s">
        <v>2587</v>
      </c>
      <c r="I2305" s="18">
        <v>539.65499999999997</v>
      </c>
      <c r="J2305" s="19">
        <v>1197.18</v>
      </c>
      <c r="K2305" s="19">
        <v>303.49700000000001</v>
      </c>
      <c r="L2305" s="19">
        <v>303.49700000000001</v>
      </c>
      <c r="M2305" s="19">
        <v>0</v>
      </c>
      <c r="N2305" s="19">
        <v>541.96100000000001</v>
      </c>
      <c r="O2305" s="19">
        <v>901.01800000000003</v>
      </c>
      <c r="P2305" s="19">
        <v>1377.778</v>
      </c>
      <c r="Q2305" s="19"/>
      <c r="R2305" s="19"/>
      <c r="S2305" s="19"/>
      <c r="T2305" s="19"/>
      <c r="U2305" s="25">
        <v>5164.5860000000002</v>
      </c>
      <c r="V2305" s="18">
        <v>645.57325000000003</v>
      </c>
      <c r="W2305" s="39">
        <v>3.0598688902021753E-4</v>
      </c>
      <c r="X2305" s="35">
        <v>760.15683782431302</v>
      </c>
      <c r="Y2305" s="35"/>
      <c r="Z2305" s="49">
        <v>0</v>
      </c>
      <c r="AC2305" t="s">
        <v>298</v>
      </c>
      <c r="AD2305" t="s">
        <v>299</v>
      </c>
      <c r="AE2305" t="s">
        <v>277</v>
      </c>
    </row>
    <row r="2306" spans="1:31" outlineLevel="1" x14ac:dyDescent="0.35">
      <c r="A2306" s="6" t="s">
        <v>398</v>
      </c>
      <c r="B2306" s="7" t="s">
        <v>562</v>
      </c>
      <c r="C2306" s="7" t="s">
        <v>277</v>
      </c>
      <c r="D2306" s="7" t="s">
        <v>298</v>
      </c>
      <c r="E2306" s="7" t="s">
        <v>299</v>
      </c>
      <c r="F2306" s="7" t="s">
        <v>563</v>
      </c>
      <c r="G2306" s="8">
        <v>5126642</v>
      </c>
      <c r="H2306" s="16" t="s">
        <v>2588</v>
      </c>
      <c r="I2306" s="18">
        <v>1556.2380000000001</v>
      </c>
      <c r="J2306" s="19">
        <v>180.59800000000001</v>
      </c>
      <c r="K2306" s="19">
        <v>5007.7179999999998</v>
      </c>
      <c r="L2306" s="19">
        <v>3557.8180000000002</v>
      </c>
      <c r="M2306" s="19">
        <v>180.59800000000001</v>
      </c>
      <c r="N2306" s="19">
        <v>845.45899999999995</v>
      </c>
      <c r="O2306" s="19">
        <v>1449.758</v>
      </c>
      <c r="P2306" s="19">
        <v>968.19</v>
      </c>
      <c r="Q2306" s="19"/>
      <c r="R2306" s="19"/>
      <c r="S2306" s="19"/>
      <c r="T2306" s="19"/>
      <c r="U2306" s="25">
        <v>13746.377</v>
      </c>
      <c r="V2306" s="18">
        <v>1718.2971250000001</v>
      </c>
      <c r="W2306" s="39">
        <v>8.1443336087908512E-4</v>
      </c>
      <c r="X2306" s="35">
        <v>2023.279788904835</v>
      </c>
      <c r="Y2306" s="35"/>
      <c r="Z2306" s="49">
        <v>0</v>
      </c>
      <c r="AC2306" t="s">
        <v>298</v>
      </c>
      <c r="AD2306" t="s">
        <v>299</v>
      </c>
      <c r="AE2306" t="s">
        <v>277</v>
      </c>
    </row>
    <row r="2307" spans="1:31" outlineLevel="1" x14ac:dyDescent="0.35">
      <c r="A2307" s="6" t="s">
        <v>398</v>
      </c>
      <c r="B2307" s="7" t="s">
        <v>562</v>
      </c>
      <c r="C2307" s="7" t="s">
        <v>277</v>
      </c>
      <c r="D2307" s="7" t="s">
        <v>298</v>
      </c>
      <c r="E2307" s="7" t="s">
        <v>299</v>
      </c>
      <c r="F2307" s="7" t="s">
        <v>563</v>
      </c>
      <c r="G2307" s="8">
        <v>5130320</v>
      </c>
      <c r="H2307" s="16" t="s">
        <v>2589</v>
      </c>
      <c r="I2307" s="18">
        <v>539.65499999999997</v>
      </c>
      <c r="J2307" s="19">
        <v>0</v>
      </c>
      <c r="K2307" s="19">
        <v>6655.27</v>
      </c>
      <c r="L2307" s="19">
        <v>2098.0300000000002</v>
      </c>
      <c r="M2307" s="19">
        <v>1924.5989999999999</v>
      </c>
      <c r="N2307" s="19">
        <v>303.49700000000001</v>
      </c>
      <c r="O2307" s="19">
        <v>662.55399999999997</v>
      </c>
      <c r="P2307" s="19">
        <v>1796.84</v>
      </c>
      <c r="Q2307" s="19"/>
      <c r="R2307" s="19"/>
      <c r="S2307" s="19"/>
      <c r="T2307" s="19"/>
      <c r="U2307" s="25">
        <v>13980.445</v>
      </c>
      <c r="V2307" s="18">
        <v>1747.555625</v>
      </c>
      <c r="W2307" s="39">
        <v>8.2830121769068323E-4</v>
      </c>
      <c r="X2307" s="35">
        <v>2057.7314159502284</v>
      </c>
      <c r="Y2307" s="35"/>
      <c r="Z2307" s="49">
        <v>0</v>
      </c>
      <c r="AC2307" t="s">
        <v>298</v>
      </c>
      <c r="AD2307" t="s">
        <v>299</v>
      </c>
      <c r="AE2307" t="s">
        <v>277</v>
      </c>
    </row>
    <row r="2308" spans="1:31" outlineLevel="1" x14ac:dyDescent="0.35">
      <c r="A2308" s="6" t="s">
        <v>398</v>
      </c>
      <c r="B2308" s="7" t="s">
        <v>562</v>
      </c>
      <c r="C2308" s="7" t="s">
        <v>277</v>
      </c>
      <c r="D2308" s="7" t="s">
        <v>298</v>
      </c>
      <c r="E2308" s="7" t="s">
        <v>299</v>
      </c>
      <c r="F2308" s="7" t="s">
        <v>563</v>
      </c>
      <c r="G2308" s="8">
        <v>5122712</v>
      </c>
      <c r="H2308" s="16" t="s">
        <v>2590</v>
      </c>
      <c r="I2308" s="18">
        <v>1016.583</v>
      </c>
      <c r="J2308" s="19">
        <v>180.59800000000001</v>
      </c>
      <c r="K2308" s="19">
        <v>7785.28</v>
      </c>
      <c r="L2308" s="19">
        <v>2572.8200000000002</v>
      </c>
      <c r="M2308" s="19">
        <v>2105.1959999999999</v>
      </c>
      <c r="N2308" s="19">
        <v>541.96100000000001</v>
      </c>
      <c r="O2308" s="19">
        <v>2755.893</v>
      </c>
      <c r="P2308" s="19">
        <v>2950.654</v>
      </c>
      <c r="Q2308" s="19"/>
      <c r="R2308" s="19"/>
      <c r="S2308" s="19"/>
      <c r="T2308" s="19"/>
      <c r="U2308" s="25">
        <v>19908.984999999997</v>
      </c>
      <c r="V2308" s="18">
        <v>2488.6231249999996</v>
      </c>
      <c r="W2308" s="39">
        <v>1.1795501873141767E-3</v>
      </c>
      <c r="X2308" s="35">
        <v>2930.3318953139087</v>
      </c>
      <c r="Y2308" s="35"/>
      <c r="Z2308" s="49">
        <v>0</v>
      </c>
      <c r="AC2308" t="s">
        <v>298</v>
      </c>
      <c r="AD2308" t="s">
        <v>299</v>
      </c>
      <c r="AE2308" t="s">
        <v>277</v>
      </c>
    </row>
    <row r="2309" spans="1:31" outlineLevel="1" x14ac:dyDescent="0.35">
      <c r="A2309" s="6" t="s">
        <v>398</v>
      </c>
      <c r="B2309" s="7" t="s">
        <v>562</v>
      </c>
      <c r="C2309" s="7" t="s">
        <v>277</v>
      </c>
      <c r="D2309" s="7" t="s">
        <v>298</v>
      </c>
      <c r="E2309" s="7" t="s">
        <v>299</v>
      </c>
      <c r="F2309" s="7" t="s">
        <v>563</v>
      </c>
      <c r="G2309" s="8">
        <v>5338410</v>
      </c>
      <c r="H2309" s="16" t="s">
        <v>2591</v>
      </c>
      <c r="I2309" s="18">
        <v>1796.84</v>
      </c>
      <c r="J2309" s="19">
        <v>541.96100000000001</v>
      </c>
      <c r="K2309" s="19">
        <v>910.49099999999999</v>
      </c>
      <c r="L2309" s="19">
        <v>0</v>
      </c>
      <c r="M2309" s="19">
        <v>484.09500000000003</v>
      </c>
      <c r="N2309" s="19">
        <v>541.96100000000001</v>
      </c>
      <c r="O2309" s="19">
        <v>901.01800000000003</v>
      </c>
      <c r="P2309" s="19">
        <v>903.15700000000004</v>
      </c>
      <c r="Q2309" s="19"/>
      <c r="R2309" s="19"/>
      <c r="S2309" s="19"/>
      <c r="T2309" s="19"/>
      <c r="U2309" s="25">
        <v>6079.5230000000001</v>
      </c>
      <c r="V2309" s="18">
        <v>759.94037500000002</v>
      </c>
      <c r="W2309" s="39">
        <v>3.6019427878572648E-4</v>
      </c>
      <c r="X2309" s="35">
        <v>894.82312409168537</v>
      </c>
      <c r="Y2309" s="35"/>
      <c r="Z2309" s="49">
        <v>0</v>
      </c>
      <c r="AC2309" t="s">
        <v>298</v>
      </c>
      <c r="AD2309" t="s">
        <v>299</v>
      </c>
      <c r="AE2309" t="s">
        <v>277</v>
      </c>
    </row>
    <row r="2310" spans="1:31" outlineLevel="1" x14ac:dyDescent="0.35">
      <c r="A2310" s="6" t="s">
        <v>398</v>
      </c>
      <c r="B2310" s="7" t="s">
        <v>562</v>
      </c>
      <c r="C2310" s="7" t="s">
        <v>277</v>
      </c>
      <c r="D2310" s="7" t="s">
        <v>298</v>
      </c>
      <c r="E2310" s="7" t="s">
        <v>299</v>
      </c>
      <c r="F2310" s="7" t="s">
        <v>563</v>
      </c>
      <c r="G2310" s="8">
        <v>5121436</v>
      </c>
      <c r="H2310" s="16" t="s">
        <v>2592</v>
      </c>
      <c r="I2310" s="18">
        <v>599.65899999999999</v>
      </c>
      <c r="J2310" s="19">
        <v>541.96100000000001</v>
      </c>
      <c r="K2310" s="19">
        <v>1815.5650000000001</v>
      </c>
      <c r="L2310" s="19">
        <v>720.25199999999995</v>
      </c>
      <c r="M2310" s="19">
        <v>361.19600000000003</v>
      </c>
      <c r="N2310" s="19">
        <v>1018.889</v>
      </c>
      <c r="O2310" s="19">
        <v>1684.152</v>
      </c>
      <c r="P2310" s="19">
        <v>1206.654</v>
      </c>
      <c r="Q2310" s="19"/>
      <c r="R2310" s="19"/>
      <c r="S2310" s="19"/>
      <c r="T2310" s="19"/>
      <c r="U2310" s="25">
        <v>7948.3279999999995</v>
      </c>
      <c r="V2310" s="18">
        <v>993.54099999999994</v>
      </c>
      <c r="W2310" s="39">
        <v>4.7091560826604249E-4</v>
      </c>
      <c r="X2310" s="35">
        <v>1169.8858104929311</v>
      </c>
      <c r="Y2310" s="35"/>
      <c r="Z2310" s="49">
        <v>0</v>
      </c>
      <c r="AC2310" t="s">
        <v>298</v>
      </c>
      <c r="AD2310" t="s">
        <v>299</v>
      </c>
      <c r="AE2310" t="s">
        <v>277</v>
      </c>
    </row>
    <row r="2311" spans="1:31" outlineLevel="1" x14ac:dyDescent="0.35">
      <c r="A2311" s="6" t="s">
        <v>398</v>
      </c>
      <c r="B2311" s="7" t="s">
        <v>562</v>
      </c>
      <c r="C2311" s="7" t="s">
        <v>277</v>
      </c>
      <c r="D2311" s="7" t="s">
        <v>298</v>
      </c>
      <c r="E2311" s="7" t="s">
        <v>299</v>
      </c>
      <c r="F2311" s="7" t="s">
        <v>563</v>
      </c>
      <c r="G2311" s="8">
        <v>5135965</v>
      </c>
      <c r="H2311" s="16" t="s">
        <v>2593</v>
      </c>
      <c r="I2311" s="18">
        <v>1197.18</v>
      </c>
      <c r="J2311" s="19">
        <v>0</v>
      </c>
      <c r="K2311" s="19">
        <v>1573.0450000000001</v>
      </c>
      <c r="L2311" s="19">
        <v>597.52099999999996</v>
      </c>
      <c r="M2311" s="19">
        <v>0</v>
      </c>
      <c r="N2311" s="19">
        <v>0</v>
      </c>
      <c r="O2311" s="19">
        <v>303.49700000000001</v>
      </c>
      <c r="P2311" s="19">
        <v>958.71699999999998</v>
      </c>
      <c r="Q2311" s="19"/>
      <c r="R2311" s="19"/>
      <c r="S2311" s="19"/>
      <c r="T2311" s="19"/>
      <c r="U2311" s="25">
        <v>4629.96</v>
      </c>
      <c r="V2311" s="18">
        <v>578.745</v>
      </c>
      <c r="W2311" s="39">
        <v>2.7431183384070792E-4</v>
      </c>
      <c r="X2311" s="35">
        <v>681.46715977874237</v>
      </c>
      <c r="Y2311" s="35"/>
      <c r="Z2311" s="49">
        <v>0</v>
      </c>
      <c r="AC2311" t="s">
        <v>298</v>
      </c>
      <c r="AD2311" t="s">
        <v>299</v>
      </c>
      <c r="AE2311" t="s">
        <v>277</v>
      </c>
    </row>
    <row r="2312" spans="1:31" outlineLevel="1" x14ac:dyDescent="0.35">
      <c r="A2312" s="6" t="s">
        <v>398</v>
      </c>
      <c r="B2312" s="7" t="s">
        <v>562</v>
      </c>
      <c r="C2312" s="7" t="s">
        <v>277</v>
      </c>
      <c r="D2312" s="7" t="s">
        <v>298</v>
      </c>
      <c r="E2312" s="7" t="s">
        <v>299</v>
      </c>
      <c r="F2312" s="7" t="s">
        <v>563</v>
      </c>
      <c r="G2312" s="8">
        <v>5126462</v>
      </c>
      <c r="H2312" s="16" t="s">
        <v>2594</v>
      </c>
      <c r="I2312" s="18">
        <v>2035.3040000000001</v>
      </c>
      <c r="J2312" s="19">
        <v>657.52599999999995</v>
      </c>
      <c r="K2312" s="19">
        <v>1074.4490000000001</v>
      </c>
      <c r="L2312" s="19">
        <v>2153.759</v>
      </c>
      <c r="M2312" s="19">
        <v>180.59800000000001</v>
      </c>
      <c r="N2312" s="19">
        <v>715.39200000000005</v>
      </c>
      <c r="O2312" s="19">
        <v>1195.0419999999999</v>
      </c>
      <c r="P2312" s="19">
        <v>2938.2910000000002</v>
      </c>
      <c r="Q2312" s="19"/>
      <c r="R2312" s="19"/>
      <c r="S2312" s="19"/>
      <c r="T2312" s="19"/>
      <c r="U2312" s="25">
        <v>10950.361000000001</v>
      </c>
      <c r="V2312" s="18">
        <v>1368.7951250000001</v>
      </c>
      <c r="W2312" s="39">
        <v>6.4877744238130966E-4</v>
      </c>
      <c r="X2312" s="35">
        <v>1611.7442503222296</v>
      </c>
      <c r="Y2312" s="35"/>
      <c r="Z2312" s="49">
        <v>0</v>
      </c>
      <c r="AC2312" t="s">
        <v>298</v>
      </c>
      <c r="AD2312" t="s">
        <v>299</v>
      </c>
      <c r="AE2312" t="s">
        <v>277</v>
      </c>
    </row>
    <row r="2313" spans="1:31" outlineLevel="1" x14ac:dyDescent="0.35">
      <c r="A2313" s="6" t="s">
        <v>398</v>
      </c>
      <c r="B2313" s="7" t="s">
        <v>562</v>
      </c>
      <c r="C2313" s="7" t="s">
        <v>277</v>
      </c>
      <c r="D2313" s="7" t="s">
        <v>298</v>
      </c>
      <c r="E2313" s="7" t="s">
        <v>299</v>
      </c>
      <c r="F2313" s="7" t="s">
        <v>563</v>
      </c>
      <c r="G2313" s="8">
        <v>5338849</v>
      </c>
      <c r="H2313" s="16" t="s">
        <v>2595</v>
      </c>
      <c r="I2313" s="18">
        <v>1495.6494</v>
      </c>
      <c r="J2313" s="19">
        <v>715.39200000000005</v>
      </c>
      <c r="K2313" s="19">
        <v>0</v>
      </c>
      <c r="L2313" s="19">
        <v>953.85599999999999</v>
      </c>
      <c r="M2313" s="19">
        <v>419.06200000000001</v>
      </c>
      <c r="N2313" s="19">
        <v>0</v>
      </c>
      <c r="O2313" s="19">
        <v>238.464</v>
      </c>
      <c r="P2313" s="19">
        <v>2574.9580000000001</v>
      </c>
      <c r="Q2313" s="19"/>
      <c r="R2313" s="19"/>
      <c r="S2313" s="19"/>
      <c r="T2313" s="19"/>
      <c r="U2313" s="25">
        <v>6397.3814000000002</v>
      </c>
      <c r="V2313" s="18">
        <v>799.67267500000003</v>
      </c>
      <c r="W2313" s="39">
        <v>3.790264761709465E-4</v>
      </c>
      <c r="X2313" s="35">
        <v>941.60755874334882</v>
      </c>
      <c r="Y2313" s="35"/>
      <c r="Z2313" s="49">
        <v>0</v>
      </c>
      <c r="AC2313" t="s">
        <v>298</v>
      </c>
      <c r="AD2313" t="s">
        <v>299</v>
      </c>
      <c r="AE2313" t="s">
        <v>277</v>
      </c>
    </row>
    <row r="2314" spans="1:31" outlineLevel="1" x14ac:dyDescent="0.35">
      <c r="A2314" s="6" t="s">
        <v>398</v>
      </c>
      <c r="B2314" s="7" t="s">
        <v>562</v>
      </c>
      <c r="C2314" s="7" t="s">
        <v>277</v>
      </c>
      <c r="D2314" s="7" t="s">
        <v>298</v>
      </c>
      <c r="E2314" s="7" t="s">
        <v>299</v>
      </c>
      <c r="F2314" s="7" t="s">
        <v>563</v>
      </c>
      <c r="G2314" s="8">
        <v>5330892</v>
      </c>
      <c r="H2314" s="16" t="s">
        <v>2596</v>
      </c>
      <c r="I2314" s="18">
        <v>1121.3</v>
      </c>
      <c r="J2314" s="19">
        <v>303.49700000000001</v>
      </c>
      <c r="K2314" s="19">
        <v>901.01800000000003</v>
      </c>
      <c r="L2314" s="19">
        <v>359.05700000000002</v>
      </c>
      <c r="M2314" s="19">
        <v>180.59800000000001</v>
      </c>
      <c r="N2314" s="19">
        <v>541.96100000000001</v>
      </c>
      <c r="O2314" s="19">
        <v>901.01800000000003</v>
      </c>
      <c r="P2314" s="19">
        <v>903.15599999999995</v>
      </c>
      <c r="Q2314" s="19"/>
      <c r="R2314" s="19"/>
      <c r="S2314" s="19"/>
      <c r="T2314" s="19"/>
      <c r="U2314" s="25">
        <v>5211.6050000000005</v>
      </c>
      <c r="V2314" s="18">
        <v>651.45062500000006</v>
      </c>
      <c r="W2314" s="39">
        <v>3.0877262974267653E-4</v>
      </c>
      <c r="X2314" s="35">
        <v>767.0773953206276</v>
      </c>
      <c r="Y2314" s="35"/>
      <c r="Z2314" s="49">
        <v>0</v>
      </c>
      <c r="AC2314" t="s">
        <v>298</v>
      </c>
      <c r="AD2314" t="s">
        <v>299</v>
      </c>
      <c r="AE2314" t="s">
        <v>277</v>
      </c>
    </row>
    <row r="2315" spans="1:31" outlineLevel="1" x14ac:dyDescent="0.35">
      <c r="A2315" s="6" t="s">
        <v>398</v>
      </c>
      <c r="B2315" s="7" t="s">
        <v>562</v>
      </c>
      <c r="C2315" s="7" t="s">
        <v>277</v>
      </c>
      <c r="D2315" s="7" t="s">
        <v>298</v>
      </c>
      <c r="E2315" s="7" t="s">
        <v>299</v>
      </c>
      <c r="F2315" s="7" t="s">
        <v>563</v>
      </c>
      <c r="G2315" s="8">
        <v>5333837</v>
      </c>
      <c r="H2315" s="16" t="s">
        <v>2597</v>
      </c>
      <c r="I2315" s="18">
        <v>882.83600000000001</v>
      </c>
      <c r="J2315" s="19">
        <v>722.55899999999997</v>
      </c>
      <c r="K2315" s="19">
        <v>1388.78</v>
      </c>
      <c r="L2315" s="19">
        <v>476.928</v>
      </c>
      <c r="M2315" s="19">
        <v>180.59800000000001</v>
      </c>
      <c r="N2315" s="19">
        <v>0</v>
      </c>
      <c r="O2315" s="19">
        <v>901.01800000000003</v>
      </c>
      <c r="P2315" s="19">
        <v>541.79300000000001</v>
      </c>
      <c r="Q2315" s="19"/>
      <c r="R2315" s="19"/>
      <c r="S2315" s="19"/>
      <c r="T2315" s="19"/>
      <c r="U2315" s="25">
        <v>5094.5119999999997</v>
      </c>
      <c r="V2315" s="18">
        <v>636.81399999999996</v>
      </c>
      <c r="W2315" s="39">
        <v>3.0183520575631159E-4</v>
      </c>
      <c r="X2315" s="35">
        <v>749.8428978001366</v>
      </c>
      <c r="Y2315" s="35"/>
      <c r="Z2315" s="49">
        <v>0</v>
      </c>
      <c r="AC2315" t="s">
        <v>298</v>
      </c>
      <c r="AD2315" t="s">
        <v>299</v>
      </c>
      <c r="AE2315" t="s">
        <v>277</v>
      </c>
    </row>
    <row r="2316" spans="1:31" outlineLevel="1" x14ac:dyDescent="0.35">
      <c r="A2316" s="6" t="s">
        <v>398</v>
      </c>
      <c r="B2316" s="7" t="s">
        <v>562</v>
      </c>
      <c r="C2316" s="7" t="s">
        <v>277</v>
      </c>
      <c r="D2316" s="7" t="s">
        <v>298</v>
      </c>
      <c r="E2316" s="7" t="s">
        <v>299</v>
      </c>
      <c r="F2316" s="7" t="s">
        <v>563</v>
      </c>
      <c r="G2316" s="8">
        <v>5127582</v>
      </c>
      <c r="H2316" s="16" t="s">
        <v>2598</v>
      </c>
      <c r="I2316" s="18">
        <v>1912.5719999999999</v>
      </c>
      <c r="J2316" s="19">
        <v>1813.6479999999999</v>
      </c>
      <c r="K2316" s="19">
        <v>3923.7950000000001</v>
      </c>
      <c r="L2316" s="19">
        <v>953.85599999999999</v>
      </c>
      <c r="M2316" s="19">
        <v>2706.9940000000001</v>
      </c>
      <c r="N2316" s="19">
        <v>1257.3530000000001</v>
      </c>
      <c r="O2316" s="19">
        <v>2929.3229999999999</v>
      </c>
      <c r="P2316" s="19">
        <v>1748.4459999999999</v>
      </c>
      <c r="Q2316" s="19"/>
      <c r="R2316" s="19"/>
      <c r="S2316" s="19"/>
      <c r="T2316" s="19"/>
      <c r="U2316" s="25">
        <v>17245.987000000001</v>
      </c>
      <c r="V2316" s="18">
        <v>2155.7483750000001</v>
      </c>
      <c r="W2316" s="39">
        <v>1.021775203319901E-3</v>
      </c>
      <c r="X2316" s="35">
        <v>2538.3747977241951</v>
      </c>
      <c r="Y2316" s="35"/>
      <c r="Z2316" s="49">
        <v>0</v>
      </c>
      <c r="AC2316" t="s">
        <v>298</v>
      </c>
      <c r="AD2316" t="s">
        <v>299</v>
      </c>
      <c r="AE2316" t="s">
        <v>277</v>
      </c>
    </row>
    <row r="2317" spans="1:31" outlineLevel="1" x14ac:dyDescent="0.35">
      <c r="A2317" s="6" t="s">
        <v>398</v>
      </c>
      <c r="B2317" s="7" t="s">
        <v>562</v>
      </c>
      <c r="C2317" s="7" t="s">
        <v>277</v>
      </c>
      <c r="D2317" s="7" t="s">
        <v>298</v>
      </c>
      <c r="E2317" s="7" t="s">
        <v>299</v>
      </c>
      <c r="F2317" s="7" t="s">
        <v>563</v>
      </c>
      <c r="G2317" s="8">
        <v>5136528</v>
      </c>
      <c r="H2317" s="16" t="s">
        <v>2599</v>
      </c>
      <c r="I2317" s="18">
        <v>359.05700000000002</v>
      </c>
      <c r="J2317" s="19">
        <v>0</v>
      </c>
      <c r="K2317" s="19">
        <v>606.99400000000003</v>
      </c>
      <c r="L2317" s="19">
        <v>0</v>
      </c>
      <c r="M2317" s="19">
        <v>419.06200000000001</v>
      </c>
      <c r="N2317" s="19">
        <v>0</v>
      </c>
      <c r="O2317" s="19">
        <v>0</v>
      </c>
      <c r="P2317" s="19">
        <v>1264.521</v>
      </c>
      <c r="Q2317" s="19"/>
      <c r="R2317" s="19"/>
      <c r="S2317" s="19"/>
      <c r="T2317" s="19"/>
      <c r="U2317" s="25">
        <v>2649.634</v>
      </c>
      <c r="V2317" s="18">
        <v>331.20425</v>
      </c>
      <c r="W2317" s="39">
        <v>1.5698320537254972E-4</v>
      </c>
      <c r="X2317" s="35">
        <v>389.99009849614004</v>
      </c>
      <c r="Y2317" s="35"/>
      <c r="Z2317" s="49">
        <v>0</v>
      </c>
      <c r="AC2317" t="s">
        <v>298</v>
      </c>
      <c r="AD2317" t="s">
        <v>299</v>
      </c>
      <c r="AE2317" t="s">
        <v>277</v>
      </c>
    </row>
    <row r="2318" spans="1:31" outlineLevel="1" x14ac:dyDescent="0.35">
      <c r="A2318" s="6" t="s">
        <v>398</v>
      </c>
      <c r="B2318" s="7" t="s">
        <v>562</v>
      </c>
      <c r="C2318" s="7" t="s">
        <v>277</v>
      </c>
      <c r="D2318" s="7" t="s">
        <v>298</v>
      </c>
      <c r="E2318" s="7" t="s">
        <v>299</v>
      </c>
      <c r="F2318" s="7" t="s">
        <v>563</v>
      </c>
      <c r="G2318" s="8">
        <v>5136296</v>
      </c>
      <c r="H2318" s="16" t="s">
        <v>2600</v>
      </c>
      <c r="I2318" s="18">
        <v>2305.3249999999998</v>
      </c>
      <c r="J2318" s="19">
        <v>1855.29</v>
      </c>
      <c r="K2318" s="19">
        <v>4118.5590000000002</v>
      </c>
      <c r="L2318" s="19">
        <v>1058.5730000000001</v>
      </c>
      <c r="M2318" s="19">
        <v>1765.671</v>
      </c>
      <c r="N2318" s="19">
        <v>2221.8620000000001</v>
      </c>
      <c r="O2318" s="19">
        <v>2441.2109999999998</v>
      </c>
      <c r="P2318" s="19">
        <v>1315.0509999999999</v>
      </c>
      <c r="Q2318" s="19"/>
      <c r="R2318" s="19"/>
      <c r="S2318" s="19"/>
      <c r="T2318" s="19"/>
      <c r="U2318" s="25">
        <v>17081.541999999998</v>
      </c>
      <c r="V2318" s="18">
        <v>2135.1927499999997</v>
      </c>
      <c r="W2318" s="39">
        <v>1.0120323093173748E-3</v>
      </c>
      <c r="X2318" s="35">
        <v>2514.1707296350933</v>
      </c>
      <c r="Y2318" s="35"/>
      <c r="Z2318" s="49">
        <v>0</v>
      </c>
      <c r="AC2318" t="s">
        <v>298</v>
      </c>
      <c r="AD2318" t="s">
        <v>299</v>
      </c>
      <c r="AE2318" t="s">
        <v>277</v>
      </c>
    </row>
    <row r="2319" spans="1:31" outlineLevel="1" x14ac:dyDescent="0.35">
      <c r="A2319" s="6" t="s">
        <v>398</v>
      </c>
      <c r="B2319" s="7" t="s">
        <v>562</v>
      </c>
      <c r="C2319" s="7" t="s">
        <v>277</v>
      </c>
      <c r="D2319" s="7" t="s">
        <v>298</v>
      </c>
      <c r="E2319" s="7" t="s">
        <v>299</v>
      </c>
      <c r="F2319" s="7" t="s">
        <v>563</v>
      </c>
      <c r="G2319" s="8">
        <v>5135747</v>
      </c>
      <c r="H2319" s="16" t="s">
        <v>2601</v>
      </c>
      <c r="I2319" s="18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662.94299999999998</v>
      </c>
      <c r="P2319" s="19">
        <v>180.59800000000001</v>
      </c>
      <c r="Q2319" s="19"/>
      <c r="R2319" s="19"/>
      <c r="S2319" s="19"/>
      <c r="T2319" s="19"/>
      <c r="U2319" s="25">
        <v>843.54099999999994</v>
      </c>
      <c r="V2319" s="18">
        <v>105.44262499999999</v>
      </c>
      <c r="W2319" s="39">
        <v>4.9977381798076999E-5</v>
      </c>
      <c r="X2319" s="35">
        <v>124.15776581804597</v>
      </c>
      <c r="Y2319" s="35"/>
      <c r="Z2319" s="49">
        <v>0</v>
      </c>
      <c r="AC2319" t="s">
        <v>298</v>
      </c>
      <c r="AD2319" t="s">
        <v>299</v>
      </c>
      <c r="AE2319" t="s">
        <v>277</v>
      </c>
    </row>
    <row r="2320" spans="1:31" outlineLevel="1" x14ac:dyDescent="0.35">
      <c r="A2320" s="6" t="s">
        <v>398</v>
      </c>
      <c r="B2320" s="7" t="s">
        <v>562</v>
      </c>
      <c r="C2320" s="7" t="s">
        <v>277</v>
      </c>
      <c r="D2320" s="7" t="s">
        <v>298</v>
      </c>
      <c r="E2320" s="7" t="s">
        <v>299</v>
      </c>
      <c r="F2320" s="7" t="s">
        <v>563</v>
      </c>
      <c r="G2320" s="8">
        <v>5278471</v>
      </c>
      <c r="H2320" s="16" t="s">
        <v>2602</v>
      </c>
      <c r="I2320" s="18">
        <v>0</v>
      </c>
      <c r="J2320" s="19">
        <v>1137.1759999999999</v>
      </c>
      <c r="K2320" s="19">
        <v>924.82600000000002</v>
      </c>
      <c r="L2320" s="19">
        <v>343.18099999999998</v>
      </c>
      <c r="M2320" s="19">
        <v>0</v>
      </c>
      <c r="N2320" s="19">
        <v>0</v>
      </c>
      <c r="O2320" s="19">
        <v>1077.171</v>
      </c>
      <c r="P2320" s="19">
        <v>419.06200000000001</v>
      </c>
      <c r="Q2320" s="19"/>
      <c r="R2320" s="19"/>
      <c r="S2320" s="19"/>
      <c r="T2320" s="19"/>
      <c r="U2320" s="25">
        <v>3901.4160000000002</v>
      </c>
      <c r="V2320" s="18">
        <v>487.67700000000002</v>
      </c>
      <c r="W2320" s="39">
        <v>2.3114769404821627E-4</v>
      </c>
      <c r="X2320" s="35">
        <v>574.23538877989063</v>
      </c>
      <c r="Y2320" s="35"/>
      <c r="Z2320" s="49">
        <v>0</v>
      </c>
      <c r="AC2320" t="s">
        <v>298</v>
      </c>
      <c r="AD2320" t="s">
        <v>299</v>
      </c>
      <c r="AE2320" t="s">
        <v>277</v>
      </c>
    </row>
    <row r="2321" spans="1:31" outlineLevel="1" x14ac:dyDescent="0.35">
      <c r="A2321" s="6" t="s">
        <v>398</v>
      </c>
      <c r="B2321" s="7" t="s">
        <v>562</v>
      </c>
      <c r="C2321" s="7" t="s">
        <v>277</v>
      </c>
      <c r="D2321" s="7" t="s">
        <v>298</v>
      </c>
      <c r="E2321" s="7" t="s">
        <v>299</v>
      </c>
      <c r="F2321" s="7" t="s">
        <v>563</v>
      </c>
      <c r="G2321" s="8">
        <v>5123050</v>
      </c>
      <c r="H2321" s="16" t="s">
        <v>2603</v>
      </c>
      <c r="I2321" s="18">
        <v>778.11900000000003</v>
      </c>
      <c r="J2321" s="19">
        <v>0</v>
      </c>
      <c r="K2321" s="19">
        <v>1089.3389999999999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/>
      <c r="R2321" s="19"/>
      <c r="S2321" s="19"/>
      <c r="T2321" s="19"/>
      <c r="U2321" s="25">
        <v>1867.4580000000001</v>
      </c>
      <c r="V2321" s="18">
        <v>233.43225000000001</v>
      </c>
      <c r="W2321" s="39">
        <v>1.1064152359858417E-4</v>
      </c>
      <c r="X2321" s="35">
        <v>274.86442631601369</v>
      </c>
      <c r="Y2321" s="35"/>
      <c r="Z2321" s="49">
        <v>0</v>
      </c>
      <c r="AC2321" t="s">
        <v>298</v>
      </c>
      <c r="AD2321" t="s">
        <v>299</v>
      </c>
      <c r="AE2321" t="s">
        <v>277</v>
      </c>
    </row>
    <row r="2322" spans="1:31" outlineLevel="1" x14ac:dyDescent="0.35">
      <c r="A2322" s="6" t="s">
        <v>398</v>
      </c>
      <c r="B2322" s="7" t="s">
        <v>562</v>
      </c>
      <c r="C2322" s="7" t="s">
        <v>277</v>
      </c>
      <c r="D2322" s="7" t="s">
        <v>298</v>
      </c>
      <c r="E2322" s="7" t="s">
        <v>299</v>
      </c>
      <c r="F2322" s="7" t="s">
        <v>563</v>
      </c>
      <c r="G2322" s="8">
        <v>5127018</v>
      </c>
      <c r="H2322" s="16" t="s">
        <v>2604</v>
      </c>
      <c r="I2322" s="18">
        <v>539.65499999999997</v>
      </c>
      <c r="J2322" s="19">
        <v>0</v>
      </c>
      <c r="K2322" s="19">
        <v>359.05700000000002</v>
      </c>
      <c r="L2322" s="19">
        <v>0</v>
      </c>
      <c r="M2322" s="19">
        <v>0</v>
      </c>
      <c r="N2322" s="19">
        <v>0</v>
      </c>
      <c r="O2322" s="19">
        <v>359.05700000000002</v>
      </c>
      <c r="P2322" s="19">
        <v>541.79300000000001</v>
      </c>
      <c r="Q2322" s="19"/>
      <c r="R2322" s="19"/>
      <c r="S2322" s="19"/>
      <c r="T2322" s="19"/>
      <c r="U2322" s="25">
        <v>1799.5619999999999</v>
      </c>
      <c r="V2322" s="18">
        <v>224.94524999999999</v>
      </c>
      <c r="W2322" s="39">
        <v>1.0661888057997305E-4</v>
      </c>
      <c r="X2322" s="35">
        <v>264.87105827820398</v>
      </c>
      <c r="Y2322" s="35"/>
      <c r="Z2322" s="49">
        <v>0</v>
      </c>
      <c r="AC2322" t="s">
        <v>298</v>
      </c>
      <c r="AD2322" t="s">
        <v>299</v>
      </c>
      <c r="AE2322" t="s">
        <v>277</v>
      </c>
    </row>
    <row r="2323" spans="1:31" outlineLevel="1" x14ac:dyDescent="0.35">
      <c r="A2323" s="6" t="s">
        <v>398</v>
      </c>
      <c r="B2323" s="7" t="s">
        <v>562</v>
      </c>
      <c r="C2323" s="7" t="s">
        <v>277</v>
      </c>
      <c r="D2323" s="7" t="s">
        <v>298</v>
      </c>
      <c r="E2323" s="7" t="s">
        <v>299</v>
      </c>
      <c r="F2323" s="7" t="s">
        <v>563</v>
      </c>
      <c r="G2323" s="8">
        <v>5126611</v>
      </c>
      <c r="H2323" s="16" t="s">
        <v>2605</v>
      </c>
      <c r="I2323" s="18">
        <v>1558.375</v>
      </c>
      <c r="J2323" s="19">
        <v>835.98500000000001</v>
      </c>
      <c r="K2323" s="19">
        <v>715.39200000000005</v>
      </c>
      <c r="L2323" s="19">
        <v>0</v>
      </c>
      <c r="M2323" s="19">
        <v>0</v>
      </c>
      <c r="N2323" s="19">
        <v>0</v>
      </c>
      <c r="O2323" s="19">
        <v>835.98500000000001</v>
      </c>
      <c r="P2323" s="19">
        <v>835.98500000000001</v>
      </c>
      <c r="Q2323" s="19"/>
      <c r="R2323" s="19"/>
      <c r="S2323" s="19"/>
      <c r="T2323" s="19"/>
      <c r="U2323" s="25">
        <v>4781.7220000000007</v>
      </c>
      <c r="V2323" s="18">
        <v>597.71525000000008</v>
      </c>
      <c r="W2323" s="39">
        <v>2.8330329651583548E-4</v>
      </c>
      <c r="X2323" s="35">
        <v>703.80446271491076</v>
      </c>
      <c r="Y2323" s="35"/>
      <c r="Z2323" s="49">
        <v>0</v>
      </c>
      <c r="AC2323" t="s">
        <v>298</v>
      </c>
      <c r="AD2323" t="s">
        <v>299</v>
      </c>
      <c r="AE2323" t="s">
        <v>277</v>
      </c>
    </row>
    <row r="2324" spans="1:31" outlineLevel="1" x14ac:dyDescent="0.35">
      <c r="A2324" s="6" t="s">
        <v>398</v>
      </c>
      <c r="B2324" s="7" t="s">
        <v>562</v>
      </c>
      <c r="C2324" s="7" t="s">
        <v>277</v>
      </c>
      <c r="D2324" s="7" t="s">
        <v>298</v>
      </c>
      <c r="E2324" s="7" t="s">
        <v>299</v>
      </c>
      <c r="F2324" s="7" t="s">
        <v>563</v>
      </c>
      <c r="G2324" s="8">
        <v>5277278</v>
      </c>
      <c r="H2324" s="16" t="s">
        <v>2606</v>
      </c>
      <c r="I2324" s="18">
        <v>597.52099999999996</v>
      </c>
      <c r="J2324" s="19">
        <v>303.49700000000001</v>
      </c>
      <c r="K2324" s="19">
        <v>0</v>
      </c>
      <c r="L2324" s="19">
        <v>0</v>
      </c>
      <c r="M2324" s="19">
        <v>424.47899999999998</v>
      </c>
      <c r="N2324" s="19">
        <v>0</v>
      </c>
      <c r="O2324" s="19">
        <v>359.05700000000002</v>
      </c>
      <c r="P2324" s="19">
        <v>0</v>
      </c>
      <c r="Q2324" s="19"/>
      <c r="R2324" s="19"/>
      <c r="S2324" s="19"/>
      <c r="T2324" s="19"/>
      <c r="U2324" s="25">
        <v>1684.5540000000001</v>
      </c>
      <c r="V2324" s="18">
        <v>210.56925000000001</v>
      </c>
      <c r="W2324" s="39">
        <v>9.980498685597714E-5</v>
      </c>
      <c r="X2324" s="35">
        <v>247.94344440857367</v>
      </c>
      <c r="Y2324" s="35"/>
      <c r="Z2324" s="49">
        <v>0</v>
      </c>
      <c r="AC2324" t="s">
        <v>298</v>
      </c>
      <c r="AD2324" t="s">
        <v>299</v>
      </c>
      <c r="AE2324" t="s">
        <v>277</v>
      </c>
    </row>
    <row r="2325" spans="1:31" outlineLevel="1" x14ac:dyDescent="0.35">
      <c r="A2325" s="6" t="s">
        <v>398</v>
      </c>
      <c r="B2325" s="7" t="s">
        <v>562</v>
      </c>
      <c r="C2325" s="7" t="s">
        <v>277</v>
      </c>
      <c r="D2325" s="7" t="s">
        <v>298</v>
      </c>
      <c r="E2325" s="7" t="s">
        <v>299</v>
      </c>
      <c r="F2325" s="7" t="s">
        <v>563</v>
      </c>
      <c r="G2325" s="8">
        <v>5124073</v>
      </c>
      <c r="H2325" s="16" t="s">
        <v>2607</v>
      </c>
      <c r="I2325" s="18">
        <v>778.11900000000003</v>
      </c>
      <c r="J2325" s="19">
        <v>0</v>
      </c>
      <c r="K2325" s="19">
        <v>0</v>
      </c>
      <c r="L2325" s="19">
        <v>715.39200000000005</v>
      </c>
      <c r="M2325" s="19">
        <v>361.19499999999999</v>
      </c>
      <c r="N2325" s="19">
        <v>0</v>
      </c>
      <c r="O2325" s="19">
        <v>0</v>
      </c>
      <c r="P2325" s="19">
        <v>238.464</v>
      </c>
      <c r="Q2325" s="19"/>
      <c r="R2325" s="19"/>
      <c r="S2325" s="19"/>
      <c r="T2325" s="19"/>
      <c r="U2325" s="25">
        <v>2093.17</v>
      </c>
      <c r="V2325" s="18">
        <v>261.64625000000001</v>
      </c>
      <c r="W2325" s="39">
        <v>1.2401431140665462E-4</v>
      </c>
      <c r="X2325" s="35">
        <v>308.0861637755122</v>
      </c>
      <c r="Y2325" s="35"/>
      <c r="Z2325" s="49">
        <v>0</v>
      </c>
      <c r="AC2325" t="s">
        <v>298</v>
      </c>
      <c r="AD2325" t="s">
        <v>299</v>
      </c>
      <c r="AE2325" t="s">
        <v>277</v>
      </c>
    </row>
    <row r="2326" spans="1:31" outlineLevel="1" x14ac:dyDescent="0.35">
      <c r="A2326" s="6" t="s">
        <v>398</v>
      </c>
      <c r="B2326" s="7" t="s">
        <v>562</v>
      </c>
      <c r="C2326" s="7" t="s">
        <v>277</v>
      </c>
      <c r="D2326" s="7" t="s">
        <v>298</v>
      </c>
      <c r="E2326" s="7" t="s">
        <v>299</v>
      </c>
      <c r="F2326" s="7" t="s">
        <v>563</v>
      </c>
      <c r="G2326" s="8">
        <v>5271205</v>
      </c>
      <c r="H2326" s="16" t="s">
        <v>2608</v>
      </c>
      <c r="I2326" s="18">
        <v>1197.18</v>
      </c>
      <c r="J2326" s="19">
        <v>0</v>
      </c>
      <c r="K2326" s="19">
        <v>238.464</v>
      </c>
      <c r="L2326" s="19">
        <v>359.05700000000002</v>
      </c>
      <c r="M2326" s="19">
        <v>0</v>
      </c>
      <c r="N2326" s="19">
        <v>0</v>
      </c>
      <c r="O2326" s="19">
        <v>359.05700000000002</v>
      </c>
      <c r="P2326" s="19">
        <v>780.25699999999995</v>
      </c>
      <c r="Q2326" s="19"/>
      <c r="R2326" s="19"/>
      <c r="S2326" s="19"/>
      <c r="T2326" s="19"/>
      <c r="U2326" s="25">
        <v>2934.0149999999999</v>
      </c>
      <c r="V2326" s="18">
        <v>366.75187499999998</v>
      </c>
      <c r="W2326" s="39">
        <v>1.7383196294701135E-4</v>
      </c>
      <c r="X2326" s="35">
        <v>431.84711505028707</v>
      </c>
      <c r="Y2326" s="35"/>
      <c r="Z2326" s="49">
        <v>0</v>
      </c>
      <c r="AC2326" t="s">
        <v>298</v>
      </c>
      <c r="AD2326" t="s">
        <v>299</v>
      </c>
      <c r="AE2326" t="s">
        <v>277</v>
      </c>
    </row>
    <row r="2327" spans="1:31" outlineLevel="1" x14ac:dyDescent="0.35">
      <c r="A2327" s="6" t="s">
        <v>398</v>
      </c>
      <c r="B2327" s="7" t="s">
        <v>562</v>
      </c>
      <c r="C2327" s="7" t="s">
        <v>277</v>
      </c>
      <c r="D2327" s="7" t="s">
        <v>298</v>
      </c>
      <c r="E2327" s="7" t="s">
        <v>299</v>
      </c>
      <c r="F2327" s="7" t="s">
        <v>563</v>
      </c>
      <c r="G2327" s="8">
        <v>5270756</v>
      </c>
      <c r="H2327" s="16" t="s">
        <v>2609</v>
      </c>
      <c r="I2327" s="18">
        <v>1789.8409999999999</v>
      </c>
      <c r="J2327" s="19">
        <v>664.69200000000001</v>
      </c>
      <c r="K2327" s="19">
        <v>3457.7040000000002</v>
      </c>
      <c r="L2327" s="19">
        <v>1139.3140000000001</v>
      </c>
      <c r="M2327" s="19">
        <v>0</v>
      </c>
      <c r="N2327" s="19">
        <v>1506.6510000000001</v>
      </c>
      <c r="O2327" s="19">
        <v>1085.2840000000001</v>
      </c>
      <c r="P2327" s="19">
        <v>662.94299999999998</v>
      </c>
      <c r="Q2327" s="19"/>
      <c r="R2327" s="19"/>
      <c r="S2327" s="19"/>
      <c r="T2327" s="19"/>
      <c r="U2327" s="25">
        <v>10306.429</v>
      </c>
      <c r="V2327" s="18">
        <v>1288.303625</v>
      </c>
      <c r="W2327" s="39">
        <v>6.1062632060299735E-4</v>
      </c>
      <c r="X2327" s="35">
        <v>1516.9662152785909</v>
      </c>
      <c r="Y2327" s="35"/>
      <c r="Z2327" s="49">
        <v>0</v>
      </c>
      <c r="AC2327" t="s">
        <v>298</v>
      </c>
      <c r="AD2327" t="s">
        <v>299</v>
      </c>
      <c r="AE2327" t="s">
        <v>277</v>
      </c>
    </row>
    <row r="2328" spans="1:31" outlineLevel="1" x14ac:dyDescent="0.35">
      <c r="A2328" s="6" t="s">
        <v>398</v>
      </c>
      <c r="B2328" s="7" t="s">
        <v>562</v>
      </c>
      <c r="C2328" s="7" t="s">
        <v>277</v>
      </c>
      <c r="D2328" s="7" t="s">
        <v>298</v>
      </c>
      <c r="E2328" s="7" t="s">
        <v>299</v>
      </c>
      <c r="F2328" s="7" t="s">
        <v>563</v>
      </c>
      <c r="G2328" s="8">
        <v>5270794</v>
      </c>
      <c r="H2328" s="16" t="s">
        <v>2610</v>
      </c>
      <c r="I2328" s="18">
        <v>1556.2380000000001</v>
      </c>
      <c r="J2328" s="19">
        <v>0</v>
      </c>
      <c r="K2328" s="19">
        <v>238.464</v>
      </c>
      <c r="L2328" s="19">
        <v>238.464</v>
      </c>
      <c r="M2328" s="19">
        <v>0</v>
      </c>
      <c r="N2328" s="19">
        <v>243.881</v>
      </c>
      <c r="O2328" s="19">
        <v>0</v>
      </c>
      <c r="P2328" s="19">
        <v>238.464</v>
      </c>
      <c r="Q2328" s="19"/>
      <c r="R2328" s="19"/>
      <c r="S2328" s="19"/>
      <c r="T2328" s="19"/>
      <c r="U2328" s="25">
        <v>2515.511</v>
      </c>
      <c r="V2328" s="18">
        <v>314.438875</v>
      </c>
      <c r="W2328" s="39">
        <v>1.4903680279235092E-4</v>
      </c>
      <c r="X2328" s="35">
        <v>370.24901652761241</v>
      </c>
      <c r="Y2328" s="35"/>
      <c r="Z2328" s="49">
        <v>0</v>
      </c>
      <c r="AC2328" t="s">
        <v>298</v>
      </c>
      <c r="AD2328" t="s">
        <v>299</v>
      </c>
      <c r="AE2328" t="s">
        <v>277</v>
      </c>
    </row>
    <row r="2329" spans="1:31" outlineLevel="1" x14ac:dyDescent="0.35">
      <c r="A2329" s="6" t="s">
        <v>398</v>
      </c>
      <c r="B2329" s="7" t="s">
        <v>562</v>
      </c>
      <c r="C2329" s="7" t="s">
        <v>277</v>
      </c>
      <c r="D2329" s="7" t="s">
        <v>298</v>
      </c>
      <c r="E2329" s="7" t="s">
        <v>299</v>
      </c>
      <c r="F2329" s="7" t="s">
        <v>563</v>
      </c>
      <c r="G2329" s="8">
        <v>5270981</v>
      </c>
      <c r="H2329" s="16" t="s">
        <v>2611</v>
      </c>
      <c r="I2329" s="18">
        <v>597.52099999999996</v>
      </c>
      <c r="J2329" s="19">
        <v>303.49700000000001</v>
      </c>
      <c r="K2329" s="19">
        <v>1452.454</v>
      </c>
      <c r="L2329" s="19">
        <v>0</v>
      </c>
      <c r="M2329" s="19">
        <v>968.19</v>
      </c>
      <c r="N2329" s="19">
        <v>547.37800000000004</v>
      </c>
      <c r="O2329" s="19">
        <v>0</v>
      </c>
      <c r="P2329" s="19">
        <v>597.52099999999996</v>
      </c>
      <c r="Q2329" s="19"/>
      <c r="R2329" s="19"/>
      <c r="S2329" s="19"/>
      <c r="T2329" s="19"/>
      <c r="U2329" s="25">
        <v>4466.5609999999997</v>
      </c>
      <c r="V2329" s="18">
        <v>558.32012499999996</v>
      </c>
      <c r="W2329" s="39">
        <v>2.6463091233431521E-4</v>
      </c>
      <c r="X2329" s="35">
        <v>657.41704866748296</v>
      </c>
      <c r="Y2329" s="35"/>
      <c r="Z2329" s="49">
        <v>0</v>
      </c>
      <c r="AC2329" t="s">
        <v>298</v>
      </c>
      <c r="AD2329" t="s">
        <v>299</v>
      </c>
      <c r="AE2329" t="s">
        <v>277</v>
      </c>
    </row>
    <row r="2330" spans="1:31" outlineLevel="1" x14ac:dyDescent="0.35">
      <c r="A2330" s="6" t="s">
        <v>398</v>
      </c>
      <c r="B2330" s="7" t="s">
        <v>562</v>
      </c>
      <c r="C2330" s="7" t="s">
        <v>277</v>
      </c>
      <c r="D2330" s="7" t="s">
        <v>298</v>
      </c>
      <c r="E2330" s="7" t="s">
        <v>299</v>
      </c>
      <c r="F2330" s="7" t="s">
        <v>563</v>
      </c>
      <c r="G2330" s="8">
        <v>5131215</v>
      </c>
      <c r="H2330" s="16" t="s">
        <v>2612</v>
      </c>
      <c r="I2330" s="18">
        <v>778.11900000000003</v>
      </c>
      <c r="J2330" s="19">
        <v>484.09500000000003</v>
      </c>
      <c r="K2330" s="19">
        <v>541.96100000000001</v>
      </c>
      <c r="L2330" s="19">
        <v>0</v>
      </c>
      <c r="M2330" s="19">
        <v>0</v>
      </c>
      <c r="N2330" s="19">
        <v>303.49700000000001</v>
      </c>
      <c r="O2330" s="19">
        <v>0</v>
      </c>
      <c r="P2330" s="19">
        <v>900.85</v>
      </c>
      <c r="Q2330" s="19"/>
      <c r="R2330" s="19"/>
      <c r="S2330" s="19"/>
      <c r="T2330" s="19"/>
      <c r="U2330" s="25">
        <v>3008.5219999999999</v>
      </c>
      <c r="V2330" s="18">
        <v>376.06524999999999</v>
      </c>
      <c r="W2330" s="39">
        <v>1.7824628873038087E-4</v>
      </c>
      <c r="X2330" s="35">
        <v>442.81353240025004</v>
      </c>
      <c r="Y2330" s="35"/>
      <c r="Z2330" s="49">
        <v>0</v>
      </c>
      <c r="AC2330" t="s">
        <v>298</v>
      </c>
      <c r="AD2330" t="s">
        <v>299</v>
      </c>
      <c r="AE2330" t="s">
        <v>277</v>
      </c>
    </row>
    <row r="2331" spans="1:31" outlineLevel="1" x14ac:dyDescent="0.35">
      <c r="A2331" s="6" t="s">
        <v>398</v>
      </c>
      <c r="B2331" s="7" t="s">
        <v>562</v>
      </c>
      <c r="C2331" s="7" t="s">
        <v>277</v>
      </c>
      <c r="D2331" s="7" t="s">
        <v>298</v>
      </c>
      <c r="E2331" s="7" t="s">
        <v>299</v>
      </c>
      <c r="F2331" s="7" t="s">
        <v>563</v>
      </c>
      <c r="G2331" s="8">
        <v>5293214</v>
      </c>
      <c r="H2331" s="16" t="s">
        <v>2613</v>
      </c>
      <c r="I2331" s="18">
        <v>539.65499999999997</v>
      </c>
      <c r="J2331" s="19">
        <v>0</v>
      </c>
      <c r="K2331" s="19">
        <v>0</v>
      </c>
      <c r="L2331" s="19">
        <v>597.52099999999996</v>
      </c>
      <c r="M2331" s="19">
        <v>0</v>
      </c>
      <c r="N2331" s="19">
        <v>303.49700000000001</v>
      </c>
      <c r="O2331" s="19">
        <v>359.05700000000002</v>
      </c>
      <c r="P2331" s="19">
        <v>778.11900000000003</v>
      </c>
      <c r="Q2331" s="19"/>
      <c r="R2331" s="19"/>
      <c r="S2331" s="19"/>
      <c r="T2331" s="19"/>
      <c r="U2331" s="25">
        <v>2577.8490000000002</v>
      </c>
      <c r="V2331" s="18">
        <v>322.23112500000002</v>
      </c>
      <c r="W2331" s="39">
        <v>1.5273015027223455E-4</v>
      </c>
      <c r="X2331" s="35">
        <v>379.42432253593364</v>
      </c>
      <c r="Y2331" s="35"/>
      <c r="Z2331" s="49">
        <v>0</v>
      </c>
      <c r="AC2331" t="s">
        <v>298</v>
      </c>
      <c r="AD2331" t="s">
        <v>299</v>
      </c>
      <c r="AE2331" t="s">
        <v>277</v>
      </c>
    </row>
    <row r="2332" spans="1:31" outlineLevel="1" x14ac:dyDescent="0.35">
      <c r="A2332" s="6" t="s">
        <v>398</v>
      </c>
      <c r="B2332" s="7" t="s">
        <v>562</v>
      </c>
      <c r="C2332" s="7" t="s">
        <v>277</v>
      </c>
      <c r="D2332" s="7" t="s">
        <v>298</v>
      </c>
      <c r="E2332" s="7" t="s">
        <v>299</v>
      </c>
      <c r="F2332" s="7" t="s">
        <v>563</v>
      </c>
      <c r="G2332" s="8">
        <v>5120901</v>
      </c>
      <c r="H2332" s="16" t="s">
        <v>2614</v>
      </c>
      <c r="I2332" s="18">
        <v>539.65499999999997</v>
      </c>
      <c r="J2332" s="19">
        <v>0</v>
      </c>
      <c r="K2332" s="19">
        <v>359.05700000000002</v>
      </c>
      <c r="L2332" s="19">
        <v>180.59800000000001</v>
      </c>
      <c r="M2332" s="19">
        <v>361.19600000000003</v>
      </c>
      <c r="N2332" s="19">
        <v>0</v>
      </c>
      <c r="O2332" s="19">
        <v>835.98500000000001</v>
      </c>
      <c r="P2332" s="19">
        <v>180.59800000000001</v>
      </c>
      <c r="Q2332" s="19"/>
      <c r="R2332" s="19"/>
      <c r="S2332" s="19"/>
      <c r="T2332" s="19"/>
      <c r="U2332" s="25">
        <v>2457.0889999999999</v>
      </c>
      <c r="V2332" s="18">
        <v>307.13612499999999</v>
      </c>
      <c r="W2332" s="39">
        <v>1.4557546706663366E-4</v>
      </c>
      <c r="X2332" s="35">
        <v>361.65009247457658</v>
      </c>
      <c r="Y2332" s="35"/>
      <c r="Z2332" s="49">
        <v>0</v>
      </c>
      <c r="AC2332" t="s">
        <v>298</v>
      </c>
      <c r="AD2332" t="s">
        <v>299</v>
      </c>
      <c r="AE2332" t="s">
        <v>277</v>
      </c>
    </row>
    <row r="2333" spans="1:31" outlineLevel="1" x14ac:dyDescent="0.35">
      <c r="A2333" s="6" t="s">
        <v>398</v>
      </c>
      <c r="B2333" s="7" t="s">
        <v>562</v>
      </c>
      <c r="C2333" s="7" t="s">
        <v>277</v>
      </c>
      <c r="D2333" s="7" t="s">
        <v>298</v>
      </c>
      <c r="E2333" s="7" t="s">
        <v>299</v>
      </c>
      <c r="F2333" s="7" t="s">
        <v>563</v>
      </c>
      <c r="G2333" s="8">
        <v>5123133</v>
      </c>
      <c r="H2333" s="16" t="s">
        <v>2615</v>
      </c>
      <c r="I2333" s="18">
        <v>958.71600000000001</v>
      </c>
      <c r="J2333" s="19">
        <v>303.49700000000001</v>
      </c>
      <c r="K2333" s="19">
        <v>1089.3389999999999</v>
      </c>
      <c r="L2333" s="19">
        <v>0</v>
      </c>
      <c r="M2333" s="19">
        <v>180.59800000000001</v>
      </c>
      <c r="N2333" s="19">
        <v>0</v>
      </c>
      <c r="O2333" s="19">
        <v>238.464</v>
      </c>
      <c r="P2333" s="19">
        <v>0</v>
      </c>
      <c r="Q2333" s="19"/>
      <c r="R2333" s="19"/>
      <c r="S2333" s="19"/>
      <c r="T2333" s="19"/>
      <c r="U2333" s="25">
        <v>2770.6139999999996</v>
      </c>
      <c r="V2333" s="18">
        <v>346.32674999999995</v>
      </c>
      <c r="W2333" s="39">
        <v>1.6415092294636216E-4</v>
      </c>
      <c r="X2333" s="35">
        <v>407.79670956622095</v>
      </c>
      <c r="Y2333" s="35"/>
      <c r="Z2333" s="49">
        <v>0</v>
      </c>
      <c r="AC2333" t="s">
        <v>298</v>
      </c>
      <c r="AD2333" t="s">
        <v>299</v>
      </c>
      <c r="AE2333" t="s">
        <v>277</v>
      </c>
    </row>
    <row r="2334" spans="1:31" outlineLevel="1" x14ac:dyDescent="0.35">
      <c r="A2334" s="6" t="s">
        <v>398</v>
      </c>
      <c r="B2334" s="7" t="s">
        <v>562</v>
      </c>
      <c r="C2334" s="7" t="s">
        <v>277</v>
      </c>
      <c r="D2334" s="7" t="s">
        <v>298</v>
      </c>
      <c r="E2334" s="7" t="s">
        <v>299</v>
      </c>
      <c r="F2334" s="7" t="s">
        <v>563</v>
      </c>
      <c r="G2334" s="8">
        <v>5128477</v>
      </c>
      <c r="H2334" s="16" t="s">
        <v>2616</v>
      </c>
      <c r="I2334" s="18">
        <v>597.52099999999996</v>
      </c>
      <c r="J2334" s="19">
        <v>303.49700000000001</v>
      </c>
      <c r="K2334" s="19">
        <v>487.762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/>
      <c r="R2334" s="19"/>
      <c r="S2334" s="19"/>
      <c r="T2334" s="19"/>
      <c r="U2334" s="25">
        <v>1388.78</v>
      </c>
      <c r="V2334" s="18">
        <v>173.5975</v>
      </c>
      <c r="W2334" s="39">
        <v>8.2281226749539589E-5</v>
      </c>
      <c r="X2334" s="35">
        <v>204.4095331617383</v>
      </c>
      <c r="Y2334" s="35"/>
      <c r="Z2334" s="49">
        <v>0</v>
      </c>
      <c r="AC2334" t="s">
        <v>298</v>
      </c>
      <c r="AD2334" t="s">
        <v>299</v>
      </c>
      <c r="AE2334" t="s">
        <v>277</v>
      </c>
    </row>
    <row r="2335" spans="1:31" outlineLevel="1" x14ac:dyDescent="0.35">
      <c r="A2335" s="6" t="s">
        <v>398</v>
      </c>
      <c r="B2335" s="7" t="s">
        <v>562</v>
      </c>
      <c r="C2335" s="7" t="s">
        <v>277</v>
      </c>
      <c r="D2335" s="7" t="s">
        <v>298</v>
      </c>
      <c r="E2335" s="7" t="s">
        <v>299</v>
      </c>
      <c r="F2335" s="7" t="s">
        <v>563</v>
      </c>
      <c r="G2335" s="8">
        <v>5133213</v>
      </c>
      <c r="H2335" s="16" t="s">
        <v>2617</v>
      </c>
      <c r="I2335" s="18">
        <v>539.65499999999997</v>
      </c>
      <c r="J2335" s="19">
        <v>303.49700000000001</v>
      </c>
      <c r="K2335" s="19">
        <v>0</v>
      </c>
      <c r="L2335" s="19">
        <v>0</v>
      </c>
      <c r="M2335" s="19">
        <v>180.59800000000001</v>
      </c>
      <c r="N2335" s="19">
        <v>0</v>
      </c>
      <c r="O2335" s="19">
        <v>0</v>
      </c>
      <c r="P2335" s="19">
        <v>1385.1130000000001</v>
      </c>
      <c r="Q2335" s="19"/>
      <c r="R2335" s="19"/>
      <c r="S2335" s="19"/>
      <c r="T2335" s="19"/>
      <c r="U2335" s="25">
        <v>2408.8630000000003</v>
      </c>
      <c r="V2335" s="18">
        <v>301.10787500000004</v>
      </c>
      <c r="W2335" s="39">
        <v>1.4271821506039561E-4</v>
      </c>
      <c r="X2335" s="35">
        <v>354.55188098949037</v>
      </c>
      <c r="Y2335" s="35"/>
      <c r="Z2335" s="49">
        <v>0</v>
      </c>
      <c r="AC2335" t="s">
        <v>298</v>
      </c>
      <c r="AD2335" t="s">
        <v>299</v>
      </c>
      <c r="AE2335" t="s">
        <v>277</v>
      </c>
    </row>
    <row r="2336" spans="1:31" outlineLevel="1" x14ac:dyDescent="0.35">
      <c r="A2336" s="6" t="s">
        <v>398</v>
      </c>
      <c r="B2336" s="7" t="s">
        <v>562</v>
      </c>
      <c r="C2336" s="7" t="s">
        <v>277</v>
      </c>
      <c r="D2336" s="7" t="s">
        <v>298</v>
      </c>
      <c r="E2336" s="7" t="s">
        <v>299</v>
      </c>
      <c r="F2336" s="7" t="s">
        <v>563</v>
      </c>
      <c r="G2336" s="8">
        <v>5129663</v>
      </c>
      <c r="H2336" s="16" t="s">
        <v>2618</v>
      </c>
      <c r="I2336" s="18">
        <v>419.06200000000001</v>
      </c>
      <c r="J2336" s="19">
        <v>419.06200000000001</v>
      </c>
      <c r="K2336" s="19">
        <v>238.464</v>
      </c>
      <c r="L2336" s="19">
        <v>0</v>
      </c>
      <c r="M2336" s="19">
        <v>238.464</v>
      </c>
      <c r="N2336" s="19">
        <v>0</v>
      </c>
      <c r="O2336" s="19">
        <v>0</v>
      </c>
      <c r="P2336" s="19">
        <v>1137.1759999999999</v>
      </c>
      <c r="Q2336" s="19"/>
      <c r="R2336" s="19"/>
      <c r="S2336" s="19"/>
      <c r="T2336" s="19"/>
      <c r="U2336" s="25">
        <v>2452.2280000000001</v>
      </c>
      <c r="V2336" s="18">
        <v>306.52850000000001</v>
      </c>
      <c r="W2336" s="39">
        <v>1.4528746677628564E-4</v>
      </c>
      <c r="X2336" s="35">
        <v>360.93461936818159</v>
      </c>
      <c r="Y2336" s="35"/>
      <c r="Z2336" s="49">
        <v>0</v>
      </c>
      <c r="AC2336" t="s">
        <v>298</v>
      </c>
      <c r="AD2336" t="s">
        <v>299</v>
      </c>
      <c r="AE2336" t="s">
        <v>277</v>
      </c>
    </row>
    <row r="2337" spans="1:31" outlineLevel="1" x14ac:dyDescent="0.35">
      <c r="A2337" s="6" t="s">
        <v>398</v>
      </c>
      <c r="B2337" s="7" t="s">
        <v>562</v>
      </c>
      <c r="C2337" s="7" t="s">
        <v>277</v>
      </c>
      <c r="D2337" s="7" t="s">
        <v>298</v>
      </c>
      <c r="E2337" s="7" t="s">
        <v>299</v>
      </c>
      <c r="F2337" s="7" t="s">
        <v>563</v>
      </c>
      <c r="G2337" s="8">
        <v>5125487</v>
      </c>
      <c r="H2337" s="16" t="s">
        <v>2619</v>
      </c>
      <c r="I2337" s="18">
        <v>419.06200000000001</v>
      </c>
      <c r="J2337" s="19">
        <v>0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359.05700000000002</v>
      </c>
      <c r="Q2337" s="19"/>
      <c r="R2337" s="19"/>
      <c r="S2337" s="19"/>
      <c r="T2337" s="19"/>
      <c r="U2337" s="25">
        <v>778.11900000000003</v>
      </c>
      <c r="V2337" s="18">
        <v>97.264875000000004</v>
      </c>
      <c r="W2337" s="39">
        <v>4.6101316174718098E-5</v>
      </c>
      <c r="X2337" s="35">
        <v>114.52853694197688</v>
      </c>
      <c r="Y2337" s="35"/>
      <c r="Z2337" s="49">
        <v>0</v>
      </c>
      <c r="AC2337" t="s">
        <v>298</v>
      </c>
      <c r="AD2337" t="s">
        <v>299</v>
      </c>
      <c r="AE2337" t="s">
        <v>277</v>
      </c>
    </row>
    <row r="2338" spans="1:31" outlineLevel="1" x14ac:dyDescent="0.35">
      <c r="A2338" s="6" t="s">
        <v>398</v>
      </c>
      <c r="B2338" s="7" t="s">
        <v>562</v>
      </c>
      <c r="C2338" s="7" t="s">
        <v>277</v>
      </c>
      <c r="D2338" s="7" t="s">
        <v>298</v>
      </c>
      <c r="E2338" s="7" t="s">
        <v>299</v>
      </c>
      <c r="F2338" s="7" t="s">
        <v>563</v>
      </c>
      <c r="G2338" s="8">
        <v>5131350</v>
      </c>
      <c r="H2338" s="16" t="s">
        <v>2620</v>
      </c>
      <c r="I2338" s="18">
        <v>419.06200000000001</v>
      </c>
      <c r="J2338" s="19">
        <v>0</v>
      </c>
      <c r="K2338" s="19">
        <v>476.928</v>
      </c>
      <c r="L2338" s="19">
        <v>0</v>
      </c>
      <c r="M2338" s="19">
        <v>0</v>
      </c>
      <c r="N2338" s="19">
        <v>0</v>
      </c>
      <c r="O2338" s="19">
        <v>0</v>
      </c>
      <c r="P2338" s="19">
        <v>359.05700000000002</v>
      </c>
      <c r="Q2338" s="19"/>
      <c r="R2338" s="19"/>
      <c r="S2338" s="19"/>
      <c r="T2338" s="19"/>
      <c r="U2338" s="25">
        <v>1255.047</v>
      </c>
      <c r="V2338" s="18">
        <v>156.880875</v>
      </c>
      <c r="W2338" s="39">
        <v>7.4357930549352248E-5</v>
      </c>
      <c r="X2338" s="35">
        <v>184.72585389049394</v>
      </c>
      <c r="Y2338" s="35"/>
      <c r="Z2338" s="49">
        <v>0</v>
      </c>
      <c r="AC2338" t="s">
        <v>298</v>
      </c>
      <c r="AD2338" t="s">
        <v>299</v>
      </c>
      <c r="AE2338" t="s">
        <v>277</v>
      </c>
    </row>
    <row r="2339" spans="1:31" outlineLevel="1" x14ac:dyDescent="0.35">
      <c r="A2339" s="6" t="s">
        <v>398</v>
      </c>
      <c r="B2339" s="7" t="s">
        <v>562</v>
      </c>
      <c r="C2339" s="7" t="s">
        <v>277</v>
      </c>
      <c r="D2339" s="7" t="s">
        <v>298</v>
      </c>
      <c r="E2339" s="7" t="s">
        <v>299</v>
      </c>
      <c r="F2339" s="7" t="s">
        <v>563</v>
      </c>
      <c r="G2339" s="8">
        <v>5122570</v>
      </c>
      <c r="H2339" s="16" t="s">
        <v>2621</v>
      </c>
      <c r="I2339" s="18">
        <v>419.06200000000001</v>
      </c>
      <c r="J2339" s="19">
        <v>0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359.05700000000002</v>
      </c>
      <c r="Q2339" s="19"/>
      <c r="R2339" s="19"/>
      <c r="S2339" s="19"/>
      <c r="T2339" s="19"/>
      <c r="U2339" s="25">
        <v>778.11900000000003</v>
      </c>
      <c r="V2339" s="18">
        <v>97.264875000000004</v>
      </c>
      <c r="W2339" s="39">
        <v>4.6101316174718098E-5</v>
      </c>
      <c r="X2339" s="35">
        <v>114.52853694197688</v>
      </c>
      <c r="Y2339" s="35"/>
      <c r="Z2339" s="49">
        <v>0</v>
      </c>
      <c r="AC2339" t="s">
        <v>298</v>
      </c>
      <c r="AD2339" t="s">
        <v>299</v>
      </c>
      <c r="AE2339" t="s">
        <v>277</v>
      </c>
    </row>
    <row r="2340" spans="1:31" outlineLevel="1" x14ac:dyDescent="0.35">
      <c r="A2340" s="6" t="s">
        <v>398</v>
      </c>
      <c r="B2340" s="7" t="s">
        <v>562</v>
      </c>
      <c r="C2340" s="7" t="s">
        <v>277</v>
      </c>
      <c r="D2340" s="7" t="s">
        <v>298</v>
      </c>
      <c r="E2340" s="7" t="s">
        <v>299</v>
      </c>
      <c r="F2340" s="7" t="s">
        <v>563</v>
      </c>
      <c r="G2340" s="8">
        <v>5126846</v>
      </c>
      <c r="H2340" s="16" t="s">
        <v>2622</v>
      </c>
      <c r="I2340" s="18">
        <v>657.52599999999995</v>
      </c>
      <c r="J2340" s="19">
        <v>0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19">
        <v>359.05700000000002</v>
      </c>
      <c r="Q2340" s="19"/>
      <c r="R2340" s="19"/>
      <c r="S2340" s="19"/>
      <c r="T2340" s="19"/>
      <c r="U2340" s="25">
        <v>1016.583</v>
      </c>
      <c r="V2340" s="18">
        <v>127.072875</v>
      </c>
      <c r="W2340" s="39">
        <v>6.0229623362035176E-5</v>
      </c>
      <c r="X2340" s="35">
        <v>149.62719541623542</v>
      </c>
      <c r="Y2340" s="35"/>
      <c r="Z2340" s="49">
        <v>0</v>
      </c>
      <c r="AC2340" t="s">
        <v>298</v>
      </c>
      <c r="AD2340" t="s">
        <v>299</v>
      </c>
      <c r="AE2340" t="s">
        <v>277</v>
      </c>
    </row>
    <row r="2341" spans="1:31" outlineLevel="1" x14ac:dyDescent="0.35">
      <c r="A2341" s="6" t="s">
        <v>398</v>
      </c>
      <c r="B2341" s="7" t="s">
        <v>562</v>
      </c>
      <c r="C2341" s="7" t="s">
        <v>277</v>
      </c>
      <c r="D2341" s="7" t="s">
        <v>298</v>
      </c>
      <c r="E2341" s="7" t="s">
        <v>299</v>
      </c>
      <c r="F2341" s="7" t="s">
        <v>563</v>
      </c>
      <c r="G2341" s="8">
        <v>5127409</v>
      </c>
      <c r="H2341" s="16" t="s">
        <v>2623</v>
      </c>
      <c r="I2341" s="18">
        <v>419.06200000000001</v>
      </c>
      <c r="J2341" s="19">
        <v>0</v>
      </c>
      <c r="K2341" s="19">
        <v>-5.8207660913467408E-14</v>
      </c>
      <c r="L2341" s="19">
        <v>0</v>
      </c>
      <c r="M2341" s="19">
        <v>361.19499999999999</v>
      </c>
      <c r="N2341" s="19">
        <v>0</v>
      </c>
      <c r="O2341" s="19">
        <v>0</v>
      </c>
      <c r="P2341" s="19">
        <v>597.52099999999996</v>
      </c>
      <c r="Q2341" s="19"/>
      <c r="R2341" s="19"/>
      <c r="S2341" s="19"/>
      <c r="T2341" s="19"/>
      <c r="U2341" s="25">
        <v>1377.7779999999998</v>
      </c>
      <c r="V2341" s="18">
        <v>172.22224999999997</v>
      </c>
      <c r="W2341" s="39">
        <v>8.1629389844703367E-5</v>
      </c>
      <c r="X2341" s="35">
        <v>202.79018835273652</v>
      </c>
      <c r="Y2341" s="35"/>
      <c r="Z2341" s="49">
        <v>0</v>
      </c>
      <c r="AC2341" t="s">
        <v>298</v>
      </c>
      <c r="AD2341" t="s">
        <v>299</v>
      </c>
      <c r="AE2341" t="s">
        <v>277</v>
      </c>
    </row>
    <row r="2342" spans="1:31" outlineLevel="1" x14ac:dyDescent="0.35">
      <c r="A2342" s="6" t="s">
        <v>398</v>
      </c>
      <c r="B2342" s="7" t="s">
        <v>562</v>
      </c>
      <c r="C2342" s="7" t="s">
        <v>277</v>
      </c>
      <c r="D2342" s="7" t="s">
        <v>298</v>
      </c>
      <c r="E2342" s="7" t="s">
        <v>299</v>
      </c>
      <c r="F2342" s="7" t="s">
        <v>563</v>
      </c>
      <c r="G2342" s="8">
        <v>5128626</v>
      </c>
      <c r="H2342" s="16" t="s">
        <v>2624</v>
      </c>
      <c r="I2342" s="18">
        <v>419.06200000000001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9">
        <v>238.464</v>
      </c>
      <c r="Q2342" s="19"/>
      <c r="R2342" s="19"/>
      <c r="S2342" s="19"/>
      <c r="T2342" s="19"/>
      <c r="U2342" s="25">
        <v>657.52600000000007</v>
      </c>
      <c r="V2342" s="18">
        <v>82.190750000000008</v>
      </c>
      <c r="W2342" s="39">
        <v>3.8956527239532379E-5</v>
      </c>
      <c r="X2342" s="35">
        <v>96.778887009969296</v>
      </c>
      <c r="Y2342" s="35"/>
      <c r="Z2342" s="49">
        <v>0</v>
      </c>
      <c r="AC2342" t="s">
        <v>298</v>
      </c>
      <c r="AD2342" t="s">
        <v>299</v>
      </c>
      <c r="AE2342" t="s">
        <v>277</v>
      </c>
    </row>
    <row r="2343" spans="1:31" outlineLevel="1" x14ac:dyDescent="0.35">
      <c r="A2343" s="6" t="s">
        <v>398</v>
      </c>
      <c r="B2343" s="7" t="s">
        <v>562</v>
      </c>
      <c r="C2343" s="7" t="s">
        <v>277</v>
      </c>
      <c r="D2343" s="7" t="s">
        <v>298</v>
      </c>
      <c r="E2343" s="7" t="s">
        <v>299</v>
      </c>
      <c r="F2343" s="7" t="s">
        <v>563</v>
      </c>
      <c r="G2343" s="8">
        <v>5121799</v>
      </c>
      <c r="H2343" s="16" t="s">
        <v>2625</v>
      </c>
      <c r="I2343" s="18">
        <v>180.59800000000001</v>
      </c>
      <c r="J2343" s="19">
        <v>0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597.52099999999996</v>
      </c>
      <c r="Q2343" s="19"/>
      <c r="R2343" s="19"/>
      <c r="S2343" s="19"/>
      <c r="T2343" s="19"/>
      <c r="U2343" s="25">
        <v>778.11899999999991</v>
      </c>
      <c r="V2343" s="18">
        <v>97.264874999999989</v>
      </c>
      <c r="W2343" s="39">
        <v>4.6101316174718091E-5</v>
      </c>
      <c r="X2343" s="35">
        <v>114.52853694197687</v>
      </c>
      <c r="Y2343" s="35"/>
      <c r="Z2343" s="49">
        <v>0</v>
      </c>
      <c r="AC2343" t="s">
        <v>298</v>
      </c>
      <c r="AD2343" t="s">
        <v>299</v>
      </c>
      <c r="AE2343" t="s">
        <v>277</v>
      </c>
    </row>
    <row r="2344" spans="1:31" outlineLevel="1" x14ac:dyDescent="0.35">
      <c r="A2344" s="6" t="s">
        <v>398</v>
      </c>
      <c r="B2344" s="7" t="s">
        <v>562</v>
      </c>
      <c r="C2344" s="7" t="s">
        <v>277</v>
      </c>
      <c r="D2344" s="7" t="s">
        <v>298</v>
      </c>
      <c r="E2344" s="7" t="s">
        <v>299</v>
      </c>
      <c r="F2344" s="7" t="s">
        <v>563</v>
      </c>
      <c r="G2344" s="8">
        <v>5330878</v>
      </c>
      <c r="H2344" s="16" t="s">
        <v>2626</v>
      </c>
      <c r="I2344" s="18">
        <v>778.11900000000003</v>
      </c>
      <c r="J2344" s="19">
        <v>0</v>
      </c>
      <c r="K2344" s="19">
        <v>238.464</v>
      </c>
      <c r="L2344" s="19">
        <v>778.11900000000003</v>
      </c>
      <c r="M2344" s="19">
        <v>0</v>
      </c>
      <c r="N2344" s="19">
        <v>0</v>
      </c>
      <c r="O2344" s="19">
        <v>238.464</v>
      </c>
      <c r="P2344" s="19">
        <v>539.65499999999997</v>
      </c>
      <c r="Q2344" s="19"/>
      <c r="R2344" s="19"/>
      <c r="S2344" s="19"/>
      <c r="T2344" s="19"/>
      <c r="U2344" s="25">
        <v>2572.8209999999999</v>
      </c>
      <c r="V2344" s="18">
        <v>321.60262499999999</v>
      </c>
      <c r="W2344" s="39">
        <v>1.5243225571147137E-4</v>
      </c>
      <c r="X2344" s="35">
        <v>378.68426930018916</v>
      </c>
      <c r="Y2344" s="35"/>
      <c r="Z2344" s="49">
        <v>0</v>
      </c>
      <c r="AC2344" t="s">
        <v>298</v>
      </c>
      <c r="AD2344" t="s">
        <v>299</v>
      </c>
      <c r="AE2344" t="s">
        <v>277</v>
      </c>
    </row>
    <row r="2345" spans="1:31" outlineLevel="1" x14ac:dyDescent="0.35">
      <c r="A2345" s="6" t="s">
        <v>398</v>
      </c>
      <c r="B2345" s="7" t="s">
        <v>562</v>
      </c>
      <c r="C2345" s="7" t="s">
        <v>277</v>
      </c>
      <c r="D2345" s="7" t="s">
        <v>298</v>
      </c>
      <c r="E2345" s="7" t="s">
        <v>299</v>
      </c>
      <c r="F2345" s="7" t="s">
        <v>563</v>
      </c>
      <c r="G2345" s="8">
        <v>5273445</v>
      </c>
      <c r="H2345" s="16" t="s">
        <v>2627</v>
      </c>
      <c r="I2345" s="18">
        <v>1197.18</v>
      </c>
      <c r="J2345" s="19">
        <v>0</v>
      </c>
      <c r="K2345" s="19">
        <v>0</v>
      </c>
      <c r="L2345" s="19">
        <v>597.52099999999996</v>
      </c>
      <c r="M2345" s="19">
        <v>0</v>
      </c>
      <c r="N2345" s="19">
        <v>0</v>
      </c>
      <c r="O2345" s="19">
        <v>0</v>
      </c>
      <c r="P2345" s="19">
        <v>0</v>
      </c>
      <c r="Q2345" s="19"/>
      <c r="R2345" s="19"/>
      <c r="S2345" s="19"/>
      <c r="T2345" s="19"/>
      <c r="U2345" s="25">
        <v>1794.701</v>
      </c>
      <c r="V2345" s="18">
        <v>224.337625</v>
      </c>
      <c r="W2345" s="39">
        <v>1.0633088028962504E-4</v>
      </c>
      <c r="X2345" s="35">
        <v>264.15558517180904</v>
      </c>
      <c r="Y2345" s="35"/>
      <c r="Z2345" s="49">
        <v>0</v>
      </c>
      <c r="AC2345" t="s">
        <v>298</v>
      </c>
      <c r="AD2345" t="s">
        <v>299</v>
      </c>
      <c r="AE2345" t="s">
        <v>277</v>
      </c>
    </row>
    <row r="2346" spans="1:31" outlineLevel="1" x14ac:dyDescent="0.35">
      <c r="A2346" s="6" t="s">
        <v>398</v>
      </c>
      <c r="B2346" s="7" t="s">
        <v>562</v>
      </c>
      <c r="C2346" s="7" t="s">
        <v>277</v>
      </c>
      <c r="D2346" s="7" t="s">
        <v>298</v>
      </c>
      <c r="E2346" s="7" t="s">
        <v>299</v>
      </c>
      <c r="F2346" s="7" t="s">
        <v>563</v>
      </c>
      <c r="G2346" s="8">
        <v>5133130</v>
      </c>
      <c r="H2346" s="16" t="s">
        <v>2628</v>
      </c>
      <c r="I2346" s="18">
        <v>778.11900000000003</v>
      </c>
      <c r="J2346" s="19">
        <v>180.59800000000001</v>
      </c>
      <c r="K2346" s="19">
        <v>1686.86</v>
      </c>
      <c r="L2346" s="19">
        <v>662.94299999999998</v>
      </c>
      <c r="M2346" s="19">
        <v>359.05700000000002</v>
      </c>
      <c r="N2346" s="19">
        <v>0</v>
      </c>
      <c r="O2346" s="19">
        <v>0</v>
      </c>
      <c r="P2346" s="19">
        <v>662.55399999999997</v>
      </c>
      <c r="Q2346" s="19"/>
      <c r="R2346" s="19"/>
      <c r="S2346" s="19"/>
      <c r="T2346" s="19"/>
      <c r="U2346" s="25">
        <v>4330.1310000000003</v>
      </c>
      <c r="V2346" s="18">
        <v>541.26637500000004</v>
      </c>
      <c r="W2346" s="39">
        <v>2.5654782662927944E-4</v>
      </c>
      <c r="X2346" s="35">
        <v>637.33640766656436</v>
      </c>
      <c r="Y2346" s="35"/>
      <c r="Z2346" s="49">
        <v>0</v>
      </c>
      <c r="AC2346" t="s">
        <v>298</v>
      </c>
      <c r="AD2346" t="s">
        <v>299</v>
      </c>
      <c r="AE2346" t="s">
        <v>277</v>
      </c>
    </row>
    <row r="2347" spans="1:31" outlineLevel="1" x14ac:dyDescent="0.35">
      <c r="A2347" s="6" t="s">
        <v>398</v>
      </c>
      <c r="B2347" s="7" t="s">
        <v>562</v>
      </c>
      <c r="C2347" s="7" t="s">
        <v>277</v>
      </c>
      <c r="D2347" s="7" t="s">
        <v>298</v>
      </c>
      <c r="E2347" s="7" t="s">
        <v>299</v>
      </c>
      <c r="F2347" s="7" t="s">
        <v>563</v>
      </c>
      <c r="G2347" s="8">
        <v>5133521</v>
      </c>
      <c r="H2347" s="16" t="s">
        <v>2629</v>
      </c>
      <c r="I2347" s="18">
        <v>1197.18</v>
      </c>
      <c r="J2347" s="19">
        <v>0</v>
      </c>
      <c r="K2347" s="19">
        <v>359.05700000000002</v>
      </c>
      <c r="L2347" s="19">
        <v>599.66</v>
      </c>
      <c r="M2347" s="19">
        <v>0</v>
      </c>
      <c r="N2347" s="19">
        <v>0</v>
      </c>
      <c r="O2347" s="19">
        <v>238.464</v>
      </c>
      <c r="P2347" s="19">
        <v>0</v>
      </c>
      <c r="Q2347" s="19"/>
      <c r="R2347" s="19"/>
      <c r="S2347" s="19"/>
      <c r="T2347" s="19"/>
      <c r="U2347" s="25">
        <v>2394.3609999999999</v>
      </c>
      <c r="V2347" s="18">
        <v>299.29512499999998</v>
      </c>
      <c r="W2347" s="39">
        <v>1.4185901320673856E-4</v>
      </c>
      <c r="X2347" s="35">
        <v>352.417383768972</v>
      </c>
      <c r="Y2347" s="35"/>
      <c r="Z2347" s="49">
        <v>0</v>
      </c>
      <c r="AC2347" t="s">
        <v>298</v>
      </c>
      <c r="AD2347" t="s">
        <v>299</v>
      </c>
      <c r="AE2347" t="s">
        <v>277</v>
      </c>
    </row>
    <row r="2348" spans="1:31" outlineLevel="1" x14ac:dyDescent="0.35">
      <c r="A2348" s="6" t="s">
        <v>398</v>
      </c>
      <c r="B2348" s="7" t="s">
        <v>562</v>
      </c>
      <c r="C2348" s="7" t="s">
        <v>277</v>
      </c>
      <c r="D2348" s="7" t="s">
        <v>298</v>
      </c>
      <c r="E2348" s="7" t="s">
        <v>299</v>
      </c>
      <c r="F2348" s="7" t="s">
        <v>563</v>
      </c>
      <c r="G2348" s="8">
        <v>5130375</v>
      </c>
      <c r="H2348" s="16" t="s">
        <v>2630</v>
      </c>
      <c r="I2348" s="18">
        <v>1616.242</v>
      </c>
      <c r="J2348" s="19">
        <v>910.49199999999996</v>
      </c>
      <c r="K2348" s="19">
        <v>238.464</v>
      </c>
      <c r="L2348" s="19">
        <v>0</v>
      </c>
      <c r="M2348" s="19">
        <v>180.59800000000001</v>
      </c>
      <c r="N2348" s="19">
        <v>0</v>
      </c>
      <c r="O2348" s="19">
        <v>597.52099999999996</v>
      </c>
      <c r="P2348" s="19">
        <v>657.52599999999995</v>
      </c>
      <c r="Q2348" s="19"/>
      <c r="R2348" s="19"/>
      <c r="S2348" s="19"/>
      <c r="T2348" s="19"/>
      <c r="U2348" s="25">
        <v>4200.8429999999998</v>
      </c>
      <c r="V2348" s="18">
        <v>525.10537499999998</v>
      </c>
      <c r="W2348" s="39">
        <v>2.4888788391409447E-4</v>
      </c>
      <c r="X2348" s="35">
        <v>618.30697195794596</v>
      </c>
      <c r="Y2348" s="35"/>
      <c r="Z2348" s="49">
        <v>0</v>
      </c>
      <c r="AC2348" t="s">
        <v>298</v>
      </c>
      <c r="AD2348" t="s">
        <v>299</v>
      </c>
      <c r="AE2348" t="s">
        <v>277</v>
      </c>
    </row>
    <row r="2349" spans="1:31" outlineLevel="1" x14ac:dyDescent="0.35">
      <c r="A2349" s="6" t="s">
        <v>398</v>
      </c>
      <c r="B2349" s="7" t="s">
        <v>562</v>
      </c>
      <c r="C2349" s="7" t="s">
        <v>277</v>
      </c>
      <c r="D2349" s="7" t="s">
        <v>298</v>
      </c>
      <c r="E2349" s="7" t="s">
        <v>299</v>
      </c>
      <c r="F2349" s="7" t="s">
        <v>563</v>
      </c>
      <c r="G2349" s="8">
        <v>5124592</v>
      </c>
      <c r="H2349" s="16" t="s">
        <v>2631</v>
      </c>
      <c r="I2349" s="18">
        <v>1197.18</v>
      </c>
      <c r="J2349" s="19">
        <v>0</v>
      </c>
      <c r="K2349" s="19">
        <v>0</v>
      </c>
      <c r="L2349" s="19">
        <v>238.464</v>
      </c>
      <c r="M2349" s="19">
        <v>0</v>
      </c>
      <c r="N2349" s="19">
        <v>0</v>
      </c>
      <c r="O2349" s="19">
        <v>0</v>
      </c>
      <c r="P2349" s="19">
        <v>0</v>
      </c>
      <c r="Q2349" s="19"/>
      <c r="R2349" s="19"/>
      <c r="S2349" s="19"/>
      <c r="T2349" s="19"/>
      <c r="U2349" s="25">
        <v>1435.644</v>
      </c>
      <c r="V2349" s="18">
        <v>179.4555</v>
      </c>
      <c r="W2349" s="39">
        <v>8.5057784167122237E-5</v>
      </c>
      <c r="X2349" s="35">
        <v>211.30727676554287</v>
      </c>
      <c r="Y2349" s="35"/>
      <c r="Z2349" s="49">
        <v>0</v>
      </c>
      <c r="AC2349" t="s">
        <v>298</v>
      </c>
      <c r="AD2349" t="s">
        <v>299</v>
      </c>
      <c r="AE2349" t="s">
        <v>277</v>
      </c>
    </row>
    <row r="2350" spans="1:31" outlineLevel="1" x14ac:dyDescent="0.35">
      <c r="A2350" s="6" t="s">
        <v>398</v>
      </c>
      <c r="B2350" s="7" t="s">
        <v>562</v>
      </c>
      <c r="C2350" s="7" t="s">
        <v>277</v>
      </c>
      <c r="D2350" s="7" t="s">
        <v>298</v>
      </c>
      <c r="E2350" s="7" t="s">
        <v>299</v>
      </c>
      <c r="F2350" s="7" t="s">
        <v>563</v>
      </c>
      <c r="G2350" s="8">
        <v>5297199</v>
      </c>
      <c r="H2350" s="16" t="s">
        <v>2632</v>
      </c>
      <c r="I2350" s="18">
        <v>702.23800000000006</v>
      </c>
      <c r="J2350" s="19">
        <v>0</v>
      </c>
      <c r="K2350" s="19">
        <v>487.762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/>
      <c r="R2350" s="19"/>
      <c r="S2350" s="19"/>
      <c r="T2350" s="19"/>
      <c r="U2350" s="25">
        <v>1190</v>
      </c>
      <c r="V2350" s="18">
        <v>148.75</v>
      </c>
      <c r="W2350" s="39">
        <v>7.050408259908129E-5</v>
      </c>
      <c r="X2350" s="35">
        <v>175.15181991565876</v>
      </c>
      <c r="Y2350" s="35"/>
      <c r="Z2350" s="49">
        <v>0</v>
      </c>
      <c r="AC2350" t="s">
        <v>298</v>
      </c>
      <c r="AD2350" t="s">
        <v>299</v>
      </c>
      <c r="AE2350" t="s">
        <v>277</v>
      </c>
    </row>
    <row r="2351" spans="1:31" outlineLevel="1" x14ac:dyDescent="0.35">
      <c r="A2351" s="6" t="s">
        <v>398</v>
      </c>
      <c r="B2351" s="7" t="s">
        <v>562</v>
      </c>
      <c r="C2351" s="7" t="s">
        <v>277</v>
      </c>
      <c r="D2351" s="7" t="s">
        <v>298</v>
      </c>
      <c r="E2351" s="7" t="s">
        <v>299</v>
      </c>
      <c r="F2351" s="7" t="s">
        <v>563</v>
      </c>
      <c r="G2351" s="8">
        <v>5274600</v>
      </c>
      <c r="H2351" s="16" t="s">
        <v>2633</v>
      </c>
      <c r="I2351" s="18">
        <v>359.05700000000002</v>
      </c>
      <c r="J2351" s="19">
        <v>541.96100000000001</v>
      </c>
      <c r="K2351" s="19">
        <v>1377.9457199999999</v>
      </c>
      <c r="L2351" s="19">
        <v>0</v>
      </c>
      <c r="M2351" s="19">
        <v>361.19499999999999</v>
      </c>
      <c r="N2351" s="19">
        <v>303.49700000000001</v>
      </c>
      <c r="O2351" s="19">
        <v>0</v>
      </c>
      <c r="P2351" s="19">
        <v>900.85</v>
      </c>
      <c r="Q2351" s="19"/>
      <c r="R2351" s="19"/>
      <c r="S2351" s="19"/>
      <c r="T2351" s="19"/>
      <c r="U2351" s="25">
        <v>3844.5057199999997</v>
      </c>
      <c r="V2351" s="18">
        <v>480.56321499999996</v>
      </c>
      <c r="W2351" s="39">
        <v>2.2777592339119369E-4</v>
      </c>
      <c r="X2351" s="35">
        <v>565.858969356437</v>
      </c>
      <c r="Y2351" s="35"/>
      <c r="Z2351" s="49">
        <v>0</v>
      </c>
      <c r="AC2351" t="s">
        <v>298</v>
      </c>
      <c r="AD2351" t="s">
        <v>299</v>
      </c>
      <c r="AE2351" t="s">
        <v>277</v>
      </c>
    </row>
    <row r="2352" spans="1:31" outlineLevel="1" x14ac:dyDescent="0.35">
      <c r="A2352" s="6" t="s">
        <v>398</v>
      </c>
      <c r="B2352" s="7" t="s">
        <v>562</v>
      </c>
      <c r="C2352" s="7" t="s">
        <v>277</v>
      </c>
      <c r="D2352" s="7" t="s">
        <v>298</v>
      </c>
      <c r="E2352" s="7" t="s">
        <v>299</v>
      </c>
      <c r="F2352" s="7" t="s">
        <v>563</v>
      </c>
      <c r="G2352" s="8">
        <v>5126057</v>
      </c>
      <c r="H2352" s="16" t="s">
        <v>2634</v>
      </c>
      <c r="I2352" s="18">
        <v>419.06200000000001</v>
      </c>
      <c r="J2352" s="19">
        <v>0</v>
      </c>
      <c r="K2352" s="19">
        <v>0</v>
      </c>
      <c r="L2352" s="19">
        <v>238.464</v>
      </c>
      <c r="M2352" s="19">
        <v>0</v>
      </c>
      <c r="N2352" s="19">
        <v>0</v>
      </c>
      <c r="O2352" s="19">
        <v>0</v>
      </c>
      <c r="P2352" s="19">
        <v>597.52099999999996</v>
      </c>
      <c r="Q2352" s="19"/>
      <c r="R2352" s="19"/>
      <c r="S2352" s="19"/>
      <c r="T2352" s="19"/>
      <c r="U2352" s="25">
        <v>1255.047</v>
      </c>
      <c r="V2352" s="18">
        <v>156.880875</v>
      </c>
      <c r="W2352" s="39">
        <v>7.4357930549352248E-5</v>
      </c>
      <c r="X2352" s="35">
        <v>184.72585389049394</v>
      </c>
      <c r="Y2352" s="35"/>
      <c r="Z2352" s="49">
        <v>0</v>
      </c>
      <c r="AC2352" t="s">
        <v>298</v>
      </c>
      <c r="AD2352" t="s">
        <v>299</v>
      </c>
      <c r="AE2352" t="s">
        <v>277</v>
      </c>
    </row>
    <row r="2353" spans="1:31" outlineLevel="1" x14ac:dyDescent="0.35">
      <c r="A2353" s="6" t="s">
        <v>398</v>
      </c>
      <c r="B2353" s="7" t="s">
        <v>562</v>
      </c>
      <c r="C2353" s="7" t="s">
        <v>277</v>
      </c>
      <c r="D2353" s="7" t="s">
        <v>298</v>
      </c>
      <c r="E2353" s="7" t="s">
        <v>299</v>
      </c>
      <c r="F2353" s="7" t="s">
        <v>563</v>
      </c>
      <c r="G2353" s="8">
        <v>5139127</v>
      </c>
      <c r="H2353" s="16" t="s">
        <v>2635</v>
      </c>
      <c r="I2353" s="18">
        <v>419.06200000000001</v>
      </c>
      <c r="J2353" s="19">
        <v>662.55399999999997</v>
      </c>
      <c r="K2353" s="19">
        <v>303.49700000000001</v>
      </c>
      <c r="L2353" s="19">
        <v>0</v>
      </c>
      <c r="M2353" s="19">
        <v>238.464</v>
      </c>
      <c r="N2353" s="19">
        <v>541.96100000000001</v>
      </c>
      <c r="O2353" s="19">
        <v>597.52099999999996</v>
      </c>
      <c r="P2353" s="19">
        <v>2225.9580000000001</v>
      </c>
      <c r="Q2353" s="19"/>
      <c r="R2353" s="19"/>
      <c r="S2353" s="19"/>
      <c r="T2353" s="19"/>
      <c r="U2353" s="25">
        <v>4989.0169999999998</v>
      </c>
      <c r="V2353" s="18">
        <v>623.62712499999998</v>
      </c>
      <c r="W2353" s="39">
        <v>2.9558492996321071E-4</v>
      </c>
      <c r="X2353" s="35">
        <v>734.31546818500851</v>
      </c>
      <c r="Y2353" s="35"/>
      <c r="Z2353" s="49">
        <v>0</v>
      </c>
      <c r="AC2353" t="s">
        <v>298</v>
      </c>
      <c r="AD2353" t="s">
        <v>299</v>
      </c>
      <c r="AE2353" t="s">
        <v>277</v>
      </c>
    </row>
    <row r="2354" spans="1:31" outlineLevel="1" x14ac:dyDescent="0.35">
      <c r="A2354" s="6" t="s">
        <v>398</v>
      </c>
      <c r="B2354" s="7" t="s">
        <v>562</v>
      </c>
      <c r="C2354" s="7" t="s">
        <v>277</v>
      </c>
      <c r="D2354" s="7" t="s">
        <v>298</v>
      </c>
      <c r="E2354" s="7" t="s">
        <v>299</v>
      </c>
      <c r="F2354" s="7" t="s">
        <v>563</v>
      </c>
      <c r="G2354" s="8">
        <v>5120859</v>
      </c>
      <c r="H2354" s="16" t="s">
        <v>2636</v>
      </c>
      <c r="I2354" s="18">
        <v>778.11900000000003</v>
      </c>
      <c r="J2354" s="19">
        <v>0</v>
      </c>
      <c r="K2354" s="19">
        <v>303.49700000000001</v>
      </c>
      <c r="L2354" s="19">
        <v>0</v>
      </c>
      <c r="M2354" s="19">
        <v>359.05700000000002</v>
      </c>
      <c r="N2354" s="19">
        <v>238.464</v>
      </c>
      <c r="O2354" s="19">
        <v>359.05700000000002</v>
      </c>
      <c r="P2354" s="19">
        <v>1016.583</v>
      </c>
      <c r="Q2354" s="19"/>
      <c r="R2354" s="19"/>
      <c r="S2354" s="19"/>
      <c r="T2354" s="19"/>
      <c r="U2354" s="25">
        <v>3054.777</v>
      </c>
      <c r="V2354" s="18">
        <v>381.84712500000001</v>
      </c>
      <c r="W2354" s="39">
        <v>1.809867646468687E-4</v>
      </c>
      <c r="X2354" s="35">
        <v>449.62163948445072</v>
      </c>
      <c r="Y2354" s="35"/>
      <c r="Z2354" s="49">
        <v>0</v>
      </c>
      <c r="AC2354" t="s">
        <v>298</v>
      </c>
      <c r="AD2354" t="s">
        <v>299</v>
      </c>
      <c r="AE2354" t="s">
        <v>277</v>
      </c>
    </row>
    <row r="2355" spans="1:31" outlineLevel="1" x14ac:dyDescent="0.35">
      <c r="A2355" s="6" t="s">
        <v>398</v>
      </c>
      <c r="B2355" s="7" t="s">
        <v>562</v>
      </c>
      <c r="C2355" s="7" t="s">
        <v>277</v>
      </c>
      <c r="D2355" s="7" t="s">
        <v>298</v>
      </c>
      <c r="E2355" s="7" t="s">
        <v>299</v>
      </c>
      <c r="F2355" s="7" t="s">
        <v>563</v>
      </c>
      <c r="G2355" s="8">
        <v>5129542</v>
      </c>
      <c r="H2355" s="16" t="s">
        <v>2637</v>
      </c>
      <c r="I2355" s="18">
        <v>1319.912</v>
      </c>
      <c r="J2355" s="19">
        <v>0</v>
      </c>
      <c r="K2355" s="19">
        <v>780.42499999999995</v>
      </c>
      <c r="L2355" s="19">
        <v>0</v>
      </c>
      <c r="M2355" s="19">
        <v>243.881</v>
      </c>
      <c r="N2355" s="19">
        <v>0</v>
      </c>
      <c r="O2355" s="19">
        <v>0</v>
      </c>
      <c r="P2355" s="19">
        <v>359.05700000000002</v>
      </c>
      <c r="Q2355" s="19"/>
      <c r="R2355" s="19"/>
      <c r="S2355" s="19"/>
      <c r="T2355" s="19"/>
      <c r="U2355" s="25">
        <v>2703.2749999999996</v>
      </c>
      <c r="V2355" s="18">
        <v>337.90937499999995</v>
      </c>
      <c r="W2355" s="39">
        <v>1.6016128057817769E-4</v>
      </c>
      <c r="X2355" s="35">
        <v>397.88532435504402</v>
      </c>
      <c r="Y2355" s="35"/>
      <c r="Z2355" s="49">
        <v>0</v>
      </c>
      <c r="AC2355" t="s">
        <v>298</v>
      </c>
      <c r="AD2355" t="s">
        <v>299</v>
      </c>
      <c r="AE2355" t="s">
        <v>277</v>
      </c>
    </row>
    <row r="2356" spans="1:31" outlineLevel="1" x14ac:dyDescent="0.35">
      <c r="A2356" s="6" t="s">
        <v>398</v>
      </c>
      <c r="B2356" s="7" t="s">
        <v>562</v>
      </c>
      <c r="C2356" s="7" t="s">
        <v>277</v>
      </c>
      <c r="D2356" s="7" t="s">
        <v>298</v>
      </c>
      <c r="E2356" s="7" t="s">
        <v>299</v>
      </c>
      <c r="F2356" s="7" t="s">
        <v>563</v>
      </c>
      <c r="G2356" s="8">
        <v>5120679</v>
      </c>
      <c r="H2356" s="16" t="s">
        <v>2638</v>
      </c>
      <c r="I2356" s="18">
        <v>778.11900000000003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238.464</v>
      </c>
      <c r="Q2356" s="19"/>
      <c r="R2356" s="19"/>
      <c r="S2356" s="19"/>
      <c r="T2356" s="19"/>
      <c r="U2356" s="25">
        <v>1016.5830000000001</v>
      </c>
      <c r="V2356" s="18">
        <v>127.07287500000001</v>
      </c>
      <c r="W2356" s="39">
        <v>6.0229623362035183E-5</v>
      </c>
      <c r="X2356" s="35">
        <v>149.62719541623542</v>
      </c>
      <c r="Y2356" s="35"/>
      <c r="Z2356" s="49">
        <v>0</v>
      </c>
      <c r="AC2356" t="s">
        <v>298</v>
      </c>
      <c r="AD2356" t="s">
        <v>299</v>
      </c>
      <c r="AE2356" t="s">
        <v>277</v>
      </c>
    </row>
    <row r="2357" spans="1:31" outlineLevel="1" x14ac:dyDescent="0.35">
      <c r="A2357" s="6" t="s">
        <v>398</v>
      </c>
      <c r="B2357" s="7" t="s">
        <v>562</v>
      </c>
      <c r="C2357" s="7" t="s">
        <v>277</v>
      </c>
      <c r="D2357" s="7" t="s">
        <v>298</v>
      </c>
      <c r="E2357" s="7" t="s">
        <v>299</v>
      </c>
      <c r="F2357" s="7" t="s">
        <v>563</v>
      </c>
      <c r="G2357" s="8">
        <v>5332274</v>
      </c>
      <c r="H2357" s="16" t="s">
        <v>2639</v>
      </c>
      <c r="I2357" s="18">
        <v>778.11900000000003</v>
      </c>
      <c r="J2357" s="19">
        <v>0</v>
      </c>
      <c r="K2357" s="19">
        <v>238.464</v>
      </c>
      <c r="L2357" s="19">
        <v>487.762</v>
      </c>
      <c r="M2357" s="19">
        <v>783.53599999999994</v>
      </c>
      <c r="N2357" s="19">
        <v>0</v>
      </c>
      <c r="O2357" s="19">
        <v>0</v>
      </c>
      <c r="P2357" s="19">
        <v>419.06200000000001</v>
      </c>
      <c r="Q2357" s="19"/>
      <c r="R2357" s="19"/>
      <c r="S2357" s="19"/>
      <c r="T2357" s="19"/>
      <c r="U2357" s="25">
        <v>2706.9429999999998</v>
      </c>
      <c r="V2357" s="18">
        <v>338.36787499999997</v>
      </c>
      <c r="W2357" s="39">
        <v>1.6037859904454192E-4</v>
      </c>
      <c r="X2357" s="35">
        <v>398.42520408231348</v>
      </c>
      <c r="Y2357" s="35"/>
      <c r="Z2357" s="49">
        <v>0</v>
      </c>
      <c r="AC2357" t="s">
        <v>298</v>
      </c>
      <c r="AD2357" t="s">
        <v>299</v>
      </c>
      <c r="AE2357" t="s">
        <v>277</v>
      </c>
    </row>
    <row r="2358" spans="1:31" outlineLevel="1" x14ac:dyDescent="0.35">
      <c r="A2358" s="6" t="s">
        <v>398</v>
      </c>
      <c r="B2358" s="7" t="s">
        <v>562</v>
      </c>
      <c r="C2358" s="7" t="s">
        <v>277</v>
      </c>
      <c r="D2358" s="7" t="s">
        <v>298</v>
      </c>
      <c r="E2358" s="7" t="s">
        <v>299</v>
      </c>
      <c r="F2358" s="7" t="s">
        <v>563</v>
      </c>
      <c r="G2358" s="8">
        <v>5273597</v>
      </c>
      <c r="H2358" s="16" t="s">
        <v>2640</v>
      </c>
      <c r="I2358" s="18">
        <v>359.05700000000002</v>
      </c>
      <c r="J2358" s="19">
        <v>180.59800000000001</v>
      </c>
      <c r="K2358" s="19">
        <v>715.39171999999996</v>
      </c>
      <c r="L2358" s="19">
        <v>0</v>
      </c>
      <c r="M2358" s="19">
        <v>303.49700000000001</v>
      </c>
      <c r="N2358" s="19">
        <v>303.49700000000001</v>
      </c>
      <c r="O2358" s="19">
        <v>0</v>
      </c>
      <c r="P2358" s="19">
        <v>778.11900000000003</v>
      </c>
      <c r="Q2358" s="19"/>
      <c r="R2358" s="19"/>
      <c r="S2358" s="19"/>
      <c r="T2358" s="19"/>
      <c r="U2358" s="25">
        <v>2640.1597200000001</v>
      </c>
      <c r="V2358" s="18">
        <v>330.01996500000001</v>
      </c>
      <c r="W2358" s="39">
        <v>1.5642188149045996E-4</v>
      </c>
      <c r="X2358" s="35">
        <v>388.59561329917318</v>
      </c>
      <c r="Y2358" s="35"/>
      <c r="Z2358" s="49">
        <v>0</v>
      </c>
      <c r="AC2358" t="s">
        <v>298</v>
      </c>
      <c r="AD2358" t="s">
        <v>299</v>
      </c>
      <c r="AE2358" t="s">
        <v>277</v>
      </c>
    </row>
    <row r="2359" spans="1:31" outlineLevel="1" x14ac:dyDescent="0.35">
      <c r="A2359" s="6" t="s">
        <v>398</v>
      </c>
      <c r="B2359" s="7" t="s">
        <v>562</v>
      </c>
      <c r="C2359" s="7" t="s">
        <v>277</v>
      </c>
      <c r="D2359" s="7" t="s">
        <v>298</v>
      </c>
      <c r="E2359" s="7" t="s">
        <v>299</v>
      </c>
      <c r="F2359" s="7" t="s">
        <v>563</v>
      </c>
      <c r="G2359" s="8">
        <v>5121007</v>
      </c>
      <c r="H2359" s="16" t="s">
        <v>2641</v>
      </c>
      <c r="I2359" s="18">
        <v>778.11900000000003</v>
      </c>
      <c r="J2359" s="19">
        <v>361.19499999999999</v>
      </c>
      <c r="K2359" s="19">
        <v>1631.3</v>
      </c>
      <c r="L2359" s="19">
        <v>0</v>
      </c>
      <c r="M2359" s="19">
        <v>785.67399999999998</v>
      </c>
      <c r="N2359" s="19">
        <v>0</v>
      </c>
      <c r="O2359" s="19">
        <v>0</v>
      </c>
      <c r="P2359" s="19">
        <v>835.98540000000003</v>
      </c>
      <c r="Q2359" s="19"/>
      <c r="R2359" s="19"/>
      <c r="S2359" s="19"/>
      <c r="T2359" s="19"/>
      <c r="U2359" s="25">
        <v>4392.2734</v>
      </c>
      <c r="V2359" s="18">
        <v>549.034175</v>
      </c>
      <c r="W2359" s="39">
        <v>2.6022958537088035E-4</v>
      </c>
      <c r="X2359" s="35">
        <v>646.48292401440187</v>
      </c>
      <c r="Y2359" s="35"/>
      <c r="Z2359" s="49">
        <v>0</v>
      </c>
      <c r="AC2359" t="s">
        <v>298</v>
      </c>
      <c r="AD2359" t="s">
        <v>299</v>
      </c>
      <c r="AE2359" t="s">
        <v>277</v>
      </c>
    </row>
    <row r="2360" spans="1:31" outlineLevel="1" x14ac:dyDescent="0.35">
      <c r="A2360" s="6" t="s">
        <v>398</v>
      </c>
      <c r="B2360" s="7" t="s">
        <v>562</v>
      </c>
      <c r="C2360" s="7" t="s">
        <v>277</v>
      </c>
      <c r="D2360" s="7" t="s">
        <v>298</v>
      </c>
      <c r="E2360" s="7" t="s">
        <v>299</v>
      </c>
      <c r="F2360" s="7" t="s">
        <v>563</v>
      </c>
      <c r="G2360" s="8">
        <v>5120963</v>
      </c>
      <c r="H2360" s="16" t="s">
        <v>2642</v>
      </c>
      <c r="I2360" s="18">
        <v>1197.18</v>
      </c>
      <c r="J2360" s="19">
        <v>0</v>
      </c>
      <c r="K2360" s="19">
        <v>303.49700000000001</v>
      </c>
      <c r="L2360" s="19">
        <v>0</v>
      </c>
      <c r="M2360" s="19">
        <v>0</v>
      </c>
      <c r="N2360" s="19">
        <v>0</v>
      </c>
      <c r="O2360" s="19">
        <v>359.05700000000002</v>
      </c>
      <c r="P2360" s="19">
        <v>180.59800000000001</v>
      </c>
      <c r="Q2360" s="19"/>
      <c r="R2360" s="19"/>
      <c r="S2360" s="19"/>
      <c r="T2360" s="19"/>
      <c r="U2360" s="25">
        <v>2040.3320000000001</v>
      </c>
      <c r="V2360" s="18">
        <v>255.04150000000001</v>
      </c>
      <c r="W2360" s="39">
        <v>1.2088381164499895E-4</v>
      </c>
      <c r="X2360" s="35">
        <v>300.30912859845034</v>
      </c>
      <c r="Y2360" s="35"/>
      <c r="Z2360" s="49">
        <v>0</v>
      </c>
      <c r="AC2360" t="s">
        <v>298</v>
      </c>
      <c r="AD2360" t="s">
        <v>299</v>
      </c>
      <c r="AE2360" t="s">
        <v>277</v>
      </c>
    </row>
    <row r="2361" spans="1:31" outlineLevel="1" x14ac:dyDescent="0.35">
      <c r="A2361" s="6" t="s">
        <v>398</v>
      </c>
      <c r="B2361" s="7" t="s">
        <v>562</v>
      </c>
      <c r="C2361" s="7" t="s">
        <v>277</v>
      </c>
      <c r="D2361" s="7" t="s">
        <v>298</v>
      </c>
      <c r="E2361" s="7" t="s">
        <v>299</v>
      </c>
      <c r="F2361" s="7" t="s">
        <v>563</v>
      </c>
      <c r="G2361" s="8">
        <v>5120721</v>
      </c>
      <c r="H2361" s="16" t="s">
        <v>2643</v>
      </c>
      <c r="I2361" s="18">
        <v>2396.4989999999998</v>
      </c>
      <c r="J2361" s="19">
        <v>0</v>
      </c>
      <c r="K2361" s="19">
        <v>5495.473</v>
      </c>
      <c r="L2361" s="19">
        <v>2033.165</v>
      </c>
      <c r="M2361" s="19">
        <v>361.19600000000003</v>
      </c>
      <c r="N2361" s="19">
        <v>541.96100000000001</v>
      </c>
      <c r="O2361" s="19">
        <v>238.464</v>
      </c>
      <c r="P2361" s="19">
        <v>539.65499999999997</v>
      </c>
      <c r="Q2361" s="19"/>
      <c r="R2361" s="19"/>
      <c r="S2361" s="19"/>
      <c r="T2361" s="19"/>
      <c r="U2361" s="25">
        <v>11606.412999999999</v>
      </c>
      <c r="V2361" s="18">
        <v>1450.8016249999998</v>
      </c>
      <c r="W2361" s="39">
        <v>6.8764663935382421E-4</v>
      </c>
      <c r="X2361" s="35">
        <v>1708.3061845737484</v>
      </c>
      <c r="Y2361" s="35"/>
      <c r="Z2361" s="49">
        <v>0</v>
      </c>
      <c r="AC2361" t="s">
        <v>298</v>
      </c>
      <c r="AD2361" t="s">
        <v>299</v>
      </c>
      <c r="AE2361" t="s">
        <v>277</v>
      </c>
    </row>
    <row r="2362" spans="1:31" outlineLevel="1" x14ac:dyDescent="0.35">
      <c r="A2362" s="6" t="s">
        <v>398</v>
      </c>
      <c r="B2362" s="7" t="s">
        <v>562</v>
      </c>
      <c r="C2362" s="7" t="s">
        <v>277</v>
      </c>
      <c r="D2362" s="7" t="s">
        <v>298</v>
      </c>
      <c r="E2362" s="7" t="s">
        <v>299</v>
      </c>
      <c r="F2362" s="7" t="s">
        <v>563</v>
      </c>
      <c r="G2362" s="8">
        <v>5336616</v>
      </c>
      <c r="H2362" s="16" t="s">
        <v>2644</v>
      </c>
      <c r="I2362" s="18">
        <v>359.05700000000002</v>
      </c>
      <c r="J2362" s="19">
        <v>597.52099999999996</v>
      </c>
      <c r="K2362" s="19">
        <v>541.96100000000001</v>
      </c>
      <c r="L2362" s="19">
        <v>0</v>
      </c>
      <c r="M2362" s="19">
        <v>0</v>
      </c>
      <c r="N2362" s="19">
        <v>0</v>
      </c>
      <c r="O2362" s="19">
        <v>303.49700000000001</v>
      </c>
      <c r="P2362" s="19">
        <v>778.11900000000003</v>
      </c>
      <c r="Q2362" s="19"/>
      <c r="R2362" s="19"/>
      <c r="S2362" s="19"/>
      <c r="T2362" s="19"/>
      <c r="U2362" s="25">
        <v>2580.1550000000002</v>
      </c>
      <c r="V2362" s="18">
        <v>322.51937500000003</v>
      </c>
      <c r="W2362" s="39">
        <v>1.5286677414994338E-4</v>
      </c>
      <c r="X2362" s="35">
        <v>379.76373438192155</v>
      </c>
      <c r="Y2362" s="35"/>
      <c r="Z2362" s="49">
        <v>0</v>
      </c>
      <c r="AC2362" t="s">
        <v>298</v>
      </c>
      <c r="AD2362" t="s">
        <v>299</v>
      </c>
      <c r="AE2362" t="s">
        <v>277</v>
      </c>
    </row>
    <row r="2363" spans="1:31" outlineLevel="1" x14ac:dyDescent="0.35">
      <c r="A2363" s="6" t="s">
        <v>398</v>
      </c>
      <c r="B2363" s="7" t="s">
        <v>562</v>
      </c>
      <c r="C2363" s="7" t="s">
        <v>277</v>
      </c>
      <c r="D2363" s="7" t="s">
        <v>298</v>
      </c>
      <c r="E2363" s="7" t="s">
        <v>299</v>
      </c>
      <c r="F2363" s="7" t="s">
        <v>563</v>
      </c>
      <c r="G2363" s="8">
        <v>5133154</v>
      </c>
      <c r="H2363" s="16" t="s">
        <v>2645</v>
      </c>
      <c r="I2363" s="18">
        <v>1197.18</v>
      </c>
      <c r="J2363" s="19">
        <v>0</v>
      </c>
      <c r="K2363" s="19">
        <v>1148.9549999999999</v>
      </c>
      <c r="L2363" s="19">
        <v>0</v>
      </c>
      <c r="M2363" s="19">
        <v>361.19600000000003</v>
      </c>
      <c r="N2363" s="19">
        <v>0</v>
      </c>
      <c r="O2363" s="19">
        <v>0</v>
      </c>
      <c r="P2363" s="19">
        <v>238.464</v>
      </c>
      <c r="Q2363" s="19"/>
      <c r="R2363" s="19"/>
      <c r="S2363" s="19"/>
      <c r="T2363" s="19"/>
      <c r="U2363" s="25">
        <v>2945.7950000000001</v>
      </c>
      <c r="V2363" s="18">
        <v>368.22437500000001</v>
      </c>
      <c r="W2363" s="39">
        <v>1.7452989411761402E-4</v>
      </c>
      <c r="X2363" s="35">
        <v>433.58097088104881</v>
      </c>
      <c r="Y2363" s="35"/>
      <c r="Z2363" s="49">
        <v>0</v>
      </c>
      <c r="AC2363" t="s">
        <v>298</v>
      </c>
      <c r="AD2363" t="s">
        <v>299</v>
      </c>
      <c r="AE2363" t="s">
        <v>277</v>
      </c>
    </row>
    <row r="2364" spans="1:31" outlineLevel="1" x14ac:dyDescent="0.35">
      <c r="A2364" s="6" t="s">
        <v>398</v>
      </c>
      <c r="B2364" s="7" t="s">
        <v>562</v>
      </c>
      <c r="C2364" s="7" t="s">
        <v>277</v>
      </c>
      <c r="D2364" s="7" t="s">
        <v>298</v>
      </c>
      <c r="E2364" s="7" t="s">
        <v>299</v>
      </c>
      <c r="F2364" s="7" t="s">
        <v>563</v>
      </c>
      <c r="G2364" s="8">
        <v>5272899</v>
      </c>
      <c r="H2364" s="16" t="s">
        <v>2646</v>
      </c>
      <c r="I2364" s="18">
        <v>539.65499999999997</v>
      </c>
      <c r="J2364" s="19">
        <v>0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/>
      <c r="R2364" s="19"/>
      <c r="S2364" s="19"/>
      <c r="T2364" s="19"/>
      <c r="U2364" s="25">
        <v>539.65499999999997</v>
      </c>
      <c r="V2364" s="18">
        <v>67.456874999999997</v>
      </c>
      <c r="W2364" s="39">
        <v>3.197300898740102E-5</v>
      </c>
      <c r="X2364" s="35">
        <v>79.429878467718339</v>
      </c>
      <c r="Y2364" s="35"/>
      <c r="Z2364" s="49">
        <v>0</v>
      </c>
      <c r="AC2364" t="s">
        <v>298</v>
      </c>
      <c r="AD2364" t="s">
        <v>299</v>
      </c>
      <c r="AE2364" t="s">
        <v>277</v>
      </c>
    </row>
    <row r="2365" spans="1:31" outlineLevel="1" x14ac:dyDescent="0.35">
      <c r="A2365" s="6" t="s">
        <v>398</v>
      </c>
      <c r="B2365" s="7" t="s">
        <v>562</v>
      </c>
      <c r="C2365" s="7" t="s">
        <v>277</v>
      </c>
      <c r="D2365" s="7" t="s">
        <v>298</v>
      </c>
      <c r="E2365" s="7" t="s">
        <v>299</v>
      </c>
      <c r="F2365" s="7" t="s">
        <v>563</v>
      </c>
      <c r="G2365" s="8">
        <v>5272370</v>
      </c>
      <c r="H2365" s="16" t="s">
        <v>2647</v>
      </c>
      <c r="I2365" s="18">
        <v>778.11900000000003</v>
      </c>
      <c r="J2365" s="19">
        <v>0</v>
      </c>
      <c r="K2365" s="19">
        <v>238.46399999999997</v>
      </c>
      <c r="L2365" s="19">
        <v>484.09500000000003</v>
      </c>
      <c r="M2365" s="19">
        <v>0</v>
      </c>
      <c r="N2365" s="19">
        <v>0</v>
      </c>
      <c r="O2365" s="19">
        <v>662.55399999999997</v>
      </c>
      <c r="P2365" s="19">
        <v>778.11900000000003</v>
      </c>
      <c r="Q2365" s="19"/>
      <c r="R2365" s="19"/>
      <c r="S2365" s="19"/>
      <c r="T2365" s="19"/>
      <c r="U2365" s="25">
        <v>2941.3510000000001</v>
      </c>
      <c r="V2365" s="18">
        <v>367.66887500000001</v>
      </c>
      <c r="W2365" s="39">
        <v>1.7426659987973981E-4</v>
      </c>
      <c r="X2365" s="35">
        <v>432.92687450482595</v>
      </c>
      <c r="Y2365" s="35"/>
      <c r="Z2365" s="49">
        <v>0</v>
      </c>
      <c r="AC2365" t="s">
        <v>298</v>
      </c>
      <c r="AD2365" t="s">
        <v>299</v>
      </c>
      <c r="AE2365" t="s">
        <v>277</v>
      </c>
    </row>
    <row r="2366" spans="1:31" outlineLevel="1" x14ac:dyDescent="0.35">
      <c r="A2366" s="6" t="s">
        <v>398</v>
      </c>
      <c r="B2366" s="7" t="s">
        <v>562</v>
      </c>
      <c r="C2366" s="7" t="s">
        <v>277</v>
      </c>
      <c r="D2366" s="7" t="s">
        <v>298</v>
      </c>
      <c r="E2366" s="7" t="s">
        <v>299</v>
      </c>
      <c r="F2366" s="7" t="s">
        <v>563</v>
      </c>
      <c r="G2366" s="8">
        <v>5135204</v>
      </c>
      <c r="H2366" s="16" t="s">
        <v>2648</v>
      </c>
      <c r="I2366" s="18">
        <v>539.65499999999997</v>
      </c>
      <c r="J2366" s="19">
        <v>0</v>
      </c>
      <c r="K2366" s="19">
        <v>1452.452</v>
      </c>
      <c r="L2366" s="19">
        <v>0</v>
      </c>
      <c r="M2366" s="19">
        <v>0</v>
      </c>
      <c r="N2366" s="19">
        <v>0</v>
      </c>
      <c r="O2366" s="19">
        <v>0</v>
      </c>
      <c r="P2366" s="19">
        <v>898.71199999999999</v>
      </c>
      <c r="Q2366" s="19"/>
      <c r="R2366" s="19"/>
      <c r="S2366" s="19"/>
      <c r="T2366" s="19"/>
      <c r="U2366" s="25">
        <v>2890.819</v>
      </c>
      <c r="V2366" s="18">
        <v>361.35237499999999</v>
      </c>
      <c r="W2366" s="39">
        <v>1.7127272399579293E-4</v>
      </c>
      <c r="X2366" s="35">
        <v>425.48925117375194</v>
      </c>
      <c r="Y2366" s="35"/>
      <c r="Z2366" s="49">
        <v>0</v>
      </c>
      <c r="AC2366" t="s">
        <v>298</v>
      </c>
      <c r="AD2366" t="s">
        <v>299</v>
      </c>
      <c r="AE2366" t="s">
        <v>277</v>
      </c>
    </row>
    <row r="2367" spans="1:31" outlineLevel="1" x14ac:dyDescent="0.35">
      <c r="A2367" s="6" t="s">
        <v>398</v>
      </c>
      <c r="B2367" s="7" t="s">
        <v>562</v>
      </c>
      <c r="C2367" s="7" t="s">
        <v>277</v>
      </c>
      <c r="D2367" s="7" t="s">
        <v>298</v>
      </c>
      <c r="E2367" s="7" t="s">
        <v>299</v>
      </c>
      <c r="F2367" s="7" t="s">
        <v>563</v>
      </c>
      <c r="G2367" s="8">
        <v>5120769</v>
      </c>
      <c r="H2367" s="16" t="s">
        <v>2649</v>
      </c>
      <c r="I2367" s="18">
        <v>1257.1849999999999</v>
      </c>
      <c r="J2367" s="19">
        <v>0</v>
      </c>
      <c r="K2367" s="19">
        <v>1209.932</v>
      </c>
      <c r="L2367" s="19">
        <v>541.79300000000001</v>
      </c>
      <c r="M2367" s="19">
        <v>243.881</v>
      </c>
      <c r="N2367" s="19">
        <v>-2.800000000279397E-4</v>
      </c>
      <c r="O2367" s="19">
        <v>1338.6379999999999</v>
      </c>
      <c r="P2367" s="19">
        <v>1016.583</v>
      </c>
      <c r="Q2367" s="19"/>
      <c r="R2367" s="19"/>
      <c r="S2367" s="19"/>
      <c r="T2367" s="19"/>
      <c r="U2367" s="25">
        <v>5608.0117199999995</v>
      </c>
      <c r="V2367" s="18">
        <v>701.00146499999994</v>
      </c>
      <c r="W2367" s="39">
        <v>3.3225858951554282E-4</v>
      </c>
      <c r="X2367" s="35">
        <v>825.42307467759986</v>
      </c>
      <c r="Y2367" s="35"/>
      <c r="Z2367" s="49">
        <v>0</v>
      </c>
      <c r="AC2367" t="s">
        <v>298</v>
      </c>
      <c r="AD2367" t="s">
        <v>299</v>
      </c>
      <c r="AE2367" t="s">
        <v>277</v>
      </c>
    </row>
    <row r="2368" spans="1:31" outlineLevel="1" x14ac:dyDescent="0.35">
      <c r="A2368" s="6" t="s">
        <v>398</v>
      </c>
      <c r="B2368" s="7" t="s">
        <v>562</v>
      </c>
      <c r="C2368" s="7" t="s">
        <v>277</v>
      </c>
      <c r="D2368" s="7" t="s">
        <v>298</v>
      </c>
      <c r="E2368" s="7" t="s">
        <v>299</v>
      </c>
      <c r="F2368" s="7" t="s">
        <v>563</v>
      </c>
      <c r="G2368" s="8">
        <v>5128875</v>
      </c>
      <c r="H2368" s="16" t="s">
        <v>2650</v>
      </c>
      <c r="I2368" s="18">
        <v>419.06200000000001</v>
      </c>
      <c r="J2368" s="19">
        <v>0</v>
      </c>
      <c r="K2368" s="19">
        <v>726.22672</v>
      </c>
      <c r="L2368" s="19">
        <v>0</v>
      </c>
      <c r="M2368" s="19">
        <v>547.37800000000004</v>
      </c>
      <c r="N2368" s="19">
        <v>0</v>
      </c>
      <c r="O2368" s="19">
        <v>0</v>
      </c>
      <c r="P2368" s="19">
        <v>597.52099999999996</v>
      </c>
      <c r="Q2368" s="19"/>
      <c r="R2368" s="19"/>
      <c r="S2368" s="19"/>
      <c r="T2368" s="19"/>
      <c r="U2368" s="25">
        <v>2290.1877199999999</v>
      </c>
      <c r="V2368" s="18">
        <v>286.27346499999999</v>
      </c>
      <c r="W2368" s="39">
        <v>1.3568704552796777E-4</v>
      </c>
      <c r="X2368" s="35">
        <v>337.08449336680093</v>
      </c>
      <c r="Y2368" s="35"/>
      <c r="Z2368" s="49">
        <v>0</v>
      </c>
      <c r="AC2368" t="s">
        <v>298</v>
      </c>
      <c r="AD2368" t="s">
        <v>299</v>
      </c>
      <c r="AE2368" t="s">
        <v>277</v>
      </c>
    </row>
    <row r="2369" spans="1:31" outlineLevel="1" x14ac:dyDescent="0.35">
      <c r="A2369" s="6" t="s">
        <v>398</v>
      </c>
      <c r="B2369" s="7" t="s">
        <v>562</v>
      </c>
      <c r="C2369" s="7" t="s">
        <v>277</v>
      </c>
      <c r="D2369" s="7" t="s">
        <v>298</v>
      </c>
      <c r="E2369" s="7" t="s">
        <v>299</v>
      </c>
      <c r="F2369" s="7" t="s">
        <v>563</v>
      </c>
      <c r="G2369" s="8">
        <v>5278509</v>
      </c>
      <c r="H2369" s="16" t="s">
        <v>2651</v>
      </c>
      <c r="I2369" s="18">
        <v>419.06200000000001</v>
      </c>
      <c r="J2369" s="19">
        <v>0</v>
      </c>
      <c r="K2369" s="19">
        <v>606.99400000000003</v>
      </c>
      <c r="L2369" s="19">
        <v>0</v>
      </c>
      <c r="M2369" s="19">
        <v>547.37800000000004</v>
      </c>
      <c r="N2369" s="19">
        <v>0</v>
      </c>
      <c r="O2369" s="19">
        <v>0</v>
      </c>
      <c r="P2369" s="19">
        <v>238.464</v>
      </c>
      <c r="Q2369" s="19"/>
      <c r="R2369" s="19"/>
      <c r="S2369" s="19"/>
      <c r="T2369" s="19"/>
      <c r="U2369" s="25">
        <v>1811.8980000000001</v>
      </c>
      <c r="V2369" s="18">
        <v>226.48725000000002</v>
      </c>
      <c r="W2369" s="39">
        <v>1.0734975315387412E-4</v>
      </c>
      <c r="X2369" s="35">
        <v>266.68674974919526</v>
      </c>
      <c r="Y2369" s="35"/>
      <c r="Z2369" s="49">
        <v>0</v>
      </c>
      <c r="AC2369" t="s">
        <v>298</v>
      </c>
      <c r="AD2369" t="s">
        <v>299</v>
      </c>
      <c r="AE2369" t="s">
        <v>277</v>
      </c>
    </row>
    <row r="2370" spans="1:31" outlineLevel="1" x14ac:dyDescent="0.35">
      <c r="A2370" s="6" t="s">
        <v>398</v>
      </c>
      <c r="B2370" s="7" t="s">
        <v>562</v>
      </c>
      <c r="C2370" s="7" t="s">
        <v>277</v>
      </c>
      <c r="D2370" s="7" t="s">
        <v>298</v>
      </c>
      <c r="E2370" s="7" t="s">
        <v>299</v>
      </c>
      <c r="F2370" s="7" t="s">
        <v>563</v>
      </c>
      <c r="G2370" s="8">
        <v>5338960</v>
      </c>
      <c r="H2370" s="16" t="s">
        <v>2652</v>
      </c>
      <c r="I2370" s="18">
        <v>419.06200000000001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238.464</v>
      </c>
      <c r="Q2370" s="19"/>
      <c r="R2370" s="19"/>
      <c r="S2370" s="19"/>
      <c r="T2370" s="19"/>
      <c r="U2370" s="25">
        <v>657.52600000000007</v>
      </c>
      <c r="V2370" s="18">
        <v>82.190750000000008</v>
      </c>
      <c r="W2370" s="39">
        <v>3.8956527239532379E-5</v>
      </c>
      <c r="X2370" s="35">
        <v>96.778887009969296</v>
      </c>
      <c r="Y2370" s="35"/>
      <c r="Z2370" s="49">
        <v>0</v>
      </c>
      <c r="AC2370" t="s">
        <v>298</v>
      </c>
      <c r="AD2370" t="s">
        <v>299</v>
      </c>
      <c r="AE2370" t="s">
        <v>277</v>
      </c>
    </row>
    <row r="2371" spans="1:31" outlineLevel="1" x14ac:dyDescent="0.35">
      <c r="A2371" s="6" t="s">
        <v>398</v>
      </c>
      <c r="B2371" s="7" t="s">
        <v>562</v>
      </c>
      <c r="C2371" s="7" t="s">
        <v>277</v>
      </c>
      <c r="D2371" s="7" t="s">
        <v>298</v>
      </c>
      <c r="E2371" s="7" t="s">
        <v>299</v>
      </c>
      <c r="F2371" s="7" t="s">
        <v>563</v>
      </c>
      <c r="G2371" s="8">
        <v>5128114</v>
      </c>
      <c r="H2371" s="16" t="s">
        <v>2653</v>
      </c>
      <c r="I2371" s="18">
        <v>419.06200000000001</v>
      </c>
      <c r="J2371" s="19">
        <v>0</v>
      </c>
      <c r="K2371" s="19">
        <v>541.96100000000001</v>
      </c>
      <c r="L2371" s="19">
        <v>0</v>
      </c>
      <c r="M2371" s="19">
        <v>243.881</v>
      </c>
      <c r="N2371" s="19">
        <v>0</v>
      </c>
      <c r="O2371" s="19">
        <v>0</v>
      </c>
      <c r="P2371" s="19">
        <v>238.464</v>
      </c>
      <c r="Q2371" s="19"/>
      <c r="R2371" s="19"/>
      <c r="S2371" s="19"/>
      <c r="T2371" s="19"/>
      <c r="U2371" s="25">
        <v>1443.3679999999999</v>
      </c>
      <c r="V2371" s="18">
        <v>180.42099999999999</v>
      </c>
      <c r="W2371" s="39">
        <v>8.5515408985605687E-5</v>
      </c>
      <c r="X2371" s="35">
        <v>212.44414454455847</v>
      </c>
      <c r="Y2371" s="35"/>
      <c r="Z2371" s="49">
        <v>0</v>
      </c>
      <c r="AC2371" t="s">
        <v>298</v>
      </c>
      <c r="AD2371" t="s">
        <v>299</v>
      </c>
      <c r="AE2371" t="s">
        <v>277</v>
      </c>
    </row>
    <row r="2372" spans="1:31" outlineLevel="1" x14ac:dyDescent="0.35">
      <c r="A2372" s="6" t="s">
        <v>398</v>
      </c>
      <c r="B2372" s="7" t="s">
        <v>562</v>
      </c>
      <c r="C2372" s="7" t="s">
        <v>277</v>
      </c>
      <c r="D2372" s="7" t="s">
        <v>298</v>
      </c>
      <c r="E2372" s="7" t="s">
        <v>299</v>
      </c>
      <c r="F2372" s="7" t="s">
        <v>563</v>
      </c>
      <c r="G2372" s="8">
        <v>5127599</v>
      </c>
      <c r="H2372" s="16" t="s">
        <v>2654</v>
      </c>
      <c r="I2372" s="18">
        <v>419.06200000000001</v>
      </c>
      <c r="J2372" s="19">
        <v>0</v>
      </c>
      <c r="K2372" s="19">
        <v>1139.482</v>
      </c>
      <c r="L2372" s="19">
        <v>0</v>
      </c>
      <c r="M2372" s="19">
        <v>0</v>
      </c>
      <c r="N2372" s="19">
        <v>1083.922</v>
      </c>
      <c r="O2372" s="19">
        <v>359.05700000000002</v>
      </c>
      <c r="P2372" s="19">
        <v>419.06200000000001</v>
      </c>
      <c r="Q2372" s="19"/>
      <c r="R2372" s="19"/>
      <c r="S2372" s="19"/>
      <c r="T2372" s="19"/>
      <c r="U2372" s="25">
        <v>3420.585</v>
      </c>
      <c r="V2372" s="18">
        <v>427.573125</v>
      </c>
      <c r="W2372" s="39">
        <v>2.0265983813208275E-4</v>
      </c>
      <c r="X2372" s="35">
        <v>503.46360329933077</v>
      </c>
      <c r="Y2372" s="35"/>
      <c r="Z2372" s="49">
        <v>0</v>
      </c>
      <c r="AC2372" t="s">
        <v>298</v>
      </c>
      <c r="AD2372" t="s">
        <v>299</v>
      </c>
      <c r="AE2372" t="s">
        <v>277</v>
      </c>
    </row>
    <row r="2373" spans="1:31" outlineLevel="1" x14ac:dyDescent="0.35">
      <c r="A2373" s="6" t="s">
        <v>398</v>
      </c>
      <c r="B2373" s="7" t="s">
        <v>562</v>
      </c>
      <c r="C2373" s="7" t="s">
        <v>277</v>
      </c>
      <c r="D2373" s="7" t="s">
        <v>298</v>
      </c>
      <c r="E2373" s="7" t="s">
        <v>299</v>
      </c>
      <c r="F2373" s="7" t="s">
        <v>563</v>
      </c>
      <c r="G2373" s="8">
        <v>5124246</v>
      </c>
      <c r="H2373" s="16" t="s">
        <v>2655</v>
      </c>
      <c r="I2373" s="18">
        <v>419.06200000000001</v>
      </c>
      <c r="J2373" s="19">
        <v>0</v>
      </c>
      <c r="K2373" s="19">
        <v>0</v>
      </c>
      <c r="L2373" s="19">
        <v>0</v>
      </c>
      <c r="M2373" s="19">
        <v>243.881</v>
      </c>
      <c r="N2373" s="19">
        <v>0</v>
      </c>
      <c r="O2373" s="19">
        <v>0</v>
      </c>
      <c r="P2373" s="19">
        <v>597.52099999999996</v>
      </c>
      <c r="Q2373" s="19"/>
      <c r="R2373" s="19"/>
      <c r="S2373" s="19"/>
      <c r="T2373" s="19"/>
      <c r="U2373" s="25">
        <v>1260.4639999999999</v>
      </c>
      <c r="V2373" s="18">
        <v>157.55799999999999</v>
      </c>
      <c r="W2373" s="39">
        <v>7.4678872242998659E-5</v>
      </c>
      <c r="X2373" s="35">
        <v>185.52316263711842</v>
      </c>
      <c r="Y2373" s="35"/>
      <c r="Z2373" s="49">
        <v>0</v>
      </c>
      <c r="AC2373" t="s">
        <v>298</v>
      </c>
      <c r="AD2373" t="s">
        <v>299</v>
      </c>
      <c r="AE2373" t="s">
        <v>277</v>
      </c>
    </row>
    <row r="2374" spans="1:31" outlineLevel="1" x14ac:dyDescent="0.35">
      <c r="A2374" s="6" t="s">
        <v>398</v>
      </c>
      <c r="B2374" s="7" t="s">
        <v>562</v>
      </c>
      <c r="C2374" s="7" t="s">
        <v>277</v>
      </c>
      <c r="D2374" s="7" t="s">
        <v>298</v>
      </c>
      <c r="E2374" s="7" t="s">
        <v>299</v>
      </c>
      <c r="F2374" s="7" t="s">
        <v>563</v>
      </c>
      <c r="G2374" s="8">
        <v>5126192</v>
      </c>
      <c r="H2374" s="16" t="s">
        <v>2656</v>
      </c>
      <c r="I2374" s="18">
        <v>419.06200000000001</v>
      </c>
      <c r="J2374" s="19">
        <v>0</v>
      </c>
      <c r="K2374" s="19">
        <v>0</v>
      </c>
      <c r="L2374" s="19">
        <v>0</v>
      </c>
      <c r="M2374" s="19">
        <v>424.47899999999998</v>
      </c>
      <c r="N2374" s="19">
        <v>0</v>
      </c>
      <c r="O2374" s="19">
        <v>0</v>
      </c>
      <c r="P2374" s="19">
        <v>238.464</v>
      </c>
      <c r="Q2374" s="19"/>
      <c r="R2374" s="19"/>
      <c r="S2374" s="19"/>
      <c r="T2374" s="19"/>
      <c r="U2374" s="25">
        <v>1082.0049999999999</v>
      </c>
      <c r="V2374" s="18">
        <v>135.25062499999999</v>
      </c>
      <c r="W2374" s="39">
        <v>6.4105688985394071E-5</v>
      </c>
      <c r="X2374" s="35">
        <v>159.2564242923045</v>
      </c>
      <c r="Y2374" s="35"/>
      <c r="Z2374" s="49">
        <v>0</v>
      </c>
      <c r="AC2374" t="s">
        <v>298</v>
      </c>
      <c r="AD2374" t="s">
        <v>299</v>
      </c>
      <c r="AE2374" t="s">
        <v>277</v>
      </c>
    </row>
    <row r="2375" spans="1:31" outlineLevel="1" x14ac:dyDescent="0.35">
      <c r="A2375" s="6" t="s">
        <v>398</v>
      </c>
      <c r="B2375" s="7" t="s">
        <v>562</v>
      </c>
      <c r="C2375" s="7" t="s">
        <v>277</v>
      </c>
      <c r="D2375" s="7" t="s">
        <v>298</v>
      </c>
      <c r="E2375" s="7" t="s">
        <v>299</v>
      </c>
      <c r="F2375" s="7" t="s">
        <v>563</v>
      </c>
      <c r="G2375" s="8">
        <v>5120330</v>
      </c>
      <c r="H2375" s="16" t="s">
        <v>2657</v>
      </c>
      <c r="I2375" s="18">
        <v>1199.318</v>
      </c>
      <c r="J2375" s="19">
        <v>838.12300000000005</v>
      </c>
      <c r="K2375" s="19">
        <v>1150.316</v>
      </c>
      <c r="L2375" s="19">
        <v>0</v>
      </c>
      <c r="M2375" s="19">
        <v>0</v>
      </c>
      <c r="N2375" s="19">
        <v>662.55399999999997</v>
      </c>
      <c r="O2375" s="19">
        <v>303.49700000000001</v>
      </c>
      <c r="P2375" s="19">
        <v>961.02300000000002</v>
      </c>
      <c r="Q2375" s="19"/>
      <c r="R2375" s="19"/>
      <c r="S2375" s="19"/>
      <c r="T2375" s="19"/>
      <c r="U2375" s="25">
        <v>5114.8310000000001</v>
      </c>
      <c r="V2375" s="18">
        <v>639.35387500000002</v>
      </c>
      <c r="W2375" s="39">
        <v>3.0303904815490889E-4</v>
      </c>
      <c r="X2375" s="35">
        <v>752.83357832859576</v>
      </c>
      <c r="Y2375" s="35"/>
      <c r="Z2375" s="49">
        <v>0</v>
      </c>
      <c r="AC2375" t="s">
        <v>298</v>
      </c>
      <c r="AD2375" t="s">
        <v>299</v>
      </c>
      <c r="AE2375" t="s">
        <v>277</v>
      </c>
    </row>
    <row r="2376" spans="1:31" outlineLevel="1" x14ac:dyDescent="0.35">
      <c r="A2376" s="6" t="s">
        <v>398</v>
      </c>
      <c r="B2376" s="7" t="s">
        <v>562</v>
      </c>
      <c r="C2376" s="7" t="s">
        <v>277</v>
      </c>
      <c r="D2376" s="7" t="s">
        <v>298</v>
      </c>
      <c r="E2376" s="7" t="s">
        <v>299</v>
      </c>
      <c r="F2376" s="7" t="s">
        <v>563</v>
      </c>
      <c r="G2376" s="8">
        <v>5120648</v>
      </c>
      <c r="H2376" s="16" t="s">
        <v>2658</v>
      </c>
      <c r="I2376" s="18">
        <v>419.06200000000001</v>
      </c>
      <c r="J2376" s="19">
        <v>0</v>
      </c>
      <c r="K2376" s="19">
        <v>0</v>
      </c>
      <c r="L2376" s="19">
        <v>359.05700000000002</v>
      </c>
      <c r="M2376" s="19">
        <v>243.881</v>
      </c>
      <c r="N2376" s="19">
        <v>0</v>
      </c>
      <c r="O2376" s="19">
        <v>359.05700000000002</v>
      </c>
      <c r="P2376" s="19">
        <v>238.464</v>
      </c>
      <c r="Q2376" s="19"/>
      <c r="R2376" s="19"/>
      <c r="S2376" s="19"/>
      <c r="T2376" s="19"/>
      <c r="U2376" s="25">
        <v>1619.521</v>
      </c>
      <c r="V2376" s="18">
        <v>202.44012499999999</v>
      </c>
      <c r="W2376" s="39">
        <v>9.595196836550145E-5</v>
      </c>
      <c r="X2376" s="35">
        <v>238.37147104338453</v>
      </c>
      <c r="Y2376" s="35"/>
      <c r="Z2376" s="49">
        <v>0</v>
      </c>
      <c r="AC2376" t="s">
        <v>298</v>
      </c>
      <c r="AD2376" t="s">
        <v>299</v>
      </c>
      <c r="AE2376" t="s">
        <v>277</v>
      </c>
    </row>
    <row r="2377" spans="1:31" outlineLevel="1" x14ac:dyDescent="0.35">
      <c r="A2377" s="6" t="s">
        <v>398</v>
      </c>
      <c r="B2377" s="7" t="s">
        <v>562</v>
      </c>
      <c r="C2377" s="7" t="s">
        <v>277</v>
      </c>
      <c r="D2377" s="7" t="s">
        <v>298</v>
      </c>
      <c r="E2377" s="7" t="s">
        <v>299</v>
      </c>
      <c r="F2377" s="7" t="s">
        <v>563</v>
      </c>
      <c r="G2377" s="8">
        <v>5334902</v>
      </c>
      <c r="H2377" s="16" t="s">
        <v>2659</v>
      </c>
      <c r="I2377" s="18">
        <v>1255.047</v>
      </c>
      <c r="J2377" s="19">
        <v>0</v>
      </c>
      <c r="K2377" s="19">
        <v>0</v>
      </c>
      <c r="L2377" s="19">
        <v>361.19499999999999</v>
      </c>
      <c r="M2377" s="19">
        <v>0</v>
      </c>
      <c r="N2377" s="19">
        <v>243.881</v>
      </c>
      <c r="O2377" s="19">
        <v>365.822</v>
      </c>
      <c r="P2377" s="19">
        <v>0</v>
      </c>
      <c r="Q2377" s="19"/>
      <c r="R2377" s="19"/>
      <c r="S2377" s="19"/>
      <c r="T2377" s="19"/>
      <c r="U2377" s="25">
        <v>2225.9450000000002</v>
      </c>
      <c r="V2377" s="18">
        <v>278.24312500000002</v>
      </c>
      <c r="W2377" s="39">
        <v>1.318808488579933E-4</v>
      </c>
      <c r="X2377" s="35">
        <v>327.62883847240431</v>
      </c>
      <c r="Y2377" s="35"/>
      <c r="Z2377" s="49">
        <v>0</v>
      </c>
      <c r="AC2377" t="s">
        <v>298</v>
      </c>
      <c r="AD2377" t="s">
        <v>299</v>
      </c>
      <c r="AE2377" t="s">
        <v>277</v>
      </c>
    </row>
    <row r="2378" spans="1:31" outlineLevel="1" x14ac:dyDescent="0.35">
      <c r="A2378" s="6" t="s">
        <v>398</v>
      </c>
      <c r="B2378" s="7" t="s">
        <v>562</v>
      </c>
      <c r="C2378" s="7" t="s">
        <v>277</v>
      </c>
      <c r="D2378" s="7" t="s">
        <v>298</v>
      </c>
      <c r="E2378" s="7" t="s">
        <v>299</v>
      </c>
      <c r="F2378" s="7" t="s">
        <v>563</v>
      </c>
      <c r="G2378" s="8">
        <v>5126583</v>
      </c>
      <c r="H2378" s="16" t="s">
        <v>2660</v>
      </c>
      <c r="I2378" s="18">
        <v>419.06200000000001</v>
      </c>
      <c r="J2378" s="19">
        <v>0</v>
      </c>
      <c r="K2378" s="19">
        <v>850.875</v>
      </c>
      <c r="L2378" s="19">
        <v>0</v>
      </c>
      <c r="M2378" s="19">
        <v>0</v>
      </c>
      <c r="N2378" s="19">
        <v>0</v>
      </c>
      <c r="O2378" s="19">
        <v>0</v>
      </c>
      <c r="P2378" s="19">
        <v>238.464</v>
      </c>
      <c r="Q2378" s="19"/>
      <c r="R2378" s="19"/>
      <c r="S2378" s="19"/>
      <c r="T2378" s="19"/>
      <c r="U2378" s="25">
        <v>1508.4009999999998</v>
      </c>
      <c r="V2378" s="18">
        <v>188.55012499999998</v>
      </c>
      <c r="W2378" s="39">
        <v>8.936842747608135E-5</v>
      </c>
      <c r="X2378" s="35">
        <v>222.01611790974755</v>
      </c>
      <c r="Y2378" s="35"/>
      <c r="Z2378" s="49">
        <v>0</v>
      </c>
      <c r="AC2378" t="s">
        <v>298</v>
      </c>
      <c r="AD2378" t="s">
        <v>299</v>
      </c>
      <c r="AE2378" t="s">
        <v>277</v>
      </c>
    </row>
    <row r="2379" spans="1:31" outlineLevel="1" x14ac:dyDescent="0.35">
      <c r="A2379" s="6" t="s">
        <v>398</v>
      </c>
      <c r="B2379" s="7" t="s">
        <v>562</v>
      </c>
      <c r="C2379" s="7" t="s">
        <v>277</v>
      </c>
      <c r="D2379" s="7" t="s">
        <v>298</v>
      </c>
      <c r="E2379" s="7" t="s">
        <v>299</v>
      </c>
      <c r="F2379" s="7" t="s">
        <v>563</v>
      </c>
      <c r="G2379" s="8">
        <v>5125553</v>
      </c>
      <c r="H2379" s="16" t="s">
        <v>2661</v>
      </c>
      <c r="I2379" s="18">
        <v>657.52599999999995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539.65499999999997</v>
      </c>
      <c r="Q2379" s="19"/>
      <c r="R2379" s="19"/>
      <c r="S2379" s="19"/>
      <c r="T2379" s="19"/>
      <c r="U2379" s="25">
        <v>1197.181</v>
      </c>
      <c r="V2379" s="18">
        <v>149.64762500000001</v>
      </c>
      <c r="W2379" s="39">
        <v>7.0929536226933406E-5</v>
      </c>
      <c r="X2379" s="35">
        <v>176.20876547768765</v>
      </c>
      <c r="Y2379" s="35"/>
      <c r="Z2379" s="49">
        <v>0</v>
      </c>
      <c r="AC2379" t="s">
        <v>298</v>
      </c>
      <c r="AD2379" t="s">
        <v>299</v>
      </c>
      <c r="AE2379" t="s">
        <v>277</v>
      </c>
    </row>
    <row r="2380" spans="1:31" outlineLevel="1" x14ac:dyDescent="0.35">
      <c r="A2380" s="6" t="s">
        <v>398</v>
      </c>
      <c r="B2380" s="7" t="s">
        <v>562</v>
      </c>
      <c r="C2380" s="7" t="s">
        <v>277</v>
      </c>
      <c r="D2380" s="7" t="s">
        <v>298</v>
      </c>
      <c r="E2380" s="7" t="s">
        <v>299</v>
      </c>
      <c r="F2380" s="7" t="s">
        <v>563</v>
      </c>
      <c r="G2380" s="8">
        <v>5121498</v>
      </c>
      <c r="H2380" s="16" t="s">
        <v>2662</v>
      </c>
      <c r="I2380" s="18">
        <v>838.12300000000005</v>
      </c>
      <c r="J2380" s="19">
        <v>476.928</v>
      </c>
      <c r="K2380" s="19">
        <v>0</v>
      </c>
      <c r="L2380" s="19">
        <v>0</v>
      </c>
      <c r="M2380" s="19">
        <v>243.881</v>
      </c>
      <c r="N2380" s="19">
        <v>0</v>
      </c>
      <c r="O2380" s="19">
        <v>0</v>
      </c>
      <c r="P2380" s="19">
        <v>778.11900000000003</v>
      </c>
      <c r="Q2380" s="19"/>
      <c r="R2380" s="19"/>
      <c r="S2380" s="19"/>
      <c r="T2380" s="19"/>
      <c r="U2380" s="25">
        <v>2337.0509999999999</v>
      </c>
      <c r="V2380" s="18">
        <v>292.13137499999999</v>
      </c>
      <c r="W2380" s="39">
        <v>1.3846356028761811E-4</v>
      </c>
      <c r="X2380" s="35">
        <v>343.9821309963952</v>
      </c>
      <c r="Y2380" s="35"/>
      <c r="Z2380" s="49">
        <v>0</v>
      </c>
      <c r="AC2380" t="s">
        <v>298</v>
      </c>
      <c r="AD2380" t="s">
        <v>299</v>
      </c>
      <c r="AE2380" t="s">
        <v>277</v>
      </c>
    </row>
    <row r="2381" spans="1:31" outlineLevel="1" x14ac:dyDescent="0.35">
      <c r="A2381" s="6" t="s">
        <v>398</v>
      </c>
      <c r="B2381" s="7" t="s">
        <v>562</v>
      </c>
      <c r="C2381" s="7" t="s">
        <v>277</v>
      </c>
      <c r="D2381" s="7" t="s">
        <v>298</v>
      </c>
      <c r="E2381" s="7" t="s">
        <v>299</v>
      </c>
      <c r="F2381" s="7" t="s">
        <v>563</v>
      </c>
      <c r="G2381" s="8">
        <v>5338517</v>
      </c>
      <c r="H2381" s="16" t="s">
        <v>2663</v>
      </c>
      <c r="I2381" s="18">
        <v>419.06200000000001</v>
      </c>
      <c r="J2381" s="19">
        <v>0</v>
      </c>
      <c r="K2381" s="19">
        <v>606.99400000000003</v>
      </c>
      <c r="L2381" s="19">
        <v>0</v>
      </c>
      <c r="M2381" s="19">
        <v>0</v>
      </c>
      <c r="N2381" s="19">
        <v>0</v>
      </c>
      <c r="O2381" s="19">
        <v>0</v>
      </c>
      <c r="P2381" s="19">
        <v>180.59800000000001</v>
      </c>
      <c r="Q2381" s="19"/>
      <c r="R2381" s="19"/>
      <c r="S2381" s="19"/>
      <c r="T2381" s="19"/>
      <c r="U2381" s="25">
        <v>1206.654</v>
      </c>
      <c r="V2381" s="18">
        <v>150.83175</v>
      </c>
      <c r="W2381" s="39">
        <v>7.1490784272699025E-5</v>
      </c>
      <c r="X2381" s="35">
        <v>177.60306227605827</v>
      </c>
      <c r="Y2381" s="35"/>
      <c r="Z2381" s="49">
        <v>0</v>
      </c>
      <c r="AC2381" t="s">
        <v>298</v>
      </c>
      <c r="AD2381" t="s">
        <v>299</v>
      </c>
      <c r="AE2381" t="s">
        <v>277</v>
      </c>
    </row>
    <row r="2382" spans="1:31" outlineLevel="1" x14ac:dyDescent="0.35">
      <c r="A2382" s="6" t="s">
        <v>398</v>
      </c>
      <c r="B2382" s="7" t="s">
        <v>562</v>
      </c>
      <c r="C2382" s="7" t="s">
        <v>277</v>
      </c>
      <c r="D2382" s="7" t="s">
        <v>298</v>
      </c>
      <c r="E2382" s="7" t="s">
        <v>299</v>
      </c>
      <c r="F2382" s="7" t="s">
        <v>563</v>
      </c>
      <c r="G2382" s="8">
        <v>5121474</v>
      </c>
      <c r="H2382" s="16" t="s">
        <v>2664</v>
      </c>
      <c r="I2382" s="18">
        <v>419.06200000000001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/>
      <c r="R2382" s="19"/>
      <c r="S2382" s="19"/>
      <c r="T2382" s="19"/>
      <c r="U2382" s="25">
        <v>419.06200000000001</v>
      </c>
      <c r="V2382" s="18">
        <v>52.382750000000001</v>
      </c>
      <c r="W2382" s="39">
        <v>2.4828220052215301E-5</v>
      </c>
      <c r="X2382" s="35">
        <v>61.680228535710761</v>
      </c>
      <c r="Y2382" s="35"/>
      <c r="Z2382" s="49">
        <v>0</v>
      </c>
      <c r="AC2382" t="s">
        <v>298</v>
      </c>
      <c r="AD2382" t="s">
        <v>299</v>
      </c>
      <c r="AE2382" t="s">
        <v>277</v>
      </c>
    </row>
    <row r="2383" spans="1:31" outlineLevel="1" x14ac:dyDescent="0.35">
      <c r="A2383" s="6" t="s">
        <v>398</v>
      </c>
      <c r="B2383" s="7" t="s">
        <v>562</v>
      </c>
      <c r="C2383" s="7" t="s">
        <v>277</v>
      </c>
      <c r="D2383" s="7" t="s">
        <v>298</v>
      </c>
      <c r="E2383" s="7" t="s">
        <v>299</v>
      </c>
      <c r="F2383" s="7" t="s">
        <v>563</v>
      </c>
      <c r="G2383" s="8">
        <v>5124367</v>
      </c>
      <c r="H2383" s="16" t="s">
        <v>2665</v>
      </c>
      <c r="I2383" s="18">
        <v>419.06200000000001</v>
      </c>
      <c r="J2383" s="19">
        <v>0</v>
      </c>
      <c r="K2383" s="19">
        <v>606.99400000000003</v>
      </c>
      <c r="L2383" s="19">
        <v>0</v>
      </c>
      <c r="M2383" s="19">
        <v>0</v>
      </c>
      <c r="N2383" s="19">
        <v>0</v>
      </c>
      <c r="O2383" s="19">
        <v>0</v>
      </c>
      <c r="P2383" s="19">
        <v>359.05700000000002</v>
      </c>
      <c r="Q2383" s="19"/>
      <c r="R2383" s="19"/>
      <c r="S2383" s="19"/>
      <c r="T2383" s="19"/>
      <c r="U2383" s="25">
        <v>1385.1130000000001</v>
      </c>
      <c r="V2383" s="18">
        <v>173.13912500000001</v>
      </c>
      <c r="W2383" s="39">
        <v>8.20639675303036E-5</v>
      </c>
      <c r="X2383" s="35">
        <v>203.86980062087216</v>
      </c>
      <c r="Y2383" s="35"/>
      <c r="Z2383" s="49">
        <v>0</v>
      </c>
      <c r="AC2383" t="s">
        <v>298</v>
      </c>
      <c r="AD2383" t="s">
        <v>299</v>
      </c>
      <c r="AE2383" t="s">
        <v>277</v>
      </c>
    </row>
    <row r="2384" spans="1:31" outlineLevel="1" x14ac:dyDescent="0.35">
      <c r="A2384" s="6" t="s">
        <v>398</v>
      </c>
      <c r="B2384" s="7" t="s">
        <v>562</v>
      </c>
      <c r="C2384" s="7" t="s">
        <v>277</v>
      </c>
      <c r="D2384" s="7" t="s">
        <v>298</v>
      </c>
      <c r="E2384" s="7" t="s">
        <v>299</v>
      </c>
      <c r="F2384" s="7" t="s">
        <v>563</v>
      </c>
      <c r="G2384" s="8">
        <v>5338638</v>
      </c>
      <c r="H2384" s="16" t="s">
        <v>2666</v>
      </c>
      <c r="I2384" s="18">
        <v>657.52599999999995</v>
      </c>
      <c r="J2384" s="19">
        <v>0</v>
      </c>
      <c r="K2384" s="19">
        <v>0</v>
      </c>
      <c r="L2384" s="19">
        <v>0</v>
      </c>
      <c r="M2384" s="19">
        <v>243.881</v>
      </c>
      <c r="N2384" s="19">
        <v>0</v>
      </c>
      <c r="O2384" s="19">
        <v>0</v>
      </c>
      <c r="P2384" s="19">
        <v>359.05700000000002</v>
      </c>
      <c r="Q2384" s="19"/>
      <c r="R2384" s="19"/>
      <c r="S2384" s="19"/>
      <c r="T2384" s="19"/>
      <c r="U2384" s="25">
        <v>1260.4639999999999</v>
      </c>
      <c r="V2384" s="18">
        <v>157.55799999999999</v>
      </c>
      <c r="W2384" s="39">
        <v>7.4678872242998659E-5</v>
      </c>
      <c r="X2384" s="35">
        <v>185.52316263711842</v>
      </c>
      <c r="Y2384" s="35"/>
      <c r="Z2384" s="49">
        <v>0</v>
      </c>
      <c r="AC2384" t="s">
        <v>298</v>
      </c>
      <c r="AD2384" t="s">
        <v>299</v>
      </c>
      <c r="AE2384" t="s">
        <v>277</v>
      </c>
    </row>
    <row r="2385" spans="1:31" outlineLevel="1" x14ac:dyDescent="0.35">
      <c r="A2385" s="6" t="s">
        <v>398</v>
      </c>
      <c r="B2385" s="7" t="s">
        <v>562</v>
      </c>
      <c r="C2385" s="7" t="s">
        <v>277</v>
      </c>
      <c r="D2385" s="7" t="s">
        <v>298</v>
      </c>
      <c r="E2385" s="7" t="s">
        <v>299</v>
      </c>
      <c r="F2385" s="7" t="s">
        <v>563</v>
      </c>
      <c r="G2385" s="8">
        <v>5120600</v>
      </c>
      <c r="H2385" s="16" t="s">
        <v>2667</v>
      </c>
      <c r="I2385" s="18">
        <v>599.65899999999999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597.52099999999996</v>
      </c>
      <c r="Q2385" s="19"/>
      <c r="R2385" s="19"/>
      <c r="S2385" s="19"/>
      <c r="T2385" s="19"/>
      <c r="U2385" s="25">
        <v>1197.1799999999998</v>
      </c>
      <c r="V2385" s="18">
        <v>149.64749999999998</v>
      </c>
      <c r="W2385" s="39">
        <v>7.0929476979805152E-5</v>
      </c>
      <c r="X2385" s="35">
        <v>176.20861829128432</v>
      </c>
      <c r="Y2385" s="35"/>
      <c r="Z2385" s="49">
        <v>0</v>
      </c>
      <c r="AC2385" t="s">
        <v>298</v>
      </c>
      <c r="AD2385" t="s">
        <v>299</v>
      </c>
      <c r="AE2385" t="s">
        <v>277</v>
      </c>
    </row>
    <row r="2386" spans="1:31" outlineLevel="1" x14ac:dyDescent="0.35">
      <c r="A2386" s="6" t="s">
        <v>398</v>
      </c>
      <c r="B2386" s="7" t="s">
        <v>562</v>
      </c>
      <c r="C2386" s="7" t="s">
        <v>277</v>
      </c>
      <c r="D2386" s="7" t="s">
        <v>298</v>
      </c>
      <c r="E2386" s="7" t="s">
        <v>299</v>
      </c>
      <c r="F2386" s="7" t="s">
        <v>563</v>
      </c>
      <c r="G2386" s="8">
        <v>5133095</v>
      </c>
      <c r="H2386" s="16" t="s">
        <v>2668</v>
      </c>
      <c r="I2386" s="18">
        <v>1076.587</v>
      </c>
      <c r="J2386" s="19">
        <v>0</v>
      </c>
      <c r="K2386" s="19">
        <v>850.875</v>
      </c>
      <c r="L2386" s="19">
        <v>238.464</v>
      </c>
      <c r="M2386" s="19">
        <v>243.881</v>
      </c>
      <c r="N2386" s="19">
        <v>0</v>
      </c>
      <c r="O2386" s="19">
        <v>238.464</v>
      </c>
      <c r="P2386" s="19">
        <v>778.11900000000003</v>
      </c>
      <c r="Q2386" s="19"/>
      <c r="R2386" s="19"/>
      <c r="S2386" s="19"/>
      <c r="T2386" s="19"/>
      <c r="U2386" s="25">
        <v>3426.39</v>
      </c>
      <c r="V2386" s="18">
        <v>428.29874999999998</v>
      </c>
      <c r="W2386" s="39">
        <v>2.0300376771148417E-4</v>
      </c>
      <c r="X2386" s="35">
        <v>504.31802037043201</v>
      </c>
      <c r="Y2386" s="35"/>
      <c r="Z2386" s="49">
        <v>0</v>
      </c>
      <c r="AC2386" t="s">
        <v>298</v>
      </c>
      <c r="AD2386" t="s">
        <v>299</v>
      </c>
      <c r="AE2386" t="s">
        <v>277</v>
      </c>
    </row>
    <row r="2387" spans="1:31" outlineLevel="1" x14ac:dyDescent="0.35">
      <c r="A2387" s="6" t="s">
        <v>398</v>
      </c>
      <c r="B2387" s="7" t="s">
        <v>562</v>
      </c>
      <c r="C2387" s="7" t="s">
        <v>277</v>
      </c>
      <c r="D2387" s="7" t="s">
        <v>298</v>
      </c>
      <c r="E2387" s="7" t="s">
        <v>299</v>
      </c>
      <c r="F2387" s="7" t="s">
        <v>563</v>
      </c>
      <c r="G2387" s="8">
        <v>5121412</v>
      </c>
      <c r="H2387" s="16" t="s">
        <v>2669</v>
      </c>
      <c r="I2387" s="18">
        <v>419.06200000000001</v>
      </c>
      <c r="J2387" s="19">
        <v>0</v>
      </c>
      <c r="K2387" s="19">
        <v>476.928</v>
      </c>
      <c r="L2387" s="19">
        <v>0</v>
      </c>
      <c r="M2387" s="19">
        <v>0</v>
      </c>
      <c r="N2387" s="19">
        <v>0</v>
      </c>
      <c r="O2387" s="19">
        <v>0</v>
      </c>
      <c r="P2387" s="19">
        <v>359.05700000000002</v>
      </c>
      <c r="Q2387" s="19"/>
      <c r="R2387" s="19"/>
      <c r="S2387" s="19"/>
      <c r="T2387" s="19"/>
      <c r="U2387" s="25">
        <v>1255.047</v>
      </c>
      <c r="V2387" s="18">
        <v>156.880875</v>
      </c>
      <c r="W2387" s="39">
        <v>7.4357930549352248E-5</v>
      </c>
      <c r="X2387" s="35">
        <v>184.72585389049394</v>
      </c>
      <c r="Y2387" s="35"/>
      <c r="Z2387" s="49">
        <v>0</v>
      </c>
      <c r="AC2387" t="s">
        <v>298</v>
      </c>
      <c r="AD2387" t="s">
        <v>299</v>
      </c>
      <c r="AE2387" t="s">
        <v>277</v>
      </c>
    </row>
    <row r="2388" spans="1:31" outlineLevel="1" x14ac:dyDescent="0.35">
      <c r="A2388" s="6" t="s">
        <v>398</v>
      </c>
      <c r="B2388" s="7" t="s">
        <v>562</v>
      </c>
      <c r="C2388" s="7" t="s">
        <v>277</v>
      </c>
      <c r="D2388" s="7" t="s">
        <v>298</v>
      </c>
      <c r="E2388" s="7" t="s">
        <v>299</v>
      </c>
      <c r="F2388" s="7" t="s">
        <v>563</v>
      </c>
      <c r="G2388" s="8">
        <v>5122608</v>
      </c>
      <c r="H2388" s="16" t="s">
        <v>2670</v>
      </c>
      <c r="I2388" s="18">
        <v>238.464</v>
      </c>
      <c r="J2388" s="19">
        <v>0</v>
      </c>
      <c r="K2388" s="19">
        <v>845.45799999999997</v>
      </c>
      <c r="L2388" s="19">
        <v>0</v>
      </c>
      <c r="M2388" s="19">
        <v>243.881</v>
      </c>
      <c r="N2388" s="19">
        <v>0</v>
      </c>
      <c r="O2388" s="19">
        <v>0</v>
      </c>
      <c r="P2388" s="19">
        <v>359.05700000000002</v>
      </c>
      <c r="Q2388" s="19"/>
      <c r="R2388" s="19"/>
      <c r="S2388" s="19"/>
      <c r="T2388" s="19"/>
      <c r="U2388" s="25">
        <v>1686.8600000000001</v>
      </c>
      <c r="V2388" s="18">
        <v>210.85750000000002</v>
      </c>
      <c r="W2388" s="39">
        <v>9.9941610733685952E-5</v>
      </c>
      <c r="X2388" s="35">
        <v>248.28285625456149</v>
      </c>
      <c r="Y2388" s="35"/>
      <c r="Z2388" s="49">
        <v>0</v>
      </c>
      <c r="AC2388" t="s">
        <v>298</v>
      </c>
      <c r="AD2388" t="s">
        <v>299</v>
      </c>
      <c r="AE2388" t="s">
        <v>277</v>
      </c>
    </row>
    <row r="2389" spans="1:31" outlineLevel="1" x14ac:dyDescent="0.35">
      <c r="A2389" s="6" t="s">
        <v>398</v>
      </c>
      <c r="B2389" s="7" t="s">
        <v>562</v>
      </c>
      <c r="C2389" s="7" t="s">
        <v>277</v>
      </c>
      <c r="D2389" s="7" t="s">
        <v>298</v>
      </c>
      <c r="E2389" s="7" t="s">
        <v>299</v>
      </c>
      <c r="F2389" s="7" t="s">
        <v>563</v>
      </c>
      <c r="G2389" s="8">
        <v>5331185</v>
      </c>
      <c r="H2389" s="16" t="s">
        <v>2671</v>
      </c>
      <c r="I2389" s="18">
        <v>599.65899999999999</v>
      </c>
      <c r="J2389" s="19">
        <v>359.05700000000002</v>
      </c>
      <c r="K2389" s="19">
        <v>238.464</v>
      </c>
      <c r="L2389" s="19">
        <v>419.06200000000001</v>
      </c>
      <c r="M2389" s="19">
        <v>1023.749</v>
      </c>
      <c r="N2389" s="19">
        <v>541.96100000000001</v>
      </c>
      <c r="O2389" s="19">
        <v>0</v>
      </c>
      <c r="P2389" s="19">
        <v>1320.08</v>
      </c>
      <c r="Q2389" s="19"/>
      <c r="R2389" s="19"/>
      <c r="S2389" s="19"/>
      <c r="T2389" s="19"/>
      <c r="U2389" s="25">
        <v>4502.0320000000002</v>
      </c>
      <c r="V2389" s="18">
        <v>562.75400000000002</v>
      </c>
      <c r="W2389" s="39">
        <v>2.6673246721992198E-4</v>
      </c>
      <c r="X2389" s="35">
        <v>662.63789757859922</v>
      </c>
      <c r="Y2389" s="35"/>
      <c r="Z2389" s="49">
        <v>0</v>
      </c>
      <c r="AC2389" t="s">
        <v>298</v>
      </c>
      <c r="AD2389" t="s">
        <v>299</v>
      </c>
      <c r="AE2389" t="s">
        <v>277</v>
      </c>
    </row>
    <row r="2390" spans="1:31" outlineLevel="1" x14ac:dyDescent="0.35">
      <c r="A2390" s="6" t="s">
        <v>398</v>
      </c>
      <c r="B2390" s="7" t="s">
        <v>562</v>
      </c>
      <c r="C2390" s="7" t="s">
        <v>277</v>
      </c>
      <c r="D2390" s="7" t="s">
        <v>298</v>
      </c>
      <c r="E2390" s="7" t="s">
        <v>299</v>
      </c>
      <c r="F2390" s="7" t="s">
        <v>563</v>
      </c>
      <c r="G2390" s="8">
        <v>5135176</v>
      </c>
      <c r="H2390" s="16" t="s">
        <v>2672</v>
      </c>
      <c r="I2390" s="18">
        <v>419.06200000000001</v>
      </c>
      <c r="J2390" s="19">
        <v>0</v>
      </c>
      <c r="K2390" s="19">
        <v>845.45799999999997</v>
      </c>
      <c r="L2390" s="19">
        <v>0</v>
      </c>
      <c r="M2390" s="19">
        <v>243.881</v>
      </c>
      <c r="N2390" s="19">
        <v>0</v>
      </c>
      <c r="O2390" s="19">
        <v>0</v>
      </c>
      <c r="P2390" s="19">
        <v>238.464</v>
      </c>
      <c r="Q2390" s="19"/>
      <c r="R2390" s="19"/>
      <c r="S2390" s="19"/>
      <c r="T2390" s="19"/>
      <c r="U2390" s="25">
        <v>1746.865</v>
      </c>
      <c r="V2390" s="18">
        <v>218.358125</v>
      </c>
      <c r="W2390" s="39">
        <v>1.0349673466339843E-4</v>
      </c>
      <c r="X2390" s="35">
        <v>257.11477638400606</v>
      </c>
      <c r="Y2390" s="35"/>
      <c r="Z2390" s="49">
        <v>0</v>
      </c>
      <c r="AC2390" t="s">
        <v>298</v>
      </c>
      <c r="AD2390" t="s">
        <v>299</v>
      </c>
      <c r="AE2390" t="s">
        <v>277</v>
      </c>
    </row>
    <row r="2391" spans="1:31" outlineLevel="1" x14ac:dyDescent="0.35">
      <c r="A2391" s="6" t="s">
        <v>398</v>
      </c>
      <c r="B2391" s="7" t="s">
        <v>562</v>
      </c>
      <c r="C2391" s="7" t="s">
        <v>277</v>
      </c>
      <c r="D2391" s="7" t="s">
        <v>298</v>
      </c>
      <c r="E2391" s="7" t="s">
        <v>299</v>
      </c>
      <c r="F2391" s="7" t="s">
        <v>563</v>
      </c>
      <c r="G2391" s="8">
        <v>5271250</v>
      </c>
      <c r="H2391" s="16" t="s">
        <v>2673</v>
      </c>
      <c r="I2391" s="18">
        <v>419.06200000000001</v>
      </c>
      <c r="J2391" s="19">
        <v>0</v>
      </c>
      <c r="K2391" s="19">
        <v>238.464</v>
      </c>
      <c r="L2391" s="19">
        <v>843.15200000000004</v>
      </c>
      <c r="M2391" s="19">
        <v>0</v>
      </c>
      <c r="N2391" s="19">
        <v>0</v>
      </c>
      <c r="O2391" s="19">
        <v>303.49671999999998</v>
      </c>
      <c r="P2391" s="19">
        <v>778.11900000000003</v>
      </c>
      <c r="Q2391" s="19"/>
      <c r="R2391" s="19"/>
      <c r="S2391" s="19"/>
      <c r="T2391" s="19"/>
      <c r="U2391" s="25">
        <v>2582.2937200000001</v>
      </c>
      <c r="V2391" s="18">
        <v>322.78671500000002</v>
      </c>
      <c r="W2391" s="39">
        <v>1.529934871680411E-4</v>
      </c>
      <c r="X2391" s="35">
        <v>380.07852488636689</v>
      </c>
      <c r="Y2391" s="35"/>
      <c r="Z2391" s="49">
        <v>0</v>
      </c>
      <c r="AC2391" t="s">
        <v>298</v>
      </c>
      <c r="AD2391" t="s">
        <v>299</v>
      </c>
      <c r="AE2391" t="s">
        <v>277</v>
      </c>
    </row>
    <row r="2392" spans="1:31" outlineLevel="1" x14ac:dyDescent="0.35">
      <c r="A2392" s="6" t="s">
        <v>398</v>
      </c>
      <c r="B2392" s="7" t="s">
        <v>562</v>
      </c>
      <c r="C2392" s="7" t="s">
        <v>277</v>
      </c>
      <c r="D2392" s="7" t="s">
        <v>298</v>
      </c>
      <c r="E2392" s="7" t="s">
        <v>299</v>
      </c>
      <c r="F2392" s="7" t="s">
        <v>563</v>
      </c>
      <c r="G2392" s="8">
        <v>5122750</v>
      </c>
      <c r="H2392" s="16" t="s">
        <v>2674</v>
      </c>
      <c r="I2392" s="18">
        <v>238.464</v>
      </c>
      <c r="J2392" s="19">
        <v>0</v>
      </c>
      <c r="K2392" s="19">
        <v>1448.396</v>
      </c>
      <c r="L2392" s="19">
        <v>0</v>
      </c>
      <c r="M2392" s="19">
        <v>783.53599999999994</v>
      </c>
      <c r="N2392" s="19">
        <v>0</v>
      </c>
      <c r="O2392" s="19">
        <v>0</v>
      </c>
      <c r="P2392" s="19">
        <v>597.52099999999996</v>
      </c>
      <c r="Q2392" s="19"/>
      <c r="R2392" s="19"/>
      <c r="S2392" s="19"/>
      <c r="T2392" s="19"/>
      <c r="U2392" s="25">
        <v>3067.9169999999995</v>
      </c>
      <c r="V2392" s="18">
        <v>383.48962499999993</v>
      </c>
      <c r="W2392" s="39">
        <v>1.8176527191187029E-4</v>
      </c>
      <c r="X2392" s="35">
        <v>451.55566882368743</v>
      </c>
      <c r="Y2392" s="35"/>
      <c r="Z2392" s="49">
        <v>0</v>
      </c>
      <c r="AC2392" t="s">
        <v>298</v>
      </c>
      <c r="AD2392" t="s">
        <v>299</v>
      </c>
      <c r="AE2392" t="s">
        <v>277</v>
      </c>
    </row>
    <row r="2393" spans="1:31" outlineLevel="1" x14ac:dyDescent="0.35">
      <c r="A2393" s="6" t="s">
        <v>398</v>
      </c>
      <c r="B2393" s="7" t="s">
        <v>562</v>
      </c>
      <c r="C2393" s="7" t="s">
        <v>277</v>
      </c>
      <c r="D2393" s="7" t="s">
        <v>298</v>
      </c>
      <c r="E2393" s="7" t="s">
        <v>299</v>
      </c>
      <c r="F2393" s="7" t="s">
        <v>563</v>
      </c>
      <c r="G2393" s="8">
        <v>5330788</v>
      </c>
      <c r="H2393" s="16" t="s">
        <v>2675</v>
      </c>
      <c r="I2393" s="18">
        <v>2637.1010000000001</v>
      </c>
      <c r="J2393" s="19">
        <v>0</v>
      </c>
      <c r="K2393" s="19">
        <v>4284.2139999999999</v>
      </c>
      <c r="L2393" s="19">
        <v>1441.0609999999999</v>
      </c>
      <c r="M2393" s="19">
        <v>848.95799999999997</v>
      </c>
      <c r="N2393" s="19">
        <v>1934.798</v>
      </c>
      <c r="O2393" s="19">
        <v>1383.3630000000001</v>
      </c>
      <c r="P2393" s="19">
        <v>2035.3030000000001</v>
      </c>
      <c r="Q2393" s="19"/>
      <c r="R2393" s="19"/>
      <c r="S2393" s="19"/>
      <c r="T2393" s="19"/>
      <c r="U2393" s="25">
        <v>14564.798000000001</v>
      </c>
      <c r="V2393" s="18">
        <v>1820.5997500000001</v>
      </c>
      <c r="W2393" s="39">
        <v>8.6292245481591097E-4</v>
      </c>
      <c r="X2393" s="35">
        <v>2143.7402322722246</v>
      </c>
      <c r="Y2393" s="35"/>
      <c r="Z2393" s="49">
        <v>0</v>
      </c>
      <c r="AC2393" t="s">
        <v>298</v>
      </c>
      <c r="AD2393" t="s">
        <v>299</v>
      </c>
      <c r="AE2393" t="s">
        <v>277</v>
      </c>
    </row>
    <row r="2394" spans="1:31" outlineLevel="1" x14ac:dyDescent="0.35">
      <c r="A2394" s="6" t="s">
        <v>398</v>
      </c>
      <c r="B2394" s="7" t="s">
        <v>562</v>
      </c>
      <c r="C2394" s="7" t="s">
        <v>277</v>
      </c>
      <c r="D2394" s="7" t="s">
        <v>298</v>
      </c>
      <c r="E2394" s="7" t="s">
        <v>299</v>
      </c>
      <c r="F2394" s="7" t="s">
        <v>563</v>
      </c>
      <c r="G2394" s="8">
        <v>5122857</v>
      </c>
      <c r="H2394" s="16" t="s">
        <v>2676</v>
      </c>
      <c r="I2394" s="18">
        <v>180.59800000000001</v>
      </c>
      <c r="J2394" s="19">
        <v>0</v>
      </c>
      <c r="K2394" s="19">
        <v>1571.684</v>
      </c>
      <c r="L2394" s="19">
        <v>0</v>
      </c>
      <c r="M2394" s="19">
        <v>424.47899999999998</v>
      </c>
      <c r="N2394" s="19">
        <v>0</v>
      </c>
      <c r="O2394" s="19">
        <v>238.464</v>
      </c>
      <c r="P2394" s="19">
        <v>359.05700000000002</v>
      </c>
      <c r="Q2394" s="19"/>
      <c r="R2394" s="19"/>
      <c r="S2394" s="19"/>
      <c r="T2394" s="19"/>
      <c r="U2394" s="25">
        <v>2774.2820000000002</v>
      </c>
      <c r="V2394" s="18">
        <v>346.78525000000002</v>
      </c>
      <c r="W2394" s="39">
        <v>1.6436824141272645E-4</v>
      </c>
      <c r="X2394" s="35">
        <v>408.33658929349053</v>
      </c>
      <c r="Y2394" s="35"/>
      <c r="Z2394" s="49">
        <v>0</v>
      </c>
      <c r="AC2394" t="s">
        <v>298</v>
      </c>
      <c r="AD2394" t="s">
        <v>299</v>
      </c>
      <c r="AE2394" t="s">
        <v>277</v>
      </c>
    </row>
    <row r="2395" spans="1:31" outlineLevel="1" x14ac:dyDescent="0.35">
      <c r="A2395" s="6" t="s">
        <v>398</v>
      </c>
      <c r="B2395" s="7" t="s">
        <v>562</v>
      </c>
      <c r="C2395" s="7" t="s">
        <v>277</v>
      </c>
      <c r="D2395" s="7" t="s">
        <v>298</v>
      </c>
      <c r="E2395" s="7" t="s">
        <v>299</v>
      </c>
      <c r="F2395" s="7" t="s">
        <v>563</v>
      </c>
      <c r="G2395" s="8">
        <v>5335932</v>
      </c>
      <c r="H2395" s="16" t="s">
        <v>2677</v>
      </c>
      <c r="I2395" s="18">
        <v>180.59800000000001</v>
      </c>
      <c r="J2395" s="19">
        <v>0</v>
      </c>
      <c r="K2395" s="19">
        <v>975.52599999999995</v>
      </c>
      <c r="L2395" s="19">
        <v>0</v>
      </c>
      <c r="M2395" s="19">
        <v>0</v>
      </c>
      <c r="N2395" s="19">
        <v>0</v>
      </c>
      <c r="O2395" s="19">
        <v>359.05700000000002</v>
      </c>
      <c r="P2395" s="19">
        <v>838.12400000000002</v>
      </c>
      <c r="Q2395" s="19"/>
      <c r="R2395" s="19"/>
      <c r="S2395" s="19"/>
      <c r="T2395" s="19"/>
      <c r="U2395" s="25">
        <v>2353.3050000000003</v>
      </c>
      <c r="V2395" s="18">
        <v>294.16312500000004</v>
      </c>
      <c r="W2395" s="39">
        <v>1.3942656310994203E-4</v>
      </c>
      <c r="X2395" s="35">
        <v>346.37449879547847</v>
      </c>
      <c r="Y2395" s="35"/>
      <c r="Z2395" s="49">
        <v>0</v>
      </c>
      <c r="AC2395" t="s">
        <v>298</v>
      </c>
      <c r="AD2395" t="s">
        <v>299</v>
      </c>
      <c r="AE2395" t="s">
        <v>277</v>
      </c>
    </row>
    <row r="2396" spans="1:31" outlineLevel="1" x14ac:dyDescent="0.35">
      <c r="A2396" s="6" t="s">
        <v>398</v>
      </c>
      <c r="B2396" s="7" t="s">
        <v>562</v>
      </c>
      <c r="C2396" s="7" t="s">
        <v>277</v>
      </c>
      <c r="D2396" s="7" t="s">
        <v>298</v>
      </c>
      <c r="E2396" s="7" t="s">
        <v>299</v>
      </c>
      <c r="F2396" s="7" t="s">
        <v>563</v>
      </c>
      <c r="G2396" s="8">
        <v>5273580</v>
      </c>
      <c r="H2396" s="16" t="s">
        <v>2678</v>
      </c>
      <c r="I2396" s="18">
        <v>180.59800000000001</v>
      </c>
      <c r="J2396" s="19">
        <v>359.05700000000002</v>
      </c>
      <c r="K2396" s="19">
        <v>303.49700000000001</v>
      </c>
      <c r="L2396" s="19">
        <v>238.464</v>
      </c>
      <c r="M2396" s="19">
        <v>0</v>
      </c>
      <c r="N2396" s="19">
        <v>0</v>
      </c>
      <c r="O2396" s="19">
        <v>359.05700000000002</v>
      </c>
      <c r="P2396" s="19">
        <v>0</v>
      </c>
      <c r="Q2396" s="19"/>
      <c r="R2396" s="19"/>
      <c r="S2396" s="19"/>
      <c r="T2396" s="19"/>
      <c r="U2396" s="25">
        <v>1440.673</v>
      </c>
      <c r="V2396" s="18">
        <v>180.084125</v>
      </c>
      <c r="W2396" s="39">
        <v>8.5355737975013657E-5</v>
      </c>
      <c r="X2396" s="35">
        <v>212.04747718769067</v>
      </c>
      <c r="Y2396" s="35"/>
      <c r="Z2396" s="49">
        <v>0</v>
      </c>
      <c r="AC2396" t="s">
        <v>298</v>
      </c>
      <c r="AD2396" t="s">
        <v>299</v>
      </c>
      <c r="AE2396" t="s">
        <v>277</v>
      </c>
    </row>
    <row r="2397" spans="1:31" outlineLevel="1" x14ac:dyDescent="0.35">
      <c r="A2397" s="6" t="s">
        <v>398</v>
      </c>
      <c r="B2397" s="7" t="s">
        <v>562</v>
      </c>
      <c r="C2397" s="7" t="s">
        <v>277</v>
      </c>
      <c r="D2397" s="7" t="s">
        <v>298</v>
      </c>
      <c r="E2397" s="7" t="s">
        <v>299</v>
      </c>
      <c r="F2397" s="7" t="s">
        <v>563</v>
      </c>
      <c r="G2397" s="8">
        <v>5127485</v>
      </c>
      <c r="H2397" s="16" t="s">
        <v>2679</v>
      </c>
      <c r="I2397" s="18">
        <v>180.59800000000001</v>
      </c>
      <c r="J2397" s="19">
        <v>238.464</v>
      </c>
      <c r="K2397" s="19">
        <v>0</v>
      </c>
      <c r="L2397" s="19">
        <v>0</v>
      </c>
      <c r="M2397" s="19">
        <v>0</v>
      </c>
      <c r="N2397" s="19">
        <v>238.464</v>
      </c>
      <c r="O2397" s="19">
        <v>0</v>
      </c>
      <c r="P2397" s="19">
        <v>359.05700000000002</v>
      </c>
      <c r="Q2397" s="19"/>
      <c r="R2397" s="19"/>
      <c r="S2397" s="19"/>
      <c r="T2397" s="19"/>
      <c r="U2397" s="25">
        <v>1016.5830000000001</v>
      </c>
      <c r="V2397" s="18">
        <v>127.07287500000001</v>
      </c>
      <c r="W2397" s="39">
        <v>6.0229623362035183E-5</v>
      </c>
      <c r="X2397" s="35">
        <v>149.62719541623542</v>
      </c>
      <c r="Y2397" s="35"/>
      <c r="Z2397" s="49">
        <v>0</v>
      </c>
      <c r="AC2397" t="s">
        <v>298</v>
      </c>
      <c r="AD2397" t="s">
        <v>299</v>
      </c>
      <c r="AE2397" t="s">
        <v>277</v>
      </c>
    </row>
    <row r="2398" spans="1:31" outlineLevel="1" x14ac:dyDescent="0.35">
      <c r="A2398" s="6" t="s">
        <v>398</v>
      </c>
      <c r="B2398" s="7" t="s">
        <v>562</v>
      </c>
      <c r="C2398" s="7" t="s">
        <v>277</v>
      </c>
      <c r="D2398" s="7" t="s">
        <v>298</v>
      </c>
      <c r="E2398" s="7" t="s">
        <v>299</v>
      </c>
      <c r="F2398" s="7" t="s">
        <v>563</v>
      </c>
      <c r="G2398" s="8">
        <v>5123292</v>
      </c>
      <c r="H2398" s="16" t="s">
        <v>2680</v>
      </c>
      <c r="I2398" s="18">
        <v>180.59800000000001</v>
      </c>
      <c r="J2398" s="19">
        <v>0</v>
      </c>
      <c r="K2398" s="19">
        <v>0</v>
      </c>
      <c r="L2398" s="19">
        <v>0</v>
      </c>
      <c r="M2398" s="19">
        <v>180.59800000000001</v>
      </c>
      <c r="N2398" s="19">
        <v>0</v>
      </c>
      <c r="O2398" s="19">
        <v>238.464</v>
      </c>
      <c r="P2398" s="19">
        <v>484.09500000000003</v>
      </c>
      <c r="Q2398" s="19"/>
      <c r="R2398" s="19"/>
      <c r="S2398" s="19"/>
      <c r="T2398" s="19"/>
      <c r="U2398" s="25">
        <v>1083.7550000000001</v>
      </c>
      <c r="V2398" s="18">
        <v>135.46937500000001</v>
      </c>
      <c r="W2398" s="39">
        <v>6.4209371459804506E-5</v>
      </c>
      <c r="X2398" s="35">
        <v>159.51400049806287</v>
      </c>
      <c r="Y2398" s="35"/>
      <c r="Z2398" s="49">
        <v>0</v>
      </c>
      <c r="AC2398" t="s">
        <v>298</v>
      </c>
      <c r="AD2398" t="s">
        <v>299</v>
      </c>
      <c r="AE2398" t="s">
        <v>277</v>
      </c>
    </row>
    <row r="2399" spans="1:31" outlineLevel="1" x14ac:dyDescent="0.35">
      <c r="A2399" s="6" t="s">
        <v>398</v>
      </c>
      <c r="B2399" s="7" t="s">
        <v>562</v>
      </c>
      <c r="C2399" s="7" t="s">
        <v>277</v>
      </c>
      <c r="D2399" s="7" t="s">
        <v>298</v>
      </c>
      <c r="E2399" s="7" t="s">
        <v>299</v>
      </c>
      <c r="F2399" s="7" t="s">
        <v>563</v>
      </c>
      <c r="G2399" s="8">
        <v>5126659</v>
      </c>
      <c r="H2399" s="16" t="s">
        <v>2681</v>
      </c>
      <c r="I2399" s="18">
        <v>180.59800000000001</v>
      </c>
      <c r="J2399" s="19">
        <v>0</v>
      </c>
      <c r="K2399" s="19">
        <v>238.464</v>
      </c>
      <c r="L2399" s="19">
        <v>0</v>
      </c>
      <c r="M2399" s="19">
        <v>243.881</v>
      </c>
      <c r="N2399" s="19">
        <v>0</v>
      </c>
      <c r="O2399" s="19">
        <v>0</v>
      </c>
      <c r="P2399" s="19">
        <v>359.05700000000002</v>
      </c>
      <c r="Q2399" s="19"/>
      <c r="R2399" s="19"/>
      <c r="S2399" s="19"/>
      <c r="T2399" s="19"/>
      <c r="U2399" s="25">
        <v>1022</v>
      </c>
      <c r="V2399" s="18">
        <v>127.75</v>
      </c>
      <c r="W2399" s="39">
        <v>6.0550565055681581E-5</v>
      </c>
      <c r="X2399" s="35">
        <v>150.42450416285988</v>
      </c>
      <c r="Y2399" s="35"/>
      <c r="Z2399" s="49">
        <v>0</v>
      </c>
      <c r="AC2399" t="s">
        <v>298</v>
      </c>
      <c r="AD2399" t="s">
        <v>299</v>
      </c>
      <c r="AE2399" t="s">
        <v>277</v>
      </c>
    </row>
    <row r="2400" spans="1:31" outlineLevel="1" x14ac:dyDescent="0.35">
      <c r="A2400" s="6" t="s">
        <v>398</v>
      </c>
      <c r="B2400" s="7" t="s">
        <v>562</v>
      </c>
      <c r="C2400" s="7" t="s">
        <v>277</v>
      </c>
      <c r="D2400" s="7" t="s">
        <v>298</v>
      </c>
      <c r="E2400" s="7" t="s">
        <v>299</v>
      </c>
      <c r="F2400" s="7" t="s">
        <v>563</v>
      </c>
      <c r="G2400" s="8">
        <v>5128529</v>
      </c>
      <c r="H2400" s="16" t="s">
        <v>2682</v>
      </c>
      <c r="I2400" s="18">
        <v>419.06200000000001</v>
      </c>
      <c r="J2400" s="19">
        <v>0</v>
      </c>
      <c r="K2400" s="19">
        <v>238.464</v>
      </c>
      <c r="L2400" s="19">
        <v>0</v>
      </c>
      <c r="M2400" s="19">
        <v>0</v>
      </c>
      <c r="N2400" s="19">
        <v>0</v>
      </c>
      <c r="O2400" s="19">
        <v>419.06200000000001</v>
      </c>
      <c r="P2400" s="19">
        <v>359.05700000000002</v>
      </c>
      <c r="Q2400" s="19"/>
      <c r="R2400" s="19"/>
      <c r="S2400" s="19"/>
      <c r="T2400" s="19"/>
      <c r="U2400" s="25">
        <v>1435.6450000000002</v>
      </c>
      <c r="V2400" s="18">
        <v>179.45562500000003</v>
      </c>
      <c r="W2400" s="39">
        <v>8.5057843414250491E-5</v>
      </c>
      <c r="X2400" s="35">
        <v>211.30742395194622</v>
      </c>
      <c r="Y2400" s="35"/>
      <c r="Z2400" s="49">
        <v>0</v>
      </c>
      <c r="AC2400" t="s">
        <v>298</v>
      </c>
      <c r="AD2400" t="s">
        <v>299</v>
      </c>
      <c r="AE2400" t="s">
        <v>277</v>
      </c>
    </row>
    <row r="2401" spans="1:31" outlineLevel="1" x14ac:dyDescent="0.35">
      <c r="A2401" s="6" t="s">
        <v>398</v>
      </c>
      <c r="B2401" s="7" t="s">
        <v>562</v>
      </c>
      <c r="C2401" s="7" t="s">
        <v>277</v>
      </c>
      <c r="D2401" s="7" t="s">
        <v>298</v>
      </c>
      <c r="E2401" s="7" t="s">
        <v>299</v>
      </c>
      <c r="F2401" s="7" t="s">
        <v>563</v>
      </c>
      <c r="G2401" s="8">
        <v>5122729</v>
      </c>
      <c r="H2401" s="16" t="s">
        <v>2683</v>
      </c>
      <c r="I2401" s="18">
        <v>778.11900000000003</v>
      </c>
      <c r="J2401" s="19">
        <v>0</v>
      </c>
      <c r="K2401" s="19">
        <v>303.49700000000001</v>
      </c>
      <c r="L2401" s="19">
        <v>0</v>
      </c>
      <c r="M2401" s="19">
        <v>0</v>
      </c>
      <c r="N2401" s="19">
        <v>541.96100000000001</v>
      </c>
      <c r="O2401" s="19">
        <v>476.928</v>
      </c>
      <c r="P2401" s="19">
        <v>0</v>
      </c>
      <c r="Q2401" s="19"/>
      <c r="R2401" s="19"/>
      <c r="S2401" s="19"/>
      <c r="T2401" s="19"/>
      <c r="U2401" s="25">
        <v>2100.5050000000001</v>
      </c>
      <c r="V2401" s="18">
        <v>262.56312500000001</v>
      </c>
      <c r="W2401" s="39">
        <v>1.2444888909225483E-4</v>
      </c>
      <c r="X2401" s="35">
        <v>309.16577604364772</v>
      </c>
      <c r="Y2401" s="35"/>
      <c r="Z2401" s="49">
        <v>0</v>
      </c>
      <c r="AC2401" t="s">
        <v>298</v>
      </c>
      <c r="AD2401" t="s">
        <v>299</v>
      </c>
      <c r="AE2401" t="s">
        <v>277</v>
      </c>
    </row>
    <row r="2402" spans="1:31" outlineLevel="1" x14ac:dyDescent="0.35">
      <c r="A2402" s="6" t="s">
        <v>398</v>
      </c>
      <c r="B2402" s="7" t="s">
        <v>562</v>
      </c>
      <c r="C2402" s="7" t="s">
        <v>277</v>
      </c>
      <c r="D2402" s="7" t="s">
        <v>298</v>
      </c>
      <c r="E2402" s="7" t="s">
        <v>299</v>
      </c>
      <c r="F2402" s="7" t="s">
        <v>563</v>
      </c>
      <c r="G2402" s="8">
        <v>5126244</v>
      </c>
      <c r="H2402" s="16" t="s">
        <v>2684</v>
      </c>
      <c r="I2402" s="18">
        <v>1319.9110000000001</v>
      </c>
      <c r="J2402" s="19">
        <v>0</v>
      </c>
      <c r="K2402" s="19">
        <v>715.39200000000005</v>
      </c>
      <c r="L2402" s="19">
        <v>0</v>
      </c>
      <c r="M2402" s="19">
        <v>0</v>
      </c>
      <c r="N2402" s="19">
        <v>0</v>
      </c>
      <c r="O2402" s="19">
        <v>0</v>
      </c>
      <c r="P2402" s="19">
        <v>835.98500000000001</v>
      </c>
      <c r="Q2402" s="19"/>
      <c r="R2402" s="19"/>
      <c r="S2402" s="19"/>
      <c r="T2402" s="19"/>
      <c r="U2402" s="25">
        <v>2871.288</v>
      </c>
      <c r="V2402" s="18">
        <v>358.911</v>
      </c>
      <c r="W2402" s="39">
        <v>1.7011556833424447E-4</v>
      </c>
      <c r="X2402" s="35">
        <v>422.61455353108573</v>
      </c>
      <c r="Y2402" s="35"/>
      <c r="Z2402" s="49">
        <v>0</v>
      </c>
      <c r="AC2402" t="s">
        <v>298</v>
      </c>
      <c r="AD2402" t="s">
        <v>299</v>
      </c>
      <c r="AE2402" t="s">
        <v>277</v>
      </c>
    </row>
    <row r="2403" spans="1:31" outlineLevel="1" x14ac:dyDescent="0.35">
      <c r="A2403" s="6" t="s">
        <v>398</v>
      </c>
      <c r="B2403" s="7" t="s">
        <v>562</v>
      </c>
      <c r="C2403" s="7" t="s">
        <v>277</v>
      </c>
      <c r="D2403" s="7" t="s">
        <v>298</v>
      </c>
      <c r="E2403" s="7" t="s">
        <v>299</v>
      </c>
      <c r="F2403" s="7" t="s">
        <v>563</v>
      </c>
      <c r="G2403" s="8">
        <v>5335738</v>
      </c>
      <c r="H2403" s="16" t="s">
        <v>2685</v>
      </c>
      <c r="I2403" s="18">
        <v>1197.18</v>
      </c>
      <c r="J2403" s="19">
        <v>0</v>
      </c>
      <c r="K2403" s="19">
        <v>606.99400000000003</v>
      </c>
      <c r="L2403" s="19">
        <v>0</v>
      </c>
      <c r="M2403" s="19">
        <v>539.65499999999997</v>
      </c>
      <c r="N2403" s="19">
        <v>303.49700000000001</v>
      </c>
      <c r="O2403" s="19">
        <v>359.05700000000002</v>
      </c>
      <c r="P2403" s="19">
        <v>778.11900000000003</v>
      </c>
      <c r="Q2403" s="19"/>
      <c r="R2403" s="19"/>
      <c r="S2403" s="19"/>
      <c r="T2403" s="19"/>
      <c r="U2403" s="25">
        <v>3784.502</v>
      </c>
      <c r="V2403" s="18">
        <v>473.06274999999999</v>
      </c>
      <c r="W2403" s="39">
        <v>2.2422087529780534E-4</v>
      </c>
      <c r="X2403" s="35">
        <v>557.02723762558867</v>
      </c>
      <c r="Y2403" s="35"/>
      <c r="Z2403" s="49">
        <v>0</v>
      </c>
      <c r="AC2403" t="s">
        <v>298</v>
      </c>
      <c r="AD2403" t="s">
        <v>299</v>
      </c>
      <c r="AE2403" t="s">
        <v>277</v>
      </c>
    </row>
    <row r="2404" spans="1:31" outlineLevel="1" x14ac:dyDescent="0.35">
      <c r="A2404" s="6" t="s">
        <v>398</v>
      </c>
      <c r="B2404" s="7" t="s">
        <v>562</v>
      </c>
      <c r="C2404" s="7" t="s">
        <v>277</v>
      </c>
      <c r="D2404" s="7" t="s">
        <v>298</v>
      </c>
      <c r="E2404" s="7" t="s">
        <v>299</v>
      </c>
      <c r="F2404" s="7" t="s">
        <v>563</v>
      </c>
      <c r="G2404" s="8">
        <v>5122563</v>
      </c>
      <c r="H2404" s="16" t="s">
        <v>2686</v>
      </c>
      <c r="I2404" s="18">
        <v>539.65499999999997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9">
        <v>238.464</v>
      </c>
      <c r="Q2404" s="19"/>
      <c r="R2404" s="19"/>
      <c r="S2404" s="19"/>
      <c r="T2404" s="19"/>
      <c r="U2404" s="25">
        <v>778.11899999999991</v>
      </c>
      <c r="V2404" s="18">
        <v>97.264874999999989</v>
      </c>
      <c r="W2404" s="39">
        <v>4.6101316174718091E-5</v>
      </c>
      <c r="X2404" s="35">
        <v>114.52853694197687</v>
      </c>
      <c r="Y2404" s="35"/>
      <c r="Z2404" s="49">
        <v>0</v>
      </c>
      <c r="AC2404" t="s">
        <v>298</v>
      </c>
      <c r="AD2404" t="s">
        <v>299</v>
      </c>
      <c r="AE2404" t="s">
        <v>277</v>
      </c>
    </row>
    <row r="2405" spans="1:31" outlineLevel="1" x14ac:dyDescent="0.35">
      <c r="A2405" s="6" t="s">
        <v>398</v>
      </c>
      <c r="B2405" s="7" t="s">
        <v>562</v>
      </c>
      <c r="C2405" s="7" t="s">
        <v>277</v>
      </c>
      <c r="D2405" s="7" t="s">
        <v>298</v>
      </c>
      <c r="E2405" s="7" t="s">
        <v>299</v>
      </c>
      <c r="F2405" s="7" t="s">
        <v>563</v>
      </c>
      <c r="G2405" s="8">
        <v>5130863</v>
      </c>
      <c r="H2405" s="16" t="s">
        <v>2687</v>
      </c>
      <c r="I2405" s="18">
        <v>1137.1759999999999</v>
      </c>
      <c r="J2405" s="19">
        <v>0</v>
      </c>
      <c r="K2405" s="19">
        <v>2856.1260000000002</v>
      </c>
      <c r="L2405" s="19">
        <v>720.25199999999995</v>
      </c>
      <c r="M2405" s="19">
        <v>846.82</v>
      </c>
      <c r="N2405" s="19">
        <v>1929.3810000000001</v>
      </c>
      <c r="O2405" s="19">
        <v>1077.1697199999999</v>
      </c>
      <c r="P2405" s="19">
        <v>303.49671999999998</v>
      </c>
      <c r="Q2405" s="19"/>
      <c r="R2405" s="19"/>
      <c r="S2405" s="19"/>
      <c r="T2405" s="19"/>
      <c r="U2405" s="25">
        <v>8870.4214399999983</v>
      </c>
      <c r="V2405" s="18">
        <v>1108.8026799999998</v>
      </c>
      <c r="W2405" s="39">
        <v>5.2554699654993404E-4</v>
      </c>
      <c r="X2405" s="35">
        <v>1305.6054274242674</v>
      </c>
      <c r="Y2405" s="35"/>
      <c r="Z2405" s="49">
        <v>0</v>
      </c>
      <c r="AC2405" t="s">
        <v>298</v>
      </c>
      <c r="AD2405" t="s">
        <v>299</v>
      </c>
      <c r="AE2405" t="s">
        <v>277</v>
      </c>
    </row>
    <row r="2406" spans="1:31" outlineLevel="1" x14ac:dyDescent="0.35">
      <c r="A2406" s="6" t="s">
        <v>398</v>
      </c>
      <c r="B2406" s="7" t="s">
        <v>562</v>
      </c>
      <c r="C2406" s="7" t="s">
        <v>277</v>
      </c>
      <c r="D2406" s="7" t="s">
        <v>298</v>
      </c>
      <c r="E2406" s="7" t="s">
        <v>299</v>
      </c>
      <c r="F2406" s="7" t="s">
        <v>563</v>
      </c>
      <c r="G2406" s="8">
        <v>5127942</v>
      </c>
      <c r="H2406" s="16" t="s">
        <v>2688</v>
      </c>
      <c r="I2406" s="18">
        <v>2394.36</v>
      </c>
      <c r="J2406" s="19">
        <v>1678.9690000000001</v>
      </c>
      <c r="K2406" s="19">
        <v>7664.6869999999999</v>
      </c>
      <c r="L2406" s="19">
        <v>1807.674</v>
      </c>
      <c r="M2406" s="19">
        <v>1092.8389999999999</v>
      </c>
      <c r="N2406" s="19">
        <v>1571.6859999999999</v>
      </c>
      <c r="O2406" s="19">
        <v>482.34500000000003</v>
      </c>
      <c r="P2406" s="19">
        <v>1023.749</v>
      </c>
      <c r="Q2406" s="19"/>
      <c r="R2406" s="19"/>
      <c r="S2406" s="19"/>
      <c r="T2406" s="19"/>
      <c r="U2406" s="25">
        <v>17716.308999999997</v>
      </c>
      <c r="V2406" s="18">
        <v>2214.5386249999997</v>
      </c>
      <c r="W2406" s="39">
        <v>1.0496404311654177E-3</v>
      </c>
      <c r="X2406" s="35">
        <v>2607.5998012925752</v>
      </c>
      <c r="Y2406" s="35"/>
      <c r="Z2406" s="49">
        <v>0</v>
      </c>
      <c r="AC2406" t="s">
        <v>298</v>
      </c>
      <c r="AD2406" t="s">
        <v>299</v>
      </c>
      <c r="AE2406" t="s">
        <v>277</v>
      </c>
    </row>
    <row r="2407" spans="1:31" outlineLevel="1" x14ac:dyDescent="0.35">
      <c r="A2407" s="6" t="s">
        <v>398</v>
      </c>
      <c r="B2407" s="7" t="s">
        <v>562</v>
      </c>
      <c r="C2407" s="7" t="s">
        <v>277</v>
      </c>
      <c r="D2407" s="7" t="s">
        <v>298</v>
      </c>
      <c r="E2407" s="7" t="s">
        <v>299</v>
      </c>
      <c r="F2407" s="7" t="s">
        <v>563</v>
      </c>
      <c r="G2407" s="8">
        <v>5129573</v>
      </c>
      <c r="H2407" s="16" t="s">
        <v>2689</v>
      </c>
      <c r="I2407" s="18">
        <v>778.11900000000003</v>
      </c>
      <c r="J2407" s="19">
        <v>0</v>
      </c>
      <c r="K2407" s="19">
        <v>0</v>
      </c>
      <c r="L2407" s="19">
        <v>0</v>
      </c>
      <c r="M2407" s="19">
        <v>0</v>
      </c>
      <c r="N2407" s="19">
        <v>238.464</v>
      </c>
      <c r="O2407" s="19">
        <v>487.76299999999998</v>
      </c>
      <c r="P2407" s="19">
        <v>539.65499999999997</v>
      </c>
      <c r="Q2407" s="19"/>
      <c r="R2407" s="19"/>
      <c r="S2407" s="19"/>
      <c r="T2407" s="19"/>
      <c r="U2407" s="25">
        <v>2044.001</v>
      </c>
      <c r="V2407" s="18">
        <v>255.500125</v>
      </c>
      <c r="W2407" s="39">
        <v>1.211011893584914E-4</v>
      </c>
      <c r="X2407" s="35">
        <v>300.8491555121231</v>
      </c>
      <c r="Y2407" s="35"/>
      <c r="Z2407" s="49">
        <v>0</v>
      </c>
      <c r="AC2407" t="s">
        <v>298</v>
      </c>
      <c r="AD2407" t="s">
        <v>299</v>
      </c>
      <c r="AE2407" t="s">
        <v>277</v>
      </c>
    </row>
    <row r="2408" spans="1:31" outlineLevel="1" x14ac:dyDescent="0.35">
      <c r="A2408" s="6" t="s">
        <v>398</v>
      </c>
      <c r="B2408" s="7" t="s">
        <v>562</v>
      </c>
      <c r="C2408" s="7" t="s">
        <v>277</v>
      </c>
      <c r="D2408" s="7" t="s">
        <v>298</v>
      </c>
      <c r="E2408" s="7" t="s">
        <v>299</v>
      </c>
      <c r="F2408" s="7" t="s">
        <v>563</v>
      </c>
      <c r="G2408" s="8">
        <v>5129296</v>
      </c>
      <c r="H2408" s="16" t="s">
        <v>2690</v>
      </c>
      <c r="I2408" s="18">
        <v>539.65499999999997</v>
      </c>
      <c r="J2408" s="19">
        <v>476.928</v>
      </c>
      <c r="K2408" s="19">
        <v>482.34500000000003</v>
      </c>
      <c r="L2408" s="19">
        <v>0</v>
      </c>
      <c r="M2408" s="19">
        <v>1142.5930000000001</v>
      </c>
      <c r="N2408" s="19">
        <v>0</v>
      </c>
      <c r="O2408" s="19">
        <v>243.881</v>
      </c>
      <c r="P2408" s="19">
        <v>961.02300000000002</v>
      </c>
      <c r="Q2408" s="19"/>
      <c r="R2408" s="19"/>
      <c r="S2408" s="19"/>
      <c r="T2408" s="19"/>
      <c r="U2408" s="25">
        <v>3846.4249999999997</v>
      </c>
      <c r="V2408" s="18">
        <v>480.80312499999997</v>
      </c>
      <c r="W2408" s="39">
        <v>2.2788963521947164E-4</v>
      </c>
      <c r="X2408" s="35">
        <v>566.14146127654431</v>
      </c>
      <c r="Y2408" s="35"/>
      <c r="Z2408" s="49">
        <v>0</v>
      </c>
      <c r="AC2408" t="s">
        <v>298</v>
      </c>
      <c r="AD2408" t="s">
        <v>299</v>
      </c>
      <c r="AE2408" t="s">
        <v>277</v>
      </c>
    </row>
    <row r="2409" spans="1:31" outlineLevel="1" x14ac:dyDescent="0.35">
      <c r="A2409" s="6" t="s">
        <v>398</v>
      </c>
      <c r="B2409" s="7" t="s">
        <v>562</v>
      </c>
      <c r="C2409" s="7" t="s">
        <v>277</v>
      </c>
      <c r="D2409" s="7" t="s">
        <v>298</v>
      </c>
      <c r="E2409" s="7" t="s">
        <v>299</v>
      </c>
      <c r="F2409" s="7" t="s">
        <v>563</v>
      </c>
      <c r="G2409" s="8">
        <v>5121841</v>
      </c>
      <c r="H2409" s="16" t="s">
        <v>2691</v>
      </c>
      <c r="I2409" s="18">
        <v>1016.583</v>
      </c>
      <c r="J2409" s="19">
        <v>0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19">
        <v>597.52099999999996</v>
      </c>
      <c r="Q2409" s="19"/>
      <c r="R2409" s="19"/>
      <c r="S2409" s="19"/>
      <c r="T2409" s="19"/>
      <c r="U2409" s="25">
        <v>1614.1039999999998</v>
      </c>
      <c r="V2409" s="18">
        <v>201.76299999999998</v>
      </c>
      <c r="W2409" s="39">
        <v>9.5631026671855039E-5</v>
      </c>
      <c r="X2409" s="35">
        <v>237.57416229676005</v>
      </c>
      <c r="Y2409" s="35"/>
      <c r="Z2409" s="49">
        <v>0</v>
      </c>
      <c r="AC2409" t="s">
        <v>298</v>
      </c>
      <c r="AD2409" t="s">
        <v>299</v>
      </c>
      <c r="AE2409" t="s">
        <v>277</v>
      </c>
    </row>
    <row r="2410" spans="1:31" outlineLevel="1" x14ac:dyDescent="0.35">
      <c r="A2410" s="6" t="s">
        <v>398</v>
      </c>
      <c r="B2410" s="7" t="s">
        <v>562</v>
      </c>
      <c r="C2410" s="7" t="s">
        <v>277</v>
      </c>
      <c r="D2410" s="7" t="s">
        <v>298</v>
      </c>
      <c r="E2410" s="7" t="s">
        <v>299</v>
      </c>
      <c r="F2410" s="7" t="s">
        <v>563</v>
      </c>
      <c r="G2410" s="8">
        <v>5270763</v>
      </c>
      <c r="H2410" s="16" t="s">
        <v>2692</v>
      </c>
      <c r="I2410" s="18">
        <v>778.11900000000003</v>
      </c>
      <c r="J2410" s="19">
        <v>0</v>
      </c>
      <c r="K2410" s="19">
        <v>238.464</v>
      </c>
      <c r="L2410" s="19">
        <v>0</v>
      </c>
      <c r="M2410" s="19">
        <v>0</v>
      </c>
      <c r="N2410" s="19">
        <v>0</v>
      </c>
      <c r="O2410" s="19">
        <v>0</v>
      </c>
      <c r="P2410" s="19">
        <v>238.464</v>
      </c>
      <c r="Q2410" s="19"/>
      <c r="R2410" s="19"/>
      <c r="S2410" s="19"/>
      <c r="T2410" s="19"/>
      <c r="U2410" s="25">
        <v>1255.047</v>
      </c>
      <c r="V2410" s="18">
        <v>156.880875</v>
      </c>
      <c r="W2410" s="39">
        <v>7.4357930549352248E-5</v>
      </c>
      <c r="X2410" s="35">
        <v>184.72585389049394</v>
      </c>
      <c r="Y2410" s="35"/>
      <c r="Z2410" s="49">
        <v>0</v>
      </c>
      <c r="AC2410" t="s">
        <v>298</v>
      </c>
      <c r="AD2410" t="s">
        <v>299</v>
      </c>
      <c r="AE2410" t="s">
        <v>277</v>
      </c>
    </row>
    <row r="2411" spans="1:31" outlineLevel="1" x14ac:dyDescent="0.35">
      <c r="A2411" s="6" t="s">
        <v>398</v>
      </c>
      <c r="B2411" s="7" t="s">
        <v>562</v>
      </c>
      <c r="C2411" s="7" t="s">
        <v>277</v>
      </c>
      <c r="D2411" s="7" t="s">
        <v>298</v>
      </c>
      <c r="E2411" s="7" t="s">
        <v>299</v>
      </c>
      <c r="F2411" s="7" t="s">
        <v>563</v>
      </c>
      <c r="G2411" s="8">
        <v>5128792</v>
      </c>
      <c r="H2411" s="16" t="s">
        <v>2693</v>
      </c>
      <c r="I2411" s="18">
        <v>778.11900000000003</v>
      </c>
      <c r="J2411" s="19">
        <v>0</v>
      </c>
      <c r="K2411" s="19">
        <v>243.881</v>
      </c>
      <c r="L2411" s="19">
        <v>0</v>
      </c>
      <c r="M2411" s="19">
        <v>0</v>
      </c>
      <c r="N2411" s="19">
        <v>303.49700000000001</v>
      </c>
      <c r="O2411" s="19">
        <v>238.464</v>
      </c>
      <c r="P2411" s="19">
        <v>835.98500000000001</v>
      </c>
      <c r="Q2411" s="19"/>
      <c r="R2411" s="19"/>
      <c r="S2411" s="19"/>
      <c r="T2411" s="19"/>
      <c r="U2411" s="25">
        <v>2399.9459999999999</v>
      </c>
      <c r="V2411" s="18">
        <v>299.99324999999999</v>
      </c>
      <c r="W2411" s="39">
        <v>1.4218990841792837E-4</v>
      </c>
      <c r="X2411" s="35">
        <v>353.23941983134927</v>
      </c>
      <c r="Y2411" s="35"/>
      <c r="Z2411" s="49">
        <v>0</v>
      </c>
      <c r="AC2411" t="s">
        <v>298</v>
      </c>
      <c r="AD2411" t="s">
        <v>299</v>
      </c>
      <c r="AE2411" t="s">
        <v>277</v>
      </c>
    </row>
    <row r="2412" spans="1:31" outlineLevel="1" x14ac:dyDescent="0.35">
      <c r="A2412" s="6" t="s">
        <v>398</v>
      </c>
      <c r="B2412" s="7" t="s">
        <v>562</v>
      </c>
      <c r="C2412" s="7" t="s">
        <v>277</v>
      </c>
      <c r="D2412" s="7" t="s">
        <v>298</v>
      </c>
      <c r="E2412" s="7" t="s">
        <v>299</v>
      </c>
      <c r="F2412" s="7" t="s">
        <v>563</v>
      </c>
      <c r="G2412" s="8">
        <v>5126974</v>
      </c>
      <c r="H2412" s="16" t="s">
        <v>2694</v>
      </c>
      <c r="I2412" s="18">
        <v>778.11900000000003</v>
      </c>
      <c r="J2412" s="19">
        <v>0</v>
      </c>
      <c r="K2412" s="19">
        <v>845.45799999999997</v>
      </c>
      <c r="L2412" s="19">
        <v>0</v>
      </c>
      <c r="M2412" s="19">
        <v>0</v>
      </c>
      <c r="N2412" s="19">
        <v>487.76299999999998</v>
      </c>
      <c r="O2412" s="19">
        <v>238.464</v>
      </c>
      <c r="P2412" s="19">
        <v>541.96100000000001</v>
      </c>
      <c r="Q2412" s="19"/>
      <c r="R2412" s="19"/>
      <c r="S2412" s="19"/>
      <c r="T2412" s="19"/>
      <c r="U2412" s="25">
        <v>2891.7650000000003</v>
      </c>
      <c r="V2412" s="18">
        <v>361.47062500000004</v>
      </c>
      <c r="W2412" s="39">
        <v>1.7132877177910281E-4</v>
      </c>
      <c r="X2412" s="35">
        <v>425.62848951126477</v>
      </c>
      <c r="Y2412" s="35"/>
      <c r="Z2412" s="49">
        <v>0</v>
      </c>
      <c r="AC2412" t="s">
        <v>298</v>
      </c>
      <c r="AD2412" t="s">
        <v>299</v>
      </c>
      <c r="AE2412" t="s">
        <v>277</v>
      </c>
    </row>
    <row r="2413" spans="1:31" outlineLevel="1" x14ac:dyDescent="0.35">
      <c r="A2413" s="6" t="s">
        <v>398</v>
      </c>
      <c r="B2413" s="7" t="s">
        <v>562</v>
      </c>
      <c r="C2413" s="7" t="s">
        <v>277</v>
      </c>
      <c r="D2413" s="7" t="s">
        <v>298</v>
      </c>
      <c r="E2413" s="7" t="s">
        <v>299</v>
      </c>
      <c r="F2413" s="7" t="s">
        <v>563</v>
      </c>
      <c r="G2413" s="8">
        <v>5127845</v>
      </c>
      <c r="H2413" s="16" t="s">
        <v>2695</v>
      </c>
      <c r="I2413" s="18">
        <v>359.05700000000002</v>
      </c>
      <c r="J2413" s="19">
        <v>0</v>
      </c>
      <c r="K2413" s="19">
        <v>0</v>
      </c>
      <c r="L2413" s="19">
        <v>0</v>
      </c>
      <c r="M2413" s="19">
        <v>424.47899999999998</v>
      </c>
      <c r="N2413" s="19">
        <v>0</v>
      </c>
      <c r="O2413" s="19">
        <v>0</v>
      </c>
      <c r="P2413" s="19">
        <v>238.464</v>
      </c>
      <c r="Q2413" s="19"/>
      <c r="R2413" s="19"/>
      <c r="S2413" s="19"/>
      <c r="T2413" s="19"/>
      <c r="U2413" s="25">
        <v>1022</v>
      </c>
      <c r="V2413" s="18">
        <v>127.75</v>
      </c>
      <c r="W2413" s="39">
        <v>6.0550565055681581E-5</v>
      </c>
      <c r="X2413" s="35">
        <v>150.42450416285988</v>
      </c>
      <c r="Y2413" s="35"/>
      <c r="Z2413" s="49">
        <v>0</v>
      </c>
      <c r="AC2413" t="s">
        <v>298</v>
      </c>
      <c r="AD2413" t="s">
        <v>299</v>
      </c>
      <c r="AE2413" t="s">
        <v>277</v>
      </c>
    </row>
    <row r="2414" spans="1:31" outlineLevel="1" x14ac:dyDescent="0.35">
      <c r="A2414" s="6" t="s">
        <v>398</v>
      </c>
      <c r="B2414" s="7" t="s">
        <v>562</v>
      </c>
      <c r="C2414" s="7" t="s">
        <v>277</v>
      </c>
      <c r="D2414" s="7" t="s">
        <v>298</v>
      </c>
      <c r="E2414" s="7" t="s">
        <v>299</v>
      </c>
      <c r="F2414" s="7" t="s">
        <v>563</v>
      </c>
      <c r="G2414" s="8">
        <v>5120949</v>
      </c>
      <c r="H2414" s="16" t="s">
        <v>2696</v>
      </c>
      <c r="I2414" s="18">
        <v>597.52099999999996</v>
      </c>
      <c r="J2414" s="19">
        <v>0</v>
      </c>
      <c r="K2414" s="19">
        <v>243.881</v>
      </c>
      <c r="L2414" s="19">
        <v>0</v>
      </c>
      <c r="M2414" s="19">
        <v>0</v>
      </c>
      <c r="N2414" s="19">
        <v>0</v>
      </c>
      <c r="O2414" s="19">
        <v>0</v>
      </c>
      <c r="P2414" s="19">
        <v>541.96100000000001</v>
      </c>
      <c r="Q2414" s="19"/>
      <c r="R2414" s="19"/>
      <c r="S2414" s="19"/>
      <c r="T2414" s="19"/>
      <c r="U2414" s="25">
        <v>1383.3629999999998</v>
      </c>
      <c r="V2414" s="18">
        <v>172.92037499999998</v>
      </c>
      <c r="W2414" s="39">
        <v>8.1960285055893178E-5</v>
      </c>
      <c r="X2414" s="35">
        <v>203.61222441511381</v>
      </c>
      <c r="Y2414" s="35"/>
      <c r="Z2414" s="49">
        <v>0</v>
      </c>
      <c r="AC2414" t="s">
        <v>298</v>
      </c>
      <c r="AD2414" t="s">
        <v>299</v>
      </c>
      <c r="AE2414" t="s">
        <v>277</v>
      </c>
    </row>
    <row r="2415" spans="1:31" outlineLevel="1" x14ac:dyDescent="0.35">
      <c r="A2415" s="6" t="s">
        <v>398</v>
      </c>
      <c r="B2415" s="7" t="s">
        <v>562</v>
      </c>
      <c r="C2415" s="7" t="s">
        <v>277</v>
      </c>
      <c r="D2415" s="7" t="s">
        <v>298</v>
      </c>
      <c r="E2415" s="7" t="s">
        <v>299</v>
      </c>
      <c r="F2415" s="7" t="s">
        <v>563</v>
      </c>
      <c r="G2415" s="8">
        <v>5125560</v>
      </c>
      <c r="H2415" s="16" t="s">
        <v>2697</v>
      </c>
      <c r="I2415" s="18">
        <v>778.11900000000003</v>
      </c>
      <c r="J2415" s="19">
        <v>0</v>
      </c>
      <c r="K2415" s="19">
        <v>238.464</v>
      </c>
      <c r="L2415" s="19">
        <v>0</v>
      </c>
      <c r="M2415" s="19">
        <v>0</v>
      </c>
      <c r="N2415" s="19">
        <v>0</v>
      </c>
      <c r="O2415" s="19">
        <v>487.76299999999998</v>
      </c>
      <c r="P2415" s="19">
        <v>484.09500000000003</v>
      </c>
      <c r="Q2415" s="19"/>
      <c r="R2415" s="19"/>
      <c r="S2415" s="19"/>
      <c r="T2415" s="19"/>
      <c r="U2415" s="25">
        <v>1988.441</v>
      </c>
      <c r="V2415" s="18">
        <v>248.555125</v>
      </c>
      <c r="W2415" s="39">
        <v>1.1780941891378135E-4</v>
      </c>
      <c r="X2415" s="35">
        <v>292.67147894530456</v>
      </c>
      <c r="Y2415" s="35"/>
      <c r="Z2415" s="49">
        <v>0</v>
      </c>
      <c r="AC2415" t="s">
        <v>298</v>
      </c>
      <c r="AD2415" t="s">
        <v>299</v>
      </c>
      <c r="AE2415" t="s">
        <v>277</v>
      </c>
    </row>
    <row r="2416" spans="1:31" outlineLevel="1" x14ac:dyDescent="0.35">
      <c r="A2416" s="6" t="s">
        <v>398</v>
      </c>
      <c r="B2416" s="7" t="s">
        <v>562</v>
      </c>
      <c r="C2416" s="7" t="s">
        <v>277</v>
      </c>
      <c r="D2416" s="7" t="s">
        <v>298</v>
      </c>
      <c r="E2416" s="7" t="s">
        <v>299</v>
      </c>
      <c r="F2416" s="7" t="s">
        <v>563</v>
      </c>
      <c r="G2416" s="8">
        <v>5278187</v>
      </c>
      <c r="H2416" s="16" t="s">
        <v>2698</v>
      </c>
      <c r="I2416" s="18">
        <v>778.11900000000003</v>
      </c>
      <c r="J2416" s="19">
        <v>0</v>
      </c>
      <c r="K2416" s="19">
        <v>0</v>
      </c>
      <c r="L2416" s="19">
        <v>0</v>
      </c>
      <c r="M2416" s="19">
        <v>540.72299999999996</v>
      </c>
      <c r="N2416" s="19">
        <v>606.99400000000003</v>
      </c>
      <c r="O2416" s="19">
        <v>597.52099999999996</v>
      </c>
      <c r="P2416" s="19">
        <v>1329.5530000000001</v>
      </c>
      <c r="Q2416" s="19"/>
      <c r="R2416" s="19"/>
      <c r="S2416" s="19"/>
      <c r="T2416" s="19"/>
      <c r="U2416" s="25">
        <v>3852.91</v>
      </c>
      <c r="V2416" s="18">
        <v>481.61374999999998</v>
      </c>
      <c r="W2416" s="39">
        <v>2.2827385284607252E-4</v>
      </c>
      <c r="X2416" s="35">
        <v>567.09596510188305</v>
      </c>
      <c r="Y2416" s="35"/>
      <c r="Z2416" s="49">
        <v>0</v>
      </c>
      <c r="AC2416" t="s">
        <v>298</v>
      </c>
      <c r="AD2416" t="s">
        <v>299</v>
      </c>
      <c r="AE2416" t="s">
        <v>277</v>
      </c>
    </row>
    <row r="2417" spans="1:31" outlineLevel="1" x14ac:dyDescent="0.35">
      <c r="A2417" s="6" t="s">
        <v>398</v>
      </c>
      <c r="B2417" s="7" t="s">
        <v>562</v>
      </c>
      <c r="C2417" s="7" t="s">
        <v>277</v>
      </c>
      <c r="D2417" s="7" t="s">
        <v>298</v>
      </c>
      <c r="E2417" s="7" t="s">
        <v>299</v>
      </c>
      <c r="F2417" s="7" t="s">
        <v>563</v>
      </c>
      <c r="G2417" s="8">
        <v>5136490</v>
      </c>
      <c r="H2417" s="16" t="s">
        <v>2699</v>
      </c>
      <c r="I2417" s="18">
        <v>958.71600000000001</v>
      </c>
      <c r="J2417" s="19">
        <v>0</v>
      </c>
      <c r="K2417" s="19">
        <v>901.01800000000003</v>
      </c>
      <c r="L2417" s="19">
        <v>653.96799999999996</v>
      </c>
      <c r="M2417" s="19">
        <v>0</v>
      </c>
      <c r="N2417" s="19">
        <v>0</v>
      </c>
      <c r="O2417" s="19">
        <v>1744.17</v>
      </c>
      <c r="P2417" s="19">
        <v>599.65899999999999</v>
      </c>
      <c r="Q2417" s="19"/>
      <c r="R2417" s="19"/>
      <c r="S2417" s="19"/>
      <c r="T2417" s="19"/>
      <c r="U2417" s="25">
        <v>4857.530999999999</v>
      </c>
      <c r="V2417" s="18">
        <v>607.19137499999988</v>
      </c>
      <c r="W2417" s="39">
        <v>2.8779476206016629E-4</v>
      </c>
      <c r="X2417" s="35">
        <v>714.96251676195777</v>
      </c>
      <c r="Y2417" s="35"/>
      <c r="Z2417" s="49">
        <v>0</v>
      </c>
      <c r="AC2417" t="s">
        <v>298</v>
      </c>
      <c r="AD2417" t="s">
        <v>299</v>
      </c>
      <c r="AE2417" t="s">
        <v>277</v>
      </c>
    </row>
    <row r="2418" spans="1:31" outlineLevel="1" x14ac:dyDescent="0.35">
      <c r="A2418" s="6" t="s">
        <v>398</v>
      </c>
      <c r="B2418" s="7" t="s">
        <v>562</v>
      </c>
      <c r="C2418" s="7" t="s">
        <v>277</v>
      </c>
      <c r="D2418" s="7" t="s">
        <v>298</v>
      </c>
      <c r="E2418" s="7" t="s">
        <v>299</v>
      </c>
      <c r="F2418" s="7" t="s">
        <v>563</v>
      </c>
      <c r="G2418" s="8">
        <v>5123140</v>
      </c>
      <c r="H2418" s="16" t="s">
        <v>2700</v>
      </c>
      <c r="I2418" s="18">
        <v>838.12300000000005</v>
      </c>
      <c r="J2418" s="19">
        <v>0</v>
      </c>
      <c r="K2418" s="19">
        <v>476.928</v>
      </c>
      <c r="L2418" s="19">
        <v>0</v>
      </c>
      <c r="M2418" s="19">
        <v>0</v>
      </c>
      <c r="N2418" s="19">
        <v>0</v>
      </c>
      <c r="O2418" s="19">
        <v>0</v>
      </c>
      <c r="P2418" s="19">
        <v>359.05700000000002</v>
      </c>
      <c r="Q2418" s="19"/>
      <c r="R2418" s="19"/>
      <c r="S2418" s="19"/>
      <c r="T2418" s="19"/>
      <c r="U2418" s="25">
        <v>1674.1079999999999</v>
      </c>
      <c r="V2418" s="18">
        <v>209.26349999999999</v>
      </c>
      <c r="W2418" s="39">
        <v>9.9186091354439308E-5</v>
      </c>
      <c r="X2418" s="35">
        <v>246.40593523980138</v>
      </c>
      <c r="Y2418" s="35"/>
      <c r="Z2418" s="49">
        <v>0</v>
      </c>
      <c r="AC2418" t="s">
        <v>298</v>
      </c>
      <c r="AD2418" t="s">
        <v>299</v>
      </c>
      <c r="AE2418" t="s">
        <v>277</v>
      </c>
    </row>
    <row r="2419" spans="1:31" outlineLevel="1" x14ac:dyDescent="0.35">
      <c r="A2419" s="6" t="s">
        <v>398</v>
      </c>
      <c r="B2419" s="7" t="s">
        <v>562</v>
      </c>
      <c r="C2419" s="7" t="s">
        <v>277</v>
      </c>
      <c r="D2419" s="7" t="s">
        <v>298</v>
      </c>
      <c r="E2419" s="7" t="s">
        <v>299</v>
      </c>
      <c r="F2419" s="7" t="s">
        <v>563</v>
      </c>
      <c r="G2419" s="8">
        <v>5127748</v>
      </c>
      <c r="H2419" s="16" t="s">
        <v>2701</v>
      </c>
      <c r="I2419" s="18">
        <v>238.464</v>
      </c>
      <c r="J2419" s="19">
        <v>0</v>
      </c>
      <c r="K2419" s="19">
        <v>238.464</v>
      </c>
      <c r="L2419" s="19">
        <v>0</v>
      </c>
      <c r="M2419" s="19">
        <v>0</v>
      </c>
      <c r="N2419" s="19">
        <v>0</v>
      </c>
      <c r="O2419" s="19">
        <v>0</v>
      </c>
      <c r="P2419" s="19">
        <v>359.05700000000002</v>
      </c>
      <c r="Q2419" s="19"/>
      <c r="R2419" s="19"/>
      <c r="S2419" s="19"/>
      <c r="T2419" s="19"/>
      <c r="U2419" s="25">
        <v>835.98500000000001</v>
      </c>
      <c r="V2419" s="18">
        <v>104.498125</v>
      </c>
      <c r="W2419" s="39">
        <v>4.9529710497136954E-5</v>
      </c>
      <c r="X2419" s="35">
        <v>123.0456253547832</v>
      </c>
      <c r="Y2419" s="35"/>
      <c r="Z2419" s="49">
        <v>0</v>
      </c>
      <c r="AC2419" t="s">
        <v>298</v>
      </c>
      <c r="AD2419" t="s">
        <v>299</v>
      </c>
      <c r="AE2419" t="s">
        <v>277</v>
      </c>
    </row>
    <row r="2420" spans="1:31" outlineLevel="1" x14ac:dyDescent="0.35">
      <c r="A2420" s="6" t="s">
        <v>398</v>
      </c>
      <c r="B2420" s="7" t="s">
        <v>562</v>
      </c>
      <c r="C2420" s="7" t="s">
        <v>277</v>
      </c>
      <c r="D2420" s="7" t="s">
        <v>298</v>
      </c>
      <c r="E2420" s="7" t="s">
        <v>299</v>
      </c>
      <c r="F2420" s="7" t="s">
        <v>563</v>
      </c>
      <c r="G2420" s="8">
        <v>5300213</v>
      </c>
      <c r="H2420" s="16" t="s">
        <v>2702</v>
      </c>
      <c r="I2420" s="18">
        <v>657.52599999999995</v>
      </c>
      <c r="J2420" s="19">
        <v>0</v>
      </c>
      <c r="K2420" s="19">
        <v>0</v>
      </c>
      <c r="L2420" s="19">
        <v>0</v>
      </c>
      <c r="M2420" s="19">
        <v>0</v>
      </c>
      <c r="N2420" s="19">
        <v>547.37800000000004</v>
      </c>
      <c r="O2420" s="19">
        <v>0</v>
      </c>
      <c r="P2420" s="19">
        <v>597.52099999999996</v>
      </c>
      <c r="Q2420" s="19"/>
      <c r="R2420" s="19"/>
      <c r="S2420" s="19"/>
      <c r="T2420" s="19"/>
      <c r="U2420" s="25">
        <v>1802.425</v>
      </c>
      <c r="V2420" s="18">
        <v>225.30312499999999</v>
      </c>
      <c r="W2420" s="39">
        <v>1.0678850510810849E-4</v>
      </c>
      <c r="X2420" s="35">
        <v>265.29245295082461</v>
      </c>
      <c r="Y2420" s="35"/>
      <c r="Z2420" s="49">
        <v>0</v>
      </c>
      <c r="AC2420" t="s">
        <v>298</v>
      </c>
      <c r="AD2420" t="s">
        <v>299</v>
      </c>
      <c r="AE2420" t="s">
        <v>277</v>
      </c>
    </row>
    <row r="2421" spans="1:31" outlineLevel="1" x14ac:dyDescent="0.35">
      <c r="A2421" s="6" t="s">
        <v>398</v>
      </c>
      <c r="B2421" s="7" t="s">
        <v>562</v>
      </c>
      <c r="C2421" s="7" t="s">
        <v>277</v>
      </c>
      <c r="D2421" s="7" t="s">
        <v>298</v>
      </c>
      <c r="E2421" s="7" t="s">
        <v>299</v>
      </c>
      <c r="F2421" s="7" t="s">
        <v>563</v>
      </c>
      <c r="G2421" s="8">
        <v>5121751</v>
      </c>
      <c r="H2421" s="16" t="s">
        <v>2703</v>
      </c>
      <c r="I2421" s="18">
        <v>419.06200000000001</v>
      </c>
      <c r="J2421" s="19">
        <v>0</v>
      </c>
      <c r="K2421" s="19">
        <v>476.928</v>
      </c>
      <c r="L2421" s="19">
        <v>0</v>
      </c>
      <c r="M2421" s="19">
        <v>0</v>
      </c>
      <c r="N2421" s="19">
        <v>0</v>
      </c>
      <c r="O2421" s="19">
        <v>0</v>
      </c>
      <c r="P2421" s="19">
        <v>419.06200000000001</v>
      </c>
      <c r="Q2421" s="19"/>
      <c r="R2421" s="19"/>
      <c r="S2421" s="19"/>
      <c r="T2421" s="19"/>
      <c r="U2421" s="25">
        <v>1315.0520000000001</v>
      </c>
      <c r="V2421" s="18">
        <v>164.38150000000002</v>
      </c>
      <c r="W2421" s="39">
        <v>7.7913054479064757E-5</v>
      </c>
      <c r="X2421" s="35">
        <v>193.55777401993859</v>
      </c>
      <c r="Y2421" s="35"/>
      <c r="Z2421" s="49">
        <v>0</v>
      </c>
      <c r="AC2421" t="s">
        <v>298</v>
      </c>
      <c r="AD2421" t="s">
        <v>299</v>
      </c>
      <c r="AE2421" t="s">
        <v>277</v>
      </c>
    </row>
    <row r="2422" spans="1:31" outlineLevel="1" x14ac:dyDescent="0.35">
      <c r="A2422" s="6" t="s">
        <v>398</v>
      </c>
      <c r="B2422" s="7" t="s">
        <v>562</v>
      </c>
      <c r="C2422" s="7" t="s">
        <v>277</v>
      </c>
      <c r="D2422" s="7" t="s">
        <v>298</v>
      </c>
      <c r="E2422" s="7" t="s">
        <v>299</v>
      </c>
      <c r="F2422" s="7" t="s">
        <v>563</v>
      </c>
      <c r="G2422" s="8">
        <v>5122615</v>
      </c>
      <c r="H2422" s="16" t="s">
        <v>2704</v>
      </c>
      <c r="I2422" s="18">
        <v>238.464</v>
      </c>
      <c r="J2422" s="19">
        <v>835.98500000000001</v>
      </c>
      <c r="K2422" s="19">
        <v>606.99400000000003</v>
      </c>
      <c r="L2422" s="19">
        <v>0</v>
      </c>
      <c r="M2422" s="19">
        <v>0</v>
      </c>
      <c r="N2422" s="19">
        <v>238.464</v>
      </c>
      <c r="O2422" s="19">
        <v>0</v>
      </c>
      <c r="P2422" s="19">
        <v>303.49700000000001</v>
      </c>
      <c r="Q2422" s="19"/>
      <c r="R2422" s="19"/>
      <c r="S2422" s="19"/>
      <c r="T2422" s="19"/>
      <c r="U2422" s="25">
        <v>2223.404</v>
      </c>
      <c r="V2422" s="18">
        <v>277.9255</v>
      </c>
      <c r="W2422" s="39">
        <v>1.3173030190514936E-4</v>
      </c>
      <c r="X2422" s="35">
        <v>327.25483782164315</v>
      </c>
      <c r="Y2422" s="35"/>
      <c r="Z2422" s="49">
        <v>0</v>
      </c>
      <c r="AC2422" t="s">
        <v>298</v>
      </c>
      <c r="AD2422" t="s">
        <v>299</v>
      </c>
      <c r="AE2422" t="s">
        <v>277</v>
      </c>
    </row>
    <row r="2423" spans="1:31" outlineLevel="1" x14ac:dyDescent="0.35">
      <c r="A2423" s="6" t="s">
        <v>398</v>
      </c>
      <c r="B2423" s="7" t="s">
        <v>562</v>
      </c>
      <c r="C2423" s="7" t="s">
        <v>277</v>
      </c>
      <c r="D2423" s="7" t="s">
        <v>298</v>
      </c>
      <c r="E2423" s="7" t="s">
        <v>299</v>
      </c>
      <c r="F2423" s="7" t="s">
        <v>563</v>
      </c>
      <c r="G2423" s="8">
        <v>5277119</v>
      </c>
      <c r="H2423" s="16" t="s">
        <v>2705</v>
      </c>
      <c r="I2423" s="18">
        <v>180.59800000000001</v>
      </c>
      <c r="J2423" s="19">
        <v>0</v>
      </c>
      <c r="K2423" s="19">
        <v>238.464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/>
      <c r="R2423" s="19"/>
      <c r="S2423" s="19"/>
      <c r="T2423" s="19"/>
      <c r="U2423" s="25">
        <v>419.06200000000001</v>
      </c>
      <c r="V2423" s="18">
        <v>52.382750000000001</v>
      </c>
      <c r="W2423" s="39">
        <v>2.4828220052215301E-5</v>
      </c>
      <c r="X2423" s="35">
        <v>61.680228535710761</v>
      </c>
      <c r="Y2423" s="35"/>
      <c r="Z2423" s="49">
        <v>0</v>
      </c>
      <c r="AC2423" t="s">
        <v>298</v>
      </c>
      <c r="AD2423" t="s">
        <v>299</v>
      </c>
      <c r="AE2423" t="s">
        <v>277</v>
      </c>
    </row>
    <row r="2424" spans="1:31" outlineLevel="1" x14ac:dyDescent="0.35">
      <c r="A2424" s="6" t="s">
        <v>398</v>
      </c>
      <c r="B2424" s="7" t="s">
        <v>562</v>
      </c>
      <c r="C2424" s="7" t="s">
        <v>277</v>
      </c>
      <c r="D2424" s="7" t="s">
        <v>298</v>
      </c>
      <c r="E2424" s="7" t="s">
        <v>299</v>
      </c>
      <c r="F2424" s="7" t="s">
        <v>563</v>
      </c>
      <c r="G2424" s="8">
        <v>5139172</v>
      </c>
      <c r="H2424" s="16" t="s">
        <v>2706</v>
      </c>
      <c r="I2424" s="18">
        <v>180.59800000000001</v>
      </c>
      <c r="J2424" s="19">
        <v>476.928</v>
      </c>
      <c r="K2424" s="19">
        <v>0</v>
      </c>
      <c r="L2424" s="19">
        <v>0</v>
      </c>
      <c r="M2424" s="19">
        <v>0</v>
      </c>
      <c r="N2424" s="19">
        <v>547.37800000000004</v>
      </c>
      <c r="O2424" s="19">
        <v>0</v>
      </c>
      <c r="P2424" s="19">
        <v>722.55899999999997</v>
      </c>
      <c r="Q2424" s="19"/>
      <c r="R2424" s="19"/>
      <c r="S2424" s="19"/>
      <c r="T2424" s="19"/>
      <c r="U2424" s="25">
        <v>1927.463</v>
      </c>
      <c r="V2424" s="18">
        <v>240.932875</v>
      </c>
      <c r="W2424" s="39">
        <v>1.1419664752829666E-4</v>
      </c>
      <c r="X2424" s="35">
        <v>283.69634644545835</v>
      </c>
      <c r="Y2424" s="35"/>
      <c r="Z2424" s="49">
        <v>0</v>
      </c>
      <c r="AC2424" t="s">
        <v>298</v>
      </c>
      <c r="AD2424" t="s">
        <v>299</v>
      </c>
      <c r="AE2424" t="s">
        <v>277</v>
      </c>
    </row>
    <row r="2425" spans="1:31" outlineLevel="1" x14ac:dyDescent="0.35">
      <c r="A2425" s="6" t="s">
        <v>398</v>
      </c>
      <c r="B2425" s="7" t="s">
        <v>562</v>
      </c>
      <c r="C2425" s="7" t="s">
        <v>277</v>
      </c>
      <c r="D2425" s="7" t="s">
        <v>298</v>
      </c>
      <c r="E2425" s="7" t="s">
        <v>299</v>
      </c>
      <c r="F2425" s="7" t="s">
        <v>563</v>
      </c>
      <c r="G2425" s="8">
        <v>5290200</v>
      </c>
      <c r="H2425" s="16" t="s">
        <v>2707</v>
      </c>
      <c r="I2425" s="18">
        <v>1076.587</v>
      </c>
      <c r="J2425" s="19">
        <v>0</v>
      </c>
      <c r="K2425" s="19">
        <v>5832.8440000000001</v>
      </c>
      <c r="L2425" s="19">
        <v>778.11900000000003</v>
      </c>
      <c r="M2425" s="19">
        <v>605.07600000000002</v>
      </c>
      <c r="N2425" s="19">
        <v>243.881</v>
      </c>
      <c r="O2425" s="19">
        <v>238.464</v>
      </c>
      <c r="P2425" s="19">
        <v>664.69200000000001</v>
      </c>
      <c r="Q2425" s="19"/>
      <c r="R2425" s="19"/>
      <c r="S2425" s="19"/>
      <c r="T2425" s="19"/>
      <c r="U2425" s="25">
        <v>9439.6630000000005</v>
      </c>
      <c r="V2425" s="18">
        <v>1179.9578750000001</v>
      </c>
      <c r="W2425" s="39">
        <v>5.5927292425167355E-4</v>
      </c>
      <c r="X2425" s="35">
        <v>1389.3900452441237</v>
      </c>
      <c r="Y2425" s="35"/>
      <c r="Z2425" s="49">
        <v>0</v>
      </c>
      <c r="AC2425" t="s">
        <v>298</v>
      </c>
      <c r="AD2425" t="s">
        <v>299</v>
      </c>
      <c r="AE2425" t="s">
        <v>277</v>
      </c>
    </row>
    <row r="2426" spans="1:31" outlineLevel="1" x14ac:dyDescent="0.35">
      <c r="A2426" s="6" t="s">
        <v>398</v>
      </c>
      <c r="B2426" s="7" t="s">
        <v>562</v>
      </c>
      <c r="C2426" s="7" t="s">
        <v>277</v>
      </c>
      <c r="D2426" s="7" t="s">
        <v>298</v>
      </c>
      <c r="E2426" s="7" t="s">
        <v>299</v>
      </c>
      <c r="F2426" s="7" t="s">
        <v>563</v>
      </c>
      <c r="G2426" s="8">
        <v>5295724</v>
      </c>
      <c r="H2426" s="16" t="s">
        <v>2708</v>
      </c>
      <c r="I2426" s="18">
        <v>778.11900000000003</v>
      </c>
      <c r="J2426" s="19">
        <v>0</v>
      </c>
      <c r="K2426" s="19">
        <v>1085.2829999999999</v>
      </c>
      <c r="L2426" s="19">
        <v>0</v>
      </c>
      <c r="M2426" s="19">
        <v>0</v>
      </c>
      <c r="N2426" s="19">
        <v>243.881</v>
      </c>
      <c r="O2426" s="19">
        <v>0</v>
      </c>
      <c r="P2426" s="19">
        <v>722.55899999999997</v>
      </c>
      <c r="Q2426" s="19"/>
      <c r="R2426" s="19"/>
      <c r="S2426" s="19"/>
      <c r="T2426" s="19"/>
      <c r="U2426" s="25">
        <v>2829.8419999999996</v>
      </c>
      <c r="V2426" s="18">
        <v>353.73024999999996</v>
      </c>
      <c r="W2426" s="39">
        <v>1.6766001185743645E-4</v>
      </c>
      <c r="X2426" s="35">
        <v>416.51426586030891</v>
      </c>
      <c r="Y2426" s="35"/>
      <c r="Z2426" s="49">
        <v>0</v>
      </c>
      <c r="AC2426" t="s">
        <v>298</v>
      </c>
      <c r="AD2426" t="s">
        <v>299</v>
      </c>
      <c r="AE2426" t="s">
        <v>277</v>
      </c>
    </row>
    <row r="2427" spans="1:31" outlineLevel="1" x14ac:dyDescent="0.35">
      <c r="A2427" s="6" t="s">
        <v>398</v>
      </c>
      <c r="B2427" s="7" t="s">
        <v>562</v>
      </c>
      <c r="C2427" s="7" t="s">
        <v>277</v>
      </c>
      <c r="D2427" s="7" t="s">
        <v>298</v>
      </c>
      <c r="E2427" s="7" t="s">
        <v>299</v>
      </c>
      <c r="F2427" s="7" t="s">
        <v>563</v>
      </c>
      <c r="G2427" s="8">
        <v>5126763</v>
      </c>
      <c r="H2427" s="16" t="s">
        <v>2709</v>
      </c>
      <c r="I2427" s="18">
        <v>0</v>
      </c>
      <c r="J2427" s="19">
        <v>1016.583</v>
      </c>
      <c r="K2427" s="19">
        <v>966.05100000000004</v>
      </c>
      <c r="L2427" s="19">
        <v>0</v>
      </c>
      <c r="M2427" s="19">
        <v>0</v>
      </c>
      <c r="N2427" s="19">
        <v>0</v>
      </c>
      <c r="O2427" s="19">
        <v>0</v>
      </c>
      <c r="P2427" s="19">
        <v>1026.056</v>
      </c>
      <c r="Q2427" s="19"/>
      <c r="R2427" s="19"/>
      <c r="S2427" s="19"/>
      <c r="T2427" s="19"/>
      <c r="U2427" s="25">
        <v>3008.69</v>
      </c>
      <c r="V2427" s="18">
        <v>376.08625000000001</v>
      </c>
      <c r="W2427" s="39">
        <v>1.7825624224792428E-4</v>
      </c>
      <c r="X2427" s="35">
        <v>442.83825971600288</v>
      </c>
      <c r="Y2427" s="35"/>
      <c r="Z2427" s="49">
        <v>0</v>
      </c>
      <c r="AC2427" t="s">
        <v>298</v>
      </c>
      <c r="AD2427" t="s">
        <v>299</v>
      </c>
      <c r="AE2427" t="s">
        <v>277</v>
      </c>
    </row>
    <row r="2428" spans="1:31" outlineLevel="1" x14ac:dyDescent="0.35">
      <c r="A2428" s="6" t="s">
        <v>398</v>
      </c>
      <c r="B2428" s="7" t="s">
        <v>562</v>
      </c>
      <c r="C2428" s="7" t="s">
        <v>277</v>
      </c>
      <c r="D2428" s="7" t="s">
        <v>298</v>
      </c>
      <c r="E2428" s="7" t="s">
        <v>299</v>
      </c>
      <c r="F2428" s="7" t="s">
        <v>563</v>
      </c>
      <c r="G2428" s="8">
        <v>5125854</v>
      </c>
      <c r="H2428" s="16" t="s">
        <v>2710</v>
      </c>
      <c r="I2428" s="18">
        <v>0</v>
      </c>
      <c r="J2428" s="19">
        <v>303.49700000000001</v>
      </c>
      <c r="K2428" s="19">
        <v>850.875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/>
      <c r="R2428" s="19"/>
      <c r="S2428" s="19"/>
      <c r="T2428" s="19"/>
      <c r="U2428" s="25">
        <v>1154.3720000000001</v>
      </c>
      <c r="V2428" s="18">
        <v>144.29650000000001</v>
      </c>
      <c r="W2428" s="39">
        <v>6.8393225914341739E-5</v>
      </c>
      <c r="X2428" s="35">
        <v>169.90786273922592</v>
      </c>
      <c r="Y2428" s="35"/>
      <c r="Z2428" s="49">
        <v>0</v>
      </c>
      <c r="AC2428" t="s">
        <v>298</v>
      </c>
      <c r="AD2428" t="s">
        <v>299</v>
      </c>
      <c r="AE2428" t="s">
        <v>277</v>
      </c>
    </row>
    <row r="2429" spans="1:31" outlineLevel="1" x14ac:dyDescent="0.35">
      <c r="A2429" s="6" t="s">
        <v>398</v>
      </c>
      <c r="B2429" s="7" t="s">
        <v>562</v>
      </c>
      <c r="C2429" s="7" t="s">
        <v>277</v>
      </c>
      <c r="D2429" s="7" t="s">
        <v>298</v>
      </c>
      <c r="E2429" s="7" t="s">
        <v>299</v>
      </c>
      <c r="F2429" s="7" t="s">
        <v>563</v>
      </c>
      <c r="G2429" s="8">
        <v>5127205</v>
      </c>
      <c r="H2429" s="16" t="s">
        <v>2711</v>
      </c>
      <c r="I2429" s="18">
        <v>0</v>
      </c>
      <c r="J2429" s="19">
        <v>180.59800000000001</v>
      </c>
      <c r="K2429" s="19">
        <v>845.45799999999997</v>
      </c>
      <c r="L2429" s="19">
        <v>0</v>
      </c>
      <c r="M2429" s="19">
        <v>424.47899999999998</v>
      </c>
      <c r="N2429" s="19">
        <v>0</v>
      </c>
      <c r="O2429" s="19">
        <v>720.80899999999997</v>
      </c>
      <c r="P2429" s="19">
        <v>662.55399999999997</v>
      </c>
      <c r="Q2429" s="19"/>
      <c r="R2429" s="19"/>
      <c r="S2429" s="19"/>
      <c r="T2429" s="19"/>
      <c r="U2429" s="25">
        <v>2833.8980000000001</v>
      </c>
      <c r="V2429" s="18">
        <v>354.23725000000002</v>
      </c>
      <c r="W2429" s="39">
        <v>1.679003182095557E-4</v>
      </c>
      <c r="X2429" s="35">
        <v>417.11125391205508</v>
      </c>
      <c r="Y2429" s="35"/>
      <c r="Z2429" s="49">
        <v>0</v>
      </c>
      <c r="AC2429" t="s">
        <v>298</v>
      </c>
      <c r="AD2429" t="s">
        <v>299</v>
      </c>
      <c r="AE2429" t="s">
        <v>277</v>
      </c>
    </row>
    <row r="2430" spans="1:31" outlineLevel="1" x14ac:dyDescent="0.35">
      <c r="A2430" s="6" t="s">
        <v>398</v>
      </c>
      <c r="B2430" s="7" t="s">
        <v>562</v>
      </c>
      <c r="C2430" s="7" t="s">
        <v>277</v>
      </c>
      <c r="D2430" s="7" t="s">
        <v>298</v>
      </c>
      <c r="E2430" s="7" t="s">
        <v>299</v>
      </c>
      <c r="F2430" s="7" t="s">
        <v>563</v>
      </c>
      <c r="G2430" s="8">
        <v>5297746</v>
      </c>
      <c r="H2430" s="16" t="s">
        <v>2712</v>
      </c>
      <c r="I2430" s="18">
        <v>0</v>
      </c>
      <c r="J2430" s="19">
        <v>0</v>
      </c>
      <c r="K2430" s="19">
        <v>143.62299999999999</v>
      </c>
      <c r="L2430" s="19">
        <v>0</v>
      </c>
      <c r="M2430" s="19">
        <v>0</v>
      </c>
      <c r="N2430" s="19">
        <v>0</v>
      </c>
      <c r="O2430" s="19">
        <v>0</v>
      </c>
      <c r="P2430" s="19">
        <v>1365.2729999999999</v>
      </c>
      <c r="Q2430" s="19"/>
      <c r="R2430" s="19"/>
      <c r="S2430" s="19"/>
      <c r="T2430" s="19"/>
      <c r="U2430" s="25">
        <v>1508.896</v>
      </c>
      <c r="V2430" s="18">
        <v>188.61199999999999</v>
      </c>
      <c r="W2430" s="39">
        <v>8.9397754804557451E-5</v>
      </c>
      <c r="X2430" s="35">
        <v>222.08897517937635</v>
      </c>
      <c r="Y2430" s="35"/>
      <c r="Z2430" s="49">
        <v>0</v>
      </c>
      <c r="AC2430" t="s">
        <v>298</v>
      </c>
      <c r="AD2430" t="s">
        <v>299</v>
      </c>
      <c r="AE2430" t="s">
        <v>277</v>
      </c>
    </row>
    <row r="2431" spans="1:31" outlineLevel="1" x14ac:dyDescent="0.35">
      <c r="A2431" s="6" t="s">
        <v>398</v>
      </c>
      <c r="B2431" s="7" t="s">
        <v>562</v>
      </c>
      <c r="C2431" s="7" t="s">
        <v>277</v>
      </c>
      <c r="D2431" s="7" t="s">
        <v>298</v>
      </c>
      <c r="E2431" s="7" t="s">
        <v>299</v>
      </c>
      <c r="F2431" s="7" t="s">
        <v>563</v>
      </c>
      <c r="G2431" s="8">
        <v>5299630</v>
      </c>
      <c r="H2431" s="16" t="s">
        <v>2713</v>
      </c>
      <c r="I2431" s="18">
        <v>0</v>
      </c>
      <c r="J2431" s="19">
        <v>0</v>
      </c>
      <c r="K2431" s="19">
        <v>541.96100000000001</v>
      </c>
      <c r="L2431" s="19">
        <v>597.52099999999996</v>
      </c>
      <c r="M2431" s="19">
        <v>0</v>
      </c>
      <c r="N2431" s="19">
        <v>303.49700000000001</v>
      </c>
      <c r="O2431" s="19">
        <v>0</v>
      </c>
      <c r="P2431" s="19">
        <v>238.464</v>
      </c>
      <c r="Q2431" s="19"/>
      <c r="R2431" s="19"/>
      <c r="S2431" s="19"/>
      <c r="T2431" s="19"/>
      <c r="U2431" s="25">
        <v>1681.443</v>
      </c>
      <c r="V2431" s="18">
        <v>210.180375</v>
      </c>
      <c r="W2431" s="39">
        <v>9.962066904003954E-5</v>
      </c>
      <c r="X2431" s="35">
        <v>247.48554750793701</v>
      </c>
      <c r="Y2431" s="35"/>
      <c r="Z2431" s="49">
        <v>0</v>
      </c>
      <c r="AC2431" t="s">
        <v>298</v>
      </c>
      <c r="AD2431" t="s">
        <v>299</v>
      </c>
      <c r="AE2431" t="s">
        <v>277</v>
      </c>
    </row>
    <row r="2432" spans="1:31" outlineLevel="1" x14ac:dyDescent="0.35">
      <c r="A2432" s="6" t="s">
        <v>398</v>
      </c>
      <c r="B2432" s="7" t="s">
        <v>562</v>
      </c>
      <c r="C2432" s="7" t="s">
        <v>277</v>
      </c>
      <c r="D2432" s="7" t="s">
        <v>298</v>
      </c>
      <c r="E2432" s="7" t="s">
        <v>299</v>
      </c>
      <c r="F2432" s="7" t="s">
        <v>563</v>
      </c>
      <c r="G2432" s="8">
        <v>5127696</v>
      </c>
      <c r="H2432" s="16" t="s">
        <v>2714</v>
      </c>
      <c r="I2432" s="18">
        <v>0</v>
      </c>
      <c r="J2432" s="19">
        <v>0</v>
      </c>
      <c r="K2432" s="19">
        <v>845.45799999999997</v>
      </c>
      <c r="L2432" s="19">
        <v>0</v>
      </c>
      <c r="M2432" s="19">
        <v>0</v>
      </c>
      <c r="N2432" s="19">
        <v>0</v>
      </c>
      <c r="O2432" s="19">
        <v>0</v>
      </c>
      <c r="P2432" s="19">
        <v>238.464</v>
      </c>
      <c r="Q2432" s="19"/>
      <c r="R2432" s="19"/>
      <c r="S2432" s="19"/>
      <c r="T2432" s="19"/>
      <c r="U2432" s="25">
        <v>1083.922</v>
      </c>
      <c r="V2432" s="18">
        <v>135.49025</v>
      </c>
      <c r="W2432" s="39">
        <v>6.4219265730219665E-5</v>
      </c>
      <c r="X2432" s="35">
        <v>159.53858062741236</v>
      </c>
      <c r="Y2432" s="35"/>
      <c r="Z2432" s="49">
        <v>0</v>
      </c>
      <c r="AC2432" t="s">
        <v>298</v>
      </c>
      <c r="AD2432" t="s">
        <v>299</v>
      </c>
      <c r="AE2432" t="s">
        <v>277</v>
      </c>
    </row>
    <row r="2433" spans="1:31" outlineLevel="1" x14ac:dyDescent="0.35">
      <c r="A2433" s="6" t="s">
        <v>398</v>
      </c>
      <c r="B2433" s="7" t="s">
        <v>562</v>
      </c>
      <c r="C2433" s="7" t="s">
        <v>277</v>
      </c>
      <c r="D2433" s="7" t="s">
        <v>298</v>
      </c>
      <c r="E2433" s="7" t="s">
        <v>299</v>
      </c>
      <c r="F2433" s="7" t="s">
        <v>563</v>
      </c>
      <c r="G2433" s="8">
        <v>5125591</v>
      </c>
      <c r="H2433" s="16" t="s">
        <v>2715</v>
      </c>
      <c r="I2433" s="18">
        <v>0</v>
      </c>
      <c r="J2433" s="19">
        <v>0</v>
      </c>
      <c r="K2433" s="19">
        <v>1089.3389999999999</v>
      </c>
      <c r="L2433" s="19">
        <v>238.464</v>
      </c>
      <c r="M2433" s="19">
        <v>180.59800000000001</v>
      </c>
      <c r="N2433" s="19">
        <v>541.96100000000001</v>
      </c>
      <c r="O2433" s="19">
        <v>778.11900000000003</v>
      </c>
      <c r="P2433" s="19">
        <v>0</v>
      </c>
      <c r="Q2433" s="19"/>
      <c r="R2433" s="19"/>
      <c r="S2433" s="19"/>
      <c r="T2433" s="19"/>
      <c r="U2433" s="25">
        <v>2828.4810000000002</v>
      </c>
      <c r="V2433" s="18">
        <v>353.56012500000003</v>
      </c>
      <c r="W2433" s="39">
        <v>1.675793765159093E-4</v>
      </c>
      <c r="X2433" s="35">
        <v>416.31394516543065</v>
      </c>
      <c r="Y2433" s="35"/>
      <c r="Z2433" s="49">
        <v>0</v>
      </c>
      <c r="AC2433" t="s">
        <v>298</v>
      </c>
      <c r="AD2433" t="s">
        <v>299</v>
      </c>
      <c r="AE2433" t="s">
        <v>277</v>
      </c>
    </row>
    <row r="2434" spans="1:31" outlineLevel="1" x14ac:dyDescent="0.35">
      <c r="A2434" s="6" t="s">
        <v>398</v>
      </c>
      <c r="B2434" s="7" t="s">
        <v>562</v>
      </c>
      <c r="C2434" s="7" t="s">
        <v>277</v>
      </c>
      <c r="D2434" s="7" t="s">
        <v>298</v>
      </c>
      <c r="E2434" s="7" t="s">
        <v>299</v>
      </c>
      <c r="F2434" s="7" t="s">
        <v>563</v>
      </c>
      <c r="G2434" s="8">
        <v>5331507</v>
      </c>
      <c r="H2434" s="16" t="s">
        <v>2716</v>
      </c>
      <c r="I2434" s="18">
        <v>0</v>
      </c>
      <c r="J2434" s="19">
        <v>0</v>
      </c>
      <c r="K2434" s="19">
        <v>966.05100000000004</v>
      </c>
      <c r="L2434" s="19">
        <v>0</v>
      </c>
      <c r="M2434" s="19">
        <v>0</v>
      </c>
      <c r="N2434" s="19">
        <v>419.06200000000001</v>
      </c>
      <c r="O2434" s="19">
        <v>0</v>
      </c>
      <c r="P2434" s="19">
        <v>0</v>
      </c>
      <c r="Q2434" s="19"/>
      <c r="R2434" s="19"/>
      <c r="S2434" s="19"/>
      <c r="T2434" s="19"/>
      <c r="U2434" s="25">
        <v>1385.1130000000001</v>
      </c>
      <c r="V2434" s="18">
        <v>173.13912500000001</v>
      </c>
      <c r="W2434" s="39">
        <v>8.20639675303036E-5</v>
      </c>
      <c r="X2434" s="35">
        <v>203.86980062087216</v>
      </c>
      <c r="Y2434" s="35"/>
      <c r="Z2434" s="49">
        <v>0</v>
      </c>
      <c r="AC2434" t="s">
        <v>298</v>
      </c>
      <c r="AD2434" t="s">
        <v>299</v>
      </c>
      <c r="AE2434" t="s">
        <v>277</v>
      </c>
    </row>
    <row r="2435" spans="1:31" outlineLevel="1" x14ac:dyDescent="0.35">
      <c r="A2435" s="6" t="s">
        <v>398</v>
      </c>
      <c r="B2435" s="7" t="s">
        <v>562</v>
      </c>
      <c r="C2435" s="7" t="s">
        <v>277</v>
      </c>
      <c r="D2435" s="7" t="s">
        <v>298</v>
      </c>
      <c r="E2435" s="7" t="s">
        <v>299</v>
      </c>
      <c r="F2435" s="7" t="s">
        <v>563</v>
      </c>
      <c r="G2435" s="8">
        <v>5336955</v>
      </c>
      <c r="H2435" s="16" t="s">
        <v>2717</v>
      </c>
      <c r="I2435" s="18">
        <v>0</v>
      </c>
      <c r="J2435" s="19">
        <v>0</v>
      </c>
      <c r="K2435" s="19">
        <v>303.49700000000001</v>
      </c>
      <c r="L2435" s="19">
        <v>0</v>
      </c>
      <c r="M2435" s="19">
        <v>243.881</v>
      </c>
      <c r="N2435" s="19">
        <v>0</v>
      </c>
      <c r="O2435" s="19">
        <v>0</v>
      </c>
      <c r="P2435" s="19">
        <v>597.52099999999996</v>
      </c>
      <c r="Q2435" s="19"/>
      <c r="R2435" s="19"/>
      <c r="S2435" s="19"/>
      <c r="T2435" s="19"/>
      <c r="U2435" s="25">
        <v>1144.8989999999999</v>
      </c>
      <c r="V2435" s="18">
        <v>143.11237499999999</v>
      </c>
      <c r="W2435" s="39">
        <v>6.7831977868576106E-5</v>
      </c>
      <c r="X2435" s="35">
        <v>168.5135659408553</v>
      </c>
      <c r="Y2435" s="35"/>
      <c r="Z2435" s="49">
        <v>0</v>
      </c>
      <c r="AC2435" t="s">
        <v>298</v>
      </c>
      <c r="AD2435" t="s">
        <v>299</v>
      </c>
      <c r="AE2435" t="s">
        <v>277</v>
      </c>
    </row>
    <row r="2436" spans="1:31" outlineLevel="1" x14ac:dyDescent="0.35">
      <c r="A2436" s="6" t="s">
        <v>398</v>
      </c>
      <c r="B2436" s="7" t="s">
        <v>562</v>
      </c>
      <c r="C2436" s="7" t="s">
        <v>277</v>
      </c>
      <c r="D2436" s="7" t="s">
        <v>298</v>
      </c>
      <c r="E2436" s="7" t="s">
        <v>299</v>
      </c>
      <c r="F2436" s="7" t="s">
        <v>563</v>
      </c>
      <c r="G2436" s="8">
        <v>5301160</v>
      </c>
      <c r="H2436" s="16" t="s">
        <v>2718</v>
      </c>
      <c r="I2436" s="18">
        <v>0</v>
      </c>
      <c r="J2436" s="19">
        <v>0</v>
      </c>
      <c r="K2436" s="19">
        <v>417.99200000000002</v>
      </c>
      <c r="L2436" s="19">
        <v>238.464</v>
      </c>
      <c r="M2436" s="19">
        <v>0</v>
      </c>
      <c r="N2436" s="19">
        <v>0</v>
      </c>
      <c r="O2436" s="19">
        <v>718.11400000000003</v>
      </c>
      <c r="P2436" s="19">
        <v>303.49700000000001</v>
      </c>
      <c r="Q2436" s="19"/>
      <c r="R2436" s="19"/>
      <c r="S2436" s="19"/>
      <c r="T2436" s="19"/>
      <c r="U2436" s="25">
        <v>1678.0670000000002</v>
      </c>
      <c r="V2436" s="18">
        <v>209.75837500000003</v>
      </c>
      <c r="W2436" s="39">
        <v>9.9420650735119808E-5</v>
      </c>
      <c r="X2436" s="35">
        <v>246.98864621042841</v>
      </c>
      <c r="Y2436" s="35"/>
      <c r="Z2436" s="49">
        <v>0</v>
      </c>
      <c r="AC2436" t="s">
        <v>298</v>
      </c>
      <c r="AD2436" t="s">
        <v>299</v>
      </c>
      <c r="AE2436" t="s">
        <v>277</v>
      </c>
    </row>
    <row r="2437" spans="1:31" outlineLevel="1" x14ac:dyDescent="0.35">
      <c r="A2437" s="6" t="s">
        <v>398</v>
      </c>
      <c r="B2437" s="7" t="s">
        <v>562</v>
      </c>
      <c r="C2437" s="7" t="s">
        <v>277</v>
      </c>
      <c r="D2437" s="7" t="s">
        <v>298</v>
      </c>
      <c r="E2437" s="7" t="s">
        <v>299</v>
      </c>
      <c r="F2437" s="7" t="s">
        <v>563</v>
      </c>
      <c r="G2437" s="8">
        <v>5124253</v>
      </c>
      <c r="H2437" s="16" t="s">
        <v>2719</v>
      </c>
      <c r="I2437" s="18">
        <v>0</v>
      </c>
      <c r="J2437" s="19">
        <v>0</v>
      </c>
      <c r="K2437" s="19">
        <v>0</v>
      </c>
      <c r="L2437" s="19">
        <v>597.52099999999996</v>
      </c>
      <c r="M2437" s="19">
        <v>0</v>
      </c>
      <c r="N2437" s="19">
        <v>0</v>
      </c>
      <c r="O2437" s="19">
        <v>238.464</v>
      </c>
      <c r="P2437" s="19">
        <v>303.49700000000001</v>
      </c>
      <c r="Q2437" s="19"/>
      <c r="R2437" s="19"/>
      <c r="S2437" s="19"/>
      <c r="T2437" s="19"/>
      <c r="U2437" s="25">
        <v>1139.482</v>
      </c>
      <c r="V2437" s="18">
        <v>142.43525</v>
      </c>
      <c r="W2437" s="39">
        <v>6.7511036174929708E-5</v>
      </c>
      <c r="X2437" s="35">
        <v>167.71625719423085</v>
      </c>
      <c r="Y2437" s="35"/>
      <c r="Z2437" s="49">
        <v>0</v>
      </c>
      <c r="AC2437" t="s">
        <v>298</v>
      </c>
      <c r="AD2437" t="s">
        <v>299</v>
      </c>
      <c r="AE2437" t="s">
        <v>277</v>
      </c>
    </row>
    <row r="2438" spans="1:31" outlineLevel="1" x14ac:dyDescent="0.35">
      <c r="A2438" s="6" t="s">
        <v>398</v>
      </c>
      <c r="B2438" s="7" t="s">
        <v>562</v>
      </c>
      <c r="C2438" s="7" t="s">
        <v>277</v>
      </c>
      <c r="D2438" s="7" t="s">
        <v>298</v>
      </c>
      <c r="E2438" s="7" t="s">
        <v>299</v>
      </c>
      <c r="F2438" s="7" t="s">
        <v>563</v>
      </c>
      <c r="G2438" s="8">
        <v>5276736</v>
      </c>
      <c r="H2438" s="16" t="s">
        <v>2720</v>
      </c>
      <c r="I2438" s="18">
        <v>539.65499999999997</v>
      </c>
      <c r="J2438" s="19">
        <v>0</v>
      </c>
      <c r="K2438" s="19">
        <v>845.45799999999997</v>
      </c>
      <c r="L2438" s="19">
        <v>484.09500000000003</v>
      </c>
      <c r="M2438" s="19">
        <v>720.25199999999995</v>
      </c>
      <c r="N2438" s="19">
        <v>0</v>
      </c>
      <c r="O2438" s="19">
        <v>715.39200000000005</v>
      </c>
      <c r="P2438" s="19">
        <v>361.19600000000003</v>
      </c>
      <c r="Q2438" s="19"/>
      <c r="R2438" s="19"/>
      <c r="S2438" s="19"/>
      <c r="T2438" s="19"/>
      <c r="U2438" s="25">
        <v>3666.0479999999998</v>
      </c>
      <c r="V2438" s="18">
        <v>458.25599999999997</v>
      </c>
      <c r="W2438" s="39">
        <v>2.1720281596991324E-4</v>
      </c>
      <c r="X2438" s="35">
        <v>539.59241941021935</v>
      </c>
      <c r="Y2438" s="35"/>
      <c r="Z2438" s="49">
        <v>0</v>
      </c>
      <c r="AC2438" t="s">
        <v>298</v>
      </c>
      <c r="AD2438" t="s">
        <v>299</v>
      </c>
      <c r="AE2438" t="s">
        <v>277</v>
      </c>
    </row>
    <row r="2439" spans="1:31" outlineLevel="1" x14ac:dyDescent="0.35">
      <c r="A2439" s="6" t="s">
        <v>398</v>
      </c>
      <c r="B2439" s="7" t="s">
        <v>562</v>
      </c>
      <c r="C2439" s="7" t="s">
        <v>277</v>
      </c>
      <c r="D2439" s="7" t="s">
        <v>298</v>
      </c>
      <c r="E2439" s="7" t="s">
        <v>299</v>
      </c>
      <c r="F2439" s="7" t="s">
        <v>563</v>
      </c>
      <c r="G2439" s="8">
        <v>5279553</v>
      </c>
      <c r="H2439" s="16" t="s">
        <v>2721</v>
      </c>
      <c r="I2439" s="18">
        <v>359.05700000000002</v>
      </c>
      <c r="J2439" s="19">
        <v>0</v>
      </c>
      <c r="K2439" s="19">
        <v>1029.723</v>
      </c>
      <c r="L2439" s="19">
        <v>0</v>
      </c>
      <c r="M2439" s="19">
        <v>1202.2090000000001</v>
      </c>
      <c r="N2439" s="19">
        <v>0</v>
      </c>
      <c r="O2439" s="19">
        <v>838.12300000000005</v>
      </c>
      <c r="P2439" s="19">
        <v>359.05700000000002</v>
      </c>
      <c r="Q2439" s="19"/>
      <c r="R2439" s="19"/>
      <c r="S2439" s="19"/>
      <c r="T2439" s="19"/>
      <c r="U2439" s="25">
        <v>3788.1689999999999</v>
      </c>
      <c r="V2439" s="18">
        <v>473.52112499999998</v>
      </c>
      <c r="W2439" s="39">
        <v>2.2443813451704131E-4</v>
      </c>
      <c r="X2439" s="35">
        <v>557.56697016645478</v>
      </c>
      <c r="Y2439" s="35"/>
      <c r="Z2439" s="49">
        <v>0</v>
      </c>
      <c r="AC2439" t="s">
        <v>298</v>
      </c>
      <c r="AD2439" t="s">
        <v>299</v>
      </c>
      <c r="AE2439" t="s">
        <v>277</v>
      </c>
    </row>
    <row r="2440" spans="1:31" outlineLevel="1" x14ac:dyDescent="0.35">
      <c r="A2440" s="6" t="s">
        <v>398</v>
      </c>
      <c r="B2440" s="7" t="s">
        <v>562</v>
      </c>
      <c r="C2440" s="7" t="s">
        <v>277</v>
      </c>
      <c r="D2440" s="7" t="s">
        <v>298</v>
      </c>
      <c r="E2440" s="7" t="s">
        <v>299</v>
      </c>
      <c r="F2440" s="7" t="s">
        <v>563</v>
      </c>
      <c r="G2440" s="8">
        <v>5129490</v>
      </c>
      <c r="H2440" s="16" t="s">
        <v>2722</v>
      </c>
      <c r="I2440" s="18">
        <v>1197.18</v>
      </c>
      <c r="J2440" s="19">
        <v>901.01800000000003</v>
      </c>
      <c r="K2440" s="19">
        <v>791.25900000000001</v>
      </c>
      <c r="L2440" s="19">
        <v>0</v>
      </c>
      <c r="M2440" s="19">
        <v>539.65499999999997</v>
      </c>
      <c r="N2440" s="19">
        <v>0</v>
      </c>
      <c r="O2440" s="19">
        <v>1442.979</v>
      </c>
      <c r="P2440" s="19">
        <v>838.12300000000005</v>
      </c>
      <c r="Q2440" s="19"/>
      <c r="R2440" s="19"/>
      <c r="S2440" s="19"/>
      <c r="T2440" s="19"/>
      <c r="U2440" s="25">
        <v>5710.2139999999999</v>
      </c>
      <c r="V2440" s="18">
        <v>713.77674999999999</v>
      </c>
      <c r="W2440" s="39">
        <v>3.3831378110456333E-4</v>
      </c>
      <c r="X2440" s="35">
        <v>840.46586067888529</v>
      </c>
      <c r="Y2440" s="35"/>
      <c r="Z2440" s="49">
        <v>0</v>
      </c>
      <c r="AC2440" t="s">
        <v>298</v>
      </c>
      <c r="AD2440" t="s">
        <v>299</v>
      </c>
      <c r="AE2440" t="s">
        <v>277</v>
      </c>
    </row>
    <row r="2441" spans="1:31" outlineLevel="1" x14ac:dyDescent="0.35">
      <c r="A2441" s="6" t="s">
        <v>398</v>
      </c>
      <c r="B2441" s="7" t="s">
        <v>562</v>
      </c>
      <c r="C2441" s="7" t="s">
        <v>277</v>
      </c>
      <c r="D2441" s="7" t="s">
        <v>298</v>
      </c>
      <c r="E2441" s="7" t="s">
        <v>299</v>
      </c>
      <c r="F2441" s="7" t="s">
        <v>563</v>
      </c>
      <c r="G2441" s="8">
        <v>5336595</v>
      </c>
      <c r="H2441" s="16" t="s">
        <v>2723</v>
      </c>
      <c r="I2441" s="18">
        <v>662.55399999999997</v>
      </c>
      <c r="J2441" s="19">
        <v>359.05700000000002</v>
      </c>
      <c r="K2441" s="19">
        <v>910.49099999999999</v>
      </c>
      <c r="L2441" s="19">
        <v>0</v>
      </c>
      <c r="M2441" s="19">
        <v>0</v>
      </c>
      <c r="N2441" s="19">
        <v>0</v>
      </c>
      <c r="O2441" s="19">
        <v>238.464</v>
      </c>
      <c r="P2441" s="19">
        <v>1320.08</v>
      </c>
      <c r="Q2441" s="19"/>
      <c r="R2441" s="19"/>
      <c r="S2441" s="19"/>
      <c r="T2441" s="19"/>
      <c r="U2441" s="25">
        <v>3490.6459999999997</v>
      </c>
      <c r="V2441" s="18">
        <v>436.33074999999997</v>
      </c>
      <c r="W2441" s="39">
        <v>2.0681075118332161E-4</v>
      </c>
      <c r="X2441" s="35">
        <v>513.77562990026433</v>
      </c>
      <c r="Y2441" s="35"/>
      <c r="Z2441" s="49">
        <v>0</v>
      </c>
      <c r="AC2441" t="s">
        <v>298</v>
      </c>
      <c r="AD2441" t="s">
        <v>299</v>
      </c>
      <c r="AE2441" t="s">
        <v>277</v>
      </c>
    </row>
    <row r="2442" spans="1:31" outlineLevel="1" x14ac:dyDescent="0.35">
      <c r="A2442" s="6" t="s">
        <v>398</v>
      </c>
      <c r="B2442" s="7" t="s">
        <v>562</v>
      </c>
      <c r="C2442" s="7" t="s">
        <v>277</v>
      </c>
      <c r="D2442" s="7" t="s">
        <v>298</v>
      </c>
      <c r="E2442" s="7" t="s">
        <v>299</v>
      </c>
      <c r="F2442" s="7" t="s">
        <v>563</v>
      </c>
      <c r="G2442" s="8">
        <v>5120150</v>
      </c>
      <c r="H2442" s="16" t="s">
        <v>2724</v>
      </c>
      <c r="I2442" s="18">
        <v>940.702</v>
      </c>
      <c r="J2442" s="19">
        <v>541.96100000000001</v>
      </c>
      <c r="K2442" s="19">
        <v>1930.741</v>
      </c>
      <c r="L2442" s="19">
        <v>541.79300000000001</v>
      </c>
      <c r="M2442" s="19">
        <v>1267.6300000000001</v>
      </c>
      <c r="N2442" s="19">
        <v>0</v>
      </c>
      <c r="O2442" s="19">
        <v>1453.8130000000001</v>
      </c>
      <c r="P2442" s="19">
        <v>1687.249</v>
      </c>
      <c r="Q2442" s="19"/>
      <c r="R2442" s="19"/>
      <c r="S2442" s="19"/>
      <c r="T2442" s="19"/>
      <c r="U2442" s="25">
        <v>8363.889000000001</v>
      </c>
      <c r="V2442" s="18">
        <v>1045.4861250000001</v>
      </c>
      <c r="W2442" s="39">
        <v>4.9553640412230884E-4</v>
      </c>
      <c r="X2442" s="35">
        <v>1231.0507394307224</v>
      </c>
      <c r="Y2442" s="35"/>
      <c r="Z2442" s="49">
        <v>0</v>
      </c>
      <c r="AC2442" t="s">
        <v>298</v>
      </c>
      <c r="AD2442" t="s">
        <v>299</v>
      </c>
      <c r="AE2442" t="s">
        <v>277</v>
      </c>
    </row>
    <row r="2443" spans="1:31" outlineLevel="1" x14ac:dyDescent="0.35">
      <c r="A2443" s="6" t="s">
        <v>398</v>
      </c>
      <c r="B2443" s="7" t="s">
        <v>562</v>
      </c>
      <c r="C2443" s="7" t="s">
        <v>277</v>
      </c>
      <c r="D2443" s="7" t="s">
        <v>298</v>
      </c>
      <c r="E2443" s="7" t="s">
        <v>299</v>
      </c>
      <c r="F2443" s="7" t="s">
        <v>563</v>
      </c>
      <c r="G2443" s="8">
        <v>5270787</v>
      </c>
      <c r="H2443" s="16" t="s">
        <v>2725</v>
      </c>
      <c r="I2443" s="18">
        <v>1197.18</v>
      </c>
      <c r="J2443" s="19">
        <v>303.49700000000001</v>
      </c>
      <c r="K2443" s="19">
        <v>541.96100000000001</v>
      </c>
      <c r="L2443" s="19">
        <v>541.96100000000001</v>
      </c>
      <c r="M2443" s="19">
        <v>720.25199999999995</v>
      </c>
      <c r="N2443" s="19">
        <v>238.464</v>
      </c>
      <c r="O2443" s="19">
        <v>303.49700000000001</v>
      </c>
      <c r="P2443" s="19">
        <v>1565.71</v>
      </c>
      <c r="Q2443" s="19"/>
      <c r="R2443" s="19"/>
      <c r="S2443" s="19"/>
      <c r="T2443" s="19"/>
      <c r="U2443" s="25">
        <v>5412.5219999999999</v>
      </c>
      <c r="V2443" s="18">
        <v>676.56524999999999</v>
      </c>
      <c r="W2443" s="39">
        <v>3.2067638500617201E-4</v>
      </c>
      <c r="X2443" s="35">
        <v>796.64964591053888</v>
      </c>
      <c r="Y2443" s="35"/>
      <c r="Z2443" s="49">
        <v>0</v>
      </c>
      <c r="AC2443" t="s">
        <v>298</v>
      </c>
      <c r="AD2443" t="s">
        <v>299</v>
      </c>
      <c r="AE2443" t="s">
        <v>277</v>
      </c>
    </row>
    <row r="2444" spans="1:31" outlineLevel="1" x14ac:dyDescent="0.35">
      <c r="A2444" s="6" t="s">
        <v>398</v>
      </c>
      <c r="B2444" s="7" t="s">
        <v>562</v>
      </c>
      <c r="C2444" s="7" t="s">
        <v>277</v>
      </c>
      <c r="D2444" s="7" t="s">
        <v>298</v>
      </c>
      <c r="E2444" s="7" t="s">
        <v>299</v>
      </c>
      <c r="F2444" s="7" t="s">
        <v>563</v>
      </c>
      <c r="G2444" s="8">
        <v>5126251</v>
      </c>
      <c r="H2444" s="16" t="s">
        <v>2726</v>
      </c>
      <c r="I2444" s="18">
        <v>958.71600000000001</v>
      </c>
      <c r="J2444" s="19">
        <v>0</v>
      </c>
      <c r="K2444" s="19">
        <v>1139.482</v>
      </c>
      <c r="L2444" s="19">
        <v>664.69200000000001</v>
      </c>
      <c r="M2444" s="19">
        <v>0</v>
      </c>
      <c r="N2444" s="19">
        <v>0</v>
      </c>
      <c r="O2444" s="19">
        <v>901.01800000000003</v>
      </c>
      <c r="P2444" s="19">
        <v>1623.577</v>
      </c>
      <c r="Q2444" s="19"/>
      <c r="R2444" s="19"/>
      <c r="S2444" s="19"/>
      <c r="T2444" s="19"/>
      <c r="U2444" s="25">
        <v>5287.4849999999997</v>
      </c>
      <c r="V2444" s="18">
        <v>660.93562499999996</v>
      </c>
      <c r="W2444" s="39">
        <v>3.1326830183311206E-4</v>
      </c>
      <c r="X2444" s="35">
        <v>778.24589960230844</v>
      </c>
      <c r="Y2444" s="35"/>
      <c r="Z2444" s="49">
        <v>0</v>
      </c>
      <c r="AC2444" t="s">
        <v>298</v>
      </c>
      <c r="AD2444" t="s">
        <v>299</v>
      </c>
      <c r="AE2444" t="s">
        <v>277</v>
      </c>
    </row>
    <row r="2445" spans="1:31" outlineLevel="1" x14ac:dyDescent="0.35">
      <c r="A2445" s="6" t="s">
        <v>398</v>
      </c>
      <c r="B2445" s="7" t="s">
        <v>562</v>
      </c>
      <c r="C2445" s="7" t="s">
        <v>277</v>
      </c>
      <c r="D2445" s="7" t="s">
        <v>298</v>
      </c>
      <c r="E2445" s="7" t="s">
        <v>299</v>
      </c>
      <c r="F2445" s="7" t="s">
        <v>563</v>
      </c>
      <c r="G2445" s="8">
        <v>5272152</v>
      </c>
      <c r="H2445" s="16" t="s">
        <v>2727</v>
      </c>
      <c r="I2445" s="18">
        <v>778.11900000000003</v>
      </c>
      <c r="J2445" s="19">
        <v>0</v>
      </c>
      <c r="K2445" s="19">
        <v>850.875</v>
      </c>
      <c r="L2445" s="19">
        <v>835.98500000000001</v>
      </c>
      <c r="M2445" s="19">
        <v>0</v>
      </c>
      <c r="N2445" s="19">
        <v>597.52099999999996</v>
      </c>
      <c r="O2445" s="19">
        <v>359.05700000000002</v>
      </c>
      <c r="P2445" s="19">
        <v>476.928</v>
      </c>
      <c r="Q2445" s="19"/>
      <c r="R2445" s="19"/>
      <c r="S2445" s="19"/>
      <c r="T2445" s="19"/>
      <c r="U2445" s="25">
        <v>3898.4849999999997</v>
      </c>
      <c r="V2445" s="18">
        <v>487.31062499999996</v>
      </c>
      <c r="W2445" s="39">
        <v>2.3097404071536085E-4</v>
      </c>
      <c r="X2445" s="35">
        <v>573.80398543184617</v>
      </c>
      <c r="Y2445" s="35"/>
      <c r="Z2445" s="49">
        <v>0</v>
      </c>
      <c r="AC2445" t="s">
        <v>298</v>
      </c>
      <c r="AD2445" t="s">
        <v>299</v>
      </c>
      <c r="AE2445" t="s">
        <v>277</v>
      </c>
    </row>
    <row r="2446" spans="1:31" outlineLevel="1" x14ac:dyDescent="0.35">
      <c r="A2446" s="6" t="s">
        <v>398</v>
      </c>
      <c r="B2446" s="7" t="s">
        <v>562</v>
      </c>
      <c r="C2446" s="7" t="s">
        <v>277</v>
      </c>
      <c r="D2446" s="7" t="s">
        <v>298</v>
      </c>
      <c r="E2446" s="7" t="s">
        <v>299</v>
      </c>
      <c r="F2446" s="7" t="s">
        <v>563</v>
      </c>
      <c r="G2446" s="8">
        <v>5129476</v>
      </c>
      <c r="H2446" s="16" t="s">
        <v>2728</v>
      </c>
      <c r="I2446" s="18">
        <v>597.52099999999996</v>
      </c>
      <c r="J2446" s="19">
        <v>0</v>
      </c>
      <c r="K2446" s="19">
        <v>1442.979</v>
      </c>
      <c r="L2446" s="19">
        <v>180.59800000000001</v>
      </c>
      <c r="M2446" s="19">
        <v>359.05700000000002</v>
      </c>
      <c r="N2446" s="19">
        <v>845.45799999999997</v>
      </c>
      <c r="O2446" s="19">
        <v>597.52099999999996</v>
      </c>
      <c r="P2446" s="19">
        <v>541.96100000000001</v>
      </c>
      <c r="Q2446" s="19"/>
      <c r="R2446" s="19"/>
      <c r="S2446" s="19"/>
      <c r="T2446" s="19"/>
      <c r="U2446" s="25">
        <v>4565.0950000000003</v>
      </c>
      <c r="V2446" s="18">
        <v>570.63687500000003</v>
      </c>
      <c r="W2446" s="39">
        <v>2.7046876886777565E-4</v>
      </c>
      <c r="X2446" s="35">
        <v>671.91991372930613</v>
      </c>
      <c r="Y2446" s="35"/>
      <c r="Z2446" s="49">
        <v>0</v>
      </c>
      <c r="AC2446" t="s">
        <v>298</v>
      </c>
      <c r="AD2446" t="s">
        <v>299</v>
      </c>
      <c r="AE2446" t="s">
        <v>277</v>
      </c>
    </row>
    <row r="2447" spans="1:31" outlineLevel="1" x14ac:dyDescent="0.35">
      <c r="A2447" s="6" t="s">
        <v>398</v>
      </c>
      <c r="B2447" s="7" t="s">
        <v>562</v>
      </c>
      <c r="C2447" s="7" t="s">
        <v>277</v>
      </c>
      <c r="D2447" s="7" t="s">
        <v>298</v>
      </c>
      <c r="E2447" s="7" t="s">
        <v>299</v>
      </c>
      <c r="F2447" s="7" t="s">
        <v>563</v>
      </c>
      <c r="G2447" s="8">
        <v>5337767</v>
      </c>
      <c r="H2447" s="16" t="s">
        <v>2729</v>
      </c>
      <c r="I2447" s="18">
        <v>1616.242</v>
      </c>
      <c r="J2447" s="19">
        <v>0</v>
      </c>
      <c r="K2447" s="19">
        <v>303.49700000000001</v>
      </c>
      <c r="L2447" s="19">
        <v>0</v>
      </c>
      <c r="M2447" s="19">
        <v>843.15200000000004</v>
      </c>
      <c r="N2447" s="19">
        <v>0</v>
      </c>
      <c r="O2447" s="19">
        <v>597.52099999999996</v>
      </c>
      <c r="P2447" s="19">
        <v>238.464</v>
      </c>
      <c r="Q2447" s="19"/>
      <c r="R2447" s="19"/>
      <c r="S2447" s="19"/>
      <c r="T2447" s="19"/>
      <c r="U2447" s="25">
        <v>3598.8760000000002</v>
      </c>
      <c r="V2447" s="18">
        <v>449.85950000000003</v>
      </c>
      <c r="W2447" s="39">
        <v>2.1322306787214396E-4</v>
      </c>
      <c r="X2447" s="35">
        <v>529.7056143283919</v>
      </c>
      <c r="Y2447" s="35"/>
      <c r="Z2447" s="49">
        <v>0</v>
      </c>
      <c r="AC2447" t="s">
        <v>298</v>
      </c>
      <c r="AD2447" t="s">
        <v>299</v>
      </c>
      <c r="AE2447" t="s">
        <v>277</v>
      </c>
    </row>
    <row r="2448" spans="1:31" outlineLevel="1" x14ac:dyDescent="0.35">
      <c r="A2448" s="6" t="s">
        <v>398</v>
      </c>
      <c r="B2448" s="7" t="s">
        <v>562</v>
      </c>
      <c r="C2448" s="7" t="s">
        <v>277</v>
      </c>
      <c r="D2448" s="7" t="s">
        <v>298</v>
      </c>
      <c r="E2448" s="7" t="s">
        <v>299</v>
      </c>
      <c r="F2448" s="7" t="s">
        <v>563</v>
      </c>
      <c r="G2448" s="8">
        <v>5122895</v>
      </c>
      <c r="H2448" s="16" t="s">
        <v>2730</v>
      </c>
      <c r="I2448" s="18">
        <v>1244.0309999999999</v>
      </c>
      <c r="J2448" s="19">
        <v>0</v>
      </c>
      <c r="K2448" s="19">
        <v>303.49700000000001</v>
      </c>
      <c r="L2448" s="19">
        <v>662.55399999999997</v>
      </c>
      <c r="M2448" s="19">
        <v>180.59800000000001</v>
      </c>
      <c r="N2448" s="19">
        <v>303.49700000000001</v>
      </c>
      <c r="O2448" s="19">
        <v>1377.9459999999999</v>
      </c>
      <c r="P2448" s="19">
        <v>662.55399999999997</v>
      </c>
      <c r="Q2448" s="19"/>
      <c r="R2448" s="19"/>
      <c r="S2448" s="19"/>
      <c r="T2448" s="19"/>
      <c r="U2448" s="25">
        <v>4734.6769999999997</v>
      </c>
      <c r="V2448" s="18">
        <v>591.83462499999996</v>
      </c>
      <c r="W2448" s="39">
        <v>2.8051601536804236E-4</v>
      </c>
      <c r="X2448" s="35">
        <v>696.88007837211057</v>
      </c>
      <c r="Y2448" s="35"/>
      <c r="Z2448" s="49">
        <v>0</v>
      </c>
      <c r="AC2448" t="s">
        <v>298</v>
      </c>
      <c r="AD2448" t="s">
        <v>299</v>
      </c>
      <c r="AE2448" t="s">
        <v>277</v>
      </c>
    </row>
    <row r="2449" spans="1:31" outlineLevel="1" x14ac:dyDescent="0.35">
      <c r="A2449" s="6" t="s">
        <v>398</v>
      </c>
      <c r="B2449" s="7" t="s">
        <v>562</v>
      </c>
      <c r="C2449" s="7" t="s">
        <v>277</v>
      </c>
      <c r="D2449" s="7" t="s">
        <v>298</v>
      </c>
      <c r="E2449" s="7" t="s">
        <v>299</v>
      </c>
      <c r="F2449" s="7" t="s">
        <v>563</v>
      </c>
      <c r="G2449" s="8">
        <v>5130133</v>
      </c>
      <c r="H2449" s="16" t="s">
        <v>2731</v>
      </c>
      <c r="I2449" s="18">
        <v>1197.18</v>
      </c>
      <c r="J2449" s="19">
        <v>0</v>
      </c>
      <c r="K2449" s="19">
        <v>1094.7560000000001</v>
      </c>
      <c r="L2449" s="19">
        <v>835.98500000000001</v>
      </c>
      <c r="M2449" s="19">
        <v>0</v>
      </c>
      <c r="N2449" s="19">
        <v>303.49700000000001</v>
      </c>
      <c r="O2449" s="19">
        <v>1139.482</v>
      </c>
      <c r="P2449" s="19">
        <v>361.19600000000003</v>
      </c>
      <c r="Q2449" s="19"/>
      <c r="R2449" s="19"/>
      <c r="S2449" s="19"/>
      <c r="T2449" s="19"/>
      <c r="U2449" s="25">
        <v>4932.0959999999995</v>
      </c>
      <c r="V2449" s="18">
        <v>616.51199999999994</v>
      </c>
      <c r="W2449" s="39">
        <v>2.9221252417697345E-4</v>
      </c>
      <c r="X2449" s="35">
        <v>725.93747092331159</v>
      </c>
      <c r="Y2449" s="35"/>
      <c r="Z2449" s="49">
        <v>0</v>
      </c>
      <c r="AC2449" t="s">
        <v>298</v>
      </c>
      <c r="AD2449" t="s">
        <v>299</v>
      </c>
      <c r="AE2449" t="s">
        <v>277</v>
      </c>
    </row>
    <row r="2450" spans="1:31" outlineLevel="1" x14ac:dyDescent="0.35">
      <c r="A2450" s="6" t="s">
        <v>398</v>
      </c>
      <c r="B2450" s="7" t="s">
        <v>562</v>
      </c>
      <c r="C2450" s="7" t="s">
        <v>277</v>
      </c>
      <c r="D2450" s="7" t="s">
        <v>298</v>
      </c>
      <c r="E2450" s="7" t="s">
        <v>299</v>
      </c>
      <c r="F2450" s="7" t="s">
        <v>563</v>
      </c>
      <c r="G2450" s="8">
        <v>5125494</v>
      </c>
      <c r="H2450" s="16" t="s">
        <v>2732</v>
      </c>
      <c r="I2450" s="18">
        <v>1377.778</v>
      </c>
      <c r="J2450" s="19">
        <v>0</v>
      </c>
      <c r="K2450" s="19">
        <v>1560.85</v>
      </c>
      <c r="L2450" s="19">
        <v>1197.18</v>
      </c>
      <c r="M2450" s="19">
        <v>180.59800000000001</v>
      </c>
      <c r="N2450" s="19">
        <v>1500.6769999999999</v>
      </c>
      <c r="O2450" s="19">
        <v>662.55399999999997</v>
      </c>
      <c r="P2450" s="19">
        <v>2100.5050000000001</v>
      </c>
      <c r="Q2450" s="19"/>
      <c r="R2450" s="19"/>
      <c r="S2450" s="19"/>
      <c r="T2450" s="19"/>
      <c r="U2450" s="25">
        <v>8580.1419999999998</v>
      </c>
      <c r="V2450" s="18">
        <v>1072.51775</v>
      </c>
      <c r="W2450" s="39">
        <v>5.0834877334440885E-4</v>
      </c>
      <c r="X2450" s="35">
        <v>1262.8802407014959</v>
      </c>
      <c r="Y2450" s="35"/>
      <c r="Z2450" s="49">
        <v>0</v>
      </c>
      <c r="AC2450" t="s">
        <v>298</v>
      </c>
      <c r="AD2450" t="s">
        <v>299</v>
      </c>
      <c r="AE2450" t="s">
        <v>277</v>
      </c>
    </row>
    <row r="2451" spans="1:31" outlineLevel="1" x14ac:dyDescent="0.35">
      <c r="A2451" s="6" t="s">
        <v>398</v>
      </c>
      <c r="B2451" s="7" t="s">
        <v>562</v>
      </c>
      <c r="C2451" s="7" t="s">
        <v>277</v>
      </c>
      <c r="D2451" s="7" t="s">
        <v>298</v>
      </c>
      <c r="E2451" s="7" t="s">
        <v>299</v>
      </c>
      <c r="F2451" s="7" t="s">
        <v>563</v>
      </c>
      <c r="G2451" s="8">
        <v>5120257</v>
      </c>
      <c r="H2451" s="16" t="s">
        <v>2733</v>
      </c>
      <c r="I2451" s="18">
        <v>1540.3610000000001</v>
      </c>
      <c r="J2451" s="19">
        <v>0</v>
      </c>
      <c r="K2451" s="19">
        <v>2402.252</v>
      </c>
      <c r="L2451" s="19">
        <v>180.59800000000001</v>
      </c>
      <c r="M2451" s="19">
        <v>359.05700000000002</v>
      </c>
      <c r="N2451" s="19">
        <v>1558.5440000000001</v>
      </c>
      <c r="O2451" s="19">
        <v>303.49700000000001</v>
      </c>
      <c r="P2451" s="19">
        <v>1869.2080000000001</v>
      </c>
      <c r="Q2451" s="19"/>
      <c r="R2451" s="19"/>
      <c r="S2451" s="19"/>
      <c r="T2451" s="19"/>
      <c r="U2451" s="25">
        <v>8213.5169999999998</v>
      </c>
      <c r="V2451" s="18">
        <v>1026.689625</v>
      </c>
      <c r="W2451" s="39">
        <v>4.8662729495542722E-4</v>
      </c>
      <c r="X2451" s="35">
        <v>1208.9180255951276</v>
      </c>
      <c r="Y2451" s="35"/>
      <c r="Z2451" s="49">
        <v>0</v>
      </c>
      <c r="AC2451" t="s">
        <v>298</v>
      </c>
      <c r="AD2451" t="s">
        <v>299</v>
      </c>
      <c r="AE2451" t="s">
        <v>277</v>
      </c>
    </row>
    <row r="2452" spans="1:31" outlineLevel="1" x14ac:dyDescent="0.35">
      <c r="A2452" s="6" t="s">
        <v>398</v>
      </c>
      <c r="B2452" s="7" t="s">
        <v>562</v>
      </c>
      <c r="C2452" s="7" t="s">
        <v>277</v>
      </c>
      <c r="D2452" s="7" t="s">
        <v>298</v>
      </c>
      <c r="E2452" s="7" t="s">
        <v>299</v>
      </c>
      <c r="F2452" s="7" t="s">
        <v>563</v>
      </c>
      <c r="G2452" s="8">
        <v>5134461</v>
      </c>
      <c r="H2452" s="16" t="s">
        <v>2734</v>
      </c>
      <c r="I2452" s="18">
        <v>1435.644</v>
      </c>
      <c r="J2452" s="19">
        <v>787.59299999999996</v>
      </c>
      <c r="K2452" s="19">
        <v>4368.1940000000004</v>
      </c>
      <c r="L2452" s="19">
        <v>720.80899999999997</v>
      </c>
      <c r="M2452" s="19">
        <v>424.47899999999998</v>
      </c>
      <c r="N2452" s="19">
        <v>476.928</v>
      </c>
      <c r="O2452" s="19">
        <v>2347.4969999999998</v>
      </c>
      <c r="P2452" s="19">
        <v>1204.5160000000001</v>
      </c>
      <c r="Q2452" s="19"/>
      <c r="R2452" s="19"/>
      <c r="S2452" s="19"/>
      <c r="T2452" s="19"/>
      <c r="U2452" s="25">
        <v>11765.66</v>
      </c>
      <c r="V2452" s="18">
        <v>1470.7075</v>
      </c>
      <c r="W2452" s="39">
        <v>6.9708156678378722E-4</v>
      </c>
      <c r="X2452" s="35">
        <v>1731.7451777385461</v>
      </c>
      <c r="Y2452" s="35"/>
      <c r="Z2452" s="49">
        <v>0</v>
      </c>
      <c r="AC2452" t="s">
        <v>298</v>
      </c>
      <c r="AD2452" t="s">
        <v>299</v>
      </c>
      <c r="AE2452" t="s">
        <v>277</v>
      </c>
    </row>
    <row r="2453" spans="1:31" outlineLevel="1" x14ac:dyDescent="0.35">
      <c r="A2453" s="6" t="s">
        <v>398</v>
      </c>
      <c r="B2453" s="7" t="s">
        <v>562</v>
      </c>
      <c r="C2453" s="7" t="s">
        <v>277</v>
      </c>
      <c r="D2453" s="7" t="s">
        <v>298</v>
      </c>
      <c r="E2453" s="7" t="s">
        <v>299</v>
      </c>
      <c r="F2453" s="7" t="s">
        <v>563</v>
      </c>
      <c r="G2453" s="8">
        <v>5300697</v>
      </c>
      <c r="H2453" s="16" t="s">
        <v>2735</v>
      </c>
      <c r="I2453" s="18">
        <v>882.83600000000001</v>
      </c>
      <c r="J2453" s="19">
        <v>238.464</v>
      </c>
      <c r="K2453" s="19">
        <v>838.12300000000005</v>
      </c>
      <c r="L2453" s="19">
        <v>0</v>
      </c>
      <c r="M2453" s="19">
        <v>0</v>
      </c>
      <c r="N2453" s="19">
        <v>0</v>
      </c>
      <c r="O2453" s="19">
        <v>0</v>
      </c>
      <c r="P2453" s="19">
        <v>238.464</v>
      </c>
      <c r="Q2453" s="19"/>
      <c r="R2453" s="19"/>
      <c r="S2453" s="19"/>
      <c r="T2453" s="19"/>
      <c r="U2453" s="25">
        <v>2197.8870000000002</v>
      </c>
      <c r="V2453" s="18">
        <v>274.73587500000002</v>
      </c>
      <c r="W2453" s="39">
        <v>1.3021849293398907E-4</v>
      </c>
      <c r="X2453" s="35">
        <v>323.49908236888029</v>
      </c>
      <c r="Y2453" s="35"/>
      <c r="Z2453" s="49">
        <v>0</v>
      </c>
      <c r="AC2453" t="s">
        <v>298</v>
      </c>
      <c r="AD2453" t="s">
        <v>299</v>
      </c>
      <c r="AE2453" t="s">
        <v>277</v>
      </c>
    </row>
    <row r="2454" spans="1:31" outlineLevel="1" x14ac:dyDescent="0.35">
      <c r="A2454" s="6" t="s">
        <v>398</v>
      </c>
      <c r="B2454" s="7" t="s">
        <v>562</v>
      </c>
      <c r="C2454" s="7" t="s">
        <v>277</v>
      </c>
      <c r="D2454" s="7" t="s">
        <v>298</v>
      </c>
      <c r="E2454" s="7" t="s">
        <v>299</v>
      </c>
      <c r="F2454" s="7" t="s">
        <v>563</v>
      </c>
      <c r="G2454" s="8">
        <v>5300659</v>
      </c>
      <c r="H2454" s="16" t="s">
        <v>2736</v>
      </c>
      <c r="I2454" s="18">
        <v>882.83600000000001</v>
      </c>
      <c r="J2454" s="19">
        <v>419.06200000000001</v>
      </c>
      <c r="K2454" s="19">
        <v>419.06200000000001</v>
      </c>
      <c r="L2454" s="19">
        <v>0</v>
      </c>
      <c r="M2454" s="19">
        <v>359.05700000000002</v>
      </c>
      <c r="N2454" s="19">
        <v>0</v>
      </c>
      <c r="O2454" s="19">
        <v>942.84</v>
      </c>
      <c r="P2454" s="19">
        <v>238.464</v>
      </c>
      <c r="Q2454" s="19"/>
      <c r="R2454" s="19"/>
      <c r="S2454" s="19"/>
      <c r="T2454" s="19"/>
      <c r="U2454" s="25">
        <v>3261.3209999999999</v>
      </c>
      <c r="V2454" s="18">
        <v>407.66512499999999</v>
      </c>
      <c r="W2454" s="39">
        <v>1.9322390350093983E-4</v>
      </c>
      <c r="X2454" s="35">
        <v>480.02210796567744</v>
      </c>
      <c r="Y2454" s="35"/>
      <c r="Z2454" s="49">
        <v>0</v>
      </c>
      <c r="AC2454" t="s">
        <v>298</v>
      </c>
      <c r="AD2454" t="s">
        <v>299</v>
      </c>
      <c r="AE2454" t="s">
        <v>277</v>
      </c>
    </row>
    <row r="2455" spans="1:31" outlineLevel="1" x14ac:dyDescent="0.35">
      <c r="A2455" s="6" t="s">
        <v>398</v>
      </c>
      <c r="B2455" s="7" t="s">
        <v>562</v>
      </c>
      <c r="C2455" s="7" t="s">
        <v>277</v>
      </c>
      <c r="D2455" s="7" t="s">
        <v>298</v>
      </c>
      <c r="E2455" s="7" t="s">
        <v>299</v>
      </c>
      <c r="F2455" s="7" t="s">
        <v>563</v>
      </c>
      <c r="G2455" s="8">
        <v>5294576</v>
      </c>
      <c r="H2455" s="16" t="s">
        <v>2737</v>
      </c>
      <c r="I2455" s="18">
        <v>882.83600000000001</v>
      </c>
      <c r="J2455" s="19">
        <v>0</v>
      </c>
      <c r="K2455" s="19">
        <v>597.52099999999996</v>
      </c>
      <c r="L2455" s="19">
        <v>581.64499999999998</v>
      </c>
      <c r="M2455" s="19">
        <v>523.779</v>
      </c>
      <c r="N2455" s="19">
        <v>0</v>
      </c>
      <c r="O2455" s="19">
        <v>0</v>
      </c>
      <c r="P2455" s="19">
        <v>359.05700000000002</v>
      </c>
      <c r="Q2455" s="19"/>
      <c r="R2455" s="19"/>
      <c r="S2455" s="19"/>
      <c r="T2455" s="19"/>
      <c r="U2455" s="25">
        <v>2944.8379999999997</v>
      </c>
      <c r="V2455" s="18">
        <v>368.10474999999997</v>
      </c>
      <c r="W2455" s="39">
        <v>1.7447319461589357E-4</v>
      </c>
      <c r="X2455" s="35">
        <v>433.44011349309977</v>
      </c>
      <c r="Y2455" s="35"/>
      <c r="Z2455" s="49">
        <v>0</v>
      </c>
      <c r="AC2455" t="s">
        <v>298</v>
      </c>
      <c r="AD2455" t="s">
        <v>299</v>
      </c>
      <c r="AE2455" t="s">
        <v>277</v>
      </c>
    </row>
    <row r="2456" spans="1:31" outlineLevel="1" x14ac:dyDescent="0.35">
      <c r="A2456" s="6" t="s">
        <v>398</v>
      </c>
      <c r="B2456" s="7" t="s">
        <v>562</v>
      </c>
      <c r="C2456" s="7" t="s">
        <v>277</v>
      </c>
      <c r="D2456" s="7" t="s">
        <v>298</v>
      </c>
      <c r="E2456" s="7" t="s">
        <v>299</v>
      </c>
      <c r="F2456" s="7" t="s">
        <v>563</v>
      </c>
      <c r="G2456" s="8">
        <v>5294040</v>
      </c>
      <c r="H2456" s="16" t="s">
        <v>2738</v>
      </c>
      <c r="I2456" s="18">
        <v>882.83600000000001</v>
      </c>
      <c r="J2456" s="19">
        <v>597.52099999999996</v>
      </c>
      <c r="K2456" s="19">
        <v>581.64499999999998</v>
      </c>
      <c r="L2456" s="19">
        <v>419.06200000000001</v>
      </c>
      <c r="M2456" s="19">
        <v>180.59800000000001</v>
      </c>
      <c r="N2456" s="19">
        <v>0</v>
      </c>
      <c r="O2456" s="19">
        <v>835.98500000000001</v>
      </c>
      <c r="P2456" s="19">
        <v>476.928</v>
      </c>
      <c r="Q2456" s="19"/>
      <c r="R2456" s="19"/>
      <c r="S2456" s="19"/>
      <c r="T2456" s="19"/>
      <c r="U2456" s="25">
        <v>3974.5749999999998</v>
      </c>
      <c r="V2456" s="18">
        <v>496.82187499999998</v>
      </c>
      <c r="W2456" s="39">
        <v>2.3548215470272564E-4</v>
      </c>
      <c r="X2456" s="35">
        <v>585.00339885821802</v>
      </c>
      <c r="Y2456" s="35"/>
      <c r="Z2456" s="49">
        <v>0</v>
      </c>
      <c r="AC2456" t="s">
        <v>298</v>
      </c>
      <c r="AD2456" t="s">
        <v>299</v>
      </c>
      <c r="AE2456" t="s">
        <v>277</v>
      </c>
    </row>
    <row r="2457" spans="1:31" outlineLevel="1" x14ac:dyDescent="0.35">
      <c r="A2457" s="6" t="s">
        <v>398</v>
      </c>
      <c r="B2457" s="7" t="s">
        <v>562</v>
      </c>
      <c r="C2457" s="7" t="s">
        <v>277</v>
      </c>
      <c r="D2457" s="7" t="s">
        <v>298</v>
      </c>
      <c r="E2457" s="7" t="s">
        <v>299</v>
      </c>
      <c r="F2457" s="7" t="s">
        <v>563</v>
      </c>
      <c r="G2457" s="8">
        <v>5294583</v>
      </c>
      <c r="H2457" s="16" t="s">
        <v>2739</v>
      </c>
      <c r="I2457" s="18">
        <v>1063.433</v>
      </c>
      <c r="J2457" s="19">
        <v>476.928</v>
      </c>
      <c r="K2457" s="19">
        <v>180.59800000000001</v>
      </c>
      <c r="L2457" s="19">
        <v>0</v>
      </c>
      <c r="M2457" s="19">
        <v>0</v>
      </c>
      <c r="N2457" s="19">
        <v>343.18099999999998</v>
      </c>
      <c r="O2457" s="19">
        <v>539.65499999999997</v>
      </c>
      <c r="P2457" s="19">
        <v>238.464</v>
      </c>
      <c r="Q2457" s="19"/>
      <c r="R2457" s="19"/>
      <c r="S2457" s="19"/>
      <c r="T2457" s="19"/>
      <c r="U2457" s="25">
        <v>2842.259</v>
      </c>
      <c r="V2457" s="18">
        <v>355.282375</v>
      </c>
      <c r="W2457" s="39">
        <v>1.6839568344872454E-4</v>
      </c>
      <c r="X2457" s="35">
        <v>418.3418794299667</v>
      </c>
      <c r="Y2457" s="35"/>
      <c r="Z2457" s="49">
        <v>0</v>
      </c>
      <c r="AC2457" t="s">
        <v>298</v>
      </c>
      <c r="AD2457" t="s">
        <v>299</v>
      </c>
      <c r="AE2457" t="s">
        <v>277</v>
      </c>
    </row>
    <row r="2458" spans="1:31" outlineLevel="1" x14ac:dyDescent="0.35">
      <c r="A2458" s="6" t="s">
        <v>398</v>
      </c>
      <c r="B2458" s="7" t="s">
        <v>562</v>
      </c>
      <c r="C2458" s="7" t="s">
        <v>277</v>
      </c>
      <c r="D2458" s="7" t="s">
        <v>298</v>
      </c>
      <c r="E2458" s="7" t="s">
        <v>299</v>
      </c>
      <c r="F2458" s="7" t="s">
        <v>563</v>
      </c>
      <c r="G2458" s="8">
        <v>5299647</v>
      </c>
      <c r="H2458" s="16" t="s">
        <v>2740</v>
      </c>
      <c r="I2458" s="18">
        <v>882.83600000000001</v>
      </c>
      <c r="J2458" s="19">
        <v>597.52099999999996</v>
      </c>
      <c r="K2458" s="19">
        <v>343.18099999999998</v>
      </c>
      <c r="L2458" s="19">
        <v>1179.1659999999999</v>
      </c>
      <c r="M2458" s="19">
        <v>0</v>
      </c>
      <c r="N2458" s="19">
        <v>343.18099999999998</v>
      </c>
      <c r="O2458" s="19">
        <v>359.05700000000002</v>
      </c>
      <c r="P2458" s="19">
        <v>476.928</v>
      </c>
      <c r="Q2458" s="19"/>
      <c r="R2458" s="19"/>
      <c r="S2458" s="19"/>
      <c r="T2458" s="19"/>
      <c r="U2458" s="25">
        <v>4181.87</v>
      </c>
      <c r="V2458" s="18">
        <v>522.73374999999999</v>
      </c>
      <c r="W2458" s="39">
        <v>2.4776378815010092E-4</v>
      </c>
      <c r="X2458" s="35">
        <v>615.51440432831589</v>
      </c>
      <c r="Y2458" s="35"/>
      <c r="Z2458" s="49">
        <v>0</v>
      </c>
      <c r="AC2458" t="s">
        <v>298</v>
      </c>
      <c r="AD2458" t="s">
        <v>299</v>
      </c>
      <c r="AE2458" t="s">
        <v>277</v>
      </c>
    </row>
    <row r="2459" spans="1:31" outlineLevel="1" x14ac:dyDescent="0.35">
      <c r="A2459" s="6" t="s">
        <v>398</v>
      </c>
      <c r="B2459" s="7" t="s">
        <v>562</v>
      </c>
      <c r="C2459" s="7" t="s">
        <v>277</v>
      </c>
      <c r="D2459" s="7" t="s">
        <v>298</v>
      </c>
      <c r="E2459" s="7" t="s">
        <v>299</v>
      </c>
      <c r="F2459" s="7" t="s">
        <v>563</v>
      </c>
      <c r="G2459" s="8">
        <v>5299900</v>
      </c>
      <c r="H2459" s="16" t="s">
        <v>2741</v>
      </c>
      <c r="I2459" s="18">
        <v>343.18099999999998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/>
      <c r="R2459" s="19"/>
      <c r="S2459" s="19"/>
      <c r="T2459" s="19"/>
      <c r="U2459" s="25">
        <v>343.18099999999998</v>
      </c>
      <c r="V2459" s="18">
        <v>42.897624999999998</v>
      </c>
      <c r="W2459" s="39">
        <v>2.0332488714651526E-5</v>
      </c>
      <c r="X2459" s="35">
        <v>50.511577067626632</v>
      </c>
      <c r="Y2459" s="35"/>
      <c r="Z2459" s="49">
        <v>0</v>
      </c>
      <c r="AC2459" t="s">
        <v>298</v>
      </c>
      <c r="AD2459" t="s">
        <v>299</v>
      </c>
      <c r="AE2459" t="s">
        <v>277</v>
      </c>
    </row>
    <row r="2460" spans="1:31" outlineLevel="1" x14ac:dyDescent="0.35">
      <c r="A2460" s="6" t="s">
        <v>398</v>
      </c>
      <c r="B2460" s="7" t="s">
        <v>562</v>
      </c>
      <c r="C2460" s="7" t="s">
        <v>277</v>
      </c>
      <c r="D2460" s="7" t="s">
        <v>298</v>
      </c>
      <c r="E2460" s="7" t="s">
        <v>299</v>
      </c>
      <c r="F2460" s="7" t="s">
        <v>563</v>
      </c>
      <c r="G2460" s="8">
        <v>5299197</v>
      </c>
      <c r="H2460" s="16" t="s">
        <v>2742</v>
      </c>
      <c r="I2460" s="18">
        <v>343.18099999999998</v>
      </c>
      <c r="J2460" s="19">
        <v>1016.583</v>
      </c>
      <c r="K2460" s="19">
        <v>0</v>
      </c>
      <c r="L2460" s="19">
        <v>0</v>
      </c>
      <c r="M2460" s="19">
        <v>0</v>
      </c>
      <c r="N2460" s="19">
        <v>0</v>
      </c>
      <c r="O2460" s="19">
        <v>1301.8969999999999</v>
      </c>
      <c r="P2460" s="19">
        <v>956.57799999999997</v>
      </c>
      <c r="Q2460" s="19"/>
      <c r="R2460" s="19"/>
      <c r="S2460" s="19"/>
      <c r="T2460" s="19"/>
      <c r="U2460" s="25">
        <v>3618.239</v>
      </c>
      <c r="V2460" s="18">
        <v>452.279875</v>
      </c>
      <c r="W2460" s="39">
        <v>2.14370270016149E-4</v>
      </c>
      <c r="X2460" s="35">
        <v>532.55558465530532</v>
      </c>
      <c r="Y2460" s="35"/>
      <c r="Z2460" s="49">
        <v>0</v>
      </c>
      <c r="AC2460" t="s">
        <v>298</v>
      </c>
      <c r="AD2460" t="s">
        <v>299</v>
      </c>
      <c r="AE2460" t="s">
        <v>277</v>
      </c>
    </row>
    <row r="2461" spans="1:31" outlineLevel="1" x14ac:dyDescent="0.35">
      <c r="A2461" s="6" t="s">
        <v>398</v>
      </c>
      <c r="B2461" s="7" t="s">
        <v>562</v>
      </c>
      <c r="C2461" s="7" t="s">
        <v>277</v>
      </c>
      <c r="D2461" s="7" t="s">
        <v>298</v>
      </c>
      <c r="E2461" s="7" t="s">
        <v>299</v>
      </c>
      <c r="F2461" s="7" t="s">
        <v>563</v>
      </c>
      <c r="G2461" s="8">
        <v>5299315</v>
      </c>
      <c r="H2461" s="16" t="s">
        <v>2743</v>
      </c>
      <c r="I2461" s="18">
        <v>523.779</v>
      </c>
      <c r="J2461" s="19">
        <v>359.05700000000002</v>
      </c>
      <c r="K2461" s="19">
        <v>238.464</v>
      </c>
      <c r="L2461" s="19">
        <v>0</v>
      </c>
      <c r="M2461" s="19">
        <v>0</v>
      </c>
      <c r="N2461" s="19">
        <v>0</v>
      </c>
      <c r="O2461" s="19">
        <v>238.464</v>
      </c>
      <c r="P2461" s="19">
        <v>597.52099999999996</v>
      </c>
      <c r="Q2461" s="19"/>
      <c r="R2461" s="19"/>
      <c r="S2461" s="19"/>
      <c r="T2461" s="19"/>
      <c r="U2461" s="25">
        <v>1957.2849999999999</v>
      </c>
      <c r="V2461" s="18">
        <v>244.66062499999998</v>
      </c>
      <c r="W2461" s="39">
        <v>1.1596351538650657E-4</v>
      </c>
      <c r="X2461" s="35">
        <v>288.08573936438671</v>
      </c>
      <c r="Y2461" s="35"/>
      <c r="Z2461" s="49">
        <v>0</v>
      </c>
      <c r="AC2461" t="s">
        <v>298</v>
      </c>
      <c r="AD2461" t="s">
        <v>299</v>
      </c>
      <c r="AE2461" t="s">
        <v>277</v>
      </c>
    </row>
    <row r="2462" spans="1:31" outlineLevel="1" x14ac:dyDescent="0.35">
      <c r="A2462" s="6" t="s">
        <v>398</v>
      </c>
      <c r="B2462" s="7" t="s">
        <v>562</v>
      </c>
      <c r="C2462" s="7" t="s">
        <v>277</v>
      </c>
      <c r="D2462" s="7" t="s">
        <v>298</v>
      </c>
      <c r="E2462" s="7" t="s">
        <v>299</v>
      </c>
      <c r="F2462" s="7" t="s">
        <v>563</v>
      </c>
      <c r="G2462" s="8">
        <v>5277472</v>
      </c>
      <c r="H2462" s="16" t="s">
        <v>2744</v>
      </c>
      <c r="I2462" s="18">
        <v>343.18099999999998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19">
        <v>0</v>
      </c>
      <c r="Q2462" s="19"/>
      <c r="R2462" s="19"/>
      <c r="S2462" s="19"/>
      <c r="T2462" s="19"/>
      <c r="U2462" s="25">
        <v>343.18099999999998</v>
      </c>
      <c r="V2462" s="18">
        <v>42.897624999999998</v>
      </c>
      <c r="W2462" s="39">
        <v>2.0332488714651526E-5</v>
      </c>
      <c r="X2462" s="35">
        <v>50.511577067626632</v>
      </c>
      <c r="Y2462" s="35"/>
      <c r="Z2462" s="49">
        <v>0</v>
      </c>
      <c r="AC2462" t="s">
        <v>298</v>
      </c>
      <c r="AD2462" t="s">
        <v>299</v>
      </c>
      <c r="AE2462" t="s">
        <v>277</v>
      </c>
    </row>
    <row r="2463" spans="1:31" outlineLevel="1" x14ac:dyDescent="0.35">
      <c r="A2463" s="6" t="s">
        <v>398</v>
      </c>
      <c r="B2463" s="7" t="s">
        <v>562</v>
      </c>
      <c r="C2463" s="7" t="s">
        <v>277</v>
      </c>
      <c r="D2463" s="7" t="s">
        <v>298</v>
      </c>
      <c r="E2463" s="7" t="s">
        <v>299</v>
      </c>
      <c r="F2463" s="7" t="s">
        <v>563</v>
      </c>
      <c r="G2463" s="8">
        <v>5136300</v>
      </c>
      <c r="H2463" s="16" t="s">
        <v>2745</v>
      </c>
      <c r="I2463" s="18">
        <v>523.779</v>
      </c>
      <c r="J2463" s="19">
        <v>0</v>
      </c>
      <c r="K2463" s="19">
        <v>0</v>
      </c>
      <c r="L2463" s="19">
        <v>0</v>
      </c>
      <c r="M2463" s="19">
        <v>0</v>
      </c>
      <c r="N2463" s="19">
        <v>238.464</v>
      </c>
      <c r="O2463" s="19">
        <v>778.11900000000003</v>
      </c>
      <c r="P2463" s="19">
        <v>0</v>
      </c>
      <c r="Q2463" s="19"/>
      <c r="R2463" s="19"/>
      <c r="S2463" s="19"/>
      <c r="T2463" s="19"/>
      <c r="U2463" s="25">
        <v>1540.3620000000001</v>
      </c>
      <c r="V2463" s="18">
        <v>192.54525000000001</v>
      </c>
      <c r="W2463" s="39">
        <v>9.1262024941584925E-5</v>
      </c>
      <c r="X2463" s="35">
        <v>226.72034254531428</v>
      </c>
      <c r="Y2463" s="35"/>
      <c r="Z2463" s="49">
        <v>0</v>
      </c>
      <c r="AC2463" t="s">
        <v>298</v>
      </c>
      <c r="AD2463" t="s">
        <v>299</v>
      </c>
      <c r="AE2463" t="s">
        <v>277</v>
      </c>
    </row>
    <row r="2464" spans="1:31" outlineLevel="1" x14ac:dyDescent="0.35">
      <c r="A2464" s="6" t="s">
        <v>398</v>
      </c>
      <c r="B2464" s="7" t="s">
        <v>562</v>
      </c>
      <c r="C2464" s="7" t="s">
        <v>277</v>
      </c>
      <c r="D2464" s="7" t="s">
        <v>298</v>
      </c>
      <c r="E2464" s="7" t="s">
        <v>299</v>
      </c>
      <c r="F2464" s="7" t="s">
        <v>563</v>
      </c>
      <c r="G2464" s="8">
        <v>5276895</v>
      </c>
      <c r="H2464" s="16" t="s">
        <v>2746</v>
      </c>
      <c r="I2464" s="18">
        <v>523.779</v>
      </c>
      <c r="J2464" s="19">
        <v>359.05700000000002</v>
      </c>
      <c r="K2464" s="19">
        <v>238.464</v>
      </c>
      <c r="L2464" s="19">
        <v>359.05700000000002</v>
      </c>
      <c r="M2464" s="19">
        <v>343.18099999999998</v>
      </c>
      <c r="N2464" s="19">
        <v>0</v>
      </c>
      <c r="O2464" s="19">
        <v>838.12300000000005</v>
      </c>
      <c r="P2464" s="19">
        <v>718.11400000000003</v>
      </c>
      <c r="Q2464" s="19"/>
      <c r="R2464" s="19"/>
      <c r="S2464" s="19"/>
      <c r="T2464" s="19"/>
      <c r="U2464" s="25">
        <v>3379.7750000000001</v>
      </c>
      <c r="V2464" s="18">
        <v>422.47187500000001</v>
      </c>
      <c r="W2464" s="39">
        <v>2.0024196282883192E-4</v>
      </c>
      <c r="X2464" s="35">
        <v>497.45692618104675</v>
      </c>
      <c r="Y2464" s="35"/>
      <c r="Z2464" s="49">
        <v>0</v>
      </c>
      <c r="AC2464" t="s">
        <v>298</v>
      </c>
      <c r="AD2464" t="s">
        <v>299</v>
      </c>
      <c r="AE2464" t="s">
        <v>277</v>
      </c>
    </row>
    <row r="2465" spans="1:31" outlineLevel="1" x14ac:dyDescent="0.35">
      <c r="A2465" s="6" t="s">
        <v>398</v>
      </c>
      <c r="B2465" s="7" t="s">
        <v>562</v>
      </c>
      <c r="C2465" s="7" t="s">
        <v>277</v>
      </c>
      <c r="D2465" s="7" t="s">
        <v>298</v>
      </c>
      <c r="E2465" s="7" t="s">
        <v>299</v>
      </c>
      <c r="F2465" s="7" t="s">
        <v>563</v>
      </c>
      <c r="G2465" s="8">
        <v>5137783</v>
      </c>
      <c r="H2465" s="16" t="s">
        <v>2747</v>
      </c>
      <c r="I2465" s="18">
        <v>599.65899999999999</v>
      </c>
      <c r="J2465" s="19">
        <v>0</v>
      </c>
      <c r="K2465" s="19">
        <v>662.55399999999997</v>
      </c>
      <c r="L2465" s="19">
        <v>0</v>
      </c>
      <c r="M2465" s="19">
        <v>0</v>
      </c>
      <c r="N2465" s="19">
        <v>0</v>
      </c>
      <c r="O2465" s="19">
        <v>180.59800000000001</v>
      </c>
      <c r="P2465" s="19">
        <v>0</v>
      </c>
      <c r="Q2465" s="19"/>
      <c r="R2465" s="19"/>
      <c r="S2465" s="19"/>
      <c r="T2465" s="19"/>
      <c r="U2465" s="25">
        <v>1442.8109999999999</v>
      </c>
      <c r="V2465" s="18">
        <v>180.35137499999999</v>
      </c>
      <c r="W2465" s="39">
        <v>8.5482408335179057E-5</v>
      </c>
      <c r="X2465" s="35">
        <v>212.36216171792566</v>
      </c>
      <c r="Y2465" s="35"/>
      <c r="Z2465" s="49">
        <v>0</v>
      </c>
      <c r="AC2465" t="s">
        <v>298</v>
      </c>
      <c r="AD2465" t="s">
        <v>299</v>
      </c>
      <c r="AE2465" t="s">
        <v>277</v>
      </c>
    </row>
    <row r="2466" spans="1:31" outlineLevel="1" x14ac:dyDescent="0.35">
      <c r="A2466" s="6" t="s">
        <v>398</v>
      </c>
      <c r="B2466" s="7" t="s">
        <v>562</v>
      </c>
      <c r="C2466" s="7" t="s">
        <v>277</v>
      </c>
      <c r="D2466" s="7" t="s">
        <v>298</v>
      </c>
      <c r="E2466" s="7" t="s">
        <v>299</v>
      </c>
      <c r="F2466" s="7" t="s">
        <v>563</v>
      </c>
      <c r="G2466" s="8">
        <v>5134603</v>
      </c>
      <c r="H2466" s="16" t="s">
        <v>2748</v>
      </c>
      <c r="I2466" s="18">
        <v>657.52599999999995</v>
      </c>
      <c r="J2466" s="19">
        <v>0</v>
      </c>
      <c r="K2466" s="19">
        <v>901.01800000000003</v>
      </c>
      <c r="L2466" s="19">
        <v>0</v>
      </c>
      <c r="M2466" s="19">
        <v>0</v>
      </c>
      <c r="N2466" s="19">
        <v>0</v>
      </c>
      <c r="O2466" s="19">
        <v>662.55399999999997</v>
      </c>
      <c r="P2466" s="19">
        <v>359.05700000000002</v>
      </c>
      <c r="Q2466" s="19"/>
      <c r="R2466" s="19"/>
      <c r="S2466" s="19"/>
      <c r="T2466" s="19"/>
      <c r="U2466" s="25">
        <v>2580.1549999999997</v>
      </c>
      <c r="V2466" s="18">
        <v>322.51937499999997</v>
      </c>
      <c r="W2466" s="39">
        <v>1.5286677414994335E-4</v>
      </c>
      <c r="X2466" s="35">
        <v>379.76373438192149</v>
      </c>
      <c r="Y2466" s="35"/>
      <c r="Z2466" s="49">
        <v>0</v>
      </c>
      <c r="AC2466" t="s">
        <v>298</v>
      </c>
      <c r="AD2466" t="s">
        <v>299</v>
      </c>
      <c r="AE2466" t="s">
        <v>277</v>
      </c>
    </row>
    <row r="2467" spans="1:31" outlineLevel="1" x14ac:dyDescent="0.35">
      <c r="A2467" s="6" t="s">
        <v>398</v>
      </c>
      <c r="B2467" s="7" t="s">
        <v>562</v>
      </c>
      <c r="C2467" s="7" t="s">
        <v>277</v>
      </c>
      <c r="D2467" s="7" t="s">
        <v>298</v>
      </c>
      <c r="E2467" s="7" t="s">
        <v>299</v>
      </c>
      <c r="F2467" s="7" t="s">
        <v>563</v>
      </c>
      <c r="G2467" s="8">
        <v>5135169</v>
      </c>
      <c r="H2467" s="16" t="s">
        <v>2749</v>
      </c>
      <c r="I2467" s="18">
        <v>419.06200000000001</v>
      </c>
      <c r="J2467" s="19">
        <v>238.464</v>
      </c>
      <c r="K2467" s="19">
        <v>850.875</v>
      </c>
      <c r="L2467" s="19">
        <v>0</v>
      </c>
      <c r="M2467" s="19">
        <v>0</v>
      </c>
      <c r="N2467" s="19">
        <v>0</v>
      </c>
      <c r="O2467" s="19">
        <v>662.94299999999998</v>
      </c>
      <c r="P2467" s="19">
        <v>359.05700000000002</v>
      </c>
      <c r="Q2467" s="19"/>
      <c r="R2467" s="19"/>
      <c r="S2467" s="19"/>
      <c r="T2467" s="19"/>
      <c r="U2467" s="25">
        <v>2530.4009999999998</v>
      </c>
      <c r="V2467" s="18">
        <v>316.30012499999998</v>
      </c>
      <c r="W2467" s="39">
        <v>1.4991899253176294E-4</v>
      </c>
      <c r="X2467" s="35">
        <v>372.44062207260743</v>
      </c>
      <c r="Y2467" s="35"/>
      <c r="Z2467" s="49">
        <v>0</v>
      </c>
      <c r="AC2467" t="s">
        <v>298</v>
      </c>
      <c r="AD2467" t="s">
        <v>299</v>
      </c>
      <c r="AE2467" t="s">
        <v>277</v>
      </c>
    </row>
    <row r="2468" spans="1:31" outlineLevel="1" x14ac:dyDescent="0.35">
      <c r="A2468" s="6" t="s">
        <v>398</v>
      </c>
      <c r="B2468" s="7" t="s">
        <v>562</v>
      </c>
      <c r="C2468" s="7" t="s">
        <v>277</v>
      </c>
      <c r="D2468" s="7" t="s">
        <v>298</v>
      </c>
      <c r="E2468" s="7" t="s">
        <v>299</v>
      </c>
      <c r="F2468" s="7" t="s">
        <v>563</v>
      </c>
      <c r="G2468" s="8">
        <v>5134610</v>
      </c>
      <c r="H2468" s="16" t="s">
        <v>2750</v>
      </c>
      <c r="I2468" s="18">
        <v>1018.721</v>
      </c>
      <c r="J2468" s="19">
        <v>419.06200000000001</v>
      </c>
      <c r="K2468" s="19">
        <v>0</v>
      </c>
      <c r="L2468" s="19">
        <v>0</v>
      </c>
      <c r="M2468" s="19">
        <v>0</v>
      </c>
      <c r="N2468" s="19">
        <v>0</v>
      </c>
      <c r="O2468" s="19">
        <v>778.11900000000003</v>
      </c>
      <c r="P2468" s="19">
        <v>722.55899999999997</v>
      </c>
      <c r="Q2468" s="19"/>
      <c r="R2468" s="19"/>
      <c r="S2468" s="19"/>
      <c r="T2468" s="19"/>
      <c r="U2468" s="25">
        <v>2938.4610000000002</v>
      </c>
      <c r="V2468" s="18">
        <v>367.30762500000003</v>
      </c>
      <c r="W2468" s="39">
        <v>1.7409537567914204E-4</v>
      </c>
      <c r="X2468" s="35">
        <v>432.50150579931648</v>
      </c>
      <c r="Y2468" s="35"/>
      <c r="Z2468" s="49">
        <v>0</v>
      </c>
      <c r="AC2468" t="s">
        <v>298</v>
      </c>
      <c r="AD2468" t="s">
        <v>299</v>
      </c>
      <c r="AE2468" t="s">
        <v>277</v>
      </c>
    </row>
    <row r="2469" spans="1:31" outlineLevel="1" x14ac:dyDescent="0.35">
      <c r="A2469" s="6" t="s">
        <v>398</v>
      </c>
      <c r="B2469" s="7" t="s">
        <v>562</v>
      </c>
      <c r="C2469" s="7" t="s">
        <v>277</v>
      </c>
      <c r="D2469" s="7" t="s">
        <v>298</v>
      </c>
      <c r="E2469" s="7" t="s">
        <v>299</v>
      </c>
      <c r="F2469" s="7" t="s">
        <v>563</v>
      </c>
      <c r="G2469" s="8">
        <v>5137271</v>
      </c>
      <c r="H2469" s="16" t="s">
        <v>2751</v>
      </c>
      <c r="I2469" s="18">
        <v>419.06200000000001</v>
      </c>
      <c r="J2469" s="19">
        <v>476.928</v>
      </c>
      <c r="K2469" s="19">
        <v>0</v>
      </c>
      <c r="L2469" s="19">
        <v>243.881</v>
      </c>
      <c r="M2469" s="19">
        <v>361.19600000000003</v>
      </c>
      <c r="N2469" s="19">
        <v>0</v>
      </c>
      <c r="O2469" s="19">
        <v>0</v>
      </c>
      <c r="P2469" s="19">
        <v>359.05700000000002</v>
      </c>
      <c r="Q2469" s="19"/>
      <c r="R2469" s="19"/>
      <c r="S2469" s="19"/>
      <c r="T2469" s="19"/>
      <c r="U2469" s="25">
        <v>1860.124</v>
      </c>
      <c r="V2469" s="18">
        <v>232.5155</v>
      </c>
      <c r="W2469" s="39">
        <v>1.1020700516011218E-4</v>
      </c>
      <c r="X2469" s="35">
        <v>273.78496123428141</v>
      </c>
      <c r="Y2469" s="35"/>
      <c r="Z2469" s="49">
        <v>0</v>
      </c>
      <c r="AC2469" t="s">
        <v>298</v>
      </c>
      <c r="AD2469" t="s">
        <v>299</v>
      </c>
      <c r="AE2469" t="s">
        <v>277</v>
      </c>
    </row>
    <row r="2470" spans="1:31" outlineLevel="1" x14ac:dyDescent="0.35">
      <c r="A2470" s="6" t="s">
        <v>398</v>
      </c>
      <c r="B2470" s="7" t="s">
        <v>562</v>
      </c>
      <c r="C2470" s="7" t="s">
        <v>277</v>
      </c>
      <c r="D2470" s="7" t="s">
        <v>298</v>
      </c>
      <c r="E2470" s="7" t="s">
        <v>299</v>
      </c>
      <c r="F2470" s="7" t="s">
        <v>563</v>
      </c>
      <c r="G2470" s="8">
        <v>5139376</v>
      </c>
      <c r="H2470" s="16" t="s">
        <v>2752</v>
      </c>
      <c r="I2470" s="18">
        <v>476.928</v>
      </c>
      <c r="J2470" s="19">
        <v>0</v>
      </c>
      <c r="K2470" s="19">
        <v>662.55399999999997</v>
      </c>
      <c r="L2470" s="19">
        <v>0</v>
      </c>
      <c r="M2470" s="19">
        <v>0</v>
      </c>
      <c r="N2470" s="19">
        <v>0</v>
      </c>
      <c r="O2470" s="19">
        <v>539.65499999999997</v>
      </c>
      <c r="P2470" s="19">
        <v>0</v>
      </c>
      <c r="Q2470" s="19"/>
      <c r="R2470" s="19"/>
      <c r="S2470" s="19"/>
      <c r="T2470" s="19"/>
      <c r="U2470" s="25">
        <v>1679.1369999999999</v>
      </c>
      <c r="V2470" s="18">
        <v>209.89212499999999</v>
      </c>
      <c r="W2470" s="39">
        <v>9.9484045162330728E-5</v>
      </c>
      <c r="X2470" s="35">
        <v>247.14613566194919</v>
      </c>
      <c r="Y2470" s="35"/>
      <c r="Z2470" s="49">
        <v>0</v>
      </c>
      <c r="AC2470" t="s">
        <v>298</v>
      </c>
      <c r="AD2470" t="s">
        <v>299</v>
      </c>
      <c r="AE2470" t="s">
        <v>277</v>
      </c>
    </row>
    <row r="2471" spans="1:31" outlineLevel="1" x14ac:dyDescent="0.35">
      <c r="A2471" s="6" t="s">
        <v>398</v>
      </c>
      <c r="B2471" s="7" t="s">
        <v>562</v>
      </c>
      <c r="C2471" s="7" t="s">
        <v>277</v>
      </c>
      <c r="D2471" s="7" t="s">
        <v>298</v>
      </c>
      <c r="E2471" s="7" t="s">
        <v>299</v>
      </c>
      <c r="F2471" s="7" t="s">
        <v>563</v>
      </c>
      <c r="G2471" s="8">
        <v>5272121</v>
      </c>
      <c r="H2471" s="16" t="s">
        <v>2753</v>
      </c>
      <c r="I2471" s="18">
        <v>838.12300000000005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238.464</v>
      </c>
      <c r="P2471" s="19">
        <v>238.464</v>
      </c>
      <c r="Q2471" s="19"/>
      <c r="R2471" s="19"/>
      <c r="S2471" s="19"/>
      <c r="T2471" s="19"/>
      <c r="U2471" s="25">
        <v>1315.0509999999999</v>
      </c>
      <c r="V2471" s="18">
        <v>164.38137499999999</v>
      </c>
      <c r="W2471" s="39">
        <v>7.7912995231936517E-5</v>
      </c>
      <c r="X2471" s="35">
        <v>193.55762683353529</v>
      </c>
      <c r="Y2471" s="35"/>
      <c r="Z2471" s="49">
        <v>0</v>
      </c>
      <c r="AC2471" t="s">
        <v>298</v>
      </c>
      <c r="AD2471" t="s">
        <v>299</v>
      </c>
      <c r="AE2471" t="s">
        <v>277</v>
      </c>
    </row>
    <row r="2472" spans="1:31" outlineLevel="1" x14ac:dyDescent="0.35">
      <c r="A2472" s="6" t="s">
        <v>398</v>
      </c>
      <c r="B2472" s="7" t="s">
        <v>562</v>
      </c>
      <c r="C2472" s="7" t="s">
        <v>277</v>
      </c>
      <c r="D2472" s="7" t="s">
        <v>298</v>
      </c>
      <c r="E2472" s="7" t="s">
        <v>299</v>
      </c>
      <c r="F2472" s="7" t="s">
        <v>563</v>
      </c>
      <c r="G2472" s="8">
        <v>5134492</v>
      </c>
      <c r="H2472" s="16" t="s">
        <v>2754</v>
      </c>
      <c r="I2472" s="18">
        <v>1018.721</v>
      </c>
      <c r="J2472" s="19">
        <v>901.01800000000003</v>
      </c>
      <c r="K2472" s="19">
        <v>4487.4260000000004</v>
      </c>
      <c r="L2472" s="19">
        <v>2791.0920000000001</v>
      </c>
      <c r="M2472" s="19">
        <v>541.79300000000001</v>
      </c>
      <c r="N2472" s="19">
        <v>715.39200000000005</v>
      </c>
      <c r="O2472" s="19">
        <v>2046.694</v>
      </c>
      <c r="P2472" s="19">
        <v>597.52099999999996</v>
      </c>
      <c r="Q2472" s="19"/>
      <c r="R2472" s="19"/>
      <c r="S2472" s="19"/>
      <c r="T2472" s="19"/>
      <c r="U2472" s="25">
        <v>13099.657000000001</v>
      </c>
      <c r="V2472" s="18">
        <v>1637.4571250000001</v>
      </c>
      <c r="W2472" s="39">
        <v>7.7611705810725511E-4</v>
      </c>
      <c r="X2472" s="35">
        <v>1928.0913981688229</v>
      </c>
      <c r="Y2472" s="35"/>
      <c r="Z2472" s="49">
        <v>0</v>
      </c>
      <c r="AC2472" t="s">
        <v>298</v>
      </c>
      <c r="AD2472" t="s">
        <v>299</v>
      </c>
      <c r="AE2472" t="s">
        <v>277</v>
      </c>
    </row>
    <row r="2473" spans="1:31" outlineLevel="1" x14ac:dyDescent="0.35">
      <c r="A2473" s="6" t="s">
        <v>398</v>
      </c>
      <c r="B2473" s="7" t="s">
        <v>562</v>
      </c>
      <c r="C2473" s="7" t="s">
        <v>277</v>
      </c>
      <c r="D2473" s="7" t="s">
        <v>298</v>
      </c>
      <c r="E2473" s="7" t="s">
        <v>299</v>
      </c>
      <c r="F2473" s="7" t="s">
        <v>563</v>
      </c>
      <c r="G2473" s="8">
        <v>5134485</v>
      </c>
      <c r="H2473" s="16" t="s">
        <v>2755</v>
      </c>
      <c r="I2473" s="18">
        <v>838.12300000000005</v>
      </c>
      <c r="J2473" s="19">
        <v>303.49700000000001</v>
      </c>
      <c r="K2473" s="19">
        <v>901.01800000000003</v>
      </c>
      <c r="L2473" s="19">
        <v>0</v>
      </c>
      <c r="M2473" s="19">
        <v>180.59800000000001</v>
      </c>
      <c r="N2473" s="19">
        <v>0</v>
      </c>
      <c r="O2473" s="19">
        <v>0</v>
      </c>
      <c r="P2473" s="19">
        <v>0</v>
      </c>
      <c r="Q2473" s="19"/>
      <c r="R2473" s="19"/>
      <c r="S2473" s="19"/>
      <c r="T2473" s="19"/>
      <c r="U2473" s="25">
        <v>2223.2360000000003</v>
      </c>
      <c r="V2473" s="18">
        <v>277.90450000000004</v>
      </c>
      <c r="W2473" s="39">
        <v>1.3172034838760597E-4</v>
      </c>
      <c r="X2473" s="35">
        <v>327.23011050589042</v>
      </c>
      <c r="Y2473" s="35"/>
      <c r="Z2473" s="49">
        <v>0</v>
      </c>
      <c r="AC2473" t="s">
        <v>298</v>
      </c>
      <c r="AD2473" t="s">
        <v>299</v>
      </c>
      <c r="AE2473" t="s">
        <v>277</v>
      </c>
    </row>
    <row r="2474" spans="1:31" outlineLevel="1" x14ac:dyDescent="0.35">
      <c r="A2474" s="6" t="s">
        <v>398</v>
      </c>
      <c r="B2474" s="7" t="s">
        <v>562</v>
      </c>
      <c r="C2474" s="7" t="s">
        <v>277</v>
      </c>
      <c r="D2474" s="7" t="s">
        <v>298</v>
      </c>
      <c r="E2474" s="7" t="s">
        <v>299</v>
      </c>
      <c r="F2474" s="7" t="s">
        <v>563</v>
      </c>
      <c r="G2474" s="8">
        <v>5134627</v>
      </c>
      <c r="H2474" s="16" t="s">
        <v>2756</v>
      </c>
      <c r="I2474" s="18">
        <v>419.06200000000001</v>
      </c>
      <c r="J2474" s="19">
        <v>303.49700000000001</v>
      </c>
      <c r="K2474" s="19">
        <v>3034.973</v>
      </c>
      <c r="L2474" s="19">
        <v>482.34500000000003</v>
      </c>
      <c r="M2474" s="19">
        <v>361.19600000000003</v>
      </c>
      <c r="N2474" s="19">
        <v>0</v>
      </c>
      <c r="O2474" s="19">
        <v>895.99</v>
      </c>
      <c r="P2474" s="19">
        <v>2272.212</v>
      </c>
      <c r="Q2474" s="19"/>
      <c r="R2474" s="19"/>
      <c r="S2474" s="19"/>
      <c r="T2474" s="19"/>
      <c r="U2474" s="25">
        <v>7769.2749999999996</v>
      </c>
      <c r="V2474" s="18">
        <v>971.15937499999995</v>
      </c>
      <c r="W2474" s="39">
        <v>4.6030723221426661E-4</v>
      </c>
      <c r="X2474" s="35">
        <v>1143.5316434245628</v>
      </c>
      <c r="Y2474" s="35"/>
      <c r="Z2474" s="49">
        <v>0</v>
      </c>
      <c r="AC2474" t="s">
        <v>298</v>
      </c>
      <c r="AD2474" t="s">
        <v>299</v>
      </c>
      <c r="AE2474" t="s">
        <v>277</v>
      </c>
    </row>
    <row r="2475" spans="1:31" outlineLevel="1" x14ac:dyDescent="0.35">
      <c r="A2475" s="6" t="s">
        <v>398</v>
      </c>
      <c r="B2475" s="7" t="s">
        <v>562</v>
      </c>
      <c r="C2475" s="7" t="s">
        <v>277</v>
      </c>
      <c r="D2475" s="7" t="s">
        <v>298</v>
      </c>
      <c r="E2475" s="7" t="s">
        <v>299</v>
      </c>
      <c r="F2475" s="7" t="s">
        <v>563</v>
      </c>
      <c r="G2475" s="8">
        <v>5274527</v>
      </c>
      <c r="H2475" s="16" t="s">
        <v>2757</v>
      </c>
      <c r="I2475" s="18">
        <v>599.65899999999999</v>
      </c>
      <c r="J2475" s="19">
        <v>0</v>
      </c>
      <c r="K2475" s="19">
        <v>487.762</v>
      </c>
      <c r="L2475" s="19">
        <v>0</v>
      </c>
      <c r="M2475" s="19">
        <v>0</v>
      </c>
      <c r="N2475" s="19">
        <v>0</v>
      </c>
      <c r="O2475" s="19">
        <v>243.881</v>
      </c>
      <c r="P2475" s="19">
        <v>359.05700000000002</v>
      </c>
      <c r="Q2475" s="19"/>
      <c r="R2475" s="19"/>
      <c r="S2475" s="19"/>
      <c r="T2475" s="19"/>
      <c r="U2475" s="25">
        <v>1690.3590000000002</v>
      </c>
      <c r="V2475" s="18">
        <v>211.29487500000002</v>
      </c>
      <c r="W2475" s="39">
        <v>1.0014891643537854E-4</v>
      </c>
      <c r="X2475" s="35">
        <v>248.79786147967485</v>
      </c>
      <c r="Y2475" s="35"/>
      <c r="Z2475" s="49">
        <v>0</v>
      </c>
      <c r="AC2475" t="s">
        <v>298</v>
      </c>
      <c r="AD2475" t="s">
        <v>299</v>
      </c>
      <c r="AE2475" t="s">
        <v>277</v>
      </c>
    </row>
    <row r="2476" spans="1:31" outlineLevel="1" x14ac:dyDescent="0.35">
      <c r="A2476" s="6" t="s">
        <v>398</v>
      </c>
      <c r="B2476" s="7" t="s">
        <v>562</v>
      </c>
      <c r="C2476" s="7" t="s">
        <v>277</v>
      </c>
      <c r="D2476" s="7" t="s">
        <v>298</v>
      </c>
      <c r="E2476" s="7" t="s">
        <v>299</v>
      </c>
      <c r="F2476" s="7" t="s">
        <v>563</v>
      </c>
      <c r="G2476" s="8">
        <v>5134513</v>
      </c>
      <c r="H2476" s="16" t="s">
        <v>2758</v>
      </c>
      <c r="I2476" s="18">
        <v>238.464</v>
      </c>
      <c r="J2476" s="19">
        <v>0</v>
      </c>
      <c r="K2476" s="19">
        <v>722.55899999999997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/>
      <c r="R2476" s="19"/>
      <c r="S2476" s="19"/>
      <c r="T2476" s="19"/>
      <c r="U2476" s="25">
        <v>961.02299999999991</v>
      </c>
      <c r="V2476" s="18">
        <v>120.12787499999999</v>
      </c>
      <c r="W2476" s="39">
        <v>5.6937852917325119E-5</v>
      </c>
      <c r="X2476" s="35">
        <v>141.4495188494169</v>
      </c>
      <c r="Y2476" s="35"/>
      <c r="Z2476" s="49">
        <v>0</v>
      </c>
      <c r="AC2476" t="s">
        <v>298</v>
      </c>
      <c r="AD2476" t="s">
        <v>299</v>
      </c>
      <c r="AE2476" t="s">
        <v>277</v>
      </c>
    </row>
    <row r="2477" spans="1:31" outlineLevel="1" x14ac:dyDescent="0.35">
      <c r="A2477" s="6" t="s">
        <v>398</v>
      </c>
      <c r="B2477" s="7" t="s">
        <v>562</v>
      </c>
      <c r="C2477" s="7" t="s">
        <v>277</v>
      </c>
      <c r="D2477" s="7" t="s">
        <v>298</v>
      </c>
      <c r="E2477" s="7" t="s">
        <v>299</v>
      </c>
      <c r="F2477" s="7" t="s">
        <v>563</v>
      </c>
      <c r="G2477" s="8">
        <v>5300303</v>
      </c>
      <c r="H2477" s="16" t="s">
        <v>2759</v>
      </c>
      <c r="I2477" s="18">
        <v>180.59800000000001</v>
      </c>
      <c r="J2477" s="19">
        <v>180.59800000000001</v>
      </c>
      <c r="K2477" s="19">
        <v>482.34500000000003</v>
      </c>
      <c r="L2477" s="19">
        <v>243.881</v>
      </c>
      <c r="M2477" s="19">
        <v>547.37800000000004</v>
      </c>
      <c r="N2477" s="19">
        <v>0</v>
      </c>
      <c r="O2477" s="19">
        <v>238.464</v>
      </c>
      <c r="P2477" s="19">
        <v>0</v>
      </c>
      <c r="Q2477" s="19"/>
      <c r="R2477" s="19"/>
      <c r="S2477" s="19"/>
      <c r="T2477" s="19"/>
      <c r="U2477" s="25">
        <v>1873.2640000000001</v>
      </c>
      <c r="V2477" s="18">
        <v>234.15800000000002</v>
      </c>
      <c r="W2477" s="39">
        <v>1.1098551242511381E-4</v>
      </c>
      <c r="X2477" s="35">
        <v>275.71899057351817</v>
      </c>
      <c r="Y2477" s="35"/>
      <c r="Z2477" s="49">
        <v>0</v>
      </c>
      <c r="AC2477" t="s">
        <v>298</v>
      </c>
      <c r="AD2477" t="s">
        <v>299</v>
      </c>
      <c r="AE2477" t="s">
        <v>277</v>
      </c>
    </row>
    <row r="2478" spans="1:31" outlineLevel="1" x14ac:dyDescent="0.35">
      <c r="A2478" s="6" t="s">
        <v>398</v>
      </c>
      <c r="B2478" s="7" t="s">
        <v>562</v>
      </c>
      <c r="C2478" s="7" t="s">
        <v>277</v>
      </c>
      <c r="D2478" s="7" t="s">
        <v>298</v>
      </c>
      <c r="E2478" s="7" t="s">
        <v>299</v>
      </c>
      <c r="F2478" s="7" t="s">
        <v>563</v>
      </c>
      <c r="G2478" s="8">
        <v>5300718</v>
      </c>
      <c r="H2478" s="16" t="s">
        <v>2760</v>
      </c>
      <c r="I2478" s="18">
        <v>180.59800000000001</v>
      </c>
      <c r="J2478" s="19">
        <v>597.52099999999996</v>
      </c>
      <c r="K2478" s="19">
        <v>343.18099999999998</v>
      </c>
      <c r="L2478" s="19">
        <v>476.928</v>
      </c>
      <c r="M2478" s="19">
        <v>0</v>
      </c>
      <c r="N2478" s="19">
        <v>0</v>
      </c>
      <c r="O2478" s="19">
        <v>0</v>
      </c>
      <c r="P2478" s="19">
        <v>359.05700000000002</v>
      </c>
      <c r="Q2478" s="19"/>
      <c r="R2478" s="19"/>
      <c r="S2478" s="19"/>
      <c r="T2478" s="19"/>
      <c r="U2478" s="25">
        <v>1957.2850000000001</v>
      </c>
      <c r="V2478" s="18">
        <v>244.66062500000001</v>
      </c>
      <c r="W2478" s="39">
        <v>1.1596351538650658E-4</v>
      </c>
      <c r="X2478" s="35">
        <v>288.08573936438671</v>
      </c>
      <c r="Y2478" s="35"/>
      <c r="Z2478" s="49">
        <v>0</v>
      </c>
      <c r="AC2478" t="s">
        <v>298</v>
      </c>
      <c r="AD2478" t="s">
        <v>299</v>
      </c>
      <c r="AE2478" t="s">
        <v>277</v>
      </c>
    </row>
    <row r="2479" spans="1:31" outlineLevel="1" x14ac:dyDescent="0.35">
      <c r="A2479" s="6" t="s">
        <v>398</v>
      </c>
      <c r="B2479" s="7" t="s">
        <v>562</v>
      </c>
      <c r="C2479" s="7" t="s">
        <v>277</v>
      </c>
      <c r="D2479" s="7" t="s">
        <v>298</v>
      </c>
      <c r="E2479" s="7" t="s">
        <v>299</v>
      </c>
      <c r="F2479" s="7" t="s">
        <v>563</v>
      </c>
      <c r="G2479" s="8">
        <v>5277676</v>
      </c>
      <c r="H2479" s="16" t="s">
        <v>2761</v>
      </c>
      <c r="I2479" s="18">
        <v>180.59800000000001</v>
      </c>
      <c r="J2479" s="19">
        <v>0</v>
      </c>
      <c r="K2479" s="19">
        <v>238.464</v>
      </c>
      <c r="L2479" s="19">
        <v>0</v>
      </c>
      <c r="M2479" s="19">
        <v>359.05700000000002</v>
      </c>
      <c r="N2479" s="19">
        <v>0</v>
      </c>
      <c r="O2479" s="19">
        <v>0</v>
      </c>
      <c r="P2479" s="19">
        <v>359.05700000000002</v>
      </c>
      <c r="Q2479" s="19"/>
      <c r="R2479" s="19"/>
      <c r="S2479" s="19"/>
      <c r="T2479" s="19"/>
      <c r="U2479" s="25">
        <v>1137.1759999999999</v>
      </c>
      <c r="V2479" s="18">
        <v>142.14699999999999</v>
      </c>
      <c r="W2479" s="39">
        <v>6.7374412297220896E-5</v>
      </c>
      <c r="X2479" s="35">
        <v>167.37684534824299</v>
      </c>
      <c r="Y2479" s="35"/>
      <c r="Z2479" s="49">
        <v>0</v>
      </c>
      <c r="AC2479" t="s">
        <v>298</v>
      </c>
      <c r="AD2479" t="s">
        <v>299</v>
      </c>
      <c r="AE2479" t="s">
        <v>277</v>
      </c>
    </row>
    <row r="2480" spans="1:31" outlineLevel="1" x14ac:dyDescent="0.35">
      <c r="A2480" s="6" t="s">
        <v>398</v>
      </c>
      <c r="B2480" s="7" t="s">
        <v>562</v>
      </c>
      <c r="C2480" s="7" t="s">
        <v>277</v>
      </c>
      <c r="D2480" s="7" t="s">
        <v>298</v>
      </c>
      <c r="E2480" s="7" t="s">
        <v>299</v>
      </c>
      <c r="F2480" s="7" t="s">
        <v>563</v>
      </c>
      <c r="G2480" s="8">
        <v>5296730</v>
      </c>
      <c r="H2480" s="16" t="s">
        <v>2762</v>
      </c>
      <c r="I2480" s="18">
        <v>180.59800000000001</v>
      </c>
      <c r="J2480" s="19">
        <v>0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19">
        <v>597.52099999999996</v>
      </c>
      <c r="Q2480" s="19"/>
      <c r="R2480" s="19"/>
      <c r="S2480" s="19"/>
      <c r="T2480" s="19"/>
      <c r="U2480" s="25">
        <v>778.11899999999991</v>
      </c>
      <c r="V2480" s="18">
        <v>97.264874999999989</v>
      </c>
      <c r="W2480" s="39">
        <v>4.6101316174718091E-5</v>
      </c>
      <c r="X2480" s="35">
        <v>114.52853694197687</v>
      </c>
      <c r="Y2480" s="35"/>
      <c r="Z2480" s="49">
        <v>0</v>
      </c>
      <c r="AC2480" t="s">
        <v>298</v>
      </c>
      <c r="AD2480" t="s">
        <v>299</v>
      </c>
      <c r="AE2480" t="s">
        <v>277</v>
      </c>
    </row>
    <row r="2481" spans="1:31" outlineLevel="1" x14ac:dyDescent="0.35">
      <c r="A2481" s="6" t="s">
        <v>398</v>
      </c>
      <c r="B2481" s="7" t="s">
        <v>562</v>
      </c>
      <c r="C2481" s="7" t="s">
        <v>277</v>
      </c>
      <c r="D2481" s="7" t="s">
        <v>298</v>
      </c>
      <c r="E2481" s="7" t="s">
        <v>299</v>
      </c>
      <c r="F2481" s="7" t="s">
        <v>563</v>
      </c>
      <c r="G2481" s="8">
        <v>5134634</v>
      </c>
      <c r="H2481" s="16" t="s">
        <v>2763</v>
      </c>
      <c r="I2481" s="18">
        <v>180.59800000000001</v>
      </c>
      <c r="J2481" s="19">
        <v>238.464</v>
      </c>
      <c r="K2481" s="19">
        <v>901.01800000000003</v>
      </c>
      <c r="L2481" s="19">
        <v>303.49700000000001</v>
      </c>
      <c r="M2481" s="19">
        <v>541.79300000000001</v>
      </c>
      <c r="N2481" s="19">
        <v>0</v>
      </c>
      <c r="O2481" s="19">
        <v>303.49700000000001</v>
      </c>
      <c r="P2481" s="19">
        <v>0</v>
      </c>
      <c r="Q2481" s="19"/>
      <c r="R2481" s="19"/>
      <c r="S2481" s="19"/>
      <c r="T2481" s="19"/>
      <c r="U2481" s="25">
        <v>2468.8669999999997</v>
      </c>
      <c r="V2481" s="18">
        <v>308.60837499999997</v>
      </c>
      <c r="W2481" s="39">
        <v>1.4627327974297985E-4</v>
      </c>
      <c r="X2481" s="35">
        <v>363.38365393253167</v>
      </c>
      <c r="Y2481" s="35"/>
      <c r="Z2481" s="49">
        <v>0</v>
      </c>
      <c r="AC2481" t="s">
        <v>298</v>
      </c>
      <c r="AD2481" t="s">
        <v>299</v>
      </c>
      <c r="AE2481" t="s">
        <v>277</v>
      </c>
    </row>
    <row r="2482" spans="1:31" outlineLevel="1" x14ac:dyDescent="0.35">
      <c r="A2482" s="6" t="s">
        <v>398</v>
      </c>
      <c r="B2482" s="7" t="s">
        <v>562</v>
      </c>
      <c r="C2482" s="7" t="s">
        <v>277</v>
      </c>
      <c r="D2482" s="7" t="s">
        <v>298</v>
      </c>
      <c r="E2482" s="7" t="s">
        <v>299</v>
      </c>
      <c r="F2482" s="7" t="s">
        <v>563</v>
      </c>
      <c r="G2482" s="8">
        <v>5274714</v>
      </c>
      <c r="H2482" s="16" t="s">
        <v>2764</v>
      </c>
      <c r="I2482" s="18">
        <v>180.59800000000001</v>
      </c>
      <c r="J2482" s="19">
        <v>476.928</v>
      </c>
      <c r="K2482" s="19">
        <v>3468.5369999999998</v>
      </c>
      <c r="L2482" s="19">
        <v>0</v>
      </c>
      <c r="M2482" s="19">
        <v>1025.8869999999999</v>
      </c>
      <c r="N2482" s="19">
        <v>0</v>
      </c>
      <c r="O2482" s="19">
        <v>0</v>
      </c>
      <c r="P2482" s="19">
        <v>359.05700000000002</v>
      </c>
      <c r="Q2482" s="19"/>
      <c r="R2482" s="19"/>
      <c r="S2482" s="19"/>
      <c r="T2482" s="19"/>
      <c r="U2482" s="25">
        <v>5511.0069999999996</v>
      </c>
      <c r="V2482" s="18">
        <v>688.87587499999995</v>
      </c>
      <c r="W2482" s="39">
        <v>3.2651133843034888E-4</v>
      </c>
      <c r="X2482" s="35">
        <v>811.14529883860075</v>
      </c>
      <c r="Y2482" s="35"/>
      <c r="Z2482" s="49">
        <v>0</v>
      </c>
      <c r="AC2482" t="s">
        <v>298</v>
      </c>
      <c r="AD2482" t="s">
        <v>299</v>
      </c>
      <c r="AE2482" t="s">
        <v>277</v>
      </c>
    </row>
    <row r="2483" spans="1:31" outlineLevel="1" x14ac:dyDescent="0.35">
      <c r="A2483" s="6" t="s">
        <v>398</v>
      </c>
      <c r="B2483" s="7" t="s">
        <v>562</v>
      </c>
      <c r="C2483" s="7" t="s">
        <v>277</v>
      </c>
      <c r="D2483" s="7" t="s">
        <v>298</v>
      </c>
      <c r="E2483" s="7" t="s">
        <v>299</v>
      </c>
      <c r="F2483" s="7" t="s">
        <v>563</v>
      </c>
      <c r="G2483" s="8">
        <v>5137257</v>
      </c>
      <c r="H2483" s="16" t="s">
        <v>2765</v>
      </c>
      <c r="I2483" s="18">
        <v>180.59800000000001</v>
      </c>
      <c r="J2483" s="19">
        <v>787.59299999999996</v>
      </c>
      <c r="K2483" s="19">
        <v>4254.38</v>
      </c>
      <c r="L2483" s="19">
        <v>482.34500000000003</v>
      </c>
      <c r="M2483" s="19">
        <v>722.39</v>
      </c>
      <c r="N2483" s="19">
        <v>715.39200000000005</v>
      </c>
      <c r="O2483" s="19">
        <v>424.47899999999998</v>
      </c>
      <c r="P2483" s="19">
        <v>2033.748</v>
      </c>
      <c r="Q2483" s="19"/>
      <c r="R2483" s="19"/>
      <c r="S2483" s="19"/>
      <c r="T2483" s="19"/>
      <c r="U2483" s="25">
        <v>9600.9250000000011</v>
      </c>
      <c r="V2483" s="18">
        <v>1200.1156250000001</v>
      </c>
      <c r="W2483" s="39">
        <v>5.6882723464502915E-4</v>
      </c>
      <c r="X2483" s="35">
        <v>1413.1256190115516</v>
      </c>
      <c r="Y2483" s="35"/>
      <c r="Z2483" s="49">
        <v>0</v>
      </c>
      <c r="AC2483" t="s">
        <v>298</v>
      </c>
      <c r="AD2483" t="s">
        <v>299</v>
      </c>
      <c r="AE2483" t="s">
        <v>277</v>
      </c>
    </row>
    <row r="2484" spans="1:31" outlineLevel="1" x14ac:dyDescent="0.35">
      <c r="A2484" s="6" t="s">
        <v>398</v>
      </c>
      <c r="B2484" s="7" t="s">
        <v>562</v>
      </c>
      <c r="C2484" s="7" t="s">
        <v>277</v>
      </c>
      <c r="D2484" s="7" t="s">
        <v>298</v>
      </c>
      <c r="E2484" s="7" t="s">
        <v>299</v>
      </c>
      <c r="F2484" s="7" t="s">
        <v>563</v>
      </c>
      <c r="G2484" s="8">
        <v>5294839</v>
      </c>
      <c r="H2484" s="16" t="s">
        <v>2766</v>
      </c>
      <c r="I2484" s="18">
        <v>702.23800000000006</v>
      </c>
      <c r="J2484" s="19">
        <v>238.464</v>
      </c>
      <c r="K2484" s="19">
        <v>0</v>
      </c>
      <c r="L2484" s="19">
        <v>0</v>
      </c>
      <c r="M2484" s="19">
        <v>359.05700000000002</v>
      </c>
      <c r="N2484" s="19">
        <v>0</v>
      </c>
      <c r="O2484" s="19">
        <v>0</v>
      </c>
      <c r="P2484" s="19">
        <v>539.65499999999997</v>
      </c>
      <c r="Q2484" s="19"/>
      <c r="R2484" s="19"/>
      <c r="S2484" s="19"/>
      <c r="T2484" s="19"/>
      <c r="U2484" s="25">
        <v>1839.414</v>
      </c>
      <c r="V2484" s="18">
        <v>229.92675</v>
      </c>
      <c r="W2484" s="39">
        <v>1.0897999713437522E-4</v>
      </c>
      <c r="X2484" s="35">
        <v>270.73673082213577</v>
      </c>
      <c r="Y2484" s="35"/>
      <c r="Z2484" s="49">
        <v>0</v>
      </c>
      <c r="AC2484" t="s">
        <v>298</v>
      </c>
      <c r="AD2484" t="s">
        <v>299</v>
      </c>
      <c r="AE2484" t="s">
        <v>277</v>
      </c>
    </row>
    <row r="2485" spans="1:31" outlineLevel="1" x14ac:dyDescent="0.35">
      <c r="A2485" s="6" t="s">
        <v>398</v>
      </c>
      <c r="B2485" s="7" t="s">
        <v>562</v>
      </c>
      <c r="C2485" s="7" t="s">
        <v>277</v>
      </c>
      <c r="D2485" s="7" t="s">
        <v>298</v>
      </c>
      <c r="E2485" s="7" t="s">
        <v>299</v>
      </c>
      <c r="F2485" s="7" t="s">
        <v>563</v>
      </c>
      <c r="G2485" s="8">
        <v>5332551</v>
      </c>
      <c r="H2485" s="16" t="s">
        <v>2767</v>
      </c>
      <c r="I2485" s="18">
        <v>359.05700000000002</v>
      </c>
      <c r="J2485" s="19">
        <v>484.09500000000003</v>
      </c>
      <c r="K2485" s="19">
        <v>303.49700000000001</v>
      </c>
      <c r="L2485" s="19">
        <v>0</v>
      </c>
      <c r="M2485" s="19">
        <v>0</v>
      </c>
      <c r="N2485" s="19">
        <v>0</v>
      </c>
      <c r="O2485" s="19">
        <v>238.464</v>
      </c>
      <c r="P2485" s="19">
        <v>0</v>
      </c>
      <c r="Q2485" s="19"/>
      <c r="R2485" s="19"/>
      <c r="S2485" s="19"/>
      <c r="T2485" s="19"/>
      <c r="U2485" s="25">
        <v>1385.1130000000001</v>
      </c>
      <c r="V2485" s="18">
        <v>173.13912500000001</v>
      </c>
      <c r="W2485" s="39">
        <v>8.20639675303036E-5</v>
      </c>
      <c r="X2485" s="35">
        <v>203.86980062087216</v>
      </c>
      <c r="Y2485" s="35"/>
      <c r="Z2485" s="49">
        <v>0</v>
      </c>
      <c r="AC2485" t="s">
        <v>298</v>
      </c>
      <c r="AD2485" t="s">
        <v>299</v>
      </c>
      <c r="AE2485" t="s">
        <v>277</v>
      </c>
    </row>
    <row r="2486" spans="1:31" outlineLevel="1" x14ac:dyDescent="0.35">
      <c r="A2486" s="6" t="s">
        <v>398</v>
      </c>
      <c r="B2486" s="7" t="s">
        <v>562</v>
      </c>
      <c r="C2486" s="7" t="s">
        <v>277</v>
      </c>
      <c r="D2486" s="7" t="s">
        <v>298</v>
      </c>
      <c r="E2486" s="7" t="s">
        <v>299</v>
      </c>
      <c r="F2486" s="7" t="s">
        <v>563</v>
      </c>
      <c r="G2486" s="8">
        <v>5294417</v>
      </c>
      <c r="H2486" s="16" t="s">
        <v>2768</v>
      </c>
      <c r="I2486" s="18">
        <v>882.83600000000001</v>
      </c>
      <c r="J2486" s="19">
        <v>0</v>
      </c>
      <c r="K2486" s="19">
        <v>238.464</v>
      </c>
      <c r="L2486" s="19">
        <v>238.464</v>
      </c>
      <c r="M2486" s="19">
        <v>0</v>
      </c>
      <c r="N2486" s="19">
        <v>0</v>
      </c>
      <c r="O2486" s="19">
        <v>838.12300000000005</v>
      </c>
      <c r="P2486" s="19">
        <v>238.464</v>
      </c>
      <c r="Q2486" s="19"/>
      <c r="R2486" s="19"/>
      <c r="S2486" s="19"/>
      <c r="T2486" s="19"/>
      <c r="U2486" s="25">
        <v>2436.3509999999997</v>
      </c>
      <c r="V2486" s="18">
        <v>304.54387499999996</v>
      </c>
      <c r="W2486" s="39">
        <v>1.4434680012130613E-4</v>
      </c>
      <c r="X2486" s="35">
        <v>358.59774084313875</v>
      </c>
      <c r="Y2486" s="35"/>
      <c r="Z2486" s="49">
        <v>0</v>
      </c>
      <c r="AC2486" t="s">
        <v>298</v>
      </c>
      <c r="AD2486" t="s">
        <v>299</v>
      </c>
      <c r="AE2486" t="s">
        <v>277</v>
      </c>
    </row>
    <row r="2487" spans="1:31" outlineLevel="1" x14ac:dyDescent="0.35">
      <c r="A2487" s="6" t="s">
        <v>398</v>
      </c>
      <c r="B2487" s="7" t="s">
        <v>562</v>
      </c>
      <c r="C2487" s="7" t="s">
        <v>277</v>
      </c>
      <c r="D2487" s="7" t="s">
        <v>298</v>
      </c>
      <c r="E2487" s="7" t="s">
        <v>299</v>
      </c>
      <c r="F2487" s="7" t="s">
        <v>563</v>
      </c>
      <c r="G2487" s="8">
        <v>5333868</v>
      </c>
      <c r="H2487" s="16" t="s">
        <v>2769</v>
      </c>
      <c r="I2487" s="18">
        <v>778.11900000000003</v>
      </c>
      <c r="J2487" s="19">
        <v>541.96100000000001</v>
      </c>
      <c r="K2487" s="19">
        <v>547.37800000000004</v>
      </c>
      <c r="L2487" s="19">
        <v>0</v>
      </c>
      <c r="M2487" s="19">
        <v>424.47899999999998</v>
      </c>
      <c r="N2487" s="19">
        <v>238.464</v>
      </c>
      <c r="O2487" s="19">
        <v>547.37800000000004</v>
      </c>
      <c r="P2487" s="19">
        <v>482.34500000000003</v>
      </c>
      <c r="Q2487" s="19"/>
      <c r="R2487" s="19"/>
      <c r="S2487" s="19"/>
      <c r="T2487" s="19"/>
      <c r="U2487" s="25">
        <v>3560.1239999999998</v>
      </c>
      <c r="V2487" s="18">
        <v>445.01549999999997</v>
      </c>
      <c r="W2487" s="39">
        <v>2.1092712315879972E-4</v>
      </c>
      <c r="X2487" s="35">
        <v>524.00184682807958</v>
      </c>
      <c r="Y2487" s="35"/>
      <c r="Z2487" s="49">
        <v>0</v>
      </c>
      <c r="AC2487" t="s">
        <v>298</v>
      </c>
      <c r="AD2487" t="s">
        <v>299</v>
      </c>
      <c r="AE2487" t="s">
        <v>277</v>
      </c>
    </row>
    <row r="2488" spans="1:31" outlineLevel="1" x14ac:dyDescent="0.35">
      <c r="A2488" s="6" t="s">
        <v>398</v>
      </c>
      <c r="B2488" s="7" t="s">
        <v>562</v>
      </c>
      <c r="C2488" s="7" t="s">
        <v>277</v>
      </c>
      <c r="D2488" s="7" t="s">
        <v>298</v>
      </c>
      <c r="E2488" s="7" t="s">
        <v>299</v>
      </c>
      <c r="F2488" s="7" t="s">
        <v>563</v>
      </c>
      <c r="G2488" s="8">
        <v>5279373</v>
      </c>
      <c r="H2488" s="16" t="s">
        <v>2770</v>
      </c>
      <c r="I2488" s="18">
        <v>1585.0740000000001</v>
      </c>
      <c r="J2488" s="19">
        <v>0</v>
      </c>
      <c r="K2488" s="19">
        <v>238.464</v>
      </c>
      <c r="L2488" s="19">
        <v>581.64499999999998</v>
      </c>
      <c r="M2488" s="19">
        <v>0</v>
      </c>
      <c r="N2488" s="19">
        <v>0</v>
      </c>
      <c r="O2488" s="19">
        <v>180.59800000000001</v>
      </c>
      <c r="P2488" s="19">
        <v>238.464</v>
      </c>
      <c r="Q2488" s="19"/>
      <c r="R2488" s="19"/>
      <c r="S2488" s="19"/>
      <c r="T2488" s="19"/>
      <c r="U2488" s="25">
        <v>2824.2449999999999</v>
      </c>
      <c r="V2488" s="18">
        <v>353.03062499999999</v>
      </c>
      <c r="W2488" s="39">
        <v>1.6732840568070784E-4</v>
      </c>
      <c r="X2488" s="35">
        <v>415.69046356109214</v>
      </c>
      <c r="Y2488" s="35"/>
      <c r="Z2488" s="49">
        <v>0</v>
      </c>
      <c r="AC2488" t="s">
        <v>298</v>
      </c>
      <c r="AD2488" t="s">
        <v>299</v>
      </c>
      <c r="AE2488" t="s">
        <v>277</v>
      </c>
    </row>
    <row r="2489" spans="1:31" outlineLevel="1" x14ac:dyDescent="0.35">
      <c r="A2489" s="6" t="s">
        <v>398</v>
      </c>
      <c r="B2489" s="7" t="s">
        <v>562</v>
      </c>
      <c r="C2489" s="7" t="s">
        <v>277</v>
      </c>
      <c r="D2489" s="7" t="s">
        <v>298</v>
      </c>
      <c r="E2489" s="7" t="s">
        <v>299</v>
      </c>
      <c r="F2489" s="7" t="s">
        <v>563</v>
      </c>
      <c r="G2489" s="8">
        <v>5297203</v>
      </c>
      <c r="H2489" s="16" t="s">
        <v>2771</v>
      </c>
      <c r="I2489" s="18">
        <v>882.83600000000001</v>
      </c>
      <c r="J2489" s="19">
        <v>715.39200000000005</v>
      </c>
      <c r="K2489" s="19">
        <v>238.464</v>
      </c>
      <c r="L2489" s="19">
        <v>0</v>
      </c>
      <c r="M2489" s="19">
        <v>0</v>
      </c>
      <c r="N2489" s="19">
        <v>0</v>
      </c>
      <c r="O2489" s="19">
        <v>838.12300000000005</v>
      </c>
      <c r="P2489" s="19">
        <v>597.52099999999996</v>
      </c>
      <c r="Q2489" s="19"/>
      <c r="R2489" s="19"/>
      <c r="S2489" s="19"/>
      <c r="T2489" s="19"/>
      <c r="U2489" s="25">
        <v>3272.3360000000002</v>
      </c>
      <c r="V2489" s="18">
        <v>409.04200000000003</v>
      </c>
      <c r="W2489" s="39">
        <v>1.9387651061844312E-4</v>
      </c>
      <c r="X2489" s="35">
        <v>481.64336619792203</v>
      </c>
      <c r="Y2489" s="35"/>
      <c r="Z2489" s="49">
        <v>0</v>
      </c>
      <c r="AC2489" t="s">
        <v>298</v>
      </c>
      <c r="AD2489" t="s">
        <v>299</v>
      </c>
      <c r="AE2489" t="s">
        <v>277</v>
      </c>
    </row>
    <row r="2490" spans="1:31" outlineLevel="1" x14ac:dyDescent="0.35">
      <c r="A2490" s="6" t="s">
        <v>398</v>
      </c>
      <c r="B2490" s="7" t="s">
        <v>562</v>
      </c>
      <c r="C2490" s="7" t="s">
        <v>277</v>
      </c>
      <c r="D2490" s="7" t="s">
        <v>298</v>
      </c>
      <c r="E2490" s="7" t="s">
        <v>299</v>
      </c>
      <c r="F2490" s="7" t="s">
        <v>563</v>
      </c>
      <c r="G2490" s="8">
        <v>5297234</v>
      </c>
      <c r="H2490" s="16" t="s">
        <v>2772</v>
      </c>
      <c r="I2490" s="18">
        <v>882.83600000000001</v>
      </c>
      <c r="J2490" s="19">
        <v>238.464</v>
      </c>
      <c r="K2490" s="19">
        <v>419.06200000000001</v>
      </c>
      <c r="L2490" s="19">
        <v>238.464</v>
      </c>
      <c r="M2490" s="19">
        <v>539.65499999999997</v>
      </c>
      <c r="N2490" s="19">
        <v>0</v>
      </c>
      <c r="O2490" s="19">
        <v>0</v>
      </c>
      <c r="P2490" s="19">
        <v>238.464</v>
      </c>
      <c r="Q2490" s="19"/>
      <c r="R2490" s="19"/>
      <c r="S2490" s="19"/>
      <c r="T2490" s="19"/>
      <c r="U2490" s="25">
        <v>2556.9449999999997</v>
      </c>
      <c r="V2490" s="18">
        <v>319.61812499999996</v>
      </c>
      <c r="W2490" s="39">
        <v>1.5149164830362009E-4</v>
      </c>
      <c r="X2490" s="35">
        <v>376.34753796154968</v>
      </c>
      <c r="Y2490" s="35"/>
      <c r="Z2490" s="49">
        <v>0</v>
      </c>
      <c r="AC2490" t="s">
        <v>298</v>
      </c>
      <c r="AD2490" t="s">
        <v>299</v>
      </c>
      <c r="AE2490" t="s">
        <v>277</v>
      </c>
    </row>
    <row r="2491" spans="1:31" outlineLevel="1" x14ac:dyDescent="0.35">
      <c r="A2491" s="6" t="s">
        <v>398</v>
      </c>
      <c r="B2491" s="7" t="s">
        <v>562</v>
      </c>
      <c r="C2491" s="7" t="s">
        <v>277</v>
      </c>
      <c r="D2491" s="7" t="s">
        <v>298</v>
      </c>
      <c r="E2491" s="7" t="s">
        <v>299</v>
      </c>
      <c r="F2491" s="7" t="s">
        <v>563</v>
      </c>
      <c r="G2491" s="8">
        <v>5276909</v>
      </c>
      <c r="H2491" s="16" t="s">
        <v>2773</v>
      </c>
      <c r="I2491" s="18">
        <v>702.23800000000006</v>
      </c>
      <c r="J2491" s="19">
        <v>0</v>
      </c>
      <c r="K2491" s="19">
        <v>0</v>
      </c>
      <c r="L2491" s="19">
        <v>0</v>
      </c>
      <c r="M2491" s="19">
        <v>359.05700000000002</v>
      </c>
      <c r="N2491" s="19">
        <v>0</v>
      </c>
      <c r="O2491" s="19">
        <v>0</v>
      </c>
      <c r="P2491" s="19">
        <v>180.59800000000001</v>
      </c>
      <c r="Q2491" s="19"/>
      <c r="R2491" s="19"/>
      <c r="S2491" s="19"/>
      <c r="T2491" s="19"/>
      <c r="U2491" s="25">
        <v>1241.893</v>
      </c>
      <c r="V2491" s="18">
        <v>155.236625</v>
      </c>
      <c r="W2491" s="39">
        <v>7.3578593824555344E-5</v>
      </c>
      <c r="X2491" s="35">
        <v>182.78976394161108</v>
      </c>
      <c r="Y2491" s="35"/>
      <c r="Z2491" s="49">
        <v>0</v>
      </c>
      <c r="AC2491" t="s">
        <v>298</v>
      </c>
      <c r="AD2491" t="s">
        <v>299</v>
      </c>
      <c r="AE2491" t="s">
        <v>277</v>
      </c>
    </row>
    <row r="2492" spans="1:31" outlineLevel="1" x14ac:dyDescent="0.35">
      <c r="A2492" s="6" t="s">
        <v>398</v>
      </c>
      <c r="B2492" s="7" t="s">
        <v>562</v>
      </c>
      <c r="C2492" s="7" t="s">
        <v>277</v>
      </c>
      <c r="D2492" s="7" t="s">
        <v>298</v>
      </c>
      <c r="E2492" s="7" t="s">
        <v>299</v>
      </c>
      <c r="F2492" s="7" t="s">
        <v>563</v>
      </c>
      <c r="G2492" s="8">
        <v>5276916</v>
      </c>
      <c r="H2492" s="16" t="s">
        <v>2774</v>
      </c>
      <c r="I2492" s="18">
        <v>1406.614</v>
      </c>
      <c r="J2492" s="19">
        <v>715.39200000000005</v>
      </c>
      <c r="K2492" s="19">
        <v>1317.7729999999999</v>
      </c>
      <c r="L2492" s="19">
        <v>835.98500000000001</v>
      </c>
      <c r="M2492" s="19">
        <v>704.37599999999998</v>
      </c>
      <c r="N2492" s="19">
        <v>0</v>
      </c>
      <c r="O2492" s="19">
        <v>1616.242</v>
      </c>
      <c r="P2492" s="19">
        <v>476.928</v>
      </c>
      <c r="Q2492" s="19"/>
      <c r="R2492" s="19"/>
      <c r="S2492" s="19"/>
      <c r="T2492" s="19"/>
      <c r="U2492" s="25">
        <v>7073.31</v>
      </c>
      <c r="V2492" s="18">
        <v>884.16375000000005</v>
      </c>
      <c r="W2492" s="39">
        <v>4.1907330461252748E-4</v>
      </c>
      <c r="X2492" s="35">
        <v>1041.0950582585112</v>
      </c>
      <c r="Y2492" s="35"/>
      <c r="Z2492" s="49">
        <v>0</v>
      </c>
      <c r="AC2492" t="s">
        <v>298</v>
      </c>
      <c r="AD2492" t="s">
        <v>299</v>
      </c>
      <c r="AE2492" t="s">
        <v>277</v>
      </c>
    </row>
    <row r="2493" spans="1:31" outlineLevel="1" x14ac:dyDescent="0.35">
      <c r="A2493" s="6" t="s">
        <v>398</v>
      </c>
      <c r="B2493" s="7" t="s">
        <v>562</v>
      </c>
      <c r="C2493" s="7" t="s">
        <v>277</v>
      </c>
      <c r="D2493" s="7" t="s">
        <v>298</v>
      </c>
      <c r="E2493" s="7" t="s">
        <v>299</v>
      </c>
      <c r="F2493" s="7" t="s">
        <v>563</v>
      </c>
      <c r="G2493" s="8">
        <v>5338863</v>
      </c>
      <c r="H2493" s="16" t="s">
        <v>2775</v>
      </c>
      <c r="I2493" s="18">
        <v>359.05700000000002</v>
      </c>
      <c r="J2493" s="19">
        <v>541.96100000000001</v>
      </c>
      <c r="K2493" s="19">
        <v>303.49700000000001</v>
      </c>
      <c r="L2493" s="19">
        <v>0</v>
      </c>
      <c r="M2493" s="19">
        <v>0</v>
      </c>
      <c r="N2493" s="19">
        <v>0</v>
      </c>
      <c r="O2493" s="19">
        <v>0</v>
      </c>
      <c r="P2493" s="19">
        <v>238.464</v>
      </c>
      <c r="Q2493" s="19"/>
      <c r="R2493" s="19"/>
      <c r="S2493" s="19"/>
      <c r="T2493" s="19"/>
      <c r="U2493" s="25">
        <v>1442.979</v>
      </c>
      <c r="V2493" s="18">
        <v>180.37237500000001</v>
      </c>
      <c r="W2493" s="39">
        <v>8.5492361852722456E-5</v>
      </c>
      <c r="X2493" s="35">
        <v>212.38688903367847</v>
      </c>
      <c r="Y2493" s="35"/>
      <c r="Z2493" s="49">
        <v>0</v>
      </c>
      <c r="AC2493" t="s">
        <v>298</v>
      </c>
      <c r="AD2493" t="s">
        <v>299</v>
      </c>
      <c r="AE2493" t="s">
        <v>277</v>
      </c>
    </row>
    <row r="2494" spans="1:31" outlineLevel="1" x14ac:dyDescent="0.35">
      <c r="A2494" s="6" t="s">
        <v>398</v>
      </c>
      <c r="B2494" s="7" t="s">
        <v>562</v>
      </c>
      <c r="C2494" s="7" t="s">
        <v>277</v>
      </c>
      <c r="D2494" s="7" t="s">
        <v>298</v>
      </c>
      <c r="E2494" s="7" t="s">
        <v>299</v>
      </c>
      <c r="F2494" s="7" t="s">
        <v>563</v>
      </c>
      <c r="G2494" s="8">
        <v>5298167</v>
      </c>
      <c r="H2494" s="16" t="s">
        <v>2776</v>
      </c>
      <c r="I2494" s="18">
        <v>882.83600000000001</v>
      </c>
      <c r="J2494" s="19">
        <v>539.65499999999997</v>
      </c>
      <c r="K2494" s="19">
        <v>238.464</v>
      </c>
      <c r="L2494" s="19">
        <v>0</v>
      </c>
      <c r="M2494" s="19">
        <v>0</v>
      </c>
      <c r="N2494" s="19">
        <v>476.928</v>
      </c>
      <c r="O2494" s="19">
        <v>541.79300000000001</v>
      </c>
      <c r="P2494" s="19">
        <v>1139.3140000000001</v>
      </c>
      <c r="Q2494" s="19"/>
      <c r="R2494" s="19"/>
      <c r="S2494" s="19"/>
      <c r="T2494" s="19"/>
      <c r="U2494" s="25">
        <v>3818.99</v>
      </c>
      <c r="V2494" s="18">
        <v>477.37374999999997</v>
      </c>
      <c r="W2494" s="39">
        <v>2.2626419025635752E-4</v>
      </c>
      <c r="X2494" s="35">
        <v>562.1034023022703</v>
      </c>
      <c r="Y2494" s="35"/>
      <c r="Z2494" s="49">
        <v>0</v>
      </c>
      <c r="AC2494" t="s">
        <v>298</v>
      </c>
      <c r="AD2494" t="s">
        <v>299</v>
      </c>
      <c r="AE2494" t="s">
        <v>277</v>
      </c>
    </row>
    <row r="2495" spans="1:31" outlineLevel="1" x14ac:dyDescent="0.35">
      <c r="A2495" s="6" t="s">
        <v>398</v>
      </c>
      <c r="B2495" s="7" t="s">
        <v>562</v>
      </c>
      <c r="C2495" s="7" t="s">
        <v>277</v>
      </c>
      <c r="D2495" s="7" t="s">
        <v>298</v>
      </c>
      <c r="E2495" s="7" t="s">
        <v>299</v>
      </c>
      <c r="F2495" s="7" t="s">
        <v>563</v>
      </c>
      <c r="G2495" s="8">
        <v>5295409</v>
      </c>
      <c r="H2495" s="16" t="s">
        <v>2777</v>
      </c>
      <c r="I2495" s="18">
        <v>882.83600000000001</v>
      </c>
      <c r="J2495" s="19">
        <v>0</v>
      </c>
      <c r="K2495" s="19">
        <v>238.464</v>
      </c>
      <c r="L2495" s="19">
        <v>238.464</v>
      </c>
      <c r="M2495" s="19">
        <v>0</v>
      </c>
      <c r="N2495" s="19">
        <v>0</v>
      </c>
      <c r="O2495" s="19">
        <v>361.19499999999999</v>
      </c>
      <c r="P2495" s="19">
        <v>238.464</v>
      </c>
      <c r="Q2495" s="19"/>
      <c r="R2495" s="19"/>
      <c r="S2495" s="19"/>
      <c r="T2495" s="19"/>
      <c r="U2495" s="25">
        <v>1959.4229999999998</v>
      </c>
      <c r="V2495" s="18">
        <v>244.92787499999997</v>
      </c>
      <c r="W2495" s="39">
        <v>1.1609018574667197E-4</v>
      </c>
      <c r="X2495" s="35">
        <v>288.40042389462167</v>
      </c>
      <c r="Y2495" s="35"/>
      <c r="Z2495" s="49">
        <v>0</v>
      </c>
      <c r="AC2495" t="s">
        <v>298</v>
      </c>
      <c r="AD2495" t="s">
        <v>299</v>
      </c>
      <c r="AE2495" t="s">
        <v>277</v>
      </c>
    </row>
    <row r="2496" spans="1:31" outlineLevel="1" x14ac:dyDescent="0.35">
      <c r="A2496" s="6" t="s">
        <v>398</v>
      </c>
      <c r="B2496" s="7" t="s">
        <v>562</v>
      </c>
      <c r="C2496" s="7" t="s">
        <v>277</v>
      </c>
      <c r="D2496" s="7" t="s">
        <v>298</v>
      </c>
      <c r="E2496" s="7" t="s">
        <v>299</v>
      </c>
      <c r="F2496" s="7" t="s">
        <v>563</v>
      </c>
      <c r="G2496" s="8">
        <v>5278765</v>
      </c>
      <c r="H2496" s="16" t="s">
        <v>2778</v>
      </c>
      <c r="I2496" s="18">
        <v>1063.433</v>
      </c>
      <c r="J2496" s="19">
        <v>419.06200000000001</v>
      </c>
      <c r="K2496" s="19">
        <v>238.464</v>
      </c>
      <c r="L2496" s="19">
        <v>0</v>
      </c>
      <c r="M2496" s="19">
        <v>0</v>
      </c>
      <c r="N2496" s="19">
        <v>0</v>
      </c>
      <c r="O2496" s="19">
        <v>476.928</v>
      </c>
      <c r="P2496" s="19">
        <v>180.59800000000001</v>
      </c>
      <c r="Q2496" s="19"/>
      <c r="R2496" s="19"/>
      <c r="S2496" s="19"/>
      <c r="T2496" s="19"/>
      <c r="U2496" s="25">
        <v>2378.4849999999997</v>
      </c>
      <c r="V2496" s="18">
        <v>297.31062499999996</v>
      </c>
      <c r="W2496" s="39">
        <v>1.4091840579888727E-4</v>
      </c>
      <c r="X2496" s="35">
        <v>350.08065243033246</v>
      </c>
      <c r="Y2496" s="35"/>
      <c r="Z2496" s="49">
        <v>0</v>
      </c>
      <c r="AC2496" t="s">
        <v>298</v>
      </c>
      <c r="AD2496" t="s">
        <v>299</v>
      </c>
      <c r="AE2496" t="s">
        <v>277</v>
      </c>
    </row>
    <row r="2497" spans="1:31" outlineLevel="1" x14ac:dyDescent="0.35">
      <c r="A2497" s="6" t="s">
        <v>398</v>
      </c>
      <c r="B2497" s="7" t="s">
        <v>562</v>
      </c>
      <c r="C2497" s="7" t="s">
        <v>277</v>
      </c>
      <c r="D2497" s="7" t="s">
        <v>298</v>
      </c>
      <c r="E2497" s="7" t="s">
        <v>299</v>
      </c>
      <c r="F2497" s="7" t="s">
        <v>563</v>
      </c>
      <c r="G2497" s="8">
        <v>5297649</v>
      </c>
      <c r="H2497" s="16" t="s">
        <v>2779</v>
      </c>
      <c r="I2497" s="18">
        <v>702.23800000000006</v>
      </c>
      <c r="J2497" s="19">
        <v>0</v>
      </c>
      <c r="K2497" s="19">
        <v>238.464</v>
      </c>
      <c r="L2497" s="19">
        <v>0</v>
      </c>
      <c r="M2497" s="19">
        <v>0</v>
      </c>
      <c r="N2497" s="19">
        <v>0</v>
      </c>
      <c r="O2497" s="19">
        <v>180.59800000000001</v>
      </c>
      <c r="P2497" s="19">
        <v>238.464</v>
      </c>
      <c r="Q2497" s="19"/>
      <c r="R2497" s="19"/>
      <c r="S2497" s="19"/>
      <c r="T2497" s="19"/>
      <c r="U2497" s="25">
        <v>1359.7639999999999</v>
      </c>
      <c r="V2497" s="18">
        <v>169.97049999999999</v>
      </c>
      <c r="W2497" s="39">
        <v>8.0562112076686696E-5</v>
      </c>
      <c r="X2497" s="35">
        <v>200.13877248386203</v>
      </c>
      <c r="Y2497" s="35"/>
      <c r="Z2497" s="49">
        <v>0</v>
      </c>
      <c r="AC2497" t="s">
        <v>298</v>
      </c>
      <c r="AD2497" t="s">
        <v>299</v>
      </c>
      <c r="AE2497" t="s">
        <v>277</v>
      </c>
    </row>
    <row r="2498" spans="1:31" outlineLevel="1" x14ac:dyDescent="0.35">
      <c r="A2498" s="6" t="s">
        <v>398</v>
      </c>
      <c r="B2498" s="7" t="s">
        <v>562</v>
      </c>
      <c r="C2498" s="7" t="s">
        <v>277</v>
      </c>
      <c r="D2498" s="7" t="s">
        <v>298</v>
      </c>
      <c r="E2498" s="7" t="s">
        <v>299</v>
      </c>
      <c r="F2498" s="7" t="s">
        <v>563</v>
      </c>
      <c r="G2498" s="8">
        <v>5338524</v>
      </c>
      <c r="H2498" s="16" t="s">
        <v>2780</v>
      </c>
      <c r="I2498" s="18">
        <v>1255.047</v>
      </c>
      <c r="J2498" s="19">
        <v>303.49700000000001</v>
      </c>
      <c r="K2498" s="19">
        <v>1876.5440000000001</v>
      </c>
      <c r="L2498" s="19">
        <v>599.65899999999999</v>
      </c>
      <c r="M2498" s="19">
        <v>359.05700000000002</v>
      </c>
      <c r="N2498" s="19">
        <v>0</v>
      </c>
      <c r="O2498" s="19">
        <v>476.928</v>
      </c>
      <c r="P2498" s="19">
        <v>359.05700000000002</v>
      </c>
      <c r="Q2498" s="19"/>
      <c r="R2498" s="19"/>
      <c r="S2498" s="19"/>
      <c r="T2498" s="19"/>
      <c r="U2498" s="25">
        <v>5229.7889999999998</v>
      </c>
      <c r="V2498" s="18">
        <v>653.72362499999997</v>
      </c>
      <c r="W2498" s="39">
        <v>3.0984997952249307E-4</v>
      </c>
      <c r="X2498" s="35">
        <v>769.75383287806153</v>
      </c>
      <c r="Y2498" s="35"/>
      <c r="Z2498" s="49">
        <v>0</v>
      </c>
      <c r="AC2498" t="s">
        <v>298</v>
      </c>
      <c r="AD2498" t="s">
        <v>299</v>
      </c>
      <c r="AE2498" t="s">
        <v>277</v>
      </c>
    </row>
    <row r="2499" spans="1:31" outlineLevel="1" x14ac:dyDescent="0.35">
      <c r="A2499" s="6" t="s">
        <v>398</v>
      </c>
      <c r="B2499" s="7" t="s">
        <v>562</v>
      </c>
      <c r="C2499" s="7" t="s">
        <v>277</v>
      </c>
      <c r="D2499" s="7" t="s">
        <v>298</v>
      </c>
      <c r="E2499" s="7" t="s">
        <v>299</v>
      </c>
      <c r="F2499" s="7" t="s">
        <v>563</v>
      </c>
      <c r="G2499" s="8">
        <v>5298385</v>
      </c>
      <c r="H2499" s="16" t="s">
        <v>2781</v>
      </c>
      <c r="I2499" s="18">
        <v>702.23800000000006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539.65499999999997</v>
      </c>
      <c r="Q2499" s="19"/>
      <c r="R2499" s="19"/>
      <c r="S2499" s="19"/>
      <c r="T2499" s="19"/>
      <c r="U2499" s="25">
        <v>1241.893</v>
      </c>
      <c r="V2499" s="18">
        <v>155.236625</v>
      </c>
      <c r="W2499" s="39">
        <v>7.3578593824555344E-5</v>
      </c>
      <c r="X2499" s="35">
        <v>182.78976394161108</v>
      </c>
      <c r="Y2499" s="35"/>
      <c r="Z2499" s="49">
        <v>0</v>
      </c>
      <c r="AC2499" t="s">
        <v>298</v>
      </c>
      <c r="AD2499" t="s">
        <v>299</v>
      </c>
      <c r="AE2499" t="s">
        <v>277</v>
      </c>
    </row>
    <row r="2500" spans="1:31" outlineLevel="1" x14ac:dyDescent="0.35">
      <c r="A2500" s="6" t="s">
        <v>398</v>
      </c>
      <c r="B2500" s="7" t="s">
        <v>562</v>
      </c>
      <c r="C2500" s="7" t="s">
        <v>277</v>
      </c>
      <c r="D2500" s="7" t="s">
        <v>298</v>
      </c>
      <c r="E2500" s="7" t="s">
        <v>299</v>
      </c>
      <c r="F2500" s="7" t="s">
        <v>563</v>
      </c>
      <c r="G2500" s="8">
        <v>5274053</v>
      </c>
      <c r="H2500" s="16" t="s">
        <v>2782</v>
      </c>
      <c r="I2500" s="18">
        <v>238.464</v>
      </c>
      <c r="J2500" s="19">
        <v>787.59299999999996</v>
      </c>
      <c r="K2500" s="19">
        <v>3198.93</v>
      </c>
      <c r="L2500" s="19">
        <v>1255.047</v>
      </c>
      <c r="M2500" s="19">
        <v>0</v>
      </c>
      <c r="N2500" s="19">
        <v>0</v>
      </c>
      <c r="O2500" s="19">
        <v>2040.3320000000001</v>
      </c>
      <c r="P2500" s="19">
        <v>597.52099999999996</v>
      </c>
      <c r="Q2500" s="19"/>
      <c r="R2500" s="19"/>
      <c r="S2500" s="19"/>
      <c r="T2500" s="19"/>
      <c r="U2500" s="25">
        <v>8117.8869999999997</v>
      </c>
      <c r="V2500" s="18">
        <v>1014.735875</v>
      </c>
      <c r="W2500" s="39">
        <v>4.8096149208235985E-4</v>
      </c>
      <c r="X2500" s="35">
        <v>1194.84258984846</v>
      </c>
      <c r="Y2500" s="35"/>
      <c r="Z2500" s="49">
        <v>0</v>
      </c>
      <c r="AC2500" t="s">
        <v>298</v>
      </c>
      <c r="AD2500" t="s">
        <v>299</v>
      </c>
      <c r="AE2500" t="s">
        <v>277</v>
      </c>
    </row>
    <row r="2501" spans="1:31" outlineLevel="1" x14ac:dyDescent="0.35">
      <c r="A2501" s="6" t="s">
        <v>398</v>
      </c>
      <c r="B2501" s="7" t="s">
        <v>562</v>
      </c>
      <c r="C2501" s="7" t="s">
        <v>277</v>
      </c>
      <c r="D2501" s="7" t="s">
        <v>298</v>
      </c>
      <c r="E2501" s="7" t="s">
        <v>299</v>
      </c>
      <c r="F2501" s="7" t="s">
        <v>563</v>
      </c>
      <c r="G2501" s="8">
        <v>5272107</v>
      </c>
      <c r="H2501" s="16" t="s">
        <v>2783</v>
      </c>
      <c r="I2501" s="18">
        <v>238.464</v>
      </c>
      <c r="J2501" s="19">
        <v>303.49700000000001</v>
      </c>
      <c r="K2501" s="19">
        <v>3085.5059999999999</v>
      </c>
      <c r="L2501" s="19">
        <v>0</v>
      </c>
      <c r="M2501" s="19">
        <v>243.881</v>
      </c>
      <c r="N2501" s="19">
        <v>0</v>
      </c>
      <c r="O2501" s="19">
        <v>1569.7670000000001</v>
      </c>
      <c r="P2501" s="19">
        <v>718.11400000000003</v>
      </c>
      <c r="Q2501" s="19"/>
      <c r="R2501" s="19"/>
      <c r="S2501" s="19"/>
      <c r="T2501" s="19"/>
      <c r="U2501" s="25">
        <v>6159.2289999999994</v>
      </c>
      <c r="V2501" s="18">
        <v>769.90362499999992</v>
      </c>
      <c r="W2501" s="39">
        <v>3.6491663038878725E-4</v>
      </c>
      <c r="X2501" s="35">
        <v>906.55476355235544</v>
      </c>
      <c r="Y2501" s="35"/>
      <c r="Z2501" s="49">
        <v>0</v>
      </c>
      <c r="AC2501" t="s">
        <v>298</v>
      </c>
      <c r="AD2501" t="s">
        <v>299</v>
      </c>
      <c r="AE2501" t="s">
        <v>277</v>
      </c>
    </row>
    <row r="2502" spans="1:31" outlineLevel="1" x14ac:dyDescent="0.35">
      <c r="A2502" s="6" t="s">
        <v>398</v>
      </c>
      <c r="B2502" s="7" t="s">
        <v>562</v>
      </c>
      <c r="C2502" s="7" t="s">
        <v>277</v>
      </c>
      <c r="D2502" s="7" t="s">
        <v>298</v>
      </c>
      <c r="E2502" s="7" t="s">
        <v>299</v>
      </c>
      <c r="F2502" s="7" t="s">
        <v>563</v>
      </c>
      <c r="G2502" s="8">
        <v>5290082</v>
      </c>
      <c r="H2502" s="16" t="s">
        <v>2784</v>
      </c>
      <c r="I2502" s="18">
        <v>419.06200000000001</v>
      </c>
      <c r="J2502" s="19">
        <v>303.49700000000001</v>
      </c>
      <c r="K2502" s="19">
        <v>1701.7529999999999</v>
      </c>
      <c r="L2502" s="19">
        <v>180.59800000000001</v>
      </c>
      <c r="M2502" s="19">
        <v>0</v>
      </c>
      <c r="N2502" s="19">
        <v>0</v>
      </c>
      <c r="O2502" s="19">
        <v>0</v>
      </c>
      <c r="P2502" s="19">
        <v>958.71699999999998</v>
      </c>
      <c r="Q2502" s="19"/>
      <c r="R2502" s="19"/>
      <c r="S2502" s="19"/>
      <c r="T2502" s="19"/>
      <c r="U2502" s="25">
        <v>3563.627</v>
      </c>
      <c r="V2502" s="18">
        <v>445.45337499999999</v>
      </c>
      <c r="W2502" s="39">
        <v>2.1113466584900527E-4</v>
      </c>
      <c r="X2502" s="35">
        <v>524.51744079880621</v>
      </c>
      <c r="Y2502" s="35"/>
      <c r="Z2502" s="49">
        <v>0</v>
      </c>
      <c r="AC2502" t="s">
        <v>298</v>
      </c>
      <c r="AD2502" t="s">
        <v>299</v>
      </c>
      <c r="AE2502" t="s">
        <v>277</v>
      </c>
    </row>
    <row r="2503" spans="1:31" outlineLevel="1" x14ac:dyDescent="0.35">
      <c r="A2503" s="6" t="s">
        <v>398</v>
      </c>
      <c r="B2503" s="7" t="s">
        <v>562</v>
      </c>
      <c r="C2503" s="7" t="s">
        <v>277</v>
      </c>
      <c r="D2503" s="7" t="s">
        <v>298</v>
      </c>
      <c r="E2503" s="7" t="s">
        <v>299</v>
      </c>
      <c r="F2503" s="7" t="s">
        <v>563</v>
      </c>
      <c r="G2503" s="8">
        <v>5335046</v>
      </c>
      <c r="H2503" s="16" t="s">
        <v>2785</v>
      </c>
      <c r="I2503" s="18">
        <v>238.464</v>
      </c>
      <c r="J2503" s="19">
        <v>843.15200000000004</v>
      </c>
      <c r="K2503" s="19">
        <v>1508.0119999999999</v>
      </c>
      <c r="L2503" s="19">
        <v>0</v>
      </c>
      <c r="M2503" s="19">
        <v>359.05700000000002</v>
      </c>
      <c r="N2503" s="19">
        <v>0</v>
      </c>
      <c r="O2503" s="19">
        <v>722.55899999999997</v>
      </c>
      <c r="P2503" s="19">
        <v>597.52099999999996</v>
      </c>
      <c r="Q2503" s="19"/>
      <c r="R2503" s="19"/>
      <c r="S2503" s="19"/>
      <c r="T2503" s="19"/>
      <c r="U2503" s="25">
        <v>4268.7649999999994</v>
      </c>
      <c r="V2503" s="18">
        <v>533.59562499999993</v>
      </c>
      <c r="W2503" s="39">
        <v>2.5291206735803966E-4</v>
      </c>
      <c r="X2503" s="35">
        <v>628.3041668422411</v>
      </c>
      <c r="Y2503" s="35"/>
      <c r="Z2503" s="49">
        <v>0</v>
      </c>
      <c r="AC2503" t="s">
        <v>298</v>
      </c>
      <c r="AD2503" t="s">
        <v>299</v>
      </c>
      <c r="AE2503" t="s">
        <v>277</v>
      </c>
    </row>
    <row r="2504" spans="1:31" outlineLevel="1" x14ac:dyDescent="0.35">
      <c r="A2504" s="6" t="s">
        <v>398</v>
      </c>
      <c r="B2504" s="7" t="s">
        <v>562</v>
      </c>
      <c r="C2504" s="7" t="s">
        <v>277</v>
      </c>
      <c r="D2504" s="7" t="s">
        <v>298</v>
      </c>
      <c r="E2504" s="7" t="s">
        <v>299</v>
      </c>
      <c r="F2504" s="7" t="s">
        <v>563</v>
      </c>
      <c r="G2504" s="8">
        <v>5337376</v>
      </c>
      <c r="H2504" s="16" t="s">
        <v>2786</v>
      </c>
      <c r="I2504" s="18">
        <v>238.464</v>
      </c>
      <c r="J2504" s="19">
        <v>303.49700000000001</v>
      </c>
      <c r="K2504" s="19">
        <v>606.99400000000003</v>
      </c>
      <c r="L2504" s="19">
        <v>843.54</v>
      </c>
      <c r="M2504" s="19">
        <v>243.881</v>
      </c>
      <c r="N2504" s="19">
        <v>238.464</v>
      </c>
      <c r="O2504" s="19">
        <v>243.881</v>
      </c>
      <c r="P2504" s="19">
        <v>901.01800000000003</v>
      </c>
      <c r="Q2504" s="19"/>
      <c r="R2504" s="19"/>
      <c r="S2504" s="19"/>
      <c r="T2504" s="19"/>
      <c r="U2504" s="25">
        <v>3619.7389999999996</v>
      </c>
      <c r="V2504" s="18">
        <v>452.46737499999995</v>
      </c>
      <c r="W2504" s="39">
        <v>2.1445914070850075E-4</v>
      </c>
      <c r="X2504" s="35">
        <v>532.77636426024094</v>
      </c>
      <c r="Y2504" s="35"/>
      <c r="Z2504" s="49">
        <v>0</v>
      </c>
      <c r="AC2504" t="s">
        <v>298</v>
      </c>
      <c r="AD2504" t="s">
        <v>299</v>
      </c>
      <c r="AE2504" t="s">
        <v>277</v>
      </c>
    </row>
    <row r="2505" spans="1:31" outlineLevel="1" x14ac:dyDescent="0.35">
      <c r="A2505" s="6" t="s">
        <v>398</v>
      </c>
      <c r="B2505" s="7" t="s">
        <v>562</v>
      </c>
      <c r="C2505" s="7" t="s">
        <v>277</v>
      </c>
      <c r="D2505" s="7" t="s">
        <v>298</v>
      </c>
      <c r="E2505" s="7" t="s">
        <v>299</v>
      </c>
      <c r="F2505" s="7" t="s">
        <v>563</v>
      </c>
      <c r="G2505" s="8">
        <v>5277621</v>
      </c>
      <c r="H2505" s="16" t="s">
        <v>2787</v>
      </c>
      <c r="I2505" s="18">
        <v>361.19499999999999</v>
      </c>
      <c r="J2505" s="19">
        <v>606.995</v>
      </c>
      <c r="K2505" s="19">
        <v>901.01800000000003</v>
      </c>
      <c r="L2505" s="19">
        <v>419.06200000000001</v>
      </c>
      <c r="M2505" s="19">
        <v>0</v>
      </c>
      <c r="N2505" s="19">
        <v>0</v>
      </c>
      <c r="O2505" s="19">
        <v>1081.616</v>
      </c>
      <c r="P2505" s="19">
        <v>238.464</v>
      </c>
      <c r="Q2505" s="19"/>
      <c r="R2505" s="19"/>
      <c r="S2505" s="19"/>
      <c r="T2505" s="19"/>
      <c r="U2505" s="25">
        <v>3608.35</v>
      </c>
      <c r="V2505" s="18">
        <v>451.04374999999999</v>
      </c>
      <c r="W2505" s="39">
        <v>2.137843751650378E-4</v>
      </c>
      <c r="X2505" s="35">
        <v>531.10005831316585</v>
      </c>
      <c r="Y2505" s="35"/>
      <c r="Z2505" s="49">
        <v>0</v>
      </c>
      <c r="AC2505" t="s">
        <v>298</v>
      </c>
      <c r="AD2505" t="s">
        <v>299</v>
      </c>
      <c r="AE2505" t="s">
        <v>277</v>
      </c>
    </row>
    <row r="2506" spans="1:31" outlineLevel="1" x14ac:dyDescent="0.35">
      <c r="A2506" s="6" t="s">
        <v>398</v>
      </c>
      <c r="B2506" s="7" t="s">
        <v>562</v>
      </c>
      <c r="C2506" s="7" t="s">
        <v>277</v>
      </c>
      <c r="D2506" s="7" t="s">
        <v>298</v>
      </c>
      <c r="E2506" s="7" t="s">
        <v>299</v>
      </c>
      <c r="F2506" s="7" t="s">
        <v>563</v>
      </c>
      <c r="G2506" s="8">
        <v>5273182</v>
      </c>
      <c r="H2506" s="16" t="s">
        <v>2788</v>
      </c>
      <c r="I2506" s="18">
        <v>180.59800000000001</v>
      </c>
      <c r="J2506" s="19">
        <v>303.49700000000001</v>
      </c>
      <c r="K2506" s="19">
        <v>243.881</v>
      </c>
      <c r="L2506" s="19">
        <v>0</v>
      </c>
      <c r="M2506" s="19">
        <v>0</v>
      </c>
      <c r="N2506" s="19">
        <v>482.34500000000003</v>
      </c>
      <c r="O2506" s="19">
        <v>0</v>
      </c>
      <c r="P2506" s="19">
        <v>958.71699999999998</v>
      </c>
      <c r="Q2506" s="19"/>
      <c r="R2506" s="19"/>
      <c r="S2506" s="19"/>
      <c r="T2506" s="19"/>
      <c r="U2506" s="25">
        <v>2169.038</v>
      </c>
      <c r="V2506" s="18">
        <v>271.12975</v>
      </c>
      <c r="W2506" s="39">
        <v>1.2850927253155135E-4</v>
      </c>
      <c r="X2506" s="35">
        <v>319.25290182035354</v>
      </c>
      <c r="Y2506" s="35"/>
      <c r="Z2506" s="49">
        <v>0</v>
      </c>
      <c r="AC2506" t="s">
        <v>298</v>
      </c>
      <c r="AD2506" t="s">
        <v>299</v>
      </c>
      <c r="AE2506" t="s">
        <v>277</v>
      </c>
    </row>
    <row r="2507" spans="1:31" outlineLevel="1" x14ac:dyDescent="0.35">
      <c r="A2507" s="6" t="s">
        <v>398</v>
      </c>
      <c r="B2507" s="7" t="s">
        <v>562</v>
      </c>
      <c r="C2507" s="7" t="s">
        <v>277</v>
      </c>
      <c r="D2507" s="7" t="s">
        <v>298</v>
      </c>
      <c r="E2507" s="7" t="s">
        <v>299</v>
      </c>
      <c r="F2507" s="7" t="s">
        <v>563</v>
      </c>
      <c r="G2507" s="8">
        <v>5137769</v>
      </c>
      <c r="H2507" s="16" t="s">
        <v>2789</v>
      </c>
      <c r="I2507" s="18">
        <v>838.12300000000005</v>
      </c>
      <c r="J2507" s="19">
        <v>0</v>
      </c>
      <c r="K2507" s="19">
        <v>3637.9119999999998</v>
      </c>
      <c r="L2507" s="19">
        <v>1024.306</v>
      </c>
      <c r="M2507" s="19">
        <v>0</v>
      </c>
      <c r="N2507" s="19">
        <v>238.464</v>
      </c>
      <c r="O2507" s="19">
        <v>722.55899999999997</v>
      </c>
      <c r="P2507" s="19">
        <v>718.11400000000003</v>
      </c>
      <c r="Q2507" s="19"/>
      <c r="R2507" s="19"/>
      <c r="S2507" s="19"/>
      <c r="T2507" s="19"/>
      <c r="U2507" s="25">
        <v>7179.478000000001</v>
      </c>
      <c r="V2507" s="18">
        <v>897.43475000000012</v>
      </c>
      <c r="W2507" s="39">
        <v>4.2536345372293027E-4</v>
      </c>
      <c r="X2507" s="35">
        <v>1056.7215443230539</v>
      </c>
      <c r="Y2507" s="35"/>
      <c r="Z2507" s="49">
        <v>0</v>
      </c>
      <c r="AC2507" t="s">
        <v>298</v>
      </c>
      <c r="AD2507" t="s">
        <v>299</v>
      </c>
      <c r="AE2507" t="s">
        <v>277</v>
      </c>
    </row>
    <row r="2508" spans="1:31" outlineLevel="1" x14ac:dyDescent="0.35">
      <c r="A2508" s="6" t="s">
        <v>398</v>
      </c>
      <c r="B2508" s="7" t="s">
        <v>562</v>
      </c>
      <c r="C2508" s="7" t="s">
        <v>277</v>
      </c>
      <c r="D2508" s="7" t="s">
        <v>298</v>
      </c>
      <c r="E2508" s="7" t="s">
        <v>299</v>
      </c>
      <c r="F2508" s="7" t="s">
        <v>563</v>
      </c>
      <c r="G2508" s="8">
        <v>5277261</v>
      </c>
      <c r="H2508" s="16" t="s">
        <v>2790</v>
      </c>
      <c r="I2508" s="18">
        <v>238.464</v>
      </c>
      <c r="J2508" s="19">
        <v>303.49700000000001</v>
      </c>
      <c r="K2508" s="19">
        <v>1876.5440000000001</v>
      </c>
      <c r="L2508" s="19">
        <v>0</v>
      </c>
      <c r="M2508" s="19">
        <v>180.59800000000001</v>
      </c>
      <c r="N2508" s="19">
        <v>238.464</v>
      </c>
      <c r="O2508" s="19">
        <v>1079.31</v>
      </c>
      <c r="P2508" s="19">
        <v>238.464</v>
      </c>
      <c r="Q2508" s="19"/>
      <c r="R2508" s="19"/>
      <c r="S2508" s="19"/>
      <c r="T2508" s="19"/>
      <c r="U2508" s="25">
        <v>4155.3410000000003</v>
      </c>
      <c r="V2508" s="18">
        <v>519.41762500000004</v>
      </c>
      <c r="W2508" s="39">
        <v>2.4619202108516731E-4</v>
      </c>
      <c r="X2508" s="35">
        <v>611.60969623542314</v>
      </c>
      <c r="Y2508" s="35"/>
      <c r="Z2508" s="49">
        <v>0</v>
      </c>
      <c r="AC2508" t="s">
        <v>298</v>
      </c>
      <c r="AD2508" t="s">
        <v>299</v>
      </c>
      <c r="AE2508" t="s">
        <v>277</v>
      </c>
    </row>
    <row r="2509" spans="1:31" outlineLevel="1" x14ac:dyDescent="0.35">
      <c r="A2509" s="6" t="s">
        <v>398</v>
      </c>
      <c r="B2509" s="7" t="s">
        <v>562</v>
      </c>
      <c r="C2509" s="7" t="s">
        <v>277</v>
      </c>
      <c r="D2509" s="7" t="s">
        <v>298</v>
      </c>
      <c r="E2509" s="7" t="s">
        <v>299</v>
      </c>
      <c r="F2509" s="7" t="s">
        <v>563</v>
      </c>
      <c r="G2509" s="8">
        <v>5271153</v>
      </c>
      <c r="H2509" s="16" t="s">
        <v>2791</v>
      </c>
      <c r="I2509" s="18">
        <v>180.59800000000001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/>
      <c r="R2509" s="19"/>
      <c r="S2509" s="19"/>
      <c r="T2509" s="19"/>
      <c r="U2509" s="25">
        <v>180.59800000000001</v>
      </c>
      <c r="V2509" s="18">
        <v>22.574750000000002</v>
      </c>
      <c r="W2509" s="39">
        <v>1.0699912864898222E-5</v>
      </c>
      <c r="X2509" s="35">
        <v>26.581570061452222</v>
      </c>
      <c r="Y2509" s="35"/>
      <c r="Z2509" s="49">
        <v>0</v>
      </c>
      <c r="AC2509" t="s">
        <v>298</v>
      </c>
      <c r="AD2509" t="s">
        <v>299</v>
      </c>
      <c r="AE2509" t="s">
        <v>277</v>
      </c>
    </row>
    <row r="2510" spans="1:31" outlineLevel="1" x14ac:dyDescent="0.35">
      <c r="A2510" s="6" t="s">
        <v>398</v>
      </c>
      <c r="B2510" s="7" t="s">
        <v>562</v>
      </c>
      <c r="C2510" s="7" t="s">
        <v>277</v>
      </c>
      <c r="D2510" s="7" t="s">
        <v>298</v>
      </c>
      <c r="E2510" s="7" t="s">
        <v>299</v>
      </c>
      <c r="F2510" s="7" t="s">
        <v>563</v>
      </c>
      <c r="G2510" s="8">
        <v>5274316</v>
      </c>
      <c r="H2510" s="16" t="s">
        <v>2792</v>
      </c>
      <c r="I2510" s="18">
        <v>539.65499999999997</v>
      </c>
      <c r="J2510" s="19">
        <v>303.49700000000001</v>
      </c>
      <c r="K2510" s="19">
        <v>4194.7629999999999</v>
      </c>
      <c r="L2510" s="19">
        <v>419.06200000000001</v>
      </c>
      <c r="M2510" s="19">
        <v>0</v>
      </c>
      <c r="N2510" s="19">
        <v>238.464</v>
      </c>
      <c r="O2510" s="19">
        <v>1435.644</v>
      </c>
      <c r="P2510" s="19">
        <v>303.49700000000001</v>
      </c>
      <c r="Q2510" s="19"/>
      <c r="R2510" s="19"/>
      <c r="S2510" s="19"/>
      <c r="T2510" s="19"/>
      <c r="U2510" s="25">
        <v>7434.5820000000003</v>
      </c>
      <c r="V2510" s="18">
        <v>929.32275000000004</v>
      </c>
      <c r="W2510" s="39">
        <v>4.4047763312406976E-4</v>
      </c>
      <c r="X2510" s="35">
        <v>1094.2693845480658</v>
      </c>
      <c r="Y2510" s="35"/>
      <c r="Z2510" s="49">
        <v>0</v>
      </c>
      <c r="AC2510" t="s">
        <v>298</v>
      </c>
      <c r="AD2510" t="s">
        <v>299</v>
      </c>
      <c r="AE2510" t="s">
        <v>277</v>
      </c>
    </row>
    <row r="2511" spans="1:31" outlineLevel="1" x14ac:dyDescent="0.35">
      <c r="A2511" s="6" t="s">
        <v>398</v>
      </c>
      <c r="B2511" s="7" t="s">
        <v>562</v>
      </c>
      <c r="C2511" s="7" t="s">
        <v>277</v>
      </c>
      <c r="D2511" s="7" t="s">
        <v>298</v>
      </c>
      <c r="E2511" s="7" t="s">
        <v>299</v>
      </c>
      <c r="F2511" s="7" t="s">
        <v>563</v>
      </c>
      <c r="G2511" s="8">
        <v>5300884</v>
      </c>
      <c r="H2511" s="16" t="s">
        <v>2793</v>
      </c>
      <c r="I2511" s="18">
        <v>599.65899999999999</v>
      </c>
      <c r="J2511" s="19">
        <v>597.52099999999996</v>
      </c>
      <c r="K2511" s="19">
        <v>0</v>
      </c>
      <c r="L2511" s="19">
        <v>0</v>
      </c>
      <c r="M2511" s="19">
        <v>0</v>
      </c>
      <c r="N2511" s="19">
        <v>343.18099999999998</v>
      </c>
      <c r="O2511" s="19">
        <v>180.59800000000001</v>
      </c>
      <c r="P2511" s="19">
        <v>238.464</v>
      </c>
      <c r="Q2511" s="19"/>
      <c r="R2511" s="19"/>
      <c r="S2511" s="19"/>
      <c r="T2511" s="19"/>
      <c r="U2511" s="25">
        <v>1959.4229999999998</v>
      </c>
      <c r="V2511" s="18">
        <v>244.92787499999997</v>
      </c>
      <c r="W2511" s="39">
        <v>1.1609018574667197E-4</v>
      </c>
      <c r="X2511" s="35">
        <v>288.40042389462167</v>
      </c>
      <c r="Y2511" s="35"/>
      <c r="Z2511" s="49">
        <v>0</v>
      </c>
      <c r="AC2511" t="s">
        <v>298</v>
      </c>
      <c r="AD2511" t="s">
        <v>299</v>
      </c>
      <c r="AE2511" t="s">
        <v>277</v>
      </c>
    </row>
    <row r="2512" spans="1:31" outlineLevel="1" x14ac:dyDescent="0.35">
      <c r="A2512" s="6" t="s">
        <v>398</v>
      </c>
      <c r="B2512" s="7" t="s">
        <v>562</v>
      </c>
      <c r="C2512" s="7" t="s">
        <v>277</v>
      </c>
      <c r="D2512" s="7" t="s">
        <v>298</v>
      </c>
      <c r="E2512" s="7" t="s">
        <v>299</v>
      </c>
      <c r="F2512" s="7" t="s">
        <v>563</v>
      </c>
      <c r="G2512" s="8">
        <v>5297940</v>
      </c>
      <c r="H2512" s="16" t="s">
        <v>2794</v>
      </c>
      <c r="I2512" s="18">
        <v>0</v>
      </c>
      <c r="J2512" s="19">
        <v>1079.309</v>
      </c>
      <c r="K2512" s="19">
        <v>1163.29</v>
      </c>
      <c r="L2512" s="19">
        <v>581.64499999999998</v>
      </c>
      <c r="M2512" s="19">
        <v>361.19499999999999</v>
      </c>
      <c r="N2512" s="19">
        <v>0</v>
      </c>
      <c r="O2512" s="19">
        <v>476.928</v>
      </c>
      <c r="P2512" s="19">
        <v>0</v>
      </c>
      <c r="Q2512" s="19"/>
      <c r="R2512" s="19"/>
      <c r="S2512" s="19"/>
      <c r="T2512" s="19"/>
      <c r="U2512" s="25">
        <v>3662.3670000000002</v>
      </c>
      <c r="V2512" s="18">
        <v>457.79587500000002</v>
      </c>
      <c r="W2512" s="39">
        <v>2.1698472729088199E-4</v>
      </c>
      <c r="X2512" s="35">
        <v>539.05062625970709</v>
      </c>
      <c r="Y2512" s="35"/>
      <c r="Z2512" s="49">
        <v>0</v>
      </c>
      <c r="AC2512" t="s">
        <v>298</v>
      </c>
      <c r="AD2512" t="s">
        <v>299</v>
      </c>
      <c r="AE2512" t="s">
        <v>277</v>
      </c>
    </row>
    <row r="2513" spans="1:31" outlineLevel="1" x14ac:dyDescent="0.35">
      <c r="A2513" s="6" t="s">
        <v>398</v>
      </c>
      <c r="B2513" s="7" t="s">
        <v>562</v>
      </c>
      <c r="C2513" s="7" t="s">
        <v>277</v>
      </c>
      <c r="D2513" s="7" t="s">
        <v>298</v>
      </c>
      <c r="E2513" s="7" t="s">
        <v>299</v>
      </c>
      <c r="F2513" s="7" t="s">
        <v>563</v>
      </c>
      <c r="G2513" s="8">
        <v>5298091</v>
      </c>
      <c r="H2513" s="16" t="s">
        <v>2795</v>
      </c>
      <c r="I2513" s="18">
        <v>0</v>
      </c>
      <c r="J2513" s="19">
        <v>597.52099999999996</v>
      </c>
      <c r="K2513" s="19">
        <v>180.59800000000001</v>
      </c>
      <c r="L2513" s="19">
        <v>0</v>
      </c>
      <c r="M2513" s="19">
        <v>0</v>
      </c>
      <c r="N2513" s="19">
        <v>0</v>
      </c>
      <c r="O2513" s="19">
        <v>238.464</v>
      </c>
      <c r="P2513" s="19">
        <v>0</v>
      </c>
      <c r="Q2513" s="19"/>
      <c r="R2513" s="19"/>
      <c r="S2513" s="19"/>
      <c r="T2513" s="19"/>
      <c r="U2513" s="25">
        <v>1016.5829999999999</v>
      </c>
      <c r="V2513" s="18">
        <v>127.07287499999998</v>
      </c>
      <c r="W2513" s="39">
        <v>6.022962336203517E-5</v>
      </c>
      <c r="X2513" s="35">
        <v>149.62719541623539</v>
      </c>
      <c r="Y2513" s="35"/>
      <c r="Z2513" s="49">
        <v>0</v>
      </c>
      <c r="AC2513" t="s">
        <v>298</v>
      </c>
      <c r="AD2513" t="s">
        <v>299</v>
      </c>
      <c r="AE2513" t="s">
        <v>277</v>
      </c>
    </row>
    <row r="2514" spans="1:31" outlineLevel="1" x14ac:dyDescent="0.35">
      <c r="A2514" s="6" t="s">
        <v>398</v>
      </c>
      <c r="B2514" s="7" t="s">
        <v>562</v>
      </c>
      <c r="C2514" s="7" t="s">
        <v>277</v>
      </c>
      <c r="D2514" s="7" t="s">
        <v>298</v>
      </c>
      <c r="E2514" s="7" t="s">
        <v>299</v>
      </c>
      <c r="F2514" s="7" t="s">
        <v>563</v>
      </c>
      <c r="G2514" s="8">
        <v>5296349</v>
      </c>
      <c r="H2514" s="16" t="s">
        <v>2796</v>
      </c>
      <c r="I2514" s="18">
        <v>0</v>
      </c>
      <c r="J2514" s="19">
        <v>778.11900000000003</v>
      </c>
      <c r="K2514" s="19">
        <v>0</v>
      </c>
      <c r="L2514" s="19">
        <v>0</v>
      </c>
      <c r="M2514" s="19">
        <v>0</v>
      </c>
      <c r="N2514" s="19">
        <v>0</v>
      </c>
      <c r="O2514" s="19">
        <v>597.52099999999996</v>
      </c>
      <c r="P2514" s="19">
        <v>0</v>
      </c>
      <c r="Q2514" s="19"/>
      <c r="R2514" s="19"/>
      <c r="S2514" s="19"/>
      <c r="T2514" s="19"/>
      <c r="U2514" s="25">
        <v>1375.6399999999999</v>
      </c>
      <c r="V2514" s="18">
        <v>171.95499999999998</v>
      </c>
      <c r="W2514" s="39">
        <v>8.1502719484537967E-5</v>
      </c>
      <c r="X2514" s="35">
        <v>202.47550382250151</v>
      </c>
      <c r="Y2514" s="35"/>
      <c r="Z2514" s="49">
        <v>0</v>
      </c>
      <c r="AC2514" t="s">
        <v>298</v>
      </c>
      <c r="AD2514" t="s">
        <v>299</v>
      </c>
      <c r="AE2514" t="s">
        <v>277</v>
      </c>
    </row>
    <row r="2515" spans="1:31" outlineLevel="1" x14ac:dyDescent="0.35">
      <c r="A2515" s="6" t="s">
        <v>398</v>
      </c>
      <c r="B2515" s="7" t="s">
        <v>562</v>
      </c>
      <c r="C2515" s="7" t="s">
        <v>277</v>
      </c>
      <c r="D2515" s="7" t="s">
        <v>298</v>
      </c>
      <c r="E2515" s="7" t="s">
        <v>299</v>
      </c>
      <c r="F2515" s="7" t="s">
        <v>563</v>
      </c>
      <c r="G2515" s="8">
        <v>5292530</v>
      </c>
      <c r="H2515" s="16" t="s">
        <v>2797</v>
      </c>
      <c r="I2515" s="18">
        <v>0</v>
      </c>
      <c r="J2515" s="19">
        <v>778.11900000000003</v>
      </c>
      <c r="K2515" s="19">
        <v>0</v>
      </c>
      <c r="L2515" s="19">
        <v>924.82600000000002</v>
      </c>
      <c r="M2515" s="19">
        <v>0</v>
      </c>
      <c r="N2515" s="19">
        <v>0</v>
      </c>
      <c r="O2515" s="19">
        <v>835.98500000000001</v>
      </c>
      <c r="P2515" s="19">
        <v>476.928</v>
      </c>
      <c r="Q2515" s="19"/>
      <c r="R2515" s="19"/>
      <c r="S2515" s="19"/>
      <c r="T2515" s="19"/>
      <c r="U2515" s="25">
        <v>3015.8580000000002</v>
      </c>
      <c r="V2515" s="18">
        <v>376.98225000000002</v>
      </c>
      <c r="W2515" s="39">
        <v>1.7868092566310936E-4</v>
      </c>
      <c r="X2515" s="35">
        <v>443.89329185478897</v>
      </c>
      <c r="Y2515" s="35"/>
      <c r="Z2515" s="49">
        <v>0</v>
      </c>
      <c r="AC2515" t="s">
        <v>298</v>
      </c>
      <c r="AD2515" t="s">
        <v>299</v>
      </c>
      <c r="AE2515" t="s">
        <v>277</v>
      </c>
    </row>
    <row r="2516" spans="1:31" outlineLevel="1" x14ac:dyDescent="0.35">
      <c r="A2516" s="6" t="s">
        <v>398</v>
      </c>
      <c r="B2516" s="7" t="s">
        <v>562</v>
      </c>
      <c r="C2516" s="7" t="s">
        <v>277</v>
      </c>
      <c r="D2516" s="7" t="s">
        <v>298</v>
      </c>
      <c r="E2516" s="7" t="s">
        <v>299</v>
      </c>
      <c r="F2516" s="7" t="s">
        <v>563</v>
      </c>
      <c r="G2516" s="8">
        <v>5277458</v>
      </c>
      <c r="H2516" s="16" t="s">
        <v>2798</v>
      </c>
      <c r="I2516" s="18">
        <v>0</v>
      </c>
      <c r="J2516" s="19">
        <v>778.11900000000003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359.05700000000002</v>
      </c>
      <c r="Q2516" s="19"/>
      <c r="R2516" s="19"/>
      <c r="S2516" s="19"/>
      <c r="T2516" s="19"/>
      <c r="U2516" s="25">
        <v>1137.1759999999999</v>
      </c>
      <c r="V2516" s="18">
        <v>142.14699999999999</v>
      </c>
      <c r="W2516" s="39">
        <v>6.7374412297220896E-5</v>
      </c>
      <c r="X2516" s="35">
        <v>167.37684534824299</v>
      </c>
      <c r="Y2516" s="35"/>
      <c r="Z2516" s="49">
        <v>0</v>
      </c>
      <c r="AC2516" t="s">
        <v>298</v>
      </c>
      <c r="AD2516" t="s">
        <v>299</v>
      </c>
      <c r="AE2516" t="s">
        <v>277</v>
      </c>
    </row>
    <row r="2517" spans="1:31" outlineLevel="1" x14ac:dyDescent="0.35">
      <c r="A2517" s="6" t="s">
        <v>398</v>
      </c>
      <c r="B2517" s="7" t="s">
        <v>562</v>
      </c>
      <c r="C2517" s="7" t="s">
        <v>277</v>
      </c>
      <c r="D2517" s="7" t="s">
        <v>298</v>
      </c>
      <c r="E2517" s="7" t="s">
        <v>299</v>
      </c>
      <c r="F2517" s="7" t="s">
        <v>563</v>
      </c>
      <c r="G2517" s="8">
        <v>5271755</v>
      </c>
      <c r="H2517" s="16" t="s">
        <v>2799</v>
      </c>
      <c r="I2517" s="18">
        <v>0</v>
      </c>
      <c r="J2517" s="19">
        <v>1079.309</v>
      </c>
      <c r="K2517" s="19">
        <v>2253.6149999999998</v>
      </c>
      <c r="L2517" s="19">
        <v>0</v>
      </c>
      <c r="M2517" s="19">
        <v>523.779</v>
      </c>
      <c r="N2517" s="19">
        <v>0</v>
      </c>
      <c r="O2517" s="19">
        <v>243.881</v>
      </c>
      <c r="P2517" s="19">
        <v>0</v>
      </c>
      <c r="Q2517" s="19"/>
      <c r="R2517" s="19"/>
      <c r="S2517" s="19"/>
      <c r="T2517" s="19"/>
      <c r="U2517" s="25">
        <v>4100.5839999999998</v>
      </c>
      <c r="V2517" s="18">
        <v>512.57299999999998</v>
      </c>
      <c r="W2517" s="39">
        <v>2.4294782608442954E-4</v>
      </c>
      <c r="X2517" s="35">
        <v>603.55021035044683</v>
      </c>
      <c r="Y2517" s="35"/>
      <c r="Z2517" s="49">
        <v>0</v>
      </c>
      <c r="AC2517" t="s">
        <v>298</v>
      </c>
      <c r="AD2517" t="s">
        <v>299</v>
      </c>
      <c r="AE2517" t="s">
        <v>277</v>
      </c>
    </row>
    <row r="2518" spans="1:31" outlineLevel="1" x14ac:dyDescent="0.35">
      <c r="A2518" s="6" t="s">
        <v>398</v>
      </c>
      <c r="B2518" s="7" t="s">
        <v>562</v>
      </c>
      <c r="C2518" s="7" t="s">
        <v>277</v>
      </c>
      <c r="D2518" s="7" t="s">
        <v>298</v>
      </c>
      <c r="E2518" s="7" t="s">
        <v>299</v>
      </c>
      <c r="F2518" s="7" t="s">
        <v>563</v>
      </c>
      <c r="G2518" s="8">
        <v>5291247</v>
      </c>
      <c r="H2518" s="16" t="s">
        <v>2800</v>
      </c>
      <c r="I2518" s="18">
        <v>0</v>
      </c>
      <c r="J2518" s="19">
        <v>1137.1759999999999</v>
      </c>
      <c r="K2518" s="19">
        <v>924.82600000000002</v>
      </c>
      <c r="L2518" s="19">
        <v>715.39200000000005</v>
      </c>
      <c r="M2518" s="19">
        <v>0</v>
      </c>
      <c r="N2518" s="19">
        <v>0</v>
      </c>
      <c r="O2518" s="19">
        <v>1074.4490000000001</v>
      </c>
      <c r="P2518" s="19">
        <v>0</v>
      </c>
      <c r="Q2518" s="19"/>
      <c r="R2518" s="19"/>
      <c r="S2518" s="19"/>
      <c r="T2518" s="19"/>
      <c r="U2518" s="25">
        <v>3851.8430000000003</v>
      </c>
      <c r="V2518" s="18">
        <v>481.48037500000004</v>
      </c>
      <c r="W2518" s="39">
        <v>2.2821063616024632E-4</v>
      </c>
      <c r="X2518" s="35">
        <v>566.9389172095722</v>
      </c>
      <c r="Y2518" s="35"/>
      <c r="Z2518" s="49">
        <v>0</v>
      </c>
      <c r="AC2518" t="s">
        <v>298</v>
      </c>
      <c r="AD2518" t="s">
        <v>299</v>
      </c>
      <c r="AE2518" t="s">
        <v>277</v>
      </c>
    </row>
    <row r="2519" spans="1:31" outlineLevel="1" x14ac:dyDescent="0.35">
      <c r="A2519" s="6" t="s">
        <v>398</v>
      </c>
      <c r="B2519" s="7" t="s">
        <v>562</v>
      </c>
      <c r="C2519" s="7" t="s">
        <v>277</v>
      </c>
      <c r="D2519" s="7" t="s">
        <v>298</v>
      </c>
      <c r="E2519" s="7" t="s">
        <v>299</v>
      </c>
      <c r="F2519" s="7" t="s">
        <v>563</v>
      </c>
      <c r="G2519" s="8">
        <v>5297030</v>
      </c>
      <c r="H2519" s="16" t="s">
        <v>2801</v>
      </c>
      <c r="I2519" s="18">
        <v>0</v>
      </c>
      <c r="J2519" s="19">
        <v>597.52099999999996</v>
      </c>
      <c r="K2519" s="19">
        <v>0</v>
      </c>
      <c r="L2519" s="19">
        <v>0</v>
      </c>
      <c r="M2519" s="19">
        <v>0</v>
      </c>
      <c r="N2519" s="19">
        <v>343.18099999999998</v>
      </c>
      <c r="O2519" s="19">
        <v>820.10900000000004</v>
      </c>
      <c r="P2519" s="19">
        <v>657.52599999999995</v>
      </c>
      <c r="Q2519" s="19"/>
      <c r="R2519" s="19"/>
      <c r="S2519" s="19"/>
      <c r="T2519" s="19"/>
      <c r="U2519" s="25">
        <v>2418.337</v>
      </c>
      <c r="V2519" s="18">
        <v>302.292125</v>
      </c>
      <c r="W2519" s="39">
        <v>1.4327952235328946E-4</v>
      </c>
      <c r="X2519" s="35">
        <v>355.94632497426426</v>
      </c>
      <c r="Y2519" s="35"/>
      <c r="Z2519" s="49">
        <v>0</v>
      </c>
      <c r="AC2519" t="s">
        <v>298</v>
      </c>
      <c r="AD2519" t="s">
        <v>299</v>
      </c>
      <c r="AE2519" t="s">
        <v>277</v>
      </c>
    </row>
    <row r="2520" spans="1:31" outlineLevel="1" x14ac:dyDescent="0.35">
      <c r="A2520" s="6" t="s">
        <v>398</v>
      </c>
      <c r="B2520" s="7" t="s">
        <v>562</v>
      </c>
      <c r="C2520" s="7" t="s">
        <v>277</v>
      </c>
      <c r="D2520" s="7" t="s">
        <v>298</v>
      </c>
      <c r="E2520" s="7" t="s">
        <v>299</v>
      </c>
      <c r="F2520" s="7" t="s">
        <v>563</v>
      </c>
      <c r="G2520" s="8">
        <v>5291278</v>
      </c>
      <c r="H2520" s="16" t="s">
        <v>2802</v>
      </c>
      <c r="I2520" s="18">
        <v>0</v>
      </c>
      <c r="J2520" s="19">
        <v>180.59800000000001</v>
      </c>
      <c r="K2520" s="19">
        <v>2249.13</v>
      </c>
      <c r="L2520" s="19">
        <v>0</v>
      </c>
      <c r="M2520" s="19">
        <v>361.19499999999999</v>
      </c>
      <c r="N2520" s="19">
        <v>0</v>
      </c>
      <c r="O2520" s="19">
        <v>778.11900000000003</v>
      </c>
      <c r="P2520" s="19">
        <v>238.464</v>
      </c>
      <c r="Q2520" s="19"/>
      <c r="R2520" s="19"/>
      <c r="S2520" s="19"/>
      <c r="T2520" s="19"/>
      <c r="U2520" s="25">
        <v>3807.5060000000003</v>
      </c>
      <c r="V2520" s="18">
        <v>475.93825000000004</v>
      </c>
      <c r="W2520" s="39">
        <v>2.255837962357123E-4</v>
      </c>
      <c r="X2520" s="35">
        <v>560.41311364688261</v>
      </c>
      <c r="Y2520" s="35"/>
      <c r="Z2520" s="49">
        <v>0</v>
      </c>
      <c r="AC2520" t="s">
        <v>298</v>
      </c>
      <c r="AD2520" t="s">
        <v>299</v>
      </c>
      <c r="AE2520" t="s">
        <v>277</v>
      </c>
    </row>
    <row r="2521" spans="1:31" outlineLevel="1" x14ac:dyDescent="0.35">
      <c r="A2521" s="6" t="s">
        <v>398</v>
      </c>
      <c r="B2521" s="7" t="s">
        <v>562</v>
      </c>
      <c r="C2521" s="7" t="s">
        <v>277</v>
      </c>
      <c r="D2521" s="7" t="s">
        <v>298</v>
      </c>
      <c r="E2521" s="7" t="s">
        <v>299</v>
      </c>
      <c r="F2521" s="7" t="s">
        <v>563</v>
      </c>
      <c r="G2521" s="8">
        <v>5297850</v>
      </c>
      <c r="H2521" s="16" t="s">
        <v>2803</v>
      </c>
      <c r="I2521" s="18">
        <v>0</v>
      </c>
      <c r="J2521" s="19">
        <v>1137.1759999999999</v>
      </c>
      <c r="K2521" s="19">
        <v>238.464</v>
      </c>
      <c r="L2521" s="19">
        <v>581.64499999999998</v>
      </c>
      <c r="M2521" s="19">
        <v>361.19499999999999</v>
      </c>
      <c r="N2521" s="19">
        <v>0</v>
      </c>
      <c r="O2521" s="19">
        <v>597.52099999999996</v>
      </c>
      <c r="P2521" s="19">
        <v>476.928</v>
      </c>
      <c r="Q2521" s="19"/>
      <c r="R2521" s="19"/>
      <c r="S2521" s="19"/>
      <c r="T2521" s="19"/>
      <c r="U2521" s="25">
        <v>3392.9290000000001</v>
      </c>
      <c r="V2521" s="18">
        <v>424.11612500000001</v>
      </c>
      <c r="W2521" s="39">
        <v>2.0102129955362882E-4</v>
      </c>
      <c r="X2521" s="35">
        <v>499.39301612992961</v>
      </c>
      <c r="Y2521" s="35"/>
      <c r="Z2521" s="49">
        <v>0</v>
      </c>
      <c r="AC2521" t="s">
        <v>298</v>
      </c>
      <c r="AD2521" t="s">
        <v>299</v>
      </c>
      <c r="AE2521" t="s">
        <v>277</v>
      </c>
    </row>
    <row r="2522" spans="1:31" outlineLevel="1" x14ac:dyDescent="0.35">
      <c r="A2522" s="6" t="s">
        <v>398</v>
      </c>
      <c r="B2522" s="7" t="s">
        <v>562</v>
      </c>
      <c r="C2522" s="7" t="s">
        <v>277</v>
      </c>
      <c r="D2522" s="7" t="s">
        <v>298</v>
      </c>
      <c r="E2522" s="7" t="s">
        <v>299</v>
      </c>
      <c r="F2522" s="7" t="s">
        <v>563</v>
      </c>
      <c r="G2522" s="8">
        <v>5279702</v>
      </c>
      <c r="H2522" s="16" t="s">
        <v>2804</v>
      </c>
      <c r="I2522" s="18">
        <v>0</v>
      </c>
      <c r="J2522" s="19">
        <v>958.71600000000001</v>
      </c>
      <c r="K2522" s="19">
        <v>924.82600000000002</v>
      </c>
      <c r="L2522" s="19">
        <v>238.464</v>
      </c>
      <c r="M2522" s="19">
        <v>0</v>
      </c>
      <c r="N2522" s="19">
        <v>0</v>
      </c>
      <c r="O2522" s="19">
        <v>720.25199999999995</v>
      </c>
      <c r="P2522" s="19">
        <v>476.928</v>
      </c>
      <c r="Q2522" s="19"/>
      <c r="R2522" s="19"/>
      <c r="S2522" s="19"/>
      <c r="T2522" s="19"/>
      <c r="U2522" s="25">
        <v>3319.1859999999997</v>
      </c>
      <c r="V2522" s="18">
        <v>414.89824999999996</v>
      </c>
      <c r="W2522" s="39">
        <v>1.9665223857623043E-4</v>
      </c>
      <c r="X2522" s="35">
        <v>488.53904919208043</v>
      </c>
      <c r="Y2522" s="35"/>
      <c r="Z2522" s="49">
        <v>0</v>
      </c>
      <c r="AC2522" t="s">
        <v>298</v>
      </c>
      <c r="AD2522" t="s">
        <v>299</v>
      </c>
      <c r="AE2522" t="s">
        <v>277</v>
      </c>
    </row>
    <row r="2523" spans="1:31" outlineLevel="1" x14ac:dyDescent="0.35">
      <c r="A2523" s="6" t="s">
        <v>398</v>
      </c>
      <c r="B2523" s="7" t="s">
        <v>562</v>
      </c>
      <c r="C2523" s="7" t="s">
        <v>277</v>
      </c>
      <c r="D2523" s="7" t="s">
        <v>298</v>
      </c>
      <c r="E2523" s="7" t="s">
        <v>299</v>
      </c>
      <c r="F2523" s="7" t="s">
        <v>563</v>
      </c>
      <c r="G2523" s="8">
        <v>5290840</v>
      </c>
      <c r="H2523" s="16" t="s">
        <v>2805</v>
      </c>
      <c r="I2523" s="18">
        <v>0</v>
      </c>
      <c r="J2523" s="19">
        <v>1375.64</v>
      </c>
      <c r="K2523" s="19">
        <v>1105.424</v>
      </c>
      <c r="L2523" s="19">
        <v>686.36199999999997</v>
      </c>
      <c r="M2523" s="19">
        <v>0</v>
      </c>
      <c r="N2523" s="19">
        <v>0</v>
      </c>
      <c r="O2523" s="19">
        <v>476.928</v>
      </c>
      <c r="P2523" s="19">
        <v>0</v>
      </c>
      <c r="Q2523" s="19"/>
      <c r="R2523" s="19"/>
      <c r="S2523" s="19"/>
      <c r="T2523" s="19"/>
      <c r="U2523" s="25">
        <v>3644.3540000000003</v>
      </c>
      <c r="V2523" s="18">
        <v>455.54425000000003</v>
      </c>
      <c r="W2523" s="39">
        <v>2.1591750876999354E-4</v>
      </c>
      <c r="X2523" s="35">
        <v>536.39935757723595</v>
      </c>
      <c r="Y2523" s="35"/>
      <c r="Z2523" s="49">
        <v>0</v>
      </c>
      <c r="AC2523" t="s">
        <v>298</v>
      </c>
      <c r="AD2523" t="s">
        <v>299</v>
      </c>
      <c r="AE2523" t="s">
        <v>277</v>
      </c>
    </row>
    <row r="2524" spans="1:31" outlineLevel="1" x14ac:dyDescent="0.35">
      <c r="A2524" s="6" t="s">
        <v>398</v>
      </c>
      <c r="B2524" s="7" t="s">
        <v>562</v>
      </c>
      <c r="C2524" s="7" t="s">
        <v>277</v>
      </c>
      <c r="D2524" s="7" t="s">
        <v>298</v>
      </c>
      <c r="E2524" s="7" t="s">
        <v>299</v>
      </c>
      <c r="F2524" s="7" t="s">
        <v>563</v>
      </c>
      <c r="G2524" s="8">
        <v>5274022</v>
      </c>
      <c r="H2524" s="16" t="s">
        <v>2806</v>
      </c>
      <c r="I2524" s="18">
        <v>0</v>
      </c>
      <c r="J2524" s="19">
        <v>303.49700000000001</v>
      </c>
      <c r="K2524" s="19">
        <v>0</v>
      </c>
      <c r="L2524" s="19">
        <v>180.59800000000001</v>
      </c>
      <c r="M2524" s="19">
        <v>0</v>
      </c>
      <c r="N2524" s="19">
        <v>0</v>
      </c>
      <c r="O2524" s="19">
        <v>238.464</v>
      </c>
      <c r="P2524" s="19">
        <v>0</v>
      </c>
      <c r="Q2524" s="19"/>
      <c r="R2524" s="19"/>
      <c r="S2524" s="19"/>
      <c r="T2524" s="19"/>
      <c r="U2524" s="25">
        <v>722.55899999999997</v>
      </c>
      <c r="V2524" s="18">
        <v>90.319874999999996</v>
      </c>
      <c r="W2524" s="39">
        <v>4.2809545730008048E-5</v>
      </c>
      <c r="X2524" s="35">
        <v>106.35086037515839</v>
      </c>
      <c r="Y2524" s="35"/>
      <c r="Z2524" s="49">
        <v>0</v>
      </c>
      <c r="AC2524" t="s">
        <v>298</v>
      </c>
      <c r="AD2524" t="s">
        <v>299</v>
      </c>
      <c r="AE2524" t="s">
        <v>277</v>
      </c>
    </row>
    <row r="2525" spans="1:31" outlineLevel="1" x14ac:dyDescent="0.35">
      <c r="A2525" s="6" t="s">
        <v>398</v>
      </c>
      <c r="B2525" s="7" t="s">
        <v>562</v>
      </c>
      <c r="C2525" s="7" t="s">
        <v>277</v>
      </c>
      <c r="D2525" s="7" t="s">
        <v>298</v>
      </c>
      <c r="E2525" s="7" t="s">
        <v>299</v>
      </c>
      <c r="F2525" s="7" t="s">
        <v>563</v>
      </c>
      <c r="G2525" s="8">
        <v>5276321</v>
      </c>
      <c r="H2525" s="16" t="s">
        <v>2807</v>
      </c>
      <c r="I2525" s="18">
        <v>0</v>
      </c>
      <c r="J2525" s="19">
        <v>303.49700000000001</v>
      </c>
      <c r="K2525" s="19">
        <v>0</v>
      </c>
      <c r="L2525" s="19">
        <v>419.06200000000001</v>
      </c>
      <c r="M2525" s="19">
        <v>0</v>
      </c>
      <c r="N2525" s="19">
        <v>0</v>
      </c>
      <c r="O2525" s="19">
        <v>0</v>
      </c>
      <c r="P2525" s="19">
        <v>0</v>
      </c>
      <c r="Q2525" s="19"/>
      <c r="R2525" s="19"/>
      <c r="S2525" s="19"/>
      <c r="T2525" s="19"/>
      <c r="U2525" s="25">
        <v>722.55899999999997</v>
      </c>
      <c r="V2525" s="18">
        <v>90.319874999999996</v>
      </c>
      <c r="W2525" s="39">
        <v>4.2809545730008048E-5</v>
      </c>
      <c r="X2525" s="35">
        <v>106.35086037515839</v>
      </c>
      <c r="Y2525" s="35"/>
      <c r="Z2525" s="49">
        <v>0</v>
      </c>
      <c r="AC2525" t="s">
        <v>298</v>
      </c>
      <c r="AD2525" t="s">
        <v>299</v>
      </c>
      <c r="AE2525" t="s">
        <v>277</v>
      </c>
    </row>
    <row r="2526" spans="1:31" outlineLevel="1" x14ac:dyDescent="0.35">
      <c r="A2526" s="6" t="s">
        <v>398</v>
      </c>
      <c r="B2526" s="7" t="s">
        <v>562</v>
      </c>
      <c r="C2526" s="7" t="s">
        <v>277</v>
      </c>
      <c r="D2526" s="7" t="s">
        <v>298</v>
      </c>
      <c r="E2526" s="7" t="s">
        <v>299</v>
      </c>
      <c r="F2526" s="7" t="s">
        <v>563</v>
      </c>
      <c r="G2526" s="8">
        <v>5277254</v>
      </c>
      <c r="H2526" s="16" t="s">
        <v>2808</v>
      </c>
      <c r="I2526" s="18">
        <v>0</v>
      </c>
      <c r="J2526" s="19">
        <v>597.52099999999996</v>
      </c>
      <c r="K2526" s="19">
        <v>0</v>
      </c>
      <c r="L2526" s="19">
        <v>0</v>
      </c>
      <c r="M2526" s="19">
        <v>0</v>
      </c>
      <c r="N2526" s="19">
        <v>0</v>
      </c>
      <c r="O2526" s="19">
        <v>180.59800000000001</v>
      </c>
      <c r="P2526" s="19">
        <v>238.464</v>
      </c>
      <c r="Q2526" s="19"/>
      <c r="R2526" s="19"/>
      <c r="S2526" s="19"/>
      <c r="T2526" s="19"/>
      <c r="U2526" s="25">
        <v>1016.5829999999999</v>
      </c>
      <c r="V2526" s="18">
        <v>127.07287499999998</v>
      </c>
      <c r="W2526" s="39">
        <v>6.022962336203517E-5</v>
      </c>
      <c r="X2526" s="35">
        <v>149.62719541623539</v>
      </c>
      <c r="Y2526" s="35"/>
      <c r="Z2526" s="49">
        <v>0</v>
      </c>
      <c r="AC2526" t="s">
        <v>298</v>
      </c>
      <c r="AD2526" t="s">
        <v>299</v>
      </c>
      <c r="AE2526" t="s">
        <v>277</v>
      </c>
    </row>
    <row r="2527" spans="1:31" outlineLevel="1" x14ac:dyDescent="0.35">
      <c r="A2527" s="6" t="s">
        <v>398</v>
      </c>
      <c r="B2527" s="7" t="s">
        <v>562</v>
      </c>
      <c r="C2527" s="7" t="s">
        <v>277</v>
      </c>
      <c r="D2527" s="7" t="s">
        <v>298</v>
      </c>
      <c r="E2527" s="7" t="s">
        <v>299</v>
      </c>
      <c r="F2527" s="7" t="s">
        <v>563</v>
      </c>
      <c r="G2527" s="8">
        <v>5276833</v>
      </c>
      <c r="H2527" s="16" t="s">
        <v>2809</v>
      </c>
      <c r="I2527" s="18">
        <v>0</v>
      </c>
      <c r="J2527" s="19">
        <v>722.55899999999997</v>
      </c>
      <c r="K2527" s="19">
        <v>0</v>
      </c>
      <c r="L2527" s="19">
        <v>0</v>
      </c>
      <c r="M2527" s="19">
        <v>180.59800000000001</v>
      </c>
      <c r="N2527" s="19">
        <v>0</v>
      </c>
      <c r="O2527" s="19">
        <v>238.464</v>
      </c>
      <c r="P2527" s="19">
        <v>359.05700000000002</v>
      </c>
      <c r="Q2527" s="19"/>
      <c r="R2527" s="19"/>
      <c r="S2527" s="19"/>
      <c r="T2527" s="19"/>
      <c r="U2527" s="25">
        <v>1500.6779999999999</v>
      </c>
      <c r="V2527" s="18">
        <v>187.58474999999999</v>
      </c>
      <c r="W2527" s="39">
        <v>8.8910861904726139E-5</v>
      </c>
      <c r="X2527" s="35">
        <v>220.87939731713524</v>
      </c>
      <c r="Y2527" s="35"/>
      <c r="Z2527" s="49">
        <v>0</v>
      </c>
      <c r="AC2527" t="s">
        <v>298</v>
      </c>
      <c r="AD2527" t="s">
        <v>299</v>
      </c>
      <c r="AE2527" t="s">
        <v>277</v>
      </c>
    </row>
    <row r="2528" spans="1:31" outlineLevel="1" x14ac:dyDescent="0.35">
      <c r="A2528" s="6" t="s">
        <v>398</v>
      </c>
      <c r="B2528" s="7" t="s">
        <v>562</v>
      </c>
      <c r="C2528" s="7" t="s">
        <v>277</v>
      </c>
      <c r="D2528" s="7" t="s">
        <v>298</v>
      </c>
      <c r="E2528" s="7" t="s">
        <v>299</v>
      </c>
      <c r="F2528" s="7" t="s">
        <v>563</v>
      </c>
      <c r="G2528" s="8">
        <v>5333851</v>
      </c>
      <c r="H2528" s="16" t="s">
        <v>2810</v>
      </c>
      <c r="I2528" s="18">
        <v>0</v>
      </c>
      <c r="J2528" s="19">
        <v>303.49700000000001</v>
      </c>
      <c r="K2528" s="19">
        <v>850.875</v>
      </c>
      <c r="L2528" s="19">
        <v>0</v>
      </c>
      <c r="M2528" s="19">
        <v>0</v>
      </c>
      <c r="N2528" s="19">
        <v>0</v>
      </c>
      <c r="O2528" s="19">
        <v>599.65899999999999</v>
      </c>
      <c r="P2528" s="19">
        <v>359.05700000000002</v>
      </c>
      <c r="Q2528" s="19"/>
      <c r="R2528" s="19"/>
      <c r="S2528" s="19"/>
      <c r="T2528" s="19"/>
      <c r="U2528" s="25">
        <v>2113.0879999999997</v>
      </c>
      <c r="V2528" s="18">
        <v>264.13599999999997</v>
      </c>
      <c r="W2528" s="39">
        <v>1.2519439570682982E-4</v>
      </c>
      <c r="X2528" s="35">
        <v>311.0178225562517</v>
      </c>
      <c r="Y2528" s="35"/>
      <c r="Z2528" s="49">
        <v>0</v>
      </c>
      <c r="AC2528" t="s">
        <v>298</v>
      </c>
      <c r="AD2528" t="s">
        <v>299</v>
      </c>
      <c r="AE2528" t="s">
        <v>277</v>
      </c>
    </row>
    <row r="2529" spans="1:31" outlineLevel="1" x14ac:dyDescent="0.35">
      <c r="A2529" s="6" t="s">
        <v>398</v>
      </c>
      <c r="B2529" s="7" t="s">
        <v>562</v>
      </c>
      <c r="C2529" s="7" t="s">
        <v>277</v>
      </c>
      <c r="D2529" s="7" t="s">
        <v>298</v>
      </c>
      <c r="E2529" s="7" t="s">
        <v>299</v>
      </c>
      <c r="F2529" s="7" t="s">
        <v>563</v>
      </c>
      <c r="G2529" s="8">
        <v>5335053</v>
      </c>
      <c r="H2529" s="16" t="s">
        <v>2811</v>
      </c>
      <c r="I2529" s="18">
        <v>0</v>
      </c>
      <c r="J2529" s="19">
        <v>303.49700000000001</v>
      </c>
      <c r="K2529" s="19">
        <v>0</v>
      </c>
      <c r="L2529" s="19">
        <v>482.34500000000003</v>
      </c>
      <c r="M2529" s="19">
        <v>0</v>
      </c>
      <c r="N2529" s="19">
        <v>720.80899999999997</v>
      </c>
      <c r="O2529" s="19">
        <v>605.07600000000002</v>
      </c>
      <c r="P2529" s="19">
        <v>1023.749</v>
      </c>
      <c r="Q2529" s="19"/>
      <c r="R2529" s="19"/>
      <c r="S2529" s="19"/>
      <c r="T2529" s="19"/>
      <c r="U2529" s="25">
        <v>3135.4759999999997</v>
      </c>
      <c r="V2529" s="18">
        <v>391.93449999999996</v>
      </c>
      <c r="W2529" s="39">
        <v>1.8576794864826637E-4</v>
      </c>
      <c r="X2529" s="35">
        <v>461.49943504358828</v>
      </c>
      <c r="Y2529" s="35"/>
      <c r="Z2529" s="49">
        <v>0</v>
      </c>
      <c r="AC2529" t="s">
        <v>298</v>
      </c>
      <c r="AD2529" t="s">
        <v>299</v>
      </c>
      <c r="AE2529" t="s">
        <v>277</v>
      </c>
    </row>
    <row r="2530" spans="1:31" outlineLevel="1" x14ac:dyDescent="0.35">
      <c r="A2530" s="6" t="s">
        <v>398</v>
      </c>
      <c r="B2530" s="7" t="s">
        <v>562</v>
      </c>
      <c r="C2530" s="7" t="s">
        <v>277</v>
      </c>
      <c r="D2530" s="7" t="s">
        <v>298</v>
      </c>
      <c r="E2530" s="7" t="s">
        <v>299</v>
      </c>
      <c r="F2530" s="7" t="s">
        <v>563</v>
      </c>
      <c r="G2530" s="8">
        <v>5335060</v>
      </c>
      <c r="H2530" s="16" t="s">
        <v>2812</v>
      </c>
      <c r="I2530" s="18">
        <v>0</v>
      </c>
      <c r="J2530" s="19">
        <v>484.09500000000003</v>
      </c>
      <c r="K2530" s="19">
        <v>1452.454</v>
      </c>
      <c r="L2530" s="19">
        <v>599.65899999999999</v>
      </c>
      <c r="M2530" s="19">
        <v>487.76299999999998</v>
      </c>
      <c r="N2530" s="19">
        <v>0</v>
      </c>
      <c r="O2530" s="19">
        <v>657.52599999999995</v>
      </c>
      <c r="P2530" s="19">
        <v>1016.583</v>
      </c>
      <c r="Q2530" s="19"/>
      <c r="R2530" s="19"/>
      <c r="S2530" s="19"/>
      <c r="T2530" s="19"/>
      <c r="U2530" s="25">
        <v>4698.08</v>
      </c>
      <c r="V2530" s="18">
        <v>587.26</v>
      </c>
      <c r="W2530" s="39">
        <v>2.7834774821604356E-4</v>
      </c>
      <c r="X2530" s="35">
        <v>691.49349757088919</v>
      </c>
      <c r="Y2530" s="35"/>
      <c r="Z2530" s="49">
        <v>0</v>
      </c>
      <c r="AC2530" t="s">
        <v>298</v>
      </c>
      <c r="AD2530" t="s">
        <v>299</v>
      </c>
      <c r="AE2530" t="s">
        <v>277</v>
      </c>
    </row>
    <row r="2531" spans="1:31" outlineLevel="1" x14ac:dyDescent="0.35">
      <c r="A2531" s="6" t="s">
        <v>398</v>
      </c>
      <c r="B2531" s="7" t="s">
        <v>562</v>
      </c>
      <c r="C2531" s="7" t="s">
        <v>277</v>
      </c>
      <c r="D2531" s="7" t="s">
        <v>298</v>
      </c>
      <c r="E2531" s="7" t="s">
        <v>299</v>
      </c>
      <c r="F2531" s="7" t="s">
        <v>563</v>
      </c>
      <c r="G2531" s="8">
        <v>5333280</v>
      </c>
      <c r="H2531" s="16" t="s">
        <v>2813</v>
      </c>
      <c r="I2531" s="18">
        <v>0</v>
      </c>
      <c r="J2531" s="19">
        <v>303.49700000000001</v>
      </c>
      <c r="K2531" s="19">
        <v>547.37800000000004</v>
      </c>
      <c r="L2531" s="19">
        <v>0</v>
      </c>
      <c r="M2531" s="19">
        <v>180.59800000000001</v>
      </c>
      <c r="N2531" s="19">
        <v>243.881</v>
      </c>
      <c r="O2531" s="19">
        <v>424.47899999999998</v>
      </c>
      <c r="P2531" s="19">
        <v>238.464</v>
      </c>
      <c r="Q2531" s="19"/>
      <c r="R2531" s="19"/>
      <c r="S2531" s="19"/>
      <c r="T2531" s="19"/>
      <c r="U2531" s="25">
        <v>1938.297</v>
      </c>
      <c r="V2531" s="18">
        <v>242.287125</v>
      </c>
      <c r="W2531" s="39">
        <v>1.1483853091558947E-4</v>
      </c>
      <c r="X2531" s="35">
        <v>285.29096393870725</v>
      </c>
      <c r="Y2531" s="35"/>
      <c r="Z2531" s="49">
        <v>0</v>
      </c>
      <c r="AC2531" t="s">
        <v>298</v>
      </c>
      <c r="AD2531" t="s">
        <v>299</v>
      </c>
      <c r="AE2531" t="s">
        <v>277</v>
      </c>
    </row>
    <row r="2532" spans="1:31" outlineLevel="1" x14ac:dyDescent="0.35">
      <c r="A2532" s="6" t="s">
        <v>398</v>
      </c>
      <c r="B2532" s="7" t="s">
        <v>562</v>
      </c>
      <c r="C2532" s="7" t="s">
        <v>277</v>
      </c>
      <c r="D2532" s="7" t="s">
        <v>298</v>
      </c>
      <c r="E2532" s="7" t="s">
        <v>299</v>
      </c>
      <c r="F2532" s="7" t="s">
        <v>563</v>
      </c>
      <c r="G2532" s="8">
        <v>5134537</v>
      </c>
      <c r="H2532" s="16" t="s">
        <v>2814</v>
      </c>
      <c r="I2532" s="18">
        <v>0</v>
      </c>
      <c r="J2532" s="19">
        <v>180.59800000000001</v>
      </c>
      <c r="K2532" s="19">
        <v>0</v>
      </c>
      <c r="L2532" s="19">
        <v>0</v>
      </c>
      <c r="M2532" s="19">
        <v>0</v>
      </c>
      <c r="N2532" s="19">
        <v>243.881</v>
      </c>
      <c r="O2532" s="19">
        <v>0</v>
      </c>
      <c r="P2532" s="19">
        <v>0</v>
      </c>
      <c r="Q2532" s="19"/>
      <c r="R2532" s="19"/>
      <c r="S2532" s="19"/>
      <c r="T2532" s="19"/>
      <c r="U2532" s="25">
        <v>424.47900000000004</v>
      </c>
      <c r="V2532" s="18">
        <v>53.059875000000005</v>
      </c>
      <c r="W2532" s="39">
        <v>2.5149161745861705E-5</v>
      </c>
      <c r="X2532" s="35">
        <v>62.477537282335227</v>
      </c>
      <c r="Y2532" s="35"/>
      <c r="Z2532" s="49">
        <v>0</v>
      </c>
      <c r="AC2532" t="s">
        <v>298</v>
      </c>
      <c r="AD2532" t="s">
        <v>299</v>
      </c>
      <c r="AE2532" t="s">
        <v>277</v>
      </c>
    </row>
    <row r="2533" spans="1:31" outlineLevel="1" x14ac:dyDescent="0.35">
      <c r="A2533" s="6" t="s">
        <v>398</v>
      </c>
      <c r="B2533" s="7" t="s">
        <v>562</v>
      </c>
      <c r="C2533" s="7" t="s">
        <v>277</v>
      </c>
      <c r="D2533" s="7" t="s">
        <v>298</v>
      </c>
      <c r="E2533" s="7" t="s">
        <v>299</v>
      </c>
      <c r="F2533" s="7" t="s">
        <v>563</v>
      </c>
      <c r="G2533" s="8">
        <v>5297227</v>
      </c>
      <c r="H2533" s="16" t="s">
        <v>2815</v>
      </c>
      <c r="I2533" s="18">
        <v>0</v>
      </c>
      <c r="J2533" s="19">
        <v>419.06200000000001</v>
      </c>
      <c r="K2533" s="19">
        <v>778.11900000000003</v>
      </c>
      <c r="L2533" s="19">
        <v>0</v>
      </c>
      <c r="M2533" s="19">
        <v>0</v>
      </c>
      <c r="N2533" s="19">
        <v>0</v>
      </c>
      <c r="O2533" s="19">
        <v>476.928</v>
      </c>
      <c r="P2533" s="19">
        <v>0</v>
      </c>
      <c r="Q2533" s="19"/>
      <c r="R2533" s="19"/>
      <c r="S2533" s="19"/>
      <c r="T2533" s="19"/>
      <c r="U2533" s="25">
        <v>1674.1089999999999</v>
      </c>
      <c r="V2533" s="18">
        <v>209.26362499999999</v>
      </c>
      <c r="W2533" s="39">
        <v>9.9186150601567548E-5</v>
      </c>
      <c r="X2533" s="35">
        <v>246.4060824262047</v>
      </c>
      <c r="Y2533" s="35"/>
      <c r="Z2533" s="49">
        <v>0</v>
      </c>
      <c r="AC2533" t="s">
        <v>298</v>
      </c>
      <c r="AD2533" t="s">
        <v>299</v>
      </c>
      <c r="AE2533" t="s">
        <v>277</v>
      </c>
    </row>
    <row r="2534" spans="1:31" outlineLevel="1" x14ac:dyDescent="0.35">
      <c r="A2534" s="6" t="s">
        <v>398</v>
      </c>
      <c r="B2534" s="7" t="s">
        <v>562</v>
      </c>
      <c r="C2534" s="7" t="s">
        <v>277</v>
      </c>
      <c r="D2534" s="7" t="s">
        <v>298</v>
      </c>
      <c r="E2534" s="7" t="s">
        <v>299</v>
      </c>
      <c r="F2534" s="7" t="s">
        <v>563</v>
      </c>
      <c r="G2534" s="8">
        <v>5279719</v>
      </c>
      <c r="H2534" s="16" t="s">
        <v>2816</v>
      </c>
      <c r="I2534" s="18">
        <v>0</v>
      </c>
      <c r="J2534" s="19">
        <v>419.06200000000001</v>
      </c>
      <c r="K2534" s="19">
        <v>581.64499999999998</v>
      </c>
      <c r="L2534" s="19">
        <v>0</v>
      </c>
      <c r="M2534" s="19">
        <v>539.65499999999997</v>
      </c>
      <c r="N2534" s="19">
        <v>0</v>
      </c>
      <c r="O2534" s="19">
        <v>476.928</v>
      </c>
      <c r="P2534" s="19">
        <v>718.11400000000003</v>
      </c>
      <c r="Q2534" s="19"/>
      <c r="R2534" s="19"/>
      <c r="S2534" s="19"/>
      <c r="T2534" s="19"/>
      <c r="U2534" s="25">
        <v>2735.404</v>
      </c>
      <c r="V2534" s="18">
        <v>341.9255</v>
      </c>
      <c r="W2534" s="39">
        <v>1.6206483156122468E-4</v>
      </c>
      <c r="X2534" s="35">
        <v>402.61427630636359</v>
      </c>
      <c r="Y2534" s="35"/>
      <c r="Z2534" s="49">
        <v>0</v>
      </c>
      <c r="AC2534" t="s">
        <v>298</v>
      </c>
      <c r="AD2534" t="s">
        <v>299</v>
      </c>
      <c r="AE2534" t="s">
        <v>277</v>
      </c>
    </row>
    <row r="2535" spans="1:31" outlineLevel="1" x14ac:dyDescent="0.35">
      <c r="A2535" s="6" t="s">
        <v>398</v>
      </c>
      <c r="B2535" s="7" t="s">
        <v>562</v>
      </c>
      <c r="C2535" s="7" t="s">
        <v>277</v>
      </c>
      <c r="D2535" s="7" t="s">
        <v>298</v>
      </c>
      <c r="E2535" s="7" t="s">
        <v>299</v>
      </c>
      <c r="F2535" s="7" t="s">
        <v>563</v>
      </c>
      <c r="G2535" s="8">
        <v>5293117</v>
      </c>
      <c r="H2535" s="16" t="s">
        <v>2817</v>
      </c>
      <c r="I2535" s="18">
        <v>0</v>
      </c>
      <c r="J2535" s="19">
        <v>419.06200000000001</v>
      </c>
      <c r="K2535" s="19">
        <v>720.25199999999995</v>
      </c>
      <c r="L2535" s="19">
        <v>0</v>
      </c>
      <c r="M2535" s="19">
        <v>0</v>
      </c>
      <c r="N2535" s="19">
        <v>0</v>
      </c>
      <c r="O2535" s="19">
        <v>238.464</v>
      </c>
      <c r="P2535" s="19">
        <v>597.52099999999996</v>
      </c>
      <c r="Q2535" s="19"/>
      <c r="R2535" s="19"/>
      <c r="S2535" s="19"/>
      <c r="T2535" s="19"/>
      <c r="U2535" s="25">
        <v>1975.2989999999998</v>
      </c>
      <c r="V2535" s="18">
        <v>246.91237499999997</v>
      </c>
      <c r="W2535" s="39">
        <v>1.1703079315452324E-4</v>
      </c>
      <c r="X2535" s="35">
        <v>290.73715523326121</v>
      </c>
      <c r="Y2535" s="35"/>
      <c r="Z2535" s="49">
        <v>0</v>
      </c>
      <c r="AC2535" t="s">
        <v>298</v>
      </c>
      <c r="AD2535" t="s">
        <v>299</v>
      </c>
      <c r="AE2535" t="s">
        <v>277</v>
      </c>
    </row>
    <row r="2536" spans="1:31" outlineLevel="1" x14ac:dyDescent="0.35">
      <c r="A2536" s="6" t="s">
        <v>398</v>
      </c>
      <c r="B2536" s="7" t="s">
        <v>562</v>
      </c>
      <c r="C2536" s="7" t="s">
        <v>277</v>
      </c>
      <c r="D2536" s="7" t="s">
        <v>298</v>
      </c>
      <c r="E2536" s="7" t="s">
        <v>299</v>
      </c>
      <c r="F2536" s="7" t="s">
        <v>563</v>
      </c>
      <c r="G2536" s="8">
        <v>5296785</v>
      </c>
      <c r="H2536" s="16" t="s">
        <v>2818</v>
      </c>
      <c r="I2536" s="18">
        <v>0</v>
      </c>
      <c r="J2536" s="19">
        <v>419.06200000000001</v>
      </c>
      <c r="K2536" s="19">
        <v>0</v>
      </c>
      <c r="L2536" s="19">
        <v>0</v>
      </c>
      <c r="M2536" s="19">
        <v>702.23800000000006</v>
      </c>
      <c r="N2536" s="19">
        <v>0</v>
      </c>
      <c r="O2536" s="19">
        <v>0</v>
      </c>
      <c r="P2536" s="19">
        <v>597.52099999999996</v>
      </c>
      <c r="Q2536" s="19"/>
      <c r="R2536" s="19"/>
      <c r="S2536" s="19"/>
      <c r="T2536" s="19"/>
      <c r="U2536" s="25">
        <v>1718.8210000000001</v>
      </c>
      <c r="V2536" s="18">
        <v>214.85262500000002</v>
      </c>
      <c r="W2536" s="39">
        <v>1.0183520819918951E-4</v>
      </c>
      <c r="X2536" s="35">
        <v>252.9870808901282</v>
      </c>
      <c r="Y2536" s="35"/>
      <c r="Z2536" s="49">
        <v>0</v>
      </c>
      <c r="AC2536" t="s">
        <v>298</v>
      </c>
      <c r="AD2536" t="s">
        <v>299</v>
      </c>
      <c r="AE2536" t="s">
        <v>277</v>
      </c>
    </row>
    <row r="2537" spans="1:31" outlineLevel="1" x14ac:dyDescent="0.35">
      <c r="A2537" s="6" t="s">
        <v>398</v>
      </c>
      <c r="B2537" s="7" t="s">
        <v>562</v>
      </c>
      <c r="C2537" s="7" t="s">
        <v>277</v>
      </c>
      <c r="D2537" s="7" t="s">
        <v>298</v>
      </c>
      <c r="E2537" s="7" t="s">
        <v>299</v>
      </c>
      <c r="F2537" s="7" t="s">
        <v>563</v>
      </c>
      <c r="G2537" s="8">
        <v>5139390</v>
      </c>
      <c r="H2537" s="16" t="s">
        <v>2819</v>
      </c>
      <c r="I2537" s="18">
        <v>0</v>
      </c>
      <c r="J2537" s="19">
        <v>303.49700000000001</v>
      </c>
      <c r="K2537" s="19">
        <v>2606.8270000000002</v>
      </c>
      <c r="L2537" s="19">
        <v>0</v>
      </c>
      <c r="M2537" s="19">
        <v>606.99400000000003</v>
      </c>
      <c r="N2537" s="19">
        <v>238.464</v>
      </c>
      <c r="O2537" s="19">
        <v>953.85599999999999</v>
      </c>
      <c r="P2537" s="19">
        <v>0</v>
      </c>
      <c r="Q2537" s="19"/>
      <c r="R2537" s="19"/>
      <c r="S2537" s="19"/>
      <c r="T2537" s="19"/>
      <c r="U2537" s="25">
        <v>4709.6379999999999</v>
      </c>
      <c r="V2537" s="18">
        <v>588.70474999999999</v>
      </c>
      <c r="W2537" s="39">
        <v>2.7903252652417817E-4</v>
      </c>
      <c r="X2537" s="35">
        <v>693.19467802012048</v>
      </c>
      <c r="Y2537" s="35"/>
      <c r="Z2537" s="49">
        <v>0</v>
      </c>
      <c r="AC2537" t="s">
        <v>298</v>
      </c>
      <c r="AD2537" t="s">
        <v>299</v>
      </c>
      <c r="AE2537" t="s">
        <v>277</v>
      </c>
    </row>
    <row r="2538" spans="1:31" outlineLevel="1" x14ac:dyDescent="0.35">
      <c r="A2538" s="6" t="s">
        <v>398</v>
      </c>
      <c r="B2538" s="7" t="s">
        <v>562</v>
      </c>
      <c r="C2538" s="7" t="s">
        <v>277</v>
      </c>
      <c r="D2538" s="7" t="s">
        <v>298</v>
      </c>
      <c r="E2538" s="7" t="s">
        <v>299</v>
      </c>
      <c r="F2538" s="7" t="s">
        <v>563</v>
      </c>
      <c r="G2538" s="8">
        <v>5296280</v>
      </c>
      <c r="H2538" s="16" t="s">
        <v>2820</v>
      </c>
      <c r="I2538" s="18">
        <v>0</v>
      </c>
      <c r="J2538" s="19">
        <v>0</v>
      </c>
      <c r="K2538" s="19">
        <v>359.05700000000002</v>
      </c>
      <c r="L2538" s="19">
        <v>0</v>
      </c>
      <c r="M2538" s="19">
        <v>343.18099999999998</v>
      </c>
      <c r="N2538" s="19">
        <v>0</v>
      </c>
      <c r="O2538" s="19">
        <v>476.928</v>
      </c>
      <c r="P2538" s="19">
        <v>0</v>
      </c>
      <c r="Q2538" s="19"/>
      <c r="R2538" s="19"/>
      <c r="S2538" s="19"/>
      <c r="T2538" s="19"/>
      <c r="U2538" s="25">
        <v>1179.1660000000002</v>
      </c>
      <c r="V2538" s="18">
        <v>147.39575000000002</v>
      </c>
      <c r="W2538" s="39">
        <v>6.9862199211788493E-5</v>
      </c>
      <c r="X2538" s="35">
        <v>173.55720242240986</v>
      </c>
      <c r="Y2538" s="35"/>
      <c r="Z2538" s="49">
        <v>0</v>
      </c>
      <c r="AC2538" t="s">
        <v>298</v>
      </c>
      <c r="AD2538" t="s">
        <v>299</v>
      </c>
      <c r="AE2538" t="s">
        <v>277</v>
      </c>
    </row>
    <row r="2539" spans="1:31" outlineLevel="1" x14ac:dyDescent="0.35">
      <c r="A2539" s="6" t="s">
        <v>398</v>
      </c>
      <c r="B2539" s="7" t="s">
        <v>562</v>
      </c>
      <c r="C2539" s="7" t="s">
        <v>277</v>
      </c>
      <c r="D2539" s="7" t="s">
        <v>298</v>
      </c>
      <c r="E2539" s="7" t="s">
        <v>299</v>
      </c>
      <c r="F2539" s="7" t="s">
        <v>563</v>
      </c>
      <c r="G2539" s="8">
        <v>5290231</v>
      </c>
      <c r="H2539" s="16" t="s">
        <v>2821</v>
      </c>
      <c r="I2539" s="18">
        <v>0</v>
      </c>
      <c r="J2539" s="19">
        <v>0</v>
      </c>
      <c r="K2539" s="19">
        <v>238.464</v>
      </c>
      <c r="L2539" s="19">
        <v>0</v>
      </c>
      <c r="M2539" s="19">
        <v>0</v>
      </c>
      <c r="N2539" s="19">
        <v>0</v>
      </c>
      <c r="O2539" s="19">
        <v>0</v>
      </c>
      <c r="P2539" s="19">
        <v>238.464</v>
      </c>
      <c r="Q2539" s="19"/>
      <c r="R2539" s="19"/>
      <c r="S2539" s="19"/>
      <c r="T2539" s="19"/>
      <c r="U2539" s="25">
        <v>476.928</v>
      </c>
      <c r="V2539" s="18">
        <v>59.616</v>
      </c>
      <c r="W2539" s="39">
        <v>2.8256614374634153E-5</v>
      </c>
      <c r="X2539" s="35">
        <v>70.197316948517056</v>
      </c>
      <c r="Y2539" s="35"/>
      <c r="Z2539" s="49">
        <v>0</v>
      </c>
      <c r="AC2539" t="s">
        <v>298</v>
      </c>
      <c r="AD2539" t="s">
        <v>299</v>
      </c>
      <c r="AE2539" t="s">
        <v>277</v>
      </c>
    </row>
    <row r="2540" spans="1:31" outlineLevel="1" x14ac:dyDescent="0.35">
      <c r="A2540" s="6" t="s">
        <v>398</v>
      </c>
      <c r="B2540" s="7" t="s">
        <v>562</v>
      </c>
      <c r="C2540" s="7" t="s">
        <v>277</v>
      </c>
      <c r="D2540" s="7" t="s">
        <v>298</v>
      </c>
      <c r="E2540" s="7" t="s">
        <v>299</v>
      </c>
      <c r="F2540" s="7" t="s">
        <v>563</v>
      </c>
      <c r="G2540" s="8">
        <v>5137295</v>
      </c>
      <c r="H2540" s="16" t="s">
        <v>2822</v>
      </c>
      <c r="I2540" s="18">
        <v>0</v>
      </c>
      <c r="J2540" s="19">
        <v>0</v>
      </c>
      <c r="K2540" s="19">
        <v>1000.707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/>
      <c r="R2540" s="19"/>
      <c r="S2540" s="19"/>
      <c r="T2540" s="19"/>
      <c r="U2540" s="25">
        <v>1000.707</v>
      </c>
      <c r="V2540" s="18">
        <v>125.088375</v>
      </c>
      <c r="W2540" s="39">
        <v>5.9289015954183905E-5</v>
      </c>
      <c r="X2540" s="35">
        <v>147.29046407759591</v>
      </c>
      <c r="Y2540" s="35"/>
      <c r="Z2540" s="49">
        <v>0</v>
      </c>
      <c r="AC2540" t="s">
        <v>298</v>
      </c>
      <c r="AD2540" t="s">
        <v>299</v>
      </c>
      <c r="AE2540" t="s">
        <v>277</v>
      </c>
    </row>
    <row r="2541" spans="1:31" outlineLevel="1" x14ac:dyDescent="0.35">
      <c r="A2541" s="6" t="s">
        <v>398</v>
      </c>
      <c r="B2541" s="7" t="s">
        <v>562</v>
      </c>
      <c r="C2541" s="7" t="s">
        <v>277</v>
      </c>
      <c r="D2541" s="7" t="s">
        <v>298</v>
      </c>
      <c r="E2541" s="7" t="s">
        <v>299</v>
      </c>
      <c r="F2541" s="7" t="s">
        <v>563</v>
      </c>
      <c r="G2541" s="8">
        <v>5299090</v>
      </c>
      <c r="H2541" s="16" t="s">
        <v>2823</v>
      </c>
      <c r="I2541" s="18">
        <v>0</v>
      </c>
      <c r="J2541" s="19">
        <v>0</v>
      </c>
      <c r="K2541" s="19">
        <v>791.25900000000001</v>
      </c>
      <c r="L2541" s="19">
        <v>0</v>
      </c>
      <c r="M2541" s="19">
        <v>0</v>
      </c>
      <c r="N2541" s="19">
        <v>0</v>
      </c>
      <c r="O2541" s="19">
        <v>0</v>
      </c>
      <c r="P2541" s="19">
        <v>359.05700000000002</v>
      </c>
      <c r="Q2541" s="19"/>
      <c r="R2541" s="19"/>
      <c r="S2541" s="19"/>
      <c r="T2541" s="19"/>
      <c r="U2541" s="25">
        <v>1150.316</v>
      </c>
      <c r="V2541" s="18">
        <v>143.7895</v>
      </c>
      <c r="W2541" s="39">
        <v>6.8152919562222518E-5</v>
      </c>
      <c r="X2541" s="35">
        <v>169.31087468747978</v>
      </c>
      <c r="Y2541" s="35"/>
      <c r="Z2541" s="49">
        <v>0</v>
      </c>
      <c r="AC2541" t="s">
        <v>298</v>
      </c>
      <c r="AD2541" t="s">
        <v>299</v>
      </c>
      <c r="AE2541" t="s">
        <v>277</v>
      </c>
    </row>
    <row r="2542" spans="1:31" outlineLevel="1" x14ac:dyDescent="0.35">
      <c r="A2542" s="6" t="s">
        <v>398</v>
      </c>
      <c r="B2542" s="7" t="s">
        <v>562</v>
      </c>
      <c r="C2542" s="7" t="s">
        <v>277</v>
      </c>
      <c r="D2542" s="7" t="s">
        <v>298</v>
      </c>
      <c r="E2542" s="7" t="s">
        <v>299</v>
      </c>
      <c r="F2542" s="7" t="s">
        <v>563</v>
      </c>
      <c r="G2542" s="8">
        <v>5293906</v>
      </c>
      <c r="H2542" s="16" t="s">
        <v>2824</v>
      </c>
      <c r="I2542" s="18">
        <v>0</v>
      </c>
      <c r="J2542" s="19">
        <v>0</v>
      </c>
      <c r="K2542" s="19">
        <v>662.55399999999997</v>
      </c>
      <c r="L2542" s="19">
        <v>0</v>
      </c>
      <c r="M2542" s="19">
        <v>0</v>
      </c>
      <c r="N2542" s="19">
        <v>243.881</v>
      </c>
      <c r="O2542" s="19">
        <v>0</v>
      </c>
      <c r="P2542" s="19">
        <v>238.464</v>
      </c>
      <c r="Q2542" s="19"/>
      <c r="R2542" s="19"/>
      <c r="S2542" s="19"/>
      <c r="T2542" s="19"/>
      <c r="U2542" s="25">
        <v>1144.8989999999999</v>
      </c>
      <c r="V2542" s="18">
        <v>143.11237499999999</v>
      </c>
      <c r="W2542" s="39">
        <v>6.7831977868576106E-5</v>
      </c>
      <c r="X2542" s="35">
        <v>168.5135659408553</v>
      </c>
      <c r="Y2542" s="35"/>
      <c r="Z2542" s="49">
        <v>0</v>
      </c>
      <c r="AC2542" t="s">
        <v>298</v>
      </c>
      <c r="AD2542" t="s">
        <v>299</v>
      </c>
      <c r="AE2542" t="s">
        <v>277</v>
      </c>
    </row>
    <row r="2543" spans="1:31" outlineLevel="1" x14ac:dyDescent="0.35">
      <c r="A2543" s="6" t="s">
        <v>398</v>
      </c>
      <c r="B2543" s="7" t="s">
        <v>562</v>
      </c>
      <c r="C2543" s="7" t="s">
        <v>277</v>
      </c>
      <c r="D2543" s="7" t="s">
        <v>298</v>
      </c>
      <c r="E2543" s="7" t="s">
        <v>299</v>
      </c>
      <c r="F2543" s="7" t="s">
        <v>563</v>
      </c>
      <c r="G2543" s="8">
        <v>5301153</v>
      </c>
      <c r="H2543" s="16" t="s">
        <v>2825</v>
      </c>
      <c r="I2543" s="18">
        <v>0</v>
      </c>
      <c r="J2543" s="19">
        <v>0</v>
      </c>
      <c r="K2543" s="19">
        <v>238.464</v>
      </c>
      <c r="L2543" s="19">
        <v>238.464</v>
      </c>
      <c r="M2543" s="19">
        <v>0</v>
      </c>
      <c r="N2543" s="19">
        <v>0</v>
      </c>
      <c r="O2543" s="19">
        <v>476.928</v>
      </c>
      <c r="P2543" s="19">
        <v>359.05700000000002</v>
      </c>
      <c r="Q2543" s="19"/>
      <c r="R2543" s="19"/>
      <c r="S2543" s="19"/>
      <c r="T2543" s="19"/>
      <c r="U2543" s="25">
        <v>1312.913</v>
      </c>
      <c r="V2543" s="18">
        <v>164.114125</v>
      </c>
      <c r="W2543" s="39">
        <v>7.7786324871771103E-5</v>
      </c>
      <c r="X2543" s="35">
        <v>193.24294230330025</v>
      </c>
      <c r="Y2543" s="35"/>
      <c r="Z2543" s="49">
        <v>0</v>
      </c>
      <c r="AC2543" t="s">
        <v>298</v>
      </c>
      <c r="AD2543" t="s">
        <v>299</v>
      </c>
      <c r="AE2543" t="s">
        <v>277</v>
      </c>
    </row>
    <row r="2544" spans="1:31" outlineLevel="1" x14ac:dyDescent="0.35">
      <c r="A2544" s="6" t="s">
        <v>398</v>
      </c>
      <c r="B2544" s="7" t="s">
        <v>4613</v>
      </c>
      <c r="C2544" s="7" t="s">
        <v>277</v>
      </c>
      <c r="D2544" s="7" t="s">
        <v>298</v>
      </c>
      <c r="E2544" s="7" t="s">
        <v>299</v>
      </c>
      <c r="F2544" s="7" t="s">
        <v>563</v>
      </c>
      <c r="G2544" s="8">
        <v>5301025</v>
      </c>
      <c r="H2544" s="16" t="s">
        <v>2826</v>
      </c>
      <c r="I2544" s="18">
        <v>0</v>
      </c>
      <c r="J2544" s="19">
        <v>0</v>
      </c>
      <c r="K2544" s="19">
        <v>476.928</v>
      </c>
      <c r="L2544" s="19">
        <v>0</v>
      </c>
      <c r="M2544" s="19">
        <v>523.779</v>
      </c>
      <c r="N2544" s="19">
        <v>0</v>
      </c>
      <c r="O2544" s="19">
        <v>0</v>
      </c>
      <c r="P2544" s="19">
        <v>0</v>
      </c>
      <c r="Q2544" s="19"/>
      <c r="R2544" s="19"/>
      <c r="S2544" s="19"/>
      <c r="T2544" s="19"/>
      <c r="U2544" s="25">
        <v>1000.707</v>
      </c>
      <c r="V2544" s="18">
        <v>125.088375</v>
      </c>
      <c r="W2544" s="39">
        <v>5.9289015954183905E-5</v>
      </c>
      <c r="X2544" s="35">
        <v>147.29046407759591</v>
      </c>
      <c r="Y2544" s="35"/>
      <c r="Z2544" s="49">
        <v>0</v>
      </c>
      <c r="AC2544" t="s">
        <v>298</v>
      </c>
      <c r="AD2544" t="s">
        <v>299</v>
      </c>
      <c r="AE2544" t="s">
        <v>277</v>
      </c>
    </row>
    <row r="2545" spans="1:31" outlineLevel="1" x14ac:dyDescent="0.35">
      <c r="A2545" s="6" t="s">
        <v>398</v>
      </c>
      <c r="B2545" s="7" t="s">
        <v>562</v>
      </c>
      <c r="C2545" s="7" t="s">
        <v>277</v>
      </c>
      <c r="D2545" s="7" t="s">
        <v>298</v>
      </c>
      <c r="E2545" s="7" t="s">
        <v>299</v>
      </c>
      <c r="F2545" s="7" t="s">
        <v>563</v>
      </c>
      <c r="G2545" s="8">
        <v>5292488</v>
      </c>
      <c r="H2545" s="16" t="s">
        <v>2827</v>
      </c>
      <c r="I2545" s="18">
        <v>0</v>
      </c>
      <c r="J2545" s="19">
        <v>0</v>
      </c>
      <c r="K2545" s="19">
        <v>0</v>
      </c>
      <c r="L2545" s="19">
        <v>0</v>
      </c>
      <c r="M2545" s="19">
        <v>0</v>
      </c>
      <c r="N2545" s="19">
        <v>0</v>
      </c>
      <c r="O2545" s="19">
        <v>597.52099999999996</v>
      </c>
      <c r="P2545" s="19">
        <v>238.464</v>
      </c>
      <c r="Q2545" s="19"/>
      <c r="R2545" s="19"/>
      <c r="S2545" s="19"/>
      <c r="T2545" s="19"/>
      <c r="U2545" s="25">
        <v>835.9849999999999</v>
      </c>
      <c r="V2545" s="18">
        <v>104.49812499999999</v>
      </c>
      <c r="W2545" s="39">
        <v>4.9529710497136947E-5</v>
      </c>
      <c r="X2545" s="35">
        <v>123.04562535478317</v>
      </c>
      <c r="Y2545" s="35"/>
      <c r="Z2545" s="49">
        <v>0</v>
      </c>
      <c r="AC2545" t="s">
        <v>298</v>
      </c>
      <c r="AD2545" t="s">
        <v>299</v>
      </c>
      <c r="AE2545" t="s">
        <v>277</v>
      </c>
    </row>
    <row r="2546" spans="1:31" outlineLevel="1" x14ac:dyDescent="0.35">
      <c r="A2546" s="6" t="s">
        <v>398</v>
      </c>
      <c r="B2546" s="7" t="s">
        <v>4613</v>
      </c>
      <c r="C2546" s="7" t="s">
        <v>277</v>
      </c>
      <c r="D2546" s="7" t="s">
        <v>298</v>
      </c>
      <c r="E2546" s="7" t="s">
        <v>299</v>
      </c>
      <c r="F2546" s="7" t="s">
        <v>563</v>
      </c>
      <c r="G2546" s="8">
        <v>5301229</v>
      </c>
      <c r="H2546" s="16" t="s">
        <v>2828</v>
      </c>
      <c r="I2546" s="18">
        <v>0</v>
      </c>
      <c r="J2546" s="19">
        <v>0</v>
      </c>
      <c r="K2546" s="19">
        <v>0</v>
      </c>
      <c r="L2546" s="19">
        <v>702.23800000000006</v>
      </c>
      <c r="M2546" s="19">
        <v>180.59800000000001</v>
      </c>
      <c r="N2546" s="19">
        <v>0</v>
      </c>
      <c r="O2546" s="19">
        <v>419.06200000000001</v>
      </c>
      <c r="P2546" s="19">
        <v>597.52099999999996</v>
      </c>
      <c r="Q2546" s="19"/>
      <c r="R2546" s="19"/>
      <c r="S2546" s="19"/>
      <c r="T2546" s="19"/>
      <c r="U2546" s="25">
        <v>1899.4190000000001</v>
      </c>
      <c r="V2546" s="18">
        <v>237.42737500000001</v>
      </c>
      <c r="W2546" s="39">
        <v>1.1253512106408773E-4</v>
      </c>
      <c r="X2546" s="35">
        <v>279.56865095158042</v>
      </c>
      <c r="Y2546" s="35"/>
      <c r="Z2546" s="49">
        <v>0</v>
      </c>
      <c r="AC2546" t="s">
        <v>298</v>
      </c>
      <c r="AD2546" t="s">
        <v>299</v>
      </c>
      <c r="AE2546" t="s">
        <v>277</v>
      </c>
    </row>
    <row r="2547" spans="1:31" outlineLevel="1" x14ac:dyDescent="0.35">
      <c r="A2547" s="6" t="s">
        <v>398</v>
      </c>
      <c r="B2547" s="7" t="s">
        <v>4613</v>
      </c>
      <c r="C2547" s="7" t="s">
        <v>277</v>
      </c>
      <c r="D2547" s="7" t="s">
        <v>298</v>
      </c>
      <c r="E2547" s="7" t="s">
        <v>299</v>
      </c>
      <c r="F2547" s="7" t="s">
        <v>563</v>
      </c>
      <c r="G2547" s="8">
        <v>5301236</v>
      </c>
      <c r="H2547" s="16" t="s">
        <v>2829</v>
      </c>
      <c r="I2547" s="18">
        <v>0</v>
      </c>
      <c r="J2547" s="19">
        <v>0</v>
      </c>
      <c r="K2547" s="19">
        <v>0</v>
      </c>
      <c r="L2547" s="19">
        <v>940.702</v>
      </c>
      <c r="M2547" s="19">
        <v>0</v>
      </c>
      <c r="N2547" s="19">
        <v>0</v>
      </c>
      <c r="O2547" s="19">
        <v>838.12300000000005</v>
      </c>
      <c r="P2547" s="19">
        <v>0</v>
      </c>
      <c r="Q2547" s="19"/>
      <c r="R2547" s="19"/>
      <c r="S2547" s="19"/>
      <c r="T2547" s="19"/>
      <c r="U2547" s="25">
        <v>1778.825</v>
      </c>
      <c r="V2547" s="18">
        <v>222.35312500000001</v>
      </c>
      <c r="W2547" s="39">
        <v>1.0539027288177377E-4</v>
      </c>
      <c r="X2547" s="35">
        <v>261.8188538331695</v>
      </c>
      <c r="Y2547" s="35"/>
      <c r="Z2547" s="49">
        <v>0</v>
      </c>
      <c r="AC2547" t="s">
        <v>298</v>
      </c>
      <c r="AD2547" t="s">
        <v>299</v>
      </c>
      <c r="AE2547" t="s">
        <v>277</v>
      </c>
    </row>
    <row r="2548" spans="1:31" outlineLevel="1" x14ac:dyDescent="0.35">
      <c r="A2548" s="6" t="s">
        <v>398</v>
      </c>
      <c r="B2548" s="7" t="s">
        <v>4613</v>
      </c>
      <c r="C2548" s="7" t="s">
        <v>277</v>
      </c>
      <c r="D2548" s="7" t="s">
        <v>298</v>
      </c>
      <c r="E2548" s="7" t="s">
        <v>299</v>
      </c>
      <c r="F2548" s="7" t="s">
        <v>563</v>
      </c>
      <c r="G2548" s="8">
        <v>5301274</v>
      </c>
      <c r="H2548" s="16" t="s">
        <v>2830</v>
      </c>
      <c r="I2548" s="18">
        <v>0</v>
      </c>
      <c r="J2548" s="19">
        <v>0</v>
      </c>
      <c r="K2548" s="19">
        <v>0</v>
      </c>
      <c r="L2548" s="19">
        <v>702.23800000000006</v>
      </c>
      <c r="M2548" s="19">
        <v>180.59800000000001</v>
      </c>
      <c r="N2548" s="19">
        <v>0</v>
      </c>
      <c r="O2548" s="19">
        <v>180.59800000000001</v>
      </c>
      <c r="P2548" s="19">
        <v>0</v>
      </c>
      <c r="Q2548" s="19"/>
      <c r="R2548" s="19"/>
      <c r="S2548" s="19"/>
      <c r="T2548" s="19"/>
      <c r="U2548" s="25">
        <v>1063.434</v>
      </c>
      <c r="V2548" s="18">
        <v>132.92925</v>
      </c>
      <c r="W2548" s="39">
        <v>6.3005410566950769E-5</v>
      </c>
      <c r="X2548" s="35">
        <v>156.5230255967972</v>
      </c>
      <c r="Y2548" s="35"/>
      <c r="Z2548" s="49">
        <v>0</v>
      </c>
      <c r="AC2548" t="s">
        <v>298</v>
      </c>
      <c r="AD2548" t="s">
        <v>299</v>
      </c>
      <c r="AE2548" t="s">
        <v>277</v>
      </c>
    </row>
    <row r="2549" spans="1:31" outlineLevel="1" x14ac:dyDescent="0.35">
      <c r="A2549" s="6" t="s">
        <v>398</v>
      </c>
      <c r="B2549" s="7" t="s">
        <v>4613</v>
      </c>
      <c r="C2549" s="7" t="s">
        <v>277</v>
      </c>
      <c r="D2549" s="7" t="s">
        <v>298</v>
      </c>
      <c r="E2549" s="7" t="s">
        <v>299</v>
      </c>
      <c r="F2549" s="7" t="s">
        <v>563</v>
      </c>
      <c r="G2549" s="8">
        <v>5301371</v>
      </c>
      <c r="H2549" s="16" t="s">
        <v>2831</v>
      </c>
      <c r="I2549" s="18">
        <v>0</v>
      </c>
      <c r="J2549" s="19">
        <v>0</v>
      </c>
      <c r="K2549" s="19">
        <v>0</v>
      </c>
      <c r="L2549" s="19">
        <v>0</v>
      </c>
      <c r="M2549" s="19">
        <v>702.23800000000006</v>
      </c>
      <c r="N2549" s="19">
        <v>0</v>
      </c>
      <c r="O2549" s="19">
        <v>238.464</v>
      </c>
      <c r="P2549" s="19">
        <v>597.52099999999996</v>
      </c>
      <c r="Q2549" s="19"/>
      <c r="R2549" s="19"/>
      <c r="S2549" s="19"/>
      <c r="T2549" s="19"/>
      <c r="U2549" s="25">
        <v>1538.223</v>
      </c>
      <c r="V2549" s="18">
        <v>192.27787499999999</v>
      </c>
      <c r="W2549" s="39">
        <v>9.1135295334291284E-5</v>
      </c>
      <c r="X2549" s="35">
        <v>226.40551082867597</v>
      </c>
      <c r="Y2549" s="35"/>
      <c r="Z2549" s="49">
        <v>0</v>
      </c>
      <c r="AC2549" t="s">
        <v>298</v>
      </c>
      <c r="AD2549" t="s">
        <v>299</v>
      </c>
      <c r="AE2549" t="s">
        <v>277</v>
      </c>
    </row>
    <row r="2550" spans="1:31" outlineLevel="1" x14ac:dyDescent="0.35">
      <c r="A2550" s="6" t="s">
        <v>398</v>
      </c>
      <c r="B2550" s="7" t="s">
        <v>4613</v>
      </c>
      <c r="C2550" s="7" t="s">
        <v>277</v>
      </c>
      <c r="D2550" s="7" t="s">
        <v>298</v>
      </c>
      <c r="E2550" s="7" t="s">
        <v>299</v>
      </c>
      <c r="F2550" s="7" t="s">
        <v>563</v>
      </c>
      <c r="G2550" s="8">
        <v>5301281</v>
      </c>
      <c r="H2550" s="16" t="s">
        <v>2832</v>
      </c>
      <c r="I2550" s="18">
        <v>0</v>
      </c>
      <c r="J2550" s="19">
        <v>0</v>
      </c>
      <c r="K2550" s="19">
        <v>0</v>
      </c>
      <c r="L2550" s="19">
        <v>343.18099999999998</v>
      </c>
      <c r="M2550" s="19">
        <v>0</v>
      </c>
      <c r="N2550" s="19">
        <v>0</v>
      </c>
      <c r="O2550" s="19">
        <v>778.11900000000003</v>
      </c>
      <c r="P2550" s="19">
        <v>0</v>
      </c>
      <c r="Q2550" s="19"/>
      <c r="R2550" s="19"/>
      <c r="S2550" s="19"/>
      <c r="T2550" s="19"/>
      <c r="U2550" s="25">
        <v>1121.3</v>
      </c>
      <c r="V2550" s="18">
        <v>140.16249999999999</v>
      </c>
      <c r="W2550" s="39">
        <v>6.6433804889369624E-5</v>
      </c>
      <c r="X2550" s="35">
        <v>165.04011400960351</v>
      </c>
      <c r="Y2550" s="35"/>
      <c r="Z2550" s="49">
        <v>0</v>
      </c>
      <c r="AC2550" t="s">
        <v>298</v>
      </c>
      <c r="AD2550" t="s">
        <v>299</v>
      </c>
      <c r="AE2550" t="s">
        <v>277</v>
      </c>
    </row>
    <row r="2551" spans="1:31" outlineLevel="1" x14ac:dyDescent="0.35">
      <c r="A2551" s="6" t="s">
        <v>398</v>
      </c>
      <c r="B2551" s="7" t="s">
        <v>4613</v>
      </c>
      <c r="C2551" s="7" t="s">
        <v>277</v>
      </c>
      <c r="D2551" s="7" t="s">
        <v>298</v>
      </c>
      <c r="E2551" s="7" t="s">
        <v>299</v>
      </c>
      <c r="F2551" s="7" t="s">
        <v>563</v>
      </c>
      <c r="G2551" s="8">
        <v>5301485</v>
      </c>
      <c r="H2551" s="16" t="s">
        <v>2833</v>
      </c>
      <c r="I2551" s="18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835.98500000000001</v>
      </c>
      <c r="P2551" s="19">
        <v>0</v>
      </c>
      <c r="Q2551" s="19"/>
      <c r="R2551" s="19"/>
      <c r="S2551" s="19"/>
      <c r="T2551" s="19"/>
      <c r="U2551" s="25">
        <v>835.98500000000001</v>
      </c>
      <c r="V2551" s="18">
        <v>104.498125</v>
      </c>
      <c r="W2551" s="39">
        <v>4.9529710497136954E-5</v>
      </c>
      <c r="X2551" s="35">
        <v>123.0456253547832</v>
      </c>
      <c r="Y2551" s="35"/>
      <c r="Z2551" s="49">
        <v>0</v>
      </c>
      <c r="AC2551" t="s">
        <v>298</v>
      </c>
      <c r="AD2551" t="s">
        <v>299</v>
      </c>
      <c r="AE2551" t="s">
        <v>277</v>
      </c>
    </row>
    <row r="2552" spans="1:31" outlineLevel="1" x14ac:dyDescent="0.35">
      <c r="A2552" s="6" t="s">
        <v>398</v>
      </c>
      <c r="B2552" s="7" t="s">
        <v>562</v>
      </c>
      <c r="C2552" s="7" t="s">
        <v>277</v>
      </c>
      <c r="D2552" s="7" t="s">
        <v>298</v>
      </c>
      <c r="E2552" s="7" t="s">
        <v>299</v>
      </c>
      <c r="F2552" s="7" t="s">
        <v>563</v>
      </c>
      <c r="G2552" s="8">
        <v>5301786</v>
      </c>
      <c r="H2552" s="16" t="s">
        <v>2834</v>
      </c>
      <c r="I2552" s="18">
        <v>0</v>
      </c>
      <c r="J2552" s="19">
        <v>0</v>
      </c>
      <c r="K2552" s="19">
        <v>0</v>
      </c>
      <c r="L2552" s="19">
        <v>0</v>
      </c>
      <c r="M2552" s="19">
        <v>0</v>
      </c>
      <c r="N2552" s="19">
        <v>0</v>
      </c>
      <c r="O2552" s="19">
        <v>597.52099999999996</v>
      </c>
      <c r="P2552" s="19">
        <v>0</v>
      </c>
      <c r="Q2552" s="19"/>
      <c r="R2552" s="19"/>
      <c r="S2552" s="19"/>
      <c r="T2552" s="19"/>
      <c r="U2552" s="25">
        <v>597.52099999999996</v>
      </c>
      <c r="V2552" s="18">
        <v>74.690124999999995</v>
      </c>
      <c r="W2552" s="39">
        <v>3.5401403309819876E-5</v>
      </c>
      <c r="X2552" s="35">
        <v>87.946966880524656</v>
      </c>
      <c r="Y2552" s="35"/>
      <c r="Z2552" s="49">
        <v>0</v>
      </c>
      <c r="AC2552" t="s">
        <v>298</v>
      </c>
      <c r="AD2552" t="s">
        <v>299</v>
      </c>
      <c r="AE2552" t="s">
        <v>277</v>
      </c>
    </row>
    <row r="2553" spans="1:31" outlineLevel="1" x14ac:dyDescent="0.35">
      <c r="A2553" s="6" t="s">
        <v>398</v>
      </c>
      <c r="B2553" s="7" t="s">
        <v>562</v>
      </c>
      <c r="C2553" s="7" t="s">
        <v>277</v>
      </c>
      <c r="D2553" s="7" t="s">
        <v>298</v>
      </c>
      <c r="E2553" s="7" t="s">
        <v>299</v>
      </c>
      <c r="F2553" s="7" t="s">
        <v>563</v>
      </c>
      <c r="G2553" s="8">
        <v>5301717</v>
      </c>
      <c r="H2553" s="16" t="s">
        <v>2835</v>
      </c>
      <c r="I2553" s="18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238.464</v>
      </c>
      <c r="P2553" s="19">
        <v>238.464</v>
      </c>
      <c r="Q2553" s="19"/>
      <c r="R2553" s="19"/>
      <c r="S2553" s="19"/>
      <c r="T2553" s="19"/>
      <c r="U2553" s="25">
        <v>476.928</v>
      </c>
      <c r="V2553" s="18">
        <v>59.616</v>
      </c>
      <c r="W2553" s="39">
        <v>2.8256614374634153E-5</v>
      </c>
      <c r="X2553" s="35">
        <v>70.197316948517056</v>
      </c>
      <c r="Y2553" s="35"/>
      <c r="Z2553" s="49">
        <v>0</v>
      </c>
      <c r="AC2553" t="s">
        <v>298</v>
      </c>
      <c r="AD2553" t="s">
        <v>299</v>
      </c>
      <c r="AE2553" t="s">
        <v>277</v>
      </c>
    </row>
    <row r="2554" spans="1:31" outlineLevel="1" x14ac:dyDescent="0.35">
      <c r="A2554" s="6" t="s">
        <v>398</v>
      </c>
      <c r="B2554" s="7" t="s">
        <v>562</v>
      </c>
      <c r="C2554" s="7" t="s">
        <v>277</v>
      </c>
      <c r="D2554" s="7" t="s">
        <v>298</v>
      </c>
      <c r="E2554" s="7" t="s">
        <v>299</v>
      </c>
      <c r="F2554" s="7" t="s">
        <v>563</v>
      </c>
      <c r="G2554" s="8">
        <v>5301748</v>
      </c>
      <c r="H2554" s="16" t="s">
        <v>2836</v>
      </c>
      <c r="I2554" s="18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0</v>
      </c>
      <c r="O2554" s="19">
        <v>597.52099999999996</v>
      </c>
      <c r="P2554" s="19">
        <v>476.928</v>
      </c>
      <c r="Q2554" s="19"/>
      <c r="R2554" s="19"/>
      <c r="S2554" s="19"/>
      <c r="T2554" s="19"/>
      <c r="U2554" s="25">
        <v>1074.4490000000001</v>
      </c>
      <c r="V2554" s="18">
        <v>134.30612500000001</v>
      </c>
      <c r="W2554" s="39">
        <v>6.3658017684454032E-5</v>
      </c>
      <c r="X2554" s="35">
        <v>158.14428382904174</v>
      </c>
      <c r="Y2554" s="35"/>
      <c r="Z2554" s="49">
        <v>0</v>
      </c>
      <c r="AC2554" t="s">
        <v>298</v>
      </c>
      <c r="AD2554" t="s">
        <v>299</v>
      </c>
      <c r="AE2554" t="s">
        <v>277</v>
      </c>
    </row>
    <row r="2555" spans="1:31" outlineLevel="1" x14ac:dyDescent="0.35">
      <c r="A2555" s="6" t="s">
        <v>398</v>
      </c>
      <c r="B2555" s="7" t="s">
        <v>562</v>
      </c>
      <c r="C2555" s="7" t="s">
        <v>277</v>
      </c>
      <c r="D2555" s="7" t="s">
        <v>298</v>
      </c>
      <c r="E2555" s="7" t="s">
        <v>299</v>
      </c>
      <c r="F2555" s="7" t="s">
        <v>563</v>
      </c>
      <c r="G2555" s="8">
        <v>5301807</v>
      </c>
      <c r="H2555" s="16" t="s">
        <v>2837</v>
      </c>
      <c r="I2555" s="18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359.05700000000002</v>
      </c>
      <c r="P2555" s="19">
        <v>238.464</v>
      </c>
      <c r="Q2555" s="19"/>
      <c r="R2555" s="19"/>
      <c r="S2555" s="19"/>
      <c r="T2555" s="19"/>
      <c r="U2555" s="25">
        <v>597.52099999999996</v>
      </c>
      <c r="V2555" s="18">
        <v>74.690124999999995</v>
      </c>
      <c r="W2555" s="39">
        <v>3.5401403309819876E-5</v>
      </c>
      <c r="X2555" s="35">
        <v>87.946966880524656</v>
      </c>
      <c r="Y2555" s="35"/>
      <c r="Z2555" s="49">
        <v>0</v>
      </c>
      <c r="AC2555" t="s">
        <v>298</v>
      </c>
      <c r="AD2555" t="s">
        <v>299</v>
      </c>
      <c r="AE2555" t="s">
        <v>277</v>
      </c>
    </row>
    <row r="2556" spans="1:31" outlineLevel="1" x14ac:dyDescent="0.35">
      <c r="A2556" s="6" t="s">
        <v>398</v>
      </c>
      <c r="B2556" s="7" t="s">
        <v>562</v>
      </c>
      <c r="C2556" s="7" t="s">
        <v>277</v>
      </c>
      <c r="D2556" s="7" t="s">
        <v>298</v>
      </c>
      <c r="E2556" s="7" t="s">
        <v>299</v>
      </c>
      <c r="F2556" s="7" t="s">
        <v>563</v>
      </c>
      <c r="G2556" s="8">
        <v>5137288</v>
      </c>
      <c r="H2556" s="16" t="s">
        <v>2838</v>
      </c>
      <c r="I2556" s="18">
        <v>0</v>
      </c>
      <c r="J2556" s="19">
        <v>0</v>
      </c>
      <c r="K2556" s="19">
        <v>0</v>
      </c>
      <c r="L2556" s="19">
        <v>0</v>
      </c>
      <c r="M2556" s="19">
        <v>359.05700000000002</v>
      </c>
      <c r="N2556" s="19">
        <v>0</v>
      </c>
      <c r="O2556" s="19">
        <v>0</v>
      </c>
      <c r="P2556" s="19">
        <v>238.464</v>
      </c>
      <c r="Q2556" s="19"/>
      <c r="R2556" s="19"/>
      <c r="S2556" s="19"/>
      <c r="T2556" s="19"/>
      <c r="U2556" s="25">
        <v>597.52099999999996</v>
      </c>
      <c r="V2556" s="18">
        <v>74.690124999999995</v>
      </c>
      <c r="W2556" s="39">
        <v>3.5401403309819876E-5</v>
      </c>
      <c r="X2556" s="35">
        <v>87.946966880524656</v>
      </c>
      <c r="Y2556" s="35"/>
      <c r="Z2556" s="49">
        <v>0</v>
      </c>
      <c r="AC2556" t="s">
        <v>298</v>
      </c>
      <c r="AD2556" t="s">
        <v>299</v>
      </c>
      <c r="AE2556" t="s">
        <v>277</v>
      </c>
    </row>
    <row r="2557" spans="1:31" outlineLevel="1" x14ac:dyDescent="0.35">
      <c r="A2557" s="6" t="s">
        <v>398</v>
      </c>
      <c r="B2557" s="7" t="s">
        <v>562</v>
      </c>
      <c r="C2557" s="7" t="s">
        <v>277</v>
      </c>
      <c r="D2557" s="7" t="s">
        <v>298</v>
      </c>
      <c r="E2557" s="7" t="s">
        <v>299</v>
      </c>
      <c r="F2557" s="7" t="s">
        <v>563</v>
      </c>
      <c r="G2557" s="8">
        <v>5128996</v>
      </c>
      <c r="H2557" s="16" t="s">
        <v>2839</v>
      </c>
      <c r="I2557" s="18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9">
        <v>778.11900000000003</v>
      </c>
      <c r="Q2557" s="19"/>
      <c r="R2557" s="19"/>
      <c r="S2557" s="19"/>
      <c r="T2557" s="19"/>
      <c r="U2557" s="25">
        <v>778.11900000000003</v>
      </c>
      <c r="V2557" s="18">
        <v>97.264875000000004</v>
      </c>
      <c r="W2557" s="39">
        <v>4.6101316174718098E-5</v>
      </c>
      <c r="X2557" s="35">
        <v>114.52853694197688</v>
      </c>
      <c r="Y2557" s="35"/>
      <c r="Z2557" s="49">
        <v>0</v>
      </c>
      <c r="AC2557" t="s">
        <v>298</v>
      </c>
      <c r="AD2557" t="s">
        <v>299</v>
      </c>
      <c r="AE2557" t="s">
        <v>277</v>
      </c>
    </row>
    <row r="2558" spans="1:31" outlineLevel="1" x14ac:dyDescent="0.35">
      <c r="A2558" s="6" t="s">
        <v>398</v>
      </c>
      <c r="B2558" s="7" t="s">
        <v>562</v>
      </c>
      <c r="C2558" s="7" t="s">
        <v>277</v>
      </c>
      <c r="D2558" s="7" t="s">
        <v>298</v>
      </c>
      <c r="E2558" s="7" t="s">
        <v>299</v>
      </c>
      <c r="F2558" s="7" t="s">
        <v>563</v>
      </c>
      <c r="G2558" s="8">
        <v>5123984</v>
      </c>
      <c r="H2558" s="16" t="s">
        <v>2840</v>
      </c>
      <c r="I2558" s="18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359.05700000000002</v>
      </c>
      <c r="Q2558" s="19"/>
      <c r="R2558" s="19"/>
      <c r="S2558" s="19"/>
      <c r="T2558" s="19"/>
      <c r="U2558" s="25">
        <v>359.05700000000002</v>
      </c>
      <c r="V2558" s="18">
        <v>44.882125000000002</v>
      </c>
      <c r="W2558" s="39">
        <v>2.1273096122502801E-5</v>
      </c>
      <c r="X2558" s="35">
        <v>52.848308406266128</v>
      </c>
      <c r="Y2558" s="35"/>
      <c r="Z2558" s="49">
        <v>0</v>
      </c>
      <c r="AC2558" t="s">
        <v>298</v>
      </c>
      <c r="AD2558" t="s">
        <v>299</v>
      </c>
      <c r="AE2558" t="s">
        <v>277</v>
      </c>
    </row>
    <row r="2559" spans="1:31" outlineLevel="1" x14ac:dyDescent="0.35">
      <c r="A2559" s="6" t="s">
        <v>398</v>
      </c>
      <c r="B2559" s="7" t="s">
        <v>562</v>
      </c>
      <c r="C2559" s="7" t="s">
        <v>277</v>
      </c>
      <c r="D2559" s="7" t="s">
        <v>298</v>
      </c>
      <c r="E2559" s="7" t="s">
        <v>299</v>
      </c>
      <c r="F2559" s="7" t="s">
        <v>563</v>
      </c>
      <c r="G2559" s="8">
        <v>5125809</v>
      </c>
      <c r="H2559" s="16" t="s">
        <v>2841</v>
      </c>
      <c r="I2559" s="18">
        <v>539.65499999999997</v>
      </c>
      <c r="J2559" s="19">
        <v>0</v>
      </c>
      <c r="K2559" s="19">
        <v>303.49700000000001</v>
      </c>
      <c r="L2559" s="19">
        <v>0</v>
      </c>
      <c r="M2559" s="19">
        <v>0</v>
      </c>
      <c r="N2559" s="19">
        <v>606.995</v>
      </c>
      <c r="O2559" s="19">
        <v>0</v>
      </c>
      <c r="P2559" s="19">
        <v>238.464</v>
      </c>
      <c r="Q2559" s="19"/>
      <c r="R2559" s="19"/>
      <c r="S2559" s="19"/>
      <c r="T2559" s="19"/>
      <c r="U2559" s="25">
        <v>1688.6109999999999</v>
      </c>
      <c r="V2559" s="18">
        <v>211.07637499999998</v>
      </c>
      <c r="W2559" s="39">
        <v>1.0004535245522459E-4</v>
      </c>
      <c r="X2559" s="35">
        <v>248.54057964672307</v>
      </c>
      <c r="Y2559" s="35"/>
      <c r="Z2559" s="49">
        <v>0</v>
      </c>
      <c r="AC2559" t="s">
        <v>298</v>
      </c>
      <c r="AD2559" t="s">
        <v>299</v>
      </c>
      <c r="AE2559" t="s">
        <v>277</v>
      </c>
    </row>
    <row r="2560" spans="1:31" outlineLevel="1" x14ac:dyDescent="0.35">
      <c r="A2560" s="6" t="s">
        <v>398</v>
      </c>
      <c r="B2560" s="7" t="s">
        <v>562</v>
      </c>
      <c r="C2560" s="7" t="s">
        <v>277</v>
      </c>
      <c r="D2560" s="7" t="s">
        <v>298</v>
      </c>
      <c r="E2560" s="7" t="s">
        <v>299</v>
      </c>
      <c r="F2560" s="7" t="s">
        <v>563</v>
      </c>
      <c r="G2560" s="8">
        <v>5121775</v>
      </c>
      <c r="H2560" s="16" t="s">
        <v>2842</v>
      </c>
      <c r="I2560" s="18">
        <v>895.99</v>
      </c>
      <c r="J2560" s="19">
        <v>0</v>
      </c>
      <c r="K2560" s="19">
        <v>0</v>
      </c>
      <c r="L2560" s="19">
        <v>0</v>
      </c>
      <c r="M2560" s="19">
        <v>243.881</v>
      </c>
      <c r="N2560" s="19">
        <v>785.84199999999998</v>
      </c>
      <c r="O2560" s="19">
        <v>0</v>
      </c>
      <c r="P2560" s="19">
        <v>238.464</v>
      </c>
      <c r="Q2560" s="19"/>
      <c r="R2560" s="19"/>
      <c r="S2560" s="19"/>
      <c r="T2560" s="19"/>
      <c r="U2560" s="25">
        <v>2164.1770000000001</v>
      </c>
      <c r="V2560" s="18">
        <v>270.52212500000002</v>
      </c>
      <c r="W2560" s="39">
        <v>1.2822127224120333E-4</v>
      </c>
      <c r="X2560" s="35">
        <v>318.53742871395855</v>
      </c>
      <c r="Y2560" s="35"/>
      <c r="Z2560" s="49">
        <v>0</v>
      </c>
      <c r="AC2560" t="s">
        <v>298</v>
      </c>
      <c r="AD2560" t="s">
        <v>299</v>
      </c>
      <c r="AE2560" t="s">
        <v>277</v>
      </c>
    </row>
    <row r="2561" spans="1:31" outlineLevel="1" x14ac:dyDescent="0.35">
      <c r="A2561" s="6" t="s">
        <v>398</v>
      </c>
      <c r="B2561" s="7" t="s">
        <v>562</v>
      </c>
      <c r="C2561" s="7" t="s">
        <v>277</v>
      </c>
      <c r="D2561" s="7" t="s">
        <v>298</v>
      </c>
      <c r="E2561" s="7" t="s">
        <v>299</v>
      </c>
      <c r="F2561" s="7" t="s">
        <v>563</v>
      </c>
      <c r="G2561" s="8">
        <v>5129933</v>
      </c>
      <c r="H2561" s="16" t="s">
        <v>2843</v>
      </c>
      <c r="I2561" s="18">
        <v>778.11900000000003</v>
      </c>
      <c r="J2561" s="19">
        <v>0</v>
      </c>
      <c r="K2561" s="19">
        <v>0</v>
      </c>
      <c r="L2561" s="19">
        <v>599.65899999999999</v>
      </c>
      <c r="M2561" s="19">
        <v>0</v>
      </c>
      <c r="N2561" s="19">
        <v>0</v>
      </c>
      <c r="O2561" s="19">
        <v>0</v>
      </c>
      <c r="P2561" s="19">
        <v>780.42499999999995</v>
      </c>
      <c r="Q2561" s="19"/>
      <c r="R2561" s="19"/>
      <c r="S2561" s="19"/>
      <c r="T2561" s="19"/>
      <c r="U2561" s="25">
        <v>2158.203</v>
      </c>
      <c r="V2561" s="18">
        <v>269.775375</v>
      </c>
      <c r="W2561" s="39">
        <v>1.278673298971303E-4</v>
      </c>
      <c r="X2561" s="35">
        <v>317.65813714070129</v>
      </c>
      <c r="Y2561" s="35"/>
      <c r="Z2561" s="49">
        <v>0</v>
      </c>
      <c r="AC2561" t="s">
        <v>298</v>
      </c>
      <c r="AD2561" t="s">
        <v>299</v>
      </c>
      <c r="AE2561" t="s">
        <v>277</v>
      </c>
    </row>
    <row r="2562" spans="1:31" outlineLevel="1" x14ac:dyDescent="0.35">
      <c r="A2562" s="6" t="s">
        <v>398</v>
      </c>
      <c r="B2562" s="7" t="s">
        <v>562</v>
      </c>
      <c r="C2562" s="7" t="s">
        <v>277</v>
      </c>
      <c r="D2562" s="7" t="s">
        <v>298</v>
      </c>
      <c r="E2562" s="7" t="s">
        <v>299</v>
      </c>
      <c r="F2562" s="7" t="s">
        <v>563</v>
      </c>
      <c r="G2562" s="8">
        <v>5126929</v>
      </c>
      <c r="H2562" s="16" t="s">
        <v>2844</v>
      </c>
      <c r="I2562" s="18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597.52099999999996</v>
      </c>
      <c r="Q2562" s="19"/>
      <c r="R2562" s="19"/>
      <c r="S2562" s="19"/>
      <c r="T2562" s="19"/>
      <c r="U2562" s="25">
        <v>597.52099999999996</v>
      </c>
      <c r="V2562" s="18">
        <v>74.690124999999995</v>
      </c>
      <c r="W2562" s="39">
        <v>3.5401403309819876E-5</v>
      </c>
      <c r="X2562" s="35">
        <v>87.946966880524656</v>
      </c>
      <c r="Y2562" s="35"/>
      <c r="Z2562" s="49">
        <v>0</v>
      </c>
      <c r="AC2562" t="s">
        <v>298</v>
      </c>
      <c r="AD2562" t="s">
        <v>299</v>
      </c>
      <c r="AE2562" t="s">
        <v>277</v>
      </c>
    </row>
    <row r="2563" spans="1:31" outlineLevel="1" x14ac:dyDescent="0.35">
      <c r="A2563" s="6" t="s">
        <v>398</v>
      </c>
      <c r="B2563" s="7" t="s">
        <v>562</v>
      </c>
      <c r="C2563" s="7" t="s">
        <v>277</v>
      </c>
      <c r="D2563" s="7" t="s">
        <v>298</v>
      </c>
      <c r="E2563" s="7" t="s">
        <v>299</v>
      </c>
      <c r="F2563" s="7" t="s">
        <v>563</v>
      </c>
      <c r="G2563" s="8">
        <v>5302114</v>
      </c>
      <c r="H2563" s="16" t="s">
        <v>2845</v>
      </c>
      <c r="I2563" s="18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1796.8389999999999</v>
      </c>
      <c r="Q2563" s="19"/>
      <c r="R2563" s="19"/>
      <c r="S2563" s="19"/>
      <c r="T2563" s="19"/>
      <c r="U2563" s="25">
        <v>1796.8389999999999</v>
      </c>
      <c r="V2563" s="18">
        <v>224.60487499999999</v>
      </c>
      <c r="W2563" s="39">
        <v>1.0645755064979044E-4</v>
      </c>
      <c r="X2563" s="35">
        <v>264.47026970204399</v>
      </c>
      <c r="Y2563" s="35"/>
      <c r="Z2563" s="49">
        <v>0</v>
      </c>
      <c r="AC2563" t="s">
        <v>298</v>
      </c>
      <c r="AD2563" t="s">
        <v>299</v>
      </c>
      <c r="AE2563" t="s">
        <v>277</v>
      </c>
    </row>
    <row r="2564" spans="1:31" outlineLevel="1" x14ac:dyDescent="0.35">
      <c r="A2564" s="6" t="s">
        <v>398</v>
      </c>
      <c r="B2564" s="7" t="s">
        <v>562</v>
      </c>
      <c r="C2564" s="7" t="s">
        <v>277</v>
      </c>
      <c r="D2564" s="7" t="s">
        <v>298</v>
      </c>
      <c r="E2564" s="7" t="s">
        <v>299</v>
      </c>
      <c r="F2564" s="7" t="s">
        <v>563</v>
      </c>
      <c r="G2564" s="8">
        <v>5135145</v>
      </c>
      <c r="H2564" s="16" t="s">
        <v>2846</v>
      </c>
      <c r="I2564" s="18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9">
        <v>359.05700000000002</v>
      </c>
      <c r="Q2564" s="19"/>
      <c r="R2564" s="19"/>
      <c r="S2564" s="19"/>
      <c r="T2564" s="19"/>
      <c r="U2564" s="25">
        <v>359.05700000000002</v>
      </c>
      <c r="V2564" s="18">
        <v>44.882125000000002</v>
      </c>
      <c r="W2564" s="39">
        <v>2.1273096122502801E-5</v>
      </c>
      <c r="X2564" s="35">
        <v>52.848308406266128</v>
      </c>
      <c r="Y2564" s="35"/>
      <c r="Z2564" s="49">
        <v>0</v>
      </c>
      <c r="AC2564" t="s">
        <v>298</v>
      </c>
      <c r="AD2564" t="s">
        <v>299</v>
      </c>
      <c r="AE2564" t="s">
        <v>277</v>
      </c>
    </row>
    <row r="2565" spans="1:31" outlineLevel="1" x14ac:dyDescent="0.35">
      <c r="A2565" s="6" t="s">
        <v>398</v>
      </c>
      <c r="B2565" s="7" t="s">
        <v>562</v>
      </c>
      <c r="C2565" s="7" t="s">
        <v>277</v>
      </c>
      <c r="D2565" s="7" t="s">
        <v>298</v>
      </c>
      <c r="E2565" s="7" t="s">
        <v>299</v>
      </c>
      <c r="F2565" s="7" t="s">
        <v>563</v>
      </c>
      <c r="G2565" s="8">
        <v>5336931</v>
      </c>
      <c r="H2565" s="16" t="s">
        <v>2847</v>
      </c>
      <c r="I2565" s="18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547.37800000000004</v>
      </c>
      <c r="O2565" s="19">
        <v>0</v>
      </c>
      <c r="P2565" s="19">
        <v>419.06200000000001</v>
      </c>
      <c r="Q2565" s="19"/>
      <c r="R2565" s="19"/>
      <c r="S2565" s="19"/>
      <c r="T2565" s="19"/>
      <c r="U2565" s="25">
        <v>966.44</v>
      </c>
      <c r="V2565" s="18">
        <v>120.80500000000001</v>
      </c>
      <c r="W2565" s="39">
        <v>5.7258794610971538E-5</v>
      </c>
      <c r="X2565" s="35">
        <v>142.24682759604141</v>
      </c>
      <c r="Y2565" s="35"/>
      <c r="Z2565" s="49">
        <v>0</v>
      </c>
      <c r="AC2565" t="s">
        <v>298</v>
      </c>
      <c r="AD2565" t="s">
        <v>299</v>
      </c>
      <c r="AE2565" t="s">
        <v>277</v>
      </c>
    </row>
    <row r="2566" spans="1:31" outlineLevel="1" x14ac:dyDescent="0.35">
      <c r="A2566" s="6" t="s">
        <v>398</v>
      </c>
      <c r="B2566" s="7" t="s">
        <v>562</v>
      </c>
      <c r="C2566" s="7" t="s">
        <v>277</v>
      </c>
      <c r="D2566" s="7" t="s">
        <v>298</v>
      </c>
      <c r="E2566" s="7" t="s">
        <v>299</v>
      </c>
      <c r="F2566" s="7"/>
      <c r="G2566" s="8">
        <v>5274347</v>
      </c>
      <c r="H2566" s="16" t="s">
        <v>4594</v>
      </c>
      <c r="I2566" s="18">
        <v>0</v>
      </c>
      <c r="J2566" s="19">
        <v>0</v>
      </c>
      <c r="K2566" s="19">
        <v>0</v>
      </c>
      <c r="L2566" s="19">
        <v>0</v>
      </c>
      <c r="M2566" s="19">
        <v>243.881</v>
      </c>
      <c r="N2566" s="19">
        <v>0</v>
      </c>
      <c r="O2566" s="19">
        <v>0</v>
      </c>
      <c r="P2566" s="19">
        <v>0</v>
      </c>
      <c r="Q2566" s="19"/>
      <c r="R2566" s="19"/>
      <c r="S2566" s="19"/>
      <c r="T2566" s="19"/>
      <c r="U2566" s="25">
        <v>243.881</v>
      </c>
      <c r="V2566" s="18">
        <v>30.485125</v>
      </c>
      <c r="W2566" s="39">
        <v>1.4449248880963483E-5</v>
      </c>
      <c r="X2566" s="35">
        <v>35.895967220883009</v>
      </c>
      <c r="Y2566" s="35"/>
      <c r="Z2566" s="49">
        <v>0</v>
      </c>
      <c r="AC2566" t="s">
        <v>298</v>
      </c>
      <c r="AD2566" t="s">
        <v>299</v>
      </c>
      <c r="AE2566" t="s">
        <v>277</v>
      </c>
    </row>
    <row r="2567" spans="1:31" outlineLevel="1" x14ac:dyDescent="0.35">
      <c r="A2567" s="6" t="s">
        <v>398</v>
      </c>
      <c r="B2567" s="7" t="s">
        <v>562</v>
      </c>
      <c r="C2567" s="7" t="s">
        <v>277</v>
      </c>
      <c r="D2567" s="7" t="s">
        <v>298</v>
      </c>
      <c r="E2567" s="7" t="s">
        <v>299</v>
      </c>
      <c r="F2567" s="7"/>
      <c r="G2567" s="8">
        <v>5299322</v>
      </c>
      <c r="H2567" s="16" t="s">
        <v>4598</v>
      </c>
      <c r="I2567" s="18">
        <v>0</v>
      </c>
      <c r="J2567" s="19">
        <v>0</v>
      </c>
      <c r="K2567" s="19">
        <v>0</v>
      </c>
      <c r="L2567" s="19">
        <v>0</v>
      </c>
      <c r="M2567" s="19">
        <v>243.881</v>
      </c>
      <c r="N2567" s="19">
        <v>0</v>
      </c>
      <c r="O2567" s="19">
        <v>0</v>
      </c>
      <c r="P2567" s="19">
        <v>0</v>
      </c>
      <c r="Q2567" s="19"/>
      <c r="R2567" s="19"/>
      <c r="S2567" s="19"/>
      <c r="T2567" s="19"/>
      <c r="U2567" s="25">
        <v>243.881</v>
      </c>
      <c r="V2567" s="18">
        <v>30.485125</v>
      </c>
      <c r="W2567" s="39">
        <v>1.4449248880963483E-5</v>
      </c>
      <c r="X2567" s="35">
        <v>35.895967220883009</v>
      </c>
      <c r="Y2567" s="35"/>
      <c r="Z2567" s="49">
        <v>0</v>
      </c>
      <c r="AC2567" t="s">
        <v>298</v>
      </c>
      <c r="AD2567" t="s">
        <v>299</v>
      </c>
      <c r="AE2567" t="s">
        <v>277</v>
      </c>
    </row>
    <row r="2568" spans="1:31" outlineLevel="1" x14ac:dyDescent="0.35">
      <c r="A2568" s="6" t="s">
        <v>398</v>
      </c>
      <c r="B2568" s="7" t="s">
        <v>562</v>
      </c>
      <c r="C2568" s="7" t="s">
        <v>277</v>
      </c>
      <c r="D2568" s="7" t="s">
        <v>298</v>
      </c>
      <c r="E2568" s="7" t="s">
        <v>299</v>
      </c>
      <c r="F2568" s="7"/>
      <c r="G2568" s="8">
        <v>5330522</v>
      </c>
      <c r="H2568" s="16" t="s">
        <v>4603</v>
      </c>
      <c r="I2568" s="18">
        <v>0</v>
      </c>
      <c r="J2568" s="19">
        <v>0</v>
      </c>
      <c r="K2568" s="19">
        <v>0</v>
      </c>
      <c r="L2568" s="19">
        <v>0</v>
      </c>
      <c r="M2568" s="19">
        <v>0</v>
      </c>
      <c r="N2568" s="19">
        <v>541.96100000000001</v>
      </c>
      <c r="O2568" s="19">
        <v>0</v>
      </c>
      <c r="P2568" s="19">
        <v>0</v>
      </c>
      <c r="Q2568" s="19"/>
      <c r="R2568" s="19"/>
      <c r="S2568" s="19"/>
      <c r="T2568" s="19"/>
      <c r="U2568" s="25">
        <v>541.96100000000001</v>
      </c>
      <c r="V2568" s="18">
        <v>67.745125000000002</v>
      </c>
      <c r="W2568" s="39">
        <v>3.2109632865109832E-5</v>
      </c>
      <c r="X2568" s="35">
        <v>79.769290313706179</v>
      </c>
      <c r="Y2568" s="35"/>
      <c r="Z2568" s="49">
        <v>0</v>
      </c>
      <c r="AC2568" t="s">
        <v>298</v>
      </c>
      <c r="AD2568" t="s">
        <v>299</v>
      </c>
      <c r="AE2568" t="s">
        <v>277</v>
      </c>
    </row>
    <row r="2569" spans="1:31" outlineLevel="1" x14ac:dyDescent="0.35">
      <c r="A2569" s="6" t="s">
        <v>398</v>
      </c>
      <c r="B2569" s="7" t="s">
        <v>416</v>
      </c>
      <c r="C2569" s="7" t="s">
        <v>277</v>
      </c>
      <c r="D2569" s="7" t="s">
        <v>298</v>
      </c>
      <c r="E2569" s="7" t="s">
        <v>299</v>
      </c>
      <c r="F2569" s="7"/>
      <c r="G2569" s="8">
        <v>5050301</v>
      </c>
      <c r="H2569" s="16" t="s">
        <v>489</v>
      </c>
      <c r="I2569" s="18">
        <v>3419.627</v>
      </c>
      <c r="J2569" s="19">
        <v>1253.672</v>
      </c>
      <c r="K2569" s="19">
        <v>7864.1932000000006</v>
      </c>
      <c r="L2569" s="19">
        <v>8860.3829999999998</v>
      </c>
      <c r="M2569" s="19">
        <v>2527.136</v>
      </c>
      <c r="N2569" s="19">
        <v>1213.989</v>
      </c>
      <c r="O2569" s="19">
        <v>1380.6610000000001</v>
      </c>
      <c r="P2569" s="19">
        <v>4713.2280000000001</v>
      </c>
      <c r="Q2569" s="19"/>
      <c r="R2569" s="19"/>
      <c r="S2569" s="19"/>
      <c r="T2569" s="19"/>
      <c r="U2569" s="25">
        <v>31232.889200000001</v>
      </c>
      <c r="V2569" s="18">
        <v>3904.1111500000002</v>
      </c>
      <c r="W2569" s="39">
        <v>1.8504589915670203E-3</v>
      </c>
      <c r="X2569" s="35">
        <v>4597.0566257177516</v>
      </c>
      <c r="Y2569" s="35"/>
      <c r="Z2569" s="49">
        <v>0</v>
      </c>
      <c r="AC2569" t="s">
        <v>298</v>
      </c>
      <c r="AD2569" t="s">
        <v>299</v>
      </c>
      <c r="AE2569" t="s">
        <v>277</v>
      </c>
    </row>
    <row r="2570" spans="1:31" outlineLevel="1" x14ac:dyDescent="0.35">
      <c r="A2570" s="6" t="s">
        <v>398</v>
      </c>
      <c r="B2570" s="7" t="s">
        <v>416</v>
      </c>
      <c r="C2570" s="7" t="s">
        <v>277</v>
      </c>
      <c r="D2570" s="7" t="s">
        <v>298</v>
      </c>
      <c r="E2570" s="7" t="s">
        <v>299</v>
      </c>
      <c r="F2570" s="7"/>
      <c r="G2570" s="8">
        <v>5050152</v>
      </c>
      <c r="H2570" s="16" t="s">
        <v>496</v>
      </c>
      <c r="I2570" s="18">
        <v>6619.2280000000001</v>
      </c>
      <c r="J2570" s="19">
        <v>3013.9259999999999</v>
      </c>
      <c r="K2570" s="19">
        <v>8974.6239999999998</v>
      </c>
      <c r="L2570" s="19">
        <v>3453.8789999999999</v>
      </c>
      <c r="M2570" s="19">
        <v>2472.1979999999999</v>
      </c>
      <c r="N2570" s="19">
        <v>2473.0790000000002</v>
      </c>
      <c r="O2570" s="19">
        <v>2143.8560000000002</v>
      </c>
      <c r="P2570" s="19">
        <v>5541.7349999999997</v>
      </c>
      <c r="Q2570" s="19"/>
      <c r="R2570" s="19"/>
      <c r="S2570" s="19"/>
      <c r="T2570" s="19"/>
      <c r="U2570" s="25">
        <v>34692.525000000001</v>
      </c>
      <c r="V2570" s="18">
        <v>4336.5656250000002</v>
      </c>
      <c r="W2570" s="39">
        <v>2.0554324774543636E-3</v>
      </c>
      <c r="X2570" s="35">
        <v>5106.2679758146969</v>
      </c>
      <c r="Y2570" s="35"/>
      <c r="Z2570" s="49">
        <v>0</v>
      </c>
      <c r="AC2570" t="s">
        <v>298</v>
      </c>
      <c r="AD2570" t="s">
        <v>299</v>
      </c>
      <c r="AE2570" t="s">
        <v>277</v>
      </c>
    </row>
    <row r="2571" spans="1:31" outlineLevel="1" x14ac:dyDescent="0.35">
      <c r="A2571" s="6" t="s">
        <v>398</v>
      </c>
      <c r="B2571" s="7" t="s">
        <v>416</v>
      </c>
      <c r="C2571" s="7" t="s">
        <v>277</v>
      </c>
      <c r="D2571" s="7" t="s">
        <v>298</v>
      </c>
      <c r="E2571" s="7" t="s">
        <v>299</v>
      </c>
      <c r="F2571" s="7"/>
      <c r="G2571" s="8">
        <v>5128671</v>
      </c>
      <c r="H2571" s="16" t="s">
        <v>501</v>
      </c>
      <c r="I2571" s="18">
        <v>5863.8040000000001</v>
      </c>
      <c r="J2571" s="19">
        <v>1605.7180000000001</v>
      </c>
      <c r="K2571" s="19">
        <v>7064.8069999999998</v>
      </c>
      <c r="L2571" s="19">
        <v>6007.4949999999999</v>
      </c>
      <c r="M2571" s="19">
        <v>3821.5940000000001</v>
      </c>
      <c r="N2571" s="19">
        <v>1698.482</v>
      </c>
      <c r="O2571" s="19">
        <v>2401.7240000000002</v>
      </c>
      <c r="P2571" s="19">
        <v>3468.0369999999998</v>
      </c>
      <c r="Q2571" s="19"/>
      <c r="R2571" s="19"/>
      <c r="S2571" s="19"/>
      <c r="T2571" s="19"/>
      <c r="U2571" s="25">
        <v>31931.661000000004</v>
      </c>
      <c r="V2571" s="18">
        <v>3991.4576250000005</v>
      </c>
      <c r="W2571" s="39">
        <v>1.8918592140082882E-3</v>
      </c>
      <c r="X2571" s="35">
        <v>4699.9063336805584</v>
      </c>
      <c r="Y2571" s="35"/>
      <c r="Z2571" s="49">
        <v>0</v>
      </c>
      <c r="AC2571" t="s">
        <v>298</v>
      </c>
      <c r="AD2571" t="s">
        <v>299</v>
      </c>
      <c r="AE2571" t="s">
        <v>277</v>
      </c>
    </row>
    <row r="2572" spans="1:31" outlineLevel="1" x14ac:dyDescent="0.35">
      <c r="A2572" s="6" t="s">
        <v>398</v>
      </c>
      <c r="B2572" s="7" t="s">
        <v>416</v>
      </c>
      <c r="C2572" s="7" t="s">
        <v>277</v>
      </c>
      <c r="D2572" s="7" t="s">
        <v>298</v>
      </c>
      <c r="E2572" s="7" t="s">
        <v>299</v>
      </c>
      <c r="F2572" s="7"/>
      <c r="G2572" s="8">
        <v>5336588</v>
      </c>
      <c r="H2572" s="16" t="s">
        <v>514</v>
      </c>
      <c r="I2572" s="18">
        <v>718.11400000000003</v>
      </c>
      <c r="J2572" s="19">
        <v>2070.2820000000002</v>
      </c>
      <c r="K2572" s="19">
        <v>3977.2559999999999</v>
      </c>
      <c r="L2572" s="19">
        <v>1918.547</v>
      </c>
      <c r="M2572" s="19">
        <v>1867.1210000000001</v>
      </c>
      <c r="N2572" s="19">
        <v>581.64499999999998</v>
      </c>
      <c r="O2572" s="19">
        <v>2284.7570000000001</v>
      </c>
      <c r="P2572" s="19">
        <v>2218.7910000000002</v>
      </c>
      <c r="Q2572" s="19"/>
      <c r="R2572" s="19"/>
      <c r="S2572" s="19"/>
      <c r="T2572" s="19"/>
      <c r="U2572" s="25">
        <v>15636.512999999999</v>
      </c>
      <c r="V2572" s="18">
        <v>1954.5641249999999</v>
      </c>
      <c r="W2572" s="39">
        <v>9.264184908517717E-4</v>
      </c>
      <c r="X2572" s="35">
        <v>2301.48210847467</v>
      </c>
      <c r="Y2572" s="35"/>
      <c r="Z2572" s="49">
        <v>0</v>
      </c>
      <c r="AC2572" t="s">
        <v>298</v>
      </c>
      <c r="AD2572" t="s">
        <v>299</v>
      </c>
      <c r="AE2572" t="s">
        <v>277</v>
      </c>
    </row>
    <row r="2573" spans="1:31" outlineLevel="1" x14ac:dyDescent="0.35">
      <c r="A2573" s="6" t="s">
        <v>398</v>
      </c>
      <c r="B2573" s="7" t="s">
        <v>416</v>
      </c>
      <c r="C2573" s="7" t="s">
        <v>277</v>
      </c>
      <c r="D2573" s="7" t="s">
        <v>298</v>
      </c>
      <c r="E2573" s="7" t="s">
        <v>299</v>
      </c>
      <c r="F2573" s="7"/>
      <c r="G2573" s="8">
        <v>5050318</v>
      </c>
      <c r="H2573" s="16" t="s">
        <v>515</v>
      </c>
      <c r="I2573" s="18">
        <v>5595.0919999999996</v>
      </c>
      <c r="J2573" s="19">
        <v>2617.6610000000001</v>
      </c>
      <c r="K2573" s="19">
        <v>7752.1319999999996</v>
      </c>
      <c r="L2573" s="19">
        <v>5411.1509999999998</v>
      </c>
      <c r="M2573" s="19">
        <v>14436.441999999999</v>
      </c>
      <c r="N2573" s="19">
        <v>0</v>
      </c>
      <c r="O2573" s="19">
        <v>2268.0250000000001</v>
      </c>
      <c r="P2573" s="19">
        <v>5361.76</v>
      </c>
      <c r="Q2573" s="19"/>
      <c r="R2573" s="19"/>
      <c r="S2573" s="19"/>
      <c r="T2573" s="19"/>
      <c r="U2573" s="25">
        <v>43442.263000000006</v>
      </c>
      <c r="V2573" s="18">
        <v>5430.2828750000008</v>
      </c>
      <c r="W2573" s="39">
        <v>2.573829326758835E-3</v>
      </c>
      <c r="X2573" s="35">
        <v>6394.1104417686447</v>
      </c>
      <c r="Y2573" s="35"/>
      <c r="Z2573" s="49">
        <v>0</v>
      </c>
      <c r="AC2573" t="s">
        <v>298</v>
      </c>
      <c r="AD2573" t="s">
        <v>299</v>
      </c>
      <c r="AE2573" t="s">
        <v>277</v>
      </c>
    </row>
    <row r="2574" spans="1:31" outlineLevel="1" x14ac:dyDescent="0.35">
      <c r="A2574" s="6" t="s">
        <v>398</v>
      </c>
      <c r="B2574" s="7" t="s">
        <v>416</v>
      </c>
      <c r="C2574" s="7" t="s">
        <v>277</v>
      </c>
      <c r="D2574" s="7" t="s">
        <v>298</v>
      </c>
      <c r="E2574" s="7" t="s">
        <v>299</v>
      </c>
      <c r="F2574" s="7"/>
      <c r="G2574" s="8">
        <v>5050204</v>
      </c>
      <c r="H2574" s="16" t="s">
        <v>516</v>
      </c>
      <c r="I2574" s="18">
        <v>343.18099999999998</v>
      </c>
      <c r="J2574" s="19">
        <v>11771.731</v>
      </c>
      <c r="K2574" s="19">
        <v>7551.0159999999996</v>
      </c>
      <c r="L2574" s="19">
        <v>5728.5280000000002</v>
      </c>
      <c r="M2574" s="19">
        <v>9613.84</v>
      </c>
      <c r="N2574" s="19">
        <v>2053.94</v>
      </c>
      <c r="O2574" s="19">
        <v>7725.5330000000004</v>
      </c>
      <c r="P2574" s="19">
        <v>14224.021000000001</v>
      </c>
      <c r="Q2574" s="19"/>
      <c r="R2574" s="19"/>
      <c r="S2574" s="19"/>
      <c r="T2574" s="19"/>
      <c r="U2574" s="25">
        <v>59011.790000000008</v>
      </c>
      <c r="V2574" s="18">
        <v>7376.473750000001</v>
      </c>
      <c r="W2574" s="39">
        <v>3.4962790894786889E-3</v>
      </c>
      <c r="X2574" s="35">
        <v>8685.7331218324998</v>
      </c>
      <c r="Y2574" s="35"/>
      <c r="Z2574" s="49">
        <v>0</v>
      </c>
      <c r="AC2574" t="s">
        <v>298</v>
      </c>
      <c r="AD2574" t="s">
        <v>299</v>
      </c>
      <c r="AE2574" t="s">
        <v>277</v>
      </c>
    </row>
    <row r="2575" spans="1:31" outlineLevel="1" x14ac:dyDescent="0.35">
      <c r="A2575" s="6" t="s">
        <v>398</v>
      </c>
      <c r="B2575" s="7" t="s">
        <v>416</v>
      </c>
      <c r="C2575" s="7" t="s">
        <v>277</v>
      </c>
      <c r="D2575" s="7" t="s">
        <v>298</v>
      </c>
      <c r="E2575" s="7" t="s">
        <v>299</v>
      </c>
      <c r="F2575" s="7"/>
      <c r="G2575" s="8">
        <v>5120060</v>
      </c>
      <c r="H2575" s="16" t="s">
        <v>524</v>
      </c>
      <c r="I2575" s="18">
        <v>1375.64</v>
      </c>
      <c r="J2575" s="19">
        <v>2666.4409999999998</v>
      </c>
      <c r="K2575" s="19">
        <v>2953.1289999999999</v>
      </c>
      <c r="L2575" s="19">
        <v>3374.5770000000002</v>
      </c>
      <c r="M2575" s="19">
        <v>1090.701</v>
      </c>
      <c r="N2575" s="19">
        <v>1751.4024399999998</v>
      </c>
      <c r="O2575" s="19">
        <v>1388.1010000000001</v>
      </c>
      <c r="P2575" s="19">
        <v>2717.9470000000001</v>
      </c>
      <c r="Q2575" s="19"/>
      <c r="R2575" s="19"/>
      <c r="S2575" s="19"/>
      <c r="T2575" s="19"/>
      <c r="U2575" s="25">
        <v>17317.938440000002</v>
      </c>
      <c r="V2575" s="18">
        <v>2164.7423050000002</v>
      </c>
      <c r="W2575" s="39">
        <v>1.0260381195122397E-3</v>
      </c>
      <c r="X2575" s="35">
        <v>2548.9650713893657</v>
      </c>
      <c r="Y2575" s="35"/>
      <c r="Z2575" s="49">
        <v>0</v>
      </c>
      <c r="AC2575" t="s">
        <v>298</v>
      </c>
      <c r="AD2575" t="s">
        <v>299</v>
      </c>
      <c r="AE2575" t="s">
        <v>277</v>
      </c>
    </row>
    <row r="2576" spans="1:31" outlineLevel="1" x14ac:dyDescent="0.35">
      <c r="A2576" s="6" t="s">
        <v>398</v>
      </c>
      <c r="B2576" s="7" t="s">
        <v>416</v>
      </c>
      <c r="C2576" s="7" t="s">
        <v>277</v>
      </c>
      <c r="D2576" s="7" t="s">
        <v>298</v>
      </c>
      <c r="E2576" s="7" t="s">
        <v>299</v>
      </c>
      <c r="F2576" s="7"/>
      <c r="G2576" s="8">
        <v>5120136</v>
      </c>
      <c r="H2576" s="16" t="s">
        <v>525</v>
      </c>
      <c r="I2576" s="18">
        <v>720.25199999999995</v>
      </c>
      <c r="J2576" s="19">
        <v>3582.8620000000001</v>
      </c>
      <c r="K2576" s="19">
        <v>4723.1959999999999</v>
      </c>
      <c r="L2576" s="19">
        <v>4679.5200000000004</v>
      </c>
      <c r="M2576" s="19">
        <v>1387.5429999999999</v>
      </c>
      <c r="N2576" s="19">
        <v>547.37800000000004</v>
      </c>
      <c r="O2576" s="19">
        <v>2113.1669999999999</v>
      </c>
      <c r="P2576" s="19">
        <v>3674.4389999999999</v>
      </c>
      <c r="Q2576" s="19"/>
      <c r="R2576" s="19"/>
      <c r="S2576" s="19"/>
      <c r="T2576" s="19"/>
      <c r="U2576" s="25">
        <v>21428.357</v>
      </c>
      <c r="V2576" s="18">
        <v>2678.544625</v>
      </c>
      <c r="W2576" s="39">
        <v>1.2695686150341191E-3</v>
      </c>
      <c r="X2576" s="35">
        <v>3153.9627952541564</v>
      </c>
      <c r="Y2576" s="35"/>
      <c r="Z2576" s="49">
        <v>0</v>
      </c>
      <c r="AC2576" t="s">
        <v>298</v>
      </c>
      <c r="AD2576" t="s">
        <v>299</v>
      </c>
      <c r="AE2576" t="s">
        <v>277</v>
      </c>
    </row>
    <row r="2577" spans="1:31" outlineLevel="1" x14ac:dyDescent="0.35">
      <c r="A2577" s="6" t="s">
        <v>398</v>
      </c>
      <c r="B2577" s="7" t="s">
        <v>416</v>
      </c>
      <c r="C2577" s="7" t="s">
        <v>277</v>
      </c>
      <c r="D2577" s="7" t="s">
        <v>298</v>
      </c>
      <c r="E2577" s="7" t="s">
        <v>299</v>
      </c>
      <c r="F2577" s="7"/>
      <c r="G2577" s="8">
        <v>5120039</v>
      </c>
      <c r="H2577" s="16" t="s">
        <v>526</v>
      </c>
      <c r="I2577" s="18">
        <v>5568.7640000000001</v>
      </c>
      <c r="J2577" s="19">
        <v>4222.5169999999998</v>
      </c>
      <c r="K2577" s="19">
        <v>12289.567999999999</v>
      </c>
      <c r="L2577" s="19">
        <v>16611.760999999999</v>
      </c>
      <c r="M2577" s="19">
        <v>5700.0415999999996</v>
      </c>
      <c r="N2577" s="19">
        <v>5498.5460000000003</v>
      </c>
      <c r="O2577" s="19">
        <v>4629.58</v>
      </c>
      <c r="P2577" s="19">
        <v>8788.5390000000007</v>
      </c>
      <c r="Q2577" s="19"/>
      <c r="R2577" s="19"/>
      <c r="S2577" s="19"/>
      <c r="T2577" s="19"/>
      <c r="U2577" s="25">
        <v>63309.316600000006</v>
      </c>
      <c r="V2577" s="18">
        <v>7913.6645750000007</v>
      </c>
      <c r="W2577" s="39">
        <v>3.7508951990401587E-3</v>
      </c>
      <c r="X2577" s="35">
        <v>9318.27060513162</v>
      </c>
      <c r="Y2577" s="35"/>
      <c r="Z2577" s="49">
        <v>0</v>
      </c>
      <c r="AC2577" t="s">
        <v>298</v>
      </c>
      <c r="AD2577" t="s">
        <v>299</v>
      </c>
      <c r="AE2577" t="s">
        <v>277</v>
      </c>
    </row>
    <row r="2578" spans="1:31" outlineLevel="1" x14ac:dyDescent="0.35">
      <c r="A2578" s="6" t="s">
        <v>398</v>
      </c>
      <c r="B2578" s="7" t="s">
        <v>416</v>
      </c>
      <c r="C2578" s="7" t="s">
        <v>277</v>
      </c>
      <c r="D2578" s="7" t="s">
        <v>298</v>
      </c>
      <c r="E2578" s="7" t="s">
        <v>299</v>
      </c>
      <c r="F2578" s="7"/>
      <c r="G2578" s="8">
        <v>5121526</v>
      </c>
      <c r="H2578" s="16" t="s">
        <v>529</v>
      </c>
      <c r="I2578" s="18">
        <v>683.10199999999998</v>
      </c>
      <c r="J2578" s="19">
        <v>1279.0229999999999</v>
      </c>
      <c r="K2578" s="19">
        <v>11840.672</v>
      </c>
      <c r="L2578" s="19">
        <v>10677.953</v>
      </c>
      <c r="M2578" s="19">
        <v>10038.843000000001</v>
      </c>
      <c r="N2578" s="19">
        <v>606.995</v>
      </c>
      <c r="O2578" s="19">
        <v>9010.625</v>
      </c>
      <c r="P2578" s="19">
        <v>5687.2240000000002</v>
      </c>
      <c r="Q2578" s="19"/>
      <c r="R2578" s="19"/>
      <c r="S2578" s="19"/>
      <c r="T2578" s="19"/>
      <c r="U2578" s="25">
        <v>49824.437000000005</v>
      </c>
      <c r="V2578" s="18">
        <v>6228.0546250000007</v>
      </c>
      <c r="W2578" s="39">
        <v>2.9519548081518676E-3</v>
      </c>
      <c r="X2578" s="35">
        <v>7333.4796780025936</v>
      </c>
      <c r="Y2578" s="35"/>
      <c r="Z2578" s="49">
        <v>0</v>
      </c>
      <c r="AC2578" t="s">
        <v>298</v>
      </c>
      <c r="AD2578" t="s">
        <v>299</v>
      </c>
      <c r="AE2578" t="s">
        <v>277</v>
      </c>
    </row>
    <row r="2579" spans="1:31" outlineLevel="1" x14ac:dyDescent="0.35">
      <c r="A2579" s="6" t="s">
        <v>398</v>
      </c>
      <c r="B2579" s="7" t="s">
        <v>416</v>
      </c>
      <c r="C2579" s="7" t="s">
        <v>277</v>
      </c>
      <c r="D2579" s="7" t="s">
        <v>298</v>
      </c>
      <c r="E2579" s="7" t="s">
        <v>299</v>
      </c>
      <c r="F2579" s="7"/>
      <c r="G2579" s="8">
        <v>5050024</v>
      </c>
      <c r="H2579" s="16" t="s">
        <v>539</v>
      </c>
      <c r="I2579" s="18">
        <v>2490.7040000000002</v>
      </c>
      <c r="J2579" s="19">
        <v>2861.5419999999999</v>
      </c>
      <c r="K2579" s="19">
        <v>3691.7730000000001</v>
      </c>
      <c r="L2579" s="19">
        <v>5818.509</v>
      </c>
      <c r="M2579" s="19">
        <v>4990.0550000000003</v>
      </c>
      <c r="N2579" s="19">
        <v>0</v>
      </c>
      <c r="O2579" s="19">
        <v>2011.4290000000001</v>
      </c>
      <c r="P2579" s="19">
        <v>9211.1389999999992</v>
      </c>
      <c r="Q2579" s="19"/>
      <c r="R2579" s="19"/>
      <c r="S2579" s="19"/>
      <c r="T2579" s="19"/>
      <c r="U2579" s="25">
        <v>31075.150999999998</v>
      </c>
      <c r="V2579" s="18">
        <v>3884.3938749999998</v>
      </c>
      <c r="W2579" s="39">
        <v>1.8411134562041373E-3</v>
      </c>
      <c r="X2579" s="35">
        <v>4573.8397073982378</v>
      </c>
      <c r="Y2579" s="35"/>
      <c r="Z2579" s="49">
        <v>0</v>
      </c>
      <c r="AC2579" t="s">
        <v>298</v>
      </c>
      <c r="AD2579" t="s">
        <v>299</v>
      </c>
      <c r="AE2579" t="s">
        <v>277</v>
      </c>
    </row>
    <row r="2580" spans="1:31" outlineLevel="1" x14ac:dyDescent="0.35">
      <c r="A2580" s="6" t="s">
        <v>398</v>
      </c>
      <c r="B2580" s="7" t="s">
        <v>416</v>
      </c>
      <c r="C2580" s="7" t="s">
        <v>277</v>
      </c>
      <c r="D2580" s="7" t="s">
        <v>298</v>
      </c>
      <c r="E2580" s="7" t="s">
        <v>299</v>
      </c>
      <c r="F2580" s="7"/>
      <c r="G2580" s="8">
        <v>5131239</v>
      </c>
      <c r="H2580" s="16" t="s">
        <v>542</v>
      </c>
      <c r="I2580" s="18">
        <v>4422.7950000000001</v>
      </c>
      <c r="J2580" s="19">
        <v>2373.7800000000002</v>
      </c>
      <c r="K2580" s="19">
        <v>3252.59</v>
      </c>
      <c r="L2580" s="19">
        <v>4441.826</v>
      </c>
      <c r="M2580" s="19">
        <v>1261.6099999999999</v>
      </c>
      <c r="N2580" s="19">
        <v>713.55100000000004</v>
      </c>
      <c r="O2580" s="19">
        <v>2248.547</v>
      </c>
      <c r="P2580" s="19">
        <v>4442.7920000000004</v>
      </c>
      <c r="Q2580" s="19"/>
      <c r="R2580" s="19"/>
      <c r="S2580" s="19"/>
      <c r="T2580" s="19"/>
      <c r="U2580" s="25">
        <v>23157.491000000002</v>
      </c>
      <c r="V2580" s="18">
        <v>2894.6863750000002</v>
      </c>
      <c r="W2580" s="39">
        <v>1.3720148388667913E-3</v>
      </c>
      <c r="X2580" s="35">
        <v>3408.467809521419</v>
      </c>
      <c r="Y2580" s="35"/>
      <c r="Z2580" s="49">
        <v>0</v>
      </c>
      <c r="AC2580" t="s">
        <v>298</v>
      </c>
      <c r="AD2580" t="s">
        <v>299</v>
      </c>
      <c r="AE2580" t="s">
        <v>277</v>
      </c>
    </row>
    <row r="2581" spans="1:31" outlineLevel="1" x14ac:dyDescent="0.35">
      <c r="A2581" s="6" t="s">
        <v>398</v>
      </c>
      <c r="B2581" s="7" t="s">
        <v>416</v>
      </c>
      <c r="C2581" s="7" t="s">
        <v>277</v>
      </c>
      <c r="D2581" s="7" t="s">
        <v>298</v>
      </c>
      <c r="E2581" s="7" t="s">
        <v>299</v>
      </c>
      <c r="F2581" s="7"/>
      <c r="G2581" s="8">
        <v>5127388</v>
      </c>
      <c r="H2581" s="16" t="s">
        <v>543</v>
      </c>
      <c r="I2581" s="18">
        <v>1065.8240000000001</v>
      </c>
      <c r="J2581" s="19">
        <v>2843.3710000000001</v>
      </c>
      <c r="K2581" s="19">
        <v>1322.4580000000001</v>
      </c>
      <c r="L2581" s="19">
        <v>1783.134</v>
      </c>
      <c r="M2581" s="19">
        <v>0</v>
      </c>
      <c r="N2581" s="19">
        <v>547.37800000000004</v>
      </c>
      <c r="O2581" s="19">
        <v>3554.681</v>
      </c>
      <c r="P2581" s="19">
        <v>1029.723</v>
      </c>
      <c r="Q2581" s="19"/>
      <c r="R2581" s="19"/>
      <c r="S2581" s="19"/>
      <c r="T2581" s="19"/>
      <c r="U2581" s="25">
        <v>12146.569</v>
      </c>
      <c r="V2581" s="18">
        <v>1518.3211249999999</v>
      </c>
      <c r="W2581" s="39">
        <v>7.1964933115247084E-4</v>
      </c>
      <c r="X2581" s="35">
        <v>1787.8098034295156</v>
      </c>
      <c r="Y2581" s="35"/>
      <c r="Z2581" s="49">
        <v>0</v>
      </c>
      <c r="AC2581" t="s">
        <v>298</v>
      </c>
      <c r="AD2581" t="s">
        <v>299</v>
      </c>
      <c r="AE2581" t="s">
        <v>277</v>
      </c>
    </row>
    <row r="2582" spans="1:31" outlineLevel="1" x14ac:dyDescent="0.35">
      <c r="A2582" s="6" t="s">
        <v>398</v>
      </c>
      <c r="B2582" s="7" t="s">
        <v>416</v>
      </c>
      <c r="C2582" s="7" t="s">
        <v>277</v>
      </c>
      <c r="D2582" s="7" t="s">
        <v>298</v>
      </c>
      <c r="E2582" s="7" t="s">
        <v>299</v>
      </c>
      <c r="F2582" s="7"/>
      <c r="G2582" s="8">
        <v>5338669</v>
      </c>
      <c r="H2582" s="16" t="s">
        <v>549</v>
      </c>
      <c r="I2582" s="18">
        <v>953.85599999999999</v>
      </c>
      <c r="J2582" s="19">
        <v>2070.2829999999999</v>
      </c>
      <c r="K2582" s="19">
        <v>3849.665</v>
      </c>
      <c r="L2582" s="19">
        <v>2693.386</v>
      </c>
      <c r="M2582" s="19">
        <v>1610.8109999999999</v>
      </c>
      <c r="N2582" s="19">
        <v>2655.6080000000002</v>
      </c>
      <c r="O2582" s="19">
        <v>946.11900000000003</v>
      </c>
      <c r="P2582" s="19">
        <v>3390.75</v>
      </c>
      <c r="Q2582" s="19"/>
      <c r="R2582" s="19"/>
      <c r="S2582" s="19"/>
      <c r="T2582" s="19"/>
      <c r="U2582" s="25">
        <v>18170.478000000003</v>
      </c>
      <c r="V2582" s="18">
        <v>2271.3097500000003</v>
      </c>
      <c r="W2582" s="39">
        <v>1.0765486401485627E-3</v>
      </c>
      <c r="X2582" s="35">
        <v>2674.447302888605</v>
      </c>
      <c r="Y2582" s="35"/>
      <c r="Z2582" s="49">
        <v>0</v>
      </c>
      <c r="AC2582" t="s">
        <v>298</v>
      </c>
      <c r="AD2582" t="s">
        <v>299</v>
      </c>
      <c r="AE2582" t="s">
        <v>277</v>
      </c>
    </row>
    <row r="2583" spans="1:31" outlineLevel="1" x14ac:dyDescent="0.35">
      <c r="A2583" s="6" t="s">
        <v>398</v>
      </c>
      <c r="B2583" s="7" t="s">
        <v>416</v>
      </c>
      <c r="C2583" s="7" t="s">
        <v>277</v>
      </c>
      <c r="D2583" s="7" t="s">
        <v>298</v>
      </c>
      <c r="E2583" s="7" t="s">
        <v>299</v>
      </c>
      <c r="F2583" s="7"/>
      <c r="G2583" s="8">
        <v>5050176</v>
      </c>
      <c r="H2583" s="16" t="s">
        <v>550</v>
      </c>
      <c r="I2583" s="18">
        <v>953.85599999999999</v>
      </c>
      <c r="J2583" s="19">
        <v>2037.922</v>
      </c>
      <c r="K2583" s="19">
        <v>6709.47</v>
      </c>
      <c r="L2583" s="19">
        <v>3849.0940000000001</v>
      </c>
      <c r="M2583" s="19">
        <v>722.01539999999989</v>
      </c>
      <c r="N2583" s="19">
        <v>2048.6129999999998</v>
      </c>
      <c r="O2583" s="19">
        <v>1916.7049999999999</v>
      </c>
      <c r="P2583" s="19">
        <v>6355.4250000000002</v>
      </c>
      <c r="Q2583" s="19"/>
      <c r="R2583" s="19"/>
      <c r="S2583" s="19"/>
      <c r="T2583" s="19"/>
      <c r="U2583" s="25">
        <v>24593.100399999999</v>
      </c>
      <c r="V2583" s="18">
        <v>3074.1375499999999</v>
      </c>
      <c r="W2583" s="39">
        <v>1.4570705730832766E-3</v>
      </c>
      <c r="X2583" s="35">
        <v>3619.7699936374079</v>
      </c>
      <c r="Y2583" s="35"/>
      <c r="Z2583" s="49">
        <v>0</v>
      </c>
      <c r="AC2583" t="s">
        <v>298</v>
      </c>
      <c r="AD2583" t="s">
        <v>299</v>
      </c>
      <c r="AE2583" t="s">
        <v>277</v>
      </c>
    </row>
    <row r="2584" spans="1:31" outlineLevel="1" x14ac:dyDescent="0.35">
      <c r="A2584" s="6" t="s">
        <v>398</v>
      </c>
      <c r="B2584" s="7" t="s">
        <v>416</v>
      </c>
      <c r="C2584" s="7" t="s">
        <v>277</v>
      </c>
      <c r="D2584" s="7" t="s">
        <v>298</v>
      </c>
      <c r="E2584" s="7" t="s">
        <v>299</v>
      </c>
      <c r="F2584" s="7"/>
      <c r="G2584" s="8">
        <v>5332357</v>
      </c>
      <c r="H2584" s="16" t="s">
        <v>552</v>
      </c>
      <c r="I2584" s="18">
        <v>1279.0229999999999</v>
      </c>
      <c r="J2584" s="19">
        <v>417.99200000000002</v>
      </c>
      <c r="K2584" s="19">
        <v>3333.7339999999999</v>
      </c>
      <c r="L2584" s="19">
        <v>4363.6260000000002</v>
      </c>
      <c r="M2584" s="19">
        <v>1919.5709999999999</v>
      </c>
      <c r="N2584" s="19">
        <v>514.86199999999997</v>
      </c>
      <c r="O2584" s="19">
        <v>2259.8049999999998</v>
      </c>
      <c r="P2584" s="19">
        <v>3958.3209999999999</v>
      </c>
      <c r="Q2584" s="19"/>
      <c r="R2584" s="19"/>
      <c r="S2584" s="19"/>
      <c r="T2584" s="19"/>
      <c r="U2584" s="25">
        <v>18046.934000000001</v>
      </c>
      <c r="V2584" s="18">
        <v>2255.8667500000001</v>
      </c>
      <c r="W2584" s="39">
        <v>1.0692290129379568E-3</v>
      </c>
      <c r="X2584" s="35">
        <v>2656.2633058804868</v>
      </c>
      <c r="Y2584" s="35"/>
      <c r="Z2584" s="49">
        <v>0</v>
      </c>
      <c r="AC2584" t="s">
        <v>298</v>
      </c>
      <c r="AD2584" t="s">
        <v>299</v>
      </c>
      <c r="AE2584" t="s">
        <v>277</v>
      </c>
    </row>
    <row r="2585" spans="1:31" outlineLevel="1" x14ac:dyDescent="0.35">
      <c r="A2585" s="6" t="s">
        <v>398</v>
      </c>
      <c r="B2585" s="7" t="s">
        <v>416</v>
      </c>
      <c r="C2585" s="7" t="s">
        <v>277</v>
      </c>
      <c r="D2585" s="7" t="s">
        <v>298</v>
      </c>
      <c r="E2585" s="7" t="s">
        <v>299</v>
      </c>
      <c r="F2585" s="7"/>
      <c r="G2585" s="8">
        <v>5120077</v>
      </c>
      <c r="H2585" s="16" t="s">
        <v>4591</v>
      </c>
      <c r="I2585" s="18">
        <v>0</v>
      </c>
      <c r="J2585" s="19">
        <v>0</v>
      </c>
      <c r="K2585" s="19">
        <v>0</v>
      </c>
      <c r="L2585" s="19">
        <v>0</v>
      </c>
      <c r="M2585" s="19">
        <v>395.99299999999999</v>
      </c>
      <c r="N2585" s="19">
        <v>0</v>
      </c>
      <c r="O2585" s="19">
        <v>0</v>
      </c>
      <c r="P2585" s="19">
        <v>0</v>
      </c>
      <c r="Q2585" s="19"/>
      <c r="R2585" s="19"/>
      <c r="S2585" s="19"/>
      <c r="T2585" s="19"/>
      <c r="U2585" s="25">
        <v>395.99299999999999</v>
      </c>
      <c r="V2585" s="18">
        <v>49.499124999999999</v>
      </c>
      <c r="W2585" s="39">
        <v>2.3461448050973108E-5</v>
      </c>
      <c r="X2585" s="35">
        <v>58.284785398202914</v>
      </c>
      <c r="Y2585" s="35"/>
      <c r="Z2585" s="49">
        <v>0</v>
      </c>
      <c r="AC2585" t="s">
        <v>298</v>
      </c>
      <c r="AD2585" t="s">
        <v>299</v>
      </c>
      <c r="AE2585" t="s">
        <v>277</v>
      </c>
    </row>
    <row r="2586" spans="1:31" outlineLevel="1" x14ac:dyDescent="0.35">
      <c r="A2586" s="6" t="s">
        <v>398</v>
      </c>
      <c r="B2586" s="7" t="s">
        <v>562</v>
      </c>
      <c r="C2586" s="7" t="s">
        <v>277</v>
      </c>
      <c r="D2586" s="7" t="s">
        <v>301</v>
      </c>
      <c r="E2586" s="7" t="s">
        <v>302</v>
      </c>
      <c r="F2586" s="7" t="s">
        <v>563</v>
      </c>
      <c r="G2586" s="8">
        <v>5338531</v>
      </c>
      <c r="H2586" s="16" t="s">
        <v>2288</v>
      </c>
      <c r="I2586" s="18">
        <v>1206.655</v>
      </c>
      <c r="J2586" s="19">
        <v>476.928</v>
      </c>
      <c r="K2586" s="19">
        <v>359.05700000000002</v>
      </c>
      <c r="L2586" s="19">
        <v>0</v>
      </c>
      <c r="M2586" s="19">
        <v>180.59800000000001</v>
      </c>
      <c r="N2586" s="19">
        <v>541.96100000000001</v>
      </c>
      <c r="O2586" s="19">
        <v>901.01800000000003</v>
      </c>
      <c r="P2586" s="19">
        <v>1322.2180000000001</v>
      </c>
      <c r="Q2586" s="19"/>
      <c r="R2586" s="19"/>
      <c r="S2586" s="19"/>
      <c r="T2586" s="19"/>
      <c r="U2586" s="25">
        <v>4988.4350000000004</v>
      </c>
      <c r="V2586" s="18">
        <v>623.55437500000005</v>
      </c>
      <c r="W2586" s="39">
        <v>2.9555044813457828E-4</v>
      </c>
      <c r="X2586" s="35">
        <v>734.2298056982936</v>
      </c>
      <c r="Y2586" s="35"/>
      <c r="Z2586" s="49">
        <v>0</v>
      </c>
      <c r="AC2586" t="s">
        <v>301</v>
      </c>
      <c r="AD2586" t="s">
        <v>302</v>
      </c>
      <c r="AE2586" t="s">
        <v>277</v>
      </c>
    </row>
    <row r="2587" spans="1:31" outlineLevel="1" x14ac:dyDescent="0.35">
      <c r="A2587" s="6" t="s">
        <v>398</v>
      </c>
      <c r="B2587" s="7" t="s">
        <v>562</v>
      </c>
      <c r="C2587" s="7" t="s">
        <v>277</v>
      </c>
      <c r="D2587" s="7" t="s">
        <v>301</v>
      </c>
      <c r="E2587" s="7" t="s">
        <v>302</v>
      </c>
      <c r="F2587" s="7" t="s">
        <v>563</v>
      </c>
      <c r="G2587" s="8">
        <v>5120361</v>
      </c>
      <c r="H2587" s="16" t="s">
        <v>2289</v>
      </c>
      <c r="I2587" s="18">
        <v>1676.415</v>
      </c>
      <c r="J2587" s="19">
        <v>180.59800000000001</v>
      </c>
      <c r="K2587" s="19">
        <v>906.43499999999995</v>
      </c>
      <c r="L2587" s="19">
        <v>1454.202</v>
      </c>
      <c r="M2587" s="19">
        <v>180.59800000000001</v>
      </c>
      <c r="N2587" s="19">
        <v>0</v>
      </c>
      <c r="O2587" s="19">
        <v>359.05700000000002</v>
      </c>
      <c r="P2587" s="19">
        <v>1809.5909999999999</v>
      </c>
      <c r="Q2587" s="19"/>
      <c r="R2587" s="19"/>
      <c r="S2587" s="19"/>
      <c r="T2587" s="19"/>
      <c r="U2587" s="25">
        <v>6566.8959999999988</v>
      </c>
      <c r="V2587" s="18">
        <v>820.86199999999985</v>
      </c>
      <c r="W2587" s="39">
        <v>3.8906972941477015E-4</v>
      </c>
      <c r="X2587" s="35">
        <v>966.55780302257119</v>
      </c>
      <c r="Y2587" s="35"/>
      <c r="Z2587" s="49">
        <v>0</v>
      </c>
      <c r="AC2587" t="s">
        <v>301</v>
      </c>
      <c r="AD2587" t="s">
        <v>302</v>
      </c>
      <c r="AE2587" t="s">
        <v>277</v>
      </c>
    </row>
    <row r="2588" spans="1:31" outlineLevel="1" x14ac:dyDescent="0.35">
      <c r="A2588" s="6" t="s">
        <v>398</v>
      </c>
      <c r="B2588" s="7" t="s">
        <v>562</v>
      </c>
      <c r="C2588" s="7" t="s">
        <v>277</v>
      </c>
      <c r="D2588" s="7" t="s">
        <v>301</v>
      </c>
      <c r="E2588" s="7" t="s">
        <v>302</v>
      </c>
      <c r="F2588" s="7" t="s">
        <v>563</v>
      </c>
      <c r="G2588" s="8">
        <v>5132667</v>
      </c>
      <c r="H2588" s="16" t="s">
        <v>2290</v>
      </c>
      <c r="I2588" s="18">
        <v>1435.644</v>
      </c>
      <c r="J2588" s="19">
        <v>0</v>
      </c>
      <c r="K2588" s="19">
        <v>303.49700000000001</v>
      </c>
      <c r="L2588" s="19">
        <v>787.59199999999998</v>
      </c>
      <c r="M2588" s="19">
        <v>720.25199999999995</v>
      </c>
      <c r="N2588" s="19">
        <v>0</v>
      </c>
      <c r="O2588" s="19">
        <v>238.464</v>
      </c>
      <c r="P2588" s="19">
        <v>1023.75</v>
      </c>
      <c r="Q2588" s="19"/>
      <c r="R2588" s="19"/>
      <c r="S2588" s="19"/>
      <c r="T2588" s="19"/>
      <c r="U2588" s="25">
        <v>4509.1990000000005</v>
      </c>
      <c r="V2588" s="18">
        <v>563.64987500000007</v>
      </c>
      <c r="W2588" s="39">
        <v>2.6715709138797885E-4</v>
      </c>
      <c r="X2588" s="35">
        <v>663.69278253098219</v>
      </c>
      <c r="Y2588" s="35"/>
      <c r="Z2588" s="49">
        <v>0</v>
      </c>
      <c r="AC2588" t="s">
        <v>301</v>
      </c>
      <c r="AD2588" t="s">
        <v>302</v>
      </c>
      <c r="AE2588" t="s">
        <v>277</v>
      </c>
    </row>
    <row r="2589" spans="1:31" outlineLevel="1" x14ac:dyDescent="0.35">
      <c r="A2589" s="6" t="s">
        <v>398</v>
      </c>
      <c r="B2589" s="7" t="s">
        <v>562</v>
      </c>
      <c r="C2589" s="7" t="s">
        <v>277</v>
      </c>
      <c r="D2589" s="7" t="s">
        <v>301</v>
      </c>
      <c r="E2589" s="7" t="s">
        <v>302</v>
      </c>
      <c r="F2589" s="7" t="s">
        <v>563</v>
      </c>
      <c r="G2589" s="8">
        <v>5272723</v>
      </c>
      <c r="H2589" s="16" t="s">
        <v>2291</v>
      </c>
      <c r="I2589" s="18">
        <v>657.52599999999995</v>
      </c>
      <c r="J2589" s="19">
        <v>180.59800000000001</v>
      </c>
      <c r="K2589" s="19">
        <v>901.01800000000003</v>
      </c>
      <c r="L2589" s="19">
        <v>0</v>
      </c>
      <c r="M2589" s="19">
        <v>68.635999999999996</v>
      </c>
      <c r="N2589" s="19">
        <v>0</v>
      </c>
      <c r="O2589" s="19">
        <v>359.05700000000002</v>
      </c>
      <c r="P2589" s="19">
        <v>903.15599999999995</v>
      </c>
      <c r="Q2589" s="19"/>
      <c r="R2589" s="19"/>
      <c r="S2589" s="19"/>
      <c r="T2589" s="19"/>
      <c r="U2589" s="25">
        <v>3069.991</v>
      </c>
      <c r="V2589" s="18">
        <v>383.748875</v>
      </c>
      <c r="W2589" s="39">
        <v>1.8188815045582871E-4</v>
      </c>
      <c r="X2589" s="35">
        <v>451.86093342411192</v>
      </c>
      <c r="Y2589" s="35"/>
      <c r="Z2589" s="49">
        <v>0</v>
      </c>
      <c r="AC2589" t="s">
        <v>301</v>
      </c>
      <c r="AD2589" t="s">
        <v>302</v>
      </c>
      <c r="AE2589" t="s">
        <v>277</v>
      </c>
    </row>
    <row r="2590" spans="1:31" outlineLevel="1" x14ac:dyDescent="0.35">
      <c r="A2590" s="6" t="s">
        <v>398</v>
      </c>
      <c r="B2590" s="7" t="s">
        <v>562</v>
      </c>
      <c r="C2590" s="7" t="s">
        <v>277</v>
      </c>
      <c r="D2590" s="7" t="s">
        <v>301</v>
      </c>
      <c r="E2590" s="7" t="s">
        <v>302</v>
      </c>
      <c r="F2590" s="7" t="s">
        <v>563</v>
      </c>
      <c r="G2590" s="8">
        <v>5293681</v>
      </c>
      <c r="H2590" s="16" t="s">
        <v>2292</v>
      </c>
      <c r="I2590" s="18">
        <v>1045.4190000000001</v>
      </c>
      <c r="J2590" s="19">
        <v>0</v>
      </c>
      <c r="K2590" s="19">
        <v>0</v>
      </c>
      <c r="L2590" s="19">
        <v>1760.8109999999999</v>
      </c>
      <c r="M2590" s="19">
        <v>0</v>
      </c>
      <c r="N2590" s="19">
        <v>657.52599999999995</v>
      </c>
      <c r="O2590" s="19">
        <v>0</v>
      </c>
      <c r="P2590" s="19">
        <v>597.52099999999996</v>
      </c>
      <c r="Q2590" s="19"/>
      <c r="R2590" s="19"/>
      <c r="S2590" s="19"/>
      <c r="T2590" s="19"/>
      <c r="U2590" s="25">
        <v>4061.277</v>
      </c>
      <c r="V2590" s="18">
        <v>507.65962500000001</v>
      </c>
      <c r="W2590" s="39">
        <v>2.4061899921491519E-4</v>
      </c>
      <c r="X2590" s="35">
        <v>597.76475439630838</v>
      </c>
      <c r="Y2590" s="35"/>
      <c r="Z2590" s="49">
        <v>0</v>
      </c>
      <c r="AC2590" t="s">
        <v>301</v>
      </c>
      <c r="AD2590" t="s">
        <v>302</v>
      </c>
      <c r="AE2590" t="s">
        <v>277</v>
      </c>
    </row>
    <row r="2591" spans="1:31" outlineLevel="1" x14ac:dyDescent="0.35">
      <c r="A2591" s="6" t="s">
        <v>398</v>
      </c>
      <c r="B2591" s="7" t="s">
        <v>562</v>
      </c>
      <c r="C2591" s="7" t="s">
        <v>277</v>
      </c>
      <c r="D2591" s="7" t="s">
        <v>301</v>
      </c>
      <c r="E2591" s="7" t="s">
        <v>302</v>
      </c>
      <c r="F2591" s="7" t="s">
        <v>563</v>
      </c>
      <c r="G2591" s="8">
        <v>5273324</v>
      </c>
      <c r="H2591" s="16" t="s">
        <v>2293</v>
      </c>
      <c r="I2591" s="18">
        <v>1061.2950000000001</v>
      </c>
      <c r="J2591" s="19">
        <v>541.79300000000001</v>
      </c>
      <c r="K2591" s="19">
        <v>1058.5730000000001</v>
      </c>
      <c r="L2591" s="19">
        <v>238.464</v>
      </c>
      <c r="M2591" s="19">
        <v>0</v>
      </c>
      <c r="N2591" s="19">
        <v>180.59800000000001</v>
      </c>
      <c r="O2591" s="19">
        <v>359.05700000000002</v>
      </c>
      <c r="P2591" s="19">
        <v>238.46399999999994</v>
      </c>
      <c r="Q2591" s="19"/>
      <c r="R2591" s="19"/>
      <c r="S2591" s="19"/>
      <c r="T2591" s="19"/>
      <c r="U2591" s="25">
        <v>3678.2439999999997</v>
      </c>
      <c r="V2591" s="18">
        <v>459.78049999999996</v>
      </c>
      <c r="W2591" s="39">
        <v>2.1792539394586147E-4</v>
      </c>
      <c r="X2591" s="35">
        <v>541.38750478474981</v>
      </c>
      <c r="Y2591" s="35"/>
      <c r="Z2591" s="49">
        <v>0</v>
      </c>
      <c r="AC2591" t="s">
        <v>301</v>
      </c>
      <c r="AD2591" t="s">
        <v>302</v>
      </c>
      <c r="AE2591" t="s">
        <v>277</v>
      </c>
    </row>
    <row r="2592" spans="1:31" outlineLevel="1" x14ac:dyDescent="0.35">
      <c r="A2592" s="6" t="s">
        <v>398</v>
      </c>
      <c r="B2592" s="7" t="s">
        <v>562</v>
      </c>
      <c r="C2592" s="7" t="s">
        <v>277</v>
      </c>
      <c r="D2592" s="7" t="s">
        <v>301</v>
      </c>
      <c r="E2592" s="7" t="s">
        <v>302</v>
      </c>
      <c r="F2592" s="7" t="s">
        <v>563</v>
      </c>
      <c r="G2592" s="8">
        <v>5297988</v>
      </c>
      <c r="H2592" s="16" t="s">
        <v>2294</v>
      </c>
      <c r="I2592" s="18">
        <v>778.11900000000003</v>
      </c>
      <c r="J2592" s="19">
        <v>238.464</v>
      </c>
      <c r="K2592" s="19">
        <v>2232.8789999999999</v>
      </c>
      <c r="L2592" s="19">
        <v>238.464</v>
      </c>
      <c r="M2592" s="19">
        <v>359.05700000000002</v>
      </c>
      <c r="N2592" s="19">
        <v>303.49700000000001</v>
      </c>
      <c r="O2592" s="19">
        <v>303.49700000000001</v>
      </c>
      <c r="P2592" s="19">
        <v>1385.1130000000001</v>
      </c>
      <c r="Q2592" s="19"/>
      <c r="R2592" s="19"/>
      <c r="S2592" s="19"/>
      <c r="T2592" s="19"/>
      <c r="U2592" s="25">
        <v>5839.0900000000011</v>
      </c>
      <c r="V2592" s="18">
        <v>729.88625000000013</v>
      </c>
      <c r="W2592" s="39">
        <v>3.459493140029157E-4</v>
      </c>
      <c r="X2592" s="35">
        <v>859.43465558934804</v>
      </c>
      <c r="Y2592" s="35"/>
      <c r="Z2592" s="49">
        <v>0</v>
      </c>
      <c r="AC2592" t="s">
        <v>301</v>
      </c>
      <c r="AD2592" t="s">
        <v>302</v>
      </c>
      <c r="AE2592" t="s">
        <v>277</v>
      </c>
    </row>
    <row r="2593" spans="1:31" outlineLevel="1" x14ac:dyDescent="0.35">
      <c r="A2593" s="6" t="s">
        <v>398</v>
      </c>
      <c r="B2593" s="7" t="s">
        <v>562</v>
      </c>
      <c r="C2593" s="7" t="s">
        <v>277</v>
      </c>
      <c r="D2593" s="7" t="s">
        <v>301</v>
      </c>
      <c r="E2593" s="7" t="s">
        <v>302</v>
      </c>
      <c r="F2593" s="7" t="s">
        <v>563</v>
      </c>
      <c r="G2593" s="8">
        <v>5130652</v>
      </c>
      <c r="H2593" s="16" t="s">
        <v>2295</v>
      </c>
      <c r="I2593" s="18">
        <v>702.23800000000006</v>
      </c>
      <c r="J2593" s="19">
        <v>1016.583</v>
      </c>
      <c r="K2593" s="19">
        <v>238.464</v>
      </c>
      <c r="L2593" s="19">
        <v>1419.768</v>
      </c>
      <c r="M2593" s="19">
        <v>704.37599999999998</v>
      </c>
      <c r="N2593" s="19">
        <v>0</v>
      </c>
      <c r="O2593" s="19">
        <v>0</v>
      </c>
      <c r="P2593" s="19">
        <v>958.71699999999998</v>
      </c>
      <c r="Q2593" s="19"/>
      <c r="R2593" s="19"/>
      <c r="S2593" s="19"/>
      <c r="T2593" s="19"/>
      <c r="U2593" s="25">
        <v>5040.1459999999997</v>
      </c>
      <c r="V2593" s="18">
        <v>630.01824999999997</v>
      </c>
      <c r="W2593" s="39">
        <v>2.9861417638271361E-4</v>
      </c>
      <c r="X2593" s="35">
        <v>741.84096179884705</v>
      </c>
      <c r="Y2593" s="35"/>
      <c r="Z2593" s="49">
        <v>0</v>
      </c>
      <c r="AC2593" t="s">
        <v>301</v>
      </c>
      <c r="AD2593" t="s">
        <v>302</v>
      </c>
      <c r="AE2593" t="s">
        <v>277</v>
      </c>
    </row>
    <row r="2594" spans="1:31" outlineLevel="1" x14ac:dyDescent="0.35">
      <c r="A2594" s="6" t="s">
        <v>398</v>
      </c>
      <c r="B2594" s="7" t="s">
        <v>562</v>
      </c>
      <c r="C2594" s="7" t="s">
        <v>277</v>
      </c>
      <c r="D2594" s="7" t="s">
        <v>301</v>
      </c>
      <c r="E2594" s="7" t="s">
        <v>302</v>
      </c>
      <c r="F2594" s="7" t="s">
        <v>563</v>
      </c>
      <c r="G2594" s="8">
        <v>5336104</v>
      </c>
      <c r="H2594" s="16" t="s">
        <v>2296</v>
      </c>
      <c r="I2594" s="18">
        <v>0</v>
      </c>
      <c r="J2594" s="19">
        <v>0</v>
      </c>
      <c r="K2594" s="19">
        <v>0</v>
      </c>
      <c r="L2594" s="19">
        <v>238.464</v>
      </c>
      <c r="M2594" s="19">
        <v>0</v>
      </c>
      <c r="N2594" s="19">
        <v>0</v>
      </c>
      <c r="O2594" s="19">
        <v>1312.913</v>
      </c>
      <c r="P2594" s="19">
        <v>1379.9159999999999</v>
      </c>
      <c r="Q2594" s="19"/>
      <c r="R2594" s="19"/>
      <c r="S2594" s="19"/>
      <c r="T2594" s="19"/>
      <c r="U2594" s="25">
        <v>2931.2929999999997</v>
      </c>
      <c r="V2594" s="18">
        <v>366.41162499999996</v>
      </c>
      <c r="W2594" s="39">
        <v>1.7367069226395697E-4</v>
      </c>
      <c r="X2594" s="35">
        <v>431.44647366053039</v>
      </c>
      <c r="Y2594" s="35"/>
      <c r="Z2594" s="49">
        <v>0</v>
      </c>
      <c r="AC2594" t="s">
        <v>301</v>
      </c>
      <c r="AD2594" t="s">
        <v>302</v>
      </c>
      <c r="AE2594" t="s">
        <v>277</v>
      </c>
    </row>
    <row r="2595" spans="1:31" outlineLevel="1" x14ac:dyDescent="0.35">
      <c r="A2595" s="6" t="s">
        <v>398</v>
      </c>
      <c r="B2595" s="7" t="s">
        <v>562</v>
      </c>
      <c r="C2595" s="7" t="s">
        <v>277</v>
      </c>
      <c r="D2595" s="7" t="s">
        <v>301</v>
      </c>
      <c r="E2595" s="7" t="s">
        <v>302</v>
      </c>
      <c r="F2595" s="7" t="s">
        <v>563</v>
      </c>
      <c r="G2595" s="8">
        <v>5273618</v>
      </c>
      <c r="H2595" s="16" t="s">
        <v>2297</v>
      </c>
      <c r="I2595" s="18">
        <v>238.464</v>
      </c>
      <c r="J2595" s="19">
        <v>597.52099999999996</v>
      </c>
      <c r="K2595" s="19">
        <v>2667.8029999999999</v>
      </c>
      <c r="L2595" s="19">
        <v>419.06200000000001</v>
      </c>
      <c r="M2595" s="19">
        <v>0</v>
      </c>
      <c r="N2595" s="19">
        <v>0</v>
      </c>
      <c r="O2595" s="19">
        <v>0</v>
      </c>
      <c r="P2595" s="19">
        <v>901.01800000000003</v>
      </c>
      <c r="Q2595" s="19"/>
      <c r="R2595" s="19"/>
      <c r="S2595" s="19"/>
      <c r="T2595" s="19"/>
      <c r="U2595" s="25">
        <v>4823.8679999999995</v>
      </c>
      <c r="V2595" s="18">
        <v>602.98349999999994</v>
      </c>
      <c r="W2595" s="39">
        <v>2.8580032598240758E-4</v>
      </c>
      <c r="X2595" s="35">
        <v>710.00778086799062</v>
      </c>
      <c r="Y2595" s="35"/>
      <c r="Z2595" s="49">
        <v>0</v>
      </c>
      <c r="AC2595" t="s">
        <v>301</v>
      </c>
      <c r="AD2595" t="s">
        <v>302</v>
      </c>
      <c r="AE2595" t="s">
        <v>277</v>
      </c>
    </row>
    <row r="2596" spans="1:31" outlineLevel="1" x14ac:dyDescent="0.35">
      <c r="A2596" s="6" t="s">
        <v>398</v>
      </c>
      <c r="B2596" s="7" t="s">
        <v>562</v>
      </c>
      <c r="C2596" s="7" t="s">
        <v>277</v>
      </c>
      <c r="D2596" s="7" t="s">
        <v>301</v>
      </c>
      <c r="E2596" s="7" t="s">
        <v>302</v>
      </c>
      <c r="F2596" s="7" t="s">
        <v>563</v>
      </c>
      <c r="G2596" s="8">
        <v>5271689</v>
      </c>
      <c r="H2596" s="16" t="s">
        <v>2298</v>
      </c>
      <c r="I2596" s="18">
        <v>762.24300000000005</v>
      </c>
      <c r="J2596" s="19">
        <v>1493.511</v>
      </c>
      <c r="K2596" s="19">
        <v>1437.9369999999999</v>
      </c>
      <c r="L2596" s="19">
        <v>0</v>
      </c>
      <c r="M2596" s="19">
        <v>0</v>
      </c>
      <c r="N2596" s="19">
        <v>303.49700000000001</v>
      </c>
      <c r="O2596" s="19">
        <v>0</v>
      </c>
      <c r="P2596" s="19">
        <v>657.52599999999995</v>
      </c>
      <c r="Q2596" s="19"/>
      <c r="R2596" s="19"/>
      <c r="S2596" s="19"/>
      <c r="T2596" s="19"/>
      <c r="U2596" s="25">
        <v>4654.7139999999999</v>
      </c>
      <c r="V2596" s="18">
        <v>581.83924999999999</v>
      </c>
      <c r="W2596" s="39">
        <v>2.7577843725302525E-4</v>
      </c>
      <c r="X2596" s="35">
        <v>685.11061200579468</v>
      </c>
      <c r="Y2596" s="35"/>
      <c r="Z2596" s="49">
        <v>0</v>
      </c>
      <c r="AC2596" t="s">
        <v>301</v>
      </c>
      <c r="AD2596" t="s">
        <v>302</v>
      </c>
      <c r="AE2596" t="s">
        <v>277</v>
      </c>
    </row>
    <row r="2597" spans="1:31" outlineLevel="1" x14ac:dyDescent="0.35">
      <c r="A2597" s="6" t="s">
        <v>398</v>
      </c>
      <c r="B2597" s="7" t="s">
        <v>562</v>
      </c>
      <c r="C2597" s="7" t="s">
        <v>277</v>
      </c>
      <c r="D2597" s="7" t="s">
        <v>301</v>
      </c>
      <c r="E2597" s="7" t="s">
        <v>302</v>
      </c>
      <c r="F2597" s="7" t="s">
        <v>563</v>
      </c>
      <c r="G2597" s="8">
        <v>5333439</v>
      </c>
      <c r="H2597" s="16" t="s">
        <v>2299</v>
      </c>
      <c r="I2597" s="18">
        <v>1435.644</v>
      </c>
      <c r="J2597" s="19">
        <v>0</v>
      </c>
      <c r="K2597" s="19">
        <v>1134.44</v>
      </c>
      <c r="L2597" s="19">
        <v>484.09500000000003</v>
      </c>
      <c r="M2597" s="19">
        <v>359.05700000000002</v>
      </c>
      <c r="N2597" s="19">
        <v>0</v>
      </c>
      <c r="O2597" s="19">
        <v>662.55399999999997</v>
      </c>
      <c r="P2597" s="19">
        <v>1081.616</v>
      </c>
      <c r="Q2597" s="19"/>
      <c r="R2597" s="19"/>
      <c r="S2597" s="19"/>
      <c r="T2597" s="19"/>
      <c r="U2597" s="25">
        <v>5157.4059999999999</v>
      </c>
      <c r="V2597" s="18">
        <v>644.67574999999999</v>
      </c>
      <c r="W2597" s="39">
        <v>3.0556149463949368E-4</v>
      </c>
      <c r="X2597" s="35">
        <v>759.10003944868754</v>
      </c>
      <c r="Y2597" s="35"/>
      <c r="Z2597" s="49">
        <v>0</v>
      </c>
      <c r="AC2597" t="s">
        <v>301</v>
      </c>
      <c r="AD2597" t="s">
        <v>302</v>
      </c>
      <c r="AE2597" t="s">
        <v>277</v>
      </c>
    </row>
    <row r="2598" spans="1:31" outlineLevel="1" x14ac:dyDescent="0.35">
      <c r="A2598" s="6" t="s">
        <v>398</v>
      </c>
      <c r="B2598" s="7" t="s">
        <v>562</v>
      </c>
      <c r="C2598" s="7" t="s">
        <v>277</v>
      </c>
      <c r="D2598" s="7" t="s">
        <v>301</v>
      </c>
      <c r="E2598" s="7" t="s">
        <v>302</v>
      </c>
      <c r="F2598" s="7" t="s">
        <v>563</v>
      </c>
      <c r="G2598" s="8">
        <v>5136542</v>
      </c>
      <c r="H2598" s="16" t="s">
        <v>2300</v>
      </c>
      <c r="I2598" s="18">
        <v>702.23800000000006</v>
      </c>
      <c r="J2598" s="19">
        <v>0</v>
      </c>
      <c r="K2598" s="19">
        <v>1179.1659999999999</v>
      </c>
      <c r="L2598" s="19">
        <v>581.64499999999998</v>
      </c>
      <c r="M2598" s="19">
        <v>1063.434</v>
      </c>
      <c r="N2598" s="19">
        <v>0</v>
      </c>
      <c r="O2598" s="19">
        <v>1195.0419999999999</v>
      </c>
      <c r="P2598" s="19">
        <v>1319.912</v>
      </c>
      <c r="Q2598" s="19"/>
      <c r="R2598" s="19"/>
      <c r="S2598" s="19"/>
      <c r="T2598" s="19"/>
      <c r="U2598" s="25">
        <v>6041.4369999999999</v>
      </c>
      <c r="V2598" s="18">
        <v>755.17962499999999</v>
      </c>
      <c r="W2598" s="39">
        <v>3.5793779265978645E-4</v>
      </c>
      <c r="X2598" s="35">
        <v>889.21738273596452</v>
      </c>
      <c r="Y2598" s="35"/>
      <c r="Z2598" s="49">
        <v>0</v>
      </c>
      <c r="AC2598" t="s">
        <v>301</v>
      </c>
      <c r="AD2598" t="s">
        <v>302</v>
      </c>
      <c r="AE2598" t="s">
        <v>277</v>
      </c>
    </row>
    <row r="2599" spans="1:31" outlineLevel="1" x14ac:dyDescent="0.35">
      <c r="A2599" s="6" t="s">
        <v>398</v>
      </c>
      <c r="B2599" s="7" t="s">
        <v>562</v>
      </c>
      <c r="C2599" s="7" t="s">
        <v>277</v>
      </c>
      <c r="D2599" s="7" t="s">
        <v>301</v>
      </c>
      <c r="E2599" s="7" t="s">
        <v>302</v>
      </c>
      <c r="F2599" s="7" t="s">
        <v>563</v>
      </c>
      <c r="G2599" s="8">
        <v>5277489</v>
      </c>
      <c r="H2599" s="16" t="s">
        <v>2301</v>
      </c>
      <c r="I2599" s="18">
        <v>1045.4190000000001</v>
      </c>
      <c r="J2599" s="19">
        <v>539.65499999999997</v>
      </c>
      <c r="K2599" s="19">
        <v>1535.501</v>
      </c>
      <c r="L2599" s="19">
        <v>702.23800000000006</v>
      </c>
      <c r="M2599" s="19">
        <v>1801.7</v>
      </c>
      <c r="N2599" s="19">
        <v>0</v>
      </c>
      <c r="O2599" s="19">
        <v>2015.1510000000001</v>
      </c>
      <c r="P2599" s="19">
        <v>1625.3789999999999</v>
      </c>
      <c r="Q2599" s="19"/>
      <c r="R2599" s="19"/>
      <c r="S2599" s="19"/>
      <c r="T2599" s="19"/>
      <c r="U2599" s="25">
        <v>9265.0429999999997</v>
      </c>
      <c r="V2599" s="18">
        <v>1158.130375</v>
      </c>
      <c r="W2599" s="39">
        <v>5.4892719071936125E-4</v>
      </c>
      <c r="X2599" s="35">
        <v>1363.6883555015418</v>
      </c>
      <c r="Y2599" s="35"/>
      <c r="Z2599" s="49">
        <v>0</v>
      </c>
      <c r="AC2599" t="s">
        <v>301</v>
      </c>
      <c r="AD2599" t="s">
        <v>302</v>
      </c>
      <c r="AE2599" t="s">
        <v>277</v>
      </c>
    </row>
    <row r="2600" spans="1:31" outlineLevel="1" x14ac:dyDescent="0.35">
      <c r="A2600" s="6" t="s">
        <v>398</v>
      </c>
      <c r="B2600" s="7" t="s">
        <v>562</v>
      </c>
      <c r="C2600" s="7" t="s">
        <v>277</v>
      </c>
      <c r="D2600" s="7" t="s">
        <v>301</v>
      </c>
      <c r="E2600" s="7" t="s">
        <v>302</v>
      </c>
      <c r="F2600" s="7" t="s">
        <v>563</v>
      </c>
      <c r="G2600" s="8">
        <v>5339239</v>
      </c>
      <c r="H2600" s="16" t="s">
        <v>2302</v>
      </c>
      <c r="I2600" s="18">
        <v>702.23800000000006</v>
      </c>
      <c r="J2600" s="19">
        <v>180.59800000000001</v>
      </c>
      <c r="K2600" s="19">
        <v>1881.404</v>
      </c>
      <c r="L2600" s="19">
        <v>0</v>
      </c>
      <c r="M2600" s="19">
        <v>180.59800000000001</v>
      </c>
      <c r="N2600" s="19">
        <v>0</v>
      </c>
      <c r="O2600" s="19">
        <v>238.464</v>
      </c>
      <c r="P2600" s="19">
        <v>1139.3140000000001</v>
      </c>
      <c r="Q2600" s="19"/>
      <c r="R2600" s="19"/>
      <c r="S2600" s="19"/>
      <c r="T2600" s="19"/>
      <c r="U2600" s="25">
        <v>4322.616</v>
      </c>
      <c r="V2600" s="18">
        <v>540.327</v>
      </c>
      <c r="W2600" s="39">
        <v>2.5610258446059697E-4</v>
      </c>
      <c r="X2600" s="35">
        <v>636.23030184583638</v>
      </c>
      <c r="Y2600" s="35"/>
      <c r="Z2600" s="49">
        <v>0</v>
      </c>
      <c r="AC2600" t="s">
        <v>301</v>
      </c>
      <c r="AD2600" t="s">
        <v>302</v>
      </c>
      <c r="AE2600" t="s">
        <v>277</v>
      </c>
    </row>
    <row r="2601" spans="1:31" outlineLevel="1" x14ac:dyDescent="0.35">
      <c r="A2601" s="6" t="s">
        <v>398</v>
      </c>
      <c r="B2601" s="7" t="s">
        <v>562</v>
      </c>
      <c r="C2601" s="7" t="s">
        <v>277</v>
      </c>
      <c r="D2601" s="7" t="s">
        <v>301</v>
      </c>
      <c r="E2601" s="7" t="s">
        <v>302</v>
      </c>
      <c r="F2601" s="7" t="s">
        <v>563</v>
      </c>
      <c r="G2601" s="8">
        <v>5279003</v>
      </c>
      <c r="H2601" s="16" t="s">
        <v>2303</v>
      </c>
      <c r="I2601" s="18">
        <v>702.23800000000006</v>
      </c>
      <c r="J2601" s="19">
        <v>180.59800000000001</v>
      </c>
      <c r="K2601" s="19">
        <v>3393.0970000000002</v>
      </c>
      <c r="L2601" s="19">
        <v>1343.8879999999999</v>
      </c>
      <c r="M2601" s="19">
        <v>1406.615</v>
      </c>
      <c r="N2601" s="19">
        <v>1669.248</v>
      </c>
      <c r="O2601" s="19">
        <v>1551.377</v>
      </c>
      <c r="P2601" s="19">
        <v>6184.7709999999997</v>
      </c>
      <c r="Q2601" s="19"/>
      <c r="R2601" s="19"/>
      <c r="S2601" s="19"/>
      <c r="T2601" s="19"/>
      <c r="U2601" s="25">
        <v>16431.831999999999</v>
      </c>
      <c r="V2601" s="18">
        <v>2053.9789999999998</v>
      </c>
      <c r="W2601" s="39">
        <v>9.7353885763212355E-4</v>
      </c>
      <c r="X2601" s="35">
        <v>2418.5422515532427</v>
      </c>
      <c r="Y2601" s="35"/>
      <c r="Z2601" s="49">
        <v>0</v>
      </c>
      <c r="AC2601" t="s">
        <v>301</v>
      </c>
      <c r="AD2601" t="s">
        <v>302</v>
      </c>
      <c r="AE2601" t="s">
        <v>277</v>
      </c>
    </row>
    <row r="2602" spans="1:31" outlineLevel="1" x14ac:dyDescent="0.35">
      <c r="A2602" s="6" t="s">
        <v>398</v>
      </c>
      <c r="B2602" s="7" t="s">
        <v>562</v>
      </c>
      <c r="C2602" s="7" t="s">
        <v>277</v>
      </c>
      <c r="D2602" s="7" t="s">
        <v>301</v>
      </c>
      <c r="E2602" s="7" t="s">
        <v>302</v>
      </c>
      <c r="F2602" s="7" t="s">
        <v>563</v>
      </c>
      <c r="G2602" s="8">
        <v>5270974</v>
      </c>
      <c r="H2602" s="16" t="s">
        <v>2304</v>
      </c>
      <c r="I2602" s="18">
        <v>0</v>
      </c>
      <c r="J2602" s="19">
        <v>180.59800000000001</v>
      </c>
      <c r="K2602" s="19">
        <v>3299.0340000000001</v>
      </c>
      <c r="L2602" s="19">
        <v>1283.883</v>
      </c>
      <c r="M2602" s="19">
        <v>704.37699999999995</v>
      </c>
      <c r="N2602" s="19">
        <v>953.85599999999999</v>
      </c>
      <c r="O2602" s="19">
        <v>953.85599999999999</v>
      </c>
      <c r="P2602" s="19">
        <v>2461.3629999999998</v>
      </c>
      <c r="Q2602" s="19"/>
      <c r="R2602" s="19"/>
      <c r="S2602" s="19"/>
      <c r="T2602" s="19"/>
      <c r="U2602" s="25">
        <v>9836.9669999999987</v>
      </c>
      <c r="V2602" s="18">
        <v>1229.6208749999998</v>
      </c>
      <c r="W2602" s="39">
        <v>5.8281204528776208E-4</v>
      </c>
      <c r="X2602" s="35">
        <v>1447.8677920170403</v>
      </c>
      <c r="Y2602" s="35"/>
      <c r="Z2602" s="49">
        <v>0</v>
      </c>
      <c r="AC2602" t="s">
        <v>301</v>
      </c>
      <c r="AD2602" t="s">
        <v>302</v>
      </c>
      <c r="AE2602" t="s">
        <v>277</v>
      </c>
    </row>
    <row r="2603" spans="1:31" outlineLevel="1" x14ac:dyDescent="0.35">
      <c r="A2603" s="6" t="s">
        <v>398</v>
      </c>
      <c r="B2603" s="7" t="s">
        <v>562</v>
      </c>
      <c r="C2603" s="7" t="s">
        <v>277</v>
      </c>
      <c r="D2603" s="7" t="s">
        <v>301</v>
      </c>
      <c r="E2603" s="7" t="s">
        <v>302</v>
      </c>
      <c r="F2603" s="7" t="s">
        <v>563</v>
      </c>
      <c r="G2603" s="8">
        <v>5139947</v>
      </c>
      <c r="H2603" s="16" t="s">
        <v>2305</v>
      </c>
      <c r="I2603" s="18">
        <v>359.05700000000002</v>
      </c>
      <c r="J2603" s="19">
        <v>1917.432</v>
      </c>
      <c r="K2603" s="19">
        <v>2208.7080000000001</v>
      </c>
      <c r="L2603" s="19">
        <v>343.18099999999998</v>
      </c>
      <c r="M2603" s="19">
        <v>0</v>
      </c>
      <c r="N2603" s="19">
        <v>1430.7840000000001</v>
      </c>
      <c r="O2603" s="19">
        <v>3941.46</v>
      </c>
      <c r="P2603" s="19">
        <v>3904.0059999999999</v>
      </c>
      <c r="Q2603" s="19"/>
      <c r="R2603" s="19"/>
      <c r="S2603" s="19"/>
      <c r="T2603" s="19"/>
      <c r="U2603" s="25">
        <v>14104.627999999999</v>
      </c>
      <c r="V2603" s="18">
        <v>1763.0784999999998</v>
      </c>
      <c r="W2603" s="39">
        <v>8.3565870381623086E-4</v>
      </c>
      <c r="X2603" s="35">
        <v>2076.0094650700489</v>
      </c>
      <c r="Y2603" s="35"/>
      <c r="Z2603" s="49">
        <v>0</v>
      </c>
      <c r="AC2603" t="s">
        <v>301</v>
      </c>
      <c r="AD2603" t="s">
        <v>302</v>
      </c>
      <c r="AE2603" t="s">
        <v>277</v>
      </c>
    </row>
    <row r="2604" spans="1:31" outlineLevel="1" x14ac:dyDescent="0.35">
      <c r="A2604" s="6" t="s">
        <v>398</v>
      </c>
      <c r="B2604" s="7" t="s">
        <v>562</v>
      </c>
      <c r="C2604" s="7" t="s">
        <v>277</v>
      </c>
      <c r="D2604" s="7" t="s">
        <v>301</v>
      </c>
      <c r="E2604" s="7" t="s">
        <v>302</v>
      </c>
      <c r="F2604" s="7" t="s">
        <v>563</v>
      </c>
      <c r="G2604" s="8">
        <v>5270808</v>
      </c>
      <c r="H2604" s="16" t="s">
        <v>2306</v>
      </c>
      <c r="I2604" s="18">
        <v>778.11900000000003</v>
      </c>
      <c r="J2604" s="19">
        <v>0</v>
      </c>
      <c r="K2604" s="19">
        <v>303.49700000000001</v>
      </c>
      <c r="L2604" s="19">
        <v>359.05700000000002</v>
      </c>
      <c r="M2604" s="19">
        <v>180.59800000000001</v>
      </c>
      <c r="N2604" s="19">
        <v>780.42499999999995</v>
      </c>
      <c r="O2604" s="19">
        <v>359.05700000000002</v>
      </c>
      <c r="P2604" s="19">
        <v>722.55899999999997</v>
      </c>
      <c r="Q2604" s="19"/>
      <c r="R2604" s="19"/>
      <c r="S2604" s="19"/>
      <c r="T2604" s="19"/>
      <c r="U2604" s="25">
        <v>3483.3119999999999</v>
      </c>
      <c r="V2604" s="18">
        <v>435.41399999999999</v>
      </c>
      <c r="W2604" s="39">
        <v>2.0637623274484963E-4</v>
      </c>
      <c r="X2604" s="35">
        <v>512.69616481853211</v>
      </c>
      <c r="Y2604" s="35"/>
      <c r="Z2604" s="49">
        <v>0</v>
      </c>
      <c r="AC2604" t="s">
        <v>301</v>
      </c>
      <c r="AD2604" t="s">
        <v>302</v>
      </c>
      <c r="AE2604" t="s">
        <v>277</v>
      </c>
    </row>
    <row r="2605" spans="1:31" outlineLevel="1" x14ac:dyDescent="0.35">
      <c r="A2605" s="6" t="s">
        <v>398</v>
      </c>
      <c r="B2605" s="7" t="s">
        <v>562</v>
      </c>
      <c r="C2605" s="7" t="s">
        <v>277</v>
      </c>
      <c r="D2605" s="7" t="s">
        <v>301</v>
      </c>
      <c r="E2605" s="7" t="s">
        <v>302</v>
      </c>
      <c r="F2605" s="7" t="s">
        <v>563</v>
      </c>
      <c r="G2605" s="8">
        <v>5292758</v>
      </c>
      <c r="H2605" s="16" t="s">
        <v>2307</v>
      </c>
      <c r="I2605" s="18">
        <v>958.71600000000001</v>
      </c>
      <c r="J2605" s="19">
        <v>1018.889</v>
      </c>
      <c r="K2605" s="19">
        <v>903.15599999999995</v>
      </c>
      <c r="L2605" s="19">
        <v>0</v>
      </c>
      <c r="M2605" s="19">
        <v>0</v>
      </c>
      <c r="N2605" s="19">
        <v>0</v>
      </c>
      <c r="O2605" s="19">
        <v>780.42471999999998</v>
      </c>
      <c r="P2605" s="19">
        <v>843.15200000000004</v>
      </c>
      <c r="Q2605" s="19"/>
      <c r="R2605" s="19"/>
      <c r="S2605" s="19"/>
      <c r="T2605" s="19"/>
      <c r="U2605" s="25">
        <v>4504.3377199999995</v>
      </c>
      <c r="V2605" s="18">
        <v>563.04221499999994</v>
      </c>
      <c r="W2605" s="39">
        <v>2.6686907450843483E-4</v>
      </c>
      <c r="X2605" s="35">
        <v>662.97726821239405</v>
      </c>
      <c r="Y2605" s="35"/>
      <c r="Z2605" s="49">
        <v>0</v>
      </c>
      <c r="AC2605" t="s">
        <v>301</v>
      </c>
      <c r="AD2605" t="s">
        <v>302</v>
      </c>
      <c r="AE2605" t="s">
        <v>277</v>
      </c>
    </row>
    <row r="2606" spans="1:31" outlineLevel="1" x14ac:dyDescent="0.35">
      <c r="A2606" s="6" t="s">
        <v>398</v>
      </c>
      <c r="B2606" s="7" t="s">
        <v>4634</v>
      </c>
      <c r="C2606" s="7" t="s">
        <v>277</v>
      </c>
      <c r="D2606" s="7" t="s">
        <v>301</v>
      </c>
      <c r="E2606" s="7" t="s">
        <v>302</v>
      </c>
      <c r="F2606" s="7" t="s">
        <v>563</v>
      </c>
      <c r="G2606" s="8">
        <v>5301146</v>
      </c>
      <c r="H2606" s="16" t="s">
        <v>2308</v>
      </c>
      <c r="I2606" s="18">
        <v>0</v>
      </c>
      <c r="J2606" s="19">
        <v>0</v>
      </c>
      <c r="K2606" s="19">
        <v>0</v>
      </c>
      <c r="L2606" s="19">
        <v>359.05700000000002</v>
      </c>
      <c r="M2606" s="19">
        <v>303.49700000000001</v>
      </c>
      <c r="N2606" s="19">
        <v>303.49700000000001</v>
      </c>
      <c r="O2606" s="19">
        <v>0</v>
      </c>
      <c r="P2606" s="19">
        <v>361.19499999999999</v>
      </c>
      <c r="Q2606" s="19"/>
      <c r="R2606" s="19"/>
      <c r="S2606" s="19"/>
      <c r="T2606" s="19"/>
      <c r="U2606" s="25">
        <v>1327.2460000000001</v>
      </c>
      <c r="V2606" s="18">
        <v>165.90575000000001</v>
      </c>
      <c r="W2606" s="39">
        <v>7.8635513960756518E-5</v>
      </c>
      <c r="X2606" s="35">
        <v>195.35256502166257</v>
      </c>
      <c r="Y2606" s="35"/>
      <c r="Z2606" s="49">
        <v>0</v>
      </c>
      <c r="AC2606" t="s">
        <v>301</v>
      </c>
      <c r="AD2606" t="s">
        <v>302</v>
      </c>
      <c r="AE2606" t="s">
        <v>277</v>
      </c>
    </row>
    <row r="2607" spans="1:31" outlineLevel="1" x14ac:dyDescent="0.35">
      <c r="A2607" s="6" t="s">
        <v>398</v>
      </c>
      <c r="B2607" s="7" t="s">
        <v>562</v>
      </c>
      <c r="C2607" s="7" t="s">
        <v>277</v>
      </c>
      <c r="D2607" s="7" t="s">
        <v>301</v>
      </c>
      <c r="E2607" s="7" t="s">
        <v>302</v>
      </c>
      <c r="F2607" s="7" t="s">
        <v>563</v>
      </c>
      <c r="G2607" s="8">
        <v>5338887</v>
      </c>
      <c r="H2607" s="16" t="s">
        <v>2309</v>
      </c>
      <c r="I2607" s="18">
        <v>778.11900000000003</v>
      </c>
      <c r="J2607" s="19">
        <v>1134.454</v>
      </c>
      <c r="K2607" s="19">
        <v>662.55399999999997</v>
      </c>
      <c r="L2607" s="19">
        <v>484.09500000000003</v>
      </c>
      <c r="M2607" s="19">
        <v>539.65499999999997</v>
      </c>
      <c r="N2607" s="19">
        <v>303.49700000000001</v>
      </c>
      <c r="O2607" s="19">
        <v>476.928</v>
      </c>
      <c r="P2607" s="19">
        <v>1671.97</v>
      </c>
      <c r="Q2607" s="19"/>
      <c r="R2607" s="19"/>
      <c r="S2607" s="19"/>
      <c r="T2607" s="19"/>
      <c r="U2607" s="25">
        <v>6051.2719999999999</v>
      </c>
      <c r="V2607" s="18">
        <v>756.40899999999999</v>
      </c>
      <c r="W2607" s="39">
        <v>3.5852048816597301E-4</v>
      </c>
      <c r="X2607" s="35">
        <v>890.66496101232633</v>
      </c>
      <c r="Y2607" s="35"/>
      <c r="Z2607" s="49">
        <v>0</v>
      </c>
      <c r="AC2607" t="s">
        <v>301</v>
      </c>
      <c r="AD2607" t="s">
        <v>302</v>
      </c>
      <c r="AE2607" t="s">
        <v>277</v>
      </c>
    </row>
    <row r="2608" spans="1:31" outlineLevel="1" x14ac:dyDescent="0.35">
      <c r="A2608" s="6" t="s">
        <v>398</v>
      </c>
      <c r="B2608" s="7" t="s">
        <v>562</v>
      </c>
      <c r="C2608" s="7" t="s">
        <v>277</v>
      </c>
      <c r="D2608" s="7" t="s">
        <v>301</v>
      </c>
      <c r="E2608" s="7" t="s">
        <v>302</v>
      </c>
      <c r="F2608" s="7" t="s">
        <v>563</v>
      </c>
      <c r="G2608" s="8">
        <v>5330847</v>
      </c>
      <c r="H2608" s="16" t="s">
        <v>2310</v>
      </c>
      <c r="I2608" s="18">
        <v>1778.825</v>
      </c>
      <c r="J2608" s="19">
        <v>1731.9749999999999</v>
      </c>
      <c r="K2608" s="19">
        <v>850.875</v>
      </c>
      <c r="L2608" s="19">
        <v>1016.583</v>
      </c>
      <c r="M2608" s="19">
        <v>1023.75</v>
      </c>
      <c r="N2608" s="19">
        <v>303.49700000000001</v>
      </c>
      <c r="O2608" s="19">
        <v>662.55399999999997</v>
      </c>
      <c r="P2608" s="19">
        <v>1505.7059999999999</v>
      </c>
      <c r="Q2608" s="19"/>
      <c r="R2608" s="19"/>
      <c r="S2608" s="19"/>
      <c r="T2608" s="19"/>
      <c r="U2608" s="25">
        <v>8873.7649999999994</v>
      </c>
      <c r="V2608" s="18">
        <v>1109.2206249999999</v>
      </c>
      <c r="W2608" s="39">
        <v>5.2574509287801397E-4</v>
      </c>
      <c r="X2608" s="35">
        <v>1306.0975539948536</v>
      </c>
      <c r="Y2608" s="35"/>
      <c r="Z2608" s="49">
        <v>0</v>
      </c>
      <c r="AC2608" t="s">
        <v>301</v>
      </c>
      <c r="AD2608" t="s">
        <v>302</v>
      </c>
      <c r="AE2608" t="s">
        <v>277</v>
      </c>
    </row>
    <row r="2609" spans="1:31" outlineLevel="1" x14ac:dyDescent="0.35">
      <c r="A2609" s="6" t="s">
        <v>398</v>
      </c>
      <c r="B2609" s="7" t="s">
        <v>562</v>
      </c>
      <c r="C2609" s="7" t="s">
        <v>277</v>
      </c>
      <c r="D2609" s="7" t="s">
        <v>301</v>
      </c>
      <c r="E2609" s="7" t="s">
        <v>302</v>
      </c>
      <c r="F2609" s="7" t="s">
        <v>563</v>
      </c>
      <c r="G2609" s="8">
        <v>5145346</v>
      </c>
      <c r="H2609" s="16" t="s">
        <v>2311</v>
      </c>
      <c r="I2609" s="18">
        <v>1388.5989999999999</v>
      </c>
      <c r="J2609" s="19">
        <v>898.71199999999999</v>
      </c>
      <c r="K2609" s="19">
        <v>238.464</v>
      </c>
      <c r="L2609" s="19">
        <v>4049.6759999999999</v>
      </c>
      <c r="M2609" s="19">
        <v>1621.1020000000001</v>
      </c>
      <c r="N2609" s="19">
        <v>2808.5619999999999</v>
      </c>
      <c r="O2609" s="19">
        <v>2730.5430000000001</v>
      </c>
      <c r="P2609" s="19">
        <v>835.98500000000001</v>
      </c>
      <c r="Q2609" s="19"/>
      <c r="R2609" s="19"/>
      <c r="S2609" s="19"/>
      <c r="T2609" s="19"/>
      <c r="U2609" s="25">
        <v>14571.643</v>
      </c>
      <c r="V2609" s="18">
        <v>1821.455375</v>
      </c>
      <c r="W2609" s="39">
        <v>8.6332800140867625E-4</v>
      </c>
      <c r="X2609" s="35">
        <v>2144.7477232027477</v>
      </c>
      <c r="Y2609" s="35"/>
      <c r="Z2609" s="49">
        <v>0</v>
      </c>
      <c r="AC2609" t="s">
        <v>301</v>
      </c>
      <c r="AD2609" t="s">
        <v>302</v>
      </c>
      <c r="AE2609" t="s">
        <v>277</v>
      </c>
    </row>
    <row r="2610" spans="1:31" outlineLevel="1" x14ac:dyDescent="0.35">
      <c r="A2610" s="6" t="s">
        <v>398</v>
      </c>
      <c r="B2610" s="7" t="s">
        <v>562</v>
      </c>
      <c r="C2610" s="7" t="s">
        <v>277</v>
      </c>
      <c r="D2610" s="7" t="s">
        <v>301</v>
      </c>
      <c r="E2610" s="7" t="s">
        <v>302</v>
      </c>
      <c r="F2610" s="7" t="s">
        <v>563</v>
      </c>
      <c r="G2610" s="8">
        <v>5331943</v>
      </c>
      <c r="H2610" s="16" t="s">
        <v>2312</v>
      </c>
      <c r="I2610" s="18">
        <v>419.06200000000001</v>
      </c>
      <c r="J2610" s="19">
        <v>718.11400000000003</v>
      </c>
      <c r="K2610" s="19">
        <v>541.96100000000001</v>
      </c>
      <c r="L2610" s="19">
        <v>664.69200000000001</v>
      </c>
      <c r="M2610" s="19">
        <v>359.05700000000002</v>
      </c>
      <c r="N2610" s="19">
        <v>0</v>
      </c>
      <c r="O2610" s="19">
        <v>0</v>
      </c>
      <c r="P2610" s="19">
        <v>720.25300000000004</v>
      </c>
      <c r="Q2610" s="19"/>
      <c r="R2610" s="19"/>
      <c r="S2610" s="19"/>
      <c r="T2610" s="19"/>
      <c r="U2610" s="25">
        <v>3423.1389999999997</v>
      </c>
      <c r="V2610" s="18">
        <v>427.89237499999996</v>
      </c>
      <c r="W2610" s="39">
        <v>2.0281115529759372E-4</v>
      </c>
      <c r="X2610" s="35">
        <v>503.83951737333467</v>
      </c>
      <c r="Y2610" s="35"/>
      <c r="Z2610" s="49">
        <v>0</v>
      </c>
      <c r="AC2610" t="s">
        <v>301</v>
      </c>
      <c r="AD2610" t="s">
        <v>302</v>
      </c>
      <c r="AE2610" t="s">
        <v>277</v>
      </c>
    </row>
    <row r="2611" spans="1:31" outlineLevel="1" x14ac:dyDescent="0.35">
      <c r="A2611" s="6" t="s">
        <v>398</v>
      </c>
      <c r="B2611" s="7" t="s">
        <v>562</v>
      </c>
      <c r="C2611" s="7" t="s">
        <v>277</v>
      </c>
      <c r="D2611" s="7" t="s">
        <v>301</v>
      </c>
      <c r="E2611" s="7" t="s">
        <v>302</v>
      </c>
      <c r="F2611" s="7" t="s">
        <v>563</v>
      </c>
      <c r="G2611" s="8">
        <v>5333477</v>
      </c>
      <c r="H2611" s="16" t="s">
        <v>2313</v>
      </c>
      <c r="I2611" s="18">
        <v>1016.583</v>
      </c>
      <c r="J2611" s="19">
        <v>1315.0509999999999</v>
      </c>
      <c r="K2611" s="19">
        <v>303.49700000000001</v>
      </c>
      <c r="L2611" s="19">
        <v>359.05700000000002</v>
      </c>
      <c r="M2611" s="19">
        <v>484.09500000000003</v>
      </c>
      <c r="N2611" s="19">
        <v>778.11900000000003</v>
      </c>
      <c r="O2611" s="19">
        <v>780.42499999999995</v>
      </c>
      <c r="P2611" s="19">
        <v>778.11900000000003</v>
      </c>
      <c r="Q2611" s="19"/>
      <c r="R2611" s="19"/>
      <c r="S2611" s="19"/>
      <c r="T2611" s="19"/>
      <c r="U2611" s="25">
        <v>5814.9459999999999</v>
      </c>
      <c r="V2611" s="18">
        <v>726.86824999999999</v>
      </c>
      <c r="W2611" s="39">
        <v>3.4451885133882131E-4</v>
      </c>
      <c r="X2611" s="35">
        <v>855.88098706830272</v>
      </c>
      <c r="Y2611" s="35"/>
      <c r="Z2611" s="49">
        <v>0</v>
      </c>
      <c r="AC2611" t="s">
        <v>301</v>
      </c>
      <c r="AD2611" t="s">
        <v>302</v>
      </c>
      <c r="AE2611" t="s">
        <v>277</v>
      </c>
    </row>
    <row r="2612" spans="1:31" outlineLevel="1" x14ac:dyDescent="0.35">
      <c r="A2612" s="6" t="s">
        <v>398</v>
      </c>
      <c r="B2612" s="7" t="s">
        <v>562</v>
      </c>
      <c r="C2612" s="7" t="s">
        <v>277</v>
      </c>
      <c r="D2612" s="7" t="s">
        <v>301</v>
      </c>
      <c r="E2612" s="7" t="s">
        <v>302</v>
      </c>
      <c r="F2612" s="7" t="s">
        <v>563</v>
      </c>
      <c r="G2612" s="8">
        <v>5127911</v>
      </c>
      <c r="H2612" s="16" t="s">
        <v>2314</v>
      </c>
      <c r="I2612" s="18">
        <v>838.12300000000005</v>
      </c>
      <c r="J2612" s="19">
        <v>835.98500000000001</v>
      </c>
      <c r="K2612" s="19">
        <v>303.49700000000001</v>
      </c>
      <c r="L2612" s="19">
        <v>903.15599999999995</v>
      </c>
      <c r="M2612" s="19">
        <v>0</v>
      </c>
      <c r="N2612" s="19">
        <v>303.49700000000001</v>
      </c>
      <c r="O2612" s="19">
        <v>835.98500000000001</v>
      </c>
      <c r="P2612" s="19">
        <v>1804.174</v>
      </c>
      <c r="Q2612" s="19"/>
      <c r="R2612" s="19"/>
      <c r="S2612" s="19"/>
      <c r="T2612" s="19"/>
      <c r="U2612" s="25">
        <v>5824.4170000000004</v>
      </c>
      <c r="V2612" s="18">
        <v>728.05212500000005</v>
      </c>
      <c r="W2612" s="39">
        <v>3.4507998089033047E-4</v>
      </c>
      <c r="X2612" s="35">
        <v>857.27498949386677</v>
      </c>
      <c r="Y2612" s="35"/>
      <c r="Z2612" s="49">
        <v>0</v>
      </c>
      <c r="AC2612" t="s">
        <v>301</v>
      </c>
      <c r="AD2612" t="s">
        <v>302</v>
      </c>
      <c r="AE2612" t="s">
        <v>277</v>
      </c>
    </row>
    <row r="2613" spans="1:31" outlineLevel="1" x14ac:dyDescent="0.35">
      <c r="A2613" s="6" t="s">
        <v>398</v>
      </c>
      <c r="B2613" s="7" t="s">
        <v>562</v>
      </c>
      <c r="C2613" s="7" t="s">
        <v>277</v>
      </c>
      <c r="D2613" s="7" t="s">
        <v>301</v>
      </c>
      <c r="E2613" s="7" t="s">
        <v>302</v>
      </c>
      <c r="F2613" s="7" t="s">
        <v>563</v>
      </c>
      <c r="G2613" s="8">
        <v>5135211</v>
      </c>
      <c r="H2613" s="16" t="s">
        <v>2315</v>
      </c>
      <c r="I2613" s="18">
        <v>657.52599999999995</v>
      </c>
      <c r="J2613" s="19">
        <v>359.05700000000002</v>
      </c>
      <c r="K2613" s="19">
        <v>2830.4</v>
      </c>
      <c r="L2613" s="19">
        <v>419.06200000000001</v>
      </c>
      <c r="M2613" s="19">
        <v>0</v>
      </c>
      <c r="N2613" s="19">
        <v>0</v>
      </c>
      <c r="O2613" s="19">
        <v>0</v>
      </c>
      <c r="P2613" s="19">
        <v>778.11900000000003</v>
      </c>
      <c r="Q2613" s="19"/>
      <c r="R2613" s="19"/>
      <c r="S2613" s="19"/>
      <c r="T2613" s="19"/>
      <c r="U2613" s="25">
        <v>5044.1639999999998</v>
      </c>
      <c r="V2613" s="18">
        <v>630.52049999999997</v>
      </c>
      <c r="W2613" s="39">
        <v>2.9885223134395989E-4</v>
      </c>
      <c r="X2613" s="35">
        <v>742.43235676726806</v>
      </c>
      <c r="Y2613" s="35"/>
      <c r="Z2613" s="49">
        <v>0</v>
      </c>
      <c r="AC2613" t="s">
        <v>301</v>
      </c>
      <c r="AD2613" t="s">
        <v>302</v>
      </c>
      <c r="AE2613" t="s">
        <v>277</v>
      </c>
    </row>
    <row r="2614" spans="1:31" outlineLevel="1" x14ac:dyDescent="0.35">
      <c r="A2614" s="6" t="s">
        <v>398</v>
      </c>
      <c r="B2614" s="7" t="s">
        <v>562</v>
      </c>
      <c r="C2614" s="7" t="s">
        <v>277</v>
      </c>
      <c r="D2614" s="7" t="s">
        <v>301</v>
      </c>
      <c r="E2614" s="7" t="s">
        <v>302</v>
      </c>
      <c r="F2614" s="7" t="s">
        <v>563</v>
      </c>
      <c r="G2614" s="8">
        <v>5131509</v>
      </c>
      <c r="H2614" s="16" t="s">
        <v>2316</v>
      </c>
      <c r="I2614" s="18">
        <v>940.702</v>
      </c>
      <c r="J2614" s="19">
        <v>0</v>
      </c>
      <c r="K2614" s="19">
        <v>791.25900000000001</v>
      </c>
      <c r="L2614" s="19">
        <v>0</v>
      </c>
      <c r="M2614" s="19">
        <v>843.15200000000004</v>
      </c>
      <c r="N2614" s="19">
        <v>0</v>
      </c>
      <c r="O2614" s="19">
        <v>238.464</v>
      </c>
      <c r="P2614" s="19">
        <v>1081.616</v>
      </c>
      <c r="Q2614" s="19"/>
      <c r="R2614" s="19"/>
      <c r="S2614" s="19"/>
      <c r="T2614" s="19"/>
      <c r="U2614" s="25">
        <v>3895.1930000000002</v>
      </c>
      <c r="V2614" s="18">
        <v>486.89912500000003</v>
      </c>
      <c r="W2614" s="39">
        <v>2.3077899916921284E-4</v>
      </c>
      <c r="X2614" s="35">
        <v>573.31944779221408</v>
      </c>
      <c r="Y2614" s="35"/>
      <c r="Z2614" s="49">
        <v>0</v>
      </c>
      <c r="AC2614" t="s">
        <v>301</v>
      </c>
      <c r="AD2614" t="s">
        <v>302</v>
      </c>
      <c r="AE2614" t="s">
        <v>277</v>
      </c>
    </row>
    <row r="2615" spans="1:31" outlineLevel="1" x14ac:dyDescent="0.35">
      <c r="A2615" s="6" t="s">
        <v>398</v>
      </c>
      <c r="B2615" s="7" t="s">
        <v>562</v>
      </c>
      <c r="C2615" s="7" t="s">
        <v>277</v>
      </c>
      <c r="D2615" s="7" t="s">
        <v>301</v>
      </c>
      <c r="E2615" s="7" t="s">
        <v>302</v>
      </c>
      <c r="F2615" s="7" t="s">
        <v>563</v>
      </c>
      <c r="G2615" s="8">
        <v>5279515</v>
      </c>
      <c r="H2615" s="16" t="s">
        <v>2317</v>
      </c>
      <c r="I2615" s="18">
        <v>778.11900000000003</v>
      </c>
      <c r="J2615" s="19">
        <v>238.464</v>
      </c>
      <c r="K2615" s="19">
        <v>1394.1969999999999</v>
      </c>
      <c r="L2615" s="19">
        <v>419.06200000000001</v>
      </c>
      <c r="M2615" s="19">
        <v>662.55399999999997</v>
      </c>
      <c r="N2615" s="19">
        <v>243.881</v>
      </c>
      <c r="O2615" s="19">
        <v>602.93799999999999</v>
      </c>
      <c r="P2615" s="19">
        <v>966.05100000000004</v>
      </c>
      <c r="Q2615" s="19"/>
      <c r="R2615" s="19"/>
      <c r="S2615" s="19"/>
      <c r="T2615" s="19"/>
      <c r="U2615" s="25">
        <v>5305.2659999999996</v>
      </c>
      <c r="V2615" s="18">
        <v>663.15824999999995</v>
      </c>
      <c r="W2615" s="39">
        <v>3.1432177502025007E-4</v>
      </c>
      <c r="X2615" s="35">
        <v>780.86302103921616</v>
      </c>
      <c r="Y2615" s="35"/>
      <c r="Z2615" s="49">
        <v>0</v>
      </c>
      <c r="AC2615" t="s">
        <v>301</v>
      </c>
      <c r="AD2615" t="s">
        <v>302</v>
      </c>
      <c r="AE2615" t="s">
        <v>277</v>
      </c>
    </row>
    <row r="2616" spans="1:31" outlineLevel="1" x14ac:dyDescent="0.35">
      <c r="A2616" s="6" t="s">
        <v>398</v>
      </c>
      <c r="B2616" s="7" t="s">
        <v>562</v>
      </c>
      <c r="C2616" s="7" t="s">
        <v>277</v>
      </c>
      <c r="D2616" s="7" t="s">
        <v>301</v>
      </c>
      <c r="E2616" s="7" t="s">
        <v>302</v>
      </c>
      <c r="F2616" s="7" t="s">
        <v>563</v>
      </c>
      <c r="G2616" s="8">
        <v>5274150</v>
      </c>
      <c r="H2616" s="16" t="s">
        <v>2318</v>
      </c>
      <c r="I2616" s="18">
        <v>778.11900000000003</v>
      </c>
      <c r="J2616" s="19">
        <v>838.12300000000005</v>
      </c>
      <c r="K2616" s="19">
        <v>238.464</v>
      </c>
      <c r="L2616" s="19">
        <v>419.06200000000001</v>
      </c>
      <c r="M2616" s="19">
        <v>359.05700000000002</v>
      </c>
      <c r="N2616" s="19">
        <v>1134.454</v>
      </c>
      <c r="O2616" s="19">
        <v>1315.634</v>
      </c>
      <c r="P2616" s="19">
        <v>539.65499999999997</v>
      </c>
      <c r="Q2616" s="19"/>
      <c r="R2616" s="19"/>
      <c r="S2616" s="19"/>
      <c r="T2616" s="19"/>
      <c r="U2616" s="25">
        <v>5622.5679999999993</v>
      </c>
      <c r="V2616" s="18">
        <v>702.82099999999991</v>
      </c>
      <c r="W2616" s="39">
        <v>3.3312100730332041E-4</v>
      </c>
      <c r="X2616" s="35">
        <v>827.56556117608875</v>
      </c>
      <c r="Y2616" s="35"/>
      <c r="Z2616" s="49">
        <v>0</v>
      </c>
      <c r="AC2616" t="s">
        <v>301</v>
      </c>
      <c r="AD2616" t="s">
        <v>302</v>
      </c>
      <c r="AE2616" t="s">
        <v>277</v>
      </c>
    </row>
    <row r="2617" spans="1:31" outlineLevel="1" x14ac:dyDescent="0.35">
      <c r="A2617" s="6" t="s">
        <v>398</v>
      </c>
      <c r="B2617" s="7" t="s">
        <v>562</v>
      </c>
      <c r="C2617" s="7" t="s">
        <v>277</v>
      </c>
      <c r="D2617" s="7" t="s">
        <v>301</v>
      </c>
      <c r="E2617" s="7" t="s">
        <v>302</v>
      </c>
      <c r="F2617" s="7" t="s">
        <v>563</v>
      </c>
      <c r="G2617" s="8">
        <v>5135242</v>
      </c>
      <c r="H2617" s="16" t="s">
        <v>2319</v>
      </c>
      <c r="I2617" s="18">
        <v>599.65899999999999</v>
      </c>
      <c r="J2617" s="19">
        <v>0</v>
      </c>
      <c r="K2617" s="19">
        <v>359.05700000000002</v>
      </c>
      <c r="L2617" s="19">
        <v>303.49700000000001</v>
      </c>
      <c r="M2617" s="19">
        <v>180.59800000000001</v>
      </c>
      <c r="N2617" s="19">
        <v>541.96100000000001</v>
      </c>
      <c r="O2617" s="19">
        <v>0</v>
      </c>
      <c r="P2617" s="19">
        <v>843.15200000000004</v>
      </c>
      <c r="Q2617" s="19"/>
      <c r="R2617" s="19"/>
      <c r="S2617" s="19"/>
      <c r="T2617" s="19"/>
      <c r="U2617" s="25">
        <v>2827.924</v>
      </c>
      <c r="V2617" s="18">
        <v>353.4905</v>
      </c>
      <c r="W2617" s="39">
        <v>1.6754637586548267E-4</v>
      </c>
      <c r="X2617" s="35">
        <v>416.23196233879787</v>
      </c>
      <c r="Y2617" s="35"/>
      <c r="Z2617" s="49">
        <v>0</v>
      </c>
      <c r="AC2617" t="s">
        <v>301</v>
      </c>
      <c r="AD2617" t="s">
        <v>302</v>
      </c>
      <c r="AE2617" t="s">
        <v>277</v>
      </c>
    </row>
    <row r="2618" spans="1:31" outlineLevel="1" x14ac:dyDescent="0.35">
      <c r="A2618" s="6" t="s">
        <v>398</v>
      </c>
      <c r="B2618" s="7" t="s">
        <v>562</v>
      </c>
      <c r="C2618" s="7" t="s">
        <v>277</v>
      </c>
      <c r="D2618" s="7" t="s">
        <v>301</v>
      </c>
      <c r="E2618" s="7" t="s">
        <v>302</v>
      </c>
      <c r="F2618" s="7" t="s">
        <v>563</v>
      </c>
      <c r="G2618" s="8">
        <v>5333031</v>
      </c>
      <c r="H2618" s="16" t="s">
        <v>2320</v>
      </c>
      <c r="I2618" s="18">
        <v>0</v>
      </c>
      <c r="J2618" s="19">
        <v>0</v>
      </c>
      <c r="K2618" s="19">
        <v>1627.2439999999999</v>
      </c>
      <c r="L2618" s="19">
        <v>359.05700000000002</v>
      </c>
      <c r="M2618" s="19">
        <v>0</v>
      </c>
      <c r="N2618" s="19">
        <v>359.05700000000002</v>
      </c>
      <c r="O2618" s="19">
        <v>238.464</v>
      </c>
      <c r="P2618" s="19">
        <v>539.65499999999997</v>
      </c>
      <c r="Q2618" s="19"/>
      <c r="R2618" s="19"/>
      <c r="S2618" s="19"/>
      <c r="T2618" s="19"/>
      <c r="U2618" s="25">
        <v>3123.4769999999999</v>
      </c>
      <c r="V2618" s="18">
        <v>390.43462499999998</v>
      </c>
      <c r="W2618" s="39">
        <v>1.8505704235658037E-4</v>
      </c>
      <c r="X2618" s="35">
        <v>459.73334539050597</v>
      </c>
      <c r="Y2618" s="35"/>
      <c r="Z2618" s="49">
        <v>0</v>
      </c>
      <c r="AC2618" t="s">
        <v>301</v>
      </c>
      <c r="AD2618" t="s">
        <v>302</v>
      </c>
      <c r="AE2618" t="s">
        <v>277</v>
      </c>
    </row>
    <row r="2619" spans="1:31" outlineLevel="1" x14ac:dyDescent="0.35">
      <c r="A2619" s="6" t="s">
        <v>398</v>
      </c>
      <c r="B2619" s="7" t="s">
        <v>562</v>
      </c>
      <c r="C2619" s="7" t="s">
        <v>277</v>
      </c>
      <c r="D2619" s="7" t="s">
        <v>301</v>
      </c>
      <c r="E2619" s="7" t="s">
        <v>302</v>
      </c>
      <c r="F2619" s="7" t="s">
        <v>563</v>
      </c>
      <c r="G2619" s="8">
        <v>5121391</v>
      </c>
      <c r="H2619" s="16" t="s">
        <v>2321</v>
      </c>
      <c r="I2619" s="18">
        <v>2574.9580000000001</v>
      </c>
      <c r="J2619" s="19">
        <v>180.59800000000001</v>
      </c>
      <c r="K2619" s="19">
        <v>4487.4260000000004</v>
      </c>
      <c r="L2619" s="19">
        <v>1257.1849999999999</v>
      </c>
      <c r="M2619" s="19">
        <v>1438.366</v>
      </c>
      <c r="N2619" s="19">
        <v>780.42499999999995</v>
      </c>
      <c r="O2619" s="19">
        <v>2158.3710000000001</v>
      </c>
      <c r="P2619" s="19">
        <v>2702.7179999999998</v>
      </c>
      <c r="Q2619" s="19"/>
      <c r="R2619" s="19"/>
      <c r="S2619" s="19"/>
      <c r="T2619" s="19"/>
      <c r="U2619" s="25">
        <v>15580.046999999999</v>
      </c>
      <c r="V2619" s="18">
        <v>1947.5058749999998</v>
      </c>
      <c r="W2619" s="39">
        <v>9.2307304250888124E-4</v>
      </c>
      <c r="X2619" s="35">
        <v>2293.1710810264703</v>
      </c>
      <c r="Y2619" s="35"/>
      <c r="Z2619" s="49">
        <v>0</v>
      </c>
      <c r="AC2619" t="s">
        <v>301</v>
      </c>
      <c r="AD2619" t="s">
        <v>302</v>
      </c>
      <c r="AE2619" t="s">
        <v>277</v>
      </c>
    </row>
    <row r="2620" spans="1:31" outlineLevel="1" x14ac:dyDescent="0.35">
      <c r="A2620" s="6" t="s">
        <v>398</v>
      </c>
      <c r="B2620" s="7" t="s">
        <v>562</v>
      </c>
      <c r="C2620" s="7" t="s">
        <v>277</v>
      </c>
      <c r="D2620" s="7" t="s">
        <v>301</v>
      </c>
      <c r="E2620" s="7" t="s">
        <v>302</v>
      </c>
      <c r="F2620" s="7" t="s">
        <v>563</v>
      </c>
      <c r="G2620" s="8">
        <v>5130870</v>
      </c>
      <c r="H2620" s="16" t="s">
        <v>2322</v>
      </c>
      <c r="I2620" s="18">
        <v>0</v>
      </c>
      <c r="J2620" s="19">
        <v>539.65499999999997</v>
      </c>
      <c r="K2620" s="19">
        <v>-180.59740000000005</v>
      </c>
      <c r="L2620" s="19">
        <v>484.09500000000003</v>
      </c>
      <c r="M2620" s="19">
        <v>0</v>
      </c>
      <c r="N2620" s="19">
        <v>238.464</v>
      </c>
      <c r="O2620" s="19">
        <v>606.99400000000003</v>
      </c>
      <c r="P2620" s="19">
        <v>778.11900000000003</v>
      </c>
      <c r="Q2620" s="19"/>
      <c r="R2620" s="19"/>
      <c r="S2620" s="19"/>
      <c r="T2620" s="19"/>
      <c r="U2620" s="25">
        <v>2466.7296000000001</v>
      </c>
      <c r="V2620" s="18">
        <v>308.34120000000001</v>
      </c>
      <c r="W2620" s="39">
        <v>1.4614664493109141E-4</v>
      </c>
      <c r="X2620" s="35">
        <v>363.06905771413869</v>
      </c>
      <c r="Y2620" s="35"/>
      <c r="Z2620" s="49">
        <v>0</v>
      </c>
      <c r="AC2620" t="s">
        <v>301</v>
      </c>
      <c r="AD2620" t="s">
        <v>302</v>
      </c>
      <c r="AE2620" t="s">
        <v>277</v>
      </c>
    </row>
    <row r="2621" spans="1:31" outlineLevel="1" x14ac:dyDescent="0.35">
      <c r="A2621" s="6" t="s">
        <v>398</v>
      </c>
      <c r="B2621" s="7" t="s">
        <v>562</v>
      </c>
      <c r="C2621" s="7" t="s">
        <v>277</v>
      </c>
      <c r="D2621" s="7" t="s">
        <v>301</v>
      </c>
      <c r="E2621" s="7" t="s">
        <v>302</v>
      </c>
      <c r="F2621" s="7" t="s">
        <v>563</v>
      </c>
      <c r="G2621" s="8">
        <v>5270071</v>
      </c>
      <c r="H2621" s="16" t="s">
        <v>2323</v>
      </c>
      <c r="I2621" s="18">
        <v>1914.711</v>
      </c>
      <c r="J2621" s="19">
        <v>419.06200000000001</v>
      </c>
      <c r="K2621" s="19">
        <v>3427.9209999999998</v>
      </c>
      <c r="L2621" s="19">
        <v>662.55399999999997</v>
      </c>
      <c r="M2621" s="19">
        <v>303.49700000000001</v>
      </c>
      <c r="N2621" s="19">
        <v>419.06200000000001</v>
      </c>
      <c r="O2621" s="19">
        <v>303.49700000000001</v>
      </c>
      <c r="P2621" s="19">
        <v>359.05700000000002</v>
      </c>
      <c r="Q2621" s="19"/>
      <c r="R2621" s="19"/>
      <c r="S2621" s="19"/>
      <c r="T2621" s="19"/>
      <c r="U2621" s="25">
        <v>7809.3609999999999</v>
      </c>
      <c r="V2621" s="18">
        <v>976.17012499999998</v>
      </c>
      <c r="W2621" s="39">
        <v>4.6268221259667568E-4</v>
      </c>
      <c r="X2621" s="35">
        <v>1149.4317575868645</v>
      </c>
      <c r="Y2621" s="35"/>
      <c r="Z2621" s="49">
        <v>0</v>
      </c>
      <c r="AC2621" t="s">
        <v>301</v>
      </c>
      <c r="AD2621" t="s">
        <v>302</v>
      </c>
      <c r="AE2621" t="s">
        <v>277</v>
      </c>
    </row>
    <row r="2622" spans="1:31" outlineLevel="1" x14ac:dyDescent="0.35">
      <c r="A2622" s="6" t="s">
        <v>398</v>
      </c>
      <c r="B2622" s="7" t="s">
        <v>562</v>
      </c>
      <c r="C2622" s="7" t="s">
        <v>277</v>
      </c>
      <c r="D2622" s="7" t="s">
        <v>301</v>
      </c>
      <c r="E2622" s="7" t="s">
        <v>302</v>
      </c>
      <c r="F2622" s="7" t="s">
        <v>563</v>
      </c>
      <c r="G2622" s="8">
        <v>5291216</v>
      </c>
      <c r="H2622" s="16" t="s">
        <v>2324</v>
      </c>
      <c r="I2622" s="18">
        <v>0</v>
      </c>
      <c r="J2622" s="19">
        <v>597.52099999999996</v>
      </c>
      <c r="K2622" s="19">
        <v>4837.01</v>
      </c>
      <c r="L2622" s="19">
        <v>1016.583</v>
      </c>
      <c r="M2622" s="19">
        <v>303.49700000000001</v>
      </c>
      <c r="N2622" s="19">
        <v>900.85</v>
      </c>
      <c r="O2622" s="19">
        <v>541.96100000000001</v>
      </c>
      <c r="P2622" s="19">
        <v>662.55399999999997</v>
      </c>
      <c r="Q2622" s="19"/>
      <c r="R2622" s="19"/>
      <c r="S2622" s="19"/>
      <c r="T2622" s="19"/>
      <c r="U2622" s="25">
        <v>8859.9760000000006</v>
      </c>
      <c r="V2622" s="18">
        <v>1107.4970000000001</v>
      </c>
      <c r="W2622" s="39">
        <v>5.2492813422678813E-4</v>
      </c>
      <c r="X2622" s="35">
        <v>1304.0680006798814</v>
      </c>
      <c r="Y2622" s="35"/>
      <c r="Z2622" s="49">
        <v>0</v>
      </c>
      <c r="AC2622" t="s">
        <v>301</v>
      </c>
      <c r="AD2622" t="s">
        <v>302</v>
      </c>
      <c r="AE2622" t="s">
        <v>277</v>
      </c>
    </row>
    <row r="2623" spans="1:31" outlineLevel="1" x14ac:dyDescent="0.35">
      <c r="A2623" s="6" t="s">
        <v>398</v>
      </c>
      <c r="B2623" s="7" t="s">
        <v>562</v>
      </c>
      <c r="C2623" s="7" t="s">
        <v>277</v>
      </c>
      <c r="D2623" s="7" t="s">
        <v>301</v>
      </c>
      <c r="E2623" s="7" t="s">
        <v>302</v>
      </c>
      <c r="F2623" s="7" t="s">
        <v>563</v>
      </c>
      <c r="G2623" s="8">
        <v>5333460</v>
      </c>
      <c r="H2623" s="16" t="s">
        <v>2325</v>
      </c>
      <c r="I2623" s="18">
        <v>1197.18</v>
      </c>
      <c r="J2623" s="19">
        <v>476.928</v>
      </c>
      <c r="K2623" s="19">
        <v>1930.741</v>
      </c>
      <c r="L2623" s="19">
        <v>0</v>
      </c>
      <c r="M2623" s="19">
        <v>303.49700000000001</v>
      </c>
      <c r="N2623" s="19">
        <v>1081.616</v>
      </c>
      <c r="O2623" s="19">
        <v>238.464</v>
      </c>
      <c r="P2623" s="19">
        <v>1146.6489999999999</v>
      </c>
      <c r="Q2623" s="19"/>
      <c r="R2623" s="19"/>
      <c r="S2623" s="19"/>
      <c r="T2623" s="19"/>
      <c r="U2623" s="25">
        <v>6375.0749999999989</v>
      </c>
      <c r="V2623" s="18">
        <v>796.88437499999986</v>
      </c>
      <c r="W2623" s="39">
        <v>3.7770488602969588E-4</v>
      </c>
      <c r="X2623" s="35">
        <v>938.32435995699007</v>
      </c>
      <c r="Y2623" s="35"/>
      <c r="Z2623" s="49">
        <v>0</v>
      </c>
      <c r="AC2623" t="s">
        <v>301</v>
      </c>
      <c r="AD2623" t="s">
        <v>302</v>
      </c>
      <c r="AE2623" t="s">
        <v>277</v>
      </c>
    </row>
    <row r="2624" spans="1:31" outlineLevel="1" x14ac:dyDescent="0.35">
      <c r="A2624" s="6" t="s">
        <v>398</v>
      </c>
      <c r="B2624" s="7" t="s">
        <v>562</v>
      </c>
      <c r="C2624" s="7" t="s">
        <v>277</v>
      </c>
      <c r="D2624" s="7" t="s">
        <v>301</v>
      </c>
      <c r="E2624" s="7" t="s">
        <v>302</v>
      </c>
      <c r="F2624" s="7" t="s">
        <v>563</v>
      </c>
      <c r="G2624" s="8">
        <v>5339149</v>
      </c>
      <c r="H2624" s="16" t="s">
        <v>2326</v>
      </c>
      <c r="I2624" s="18">
        <v>2271.6289999999999</v>
      </c>
      <c r="J2624" s="19">
        <v>541.79300000000001</v>
      </c>
      <c r="K2624" s="19">
        <v>6868.0360000000001</v>
      </c>
      <c r="L2624" s="19">
        <v>1856.8440000000001</v>
      </c>
      <c r="M2624" s="19">
        <v>900.85</v>
      </c>
      <c r="N2624" s="19">
        <v>2637.4380000000001</v>
      </c>
      <c r="O2624" s="19">
        <v>1857.596</v>
      </c>
      <c r="P2624" s="19">
        <v>1380.6679999999999</v>
      </c>
      <c r="Q2624" s="19"/>
      <c r="R2624" s="19"/>
      <c r="S2624" s="19"/>
      <c r="T2624" s="19"/>
      <c r="U2624" s="25">
        <v>18314.854000000003</v>
      </c>
      <c r="V2624" s="18">
        <v>2289.3567500000004</v>
      </c>
      <c r="W2624" s="39">
        <v>1.0851025035345501E-3</v>
      </c>
      <c r="X2624" s="35">
        <v>2695.6974870500699</v>
      </c>
      <c r="Y2624" s="35"/>
      <c r="Z2624" s="49">
        <v>0</v>
      </c>
      <c r="AC2624" t="s">
        <v>301</v>
      </c>
      <c r="AD2624" t="s">
        <v>302</v>
      </c>
      <c r="AE2624" t="s">
        <v>277</v>
      </c>
    </row>
    <row r="2625" spans="1:31" outlineLevel="1" x14ac:dyDescent="0.35">
      <c r="A2625" s="6" t="s">
        <v>398</v>
      </c>
      <c r="B2625" s="7" t="s">
        <v>562</v>
      </c>
      <c r="C2625" s="7" t="s">
        <v>277</v>
      </c>
      <c r="D2625" s="7" t="s">
        <v>301</v>
      </c>
      <c r="E2625" s="7" t="s">
        <v>302</v>
      </c>
      <c r="F2625" s="7" t="s">
        <v>563</v>
      </c>
      <c r="G2625" s="8">
        <v>5331583</v>
      </c>
      <c r="H2625" s="16" t="s">
        <v>2327</v>
      </c>
      <c r="I2625" s="18">
        <v>778.11900000000003</v>
      </c>
      <c r="J2625" s="19">
        <v>361.19499999999999</v>
      </c>
      <c r="K2625" s="19">
        <v>2777.5619999999999</v>
      </c>
      <c r="L2625" s="19">
        <v>1257.3530000000001</v>
      </c>
      <c r="M2625" s="19">
        <v>180.59800000000001</v>
      </c>
      <c r="N2625" s="19">
        <v>2705.1930000000002</v>
      </c>
      <c r="O2625" s="19">
        <v>956.57799999999997</v>
      </c>
      <c r="P2625" s="19">
        <v>1746.1389999999999</v>
      </c>
      <c r="Q2625" s="19"/>
      <c r="R2625" s="19"/>
      <c r="S2625" s="19"/>
      <c r="T2625" s="19"/>
      <c r="U2625" s="25">
        <v>10762.736999999999</v>
      </c>
      <c r="V2625" s="18">
        <v>1345.3421249999999</v>
      </c>
      <c r="W2625" s="39">
        <v>6.3766125919343557E-4</v>
      </c>
      <c r="X2625" s="35">
        <v>1584.1285485912583</v>
      </c>
      <c r="Y2625" s="35"/>
      <c r="Z2625" s="49">
        <v>0</v>
      </c>
      <c r="AC2625" t="s">
        <v>301</v>
      </c>
      <c r="AD2625" t="s">
        <v>302</v>
      </c>
      <c r="AE2625" t="s">
        <v>277</v>
      </c>
    </row>
    <row r="2626" spans="1:31" outlineLevel="1" x14ac:dyDescent="0.35">
      <c r="A2626" s="6" t="s">
        <v>398</v>
      </c>
      <c r="B2626" s="7" t="s">
        <v>562</v>
      </c>
      <c r="C2626" s="7" t="s">
        <v>277</v>
      </c>
      <c r="D2626" s="7" t="s">
        <v>301</v>
      </c>
      <c r="E2626" s="7" t="s">
        <v>302</v>
      </c>
      <c r="F2626" s="7" t="s">
        <v>563</v>
      </c>
      <c r="G2626" s="8">
        <v>5139954</v>
      </c>
      <c r="H2626" s="16" t="s">
        <v>2328</v>
      </c>
      <c r="I2626" s="18">
        <v>2101.4050000000002</v>
      </c>
      <c r="J2626" s="19">
        <v>359.05700000000002</v>
      </c>
      <c r="K2626" s="19">
        <v>662.55399999999997</v>
      </c>
      <c r="L2626" s="19">
        <v>303.49700000000001</v>
      </c>
      <c r="M2626" s="19">
        <v>361.19499999999999</v>
      </c>
      <c r="N2626" s="19">
        <v>1329.1679999999999</v>
      </c>
      <c r="O2626" s="19">
        <v>0</v>
      </c>
      <c r="P2626" s="19">
        <v>180.59800000000001</v>
      </c>
      <c r="Q2626" s="19"/>
      <c r="R2626" s="19"/>
      <c r="S2626" s="19"/>
      <c r="T2626" s="19"/>
      <c r="U2626" s="25">
        <v>5297.4740000000002</v>
      </c>
      <c r="V2626" s="18">
        <v>662.18425000000002</v>
      </c>
      <c r="W2626" s="39">
        <v>3.1386012139704672E-4</v>
      </c>
      <c r="X2626" s="35">
        <v>779.716144584777</v>
      </c>
      <c r="Y2626" s="35"/>
      <c r="Z2626" s="49">
        <v>0</v>
      </c>
      <c r="AC2626" t="s">
        <v>301</v>
      </c>
      <c r="AD2626" t="s">
        <v>302</v>
      </c>
      <c r="AE2626" t="s">
        <v>277</v>
      </c>
    </row>
    <row r="2627" spans="1:31" outlineLevel="1" x14ac:dyDescent="0.35">
      <c r="A2627" s="6" t="s">
        <v>398</v>
      </c>
      <c r="B2627" s="7" t="s">
        <v>562</v>
      </c>
      <c r="C2627" s="7" t="s">
        <v>277</v>
      </c>
      <c r="D2627" s="7" t="s">
        <v>301</v>
      </c>
      <c r="E2627" s="7" t="s">
        <v>302</v>
      </c>
      <c r="F2627" s="7" t="s">
        <v>563</v>
      </c>
      <c r="G2627" s="8">
        <v>5331109</v>
      </c>
      <c r="H2627" s="16" t="s">
        <v>2329</v>
      </c>
      <c r="I2627" s="18">
        <v>539.65499999999997</v>
      </c>
      <c r="J2627" s="19">
        <v>476.928</v>
      </c>
      <c r="K2627" s="19">
        <v>238.464</v>
      </c>
      <c r="L2627" s="19">
        <v>0</v>
      </c>
      <c r="M2627" s="19">
        <v>180.59800000000001</v>
      </c>
      <c r="N2627" s="19">
        <v>180.59800000000001</v>
      </c>
      <c r="O2627" s="19">
        <v>359.05700000000002</v>
      </c>
      <c r="P2627" s="19">
        <v>599.66</v>
      </c>
      <c r="Q2627" s="19"/>
      <c r="R2627" s="19"/>
      <c r="S2627" s="19"/>
      <c r="T2627" s="19"/>
      <c r="U2627" s="25">
        <v>2574.96</v>
      </c>
      <c r="V2627" s="18">
        <v>321.87</v>
      </c>
      <c r="W2627" s="39">
        <v>1.5255898531876501E-4</v>
      </c>
      <c r="X2627" s="35">
        <v>378.99910101682747</v>
      </c>
      <c r="Y2627" s="35"/>
      <c r="Z2627" s="49">
        <v>0</v>
      </c>
      <c r="AC2627" t="s">
        <v>301</v>
      </c>
      <c r="AD2627" t="s">
        <v>302</v>
      </c>
      <c r="AE2627" t="s">
        <v>277</v>
      </c>
    </row>
    <row r="2628" spans="1:31" outlineLevel="1" x14ac:dyDescent="0.35">
      <c r="A2628" s="6" t="s">
        <v>398</v>
      </c>
      <c r="B2628" s="7" t="s">
        <v>562</v>
      </c>
      <c r="C2628" s="7" t="s">
        <v>277</v>
      </c>
      <c r="D2628" s="7" t="s">
        <v>301</v>
      </c>
      <c r="E2628" s="7" t="s">
        <v>302</v>
      </c>
      <c r="F2628" s="7" t="s">
        <v>563</v>
      </c>
      <c r="G2628" s="8">
        <v>5126943</v>
      </c>
      <c r="H2628" s="16" t="s">
        <v>2330</v>
      </c>
      <c r="I2628" s="18">
        <v>1377.778</v>
      </c>
      <c r="J2628" s="19">
        <v>0</v>
      </c>
      <c r="K2628" s="19">
        <v>2093.3380000000002</v>
      </c>
      <c r="L2628" s="19">
        <v>303.49700000000001</v>
      </c>
      <c r="M2628" s="19">
        <v>539.65499999999997</v>
      </c>
      <c r="N2628" s="19">
        <v>961.02300000000002</v>
      </c>
      <c r="O2628" s="19">
        <v>966.05100000000004</v>
      </c>
      <c r="P2628" s="19">
        <v>838.12400000000002</v>
      </c>
      <c r="Q2628" s="19"/>
      <c r="R2628" s="19"/>
      <c r="S2628" s="19"/>
      <c r="T2628" s="19"/>
      <c r="U2628" s="25">
        <v>7079.4660000000003</v>
      </c>
      <c r="V2628" s="18">
        <v>884.93325000000004</v>
      </c>
      <c r="W2628" s="39">
        <v>4.1943802993393923E-4</v>
      </c>
      <c r="X2628" s="35">
        <v>1042.0011377571675</v>
      </c>
      <c r="Y2628" s="35"/>
      <c r="Z2628" s="49">
        <v>0</v>
      </c>
      <c r="AC2628" t="s">
        <v>301</v>
      </c>
      <c r="AD2628" t="s">
        <v>302</v>
      </c>
      <c r="AE2628" t="s">
        <v>277</v>
      </c>
    </row>
    <row r="2629" spans="1:31" outlineLevel="1" x14ac:dyDescent="0.35">
      <c r="A2629" s="6" t="s">
        <v>398</v>
      </c>
      <c r="B2629" s="7" t="s">
        <v>562</v>
      </c>
      <c r="C2629" s="7" t="s">
        <v>277</v>
      </c>
      <c r="D2629" s="7" t="s">
        <v>301</v>
      </c>
      <c r="E2629" s="7" t="s">
        <v>302</v>
      </c>
      <c r="F2629" s="7" t="s">
        <v>563</v>
      </c>
      <c r="G2629" s="8">
        <v>5272747</v>
      </c>
      <c r="H2629" s="16" t="s">
        <v>2331</v>
      </c>
      <c r="I2629" s="18">
        <v>838.12300000000005</v>
      </c>
      <c r="J2629" s="19">
        <v>0</v>
      </c>
      <c r="K2629" s="19">
        <v>662.55399999999997</v>
      </c>
      <c r="L2629" s="19">
        <v>780.42499999999995</v>
      </c>
      <c r="M2629" s="19">
        <v>361.19499999999999</v>
      </c>
      <c r="N2629" s="19">
        <v>361.19499999999999</v>
      </c>
      <c r="O2629" s="19">
        <v>541.96100000000001</v>
      </c>
      <c r="P2629" s="19">
        <v>361.19499999999999</v>
      </c>
      <c r="Q2629" s="19"/>
      <c r="R2629" s="19"/>
      <c r="S2629" s="19"/>
      <c r="T2629" s="19"/>
      <c r="U2629" s="25">
        <v>3906.6480000000006</v>
      </c>
      <c r="V2629" s="18">
        <v>488.33100000000007</v>
      </c>
      <c r="W2629" s="39">
        <v>2.3145767502313932E-4</v>
      </c>
      <c r="X2629" s="35">
        <v>575.0054680419064</v>
      </c>
      <c r="Y2629" s="35"/>
      <c r="Z2629" s="49">
        <v>0</v>
      </c>
      <c r="AC2629" t="s">
        <v>301</v>
      </c>
      <c r="AD2629" t="s">
        <v>302</v>
      </c>
      <c r="AE2629" t="s">
        <v>277</v>
      </c>
    </row>
    <row r="2630" spans="1:31" outlineLevel="1" x14ac:dyDescent="0.35">
      <c r="A2630" s="6" t="s">
        <v>398</v>
      </c>
      <c r="B2630" s="7" t="s">
        <v>562</v>
      </c>
      <c r="C2630" s="7" t="s">
        <v>277</v>
      </c>
      <c r="D2630" s="7" t="s">
        <v>301</v>
      </c>
      <c r="E2630" s="7" t="s">
        <v>302</v>
      </c>
      <c r="F2630" s="7" t="s">
        <v>563</v>
      </c>
      <c r="G2630" s="8">
        <v>5278495</v>
      </c>
      <c r="H2630" s="16" t="s">
        <v>2332</v>
      </c>
      <c r="I2630" s="18">
        <v>902.08699999999999</v>
      </c>
      <c r="J2630" s="19">
        <v>359.05700000000002</v>
      </c>
      <c r="K2630" s="19">
        <v>0</v>
      </c>
      <c r="L2630" s="19">
        <v>238.464</v>
      </c>
      <c r="M2630" s="19">
        <v>1081.4469999999999</v>
      </c>
      <c r="N2630" s="19">
        <v>303.49700000000001</v>
      </c>
      <c r="O2630" s="19">
        <v>238.464</v>
      </c>
      <c r="P2630" s="19">
        <v>359.05700000000002</v>
      </c>
      <c r="Q2630" s="19"/>
      <c r="R2630" s="19"/>
      <c r="S2630" s="19"/>
      <c r="T2630" s="19"/>
      <c r="U2630" s="25">
        <v>3482.0729999999994</v>
      </c>
      <c r="V2630" s="18">
        <v>435.25912499999993</v>
      </c>
      <c r="W2630" s="39">
        <v>2.0630282555296703E-4</v>
      </c>
      <c r="X2630" s="35">
        <v>512.51380086485517</v>
      </c>
      <c r="Y2630" s="35"/>
      <c r="Z2630" s="49">
        <v>0</v>
      </c>
      <c r="AC2630" t="s">
        <v>301</v>
      </c>
      <c r="AD2630" t="s">
        <v>302</v>
      </c>
      <c r="AE2630" t="s">
        <v>277</v>
      </c>
    </row>
    <row r="2631" spans="1:31" outlineLevel="1" x14ac:dyDescent="0.35">
      <c r="A2631" s="6" t="s">
        <v>398</v>
      </c>
      <c r="B2631" s="7" t="s">
        <v>562</v>
      </c>
      <c r="C2631" s="7" t="s">
        <v>277</v>
      </c>
      <c r="D2631" s="7" t="s">
        <v>301</v>
      </c>
      <c r="E2631" s="7" t="s">
        <v>302</v>
      </c>
      <c r="F2631" s="7" t="s">
        <v>563</v>
      </c>
      <c r="G2631" s="8">
        <v>5131253</v>
      </c>
      <c r="H2631" s="16" t="s">
        <v>2333</v>
      </c>
      <c r="I2631" s="18">
        <v>778.11900000000003</v>
      </c>
      <c r="J2631" s="19">
        <v>539.65499999999997</v>
      </c>
      <c r="K2631" s="19">
        <v>1148.9549999999999</v>
      </c>
      <c r="L2631" s="19">
        <v>238.464</v>
      </c>
      <c r="M2631" s="19">
        <v>359.05700000000002</v>
      </c>
      <c r="N2631" s="19">
        <v>0</v>
      </c>
      <c r="O2631" s="19">
        <v>539.65499999999997</v>
      </c>
      <c r="P2631" s="19">
        <v>0</v>
      </c>
      <c r="Q2631" s="19"/>
      <c r="R2631" s="19"/>
      <c r="S2631" s="19"/>
      <c r="T2631" s="19"/>
      <c r="U2631" s="25">
        <v>3603.9049999999997</v>
      </c>
      <c r="V2631" s="18">
        <v>450.48812499999997</v>
      </c>
      <c r="W2631" s="39">
        <v>2.1352102168003533E-4</v>
      </c>
      <c r="X2631" s="35">
        <v>530.44581475053963</v>
      </c>
      <c r="Y2631" s="35"/>
      <c r="Z2631" s="49">
        <v>0</v>
      </c>
      <c r="AC2631" t="s">
        <v>301</v>
      </c>
      <c r="AD2631" t="s">
        <v>302</v>
      </c>
      <c r="AE2631" t="s">
        <v>277</v>
      </c>
    </row>
    <row r="2632" spans="1:31" outlineLevel="1" x14ac:dyDescent="0.35">
      <c r="A2632" s="6" t="s">
        <v>398</v>
      </c>
      <c r="B2632" s="7" t="s">
        <v>562</v>
      </c>
      <c r="C2632" s="7" t="s">
        <v>277</v>
      </c>
      <c r="D2632" s="7" t="s">
        <v>301</v>
      </c>
      <c r="E2632" s="7" t="s">
        <v>302</v>
      </c>
      <c r="F2632" s="7" t="s">
        <v>563</v>
      </c>
      <c r="G2632" s="8">
        <v>5276712</v>
      </c>
      <c r="H2632" s="16" t="s">
        <v>2334</v>
      </c>
      <c r="I2632" s="18">
        <v>778.11900000000003</v>
      </c>
      <c r="J2632" s="19">
        <v>541.96100000000001</v>
      </c>
      <c r="K2632" s="19">
        <v>303.49700000000001</v>
      </c>
      <c r="L2632" s="19">
        <v>-2.9103830456733704E-14</v>
      </c>
      <c r="M2632" s="19">
        <v>0</v>
      </c>
      <c r="N2632" s="19">
        <v>238.464</v>
      </c>
      <c r="O2632" s="19">
        <v>1320.08</v>
      </c>
      <c r="P2632" s="19">
        <v>1016.583</v>
      </c>
      <c r="Q2632" s="19"/>
      <c r="R2632" s="19"/>
      <c r="S2632" s="19"/>
      <c r="T2632" s="19"/>
      <c r="U2632" s="25">
        <v>4198.7039999999997</v>
      </c>
      <c r="V2632" s="18">
        <v>524.83799999999997</v>
      </c>
      <c r="W2632" s="39">
        <v>2.4876115430680086E-4</v>
      </c>
      <c r="X2632" s="35">
        <v>617.99214024130765</v>
      </c>
      <c r="Y2632" s="35"/>
      <c r="Z2632" s="49">
        <v>0</v>
      </c>
      <c r="AC2632" t="s">
        <v>301</v>
      </c>
      <c r="AD2632" t="s">
        <v>302</v>
      </c>
      <c r="AE2632" t="s">
        <v>277</v>
      </c>
    </row>
    <row r="2633" spans="1:31" outlineLevel="1" x14ac:dyDescent="0.35">
      <c r="A2633" s="6" t="s">
        <v>398</v>
      </c>
      <c r="B2633" s="7" t="s">
        <v>562</v>
      </c>
      <c r="C2633" s="7" t="s">
        <v>277</v>
      </c>
      <c r="D2633" s="7" t="s">
        <v>301</v>
      </c>
      <c r="E2633" s="7" t="s">
        <v>302</v>
      </c>
      <c r="F2633" s="7" t="s">
        <v>563</v>
      </c>
      <c r="G2633" s="8">
        <v>5278817</v>
      </c>
      <c r="H2633" s="16" t="s">
        <v>2335</v>
      </c>
      <c r="I2633" s="18">
        <v>778.11900000000003</v>
      </c>
      <c r="J2633" s="19">
        <v>903.15599999999995</v>
      </c>
      <c r="K2633" s="19">
        <v>1802.0360000000001</v>
      </c>
      <c r="L2633" s="19">
        <v>0</v>
      </c>
      <c r="M2633" s="19">
        <v>0</v>
      </c>
      <c r="N2633" s="19">
        <v>0</v>
      </c>
      <c r="O2633" s="19">
        <v>0</v>
      </c>
      <c r="P2633" s="19">
        <v>0</v>
      </c>
      <c r="Q2633" s="19"/>
      <c r="R2633" s="19"/>
      <c r="S2633" s="19"/>
      <c r="T2633" s="19"/>
      <c r="U2633" s="25">
        <v>3483.3110000000001</v>
      </c>
      <c r="V2633" s="18">
        <v>435.41387500000002</v>
      </c>
      <c r="W2633" s="39">
        <v>2.063761734977214E-4</v>
      </c>
      <c r="X2633" s="35">
        <v>512.69601763212881</v>
      </c>
      <c r="Y2633" s="35"/>
      <c r="Z2633" s="49">
        <v>0</v>
      </c>
      <c r="AC2633" t="s">
        <v>301</v>
      </c>
      <c r="AD2633" t="s">
        <v>302</v>
      </c>
      <c r="AE2633" t="s">
        <v>277</v>
      </c>
    </row>
    <row r="2634" spans="1:31" outlineLevel="1" x14ac:dyDescent="0.35">
      <c r="A2634" s="6" t="s">
        <v>398</v>
      </c>
      <c r="B2634" s="7" t="s">
        <v>562</v>
      </c>
      <c r="C2634" s="7" t="s">
        <v>277</v>
      </c>
      <c r="D2634" s="7" t="s">
        <v>301</v>
      </c>
      <c r="E2634" s="7" t="s">
        <v>302</v>
      </c>
      <c r="F2634" s="7" t="s">
        <v>563</v>
      </c>
      <c r="G2634" s="8">
        <v>5276608</v>
      </c>
      <c r="H2634" s="16" t="s">
        <v>2336</v>
      </c>
      <c r="I2634" s="18">
        <v>778.11900000000003</v>
      </c>
      <c r="J2634" s="19">
        <v>541.96100000000001</v>
      </c>
      <c r="K2634" s="19">
        <v>0</v>
      </c>
      <c r="L2634" s="19">
        <v>953.85599999999999</v>
      </c>
      <c r="M2634" s="19">
        <v>0</v>
      </c>
      <c r="N2634" s="19">
        <v>303.49700000000001</v>
      </c>
      <c r="O2634" s="19">
        <v>238.464</v>
      </c>
      <c r="P2634" s="19">
        <v>539.65499999999997</v>
      </c>
      <c r="Q2634" s="19"/>
      <c r="R2634" s="19"/>
      <c r="S2634" s="19"/>
      <c r="T2634" s="19"/>
      <c r="U2634" s="25">
        <v>3355.5519999999997</v>
      </c>
      <c r="V2634" s="18">
        <v>419.44399999999996</v>
      </c>
      <c r="W2634" s="39">
        <v>1.9880681964160708E-4</v>
      </c>
      <c r="X2634" s="35">
        <v>493.89162993414169</v>
      </c>
      <c r="Y2634" s="35"/>
      <c r="Z2634" s="49">
        <v>0</v>
      </c>
      <c r="AC2634" t="s">
        <v>301</v>
      </c>
      <c r="AD2634" t="s">
        <v>302</v>
      </c>
      <c r="AE2634" t="s">
        <v>277</v>
      </c>
    </row>
    <row r="2635" spans="1:31" outlineLevel="1" x14ac:dyDescent="0.35">
      <c r="A2635" s="6" t="s">
        <v>398</v>
      </c>
      <c r="B2635" s="7" t="s">
        <v>562</v>
      </c>
      <c r="C2635" s="7" t="s">
        <v>277</v>
      </c>
      <c r="D2635" s="7" t="s">
        <v>301</v>
      </c>
      <c r="E2635" s="7" t="s">
        <v>302</v>
      </c>
      <c r="F2635" s="7" t="s">
        <v>563</v>
      </c>
      <c r="G2635" s="8">
        <v>5139286</v>
      </c>
      <c r="H2635" s="16" t="s">
        <v>2337</v>
      </c>
      <c r="I2635" s="18">
        <v>958.71699999999998</v>
      </c>
      <c r="J2635" s="19">
        <v>303.49700000000001</v>
      </c>
      <c r="K2635" s="19">
        <v>238.464</v>
      </c>
      <c r="L2635" s="19">
        <v>606.99400000000003</v>
      </c>
      <c r="M2635" s="19">
        <v>0</v>
      </c>
      <c r="N2635" s="19">
        <v>0</v>
      </c>
      <c r="O2635" s="19">
        <v>662.55399999999997</v>
      </c>
      <c r="P2635" s="19">
        <v>0</v>
      </c>
      <c r="Q2635" s="19"/>
      <c r="R2635" s="19"/>
      <c r="S2635" s="19"/>
      <c r="T2635" s="19"/>
      <c r="U2635" s="25">
        <v>2770.2260000000001</v>
      </c>
      <c r="V2635" s="18">
        <v>346.27825000000001</v>
      </c>
      <c r="W2635" s="39">
        <v>1.641279350606072E-4</v>
      </c>
      <c r="X2635" s="35">
        <v>407.73960124174431</v>
      </c>
      <c r="Y2635" s="35"/>
      <c r="Z2635" s="49">
        <v>0</v>
      </c>
      <c r="AC2635" t="s">
        <v>301</v>
      </c>
      <c r="AD2635" t="s">
        <v>302</v>
      </c>
      <c r="AE2635" t="s">
        <v>277</v>
      </c>
    </row>
    <row r="2636" spans="1:31" outlineLevel="1" x14ac:dyDescent="0.35">
      <c r="A2636" s="6" t="s">
        <v>398</v>
      </c>
      <c r="B2636" s="7" t="s">
        <v>562</v>
      </c>
      <c r="C2636" s="7" t="s">
        <v>277</v>
      </c>
      <c r="D2636" s="7" t="s">
        <v>301</v>
      </c>
      <c r="E2636" s="7" t="s">
        <v>302</v>
      </c>
      <c r="F2636" s="7" t="s">
        <v>563</v>
      </c>
      <c r="G2636" s="8">
        <v>5133725</v>
      </c>
      <c r="H2636" s="16" t="s">
        <v>2338</v>
      </c>
      <c r="I2636" s="18">
        <v>778.11900000000003</v>
      </c>
      <c r="J2636" s="19">
        <v>0</v>
      </c>
      <c r="K2636" s="19">
        <v>662.55399999999997</v>
      </c>
      <c r="L2636" s="19">
        <v>541.96100000000001</v>
      </c>
      <c r="M2636" s="19">
        <v>180.59800000000001</v>
      </c>
      <c r="N2636" s="19">
        <v>0</v>
      </c>
      <c r="O2636" s="19">
        <v>0</v>
      </c>
      <c r="P2636" s="19">
        <v>606.99400000000003</v>
      </c>
      <c r="Q2636" s="19"/>
      <c r="R2636" s="19"/>
      <c r="S2636" s="19"/>
      <c r="T2636" s="19"/>
      <c r="U2636" s="25">
        <v>2770.2260000000001</v>
      </c>
      <c r="V2636" s="18">
        <v>346.27825000000001</v>
      </c>
      <c r="W2636" s="39">
        <v>1.641279350606072E-4</v>
      </c>
      <c r="X2636" s="35">
        <v>407.73960124174431</v>
      </c>
      <c r="Y2636" s="35"/>
      <c r="Z2636" s="49">
        <v>0</v>
      </c>
      <c r="AC2636" t="s">
        <v>301</v>
      </c>
      <c r="AD2636" t="s">
        <v>302</v>
      </c>
      <c r="AE2636" t="s">
        <v>277</v>
      </c>
    </row>
    <row r="2637" spans="1:31" outlineLevel="1" x14ac:dyDescent="0.35">
      <c r="A2637" s="6" t="s">
        <v>398</v>
      </c>
      <c r="B2637" s="7" t="s">
        <v>562</v>
      </c>
      <c r="C2637" s="7" t="s">
        <v>277</v>
      </c>
      <c r="D2637" s="7" t="s">
        <v>301</v>
      </c>
      <c r="E2637" s="7" t="s">
        <v>302</v>
      </c>
      <c r="F2637" s="7" t="s">
        <v>563</v>
      </c>
      <c r="G2637" s="8">
        <v>5145353</v>
      </c>
      <c r="H2637" s="16" t="s">
        <v>2339</v>
      </c>
      <c r="I2637" s="18">
        <v>1197.18</v>
      </c>
      <c r="J2637" s="19">
        <v>180.59800000000001</v>
      </c>
      <c r="K2637" s="19">
        <v>359.05700000000002</v>
      </c>
      <c r="L2637" s="19">
        <v>0</v>
      </c>
      <c r="M2637" s="19">
        <v>484.09500000000003</v>
      </c>
      <c r="N2637" s="19">
        <v>419.06200000000001</v>
      </c>
      <c r="O2637" s="19">
        <v>845.45799999999997</v>
      </c>
      <c r="P2637" s="19">
        <v>597.52099999999996</v>
      </c>
      <c r="Q2637" s="19"/>
      <c r="R2637" s="19"/>
      <c r="S2637" s="19"/>
      <c r="T2637" s="19"/>
      <c r="U2637" s="25">
        <v>4082.9710000000005</v>
      </c>
      <c r="V2637" s="18">
        <v>510.37137500000006</v>
      </c>
      <c r="W2637" s="39">
        <v>2.4190430641483495E-4</v>
      </c>
      <c r="X2637" s="35">
        <v>600.95781622929189</v>
      </c>
      <c r="Y2637" s="35"/>
      <c r="Z2637" s="49">
        <v>0</v>
      </c>
      <c r="AC2637" t="s">
        <v>301</v>
      </c>
      <c r="AD2637" t="s">
        <v>302</v>
      </c>
      <c r="AE2637" t="s">
        <v>277</v>
      </c>
    </row>
    <row r="2638" spans="1:31" outlineLevel="1" x14ac:dyDescent="0.35">
      <c r="A2638" s="6" t="s">
        <v>398</v>
      </c>
      <c r="B2638" s="7" t="s">
        <v>562</v>
      </c>
      <c r="C2638" s="7" t="s">
        <v>277</v>
      </c>
      <c r="D2638" s="7" t="s">
        <v>301</v>
      </c>
      <c r="E2638" s="7" t="s">
        <v>302</v>
      </c>
      <c r="F2638" s="7" t="s">
        <v>563</v>
      </c>
      <c r="G2638" s="8">
        <v>5135259</v>
      </c>
      <c r="H2638" s="16" t="s">
        <v>2340</v>
      </c>
      <c r="I2638" s="18">
        <v>539.65499999999997</v>
      </c>
      <c r="J2638" s="19">
        <v>0</v>
      </c>
      <c r="K2638" s="19">
        <v>0</v>
      </c>
      <c r="L2638" s="19">
        <v>238.464</v>
      </c>
      <c r="M2638" s="19">
        <v>238.464</v>
      </c>
      <c r="N2638" s="19">
        <v>0</v>
      </c>
      <c r="O2638" s="19">
        <v>0</v>
      </c>
      <c r="P2638" s="19">
        <v>718.11400000000003</v>
      </c>
      <c r="Q2638" s="19"/>
      <c r="R2638" s="19"/>
      <c r="S2638" s="19"/>
      <c r="T2638" s="19"/>
      <c r="U2638" s="25">
        <v>1734.6969999999999</v>
      </c>
      <c r="V2638" s="18">
        <v>216.83712499999999</v>
      </c>
      <c r="W2638" s="39">
        <v>1.0277581560704077E-4</v>
      </c>
      <c r="X2638" s="35">
        <v>255.32381222876765</v>
      </c>
      <c r="Y2638" s="35"/>
      <c r="Z2638" s="49">
        <v>0</v>
      </c>
      <c r="AC2638" t="s">
        <v>301</v>
      </c>
      <c r="AD2638" t="s">
        <v>302</v>
      </c>
      <c r="AE2638" t="s">
        <v>277</v>
      </c>
    </row>
    <row r="2639" spans="1:31" outlineLevel="1" x14ac:dyDescent="0.35">
      <c r="A2639" s="6" t="s">
        <v>398</v>
      </c>
      <c r="B2639" s="7" t="s">
        <v>562</v>
      </c>
      <c r="C2639" s="7" t="s">
        <v>277</v>
      </c>
      <c r="D2639" s="7" t="s">
        <v>301</v>
      </c>
      <c r="E2639" s="7" t="s">
        <v>302</v>
      </c>
      <c r="F2639" s="7" t="s">
        <v>563</v>
      </c>
      <c r="G2639" s="8">
        <v>5273296</v>
      </c>
      <c r="H2639" s="16" t="s">
        <v>2341</v>
      </c>
      <c r="I2639" s="18">
        <v>1197.18</v>
      </c>
      <c r="J2639" s="19">
        <v>0</v>
      </c>
      <c r="K2639" s="19">
        <v>662.55399999999997</v>
      </c>
      <c r="L2639" s="19">
        <v>597.52099999999996</v>
      </c>
      <c r="M2639" s="19">
        <v>180.59800000000001</v>
      </c>
      <c r="N2639" s="19">
        <v>0</v>
      </c>
      <c r="O2639" s="19">
        <v>1204.5150000000001</v>
      </c>
      <c r="P2639" s="19">
        <v>662.55399999999997</v>
      </c>
      <c r="Q2639" s="19"/>
      <c r="R2639" s="19"/>
      <c r="S2639" s="19"/>
      <c r="T2639" s="19"/>
      <c r="U2639" s="25">
        <v>4504.9220000000005</v>
      </c>
      <c r="V2639" s="18">
        <v>563.11525000000006</v>
      </c>
      <c r="W2639" s="39">
        <v>2.6690369142051977E-4</v>
      </c>
      <c r="X2639" s="35">
        <v>663.06326628410875</v>
      </c>
      <c r="Y2639" s="35"/>
      <c r="Z2639" s="49">
        <v>0</v>
      </c>
      <c r="AC2639" t="s">
        <v>301</v>
      </c>
      <c r="AD2639" t="s">
        <v>302</v>
      </c>
      <c r="AE2639" t="s">
        <v>277</v>
      </c>
    </row>
    <row r="2640" spans="1:31" outlineLevel="1" x14ac:dyDescent="0.35">
      <c r="A2640" s="6" t="s">
        <v>398</v>
      </c>
      <c r="B2640" s="7" t="s">
        <v>562</v>
      </c>
      <c r="C2640" s="7" t="s">
        <v>277</v>
      </c>
      <c r="D2640" s="7" t="s">
        <v>301</v>
      </c>
      <c r="E2640" s="7" t="s">
        <v>302</v>
      </c>
      <c r="F2640" s="7" t="s">
        <v>563</v>
      </c>
      <c r="G2640" s="8">
        <v>5331569</v>
      </c>
      <c r="H2640" s="16" t="s">
        <v>2342</v>
      </c>
      <c r="I2640" s="18">
        <v>778.11900000000003</v>
      </c>
      <c r="J2640" s="19">
        <v>0</v>
      </c>
      <c r="K2640" s="19">
        <v>845.45799999999997</v>
      </c>
      <c r="L2640" s="19">
        <v>0</v>
      </c>
      <c r="M2640" s="19">
        <v>484.09500000000003</v>
      </c>
      <c r="N2640" s="19">
        <v>238.464</v>
      </c>
      <c r="O2640" s="19">
        <v>359.05700000000002</v>
      </c>
      <c r="P2640" s="19">
        <v>238.464</v>
      </c>
      <c r="Q2640" s="19"/>
      <c r="R2640" s="19"/>
      <c r="S2640" s="19"/>
      <c r="T2640" s="19"/>
      <c r="U2640" s="25">
        <v>2943.6570000000002</v>
      </c>
      <c r="V2640" s="18">
        <v>367.95712500000002</v>
      </c>
      <c r="W2640" s="39">
        <v>1.7440322375744861E-4</v>
      </c>
      <c r="X2640" s="35">
        <v>433.26628635081374</v>
      </c>
      <c r="Y2640" s="35"/>
      <c r="Z2640" s="49">
        <v>0</v>
      </c>
      <c r="AC2640" t="s">
        <v>301</v>
      </c>
      <c r="AD2640" t="s">
        <v>302</v>
      </c>
      <c r="AE2640" t="s">
        <v>277</v>
      </c>
    </row>
    <row r="2641" spans="1:31" outlineLevel="1" x14ac:dyDescent="0.35">
      <c r="A2641" s="6" t="s">
        <v>398</v>
      </c>
      <c r="B2641" s="7" t="s">
        <v>562</v>
      </c>
      <c r="C2641" s="7" t="s">
        <v>277</v>
      </c>
      <c r="D2641" s="7" t="s">
        <v>301</v>
      </c>
      <c r="E2641" s="7" t="s">
        <v>302</v>
      </c>
      <c r="F2641" s="7" t="s">
        <v>563</v>
      </c>
      <c r="G2641" s="8">
        <v>5299104</v>
      </c>
      <c r="H2641" s="16" t="s">
        <v>2343</v>
      </c>
      <c r="I2641" s="18">
        <v>778.11900000000003</v>
      </c>
      <c r="J2641" s="19">
        <v>0</v>
      </c>
      <c r="K2641" s="19">
        <v>238.464</v>
      </c>
      <c r="L2641" s="19">
        <v>0</v>
      </c>
      <c r="M2641" s="19">
        <v>780.42499999999995</v>
      </c>
      <c r="N2641" s="19">
        <v>843.15200000000004</v>
      </c>
      <c r="O2641" s="19">
        <v>0</v>
      </c>
      <c r="P2641" s="19">
        <v>597.52099999999996</v>
      </c>
      <c r="Q2641" s="19"/>
      <c r="R2641" s="19"/>
      <c r="S2641" s="19"/>
      <c r="T2641" s="19"/>
      <c r="U2641" s="25">
        <v>3237.6809999999996</v>
      </c>
      <c r="V2641" s="18">
        <v>404.71012499999995</v>
      </c>
      <c r="W2641" s="39">
        <v>1.918233013894757E-4</v>
      </c>
      <c r="X2641" s="35">
        <v>476.54262139189069</v>
      </c>
      <c r="Y2641" s="35"/>
      <c r="Z2641" s="49">
        <v>0</v>
      </c>
      <c r="AC2641" t="s">
        <v>301</v>
      </c>
      <c r="AD2641" t="s">
        <v>302</v>
      </c>
      <c r="AE2641" t="s">
        <v>277</v>
      </c>
    </row>
    <row r="2642" spans="1:31" outlineLevel="1" x14ac:dyDescent="0.35">
      <c r="A2642" s="6" t="s">
        <v>398</v>
      </c>
      <c r="B2642" s="7" t="s">
        <v>562</v>
      </c>
      <c r="C2642" s="7" t="s">
        <v>277</v>
      </c>
      <c r="D2642" s="7" t="s">
        <v>301</v>
      </c>
      <c r="E2642" s="7" t="s">
        <v>302</v>
      </c>
      <c r="F2642" s="7" t="s">
        <v>563</v>
      </c>
      <c r="G2642" s="8">
        <v>5274451</v>
      </c>
      <c r="H2642" s="16" t="s">
        <v>2344</v>
      </c>
      <c r="I2642" s="18">
        <v>539.65499999999997</v>
      </c>
      <c r="J2642" s="19">
        <v>0</v>
      </c>
      <c r="K2642" s="19">
        <v>0</v>
      </c>
      <c r="L2642" s="19">
        <v>303.49700000000001</v>
      </c>
      <c r="M2642" s="19">
        <v>0</v>
      </c>
      <c r="N2642" s="19">
        <v>541.96100000000001</v>
      </c>
      <c r="O2642" s="19">
        <v>597.52099999999996</v>
      </c>
      <c r="P2642" s="19">
        <v>180.59800000000001</v>
      </c>
      <c r="Q2642" s="19"/>
      <c r="R2642" s="19"/>
      <c r="S2642" s="19"/>
      <c r="T2642" s="19"/>
      <c r="U2642" s="25">
        <v>2163.232</v>
      </c>
      <c r="V2642" s="18">
        <v>270.404</v>
      </c>
      <c r="W2642" s="39">
        <v>1.281652837050217E-4</v>
      </c>
      <c r="X2642" s="35">
        <v>318.39833756284906</v>
      </c>
      <c r="Y2642" s="35"/>
      <c r="Z2642" s="49">
        <v>0</v>
      </c>
      <c r="AC2642" t="s">
        <v>301</v>
      </c>
      <c r="AD2642" t="s">
        <v>302</v>
      </c>
      <c r="AE2642" t="s">
        <v>277</v>
      </c>
    </row>
    <row r="2643" spans="1:31" outlineLevel="1" x14ac:dyDescent="0.35">
      <c r="A2643" s="6" t="s">
        <v>398</v>
      </c>
      <c r="B2643" s="7" t="s">
        <v>562</v>
      </c>
      <c r="C2643" s="7" t="s">
        <v>277</v>
      </c>
      <c r="D2643" s="7" t="s">
        <v>301</v>
      </c>
      <c r="E2643" s="7" t="s">
        <v>302</v>
      </c>
      <c r="F2643" s="7" t="s">
        <v>563</v>
      </c>
      <c r="G2643" s="8">
        <v>5279508</v>
      </c>
      <c r="H2643" s="16" t="s">
        <v>2345</v>
      </c>
      <c r="I2643" s="18">
        <v>778.11900000000003</v>
      </c>
      <c r="J2643" s="19">
        <v>845.45899999999995</v>
      </c>
      <c r="K2643" s="19">
        <v>2960.4664400000001</v>
      </c>
      <c r="L2643" s="19">
        <v>419.06200000000001</v>
      </c>
      <c r="M2643" s="19">
        <v>0</v>
      </c>
      <c r="N2643" s="19">
        <v>359.05700000000002</v>
      </c>
      <c r="O2643" s="19">
        <v>0</v>
      </c>
      <c r="P2643" s="19">
        <v>722.55899999999997</v>
      </c>
      <c r="Q2643" s="19"/>
      <c r="R2643" s="19"/>
      <c r="S2643" s="19"/>
      <c r="T2643" s="19"/>
      <c r="U2643" s="25">
        <v>6084.7224399999996</v>
      </c>
      <c r="V2643" s="18">
        <v>760.59030499999994</v>
      </c>
      <c r="W2643" s="39">
        <v>3.6050233067415414E-4</v>
      </c>
      <c r="X2643" s="35">
        <v>895.58841096440983</v>
      </c>
      <c r="Y2643" s="35"/>
      <c r="Z2643" s="49">
        <v>0</v>
      </c>
      <c r="AC2643" t="s">
        <v>301</v>
      </c>
      <c r="AD2643" t="s">
        <v>302</v>
      </c>
      <c r="AE2643" t="s">
        <v>277</v>
      </c>
    </row>
    <row r="2644" spans="1:31" outlineLevel="1" x14ac:dyDescent="0.35">
      <c r="A2644" s="6" t="s">
        <v>398</v>
      </c>
      <c r="B2644" s="7" t="s">
        <v>562</v>
      </c>
      <c r="C2644" s="7" t="s">
        <v>277</v>
      </c>
      <c r="D2644" s="7" t="s">
        <v>301</v>
      </c>
      <c r="E2644" s="7" t="s">
        <v>302</v>
      </c>
      <c r="F2644" s="7" t="s">
        <v>563</v>
      </c>
      <c r="G2644" s="8">
        <v>5273120</v>
      </c>
      <c r="H2644" s="16" t="s">
        <v>2346</v>
      </c>
      <c r="I2644" s="18">
        <v>539.65499999999997</v>
      </c>
      <c r="J2644" s="19">
        <v>0</v>
      </c>
      <c r="K2644" s="19">
        <v>303.49700000000001</v>
      </c>
      <c r="L2644" s="19">
        <v>238.464</v>
      </c>
      <c r="M2644" s="19">
        <v>0</v>
      </c>
      <c r="N2644" s="19">
        <v>0</v>
      </c>
      <c r="O2644" s="19">
        <v>359.05700000000002</v>
      </c>
      <c r="P2644" s="19">
        <v>0</v>
      </c>
      <c r="Q2644" s="19"/>
      <c r="R2644" s="19"/>
      <c r="S2644" s="19"/>
      <c r="T2644" s="19"/>
      <c r="U2644" s="25">
        <v>1440.673</v>
      </c>
      <c r="V2644" s="18">
        <v>180.084125</v>
      </c>
      <c r="W2644" s="39">
        <v>8.5355737975013657E-5</v>
      </c>
      <c r="X2644" s="35">
        <v>212.04747718769067</v>
      </c>
      <c r="Y2644" s="35"/>
      <c r="Z2644" s="49">
        <v>0</v>
      </c>
      <c r="AC2644" t="s">
        <v>301</v>
      </c>
      <c r="AD2644" t="s">
        <v>302</v>
      </c>
      <c r="AE2644" t="s">
        <v>277</v>
      </c>
    </row>
    <row r="2645" spans="1:31" outlineLevel="1" x14ac:dyDescent="0.35">
      <c r="A2645" s="6" t="s">
        <v>398</v>
      </c>
      <c r="B2645" s="7" t="s">
        <v>562</v>
      </c>
      <c r="C2645" s="7" t="s">
        <v>277</v>
      </c>
      <c r="D2645" s="7" t="s">
        <v>301</v>
      </c>
      <c r="E2645" s="7" t="s">
        <v>302</v>
      </c>
      <c r="F2645" s="7" t="s">
        <v>563</v>
      </c>
      <c r="G2645" s="8">
        <v>5339080</v>
      </c>
      <c r="H2645" s="16" t="s">
        <v>2347</v>
      </c>
      <c r="I2645" s="18">
        <v>835.98500000000001</v>
      </c>
      <c r="J2645" s="19">
        <v>0</v>
      </c>
      <c r="K2645" s="19">
        <v>835.98500000000001</v>
      </c>
      <c r="L2645" s="19">
        <v>238.464</v>
      </c>
      <c r="M2645" s="19">
        <v>359.05700000000002</v>
      </c>
      <c r="N2645" s="19">
        <v>419.06200000000001</v>
      </c>
      <c r="O2645" s="19">
        <v>0</v>
      </c>
      <c r="P2645" s="19">
        <v>1077.171</v>
      </c>
      <c r="Q2645" s="19"/>
      <c r="R2645" s="19"/>
      <c r="S2645" s="19"/>
      <c r="T2645" s="19"/>
      <c r="U2645" s="25">
        <v>3765.7240000000002</v>
      </c>
      <c r="V2645" s="18">
        <v>470.71550000000002</v>
      </c>
      <c r="W2645" s="39">
        <v>2.2310833272381748E-4</v>
      </c>
      <c r="X2645" s="35">
        <v>554.26337134460016</v>
      </c>
      <c r="Y2645" s="35"/>
      <c r="Z2645" s="49">
        <v>0</v>
      </c>
      <c r="AC2645" t="s">
        <v>301</v>
      </c>
      <c r="AD2645" t="s">
        <v>302</v>
      </c>
      <c r="AE2645" t="s">
        <v>277</v>
      </c>
    </row>
    <row r="2646" spans="1:31" outlineLevel="1" x14ac:dyDescent="0.35">
      <c r="A2646" s="6" t="s">
        <v>398</v>
      </c>
      <c r="B2646" s="7" t="s">
        <v>562</v>
      </c>
      <c r="C2646" s="7" t="s">
        <v>277</v>
      </c>
      <c r="D2646" s="7" t="s">
        <v>301</v>
      </c>
      <c r="E2646" s="7" t="s">
        <v>302</v>
      </c>
      <c r="F2646" s="7" t="s">
        <v>563</v>
      </c>
      <c r="G2646" s="8">
        <v>5334926</v>
      </c>
      <c r="H2646" s="16" t="s">
        <v>2348</v>
      </c>
      <c r="I2646" s="18">
        <v>539.65499999999997</v>
      </c>
      <c r="J2646" s="19">
        <v>0</v>
      </c>
      <c r="K2646" s="19">
        <v>1442.979</v>
      </c>
      <c r="L2646" s="19">
        <v>476.928</v>
      </c>
      <c r="M2646" s="19">
        <v>539.65499999999997</v>
      </c>
      <c r="N2646" s="19">
        <v>0</v>
      </c>
      <c r="O2646" s="19">
        <v>0</v>
      </c>
      <c r="P2646" s="19">
        <v>238.464</v>
      </c>
      <c r="Q2646" s="19"/>
      <c r="R2646" s="19"/>
      <c r="S2646" s="19"/>
      <c r="T2646" s="19"/>
      <c r="U2646" s="25">
        <v>3237.6809999999996</v>
      </c>
      <c r="V2646" s="18">
        <v>404.71012499999995</v>
      </c>
      <c r="W2646" s="39">
        <v>1.918233013894757E-4</v>
      </c>
      <c r="X2646" s="35">
        <v>476.54262139189069</v>
      </c>
      <c r="Y2646" s="35"/>
      <c r="Z2646" s="49">
        <v>0</v>
      </c>
      <c r="AC2646" t="s">
        <v>301</v>
      </c>
      <c r="AD2646" t="s">
        <v>302</v>
      </c>
      <c r="AE2646" t="s">
        <v>277</v>
      </c>
    </row>
    <row r="2647" spans="1:31" outlineLevel="1" x14ac:dyDescent="0.35">
      <c r="A2647" s="6" t="s">
        <v>398</v>
      </c>
      <c r="B2647" s="7" t="s">
        <v>562</v>
      </c>
      <c r="C2647" s="7" t="s">
        <v>277</v>
      </c>
      <c r="D2647" s="7" t="s">
        <v>301</v>
      </c>
      <c r="E2647" s="7" t="s">
        <v>302</v>
      </c>
      <c r="F2647" s="7" t="s">
        <v>563</v>
      </c>
      <c r="G2647" s="8">
        <v>5134302</v>
      </c>
      <c r="H2647" s="16" t="s">
        <v>2349</v>
      </c>
      <c r="I2647" s="18">
        <v>1016.583</v>
      </c>
      <c r="J2647" s="19">
        <v>0</v>
      </c>
      <c r="K2647" s="19">
        <v>3068.8629999999998</v>
      </c>
      <c r="L2647" s="19">
        <v>0</v>
      </c>
      <c r="M2647" s="19">
        <v>720.25300000000004</v>
      </c>
      <c r="N2647" s="19">
        <v>0</v>
      </c>
      <c r="O2647" s="19">
        <v>0</v>
      </c>
      <c r="P2647" s="19">
        <v>0</v>
      </c>
      <c r="Q2647" s="19"/>
      <c r="R2647" s="19"/>
      <c r="S2647" s="19"/>
      <c r="T2647" s="19"/>
      <c r="U2647" s="25">
        <v>4805.6989999999996</v>
      </c>
      <c r="V2647" s="18">
        <v>600.71237499999995</v>
      </c>
      <c r="W2647" s="39">
        <v>2.8472386490951458E-4</v>
      </c>
      <c r="X2647" s="35">
        <v>707.33355110660625</v>
      </c>
      <c r="Y2647" s="35"/>
      <c r="Z2647" s="49">
        <v>0</v>
      </c>
      <c r="AC2647" t="s">
        <v>301</v>
      </c>
      <c r="AD2647" t="s">
        <v>302</v>
      </c>
      <c r="AE2647" t="s">
        <v>277</v>
      </c>
    </row>
    <row r="2648" spans="1:31" outlineLevel="1" x14ac:dyDescent="0.35">
      <c r="A2648" s="6" t="s">
        <v>398</v>
      </c>
      <c r="B2648" s="7" t="s">
        <v>562</v>
      </c>
      <c r="C2648" s="7" t="s">
        <v>277</v>
      </c>
      <c r="D2648" s="7" t="s">
        <v>301</v>
      </c>
      <c r="E2648" s="7" t="s">
        <v>302</v>
      </c>
      <c r="F2648" s="7" t="s">
        <v>563</v>
      </c>
      <c r="G2648" s="8">
        <v>5138249</v>
      </c>
      <c r="H2648" s="16" t="s">
        <v>2350</v>
      </c>
      <c r="I2648" s="18">
        <v>778.11900000000003</v>
      </c>
      <c r="J2648" s="19">
        <v>0</v>
      </c>
      <c r="K2648" s="19">
        <v>0</v>
      </c>
      <c r="L2648" s="19">
        <v>476.928</v>
      </c>
      <c r="M2648" s="19">
        <v>0</v>
      </c>
      <c r="N2648" s="19">
        <v>0</v>
      </c>
      <c r="O2648" s="19">
        <v>243.881</v>
      </c>
      <c r="P2648" s="19">
        <v>0</v>
      </c>
      <c r="Q2648" s="19"/>
      <c r="R2648" s="19"/>
      <c r="S2648" s="19"/>
      <c r="T2648" s="19"/>
      <c r="U2648" s="25">
        <v>1498.9280000000001</v>
      </c>
      <c r="V2648" s="18">
        <v>187.36600000000001</v>
      </c>
      <c r="W2648" s="39">
        <v>8.8807179430315744E-5</v>
      </c>
      <c r="X2648" s="35">
        <v>220.62182111137699</v>
      </c>
      <c r="Y2648" s="35"/>
      <c r="Z2648" s="49">
        <v>0</v>
      </c>
      <c r="AC2648" t="s">
        <v>301</v>
      </c>
      <c r="AD2648" t="s">
        <v>302</v>
      </c>
      <c r="AE2648" t="s">
        <v>277</v>
      </c>
    </row>
    <row r="2649" spans="1:31" outlineLevel="1" x14ac:dyDescent="0.35">
      <c r="A2649" s="6" t="s">
        <v>398</v>
      </c>
      <c r="B2649" s="7" t="s">
        <v>562</v>
      </c>
      <c r="C2649" s="7" t="s">
        <v>277</v>
      </c>
      <c r="D2649" s="7" t="s">
        <v>301</v>
      </c>
      <c r="E2649" s="7" t="s">
        <v>302</v>
      </c>
      <c r="F2649" s="7" t="s">
        <v>563</v>
      </c>
      <c r="G2649" s="8">
        <v>5272996</v>
      </c>
      <c r="H2649" s="16" t="s">
        <v>2351</v>
      </c>
      <c r="I2649" s="18">
        <v>1016.583</v>
      </c>
      <c r="J2649" s="19">
        <v>0</v>
      </c>
      <c r="K2649" s="19">
        <v>1508.0119999999999</v>
      </c>
      <c r="L2649" s="19">
        <v>238.464</v>
      </c>
      <c r="M2649" s="19">
        <v>0</v>
      </c>
      <c r="N2649" s="19">
        <v>0</v>
      </c>
      <c r="O2649" s="19">
        <v>0</v>
      </c>
      <c r="P2649" s="19">
        <v>0</v>
      </c>
      <c r="Q2649" s="19"/>
      <c r="R2649" s="19"/>
      <c r="S2649" s="19"/>
      <c r="T2649" s="19"/>
      <c r="U2649" s="25">
        <v>2763.0589999999997</v>
      </c>
      <c r="V2649" s="18">
        <v>345.38237499999997</v>
      </c>
      <c r="W2649" s="39">
        <v>1.6370331089255038E-4</v>
      </c>
      <c r="X2649" s="35">
        <v>406.68471628936152</v>
      </c>
      <c r="Y2649" s="35"/>
      <c r="Z2649" s="49">
        <v>0</v>
      </c>
      <c r="AC2649" t="s">
        <v>301</v>
      </c>
      <c r="AD2649" t="s">
        <v>302</v>
      </c>
      <c r="AE2649" t="s">
        <v>277</v>
      </c>
    </row>
    <row r="2650" spans="1:31" outlineLevel="1" x14ac:dyDescent="0.35">
      <c r="A2650" s="6" t="s">
        <v>398</v>
      </c>
      <c r="B2650" s="7" t="s">
        <v>562</v>
      </c>
      <c r="C2650" s="7" t="s">
        <v>277</v>
      </c>
      <c r="D2650" s="7" t="s">
        <v>301</v>
      </c>
      <c r="E2650" s="7" t="s">
        <v>302</v>
      </c>
      <c r="F2650" s="7" t="s">
        <v>563</v>
      </c>
      <c r="G2650" s="8">
        <v>5273061</v>
      </c>
      <c r="H2650" s="16" t="s">
        <v>2352</v>
      </c>
      <c r="I2650" s="18">
        <v>778.11900000000003</v>
      </c>
      <c r="J2650" s="19">
        <v>539.65499999999997</v>
      </c>
      <c r="K2650" s="19">
        <v>541.96100000000001</v>
      </c>
      <c r="L2650" s="19">
        <v>1081.616</v>
      </c>
      <c r="M2650" s="19">
        <v>0</v>
      </c>
      <c r="N2650" s="19">
        <v>303.49700000000001</v>
      </c>
      <c r="O2650" s="19">
        <v>303.49700000000001</v>
      </c>
      <c r="P2650" s="19">
        <v>597.52099999999996</v>
      </c>
      <c r="Q2650" s="19"/>
      <c r="R2650" s="19"/>
      <c r="S2650" s="19"/>
      <c r="T2650" s="19"/>
      <c r="U2650" s="25">
        <v>4145.8659999999991</v>
      </c>
      <c r="V2650" s="18">
        <v>518.23324999999988</v>
      </c>
      <c r="W2650" s="39">
        <v>2.4563065454514513E-4</v>
      </c>
      <c r="X2650" s="35">
        <v>610.21510506424568</v>
      </c>
      <c r="Y2650" s="35"/>
      <c r="Z2650" s="49">
        <v>0</v>
      </c>
      <c r="AC2650" t="s">
        <v>301</v>
      </c>
      <c r="AD2650" t="s">
        <v>302</v>
      </c>
      <c r="AE2650" t="s">
        <v>277</v>
      </c>
    </row>
    <row r="2651" spans="1:31" outlineLevel="1" x14ac:dyDescent="0.35">
      <c r="A2651" s="6" t="s">
        <v>398</v>
      </c>
      <c r="B2651" s="7" t="s">
        <v>562</v>
      </c>
      <c r="C2651" s="7" t="s">
        <v>277</v>
      </c>
      <c r="D2651" s="7" t="s">
        <v>301</v>
      </c>
      <c r="E2651" s="7" t="s">
        <v>302</v>
      </c>
      <c r="F2651" s="7" t="s">
        <v>563</v>
      </c>
      <c r="G2651" s="8">
        <v>5131516</v>
      </c>
      <c r="H2651" s="16" t="s">
        <v>2353</v>
      </c>
      <c r="I2651" s="18">
        <v>419.06200000000001</v>
      </c>
      <c r="J2651" s="19">
        <v>180.59800000000001</v>
      </c>
      <c r="K2651" s="19">
        <v>3502.4270000000001</v>
      </c>
      <c r="L2651" s="19">
        <v>238.464</v>
      </c>
      <c r="M2651" s="19">
        <v>1259.9069999999999</v>
      </c>
      <c r="N2651" s="19">
        <v>476.928</v>
      </c>
      <c r="O2651" s="19">
        <v>1083.7539999999999</v>
      </c>
      <c r="P2651" s="19">
        <v>359.05700000000002</v>
      </c>
      <c r="Q2651" s="19"/>
      <c r="R2651" s="19"/>
      <c r="S2651" s="19"/>
      <c r="T2651" s="19"/>
      <c r="U2651" s="25">
        <v>7520.1970000000001</v>
      </c>
      <c r="V2651" s="18">
        <v>940.02462500000001</v>
      </c>
      <c r="W2651" s="39">
        <v>4.4555007600786836E-4</v>
      </c>
      <c r="X2651" s="35">
        <v>1106.8707484657793</v>
      </c>
      <c r="Y2651" s="35"/>
      <c r="Z2651" s="49">
        <v>0</v>
      </c>
      <c r="AC2651" t="s">
        <v>301</v>
      </c>
      <c r="AD2651" t="s">
        <v>302</v>
      </c>
      <c r="AE2651" t="s">
        <v>277</v>
      </c>
    </row>
    <row r="2652" spans="1:31" outlineLevel="1" x14ac:dyDescent="0.35">
      <c r="A2652" s="6" t="s">
        <v>398</v>
      </c>
      <c r="B2652" s="7" t="s">
        <v>562</v>
      </c>
      <c r="C2652" s="7" t="s">
        <v>277</v>
      </c>
      <c r="D2652" s="7" t="s">
        <v>301</v>
      </c>
      <c r="E2652" s="7" t="s">
        <v>302</v>
      </c>
      <c r="F2652" s="7" t="s">
        <v>563</v>
      </c>
      <c r="G2652" s="8">
        <v>5128204</v>
      </c>
      <c r="H2652" s="16" t="s">
        <v>2354</v>
      </c>
      <c r="I2652" s="18">
        <v>419.06200000000001</v>
      </c>
      <c r="J2652" s="19">
        <v>0</v>
      </c>
      <c r="K2652" s="19">
        <v>0</v>
      </c>
      <c r="L2652" s="19">
        <v>238.464</v>
      </c>
      <c r="M2652" s="19">
        <v>180.59800000000001</v>
      </c>
      <c r="N2652" s="19">
        <v>0</v>
      </c>
      <c r="O2652" s="19">
        <v>0</v>
      </c>
      <c r="P2652" s="19">
        <v>0</v>
      </c>
      <c r="Q2652" s="19"/>
      <c r="R2652" s="19"/>
      <c r="S2652" s="19"/>
      <c r="T2652" s="19"/>
      <c r="U2652" s="25">
        <v>838.12400000000002</v>
      </c>
      <c r="V2652" s="18">
        <v>104.7655</v>
      </c>
      <c r="W2652" s="39">
        <v>4.9656440104430601E-5</v>
      </c>
      <c r="X2652" s="35">
        <v>123.36045707142152</v>
      </c>
      <c r="Y2652" s="35"/>
      <c r="Z2652" s="49">
        <v>0</v>
      </c>
      <c r="AC2652" t="s">
        <v>301</v>
      </c>
      <c r="AD2652" t="s">
        <v>302</v>
      </c>
      <c r="AE2652" t="s">
        <v>277</v>
      </c>
    </row>
    <row r="2653" spans="1:31" outlineLevel="1" x14ac:dyDescent="0.35">
      <c r="A2653" s="6" t="s">
        <v>398</v>
      </c>
      <c r="B2653" s="7" t="s">
        <v>562</v>
      </c>
      <c r="C2653" s="7" t="s">
        <v>277</v>
      </c>
      <c r="D2653" s="7" t="s">
        <v>301</v>
      </c>
      <c r="E2653" s="7" t="s">
        <v>302</v>
      </c>
      <c r="F2653" s="7" t="s">
        <v>563</v>
      </c>
      <c r="G2653" s="8">
        <v>5274693</v>
      </c>
      <c r="H2653" s="16" t="s">
        <v>2355</v>
      </c>
      <c r="I2653" s="18">
        <v>838.12400000000002</v>
      </c>
      <c r="J2653" s="19">
        <v>0</v>
      </c>
      <c r="K2653" s="19">
        <v>1442.979</v>
      </c>
      <c r="L2653" s="19">
        <v>599.65899999999999</v>
      </c>
      <c r="M2653" s="19">
        <v>361.19499999999999</v>
      </c>
      <c r="N2653" s="19">
        <v>1134.454</v>
      </c>
      <c r="O2653" s="19">
        <v>1867.069</v>
      </c>
      <c r="P2653" s="19">
        <v>541.79300000000001</v>
      </c>
      <c r="Q2653" s="19"/>
      <c r="R2653" s="19"/>
      <c r="S2653" s="19"/>
      <c r="T2653" s="19"/>
      <c r="U2653" s="25">
        <v>6785.2729999999992</v>
      </c>
      <c r="V2653" s="18">
        <v>848.1591249999999</v>
      </c>
      <c r="W2653" s="39">
        <v>4.0200793953724039E-4</v>
      </c>
      <c r="X2653" s="35">
        <v>998.69992821393419</v>
      </c>
      <c r="Y2653" s="35"/>
      <c r="Z2653" s="49">
        <v>0</v>
      </c>
      <c r="AC2653" t="s">
        <v>301</v>
      </c>
      <c r="AD2653" t="s">
        <v>302</v>
      </c>
      <c r="AE2653" t="s">
        <v>277</v>
      </c>
    </row>
    <row r="2654" spans="1:31" outlineLevel="1" x14ac:dyDescent="0.35">
      <c r="A2654" s="6" t="s">
        <v>398</v>
      </c>
      <c r="B2654" s="7" t="s">
        <v>562</v>
      </c>
      <c r="C2654" s="7" t="s">
        <v>277</v>
      </c>
      <c r="D2654" s="7" t="s">
        <v>301</v>
      </c>
      <c r="E2654" s="7" t="s">
        <v>302</v>
      </c>
      <c r="F2654" s="7" t="s">
        <v>563</v>
      </c>
      <c r="G2654" s="8">
        <v>5127814</v>
      </c>
      <c r="H2654" s="16" t="s">
        <v>2356</v>
      </c>
      <c r="I2654" s="18">
        <v>419.06200000000001</v>
      </c>
      <c r="J2654" s="19">
        <v>0</v>
      </c>
      <c r="K2654" s="19">
        <v>0</v>
      </c>
      <c r="L2654" s="19">
        <v>238.464</v>
      </c>
      <c r="M2654" s="19">
        <v>0</v>
      </c>
      <c r="N2654" s="19">
        <v>0</v>
      </c>
      <c r="O2654" s="19">
        <v>0</v>
      </c>
      <c r="P2654" s="19">
        <v>359.05700000000002</v>
      </c>
      <c r="Q2654" s="19"/>
      <c r="R2654" s="19"/>
      <c r="S2654" s="19"/>
      <c r="T2654" s="19"/>
      <c r="U2654" s="25">
        <v>1016.5830000000001</v>
      </c>
      <c r="V2654" s="18">
        <v>127.07287500000001</v>
      </c>
      <c r="W2654" s="39">
        <v>6.0229623362035183E-5</v>
      </c>
      <c r="X2654" s="35">
        <v>149.62719541623542</v>
      </c>
      <c r="Y2654" s="35"/>
      <c r="Z2654" s="49">
        <v>0</v>
      </c>
      <c r="AC2654" t="s">
        <v>301</v>
      </c>
      <c r="AD2654" t="s">
        <v>302</v>
      </c>
      <c r="AE2654" t="s">
        <v>277</v>
      </c>
    </row>
    <row r="2655" spans="1:31" outlineLevel="1" x14ac:dyDescent="0.35">
      <c r="A2655" s="6" t="s">
        <v>398</v>
      </c>
      <c r="B2655" s="7" t="s">
        <v>562</v>
      </c>
      <c r="C2655" s="7" t="s">
        <v>277</v>
      </c>
      <c r="D2655" s="7" t="s">
        <v>301</v>
      </c>
      <c r="E2655" s="7" t="s">
        <v>302</v>
      </c>
      <c r="F2655" s="7" t="s">
        <v>563</v>
      </c>
      <c r="G2655" s="8">
        <v>5339170</v>
      </c>
      <c r="H2655" s="16" t="s">
        <v>2357</v>
      </c>
      <c r="I2655" s="18">
        <v>838.12300000000005</v>
      </c>
      <c r="J2655" s="19">
        <v>541.79300000000001</v>
      </c>
      <c r="K2655" s="19">
        <v>6221.732</v>
      </c>
      <c r="L2655" s="19">
        <v>2277.6039999999998</v>
      </c>
      <c r="M2655" s="19">
        <v>1626.6880000000001</v>
      </c>
      <c r="N2655" s="19">
        <v>2755.7240000000002</v>
      </c>
      <c r="O2655" s="19">
        <v>1094.7560000000001</v>
      </c>
      <c r="P2655" s="19">
        <v>910.49099999999999</v>
      </c>
      <c r="Q2655" s="19"/>
      <c r="R2655" s="19"/>
      <c r="S2655" s="19"/>
      <c r="T2655" s="19"/>
      <c r="U2655" s="25">
        <v>16266.911</v>
      </c>
      <c r="V2655" s="18">
        <v>2033.363875</v>
      </c>
      <c r="W2655" s="39">
        <v>9.6376776199655801E-4</v>
      </c>
      <c r="X2655" s="35">
        <v>2394.2681227361754</v>
      </c>
      <c r="Y2655" s="35"/>
      <c r="Z2655" s="49">
        <v>0</v>
      </c>
      <c r="AC2655" t="s">
        <v>301</v>
      </c>
      <c r="AD2655" t="s">
        <v>302</v>
      </c>
      <c r="AE2655" t="s">
        <v>277</v>
      </c>
    </row>
    <row r="2656" spans="1:31" outlineLevel="1" x14ac:dyDescent="0.35">
      <c r="A2656" s="6" t="s">
        <v>398</v>
      </c>
      <c r="B2656" s="7" t="s">
        <v>562</v>
      </c>
      <c r="C2656" s="7" t="s">
        <v>277</v>
      </c>
      <c r="D2656" s="7" t="s">
        <v>301</v>
      </c>
      <c r="E2656" s="7" t="s">
        <v>302</v>
      </c>
      <c r="F2656" s="7" t="s">
        <v>563</v>
      </c>
      <c r="G2656" s="8">
        <v>5132470</v>
      </c>
      <c r="H2656" s="16" t="s">
        <v>2358</v>
      </c>
      <c r="I2656" s="18">
        <v>599.65899999999999</v>
      </c>
      <c r="J2656" s="19">
        <v>419.06200000000001</v>
      </c>
      <c r="K2656" s="19">
        <v>5139.1469999999999</v>
      </c>
      <c r="L2656" s="19">
        <v>599.65899999999999</v>
      </c>
      <c r="M2656" s="19">
        <v>1868.43</v>
      </c>
      <c r="N2656" s="19">
        <v>966.44</v>
      </c>
      <c r="O2656" s="19">
        <v>1146.079</v>
      </c>
      <c r="P2656" s="19">
        <v>1682.8040000000001</v>
      </c>
      <c r="Q2656" s="19"/>
      <c r="R2656" s="19"/>
      <c r="S2656" s="19"/>
      <c r="T2656" s="19"/>
      <c r="U2656" s="25">
        <v>12421.28</v>
      </c>
      <c r="V2656" s="18">
        <v>1552.66</v>
      </c>
      <c r="W2656" s="39">
        <v>7.359251689969047E-4</v>
      </c>
      <c r="X2656" s="35">
        <v>1828.243527463844</v>
      </c>
      <c r="Y2656" s="35"/>
      <c r="Z2656" s="49">
        <v>0</v>
      </c>
      <c r="AC2656" t="s">
        <v>301</v>
      </c>
      <c r="AD2656" t="s">
        <v>302</v>
      </c>
      <c r="AE2656" t="s">
        <v>277</v>
      </c>
    </row>
    <row r="2657" spans="1:31" outlineLevel="1" x14ac:dyDescent="0.35">
      <c r="A2657" s="6" t="s">
        <v>398</v>
      </c>
      <c r="B2657" s="7" t="s">
        <v>562</v>
      </c>
      <c r="C2657" s="7" t="s">
        <v>277</v>
      </c>
      <c r="D2657" s="7" t="s">
        <v>301</v>
      </c>
      <c r="E2657" s="7" t="s">
        <v>302</v>
      </c>
      <c r="F2657" s="7" t="s">
        <v>563</v>
      </c>
      <c r="G2657" s="8">
        <v>5332641</v>
      </c>
      <c r="H2657" s="16" t="s">
        <v>2359</v>
      </c>
      <c r="I2657" s="18">
        <v>419.06200000000001</v>
      </c>
      <c r="J2657" s="19">
        <v>180.59800000000001</v>
      </c>
      <c r="K2657" s="19">
        <v>1154.3720000000001</v>
      </c>
      <c r="L2657" s="19">
        <v>476.928</v>
      </c>
      <c r="M2657" s="19">
        <v>243.881</v>
      </c>
      <c r="N2657" s="19">
        <v>0</v>
      </c>
      <c r="O2657" s="19">
        <v>476.928</v>
      </c>
      <c r="P2657" s="19">
        <v>359.05700000000002</v>
      </c>
      <c r="Q2657" s="19"/>
      <c r="R2657" s="19"/>
      <c r="S2657" s="19"/>
      <c r="T2657" s="19"/>
      <c r="U2657" s="25">
        <v>3310.826</v>
      </c>
      <c r="V2657" s="18">
        <v>413.85325</v>
      </c>
      <c r="W2657" s="39">
        <v>1.9615693258418984E-4</v>
      </c>
      <c r="X2657" s="35">
        <v>487.30857086057216</v>
      </c>
      <c r="Y2657" s="35"/>
      <c r="Z2657" s="49">
        <v>0</v>
      </c>
      <c r="AC2657" t="s">
        <v>301</v>
      </c>
      <c r="AD2657" t="s">
        <v>302</v>
      </c>
      <c r="AE2657" t="s">
        <v>277</v>
      </c>
    </row>
    <row r="2658" spans="1:31" outlineLevel="1" x14ac:dyDescent="0.35">
      <c r="A2658" s="6" t="s">
        <v>398</v>
      </c>
      <c r="B2658" s="7" t="s">
        <v>562</v>
      </c>
      <c r="C2658" s="7" t="s">
        <v>277</v>
      </c>
      <c r="D2658" s="7" t="s">
        <v>301</v>
      </c>
      <c r="E2658" s="7" t="s">
        <v>302</v>
      </c>
      <c r="F2658" s="7" t="s">
        <v>563</v>
      </c>
      <c r="G2658" s="8">
        <v>5277690</v>
      </c>
      <c r="H2658" s="16" t="s">
        <v>2360</v>
      </c>
      <c r="I2658" s="18">
        <v>838.12300000000005</v>
      </c>
      <c r="J2658" s="19">
        <v>0</v>
      </c>
      <c r="K2658" s="19">
        <v>901.01800000000003</v>
      </c>
      <c r="L2658" s="19">
        <v>0</v>
      </c>
      <c r="M2658" s="19">
        <v>664.69200000000001</v>
      </c>
      <c r="N2658" s="19">
        <v>0</v>
      </c>
      <c r="O2658" s="19">
        <v>715.39200000000005</v>
      </c>
      <c r="P2658" s="19">
        <v>303.49700000000001</v>
      </c>
      <c r="Q2658" s="19"/>
      <c r="R2658" s="19"/>
      <c r="S2658" s="19"/>
      <c r="T2658" s="19"/>
      <c r="U2658" s="25">
        <v>3422.7220000000002</v>
      </c>
      <c r="V2658" s="18">
        <v>427.84025000000003</v>
      </c>
      <c r="W2658" s="39">
        <v>2.0278644924511994E-4</v>
      </c>
      <c r="X2658" s="35">
        <v>503.77814064316254</v>
      </c>
      <c r="Y2658" s="35"/>
      <c r="Z2658" s="49">
        <v>0</v>
      </c>
      <c r="AC2658" t="s">
        <v>301</v>
      </c>
      <c r="AD2658" t="s">
        <v>302</v>
      </c>
      <c r="AE2658" t="s">
        <v>277</v>
      </c>
    </row>
    <row r="2659" spans="1:31" outlineLevel="1" x14ac:dyDescent="0.35">
      <c r="A2659" s="6" t="s">
        <v>398</v>
      </c>
      <c r="B2659" s="7" t="s">
        <v>562</v>
      </c>
      <c r="C2659" s="7" t="s">
        <v>277</v>
      </c>
      <c r="D2659" s="7" t="s">
        <v>301</v>
      </c>
      <c r="E2659" s="7" t="s">
        <v>302</v>
      </c>
      <c r="F2659" s="7" t="s">
        <v>563</v>
      </c>
      <c r="G2659" s="8">
        <v>5130119</v>
      </c>
      <c r="H2659" s="16" t="s">
        <v>2361</v>
      </c>
      <c r="I2659" s="18">
        <v>419.06200000000001</v>
      </c>
      <c r="J2659" s="19">
        <v>838.12300000000005</v>
      </c>
      <c r="K2659" s="19">
        <v>2423.9229999999998</v>
      </c>
      <c r="L2659" s="19">
        <v>238.464</v>
      </c>
      <c r="M2659" s="19">
        <v>0</v>
      </c>
      <c r="N2659" s="19">
        <v>0</v>
      </c>
      <c r="O2659" s="19">
        <v>359.05700000000002</v>
      </c>
      <c r="P2659" s="19">
        <v>0</v>
      </c>
      <c r="Q2659" s="19"/>
      <c r="R2659" s="19"/>
      <c r="S2659" s="19"/>
      <c r="T2659" s="19"/>
      <c r="U2659" s="25">
        <v>4278.6289999999999</v>
      </c>
      <c r="V2659" s="18">
        <v>534.82862499999999</v>
      </c>
      <c r="W2659" s="39">
        <v>2.5349648103094503E-4</v>
      </c>
      <c r="X2659" s="35">
        <v>629.7560135242984</v>
      </c>
      <c r="Y2659" s="35"/>
      <c r="Z2659" s="49">
        <v>0</v>
      </c>
      <c r="AC2659" t="s">
        <v>301</v>
      </c>
      <c r="AD2659" t="s">
        <v>302</v>
      </c>
      <c r="AE2659" t="s">
        <v>277</v>
      </c>
    </row>
    <row r="2660" spans="1:31" outlineLevel="1" x14ac:dyDescent="0.35">
      <c r="A2660" s="6" t="s">
        <v>398</v>
      </c>
      <c r="B2660" s="7" t="s">
        <v>562</v>
      </c>
      <c r="C2660" s="7" t="s">
        <v>277</v>
      </c>
      <c r="D2660" s="7" t="s">
        <v>301</v>
      </c>
      <c r="E2660" s="7" t="s">
        <v>302</v>
      </c>
      <c r="F2660" s="7" t="s">
        <v>563</v>
      </c>
      <c r="G2660" s="8">
        <v>5332627</v>
      </c>
      <c r="H2660" s="16" t="s">
        <v>2362</v>
      </c>
      <c r="I2660" s="18">
        <v>419.06200000000001</v>
      </c>
      <c r="J2660" s="19">
        <v>0</v>
      </c>
      <c r="K2660" s="19">
        <v>238.464</v>
      </c>
      <c r="L2660" s="19">
        <v>476.928</v>
      </c>
      <c r="M2660" s="19">
        <v>180.59800000000001</v>
      </c>
      <c r="N2660" s="19">
        <v>1257.1849999999999</v>
      </c>
      <c r="O2660" s="19">
        <v>0</v>
      </c>
      <c r="P2660" s="19">
        <v>359.05700000000002</v>
      </c>
      <c r="Q2660" s="19"/>
      <c r="R2660" s="19"/>
      <c r="S2660" s="19"/>
      <c r="T2660" s="19"/>
      <c r="U2660" s="25">
        <v>2931.2939999999999</v>
      </c>
      <c r="V2660" s="18">
        <v>366.41174999999998</v>
      </c>
      <c r="W2660" s="39">
        <v>1.736707515110852E-4</v>
      </c>
      <c r="X2660" s="35">
        <v>431.44662084693363</v>
      </c>
      <c r="Y2660" s="35"/>
      <c r="Z2660" s="49">
        <v>0</v>
      </c>
      <c r="AC2660" t="s">
        <v>301</v>
      </c>
      <c r="AD2660" t="s">
        <v>302</v>
      </c>
      <c r="AE2660" t="s">
        <v>277</v>
      </c>
    </row>
    <row r="2661" spans="1:31" outlineLevel="1" x14ac:dyDescent="0.35">
      <c r="A2661" s="6" t="s">
        <v>398</v>
      </c>
      <c r="B2661" s="7" t="s">
        <v>562</v>
      </c>
      <c r="C2661" s="7" t="s">
        <v>277</v>
      </c>
      <c r="D2661" s="7" t="s">
        <v>301</v>
      </c>
      <c r="E2661" s="7" t="s">
        <v>302</v>
      </c>
      <c r="F2661" s="7" t="s">
        <v>563</v>
      </c>
      <c r="G2661" s="8">
        <v>5331846</v>
      </c>
      <c r="H2661" s="16" t="s">
        <v>2363</v>
      </c>
      <c r="I2661" s="18">
        <v>419.06200000000001</v>
      </c>
      <c r="J2661" s="19">
        <v>0</v>
      </c>
      <c r="K2661" s="19">
        <v>1269.548</v>
      </c>
      <c r="L2661" s="19">
        <v>238.464</v>
      </c>
      <c r="M2661" s="19">
        <v>0</v>
      </c>
      <c r="N2661" s="19">
        <v>303.49700000000001</v>
      </c>
      <c r="O2661" s="19">
        <v>180.59800000000001</v>
      </c>
      <c r="P2661" s="19">
        <v>476.928</v>
      </c>
      <c r="Q2661" s="19"/>
      <c r="R2661" s="19"/>
      <c r="S2661" s="19"/>
      <c r="T2661" s="19"/>
      <c r="U2661" s="25">
        <v>2888.0969999999998</v>
      </c>
      <c r="V2661" s="18">
        <v>361.01212499999997</v>
      </c>
      <c r="W2661" s="39">
        <v>1.7111145331273855E-4</v>
      </c>
      <c r="X2661" s="35">
        <v>425.08860978399525</v>
      </c>
      <c r="Y2661" s="35"/>
      <c r="Z2661" s="49">
        <v>0</v>
      </c>
      <c r="AC2661" t="s">
        <v>301</v>
      </c>
      <c r="AD2661" t="s">
        <v>302</v>
      </c>
      <c r="AE2661" t="s">
        <v>277</v>
      </c>
    </row>
    <row r="2662" spans="1:31" outlineLevel="1" x14ac:dyDescent="0.35">
      <c r="A2662" s="6" t="s">
        <v>398</v>
      </c>
      <c r="B2662" s="7" t="s">
        <v>562</v>
      </c>
      <c r="C2662" s="7" t="s">
        <v>277</v>
      </c>
      <c r="D2662" s="7" t="s">
        <v>301</v>
      </c>
      <c r="E2662" s="7" t="s">
        <v>302</v>
      </c>
      <c r="F2662" s="7" t="s">
        <v>563</v>
      </c>
      <c r="G2662" s="8">
        <v>5337954</v>
      </c>
      <c r="H2662" s="16" t="s">
        <v>2364</v>
      </c>
      <c r="I2662" s="18">
        <v>419.06200000000001</v>
      </c>
      <c r="J2662" s="19">
        <v>0</v>
      </c>
      <c r="K2662" s="19">
        <v>1148.9559999999999</v>
      </c>
      <c r="L2662" s="19">
        <v>0</v>
      </c>
      <c r="M2662" s="19">
        <v>0</v>
      </c>
      <c r="N2662" s="19">
        <v>0</v>
      </c>
      <c r="O2662" s="19">
        <v>662.55399999999997</v>
      </c>
      <c r="P2662" s="19">
        <v>597.52099999999996</v>
      </c>
      <c r="Q2662" s="19"/>
      <c r="R2662" s="19"/>
      <c r="S2662" s="19"/>
      <c r="T2662" s="19"/>
      <c r="U2662" s="25">
        <v>2828.0929999999998</v>
      </c>
      <c r="V2662" s="18">
        <v>353.51162499999998</v>
      </c>
      <c r="W2662" s="39">
        <v>1.6755638863015428E-4</v>
      </c>
      <c r="X2662" s="35">
        <v>416.25683684095389</v>
      </c>
      <c r="Y2662" s="35"/>
      <c r="Z2662" s="49">
        <v>0</v>
      </c>
      <c r="AC2662" t="s">
        <v>301</v>
      </c>
      <c r="AD2662" t="s">
        <v>302</v>
      </c>
      <c r="AE2662" t="s">
        <v>277</v>
      </c>
    </row>
    <row r="2663" spans="1:31" outlineLevel="1" x14ac:dyDescent="0.35">
      <c r="A2663" s="6" t="s">
        <v>398</v>
      </c>
      <c r="B2663" s="7" t="s">
        <v>562</v>
      </c>
      <c r="C2663" s="7" t="s">
        <v>277</v>
      </c>
      <c r="D2663" s="7" t="s">
        <v>301</v>
      </c>
      <c r="E2663" s="7" t="s">
        <v>302</v>
      </c>
      <c r="F2663" s="7" t="s">
        <v>563</v>
      </c>
      <c r="G2663" s="8">
        <v>5331213</v>
      </c>
      <c r="H2663" s="16" t="s">
        <v>2365</v>
      </c>
      <c r="I2663" s="18">
        <v>238.464</v>
      </c>
      <c r="J2663" s="19">
        <v>0</v>
      </c>
      <c r="K2663" s="19">
        <v>1567.6289999999999</v>
      </c>
      <c r="L2663" s="19">
        <v>0</v>
      </c>
      <c r="M2663" s="19">
        <v>0</v>
      </c>
      <c r="N2663" s="19">
        <v>541.79300000000001</v>
      </c>
      <c r="O2663" s="19">
        <v>606.99400000000003</v>
      </c>
      <c r="P2663" s="19">
        <v>0</v>
      </c>
      <c r="Q2663" s="19"/>
      <c r="R2663" s="19"/>
      <c r="S2663" s="19"/>
      <c r="T2663" s="19"/>
      <c r="U2663" s="25">
        <v>2954.88</v>
      </c>
      <c r="V2663" s="18">
        <v>369.36</v>
      </c>
      <c r="W2663" s="39">
        <v>1.7506815427762465E-4</v>
      </c>
      <c r="X2663" s="35">
        <v>434.9181593549427</v>
      </c>
      <c r="Y2663" s="35"/>
      <c r="Z2663" s="49">
        <v>0</v>
      </c>
      <c r="AC2663" t="s">
        <v>301</v>
      </c>
      <c r="AD2663" t="s">
        <v>302</v>
      </c>
      <c r="AE2663" t="s">
        <v>277</v>
      </c>
    </row>
    <row r="2664" spans="1:31" outlineLevel="1" x14ac:dyDescent="0.35">
      <c r="A2664" s="6" t="s">
        <v>398</v>
      </c>
      <c r="B2664" s="7" t="s">
        <v>562</v>
      </c>
      <c r="C2664" s="7" t="s">
        <v>277</v>
      </c>
      <c r="D2664" s="7" t="s">
        <v>301</v>
      </c>
      <c r="E2664" s="7" t="s">
        <v>302</v>
      </c>
      <c r="F2664" s="7" t="s">
        <v>563</v>
      </c>
      <c r="G2664" s="8">
        <v>5290954</v>
      </c>
      <c r="H2664" s="16" t="s">
        <v>2366</v>
      </c>
      <c r="I2664" s="18">
        <v>657.52599999999995</v>
      </c>
      <c r="J2664" s="19">
        <v>303.49700000000001</v>
      </c>
      <c r="K2664" s="19">
        <v>0</v>
      </c>
      <c r="L2664" s="19">
        <v>597.52099999999996</v>
      </c>
      <c r="M2664" s="19">
        <v>359.05700000000002</v>
      </c>
      <c r="N2664" s="19">
        <v>541.96100000000001</v>
      </c>
      <c r="O2664" s="19">
        <v>238.464</v>
      </c>
      <c r="P2664" s="19">
        <v>778.11900000000003</v>
      </c>
      <c r="Q2664" s="19"/>
      <c r="R2664" s="19"/>
      <c r="S2664" s="19"/>
      <c r="T2664" s="19"/>
      <c r="U2664" s="25">
        <v>3476.145</v>
      </c>
      <c r="V2664" s="18">
        <v>434.518125</v>
      </c>
      <c r="W2664" s="39">
        <v>2.0595160857679281E-4</v>
      </c>
      <c r="X2664" s="35">
        <v>511.64127986614932</v>
      </c>
      <c r="Y2664" s="35"/>
      <c r="Z2664" s="49">
        <v>0</v>
      </c>
      <c r="AC2664" t="s">
        <v>301</v>
      </c>
      <c r="AD2664" t="s">
        <v>302</v>
      </c>
      <c r="AE2664" t="s">
        <v>277</v>
      </c>
    </row>
    <row r="2665" spans="1:31" outlineLevel="1" x14ac:dyDescent="0.35">
      <c r="A2665" s="6" t="s">
        <v>398</v>
      </c>
      <c r="B2665" s="7" t="s">
        <v>562</v>
      </c>
      <c r="C2665" s="7" t="s">
        <v>277</v>
      </c>
      <c r="D2665" s="7" t="s">
        <v>301</v>
      </c>
      <c r="E2665" s="7" t="s">
        <v>302</v>
      </c>
      <c r="F2665" s="7" t="s">
        <v>563</v>
      </c>
      <c r="G2665" s="8">
        <v>5337594</v>
      </c>
      <c r="H2665" s="16" t="s">
        <v>2367</v>
      </c>
      <c r="I2665" s="18">
        <v>180.59800000000001</v>
      </c>
      <c r="J2665" s="19">
        <v>180.59800000000001</v>
      </c>
      <c r="K2665" s="19">
        <v>975.52599999999995</v>
      </c>
      <c r="L2665" s="19">
        <v>0</v>
      </c>
      <c r="M2665" s="19">
        <v>0</v>
      </c>
      <c r="N2665" s="19">
        <v>0</v>
      </c>
      <c r="O2665" s="19">
        <v>0</v>
      </c>
      <c r="P2665" s="19">
        <v>0</v>
      </c>
      <c r="Q2665" s="19"/>
      <c r="R2665" s="19"/>
      <c r="S2665" s="19"/>
      <c r="T2665" s="19"/>
      <c r="U2665" s="25">
        <v>1336.722</v>
      </c>
      <c r="V2665" s="18">
        <v>167.09025</v>
      </c>
      <c r="W2665" s="39">
        <v>7.9196939747906844E-5</v>
      </c>
      <c r="X2665" s="35">
        <v>196.74730337924305</v>
      </c>
      <c r="Y2665" s="35"/>
      <c r="Z2665" s="49">
        <v>0</v>
      </c>
      <c r="AC2665" t="s">
        <v>301</v>
      </c>
      <c r="AD2665" t="s">
        <v>302</v>
      </c>
      <c r="AE2665" t="s">
        <v>277</v>
      </c>
    </row>
    <row r="2666" spans="1:31" outlineLevel="1" x14ac:dyDescent="0.35">
      <c r="A2666" s="6" t="s">
        <v>398</v>
      </c>
      <c r="B2666" s="7" t="s">
        <v>562</v>
      </c>
      <c r="C2666" s="7" t="s">
        <v>277</v>
      </c>
      <c r="D2666" s="7" t="s">
        <v>301</v>
      </c>
      <c r="E2666" s="7" t="s">
        <v>302</v>
      </c>
      <c r="F2666" s="7" t="s">
        <v>563</v>
      </c>
      <c r="G2666" s="8">
        <v>5273331</v>
      </c>
      <c r="H2666" s="16" t="s">
        <v>2368</v>
      </c>
      <c r="I2666" s="18">
        <v>361.19499999999999</v>
      </c>
      <c r="J2666" s="19">
        <v>0</v>
      </c>
      <c r="K2666" s="19">
        <v>662.55399999999997</v>
      </c>
      <c r="L2666" s="19">
        <v>720.80899999999997</v>
      </c>
      <c r="M2666" s="19">
        <v>0</v>
      </c>
      <c r="N2666" s="19">
        <v>0</v>
      </c>
      <c r="O2666" s="19">
        <v>243.881</v>
      </c>
      <c r="P2666" s="19">
        <v>180.59800000000001</v>
      </c>
      <c r="Q2666" s="19"/>
      <c r="R2666" s="19"/>
      <c r="S2666" s="19"/>
      <c r="T2666" s="19"/>
      <c r="U2666" s="25">
        <v>2169.0370000000003</v>
      </c>
      <c r="V2666" s="18">
        <v>271.12962500000003</v>
      </c>
      <c r="W2666" s="39">
        <v>1.2850921328442312E-4</v>
      </c>
      <c r="X2666" s="35">
        <v>319.25275463395025</v>
      </c>
      <c r="Y2666" s="35"/>
      <c r="Z2666" s="49">
        <v>0</v>
      </c>
      <c r="AC2666" t="s">
        <v>301</v>
      </c>
      <c r="AD2666" t="s">
        <v>302</v>
      </c>
      <c r="AE2666" t="s">
        <v>277</v>
      </c>
    </row>
    <row r="2667" spans="1:31" outlineLevel="1" x14ac:dyDescent="0.35">
      <c r="A2667" s="6" t="s">
        <v>398</v>
      </c>
      <c r="B2667" s="7" t="s">
        <v>562</v>
      </c>
      <c r="C2667" s="7" t="s">
        <v>277</v>
      </c>
      <c r="D2667" s="7" t="s">
        <v>301</v>
      </c>
      <c r="E2667" s="7" t="s">
        <v>302</v>
      </c>
      <c r="F2667" s="7" t="s">
        <v>563</v>
      </c>
      <c r="G2667" s="8">
        <v>5121450</v>
      </c>
      <c r="H2667" s="16" t="s">
        <v>2369</v>
      </c>
      <c r="I2667" s="18">
        <v>180.59800000000001</v>
      </c>
      <c r="J2667" s="19">
        <v>0</v>
      </c>
      <c r="K2667" s="19">
        <v>966.05100000000004</v>
      </c>
      <c r="L2667" s="19">
        <v>303.49700000000001</v>
      </c>
      <c r="M2667" s="19">
        <v>180.59819999999996</v>
      </c>
      <c r="N2667" s="19">
        <v>0</v>
      </c>
      <c r="O2667" s="19">
        <v>1325.1079999999999</v>
      </c>
      <c r="P2667" s="19">
        <v>238.464</v>
      </c>
      <c r="Q2667" s="19"/>
      <c r="R2667" s="19"/>
      <c r="S2667" s="19"/>
      <c r="T2667" s="19"/>
      <c r="U2667" s="25">
        <v>3194.3162000000002</v>
      </c>
      <c r="V2667" s="18">
        <v>399.28952500000003</v>
      </c>
      <c r="W2667" s="39">
        <v>1.8925406152301135E-4</v>
      </c>
      <c r="X2667" s="35">
        <v>470.15991245048025</v>
      </c>
      <c r="Y2667" s="35"/>
      <c r="Z2667" s="49">
        <v>0</v>
      </c>
      <c r="AC2667" t="s">
        <v>301</v>
      </c>
      <c r="AD2667" t="s">
        <v>302</v>
      </c>
      <c r="AE2667" t="s">
        <v>277</v>
      </c>
    </row>
    <row r="2668" spans="1:31" outlineLevel="1" x14ac:dyDescent="0.35">
      <c r="A2668" s="6" t="s">
        <v>398</v>
      </c>
      <c r="B2668" s="7" t="s">
        <v>562</v>
      </c>
      <c r="C2668" s="7" t="s">
        <v>277</v>
      </c>
      <c r="D2668" s="7" t="s">
        <v>301</v>
      </c>
      <c r="E2668" s="7" t="s">
        <v>302</v>
      </c>
      <c r="F2668" s="7" t="s">
        <v>563</v>
      </c>
      <c r="G2668" s="8">
        <v>5126628</v>
      </c>
      <c r="H2668" s="16" t="s">
        <v>2370</v>
      </c>
      <c r="I2668" s="18">
        <v>720.25199999999995</v>
      </c>
      <c r="J2668" s="19">
        <v>303.49700000000001</v>
      </c>
      <c r="K2668" s="19">
        <v>12173.782999999999</v>
      </c>
      <c r="L2668" s="19">
        <v>1192.32</v>
      </c>
      <c r="M2668" s="19">
        <v>1384.9449999999999</v>
      </c>
      <c r="N2668" s="19">
        <v>419.06200000000001</v>
      </c>
      <c r="O2668" s="19">
        <v>2046.1369999999999</v>
      </c>
      <c r="P2668" s="19">
        <v>1021.611</v>
      </c>
      <c r="Q2668" s="19"/>
      <c r="R2668" s="19"/>
      <c r="S2668" s="19"/>
      <c r="T2668" s="19"/>
      <c r="U2668" s="25">
        <v>19261.607</v>
      </c>
      <c r="V2668" s="18">
        <v>2407.700875</v>
      </c>
      <c r="W2668" s="39">
        <v>1.1411948999319685E-3</v>
      </c>
      <c r="X2668" s="35">
        <v>2835.0466559245315</v>
      </c>
      <c r="Y2668" s="35"/>
      <c r="Z2668" s="49">
        <v>0</v>
      </c>
      <c r="AC2668" t="s">
        <v>301</v>
      </c>
      <c r="AD2668" t="s">
        <v>302</v>
      </c>
      <c r="AE2668" t="s">
        <v>277</v>
      </c>
    </row>
    <row r="2669" spans="1:31" outlineLevel="1" x14ac:dyDescent="0.35">
      <c r="A2669" s="6" t="s">
        <v>398</v>
      </c>
      <c r="B2669" s="7" t="s">
        <v>562</v>
      </c>
      <c r="C2669" s="7" t="s">
        <v>277</v>
      </c>
      <c r="D2669" s="7" t="s">
        <v>301</v>
      </c>
      <c r="E2669" s="7" t="s">
        <v>302</v>
      </c>
      <c r="F2669" s="7" t="s">
        <v>563</v>
      </c>
      <c r="G2669" s="8">
        <v>5274721</v>
      </c>
      <c r="H2669" s="16" t="s">
        <v>2371</v>
      </c>
      <c r="I2669" s="18">
        <v>1197.18</v>
      </c>
      <c r="J2669" s="19">
        <v>0</v>
      </c>
      <c r="K2669" s="19">
        <v>303.49700000000001</v>
      </c>
      <c r="L2669" s="19">
        <v>0</v>
      </c>
      <c r="M2669" s="19">
        <v>0</v>
      </c>
      <c r="N2669" s="19">
        <v>0</v>
      </c>
      <c r="O2669" s="19">
        <v>238.464</v>
      </c>
      <c r="P2669" s="19">
        <v>662.55399999999997</v>
      </c>
      <c r="Q2669" s="19"/>
      <c r="R2669" s="19"/>
      <c r="S2669" s="19"/>
      <c r="T2669" s="19"/>
      <c r="U2669" s="25">
        <v>2401.6950000000002</v>
      </c>
      <c r="V2669" s="18">
        <v>300.21187500000002</v>
      </c>
      <c r="W2669" s="39">
        <v>1.4229353164521056E-4</v>
      </c>
      <c r="X2669" s="35">
        <v>353.49684885070434</v>
      </c>
      <c r="Y2669" s="35"/>
      <c r="Z2669" s="49">
        <v>0</v>
      </c>
      <c r="AC2669" t="s">
        <v>301</v>
      </c>
      <c r="AD2669" t="s">
        <v>302</v>
      </c>
      <c r="AE2669" t="s">
        <v>277</v>
      </c>
    </row>
    <row r="2670" spans="1:31" outlineLevel="1" x14ac:dyDescent="0.35">
      <c r="A2670" s="6" t="s">
        <v>398</v>
      </c>
      <c r="B2670" s="7" t="s">
        <v>562</v>
      </c>
      <c r="C2670" s="7" t="s">
        <v>277</v>
      </c>
      <c r="D2670" s="7" t="s">
        <v>301</v>
      </c>
      <c r="E2670" s="7" t="s">
        <v>302</v>
      </c>
      <c r="F2670" s="7" t="s">
        <v>563</v>
      </c>
      <c r="G2670" s="8">
        <v>5332610</v>
      </c>
      <c r="H2670" s="16" t="s">
        <v>2372</v>
      </c>
      <c r="I2670" s="18">
        <v>539.65499999999997</v>
      </c>
      <c r="J2670" s="19">
        <v>419.06200000000001</v>
      </c>
      <c r="K2670" s="19">
        <v>303.49700000000001</v>
      </c>
      <c r="L2670" s="19">
        <v>0</v>
      </c>
      <c r="M2670" s="19">
        <v>0</v>
      </c>
      <c r="N2670" s="19">
        <v>0</v>
      </c>
      <c r="O2670" s="19">
        <v>0</v>
      </c>
      <c r="P2670" s="19">
        <v>539.65499999999997</v>
      </c>
      <c r="Q2670" s="19"/>
      <c r="R2670" s="19"/>
      <c r="S2670" s="19"/>
      <c r="T2670" s="19"/>
      <c r="U2670" s="25">
        <v>1801.8689999999999</v>
      </c>
      <c r="V2670" s="18">
        <v>225.23362499999999</v>
      </c>
      <c r="W2670" s="39">
        <v>1.0675556370481009E-4</v>
      </c>
      <c r="X2670" s="35">
        <v>265.21061731059507</v>
      </c>
      <c r="Y2670" s="35"/>
      <c r="Z2670" s="49">
        <v>0</v>
      </c>
      <c r="AC2670" t="s">
        <v>301</v>
      </c>
      <c r="AD2670" t="s">
        <v>302</v>
      </c>
      <c r="AE2670" t="s">
        <v>277</v>
      </c>
    </row>
    <row r="2671" spans="1:31" outlineLevel="1" x14ac:dyDescent="0.35">
      <c r="A2671" s="6" t="s">
        <v>398</v>
      </c>
      <c r="B2671" s="7" t="s">
        <v>562</v>
      </c>
      <c r="C2671" s="7" t="s">
        <v>277</v>
      </c>
      <c r="D2671" s="7" t="s">
        <v>301</v>
      </c>
      <c r="E2671" s="7" t="s">
        <v>302</v>
      </c>
      <c r="F2671" s="7" t="s">
        <v>563</v>
      </c>
      <c r="G2671" s="8">
        <v>5121900</v>
      </c>
      <c r="H2671" s="16" t="s">
        <v>2373</v>
      </c>
      <c r="I2671" s="18">
        <v>778.11900000000003</v>
      </c>
      <c r="J2671" s="19">
        <v>361.19499999999999</v>
      </c>
      <c r="K2671" s="19">
        <v>8064.36</v>
      </c>
      <c r="L2671" s="19">
        <v>2276.6579999999999</v>
      </c>
      <c r="M2671" s="19">
        <v>2107.335</v>
      </c>
      <c r="N2671" s="19">
        <v>2530.0120000000002</v>
      </c>
      <c r="O2671" s="19">
        <v>3424.0839999999998</v>
      </c>
      <c r="P2671" s="19">
        <v>1619.1320000000001</v>
      </c>
      <c r="Q2671" s="19"/>
      <c r="R2671" s="19"/>
      <c r="S2671" s="19"/>
      <c r="T2671" s="19"/>
      <c r="U2671" s="25">
        <v>21160.895</v>
      </c>
      <c r="V2671" s="18">
        <v>2645.1118750000001</v>
      </c>
      <c r="W2671" s="39">
        <v>1.2537222596222574E-3</v>
      </c>
      <c r="X2671" s="35">
        <v>3114.5960254572806</v>
      </c>
      <c r="Y2671" s="35"/>
      <c r="Z2671" s="49">
        <v>0</v>
      </c>
      <c r="AC2671" t="s">
        <v>301</v>
      </c>
      <c r="AD2671" t="s">
        <v>302</v>
      </c>
      <c r="AE2671" t="s">
        <v>277</v>
      </c>
    </row>
    <row r="2672" spans="1:31" outlineLevel="1" x14ac:dyDescent="0.35">
      <c r="A2672" s="6" t="s">
        <v>398</v>
      </c>
      <c r="B2672" s="7" t="s">
        <v>562</v>
      </c>
      <c r="C2672" s="7" t="s">
        <v>277</v>
      </c>
      <c r="D2672" s="7" t="s">
        <v>301</v>
      </c>
      <c r="E2672" s="7" t="s">
        <v>302</v>
      </c>
      <c r="F2672" s="7" t="s">
        <v>563</v>
      </c>
      <c r="G2672" s="8">
        <v>5130254</v>
      </c>
      <c r="H2672" s="16" t="s">
        <v>2374</v>
      </c>
      <c r="I2672" s="18">
        <v>539.65499999999997</v>
      </c>
      <c r="J2672" s="19">
        <v>0</v>
      </c>
      <c r="K2672" s="19">
        <v>1139.482</v>
      </c>
      <c r="L2672" s="19">
        <v>0</v>
      </c>
      <c r="M2672" s="19">
        <v>359.05700000000002</v>
      </c>
      <c r="N2672" s="19">
        <v>958.71600000000001</v>
      </c>
      <c r="O2672" s="19">
        <v>0</v>
      </c>
      <c r="P2672" s="19">
        <v>238.464</v>
      </c>
      <c r="Q2672" s="19"/>
      <c r="R2672" s="19"/>
      <c r="S2672" s="19"/>
      <c r="T2672" s="19"/>
      <c r="U2672" s="25">
        <v>3235.3739999999998</v>
      </c>
      <c r="V2672" s="18">
        <v>404.42174999999997</v>
      </c>
      <c r="W2672" s="39">
        <v>1.9168661826463867E-4</v>
      </c>
      <c r="X2672" s="35">
        <v>476.2030623594996</v>
      </c>
      <c r="Y2672" s="35"/>
      <c r="Z2672" s="49">
        <v>0</v>
      </c>
      <c r="AC2672" t="s">
        <v>301</v>
      </c>
      <c r="AD2672" t="s">
        <v>302</v>
      </c>
      <c r="AE2672" t="s">
        <v>277</v>
      </c>
    </row>
    <row r="2673" spans="1:31" outlineLevel="1" x14ac:dyDescent="0.35">
      <c r="A2673" s="6" t="s">
        <v>398</v>
      </c>
      <c r="B2673" s="7" t="s">
        <v>562</v>
      </c>
      <c r="C2673" s="7" t="s">
        <v>277</v>
      </c>
      <c r="D2673" s="7" t="s">
        <v>301</v>
      </c>
      <c r="E2673" s="7" t="s">
        <v>302</v>
      </c>
      <c r="F2673" s="7" t="s">
        <v>563</v>
      </c>
      <c r="G2673" s="8">
        <v>5331877</v>
      </c>
      <c r="H2673" s="16" t="s">
        <v>2375</v>
      </c>
      <c r="I2673" s="18">
        <v>778.11900000000003</v>
      </c>
      <c r="J2673" s="19">
        <v>835.98500000000001</v>
      </c>
      <c r="K2673" s="19">
        <v>1018.889</v>
      </c>
      <c r="L2673" s="19">
        <v>0</v>
      </c>
      <c r="M2673" s="19">
        <v>361.19499999999999</v>
      </c>
      <c r="N2673" s="19">
        <v>0</v>
      </c>
      <c r="O2673" s="19">
        <v>835.98500000000001</v>
      </c>
      <c r="P2673" s="19">
        <v>0</v>
      </c>
      <c r="Q2673" s="19"/>
      <c r="R2673" s="19"/>
      <c r="S2673" s="19"/>
      <c r="T2673" s="19"/>
      <c r="U2673" s="25">
        <v>3830.1730000000002</v>
      </c>
      <c r="V2673" s="18">
        <v>478.77162500000003</v>
      </c>
      <c r="W2673" s="39">
        <v>2.2692675089140422E-4</v>
      </c>
      <c r="X2673" s="35">
        <v>563.74938785026768</v>
      </c>
      <c r="Y2673" s="35"/>
      <c r="Z2673" s="49">
        <v>0</v>
      </c>
      <c r="AC2673" t="s">
        <v>301</v>
      </c>
      <c r="AD2673" t="s">
        <v>302</v>
      </c>
      <c r="AE2673" t="s">
        <v>277</v>
      </c>
    </row>
    <row r="2674" spans="1:31" outlineLevel="1" x14ac:dyDescent="0.35">
      <c r="A2674" s="6" t="s">
        <v>398</v>
      </c>
      <c r="B2674" s="7" t="s">
        <v>562</v>
      </c>
      <c r="C2674" s="7" t="s">
        <v>277</v>
      </c>
      <c r="D2674" s="7" t="s">
        <v>301</v>
      </c>
      <c r="E2674" s="7" t="s">
        <v>302</v>
      </c>
      <c r="F2674" s="7" t="s">
        <v>563</v>
      </c>
      <c r="G2674" s="8">
        <v>5270033</v>
      </c>
      <c r="H2674" s="16" t="s">
        <v>2376</v>
      </c>
      <c r="I2674" s="18">
        <v>238.464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/>
      <c r="R2674" s="19"/>
      <c r="S2674" s="19"/>
      <c r="T2674" s="19"/>
      <c r="U2674" s="25">
        <v>238.464</v>
      </c>
      <c r="V2674" s="18">
        <v>29.808</v>
      </c>
      <c r="W2674" s="39">
        <v>1.4128307187317076E-5</v>
      </c>
      <c r="X2674" s="35">
        <v>35.098658474258528</v>
      </c>
      <c r="Y2674" s="35"/>
      <c r="Z2674" s="49">
        <v>0</v>
      </c>
      <c r="AC2674" t="s">
        <v>301</v>
      </c>
      <c r="AD2674" t="s">
        <v>302</v>
      </c>
      <c r="AE2674" t="s">
        <v>277</v>
      </c>
    </row>
    <row r="2675" spans="1:31" outlineLevel="1" x14ac:dyDescent="0.35">
      <c r="A2675" s="6" t="s">
        <v>398</v>
      </c>
      <c r="B2675" s="7" t="s">
        <v>562</v>
      </c>
      <c r="C2675" s="7" t="s">
        <v>277</v>
      </c>
      <c r="D2675" s="7" t="s">
        <v>301</v>
      </c>
      <c r="E2675" s="7" t="s">
        <v>302</v>
      </c>
      <c r="F2675" s="7" t="s">
        <v>563</v>
      </c>
      <c r="G2675" s="8">
        <v>5279522</v>
      </c>
      <c r="H2675" s="16" t="s">
        <v>2377</v>
      </c>
      <c r="I2675" s="18">
        <v>778.11900000000003</v>
      </c>
      <c r="J2675" s="19">
        <v>476.928</v>
      </c>
      <c r="K2675" s="19">
        <v>0</v>
      </c>
      <c r="L2675" s="19">
        <v>419.06200000000001</v>
      </c>
      <c r="M2675" s="19">
        <v>662.55399999999997</v>
      </c>
      <c r="N2675" s="19">
        <v>243.881</v>
      </c>
      <c r="O2675" s="19">
        <v>0</v>
      </c>
      <c r="P2675" s="19">
        <v>0</v>
      </c>
      <c r="Q2675" s="19"/>
      <c r="R2675" s="19"/>
      <c r="S2675" s="19"/>
      <c r="T2675" s="19"/>
      <c r="U2675" s="25">
        <v>2580.5439999999999</v>
      </c>
      <c r="V2675" s="18">
        <v>322.56799999999998</v>
      </c>
      <c r="W2675" s="39">
        <v>1.5288982128282657E-4</v>
      </c>
      <c r="X2675" s="35">
        <v>379.82098989280144</v>
      </c>
      <c r="Y2675" s="35"/>
      <c r="Z2675" s="49">
        <v>0</v>
      </c>
      <c r="AC2675" t="s">
        <v>301</v>
      </c>
      <c r="AD2675" t="s">
        <v>302</v>
      </c>
      <c r="AE2675" t="s">
        <v>277</v>
      </c>
    </row>
    <row r="2676" spans="1:31" outlineLevel="1" x14ac:dyDescent="0.35">
      <c r="A2676" s="6" t="s">
        <v>398</v>
      </c>
      <c r="B2676" s="7" t="s">
        <v>562</v>
      </c>
      <c r="C2676" s="7" t="s">
        <v>277</v>
      </c>
      <c r="D2676" s="7" t="s">
        <v>301</v>
      </c>
      <c r="E2676" s="7" t="s">
        <v>302</v>
      </c>
      <c r="F2676" s="7" t="s">
        <v>563</v>
      </c>
      <c r="G2676" s="8">
        <v>5270998</v>
      </c>
      <c r="H2676" s="16" t="s">
        <v>2378</v>
      </c>
      <c r="I2676" s="18">
        <v>702.23800000000006</v>
      </c>
      <c r="J2676" s="19">
        <v>539.65499999999997</v>
      </c>
      <c r="K2676" s="19">
        <v>940.702</v>
      </c>
      <c r="L2676" s="19">
        <v>1000.707</v>
      </c>
      <c r="M2676" s="19">
        <v>718.11400000000003</v>
      </c>
      <c r="N2676" s="19">
        <v>0</v>
      </c>
      <c r="O2676" s="19">
        <v>359.05700000000002</v>
      </c>
      <c r="P2676" s="19">
        <v>238.464</v>
      </c>
      <c r="Q2676" s="19"/>
      <c r="R2676" s="19"/>
      <c r="S2676" s="19"/>
      <c r="T2676" s="19"/>
      <c r="U2676" s="25">
        <v>4498.9369999999999</v>
      </c>
      <c r="V2676" s="18">
        <v>562.36712499999999</v>
      </c>
      <c r="W2676" s="39">
        <v>2.6654909735803611E-4</v>
      </c>
      <c r="X2676" s="35">
        <v>662.18235566041517</v>
      </c>
      <c r="Y2676" s="35"/>
      <c r="Z2676" s="49">
        <v>0</v>
      </c>
      <c r="AC2676" t="s">
        <v>301</v>
      </c>
      <c r="AD2676" t="s">
        <v>302</v>
      </c>
      <c r="AE2676" t="s">
        <v>277</v>
      </c>
    </row>
    <row r="2677" spans="1:31" outlineLevel="1" x14ac:dyDescent="0.35">
      <c r="A2677" s="6" t="s">
        <v>398</v>
      </c>
      <c r="B2677" s="7" t="s">
        <v>562</v>
      </c>
      <c r="C2677" s="7" t="s">
        <v>277</v>
      </c>
      <c r="D2677" s="7" t="s">
        <v>301</v>
      </c>
      <c r="E2677" s="7" t="s">
        <v>302</v>
      </c>
      <c r="F2677" s="7" t="s">
        <v>563</v>
      </c>
      <c r="G2677" s="8">
        <v>5335406</v>
      </c>
      <c r="H2677" s="16" t="s">
        <v>2379</v>
      </c>
      <c r="I2677" s="18">
        <v>702.23800000000006</v>
      </c>
      <c r="J2677" s="19">
        <v>0</v>
      </c>
      <c r="K2677" s="19">
        <v>238.464</v>
      </c>
      <c r="L2677" s="19">
        <v>1946.269</v>
      </c>
      <c r="M2677" s="19">
        <v>0</v>
      </c>
      <c r="N2677" s="19">
        <v>180.59800000000001</v>
      </c>
      <c r="O2677" s="19">
        <v>359.05700000000002</v>
      </c>
      <c r="P2677" s="19">
        <v>718.11400000000003</v>
      </c>
      <c r="Q2677" s="19"/>
      <c r="R2677" s="19"/>
      <c r="S2677" s="19"/>
      <c r="T2677" s="19"/>
      <c r="U2677" s="25">
        <v>4144.74</v>
      </c>
      <c r="V2677" s="18">
        <v>518.09249999999997</v>
      </c>
      <c r="W2677" s="39">
        <v>2.4556394227875309E-4</v>
      </c>
      <c r="X2677" s="35">
        <v>610.04937317414078</v>
      </c>
      <c r="Y2677" s="35"/>
      <c r="Z2677" s="49">
        <v>0</v>
      </c>
      <c r="AC2677" t="s">
        <v>301</v>
      </c>
      <c r="AD2677" t="s">
        <v>302</v>
      </c>
      <c r="AE2677" t="s">
        <v>277</v>
      </c>
    </row>
    <row r="2678" spans="1:31" outlineLevel="1" x14ac:dyDescent="0.35">
      <c r="A2678" s="6" t="s">
        <v>398</v>
      </c>
      <c r="B2678" s="7" t="s">
        <v>562</v>
      </c>
      <c r="C2678" s="7" t="s">
        <v>277</v>
      </c>
      <c r="D2678" s="7" t="s">
        <v>301</v>
      </c>
      <c r="E2678" s="7" t="s">
        <v>302</v>
      </c>
      <c r="F2678" s="7" t="s">
        <v>563</v>
      </c>
      <c r="G2678" s="8">
        <v>5276639</v>
      </c>
      <c r="H2678" s="16" t="s">
        <v>2380</v>
      </c>
      <c r="I2678" s="18">
        <v>778.11900000000003</v>
      </c>
      <c r="J2678" s="19">
        <v>0</v>
      </c>
      <c r="K2678" s="19">
        <v>850.875</v>
      </c>
      <c r="L2678" s="19">
        <v>419.06200000000001</v>
      </c>
      <c r="M2678" s="19">
        <v>0</v>
      </c>
      <c r="N2678" s="19">
        <v>238.464</v>
      </c>
      <c r="O2678" s="19">
        <v>0</v>
      </c>
      <c r="P2678" s="19">
        <v>541.96100000000001</v>
      </c>
      <c r="Q2678" s="19"/>
      <c r="R2678" s="19"/>
      <c r="S2678" s="19"/>
      <c r="T2678" s="19"/>
      <c r="U2678" s="25">
        <v>2828.4809999999998</v>
      </c>
      <c r="V2678" s="18">
        <v>353.56012499999997</v>
      </c>
      <c r="W2678" s="39">
        <v>1.6757937651590927E-4</v>
      </c>
      <c r="X2678" s="35">
        <v>416.3139451654306</v>
      </c>
      <c r="Y2678" s="35"/>
      <c r="Z2678" s="49">
        <v>0</v>
      </c>
      <c r="AC2678" t="s">
        <v>301</v>
      </c>
      <c r="AD2678" t="s">
        <v>302</v>
      </c>
      <c r="AE2678" t="s">
        <v>277</v>
      </c>
    </row>
    <row r="2679" spans="1:31" outlineLevel="1" x14ac:dyDescent="0.35">
      <c r="A2679" s="6" t="s">
        <v>398</v>
      </c>
      <c r="B2679" s="7" t="s">
        <v>562</v>
      </c>
      <c r="C2679" s="7" t="s">
        <v>277</v>
      </c>
      <c r="D2679" s="7" t="s">
        <v>301</v>
      </c>
      <c r="E2679" s="7" t="s">
        <v>302</v>
      </c>
      <c r="F2679" s="7" t="s">
        <v>563</v>
      </c>
      <c r="G2679" s="8">
        <v>5330605</v>
      </c>
      <c r="H2679" s="16" t="s">
        <v>2381</v>
      </c>
      <c r="I2679" s="18">
        <v>343.18099999999998</v>
      </c>
      <c r="J2679" s="19">
        <v>476.928</v>
      </c>
      <c r="K2679" s="19">
        <v>359.05700000000002</v>
      </c>
      <c r="L2679" s="19">
        <v>1359.7639999999999</v>
      </c>
      <c r="M2679" s="19">
        <v>180.59800000000001</v>
      </c>
      <c r="N2679" s="19">
        <v>0</v>
      </c>
      <c r="O2679" s="19">
        <v>0</v>
      </c>
      <c r="P2679" s="19">
        <v>0</v>
      </c>
      <c r="Q2679" s="19"/>
      <c r="R2679" s="19"/>
      <c r="S2679" s="19"/>
      <c r="T2679" s="19"/>
      <c r="U2679" s="25">
        <v>2719.5279999999998</v>
      </c>
      <c r="V2679" s="18">
        <v>339.94099999999997</v>
      </c>
      <c r="W2679" s="39">
        <v>1.6112422415337339E-4</v>
      </c>
      <c r="X2679" s="35">
        <v>400.27754496772405</v>
      </c>
      <c r="Y2679" s="35"/>
      <c r="Z2679" s="49">
        <v>0</v>
      </c>
      <c r="AC2679" t="s">
        <v>301</v>
      </c>
      <c r="AD2679" t="s">
        <v>302</v>
      </c>
      <c r="AE2679" t="s">
        <v>277</v>
      </c>
    </row>
    <row r="2680" spans="1:31" outlineLevel="1" x14ac:dyDescent="0.35">
      <c r="A2680" s="6" t="s">
        <v>398</v>
      </c>
      <c r="B2680" s="7" t="s">
        <v>562</v>
      </c>
      <c r="C2680" s="7" t="s">
        <v>277</v>
      </c>
      <c r="D2680" s="7" t="s">
        <v>301</v>
      </c>
      <c r="E2680" s="7" t="s">
        <v>302</v>
      </c>
      <c r="F2680" s="7" t="s">
        <v>563</v>
      </c>
      <c r="G2680" s="8">
        <v>5335624</v>
      </c>
      <c r="H2680" s="16" t="s">
        <v>2382</v>
      </c>
      <c r="I2680" s="18">
        <v>343.18099999999998</v>
      </c>
      <c r="J2680" s="19">
        <v>180.59800000000001</v>
      </c>
      <c r="K2680" s="19">
        <v>581.64499999999998</v>
      </c>
      <c r="L2680" s="19">
        <v>0</v>
      </c>
      <c r="M2680" s="19">
        <v>0</v>
      </c>
      <c r="N2680" s="19">
        <v>0</v>
      </c>
      <c r="O2680" s="19">
        <v>0</v>
      </c>
      <c r="P2680" s="19">
        <v>597.52099999999996</v>
      </c>
      <c r="Q2680" s="19"/>
      <c r="R2680" s="19"/>
      <c r="S2680" s="19"/>
      <c r="T2680" s="19"/>
      <c r="U2680" s="25">
        <v>1702.9449999999999</v>
      </c>
      <c r="V2680" s="18">
        <v>212.86812499999999</v>
      </c>
      <c r="W2680" s="39">
        <v>1.0089460079133823E-4</v>
      </c>
      <c r="X2680" s="35">
        <v>250.65034955148869</v>
      </c>
      <c r="Y2680" s="35"/>
      <c r="Z2680" s="49">
        <v>0</v>
      </c>
      <c r="AC2680" t="s">
        <v>301</v>
      </c>
      <c r="AD2680" t="s">
        <v>302</v>
      </c>
      <c r="AE2680" t="s">
        <v>277</v>
      </c>
    </row>
    <row r="2681" spans="1:31" outlineLevel="1" x14ac:dyDescent="0.35">
      <c r="A2681" s="6" t="s">
        <v>398</v>
      </c>
      <c r="B2681" s="7" t="s">
        <v>562</v>
      </c>
      <c r="C2681" s="7" t="s">
        <v>277</v>
      </c>
      <c r="D2681" s="7" t="s">
        <v>301</v>
      </c>
      <c r="E2681" s="7" t="s">
        <v>302</v>
      </c>
      <c r="F2681" s="7" t="s">
        <v>563</v>
      </c>
      <c r="G2681" s="8">
        <v>5338489</v>
      </c>
      <c r="H2681" s="16" t="s">
        <v>2383</v>
      </c>
      <c r="I2681" s="18">
        <v>343.18099999999998</v>
      </c>
      <c r="J2681" s="19">
        <v>180.59800000000001</v>
      </c>
      <c r="K2681" s="19">
        <v>0</v>
      </c>
      <c r="L2681" s="19">
        <v>762.24300000000005</v>
      </c>
      <c r="M2681" s="19">
        <v>0</v>
      </c>
      <c r="N2681" s="19">
        <v>0</v>
      </c>
      <c r="O2681" s="19">
        <v>0</v>
      </c>
      <c r="P2681" s="19">
        <v>238.464</v>
      </c>
      <c r="Q2681" s="19"/>
      <c r="R2681" s="19"/>
      <c r="S2681" s="19"/>
      <c r="T2681" s="19"/>
      <c r="U2681" s="25">
        <v>1524.4859999999999</v>
      </c>
      <c r="V2681" s="18">
        <v>190.56074999999998</v>
      </c>
      <c r="W2681" s="39">
        <v>9.032141753373364E-5</v>
      </c>
      <c r="X2681" s="35">
        <v>224.38361120667474</v>
      </c>
      <c r="Y2681" s="35"/>
      <c r="Z2681" s="49">
        <v>0</v>
      </c>
      <c r="AC2681" t="s">
        <v>301</v>
      </c>
      <c r="AD2681" t="s">
        <v>302</v>
      </c>
      <c r="AE2681" t="s">
        <v>277</v>
      </c>
    </row>
    <row r="2682" spans="1:31" outlineLevel="1" x14ac:dyDescent="0.35">
      <c r="A2682" s="6" t="s">
        <v>398</v>
      </c>
      <c r="B2682" s="7" t="s">
        <v>562</v>
      </c>
      <c r="C2682" s="7" t="s">
        <v>277</v>
      </c>
      <c r="D2682" s="7" t="s">
        <v>301</v>
      </c>
      <c r="E2682" s="7" t="s">
        <v>302</v>
      </c>
      <c r="F2682" s="7" t="s">
        <v>563</v>
      </c>
      <c r="G2682" s="8">
        <v>5296415</v>
      </c>
      <c r="H2682" s="16" t="s">
        <v>2384</v>
      </c>
      <c r="I2682" s="18">
        <v>343.18119999999993</v>
      </c>
      <c r="J2682" s="19">
        <v>0</v>
      </c>
      <c r="K2682" s="19">
        <v>1283.883</v>
      </c>
      <c r="L2682" s="19">
        <v>1181.3040000000001</v>
      </c>
      <c r="M2682" s="19">
        <v>722.39</v>
      </c>
      <c r="N2682" s="19">
        <v>0</v>
      </c>
      <c r="O2682" s="19">
        <v>0</v>
      </c>
      <c r="P2682" s="19">
        <v>0</v>
      </c>
      <c r="Q2682" s="19"/>
      <c r="R2682" s="19"/>
      <c r="S2682" s="19"/>
      <c r="T2682" s="19"/>
      <c r="U2682" s="25">
        <v>3530.7581999999998</v>
      </c>
      <c r="V2682" s="18">
        <v>441.34477499999997</v>
      </c>
      <c r="W2682" s="39">
        <v>2.0918728384049039E-4</v>
      </c>
      <c r="X2682" s="35">
        <v>519.67960034633234</v>
      </c>
      <c r="Y2682" s="35"/>
      <c r="Z2682" s="49">
        <v>0</v>
      </c>
      <c r="AC2682" t="s">
        <v>301</v>
      </c>
      <c r="AD2682" t="s">
        <v>302</v>
      </c>
      <c r="AE2682" t="s">
        <v>277</v>
      </c>
    </row>
    <row r="2683" spans="1:31" outlineLevel="1" x14ac:dyDescent="0.35">
      <c r="A2683" s="6" t="s">
        <v>398</v>
      </c>
      <c r="B2683" s="7" t="s">
        <v>562</v>
      </c>
      <c r="C2683" s="7" t="s">
        <v>277</v>
      </c>
      <c r="D2683" s="7" t="s">
        <v>301</v>
      </c>
      <c r="E2683" s="7" t="s">
        <v>302</v>
      </c>
      <c r="F2683" s="7" t="s">
        <v>563</v>
      </c>
      <c r="G2683" s="8">
        <v>5279788</v>
      </c>
      <c r="H2683" s="16" t="s">
        <v>2385</v>
      </c>
      <c r="I2683" s="18">
        <v>343.18099999999998</v>
      </c>
      <c r="J2683" s="19">
        <v>1016.583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238.464</v>
      </c>
      <c r="Q2683" s="19"/>
      <c r="R2683" s="19"/>
      <c r="S2683" s="19"/>
      <c r="T2683" s="19"/>
      <c r="U2683" s="25">
        <v>1598.2279999999998</v>
      </c>
      <c r="V2683" s="18">
        <v>199.77849999999998</v>
      </c>
      <c r="W2683" s="39">
        <v>9.4690419264003767E-5</v>
      </c>
      <c r="X2683" s="35">
        <v>235.23743095812054</v>
      </c>
      <c r="Y2683" s="35"/>
      <c r="Z2683" s="49">
        <v>0</v>
      </c>
      <c r="AC2683" t="s">
        <v>301</v>
      </c>
      <c r="AD2683" t="s">
        <v>302</v>
      </c>
      <c r="AE2683" t="s">
        <v>277</v>
      </c>
    </row>
    <row r="2684" spans="1:31" outlineLevel="1" x14ac:dyDescent="0.35">
      <c r="A2684" s="6" t="s">
        <v>398</v>
      </c>
      <c r="B2684" s="7" t="s">
        <v>562</v>
      </c>
      <c r="C2684" s="7" t="s">
        <v>277</v>
      </c>
      <c r="D2684" s="7" t="s">
        <v>301</v>
      </c>
      <c r="E2684" s="7" t="s">
        <v>302</v>
      </c>
      <c r="F2684" s="7" t="s">
        <v>563</v>
      </c>
      <c r="G2684" s="8">
        <v>5132463</v>
      </c>
      <c r="H2684" s="16" t="s">
        <v>2386</v>
      </c>
      <c r="I2684" s="18">
        <v>343.18099999999998</v>
      </c>
      <c r="J2684" s="19">
        <v>720.25199999999995</v>
      </c>
      <c r="K2684" s="19">
        <v>1312.913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/>
      <c r="R2684" s="19"/>
      <c r="S2684" s="19"/>
      <c r="T2684" s="19"/>
      <c r="U2684" s="25">
        <v>2376.346</v>
      </c>
      <c r="V2684" s="18">
        <v>297.04325</v>
      </c>
      <c r="W2684" s="39">
        <v>1.4079167619159363E-4</v>
      </c>
      <c r="X2684" s="35">
        <v>349.76582071369415</v>
      </c>
      <c r="Y2684" s="35"/>
      <c r="Z2684" s="49">
        <v>0</v>
      </c>
      <c r="AC2684" t="s">
        <v>301</v>
      </c>
      <c r="AD2684" t="s">
        <v>302</v>
      </c>
      <c r="AE2684" t="s">
        <v>277</v>
      </c>
    </row>
    <row r="2685" spans="1:31" outlineLevel="1" x14ac:dyDescent="0.35">
      <c r="A2685" s="6" t="s">
        <v>398</v>
      </c>
      <c r="B2685" s="7" t="s">
        <v>562</v>
      </c>
      <c r="C2685" s="7" t="s">
        <v>277</v>
      </c>
      <c r="D2685" s="7" t="s">
        <v>301</v>
      </c>
      <c r="E2685" s="7" t="s">
        <v>302</v>
      </c>
      <c r="F2685" s="7" t="s">
        <v>563</v>
      </c>
      <c r="G2685" s="8">
        <v>5136469</v>
      </c>
      <c r="H2685" s="16" t="s">
        <v>2387</v>
      </c>
      <c r="I2685" s="18">
        <v>343.18099999999998</v>
      </c>
      <c r="J2685" s="19">
        <v>539.65499999999997</v>
      </c>
      <c r="K2685" s="19">
        <v>238.464</v>
      </c>
      <c r="L2685" s="19">
        <v>762.24300000000005</v>
      </c>
      <c r="M2685" s="19">
        <v>0</v>
      </c>
      <c r="N2685" s="19">
        <v>0</v>
      </c>
      <c r="O2685" s="19">
        <v>715.39200000000005</v>
      </c>
      <c r="P2685" s="19">
        <v>0</v>
      </c>
      <c r="Q2685" s="19"/>
      <c r="R2685" s="19"/>
      <c r="S2685" s="19"/>
      <c r="T2685" s="19"/>
      <c r="U2685" s="25">
        <v>2598.9350000000004</v>
      </c>
      <c r="V2685" s="18">
        <v>324.86687500000005</v>
      </c>
      <c r="W2685" s="39">
        <v>1.5397943521818771E-4</v>
      </c>
      <c r="X2685" s="35">
        <v>382.5278950357166</v>
      </c>
      <c r="Y2685" s="35"/>
      <c r="Z2685" s="49">
        <v>0</v>
      </c>
      <c r="AC2685" t="s">
        <v>301</v>
      </c>
      <c r="AD2685" t="s">
        <v>302</v>
      </c>
      <c r="AE2685" t="s">
        <v>277</v>
      </c>
    </row>
    <row r="2686" spans="1:31" outlineLevel="1" x14ac:dyDescent="0.35">
      <c r="A2686" s="6" t="s">
        <v>398</v>
      </c>
      <c r="B2686" s="7" t="s">
        <v>562</v>
      </c>
      <c r="C2686" s="7" t="s">
        <v>277</v>
      </c>
      <c r="D2686" s="7" t="s">
        <v>301</v>
      </c>
      <c r="E2686" s="7" t="s">
        <v>302</v>
      </c>
      <c r="F2686" s="7" t="s">
        <v>563</v>
      </c>
      <c r="G2686" s="8">
        <v>5278398</v>
      </c>
      <c r="H2686" s="16" t="s">
        <v>2388</v>
      </c>
      <c r="I2686" s="18">
        <v>343.18099999999998</v>
      </c>
      <c r="J2686" s="19">
        <v>0</v>
      </c>
      <c r="K2686" s="19">
        <v>476.928</v>
      </c>
      <c r="L2686" s="19">
        <v>0</v>
      </c>
      <c r="M2686" s="19">
        <v>0</v>
      </c>
      <c r="N2686" s="19">
        <v>0</v>
      </c>
      <c r="O2686" s="19">
        <v>0</v>
      </c>
      <c r="P2686" s="19">
        <v>238.464</v>
      </c>
      <c r="Q2686" s="19"/>
      <c r="R2686" s="19"/>
      <c r="S2686" s="19"/>
      <c r="T2686" s="19"/>
      <c r="U2686" s="25">
        <v>1058.5729999999999</v>
      </c>
      <c r="V2686" s="18">
        <v>132.32162499999998</v>
      </c>
      <c r="W2686" s="39">
        <v>6.2717410276602747E-5</v>
      </c>
      <c r="X2686" s="35">
        <v>155.8075524904022</v>
      </c>
      <c r="Y2686" s="35"/>
      <c r="Z2686" s="49">
        <v>0</v>
      </c>
      <c r="AC2686" t="s">
        <v>301</v>
      </c>
      <c r="AD2686" t="s">
        <v>302</v>
      </c>
      <c r="AE2686" t="s">
        <v>277</v>
      </c>
    </row>
    <row r="2687" spans="1:31" outlineLevel="1" x14ac:dyDescent="0.35">
      <c r="A2687" s="6" t="s">
        <v>398</v>
      </c>
      <c r="B2687" s="7" t="s">
        <v>562</v>
      </c>
      <c r="C2687" s="7" t="s">
        <v>277</v>
      </c>
      <c r="D2687" s="7" t="s">
        <v>301</v>
      </c>
      <c r="E2687" s="7" t="s">
        <v>302</v>
      </c>
      <c r="F2687" s="7" t="s">
        <v>563</v>
      </c>
      <c r="G2687" s="8">
        <v>5129940</v>
      </c>
      <c r="H2687" s="16" t="s">
        <v>2389</v>
      </c>
      <c r="I2687" s="18">
        <v>762.24300000000005</v>
      </c>
      <c r="J2687" s="19">
        <v>359.05700000000002</v>
      </c>
      <c r="K2687" s="19">
        <v>1448.396</v>
      </c>
      <c r="L2687" s="19">
        <v>0</v>
      </c>
      <c r="M2687" s="19">
        <v>0</v>
      </c>
      <c r="N2687" s="19">
        <v>180.59800000000001</v>
      </c>
      <c r="O2687" s="19">
        <v>0</v>
      </c>
      <c r="P2687" s="19">
        <v>0</v>
      </c>
      <c r="Q2687" s="19"/>
      <c r="R2687" s="19"/>
      <c r="S2687" s="19"/>
      <c r="T2687" s="19"/>
      <c r="U2687" s="25">
        <v>2750.2939999999999</v>
      </c>
      <c r="V2687" s="18">
        <v>343.78674999999998</v>
      </c>
      <c r="W2687" s="39">
        <v>1.6294702130063669E-4</v>
      </c>
      <c r="X2687" s="35">
        <v>404.80588185135866</v>
      </c>
      <c r="Y2687" s="35"/>
      <c r="Z2687" s="49">
        <v>0</v>
      </c>
      <c r="AC2687" t="s">
        <v>301</v>
      </c>
      <c r="AD2687" t="s">
        <v>302</v>
      </c>
      <c r="AE2687" t="s">
        <v>277</v>
      </c>
    </row>
    <row r="2688" spans="1:31" outlineLevel="1" x14ac:dyDescent="0.35">
      <c r="A2688" s="6" t="s">
        <v>398</v>
      </c>
      <c r="B2688" s="7" t="s">
        <v>562</v>
      </c>
      <c r="C2688" s="7" t="s">
        <v>277</v>
      </c>
      <c r="D2688" s="7" t="s">
        <v>301</v>
      </c>
      <c r="E2688" s="7" t="s">
        <v>302</v>
      </c>
      <c r="F2688" s="7" t="s">
        <v>563</v>
      </c>
      <c r="G2688" s="8">
        <v>5299111</v>
      </c>
      <c r="H2688" s="16" t="s">
        <v>2390</v>
      </c>
      <c r="I2688" s="18">
        <v>343.18099999999998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/>
      <c r="R2688" s="19"/>
      <c r="S2688" s="19"/>
      <c r="T2688" s="19"/>
      <c r="U2688" s="25">
        <v>343.18099999999998</v>
      </c>
      <c r="V2688" s="18">
        <v>42.897624999999998</v>
      </c>
      <c r="W2688" s="39">
        <v>2.0332488714651526E-5</v>
      </c>
      <c r="X2688" s="35">
        <v>50.511577067626632</v>
      </c>
      <c r="Y2688" s="35"/>
      <c r="Z2688" s="49">
        <v>0</v>
      </c>
      <c r="AC2688" t="s">
        <v>301</v>
      </c>
      <c r="AD2688" t="s">
        <v>302</v>
      </c>
      <c r="AE2688" t="s">
        <v>277</v>
      </c>
    </row>
    <row r="2689" spans="1:31" outlineLevel="1" x14ac:dyDescent="0.35">
      <c r="A2689" s="6" t="s">
        <v>398</v>
      </c>
      <c r="B2689" s="7" t="s">
        <v>562</v>
      </c>
      <c r="C2689" s="7" t="s">
        <v>277</v>
      </c>
      <c r="D2689" s="7" t="s">
        <v>301</v>
      </c>
      <c r="E2689" s="7" t="s">
        <v>302</v>
      </c>
      <c r="F2689" s="7" t="s">
        <v>563</v>
      </c>
      <c r="G2689" s="8">
        <v>5335617</v>
      </c>
      <c r="H2689" s="16" t="s">
        <v>2391</v>
      </c>
      <c r="I2689" s="18">
        <v>1197.181</v>
      </c>
      <c r="J2689" s="19">
        <v>0</v>
      </c>
      <c r="K2689" s="19">
        <v>0</v>
      </c>
      <c r="L2689" s="19">
        <v>1197.18</v>
      </c>
      <c r="M2689" s="19">
        <v>0</v>
      </c>
      <c r="N2689" s="19">
        <v>303.49700000000001</v>
      </c>
      <c r="O2689" s="19">
        <v>835.98500000000001</v>
      </c>
      <c r="P2689" s="19">
        <v>541.96100000000001</v>
      </c>
      <c r="Q2689" s="19"/>
      <c r="R2689" s="19"/>
      <c r="S2689" s="19"/>
      <c r="T2689" s="19"/>
      <c r="U2689" s="25">
        <v>4075.8040000000001</v>
      </c>
      <c r="V2689" s="18">
        <v>509.47550000000001</v>
      </c>
      <c r="W2689" s="39">
        <v>2.414796822467781E-4</v>
      </c>
      <c r="X2689" s="35">
        <v>599.90293127690904</v>
      </c>
      <c r="Y2689" s="35"/>
      <c r="Z2689" s="49">
        <v>0</v>
      </c>
      <c r="AC2689" t="s">
        <v>301</v>
      </c>
      <c r="AD2689" t="s">
        <v>302</v>
      </c>
      <c r="AE2689" t="s">
        <v>277</v>
      </c>
    </row>
    <row r="2690" spans="1:31" outlineLevel="1" x14ac:dyDescent="0.35">
      <c r="A2690" s="6" t="s">
        <v>398</v>
      </c>
      <c r="B2690" s="7" t="s">
        <v>562</v>
      </c>
      <c r="C2690" s="7" t="s">
        <v>277</v>
      </c>
      <c r="D2690" s="7" t="s">
        <v>301</v>
      </c>
      <c r="E2690" s="7" t="s">
        <v>302</v>
      </c>
      <c r="F2690" s="7" t="s">
        <v>563</v>
      </c>
      <c r="G2690" s="8">
        <v>5130278</v>
      </c>
      <c r="H2690" s="16" t="s">
        <v>2392</v>
      </c>
      <c r="I2690" s="18">
        <v>780.25699999999995</v>
      </c>
      <c r="J2690" s="19">
        <v>0</v>
      </c>
      <c r="K2690" s="19">
        <v>597.52099999999996</v>
      </c>
      <c r="L2690" s="19">
        <v>838.12300000000005</v>
      </c>
      <c r="M2690" s="19">
        <v>0</v>
      </c>
      <c r="N2690" s="19">
        <v>0</v>
      </c>
      <c r="O2690" s="19">
        <v>0</v>
      </c>
      <c r="P2690" s="19">
        <v>541.96100000000001</v>
      </c>
      <c r="Q2690" s="19"/>
      <c r="R2690" s="19"/>
      <c r="S2690" s="19"/>
      <c r="T2690" s="19"/>
      <c r="U2690" s="25">
        <v>2757.8620000000001</v>
      </c>
      <c r="V2690" s="18">
        <v>344.73275000000001</v>
      </c>
      <c r="W2690" s="39">
        <v>1.6339540356711559E-4</v>
      </c>
      <c r="X2690" s="35">
        <v>405.91978855146101</v>
      </c>
      <c r="Y2690" s="35"/>
      <c r="Z2690" s="49">
        <v>0</v>
      </c>
      <c r="AC2690" t="s">
        <v>301</v>
      </c>
      <c r="AD2690" t="s">
        <v>302</v>
      </c>
      <c r="AE2690" t="s">
        <v>277</v>
      </c>
    </row>
    <row r="2691" spans="1:31" outlineLevel="1" x14ac:dyDescent="0.35">
      <c r="A2691" s="6" t="s">
        <v>398</v>
      </c>
      <c r="B2691" s="7" t="s">
        <v>562</v>
      </c>
      <c r="C2691" s="7" t="s">
        <v>277</v>
      </c>
      <c r="D2691" s="7" t="s">
        <v>301</v>
      </c>
      <c r="E2691" s="7" t="s">
        <v>302</v>
      </c>
      <c r="F2691" s="7" t="s">
        <v>563</v>
      </c>
      <c r="G2691" s="8">
        <v>5330335</v>
      </c>
      <c r="H2691" s="16" t="s">
        <v>2393</v>
      </c>
      <c r="I2691" s="18">
        <v>1018.721</v>
      </c>
      <c r="J2691" s="19">
        <v>0</v>
      </c>
      <c r="K2691" s="19">
        <v>1139.482</v>
      </c>
      <c r="L2691" s="19">
        <v>722.55899999999997</v>
      </c>
      <c r="M2691" s="19">
        <v>0</v>
      </c>
      <c r="N2691" s="19">
        <v>0</v>
      </c>
      <c r="O2691" s="19">
        <v>359.05700000000002</v>
      </c>
      <c r="P2691" s="19">
        <v>1026.056</v>
      </c>
      <c r="Q2691" s="19"/>
      <c r="R2691" s="19"/>
      <c r="S2691" s="19"/>
      <c r="T2691" s="19"/>
      <c r="U2691" s="25">
        <v>4265.875</v>
      </c>
      <c r="V2691" s="18">
        <v>533.234375</v>
      </c>
      <c r="W2691" s="39">
        <v>2.5274084315744192E-4</v>
      </c>
      <c r="X2691" s="35">
        <v>627.8787981367318</v>
      </c>
      <c r="Y2691" s="35"/>
      <c r="Z2691" s="49">
        <v>0</v>
      </c>
      <c r="AC2691" t="s">
        <v>301</v>
      </c>
      <c r="AD2691" t="s">
        <v>302</v>
      </c>
      <c r="AE2691" t="s">
        <v>277</v>
      </c>
    </row>
    <row r="2692" spans="1:31" outlineLevel="1" x14ac:dyDescent="0.35">
      <c r="A2692" s="6" t="s">
        <v>398</v>
      </c>
      <c r="B2692" s="7" t="s">
        <v>562</v>
      </c>
      <c r="C2692" s="7" t="s">
        <v>277</v>
      </c>
      <c r="D2692" s="7" t="s">
        <v>301</v>
      </c>
      <c r="E2692" s="7" t="s">
        <v>302</v>
      </c>
      <c r="F2692" s="7" t="s">
        <v>563</v>
      </c>
      <c r="G2692" s="8">
        <v>5139992</v>
      </c>
      <c r="H2692" s="16" t="s">
        <v>2394</v>
      </c>
      <c r="I2692" s="18">
        <v>419.06200000000001</v>
      </c>
      <c r="J2692" s="19">
        <v>0</v>
      </c>
      <c r="K2692" s="19">
        <v>3502.4290000000001</v>
      </c>
      <c r="L2692" s="19">
        <v>971.85699999999997</v>
      </c>
      <c r="M2692" s="19">
        <v>303.49700000000001</v>
      </c>
      <c r="N2692" s="19">
        <v>0</v>
      </c>
      <c r="O2692" s="19">
        <v>835.98500000000001</v>
      </c>
      <c r="P2692" s="19">
        <v>359.05700000000002</v>
      </c>
      <c r="Q2692" s="19"/>
      <c r="R2692" s="19"/>
      <c r="S2692" s="19"/>
      <c r="T2692" s="19"/>
      <c r="U2692" s="25">
        <v>6391.8869999999997</v>
      </c>
      <c r="V2692" s="18">
        <v>798.98587499999996</v>
      </c>
      <c r="W2692" s="39">
        <v>3.7870094874957471E-4</v>
      </c>
      <c r="X2692" s="35">
        <v>940.79885776910953</v>
      </c>
      <c r="Y2692" s="35"/>
      <c r="Z2692" s="49">
        <v>0</v>
      </c>
      <c r="AC2692" t="s">
        <v>301</v>
      </c>
      <c r="AD2692" t="s">
        <v>302</v>
      </c>
      <c r="AE2692" t="s">
        <v>277</v>
      </c>
    </row>
    <row r="2693" spans="1:31" outlineLevel="1" x14ac:dyDescent="0.35">
      <c r="A2693" s="6" t="s">
        <v>398</v>
      </c>
      <c r="B2693" s="7" t="s">
        <v>562</v>
      </c>
      <c r="C2693" s="7" t="s">
        <v>277</v>
      </c>
      <c r="D2693" s="7" t="s">
        <v>301</v>
      </c>
      <c r="E2693" s="7" t="s">
        <v>302</v>
      </c>
      <c r="F2693" s="7" t="s">
        <v>563</v>
      </c>
      <c r="G2693" s="8">
        <v>5138232</v>
      </c>
      <c r="H2693" s="16" t="s">
        <v>2395</v>
      </c>
      <c r="I2693" s="18">
        <v>419.06200000000001</v>
      </c>
      <c r="J2693" s="19">
        <v>0</v>
      </c>
      <c r="K2693" s="19">
        <v>359.05700000000002</v>
      </c>
      <c r="L2693" s="19">
        <v>657.52599999999995</v>
      </c>
      <c r="M2693" s="19">
        <v>0</v>
      </c>
      <c r="N2693" s="19">
        <v>0</v>
      </c>
      <c r="O2693" s="19">
        <v>0</v>
      </c>
      <c r="P2693" s="19">
        <v>0</v>
      </c>
      <c r="Q2693" s="19"/>
      <c r="R2693" s="19"/>
      <c r="S2693" s="19"/>
      <c r="T2693" s="19"/>
      <c r="U2693" s="25">
        <v>1435.645</v>
      </c>
      <c r="V2693" s="18">
        <v>179.455625</v>
      </c>
      <c r="W2693" s="39">
        <v>8.5057843414250477E-5</v>
      </c>
      <c r="X2693" s="35">
        <v>211.30742395194616</v>
      </c>
      <c r="Y2693" s="35"/>
      <c r="Z2693" s="49">
        <v>0</v>
      </c>
      <c r="AC2693" t="s">
        <v>301</v>
      </c>
      <c r="AD2693" t="s">
        <v>302</v>
      </c>
      <c r="AE2693" t="s">
        <v>277</v>
      </c>
    </row>
    <row r="2694" spans="1:31" outlineLevel="1" x14ac:dyDescent="0.35">
      <c r="A2694" s="6" t="s">
        <v>398</v>
      </c>
      <c r="B2694" s="7" t="s">
        <v>562</v>
      </c>
      <c r="C2694" s="7" t="s">
        <v>277</v>
      </c>
      <c r="D2694" s="7" t="s">
        <v>301</v>
      </c>
      <c r="E2694" s="7" t="s">
        <v>302</v>
      </c>
      <c r="F2694" s="7" t="s">
        <v>563</v>
      </c>
      <c r="G2694" s="8">
        <v>5333453</v>
      </c>
      <c r="H2694" s="16" t="s">
        <v>2396</v>
      </c>
      <c r="I2694" s="18">
        <v>419.06200000000001</v>
      </c>
      <c r="J2694" s="19">
        <v>0</v>
      </c>
      <c r="K2694" s="19">
        <v>1257.3530000000001</v>
      </c>
      <c r="L2694" s="19">
        <v>180.59800000000001</v>
      </c>
      <c r="M2694" s="19">
        <v>0</v>
      </c>
      <c r="N2694" s="19">
        <v>303.49700000000001</v>
      </c>
      <c r="O2694" s="19">
        <v>541.96100000000001</v>
      </c>
      <c r="P2694" s="19">
        <v>901.01800000000003</v>
      </c>
      <c r="Q2694" s="19"/>
      <c r="R2694" s="19"/>
      <c r="S2694" s="19"/>
      <c r="T2694" s="19"/>
      <c r="U2694" s="25">
        <v>3603.4889999999996</v>
      </c>
      <c r="V2694" s="18">
        <v>450.43612499999995</v>
      </c>
      <c r="W2694" s="39">
        <v>2.1349637487468978E-4</v>
      </c>
      <c r="X2694" s="35">
        <v>530.38458520677079</v>
      </c>
      <c r="Y2694" s="35"/>
      <c r="Z2694" s="49">
        <v>0</v>
      </c>
      <c r="AC2694" t="s">
        <v>301</v>
      </c>
      <c r="AD2694" t="s">
        <v>302</v>
      </c>
      <c r="AE2694" t="s">
        <v>277</v>
      </c>
    </row>
    <row r="2695" spans="1:31" outlineLevel="1" x14ac:dyDescent="0.35">
      <c r="A2695" s="6" t="s">
        <v>398</v>
      </c>
      <c r="B2695" s="7" t="s">
        <v>562</v>
      </c>
      <c r="C2695" s="7" t="s">
        <v>277</v>
      </c>
      <c r="D2695" s="7" t="s">
        <v>301</v>
      </c>
      <c r="E2695" s="7" t="s">
        <v>302</v>
      </c>
      <c r="F2695" s="7" t="s">
        <v>563</v>
      </c>
      <c r="G2695" s="8">
        <v>5333484</v>
      </c>
      <c r="H2695" s="16" t="s">
        <v>2397</v>
      </c>
      <c r="I2695" s="18">
        <v>419.06200000000001</v>
      </c>
      <c r="J2695" s="19">
        <v>0</v>
      </c>
      <c r="K2695" s="19">
        <v>841.40200000000004</v>
      </c>
      <c r="L2695" s="19">
        <v>599.65899999999999</v>
      </c>
      <c r="M2695" s="19">
        <v>602.93799999999999</v>
      </c>
      <c r="N2695" s="19">
        <v>0</v>
      </c>
      <c r="O2695" s="19">
        <v>238.464</v>
      </c>
      <c r="P2695" s="19">
        <v>597.52099999999996</v>
      </c>
      <c r="Q2695" s="19"/>
      <c r="R2695" s="19"/>
      <c r="S2695" s="19"/>
      <c r="T2695" s="19"/>
      <c r="U2695" s="25">
        <v>3299.0460000000003</v>
      </c>
      <c r="V2695" s="18">
        <v>412.38075000000003</v>
      </c>
      <c r="W2695" s="39">
        <v>1.954590014135872E-4</v>
      </c>
      <c r="X2695" s="35">
        <v>485.57471502981048</v>
      </c>
      <c r="Y2695" s="35"/>
      <c r="Z2695" s="49">
        <v>0</v>
      </c>
      <c r="AC2695" t="s">
        <v>301</v>
      </c>
      <c r="AD2695" t="s">
        <v>302</v>
      </c>
      <c r="AE2695" t="s">
        <v>277</v>
      </c>
    </row>
    <row r="2696" spans="1:31" outlineLevel="1" x14ac:dyDescent="0.35">
      <c r="A2696" s="6" t="s">
        <v>398</v>
      </c>
      <c r="B2696" s="7" t="s">
        <v>562</v>
      </c>
      <c r="C2696" s="7" t="s">
        <v>277</v>
      </c>
      <c r="D2696" s="7" t="s">
        <v>301</v>
      </c>
      <c r="E2696" s="7" t="s">
        <v>302</v>
      </c>
      <c r="F2696" s="7" t="s">
        <v>563</v>
      </c>
      <c r="G2696" s="8">
        <v>5135093</v>
      </c>
      <c r="H2696" s="16" t="s">
        <v>2398</v>
      </c>
      <c r="I2696" s="18">
        <v>722.55899999999997</v>
      </c>
      <c r="J2696" s="19">
        <v>180.59800000000001</v>
      </c>
      <c r="K2696" s="19">
        <v>476.928</v>
      </c>
      <c r="L2696" s="19">
        <v>0</v>
      </c>
      <c r="M2696" s="19">
        <v>0</v>
      </c>
      <c r="N2696" s="19">
        <v>547.37800000000004</v>
      </c>
      <c r="O2696" s="19">
        <v>303.49700000000001</v>
      </c>
      <c r="P2696" s="19">
        <v>597.52099999999996</v>
      </c>
      <c r="Q2696" s="19"/>
      <c r="R2696" s="19"/>
      <c r="S2696" s="19"/>
      <c r="T2696" s="19"/>
      <c r="U2696" s="25">
        <v>2828.4809999999998</v>
      </c>
      <c r="V2696" s="18">
        <v>353.56012499999997</v>
      </c>
      <c r="W2696" s="39">
        <v>1.6757937651590927E-4</v>
      </c>
      <c r="X2696" s="35">
        <v>416.3139451654306</v>
      </c>
      <c r="Y2696" s="35"/>
      <c r="Z2696" s="49">
        <v>0</v>
      </c>
      <c r="AC2696" t="s">
        <v>301</v>
      </c>
      <c r="AD2696" t="s">
        <v>302</v>
      </c>
      <c r="AE2696" t="s">
        <v>277</v>
      </c>
    </row>
    <row r="2697" spans="1:31" outlineLevel="1" x14ac:dyDescent="0.35">
      <c r="A2697" s="6" t="s">
        <v>398</v>
      </c>
      <c r="B2697" s="7" t="s">
        <v>562</v>
      </c>
      <c r="C2697" s="7" t="s">
        <v>277</v>
      </c>
      <c r="D2697" s="7" t="s">
        <v>301</v>
      </c>
      <c r="E2697" s="7" t="s">
        <v>302</v>
      </c>
      <c r="F2697" s="7" t="s">
        <v>563</v>
      </c>
      <c r="G2697" s="8">
        <v>5272280</v>
      </c>
      <c r="H2697" s="16" t="s">
        <v>2399</v>
      </c>
      <c r="I2697" s="18">
        <v>1045.4190000000001</v>
      </c>
      <c r="J2697" s="19">
        <v>0</v>
      </c>
      <c r="K2697" s="19">
        <v>476.928</v>
      </c>
      <c r="L2697" s="19">
        <v>715.39200000000005</v>
      </c>
      <c r="M2697" s="19">
        <v>882.83600000000001</v>
      </c>
      <c r="N2697" s="19">
        <v>657.52599999999995</v>
      </c>
      <c r="O2697" s="19">
        <v>0</v>
      </c>
      <c r="P2697" s="19">
        <v>835.98500000000001</v>
      </c>
      <c r="Q2697" s="19"/>
      <c r="R2697" s="19"/>
      <c r="S2697" s="19"/>
      <c r="T2697" s="19"/>
      <c r="U2697" s="25">
        <v>4614.0860000000002</v>
      </c>
      <c r="V2697" s="18">
        <v>576.76075000000003</v>
      </c>
      <c r="W2697" s="39">
        <v>2.7337134492711314E-4</v>
      </c>
      <c r="X2697" s="35">
        <v>679.13072281290954</v>
      </c>
      <c r="Y2697" s="35"/>
      <c r="Z2697" s="49">
        <v>0</v>
      </c>
      <c r="AC2697" t="s">
        <v>301</v>
      </c>
      <c r="AD2697" t="s">
        <v>302</v>
      </c>
      <c r="AE2697" t="s">
        <v>277</v>
      </c>
    </row>
    <row r="2698" spans="1:31" outlineLevel="1" x14ac:dyDescent="0.35">
      <c r="A2698" s="6" t="s">
        <v>398</v>
      </c>
      <c r="B2698" s="7" t="s">
        <v>562</v>
      </c>
      <c r="C2698" s="7" t="s">
        <v>277</v>
      </c>
      <c r="D2698" s="7" t="s">
        <v>301</v>
      </c>
      <c r="E2698" s="7" t="s">
        <v>302</v>
      </c>
      <c r="F2698" s="7" t="s">
        <v>563</v>
      </c>
      <c r="G2698" s="8">
        <v>5296422</v>
      </c>
      <c r="H2698" s="16" t="s">
        <v>2400</v>
      </c>
      <c r="I2698" s="18">
        <v>702.23800000000006</v>
      </c>
      <c r="J2698" s="19">
        <v>0</v>
      </c>
      <c r="K2698" s="19">
        <v>238.464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/>
      <c r="R2698" s="19"/>
      <c r="S2698" s="19"/>
      <c r="T2698" s="19"/>
      <c r="U2698" s="25">
        <v>940.702</v>
      </c>
      <c r="V2698" s="18">
        <v>117.58775</v>
      </c>
      <c r="W2698" s="39">
        <v>5.5733892024471402E-5</v>
      </c>
      <c r="X2698" s="35">
        <v>138.45854394815129</v>
      </c>
      <c r="Y2698" s="35"/>
      <c r="Z2698" s="49">
        <v>0</v>
      </c>
      <c r="AC2698" t="s">
        <v>301</v>
      </c>
      <c r="AD2698" t="s">
        <v>302</v>
      </c>
      <c r="AE2698" t="s">
        <v>277</v>
      </c>
    </row>
    <row r="2699" spans="1:31" outlineLevel="1" x14ac:dyDescent="0.35">
      <c r="A2699" s="6" t="s">
        <v>398</v>
      </c>
      <c r="B2699" s="7" t="s">
        <v>562</v>
      </c>
      <c r="C2699" s="7" t="s">
        <v>277</v>
      </c>
      <c r="D2699" s="7" t="s">
        <v>301</v>
      </c>
      <c r="E2699" s="7" t="s">
        <v>302</v>
      </c>
      <c r="F2699" s="7" t="s">
        <v>563</v>
      </c>
      <c r="G2699" s="8">
        <v>5298240</v>
      </c>
      <c r="H2699" s="16" t="s">
        <v>2401</v>
      </c>
      <c r="I2699" s="18">
        <v>5.9999999997671692E-4</v>
      </c>
      <c r="J2699" s="19">
        <v>0</v>
      </c>
      <c r="K2699" s="19">
        <v>1195.0419999999999</v>
      </c>
      <c r="L2699" s="19">
        <v>0</v>
      </c>
      <c r="M2699" s="19">
        <v>0</v>
      </c>
      <c r="N2699" s="19">
        <v>0</v>
      </c>
      <c r="O2699" s="19">
        <v>0</v>
      </c>
      <c r="P2699" s="19">
        <v>0</v>
      </c>
      <c r="Q2699" s="19"/>
      <c r="R2699" s="19"/>
      <c r="S2699" s="19"/>
      <c r="T2699" s="19"/>
      <c r="U2699" s="25">
        <v>1195.0426</v>
      </c>
      <c r="V2699" s="18">
        <v>149.380325</v>
      </c>
      <c r="W2699" s="39">
        <v>7.0802842167916693E-5</v>
      </c>
      <c r="X2699" s="35">
        <v>175.89402207289129</v>
      </c>
      <c r="Y2699" s="35"/>
      <c r="Z2699" s="49">
        <v>0</v>
      </c>
      <c r="AC2699" t="s">
        <v>301</v>
      </c>
      <c r="AD2699" t="s">
        <v>302</v>
      </c>
      <c r="AE2699" t="s">
        <v>277</v>
      </c>
    </row>
    <row r="2700" spans="1:31" outlineLevel="1" x14ac:dyDescent="0.35">
      <c r="A2700" s="6" t="s">
        <v>398</v>
      </c>
      <c r="B2700" s="7" t="s">
        <v>562</v>
      </c>
      <c r="C2700" s="7" t="s">
        <v>277</v>
      </c>
      <c r="D2700" s="7" t="s">
        <v>301</v>
      </c>
      <c r="E2700" s="7" t="s">
        <v>302</v>
      </c>
      <c r="F2700" s="7" t="s">
        <v>563</v>
      </c>
      <c r="G2700" s="8">
        <v>5292789</v>
      </c>
      <c r="H2700" s="16" t="s">
        <v>2402</v>
      </c>
      <c r="I2700" s="18">
        <v>702.23800000000006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/>
      <c r="R2700" s="19"/>
      <c r="S2700" s="19"/>
      <c r="T2700" s="19"/>
      <c r="U2700" s="25">
        <v>702.23800000000006</v>
      </c>
      <c r="V2700" s="18">
        <v>87.779750000000007</v>
      </c>
      <c r="W2700" s="39">
        <v>4.160558483715433E-5</v>
      </c>
      <c r="X2700" s="35">
        <v>103.35988547389277</v>
      </c>
      <c r="Y2700" s="35"/>
      <c r="Z2700" s="49">
        <v>0</v>
      </c>
      <c r="AC2700" t="s">
        <v>301</v>
      </c>
      <c r="AD2700" t="s">
        <v>302</v>
      </c>
      <c r="AE2700" t="s">
        <v>277</v>
      </c>
    </row>
    <row r="2701" spans="1:31" outlineLevel="1" x14ac:dyDescent="0.35">
      <c r="A2701" s="6" t="s">
        <v>398</v>
      </c>
      <c r="B2701" s="7" t="s">
        <v>562</v>
      </c>
      <c r="C2701" s="7" t="s">
        <v>277</v>
      </c>
      <c r="D2701" s="7" t="s">
        <v>301</v>
      </c>
      <c r="E2701" s="7" t="s">
        <v>302</v>
      </c>
      <c r="F2701" s="7" t="s">
        <v>563</v>
      </c>
      <c r="G2701" s="8">
        <v>5293816</v>
      </c>
      <c r="H2701" s="16" t="s">
        <v>2403</v>
      </c>
      <c r="I2701" s="18">
        <v>702.23800000000006</v>
      </c>
      <c r="J2701" s="19">
        <v>0</v>
      </c>
      <c r="K2701" s="19">
        <v>1195.0419999999999</v>
      </c>
      <c r="L2701" s="19">
        <v>0</v>
      </c>
      <c r="M2701" s="19">
        <v>0</v>
      </c>
      <c r="N2701" s="19">
        <v>0</v>
      </c>
      <c r="O2701" s="19">
        <v>0</v>
      </c>
      <c r="P2701" s="19">
        <v>780.25699999999995</v>
      </c>
      <c r="Q2701" s="19"/>
      <c r="R2701" s="19"/>
      <c r="S2701" s="19"/>
      <c r="T2701" s="19"/>
      <c r="U2701" s="25">
        <v>2677.5369999999998</v>
      </c>
      <c r="V2701" s="18">
        <v>334.69212499999998</v>
      </c>
      <c r="W2701" s="39">
        <v>1.5863637799167757E-4</v>
      </c>
      <c r="X2701" s="35">
        <v>394.09704070715395</v>
      </c>
      <c r="Y2701" s="35"/>
      <c r="Z2701" s="49">
        <v>0</v>
      </c>
      <c r="AC2701" t="s">
        <v>301</v>
      </c>
      <c r="AD2701" t="s">
        <v>302</v>
      </c>
      <c r="AE2701" t="s">
        <v>277</v>
      </c>
    </row>
    <row r="2702" spans="1:31" outlineLevel="1" x14ac:dyDescent="0.35">
      <c r="A2702" s="6" t="s">
        <v>398</v>
      </c>
      <c r="B2702" s="7" t="s">
        <v>562</v>
      </c>
      <c r="C2702" s="7" t="s">
        <v>277</v>
      </c>
      <c r="D2702" s="7" t="s">
        <v>301</v>
      </c>
      <c r="E2702" s="7" t="s">
        <v>302</v>
      </c>
      <c r="F2702" s="7" t="s">
        <v>563</v>
      </c>
      <c r="G2702" s="8">
        <v>5272273</v>
      </c>
      <c r="H2702" s="16" t="s">
        <v>2404</v>
      </c>
      <c r="I2702" s="18">
        <v>702.23800000000006</v>
      </c>
      <c r="J2702" s="19">
        <v>0</v>
      </c>
      <c r="K2702" s="19">
        <v>476.928</v>
      </c>
      <c r="L2702" s="19">
        <v>180.59800000000001</v>
      </c>
      <c r="M2702" s="19">
        <v>523.779</v>
      </c>
      <c r="N2702" s="19">
        <v>0</v>
      </c>
      <c r="O2702" s="19">
        <v>718.11400000000003</v>
      </c>
      <c r="P2702" s="19">
        <v>780.25699999999995</v>
      </c>
      <c r="Q2702" s="19"/>
      <c r="R2702" s="19"/>
      <c r="S2702" s="19"/>
      <c r="T2702" s="19"/>
      <c r="U2702" s="25">
        <v>3381.9140000000002</v>
      </c>
      <c r="V2702" s="18">
        <v>422.73925000000003</v>
      </c>
      <c r="W2702" s="39">
        <v>2.0036869243612556E-4</v>
      </c>
      <c r="X2702" s="35">
        <v>497.77175789768506</v>
      </c>
      <c r="Y2702" s="35"/>
      <c r="Z2702" s="49">
        <v>0</v>
      </c>
      <c r="AC2702" t="s">
        <v>301</v>
      </c>
      <c r="AD2702" t="s">
        <v>302</v>
      </c>
      <c r="AE2702" t="s">
        <v>277</v>
      </c>
    </row>
    <row r="2703" spans="1:31" outlineLevel="1" x14ac:dyDescent="0.35">
      <c r="A2703" s="6" t="s">
        <v>398</v>
      </c>
      <c r="B2703" s="7" t="s">
        <v>562</v>
      </c>
      <c r="C2703" s="7" t="s">
        <v>277</v>
      </c>
      <c r="D2703" s="7" t="s">
        <v>301</v>
      </c>
      <c r="E2703" s="7" t="s">
        <v>302</v>
      </c>
      <c r="F2703" s="7" t="s">
        <v>563</v>
      </c>
      <c r="G2703" s="8">
        <v>5133178</v>
      </c>
      <c r="H2703" s="16" t="s">
        <v>2405</v>
      </c>
      <c r="I2703" s="18">
        <v>778.11900000000003</v>
      </c>
      <c r="J2703" s="19">
        <v>0</v>
      </c>
      <c r="K2703" s="19">
        <v>1329.5530000000001</v>
      </c>
      <c r="L2703" s="19">
        <v>0</v>
      </c>
      <c r="M2703" s="19">
        <v>180.59800000000001</v>
      </c>
      <c r="N2703" s="19">
        <v>0</v>
      </c>
      <c r="O2703" s="19">
        <v>359.05700000000002</v>
      </c>
      <c r="P2703" s="19">
        <v>419.06200000000001</v>
      </c>
      <c r="Q2703" s="19"/>
      <c r="R2703" s="19"/>
      <c r="S2703" s="19"/>
      <c r="T2703" s="19"/>
      <c r="U2703" s="25">
        <v>3066.3890000000001</v>
      </c>
      <c r="V2703" s="18">
        <v>383.29862500000002</v>
      </c>
      <c r="W2703" s="39">
        <v>1.8167474229992798E-4</v>
      </c>
      <c r="X2703" s="35">
        <v>451.33076799945968</v>
      </c>
      <c r="Y2703" s="35"/>
      <c r="Z2703" s="49">
        <v>0</v>
      </c>
      <c r="AC2703" t="s">
        <v>301</v>
      </c>
      <c r="AD2703" t="s">
        <v>302</v>
      </c>
      <c r="AE2703" t="s">
        <v>277</v>
      </c>
    </row>
    <row r="2704" spans="1:31" outlineLevel="1" x14ac:dyDescent="0.35">
      <c r="A2704" s="6" t="s">
        <v>398</v>
      </c>
      <c r="B2704" s="7" t="s">
        <v>562</v>
      </c>
      <c r="C2704" s="7" t="s">
        <v>277</v>
      </c>
      <c r="D2704" s="7" t="s">
        <v>301</v>
      </c>
      <c r="E2704" s="7" t="s">
        <v>302</v>
      </c>
      <c r="F2704" s="7" t="s">
        <v>563</v>
      </c>
      <c r="G2704" s="8">
        <v>5130773</v>
      </c>
      <c r="H2704" s="16" t="s">
        <v>2406</v>
      </c>
      <c r="I2704" s="18">
        <v>539.65499999999997</v>
      </c>
      <c r="J2704" s="19">
        <v>238.464</v>
      </c>
      <c r="K2704" s="19">
        <v>0</v>
      </c>
      <c r="L2704" s="19">
        <v>0</v>
      </c>
      <c r="M2704" s="19">
        <v>484.09500000000003</v>
      </c>
      <c r="N2704" s="19">
        <v>606.99400000000003</v>
      </c>
      <c r="O2704" s="19">
        <v>476.928</v>
      </c>
      <c r="P2704" s="19">
        <v>484.09500000000003</v>
      </c>
      <c r="Q2704" s="19"/>
      <c r="R2704" s="19"/>
      <c r="S2704" s="19"/>
      <c r="T2704" s="19"/>
      <c r="U2704" s="25">
        <v>2830.2309999999998</v>
      </c>
      <c r="V2704" s="18">
        <v>353.77887499999997</v>
      </c>
      <c r="W2704" s="39">
        <v>1.676830589903197E-4</v>
      </c>
      <c r="X2704" s="35">
        <v>416.57152137118891</v>
      </c>
      <c r="Y2704" s="35"/>
      <c r="Z2704" s="49">
        <v>0</v>
      </c>
      <c r="AC2704" t="s">
        <v>301</v>
      </c>
      <c r="AD2704" t="s">
        <v>302</v>
      </c>
      <c r="AE2704" t="s">
        <v>277</v>
      </c>
    </row>
    <row r="2705" spans="1:31" outlineLevel="1" x14ac:dyDescent="0.35">
      <c r="A2705" s="6" t="s">
        <v>398</v>
      </c>
      <c r="B2705" s="7" t="s">
        <v>562</v>
      </c>
      <c r="C2705" s="7" t="s">
        <v>277</v>
      </c>
      <c r="D2705" s="7" t="s">
        <v>301</v>
      </c>
      <c r="E2705" s="7" t="s">
        <v>302</v>
      </c>
      <c r="F2705" s="7" t="s">
        <v>563</v>
      </c>
      <c r="G2705" s="8">
        <v>5338953</v>
      </c>
      <c r="H2705" s="16" t="s">
        <v>2407</v>
      </c>
      <c r="I2705" s="18">
        <v>702.23800000000006</v>
      </c>
      <c r="J2705" s="19">
        <v>180.59800000000001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0</v>
      </c>
      <c r="Q2705" s="19"/>
      <c r="R2705" s="19"/>
      <c r="S2705" s="19"/>
      <c r="T2705" s="19"/>
      <c r="U2705" s="25">
        <v>882.83600000000001</v>
      </c>
      <c r="V2705" s="18">
        <v>110.3545</v>
      </c>
      <c r="W2705" s="39">
        <v>5.2305497702052546E-5</v>
      </c>
      <c r="X2705" s="35">
        <v>129.94145553534497</v>
      </c>
      <c r="Y2705" s="35"/>
      <c r="Z2705" s="49">
        <v>0</v>
      </c>
      <c r="AC2705" t="s">
        <v>301</v>
      </c>
      <c r="AD2705" t="s">
        <v>302</v>
      </c>
      <c r="AE2705" t="s">
        <v>277</v>
      </c>
    </row>
    <row r="2706" spans="1:31" outlineLevel="1" x14ac:dyDescent="0.35">
      <c r="A2706" s="6" t="s">
        <v>398</v>
      </c>
      <c r="B2706" s="7" t="s">
        <v>562</v>
      </c>
      <c r="C2706" s="7" t="s">
        <v>277</v>
      </c>
      <c r="D2706" s="7" t="s">
        <v>301</v>
      </c>
      <c r="E2706" s="7" t="s">
        <v>302</v>
      </c>
      <c r="F2706" s="7" t="s">
        <v>563</v>
      </c>
      <c r="G2706" s="8">
        <v>5294026</v>
      </c>
      <c r="H2706" s="16" t="s">
        <v>2408</v>
      </c>
      <c r="I2706" s="18">
        <v>1045.4190000000001</v>
      </c>
      <c r="J2706" s="19">
        <v>0</v>
      </c>
      <c r="K2706" s="19">
        <v>581.64499999999998</v>
      </c>
      <c r="L2706" s="19">
        <v>686.36199999999997</v>
      </c>
      <c r="M2706" s="19">
        <v>180.59800000000001</v>
      </c>
      <c r="N2706" s="19">
        <v>0</v>
      </c>
      <c r="O2706" s="19">
        <v>597.52099999999996</v>
      </c>
      <c r="P2706" s="19">
        <v>1199.318</v>
      </c>
      <c r="Q2706" s="19"/>
      <c r="R2706" s="19"/>
      <c r="S2706" s="19"/>
      <c r="T2706" s="19"/>
      <c r="U2706" s="25">
        <v>4290.8630000000003</v>
      </c>
      <c r="V2706" s="18">
        <v>536.35787500000004</v>
      </c>
      <c r="W2706" s="39">
        <v>2.542213103977662E-4</v>
      </c>
      <c r="X2706" s="35">
        <v>631.55669198215412</v>
      </c>
      <c r="Y2706" s="35"/>
      <c r="Z2706" s="49">
        <v>0</v>
      </c>
      <c r="AC2706" t="s">
        <v>301</v>
      </c>
      <c r="AD2706" t="s">
        <v>302</v>
      </c>
      <c r="AE2706" t="s">
        <v>277</v>
      </c>
    </row>
    <row r="2707" spans="1:31" outlineLevel="1" x14ac:dyDescent="0.35">
      <c r="A2707" s="6" t="s">
        <v>398</v>
      </c>
      <c r="B2707" s="7" t="s">
        <v>562</v>
      </c>
      <c r="C2707" s="7" t="s">
        <v>277</v>
      </c>
      <c r="D2707" s="7" t="s">
        <v>301</v>
      </c>
      <c r="E2707" s="7" t="s">
        <v>302</v>
      </c>
      <c r="F2707" s="7" t="s">
        <v>563</v>
      </c>
      <c r="G2707" s="8">
        <v>5133545</v>
      </c>
      <c r="H2707" s="16" t="s">
        <v>2409</v>
      </c>
      <c r="I2707" s="18">
        <v>539.65499999999997</v>
      </c>
      <c r="J2707" s="19">
        <v>303.49700000000001</v>
      </c>
      <c r="K2707" s="19">
        <v>2126.2310000000002</v>
      </c>
      <c r="L2707" s="19">
        <v>359.05700000000002</v>
      </c>
      <c r="M2707" s="19">
        <v>0</v>
      </c>
      <c r="N2707" s="19">
        <v>541.96100000000001</v>
      </c>
      <c r="O2707" s="19">
        <v>1199.4867199999999</v>
      </c>
      <c r="P2707" s="19">
        <v>359.05700000000002</v>
      </c>
      <c r="Q2707" s="19"/>
      <c r="R2707" s="19"/>
      <c r="S2707" s="19"/>
      <c r="T2707" s="19"/>
      <c r="U2707" s="25">
        <v>5428.9447200000004</v>
      </c>
      <c r="V2707" s="18">
        <v>678.61809000000005</v>
      </c>
      <c r="W2707" s="39">
        <v>3.2164938400397166E-4</v>
      </c>
      <c r="X2707" s="35">
        <v>799.06684699958532</v>
      </c>
      <c r="Y2707" s="35"/>
      <c r="Z2707" s="49">
        <v>0</v>
      </c>
      <c r="AC2707" t="s">
        <v>301</v>
      </c>
      <c r="AD2707" t="s">
        <v>302</v>
      </c>
      <c r="AE2707" t="s">
        <v>277</v>
      </c>
    </row>
    <row r="2708" spans="1:31" outlineLevel="1" x14ac:dyDescent="0.35">
      <c r="A2708" s="6" t="s">
        <v>398</v>
      </c>
      <c r="B2708" s="7" t="s">
        <v>562</v>
      </c>
      <c r="C2708" s="7" t="s">
        <v>277</v>
      </c>
      <c r="D2708" s="7" t="s">
        <v>301</v>
      </c>
      <c r="E2708" s="7" t="s">
        <v>302</v>
      </c>
      <c r="F2708" s="7" t="s">
        <v>563</v>
      </c>
      <c r="G2708" s="8">
        <v>5272235</v>
      </c>
      <c r="H2708" s="16" t="s">
        <v>2410</v>
      </c>
      <c r="I2708" s="18">
        <v>343.18099999999998</v>
      </c>
      <c r="J2708" s="19">
        <v>0</v>
      </c>
      <c r="K2708" s="19">
        <v>238.464</v>
      </c>
      <c r="L2708" s="19">
        <v>238.464</v>
      </c>
      <c r="M2708" s="19">
        <v>0</v>
      </c>
      <c r="N2708" s="19">
        <v>343.18099999999998</v>
      </c>
      <c r="O2708" s="19">
        <v>-4.0000000013969838E-4</v>
      </c>
      <c r="P2708" s="19">
        <v>597.52099999999996</v>
      </c>
      <c r="Q2708" s="19"/>
      <c r="R2708" s="19"/>
      <c r="S2708" s="19"/>
      <c r="T2708" s="19"/>
      <c r="U2708" s="25">
        <v>1760.8105999999998</v>
      </c>
      <c r="V2708" s="18">
        <v>220.10132499999997</v>
      </c>
      <c r="W2708" s="39">
        <v>1.0432297141490579E-4</v>
      </c>
      <c r="X2708" s="35">
        <v>259.16737908973369</v>
      </c>
      <c r="Y2708" s="35"/>
      <c r="Z2708" s="49">
        <v>0</v>
      </c>
      <c r="AC2708" t="s">
        <v>301</v>
      </c>
      <c r="AD2708" t="s">
        <v>302</v>
      </c>
      <c r="AE2708" t="s">
        <v>277</v>
      </c>
    </row>
    <row r="2709" spans="1:31" outlineLevel="1" x14ac:dyDescent="0.35">
      <c r="A2709" s="6" t="s">
        <v>398</v>
      </c>
      <c r="B2709" s="7" t="s">
        <v>562</v>
      </c>
      <c r="C2709" s="7" t="s">
        <v>277</v>
      </c>
      <c r="D2709" s="7" t="s">
        <v>301</v>
      </c>
      <c r="E2709" s="7" t="s">
        <v>302</v>
      </c>
      <c r="F2709" s="7" t="s">
        <v>563</v>
      </c>
      <c r="G2709" s="8">
        <v>5293179</v>
      </c>
      <c r="H2709" s="16" t="s">
        <v>2411</v>
      </c>
      <c r="I2709" s="18">
        <v>343.18099999999998</v>
      </c>
      <c r="J2709" s="19">
        <v>0</v>
      </c>
      <c r="K2709" s="19">
        <v>835.98500000000001</v>
      </c>
      <c r="L2709" s="19">
        <v>0</v>
      </c>
      <c r="M2709" s="19">
        <v>0</v>
      </c>
      <c r="N2709" s="19">
        <v>0</v>
      </c>
      <c r="O2709" s="19">
        <v>238.464</v>
      </c>
      <c r="P2709" s="19">
        <v>0</v>
      </c>
      <c r="Q2709" s="19"/>
      <c r="R2709" s="19"/>
      <c r="S2709" s="19"/>
      <c r="T2709" s="19"/>
      <c r="U2709" s="25">
        <v>1417.6299999999999</v>
      </c>
      <c r="V2709" s="18">
        <v>177.20374999999999</v>
      </c>
      <c r="W2709" s="39">
        <v>8.3990506399105551E-5</v>
      </c>
      <c r="X2709" s="35">
        <v>208.65586089666834</v>
      </c>
      <c r="Y2709" s="35"/>
      <c r="Z2709" s="49">
        <v>0</v>
      </c>
      <c r="AC2709" t="s">
        <v>301</v>
      </c>
      <c r="AD2709" t="s">
        <v>302</v>
      </c>
      <c r="AE2709" t="s">
        <v>277</v>
      </c>
    </row>
    <row r="2710" spans="1:31" outlineLevel="1" x14ac:dyDescent="0.35">
      <c r="A2710" s="6" t="s">
        <v>398</v>
      </c>
      <c r="B2710" s="7" t="s">
        <v>562</v>
      </c>
      <c r="C2710" s="7" t="s">
        <v>277</v>
      </c>
      <c r="D2710" s="7" t="s">
        <v>301</v>
      </c>
      <c r="E2710" s="7" t="s">
        <v>302</v>
      </c>
      <c r="F2710" s="7" t="s">
        <v>563</v>
      </c>
      <c r="G2710" s="8">
        <v>5272394</v>
      </c>
      <c r="H2710" s="16" t="s">
        <v>2412</v>
      </c>
      <c r="I2710" s="18">
        <v>343.18099999999998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359.05700000000002</v>
      </c>
      <c r="P2710" s="19">
        <v>0</v>
      </c>
      <c r="Q2710" s="19"/>
      <c r="R2710" s="19"/>
      <c r="S2710" s="19"/>
      <c r="T2710" s="19"/>
      <c r="U2710" s="25">
        <v>702.23800000000006</v>
      </c>
      <c r="V2710" s="18">
        <v>87.779750000000007</v>
      </c>
      <c r="W2710" s="39">
        <v>4.160558483715433E-5</v>
      </c>
      <c r="X2710" s="35">
        <v>103.35988547389277</v>
      </c>
      <c r="Y2710" s="35"/>
      <c r="Z2710" s="49">
        <v>0</v>
      </c>
      <c r="AC2710" t="s">
        <v>301</v>
      </c>
      <c r="AD2710" t="s">
        <v>302</v>
      </c>
      <c r="AE2710" t="s">
        <v>277</v>
      </c>
    </row>
    <row r="2711" spans="1:31" outlineLevel="1" x14ac:dyDescent="0.35">
      <c r="A2711" s="6" t="s">
        <v>398</v>
      </c>
      <c r="B2711" s="7" t="s">
        <v>562</v>
      </c>
      <c r="C2711" s="7" t="s">
        <v>277</v>
      </c>
      <c r="D2711" s="7" t="s">
        <v>301</v>
      </c>
      <c r="E2711" s="7" t="s">
        <v>302</v>
      </c>
      <c r="F2711" s="7" t="s">
        <v>563</v>
      </c>
      <c r="G2711" s="8">
        <v>5132124</v>
      </c>
      <c r="H2711" s="16" t="s">
        <v>2413</v>
      </c>
      <c r="I2711" s="18">
        <v>343.18099999999998</v>
      </c>
      <c r="J2711" s="19">
        <v>180.59800000000001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/>
      <c r="R2711" s="19"/>
      <c r="S2711" s="19"/>
      <c r="T2711" s="19"/>
      <c r="U2711" s="25">
        <v>523.779</v>
      </c>
      <c r="V2711" s="18">
        <v>65.472375</v>
      </c>
      <c r="W2711" s="39">
        <v>3.1032401579549748E-5</v>
      </c>
      <c r="X2711" s="35">
        <v>77.093147129078858</v>
      </c>
      <c r="Y2711" s="35"/>
      <c r="Z2711" s="49">
        <v>0</v>
      </c>
      <c r="AC2711" t="s">
        <v>301</v>
      </c>
      <c r="AD2711" t="s">
        <v>302</v>
      </c>
      <c r="AE2711" t="s">
        <v>277</v>
      </c>
    </row>
    <row r="2712" spans="1:31" outlineLevel="1" x14ac:dyDescent="0.35">
      <c r="A2712" s="6" t="s">
        <v>398</v>
      </c>
      <c r="B2712" s="7" t="s">
        <v>562</v>
      </c>
      <c r="C2712" s="7" t="s">
        <v>277</v>
      </c>
      <c r="D2712" s="7" t="s">
        <v>301</v>
      </c>
      <c r="E2712" s="7" t="s">
        <v>302</v>
      </c>
      <c r="F2712" s="7" t="s">
        <v>563</v>
      </c>
      <c r="G2712" s="8">
        <v>5271627</v>
      </c>
      <c r="H2712" s="16" t="s">
        <v>2414</v>
      </c>
      <c r="I2712" s="18">
        <v>343.18099999999998</v>
      </c>
      <c r="J2712" s="19">
        <v>180.59800000000001</v>
      </c>
      <c r="K2712" s="19">
        <v>238.464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/>
      <c r="R2712" s="19"/>
      <c r="S2712" s="19"/>
      <c r="T2712" s="19"/>
      <c r="U2712" s="25">
        <v>762.24299999999994</v>
      </c>
      <c r="V2712" s="18">
        <v>95.280374999999992</v>
      </c>
      <c r="W2712" s="39">
        <v>4.516070876686682E-5</v>
      </c>
      <c r="X2712" s="35">
        <v>112.19180560333737</v>
      </c>
      <c r="Y2712" s="35"/>
      <c r="Z2712" s="49">
        <v>0</v>
      </c>
      <c r="AC2712" t="s">
        <v>301</v>
      </c>
      <c r="AD2712" t="s">
        <v>302</v>
      </c>
      <c r="AE2712" t="s">
        <v>277</v>
      </c>
    </row>
    <row r="2713" spans="1:31" outlineLevel="1" x14ac:dyDescent="0.35">
      <c r="A2713" s="6" t="s">
        <v>398</v>
      </c>
      <c r="B2713" s="7" t="s">
        <v>562</v>
      </c>
      <c r="C2713" s="7" t="s">
        <v>277</v>
      </c>
      <c r="D2713" s="7" t="s">
        <v>301</v>
      </c>
      <c r="E2713" s="7" t="s">
        <v>302</v>
      </c>
      <c r="F2713" s="7" t="s">
        <v>563</v>
      </c>
      <c r="G2713" s="8">
        <v>5130742</v>
      </c>
      <c r="H2713" s="16" t="s">
        <v>2415</v>
      </c>
      <c r="I2713" s="18">
        <v>419.06200000000001</v>
      </c>
      <c r="J2713" s="19">
        <v>238.464</v>
      </c>
      <c r="K2713" s="19">
        <v>1139.482</v>
      </c>
      <c r="L2713" s="19">
        <v>303.49700000000001</v>
      </c>
      <c r="M2713" s="19">
        <v>361.19600000000003</v>
      </c>
      <c r="N2713" s="19">
        <v>303.49700000000001</v>
      </c>
      <c r="O2713" s="19">
        <v>597.52099999999996</v>
      </c>
      <c r="P2713" s="19">
        <v>787.59199999999998</v>
      </c>
      <c r="Q2713" s="19"/>
      <c r="R2713" s="19"/>
      <c r="S2713" s="19"/>
      <c r="T2713" s="19"/>
      <c r="U2713" s="25">
        <v>4150.3109999999997</v>
      </c>
      <c r="V2713" s="18">
        <v>518.78887499999996</v>
      </c>
      <c r="W2713" s="39">
        <v>2.4589400803014759E-4</v>
      </c>
      <c r="X2713" s="35">
        <v>610.8693486268719</v>
      </c>
      <c r="Y2713" s="35"/>
      <c r="Z2713" s="49">
        <v>0</v>
      </c>
      <c r="AC2713" t="s">
        <v>301</v>
      </c>
      <c r="AD2713" t="s">
        <v>302</v>
      </c>
      <c r="AE2713" t="s">
        <v>277</v>
      </c>
    </row>
    <row r="2714" spans="1:31" outlineLevel="1" x14ac:dyDescent="0.35">
      <c r="A2714" s="6" t="s">
        <v>398</v>
      </c>
      <c r="B2714" s="7" t="s">
        <v>562</v>
      </c>
      <c r="C2714" s="7" t="s">
        <v>277</v>
      </c>
      <c r="D2714" s="7" t="s">
        <v>301</v>
      </c>
      <c r="E2714" s="7" t="s">
        <v>302</v>
      </c>
      <c r="F2714" s="7" t="s">
        <v>563</v>
      </c>
      <c r="G2714" s="8">
        <v>5297452</v>
      </c>
      <c r="H2714" s="16" t="s">
        <v>2416</v>
      </c>
      <c r="I2714" s="18">
        <v>180.59800000000001</v>
      </c>
      <c r="J2714" s="19">
        <v>0</v>
      </c>
      <c r="K2714" s="19">
        <v>303.49700000000001</v>
      </c>
      <c r="L2714" s="19">
        <v>0</v>
      </c>
      <c r="M2714" s="19">
        <v>0</v>
      </c>
      <c r="N2714" s="19">
        <v>0</v>
      </c>
      <c r="O2714" s="19">
        <v>238.464</v>
      </c>
      <c r="P2714" s="19">
        <v>359.05700000000002</v>
      </c>
      <c r="Q2714" s="19"/>
      <c r="R2714" s="19"/>
      <c r="S2714" s="19"/>
      <c r="T2714" s="19"/>
      <c r="U2714" s="25">
        <v>1081.616</v>
      </c>
      <c r="V2714" s="18">
        <v>135.202</v>
      </c>
      <c r="W2714" s="39">
        <v>6.4082641852510852E-5</v>
      </c>
      <c r="X2714" s="35">
        <v>159.19916878142453</v>
      </c>
      <c r="Y2714" s="35"/>
      <c r="Z2714" s="49">
        <v>0</v>
      </c>
      <c r="AC2714" t="s">
        <v>301</v>
      </c>
      <c r="AD2714" t="s">
        <v>302</v>
      </c>
      <c r="AE2714" t="s">
        <v>277</v>
      </c>
    </row>
    <row r="2715" spans="1:31" outlineLevel="1" x14ac:dyDescent="0.35">
      <c r="A2715" s="6" t="s">
        <v>398</v>
      </c>
      <c r="B2715" s="7" t="s">
        <v>562</v>
      </c>
      <c r="C2715" s="7" t="s">
        <v>277</v>
      </c>
      <c r="D2715" s="7" t="s">
        <v>301</v>
      </c>
      <c r="E2715" s="7" t="s">
        <v>302</v>
      </c>
      <c r="F2715" s="7" t="s">
        <v>563</v>
      </c>
      <c r="G2715" s="8">
        <v>5277500</v>
      </c>
      <c r="H2715" s="16" t="s">
        <v>2417</v>
      </c>
      <c r="I2715" s="18">
        <v>838.12400000000002</v>
      </c>
      <c r="J2715" s="19">
        <v>303.49700000000001</v>
      </c>
      <c r="K2715" s="19">
        <v>0</v>
      </c>
      <c r="L2715" s="19">
        <v>0</v>
      </c>
      <c r="M2715" s="19">
        <v>180.59800000000001</v>
      </c>
      <c r="N2715" s="19">
        <v>0</v>
      </c>
      <c r="O2715" s="19">
        <v>238.464</v>
      </c>
      <c r="P2715" s="19">
        <v>359.05700000000002</v>
      </c>
      <c r="Q2715" s="19"/>
      <c r="R2715" s="19"/>
      <c r="S2715" s="19"/>
      <c r="T2715" s="19"/>
      <c r="U2715" s="25">
        <v>1919.74</v>
      </c>
      <c r="V2715" s="18">
        <v>239.9675</v>
      </c>
      <c r="W2715" s="39">
        <v>1.1373908195694145E-4</v>
      </c>
      <c r="X2715" s="35">
        <v>282.55962585284607</v>
      </c>
      <c r="Y2715" s="35"/>
      <c r="Z2715" s="49">
        <v>0</v>
      </c>
      <c r="AC2715" t="s">
        <v>301</v>
      </c>
      <c r="AD2715" t="s">
        <v>302</v>
      </c>
      <c r="AE2715" t="s">
        <v>277</v>
      </c>
    </row>
    <row r="2716" spans="1:31" outlineLevel="1" x14ac:dyDescent="0.35">
      <c r="A2716" s="6" t="s">
        <v>398</v>
      </c>
      <c r="B2716" s="7" t="s">
        <v>562</v>
      </c>
      <c r="C2716" s="7" t="s">
        <v>277</v>
      </c>
      <c r="D2716" s="7" t="s">
        <v>301</v>
      </c>
      <c r="E2716" s="7" t="s">
        <v>302</v>
      </c>
      <c r="F2716" s="7" t="s">
        <v>563</v>
      </c>
      <c r="G2716" s="8">
        <v>5133756</v>
      </c>
      <c r="H2716" s="16" t="s">
        <v>2418</v>
      </c>
      <c r="I2716" s="18">
        <v>180.59800000000001</v>
      </c>
      <c r="J2716" s="19">
        <v>0</v>
      </c>
      <c r="K2716" s="19">
        <v>1268.1880000000001</v>
      </c>
      <c r="L2716" s="19">
        <v>476.928</v>
      </c>
      <c r="M2716" s="19">
        <v>0</v>
      </c>
      <c r="N2716" s="19">
        <v>845.45899999999995</v>
      </c>
      <c r="O2716" s="19">
        <v>238.464</v>
      </c>
      <c r="P2716" s="19">
        <v>539.65499999999997</v>
      </c>
      <c r="Q2716" s="19"/>
      <c r="R2716" s="19"/>
      <c r="S2716" s="19"/>
      <c r="T2716" s="19"/>
      <c r="U2716" s="25">
        <v>3549.2919999999995</v>
      </c>
      <c r="V2716" s="18">
        <v>443.66149999999993</v>
      </c>
      <c r="W2716" s="39">
        <v>2.1028535826576335E-4</v>
      </c>
      <c r="X2716" s="35">
        <v>522.40752370763721</v>
      </c>
      <c r="Y2716" s="35"/>
      <c r="Z2716" s="49">
        <v>0</v>
      </c>
      <c r="AC2716" t="s">
        <v>301</v>
      </c>
      <c r="AD2716" t="s">
        <v>302</v>
      </c>
      <c r="AE2716" t="s">
        <v>277</v>
      </c>
    </row>
    <row r="2717" spans="1:31" outlineLevel="1" x14ac:dyDescent="0.35">
      <c r="A2717" s="6" t="s">
        <v>398</v>
      </c>
      <c r="B2717" s="7" t="s">
        <v>562</v>
      </c>
      <c r="C2717" s="7" t="s">
        <v>277</v>
      </c>
      <c r="D2717" s="7" t="s">
        <v>301</v>
      </c>
      <c r="E2717" s="7" t="s">
        <v>302</v>
      </c>
      <c r="F2717" s="7" t="s">
        <v>563</v>
      </c>
      <c r="G2717" s="8">
        <v>5136414</v>
      </c>
      <c r="H2717" s="16" t="s">
        <v>2419</v>
      </c>
      <c r="I2717" s="18">
        <v>180.59800000000001</v>
      </c>
      <c r="J2717" s="19">
        <v>0</v>
      </c>
      <c r="K2717" s="19">
        <v>845.45799999999997</v>
      </c>
      <c r="L2717" s="19">
        <v>243.881</v>
      </c>
      <c r="M2717" s="19">
        <v>0</v>
      </c>
      <c r="N2717" s="19">
        <v>303.49700000000001</v>
      </c>
      <c r="O2717" s="19">
        <v>238.464</v>
      </c>
      <c r="P2717" s="19">
        <v>720.25199999999995</v>
      </c>
      <c r="Q2717" s="19"/>
      <c r="R2717" s="19"/>
      <c r="S2717" s="19"/>
      <c r="T2717" s="19"/>
      <c r="U2717" s="25">
        <v>2532.15</v>
      </c>
      <c r="V2717" s="18">
        <v>316.51875000000001</v>
      </c>
      <c r="W2717" s="39">
        <v>1.5002261575904513E-4</v>
      </c>
      <c r="X2717" s="35">
        <v>372.6980510919625</v>
      </c>
      <c r="Y2717" s="35"/>
      <c r="Z2717" s="49">
        <v>0</v>
      </c>
      <c r="AC2717" t="s">
        <v>301</v>
      </c>
      <c r="AD2717" t="s">
        <v>302</v>
      </c>
      <c r="AE2717" t="s">
        <v>277</v>
      </c>
    </row>
    <row r="2718" spans="1:31" outlineLevel="1" x14ac:dyDescent="0.35">
      <c r="A2718" s="6" t="s">
        <v>398</v>
      </c>
      <c r="B2718" s="7" t="s">
        <v>562</v>
      </c>
      <c r="C2718" s="7" t="s">
        <v>277</v>
      </c>
      <c r="D2718" s="7" t="s">
        <v>301</v>
      </c>
      <c r="E2718" s="7" t="s">
        <v>302</v>
      </c>
      <c r="F2718" s="7" t="s">
        <v>563</v>
      </c>
      <c r="G2718" s="8">
        <v>5296837</v>
      </c>
      <c r="H2718" s="16" t="s">
        <v>2420</v>
      </c>
      <c r="I2718" s="18">
        <v>1765.671</v>
      </c>
      <c r="J2718" s="19">
        <v>0</v>
      </c>
      <c r="K2718" s="19">
        <v>0</v>
      </c>
      <c r="L2718" s="19">
        <v>0</v>
      </c>
      <c r="M2718" s="19">
        <v>722.39</v>
      </c>
      <c r="N2718" s="19">
        <v>0</v>
      </c>
      <c r="O2718" s="19">
        <v>0</v>
      </c>
      <c r="P2718" s="19">
        <v>476.928</v>
      </c>
      <c r="Q2718" s="19"/>
      <c r="R2718" s="19"/>
      <c r="S2718" s="19"/>
      <c r="T2718" s="19"/>
      <c r="U2718" s="25">
        <v>2964.989</v>
      </c>
      <c r="V2718" s="18">
        <v>370.623625</v>
      </c>
      <c r="W2718" s="39">
        <v>1.7566708349694743E-4</v>
      </c>
      <c r="X2718" s="35">
        <v>436.40606670580604</v>
      </c>
      <c r="Y2718" s="35"/>
      <c r="Z2718" s="49">
        <v>0</v>
      </c>
      <c r="AC2718" t="s">
        <v>301</v>
      </c>
      <c r="AD2718" t="s">
        <v>302</v>
      </c>
      <c r="AE2718" t="s">
        <v>277</v>
      </c>
    </row>
    <row r="2719" spans="1:31" outlineLevel="1" x14ac:dyDescent="0.35">
      <c r="A2719" s="6" t="s">
        <v>398</v>
      </c>
      <c r="B2719" s="7" t="s">
        <v>562</v>
      </c>
      <c r="C2719" s="7" t="s">
        <v>277</v>
      </c>
      <c r="D2719" s="7" t="s">
        <v>301</v>
      </c>
      <c r="E2719" s="7" t="s">
        <v>302</v>
      </c>
      <c r="F2719" s="7" t="s">
        <v>563</v>
      </c>
      <c r="G2719" s="8">
        <v>5122525</v>
      </c>
      <c r="H2719" s="16" t="s">
        <v>2421</v>
      </c>
      <c r="I2719" s="18">
        <v>1375.64</v>
      </c>
      <c r="J2719" s="19">
        <v>180.59800000000001</v>
      </c>
      <c r="K2719" s="19">
        <v>541.96100000000001</v>
      </c>
      <c r="L2719" s="19">
        <v>0</v>
      </c>
      <c r="M2719" s="19">
        <v>361.19499999999999</v>
      </c>
      <c r="N2719" s="19">
        <v>0</v>
      </c>
      <c r="O2719" s="19">
        <v>541.96100000000001</v>
      </c>
      <c r="P2719" s="19">
        <v>901.01800000000003</v>
      </c>
      <c r="Q2719" s="19"/>
      <c r="R2719" s="19"/>
      <c r="S2719" s="19"/>
      <c r="T2719" s="19"/>
      <c r="U2719" s="25">
        <v>3902.3730000000005</v>
      </c>
      <c r="V2719" s="18">
        <v>487.79662500000006</v>
      </c>
      <c r="W2719" s="39">
        <v>2.3120439354993672E-4</v>
      </c>
      <c r="X2719" s="35">
        <v>574.37624616783967</v>
      </c>
      <c r="Y2719" s="35"/>
      <c r="Z2719" s="49">
        <v>0</v>
      </c>
      <c r="AC2719" t="s">
        <v>301</v>
      </c>
      <c r="AD2719" t="s">
        <v>302</v>
      </c>
      <c r="AE2719" t="s">
        <v>277</v>
      </c>
    </row>
    <row r="2720" spans="1:31" outlineLevel="1" x14ac:dyDescent="0.35">
      <c r="A2720" s="6" t="s">
        <v>398</v>
      </c>
      <c r="B2720" s="7" t="s">
        <v>562</v>
      </c>
      <c r="C2720" s="7" t="s">
        <v>277</v>
      </c>
      <c r="D2720" s="7" t="s">
        <v>301</v>
      </c>
      <c r="E2720" s="7" t="s">
        <v>302</v>
      </c>
      <c r="F2720" s="7" t="s">
        <v>563</v>
      </c>
      <c r="G2720" s="8">
        <v>5122622</v>
      </c>
      <c r="H2720" s="16" t="s">
        <v>2422</v>
      </c>
      <c r="I2720" s="18">
        <v>778.11900000000003</v>
      </c>
      <c r="J2720" s="19">
        <v>0</v>
      </c>
      <c r="K2720" s="19">
        <v>0</v>
      </c>
      <c r="L2720" s="19">
        <v>0</v>
      </c>
      <c r="M2720" s="19">
        <v>0</v>
      </c>
      <c r="N2720" s="19">
        <v>476.928</v>
      </c>
      <c r="O2720" s="19">
        <v>0</v>
      </c>
      <c r="P2720" s="19">
        <v>238.464</v>
      </c>
      <c r="Q2720" s="19"/>
      <c r="R2720" s="19"/>
      <c r="S2720" s="19"/>
      <c r="T2720" s="19"/>
      <c r="U2720" s="25">
        <v>1493.511</v>
      </c>
      <c r="V2720" s="18">
        <v>186.688875</v>
      </c>
      <c r="W2720" s="39">
        <v>8.8486237736669333E-5</v>
      </c>
      <c r="X2720" s="35">
        <v>219.82451236475248</v>
      </c>
      <c r="Y2720" s="35"/>
      <c r="Z2720" s="49">
        <v>0</v>
      </c>
      <c r="AC2720" t="s">
        <v>301</v>
      </c>
      <c r="AD2720" t="s">
        <v>302</v>
      </c>
      <c r="AE2720" t="s">
        <v>277</v>
      </c>
    </row>
    <row r="2721" spans="1:31" outlineLevel="1" x14ac:dyDescent="0.35">
      <c r="A2721" s="6" t="s">
        <v>398</v>
      </c>
      <c r="B2721" s="7" t="s">
        <v>562</v>
      </c>
      <c r="C2721" s="7" t="s">
        <v>277</v>
      </c>
      <c r="D2721" s="7" t="s">
        <v>301</v>
      </c>
      <c r="E2721" s="7" t="s">
        <v>302</v>
      </c>
      <c r="F2721" s="7" t="s">
        <v>563</v>
      </c>
      <c r="G2721" s="8">
        <v>5129438</v>
      </c>
      <c r="H2721" s="16" t="s">
        <v>2423</v>
      </c>
      <c r="I2721" s="18">
        <v>539.65499999999997</v>
      </c>
      <c r="J2721" s="19">
        <v>0</v>
      </c>
      <c r="K2721" s="19">
        <v>1338.6369999999999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/>
      <c r="R2721" s="19"/>
      <c r="S2721" s="19"/>
      <c r="T2721" s="19"/>
      <c r="U2721" s="25">
        <v>1878.2919999999999</v>
      </c>
      <c r="V2721" s="18">
        <v>234.78649999999999</v>
      </c>
      <c r="W2721" s="39">
        <v>1.1128340698587696E-4</v>
      </c>
      <c r="X2721" s="35">
        <v>276.4590438092626</v>
      </c>
      <c r="Y2721" s="35"/>
      <c r="Z2721" s="49">
        <v>0</v>
      </c>
      <c r="AC2721" t="s">
        <v>301</v>
      </c>
      <c r="AD2721" t="s">
        <v>302</v>
      </c>
      <c r="AE2721" t="s">
        <v>277</v>
      </c>
    </row>
    <row r="2722" spans="1:31" outlineLevel="1" x14ac:dyDescent="0.35">
      <c r="A2722" s="6" t="s">
        <v>398</v>
      </c>
      <c r="B2722" s="7" t="s">
        <v>562</v>
      </c>
      <c r="C2722" s="7" t="s">
        <v>277</v>
      </c>
      <c r="D2722" s="7" t="s">
        <v>301</v>
      </c>
      <c r="E2722" s="7" t="s">
        <v>302</v>
      </c>
      <c r="F2722" s="7" t="s">
        <v>563</v>
      </c>
      <c r="G2722" s="8">
        <v>5295942</v>
      </c>
      <c r="H2722" s="16" t="s">
        <v>2424</v>
      </c>
      <c r="I2722" s="18">
        <v>2133.0219999999999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780.42499999999995</v>
      </c>
      <c r="Q2722" s="19"/>
      <c r="R2722" s="19"/>
      <c r="S2722" s="19"/>
      <c r="T2722" s="19"/>
      <c r="U2722" s="25">
        <v>2913.4470000000001</v>
      </c>
      <c r="V2722" s="18">
        <v>364.18087500000001</v>
      </c>
      <c r="W2722" s="39">
        <v>1.7261336801348371E-4</v>
      </c>
      <c r="X2722" s="35">
        <v>428.81978510740868</v>
      </c>
      <c r="Y2722" s="35"/>
      <c r="Z2722" s="49">
        <v>0</v>
      </c>
      <c r="AC2722" t="s">
        <v>301</v>
      </c>
      <c r="AD2722" t="s">
        <v>302</v>
      </c>
      <c r="AE2722" t="s">
        <v>277</v>
      </c>
    </row>
    <row r="2723" spans="1:31" outlineLevel="1" x14ac:dyDescent="0.35">
      <c r="A2723" s="6" t="s">
        <v>398</v>
      </c>
      <c r="B2723" s="7" t="s">
        <v>562</v>
      </c>
      <c r="C2723" s="7" t="s">
        <v>277</v>
      </c>
      <c r="D2723" s="7" t="s">
        <v>301</v>
      </c>
      <c r="E2723" s="7" t="s">
        <v>302</v>
      </c>
      <c r="F2723" s="7" t="s">
        <v>563</v>
      </c>
      <c r="G2723" s="8">
        <v>5131381</v>
      </c>
      <c r="H2723" s="16" t="s">
        <v>2425</v>
      </c>
      <c r="I2723" s="18">
        <v>1377.778</v>
      </c>
      <c r="J2723" s="19">
        <v>0</v>
      </c>
      <c r="K2723" s="19">
        <v>1083.922</v>
      </c>
      <c r="L2723" s="19">
        <v>476.928</v>
      </c>
      <c r="M2723" s="19">
        <v>0</v>
      </c>
      <c r="N2723" s="19">
        <v>845.45799999999997</v>
      </c>
      <c r="O2723" s="19">
        <v>662.55399999999997</v>
      </c>
      <c r="P2723" s="19">
        <v>1500.6769999999999</v>
      </c>
      <c r="Q2723" s="19"/>
      <c r="R2723" s="19"/>
      <c r="S2723" s="19"/>
      <c r="T2723" s="19"/>
      <c r="U2723" s="25">
        <v>5947.3169999999991</v>
      </c>
      <c r="V2723" s="18">
        <v>743.41462499999989</v>
      </c>
      <c r="W2723" s="39">
        <v>3.5236145295035321E-4</v>
      </c>
      <c r="X2723" s="35">
        <v>875.36419845826549</v>
      </c>
      <c r="Y2723" s="35"/>
      <c r="Z2723" s="49">
        <v>0</v>
      </c>
      <c r="AC2723" t="s">
        <v>301</v>
      </c>
      <c r="AD2723" t="s">
        <v>302</v>
      </c>
      <c r="AE2723" t="s">
        <v>277</v>
      </c>
    </row>
    <row r="2724" spans="1:31" outlineLevel="1" x14ac:dyDescent="0.35">
      <c r="A2724" s="6" t="s">
        <v>398</v>
      </c>
      <c r="B2724" s="7" t="s">
        <v>562</v>
      </c>
      <c r="C2724" s="7" t="s">
        <v>277</v>
      </c>
      <c r="D2724" s="7" t="s">
        <v>301</v>
      </c>
      <c r="E2724" s="7" t="s">
        <v>302</v>
      </c>
      <c r="F2724" s="7" t="s">
        <v>563</v>
      </c>
      <c r="G2724" s="8">
        <v>5276781</v>
      </c>
      <c r="H2724" s="16" t="s">
        <v>2426</v>
      </c>
      <c r="I2724" s="18">
        <v>778.11900000000003</v>
      </c>
      <c r="J2724" s="19">
        <v>0</v>
      </c>
      <c r="K2724" s="19">
        <v>1577.1010000000001</v>
      </c>
      <c r="L2724" s="19">
        <v>597.52099999999996</v>
      </c>
      <c r="M2724" s="19">
        <v>0</v>
      </c>
      <c r="N2724" s="19">
        <v>0</v>
      </c>
      <c r="O2724" s="19">
        <v>303.49700000000001</v>
      </c>
      <c r="P2724" s="19">
        <v>180.59800000000001</v>
      </c>
      <c r="Q2724" s="19"/>
      <c r="R2724" s="19"/>
      <c r="S2724" s="19"/>
      <c r="T2724" s="19"/>
      <c r="U2724" s="25">
        <v>3436.8359999999998</v>
      </c>
      <c r="V2724" s="18">
        <v>429.60449999999997</v>
      </c>
      <c r="W2724" s="39">
        <v>2.0362266321302197E-4</v>
      </c>
      <c r="X2724" s="35">
        <v>505.85552953920421</v>
      </c>
      <c r="Y2724" s="35"/>
      <c r="Z2724" s="49">
        <v>0</v>
      </c>
      <c r="AC2724" t="s">
        <v>301</v>
      </c>
      <c r="AD2724" t="s">
        <v>302</v>
      </c>
      <c r="AE2724" t="s">
        <v>277</v>
      </c>
    </row>
    <row r="2725" spans="1:31" outlineLevel="1" x14ac:dyDescent="0.35">
      <c r="A2725" s="6" t="s">
        <v>398</v>
      </c>
      <c r="B2725" s="7" t="s">
        <v>562</v>
      </c>
      <c r="C2725" s="7" t="s">
        <v>277</v>
      </c>
      <c r="D2725" s="7" t="s">
        <v>301</v>
      </c>
      <c r="E2725" s="7" t="s">
        <v>302</v>
      </c>
      <c r="F2725" s="7" t="s">
        <v>563</v>
      </c>
      <c r="G2725" s="8">
        <v>5273843</v>
      </c>
      <c r="H2725" s="16" t="s">
        <v>2427</v>
      </c>
      <c r="I2725" s="18">
        <v>1016.583</v>
      </c>
      <c r="J2725" s="19">
        <v>0</v>
      </c>
      <c r="K2725" s="19">
        <v>1799.3140000000001</v>
      </c>
      <c r="L2725" s="19">
        <v>0</v>
      </c>
      <c r="M2725" s="19">
        <v>0</v>
      </c>
      <c r="N2725" s="19">
        <v>303.49700000000001</v>
      </c>
      <c r="O2725" s="19">
        <v>606.995</v>
      </c>
      <c r="P2725" s="19">
        <v>662.55399999999997</v>
      </c>
      <c r="Q2725" s="19"/>
      <c r="R2725" s="19"/>
      <c r="S2725" s="19"/>
      <c r="T2725" s="19"/>
      <c r="U2725" s="25">
        <v>4388.9429999999993</v>
      </c>
      <c r="V2725" s="18">
        <v>548.61787499999991</v>
      </c>
      <c r="W2725" s="39">
        <v>2.6003226873500809E-4</v>
      </c>
      <c r="X2725" s="35">
        <v>645.99273441688331</v>
      </c>
      <c r="Y2725" s="35"/>
      <c r="Z2725" s="49">
        <v>0</v>
      </c>
      <c r="AC2725" t="s">
        <v>301</v>
      </c>
      <c r="AD2725" t="s">
        <v>302</v>
      </c>
      <c r="AE2725" t="s">
        <v>277</v>
      </c>
    </row>
    <row r="2726" spans="1:31" outlineLevel="1" x14ac:dyDescent="0.35">
      <c r="A2726" s="6" t="s">
        <v>398</v>
      </c>
      <c r="B2726" s="7" t="s">
        <v>562</v>
      </c>
      <c r="C2726" s="7" t="s">
        <v>277</v>
      </c>
      <c r="D2726" s="7" t="s">
        <v>301</v>
      </c>
      <c r="E2726" s="7" t="s">
        <v>302</v>
      </c>
      <c r="F2726" s="7" t="s">
        <v>563</v>
      </c>
      <c r="G2726" s="8">
        <v>5129414</v>
      </c>
      <c r="H2726" s="16" t="s">
        <v>2428</v>
      </c>
      <c r="I2726" s="18">
        <v>778.11900000000003</v>
      </c>
      <c r="J2726" s="19">
        <v>0</v>
      </c>
      <c r="K2726" s="19">
        <v>0</v>
      </c>
      <c r="L2726" s="19">
        <v>0</v>
      </c>
      <c r="M2726" s="19">
        <v>180.59800000000001</v>
      </c>
      <c r="N2726" s="19">
        <v>1318.33</v>
      </c>
      <c r="O2726" s="19">
        <v>482.34500000000003</v>
      </c>
      <c r="P2726" s="19">
        <v>0</v>
      </c>
      <c r="Q2726" s="19"/>
      <c r="R2726" s="19"/>
      <c r="S2726" s="19"/>
      <c r="T2726" s="19"/>
      <c r="U2726" s="25">
        <v>2759.3919999999998</v>
      </c>
      <c r="V2726" s="18">
        <v>344.92399999999998</v>
      </c>
      <c r="W2726" s="39">
        <v>1.6348605167331438E-4</v>
      </c>
      <c r="X2726" s="35">
        <v>406.14498374849535</v>
      </c>
      <c r="Y2726" s="35"/>
      <c r="Z2726" s="49">
        <v>0</v>
      </c>
      <c r="AC2726" t="s">
        <v>301</v>
      </c>
      <c r="AD2726" t="s">
        <v>302</v>
      </c>
      <c r="AE2726" t="s">
        <v>277</v>
      </c>
    </row>
    <row r="2727" spans="1:31" outlineLevel="1" x14ac:dyDescent="0.35">
      <c r="A2727" s="6" t="s">
        <v>398</v>
      </c>
      <c r="B2727" s="7" t="s">
        <v>562</v>
      </c>
      <c r="C2727" s="7" t="s">
        <v>277</v>
      </c>
      <c r="D2727" s="7" t="s">
        <v>301</v>
      </c>
      <c r="E2727" s="7" t="s">
        <v>302</v>
      </c>
      <c r="F2727" s="7" t="s">
        <v>563</v>
      </c>
      <c r="G2727" s="8">
        <v>5331590</v>
      </c>
      <c r="H2727" s="16" t="s">
        <v>2429</v>
      </c>
      <c r="I2727" s="18">
        <v>778.11900000000003</v>
      </c>
      <c r="J2727" s="19">
        <v>0</v>
      </c>
      <c r="K2727" s="19">
        <v>303.49700000000001</v>
      </c>
      <c r="L2727" s="19">
        <v>0</v>
      </c>
      <c r="M2727" s="19">
        <v>361.19499999999999</v>
      </c>
      <c r="N2727" s="19">
        <v>303.49700000000001</v>
      </c>
      <c r="O2727" s="19">
        <v>845.45899999999995</v>
      </c>
      <c r="P2727" s="19">
        <v>0</v>
      </c>
      <c r="Q2727" s="19"/>
      <c r="R2727" s="19"/>
      <c r="S2727" s="19"/>
      <c r="T2727" s="19"/>
      <c r="U2727" s="25">
        <v>2591.7669999999998</v>
      </c>
      <c r="V2727" s="18">
        <v>323.97087499999998</v>
      </c>
      <c r="W2727" s="39">
        <v>1.5355475180300261E-4</v>
      </c>
      <c r="X2727" s="35">
        <v>381.47286289693039</v>
      </c>
      <c r="Y2727" s="35"/>
      <c r="Z2727" s="49">
        <v>0</v>
      </c>
      <c r="AC2727" t="s">
        <v>301</v>
      </c>
      <c r="AD2727" t="s">
        <v>302</v>
      </c>
      <c r="AE2727" t="s">
        <v>277</v>
      </c>
    </row>
    <row r="2728" spans="1:31" outlineLevel="1" x14ac:dyDescent="0.35">
      <c r="A2728" s="6" t="s">
        <v>398</v>
      </c>
      <c r="B2728" s="7" t="s">
        <v>562</v>
      </c>
      <c r="C2728" s="7" t="s">
        <v>277</v>
      </c>
      <c r="D2728" s="7" t="s">
        <v>301</v>
      </c>
      <c r="E2728" s="7" t="s">
        <v>302</v>
      </c>
      <c r="F2728" s="7" t="s">
        <v>563</v>
      </c>
      <c r="G2728" s="8">
        <v>5121467</v>
      </c>
      <c r="H2728" s="16" t="s">
        <v>2430</v>
      </c>
      <c r="I2728" s="18">
        <v>1197.18</v>
      </c>
      <c r="J2728" s="19">
        <v>835.98500000000001</v>
      </c>
      <c r="K2728" s="19">
        <v>238.464</v>
      </c>
      <c r="L2728" s="19">
        <v>238.464</v>
      </c>
      <c r="M2728" s="19">
        <v>0</v>
      </c>
      <c r="N2728" s="19">
        <v>0</v>
      </c>
      <c r="O2728" s="19">
        <v>238.464</v>
      </c>
      <c r="P2728" s="19">
        <v>539.65499999999997</v>
      </c>
      <c r="Q2728" s="19"/>
      <c r="R2728" s="19"/>
      <c r="S2728" s="19"/>
      <c r="T2728" s="19"/>
      <c r="U2728" s="25">
        <v>3288.2119999999995</v>
      </c>
      <c r="V2728" s="18">
        <v>411.02649999999994</v>
      </c>
      <c r="W2728" s="39">
        <v>1.9481711802629435E-4</v>
      </c>
      <c r="X2728" s="35">
        <v>483.98009753656146</v>
      </c>
      <c r="Y2728" s="35"/>
      <c r="Z2728" s="49">
        <v>0</v>
      </c>
      <c r="AC2728" t="s">
        <v>301</v>
      </c>
      <c r="AD2728" t="s">
        <v>302</v>
      </c>
      <c r="AE2728" t="s">
        <v>277</v>
      </c>
    </row>
    <row r="2729" spans="1:31" outlineLevel="1" x14ac:dyDescent="0.35">
      <c r="A2729" s="6" t="s">
        <v>398</v>
      </c>
      <c r="B2729" s="7" t="s">
        <v>562</v>
      </c>
      <c r="C2729" s="7" t="s">
        <v>277</v>
      </c>
      <c r="D2729" s="7" t="s">
        <v>301</v>
      </c>
      <c r="E2729" s="7" t="s">
        <v>302</v>
      </c>
      <c r="F2729" s="7" t="s">
        <v>563</v>
      </c>
      <c r="G2729" s="8">
        <v>5126839</v>
      </c>
      <c r="H2729" s="16" t="s">
        <v>2431</v>
      </c>
      <c r="I2729" s="18">
        <v>597.52099999999996</v>
      </c>
      <c r="J2729" s="19">
        <v>0</v>
      </c>
      <c r="K2729" s="19">
        <v>1018.889</v>
      </c>
      <c r="L2729" s="19">
        <v>243.881</v>
      </c>
      <c r="M2729" s="19">
        <v>361.19499999999999</v>
      </c>
      <c r="N2729" s="19">
        <v>715.39200000000005</v>
      </c>
      <c r="O2729" s="19">
        <v>547.37800000000004</v>
      </c>
      <c r="P2729" s="19">
        <v>361.19499999999999</v>
      </c>
      <c r="Q2729" s="19"/>
      <c r="R2729" s="19"/>
      <c r="S2729" s="19"/>
      <c r="T2729" s="19"/>
      <c r="U2729" s="25">
        <v>3845.451</v>
      </c>
      <c r="V2729" s="18">
        <v>480.681375</v>
      </c>
      <c r="W2729" s="39">
        <v>2.2783192851657123E-4</v>
      </c>
      <c r="X2729" s="35">
        <v>565.99810171973945</v>
      </c>
      <c r="Y2729" s="35"/>
      <c r="Z2729" s="49">
        <v>0</v>
      </c>
      <c r="AC2729" t="s">
        <v>301</v>
      </c>
      <c r="AD2729" t="s">
        <v>302</v>
      </c>
      <c r="AE2729" t="s">
        <v>277</v>
      </c>
    </row>
    <row r="2730" spans="1:31" outlineLevel="1" x14ac:dyDescent="0.35">
      <c r="A2730" s="6" t="s">
        <v>398</v>
      </c>
      <c r="B2730" s="7" t="s">
        <v>562</v>
      </c>
      <c r="C2730" s="7" t="s">
        <v>277</v>
      </c>
      <c r="D2730" s="7" t="s">
        <v>301</v>
      </c>
      <c r="E2730" s="7" t="s">
        <v>302</v>
      </c>
      <c r="F2730" s="7" t="s">
        <v>563</v>
      </c>
      <c r="G2730" s="8">
        <v>5273203</v>
      </c>
      <c r="H2730" s="16" t="s">
        <v>2432</v>
      </c>
      <c r="I2730" s="18">
        <v>1197.18</v>
      </c>
      <c r="J2730" s="19">
        <v>0</v>
      </c>
      <c r="K2730" s="19">
        <v>359.05700000000002</v>
      </c>
      <c r="L2730" s="19">
        <v>180.59800000000001</v>
      </c>
      <c r="M2730" s="19">
        <v>720.25199999999995</v>
      </c>
      <c r="N2730" s="19">
        <v>361.19499999999999</v>
      </c>
      <c r="O2730" s="19">
        <v>835.98500000000001</v>
      </c>
      <c r="P2730" s="19">
        <v>359.05700000000002</v>
      </c>
      <c r="Q2730" s="19"/>
      <c r="R2730" s="19"/>
      <c r="S2730" s="19"/>
      <c r="T2730" s="19"/>
      <c r="U2730" s="25">
        <v>4013.3240000000005</v>
      </c>
      <c r="V2730" s="18">
        <v>501.66550000000007</v>
      </c>
      <c r="W2730" s="39">
        <v>2.3777792167468519E-4</v>
      </c>
      <c r="X2730" s="35">
        <v>590.70672479932057</v>
      </c>
      <c r="Y2730" s="35"/>
      <c r="Z2730" s="49">
        <v>0</v>
      </c>
      <c r="AC2730" t="s">
        <v>301</v>
      </c>
      <c r="AD2730" t="s">
        <v>302</v>
      </c>
      <c r="AE2730" t="s">
        <v>277</v>
      </c>
    </row>
    <row r="2731" spans="1:31" outlineLevel="1" x14ac:dyDescent="0.35">
      <c r="A2731" s="6" t="s">
        <v>398</v>
      </c>
      <c r="B2731" s="7" t="s">
        <v>562</v>
      </c>
      <c r="C2731" s="7" t="s">
        <v>277</v>
      </c>
      <c r="D2731" s="7" t="s">
        <v>301</v>
      </c>
      <c r="E2731" s="7" t="s">
        <v>302</v>
      </c>
      <c r="F2731" s="7" t="s">
        <v>563</v>
      </c>
      <c r="G2731" s="8">
        <v>5126576</v>
      </c>
      <c r="H2731" s="16" t="s">
        <v>2433</v>
      </c>
      <c r="I2731" s="18">
        <v>1493.511</v>
      </c>
      <c r="J2731" s="19">
        <v>0</v>
      </c>
      <c r="K2731" s="19">
        <v>303.49700000000001</v>
      </c>
      <c r="L2731" s="19">
        <v>359.05700000000002</v>
      </c>
      <c r="M2731" s="19">
        <v>664.69299999999998</v>
      </c>
      <c r="N2731" s="19">
        <v>0</v>
      </c>
      <c r="O2731" s="19">
        <v>0</v>
      </c>
      <c r="P2731" s="19">
        <v>0</v>
      </c>
      <c r="Q2731" s="19"/>
      <c r="R2731" s="19"/>
      <c r="S2731" s="19"/>
      <c r="T2731" s="19"/>
      <c r="U2731" s="25">
        <v>2820.7579999999998</v>
      </c>
      <c r="V2731" s="18">
        <v>352.59474999999998</v>
      </c>
      <c r="W2731" s="39">
        <v>1.6712181094455408E-4</v>
      </c>
      <c r="X2731" s="35">
        <v>415.17722457281832</v>
      </c>
      <c r="Y2731" s="35"/>
      <c r="Z2731" s="49">
        <v>0</v>
      </c>
      <c r="AC2731" t="s">
        <v>301</v>
      </c>
      <c r="AD2731" t="s">
        <v>302</v>
      </c>
      <c r="AE2731" t="s">
        <v>277</v>
      </c>
    </row>
    <row r="2732" spans="1:31" outlineLevel="1" x14ac:dyDescent="0.35">
      <c r="A2732" s="6" t="s">
        <v>398</v>
      </c>
      <c r="B2732" s="7" t="s">
        <v>562</v>
      </c>
      <c r="C2732" s="7" t="s">
        <v>277</v>
      </c>
      <c r="D2732" s="7" t="s">
        <v>301</v>
      </c>
      <c r="E2732" s="7" t="s">
        <v>302</v>
      </c>
      <c r="F2732" s="7" t="s">
        <v>563</v>
      </c>
      <c r="G2732" s="8">
        <v>5127876</v>
      </c>
      <c r="H2732" s="16" t="s">
        <v>2434</v>
      </c>
      <c r="I2732" s="18">
        <v>539.65499999999997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238.464</v>
      </c>
      <c r="P2732" s="19">
        <v>0</v>
      </c>
      <c r="Q2732" s="19"/>
      <c r="R2732" s="19"/>
      <c r="S2732" s="19"/>
      <c r="T2732" s="19"/>
      <c r="U2732" s="25">
        <v>778.11899999999991</v>
      </c>
      <c r="V2732" s="18">
        <v>97.264874999999989</v>
      </c>
      <c r="W2732" s="39">
        <v>4.6101316174718091E-5</v>
      </c>
      <c r="X2732" s="35">
        <v>114.52853694197687</v>
      </c>
      <c r="Y2732" s="35"/>
      <c r="Z2732" s="49">
        <v>0</v>
      </c>
      <c r="AC2732" t="s">
        <v>301</v>
      </c>
      <c r="AD2732" t="s">
        <v>302</v>
      </c>
      <c r="AE2732" t="s">
        <v>277</v>
      </c>
    </row>
    <row r="2733" spans="1:31" outlineLevel="1" x14ac:dyDescent="0.35">
      <c r="A2733" s="6" t="s">
        <v>398</v>
      </c>
      <c r="B2733" s="7" t="s">
        <v>562</v>
      </c>
      <c r="C2733" s="7" t="s">
        <v>277</v>
      </c>
      <c r="D2733" s="7" t="s">
        <v>301</v>
      </c>
      <c r="E2733" s="7" t="s">
        <v>302</v>
      </c>
      <c r="F2733" s="7" t="s">
        <v>563</v>
      </c>
      <c r="G2733" s="8">
        <v>5120693</v>
      </c>
      <c r="H2733" s="16" t="s">
        <v>2435</v>
      </c>
      <c r="I2733" s="18">
        <v>838.12300000000005</v>
      </c>
      <c r="J2733" s="19">
        <v>0</v>
      </c>
      <c r="K2733" s="19">
        <v>901.01800000000003</v>
      </c>
      <c r="L2733" s="19">
        <v>0</v>
      </c>
      <c r="M2733" s="19">
        <v>361.19600000000003</v>
      </c>
      <c r="N2733" s="19">
        <v>778.11900000000003</v>
      </c>
      <c r="O2733" s="19">
        <v>0</v>
      </c>
      <c r="P2733" s="19">
        <v>359.05700000000002</v>
      </c>
      <c r="Q2733" s="19"/>
      <c r="R2733" s="19"/>
      <c r="S2733" s="19"/>
      <c r="T2733" s="19"/>
      <c r="U2733" s="25">
        <v>3237.5129999999999</v>
      </c>
      <c r="V2733" s="18">
        <v>404.68912499999999</v>
      </c>
      <c r="W2733" s="39">
        <v>1.9181334787193234E-4</v>
      </c>
      <c r="X2733" s="35">
        <v>476.51789407613796</v>
      </c>
      <c r="Y2733" s="35"/>
      <c r="Z2733" s="49">
        <v>0</v>
      </c>
      <c r="AC2733" t="s">
        <v>301</v>
      </c>
      <c r="AD2733" t="s">
        <v>302</v>
      </c>
      <c r="AE2733" t="s">
        <v>277</v>
      </c>
    </row>
    <row r="2734" spans="1:31" outlineLevel="1" x14ac:dyDescent="0.35">
      <c r="A2734" s="6" t="s">
        <v>398</v>
      </c>
      <c r="B2734" s="7" t="s">
        <v>562</v>
      </c>
      <c r="C2734" s="7" t="s">
        <v>277</v>
      </c>
      <c r="D2734" s="7" t="s">
        <v>301</v>
      </c>
      <c r="E2734" s="7" t="s">
        <v>302</v>
      </c>
      <c r="F2734" s="7" t="s">
        <v>563</v>
      </c>
      <c r="G2734" s="8">
        <v>5127236</v>
      </c>
      <c r="H2734" s="16" t="s">
        <v>2436</v>
      </c>
      <c r="I2734" s="18">
        <v>238.464</v>
      </c>
      <c r="J2734" s="19">
        <v>0</v>
      </c>
      <c r="K2734" s="19">
        <v>238.464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/>
      <c r="R2734" s="19"/>
      <c r="S2734" s="19"/>
      <c r="T2734" s="19"/>
      <c r="U2734" s="25">
        <v>476.928</v>
      </c>
      <c r="V2734" s="18">
        <v>59.616</v>
      </c>
      <c r="W2734" s="39">
        <v>2.8256614374634153E-5</v>
      </c>
      <c r="X2734" s="35">
        <v>70.197316948517056</v>
      </c>
      <c r="Y2734" s="35"/>
      <c r="Z2734" s="49">
        <v>0</v>
      </c>
      <c r="AC2734" t="s">
        <v>301</v>
      </c>
      <c r="AD2734" t="s">
        <v>302</v>
      </c>
      <c r="AE2734" t="s">
        <v>277</v>
      </c>
    </row>
    <row r="2735" spans="1:31" outlineLevel="1" x14ac:dyDescent="0.35">
      <c r="A2735" s="6" t="s">
        <v>398</v>
      </c>
      <c r="B2735" s="7" t="s">
        <v>562</v>
      </c>
      <c r="C2735" s="7" t="s">
        <v>277</v>
      </c>
      <c r="D2735" s="7" t="s">
        <v>301</v>
      </c>
      <c r="E2735" s="7" t="s">
        <v>302</v>
      </c>
      <c r="F2735" s="7" t="s">
        <v>563</v>
      </c>
      <c r="G2735" s="8">
        <v>5135633</v>
      </c>
      <c r="H2735" s="16" t="s">
        <v>2437</v>
      </c>
      <c r="I2735" s="18">
        <v>657.52599999999995</v>
      </c>
      <c r="J2735" s="19">
        <v>599.65899999999999</v>
      </c>
      <c r="K2735" s="19">
        <v>2478.1190000000001</v>
      </c>
      <c r="L2735" s="19">
        <v>1074.4490000000001</v>
      </c>
      <c r="M2735" s="19">
        <v>1267.6300000000001</v>
      </c>
      <c r="N2735" s="19">
        <v>785.84199999999998</v>
      </c>
      <c r="O2735" s="19">
        <v>243.881</v>
      </c>
      <c r="P2735" s="19">
        <v>1807.8420000000001</v>
      </c>
      <c r="Q2735" s="19"/>
      <c r="R2735" s="19"/>
      <c r="S2735" s="19"/>
      <c r="T2735" s="19"/>
      <c r="U2735" s="25">
        <v>8914.9480000000003</v>
      </c>
      <c r="V2735" s="18">
        <v>1114.3685</v>
      </c>
      <c r="W2735" s="39">
        <v>5.2818506736009626E-4</v>
      </c>
      <c r="X2735" s="35">
        <v>1312.159131641565</v>
      </c>
      <c r="Y2735" s="35"/>
      <c r="Z2735" s="49">
        <v>0</v>
      </c>
      <c r="AC2735" t="s">
        <v>301</v>
      </c>
      <c r="AD2735" t="s">
        <v>302</v>
      </c>
      <c r="AE2735" t="s">
        <v>277</v>
      </c>
    </row>
    <row r="2736" spans="1:31" outlineLevel="1" x14ac:dyDescent="0.35">
      <c r="A2736" s="6" t="s">
        <v>398</v>
      </c>
      <c r="B2736" s="7" t="s">
        <v>562</v>
      </c>
      <c r="C2736" s="7" t="s">
        <v>277</v>
      </c>
      <c r="D2736" s="7" t="s">
        <v>301</v>
      </c>
      <c r="E2736" s="7" t="s">
        <v>302</v>
      </c>
      <c r="F2736" s="7" t="s">
        <v>563</v>
      </c>
      <c r="G2736" s="8">
        <v>5124848</v>
      </c>
      <c r="H2736" s="16" t="s">
        <v>2438</v>
      </c>
      <c r="I2736" s="18">
        <v>361.19499999999999</v>
      </c>
      <c r="J2736" s="19">
        <v>0</v>
      </c>
      <c r="K2736" s="19">
        <v>0</v>
      </c>
      <c r="L2736" s="19">
        <v>0</v>
      </c>
      <c r="M2736" s="19">
        <v>0</v>
      </c>
      <c r="N2736" s="19">
        <v>0</v>
      </c>
      <c r="O2736" s="19">
        <v>487.762</v>
      </c>
      <c r="P2736" s="19">
        <v>238.464</v>
      </c>
      <c r="Q2736" s="19"/>
      <c r="R2736" s="19"/>
      <c r="S2736" s="19"/>
      <c r="T2736" s="19"/>
      <c r="U2736" s="25">
        <v>1087.421</v>
      </c>
      <c r="V2736" s="18">
        <v>135.92762500000001</v>
      </c>
      <c r="W2736" s="39">
        <v>6.4426571431912255E-5</v>
      </c>
      <c r="X2736" s="35">
        <v>160.05358585252571</v>
      </c>
      <c r="Y2736" s="35"/>
      <c r="Z2736" s="49">
        <v>0</v>
      </c>
      <c r="AC2736" t="s">
        <v>301</v>
      </c>
      <c r="AD2736" t="s">
        <v>302</v>
      </c>
      <c r="AE2736" t="s">
        <v>277</v>
      </c>
    </row>
    <row r="2737" spans="1:31" outlineLevel="1" x14ac:dyDescent="0.35">
      <c r="A2737" s="6" t="s">
        <v>398</v>
      </c>
      <c r="B2737" s="7" t="s">
        <v>562</v>
      </c>
      <c r="C2737" s="7" t="s">
        <v>277</v>
      </c>
      <c r="D2737" s="7" t="s">
        <v>301</v>
      </c>
      <c r="E2737" s="7" t="s">
        <v>302</v>
      </c>
      <c r="F2737" s="7" t="s">
        <v>563</v>
      </c>
      <c r="G2737" s="8">
        <v>5127689</v>
      </c>
      <c r="H2737" s="16" t="s">
        <v>2439</v>
      </c>
      <c r="I2737" s="18">
        <v>778.11900000000003</v>
      </c>
      <c r="J2737" s="19">
        <v>0</v>
      </c>
      <c r="K2737" s="19">
        <v>901.01800000000003</v>
      </c>
      <c r="L2737" s="19">
        <v>419.06200000000001</v>
      </c>
      <c r="M2737" s="19">
        <v>0</v>
      </c>
      <c r="N2737" s="19">
        <v>0</v>
      </c>
      <c r="O2737" s="19">
        <v>303.49700000000001</v>
      </c>
      <c r="P2737" s="19">
        <v>597.52099999999996</v>
      </c>
      <c r="Q2737" s="19"/>
      <c r="R2737" s="19"/>
      <c r="S2737" s="19"/>
      <c r="T2737" s="19"/>
      <c r="U2737" s="25">
        <v>2999.2169999999996</v>
      </c>
      <c r="V2737" s="18">
        <v>374.90212499999996</v>
      </c>
      <c r="W2737" s="39">
        <v>1.7769499420215864E-4</v>
      </c>
      <c r="X2737" s="35">
        <v>441.44396291763218</v>
      </c>
      <c r="Y2737" s="35"/>
      <c r="Z2737" s="49">
        <v>0</v>
      </c>
      <c r="AC2737" t="s">
        <v>301</v>
      </c>
      <c r="AD2737" t="s">
        <v>302</v>
      </c>
      <c r="AE2737" t="s">
        <v>277</v>
      </c>
    </row>
    <row r="2738" spans="1:31" outlineLevel="1" x14ac:dyDescent="0.35">
      <c r="A2738" s="6" t="s">
        <v>398</v>
      </c>
      <c r="B2738" s="7" t="s">
        <v>562</v>
      </c>
      <c r="C2738" s="7" t="s">
        <v>277</v>
      </c>
      <c r="D2738" s="7" t="s">
        <v>301</v>
      </c>
      <c r="E2738" s="7" t="s">
        <v>302</v>
      </c>
      <c r="F2738" s="7" t="s">
        <v>563</v>
      </c>
      <c r="G2738" s="8">
        <v>5333505</v>
      </c>
      <c r="H2738" s="16" t="s">
        <v>2440</v>
      </c>
      <c r="I2738" s="18">
        <v>419.06200000000001</v>
      </c>
      <c r="J2738" s="19">
        <v>0</v>
      </c>
      <c r="K2738" s="19">
        <v>597.52099999999996</v>
      </c>
      <c r="L2738" s="19">
        <v>838.12300000000005</v>
      </c>
      <c r="M2738" s="19">
        <v>0</v>
      </c>
      <c r="N2738" s="19">
        <v>0</v>
      </c>
      <c r="O2738" s="19">
        <v>718.11400000000003</v>
      </c>
      <c r="P2738" s="19">
        <v>0</v>
      </c>
      <c r="Q2738" s="19"/>
      <c r="R2738" s="19"/>
      <c r="S2738" s="19"/>
      <c r="T2738" s="19"/>
      <c r="U2738" s="25">
        <v>2572.8200000000002</v>
      </c>
      <c r="V2738" s="18">
        <v>321.60250000000002</v>
      </c>
      <c r="W2738" s="39">
        <v>1.5243219646434315E-4</v>
      </c>
      <c r="X2738" s="35">
        <v>378.68412211378592</v>
      </c>
      <c r="Y2738" s="35"/>
      <c r="Z2738" s="49">
        <v>0</v>
      </c>
      <c r="AC2738" t="s">
        <v>301</v>
      </c>
      <c r="AD2738" t="s">
        <v>302</v>
      </c>
      <c r="AE2738" t="s">
        <v>277</v>
      </c>
    </row>
    <row r="2739" spans="1:31" outlineLevel="1" x14ac:dyDescent="0.35">
      <c r="A2739" s="6" t="s">
        <v>398</v>
      </c>
      <c r="B2739" s="7" t="s">
        <v>562</v>
      </c>
      <c r="C2739" s="7" t="s">
        <v>277</v>
      </c>
      <c r="D2739" s="7" t="s">
        <v>301</v>
      </c>
      <c r="E2739" s="7" t="s">
        <v>302</v>
      </c>
      <c r="F2739" s="7" t="s">
        <v>563</v>
      </c>
      <c r="G2739" s="8">
        <v>5135062</v>
      </c>
      <c r="H2739" s="16" t="s">
        <v>2441</v>
      </c>
      <c r="I2739" s="18">
        <v>419.06200000000001</v>
      </c>
      <c r="J2739" s="19">
        <v>0</v>
      </c>
      <c r="K2739" s="19">
        <v>1984.941</v>
      </c>
      <c r="L2739" s="19">
        <v>0</v>
      </c>
      <c r="M2739" s="19">
        <v>541.79300000000001</v>
      </c>
      <c r="N2739" s="19">
        <v>1083.923</v>
      </c>
      <c r="O2739" s="19">
        <v>359.05700000000002</v>
      </c>
      <c r="P2739" s="19">
        <v>664.69200000000001</v>
      </c>
      <c r="Q2739" s="19"/>
      <c r="R2739" s="19"/>
      <c r="S2739" s="19"/>
      <c r="T2739" s="19"/>
      <c r="U2739" s="25">
        <v>5053.4679999999998</v>
      </c>
      <c r="V2739" s="18">
        <v>631.68349999999998</v>
      </c>
      <c r="W2739" s="39">
        <v>2.9940346662505387E-4</v>
      </c>
      <c r="X2739" s="35">
        <v>743.80177906348251</v>
      </c>
      <c r="Y2739" s="35"/>
      <c r="Z2739" s="49">
        <v>0</v>
      </c>
      <c r="AC2739" t="s">
        <v>301</v>
      </c>
      <c r="AD2739" t="s">
        <v>302</v>
      </c>
      <c r="AE2739" t="s">
        <v>277</v>
      </c>
    </row>
    <row r="2740" spans="1:31" outlineLevel="1" x14ac:dyDescent="0.35">
      <c r="A2740" s="6" t="s">
        <v>398</v>
      </c>
      <c r="B2740" s="7" t="s">
        <v>562</v>
      </c>
      <c r="C2740" s="7" t="s">
        <v>277</v>
      </c>
      <c r="D2740" s="7" t="s">
        <v>301</v>
      </c>
      <c r="E2740" s="7" t="s">
        <v>302</v>
      </c>
      <c r="F2740" s="7" t="s">
        <v>563</v>
      </c>
      <c r="G2740" s="8">
        <v>5130676</v>
      </c>
      <c r="H2740" s="16" t="s">
        <v>2442</v>
      </c>
      <c r="I2740" s="18">
        <v>238.464</v>
      </c>
      <c r="J2740" s="19">
        <v>484.09500000000003</v>
      </c>
      <c r="K2740" s="19">
        <v>3388.6120000000001</v>
      </c>
      <c r="L2740" s="19">
        <v>238.464</v>
      </c>
      <c r="M2740" s="19">
        <v>180.59800000000001</v>
      </c>
      <c r="N2740" s="19">
        <v>1024.306</v>
      </c>
      <c r="O2740" s="19">
        <v>961.995</v>
      </c>
      <c r="P2740" s="19">
        <v>180.59800000000001</v>
      </c>
      <c r="Q2740" s="19"/>
      <c r="R2740" s="19"/>
      <c r="S2740" s="19"/>
      <c r="T2740" s="19"/>
      <c r="U2740" s="25">
        <v>6697.1320000000005</v>
      </c>
      <c r="V2740" s="18">
        <v>837.14150000000006</v>
      </c>
      <c r="W2740" s="39">
        <v>3.9678583840752144E-4</v>
      </c>
      <c r="X2740" s="35">
        <v>985.72677144150896</v>
      </c>
      <c r="Y2740" s="35"/>
      <c r="Z2740" s="49">
        <v>0</v>
      </c>
      <c r="AC2740" t="s">
        <v>301</v>
      </c>
      <c r="AD2740" t="s">
        <v>302</v>
      </c>
      <c r="AE2740" t="s">
        <v>277</v>
      </c>
    </row>
    <row r="2741" spans="1:31" outlineLevel="1" x14ac:dyDescent="0.35">
      <c r="A2741" s="6" t="s">
        <v>398</v>
      </c>
      <c r="B2741" s="7" t="s">
        <v>562</v>
      </c>
      <c r="C2741" s="7" t="s">
        <v>277</v>
      </c>
      <c r="D2741" s="7" t="s">
        <v>301</v>
      </c>
      <c r="E2741" s="7" t="s">
        <v>302</v>
      </c>
      <c r="F2741" s="7" t="s">
        <v>563</v>
      </c>
      <c r="G2741" s="8">
        <v>5335752</v>
      </c>
      <c r="H2741" s="16" t="s">
        <v>2443</v>
      </c>
      <c r="I2741" s="18">
        <v>303.49700000000001</v>
      </c>
      <c r="J2741" s="19">
        <v>597.52099999999996</v>
      </c>
      <c r="K2741" s="19">
        <v>1876.5440000000001</v>
      </c>
      <c r="L2741" s="19">
        <v>419.06200000000001</v>
      </c>
      <c r="M2741" s="19">
        <v>662.55399999999997</v>
      </c>
      <c r="N2741" s="19">
        <v>303.49700000000001</v>
      </c>
      <c r="O2741" s="19">
        <v>597.52099999999996</v>
      </c>
      <c r="P2741" s="19">
        <v>238.464</v>
      </c>
      <c r="Q2741" s="19"/>
      <c r="R2741" s="19"/>
      <c r="S2741" s="19"/>
      <c r="T2741" s="19"/>
      <c r="U2741" s="25">
        <v>4998.66</v>
      </c>
      <c r="V2741" s="18">
        <v>624.83249999999998</v>
      </c>
      <c r="W2741" s="39">
        <v>2.9615625002077622E-4</v>
      </c>
      <c r="X2741" s="35">
        <v>735.73478667193854</v>
      </c>
      <c r="Y2741" s="35"/>
      <c r="Z2741" s="49">
        <v>0</v>
      </c>
      <c r="AC2741" t="s">
        <v>301</v>
      </c>
      <c r="AD2741" t="s">
        <v>302</v>
      </c>
      <c r="AE2741" t="s">
        <v>277</v>
      </c>
    </row>
    <row r="2742" spans="1:31" outlineLevel="1" x14ac:dyDescent="0.35">
      <c r="A2742" s="6" t="s">
        <v>398</v>
      </c>
      <c r="B2742" s="7" t="s">
        <v>562</v>
      </c>
      <c r="C2742" s="7" t="s">
        <v>277</v>
      </c>
      <c r="D2742" s="7" t="s">
        <v>301</v>
      </c>
      <c r="E2742" s="7" t="s">
        <v>302</v>
      </c>
      <c r="F2742" s="7" t="s">
        <v>563</v>
      </c>
      <c r="G2742" s="8">
        <v>5300860</v>
      </c>
      <c r="H2742" s="16" t="s">
        <v>2444</v>
      </c>
      <c r="I2742" s="18">
        <v>778.11900000000003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/>
      <c r="R2742" s="19"/>
      <c r="S2742" s="19"/>
      <c r="T2742" s="19"/>
      <c r="U2742" s="25">
        <v>778.11900000000003</v>
      </c>
      <c r="V2742" s="18">
        <v>97.264875000000004</v>
      </c>
      <c r="W2742" s="39">
        <v>4.6101316174718098E-5</v>
      </c>
      <c r="X2742" s="35">
        <v>114.52853694197688</v>
      </c>
      <c r="Y2742" s="35"/>
      <c r="Z2742" s="49">
        <v>0</v>
      </c>
      <c r="AC2742" t="s">
        <v>301</v>
      </c>
      <c r="AD2742" t="s">
        <v>302</v>
      </c>
      <c r="AE2742" t="s">
        <v>277</v>
      </c>
    </row>
    <row r="2743" spans="1:31" outlineLevel="1" x14ac:dyDescent="0.35">
      <c r="A2743" s="6" t="s">
        <v>398</v>
      </c>
      <c r="B2743" s="7" t="s">
        <v>562</v>
      </c>
      <c r="C2743" s="7" t="s">
        <v>277</v>
      </c>
      <c r="D2743" s="7" t="s">
        <v>301</v>
      </c>
      <c r="E2743" s="7" t="s">
        <v>302</v>
      </c>
      <c r="F2743" s="7" t="s">
        <v>563</v>
      </c>
      <c r="G2743" s="8">
        <v>5129957</v>
      </c>
      <c r="H2743" s="16" t="s">
        <v>2445</v>
      </c>
      <c r="I2743" s="18">
        <v>0</v>
      </c>
      <c r="J2743" s="19">
        <v>778.11900000000003</v>
      </c>
      <c r="K2743" s="19">
        <v>3081.0590000000002</v>
      </c>
      <c r="L2743" s="19">
        <v>1197.18</v>
      </c>
      <c r="M2743" s="19">
        <v>180.59800000000001</v>
      </c>
      <c r="N2743" s="19">
        <v>0</v>
      </c>
      <c r="O2743" s="19">
        <v>597.52099999999996</v>
      </c>
      <c r="P2743" s="19">
        <v>956.57799999999997</v>
      </c>
      <c r="Q2743" s="19"/>
      <c r="R2743" s="19"/>
      <c r="S2743" s="19"/>
      <c r="T2743" s="19"/>
      <c r="U2743" s="25">
        <v>6791.0550000000003</v>
      </c>
      <c r="V2743" s="18">
        <v>848.88187500000004</v>
      </c>
      <c r="W2743" s="39">
        <v>4.0235050643269249E-4</v>
      </c>
      <c r="X2743" s="35">
        <v>999.55095999775983</v>
      </c>
      <c r="Y2743" s="35"/>
      <c r="Z2743" s="49">
        <v>0</v>
      </c>
      <c r="AC2743" t="s">
        <v>301</v>
      </c>
      <c r="AD2743" t="s">
        <v>302</v>
      </c>
      <c r="AE2743" t="s">
        <v>277</v>
      </c>
    </row>
    <row r="2744" spans="1:31" outlineLevel="1" x14ac:dyDescent="0.35">
      <c r="A2744" s="6" t="s">
        <v>398</v>
      </c>
      <c r="B2744" s="7" t="s">
        <v>562</v>
      </c>
      <c r="C2744" s="7" t="s">
        <v>277</v>
      </c>
      <c r="D2744" s="7" t="s">
        <v>301</v>
      </c>
      <c r="E2744" s="7" t="s">
        <v>302</v>
      </c>
      <c r="F2744" s="7" t="s">
        <v>563</v>
      </c>
      <c r="G2744" s="8">
        <v>5332087</v>
      </c>
      <c r="H2744" s="16" t="s">
        <v>2446</v>
      </c>
      <c r="I2744" s="18">
        <v>0</v>
      </c>
      <c r="J2744" s="19">
        <v>838.12300000000005</v>
      </c>
      <c r="K2744" s="19">
        <v>0</v>
      </c>
      <c r="L2744" s="19">
        <v>953.85599999999999</v>
      </c>
      <c r="M2744" s="19">
        <v>359.05700000000002</v>
      </c>
      <c r="N2744" s="19">
        <v>419.06200000000001</v>
      </c>
      <c r="O2744" s="19">
        <v>1016.583</v>
      </c>
      <c r="P2744" s="19">
        <v>835.98500000000001</v>
      </c>
      <c r="Q2744" s="19"/>
      <c r="R2744" s="19"/>
      <c r="S2744" s="19"/>
      <c r="T2744" s="19"/>
      <c r="U2744" s="25">
        <v>4422.6660000000002</v>
      </c>
      <c r="V2744" s="18">
        <v>552.83325000000002</v>
      </c>
      <c r="W2744" s="39">
        <v>2.6203025964046089E-4</v>
      </c>
      <c r="X2744" s="35">
        <v>650.9563014950478</v>
      </c>
      <c r="Y2744" s="35"/>
      <c r="Z2744" s="49">
        <v>0</v>
      </c>
      <c r="AC2744" t="s">
        <v>301</v>
      </c>
      <c r="AD2744" t="s">
        <v>302</v>
      </c>
      <c r="AE2744" t="s">
        <v>277</v>
      </c>
    </row>
    <row r="2745" spans="1:31" outlineLevel="1" x14ac:dyDescent="0.35">
      <c r="A2745" s="6" t="s">
        <v>398</v>
      </c>
      <c r="B2745" s="7" t="s">
        <v>562</v>
      </c>
      <c r="C2745" s="7" t="s">
        <v>277</v>
      </c>
      <c r="D2745" s="7" t="s">
        <v>301</v>
      </c>
      <c r="E2745" s="7" t="s">
        <v>302</v>
      </c>
      <c r="F2745" s="7" t="s">
        <v>563</v>
      </c>
      <c r="G2745" s="8">
        <v>5292606</v>
      </c>
      <c r="H2745" s="16" t="s">
        <v>2447</v>
      </c>
      <c r="I2745" s="18">
        <v>0</v>
      </c>
      <c r="J2745" s="19">
        <v>359.05700000000002</v>
      </c>
      <c r="K2745" s="19">
        <v>238.464</v>
      </c>
      <c r="L2745" s="19">
        <v>0</v>
      </c>
      <c r="M2745" s="19">
        <v>0</v>
      </c>
      <c r="N2745" s="19">
        <v>0</v>
      </c>
      <c r="O2745" s="19">
        <v>940.702</v>
      </c>
      <c r="P2745" s="19">
        <v>0</v>
      </c>
      <c r="Q2745" s="19"/>
      <c r="R2745" s="19"/>
      <c r="S2745" s="19"/>
      <c r="T2745" s="19"/>
      <c r="U2745" s="25">
        <v>1538.223</v>
      </c>
      <c r="V2745" s="18">
        <v>192.27787499999999</v>
      </c>
      <c r="W2745" s="39">
        <v>9.1135295334291284E-5</v>
      </c>
      <c r="X2745" s="35">
        <v>226.40551082867597</v>
      </c>
      <c r="Y2745" s="35"/>
      <c r="Z2745" s="49">
        <v>0</v>
      </c>
      <c r="AC2745" t="s">
        <v>301</v>
      </c>
      <c r="AD2745" t="s">
        <v>302</v>
      </c>
      <c r="AE2745" t="s">
        <v>277</v>
      </c>
    </row>
    <row r="2746" spans="1:31" outlineLevel="1" x14ac:dyDescent="0.35">
      <c r="A2746" s="6" t="s">
        <v>398</v>
      </c>
      <c r="B2746" s="7" t="s">
        <v>562</v>
      </c>
      <c r="C2746" s="7" t="s">
        <v>277</v>
      </c>
      <c r="D2746" s="7" t="s">
        <v>301</v>
      </c>
      <c r="E2746" s="7" t="s">
        <v>302</v>
      </c>
      <c r="F2746" s="7" t="s">
        <v>563</v>
      </c>
      <c r="G2746" s="8">
        <v>5133109</v>
      </c>
      <c r="H2746" s="16" t="s">
        <v>2448</v>
      </c>
      <c r="I2746" s="18">
        <v>0</v>
      </c>
      <c r="J2746" s="19">
        <v>238.464</v>
      </c>
      <c r="K2746" s="19">
        <v>359.05700000000002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/>
      <c r="R2746" s="19"/>
      <c r="S2746" s="19"/>
      <c r="T2746" s="19"/>
      <c r="U2746" s="25">
        <v>597.52099999999996</v>
      </c>
      <c r="V2746" s="18">
        <v>74.690124999999995</v>
      </c>
      <c r="W2746" s="39">
        <v>3.5401403309819876E-5</v>
      </c>
      <c r="X2746" s="35">
        <v>87.946966880524656</v>
      </c>
      <c r="Y2746" s="35"/>
      <c r="Z2746" s="49">
        <v>0</v>
      </c>
      <c r="AC2746" t="s">
        <v>301</v>
      </c>
      <c r="AD2746" t="s">
        <v>302</v>
      </c>
      <c r="AE2746" t="s">
        <v>277</v>
      </c>
    </row>
    <row r="2747" spans="1:31" outlineLevel="1" x14ac:dyDescent="0.35">
      <c r="A2747" s="6" t="s">
        <v>398</v>
      </c>
      <c r="B2747" s="7" t="s">
        <v>562</v>
      </c>
      <c r="C2747" s="7" t="s">
        <v>277</v>
      </c>
      <c r="D2747" s="7" t="s">
        <v>301</v>
      </c>
      <c r="E2747" s="7" t="s">
        <v>302</v>
      </c>
      <c r="F2747" s="7" t="s">
        <v>563</v>
      </c>
      <c r="G2747" s="8">
        <v>5295717</v>
      </c>
      <c r="H2747" s="16" t="s">
        <v>2449</v>
      </c>
      <c r="I2747" s="18">
        <v>0</v>
      </c>
      <c r="J2747" s="19">
        <v>359.05700000000002</v>
      </c>
      <c r="K2747" s="19">
        <v>238.464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/>
      <c r="R2747" s="19"/>
      <c r="S2747" s="19"/>
      <c r="T2747" s="19"/>
      <c r="U2747" s="25">
        <v>597.52099999999996</v>
      </c>
      <c r="V2747" s="18">
        <v>74.690124999999995</v>
      </c>
      <c r="W2747" s="39">
        <v>3.5401403309819876E-5</v>
      </c>
      <c r="X2747" s="35">
        <v>87.946966880524656</v>
      </c>
      <c r="Y2747" s="35"/>
      <c r="Z2747" s="49">
        <v>0</v>
      </c>
      <c r="AC2747" t="s">
        <v>301</v>
      </c>
      <c r="AD2747" t="s">
        <v>302</v>
      </c>
      <c r="AE2747" t="s">
        <v>277</v>
      </c>
    </row>
    <row r="2748" spans="1:31" outlineLevel="1" x14ac:dyDescent="0.35">
      <c r="A2748" s="6" t="s">
        <v>398</v>
      </c>
      <c r="B2748" s="7" t="s">
        <v>562</v>
      </c>
      <c r="C2748" s="7" t="s">
        <v>277</v>
      </c>
      <c r="D2748" s="7" t="s">
        <v>301</v>
      </c>
      <c r="E2748" s="7" t="s">
        <v>302</v>
      </c>
      <c r="F2748" s="7" t="s">
        <v>563</v>
      </c>
      <c r="G2748" s="8">
        <v>5273722</v>
      </c>
      <c r="H2748" s="16" t="s">
        <v>2450</v>
      </c>
      <c r="I2748" s="18">
        <v>0</v>
      </c>
      <c r="J2748" s="19">
        <v>359.05700000000002</v>
      </c>
      <c r="K2748" s="19">
        <v>0</v>
      </c>
      <c r="L2748" s="19">
        <v>0</v>
      </c>
      <c r="M2748" s="19">
        <v>727.976</v>
      </c>
      <c r="N2748" s="19">
        <v>0</v>
      </c>
      <c r="O2748" s="19">
        <v>482.34500000000003</v>
      </c>
      <c r="P2748" s="19">
        <v>238.464</v>
      </c>
      <c r="Q2748" s="19"/>
      <c r="R2748" s="19"/>
      <c r="S2748" s="19"/>
      <c r="T2748" s="19"/>
      <c r="U2748" s="25">
        <v>1807.8419999999999</v>
      </c>
      <c r="V2748" s="18">
        <v>225.98024999999998</v>
      </c>
      <c r="W2748" s="39">
        <v>1.0710944680175489E-4</v>
      </c>
      <c r="X2748" s="35">
        <v>266.08976169744903</v>
      </c>
      <c r="Y2748" s="35"/>
      <c r="Z2748" s="49">
        <v>0</v>
      </c>
      <c r="AC2748" t="s">
        <v>301</v>
      </c>
      <c r="AD2748" t="s">
        <v>302</v>
      </c>
      <c r="AE2748" t="s">
        <v>277</v>
      </c>
    </row>
    <row r="2749" spans="1:31" outlineLevel="1" x14ac:dyDescent="0.35">
      <c r="A2749" s="6" t="s">
        <v>398</v>
      </c>
      <c r="B2749" s="7" t="s">
        <v>562</v>
      </c>
      <c r="C2749" s="7" t="s">
        <v>277</v>
      </c>
      <c r="D2749" s="7" t="s">
        <v>301</v>
      </c>
      <c r="E2749" s="7" t="s">
        <v>302</v>
      </c>
      <c r="F2749" s="7" t="s">
        <v>563</v>
      </c>
      <c r="G2749" s="8">
        <v>5124765</v>
      </c>
      <c r="H2749" s="16" t="s">
        <v>2451</v>
      </c>
      <c r="I2749" s="18">
        <v>0</v>
      </c>
      <c r="J2749" s="19">
        <v>539.65499999999997</v>
      </c>
      <c r="K2749" s="19">
        <v>0</v>
      </c>
      <c r="L2749" s="19">
        <v>0</v>
      </c>
      <c r="M2749" s="19">
        <v>0</v>
      </c>
      <c r="N2749" s="19">
        <v>841.40200000000004</v>
      </c>
      <c r="O2749" s="19">
        <v>0</v>
      </c>
      <c r="P2749" s="19">
        <v>0</v>
      </c>
      <c r="Q2749" s="19"/>
      <c r="R2749" s="19"/>
      <c r="S2749" s="19"/>
      <c r="T2749" s="19"/>
      <c r="U2749" s="25">
        <v>1381.057</v>
      </c>
      <c r="V2749" s="18">
        <v>172.632125</v>
      </c>
      <c r="W2749" s="39">
        <v>8.1823661178184379E-5</v>
      </c>
      <c r="X2749" s="35">
        <v>203.27281256912602</v>
      </c>
      <c r="Y2749" s="35"/>
      <c r="Z2749" s="49">
        <v>0</v>
      </c>
      <c r="AC2749" t="s">
        <v>301</v>
      </c>
      <c r="AD2749" t="s">
        <v>302</v>
      </c>
      <c r="AE2749" t="s">
        <v>277</v>
      </c>
    </row>
    <row r="2750" spans="1:31" outlineLevel="1" x14ac:dyDescent="0.35">
      <c r="A2750" s="6" t="s">
        <v>398</v>
      </c>
      <c r="B2750" s="7" t="s">
        <v>562</v>
      </c>
      <c r="C2750" s="7" t="s">
        <v>277</v>
      </c>
      <c r="D2750" s="7" t="s">
        <v>301</v>
      </c>
      <c r="E2750" s="7" t="s">
        <v>302</v>
      </c>
      <c r="F2750" s="7" t="s">
        <v>563</v>
      </c>
      <c r="G2750" s="8">
        <v>5126237</v>
      </c>
      <c r="H2750" s="16" t="s">
        <v>2452</v>
      </c>
      <c r="I2750" s="18">
        <v>0</v>
      </c>
      <c r="J2750" s="19">
        <v>361.19499999999999</v>
      </c>
      <c r="K2750" s="19">
        <v>662.55399999999997</v>
      </c>
      <c r="L2750" s="19">
        <v>0</v>
      </c>
      <c r="M2750" s="19">
        <v>180.59800000000001</v>
      </c>
      <c r="N2750" s="19">
        <v>0</v>
      </c>
      <c r="O2750" s="19">
        <v>238.464</v>
      </c>
      <c r="P2750" s="19">
        <v>903.15700000000004</v>
      </c>
      <c r="Q2750" s="19"/>
      <c r="R2750" s="19"/>
      <c r="S2750" s="19"/>
      <c r="T2750" s="19"/>
      <c r="U2750" s="25">
        <v>2345.9679999999998</v>
      </c>
      <c r="V2750" s="18">
        <v>293.24599999999998</v>
      </c>
      <c r="W2750" s="39">
        <v>1.3899186693008532E-4</v>
      </c>
      <c r="X2750" s="35">
        <v>345.29459215453625</v>
      </c>
      <c r="Y2750" s="35"/>
      <c r="Z2750" s="49">
        <v>0</v>
      </c>
      <c r="AC2750" t="s">
        <v>301</v>
      </c>
      <c r="AD2750" t="s">
        <v>302</v>
      </c>
      <c r="AE2750" t="s">
        <v>277</v>
      </c>
    </row>
    <row r="2751" spans="1:31" outlineLevel="1" x14ac:dyDescent="0.35">
      <c r="A2751" s="6" t="s">
        <v>398</v>
      </c>
      <c r="B2751" s="7" t="s">
        <v>562</v>
      </c>
      <c r="C2751" s="7" t="s">
        <v>277</v>
      </c>
      <c r="D2751" s="7" t="s">
        <v>301</v>
      </c>
      <c r="E2751" s="7" t="s">
        <v>302</v>
      </c>
      <c r="F2751" s="7" t="s">
        <v>563</v>
      </c>
      <c r="G2751" s="8">
        <v>5296989</v>
      </c>
      <c r="H2751" s="16" t="s">
        <v>2453</v>
      </c>
      <c r="I2751" s="18">
        <v>0</v>
      </c>
      <c r="J2751" s="19">
        <v>476.928</v>
      </c>
      <c r="K2751" s="19">
        <v>476.928</v>
      </c>
      <c r="L2751" s="19">
        <v>0</v>
      </c>
      <c r="M2751" s="19">
        <v>0</v>
      </c>
      <c r="N2751" s="19">
        <v>0</v>
      </c>
      <c r="O2751" s="19">
        <v>718.11400000000003</v>
      </c>
      <c r="P2751" s="19">
        <v>0</v>
      </c>
      <c r="Q2751" s="19"/>
      <c r="R2751" s="19"/>
      <c r="S2751" s="19"/>
      <c r="T2751" s="19"/>
      <c r="U2751" s="25">
        <v>1671.97</v>
      </c>
      <c r="V2751" s="18">
        <v>208.99625</v>
      </c>
      <c r="W2751" s="39">
        <v>9.9059420994273908E-5</v>
      </c>
      <c r="X2751" s="35">
        <v>246.0912507095664</v>
      </c>
      <c r="Y2751" s="35"/>
      <c r="Z2751" s="49">
        <v>0</v>
      </c>
      <c r="AC2751" t="s">
        <v>301</v>
      </c>
      <c r="AD2751" t="s">
        <v>302</v>
      </c>
      <c r="AE2751" t="s">
        <v>277</v>
      </c>
    </row>
    <row r="2752" spans="1:31" outlineLevel="1" x14ac:dyDescent="0.35">
      <c r="A2752" s="6" t="s">
        <v>398</v>
      </c>
      <c r="B2752" s="7" t="s">
        <v>562</v>
      </c>
      <c r="C2752" s="7" t="s">
        <v>277</v>
      </c>
      <c r="D2752" s="7" t="s">
        <v>301</v>
      </c>
      <c r="E2752" s="7" t="s">
        <v>302</v>
      </c>
      <c r="F2752" s="7" t="s">
        <v>563</v>
      </c>
      <c r="G2752" s="8">
        <v>5295177</v>
      </c>
      <c r="H2752" s="16" t="s">
        <v>2454</v>
      </c>
      <c r="I2752" s="18">
        <v>0</v>
      </c>
      <c r="J2752" s="19">
        <v>539.65499999999997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359.05700000000002</v>
      </c>
      <c r="Q2752" s="19"/>
      <c r="R2752" s="19"/>
      <c r="S2752" s="19"/>
      <c r="T2752" s="19"/>
      <c r="U2752" s="25">
        <v>898.71199999999999</v>
      </c>
      <c r="V2752" s="18">
        <v>112.339</v>
      </c>
      <c r="W2752" s="39">
        <v>5.3246105109903818E-5</v>
      </c>
      <c r="X2752" s="35">
        <v>132.27818687398448</v>
      </c>
      <c r="Y2752" s="35"/>
      <c r="Z2752" s="49">
        <v>0</v>
      </c>
      <c r="AC2752" t="s">
        <v>301</v>
      </c>
      <c r="AD2752" t="s">
        <v>302</v>
      </c>
      <c r="AE2752" t="s">
        <v>277</v>
      </c>
    </row>
    <row r="2753" spans="1:31" outlineLevel="1" x14ac:dyDescent="0.35">
      <c r="A2753" s="6" t="s">
        <v>398</v>
      </c>
      <c r="B2753" s="7" t="s">
        <v>562</v>
      </c>
      <c r="C2753" s="7" t="s">
        <v>277</v>
      </c>
      <c r="D2753" s="7" t="s">
        <v>301</v>
      </c>
      <c r="E2753" s="7" t="s">
        <v>302</v>
      </c>
      <c r="F2753" s="7" t="s">
        <v>563</v>
      </c>
      <c r="G2753" s="8">
        <v>5297296</v>
      </c>
      <c r="H2753" s="16" t="s">
        <v>2455</v>
      </c>
      <c r="I2753" s="18">
        <v>0</v>
      </c>
      <c r="J2753" s="19">
        <v>359.05700000000002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/>
      <c r="R2753" s="19"/>
      <c r="S2753" s="19"/>
      <c r="T2753" s="19"/>
      <c r="U2753" s="25">
        <v>359.05700000000002</v>
      </c>
      <c r="V2753" s="18">
        <v>44.882125000000002</v>
      </c>
      <c r="W2753" s="39">
        <v>2.1273096122502801E-5</v>
      </c>
      <c r="X2753" s="35">
        <v>52.848308406266128</v>
      </c>
      <c r="Y2753" s="35"/>
      <c r="Z2753" s="49">
        <v>0</v>
      </c>
      <c r="AC2753" t="s">
        <v>301</v>
      </c>
      <c r="AD2753" t="s">
        <v>302</v>
      </c>
      <c r="AE2753" t="s">
        <v>277</v>
      </c>
    </row>
    <row r="2754" spans="1:31" outlineLevel="1" x14ac:dyDescent="0.35">
      <c r="A2754" s="6" t="s">
        <v>398</v>
      </c>
      <c r="B2754" s="7" t="s">
        <v>562</v>
      </c>
      <c r="C2754" s="7" t="s">
        <v>277</v>
      </c>
      <c r="D2754" s="7" t="s">
        <v>301</v>
      </c>
      <c r="E2754" s="7" t="s">
        <v>302</v>
      </c>
      <c r="F2754" s="7" t="s">
        <v>563</v>
      </c>
      <c r="G2754" s="8">
        <v>5290819</v>
      </c>
      <c r="H2754" s="16" t="s">
        <v>2456</v>
      </c>
      <c r="I2754" s="18">
        <v>0</v>
      </c>
      <c r="J2754" s="19">
        <v>539.65499999999997</v>
      </c>
      <c r="K2754" s="19">
        <v>581.64499999999998</v>
      </c>
      <c r="L2754" s="19">
        <v>0</v>
      </c>
      <c r="M2754" s="19">
        <v>0</v>
      </c>
      <c r="N2754" s="19">
        <v>0</v>
      </c>
      <c r="O2754" s="19">
        <v>0</v>
      </c>
      <c r="P2754" s="19">
        <v>1139.3140000000001</v>
      </c>
      <c r="Q2754" s="19"/>
      <c r="R2754" s="19"/>
      <c r="S2754" s="19"/>
      <c r="T2754" s="19"/>
      <c r="U2754" s="25">
        <v>2260.614</v>
      </c>
      <c r="V2754" s="18">
        <v>282.57675</v>
      </c>
      <c r="W2754" s="39">
        <v>1.3393488754675595E-4</v>
      </c>
      <c r="X2754" s="35">
        <v>332.73164388808158</v>
      </c>
      <c r="Y2754" s="35"/>
      <c r="Z2754" s="49">
        <v>0</v>
      </c>
      <c r="AC2754" t="s">
        <v>301</v>
      </c>
      <c r="AD2754" t="s">
        <v>302</v>
      </c>
      <c r="AE2754" t="s">
        <v>277</v>
      </c>
    </row>
    <row r="2755" spans="1:31" outlineLevel="1" x14ac:dyDescent="0.35">
      <c r="A2755" s="6" t="s">
        <v>398</v>
      </c>
      <c r="B2755" s="7" t="s">
        <v>562</v>
      </c>
      <c r="C2755" s="7" t="s">
        <v>277</v>
      </c>
      <c r="D2755" s="7" t="s">
        <v>301</v>
      </c>
      <c r="E2755" s="7" t="s">
        <v>302</v>
      </c>
      <c r="F2755" s="7" t="s">
        <v>563</v>
      </c>
      <c r="G2755" s="8">
        <v>5291489</v>
      </c>
      <c r="H2755" s="16" t="s">
        <v>2457</v>
      </c>
      <c r="I2755" s="18">
        <v>0</v>
      </c>
      <c r="J2755" s="19">
        <v>180.59800000000001</v>
      </c>
      <c r="K2755" s="19">
        <v>238.464</v>
      </c>
      <c r="L2755" s="19">
        <v>0</v>
      </c>
      <c r="M2755" s="19">
        <v>686.36199999999997</v>
      </c>
      <c r="N2755" s="19">
        <v>0</v>
      </c>
      <c r="O2755" s="19">
        <v>0</v>
      </c>
      <c r="P2755" s="19">
        <v>0</v>
      </c>
      <c r="Q2755" s="19"/>
      <c r="R2755" s="19"/>
      <c r="S2755" s="19"/>
      <c r="T2755" s="19"/>
      <c r="U2755" s="25">
        <v>1105.424</v>
      </c>
      <c r="V2755" s="18">
        <v>138.178</v>
      </c>
      <c r="W2755" s="39">
        <v>6.5493197481518352E-5</v>
      </c>
      <c r="X2755" s="35">
        <v>162.70338267096403</v>
      </c>
      <c r="Y2755" s="35"/>
      <c r="Z2755" s="49">
        <v>0</v>
      </c>
      <c r="AC2755" t="s">
        <v>301</v>
      </c>
      <c r="AD2755" t="s">
        <v>302</v>
      </c>
      <c r="AE2755" t="s">
        <v>277</v>
      </c>
    </row>
    <row r="2756" spans="1:31" outlineLevel="1" x14ac:dyDescent="0.35">
      <c r="A2756" s="6" t="s">
        <v>398</v>
      </c>
      <c r="B2756" s="7" t="s">
        <v>562</v>
      </c>
      <c r="C2756" s="7" t="s">
        <v>277</v>
      </c>
      <c r="D2756" s="7" t="s">
        <v>301</v>
      </c>
      <c r="E2756" s="7" t="s">
        <v>302</v>
      </c>
      <c r="F2756" s="7" t="s">
        <v>563</v>
      </c>
      <c r="G2756" s="8">
        <v>5132854</v>
      </c>
      <c r="H2756" s="16" t="s">
        <v>2458</v>
      </c>
      <c r="I2756" s="18">
        <v>0</v>
      </c>
      <c r="J2756" s="19">
        <v>419.06200000000001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238.464</v>
      </c>
      <c r="Q2756" s="19"/>
      <c r="R2756" s="19"/>
      <c r="S2756" s="19"/>
      <c r="T2756" s="19"/>
      <c r="U2756" s="25">
        <v>657.52600000000007</v>
      </c>
      <c r="V2756" s="18">
        <v>82.190750000000008</v>
      </c>
      <c r="W2756" s="39">
        <v>3.8956527239532379E-5</v>
      </c>
      <c r="X2756" s="35">
        <v>96.778887009969296</v>
      </c>
      <c r="Y2756" s="35"/>
      <c r="Z2756" s="49">
        <v>0</v>
      </c>
      <c r="AC2756" t="s">
        <v>301</v>
      </c>
      <c r="AD2756" t="s">
        <v>302</v>
      </c>
      <c r="AE2756" t="s">
        <v>277</v>
      </c>
    </row>
    <row r="2757" spans="1:31" outlineLevel="1" x14ac:dyDescent="0.35">
      <c r="A2757" s="6" t="s">
        <v>398</v>
      </c>
      <c r="B2757" s="7" t="s">
        <v>562</v>
      </c>
      <c r="C2757" s="7" t="s">
        <v>277</v>
      </c>
      <c r="D2757" s="7" t="s">
        <v>301</v>
      </c>
      <c r="E2757" s="7" t="s">
        <v>302</v>
      </c>
      <c r="F2757" s="7" t="s">
        <v>563</v>
      </c>
      <c r="G2757" s="8">
        <v>5293193</v>
      </c>
      <c r="H2757" s="16" t="s">
        <v>2459</v>
      </c>
      <c r="I2757" s="18">
        <v>0</v>
      </c>
      <c r="J2757" s="19">
        <v>180.59800000000001</v>
      </c>
      <c r="K2757" s="19">
        <v>0</v>
      </c>
      <c r="L2757" s="19">
        <v>0</v>
      </c>
      <c r="M2757" s="19">
        <v>0</v>
      </c>
      <c r="N2757" s="19">
        <v>0</v>
      </c>
      <c r="O2757" s="19">
        <v>359.05700000000002</v>
      </c>
      <c r="P2757" s="19">
        <v>0</v>
      </c>
      <c r="Q2757" s="19"/>
      <c r="R2757" s="19"/>
      <c r="S2757" s="19"/>
      <c r="T2757" s="19"/>
      <c r="U2757" s="25">
        <v>539.65499999999997</v>
      </c>
      <c r="V2757" s="18">
        <v>67.456874999999997</v>
      </c>
      <c r="W2757" s="39">
        <v>3.197300898740102E-5</v>
      </c>
      <c r="X2757" s="35">
        <v>79.429878467718339</v>
      </c>
      <c r="Y2757" s="35"/>
      <c r="Z2757" s="49">
        <v>0</v>
      </c>
      <c r="AC2757" t="s">
        <v>301</v>
      </c>
      <c r="AD2757" t="s">
        <v>302</v>
      </c>
      <c r="AE2757" t="s">
        <v>277</v>
      </c>
    </row>
    <row r="2758" spans="1:31" outlineLevel="1" x14ac:dyDescent="0.35">
      <c r="A2758" s="6" t="s">
        <v>398</v>
      </c>
      <c r="B2758" s="7" t="s">
        <v>562</v>
      </c>
      <c r="C2758" s="7" t="s">
        <v>277</v>
      </c>
      <c r="D2758" s="7" t="s">
        <v>301</v>
      </c>
      <c r="E2758" s="7" t="s">
        <v>302</v>
      </c>
      <c r="F2758" s="7" t="s">
        <v>563</v>
      </c>
      <c r="G2758" s="8">
        <v>5128176</v>
      </c>
      <c r="H2758" s="16" t="s">
        <v>2460</v>
      </c>
      <c r="I2758" s="18">
        <v>0</v>
      </c>
      <c r="J2758" s="19">
        <v>238.464</v>
      </c>
      <c r="K2758" s="19">
        <v>726.226</v>
      </c>
      <c r="L2758" s="19">
        <v>0</v>
      </c>
      <c r="M2758" s="19">
        <v>0</v>
      </c>
      <c r="N2758" s="19">
        <v>0</v>
      </c>
      <c r="O2758" s="19">
        <v>487.762</v>
      </c>
      <c r="P2758" s="19">
        <v>662.55399999999997</v>
      </c>
      <c r="Q2758" s="19"/>
      <c r="R2758" s="19"/>
      <c r="S2758" s="19"/>
      <c r="T2758" s="19"/>
      <c r="U2758" s="25">
        <v>2115.0059999999999</v>
      </c>
      <c r="V2758" s="18">
        <v>264.37574999999998</v>
      </c>
      <c r="W2758" s="39">
        <v>1.2530803169878363E-4</v>
      </c>
      <c r="X2758" s="35">
        <v>311.30012607776285</v>
      </c>
      <c r="Y2758" s="35"/>
      <c r="Z2758" s="49">
        <v>0</v>
      </c>
      <c r="AC2758" t="s">
        <v>301</v>
      </c>
      <c r="AD2758" t="s">
        <v>302</v>
      </c>
      <c r="AE2758" t="s">
        <v>277</v>
      </c>
    </row>
    <row r="2759" spans="1:31" outlineLevel="1" x14ac:dyDescent="0.35">
      <c r="A2759" s="6" t="s">
        <v>398</v>
      </c>
      <c r="B2759" s="7" t="s">
        <v>562</v>
      </c>
      <c r="C2759" s="7" t="s">
        <v>277</v>
      </c>
      <c r="D2759" s="7" t="s">
        <v>301</v>
      </c>
      <c r="E2759" s="7" t="s">
        <v>302</v>
      </c>
      <c r="F2759" s="7" t="s">
        <v>563</v>
      </c>
      <c r="G2759" s="8">
        <v>5134250</v>
      </c>
      <c r="H2759" s="16" t="s">
        <v>2461</v>
      </c>
      <c r="I2759" s="18">
        <v>0</v>
      </c>
      <c r="J2759" s="19">
        <v>0</v>
      </c>
      <c r="K2759" s="19">
        <v>541.96100000000001</v>
      </c>
      <c r="L2759" s="19">
        <v>0</v>
      </c>
      <c r="M2759" s="19">
        <v>0</v>
      </c>
      <c r="N2759" s="19">
        <v>0</v>
      </c>
      <c r="O2759" s="19">
        <v>243.881</v>
      </c>
      <c r="P2759" s="19">
        <v>597.52099999999996</v>
      </c>
      <c r="Q2759" s="19"/>
      <c r="R2759" s="19"/>
      <c r="S2759" s="19"/>
      <c r="T2759" s="19"/>
      <c r="U2759" s="25">
        <v>1383.3629999999998</v>
      </c>
      <c r="V2759" s="18">
        <v>172.92037499999998</v>
      </c>
      <c r="W2759" s="39">
        <v>8.1960285055893178E-5</v>
      </c>
      <c r="X2759" s="35">
        <v>203.61222441511381</v>
      </c>
      <c r="Y2759" s="35"/>
      <c r="Z2759" s="49">
        <v>0</v>
      </c>
      <c r="AC2759" t="s">
        <v>301</v>
      </c>
      <c r="AD2759" t="s">
        <v>302</v>
      </c>
      <c r="AE2759" t="s">
        <v>277</v>
      </c>
    </row>
    <row r="2760" spans="1:31" outlineLevel="1" x14ac:dyDescent="0.35">
      <c r="A2760" s="6" t="s">
        <v>398</v>
      </c>
      <c r="B2760" s="7" t="s">
        <v>562</v>
      </c>
      <c r="C2760" s="7" t="s">
        <v>277</v>
      </c>
      <c r="D2760" s="7" t="s">
        <v>301</v>
      </c>
      <c r="E2760" s="7" t="s">
        <v>302</v>
      </c>
      <c r="F2760" s="7" t="s">
        <v>563</v>
      </c>
      <c r="G2760" s="8">
        <v>5291458</v>
      </c>
      <c r="H2760" s="16" t="s">
        <v>2462</v>
      </c>
      <c r="I2760" s="18">
        <v>0</v>
      </c>
      <c r="J2760" s="19">
        <v>0</v>
      </c>
      <c r="K2760" s="19">
        <v>787.59199999999998</v>
      </c>
      <c r="L2760" s="19">
        <v>0</v>
      </c>
      <c r="M2760" s="19">
        <v>0</v>
      </c>
      <c r="N2760" s="19">
        <v>0</v>
      </c>
      <c r="O2760" s="19">
        <v>482.34500000000003</v>
      </c>
      <c r="P2760" s="19">
        <v>359.05700000000002</v>
      </c>
      <c r="Q2760" s="19"/>
      <c r="R2760" s="19"/>
      <c r="S2760" s="19"/>
      <c r="T2760" s="19"/>
      <c r="U2760" s="25">
        <v>1628.9939999999999</v>
      </c>
      <c r="V2760" s="18">
        <v>203.62424999999999</v>
      </c>
      <c r="W2760" s="39">
        <v>9.6513216411267083E-5</v>
      </c>
      <c r="X2760" s="35">
        <v>239.76576784175515</v>
      </c>
      <c r="Y2760" s="35"/>
      <c r="Z2760" s="49">
        <v>0</v>
      </c>
      <c r="AC2760" t="s">
        <v>301</v>
      </c>
      <c r="AD2760" t="s">
        <v>302</v>
      </c>
      <c r="AE2760" t="s">
        <v>277</v>
      </c>
    </row>
    <row r="2761" spans="1:31" outlineLevel="1" x14ac:dyDescent="0.35">
      <c r="A2761" s="6" t="s">
        <v>398</v>
      </c>
      <c r="B2761" s="7" t="s">
        <v>562</v>
      </c>
      <c r="C2761" s="7" t="s">
        <v>277</v>
      </c>
      <c r="D2761" s="7" t="s">
        <v>301</v>
      </c>
      <c r="E2761" s="7" t="s">
        <v>302</v>
      </c>
      <c r="F2761" s="7" t="s">
        <v>563</v>
      </c>
      <c r="G2761" s="8">
        <v>5300206</v>
      </c>
      <c r="H2761" s="16" t="s">
        <v>2463</v>
      </c>
      <c r="I2761" s="18">
        <v>0</v>
      </c>
      <c r="J2761" s="19">
        <v>0</v>
      </c>
      <c r="K2761" s="19">
        <v>597.52099999999996</v>
      </c>
      <c r="L2761" s="19">
        <v>0</v>
      </c>
      <c r="M2761" s="19">
        <v>0</v>
      </c>
      <c r="N2761" s="19">
        <v>0</v>
      </c>
      <c r="O2761" s="19">
        <v>0</v>
      </c>
      <c r="P2761" s="19">
        <v>778.11900000000003</v>
      </c>
      <c r="Q2761" s="19"/>
      <c r="R2761" s="19"/>
      <c r="S2761" s="19"/>
      <c r="T2761" s="19"/>
      <c r="U2761" s="25">
        <v>1375.6399999999999</v>
      </c>
      <c r="V2761" s="18">
        <v>171.95499999999998</v>
      </c>
      <c r="W2761" s="39">
        <v>8.1502719484537967E-5</v>
      </c>
      <c r="X2761" s="35">
        <v>202.47550382250151</v>
      </c>
      <c r="Y2761" s="35"/>
      <c r="Z2761" s="49">
        <v>0</v>
      </c>
      <c r="AC2761" t="s">
        <v>301</v>
      </c>
      <c r="AD2761" t="s">
        <v>302</v>
      </c>
      <c r="AE2761" t="s">
        <v>277</v>
      </c>
    </row>
    <row r="2762" spans="1:31" outlineLevel="1" x14ac:dyDescent="0.35">
      <c r="A2762" s="6" t="s">
        <v>398</v>
      </c>
      <c r="B2762" s="7" t="s">
        <v>562</v>
      </c>
      <c r="C2762" s="7" t="s">
        <v>277</v>
      </c>
      <c r="D2762" s="7" t="s">
        <v>301</v>
      </c>
      <c r="E2762" s="7" t="s">
        <v>302</v>
      </c>
      <c r="F2762" s="7" t="s">
        <v>563</v>
      </c>
      <c r="G2762" s="8">
        <v>5295108</v>
      </c>
      <c r="H2762" s="16" t="s">
        <v>2464</v>
      </c>
      <c r="I2762" s="18">
        <v>0</v>
      </c>
      <c r="J2762" s="19">
        <v>0</v>
      </c>
      <c r="K2762" s="19">
        <v>359.05700000000002</v>
      </c>
      <c r="L2762" s="19">
        <v>0</v>
      </c>
      <c r="M2762" s="19">
        <v>0</v>
      </c>
      <c r="N2762" s="19">
        <v>599.65899999999999</v>
      </c>
      <c r="O2762" s="19">
        <v>0</v>
      </c>
      <c r="P2762" s="19">
        <v>597.52099999999996</v>
      </c>
      <c r="Q2762" s="19"/>
      <c r="R2762" s="19"/>
      <c r="S2762" s="19"/>
      <c r="T2762" s="19"/>
      <c r="U2762" s="25">
        <v>1556.2370000000001</v>
      </c>
      <c r="V2762" s="18">
        <v>194.52962500000001</v>
      </c>
      <c r="W2762" s="39">
        <v>9.220257310230797E-5</v>
      </c>
      <c r="X2762" s="35">
        <v>229.05692669755049</v>
      </c>
      <c r="Y2762" s="35"/>
      <c r="Z2762" s="49">
        <v>0</v>
      </c>
      <c r="AC2762" t="s">
        <v>301</v>
      </c>
      <c r="AD2762" t="s">
        <v>302</v>
      </c>
      <c r="AE2762" t="s">
        <v>277</v>
      </c>
    </row>
    <row r="2763" spans="1:31" outlineLevel="1" x14ac:dyDescent="0.35">
      <c r="A2763" s="6" t="s">
        <v>398</v>
      </c>
      <c r="B2763" s="7" t="s">
        <v>562</v>
      </c>
      <c r="C2763" s="7" t="s">
        <v>277</v>
      </c>
      <c r="D2763" s="7" t="s">
        <v>301</v>
      </c>
      <c r="E2763" s="7" t="s">
        <v>302</v>
      </c>
      <c r="F2763" s="7" t="s">
        <v>563</v>
      </c>
      <c r="G2763" s="8">
        <v>5278402</v>
      </c>
      <c r="H2763" s="16" t="s">
        <v>2465</v>
      </c>
      <c r="I2763" s="18">
        <v>0</v>
      </c>
      <c r="J2763" s="19">
        <v>0</v>
      </c>
      <c r="K2763" s="19">
        <v>820.10900000000004</v>
      </c>
      <c r="L2763" s="19">
        <v>0</v>
      </c>
      <c r="M2763" s="19">
        <v>0</v>
      </c>
      <c r="N2763" s="19">
        <v>0</v>
      </c>
      <c r="O2763" s="19">
        <v>0</v>
      </c>
      <c r="P2763" s="19">
        <v>359.05700000000002</v>
      </c>
      <c r="Q2763" s="19"/>
      <c r="R2763" s="19"/>
      <c r="S2763" s="19"/>
      <c r="T2763" s="19"/>
      <c r="U2763" s="25">
        <v>1179.1660000000002</v>
      </c>
      <c r="V2763" s="18">
        <v>147.39575000000002</v>
      </c>
      <c r="W2763" s="39">
        <v>6.9862199211788493E-5</v>
      </c>
      <c r="X2763" s="35">
        <v>173.55720242240986</v>
      </c>
      <c r="Y2763" s="35"/>
      <c r="Z2763" s="49">
        <v>0</v>
      </c>
      <c r="AC2763" t="s">
        <v>301</v>
      </c>
      <c r="AD2763" t="s">
        <v>302</v>
      </c>
      <c r="AE2763" t="s">
        <v>277</v>
      </c>
    </row>
    <row r="2764" spans="1:31" outlineLevel="1" x14ac:dyDescent="0.35">
      <c r="A2764" s="6" t="s">
        <v>398</v>
      </c>
      <c r="B2764" s="7" t="s">
        <v>562</v>
      </c>
      <c r="C2764" s="7" t="s">
        <v>277</v>
      </c>
      <c r="D2764" s="7" t="s">
        <v>301</v>
      </c>
      <c r="E2764" s="7" t="s">
        <v>302</v>
      </c>
      <c r="F2764" s="7" t="s">
        <v>563</v>
      </c>
      <c r="G2764" s="8">
        <v>5120804</v>
      </c>
      <c r="H2764" s="16" t="s">
        <v>2466</v>
      </c>
      <c r="I2764" s="18">
        <v>0</v>
      </c>
      <c r="J2764" s="19">
        <v>0</v>
      </c>
      <c r="K2764" s="19">
        <v>238.464</v>
      </c>
      <c r="L2764" s="19">
        <v>238.464</v>
      </c>
      <c r="M2764" s="19">
        <v>0</v>
      </c>
      <c r="N2764" s="19">
        <v>180.59800000000001</v>
      </c>
      <c r="O2764" s="19">
        <v>0</v>
      </c>
      <c r="P2764" s="19">
        <v>238.464</v>
      </c>
      <c r="Q2764" s="19"/>
      <c r="R2764" s="19"/>
      <c r="S2764" s="19"/>
      <c r="T2764" s="19"/>
      <c r="U2764" s="25">
        <v>895.99</v>
      </c>
      <c r="V2764" s="18">
        <v>111.99875</v>
      </c>
      <c r="W2764" s="39">
        <v>5.308483442684945E-5</v>
      </c>
      <c r="X2764" s="35">
        <v>131.87754548422782</v>
      </c>
      <c r="Y2764" s="35"/>
      <c r="Z2764" s="49">
        <v>0</v>
      </c>
      <c r="AC2764" t="s">
        <v>301</v>
      </c>
      <c r="AD2764" t="s">
        <v>302</v>
      </c>
      <c r="AE2764" t="s">
        <v>277</v>
      </c>
    </row>
    <row r="2765" spans="1:31" outlineLevel="1" x14ac:dyDescent="0.35">
      <c r="A2765" s="6" t="s">
        <v>398</v>
      </c>
      <c r="B2765" s="7" t="s">
        <v>562</v>
      </c>
      <c r="C2765" s="7" t="s">
        <v>277</v>
      </c>
      <c r="D2765" s="7" t="s">
        <v>301</v>
      </c>
      <c r="E2765" s="7" t="s">
        <v>302</v>
      </c>
      <c r="F2765" s="7" t="s">
        <v>563</v>
      </c>
      <c r="G2765" s="8">
        <v>5129580</v>
      </c>
      <c r="H2765" s="16" t="s">
        <v>2467</v>
      </c>
      <c r="I2765" s="18">
        <v>0</v>
      </c>
      <c r="J2765" s="19">
        <v>0</v>
      </c>
      <c r="K2765" s="19">
        <v>1333.221</v>
      </c>
      <c r="L2765" s="19">
        <v>359.05700000000002</v>
      </c>
      <c r="M2765" s="19">
        <v>0</v>
      </c>
      <c r="N2765" s="19">
        <v>0</v>
      </c>
      <c r="O2765" s="19">
        <v>0</v>
      </c>
      <c r="P2765" s="19">
        <v>0</v>
      </c>
      <c r="Q2765" s="19"/>
      <c r="R2765" s="19"/>
      <c r="S2765" s="19"/>
      <c r="T2765" s="19"/>
      <c r="U2765" s="25">
        <v>1692.278</v>
      </c>
      <c r="V2765" s="18">
        <v>211.53475</v>
      </c>
      <c r="W2765" s="39">
        <v>1.0026261167446058E-4</v>
      </c>
      <c r="X2765" s="35">
        <v>249.08031218758921</v>
      </c>
      <c r="Y2765" s="35"/>
      <c r="Z2765" s="49">
        <v>0</v>
      </c>
      <c r="AC2765" t="s">
        <v>301</v>
      </c>
      <c r="AD2765" t="s">
        <v>302</v>
      </c>
      <c r="AE2765" t="s">
        <v>277</v>
      </c>
    </row>
    <row r="2766" spans="1:31" outlineLevel="1" x14ac:dyDescent="0.35">
      <c r="A2766" s="6" t="s">
        <v>398</v>
      </c>
      <c r="B2766" s="7" t="s">
        <v>562</v>
      </c>
      <c r="C2766" s="7" t="s">
        <v>277</v>
      </c>
      <c r="D2766" s="7" t="s">
        <v>301</v>
      </c>
      <c r="E2766" s="7" t="s">
        <v>302</v>
      </c>
      <c r="F2766" s="7" t="s">
        <v>563</v>
      </c>
      <c r="G2766" s="8">
        <v>5126213</v>
      </c>
      <c r="H2766" s="16" t="s">
        <v>2468</v>
      </c>
      <c r="I2766" s="18">
        <v>0</v>
      </c>
      <c r="J2766" s="19">
        <v>0</v>
      </c>
      <c r="K2766" s="19">
        <v>1089.3389999999999</v>
      </c>
      <c r="L2766" s="19">
        <v>0</v>
      </c>
      <c r="M2766" s="19">
        <v>180.59800000000001</v>
      </c>
      <c r="N2766" s="19">
        <v>720.80899999999997</v>
      </c>
      <c r="O2766" s="19">
        <v>243.881</v>
      </c>
      <c r="P2766" s="19">
        <v>0</v>
      </c>
      <c r="Q2766" s="19"/>
      <c r="R2766" s="19"/>
      <c r="S2766" s="19"/>
      <c r="T2766" s="19"/>
      <c r="U2766" s="25">
        <v>2234.627</v>
      </c>
      <c r="V2766" s="18">
        <v>279.32837499999999</v>
      </c>
      <c r="W2766" s="39">
        <v>1.323952324253254E-4</v>
      </c>
      <c r="X2766" s="35">
        <v>328.90671082577211</v>
      </c>
      <c r="Y2766" s="35"/>
      <c r="Z2766" s="49">
        <v>0</v>
      </c>
      <c r="AC2766" t="s">
        <v>301</v>
      </c>
      <c r="AD2766" t="s">
        <v>302</v>
      </c>
      <c r="AE2766" t="s">
        <v>277</v>
      </c>
    </row>
    <row r="2767" spans="1:31" outlineLevel="1" x14ac:dyDescent="0.35">
      <c r="A2767" s="6" t="s">
        <v>398</v>
      </c>
      <c r="B2767" s="7" t="s">
        <v>562</v>
      </c>
      <c r="C2767" s="7" t="s">
        <v>277</v>
      </c>
      <c r="D2767" s="7" t="s">
        <v>301</v>
      </c>
      <c r="E2767" s="7" t="s">
        <v>302</v>
      </c>
      <c r="F2767" s="7" t="s">
        <v>563</v>
      </c>
      <c r="G2767" s="8">
        <v>5271696</v>
      </c>
      <c r="H2767" s="16" t="s">
        <v>2469</v>
      </c>
      <c r="I2767" s="18">
        <v>0</v>
      </c>
      <c r="J2767" s="19">
        <v>0</v>
      </c>
      <c r="K2767" s="19">
        <v>238.464</v>
      </c>
      <c r="L2767" s="19">
        <v>0</v>
      </c>
      <c r="M2767" s="19">
        <v>581.64499999999998</v>
      </c>
      <c r="N2767" s="19">
        <v>0</v>
      </c>
      <c r="O2767" s="19">
        <v>359.05700000000002</v>
      </c>
      <c r="P2767" s="19">
        <v>0</v>
      </c>
      <c r="Q2767" s="19"/>
      <c r="R2767" s="19"/>
      <c r="S2767" s="19"/>
      <c r="T2767" s="19"/>
      <c r="U2767" s="25">
        <v>1179.1659999999999</v>
      </c>
      <c r="V2767" s="18">
        <v>147.39574999999999</v>
      </c>
      <c r="W2767" s="39">
        <v>6.986219921178848E-5</v>
      </c>
      <c r="X2767" s="35">
        <v>173.55720242240983</v>
      </c>
      <c r="Y2767" s="35"/>
      <c r="Z2767" s="49">
        <v>0</v>
      </c>
      <c r="AC2767" t="s">
        <v>301</v>
      </c>
      <c r="AD2767" t="s">
        <v>302</v>
      </c>
      <c r="AE2767" t="s">
        <v>277</v>
      </c>
    </row>
    <row r="2768" spans="1:31" outlineLevel="1" x14ac:dyDescent="0.35">
      <c r="A2768" s="6" t="s">
        <v>398</v>
      </c>
      <c r="B2768" s="7" t="s">
        <v>562</v>
      </c>
      <c r="C2768" s="7" t="s">
        <v>277</v>
      </c>
      <c r="D2768" s="7" t="s">
        <v>301</v>
      </c>
      <c r="E2768" s="7" t="s">
        <v>302</v>
      </c>
      <c r="F2768" s="7" t="s">
        <v>563</v>
      </c>
      <c r="G2768" s="8">
        <v>5273407</v>
      </c>
      <c r="H2768" s="16" t="s">
        <v>2470</v>
      </c>
      <c r="I2768" s="18">
        <v>0</v>
      </c>
      <c r="J2768" s="19">
        <v>0</v>
      </c>
      <c r="K2768" s="19">
        <v>597.52099999999996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/>
      <c r="R2768" s="19"/>
      <c r="S2768" s="19"/>
      <c r="T2768" s="19"/>
      <c r="U2768" s="25">
        <v>597.52099999999996</v>
      </c>
      <c r="V2768" s="18">
        <v>74.690124999999995</v>
      </c>
      <c r="W2768" s="39">
        <v>3.5401403309819876E-5</v>
      </c>
      <c r="X2768" s="35">
        <v>87.946966880524656</v>
      </c>
      <c r="Y2768" s="35"/>
      <c r="Z2768" s="49">
        <v>0</v>
      </c>
      <c r="AC2768" t="s">
        <v>301</v>
      </c>
      <c r="AD2768" t="s">
        <v>302</v>
      </c>
      <c r="AE2768" t="s">
        <v>277</v>
      </c>
    </row>
    <row r="2769" spans="1:31" outlineLevel="1" x14ac:dyDescent="0.35">
      <c r="A2769" s="6" t="s">
        <v>398</v>
      </c>
      <c r="B2769" s="7" t="s">
        <v>562</v>
      </c>
      <c r="C2769" s="7" t="s">
        <v>277</v>
      </c>
      <c r="D2769" s="7" t="s">
        <v>301</v>
      </c>
      <c r="E2769" s="7" t="s">
        <v>302</v>
      </c>
      <c r="F2769" s="7" t="s">
        <v>563</v>
      </c>
      <c r="G2769" s="8">
        <v>5292578</v>
      </c>
      <c r="H2769" s="16" t="s">
        <v>2471</v>
      </c>
      <c r="I2769" s="18">
        <v>0</v>
      </c>
      <c r="J2769" s="19">
        <v>0</v>
      </c>
      <c r="K2769" s="19">
        <v>581.64499999999998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/>
      <c r="R2769" s="19"/>
      <c r="S2769" s="19"/>
      <c r="T2769" s="19"/>
      <c r="U2769" s="25">
        <v>581.64499999999998</v>
      </c>
      <c r="V2769" s="18">
        <v>72.705624999999998</v>
      </c>
      <c r="W2769" s="39">
        <v>3.4460795901968604E-5</v>
      </c>
      <c r="X2769" s="35">
        <v>85.61023554188516</v>
      </c>
      <c r="Y2769" s="35"/>
      <c r="Z2769" s="49">
        <v>0</v>
      </c>
      <c r="AC2769" t="s">
        <v>301</v>
      </c>
      <c r="AD2769" t="s">
        <v>302</v>
      </c>
      <c r="AE2769" t="s">
        <v>277</v>
      </c>
    </row>
    <row r="2770" spans="1:31" outlineLevel="1" x14ac:dyDescent="0.35">
      <c r="A2770" s="6" t="s">
        <v>398</v>
      </c>
      <c r="B2770" s="7" t="s">
        <v>562</v>
      </c>
      <c r="C2770" s="7" t="s">
        <v>277</v>
      </c>
      <c r="D2770" s="7" t="s">
        <v>301</v>
      </c>
      <c r="E2770" s="7" t="s">
        <v>302</v>
      </c>
      <c r="F2770" s="7" t="s">
        <v>563</v>
      </c>
      <c r="G2770" s="8">
        <v>5133123</v>
      </c>
      <c r="H2770" s="16" t="s">
        <v>2472</v>
      </c>
      <c r="I2770" s="18">
        <v>0</v>
      </c>
      <c r="J2770" s="19">
        <v>0</v>
      </c>
      <c r="K2770" s="19">
        <v>359.05700000000002</v>
      </c>
      <c r="L2770" s="19">
        <v>0</v>
      </c>
      <c r="M2770" s="19">
        <v>0</v>
      </c>
      <c r="N2770" s="19">
        <v>541.96100000000001</v>
      </c>
      <c r="O2770" s="19">
        <v>0</v>
      </c>
      <c r="P2770" s="19">
        <v>0</v>
      </c>
      <c r="Q2770" s="19"/>
      <c r="R2770" s="19"/>
      <c r="S2770" s="19"/>
      <c r="T2770" s="19"/>
      <c r="U2770" s="25">
        <v>901.01800000000003</v>
      </c>
      <c r="V2770" s="18">
        <v>112.62725</v>
      </c>
      <c r="W2770" s="39">
        <v>5.338272898761263E-5</v>
      </c>
      <c r="X2770" s="35">
        <v>132.61759871997231</v>
      </c>
      <c r="Y2770" s="35"/>
      <c r="Z2770" s="49">
        <v>0</v>
      </c>
      <c r="AC2770" t="s">
        <v>301</v>
      </c>
      <c r="AD2770" t="s">
        <v>302</v>
      </c>
      <c r="AE2770" t="s">
        <v>277</v>
      </c>
    </row>
    <row r="2771" spans="1:31" outlineLevel="1" x14ac:dyDescent="0.35">
      <c r="A2771" s="6" t="s">
        <v>398</v>
      </c>
      <c r="B2771" s="7" t="s">
        <v>562</v>
      </c>
      <c r="C2771" s="7" t="s">
        <v>277</v>
      </c>
      <c r="D2771" s="7" t="s">
        <v>301</v>
      </c>
      <c r="E2771" s="7" t="s">
        <v>302</v>
      </c>
      <c r="F2771" s="7" t="s">
        <v>563</v>
      </c>
      <c r="G2771" s="8">
        <v>5296567</v>
      </c>
      <c r="H2771" s="16" t="s">
        <v>2473</v>
      </c>
      <c r="I2771" s="18">
        <v>778.11900000000003</v>
      </c>
      <c r="J2771" s="19">
        <v>958.71699999999998</v>
      </c>
      <c r="K2771" s="19">
        <v>1089.3389999999999</v>
      </c>
      <c r="L2771" s="19">
        <v>0</v>
      </c>
      <c r="M2771" s="19">
        <v>0</v>
      </c>
      <c r="N2771" s="19">
        <v>0</v>
      </c>
      <c r="O2771" s="19">
        <v>901.01800000000003</v>
      </c>
      <c r="P2771" s="19">
        <v>901.01800000000003</v>
      </c>
      <c r="Q2771" s="19"/>
      <c r="R2771" s="19"/>
      <c r="S2771" s="19"/>
      <c r="T2771" s="19"/>
      <c r="U2771" s="25">
        <v>4628.2110000000002</v>
      </c>
      <c r="V2771" s="18">
        <v>578.52637500000003</v>
      </c>
      <c r="W2771" s="39">
        <v>2.7420821061342575E-4</v>
      </c>
      <c r="X2771" s="35">
        <v>681.20973075938741</v>
      </c>
      <c r="Y2771" s="35"/>
      <c r="Z2771" s="49">
        <v>0</v>
      </c>
      <c r="AC2771" t="s">
        <v>301</v>
      </c>
      <c r="AD2771" t="s">
        <v>302</v>
      </c>
      <c r="AE2771" t="s">
        <v>277</v>
      </c>
    </row>
    <row r="2772" spans="1:31" outlineLevel="1" x14ac:dyDescent="0.35">
      <c r="A2772" s="6" t="s">
        <v>398</v>
      </c>
      <c r="B2772" s="7" t="s">
        <v>562</v>
      </c>
      <c r="C2772" s="7" t="s">
        <v>277</v>
      </c>
      <c r="D2772" s="7" t="s">
        <v>301</v>
      </c>
      <c r="E2772" s="7" t="s">
        <v>302</v>
      </c>
      <c r="F2772" s="7" t="s">
        <v>563</v>
      </c>
      <c r="G2772" s="8">
        <v>5336782</v>
      </c>
      <c r="H2772" s="16" t="s">
        <v>2474</v>
      </c>
      <c r="I2772" s="18">
        <v>540.72299999999996</v>
      </c>
      <c r="J2772" s="19">
        <v>0</v>
      </c>
      <c r="K2772" s="19">
        <v>1322.386</v>
      </c>
      <c r="L2772" s="19">
        <v>0</v>
      </c>
      <c r="M2772" s="19">
        <v>0</v>
      </c>
      <c r="N2772" s="19">
        <v>0</v>
      </c>
      <c r="O2772" s="19">
        <v>1139.482</v>
      </c>
      <c r="P2772" s="19">
        <v>0</v>
      </c>
      <c r="Q2772" s="19"/>
      <c r="R2772" s="19"/>
      <c r="S2772" s="19"/>
      <c r="T2772" s="19"/>
      <c r="U2772" s="25">
        <v>3002.5909999999999</v>
      </c>
      <c r="V2772" s="18">
        <v>375.32387499999999</v>
      </c>
      <c r="W2772" s="39">
        <v>1.7789489401282192E-4</v>
      </c>
      <c r="X2772" s="35">
        <v>441.94056984233424</v>
      </c>
      <c r="Y2772" s="35"/>
      <c r="Z2772" s="49">
        <v>0</v>
      </c>
      <c r="AC2772" t="s">
        <v>301</v>
      </c>
      <c r="AD2772" t="s">
        <v>302</v>
      </c>
      <c r="AE2772" t="s">
        <v>277</v>
      </c>
    </row>
    <row r="2773" spans="1:31" outlineLevel="1" x14ac:dyDescent="0.35">
      <c r="A2773" s="6" t="s">
        <v>398</v>
      </c>
      <c r="B2773" s="7" t="s">
        <v>562</v>
      </c>
      <c r="C2773" s="7" t="s">
        <v>277</v>
      </c>
      <c r="D2773" s="7" t="s">
        <v>301</v>
      </c>
      <c r="E2773" s="7" t="s">
        <v>302</v>
      </c>
      <c r="F2773" s="7" t="s">
        <v>563</v>
      </c>
      <c r="G2773" s="8">
        <v>5131374</v>
      </c>
      <c r="H2773" s="16" t="s">
        <v>2475</v>
      </c>
      <c r="I2773" s="18">
        <v>2197.8870000000002</v>
      </c>
      <c r="J2773" s="19">
        <v>0</v>
      </c>
      <c r="K2773" s="19">
        <v>791.25900000000001</v>
      </c>
      <c r="L2773" s="19">
        <v>791.25900000000001</v>
      </c>
      <c r="M2773" s="19">
        <v>539.65499999999997</v>
      </c>
      <c r="N2773" s="19">
        <v>303.49700000000001</v>
      </c>
      <c r="O2773" s="19">
        <v>1204.5150000000001</v>
      </c>
      <c r="P2773" s="19">
        <v>662.55399999999997</v>
      </c>
      <c r="Q2773" s="19"/>
      <c r="R2773" s="19"/>
      <c r="S2773" s="19"/>
      <c r="T2773" s="19"/>
      <c r="U2773" s="25">
        <v>6490.6260000000011</v>
      </c>
      <c r="V2773" s="18">
        <v>811.32825000000014</v>
      </c>
      <c r="W2773" s="39">
        <v>3.8455095094432328E-4</v>
      </c>
      <c r="X2773" s="35">
        <v>955.33189604360746</v>
      </c>
      <c r="Y2773" s="35"/>
      <c r="Z2773" s="49">
        <v>0</v>
      </c>
      <c r="AC2773" t="s">
        <v>301</v>
      </c>
      <c r="AD2773" t="s">
        <v>302</v>
      </c>
      <c r="AE2773" t="s">
        <v>277</v>
      </c>
    </row>
    <row r="2774" spans="1:31" outlineLevel="1" x14ac:dyDescent="0.35">
      <c r="A2774" s="6" t="s">
        <v>398</v>
      </c>
      <c r="B2774" s="7" t="s">
        <v>562</v>
      </c>
      <c r="C2774" s="7" t="s">
        <v>277</v>
      </c>
      <c r="D2774" s="7" t="s">
        <v>301</v>
      </c>
      <c r="E2774" s="7" t="s">
        <v>302</v>
      </c>
      <c r="F2774" s="7" t="s">
        <v>563</v>
      </c>
      <c r="G2774" s="8">
        <v>5337587</v>
      </c>
      <c r="H2774" s="16" t="s">
        <v>2476</v>
      </c>
      <c r="I2774" s="18">
        <v>778.11900000000003</v>
      </c>
      <c r="J2774" s="19">
        <v>238.464</v>
      </c>
      <c r="K2774" s="19">
        <v>785.84199999999998</v>
      </c>
      <c r="L2774" s="19">
        <v>484.09500000000003</v>
      </c>
      <c r="M2774" s="19">
        <v>0</v>
      </c>
      <c r="N2774" s="19">
        <v>541.96100000000001</v>
      </c>
      <c r="O2774" s="19">
        <v>361.19499999999999</v>
      </c>
      <c r="P2774" s="19">
        <v>541.96100000000001</v>
      </c>
      <c r="Q2774" s="19"/>
      <c r="R2774" s="19"/>
      <c r="S2774" s="19"/>
      <c r="T2774" s="19"/>
      <c r="U2774" s="25">
        <v>3731.6370000000006</v>
      </c>
      <c r="V2774" s="18">
        <v>466.45462500000008</v>
      </c>
      <c r="W2774" s="39">
        <v>2.2108877586368738E-4</v>
      </c>
      <c r="X2774" s="35">
        <v>549.24622841563803</v>
      </c>
      <c r="Y2774" s="35"/>
      <c r="Z2774" s="49">
        <v>0</v>
      </c>
      <c r="AC2774" t="s">
        <v>301</v>
      </c>
      <c r="AD2774" t="s">
        <v>302</v>
      </c>
      <c r="AE2774" t="s">
        <v>277</v>
      </c>
    </row>
    <row r="2775" spans="1:31" outlineLevel="1" x14ac:dyDescent="0.35">
      <c r="A2775" s="6" t="s">
        <v>398</v>
      </c>
      <c r="B2775" s="7" t="s">
        <v>562</v>
      </c>
      <c r="C2775" s="7" t="s">
        <v>277</v>
      </c>
      <c r="D2775" s="7" t="s">
        <v>301</v>
      </c>
      <c r="E2775" s="7" t="s">
        <v>302</v>
      </c>
      <c r="F2775" s="7" t="s">
        <v>563</v>
      </c>
      <c r="G2775" s="8">
        <v>5124149</v>
      </c>
      <c r="H2775" s="16" t="s">
        <v>2477</v>
      </c>
      <c r="I2775" s="18">
        <v>1959.423</v>
      </c>
      <c r="J2775" s="19">
        <v>0</v>
      </c>
      <c r="K2775" s="19">
        <v>850.875</v>
      </c>
      <c r="L2775" s="19">
        <v>243.881</v>
      </c>
      <c r="M2775" s="19">
        <v>359.05700000000002</v>
      </c>
      <c r="N2775" s="19">
        <v>0</v>
      </c>
      <c r="O2775" s="19">
        <v>1026.056</v>
      </c>
      <c r="P2775" s="19">
        <v>597.52099999999996</v>
      </c>
      <c r="Q2775" s="19"/>
      <c r="R2775" s="19"/>
      <c r="S2775" s="19"/>
      <c r="T2775" s="19"/>
      <c r="U2775" s="25">
        <v>5036.8129999999992</v>
      </c>
      <c r="V2775" s="18">
        <v>629.6016249999999</v>
      </c>
      <c r="W2775" s="39">
        <v>2.9841670570430789E-4</v>
      </c>
      <c r="X2775" s="35">
        <v>741.35038951667968</v>
      </c>
      <c r="Y2775" s="35"/>
      <c r="Z2775" s="49">
        <v>0</v>
      </c>
      <c r="AC2775" t="s">
        <v>301</v>
      </c>
      <c r="AD2775" t="s">
        <v>302</v>
      </c>
      <c r="AE2775" t="s">
        <v>277</v>
      </c>
    </row>
    <row r="2776" spans="1:31" outlineLevel="1" x14ac:dyDescent="0.35">
      <c r="A2776" s="6" t="s">
        <v>398</v>
      </c>
      <c r="B2776" s="7" t="s">
        <v>562</v>
      </c>
      <c r="C2776" s="7" t="s">
        <v>277</v>
      </c>
      <c r="D2776" s="7" t="s">
        <v>301</v>
      </c>
      <c r="E2776" s="7" t="s">
        <v>302</v>
      </c>
      <c r="F2776" s="7" t="s">
        <v>563</v>
      </c>
      <c r="G2776" s="8">
        <v>5335105</v>
      </c>
      <c r="H2776" s="16" t="s">
        <v>2478</v>
      </c>
      <c r="I2776" s="18">
        <v>1616.242</v>
      </c>
      <c r="J2776" s="19">
        <v>476.928</v>
      </c>
      <c r="K2776" s="19">
        <v>646.678</v>
      </c>
      <c r="L2776" s="19">
        <v>303.49700000000001</v>
      </c>
      <c r="M2776" s="19">
        <v>180.59800000000001</v>
      </c>
      <c r="N2776" s="19">
        <v>0</v>
      </c>
      <c r="O2776" s="19">
        <v>541.96100000000001</v>
      </c>
      <c r="P2776" s="19">
        <v>419.06200000000001</v>
      </c>
      <c r="Q2776" s="19"/>
      <c r="R2776" s="19"/>
      <c r="S2776" s="19"/>
      <c r="T2776" s="19"/>
      <c r="U2776" s="25">
        <v>4184.9659999999994</v>
      </c>
      <c r="V2776" s="18">
        <v>523.12074999999993</v>
      </c>
      <c r="W2776" s="39">
        <v>2.4794721725911498E-4</v>
      </c>
      <c r="X2776" s="35">
        <v>615.97009343290324</v>
      </c>
      <c r="Y2776" s="35"/>
      <c r="Z2776" s="49">
        <v>0</v>
      </c>
      <c r="AC2776" t="s">
        <v>301</v>
      </c>
      <c r="AD2776" t="s">
        <v>302</v>
      </c>
      <c r="AE2776" t="s">
        <v>277</v>
      </c>
    </row>
    <row r="2777" spans="1:31" outlineLevel="1" x14ac:dyDescent="0.35">
      <c r="A2777" s="6" t="s">
        <v>398</v>
      </c>
      <c r="B2777" s="7" t="s">
        <v>562</v>
      </c>
      <c r="C2777" s="7" t="s">
        <v>277</v>
      </c>
      <c r="D2777" s="7" t="s">
        <v>301</v>
      </c>
      <c r="E2777" s="7" t="s">
        <v>302</v>
      </c>
      <c r="F2777" s="7" t="s">
        <v>563</v>
      </c>
      <c r="G2777" s="8">
        <v>5330740</v>
      </c>
      <c r="H2777" s="16" t="s">
        <v>2479</v>
      </c>
      <c r="I2777" s="18">
        <v>419.06200000000001</v>
      </c>
      <c r="J2777" s="19">
        <v>359.05700000000002</v>
      </c>
      <c r="K2777" s="19">
        <v>780.42499999999995</v>
      </c>
      <c r="L2777" s="19">
        <v>787.59299999999996</v>
      </c>
      <c r="M2777" s="19">
        <v>0</v>
      </c>
      <c r="N2777" s="19">
        <v>0</v>
      </c>
      <c r="O2777" s="19">
        <v>238.464</v>
      </c>
      <c r="P2777" s="19">
        <v>238.464</v>
      </c>
      <c r="Q2777" s="19"/>
      <c r="R2777" s="19"/>
      <c r="S2777" s="19"/>
      <c r="T2777" s="19"/>
      <c r="U2777" s="25">
        <v>2823.0649999999996</v>
      </c>
      <c r="V2777" s="18">
        <v>352.88312499999995</v>
      </c>
      <c r="W2777" s="39">
        <v>1.672584940693911E-4</v>
      </c>
      <c r="X2777" s="35">
        <v>415.51678360520941</v>
      </c>
      <c r="Y2777" s="35"/>
      <c r="Z2777" s="49">
        <v>0</v>
      </c>
      <c r="AC2777" t="s">
        <v>301</v>
      </c>
      <c r="AD2777" t="s">
        <v>302</v>
      </c>
      <c r="AE2777" t="s">
        <v>277</v>
      </c>
    </row>
    <row r="2778" spans="1:31" outlineLevel="1" x14ac:dyDescent="0.35">
      <c r="A2778" s="6" t="s">
        <v>398</v>
      </c>
      <c r="B2778" s="7" t="s">
        <v>562</v>
      </c>
      <c r="C2778" s="7" t="s">
        <v>277</v>
      </c>
      <c r="D2778" s="7" t="s">
        <v>301</v>
      </c>
      <c r="E2778" s="7" t="s">
        <v>302</v>
      </c>
      <c r="F2778" s="7" t="s">
        <v>563</v>
      </c>
      <c r="G2778" s="8">
        <v>5130313</v>
      </c>
      <c r="H2778" s="16" t="s">
        <v>2480</v>
      </c>
      <c r="I2778" s="18">
        <v>360.12599999999998</v>
      </c>
      <c r="J2778" s="19">
        <v>657.52599999999995</v>
      </c>
      <c r="K2778" s="19">
        <v>1565.71</v>
      </c>
      <c r="L2778" s="19">
        <v>0</v>
      </c>
      <c r="M2778" s="19">
        <v>0</v>
      </c>
      <c r="N2778" s="19">
        <v>238.464</v>
      </c>
      <c r="O2778" s="19">
        <v>597.52099999999996</v>
      </c>
      <c r="P2778" s="19">
        <v>238.464</v>
      </c>
      <c r="Q2778" s="19"/>
      <c r="R2778" s="19"/>
      <c r="S2778" s="19"/>
      <c r="T2778" s="19"/>
      <c r="U2778" s="25">
        <v>3657.8109999999997</v>
      </c>
      <c r="V2778" s="18">
        <v>457.22637499999996</v>
      </c>
      <c r="W2778" s="39">
        <v>2.1671479737464549E-4</v>
      </c>
      <c r="X2778" s="35">
        <v>538.38004500631575</v>
      </c>
      <c r="Y2778" s="35"/>
      <c r="Z2778" s="49">
        <v>0</v>
      </c>
      <c r="AC2778" t="s">
        <v>301</v>
      </c>
      <c r="AD2778" t="s">
        <v>302</v>
      </c>
      <c r="AE2778" t="s">
        <v>277</v>
      </c>
    </row>
    <row r="2779" spans="1:31" outlineLevel="1" x14ac:dyDescent="0.35">
      <c r="A2779" s="6" t="s">
        <v>398</v>
      </c>
      <c r="B2779" s="7" t="s">
        <v>562</v>
      </c>
      <c r="C2779" s="7" t="s">
        <v>277</v>
      </c>
      <c r="D2779" s="7" t="s">
        <v>301</v>
      </c>
      <c r="E2779" s="7" t="s">
        <v>302</v>
      </c>
      <c r="F2779" s="7" t="s">
        <v>563</v>
      </c>
      <c r="G2779" s="8">
        <v>5296820</v>
      </c>
      <c r="H2779" s="16" t="s">
        <v>2481</v>
      </c>
      <c r="I2779" s="18">
        <v>539.65499999999997</v>
      </c>
      <c r="J2779" s="19">
        <v>238.464</v>
      </c>
      <c r="K2779" s="19">
        <v>359.05700000000002</v>
      </c>
      <c r="L2779" s="19">
        <v>238.464</v>
      </c>
      <c r="M2779" s="19">
        <v>0</v>
      </c>
      <c r="N2779" s="19">
        <v>303.49700000000001</v>
      </c>
      <c r="O2779" s="19">
        <v>476.928</v>
      </c>
      <c r="P2779" s="19">
        <v>359.05700000000002</v>
      </c>
      <c r="Q2779" s="19"/>
      <c r="R2779" s="19"/>
      <c r="S2779" s="19"/>
      <c r="T2779" s="19"/>
      <c r="U2779" s="25">
        <v>2515.1220000000003</v>
      </c>
      <c r="V2779" s="18">
        <v>314.39025000000004</v>
      </c>
      <c r="W2779" s="39">
        <v>1.490137556594677E-4</v>
      </c>
      <c r="X2779" s="35">
        <v>370.19176101673241</v>
      </c>
      <c r="Y2779" s="35"/>
      <c r="Z2779" s="49">
        <v>0</v>
      </c>
      <c r="AC2779" t="s">
        <v>301</v>
      </c>
      <c r="AD2779" t="s">
        <v>302</v>
      </c>
      <c r="AE2779" t="s">
        <v>277</v>
      </c>
    </row>
    <row r="2780" spans="1:31" outlineLevel="1" x14ac:dyDescent="0.35">
      <c r="A2780" s="6" t="s">
        <v>398</v>
      </c>
      <c r="B2780" s="7" t="s">
        <v>562</v>
      </c>
      <c r="C2780" s="7" t="s">
        <v>277</v>
      </c>
      <c r="D2780" s="7" t="s">
        <v>301</v>
      </c>
      <c r="E2780" s="7" t="s">
        <v>302</v>
      </c>
      <c r="F2780" s="7" t="s">
        <v>563</v>
      </c>
      <c r="G2780" s="8">
        <v>5290826</v>
      </c>
      <c r="H2780" s="16" t="s">
        <v>2482</v>
      </c>
      <c r="I2780" s="18">
        <v>0</v>
      </c>
      <c r="J2780" s="19">
        <v>1500.6769999999999</v>
      </c>
      <c r="K2780" s="19">
        <v>1268.1869999999999</v>
      </c>
      <c r="L2780" s="19">
        <v>953.85599999999999</v>
      </c>
      <c r="M2780" s="19">
        <v>1023.749</v>
      </c>
      <c r="N2780" s="19">
        <v>303.49700000000001</v>
      </c>
      <c r="O2780" s="19">
        <v>843.15200000000004</v>
      </c>
      <c r="P2780" s="19">
        <v>361.19499999999999</v>
      </c>
      <c r="Q2780" s="19"/>
      <c r="R2780" s="19"/>
      <c r="S2780" s="19"/>
      <c r="T2780" s="19"/>
      <c r="U2780" s="25">
        <v>6254.3129999999992</v>
      </c>
      <c r="V2780" s="18">
        <v>781.7891249999999</v>
      </c>
      <c r="W2780" s="39">
        <v>3.7055008432983856E-4</v>
      </c>
      <c r="X2780" s="35">
        <v>920.54983552282647</v>
      </c>
      <c r="Y2780" s="35"/>
      <c r="Z2780" s="49">
        <v>0</v>
      </c>
      <c r="AC2780" t="s">
        <v>301</v>
      </c>
      <c r="AD2780" t="s">
        <v>302</v>
      </c>
      <c r="AE2780" t="s">
        <v>277</v>
      </c>
    </row>
    <row r="2781" spans="1:31" outlineLevel="1" x14ac:dyDescent="0.35">
      <c r="A2781" s="6" t="s">
        <v>398</v>
      </c>
      <c r="B2781" s="7" t="s">
        <v>562</v>
      </c>
      <c r="C2781" s="7" t="s">
        <v>277</v>
      </c>
      <c r="D2781" s="7" t="s">
        <v>301</v>
      </c>
      <c r="E2781" s="7" t="s">
        <v>302</v>
      </c>
      <c r="F2781" s="7" t="s">
        <v>563</v>
      </c>
      <c r="G2781" s="8">
        <v>5333408</v>
      </c>
      <c r="H2781" s="16" t="s">
        <v>2483</v>
      </c>
      <c r="I2781" s="18">
        <v>597.52099999999996</v>
      </c>
      <c r="J2781" s="19">
        <v>0</v>
      </c>
      <c r="K2781" s="19">
        <v>2169.2049999999999</v>
      </c>
      <c r="L2781" s="19">
        <v>1312.913</v>
      </c>
      <c r="M2781" s="19">
        <v>180.59800000000001</v>
      </c>
      <c r="N2781" s="19">
        <v>1146.6489999999999</v>
      </c>
      <c r="O2781" s="19">
        <v>966.05100000000004</v>
      </c>
      <c r="P2781" s="19">
        <v>359.05700000000002</v>
      </c>
      <c r="Q2781" s="19"/>
      <c r="R2781" s="19"/>
      <c r="S2781" s="19"/>
      <c r="T2781" s="19"/>
      <c r="U2781" s="25">
        <v>6731.9940000000006</v>
      </c>
      <c r="V2781" s="18">
        <v>841.49925000000007</v>
      </c>
      <c r="W2781" s="39">
        <v>3.9885131179203336E-4</v>
      </c>
      <c r="X2781" s="35">
        <v>990.85798383302142</v>
      </c>
      <c r="Y2781" s="35"/>
      <c r="Z2781" s="49">
        <v>0</v>
      </c>
      <c r="AC2781" t="s">
        <v>301</v>
      </c>
      <c r="AD2781" t="s">
        <v>302</v>
      </c>
      <c r="AE2781" t="s">
        <v>277</v>
      </c>
    </row>
    <row r="2782" spans="1:31" outlineLevel="1" x14ac:dyDescent="0.35">
      <c r="A2782" s="6" t="s">
        <v>398</v>
      </c>
      <c r="B2782" s="7" t="s">
        <v>562</v>
      </c>
      <c r="C2782" s="7" t="s">
        <v>277</v>
      </c>
      <c r="D2782" s="7" t="s">
        <v>301</v>
      </c>
      <c r="E2782" s="7" t="s">
        <v>302</v>
      </c>
      <c r="F2782" s="7" t="s">
        <v>563</v>
      </c>
      <c r="G2782" s="8">
        <v>5339097</v>
      </c>
      <c r="H2782" s="16" t="s">
        <v>2484</v>
      </c>
      <c r="I2782" s="18">
        <v>1377.778</v>
      </c>
      <c r="J2782" s="19">
        <v>180.59800000000001</v>
      </c>
      <c r="K2782" s="19">
        <v>1692.277</v>
      </c>
      <c r="L2782" s="19">
        <v>953.85599999999999</v>
      </c>
      <c r="M2782" s="19">
        <v>180.59800000000001</v>
      </c>
      <c r="N2782" s="19">
        <v>0</v>
      </c>
      <c r="O2782" s="19">
        <v>662.55399999999997</v>
      </c>
      <c r="P2782" s="19">
        <v>541.96100000000001</v>
      </c>
      <c r="Q2782" s="19"/>
      <c r="R2782" s="19"/>
      <c r="S2782" s="19"/>
      <c r="T2782" s="19"/>
      <c r="U2782" s="25">
        <v>5589.6220000000003</v>
      </c>
      <c r="V2782" s="18">
        <v>698.70275000000004</v>
      </c>
      <c r="W2782" s="39">
        <v>3.311690514165059E-4</v>
      </c>
      <c r="X2782" s="35">
        <v>822.71635793328107</v>
      </c>
      <c r="Y2782" s="35"/>
      <c r="Z2782" s="49">
        <v>0</v>
      </c>
      <c r="AC2782" t="s">
        <v>301</v>
      </c>
      <c r="AD2782" t="s">
        <v>302</v>
      </c>
      <c r="AE2782" t="s">
        <v>277</v>
      </c>
    </row>
    <row r="2783" spans="1:31" outlineLevel="1" x14ac:dyDescent="0.35">
      <c r="A2783" s="6" t="s">
        <v>398</v>
      </c>
      <c r="B2783" s="7" t="s">
        <v>562</v>
      </c>
      <c r="C2783" s="7" t="s">
        <v>277</v>
      </c>
      <c r="D2783" s="7" t="s">
        <v>301</v>
      </c>
      <c r="E2783" s="7" t="s">
        <v>302</v>
      </c>
      <c r="F2783" s="7" t="s">
        <v>563</v>
      </c>
      <c r="G2783" s="8">
        <v>5120288</v>
      </c>
      <c r="H2783" s="16" t="s">
        <v>2485</v>
      </c>
      <c r="I2783" s="18">
        <v>1435.644</v>
      </c>
      <c r="J2783" s="19">
        <v>0</v>
      </c>
      <c r="K2783" s="19">
        <v>1692.277</v>
      </c>
      <c r="L2783" s="19">
        <v>835.98500000000001</v>
      </c>
      <c r="M2783" s="19">
        <v>180.59800000000001</v>
      </c>
      <c r="N2783" s="19">
        <v>2042.6379999999999</v>
      </c>
      <c r="O2783" s="19">
        <v>2230.4029999999998</v>
      </c>
      <c r="P2783" s="19">
        <v>198.72</v>
      </c>
      <c r="Q2783" s="19"/>
      <c r="R2783" s="19"/>
      <c r="S2783" s="19"/>
      <c r="T2783" s="19"/>
      <c r="U2783" s="25">
        <v>8616.2649999999994</v>
      </c>
      <c r="V2783" s="18">
        <v>1077.0331249999999</v>
      </c>
      <c r="W2783" s="39">
        <v>5.1048895735762451E-4</v>
      </c>
      <c r="X2783" s="35">
        <v>1268.1970551475576</v>
      </c>
      <c r="Y2783" s="35"/>
      <c r="Z2783" s="49">
        <v>0</v>
      </c>
      <c r="AC2783" t="s">
        <v>301</v>
      </c>
      <c r="AD2783" t="s">
        <v>302</v>
      </c>
      <c r="AE2783" t="s">
        <v>277</v>
      </c>
    </row>
    <row r="2784" spans="1:31" outlineLevel="1" x14ac:dyDescent="0.35">
      <c r="A2784" s="6" t="s">
        <v>398</v>
      </c>
      <c r="B2784" s="7" t="s">
        <v>562</v>
      </c>
      <c r="C2784" s="7" t="s">
        <v>277</v>
      </c>
      <c r="D2784" s="7" t="s">
        <v>301</v>
      </c>
      <c r="E2784" s="7" t="s">
        <v>302</v>
      </c>
      <c r="F2784" s="7" t="s">
        <v>563</v>
      </c>
      <c r="G2784" s="8">
        <v>5330612</v>
      </c>
      <c r="H2784" s="16" t="s">
        <v>2486</v>
      </c>
      <c r="I2784" s="18">
        <v>778.11900000000003</v>
      </c>
      <c r="J2784" s="19">
        <v>180.59800000000001</v>
      </c>
      <c r="K2784" s="19">
        <v>1322.386</v>
      </c>
      <c r="L2784" s="19">
        <v>359.05700000000002</v>
      </c>
      <c r="M2784" s="19">
        <v>657.52599999999995</v>
      </c>
      <c r="N2784" s="19">
        <v>0</v>
      </c>
      <c r="O2784" s="19">
        <v>359.05700000000002</v>
      </c>
      <c r="P2784" s="19">
        <v>238.464</v>
      </c>
      <c r="Q2784" s="19"/>
      <c r="R2784" s="19"/>
      <c r="S2784" s="19"/>
      <c r="T2784" s="19"/>
      <c r="U2784" s="25">
        <v>3895.2069999999994</v>
      </c>
      <c r="V2784" s="18">
        <v>486.90087499999993</v>
      </c>
      <c r="W2784" s="39">
        <v>2.3077982862900807E-4</v>
      </c>
      <c r="X2784" s="35">
        <v>573.32150840186</v>
      </c>
      <c r="Y2784" s="35"/>
      <c r="Z2784" s="49">
        <v>0</v>
      </c>
      <c r="AC2784" t="s">
        <v>301</v>
      </c>
      <c r="AD2784" t="s">
        <v>302</v>
      </c>
      <c r="AE2784" t="s">
        <v>277</v>
      </c>
    </row>
    <row r="2785" spans="1:31" outlineLevel="1" x14ac:dyDescent="0.35">
      <c r="A2785" s="6" t="s">
        <v>398</v>
      </c>
      <c r="B2785" s="7" t="s">
        <v>562</v>
      </c>
      <c r="C2785" s="7" t="s">
        <v>277</v>
      </c>
      <c r="D2785" s="7" t="s">
        <v>301</v>
      </c>
      <c r="E2785" s="7" t="s">
        <v>302</v>
      </c>
      <c r="F2785" s="7" t="s">
        <v>563</v>
      </c>
      <c r="G2785" s="8">
        <v>5127229</v>
      </c>
      <c r="H2785" s="16" t="s">
        <v>2487</v>
      </c>
      <c r="I2785" s="18">
        <v>1121.3</v>
      </c>
      <c r="J2785" s="19">
        <v>0</v>
      </c>
      <c r="K2785" s="19">
        <v>1627.2439999999999</v>
      </c>
      <c r="L2785" s="19">
        <v>780.42499999999995</v>
      </c>
      <c r="M2785" s="19">
        <v>835.98500000000001</v>
      </c>
      <c r="N2785" s="19">
        <v>953.85599999999999</v>
      </c>
      <c r="O2785" s="19">
        <v>1507.8440000000001</v>
      </c>
      <c r="P2785" s="19">
        <v>597.52099999999996</v>
      </c>
      <c r="Q2785" s="19"/>
      <c r="R2785" s="19"/>
      <c r="S2785" s="19"/>
      <c r="T2785" s="19"/>
      <c r="U2785" s="25">
        <v>7424.1749999999993</v>
      </c>
      <c r="V2785" s="18">
        <v>928.02187499999991</v>
      </c>
      <c r="W2785" s="39">
        <v>4.3986104826053304E-4</v>
      </c>
      <c r="X2785" s="35">
        <v>1092.7376156490218</v>
      </c>
      <c r="Y2785" s="35"/>
      <c r="Z2785" s="49">
        <v>0</v>
      </c>
      <c r="AC2785" t="s">
        <v>301</v>
      </c>
      <c r="AD2785" t="s">
        <v>302</v>
      </c>
      <c r="AE2785" t="s">
        <v>277</v>
      </c>
    </row>
    <row r="2786" spans="1:31" outlineLevel="1" x14ac:dyDescent="0.35">
      <c r="A2786" s="6" t="s">
        <v>398</v>
      </c>
      <c r="B2786" s="7" t="s">
        <v>562</v>
      </c>
      <c r="C2786" s="7" t="s">
        <v>277</v>
      </c>
      <c r="D2786" s="7" t="s">
        <v>301</v>
      </c>
      <c r="E2786" s="7" t="s">
        <v>302</v>
      </c>
      <c r="F2786" s="7" t="s">
        <v>563</v>
      </c>
      <c r="G2786" s="8">
        <v>5331884</v>
      </c>
      <c r="H2786" s="16" t="s">
        <v>2488</v>
      </c>
      <c r="I2786" s="18">
        <v>1179.1659999999999</v>
      </c>
      <c r="J2786" s="19">
        <v>180.59800000000001</v>
      </c>
      <c r="K2786" s="19">
        <v>910.49199999999996</v>
      </c>
      <c r="L2786" s="19">
        <v>835.98500000000001</v>
      </c>
      <c r="M2786" s="19">
        <v>657.52599999999995</v>
      </c>
      <c r="N2786" s="19">
        <v>303.49700000000001</v>
      </c>
      <c r="O2786" s="19">
        <v>662.55399999999997</v>
      </c>
      <c r="P2786" s="19">
        <v>303.49700000000001</v>
      </c>
      <c r="Q2786" s="19"/>
      <c r="R2786" s="19"/>
      <c r="S2786" s="19"/>
      <c r="T2786" s="19"/>
      <c r="U2786" s="25">
        <v>5033.3149999999996</v>
      </c>
      <c r="V2786" s="18">
        <v>629.16437499999995</v>
      </c>
      <c r="W2786" s="39">
        <v>2.9820945924974356E-4</v>
      </c>
      <c r="X2786" s="35">
        <v>740.83553147796977</v>
      </c>
      <c r="Y2786" s="35"/>
      <c r="Z2786" s="49">
        <v>0</v>
      </c>
      <c r="AC2786" t="s">
        <v>301</v>
      </c>
      <c r="AD2786" t="s">
        <v>302</v>
      </c>
      <c r="AE2786" t="s">
        <v>277</v>
      </c>
    </row>
    <row r="2787" spans="1:31" outlineLevel="1" x14ac:dyDescent="0.35">
      <c r="A2787" s="6" t="s">
        <v>398</v>
      </c>
      <c r="B2787" s="7" t="s">
        <v>562</v>
      </c>
      <c r="C2787" s="7" t="s">
        <v>277</v>
      </c>
      <c r="D2787" s="7" t="s">
        <v>301</v>
      </c>
      <c r="E2787" s="7" t="s">
        <v>302</v>
      </c>
      <c r="F2787" s="7" t="s">
        <v>563</v>
      </c>
      <c r="G2787" s="8">
        <v>5335392</v>
      </c>
      <c r="H2787" s="16" t="s">
        <v>2489</v>
      </c>
      <c r="I2787" s="18">
        <v>0</v>
      </c>
      <c r="J2787" s="19">
        <v>539.65499999999997</v>
      </c>
      <c r="K2787" s="19">
        <v>303.49700000000001</v>
      </c>
      <c r="L2787" s="19">
        <v>1083.923</v>
      </c>
      <c r="M2787" s="19">
        <v>0</v>
      </c>
      <c r="N2787" s="19">
        <v>0</v>
      </c>
      <c r="O2787" s="19">
        <v>597.52099999999996</v>
      </c>
      <c r="P2787" s="19">
        <v>0</v>
      </c>
      <c r="Q2787" s="19"/>
      <c r="R2787" s="19"/>
      <c r="S2787" s="19"/>
      <c r="T2787" s="19"/>
      <c r="U2787" s="25">
        <v>2524.596</v>
      </c>
      <c r="V2787" s="18">
        <v>315.5745</v>
      </c>
      <c r="W2787" s="39">
        <v>1.4957506295236155E-4</v>
      </c>
      <c r="X2787" s="35">
        <v>371.5862050015063</v>
      </c>
      <c r="Y2787" s="35"/>
      <c r="Z2787" s="49">
        <v>0</v>
      </c>
      <c r="AC2787" t="s">
        <v>301</v>
      </c>
      <c r="AD2787" t="s">
        <v>302</v>
      </c>
      <c r="AE2787" t="s">
        <v>277</v>
      </c>
    </row>
    <row r="2788" spans="1:31" outlineLevel="1" x14ac:dyDescent="0.35">
      <c r="A2788" s="6" t="s">
        <v>398</v>
      </c>
      <c r="B2788" s="7" t="s">
        <v>562</v>
      </c>
      <c r="C2788" s="7" t="s">
        <v>277</v>
      </c>
      <c r="D2788" s="7" t="s">
        <v>301</v>
      </c>
      <c r="E2788" s="7" t="s">
        <v>302</v>
      </c>
      <c r="F2788" s="7" t="s">
        <v>563</v>
      </c>
      <c r="G2788" s="8">
        <v>5337684</v>
      </c>
      <c r="H2788" s="16" t="s">
        <v>2490</v>
      </c>
      <c r="I2788" s="18">
        <v>1121.3</v>
      </c>
      <c r="J2788" s="19">
        <v>484.09500000000003</v>
      </c>
      <c r="K2788" s="19">
        <v>1627.2439999999999</v>
      </c>
      <c r="L2788" s="19">
        <v>476.928</v>
      </c>
      <c r="M2788" s="19">
        <v>657.52599999999995</v>
      </c>
      <c r="N2788" s="19">
        <v>662.55399999999997</v>
      </c>
      <c r="O2788" s="19">
        <v>664.69200000000001</v>
      </c>
      <c r="P2788" s="19">
        <v>238.464</v>
      </c>
      <c r="Q2788" s="19"/>
      <c r="R2788" s="19"/>
      <c r="S2788" s="19"/>
      <c r="T2788" s="19"/>
      <c r="U2788" s="25">
        <v>5932.8029999999999</v>
      </c>
      <c r="V2788" s="18">
        <v>741.60037499999999</v>
      </c>
      <c r="W2788" s="39">
        <v>3.5150154013115741E-4</v>
      </c>
      <c r="X2788" s="35">
        <v>873.22793500090768</v>
      </c>
      <c r="Y2788" s="35"/>
      <c r="Z2788" s="49">
        <v>0</v>
      </c>
      <c r="AC2788" t="s">
        <v>301</v>
      </c>
      <c r="AD2788" t="s">
        <v>302</v>
      </c>
      <c r="AE2788" t="s">
        <v>277</v>
      </c>
    </row>
    <row r="2789" spans="1:31" outlineLevel="1" x14ac:dyDescent="0.35">
      <c r="A2789" s="6" t="s">
        <v>398</v>
      </c>
      <c r="B2789" s="7" t="s">
        <v>562</v>
      </c>
      <c r="C2789" s="7" t="s">
        <v>277</v>
      </c>
      <c r="D2789" s="7" t="s">
        <v>301</v>
      </c>
      <c r="E2789" s="7" t="s">
        <v>302</v>
      </c>
      <c r="F2789" s="7" t="s">
        <v>563</v>
      </c>
      <c r="G2789" s="8">
        <v>5330885</v>
      </c>
      <c r="H2789" s="16" t="s">
        <v>2491</v>
      </c>
      <c r="I2789" s="18">
        <v>476.928</v>
      </c>
      <c r="J2789" s="19">
        <v>0</v>
      </c>
      <c r="K2789" s="19">
        <v>791.25900000000001</v>
      </c>
      <c r="L2789" s="19">
        <v>303.49700000000001</v>
      </c>
      <c r="M2789" s="19">
        <v>180.59800000000001</v>
      </c>
      <c r="N2789" s="19">
        <v>0</v>
      </c>
      <c r="O2789" s="19">
        <v>1204.5150000000001</v>
      </c>
      <c r="P2789" s="19">
        <v>0</v>
      </c>
      <c r="Q2789" s="19"/>
      <c r="R2789" s="19"/>
      <c r="S2789" s="19"/>
      <c r="T2789" s="19"/>
      <c r="U2789" s="25">
        <v>2956.797</v>
      </c>
      <c r="V2789" s="18">
        <v>369.599625</v>
      </c>
      <c r="W2789" s="39">
        <v>1.7518173102245023E-4</v>
      </c>
      <c r="X2789" s="35">
        <v>435.2003156900505</v>
      </c>
      <c r="Y2789" s="35"/>
      <c r="Z2789" s="49">
        <v>0</v>
      </c>
      <c r="AC2789" t="s">
        <v>301</v>
      </c>
      <c r="AD2789" t="s">
        <v>302</v>
      </c>
      <c r="AE2789" t="s">
        <v>277</v>
      </c>
    </row>
    <row r="2790" spans="1:31" outlineLevel="1" x14ac:dyDescent="0.35">
      <c r="A2790" s="6" t="s">
        <v>398</v>
      </c>
      <c r="B2790" s="7" t="s">
        <v>562</v>
      </c>
      <c r="C2790" s="7" t="s">
        <v>277</v>
      </c>
      <c r="D2790" s="7" t="s">
        <v>301</v>
      </c>
      <c r="E2790" s="7" t="s">
        <v>302</v>
      </c>
      <c r="F2790" s="7" t="s">
        <v>563</v>
      </c>
      <c r="G2790" s="8">
        <v>5120143</v>
      </c>
      <c r="H2790" s="16" t="s">
        <v>2492</v>
      </c>
      <c r="I2790" s="18">
        <v>1121.3</v>
      </c>
      <c r="J2790" s="19">
        <v>0</v>
      </c>
      <c r="K2790" s="19">
        <v>1930.741</v>
      </c>
      <c r="L2790" s="19">
        <v>0</v>
      </c>
      <c r="M2790" s="19">
        <v>0</v>
      </c>
      <c r="N2790" s="19">
        <v>1623.577</v>
      </c>
      <c r="O2790" s="19">
        <v>1139.482</v>
      </c>
      <c r="P2790" s="19">
        <v>843.15200000000004</v>
      </c>
      <c r="Q2790" s="19"/>
      <c r="R2790" s="19"/>
      <c r="S2790" s="19"/>
      <c r="T2790" s="19"/>
      <c r="U2790" s="25">
        <v>6658.2520000000004</v>
      </c>
      <c r="V2790" s="18">
        <v>832.28150000000005</v>
      </c>
      <c r="W2790" s="39">
        <v>3.9448231006176325E-4</v>
      </c>
      <c r="X2790" s="35">
        <v>980.0041640815756</v>
      </c>
      <c r="Y2790" s="35"/>
      <c r="Z2790" s="49">
        <v>0</v>
      </c>
      <c r="AC2790" t="s">
        <v>301</v>
      </c>
      <c r="AD2790" t="s">
        <v>302</v>
      </c>
      <c r="AE2790" t="s">
        <v>277</v>
      </c>
    </row>
    <row r="2791" spans="1:31" outlineLevel="1" x14ac:dyDescent="0.35">
      <c r="A2791" s="6" t="s">
        <v>398</v>
      </c>
      <c r="B2791" s="7" t="s">
        <v>562</v>
      </c>
      <c r="C2791" s="7" t="s">
        <v>277</v>
      </c>
      <c r="D2791" s="7" t="s">
        <v>301</v>
      </c>
      <c r="E2791" s="7" t="s">
        <v>302</v>
      </c>
      <c r="F2791" s="7" t="s">
        <v>563</v>
      </c>
      <c r="G2791" s="8">
        <v>5331936</v>
      </c>
      <c r="H2791" s="16" t="s">
        <v>2493</v>
      </c>
      <c r="I2791" s="18">
        <v>720.25199999999995</v>
      </c>
      <c r="J2791" s="19">
        <v>0</v>
      </c>
      <c r="K2791" s="19">
        <v>966.05100000000004</v>
      </c>
      <c r="L2791" s="19">
        <v>0</v>
      </c>
      <c r="M2791" s="19">
        <v>0</v>
      </c>
      <c r="N2791" s="19">
        <v>303.49700000000001</v>
      </c>
      <c r="O2791" s="19">
        <v>238.464</v>
      </c>
      <c r="P2791" s="19">
        <v>238.464</v>
      </c>
      <c r="Q2791" s="19"/>
      <c r="R2791" s="19"/>
      <c r="S2791" s="19"/>
      <c r="T2791" s="19"/>
      <c r="U2791" s="25">
        <v>2466.7280000000001</v>
      </c>
      <c r="V2791" s="18">
        <v>308.34100000000001</v>
      </c>
      <c r="W2791" s="39">
        <v>1.4614655013568621E-4</v>
      </c>
      <c r="X2791" s="35">
        <v>363.06882221589336</v>
      </c>
      <c r="Y2791" s="35"/>
      <c r="Z2791" s="49">
        <v>0</v>
      </c>
      <c r="AC2791" t="s">
        <v>301</v>
      </c>
      <c r="AD2791" t="s">
        <v>302</v>
      </c>
      <c r="AE2791" t="s">
        <v>277</v>
      </c>
    </row>
    <row r="2792" spans="1:31" outlineLevel="1" x14ac:dyDescent="0.35">
      <c r="A2792" s="6" t="s">
        <v>398</v>
      </c>
      <c r="B2792" s="7" t="s">
        <v>4634</v>
      </c>
      <c r="C2792" s="7" t="s">
        <v>277</v>
      </c>
      <c r="D2792" s="7" t="s">
        <v>301</v>
      </c>
      <c r="E2792" s="7" t="s">
        <v>302</v>
      </c>
      <c r="F2792" s="7" t="s">
        <v>563</v>
      </c>
      <c r="G2792" s="8">
        <v>5332250</v>
      </c>
      <c r="H2792" s="16" t="s">
        <v>2494</v>
      </c>
      <c r="I2792" s="18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0</v>
      </c>
      <c r="O2792" s="19">
        <v>476.928</v>
      </c>
      <c r="P2792" s="19">
        <v>180.59800000000001</v>
      </c>
      <c r="Q2792" s="19"/>
      <c r="R2792" s="19"/>
      <c r="S2792" s="19"/>
      <c r="T2792" s="19"/>
      <c r="U2792" s="25">
        <v>657.52600000000007</v>
      </c>
      <c r="V2792" s="18">
        <v>82.190750000000008</v>
      </c>
      <c r="W2792" s="39">
        <v>3.8956527239532379E-5</v>
      </c>
      <c r="X2792" s="35">
        <v>96.778887009969296</v>
      </c>
      <c r="Y2792" s="35"/>
      <c r="Z2792" s="49">
        <v>0</v>
      </c>
      <c r="AC2792" t="s">
        <v>301</v>
      </c>
      <c r="AD2792" t="s">
        <v>302</v>
      </c>
      <c r="AE2792" t="s">
        <v>277</v>
      </c>
    </row>
    <row r="2793" spans="1:31" outlineLevel="1" x14ac:dyDescent="0.35">
      <c r="A2793" s="6" t="s">
        <v>398</v>
      </c>
      <c r="B2793" s="7" t="s">
        <v>562</v>
      </c>
      <c r="C2793" s="7" t="s">
        <v>277</v>
      </c>
      <c r="D2793" s="7" t="s">
        <v>301</v>
      </c>
      <c r="E2793" s="7" t="s">
        <v>302</v>
      </c>
      <c r="F2793" s="7" t="s">
        <v>563</v>
      </c>
      <c r="G2793" s="8">
        <v>5296747</v>
      </c>
      <c r="H2793" s="16" t="s">
        <v>2495</v>
      </c>
      <c r="I2793" s="18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359.05700000000002</v>
      </c>
      <c r="P2793" s="19">
        <v>0</v>
      </c>
      <c r="Q2793" s="19"/>
      <c r="R2793" s="19"/>
      <c r="S2793" s="19"/>
      <c r="T2793" s="19"/>
      <c r="U2793" s="25">
        <v>359.05700000000002</v>
      </c>
      <c r="V2793" s="18">
        <v>44.882125000000002</v>
      </c>
      <c r="W2793" s="39">
        <v>2.1273096122502801E-5</v>
      </c>
      <c r="X2793" s="35">
        <v>52.848308406266128</v>
      </c>
      <c r="Y2793" s="35"/>
      <c r="Z2793" s="49">
        <v>0</v>
      </c>
      <c r="AC2793" t="s">
        <v>301</v>
      </c>
      <c r="AD2793" t="s">
        <v>302</v>
      </c>
      <c r="AE2793" t="s">
        <v>277</v>
      </c>
    </row>
    <row r="2794" spans="1:31" outlineLevel="1" x14ac:dyDescent="0.35">
      <c r="A2794" s="6" t="s">
        <v>398</v>
      </c>
      <c r="B2794" s="7" t="s">
        <v>562</v>
      </c>
      <c r="C2794" s="7" t="s">
        <v>277</v>
      </c>
      <c r="D2794" s="7" t="s">
        <v>301</v>
      </c>
      <c r="E2794" s="7" t="s">
        <v>302</v>
      </c>
      <c r="F2794" s="7" t="s">
        <v>563</v>
      </c>
      <c r="G2794" s="8">
        <v>5301845</v>
      </c>
      <c r="H2794" s="16" t="s">
        <v>2496</v>
      </c>
      <c r="I2794" s="18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359.05700000000002</v>
      </c>
      <c r="P2794" s="19">
        <v>1026.056</v>
      </c>
      <c r="Q2794" s="19"/>
      <c r="R2794" s="19"/>
      <c r="S2794" s="19"/>
      <c r="T2794" s="19"/>
      <c r="U2794" s="25">
        <v>1385.1130000000001</v>
      </c>
      <c r="V2794" s="18">
        <v>173.13912500000001</v>
      </c>
      <c r="W2794" s="39">
        <v>8.20639675303036E-5</v>
      </c>
      <c r="X2794" s="35">
        <v>203.86980062087216</v>
      </c>
      <c r="Y2794" s="35"/>
      <c r="Z2794" s="49">
        <v>0</v>
      </c>
      <c r="AC2794" t="s">
        <v>301</v>
      </c>
      <c r="AD2794" t="s">
        <v>302</v>
      </c>
      <c r="AE2794" t="s">
        <v>277</v>
      </c>
    </row>
    <row r="2795" spans="1:31" outlineLevel="1" x14ac:dyDescent="0.35">
      <c r="A2795" s="6" t="s">
        <v>398</v>
      </c>
      <c r="B2795" s="7" t="s">
        <v>562</v>
      </c>
      <c r="C2795" s="7" t="s">
        <v>277</v>
      </c>
      <c r="D2795" s="7" t="s">
        <v>301</v>
      </c>
      <c r="E2795" s="7" t="s">
        <v>302</v>
      </c>
      <c r="F2795" s="7" t="s">
        <v>563</v>
      </c>
      <c r="G2795" s="8">
        <v>5336353</v>
      </c>
      <c r="H2795" s="16" t="s">
        <v>2497</v>
      </c>
      <c r="I2795" s="18">
        <v>1197.18</v>
      </c>
      <c r="J2795" s="19">
        <v>0</v>
      </c>
      <c r="K2795" s="19">
        <v>1563.5719999999999</v>
      </c>
      <c r="L2795" s="19">
        <v>953.85599999999999</v>
      </c>
      <c r="M2795" s="19">
        <v>843.15200000000004</v>
      </c>
      <c r="N2795" s="19">
        <v>359.05700000000002</v>
      </c>
      <c r="O2795" s="19">
        <v>359.05700000000002</v>
      </c>
      <c r="P2795" s="19">
        <v>1269.548</v>
      </c>
      <c r="Q2795" s="19"/>
      <c r="R2795" s="19"/>
      <c r="S2795" s="19"/>
      <c r="T2795" s="19"/>
      <c r="U2795" s="25">
        <v>6545.4219999999996</v>
      </c>
      <c r="V2795" s="18">
        <v>818.17774999999995</v>
      </c>
      <c r="W2795" s="39">
        <v>3.8779745658306205E-4</v>
      </c>
      <c r="X2795" s="35">
        <v>963.39712219831176</v>
      </c>
      <c r="Y2795" s="35"/>
      <c r="Z2795" s="49">
        <v>0</v>
      </c>
      <c r="AC2795" t="s">
        <v>301</v>
      </c>
      <c r="AD2795" t="s">
        <v>302</v>
      </c>
      <c r="AE2795" t="s">
        <v>277</v>
      </c>
    </row>
    <row r="2796" spans="1:31" outlineLevel="1" x14ac:dyDescent="0.35">
      <c r="A2796" s="6" t="s">
        <v>398</v>
      </c>
      <c r="B2796" s="7" t="s">
        <v>562</v>
      </c>
      <c r="C2796" s="7" t="s">
        <v>277</v>
      </c>
      <c r="D2796" s="7" t="s">
        <v>301</v>
      </c>
      <c r="E2796" s="7" t="s">
        <v>302</v>
      </c>
      <c r="F2796" s="7" t="s">
        <v>563</v>
      </c>
      <c r="G2796" s="8">
        <v>5137707</v>
      </c>
      <c r="H2796" s="16" t="s">
        <v>2498</v>
      </c>
      <c r="I2796" s="18">
        <v>778.11900000000003</v>
      </c>
      <c r="J2796" s="19">
        <v>0</v>
      </c>
      <c r="K2796" s="19">
        <v>780.42499999999995</v>
      </c>
      <c r="L2796" s="19">
        <v>484.09500000000003</v>
      </c>
      <c r="M2796" s="19">
        <v>359.05700000000002</v>
      </c>
      <c r="N2796" s="19">
        <v>0</v>
      </c>
      <c r="O2796" s="19">
        <v>303.49700000000001</v>
      </c>
      <c r="P2796" s="19">
        <v>419.06200000000001</v>
      </c>
      <c r="Q2796" s="19"/>
      <c r="R2796" s="19"/>
      <c r="S2796" s="19"/>
      <c r="T2796" s="19"/>
      <c r="U2796" s="25">
        <v>3124.2549999999997</v>
      </c>
      <c r="V2796" s="18">
        <v>390.53187499999996</v>
      </c>
      <c r="W2796" s="39">
        <v>1.8510313662234681E-4</v>
      </c>
      <c r="X2796" s="35">
        <v>459.84785641226591</v>
      </c>
      <c r="Y2796" s="35"/>
      <c r="Z2796" s="49">
        <v>0</v>
      </c>
      <c r="AC2796" t="s">
        <v>301</v>
      </c>
      <c r="AD2796" t="s">
        <v>302</v>
      </c>
      <c r="AE2796" t="s">
        <v>277</v>
      </c>
    </row>
    <row r="2797" spans="1:31" outlineLevel="1" x14ac:dyDescent="0.35">
      <c r="A2797" s="6" t="s">
        <v>398</v>
      </c>
      <c r="B2797" s="7" t="s">
        <v>562</v>
      </c>
      <c r="C2797" s="7" t="s">
        <v>277</v>
      </c>
      <c r="D2797" s="7" t="s">
        <v>301</v>
      </c>
      <c r="E2797" s="7" t="s">
        <v>302</v>
      </c>
      <c r="F2797" s="7" t="s">
        <v>563</v>
      </c>
      <c r="G2797" s="8">
        <v>5137015</v>
      </c>
      <c r="H2797" s="16" t="s">
        <v>2499</v>
      </c>
      <c r="I2797" s="18">
        <v>419.06200000000001</v>
      </c>
      <c r="J2797" s="19">
        <v>1197.181</v>
      </c>
      <c r="K2797" s="19">
        <v>662.55399999999997</v>
      </c>
      <c r="L2797" s="19">
        <v>484.09500000000003</v>
      </c>
      <c r="M2797" s="19">
        <v>0</v>
      </c>
      <c r="N2797" s="19">
        <v>303.49700000000001</v>
      </c>
      <c r="O2797" s="19">
        <v>0</v>
      </c>
      <c r="P2797" s="19">
        <v>845.45799999999997</v>
      </c>
      <c r="Q2797" s="19"/>
      <c r="R2797" s="19"/>
      <c r="S2797" s="19"/>
      <c r="T2797" s="19"/>
      <c r="U2797" s="25">
        <v>3911.8469999999998</v>
      </c>
      <c r="V2797" s="18">
        <v>488.98087499999997</v>
      </c>
      <c r="W2797" s="39">
        <v>2.3176570084283053E-4</v>
      </c>
      <c r="X2797" s="35">
        <v>575.77069015261338</v>
      </c>
      <c r="Y2797" s="35"/>
      <c r="Z2797" s="49">
        <v>0</v>
      </c>
      <c r="AC2797" t="s">
        <v>301</v>
      </c>
      <c r="AD2797" t="s">
        <v>302</v>
      </c>
      <c r="AE2797" t="s">
        <v>277</v>
      </c>
    </row>
    <row r="2798" spans="1:31" outlineLevel="1" x14ac:dyDescent="0.35">
      <c r="A2798" s="6" t="s">
        <v>398</v>
      </c>
      <c r="B2798" s="7" t="s">
        <v>562</v>
      </c>
      <c r="C2798" s="7" t="s">
        <v>277</v>
      </c>
      <c r="D2798" s="7" t="s">
        <v>301</v>
      </c>
      <c r="E2798" s="7" t="s">
        <v>302</v>
      </c>
      <c r="F2798" s="7" t="s">
        <v>563</v>
      </c>
      <c r="G2798" s="8">
        <v>5271274</v>
      </c>
      <c r="H2798" s="16" t="s">
        <v>2500</v>
      </c>
      <c r="I2798" s="18">
        <v>882.83600000000001</v>
      </c>
      <c r="J2798" s="19">
        <v>0</v>
      </c>
      <c r="K2798" s="19">
        <v>0</v>
      </c>
      <c r="L2798" s="19">
        <v>0</v>
      </c>
      <c r="M2798" s="19">
        <v>0</v>
      </c>
      <c r="N2798" s="19">
        <v>0</v>
      </c>
      <c r="O2798" s="19">
        <v>0</v>
      </c>
      <c r="P2798" s="19">
        <v>359.05700000000002</v>
      </c>
      <c r="Q2798" s="19"/>
      <c r="R2798" s="19"/>
      <c r="S2798" s="19"/>
      <c r="T2798" s="19"/>
      <c r="U2798" s="25">
        <v>1241.893</v>
      </c>
      <c r="V2798" s="18">
        <v>155.236625</v>
      </c>
      <c r="W2798" s="39">
        <v>7.3578593824555344E-5</v>
      </c>
      <c r="X2798" s="35">
        <v>182.78976394161108</v>
      </c>
      <c r="Y2798" s="35"/>
      <c r="Z2798" s="49">
        <v>0</v>
      </c>
      <c r="AC2798" t="s">
        <v>301</v>
      </c>
      <c r="AD2798" t="s">
        <v>302</v>
      </c>
      <c r="AE2798" t="s">
        <v>277</v>
      </c>
    </row>
    <row r="2799" spans="1:31" outlineLevel="1" x14ac:dyDescent="0.35">
      <c r="A2799" s="6" t="s">
        <v>398</v>
      </c>
      <c r="B2799" s="7" t="s">
        <v>562</v>
      </c>
      <c r="C2799" s="7" t="s">
        <v>277</v>
      </c>
      <c r="D2799" s="7" t="s">
        <v>301</v>
      </c>
      <c r="E2799" s="7" t="s">
        <v>302</v>
      </c>
      <c r="F2799" s="7" t="s">
        <v>563</v>
      </c>
      <c r="G2799" s="8">
        <v>5292149</v>
      </c>
      <c r="H2799" s="16" t="s">
        <v>2501</v>
      </c>
      <c r="I2799" s="18">
        <v>882.83600000000001</v>
      </c>
      <c r="J2799" s="19">
        <v>419.06200000000001</v>
      </c>
      <c r="K2799" s="19">
        <v>0</v>
      </c>
      <c r="L2799" s="19">
        <v>0</v>
      </c>
      <c r="M2799" s="19">
        <v>0</v>
      </c>
      <c r="N2799" s="19">
        <v>0</v>
      </c>
      <c r="O2799" s="19">
        <v>476.928</v>
      </c>
      <c r="P2799" s="19">
        <v>1.9999999995343388E-4</v>
      </c>
      <c r="Q2799" s="19"/>
      <c r="R2799" s="19"/>
      <c r="S2799" s="19"/>
      <c r="T2799" s="19"/>
      <c r="U2799" s="25">
        <v>1778.8262</v>
      </c>
      <c r="V2799" s="18">
        <v>222.353275</v>
      </c>
      <c r="W2799" s="39">
        <v>1.0539034397832765E-4</v>
      </c>
      <c r="X2799" s="35">
        <v>261.81903045685345</v>
      </c>
      <c r="Y2799" s="35"/>
      <c r="Z2799" s="49">
        <v>0</v>
      </c>
      <c r="AC2799" t="s">
        <v>301</v>
      </c>
      <c r="AD2799" t="s">
        <v>302</v>
      </c>
      <c r="AE2799" t="s">
        <v>277</v>
      </c>
    </row>
    <row r="2800" spans="1:31" outlineLevel="1" x14ac:dyDescent="0.35">
      <c r="A2800" s="6" t="s">
        <v>398</v>
      </c>
      <c r="B2800" s="7" t="s">
        <v>562</v>
      </c>
      <c r="C2800" s="7" t="s">
        <v>277</v>
      </c>
      <c r="D2800" s="7" t="s">
        <v>301</v>
      </c>
      <c r="E2800" s="7" t="s">
        <v>302</v>
      </c>
      <c r="F2800" s="7" t="s">
        <v>563</v>
      </c>
      <c r="G2800" s="8">
        <v>5279425</v>
      </c>
      <c r="H2800" s="16" t="s">
        <v>2502</v>
      </c>
      <c r="I2800" s="18">
        <v>1424.6279999999999</v>
      </c>
      <c r="J2800" s="19">
        <v>1074.4490000000001</v>
      </c>
      <c r="K2800" s="19">
        <v>1000.707</v>
      </c>
      <c r="L2800" s="19">
        <v>0</v>
      </c>
      <c r="M2800" s="19">
        <v>359.05700000000002</v>
      </c>
      <c r="N2800" s="19">
        <v>0</v>
      </c>
      <c r="O2800" s="19">
        <v>3080.723</v>
      </c>
      <c r="P2800" s="19">
        <v>874.36800000000005</v>
      </c>
      <c r="Q2800" s="19"/>
      <c r="R2800" s="19"/>
      <c r="S2800" s="19"/>
      <c r="T2800" s="19"/>
      <c r="U2800" s="25">
        <v>7813.9320000000007</v>
      </c>
      <c r="V2800" s="18">
        <v>976.74150000000009</v>
      </c>
      <c r="W2800" s="39">
        <v>4.6295303121983574E-4</v>
      </c>
      <c r="X2800" s="35">
        <v>1150.1045466363055</v>
      </c>
      <c r="Y2800" s="35"/>
      <c r="Z2800" s="49">
        <v>0</v>
      </c>
      <c r="AC2800" t="s">
        <v>301</v>
      </c>
      <c r="AD2800" t="s">
        <v>302</v>
      </c>
      <c r="AE2800" t="s">
        <v>277</v>
      </c>
    </row>
    <row r="2801" spans="1:31" outlineLevel="1" x14ac:dyDescent="0.35">
      <c r="A2801" s="6" t="s">
        <v>398</v>
      </c>
      <c r="B2801" s="7" t="s">
        <v>562</v>
      </c>
      <c r="C2801" s="7" t="s">
        <v>277</v>
      </c>
      <c r="D2801" s="7" t="s">
        <v>301</v>
      </c>
      <c r="E2801" s="7" t="s">
        <v>302</v>
      </c>
      <c r="F2801" s="7" t="s">
        <v>563</v>
      </c>
      <c r="G2801" s="8">
        <v>5278488</v>
      </c>
      <c r="H2801" s="16" t="s">
        <v>2503</v>
      </c>
      <c r="I2801" s="18">
        <v>1063.433</v>
      </c>
      <c r="J2801" s="19">
        <v>657.52599999999995</v>
      </c>
      <c r="K2801" s="19">
        <v>0</v>
      </c>
      <c r="L2801" s="19">
        <v>0</v>
      </c>
      <c r="M2801" s="19">
        <v>686.36199999999997</v>
      </c>
      <c r="N2801" s="19">
        <v>0</v>
      </c>
      <c r="O2801" s="19">
        <v>1197.18</v>
      </c>
      <c r="P2801" s="19">
        <v>953.85599999999999</v>
      </c>
      <c r="Q2801" s="19"/>
      <c r="R2801" s="19"/>
      <c r="S2801" s="19"/>
      <c r="T2801" s="19"/>
      <c r="U2801" s="25">
        <v>4558.357</v>
      </c>
      <c r="V2801" s="18">
        <v>569.794625</v>
      </c>
      <c r="W2801" s="39">
        <v>2.7006956171773142E-4</v>
      </c>
      <c r="X2801" s="35">
        <v>670.92817174393485</v>
      </c>
      <c r="Y2801" s="35"/>
      <c r="Z2801" s="49">
        <v>0</v>
      </c>
      <c r="AC2801" t="s">
        <v>301</v>
      </c>
      <c r="AD2801" t="s">
        <v>302</v>
      </c>
      <c r="AE2801" t="s">
        <v>277</v>
      </c>
    </row>
    <row r="2802" spans="1:31" outlineLevel="1" x14ac:dyDescent="0.35">
      <c r="A2802" s="6" t="s">
        <v>398</v>
      </c>
      <c r="B2802" s="7" t="s">
        <v>562</v>
      </c>
      <c r="C2802" s="7" t="s">
        <v>277</v>
      </c>
      <c r="D2802" s="7" t="s">
        <v>301</v>
      </c>
      <c r="E2802" s="7" t="s">
        <v>302</v>
      </c>
      <c r="F2802" s="7" t="s">
        <v>563</v>
      </c>
      <c r="G2802" s="8">
        <v>5297175</v>
      </c>
      <c r="H2802" s="16" t="s">
        <v>2504</v>
      </c>
      <c r="I2802" s="18">
        <v>882.83600000000001</v>
      </c>
      <c r="J2802" s="19">
        <v>0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19">
        <v>238.464</v>
      </c>
      <c r="Q2802" s="19"/>
      <c r="R2802" s="19"/>
      <c r="S2802" s="19"/>
      <c r="T2802" s="19"/>
      <c r="U2802" s="25">
        <v>1121.3</v>
      </c>
      <c r="V2802" s="18">
        <v>140.16249999999999</v>
      </c>
      <c r="W2802" s="39">
        <v>6.6433804889369624E-5</v>
      </c>
      <c r="X2802" s="35">
        <v>165.04011400960351</v>
      </c>
      <c r="Y2802" s="35"/>
      <c r="Z2802" s="49">
        <v>0</v>
      </c>
      <c r="AC2802" t="s">
        <v>301</v>
      </c>
      <c r="AD2802" t="s">
        <v>302</v>
      </c>
      <c r="AE2802" t="s">
        <v>277</v>
      </c>
    </row>
    <row r="2803" spans="1:31" outlineLevel="1" x14ac:dyDescent="0.35">
      <c r="A2803" s="6" t="s">
        <v>398</v>
      </c>
      <c r="B2803" s="7" t="s">
        <v>562</v>
      </c>
      <c r="C2803" s="7" t="s">
        <v>277</v>
      </c>
      <c r="D2803" s="7" t="s">
        <v>301</v>
      </c>
      <c r="E2803" s="7" t="s">
        <v>302</v>
      </c>
      <c r="F2803" s="7" t="s">
        <v>563</v>
      </c>
      <c r="G2803" s="8">
        <v>5271267</v>
      </c>
      <c r="H2803" s="16" t="s">
        <v>2505</v>
      </c>
      <c r="I2803" s="18">
        <v>1063.433</v>
      </c>
      <c r="J2803" s="19">
        <v>476.928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19"/>
      <c r="R2803" s="19"/>
      <c r="S2803" s="19"/>
      <c r="T2803" s="19"/>
      <c r="U2803" s="25">
        <v>1540.3609999999999</v>
      </c>
      <c r="V2803" s="18">
        <v>192.54512499999998</v>
      </c>
      <c r="W2803" s="39">
        <v>9.1261965694456685E-5</v>
      </c>
      <c r="X2803" s="35">
        <v>226.72019535891096</v>
      </c>
      <c r="Y2803" s="35"/>
      <c r="Z2803" s="49">
        <v>0</v>
      </c>
      <c r="AC2803" t="s">
        <v>301</v>
      </c>
      <c r="AD2803" t="s">
        <v>302</v>
      </c>
      <c r="AE2803" t="s">
        <v>277</v>
      </c>
    </row>
    <row r="2804" spans="1:31" outlineLevel="1" x14ac:dyDescent="0.35">
      <c r="A2804" s="6" t="s">
        <v>398</v>
      </c>
      <c r="B2804" s="7" t="s">
        <v>562</v>
      </c>
      <c r="C2804" s="7" t="s">
        <v>277</v>
      </c>
      <c r="D2804" s="7" t="s">
        <v>301</v>
      </c>
      <c r="E2804" s="7" t="s">
        <v>302</v>
      </c>
      <c r="F2804" s="7" t="s">
        <v>563</v>
      </c>
      <c r="G2804" s="8">
        <v>5139684</v>
      </c>
      <c r="H2804" s="16" t="s">
        <v>2506</v>
      </c>
      <c r="I2804" s="18">
        <v>3531.3409999999999</v>
      </c>
      <c r="J2804" s="19">
        <v>1192.32</v>
      </c>
      <c r="K2804" s="19">
        <v>1179.1659999999999</v>
      </c>
      <c r="L2804" s="19">
        <v>1762.95</v>
      </c>
      <c r="M2804" s="19">
        <v>686.36199999999997</v>
      </c>
      <c r="N2804" s="19">
        <v>715.39200000000005</v>
      </c>
      <c r="O2804" s="19">
        <v>6899.71</v>
      </c>
      <c r="P2804" s="19">
        <v>1312.913</v>
      </c>
      <c r="Q2804" s="19"/>
      <c r="R2804" s="19"/>
      <c r="S2804" s="19"/>
      <c r="T2804" s="19"/>
      <c r="U2804" s="25">
        <v>17280.153999999999</v>
      </c>
      <c r="V2804" s="18">
        <v>2160.0192499999998</v>
      </c>
      <c r="W2804" s="39">
        <v>1.0237994999502899E-3</v>
      </c>
      <c r="X2804" s="35">
        <v>2543.4037155654205</v>
      </c>
      <c r="Y2804" s="35"/>
      <c r="Z2804" s="49">
        <v>0</v>
      </c>
      <c r="AC2804" t="s">
        <v>301</v>
      </c>
      <c r="AD2804" t="s">
        <v>302</v>
      </c>
      <c r="AE2804" t="s">
        <v>277</v>
      </c>
    </row>
    <row r="2805" spans="1:31" outlineLevel="1" x14ac:dyDescent="0.35">
      <c r="A2805" s="6" t="s">
        <v>398</v>
      </c>
      <c r="B2805" s="7" t="s">
        <v>562</v>
      </c>
      <c r="C2805" s="7" t="s">
        <v>277</v>
      </c>
      <c r="D2805" s="7" t="s">
        <v>301</v>
      </c>
      <c r="E2805" s="7" t="s">
        <v>302</v>
      </c>
      <c r="F2805" s="7" t="s">
        <v>563</v>
      </c>
      <c r="G2805" s="8">
        <v>5272484</v>
      </c>
      <c r="H2805" s="16" t="s">
        <v>2507</v>
      </c>
      <c r="I2805" s="18">
        <v>1244.0309999999999</v>
      </c>
      <c r="J2805" s="19">
        <v>476.928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9">
        <v>0</v>
      </c>
      <c r="Q2805" s="19"/>
      <c r="R2805" s="19"/>
      <c r="S2805" s="19"/>
      <c r="T2805" s="19"/>
      <c r="U2805" s="25">
        <v>1720.9589999999998</v>
      </c>
      <c r="V2805" s="18">
        <v>215.11987499999998</v>
      </c>
      <c r="W2805" s="39">
        <v>1.019618785593549E-4</v>
      </c>
      <c r="X2805" s="35">
        <v>253.30176542036318</v>
      </c>
      <c r="Y2805" s="35"/>
      <c r="Z2805" s="49">
        <v>0</v>
      </c>
      <c r="AC2805" t="s">
        <v>301</v>
      </c>
      <c r="AD2805" t="s">
        <v>302</v>
      </c>
      <c r="AE2805" t="s">
        <v>277</v>
      </c>
    </row>
    <row r="2806" spans="1:31" outlineLevel="1" x14ac:dyDescent="0.35">
      <c r="A2806" s="6" t="s">
        <v>398</v>
      </c>
      <c r="B2806" s="7" t="s">
        <v>562</v>
      </c>
      <c r="C2806" s="7" t="s">
        <v>277</v>
      </c>
      <c r="D2806" s="7" t="s">
        <v>301</v>
      </c>
      <c r="E2806" s="7" t="s">
        <v>302</v>
      </c>
      <c r="F2806" s="7" t="s">
        <v>563</v>
      </c>
      <c r="G2806" s="8">
        <v>5290442</v>
      </c>
      <c r="H2806" s="16" t="s">
        <v>2508</v>
      </c>
      <c r="I2806" s="18">
        <v>702.23800000000006</v>
      </c>
      <c r="J2806" s="19">
        <v>238.464</v>
      </c>
      <c r="K2806" s="19">
        <v>702.23800000000006</v>
      </c>
      <c r="L2806" s="19">
        <v>0</v>
      </c>
      <c r="M2806" s="19">
        <v>0</v>
      </c>
      <c r="N2806" s="19">
        <v>238.464</v>
      </c>
      <c r="O2806" s="19">
        <v>720.25199999999995</v>
      </c>
      <c r="P2806" s="19">
        <v>238.464</v>
      </c>
      <c r="Q2806" s="19"/>
      <c r="R2806" s="19"/>
      <c r="S2806" s="19"/>
      <c r="T2806" s="19"/>
      <c r="U2806" s="25">
        <v>2840.12</v>
      </c>
      <c r="V2806" s="18">
        <v>355.01499999999999</v>
      </c>
      <c r="W2806" s="39">
        <v>1.682689538414309E-4</v>
      </c>
      <c r="X2806" s="35">
        <v>418.02704771332839</v>
      </c>
      <c r="Y2806" s="35"/>
      <c r="Z2806" s="49">
        <v>0</v>
      </c>
      <c r="AC2806" t="s">
        <v>301</v>
      </c>
      <c r="AD2806" t="s">
        <v>302</v>
      </c>
      <c r="AE2806" t="s">
        <v>277</v>
      </c>
    </row>
    <row r="2807" spans="1:31" outlineLevel="1" x14ac:dyDescent="0.35">
      <c r="A2807" s="6" t="s">
        <v>398</v>
      </c>
      <c r="B2807" s="7" t="s">
        <v>562</v>
      </c>
      <c r="C2807" s="7" t="s">
        <v>277</v>
      </c>
      <c r="D2807" s="7" t="s">
        <v>301</v>
      </c>
      <c r="E2807" s="7" t="s">
        <v>302</v>
      </c>
      <c r="F2807" s="7" t="s">
        <v>563</v>
      </c>
      <c r="G2807" s="8">
        <v>5279366</v>
      </c>
      <c r="H2807" s="16" t="s">
        <v>2509</v>
      </c>
      <c r="I2807" s="18">
        <v>1587.212</v>
      </c>
      <c r="J2807" s="19">
        <v>476.928</v>
      </c>
      <c r="K2807" s="19">
        <v>1312.913</v>
      </c>
      <c r="L2807" s="19">
        <v>343.18099999999998</v>
      </c>
      <c r="M2807" s="19">
        <v>343.18099999999998</v>
      </c>
      <c r="N2807" s="19">
        <v>0</v>
      </c>
      <c r="O2807" s="19">
        <v>702.23800000000006</v>
      </c>
      <c r="P2807" s="19">
        <v>238.464</v>
      </c>
      <c r="Q2807" s="19"/>
      <c r="R2807" s="19"/>
      <c r="S2807" s="19"/>
      <c r="T2807" s="19"/>
      <c r="U2807" s="25">
        <v>5004.1170000000002</v>
      </c>
      <c r="V2807" s="18">
        <v>625.51462500000002</v>
      </c>
      <c r="W2807" s="39">
        <v>2.9647956159955201E-4</v>
      </c>
      <c r="X2807" s="35">
        <v>736.53798287469465</v>
      </c>
      <c r="Y2807" s="35"/>
      <c r="Z2807" s="49">
        <v>0</v>
      </c>
      <c r="AC2807" t="s">
        <v>301</v>
      </c>
      <c r="AD2807" t="s">
        <v>302</v>
      </c>
      <c r="AE2807" t="s">
        <v>277</v>
      </c>
    </row>
    <row r="2808" spans="1:31" outlineLevel="1" x14ac:dyDescent="0.35">
      <c r="A2808" s="6" t="s">
        <v>398</v>
      </c>
      <c r="B2808" s="7" t="s">
        <v>562</v>
      </c>
      <c r="C2808" s="7" t="s">
        <v>277</v>
      </c>
      <c r="D2808" s="7" t="s">
        <v>301</v>
      </c>
      <c r="E2808" s="7" t="s">
        <v>302</v>
      </c>
      <c r="F2808" s="7" t="s">
        <v>563</v>
      </c>
      <c r="G2808" s="8">
        <v>5290480</v>
      </c>
      <c r="H2808" s="16" t="s">
        <v>2510</v>
      </c>
      <c r="I2808" s="18">
        <v>1047.557</v>
      </c>
      <c r="J2808" s="19">
        <v>597.52099999999996</v>
      </c>
      <c r="K2808" s="19">
        <v>419.06200000000001</v>
      </c>
      <c r="L2808" s="19">
        <v>0</v>
      </c>
      <c r="M2808" s="19">
        <v>1765.672</v>
      </c>
      <c r="N2808" s="19">
        <v>0</v>
      </c>
      <c r="O2808" s="19">
        <v>715.39200000000005</v>
      </c>
      <c r="P2808" s="19">
        <v>599.65899999999999</v>
      </c>
      <c r="Q2808" s="19"/>
      <c r="R2808" s="19"/>
      <c r="S2808" s="19"/>
      <c r="T2808" s="19"/>
      <c r="U2808" s="25">
        <v>5144.8629999999994</v>
      </c>
      <c r="V2808" s="18">
        <v>643.10787499999992</v>
      </c>
      <c r="W2808" s="39">
        <v>3.04818357910048E-4</v>
      </c>
      <c r="X2808" s="35">
        <v>757.25388039221491</v>
      </c>
      <c r="Y2808" s="35"/>
      <c r="Z2808" s="49">
        <v>0</v>
      </c>
      <c r="AC2808" t="s">
        <v>301</v>
      </c>
      <c r="AD2808" t="s">
        <v>302</v>
      </c>
      <c r="AE2808" t="s">
        <v>277</v>
      </c>
    </row>
    <row r="2809" spans="1:31" outlineLevel="1" x14ac:dyDescent="0.35">
      <c r="A2809" s="6" t="s">
        <v>398</v>
      </c>
      <c r="B2809" s="7" t="s">
        <v>562</v>
      </c>
      <c r="C2809" s="7" t="s">
        <v>277</v>
      </c>
      <c r="D2809" s="7" t="s">
        <v>301</v>
      </c>
      <c r="E2809" s="7" t="s">
        <v>302</v>
      </c>
      <c r="F2809" s="7" t="s">
        <v>563</v>
      </c>
      <c r="G2809" s="8">
        <v>5293342</v>
      </c>
      <c r="H2809" s="16" t="s">
        <v>2511</v>
      </c>
      <c r="I2809" s="18">
        <v>702.23800000000006</v>
      </c>
      <c r="J2809" s="19">
        <v>0</v>
      </c>
      <c r="K2809" s="19">
        <v>238.464</v>
      </c>
      <c r="L2809" s="19">
        <v>0</v>
      </c>
      <c r="M2809" s="19">
        <v>0</v>
      </c>
      <c r="N2809" s="19">
        <v>0</v>
      </c>
      <c r="O2809" s="19">
        <v>0</v>
      </c>
      <c r="P2809" s="19">
        <v>238.464</v>
      </c>
      <c r="Q2809" s="19"/>
      <c r="R2809" s="19"/>
      <c r="S2809" s="19"/>
      <c r="T2809" s="19"/>
      <c r="U2809" s="25">
        <v>1179.1659999999999</v>
      </c>
      <c r="V2809" s="18">
        <v>147.39574999999999</v>
      </c>
      <c r="W2809" s="39">
        <v>6.986219921178848E-5</v>
      </c>
      <c r="X2809" s="35">
        <v>173.55720242240983</v>
      </c>
      <c r="Y2809" s="35"/>
      <c r="Z2809" s="49">
        <v>0</v>
      </c>
      <c r="AC2809" t="s">
        <v>301</v>
      </c>
      <c r="AD2809" t="s">
        <v>302</v>
      </c>
      <c r="AE2809" t="s">
        <v>277</v>
      </c>
    </row>
    <row r="2810" spans="1:31" outlineLevel="1" x14ac:dyDescent="0.35">
      <c r="A2810" s="6" t="s">
        <v>398</v>
      </c>
      <c r="B2810" s="7" t="s">
        <v>562</v>
      </c>
      <c r="C2810" s="7" t="s">
        <v>277</v>
      </c>
      <c r="D2810" s="7" t="s">
        <v>301</v>
      </c>
      <c r="E2810" s="7" t="s">
        <v>302</v>
      </c>
      <c r="F2810" s="7" t="s">
        <v>563</v>
      </c>
      <c r="G2810" s="8">
        <v>5271748</v>
      </c>
      <c r="H2810" s="16" t="s">
        <v>2512</v>
      </c>
      <c r="I2810" s="18">
        <v>4432.1909999999998</v>
      </c>
      <c r="J2810" s="19">
        <v>1192.32</v>
      </c>
      <c r="K2810" s="19">
        <v>2192.8330000000001</v>
      </c>
      <c r="L2810" s="19">
        <v>1535.501</v>
      </c>
      <c r="M2810" s="19">
        <v>2650.645</v>
      </c>
      <c r="N2810" s="19">
        <v>1192.32</v>
      </c>
      <c r="O2810" s="19">
        <v>4160.0320000000002</v>
      </c>
      <c r="P2810" s="19">
        <v>2514.9520000000002</v>
      </c>
      <c r="Q2810" s="19"/>
      <c r="R2810" s="19"/>
      <c r="S2810" s="19"/>
      <c r="T2810" s="19"/>
      <c r="U2810" s="25">
        <v>19870.794000000002</v>
      </c>
      <c r="V2810" s="18">
        <v>2483.8492500000002</v>
      </c>
      <c r="W2810" s="39">
        <v>1.1772874802397724E-3</v>
      </c>
      <c r="X2810" s="35">
        <v>2924.7106993858429</v>
      </c>
      <c r="Y2810" s="35"/>
      <c r="Z2810" s="49">
        <v>0</v>
      </c>
      <c r="AC2810" t="s">
        <v>301</v>
      </c>
      <c r="AD2810" t="s">
        <v>302</v>
      </c>
      <c r="AE2810" t="s">
        <v>277</v>
      </c>
    </row>
    <row r="2811" spans="1:31" outlineLevel="1" x14ac:dyDescent="0.35">
      <c r="A2811" s="6" t="s">
        <v>398</v>
      </c>
      <c r="B2811" s="7" t="s">
        <v>562</v>
      </c>
      <c r="C2811" s="7" t="s">
        <v>277</v>
      </c>
      <c r="D2811" s="7" t="s">
        <v>301</v>
      </c>
      <c r="E2811" s="7" t="s">
        <v>302</v>
      </c>
      <c r="F2811" s="7" t="s">
        <v>563</v>
      </c>
      <c r="G2811" s="8">
        <v>5139677</v>
      </c>
      <c r="H2811" s="16" t="s">
        <v>2513</v>
      </c>
      <c r="I2811" s="18">
        <v>343.18099999999998</v>
      </c>
      <c r="J2811" s="19">
        <v>0</v>
      </c>
      <c r="K2811" s="19">
        <v>0</v>
      </c>
      <c r="L2811" s="19">
        <v>0</v>
      </c>
      <c r="M2811" s="19">
        <v>0</v>
      </c>
      <c r="N2811" s="19">
        <v>0</v>
      </c>
      <c r="O2811" s="19">
        <v>539.65499999999997</v>
      </c>
      <c r="P2811" s="19">
        <v>238.464</v>
      </c>
      <c r="Q2811" s="19"/>
      <c r="R2811" s="19"/>
      <c r="S2811" s="19"/>
      <c r="T2811" s="19"/>
      <c r="U2811" s="25">
        <v>1121.3</v>
      </c>
      <c r="V2811" s="18">
        <v>140.16249999999999</v>
      </c>
      <c r="W2811" s="39">
        <v>6.6433804889369624E-5</v>
      </c>
      <c r="X2811" s="35">
        <v>165.04011400960351</v>
      </c>
      <c r="Y2811" s="35"/>
      <c r="Z2811" s="49">
        <v>0</v>
      </c>
      <c r="AC2811" t="s">
        <v>301</v>
      </c>
      <c r="AD2811" t="s">
        <v>302</v>
      </c>
      <c r="AE2811" t="s">
        <v>277</v>
      </c>
    </row>
    <row r="2812" spans="1:31" outlineLevel="1" x14ac:dyDescent="0.35">
      <c r="A2812" s="6" t="s">
        <v>398</v>
      </c>
      <c r="B2812" s="7" t="s">
        <v>562</v>
      </c>
      <c r="C2812" s="7" t="s">
        <v>277</v>
      </c>
      <c r="D2812" s="7" t="s">
        <v>301</v>
      </c>
      <c r="E2812" s="7" t="s">
        <v>302</v>
      </c>
      <c r="F2812" s="7" t="s">
        <v>563</v>
      </c>
      <c r="G2812" s="8">
        <v>5139691</v>
      </c>
      <c r="H2812" s="16" t="s">
        <v>2514</v>
      </c>
      <c r="I2812" s="18">
        <v>343.18099999999998</v>
      </c>
      <c r="J2812" s="19">
        <v>359.05700000000002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597.52099999999996</v>
      </c>
      <c r="Q2812" s="19"/>
      <c r="R2812" s="19"/>
      <c r="S2812" s="19"/>
      <c r="T2812" s="19"/>
      <c r="U2812" s="25">
        <v>1299.759</v>
      </c>
      <c r="V2812" s="18">
        <v>162.469875</v>
      </c>
      <c r="W2812" s="39">
        <v>7.7006988146974199E-5</v>
      </c>
      <c r="X2812" s="35">
        <v>191.3068523544174</v>
      </c>
      <c r="Y2812" s="35"/>
      <c r="Z2812" s="49">
        <v>0</v>
      </c>
      <c r="AC2812" t="s">
        <v>301</v>
      </c>
      <c r="AD2812" t="s">
        <v>302</v>
      </c>
      <c r="AE2812" t="s">
        <v>277</v>
      </c>
    </row>
    <row r="2813" spans="1:31" outlineLevel="1" x14ac:dyDescent="0.35">
      <c r="A2813" s="6" t="s">
        <v>398</v>
      </c>
      <c r="B2813" s="7" t="s">
        <v>562</v>
      </c>
      <c r="C2813" s="7" t="s">
        <v>277</v>
      </c>
      <c r="D2813" s="7" t="s">
        <v>301</v>
      </c>
      <c r="E2813" s="7" t="s">
        <v>302</v>
      </c>
      <c r="F2813" s="7" t="s">
        <v>563</v>
      </c>
      <c r="G2813" s="8">
        <v>5271731</v>
      </c>
      <c r="H2813" s="16" t="s">
        <v>2515</v>
      </c>
      <c r="I2813" s="18">
        <v>343.18099999999998</v>
      </c>
      <c r="J2813" s="19">
        <v>238.464</v>
      </c>
      <c r="K2813" s="19">
        <v>359.05700000000002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/>
      <c r="R2813" s="19"/>
      <c r="S2813" s="19"/>
      <c r="T2813" s="19"/>
      <c r="U2813" s="25">
        <v>940.702</v>
      </c>
      <c r="V2813" s="18">
        <v>117.58775</v>
      </c>
      <c r="W2813" s="39">
        <v>5.5733892024471402E-5</v>
      </c>
      <c r="X2813" s="35">
        <v>138.45854394815129</v>
      </c>
      <c r="Y2813" s="35"/>
      <c r="Z2813" s="49">
        <v>0</v>
      </c>
      <c r="AC2813" t="s">
        <v>301</v>
      </c>
      <c r="AD2813" t="s">
        <v>302</v>
      </c>
      <c r="AE2813" t="s">
        <v>277</v>
      </c>
    </row>
    <row r="2814" spans="1:31" outlineLevel="1" x14ac:dyDescent="0.35">
      <c r="A2814" s="6" t="s">
        <v>398</v>
      </c>
      <c r="B2814" s="7" t="s">
        <v>562</v>
      </c>
      <c r="C2814" s="7" t="s">
        <v>277</v>
      </c>
      <c r="D2814" s="7" t="s">
        <v>301</v>
      </c>
      <c r="E2814" s="7" t="s">
        <v>302</v>
      </c>
      <c r="F2814" s="7" t="s">
        <v>563</v>
      </c>
      <c r="G2814" s="8">
        <v>5299889</v>
      </c>
      <c r="H2814" s="16" t="s">
        <v>2516</v>
      </c>
      <c r="I2814" s="18">
        <v>361.19499999999999</v>
      </c>
      <c r="J2814" s="19">
        <v>0</v>
      </c>
      <c r="K2814" s="19">
        <v>238.464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/>
      <c r="R2814" s="19"/>
      <c r="S2814" s="19"/>
      <c r="T2814" s="19"/>
      <c r="U2814" s="25">
        <v>599.65899999999999</v>
      </c>
      <c r="V2814" s="18">
        <v>74.957374999999999</v>
      </c>
      <c r="W2814" s="39">
        <v>3.5528073669985283E-5</v>
      </c>
      <c r="X2814" s="35">
        <v>88.261651410759683</v>
      </c>
      <c r="Y2814" s="35"/>
      <c r="Z2814" s="49">
        <v>0</v>
      </c>
      <c r="AC2814" t="s">
        <v>301</v>
      </c>
      <c r="AD2814" t="s">
        <v>302</v>
      </c>
      <c r="AE2814" t="s">
        <v>277</v>
      </c>
    </row>
    <row r="2815" spans="1:31" outlineLevel="1" x14ac:dyDescent="0.35">
      <c r="A2815" s="6" t="s">
        <v>398</v>
      </c>
      <c r="B2815" s="7" t="s">
        <v>562</v>
      </c>
      <c r="C2815" s="7" t="s">
        <v>277</v>
      </c>
      <c r="D2815" s="7" t="s">
        <v>301</v>
      </c>
      <c r="E2815" s="7" t="s">
        <v>302</v>
      </c>
      <c r="F2815" s="7" t="s">
        <v>563</v>
      </c>
      <c r="G2815" s="8">
        <v>5139750</v>
      </c>
      <c r="H2815" s="16" t="s">
        <v>2517</v>
      </c>
      <c r="I2815" s="18">
        <v>361.19499999999999</v>
      </c>
      <c r="J2815" s="19">
        <v>238.464</v>
      </c>
      <c r="K2815" s="19">
        <v>238.464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/>
      <c r="R2815" s="19"/>
      <c r="S2815" s="19"/>
      <c r="T2815" s="19"/>
      <c r="U2815" s="25">
        <v>838.12300000000005</v>
      </c>
      <c r="V2815" s="18">
        <v>104.76537500000001</v>
      </c>
      <c r="W2815" s="39">
        <v>4.9656380857302368E-5</v>
      </c>
      <c r="X2815" s="35">
        <v>123.36030988501822</v>
      </c>
      <c r="Y2815" s="35"/>
      <c r="Z2815" s="49">
        <v>0</v>
      </c>
      <c r="AC2815" t="s">
        <v>301</v>
      </c>
      <c r="AD2815" t="s">
        <v>302</v>
      </c>
      <c r="AE2815" t="s">
        <v>277</v>
      </c>
    </row>
    <row r="2816" spans="1:31" outlineLevel="1" x14ac:dyDescent="0.35">
      <c r="A2816" s="6" t="s">
        <v>398</v>
      </c>
      <c r="B2816" s="7" t="s">
        <v>562</v>
      </c>
      <c r="C2816" s="7" t="s">
        <v>277</v>
      </c>
      <c r="D2816" s="7" t="s">
        <v>301</v>
      </c>
      <c r="E2816" s="7" t="s">
        <v>302</v>
      </c>
      <c r="F2816" s="7" t="s">
        <v>563</v>
      </c>
      <c r="G2816" s="8">
        <v>5293207</v>
      </c>
      <c r="H2816" s="16" t="s">
        <v>2518</v>
      </c>
      <c r="I2816" s="18">
        <v>180.59800000000001</v>
      </c>
      <c r="J2816" s="19">
        <v>1865.527</v>
      </c>
      <c r="K2816" s="19">
        <v>838.12300000000005</v>
      </c>
      <c r="L2816" s="19">
        <v>523.779</v>
      </c>
      <c r="M2816" s="19">
        <v>0</v>
      </c>
      <c r="N2816" s="19">
        <v>953.85599999999999</v>
      </c>
      <c r="O2816" s="19">
        <v>2153.759</v>
      </c>
      <c r="P2816" s="19">
        <v>657.52599999999995</v>
      </c>
      <c r="Q2816" s="19"/>
      <c r="R2816" s="19"/>
      <c r="S2816" s="19"/>
      <c r="T2816" s="19"/>
      <c r="U2816" s="25">
        <v>7173.1679999999997</v>
      </c>
      <c r="V2816" s="18">
        <v>896.64599999999996</v>
      </c>
      <c r="W2816" s="39">
        <v>4.2498960434377036E-4</v>
      </c>
      <c r="X2816" s="35">
        <v>1055.7927981182909</v>
      </c>
      <c r="Y2816" s="35"/>
      <c r="Z2816" s="49">
        <v>0</v>
      </c>
      <c r="AC2816" t="s">
        <v>301</v>
      </c>
      <c r="AD2816" t="s">
        <v>302</v>
      </c>
      <c r="AE2816" t="s">
        <v>277</v>
      </c>
    </row>
    <row r="2817" spans="1:31" outlineLevel="1" x14ac:dyDescent="0.35">
      <c r="A2817" s="6" t="s">
        <v>398</v>
      </c>
      <c r="B2817" s="7" t="s">
        <v>562</v>
      </c>
      <c r="C2817" s="7" t="s">
        <v>277</v>
      </c>
      <c r="D2817" s="7" t="s">
        <v>301</v>
      </c>
      <c r="E2817" s="7" t="s">
        <v>302</v>
      </c>
      <c r="F2817" s="7" t="s">
        <v>563</v>
      </c>
      <c r="G2817" s="8">
        <v>5293702</v>
      </c>
      <c r="H2817" s="16" t="s">
        <v>2519</v>
      </c>
      <c r="I2817" s="18">
        <v>0</v>
      </c>
      <c r="J2817" s="19">
        <v>581.64499999999998</v>
      </c>
      <c r="K2817" s="19">
        <v>0</v>
      </c>
      <c r="L2817" s="19">
        <v>0</v>
      </c>
      <c r="M2817" s="19">
        <v>0</v>
      </c>
      <c r="N2817" s="19">
        <v>0</v>
      </c>
      <c r="O2817" s="19">
        <v>359.05700000000002</v>
      </c>
      <c r="P2817" s="19">
        <v>0</v>
      </c>
      <c r="Q2817" s="19"/>
      <c r="R2817" s="19"/>
      <c r="S2817" s="19"/>
      <c r="T2817" s="19"/>
      <c r="U2817" s="25">
        <v>940.702</v>
      </c>
      <c r="V2817" s="18">
        <v>117.58775</v>
      </c>
      <c r="W2817" s="39">
        <v>5.5733892024471402E-5</v>
      </c>
      <c r="X2817" s="35">
        <v>138.45854394815129</v>
      </c>
      <c r="Y2817" s="35"/>
      <c r="Z2817" s="49">
        <v>0</v>
      </c>
      <c r="AC2817" t="s">
        <v>301</v>
      </c>
      <c r="AD2817" t="s">
        <v>302</v>
      </c>
      <c r="AE2817" t="s">
        <v>277</v>
      </c>
    </row>
    <row r="2818" spans="1:31" outlineLevel="1" x14ac:dyDescent="0.35">
      <c r="A2818" s="6" t="s">
        <v>398</v>
      </c>
      <c r="B2818" s="7" t="s">
        <v>562</v>
      </c>
      <c r="C2818" s="7" t="s">
        <v>277</v>
      </c>
      <c r="D2818" s="7" t="s">
        <v>301</v>
      </c>
      <c r="E2818" s="7" t="s">
        <v>302</v>
      </c>
      <c r="F2818" s="7" t="s">
        <v>563</v>
      </c>
      <c r="G2818" s="8">
        <v>5291344</v>
      </c>
      <c r="H2818" s="16" t="s">
        <v>2520</v>
      </c>
      <c r="I2818" s="18">
        <v>180.59800000000001</v>
      </c>
      <c r="J2818" s="19">
        <v>1795.2840000000001</v>
      </c>
      <c r="K2818" s="19">
        <v>3940.6840000000002</v>
      </c>
      <c r="L2818" s="19">
        <v>686.36199999999997</v>
      </c>
      <c r="M2818" s="19">
        <v>1083.585</v>
      </c>
      <c r="N2818" s="19">
        <v>953.85599999999999</v>
      </c>
      <c r="O2818" s="19">
        <v>3096.598</v>
      </c>
      <c r="P2818" s="19">
        <v>1317.7739999999999</v>
      </c>
      <c r="Q2818" s="19"/>
      <c r="R2818" s="19"/>
      <c r="S2818" s="19"/>
      <c r="T2818" s="19"/>
      <c r="U2818" s="25">
        <v>13054.741</v>
      </c>
      <c r="V2818" s="18">
        <v>1631.842625</v>
      </c>
      <c r="W2818" s="39">
        <v>7.7345591409547318E-4</v>
      </c>
      <c r="X2818" s="35">
        <v>1921.4803736786278</v>
      </c>
      <c r="Y2818" s="35"/>
      <c r="Z2818" s="49">
        <v>0</v>
      </c>
      <c r="AC2818" t="s">
        <v>301</v>
      </c>
      <c r="AD2818" t="s">
        <v>302</v>
      </c>
      <c r="AE2818" t="s">
        <v>277</v>
      </c>
    </row>
    <row r="2819" spans="1:31" outlineLevel="1" x14ac:dyDescent="0.35">
      <c r="A2819" s="6" t="s">
        <v>398</v>
      </c>
      <c r="B2819" s="7" t="s">
        <v>562</v>
      </c>
      <c r="C2819" s="7" t="s">
        <v>277</v>
      </c>
      <c r="D2819" s="7" t="s">
        <v>301</v>
      </c>
      <c r="E2819" s="7" t="s">
        <v>302</v>
      </c>
      <c r="F2819" s="7" t="s">
        <v>563</v>
      </c>
      <c r="G2819" s="8">
        <v>5291368</v>
      </c>
      <c r="H2819" s="16" t="s">
        <v>2521</v>
      </c>
      <c r="I2819" s="18">
        <v>0</v>
      </c>
      <c r="J2819" s="19">
        <v>359.05700000000002</v>
      </c>
      <c r="K2819" s="19">
        <v>820.10900000000004</v>
      </c>
      <c r="L2819" s="19">
        <v>0</v>
      </c>
      <c r="M2819" s="19">
        <v>0</v>
      </c>
      <c r="N2819" s="19">
        <v>0</v>
      </c>
      <c r="O2819" s="19">
        <v>0</v>
      </c>
      <c r="P2819" s="19">
        <v>180.59800000000001</v>
      </c>
      <c r="Q2819" s="19"/>
      <c r="R2819" s="19"/>
      <c r="S2819" s="19"/>
      <c r="T2819" s="19"/>
      <c r="U2819" s="25">
        <v>1359.7640000000001</v>
      </c>
      <c r="V2819" s="18">
        <v>169.97050000000002</v>
      </c>
      <c r="W2819" s="39">
        <v>8.0562112076686709E-5</v>
      </c>
      <c r="X2819" s="35">
        <v>200.13877248386206</v>
      </c>
      <c r="Y2819" s="35"/>
      <c r="Z2819" s="49">
        <v>0</v>
      </c>
      <c r="AC2819" t="s">
        <v>301</v>
      </c>
      <c r="AD2819" t="s">
        <v>302</v>
      </c>
      <c r="AE2819" t="s">
        <v>277</v>
      </c>
    </row>
    <row r="2820" spans="1:31" outlineLevel="1" x14ac:dyDescent="0.35">
      <c r="A2820" s="6" t="s">
        <v>398</v>
      </c>
      <c r="B2820" s="7" t="s">
        <v>562</v>
      </c>
      <c r="C2820" s="7" t="s">
        <v>277</v>
      </c>
      <c r="D2820" s="7" t="s">
        <v>301</v>
      </c>
      <c r="E2820" s="7" t="s">
        <v>302</v>
      </c>
      <c r="F2820" s="7" t="s">
        <v>563</v>
      </c>
      <c r="G2820" s="8">
        <v>5290594</v>
      </c>
      <c r="H2820" s="16" t="s">
        <v>2522</v>
      </c>
      <c r="I2820" s="18">
        <v>0</v>
      </c>
      <c r="J2820" s="19">
        <v>1195.0419999999999</v>
      </c>
      <c r="K2820" s="19">
        <v>715.39200000000005</v>
      </c>
      <c r="L2820" s="19">
        <v>1074.4490000000001</v>
      </c>
      <c r="M2820" s="19">
        <v>0</v>
      </c>
      <c r="N2820" s="19">
        <v>0</v>
      </c>
      <c r="O2820" s="19">
        <v>1778.825</v>
      </c>
      <c r="P2820" s="19">
        <v>1910.434</v>
      </c>
      <c r="Q2820" s="19"/>
      <c r="R2820" s="19"/>
      <c r="S2820" s="19"/>
      <c r="T2820" s="19"/>
      <c r="U2820" s="25">
        <v>6674.1419999999998</v>
      </c>
      <c r="V2820" s="18">
        <v>834.26774999999998</v>
      </c>
      <c r="W2820" s="39">
        <v>3.9542374692940976E-4</v>
      </c>
      <c r="X2820" s="35">
        <v>982.34295602986106</v>
      </c>
      <c r="Y2820" s="35"/>
      <c r="Z2820" s="49">
        <v>0</v>
      </c>
      <c r="AC2820" t="s">
        <v>301</v>
      </c>
      <c r="AD2820" t="s">
        <v>302</v>
      </c>
      <c r="AE2820" t="s">
        <v>277</v>
      </c>
    </row>
    <row r="2821" spans="1:31" outlineLevel="1" x14ac:dyDescent="0.35">
      <c r="A2821" s="6" t="s">
        <v>398</v>
      </c>
      <c r="B2821" s="7" t="s">
        <v>562</v>
      </c>
      <c r="C2821" s="7" t="s">
        <v>277</v>
      </c>
      <c r="D2821" s="7" t="s">
        <v>301</v>
      </c>
      <c r="E2821" s="7" t="s">
        <v>302</v>
      </c>
      <c r="F2821" s="7" t="s">
        <v>563</v>
      </c>
      <c r="G2821" s="8">
        <v>5293951</v>
      </c>
      <c r="H2821" s="16" t="s">
        <v>2523</v>
      </c>
      <c r="I2821" s="18">
        <v>0</v>
      </c>
      <c r="J2821" s="19">
        <v>597.52099999999996</v>
      </c>
      <c r="K2821" s="19">
        <v>1359.7639999999999</v>
      </c>
      <c r="L2821" s="19">
        <v>0</v>
      </c>
      <c r="M2821" s="19">
        <v>523.779</v>
      </c>
      <c r="N2821" s="19">
        <v>0</v>
      </c>
      <c r="O2821" s="19">
        <v>1301.8979999999999</v>
      </c>
      <c r="P2821" s="19">
        <v>1493.511</v>
      </c>
      <c r="Q2821" s="19"/>
      <c r="R2821" s="19"/>
      <c r="S2821" s="19"/>
      <c r="T2821" s="19"/>
      <c r="U2821" s="25">
        <v>5276.473</v>
      </c>
      <c r="V2821" s="18">
        <v>659.55912499999999</v>
      </c>
      <c r="W2821" s="39">
        <v>3.1261587245699351E-4</v>
      </c>
      <c r="X2821" s="35">
        <v>776.62508292927373</v>
      </c>
      <c r="Y2821" s="35"/>
      <c r="Z2821" s="49">
        <v>0</v>
      </c>
      <c r="AC2821" t="s">
        <v>301</v>
      </c>
      <c r="AD2821" t="s">
        <v>302</v>
      </c>
      <c r="AE2821" t="s">
        <v>277</v>
      </c>
    </row>
    <row r="2822" spans="1:31" outlineLevel="1" x14ac:dyDescent="0.35">
      <c r="A2822" s="6" t="s">
        <v>398</v>
      </c>
      <c r="B2822" s="7" t="s">
        <v>562</v>
      </c>
      <c r="C2822" s="7" t="s">
        <v>277</v>
      </c>
      <c r="D2822" s="7" t="s">
        <v>301</v>
      </c>
      <c r="E2822" s="7" t="s">
        <v>302</v>
      </c>
      <c r="F2822" s="7" t="s">
        <v>563</v>
      </c>
      <c r="G2822" s="8">
        <v>5272477</v>
      </c>
      <c r="H2822" s="16" t="s">
        <v>2524</v>
      </c>
      <c r="I2822" s="18">
        <v>0</v>
      </c>
      <c r="J2822" s="19">
        <v>476.928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/>
      <c r="R2822" s="19"/>
      <c r="S2822" s="19"/>
      <c r="T2822" s="19"/>
      <c r="U2822" s="25">
        <v>476.928</v>
      </c>
      <c r="V2822" s="18">
        <v>59.616</v>
      </c>
      <c r="W2822" s="39">
        <v>2.8256614374634153E-5</v>
      </c>
      <c r="X2822" s="35">
        <v>70.197316948517056</v>
      </c>
      <c r="Y2822" s="35"/>
      <c r="Z2822" s="49">
        <v>0</v>
      </c>
      <c r="AC2822" t="s">
        <v>301</v>
      </c>
      <c r="AD2822" t="s">
        <v>302</v>
      </c>
      <c r="AE2822" t="s">
        <v>277</v>
      </c>
    </row>
    <row r="2823" spans="1:31" outlineLevel="1" x14ac:dyDescent="0.35">
      <c r="A2823" s="6" t="s">
        <v>398</v>
      </c>
      <c r="B2823" s="7" t="s">
        <v>562</v>
      </c>
      <c r="C2823" s="7" t="s">
        <v>277</v>
      </c>
      <c r="D2823" s="7" t="s">
        <v>301</v>
      </c>
      <c r="E2823" s="7" t="s">
        <v>302</v>
      </c>
      <c r="F2823" s="7" t="s">
        <v>563</v>
      </c>
      <c r="G2823" s="8">
        <v>5279401</v>
      </c>
      <c r="H2823" s="16" t="s">
        <v>2525</v>
      </c>
      <c r="I2823" s="18">
        <v>0</v>
      </c>
      <c r="J2823" s="19">
        <v>597.52099999999996</v>
      </c>
      <c r="K2823" s="19">
        <v>238.464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/>
      <c r="R2823" s="19"/>
      <c r="S2823" s="19"/>
      <c r="T2823" s="19"/>
      <c r="U2823" s="25">
        <v>835.9849999999999</v>
      </c>
      <c r="V2823" s="18">
        <v>104.49812499999999</v>
      </c>
      <c r="W2823" s="39">
        <v>4.9529710497136947E-5</v>
      </c>
      <c r="X2823" s="35">
        <v>123.04562535478317</v>
      </c>
      <c r="Y2823" s="35"/>
      <c r="Z2823" s="49">
        <v>0</v>
      </c>
      <c r="AC2823" t="s">
        <v>301</v>
      </c>
      <c r="AD2823" t="s">
        <v>302</v>
      </c>
      <c r="AE2823" t="s">
        <v>277</v>
      </c>
    </row>
    <row r="2824" spans="1:31" outlineLevel="1" x14ac:dyDescent="0.35">
      <c r="A2824" s="6" t="s">
        <v>398</v>
      </c>
      <c r="B2824" s="7" t="s">
        <v>562</v>
      </c>
      <c r="C2824" s="7" t="s">
        <v>277</v>
      </c>
      <c r="D2824" s="7" t="s">
        <v>301</v>
      </c>
      <c r="E2824" s="7" t="s">
        <v>302</v>
      </c>
      <c r="F2824" s="7" t="s">
        <v>563</v>
      </c>
      <c r="G2824" s="8">
        <v>5272408</v>
      </c>
      <c r="H2824" s="16" t="s">
        <v>2526</v>
      </c>
      <c r="I2824" s="18">
        <v>0</v>
      </c>
      <c r="J2824" s="19">
        <v>835.98500000000001</v>
      </c>
      <c r="K2824" s="19">
        <v>180.59800000000001</v>
      </c>
      <c r="L2824" s="19">
        <v>0</v>
      </c>
      <c r="M2824" s="19">
        <v>0</v>
      </c>
      <c r="N2824" s="19">
        <v>0</v>
      </c>
      <c r="O2824" s="19">
        <v>0</v>
      </c>
      <c r="P2824" s="19">
        <v>597.52099999999996</v>
      </c>
      <c r="Q2824" s="19"/>
      <c r="R2824" s="19"/>
      <c r="S2824" s="19"/>
      <c r="T2824" s="19"/>
      <c r="U2824" s="25">
        <v>1614.104</v>
      </c>
      <c r="V2824" s="18">
        <v>201.76300000000001</v>
      </c>
      <c r="W2824" s="39">
        <v>9.5631026671855052E-5</v>
      </c>
      <c r="X2824" s="35">
        <v>237.57416229676008</v>
      </c>
      <c r="Y2824" s="35"/>
      <c r="Z2824" s="49">
        <v>0</v>
      </c>
      <c r="AC2824" t="s">
        <v>301</v>
      </c>
      <c r="AD2824" t="s">
        <v>302</v>
      </c>
      <c r="AE2824" t="s">
        <v>277</v>
      </c>
    </row>
    <row r="2825" spans="1:31" outlineLevel="1" x14ac:dyDescent="0.35">
      <c r="A2825" s="6" t="s">
        <v>398</v>
      </c>
      <c r="B2825" s="7" t="s">
        <v>562</v>
      </c>
      <c r="C2825" s="7" t="s">
        <v>277</v>
      </c>
      <c r="D2825" s="7" t="s">
        <v>301</v>
      </c>
      <c r="E2825" s="7" t="s">
        <v>302</v>
      </c>
      <c r="F2825" s="7" t="s">
        <v>563</v>
      </c>
      <c r="G2825" s="8">
        <v>5139767</v>
      </c>
      <c r="H2825" s="16" t="s">
        <v>2527</v>
      </c>
      <c r="I2825" s="18">
        <v>0</v>
      </c>
      <c r="J2825" s="19">
        <v>597.52099999999996</v>
      </c>
      <c r="K2825" s="19">
        <v>180.59800000000001</v>
      </c>
      <c r="L2825" s="19">
        <v>0</v>
      </c>
      <c r="M2825" s="19">
        <v>0</v>
      </c>
      <c r="N2825" s="19">
        <v>0</v>
      </c>
      <c r="O2825" s="19">
        <v>0</v>
      </c>
      <c r="P2825" s="19">
        <v>1195.0419999999999</v>
      </c>
      <c r="Q2825" s="19"/>
      <c r="R2825" s="19"/>
      <c r="S2825" s="19"/>
      <c r="T2825" s="19"/>
      <c r="U2825" s="25">
        <v>1973.1609999999998</v>
      </c>
      <c r="V2825" s="18">
        <v>246.64512499999998</v>
      </c>
      <c r="W2825" s="39">
        <v>1.1690412279435784E-4</v>
      </c>
      <c r="X2825" s="35">
        <v>290.42247070302619</v>
      </c>
      <c r="Y2825" s="35"/>
      <c r="Z2825" s="49">
        <v>0</v>
      </c>
      <c r="AC2825" t="s">
        <v>301</v>
      </c>
      <c r="AD2825" t="s">
        <v>302</v>
      </c>
      <c r="AE2825" t="s">
        <v>277</v>
      </c>
    </row>
    <row r="2826" spans="1:31" outlineLevel="1" x14ac:dyDescent="0.35">
      <c r="A2826" s="6" t="s">
        <v>398</v>
      </c>
      <c r="B2826" s="7" t="s">
        <v>562</v>
      </c>
      <c r="C2826" s="7" t="s">
        <v>277</v>
      </c>
      <c r="D2826" s="7" t="s">
        <v>301</v>
      </c>
      <c r="E2826" s="7" t="s">
        <v>302</v>
      </c>
      <c r="F2826" s="7" t="s">
        <v>563</v>
      </c>
      <c r="G2826" s="8">
        <v>5294251</v>
      </c>
      <c r="H2826" s="16" t="s">
        <v>2528</v>
      </c>
      <c r="I2826" s="18">
        <v>0</v>
      </c>
      <c r="J2826" s="19">
        <v>238.464</v>
      </c>
      <c r="K2826" s="19">
        <v>597.52099999999996</v>
      </c>
      <c r="L2826" s="19">
        <v>0</v>
      </c>
      <c r="M2826" s="19">
        <v>686.36199999999997</v>
      </c>
      <c r="N2826" s="19">
        <v>0</v>
      </c>
      <c r="O2826" s="19">
        <v>359.05700000000002</v>
      </c>
      <c r="P2826" s="19">
        <v>238.464</v>
      </c>
      <c r="Q2826" s="19"/>
      <c r="R2826" s="19"/>
      <c r="S2826" s="19"/>
      <c r="T2826" s="19"/>
      <c r="U2826" s="25">
        <v>2119.8679999999999</v>
      </c>
      <c r="V2826" s="18">
        <v>264.98349999999999</v>
      </c>
      <c r="W2826" s="39">
        <v>1.2559609123625987E-4</v>
      </c>
      <c r="X2826" s="35">
        <v>312.01574637056109</v>
      </c>
      <c r="Y2826" s="35"/>
      <c r="Z2826" s="49">
        <v>0</v>
      </c>
      <c r="AC2826" t="s">
        <v>301</v>
      </c>
      <c r="AD2826" t="s">
        <v>302</v>
      </c>
      <c r="AE2826" t="s">
        <v>277</v>
      </c>
    </row>
    <row r="2827" spans="1:31" outlineLevel="1" x14ac:dyDescent="0.35">
      <c r="A2827" s="6" t="s">
        <v>398</v>
      </c>
      <c r="B2827" s="7" t="s">
        <v>562</v>
      </c>
      <c r="C2827" s="7" t="s">
        <v>277</v>
      </c>
      <c r="D2827" s="7" t="s">
        <v>301</v>
      </c>
      <c r="E2827" s="7" t="s">
        <v>302</v>
      </c>
      <c r="F2827" s="7" t="s">
        <v>563</v>
      </c>
      <c r="G2827" s="8">
        <v>5295423</v>
      </c>
      <c r="H2827" s="16" t="s">
        <v>2529</v>
      </c>
      <c r="I2827" s="18">
        <v>0</v>
      </c>
      <c r="J2827" s="19">
        <v>597.52099999999996</v>
      </c>
      <c r="K2827" s="19">
        <v>180.59800000000001</v>
      </c>
      <c r="L2827" s="19">
        <v>686.36199999999997</v>
      </c>
      <c r="M2827" s="19">
        <v>0</v>
      </c>
      <c r="N2827" s="19">
        <v>702.23800000000006</v>
      </c>
      <c r="O2827" s="19">
        <v>715.39200000000005</v>
      </c>
      <c r="P2827" s="19">
        <v>180.59800000000001</v>
      </c>
      <c r="Q2827" s="19"/>
      <c r="R2827" s="19"/>
      <c r="S2827" s="19"/>
      <c r="T2827" s="19"/>
      <c r="U2827" s="25">
        <v>3062.7089999999998</v>
      </c>
      <c r="V2827" s="18">
        <v>382.83862499999998</v>
      </c>
      <c r="W2827" s="39">
        <v>1.8145671286802492E-4</v>
      </c>
      <c r="X2827" s="35">
        <v>450.78912203535072</v>
      </c>
      <c r="Y2827" s="35"/>
      <c r="Z2827" s="49">
        <v>0</v>
      </c>
      <c r="AC2827" t="s">
        <v>301</v>
      </c>
      <c r="AD2827" t="s">
        <v>302</v>
      </c>
      <c r="AE2827" t="s">
        <v>277</v>
      </c>
    </row>
    <row r="2828" spans="1:31" outlineLevel="1" x14ac:dyDescent="0.35">
      <c r="A2828" s="6" t="s">
        <v>398</v>
      </c>
      <c r="B2828" s="7" t="s">
        <v>562</v>
      </c>
      <c r="C2828" s="7" t="s">
        <v>277</v>
      </c>
      <c r="D2828" s="7" t="s">
        <v>301</v>
      </c>
      <c r="E2828" s="7" t="s">
        <v>302</v>
      </c>
      <c r="F2828" s="7" t="s">
        <v>563</v>
      </c>
      <c r="G2828" s="8">
        <v>5295388</v>
      </c>
      <c r="H2828" s="16" t="s">
        <v>2530</v>
      </c>
      <c r="I2828" s="18">
        <v>0</v>
      </c>
      <c r="J2828" s="19">
        <v>539.65499999999997</v>
      </c>
      <c r="K2828" s="19">
        <v>778.11900000000003</v>
      </c>
      <c r="L2828" s="19">
        <v>0</v>
      </c>
      <c r="M2828" s="19">
        <v>0</v>
      </c>
      <c r="N2828" s="19">
        <v>0</v>
      </c>
      <c r="O2828" s="19">
        <v>343.18099999999998</v>
      </c>
      <c r="P2828" s="19">
        <v>238.464</v>
      </c>
      <c r="Q2828" s="19"/>
      <c r="R2828" s="19"/>
      <c r="S2828" s="19"/>
      <c r="T2828" s="19"/>
      <c r="U2828" s="25">
        <v>1899.4189999999999</v>
      </c>
      <c r="V2828" s="18">
        <v>237.42737499999998</v>
      </c>
      <c r="W2828" s="39">
        <v>1.1253512106408772E-4</v>
      </c>
      <c r="X2828" s="35">
        <v>279.56865095158037</v>
      </c>
      <c r="Y2828" s="35"/>
      <c r="Z2828" s="49">
        <v>0</v>
      </c>
      <c r="AC2828" t="s">
        <v>301</v>
      </c>
      <c r="AD2828" t="s">
        <v>302</v>
      </c>
      <c r="AE2828" t="s">
        <v>277</v>
      </c>
    </row>
    <row r="2829" spans="1:31" outlineLevel="1" x14ac:dyDescent="0.35">
      <c r="A2829" s="6" t="s">
        <v>398</v>
      </c>
      <c r="B2829" s="7" t="s">
        <v>562</v>
      </c>
      <c r="C2829" s="7" t="s">
        <v>277</v>
      </c>
      <c r="D2829" s="7" t="s">
        <v>301</v>
      </c>
      <c r="E2829" s="7" t="s">
        <v>302</v>
      </c>
      <c r="F2829" s="7" t="s">
        <v>563</v>
      </c>
      <c r="G2829" s="8">
        <v>5293937</v>
      </c>
      <c r="H2829" s="16" t="s">
        <v>2531</v>
      </c>
      <c r="I2829" s="18">
        <v>0</v>
      </c>
      <c r="J2829" s="19">
        <v>597.52099999999996</v>
      </c>
      <c r="K2829" s="19">
        <v>581.64499999999998</v>
      </c>
      <c r="L2829" s="19">
        <v>0</v>
      </c>
      <c r="M2829" s="19">
        <v>361.19499999999999</v>
      </c>
      <c r="N2829" s="19">
        <v>359.05700000000002</v>
      </c>
      <c r="O2829" s="19">
        <v>0</v>
      </c>
      <c r="P2829" s="19">
        <v>476.928</v>
      </c>
      <c r="Q2829" s="19"/>
      <c r="R2829" s="19"/>
      <c r="S2829" s="19"/>
      <c r="T2829" s="19"/>
      <c r="U2829" s="25">
        <v>2376.346</v>
      </c>
      <c r="V2829" s="18">
        <v>297.04325</v>
      </c>
      <c r="W2829" s="39">
        <v>1.4079167619159363E-4</v>
      </c>
      <c r="X2829" s="35">
        <v>349.76582071369415</v>
      </c>
      <c r="Y2829" s="35"/>
      <c r="Z2829" s="49">
        <v>0</v>
      </c>
      <c r="AC2829" t="s">
        <v>301</v>
      </c>
      <c r="AD2829" t="s">
        <v>302</v>
      </c>
      <c r="AE2829" t="s">
        <v>277</v>
      </c>
    </row>
    <row r="2830" spans="1:31" outlineLevel="1" x14ac:dyDescent="0.35">
      <c r="A2830" s="6" t="s">
        <v>398</v>
      </c>
      <c r="B2830" s="7" t="s">
        <v>562</v>
      </c>
      <c r="C2830" s="7" t="s">
        <v>277</v>
      </c>
      <c r="D2830" s="7" t="s">
        <v>301</v>
      </c>
      <c r="E2830" s="7" t="s">
        <v>302</v>
      </c>
      <c r="F2830" s="7" t="s">
        <v>563</v>
      </c>
      <c r="G2830" s="8">
        <v>5139743</v>
      </c>
      <c r="H2830" s="16" t="s">
        <v>2532</v>
      </c>
      <c r="I2830" s="18">
        <v>0</v>
      </c>
      <c r="J2830" s="19">
        <v>359.05700000000002</v>
      </c>
      <c r="K2830" s="19">
        <v>820.10900000000004</v>
      </c>
      <c r="L2830" s="19">
        <v>0</v>
      </c>
      <c r="M2830" s="19">
        <v>0</v>
      </c>
      <c r="N2830" s="19">
        <v>0</v>
      </c>
      <c r="O2830" s="19">
        <v>0</v>
      </c>
      <c r="P2830" s="19">
        <v>238.464</v>
      </c>
      <c r="Q2830" s="19"/>
      <c r="R2830" s="19"/>
      <c r="S2830" s="19"/>
      <c r="T2830" s="19"/>
      <c r="U2830" s="25">
        <v>1417.63</v>
      </c>
      <c r="V2830" s="18">
        <v>177.20375000000001</v>
      </c>
      <c r="W2830" s="39">
        <v>8.3990506399105565E-5</v>
      </c>
      <c r="X2830" s="35">
        <v>208.65586089666837</v>
      </c>
      <c r="Y2830" s="35"/>
      <c r="Z2830" s="49">
        <v>0</v>
      </c>
      <c r="AC2830" t="s">
        <v>301</v>
      </c>
      <c r="AD2830" t="s">
        <v>302</v>
      </c>
      <c r="AE2830" t="s">
        <v>277</v>
      </c>
    </row>
    <row r="2831" spans="1:31" outlineLevel="1" x14ac:dyDescent="0.35">
      <c r="A2831" s="6" t="s">
        <v>398</v>
      </c>
      <c r="B2831" s="7" t="s">
        <v>562</v>
      </c>
      <c r="C2831" s="7" t="s">
        <v>277</v>
      </c>
      <c r="D2831" s="7" t="s">
        <v>301</v>
      </c>
      <c r="E2831" s="7" t="s">
        <v>302</v>
      </c>
      <c r="F2831" s="7" t="s">
        <v>563</v>
      </c>
      <c r="G2831" s="8">
        <v>5139705</v>
      </c>
      <c r="H2831" s="16" t="s">
        <v>2533</v>
      </c>
      <c r="I2831" s="18">
        <v>0</v>
      </c>
      <c r="J2831" s="19">
        <v>0</v>
      </c>
      <c r="K2831" s="19">
        <v>180.59800000000001</v>
      </c>
      <c r="L2831" s="19">
        <v>0</v>
      </c>
      <c r="M2831" s="19">
        <v>0</v>
      </c>
      <c r="N2831" s="19">
        <v>0</v>
      </c>
      <c r="O2831" s="19">
        <v>0</v>
      </c>
      <c r="P2831" s="19">
        <v>0</v>
      </c>
      <c r="Q2831" s="19"/>
      <c r="R2831" s="19"/>
      <c r="S2831" s="19"/>
      <c r="T2831" s="19"/>
      <c r="U2831" s="25">
        <v>180.59800000000001</v>
      </c>
      <c r="V2831" s="18">
        <v>22.574750000000002</v>
      </c>
      <c r="W2831" s="39">
        <v>1.0699912864898222E-5</v>
      </c>
      <c r="X2831" s="35">
        <v>26.581570061452222</v>
      </c>
      <c r="Y2831" s="35"/>
      <c r="Z2831" s="49">
        <v>0</v>
      </c>
      <c r="AC2831" t="s">
        <v>301</v>
      </c>
      <c r="AD2831" t="s">
        <v>302</v>
      </c>
      <c r="AE2831" t="s">
        <v>277</v>
      </c>
    </row>
    <row r="2832" spans="1:31" outlineLevel="1" x14ac:dyDescent="0.35">
      <c r="A2832" s="6" t="s">
        <v>398</v>
      </c>
      <c r="B2832" s="7" t="s">
        <v>562</v>
      </c>
      <c r="C2832" s="7" t="s">
        <v>277</v>
      </c>
      <c r="D2832" s="7" t="s">
        <v>301</v>
      </c>
      <c r="E2832" s="7" t="s">
        <v>302</v>
      </c>
      <c r="F2832" s="7" t="s">
        <v>563</v>
      </c>
      <c r="G2832" s="8">
        <v>5293269</v>
      </c>
      <c r="H2832" s="16" t="s">
        <v>2534</v>
      </c>
      <c r="I2832" s="18">
        <v>0</v>
      </c>
      <c r="J2832" s="19">
        <v>0</v>
      </c>
      <c r="K2832" s="19">
        <v>359.05700000000002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19"/>
      <c r="R2832" s="19"/>
      <c r="S2832" s="19"/>
      <c r="T2832" s="19"/>
      <c r="U2832" s="25">
        <v>359.05700000000002</v>
      </c>
      <c r="V2832" s="18">
        <v>44.882125000000002</v>
      </c>
      <c r="W2832" s="39">
        <v>2.1273096122502801E-5</v>
      </c>
      <c r="X2832" s="35">
        <v>52.848308406266128</v>
      </c>
      <c r="Y2832" s="35"/>
      <c r="Z2832" s="49">
        <v>0</v>
      </c>
      <c r="AC2832" t="s">
        <v>301</v>
      </c>
      <c r="AD2832" t="s">
        <v>302</v>
      </c>
      <c r="AE2832" t="s">
        <v>277</v>
      </c>
    </row>
    <row r="2833" spans="1:31" outlineLevel="1" x14ac:dyDescent="0.35">
      <c r="A2833" s="6" t="s">
        <v>398</v>
      </c>
      <c r="B2833" s="7" t="s">
        <v>562</v>
      </c>
      <c r="C2833" s="7" t="s">
        <v>277</v>
      </c>
      <c r="D2833" s="7" t="s">
        <v>301</v>
      </c>
      <c r="E2833" s="7" t="s">
        <v>302</v>
      </c>
      <c r="F2833" s="7" t="s">
        <v>563</v>
      </c>
      <c r="G2833" s="8">
        <v>5272415</v>
      </c>
      <c r="H2833" s="16" t="s">
        <v>2535</v>
      </c>
      <c r="I2833" s="18">
        <v>0</v>
      </c>
      <c r="J2833" s="19">
        <v>0</v>
      </c>
      <c r="K2833" s="19">
        <v>238.464</v>
      </c>
      <c r="L2833" s="19">
        <v>0</v>
      </c>
      <c r="M2833" s="19">
        <v>0</v>
      </c>
      <c r="N2833" s="19">
        <v>0</v>
      </c>
      <c r="O2833" s="19">
        <v>0</v>
      </c>
      <c r="P2833" s="19">
        <v>238.464</v>
      </c>
      <c r="Q2833" s="19"/>
      <c r="R2833" s="19"/>
      <c r="S2833" s="19"/>
      <c r="T2833" s="19"/>
      <c r="U2833" s="25">
        <v>476.928</v>
      </c>
      <c r="V2833" s="18">
        <v>59.616</v>
      </c>
      <c r="W2833" s="39">
        <v>2.8256614374634153E-5</v>
      </c>
      <c r="X2833" s="35">
        <v>70.197316948517056</v>
      </c>
      <c r="Y2833" s="35"/>
      <c r="Z2833" s="49">
        <v>0</v>
      </c>
      <c r="AC2833" t="s">
        <v>301</v>
      </c>
      <c r="AD2833" t="s">
        <v>302</v>
      </c>
      <c r="AE2833" t="s">
        <v>277</v>
      </c>
    </row>
    <row r="2834" spans="1:31" outlineLevel="1" x14ac:dyDescent="0.35">
      <c r="A2834" s="6" t="s">
        <v>398</v>
      </c>
      <c r="B2834" s="7" t="s">
        <v>562</v>
      </c>
      <c r="C2834" s="7" t="s">
        <v>277</v>
      </c>
      <c r="D2834" s="7" t="s">
        <v>301</v>
      </c>
      <c r="E2834" s="7" t="s">
        <v>302</v>
      </c>
      <c r="F2834" s="7" t="s">
        <v>563</v>
      </c>
      <c r="G2834" s="8">
        <v>5291375</v>
      </c>
      <c r="H2834" s="16" t="s">
        <v>2536</v>
      </c>
      <c r="I2834" s="18">
        <v>0</v>
      </c>
      <c r="J2834" s="19">
        <v>0</v>
      </c>
      <c r="K2834" s="19">
        <v>820.10900000000004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19"/>
      <c r="R2834" s="19"/>
      <c r="S2834" s="19"/>
      <c r="T2834" s="19"/>
      <c r="U2834" s="25">
        <v>820.10900000000004</v>
      </c>
      <c r="V2834" s="18">
        <v>102.513625</v>
      </c>
      <c r="W2834" s="39">
        <v>4.8589103089285682E-5</v>
      </c>
      <c r="X2834" s="35">
        <v>120.7088940161437</v>
      </c>
      <c r="Y2834" s="35"/>
      <c r="Z2834" s="49">
        <v>0</v>
      </c>
      <c r="AC2834" t="s">
        <v>301</v>
      </c>
      <c r="AD2834" t="s">
        <v>302</v>
      </c>
      <c r="AE2834" t="s">
        <v>277</v>
      </c>
    </row>
    <row r="2835" spans="1:31" outlineLevel="1" x14ac:dyDescent="0.35">
      <c r="A2835" s="6" t="s">
        <v>398</v>
      </c>
      <c r="B2835" s="7" t="s">
        <v>562</v>
      </c>
      <c r="C2835" s="7" t="s">
        <v>277</v>
      </c>
      <c r="D2835" s="7" t="s">
        <v>301</v>
      </c>
      <c r="E2835" s="7" t="s">
        <v>302</v>
      </c>
      <c r="F2835" s="7" t="s">
        <v>563</v>
      </c>
      <c r="G2835" s="8">
        <v>5291382</v>
      </c>
      <c r="H2835" s="16" t="s">
        <v>2537</v>
      </c>
      <c r="I2835" s="18">
        <v>0</v>
      </c>
      <c r="J2835" s="19">
        <v>0</v>
      </c>
      <c r="K2835" s="19">
        <v>238.464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/>
      <c r="R2835" s="19"/>
      <c r="S2835" s="19"/>
      <c r="T2835" s="19"/>
      <c r="U2835" s="25">
        <v>238.464</v>
      </c>
      <c r="V2835" s="18">
        <v>29.808</v>
      </c>
      <c r="W2835" s="39">
        <v>1.4128307187317076E-5</v>
      </c>
      <c r="X2835" s="35">
        <v>35.098658474258528</v>
      </c>
      <c r="Y2835" s="35"/>
      <c r="Z2835" s="49">
        <v>0</v>
      </c>
      <c r="AC2835" t="s">
        <v>301</v>
      </c>
      <c r="AD2835" t="s">
        <v>302</v>
      </c>
      <c r="AE2835" t="s">
        <v>277</v>
      </c>
    </row>
    <row r="2836" spans="1:31" outlineLevel="1" x14ac:dyDescent="0.35">
      <c r="A2836" s="6" t="s">
        <v>398</v>
      </c>
      <c r="B2836" s="7" t="s">
        <v>562</v>
      </c>
      <c r="C2836" s="7" t="s">
        <v>277</v>
      </c>
      <c r="D2836" s="7" t="s">
        <v>301</v>
      </c>
      <c r="E2836" s="7" t="s">
        <v>302</v>
      </c>
      <c r="F2836" s="7" t="s">
        <v>563</v>
      </c>
      <c r="G2836" s="8">
        <v>5291399</v>
      </c>
      <c r="H2836" s="16" t="s">
        <v>2538</v>
      </c>
      <c r="I2836" s="18">
        <v>0</v>
      </c>
      <c r="J2836" s="19">
        <v>0</v>
      </c>
      <c r="K2836" s="19">
        <v>419.06200000000001</v>
      </c>
      <c r="L2836" s="19">
        <v>0</v>
      </c>
      <c r="M2836" s="19">
        <v>0</v>
      </c>
      <c r="N2836" s="19">
        <v>0</v>
      </c>
      <c r="O2836" s="19">
        <v>0</v>
      </c>
      <c r="P2836" s="19">
        <v>180.59800000000001</v>
      </c>
      <c r="Q2836" s="19"/>
      <c r="R2836" s="19"/>
      <c r="S2836" s="19"/>
      <c r="T2836" s="19"/>
      <c r="U2836" s="25">
        <v>599.66000000000008</v>
      </c>
      <c r="V2836" s="18">
        <v>74.95750000000001</v>
      </c>
      <c r="W2836" s="39">
        <v>3.5528132917113523E-5</v>
      </c>
      <c r="X2836" s="35">
        <v>88.261798597162979</v>
      </c>
      <c r="Y2836" s="35"/>
      <c r="Z2836" s="49">
        <v>0</v>
      </c>
      <c r="AC2836" t="s">
        <v>301</v>
      </c>
      <c r="AD2836" t="s">
        <v>302</v>
      </c>
      <c r="AE2836" t="s">
        <v>277</v>
      </c>
    </row>
    <row r="2837" spans="1:31" outlineLevel="1" x14ac:dyDescent="0.35">
      <c r="A2837" s="6" t="s">
        <v>398</v>
      </c>
      <c r="B2837" s="7" t="s">
        <v>4613</v>
      </c>
      <c r="C2837" s="7" t="s">
        <v>277</v>
      </c>
      <c r="D2837" s="7" t="s">
        <v>301</v>
      </c>
      <c r="E2837" s="7" t="s">
        <v>302</v>
      </c>
      <c r="F2837" s="7" t="s">
        <v>563</v>
      </c>
      <c r="G2837" s="8">
        <v>5301191</v>
      </c>
      <c r="H2837" s="16" t="s">
        <v>2539</v>
      </c>
      <c r="I2837" s="18">
        <v>0</v>
      </c>
      <c r="J2837" s="19">
        <v>0</v>
      </c>
      <c r="K2837" s="19">
        <v>0</v>
      </c>
      <c r="L2837" s="19">
        <v>940.702</v>
      </c>
      <c r="M2837" s="19">
        <v>180.59800000000001</v>
      </c>
      <c r="N2837" s="19">
        <v>0</v>
      </c>
      <c r="O2837" s="19">
        <v>778.11900000000003</v>
      </c>
      <c r="P2837" s="19">
        <v>599.66</v>
      </c>
      <c r="Q2837" s="19"/>
      <c r="R2837" s="19"/>
      <c r="S2837" s="19"/>
      <c r="T2837" s="19"/>
      <c r="U2837" s="25">
        <v>2499.0789999999997</v>
      </c>
      <c r="V2837" s="18">
        <v>312.38487499999997</v>
      </c>
      <c r="W2837" s="39">
        <v>1.4806325398120123E-4</v>
      </c>
      <c r="X2837" s="35">
        <v>367.83044954874333</v>
      </c>
      <c r="Y2837" s="35"/>
      <c r="Z2837" s="49">
        <v>0</v>
      </c>
      <c r="AC2837" t="s">
        <v>301</v>
      </c>
      <c r="AD2837" t="s">
        <v>302</v>
      </c>
      <c r="AE2837" t="s">
        <v>277</v>
      </c>
    </row>
    <row r="2838" spans="1:31" outlineLevel="1" x14ac:dyDescent="0.35">
      <c r="A2838" s="6" t="s">
        <v>398</v>
      </c>
      <c r="B2838" s="7" t="s">
        <v>562</v>
      </c>
      <c r="C2838" s="7" t="s">
        <v>277</v>
      </c>
      <c r="D2838" s="7" t="s">
        <v>301</v>
      </c>
      <c r="E2838" s="7" t="s">
        <v>302</v>
      </c>
      <c r="F2838" s="7" t="s">
        <v>563</v>
      </c>
      <c r="G2838" s="8">
        <v>5301755</v>
      </c>
      <c r="H2838" s="16" t="s">
        <v>2540</v>
      </c>
      <c r="I2838" s="18">
        <v>0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597.52099999999996</v>
      </c>
      <c r="P2838" s="19">
        <v>1433.5060000000001</v>
      </c>
      <c r="Q2838" s="19"/>
      <c r="R2838" s="19"/>
      <c r="S2838" s="19"/>
      <c r="T2838" s="19"/>
      <c r="U2838" s="25">
        <v>2031.027</v>
      </c>
      <c r="V2838" s="18">
        <v>253.87837500000001</v>
      </c>
      <c r="W2838" s="39">
        <v>1.2033251711677671E-4</v>
      </c>
      <c r="X2838" s="35">
        <v>298.93955911583254</v>
      </c>
      <c r="Y2838" s="35"/>
      <c r="Z2838" s="49">
        <v>0</v>
      </c>
      <c r="AC2838" t="s">
        <v>301</v>
      </c>
      <c r="AD2838" t="s">
        <v>302</v>
      </c>
      <c r="AE2838" t="s">
        <v>277</v>
      </c>
    </row>
    <row r="2839" spans="1:31" outlineLevel="1" x14ac:dyDescent="0.35">
      <c r="A2839" s="6" t="s">
        <v>398</v>
      </c>
      <c r="B2839" s="7" t="s">
        <v>4613</v>
      </c>
      <c r="C2839" s="7" t="s">
        <v>277</v>
      </c>
      <c r="D2839" s="7" t="s">
        <v>301</v>
      </c>
      <c r="E2839" s="7" t="s">
        <v>302</v>
      </c>
      <c r="F2839" s="7" t="s">
        <v>563</v>
      </c>
      <c r="G2839" s="8">
        <v>5301973</v>
      </c>
      <c r="H2839" s="16" t="s">
        <v>2541</v>
      </c>
      <c r="I2839" s="18">
        <v>0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778.11900000000003</v>
      </c>
      <c r="Q2839" s="19"/>
      <c r="R2839" s="19"/>
      <c r="S2839" s="19"/>
      <c r="T2839" s="19"/>
      <c r="U2839" s="25">
        <v>778.11900000000003</v>
      </c>
      <c r="V2839" s="18">
        <v>97.264875000000004</v>
      </c>
      <c r="W2839" s="39">
        <v>4.6101316174718098E-5</v>
      </c>
      <c r="X2839" s="35">
        <v>114.52853694197688</v>
      </c>
      <c r="Y2839" s="35"/>
      <c r="Z2839" s="49">
        <v>0</v>
      </c>
      <c r="AC2839" t="s">
        <v>301</v>
      </c>
      <c r="AD2839" t="s">
        <v>302</v>
      </c>
      <c r="AE2839" t="s">
        <v>277</v>
      </c>
    </row>
    <row r="2840" spans="1:31" outlineLevel="1" x14ac:dyDescent="0.35">
      <c r="A2840" s="6" t="s">
        <v>398</v>
      </c>
      <c r="B2840" s="7" t="s">
        <v>4613</v>
      </c>
      <c r="C2840" s="7" t="s">
        <v>277</v>
      </c>
      <c r="D2840" s="7" t="s">
        <v>301</v>
      </c>
      <c r="E2840" s="7" t="s">
        <v>302</v>
      </c>
      <c r="F2840" s="7" t="s">
        <v>563</v>
      </c>
      <c r="G2840" s="8">
        <v>5301911</v>
      </c>
      <c r="H2840" s="16" t="s">
        <v>2542</v>
      </c>
      <c r="I2840" s="18">
        <v>0</v>
      </c>
      <c r="J2840" s="19">
        <v>0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778.11900000000003</v>
      </c>
      <c r="Q2840" s="19"/>
      <c r="R2840" s="19"/>
      <c r="S2840" s="19"/>
      <c r="T2840" s="19"/>
      <c r="U2840" s="25">
        <v>778.11900000000003</v>
      </c>
      <c r="V2840" s="18">
        <v>97.264875000000004</v>
      </c>
      <c r="W2840" s="39">
        <v>4.6101316174718098E-5</v>
      </c>
      <c r="X2840" s="35">
        <v>114.52853694197688</v>
      </c>
      <c r="Y2840" s="35"/>
      <c r="Z2840" s="49">
        <v>0</v>
      </c>
      <c r="AC2840" t="s">
        <v>301</v>
      </c>
      <c r="AD2840" t="s">
        <v>302</v>
      </c>
      <c r="AE2840" t="s">
        <v>277</v>
      </c>
    </row>
    <row r="2841" spans="1:31" outlineLevel="1" x14ac:dyDescent="0.35">
      <c r="A2841" s="6" t="s">
        <v>398</v>
      </c>
      <c r="B2841" s="7" t="s">
        <v>562</v>
      </c>
      <c r="C2841" s="7" t="s">
        <v>277</v>
      </c>
      <c r="D2841" s="7" t="s">
        <v>301</v>
      </c>
      <c r="E2841" s="7" t="s">
        <v>302</v>
      </c>
      <c r="F2841" s="7" t="s">
        <v>563</v>
      </c>
      <c r="G2841" s="8">
        <v>5137053</v>
      </c>
      <c r="H2841" s="16" t="s">
        <v>2543</v>
      </c>
      <c r="I2841" s="18">
        <v>0</v>
      </c>
      <c r="J2841" s="19">
        <v>539.65499999999997</v>
      </c>
      <c r="K2841" s="19">
        <v>581.64499999999998</v>
      </c>
      <c r="L2841" s="19">
        <v>0</v>
      </c>
      <c r="M2841" s="19">
        <v>0</v>
      </c>
      <c r="N2841" s="19">
        <v>0</v>
      </c>
      <c r="O2841" s="19">
        <v>0</v>
      </c>
      <c r="P2841" s="19">
        <v>1139.3140000000001</v>
      </c>
      <c r="Q2841" s="19"/>
      <c r="R2841" s="19"/>
      <c r="S2841" s="19"/>
      <c r="T2841" s="19"/>
      <c r="U2841" s="25">
        <v>2260.614</v>
      </c>
      <c r="V2841" s="18">
        <v>282.57675</v>
      </c>
      <c r="W2841" s="39">
        <v>1.3393488754675595E-4</v>
      </c>
      <c r="X2841" s="35">
        <v>332.73164388808158</v>
      </c>
      <c r="Y2841" s="35"/>
      <c r="Z2841" s="49">
        <v>0</v>
      </c>
      <c r="AC2841" t="s">
        <v>301</v>
      </c>
      <c r="AD2841" t="s">
        <v>302</v>
      </c>
      <c r="AE2841" t="s">
        <v>277</v>
      </c>
    </row>
    <row r="2842" spans="1:31" outlineLevel="1" x14ac:dyDescent="0.35">
      <c r="A2842" s="6" t="s">
        <v>398</v>
      </c>
      <c r="B2842" s="7" t="s">
        <v>562</v>
      </c>
      <c r="C2842" s="7" t="s">
        <v>277</v>
      </c>
      <c r="D2842" s="7" t="s">
        <v>301</v>
      </c>
      <c r="E2842" s="7" t="s">
        <v>302</v>
      </c>
      <c r="F2842" s="7" t="s">
        <v>563</v>
      </c>
      <c r="G2842" s="8">
        <v>5136476</v>
      </c>
      <c r="H2842" s="16" t="s">
        <v>2544</v>
      </c>
      <c r="I2842" s="18">
        <v>0</v>
      </c>
      <c r="J2842" s="19">
        <v>0</v>
      </c>
      <c r="K2842" s="19">
        <v>581.64499999999998</v>
      </c>
      <c r="L2842" s="19">
        <v>0</v>
      </c>
      <c r="M2842" s="19">
        <v>718.11400000000003</v>
      </c>
      <c r="N2842" s="19">
        <v>0</v>
      </c>
      <c r="O2842" s="19">
        <v>0</v>
      </c>
      <c r="P2842" s="19">
        <v>1319.9110000000001</v>
      </c>
      <c r="Q2842" s="19"/>
      <c r="R2842" s="19"/>
      <c r="S2842" s="19"/>
      <c r="T2842" s="19"/>
      <c r="U2842" s="25">
        <v>2619.67</v>
      </c>
      <c r="V2842" s="18">
        <v>327.45875000000001</v>
      </c>
      <c r="W2842" s="39">
        <v>1.5520792442213051E-4</v>
      </c>
      <c r="X2842" s="35">
        <v>385.57980510794442</v>
      </c>
      <c r="Y2842" s="35"/>
      <c r="Z2842" s="49">
        <v>0</v>
      </c>
      <c r="AC2842" t="s">
        <v>301</v>
      </c>
      <c r="AD2842" t="s">
        <v>302</v>
      </c>
      <c r="AE2842" t="s">
        <v>277</v>
      </c>
    </row>
    <row r="2843" spans="1:31" outlineLevel="1" x14ac:dyDescent="0.35">
      <c r="A2843" s="6" t="s">
        <v>398</v>
      </c>
      <c r="B2843" s="7" t="s">
        <v>562</v>
      </c>
      <c r="C2843" s="7" t="s">
        <v>277</v>
      </c>
      <c r="D2843" s="7" t="s">
        <v>301</v>
      </c>
      <c r="E2843" s="7" t="s">
        <v>302</v>
      </c>
      <c r="F2843" s="7" t="s">
        <v>563</v>
      </c>
      <c r="G2843" s="8">
        <v>5139307</v>
      </c>
      <c r="H2843" s="16" t="s">
        <v>2545</v>
      </c>
      <c r="I2843" s="18">
        <v>343.18099999999998</v>
      </c>
      <c r="J2843" s="19">
        <v>0</v>
      </c>
      <c r="K2843" s="19">
        <v>835.98500000000001</v>
      </c>
      <c r="L2843" s="19">
        <v>0</v>
      </c>
      <c r="M2843" s="19">
        <v>0</v>
      </c>
      <c r="N2843" s="19">
        <v>0</v>
      </c>
      <c r="O2843" s="19">
        <v>0</v>
      </c>
      <c r="P2843" s="19">
        <v>1199.318</v>
      </c>
      <c r="Q2843" s="19"/>
      <c r="R2843" s="19"/>
      <c r="S2843" s="19"/>
      <c r="T2843" s="19"/>
      <c r="U2843" s="25">
        <v>2378.4839999999999</v>
      </c>
      <c r="V2843" s="18">
        <v>297.31049999999999</v>
      </c>
      <c r="W2843" s="39">
        <v>1.4091834655175905E-4</v>
      </c>
      <c r="X2843" s="35">
        <v>350.08050524392917</v>
      </c>
      <c r="Y2843" s="35"/>
      <c r="Z2843" s="49">
        <v>0</v>
      </c>
      <c r="AC2843" t="s">
        <v>301</v>
      </c>
      <c r="AD2843" t="s">
        <v>302</v>
      </c>
      <c r="AE2843" t="s">
        <v>277</v>
      </c>
    </row>
    <row r="2844" spans="1:31" outlineLevel="1" x14ac:dyDescent="0.35">
      <c r="A2844" s="6" t="s">
        <v>398</v>
      </c>
      <c r="B2844" s="7" t="s">
        <v>562</v>
      </c>
      <c r="C2844" s="7" t="s">
        <v>277</v>
      </c>
      <c r="D2844" s="7" t="s">
        <v>301</v>
      </c>
      <c r="E2844" s="7" t="s">
        <v>302</v>
      </c>
      <c r="F2844" s="7" t="s">
        <v>563</v>
      </c>
      <c r="G2844" s="8">
        <v>5278426</v>
      </c>
      <c r="H2844" s="16" t="s">
        <v>2546</v>
      </c>
      <c r="I2844" s="18">
        <v>702.23800000000006</v>
      </c>
      <c r="J2844" s="19">
        <v>0</v>
      </c>
      <c r="K2844" s="19">
        <v>238.464</v>
      </c>
      <c r="L2844" s="19">
        <v>0</v>
      </c>
      <c r="M2844" s="19">
        <v>0</v>
      </c>
      <c r="N2844" s="19">
        <v>0</v>
      </c>
      <c r="O2844" s="19">
        <v>0</v>
      </c>
      <c r="P2844" s="19">
        <v>780.25699999999995</v>
      </c>
      <c r="Q2844" s="19"/>
      <c r="R2844" s="19"/>
      <c r="S2844" s="19"/>
      <c r="T2844" s="19"/>
      <c r="U2844" s="25">
        <v>1720.9589999999998</v>
      </c>
      <c r="V2844" s="18">
        <v>215.11987499999998</v>
      </c>
      <c r="W2844" s="39">
        <v>1.019618785593549E-4</v>
      </c>
      <c r="X2844" s="35">
        <v>253.30176542036318</v>
      </c>
      <c r="Y2844" s="35"/>
      <c r="Z2844" s="49">
        <v>0</v>
      </c>
      <c r="AC2844" t="s">
        <v>301</v>
      </c>
      <c r="AD2844" t="s">
        <v>302</v>
      </c>
      <c r="AE2844" t="s">
        <v>277</v>
      </c>
    </row>
    <row r="2845" spans="1:31" outlineLevel="1" x14ac:dyDescent="0.35">
      <c r="A2845" s="6" t="s">
        <v>398</v>
      </c>
      <c r="B2845" s="7" t="s">
        <v>562</v>
      </c>
      <c r="C2845" s="7" t="s">
        <v>277</v>
      </c>
      <c r="D2845" s="7" t="s">
        <v>301</v>
      </c>
      <c r="E2845" s="7" t="s">
        <v>302</v>
      </c>
      <c r="F2845" s="7" t="s">
        <v>563</v>
      </c>
      <c r="G2845" s="8">
        <v>5271724</v>
      </c>
      <c r="H2845" s="16" t="s">
        <v>2547</v>
      </c>
      <c r="I2845" s="18">
        <v>702.23800000000006</v>
      </c>
      <c r="J2845" s="19">
        <v>419.06200000000001</v>
      </c>
      <c r="K2845" s="19">
        <v>2478.9250000000002</v>
      </c>
      <c r="L2845" s="19">
        <v>1986.1210000000001</v>
      </c>
      <c r="M2845" s="19">
        <v>1047.558</v>
      </c>
      <c r="N2845" s="19">
        <v>1297.037</v>
      </c>
      <c r="O2845" s="19">
        <v>2269.491</v>
      </c>
      <c r="P2845" s="19">
        <v>902.98800000000006</v>
      </c>
      <c r="Q2845" s="19"/>
      <c r="R2845" s="19"/>
      <c r="S2845" s="19"/>
      <c r="T2845" s="19"/>
      <c r="U2845" s="25">
        <v>11103.42</v>
      </c>
      <c r="V2845" s="18">
        <v>1387.9275</v>
      </c>
      <c r="W2845" s="39">
        <v>6.5784574858175735E-4</v>
      </c>
      <c r="X2845" s="35">
        <v>1634.2724540234656</v>
      </c>
      <c r="Y2845" s="35"/>
      <c r="Z2845" s="49">
        <v>0</v>
      </c>
      <c r="AC2845" t="s">
        <v>301</v>
      </c>
      <c r="AD2845" t="s">
        <v>302</v>
      </c>
      <c r="AE2845" t="s">
        <v>277</v>
      </c>
    </row>
    <row r="2846" spans="1:31" outlineLevel="1" x14ac:dyDescent="0.35">
      <c r="A2846" s="6" t="s">
        <v>398</v>
      </c>
      <c r="B2846" s="7" t="s">
        <v>562</v>
      </c>
      <c r="C2846" s="7" t="s">
        <v>277</v>
      </c>
      <c r="D2846" s="7" t="s">
        <v>301</v>
      </c>
      <c r="E2846" s="7" t="s">
        <v>302</v>
      </c>
      <c r="F2846" s="7" t="s">
        <v>563</v>
      </c>
      <c r="G2846" s="8">
        <v>5294538</v>
      </c>
      <c r="H2846" s="16" t="s">
        <v>2548</v>
      </c>
      <c r="I2846" s="18">
        <v>702.23800000000006</v>
      </c>
      <c r="J2846" s="19">
        <v>0</v>
      </c>
      <c r="K2846" s="19">
        <v>1195.0419999999999</v>
      </c>
      <c r="L2846" s="19">
        <v>0</v>
      </c>
      <c r="M2846" s="19">
        <v>0</v>
      </c>
      <c r="N2846" s="19">
        <v>0</v>
      </c>
      <c r="O2846" s="19">
        <v>0</v>
      </c>
      <c r="P2846" s="19">
        <v>541.79300000000001</v>
      </c>
      <c r="Q2846" s="19"/>
      <c r="R2846" s="19"/>
      <c r="S2846" s="19"/>
      <c r="T2846" s="19"/>
      <c r="U2846" s="25">
        <v>2439.0729999999999</v>
      </c>
      <c r="V2846" s="18">
        <v>304.88412499999998</v>
      </c>
      <c r="W2846" s="39">
        <v>1.4450807080436051E-4</v>
      </c>
      <c r="X2846" s="35">
        <v>358.99838223289544</v>
      </c>
      <c r="Y2846" s="35"/>
      <c r="Z2846" s="49">
        <v>0</v>
      </c>
      <c r="AC2846" t="s">
        <v>301</v>
      </c>
      <c r="AD2846" t="s">
        <v>302</v>
      </c>
      <c r="AE2846" t="s">
        <v>277</v>
      </c>
    </row>
    <row r="2847" spans="1:31" outlineLevel="1" x14ac:dyDescent="0.35">
      <c r="A2847" s="6" t="s">
        <v>398</v>
      </c>
      <c r="B2847" s="7" t="s">
        <v>562</v>
      </c>
      <c r="C2847" s="7" t="s">
        <v>277</v>
      </c>
      <c r="D2847" s="7" t="s">
        <v>301</v>
      </c>
      <c r="E2847" s="7" t="s">
        <v>302</v>
      </c>
      <c r="F2847" s="7" t="s">
        <v>563</v>
      </c>
      <c r="G2847" s="8">
        <v>5301250</v>
      </c>
      <c r="H2847" s="16" t="s">
        <v>2549</v>
      </c>
      <c r="I2847" s="18">
        <v>0</v>
      </c>
      <c r="J2847" s="19">
        <v>0</v>
      </c>
      <c r="K2847" s="19">
        <v>0</v>
      </c>
      <c r="L2847" s="19">
        <v>1453.8130000000001</v>
      </c>
      <c r="M2847" s="19">
        <v>180.59800000000001</v>
      </c>
      <c r="N2847" s="19">
        <v>419.06200000000001</v>
      </c>
      <c r="O2847" s="19">
        <v>0</v>
      </c>
      <c r="P2847" s="19">
        <v>238.464</v>
      </c>
      <c r="Q2847" s="19"/>
      <c r="R2847" s="19"/>
      <c r="S2847" s="19"/>
      <c r="T2847" s="19"/>
      <c r="U2847" s="25">
        <v>2291.9369999999999</v>
      </c>
      <c r="V2847" s="18">
        <v>286.49212499999999</v>
      </c>
      <c r="W2847" s="39">
        <v>1.3579068534444585E-4</v>
      </c>
      <c r="X2847" s="35">
        <v>337.34196359834891</v>
      </c>
      <c r="Y2847" s="35"/>
      <c r="Z2847" s="49">
        <v>0</v>
      </c>
      <c r="AC2847" t="s">
        <v>301</v>
      </c>
      <c r="AD2847" t="s">
        <v>302</v>
      </c>
      <c r="AE2847" t="s">
        <v>277</v>
      </c>
    </row>
    <row r="2848" spans="1:31" outlineLevel="1" x14ac:dyDescent="0.35">
      <c r="A2848" s="6" t="s">
        <v>398</v>
      </c>
      <c r="B2848" s="7" t="s">
        <v>562</v>
      </c>
      <c r="C2848" s="7" t="s">
        <v>277</v>
      </c>
      <c r="D2848" s="7" t="s">
        <v>301</v>
      </c>
      <c r="E2848" s="7" t="s">
        <v>302</v>
      </c>
      <c r="F2848" s="7" t="s">
        <v>563</v>
      </c>
      <c r="G2848" s="8">
        <v>5137714</v>
      </c>
      <c r="H2848" s="16" t="s">
        <v>2550</v>
      </c>
      <c r="I2848" s="18">
        <v>778.11900000000003</v>
      </c>
      <c r="J2848" s="19">
        <v>0</v>
      </c>
      <c r="K2848" s="19">
        <v>1018.889</v>
      </c>
      <c r="L2848" s="19">
        <v>0</v>
      </c>
      <c r="M2848" s="19">
        <v>484.09500000000003</v>
      </c>
      <c r="N2848" s="19">
        <v>1016.583</v>
      </c>
      <c r="O2848" s="19">
        <v>0</v>
      </c>
      <c r="P2848" s="19">
        <v>903.15700000000004</v>
      </c>
      <c r="Q2848" s="19"/>
      <c r="R2848" s="19"/>
      <c r="S2848" s="19"/>
      <c r="T2848" s="19"/>
      <c r="U2848" s="25">
        <v>4200.8429999999998</v>
      </c>
      <c r="V2848" s="18">
        <v>525.10537499999998</v>
      </c>
      <c r="W2848" s="39">
        <v>2.4888788391409447E-4</v>
      </c>
      <c r="X2848" s="35">
        <v>618.30697195794596</v>
      </c>
      <c r="Y2848" s="35"/>
      <c r="Z2848" s="49">
        <v>0</v>
      </c>
      <c r="AC2848" t="s">
        <v>301</v>
      </c>
      <c r="AD2848" t="s">
        <v>302</v>
      </c>
      <c r="AE2848" t="s">
        <v>277</v>
      </c>
    </row>
    <row r="2849" spans="1:31" outlineLevel="1" x14ac:dyDescent="0.35">
      <c r="A2849" s="6" t="s">
        <v>398</v>
      </c>
      <c r="B2849" s="7" t="s">
        <v>562</v>
      </c>
      <c r="C2849" s="7" t="s">
        <v>277</v>
      </c>
      <c r="D2849" s="7" t="s">
        <v>301</v>
      </c>
      <c r="E2849" s="7" t="s">
        <v>302</v>
      </c>
      <c r="F2849" s="7" t="s">
        <v>563</v>
      </c>
      <c r="G2849" s="8">
        <v>5296370</v>
      </c>
      <c r="H2849" s="16" t="s">
        <v>2551</v>
      </c>
      <c r="I2849" s="18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359.05700000000002</v>
      </c>
      <c r="Q2849" s="19"/>
      <c r="R2849" s="19"/>
      <c r="S2849" s="19"/>
      <c r="T2849" s="19"/>
      <c r="U2849" s="25">
        <v>359.05700000000002</v>
      </c>
      <c r="V2849" s="18">
        <v>44.882125000000002</v>
      </c>
      <c r="W2849" s="39">
        <v>2.1273096122502801E-5</v>
      </c>
      <c r="X2849" s="35">
        <v>52.848308406266128</v>
      </c>
      <c r="Y2849" s="35"/>
      <c r="Z2849" s="49">
        <v>0</v>
      </c>
      <c r="AC2849" t="s">
        <v>301</v>
      </c>
      <c r="AD2849" t="s">
        <v>302</v>
      </c>
      <c r="AE2849" t="s">
        <v>277</v>
      </c>
    </row>
    <row r="2850" spans="1:31" outlineLevel="1" x14ac:dyDescent="0.35">
      <c r="A2850" s="6" t="s">
        <v>398</v>
      </c>
      <c r="B2850" s="7" t="s">
        <v>562</v>
      </c>
      <c r="C2850" s="7" t="s">
        <v>277</v>
      </c>
      <c r="D2850" s="7" t="s">
        <v>301</v>
      </c>
      <c r="E2850" s="7" t="s">
        <v>302</v>
      </c>
      <c r="F2850" s="7" t="s">
        <v>563</v>
      </c>
      <c r="G2850" s="8">
        <v>5127890</v>
      </c>
      <c r="H2850" s="16" t="s">
        <v>2552</v>
      </c>
      <c r="I2850" s="18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9">
        <v>359.05700000000002</v>
      </c>
      <c r="Q2850" s="19"/>
      <c r="R2850" s="19"/>
      <c r="S2850" s="19"/>
      <c r="T2850" s="19"/>
      <c r="U2850" s="25">
        <v>359.05700000000002</v>
      </c>
      <c r="V2850" s="18">
        <v>44.882125000000002</v>
      </c>
      <c r="W2850" s="39">
        <v>2.1273096122502801E-5</v>
      </c>
      <c r="X2850" s="35">
        <v>52.848308406266128</v>
      </c>
      <c r="Y2850" s="35"/>
      <c r="Z2850" s="49">
        <v>0</v>
      </c>
      <c r="AC2850" t="s">
        <v>301</v>
      </c>
      <c r="AD2850" t="s">
        <v>302</v>
      </c>
      <c r="AE2850" t="s">
        <v>277</v>
      </c>
    </row>
    <row r="2851" spans="1:31" outlineLevel="1" x14ac:dyDescent="0.35">
      <c r="A2851" s="6" t="s">
        <v>398</v>
      </c>
      <c r="B2851" s="7" t="s">
        <v>562</v>
      </c>
      <c r="C2851" s="7" t="s">
        <v>277</v>
      </c>
      <c r="D2851" s="7" t="s">
        <v>301</v>
      </c>
      <c r="E2851" s="7" t="s">
        <v>302</v>
      </c>
      <c r="F2851" s="7" t="s">
        <v>563</v>
      </c>
      <c r="G2851" s="8">
        <v>5290345</v>
      </c>
      <c r="H2851" s="16" t="s">
        <v>2553</v>
      </c>
      <c r="I2851" s="18">
        <v>702.23800000000006</v>
      </c>
      <c r="J2851" s="19">
        <v>0</v>
      </c>
      <c r="K2851" s="19">
        <v>1195.0419999999999</v>
      </c>
      <c r="L2851" s="19">
        <v>0</v>
      </c>
      <c r="M2851" s="19">
        <v>0</v>
      </c>
      <c r="N2851" s="19">
        <v>0</v>
      </c>
      <c r="O2851" s="19">
        <v>0</v>
      </c>
      <c r="P2851" s="19">
        <v>597.52099999999996</v>
      </c>
      <c r="Q2851" s="19"/>
      <c r="R2851" s="19"/>
      <c r="S2851" s="19"/>
      <c r="T2851" s="19"/>
      <c r="U2851" s="25">
        <v>2494.8009999999999</v>
      </c>
      <c r="V2851" s="18">
        <v>311.85012499999999</v>
      </c>
      <c r="W2851" s="39">
        <v>1.4780979476661395E-4</v>
      </c>
      <c r="X2851" s="35">
        <v>367.20078611546671</v>
      </c>
      <c r="Y2851" s="35"/>
      <c r="Z2851" s="49">
        <v>0</v>
      </c>
      <c r="AC2851" t="s">
        <v>301</v>
      </c>
      <c r="AD2851" t="s">
        <v>302</v>
      </c>
      <c r="AE2851" t="s">
        <v>277</v>
      </c>
    </row>
    <row r="2852" spans="1:31" outlineLevel="1" x14ac:dyDescent="0.35">
      <c r="A2852" s="6" t="s">
        <v>398</v>
      </c>
      <c r="B2852" s="7" t="s">
        <v>562</v>
      </c>
      <c r="C2852" s="7" t="s">
        <v>277</v>
      </c>
      <c r="D2852" s="7" t="s">
        <v>301</v>
      </c>
      <c r="E2852" s="7" t="s">
        <v>302</v>
      </c>
      <c r="F2852" s="7" t="s">
        <v>563</v>
      </c>
      <c r="G2852" s="8">
        <v>5299346</v>
      </c>
      <c r="H2852" s="16" t="s">
        <v>2554</v>
      </c>
      <c r="I2852" s="18">
        <v>343.18099999999998</v>
      </c>
      <c r="J2852" s="19">
        <v>0</v>
      </c>
      <c r="K2852" s="19">
        <v>238.464</v>
      </c>
      <c r="L2852" s="19">
        <v>0</v>
      </c>
      <c r="M2852" s="19">
        <v>0</v>
      </c>
      <c r="N2852" s="19">
        <v>0</v>
      </c>
      <c r="O2852" s="19">
        <v>0</v>
      </c>
      <c r="P2852" s="19">
        <v>238.464</v>
      </c>
      <c r="Q2852" s="19"/>
      <c r="R2852" s="19"/>
      <c r="S2852" s="19"/>
      <c r="T2852" s="19"/>
      <c r="U2852" s="25">
        <v>820.10899999999992</v>
      </c>
      <c r="V2852" s="18">
        <v>102.51362499999999</v>
      </c>
      <c r="W2852" s="39">
        <v>4.8589103089285675E-5</v>
      </c>
      <c r="X2852" s="35">
        <v>120.70889401614369</v>
      </c>
      <c r="Y2852" s="35"/>
      <c r="Z2852" s="49">
        <v>0</v>
      </c>
      <c r="AC2852" t="s">
        <v>301</v>
      </c>
      <c r="AD2852" t="s">
        <v>302</v>
      </c>
      <c r="AE2852" t="s">
        <v>277</v>
      </c>
    </row>
    <row r="2853" spans="1:31" outlineLevel="1" x14ac:dyDescent="0.35">
      <c r="A2853" s="6" t="s">
        <v>398</v>
      </c>
      <c r="B2853" s="7" t="s">
        <v>562</v>
      </c>
      <c r="C2853" s="7" t="s">
        <v>277</v>
      </c>
      <c r="D2853" s="7" t="s">
        <v>301</v>
      </c>
      <c r="E2853" s="7" t="s">
        <v>302</v>
      </c>
      <c r="F2853" s="7" t="s">
        <v>563</v>
      </c>
      <c r="G2853" s="8">
        <v>5291351</v>
      </c>
      <c r="H2853" s="16" t="s">
        <v>2555</v>
      </c>
      <c r="I2853" s="18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9">
        <v>238.464</v>
      </c>
      <c r="Q2853" s="19"/>
      <c r="R2853" s="19"/>
      <c r="S2853" s="19"/>
      <c r="T2853" s="19"/>
      <c r="U2853" s="25">
        <v>238.464</v>
      </c>
      <c r="V2853" s="18">
        <v>29.808</v>
      </c>
      <c r="W2853" s="39">
        <v>1.4128307187317076E-5</v>
      </c>
      <c r="X2853" s="35">
        <v>35.098658474258528</v>
      </c>
      <c r="Y2853" s="35"/>
      <c r="Z2853" s="49">
        <v>0</v>
      </c>
      <c r="AC2853" t="s">
        <v>301</v>
      </c>
      <c r="AD2853" t="s">
        <v>302</v>
      </c>
      <c r="AE2853" t="s">
        <v>277</v>
      </c>
    </row>
    <row r="2854" spans="1:31" outlineLevel="1" x14ac:dyDescent="0.35">
      <c r="A2854" s="6" t="s">
        <v>398</v>
      </c>
      <c r="B2854" s="7" t="s">
        <v>562</v>
      </c>
      <c r="C2854" s="7" t="s">
        <v>277</v>
      </c>
      <c r="D2854" s="7" t="s">
        <v>301</v>
      </c>
      <c r="E2854" s="7" t="s">
        <v>302</v>
      </c>
      <c r="F2854" s="7" t="s">
        <v>563</v>
      </c>
      <c r="G2854" s="8">
        <v>5293920</v>
      </c>
      <c r="H2854" s="16" t="s">
        <v>2556</v>
      </c>
      <c r="I2854" s="18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9">
        <v>238.464</v>
      </c>
      <c r="Q2854" s="19"/>
      <c r="R2854" s="19"/>
      <c r="S2854" s="19"/>
      <c r="T2854" s="19"/>
      <c r="U2854" s="25">
        <v>238.464</v>
      </c>
      <c r="V2854" s="18">
        <v>29.808</v>
      </c>
      <c r="W2854" s="39">
        <v>1.4128307187317076E-5</v>
      </c>
      <c r="X2854" s="35">
        <v>35.098658474258528</v>
      </c>
      <c r="Y2854" s="35"/>
      <c r="Z2854" s="49">
        <v>0</v>
      </c>
      <c r="AC2854" t="s">
        <v>301</v>
      </c>
      <c r="AD2854" t="s">
        <v>302</v>
      </c>
      <c r="AE2854" t="s">
        <v>277</v>
      </c>
    </row>
    <row r="2855" spans="1:31" outlineLevel="1" x14ac:dyDescent="0.35">
      <c r="A2855" s="6" t="s">
        <v>398</v>
      </c>
      <c r="B2855" s="7" t="s">
        <v>4613</v>
      </c>
      <c r="C2855" s="7" t="s">
        <v>277</v>
      </c>
      <c r="D2855" s="7" t="s">
        <v>301</v>
      </c>
      <c r="E2855" s="7" t="s">
        <v>302</v>
      </c>
      <c r="F2855" s="7" t="s">
        <v>563</v>
      </c>
      <c r="G2855" s="8">
        <v>5302017</v>
      </c>
      <c r="H2855" s="16" t="s">
        <v>2557</v>
      </c>
      <c r="I2855" s="18">
        <v>0</v>
      </c>
      <c r="J2855" s="19">
        <v>0</v>
      </c>
      <c r="K2855" s="19">
        <v>0</v>
      </c>
      <c r="L2855" s="19">
        <v>0</v>
      </c>
      <c r="M2855" s="19">
        <v>0</v>
      </c>
      <c r="N2855" s="19">
        <v>0</v>
      </c>
      <c r="O2855" s="19">
        <v>0</v>
      </c>
      <c r="P2855" s="19">
        <v>835.98500000000001</v>
      </c>
      <c r="Q2855" s="19"/>
      <c r="R2855" s="19"/>
      <c r="S2855" s="19"/>
      <c r="T2855" s="19"/>
      <c r="U2855" s="25">
        <v>835.98500000000001</v>
      </c>
      <c r="V2855" s="18">
        <v>104.498125</v>
      </c>
      <c r="W2855" s="39">
        <v>4.9529710497136954E-5</v>
      </c>
      <c r="X2855" s="35">
        <v>123.0456253547832</v>
      </c>
      <c r="Y2855" s="35"/>
      <c r="Z2855" s="49">
        <v>0</v>
      </c>
      <c r="AC2855" t="s">
        <v>301</v>
      </c>
      <c r="AD2855" t="s">
        <v>302</v>
      </c>
      <c r="AE2855" t="s">
        <v>277</v>
      </c>
    </row>
    <row r="2856" spans="1:31" outlineLevel="1" x14ac:dyDescent="0.35">
      <c r="A2856" s="6" t="s">
        <v>398</v>
      </c>
      <c r="B2856" s="7" t="s">
        <v>562</v>
      </c>
      <c r="C2856" s="7" t="s">
        <v>277</v>
      </c>
      <c r="D2856" s="7" t="s">
        <v>301</v>
      </c>
      <c r="E2856" s="7" t="s">
        <v>302</v>
      </c>
      <c r="F2856" s="7" t="s">
        <v>563</v>
      </c>
      <c r="G2856" s="8">
        <v>5129348</v>
      </c>
      <c r="H2856" s="16" t="s">
        <v>2558</v>
      </c>
      <c r="I2856" s="18">
        <v>0</v>
      </c>
      <c r="J2856" s="19">
        <v>0</v>
      </c>
      <c r="K2856" s="19">
        <v>0</v>
      </c>
      <c r="L2856" s="19">
        <v>476.928</v>
      </c>
      <c r="M2856" s="19">
        <v>0</v>
      </c>
      <c r="N2856" s="19">
        <v>0</v>
      </c>
      <c r="O2856" s="19">
        <v>0</v>
      </c>
      <c r="P2856" s="19">
        <v>597.52099999999996</v>
      </c>
      <c r="Q2856" s="19"/>
      <c r="R2856" s="19"/>
      <c r="S2856" s="19"/>
      <c r="T2856" s="19"/>
      <c r="U2856" s="25">
        <v>1074.4490000000001</v>
      </c>
      <c r="V2856" s="18">
        <v>134.30612500000001</v>
      </c>
      <c r="W2856" s="39">
        <v>6.3658017684454032E-5</v>
      </c>
      <c r="X2856" s="35">
        <v>158.14428382904174</v>
      </c>
      <c r="Y2856" s="35"/>
      <c r="Z2856" s="49">
        <v>0</v>
      </c>
      <c r="AC2856" t="s">
        <v>301</v>
      </c>
      <c r="AD2856" t="s">
        <v>302</v>
      </c>
      <c r="AE2856" t="s">
        <v>277</v>
      </c>
    </row>
    <row r="2857" spans="1:31" outlineLevel="1" x14ac:dyDescent="0.35">
      <c r="A2857" s="6" t="s">
        <v>398</v>
      </c>
      <c r="B2857" s="7" t="s">
        <v>562</v>
      </c>
      <c r="C2857" s="7" t="s">
        <v>277</v>
      </c>
      <c r="D2857" s="7" t="s">
        <v>301</v>
      </c>
      <c r="E2857" s="7" t="s">
        <v>302</v>
      </c>
      <c r="F2857" s="7" t="s">
        <v>563</v>
      </c>
      <c r="G2857" s="8">
        <v>5129137</v>
      </c>
      <c r="H2857" s="16" t="s">
        <v>2559</v>
      </c>
      <c r="I2857" s="18">
        <v>0</v>
      </c>
      <c r="J2857" s="19">
        <v>0</v>
      </c>
      <c r="K2857" s="19">
        <v>0</v>
      </c>
      <c r="L2857" s="19">
        <v>0</v>
      </c>
      <c r="M2857" s="19">
        <v>0</v>
      </c>
      <c r="N2857" s="19">
        <v>419.06200000000001</v>
      </c>
      <c r="O2857" s="19">
        <v>0</v>
      </c>
      <c r="P2857" s="19">
        <v>238.464</v>
      </c>
      <c r="Q2857" s="19"/>
      <c r="R2857" s="19"/>
      <c r="S2857" s="19"/>
      <c r="T2857" s="19"/>
      <c r="U2857" s="25">
        <v>657.52600000000007</v>
      </c>
      <c r="V2857" s="18">
        <v>82.190750000000008</v>
      </c>
      <c r="W2857" s="39">
        <v>3.8956527239532379E-5</v>
      </c>
      <c r="X2857" s="35">
        <v>96.778887009969296</v>
      </c>
      <c r="Y2857" s="35"/>
      <c r="Z2857" s="49">
        <v>0</v>
      </c>
      <c r="AC2857" t="s">
        <v>301</v>
      </c>
      <c r="AD2857" t="s">
        <v>302</v>
      </c>
      <c r="AE2857" t="s">
        <v>277</v>
      </c>
    </row>
    <row r="2858" spans="1:31" outlineLevel="1" x14ac:dyDescent="0.35">
      <c r="A2858" s="6" t="s">
        <v>398</v>
      </c>
      <c r="B2858" s="7" t="s">
        <v>562</v>
      </c>
      <c r="C2858" s="7" t="s">
        <v>277</v>
      </c>
      <c r="D2858" s="7" t="s">
        <v>301</v>
      </c>
      <c r="E2858" s="7" t="s">
        <v>302</v>
      </c>
      <c r="F2858" s="7" t="s">
        <v>563</v>
      </c>
      <c r="G2858" s="8">
        <v>5273300</v>
      </c>
      <c r="H2858" s="16" t="s">
        <v>2560</v>
      </c>
      <c r="I2858" s="18">
        <v>0</v>
      </c>
      <c r="J2858" s="19">
        <v>0</v>
      </c>
      <c r="K2858" s="19">
        <v>0</v>
      </c>
      <c r="L2858" s="19">
        <v>238.464</v>
      </c>
      <c r="M2858" s="19">
        <v>243.881</v>
      </c>
      <c r="N2858" s="19">
        <v>0</v>
      </c>
      <c r="O2858" s="19">
        <v>0</v>
      </c>
      <c r="P2858" s="19">
        <v>835.98500000000001</v>
      </c>
      <c r="Q2858" s="19"/>
      <c r="R2858" s="19"/>
      <c r="S2858" s="19"/>
      <c r="T2858" s="19"/>
      <c r="U2858" s="25">
        <v>1318.33</v>
      </c>
      <c r="V2858" s="18">
        <v>164.79124999999999</v>
      </c>
      <c r="W2858" s="39">
        <v>7.8107266565417515E-5</v>
      </c>
      <c r="X2858" s="35">
        <v>194.04025104992473</v>
      </c>
      <c r="Y2858" s="35"/>
      <c r="Z2858" s="49">
        <v>0</v>
      </c>
      <c r="AC2858" t="s">
        <v>301</v>
      </c>
      <c r="AD2858" t="s">
        <v>302</v>
      </c>
      <c r="AE2858" t="s">
        <v>277</v>
      </c>
    </row>
    <row r="2859" spans="1:31" outlineLevel="1" x14ac:dyDescent="0.35">
      <c r="A2859" s="6" t="s">
        <v>398</v>
      </c>
      <c r="B2859" s="7" t="s">
        <v>4613</v>
      </c>
      <c r="C2859" s="7" t="s">
        <v>277</v>
      </c>
      <c r="D2859" s="7" t="s">
        <v>301</v>
      </c>
      <c r="E2859" s="7" t="s">
        <v>302</v>
      </c>
      <c r="F2859" s="7" t="s">
        <v>563</v>
      </c>
      <c r="G2859" s="8">
        <v>5302107</v>
      </c>
      <c r="H2859" s="16" t="s">
        <v>2561</v>
      </c>
      <c r="I2859" s="18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1197.18</v>
      </c>
      <c r="Q2859" s="19"/>
      <c r="R2859" s="19"/>
      <c r="S2859" s="19"/>
      <c r="T2859" s="19"/>
      <c r="U2859" s="25">
        <v>1197.18</v>
      </c>
      <c r="V2859" s="18">
        <v>149.64750000000001</v>
      </c>
      <c r="W2859" s="39">
        <v>7.0929476979805165E-5</v>
      </c>
      <c r="X2859" s="35">
        <v>176.20861829128435</v>
      </c>
      <c r="Y2859" s="35"/>
      <c r="Z2859" s="49">
        <v>0</v>
      </c>
      <c r="AC2859" t="s">
        <v>301</v>
      </c>
      <c r="AD2859" t="s">
        <v>302</v>
      </c>
      <c r="AE2859" t="s">
        <v>277</v>
      </c>
    </row>
    <row r="2860" spans="1:31" outlineLevel="1" x14ac:dyDescent="0.35">
      <c r="A2860" s="6" t="s">
        <v>398</v>
      </c>
      <c r="B2860" s="7" t="s">
        <v>4613</v>
      </c>
      <c r="C2860" s="7" t="s">
        <v>277</v>
      </c>
      <c r="D2860" s="7" t="s">
        <v>301</v>
      </c>
      <c r="E2860" s="7" t="s">
        <v>302</v>
      </c>
      <c r="F2860" s="7" t="s">
        <v>563</v>
      </c>
      <c r="G2860" s="8">
        <v>5302031</v>
      </c>
      <c r="H2860" s="16" t="s">
        <v>2562</v>
      </c>
      <c r="I2860" s="18">
        <v>0</v>
      </c>
      <c r="J2860" s="19">
        <v>0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835.98500000000001</v>
      </c>
      <c r="Q2860" s="19"/>
      <c r="R2860" s="19"/>
      <c r="S2860" s="19"/>
      <c r="T2860" s="19"/>
      <c r="U2860" s="25">
        <v>835.98500000000001</v>
      </c>
      <c r="V2860" s="18">
        <v>104.498125</v>
      </c>
      <c r="W2860" s="39">
        <v>4.9529710497136954E-5</v>
      </c>
      <c r="X2860" s="35">
        <v>123.0456253547832</v>
      </c>
      <c r="Y2860" s="35"/>
      <c r="Z2860" s="49">
        <v>0</v>
      </c>
      <c r="AC2860" t="s">
        <v>301</v>
      </c>
      <c r="AD2860" t="s">
        <v>302</v>
      </c>
      <c r="AE2860" t="s">
        <v>277</v>
      </c>
    </row>
    <row r="2861" spans="1:31" outlineLevel="1" x14ac:dyDescent="0.35">
      <c r="A2861" s="6" t="s">
        <v>398</v>
      </c>
      <c r="B2861" s="7" t="s">
        <v>562</v>
      </c>
      <c r="C2861" s="7" t="s">
        <v>277</v>
      </c>
      <c r="D2861" s="7" t="s">
        <v>301</v>
      </c>
      <c r="E2861" s="7" t="s">
        <v>302</v>
      </c>
      <c r="F2861" s="7" t="s">
        <v>563</v>
      </c>
      <c r="G2861" s="8">
        <v>5120558</v>
      </c>
      <c r="H2861" s="16" t="s">
        <v>2563</v>
      </c>
      <c r="I2861" s="18">
        <v>1540.3610000000001</v>
      </c>
      <c r="J2861" s="19">
        <v>0</v>
      </c>
      <c r="K2861" s="19">
        <v>1333.22</v>
      </c>
      <c r="L2861" s="19">
        <v>359.05700000000002</v>
      </c>
      <c r="M2861" s="19">
        <v>180.59800000000001</v>
      </c>
      <c r="N2861" s="19">
        <v>1257.1849999999999</v>
      </c>
      <c r="O2861" s="19">
        <v>0</v>
      </c>
      <c r="P2861" s="19">
        <v>662.55399999999997</v>
      </c>
      <c r="Q2861" s="19"/>
      <c r="R2861" s="19"/>
      <c r="S2861" s="19"/>
      <c r="T2861" s="19"/>
      <c r="U2861" s="25">
        <v>5332.9750000000004</v>
      </c>
      <c r="V2861" s="18">
        <v>666.62187500000005</v>
      </c>
      <c r="W2861" s="39">
        <v>3.159634536965005E-4</v>
      </c>
      <c r="X2861" s="35">
        <v>784.94140908799193</v>
      </c>
      <c r="Y2861" s="35"/>
      <c r="Z2861" s="49">
        <v>0</v>
      </c>
      <c r="AC2861" t="s">
        <v>301</v>
      </c>
      <c r="AD2861" t="s">
        <v>302</v>
      </c>
      <c r="AE2861" t="s">
        <v>277</v>
      </c>
    </row>
    <row r="2862" spans="1:31" outlineLevel="1" x14ac:dyDescent="0.35">
      <c r="A2862" s="6" t="s">
        <v>398</v>
      </c>
      <c r="B2862" s="7" t="s">
        <v>562</v>
      </c>
      <c r="C2862" s="7" t="s">
        <v>277</v>
      </c>
      <c r="D2862" s="7" t="s">
        <v>301</v>
      </c>
      <c r="E2862" s="7" t="s">
        <v>302</v>
      </c>
      <c r="F2862" s="7" t="s">
        <v>563</v>
      </c>
      <c r="G2862" s="8">
        <v>5124118</v>
      </c>
      <c r="H2862" s="16" t="s">
        <v>2564</v>
      </c>
      <c r="I2862" s="18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359.05700000000002</v>
      </c>
      <c r="Q2862" s="19"/>
      <c r="R2862" s="19"/>
      <c r="S2862" s="19"/>
      <c r="T2862" s="19"/>
      <c r="U2862" s="25">
        <v>359.05700000000002</v>
      </c>
      <c r="V2862" s="18">
        <v>44.882125000000002</v>
      </c>
      <c r="W2862" s="39">
        <v>2.1273096122502801E-5</v>
      </c>
      <c r="X2862" s="35">
        <v>52.848308406266128</v>
      </c>
      <c r="Y2862" s="35"/>
      <c r="Z2862" s="49">
        <v>0</v>
      </c>
      <c r="AC2862" t="s">
        <v>301</v>
      </c>
      <c r="AD2862" t="s">
        <v>302</v>
      </c>
      <c r="AE2862" t="s">
        <v>277</v>
      </c>
    </row>
    <row r="2863" spans="1:31" outlineLevel="1" x14ac:dyDescent="0.35">
      <c r="A2863" s="6" t="s">
        <v>398</v>
      </c>
      <c r="B2863" s="7" t="s">
        <v>562</v>
      </c>
      <c r="C2863" s="7" t="s">
        <v>277</v>
      </c>
      <c r="D2863" s="7" t="s">
        <v>301</v>
      </c>
      <c r="E2863" s="7" t="s">
        <v>302</v>
      </c>
      <c r="F2863" s="7"/>
      <c r="G2863" s="8">
        <v>5276622</v>
      </c>
      <c r="H2863" s="16" t="s">
        <v>4511</v>
      </c>
      <c r="I2863" s="18">
        <v>1197.18</v>
      </c>
      <c r="J2863" s="19">
        <v>1139.3140000000001</v>
      </c>
      <c r="K2863" s="19">
        <v>1388.78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/>
      <c r="R2863" s="19"/>
      <c r="S2863" s="19"/>
      <c r="T2863" s="19"/>
      <c r="U2863" s="25">
        <v>3725.2740000000003</v>
      </c>
      <c r="V2863" s="18">
        <v>465.65925000000004</v>
      </c>
      <c r="W2863" s="39">
        <v>2.2071178638673108E-4</v>
      </c>
      <c r="X2863" s="35">
        <v>548.30968133150077</v>
      </c>
      <c r="Y2863" s="35"/>
      <c r="Z2863" s="49">
        <v>0</v>
      </c>
      <c r="AC2863" t="s">
        <v>301</v>
      </c>
      <c r="AD2863" t="s">
        <v>302</v>
      </c>
      <c r="AE2863" t="s">
        <v>277</v>
      </c>
    </row>
    <row r="2864" spans="1:31" outlineLevel="1" x14ac:dyDescent="0.35">
      <c r="A2864" s="6" t="s">
        <v>398</v>
      </c>
      <c r="B2864" s="7" t="s">
        <v>562</v>
      </c>
      <c r="C2864" s="7" t="s">
        <v>277</v>
      </c>
      <c r="D2864" s="7" t="s">
        <v>301</v>
      </c>
      <c r="E2864" s="7" t="s">
        <v>302</v>
      </c>
      <c r="F2864" s="7"/>
      <c r="G2864" s="8">
        <v>5124921</v>
      </c>
      <c r="H2864" s="16" t="s">
        <v>4512</v>
      </c>
      <c r="I2864" s="18">
        <v>359.05700000000002</v>
      </c>
      <c r="J2864" s="19">
        <v>238.464</v>
      </c>
      <c r="K2864" s="19">
        <v>1204.5150000000001</v>
      </c>
      <c r="L2864" s="19">
        <v>476.928</v>
      </c>
      <c r="M2864" s="19">
        <v>180.59800000000001</v>
      </c>
      <c r="N2864" s="19">
        <v>0</v>
      </c>
      <c r="O2864" s="19">
        <v>0</v>
      </c>
      <c r="P2864" s="19">
        <v>0</v>
      </c>
      <c r="Q2864" s="19"/>
      <c r="R2864" s="19"/>
      <c r="S2864" s="19"/>
      <c r="T2864" s="19"/>
      <c r="U2864" s="25">
        <v>2459.5619999999999</v>
      </c>
      <c r="V2864" s="18">
        <v>307.44524999999999</v>
      </c>
      <c r="W2864" s="39">
        <v>1.4572198521475762E-4</v>
      </c>
      <c r="X2864" s="35">
        <v>362.01408444991387</v>
      </c>
      <c r="Y2864" s="35"/>
      <c r="Z2864" s="49">
        <v>0</v>
      </c>
      <c r="AC2864" t="s">
        <v>301</v>
      </c>
      <c r="AD2864" t="s">
        <v>302</v>
      </c>
      <c r="AE2864" t="s">
        <v>277</v>
      </c>
    </row>
    <row r="2865" spans="1:31" outlineLevel="1" x14ac:dyDescent="0.35">
      <c r="A2865" s="6" t="s">
        <v>398</v>
      </c>
      <c r="B2865" s="7" t="s">
        <v>562</v>
      </c>
      <c r="C2865" s="7" t="s">
        <v>277</v>
      </c>
      <c r="D2865" s="7" t="s">
        <v>301</v>
      </c>
      <c r="E2865" s="7" t="s">
        <v>302</v>
      </c>
      <c r="F2865" s="7"/>
      <c r="G2865" s="8">
        <v>5130209</v>
      </c>
      <c r="H2865" s="16" t="s">
        <v>4525</v>
      </c>
      <c r="I2865" s="18">
        <v>419.06200000000001</v>
      </c>
      <c r="J2865" s="19">
        <v>0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/>
      <c r="R2865" s="19"/>
      <c r="S2865" s="19"/>
      <c r="T2865" s="19"/>
      <c r="U2865" s="25">
        <v>419.06200000000001</v>
      </c>
      <c r="V2865" s="18">
        <v>52.382750000000001</v>
      </c>
      <c r="W2865" s="39">
        <v>2.4828220052215301E-5</v>
      </c>
      <c r="X2865" s="35">
        <v>61.680228535710761</v>
      </c>
      <c r="Y2865" s="35"/>
      <c r="Z2865" s="49">
        <v>0</v>
      </c>
      <c r="AC2865" t="s">
        <v>301</v>
      </c>
      <c r="AD2865" t="s">
        <v>302</v>
      </c>
      <c r="AE2865" t="s">
        <v>277</v>
      </c>
    </row>
    <row r="2866" spans="1:31" outlineLevel="1" x14ac:dyDescent="0.35">
      <c r="A2866" s="6" t="s">
        <v>398</v>
      </c>
      <c r="B2866" s="7" t="s">
        <v>562</v>
      </c>
      <c r="C2866" s="7" t="s">
        <v>277</v>
      </c>
      <c r="D2866" s="7" t="s">
        <v>301</v>
      </c>
      <c r="E2866" s="7" t="s">
        <v>302</v>
      </c>
      <c r="F2866" s="7"/>
      <c r="G2866" s="8">
        <v>5334919</v>
      </c>
      <c r="H2866" s="16" t="s">
        <v>4526</v>
      </c>
      <c r="I2866" s="18">
        <v>419.06200000000001</v>
      </c>
      <c r="J2866" s="19">
        <v>359.05700000000002</v>
      </c>
      <c r="K2866" s="19">
        <v>780.42499999999995</v>
      </c>
      <c r="L2866" s="19">
        <v>0</v>
      </c>
      <c r="M2866" s="19">
        <v>0</v>
      </c>
      <c r="N2866" s="19">
        <v>662.55399999999997</v>
      </c>
      <c r="O2866" s="19">
        <v>0</v>
      </c>
      <c r="P2866" s="19">
        <v>0</v>
      </c>
      <c r="Q2866" s="19"/>
      <c r="R2866" s="19"/>
      <c r="S2866" s="19"/>
      <c r="T2866" s="19"/>
      <c r="U2866" s="25">
        <v>2221.098</v>
      </c>
      <c r="V2866" s="18">
        <v>277.63724999999999</v>
      </c>
      <c r="W2866" s="39">
        <v>1.3159367802744056E-4</v>
      </c>
      <c r="X2866" s="35">
        <v>326.91542597565535</v>
      </c>
      <c r="Y2866" s="35"/>
      <c r="Z2866" s="49">
        <v>0</v>
      </c>
      <c r="AC2866" t="s">
        <v>301</v>
      </c>
      <c r="AD2866" t="s">
        <v>302</v>
      </c>
      <c r="AE2866" t="s">
        <v>277</v>
      </c>
    </row>
    <row r="2867" spans="1:31" outlineLevel="1" x14ac:dyDescent="0.35">
      <c r="A2867" s="6" t="s">
        <v>398</v>
      </c>
      <c r="B2867" s="7" t="s">
        <v>562</v>
      </c>
      <c r="C2867" s="7" t="s">
        <v>277</v>
      </c>
      <c r="D2867" s="7" t="s">
        <v>301</v>
      </c>
      <c r="E2867" s="7" t="s">
        <v>302</v>
      </c>
      <c r="F2867" s="7"/>
      <c r="G2867" s="8">
        <v>5299021</v>
      </c>
      <c r="H2867" s="16" t="s">
        <v>4529</v>
      </c>
      <c r="I2867" s="18">
        <v>702.23800000000006</v>
      </c>
      <c r="J2867" s="19">
        <v>0</v>
      </c>
      <c r="K2867" s="19">
        <v>238.464</v>
      </c>
      <c r="L2867" s="19">
        <v>0</v>
      </c>
      <c r="M2867" s="19">
        <v>0</v>
      </c>
      <c r="N2867" s="19">
        <v>343.18099999999998</v>
      </c>
      <c r="O2867" s="19">
        <v>0</v>
      </c>
      <c r="P2867" s="19">
        <v>0</v>
      </c>
      <c r="Q2867" s="19"/>
      <c r="R2867" s="19"/>
      <c r="S2867" s="19"/>
      <c r="T2867" s="19"/>
      <c r="U2867" s="25">
        <v>1283.883</v>
      </c>
      <c r="V2867" s="18">
        <v>160.485375</v>
      </c>
      <c r="W2867" s="39">
        <v>7.6066380739122928E-5</v>
      </c>
      <c r="X2867" s="35">
        <v>188.97012101577792</v>
      </c>
      <c r="Y2867" s="35"/>
      <c r="Z2867" s="49">
        <v>0</v>
      </c>
      <c r="AC2867" t="s">
        <v>301</v>
      </c>
      <c r="AD2867" t="s">
        <v>302</v>
      </c>
      <c r="AE2867" t="s">
        <v>277</v>
      </c>
    </row>
    <row r="2868" spans="1:31" outlineLevel="1" x14ac:dyDescent="0.35">
      <c r="A2868" s="6" t="s">
        <v>398</v>
      </c>
      <c r="B2868" s="7" t="s">
        <v>562</v>
      </c>
      <c r="C2868" s="7" t="s">
        <v>277</v>
      </c>
      <c r="D2868" s="7" t="s">
        <v>301</v>
      </c>
      <c r="E2868" s="7" t="s">
        <v>302</v>
      </c>
      <c r="F2868" s="7"/>
      <c r="G2868" s="8">
        <v>5274413</v>
      </c>
      <c r="H2868" s="16" t="s">
        <v>4530</v>
      </c>
      <c r="I2868" s="18">
        <v>702.23800000000006</v>
      </c>
      <c r="J2868" s="19">
        <v>180.59800000000001</v>
      </c>
      <c r="K2868" s="19">
        <v>238.464</v>
      </c>
      <c r="L2868" s="19">
        <v>0</v>
      </c>
      <c r="M2868" s="19">
        <v>0</v>
      </c>
      <c r="N2868" s="19">
        <v>0</v>
      </c>
      <c r="O2868" s="19">
        <v>0</v>
      </c>
      <c r="P2868" s="19">
        <v>0</v>
      </c>
      <c r="Q2868" s="19"/>
      <c r="R2868" s="19"/>
      <c r="S2868" s="19"/>
      <c r="T2868" s="19"/>
      <c r="U2868" s="25">
        <v>1121.3</v>
      </c>
      <c r="V2868" s="18">
        <v>140.16249999999999</v>
      </c>
      <c r="W2868" s="39">
        <v>6.6433804889369624E-5</v>
      </c>
      <c r="X2868" s="35">
        <v>165.04011400960351</v>
      </c>
      <c r="Y2868" s="35"/>
      <c r="Z2868" s="49">
        <v>0</v>
      </c>
      <c r="AC2868" t="s">
        <v>301</v>
      </c>
      <c r="AD2868" t="s">
        <v>302</v>
      </c>
      <c r="AE2868" t="s">
        <v>277</v>
      </c>
    </row>
    <row r="2869" spans="1:31" outlineLevel="1" x14ac:dyDescent="0.35">
      <c r="A2869" s="6" t="s">
        <v>398</v>
      </c>
      <c r="B2869" s="7" t="s">
        <v>562</v>
      </c>
      <c r="C2869" s="7" t="s">
        <v>277</v>
      </c>
      <c r="D2869" s="7" t="s">
        <v>301</v>
      </c>
      <c r="E2869" s="7" t="s">
        <v>302</v>
      </c>
      <c r="F2869" s="7"/>
      <c r="G2869" s="8">
        <v>5131208</v>
      </c>
      <c r="H2869" s="16" t="s">
        <v>4531</v>
      </c>
      <c r="I2869" s="18">
        <v>-2.9103830456733704E-14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19"/>
      <c r="R2869" s="19"/>
      <c r="S2869" s="19"/>
      <c r="T2869" s="19"/>
      <c r="U2869" s="25">
        <v>-2.9103830456733704E-14</v>
      </c>
      <c r="V2869" s="18">
        <v>-3.637978807091713E-15</v>
      </c>
      <c r="W2869" s="39">
        <v>-1.7243183751858914E-21</v>
      </c>
      <c r="X2869" s="35">
        <v>-4.2836881269022572E-15</v>
      </c>
      <c r="Y2869" s="35"/>
      <c r="Z2869" s="49">
        <v>0</v>
      </c>
      <c r="AC2869" t="s">
        <v>301</v>
      </c>
      <c r="AD2869" t="s">
        <v>302</v>
      </c>
      <c r="AE2869" t="s">
        <v>277</v>
      </c>
    </row>
    <row r="2870" spans="1:31" outlineLevel="1" x14ac:dyDescent="0.35">
      <c r="A2870" s="6" t="s">
        <v>398</v>
      </c>
      <c r="B2870" s="7" t="s">
        <v>562</v>
      </c>
      <c r="C2870" s="7" t="s">
        <v>277</v>
      </c>
      <c r="D2870" s="7" t="s">
        <v>301</v>
      </c>
      <c r="E2870" s="7" t="s">
        <v>302</v>
      </c>
      <c r="F2870" s="7"/>
      <c r="G2870" s="8">
        <v>5292253</v>
      </c>
      <c r="H2870" s="16" t="s">
        <v>4541</v>
      </c>
      <c r="I2870" s="18">
        <v>359.05700000000002</v>
      </c>
      <c r="J2870" s="19">
        <v>0</v>
      </c>
      <c r="K2870" s="19">
        <v>1163.29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/>
      <c r="R2870" s="19"/>
      <c r="S2870" s="19"/>
      <c r="T2870" s="19"/>
      <c r="U2870" s="25">
        <v>1522.347</v>
      </c>
      <c r="V2870" s="18">
        <v>190.293375</v>
      </c>
      <c r="W2870" s="39">
        <v>9.0194687926440013E-5</v>
      </c>
      <c r="X2870" s="35">
        <v>224.06877949003646</v>
      </c>
      <c r="Y2870" s="35"/>
      <c r="Z2870" s="49">
        <v>0</v>
      </c>
      <c r="AC2870" t="s">
        <v>301</v>
      </c>
      <c r="AD2870" t="s">
        <v>302</v>
      </c>
      <c r="AE2870" t="s">
        <v>277</v>
      </c>
    </row>
    <row r="2871" spans="1:31" outlineLevel="1" x14ac:dyDescent="0.35">
      <c r="A2871" s="6" t="s">
        <v>398</v>
      </c>
      <c r="B2871" s="7" t="s">
        <v>416</v>
      </c>
      <c r="C2871" s="7" t="s">
        <v>277</v>
      </c>
      <c r="D2871" s="7" t="s">
        <v>301</v>
      </c>
      <c r="E2871" s="7" t="s">
        <v>302</v>
      </c>
      <c r="F2871" s="7"/>
      <c r="G2871" s="8">
        <v>5291102</v>
      </c>
      <c r="H2871" s="16" t="s">
        <v>488</v>
      </c>
      <c r="I2871" s="18">
        <v>597.52099999999996</v>
      </c>
      <c r="J2871" s="19">
        <v>3266.0509999999999</v>
      </c>
      <c r="K2871" s="19">
        <v>13728.968000000001</v>
      </c>
      <c r="L2871" s="19">
        <v>2862.7849999999999</v>
      </c>
      <c r="M2871" s="19">
        <v>8670.7520000000004</v>
      </c>
      <c r="N2871" s="19">
        <v>455.40100000000001</v>
      </c>
      <c r="O2871" s="19">
        <v>2379.3180000000002</v>
      </c>
      <c r="P2871" s="19">
        <v>3500.6909999999998</v>
      </c>
      <c r="Q2871" s="19"/>
      <c r="R2871" s="19"/>
      <c r="S2871" s="19"/>
      <c r="T2871" s="19"/>
      <c r="U2871" s="25">
        <v>35461.487000000001</v>
      </c>
      <c r="V2871" s="18">
        <v>4432.6858750000001</v>
      </c>
      <c r="W2871" s="39">
        <v>2.1009912676758385E-3</v>
      </c>
      <c r="X2871" s="35">
        <v>5219.448726861744</v>
      </c>
      <c r="Y2871" s="35"/>
      <c r="Z2871" s="49">
        <v>0</v>
      </c>
      <c r="AC2871" t="s">
        <v>301</v>
      </c>
      <c r="AD2871" t="s">
        <v>302</v>
      </c>
      <c r="AE2871" t="s">
        <v>277</v>
      </c>
    </row>
    <row r="2872" spans="1:31" outlineLevel="1" x14ac:dyDescent="0.35">
      <c r="A2872" s="6" t="s">
        <v>398</v>
      </c>
      <c r="B2872" s="7" t="s">
        <v>416</v>
      </c>
      <c r="C2872" s="7" t="s">
        <v>277</v>
      </c>
      <c r="D2872" s="7" t="s">
        <v>301</v>
      </c>
      <c r="E2872" s="7" t="s">
        <v>302</v>
      </c>
      <c r="F2872" s="7"/>
      <c r="G2872" s="8">
        <v>5129199</v>
      </c>
      <c r="H2872" s="16" t="s">
        <v>490</v>
      </c>
      <c r="I2872" s="18">
        <v>1114.107</v>
      </c>
      <c r="J2872" s="19">
        <v>3683.2820000000002</v>
      </c>
      <c r="K2872" s="19">
        <v>4135.8339999999998</v>
      </c>
      <c r="L2872" s="19">
        <v>3068.9969999999998</v>
      </c>
      <c r="M2872" s="19">
        <v>3526.6689999999999</v>
      </c>
      <c r="N2872" s="19">
        <v>1194.056</v>
      </c>
      <c r="O2872" s="19">
        <v>3683.29</v>
      </c>
      <c r="P2872" s="19">
        <v>6369.9759999999997</v>
      </c>
      <c r="Q2872" s="19"/>
      <c r="R2872" s="19"/>
      <c r="S2872" s="19"/>
      <c r="T2872" s="19"/>
      <c r="U2872" s="25">
        <v>26776.210999999999</v>
      </c>
      <c r="V2872" s="18">
        <v>3347.0263749999999</v>
      </c>
      <c r="W2872" s="39">
        <v>1.586413606751621E-3</v>
      </c>
      <c r="X2872" s="35">
        <v>3941.0941908367067</v>
      </c>
      <c r="Y2872" s="35"/>
      <c r="Z2872" s="49">
        <v>0</v>
      </c>
      <c r="AC2872" t="s">
        <v>301</v>
      </c>
      <c r="AD2872" t="s">
        <v>302</v>
      </c>
      <c r="AE2872" t="s">
        <v>277</v>
      </c>
    </row>
    <row r="2873" spans="1:31" outlineLevel="1" x14ac:dyDescent="0.35">
      <c r="A2873" s="6" t="s">
        <v>398</v>
      </c>
      <c r="B2873" s="7" t="s">
        <v>416</v>
      </c>
      <c r="C2873" s="7" t="s">
        <v>277</v>
      </c>
      <c r="D2873" s="7" t="s">
        <v>301</v>
      </c>
      <c r="E2873" s="7" t="s">
        <v>302</v>
      </c>
      <c r="F2873" s="7"/>
      <c r="G2873" s="8">
        <v>5125629</v>
      </c>
      <c r="H2873" s="16" t="s">
        <v>494</v>
      </c>
      <c r="I2873" s="18">
        <v>1404.4760000000001</v>
      </c>
      <c r="J2873" s="19">
        <v>3508.221</v>
      </c>
      <c r="K2873" s="19">
        <v>6771.5630000000001</v>
      </c>
      <c r="L2873" s="19">
        <v>3020.7689999999998</v>
      </c>
      <c r="M2873" s="19">
        <v>1747.6569999999999</v>
      </c>
      <c r="N2873" s="19">
        <v>646.678</v>
      </c>
      <c r="O2873" s="19">
        <v>4905.6840000000002</v>
      </c>
      <c r="P2873" s="19">
        <v>6825.5330000000004</v>
      </c>
      <c r="Q2873" s="19"/>
      <c r="R2873" s="19"/>
      <c r="S2873" s="19"/>
      <c r="T2873" s="19"/>
      <c r="U2873" s="25">
        <v>28830.581000000002</v>
      </c>
      <c r="V2873" s="18">
        <v>3603.8226250000002</v>
      </c>
      <c r="W2873" s="39">
        <v>1.7081291295827764E-3</v>
      </c>
      <c r="X2873" s="35">
        <v>4243.4695221645497</v>
      </c>
      <c r="Y2873" s="35"/>
      <c r="Z2873" s="49">
        <v>0</v>
      </c>
      <c r="AC2873" t="s">
        <v>301</v>
      </c>
      <c r="AD2873" t="s">
        <v>302</v>
      </c>
      <c r="AE2873" t="s">
        <v>277</v>
      </c>
    </row>
    <row r="2874" spans="1:31" outlineLevel="1" x14ac:dyDescent="0.35">
      <c r="A2874" s="6" t="s">
        <v>398</v>
      </c>
      <c r="B2874" s="7" t="s">
        <v>416</v>
      </c>
      <c r="C2874" s="7" t="s">
        <v>277</v>
      </c>
      <c r="D2874" s="7" t="s">
        <v>301</v>
      </c>
      <c r="E2874" s="7" t="s">
        <v>302</v>
      </c>
      <c r="F2874" s="7"/>
      <c r="G2874" s="8">
        <v>5131613</v>
      </c>
      <c r="H2874" s="16" t="s">
        <v>499</v>
      </c>
      <c r="I2874" s="18">
        <v>838.12300000000005</v>
      </c>
      <c r="J2874" s="19">
        <v>1741.4349999999999</v>
      </c>
      <c r="K2874" s="19">
        <v>3686.692</v>
      </c>
      <c r="L2874" s="19">
        <v>4615.6059999999998</v>
      </c>
      <c r="M2874" s="19">
        <v>710.17499999999995</v>
      </c>
      <c r="N2874" s="19">
        <v>693.71</v>
      </c>
      <c r="O2874" s="19">
        <v>1667.6079999999999</v>
      </c>
      <c r="P2874" s="19">
        <v>2647.4940000000001</v>
      </c>
      <c r="Q2874" s="19"/>
      <c r="R2874" s="19"/>
      <c r="S2874" s="19"/>
      <c r="T2874" s="19"/>
      <c r="U2874" s="25">
        <v>16600.842999999997</v>
      </c>
      <c r="V2874" s="18">
        <v>2075.1053749999996</v>
      </c>
      <c r="W2874" s="39">
        <v>9.835522740221684E-4</v>
      </c>
      <c r="X2874" s="35">
        <v>2443.4183727597683</v>
      </c>
      <c r="Y2874" s="35"/>
      <c r="Z2874" s="49">
        <v>0</v>
      </c>
      <c r="AC2874" t="s">
        <v>301</v>
      </c>
      <c r="AD2874" t="s">
        <v>302</v>
      </c>
      <c r="AE2874" t="s">
        <v>277</v>
      </c>
    </row>
    <row r="2875" spans="1:31" outlineLevel="1" x14ac:dyDescent="0.35">
      <c r="A2875" s="6" t="s">
        <v>398</v>
      </c>
      <c r="B2875" s="7" t="s">
        <v>416</v>
      </c>
      <c r="C2875" s="7" t="s">
        <v>277</v>
      </c>
      <c r="D2875" s="7" t="s">
        <v>301</v>
      </c>
      <c r="E2875" s="7" t="s">
        <v>302</v>
      </c>
      <c r="F2875" s="7"/>
      <c r="G2875" s="8">
        <v>5131367</v>
      </c>
      <c r="H2875" s="16" t="s">
        <v>500</v>
      </c>
      <c r="I2875" s="18">
        <v>1815.761</v>
      </c>
      <c r="J2875" s="19">
        <v>3819.5250000000001</v>
      </c>
      <c r="K2875" s="19">
        <v>6565.1835599999995</v>
      </c>
      <c r="L2875" s="19">
        <v>3057.99</v>
      </c>
      <c r="M2875" s="19">
        <v>4037.2359999999999</v>
      </c>
      <c r="N2875" s="19">
        <v>1187.9780000000001</v>
      </c>
      <c r="O2875" s="19">
        <v>2087.4859999999999</v>
      </c>
      <c r="P2875" s="19">
        <v>4130.0219999999999</v>
      </c>
      <c r="Q2875" s="19"/>
      <c r="R2875" s="19"/>
      <c r="S2875" s="19"/>
      <c r="T2875" s="19"/>
      <c r="U2875" s="25">
        <v>26701.181560000001</v>
      </c>
      <c r="V2875" s="18">
        <v>3337.6476950000001</v>
      </c>
      <c r="W2875" s="39">
        <v>1.5819683278985768E-3</v>
      </c>
      <c r="X2875" s="35">
        <v>3930.0508774222094</v>
      </c>
      <c r="Y2875" s="35"/>
      <c r="Z2875" s="49">
        <v>0</v>
      </c>
      <c r="AC2875" t="s">
        <v>301</v>
      </c>
      <c r="AD2875" t="s">
        <v>302</v>
      </c>
      <c r="AE2875" t="s">
        <v>277</v>
      </c>
    </row>
    <row r="2876" spans="1:31" outlineLevel="1" x14ac:dyDescent="0.35">
      <c r="A2876" s="6" t="s">
        <v>398</v>
      </c>
      <c r="B2876" s="7" t="s">
        <v>416</v>
      </c>
      <c r="C2876" s="7" t="s">
        <v>277</v>
      </c>
      <c r="D2876" s="7" t="s">
        <v>301</v>
      </c>
      <c r="E2876" s="7" t="s">
        <v>302</v>
      </c>
      <c r="F2876" s="7"/>
      <c r="G2876" s="8">
        <v>5050048</v>
      </c>
      <c r="H2876" s="16" t="s">
        <v>502</v>
      </c>
      <c r="I2876" s="18">
        <v>1755.951</v>
      </c>
      <c r="J2876" s="19">
        <v>1377.778</v>
      </c>
      <c r="K2876" s="19">
        <v>2418.5050000000001</v>
      </c>
      <c r="L2876" s="19">
        <v>1849.846</v>
      </c>
      <c r="M2876" s="19">
        <v>2275.7240000000002</v>
      </c>
      <c r="N2876" s="19">
        <v>547.37800000000004</v>
      </c>
      <c r="O2876" s="19">
        <v>1309.232</v>
      </c>
      <c r="P2876" s="19">
        <v>1876.5440000000001</v>
      </c>
      <c r="Q2876" s="19"/>
      <c r="R2876" s="19"/>
      <c r="S2876" s="19"/>
      <c r="T2876" s="19"/>
      <c r="U2876" s="25">
        <v>13410.958000000001</v>
      </c>
      <c r="V2876" s="18">
        <v>1676.3697500000001</v>
      </c>
      <c r="W2876" s="39">
        <v>7.9456074837378995E-4</v>
      </c>
      <c r="X2876" s="35">
        <v>1973.910672699549</v>
      </c>
      <c r="Y2876" s="35"/>
      <c r="Z2876" s="49">
        <v>0</v>
      </c>
      <c r="AC2876" t="s">
        <v>301</v>
      </c>
      <c r="AD2876" t="s">
        <v>302</v>
      </c>
      <c r="AE2876" t="s">
        <v>277</v>
      </c>
    </row>
    <row r="2877" spans="1:31" outlineLevel="1" x14ac:dyDescent="0.35">
      <c r="A2877" s="6" t="s">
        <v>398</v>
      </c>
      <c r="B2877" s="7" t="s">
        <v>416</v>
      </c>
      <c r="C2877" s="7" t="s">
        <v>277</v>
      </c>
      <c r="D2877" s="7" t="s">
        <v>301</v>
      </c>
      <c r="E2877" s="7" t="s">
        <v>302</v>
      </c>
      <c r="F2877" s="7"/>
      <c r="G2877" s="8">
        <v>5131398</v>
      </c>
      <c r="H2877" s="16" t="s">
        <v>506</v>
      </c>
      <c r="I2877" s="18">
        <v>5120.9549999999999</v>
      </c>
      <c r="J2877" s="19">
        <v>0</v>
      </c>
      <c r="K2877" s="19">
        <v>3114.3420000000001</v>
      </c>
      <c r="L2877" s="19">
        <v>2358.279</v>
      </c>
      <c r="M2877" s="19">
        <v>0</v>
      </c>
      <c r="N2877" s="19">
        <v>1398.566</v>
      </c>
      <c r="O2877" s="19">
        <v>0</v>
      </c>
      <c r="P2877" s="19">
        <v>656.45600000000002</v>
      </c>
      <c r="Q2877" s="19"/>
      <c r="R2877" s="19"/>
      <c r="S2877" s="19"/>
      <c r="T2877" s="19"/>
      <c r="U2877" s="25">
        <v>12648.598000000002</v>
      </c>
      <c r="V2877" s="18">
        <v>1581.0747500000002</v>
      </c>
      <c r="W2877" s="39">
        <v>7.4939310769291979E-4</v>
      </c>
      <c r="X2877" s="35">
        <v>1861.701646287027</v>
      </c>
      <c r="Y2877" s="35"/>
      <c r="Z2877" s="49">
        <v>0</v>
      </c>
      <c r="AC2877" t="s">
        <v>301</v>
      </c>
      <c r="AD2877" t="s">
        <v>302</v>
      </c>
      <c r="AE2877" t="s">
        <v>277</v>
      </c>
    </row>
    <row r="2878" spans="1:31" outlineLevel="1" x14ac:dyDescent="0.35">
      <c r="A2878" s="6" t="s">
        <v>398</v>
      </c>
      <c r="B2878" s="7" t="s">
        <v>416</v>
      </c>
      <c r="C2878" s="7" t="s">
        <v>277</v>
      </c>
      <c r="D2878" s="7" t="s">
        <v>301</v>
      </c>
      <c r="E2878" s="7" t="s">
        <v>302</v>
      </c>
      <c r="F2878" s="7"/>
      <c r="G2878" s="8">
        <v>5120084</v>
      </c>
      <c r="H2878" s="16" t="s">
        <v>507</v>
      </c>
      <c r="I2878" s="18">
        <v>19726.383000000002</v>
      </c>
      <c r="J2878" s="19">
        <v>5901.0119999999997</v>
      </c>
      <c r="K2878" s="19">
        <v>16697.1338</v>
      </c>
      <c r="L2878" s="19">
        <v>6834.0940000000001</v>
      </c>
      <c r="M2878" s="19">
        <v>9113.527</v>
      </c>
      <c r="N2878" s="19">
        <v>12226.517</v>
      </c>
      <c r="O2878" s="19">
        <v>4298.4970000000003</v>
      </c>
      <c r="P2878" s="19">
        <v>13504.177</v>
      </c>
      <c r="Q2878" s="19"/>
      <c r="R2878" s="19"/>
      <c r="S2878" s="19"/>
      <c r="T2878" s="19"/>
      <c r="U2878" s="25">
        <v>88301.340800000005</v>
      </c>
      <c r="V2878" s="18">
        <v>11037.667600000001</v>
      </c>
      <c r="W2878" s="39">
        <v>5.2316008616578383E-3</v>
      </c>
      <c r="X2878" s="35">
        <v>12996.756758077994</v>
      </c>
      <c r="Y2878" s="35"/>
      <c r="Z2878" s="49">
        <v>0</v>
      </c>
      <c r="AC2878" t="s">
        <v>301</v>
      </c>
      <c r="AD2878" t="s">
        <v>302</v>
      </c>
      <c r="AE2878" t="s">
        <v>277</v>
      </c>
    </row>
    <row r="2879" spans="1:31" outlineLevel="1" x14ac:dyDescent="0.35">
      <c r="A2879" s="6" t="s">
        <v>398</v>
      </c>
      <c r="B2879" s="7" t="s">
        <v>416</v>
      </c>
      <c r="C2879" s="7" t="s">
        <v>277</v>
      </c>
      <c r="D2879" s="7" t="s">
        <v>301</v>
      </c>
      <c r="E2879" s="7" t="s">
        <v>302</v>
      </c>
      <c r="F2879" s="7"/>
      <c r="G2879" s="8">
        <v>5133514</v>
      </c>
      <c r="H2879" s="16" t="s">
        <v>510</v>
      </c>
      <c r="I2879" s="18">
        <v>1961.43</v>
      </c>
      <c r="J2879" s="19">
        <v>1870.444</v>
      </c>
      <c r="K2879" s="19">
        <v>2035.4590000000001</v>
      </c>
      <c r="L2879" s="19">
        <v>2395.4749999999999</v>
      </c>
      <c r="M2879" s="19">
        <v>1083.585</v>
      </c>
      <c r="N2879" s="19">
        <v>455.24599999999998</v>
      </c>
      <c r="O2879" s="19">
        <v>547.37800000000004</v>
      </c>
      <c r="P2879" s="19">
        <v>1633.3420000000001</v>
      </c>
      <c r="Q2879" s="19"/>
      <c r="R2879" s="19"/>
      <c r="S2879" s="19"/>
      <c r="T2879" s="19"/>
      <c r="U2879" s="25">
        <v>11982.359</v>
      </c>
      <c r="V2879" s="18">
        <v>1497.794875</v>
      </c>
      <c r="W2879" s="39">
        <v>7.0992036022507997E-4</v>
      </c>
      <c r="X2879" s="35">
        <v>1763.6403241451876</v>
      </c>
      <c r="Y2879" s="35"/>
      <c r="Z2879" s="49">
        <v>0</v>
      </c>
      <c r="AC2879" t="s">
        <v>301</v>
      </c>
      <c r="AD2879" t="s">
        <v>302</v>
      </c>
      <c r="AE2879" t="s">
        <v>277</v>
      </c>
    </row>
    <row r="2880" spans="1:31" outlineLevel="1" x14ac:dyDescent="0.35">
      <c r="A2880" s="6" t="s">
        <v>398</v>
      </c>
      <c r="B2880" s="7" t="s">
        <v>416</v>
      </c>
      <c r="C2880" s="7" t="s">
        <v>277</v>
      </c>
      <c r="D2880" s="7" t="s">
        <v>301</v>
      </c>
      <c r="E2880" s="7" t="s">
        <v>302</v>
      </c>
      <c r="F2880" s="7"/>
      <c r="G2880" s="8">
        <v>5271492</v>
      </c>
      <c r="H2880" s="16" t="s">
        <v>518</v>
      </c>
      <c r="I2880" s="18">
        <v>1018.721</v>
      </c>
      <c r="J2880" s="19">
        <v>9525.357</v>
      </c>
      <c r="K2880" s="19">
        <v>2656.9690000000001</v>
      </c>
      <c r="L2880" s="19">
        <v>2985.0729999999999</v>
      </c>
      <c r="M2880" s="19">
        <v>0</v>
      </c>
      <c r="N2880" s="19">
        <v>547.37800000000004</v>
      </c>
      <c r="O2880" s="19">
        <v>1082.7619999999999</v>
      </c>
      <c r="P2880" s="19">
        <v>1207.2239999999999</v>
      </c>
      <c r="Q2880" s="19"/>
      <c r="R2880" s="19"/>
      <c r="S2880" s="19"/>
      <c r="T2880" s="19"/>
      <c r="U2880" s="25">
        <v>19023.483999999997</v>
      </c>
      <c r="V2880" s="18">
        <v>2377.9354999999996</v>
      </c>
      <c r="W2880" s="39">
        <v>1.1270867960153791E-3</v>
      </c>
      <c r="X2880" s="35">
        <v>2799.9981880137943</v>
      </c>
      <c r="Y2880" s="35"/>
      <c r="Z2880" s="49">
        <v>0</v>
      </c>
      <c r="AC2880" t="s">
        <v>301</v>
      </c>
      <c r="AD2880" t="s">
        <v>302</v>
      </c>
      <c r="AE2880" t="s">
        <v>277</v>
      </c>
    </row>
    <row r="2881" spans="1:31" outlineLevel="1" x14ac:dyDescent="0.35">
      <c r="A2881" s="6" t="s">
        <v>398</v>
      </c>
      <c r="B2881" s="7" t="s">
        <v>416</v>
      </c>
      <c r="C2881" s="7" t="s">
        <v>277</v>
      </c>
      <c r="D2881" s="7" t="s">
        <v>301</v>
      </c>
      <c r="E2881" s="7" t="s">
        <v>302</v>
      </c>
      <c r="F2881" s="7"/>
      <c r="G2881" s="8">
        <v>5332793</v>
      </c>
      <c r="H2881" s="16" t="s">
        <v>523</v>
      </c>
      <c r="I2881" s="18">
        <v>343.18099999999998</v>
      </c>
      <c r="J2881" s="19">
        <v>2429.3389999999999</v>
      </c>
      <c r="K2881" s="19">
        <v>4350.2389999999996</v>
      </c>
      <c r="L2881" s="19">
        <v>4254.7879999999996</v>
      </c>
      <c r="M2881" s="19">
        <v>1805.9760000000001</v>
      </c>
      <c r="N2881" s="19">
        <v>0</v>
      </c>
      <c r="O2881" s="19">
        <v>2526.9029999999998</v>
      </c>
      <c r="P2881" s="19">
        <v>1793.7929999999999</v>
      </c>
      <c r="Q2881" s="19"/>
      <c r="R2881" s="19"/>
      <c r="S2881" s="19"/>
      <c r="T2881" s="19"/>
      <c r="U2881" s="25">
        <v>17504.219000000001</v>
      </c>
      <c r="V2881" s="18">
        <v>2188.0273750000001</v>
      </c>
      <c r="W2881" s="39">
        <v>1.0370747077381583E-3</v>
      </c>
      <c r="X2881" s="35">
        <v>2576.3830370187002</v>
      </c>
      <c r="Y2881" s="35"/>
      <c r="Z2881" s="49">
        <v>0</v>
      </c>
      <c r="AC2881" t="s">
        <v>301</v>
      </c>
      <c r="AD2881" t="s">
        <v>302</v>
      </c>
      <c r="AE2881" t="s">
        <v>277</v>
      </c>
    </row>
    <row r="2882" spans="1:31" outlineLevel="1" x14ac:dyDescent="0.35">
      <c r="A2882" s="6" t="s">
        <v>398</v>
      </c>
      <c r="B2882" s="7" t="s">
        <v>416</v>
      </c>
      <c r="C2882" s="7" t="s">
        <v>277</v>
      </c>
      <c r="D2882" s="7" t="s">
        <v>301</v>
      </c>
      <c r="E2882" s="7" t="s">
        <v>302</v>
      </c>
      <c r="F2882" s="7"/>
      <c r="G2882" s="8">
        <v>5336090</v>
      </c>
      <c r="H2882" s="16" t="s">
        <v>528</v>
      </c>
      <c r="I2882" s="18">
        <v>1477.6210000000001</v>
      </c>
      <c r="J2882" s="19">
        <v>0</v>
      </c>
      <c r="K2882" s="19">
        <v>1886.018</v>
      </c>
      <c r="L2882" s="19">
        <v>2933.431</v>
      </c>
      <c r="M2882" s="19">
        <v>483.02499999999998</v>
      </c>
      <c r="N2882" s="19">
        <v>1094.758</v>
      </c>
      <c r="O2882" s="19">
        <v>1570.338</v>
      </c>
      <c r="P2882" s="19">
        <v>2350.703</v>
      </c>
      <c r="Q2882" s="19"/>
      <c r="R2882" s="19"/>
      <c r="S2882" s="19"/>
      <c r="T2882" s="19"/>
      <c r="U2882" s="25">
        <v>11795.893999999998</v>
      </c>
      <c r="V2882" s="18">
        <v>1474.4867499999998</v>
      </c>
      <c r="W2882" s="39">
        <v>6.988728444588297E-4</v>
      </c>
      <c r="X2882" s="35">
        <v>1736.19521145563</v>
      </c>
      <c r="Y2882" s="35"/>
      <c r="Z2882" s="49">
        <v>0</v>
      </c>
      <c r="AC2882" t="s">
        <v>301</v>
      </c>
      <c r="AD2882" t="s">
        <v>302</v>
      </c>
      <c r="AE2882" t="s">
        <v>277</v>
      </c>
    </row>
    <row r="2883" spans="1:31" outlineLevel="1" x14ac:dyDescent="0.35">
      <c r="A2883" s="6" t="s">
        <v>398</v>
      </c>
      <c r="B2883" s="7" t="s">
        <v>416</v>
      </c>
      <c r="C2883" s="7" t="s">
        <v>277</v>
      </c>
      <c r="D2883" s="7" t="s">
        <v>301</v>
      </c>
      <c r="E2883" s="7" t="s">
        <v>302</v>
      </c>
      <c r="F2883" s="7"/>
      <c r="G2883" s="8">
        <v>5050107</v>
      </c>
      <c r="H2883" s="16" t="s">
        <v>532</v>
      </c>
      <c r="I2883" s="18">
        <v>6701.8490000000002</v>
      </c>
      <c r="J2883" s="19">
        <v>3602.6729999999998</v>
      </c>
      <c r="K2883" s="19">
        <v>3710.4360000000001</v>
      </c>
      <c r="L2883" s="19">
        <v>6099.4880000000003</v>
      </c>
      <c r="M2883" s="19">
        <v>3134.8629999999998</v>
      </c>
      <c r="N2883" s="19">
        <v>3545.8429999999998</v>
      </c>
      <c r="O2883" s="19">
        <v>2724.386</v>
      </c>
      <c r="P2883" s="19">
        <v>5123.5529999999999</v>
      </c>
      <c r="Q2883" s="19"/>
      <c r="R2883" s="19"/>
      <c r="S2883" s="19"/>
      <c r="T2883" s="19"/>
      <c r="U2883" s="25">
        <v>34643.091</v>
      </c>
      <c r="V2883" s="18">
        <v>4330.386375</v>
      </c>
      <c r="W2883" s="39">
        <v>2.0525036549172183E-3</v>
      </c>
      <c r="X2883" s="35">
        <v>5098.9919631544362</v>
      </c>
      <c r="Y2883" s="35"/>
      <c r="Z2883" s="49">
        <v>0</v>
      </c>
      <c r="AC2883" t="s">
        <v>301</v>
      </c>
      <c r="AD2883" t="s">
        <v>302</v>
      </c>
      <c r="AE2883" t="s">
        <v>277</v>
      </c>
    </row>
    <row r="2884" spans="1:31" outlineLevel="1" x14ac:dyDescent="0.35">
      <c r="A2884" s="6" t="s">
        <v>398</v>
      </c>
      <c r="B2884" s="7" t="s">
        <v>416</v>
      </c>
      <c r="C2884" s="7" t="s">
        <v>277</v>
      </c>
      <c r="D2884" s="7" t="s">
        <v>301</v>
      </c>
      <c r="E2884" s="7" t="s">
        <v>302</v>
      </c>
      <c r="F2884" s="7"/>
      <c r="G2884" s="8">
        <v>5050266</v>
      </c>
      <c r="H2884" s="16" t="s">
        <v>533</v>
      </c>
      <c r="I2884" s="18">
        <v>2320.6179999999999</v>
      </c>
      <c r="J2884" s="19">
        <v>455.40100000000001</v>
      </c>
      <c r="K2884" s="19">
        <v>3189.0569999999998</v>
      </c>
      <c r="L2884" s="19">
        <v>2538.5617999999999</v>
      </c>
      <c r="M2884" s="19">
        <v>2063.433</v>
      </c>
      <c r="N2884" s="19">
        <v>830.94399999999996</v>
      </c>
      <c r="O2884" s="19">
        <v>3910.5369999999998</v>
      </c>
      <c r="P2884" s="19">
        <v>3177.221</v>
      </c>
      <c r="Q2884" s="19"/>
      <c r="R2884" s="19"/>
      <c r="S2884" s="19"/>
      <c r="T2884" s="19"/>
      <c r="U2884" s="25">
        <v>18485.772799999999</v>
      </c>
      <c r="V2884" s="18">
        <v>2310.7215999999999</v>
      </c>
      <c r="W2884" s="39">
        <v>1.0952289515958405E-3</v>
      </c>
      <c r="X2884" s="35">
        <v>2720.8544104767925</v>
      </c>
      <c r="Y2884" s="35"/>
      <c r="Z2884" s="49">
        <v>0</v>
      </c>
      <c r="AC2884" t="s">
        <v>301</v>
      </c>
      <c r="AD2884" t="s">
        <v>302</v>
      </c>
      <c r="AE2884" t="s">
        <v>277</v>
      </c>
    </row>
    <row r="2885" spans="1:31" outlineLevel="1" x14ac:dyDescent="0.35">
      <c r="A2885" s="6" t="s">
        <v>398</v>
      </c>
      <c r="B2885" s="7" t="s">
        <v>416</v>
      </c>
      <c r="C2885" s="7" t="s">
        <v>277</v>
      </c>
      <c r="D2885" s="7" t="s">
        <v>301</v>
      </c>
      <c r="E2885" s="7" t="s">
        <v>302</v>
      </c>
      <c r="F2885" s="7"/>
      <c r="G2885" s="8">
        <v>5050183</v>
      </c>
      <c r="H2885" s="16" t="s">
        <v>534</v>
      </c>
      <c r="I2885" s="18">
        <v>3628.982</v>
      </c>
      <c r="J2885" s="19">
        <v>0</v>
      </c>
      <c r="K2885" s="19">
        <v>1816.2470000000001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/>
      <c r="R2885" s="19"/>
      <c r="S2885" s="19"/>
      <c r="T2885" s="19"/>
      <c r="U2885" s="25">
        <v>5445.2290000000003</v>
      </c>
      <c r="V2885" s="18">
        <v>680.65362500000003</v>
      </c>
      <c r="W2885" s="39">
        <v>3.2261418082933852E-4</v>
      </c>
      <c r="X2885" s="35">
        <v>801.46367160296029</v>
      </c>
      <c r="Y2885" s="35"/>
      <c r="Z2885" s="49">
        <v>0</v>
      </c>
      <c r="AC2885" t="s">
        <v>301</v>
      </c>
      <c r="AD2885" t="s">
        <v>302</v>
      </c>
      <c r="AE2885" t="s">
        <v>277</v>
      </c>
    </row>
    <row r="2886" spans="1:31" outlineLevel="1" x14ac:dyDescent="0.35">
      <c r="A2886" s="6" t="s">
        <v>398</v>
      </c>
      <c r="B2886" s="7" t="s">
        <v>416</v>
      </c>
      <c r="C2886" s="7" t="s">
        <v>277</v>
      </c>
      <c r="D2886" s="7" t="s">
        <v>301</v>
      </c>
      <c r="E2886" s="7" t="s">
        <v>302</v>
      </c>
      <c r="F2886" s="7"/>
      <c r="G2886" s="8">
        <v>5050325</v>
      </c>
      <c r="H2886" s="16" t="s">
        <v>548</v>
      </c>
      <c r="I2886" s="18">
        <v>359.05700000000002</v>
      </c>
      <c r="J2886" s="19">
        <v>1457.87</v>
      </c>
      <c r="K2886" s="19">
        <v>1916.9069999999999</v>
      </c>
      <c r="L2886" s="19">
        <v>810.55</v>
      </c>
      <c r="M2886" s="19">
        <v>1817.607</v>
      </c>
      <c r="N2886" s="19">
        <v>1017.048</v>
      </c>
      <c r="O2886" s="19">
        <v>2208.7220000000002</v>
      </c>
      <c r="P2886" s="19">
        <v>1193.2</v>
      </c>
      <c r="Q2886" s="19"/>
      <c r="R2886" s="19"/>
      <c r="S2886" s="19"/>
      <c r="T2886" s="19"/>
      <c r="U2886" s="25">
        <v>10780.961000000001</v>
      </c>
      <c r="V2886" s="18">
        <v>1347.6201250000001</v>
      </c>
      <c r="W2886" s="39">
        <v>6.3874097885838167E-4</v>
      </c>
      <c r="X2886" s="35">
        <v>1586.8108736048243</v>
      </c>
      <c r="Y2886" s="35"/>
      <c r="Z2886" s="49">
        <v>0</v>
      </c>
      <c r="AC2886" t="s">
        <v>301</v>
      </c>
      <c r="AD2886" t="s">
        <v>302</v>
      </c>
      <c r="AE2886" t="s">
        <v>277</v>
      </c>
    </row>
    <row r="2887" spans="1:31" outlineLevel="1" x14ac:dyDescent="0.35">
      <c r="A2887" s="6" t="s">
        <v>398</v>
      </c>
      <c r="B2887" s="7" t="s">
        <v>416</v>
      </c>
      <c r="C2887" s="7" t="s">
        <v>277</v>
      </c>
      <c r="D2887" s="7" t="s">
        <v>301</v>
      </c>
      <c r="E2887" s="7" t="s">
        <v>302</v>
      </c>
      <c r="F2887" s="7"/>
      <c r="G2887" s="8">
        <v>6860293</v>
      </c>
      <c r="H2887" s="16" t="s">
        <v>4607</v>
      </c>
      <c r="I2887" s="18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238.464</v>
      </c>
      <c r="P2887" s="19">
        <v>0</v>
      </c>
      <c r="Q2887" s="19"/>
      <c r="R2887" s="19"/>
      <c r="S2887" s="19"/>
      <c r="T2887" s="19"/>
      <c r="U2887" s="25">
        <v>238.464</v>
      </c>
      <c r="V2887" s="18">
        <v>29.808</v>
      </c>
      <c r="W2887" s="39">
        <v>1.4128307187317076E-5</v>
      </c>
      <c r="X2887" s="35">
        <v>35.098658474258528</v>
      </c>
      <c r="Y2887" s="35"/>
      <c r="Z2887" s="49">
        <v>0</v>
      </c>
      <c r="AC2887" t="s">
        <v>301</v>
      </c>
      <c r="AD2887" t="s">
        <v>302</v>
      </c>
      <c r="AE2887" t="s">
        <v>277</v>
      </c>
    </row>
    <row r="2888" spans="1:31" outlineLevel="1" x14ac:dyDescent="0.35">
      <c r="A2888" s="6" t="s">
        <v>398</v>
      </c>
      <c r="B2888" s="7" t="s">
        <v>4613</v>
      </c>
      <c r="C2888" s="7" t="s">
        <v>277</v>
      </c>
      <c r="D2888" s="7" t="s">
        <v>301</v>
      </c>
      <c r="E2888" s="7" t="s">
        <v>302</v>
      </c>
      <c r="F2888" s="7"/>
      <c r="G2888" s="8">
        <v>5301364</v>
      </c>
      <c r="H2888" s="16" t="s">
        <v>4593</v>
      </c>
      <c r="I2888" s="18">
        <v>0</v>
      </c>
      <c r="J2888" s="19">
        <v>0</v>
      </c>
      <c r="K2888" s="19">
        <v>0</v>
      </c>
      <c r="L2888" s="19">
        <v>0</v>
      </c>
      <c r="M2888" s="19">
        <v>843.15200000000004</v>
      </c>
      <c r="N2888" s="19">
        <v>845.45799999999997</v>
      </c>
      <c r="O2888" s="19">
        <v>0</v>
      </c>
      <c r="P2888" s="19">
        <v>0</v>
      </c>
      <c r="Q2888" s="19"/>
      <c r="R2888" s="19"/>
      <c r="S2888" s="19"/>
      <c r="T2888" s="19"/>
      <c r="U2888" s="25">
        <v>1688.6100000000001</v>
      </c>
      <c r="V2888" s="18">
        <v>211.07625000000002</v>
      </c>
      <c r="W2888" s="39">
        <v>1.0004529320809636E-4</v>
      </c>
      <c r="X2888" s="35">
        <v>248.54043246031981</v>
      </c>
      <c r="Y2888" s="35"/>
      <c r="Z2888" s="49">
        <v>0</v>
      </c>
      <c r="AC2888" t="s">
        <v>301</v>
      </c>
      <c r="AD2888" t="s">
        <v>302</v>
      </c>
      <c r="AE2888" t="s">
        <v>277</v>
      </c>
    </row>
    <row r="2889" spans="1:31" outlineLevel="1" x14ac:dyDescent="0.35">
      <c r="A2889" s="6" t="s">
        <v>398</v>
      </c>
      <c r="B2889" s="7" t="s">
        <v>562</v>
      </c>
      <c r="C2889" s="7" t="s">
        <v>277</v>
      </c>
      <c r="D2889" s="7" t="s">
        <v>294</v>
      </c>
      <c r="E2889" s="7" t="s">
        <v>295</v>
      </c>
      <c r="F2889" s="7" t="s">
        <v>563</v>
      </c>
      <c r="G2889" s="8">
        <v>5272145</v>
      </c>
      <c r="H2889" s="16" t="s">
        <v>1669</v>
      </c>
      <c r="I2889" s="18">
        <v>838.12300000000005</v>
      </c>
      <c r="J2889" s="19">
        <v>419.06200000000001</v>
      </c>
      <c r="K2889" s="19">
        <v>4964.3540000000003</v>
      </c>
      <c r="L2889" s="19">
        <v>3489.8939999999998</v>
      </c>
      <c r="M2889" s="19">
        <v>484.09500000000003</v>
      </c>
      <c r="N2889" s="19">
        <v>780.42499999999995</v>
      </c>
      <c r="O2889" s="19">
        <v>1315.0509999999999</v>
      </c>
      <c r="P2889" s="19">
        <v>3531.5360000000001</v>
      </c>
      <c r="Q2889" s="19"/>
      <c r="R2889" s="19"/>
      <c r="S2889" s="19"/>
      <c r="T2889" s="19"/>
      <c r="U2889" s="25">
        <v>15822.539999999999</v>
      </c>
      <c r="V2889" s="18">
        <v>1977.8174999999999</v>
      </c>
      <c r="W2889" s="39">
        <v>9.3744005637585515E-4</v>
      </c>
      <c r="X2889" s="35">
        <v>2328.862753519586</v>
      </c>
      <c r="Y2889" s="35"/>
      <c r="Z2889" s="49">
        <v>0</v>
      </c>
      <c r="AC2889" t="s">
        <v>294</v>
      </c>
      <c r="AD2889" t="s">
        <v>295</v>
      </c>
      <c r="AE2889" t="s">
        <v>277</v>
      </c>
    </row>
    <row r="2890" spans="1:31" outlineLevel="1" x14ac:dyDescent="0.35">
      <c r="A2890" s="6" t="s">
        <v>398</v>
      </c>
      <c r="B2890" s="7" t="s">
        <v>562</v>
      </c>
      <c r="C2890" s="7" t="s">
        <v>277</v>
      </c>
      <c r="D2890" s="7" t="s">
        <v>294</v>
      </c>
      <c r="E2890" s="7" t="s">
        <v>295</v>
      </c>
      <c r="F2890" s="7" t="s">
        <v>563</v>
      </c>
      <c r="G2890" s="8">
        <v>5279539</v>
      </c>
      <c r="H2890" s="16" t="s">
        <v>1670</v>
      </c>
      <c r="I2890" s="18">
        <v>2512.232</v>
      </c>
      <c r="J2890" s="19">
        <v>419.06200000000001</v>
      </c>
      <c r="K2890" s="19">
        <v>2167.846</v>
      </c>
      <c r="L2890" s="19">
        <v>960.85400000000004</v>
      </c>
      <c r="M2890" s="19">
        <v>1563.404</v>
      </c>
      <c r="N2890" s="19">
        <v>1799.3150000000001</v>
      </c>
      <c r="O2890" s="19">
        <v>2642.4659999999999</v>
      </c>
      <c r="P2890" s="19">
        <v>2519.3980000000001</v>
      </c>
      <c r="Q2890" s="19"/>
      <c r="R2890" s="19"/>
      <c r="S2890" s="19"/>
      <c r="T2890" s="19"/>
      <c r="U2890" s="25">
        <v>14584.577000000001</v>
      </c>
      <c r="V2890" s="18">
        <v>1823.0721250000001</v>
      </c>
      <c r="W2890" s="39">
        <v>8.6409430376526157E-4</v>
      </c>
      <c r="X2890" s="35">
        <v>2146.6514321429067</v>
      </c>
      <c r="Y2890" s="35"/>
      <c r="Z2890" s="49">
        <v>0</v>
      </c>
      <c r="AC2890" t="s">
        <v>294</v>
      </c>
      <c r="AD2890" t="s">
        <v>295</v>
      </c>
      <c r="AE2890" t="s">
        <v>277</v>
      </c>
    </row>
    <row r="2891" spans="1:31" outlineLevel="1" x14ac:dyDescent="0.35">
      <c r="A2891" s="6" t="s">
        <v>398</v>
      </c>
      <c r="B2891" s="7" t="s">
        <v>562</v>
      </c>
      <c r="C2891" s="7" t="s">
        <v>277</v>
      </c>
      <c r="D2891" s="7" t="s">
        <v>294</v>
      </c>
      <c r="E2891" s="7" t="s">
        <v>295</v>
      </c>
      <c r="F2891" s="7" t="s">
        <v>563</v>
      </c>
      <c r="G2891" s="8">
        <v>5120811</v>
      </c>
      <c r="H2891" s="16" t="s">
        <v>1671</v>
      </c>
      <c r="I2891" s="18">
        <v>1616.242</v>
      </c>
      <c r="J2891" s="19">
        <v>0</v>
      </c>
      <c r="K2891" s="19">
        <v>715.39200000000005</v>
      </c>
      <c r="L2891" s="19">
        <v>359.05700000000002</v>
      </c>
      <c r="M2891" s="19">
        <v>0</v>
      </c>
      <c r="N2891" s="19">
        <v>0</v>
      </c>
      <c r="O2891" s="19">
        <v>238.464</v>
      </c>
      <c r="P2891" s="19">
        <v>838.12300000000005</v>
      </c>
      <c r="Q2891" s="19"/>
      <c r="R2891" s="19"/>
      <c r="S2891" s="19"/>
      <c r="T2891" s="19"/>
      <c r="U2891" s="25">
        <v>3767.2779999999998</v>
      </c>
      <c r="V2891" s="18">
        <v>470.90974999999997</v>
      </c>
      <c r="W2891" s="39">
        <v>2.2320040276109393E-4</v>
      </c>
      <c r="X2891" s="35">
        <v>554.49209901531356</v>
      </c>
      <c r="Y2891" s="35"/>
      <c r="Z2891" s="49">
        <v>0</v>
      </c>
      <c r="AC2891" t="s">
        <v>294</v>
      </c>
      <c r="AD2891" t="s">
        <v>295</v>
      </c>
      <c r="AE2891" t="s">
        <v>277</v>
      </c>
    </row>
    <row r="2892" spans="1:31" outlineLevel="1" x14ac:dyDescent="0.35">
      <c r="A2892" s="6" t="s">
        <v>398</v>
      </c>
      <c r="B2892" s="7" t="s">
        <v>562</v>
      </c>
      <c r="C2892" s="7" t="s">
        <v>277</v>
      </c>
      <c r="D2892" s="7" t="s">
        <v>294</v>
      </c>
      <c r="E2892" s="7" t="s">
        <v>295</v>
      </c>
      <c r="F2892" s="7" t="s">
        <v>563</v>
      </c>
      <c r="G2892" s="8">
        <v>5332959</v>
      </c>
      <c r="H2892" s="16" t="s">
        <v>1672</v>
      </c>
      <c r="I2892" s="18">
        <v>882.83600000000001</v>
      </c>
      <c r="J2892" s="19">
        <v>597.52099999999996</v>
      </c>
      <c r="K2892" s="19">
        <v>1299.759</v>
      </c>
      <c r="L2892" s="19">
        <v>599.65899999999999</v>
      </c>
      <c r="M2892" s="19">
        <v>882.83600000000001</v>
      </c>
      <c r="N2892" s="19">
        <v>0</v>
      </c>
      <c r="O2892" s="19">
        <v>940.702</v>
      </c>
      <c r="P2892" s="19">
        <v>599.66</v>
      </c>
      <c r="Q2892" s="19"/>
      <c r="R2892" s="19"/>
      <c r="S2892" s="19"/>
      <c r="T2892" s="19"/>
      <c r="U2892" s="25">
        <v>5802.973</v>
      </c>
      <c r="V2892" s="18">
        <v>725.37162499999999</v>
      </c>
      <c r="W2892" s="39">
        <v>3.438094854724694E-4</v>
      </c>
      <c r="X2892" s="35">
        <v>854.11872426170601</v>
      </c>
      <c r="Y2892" s="35"/>
      <c r="Z2892" s="49">
        <v>0</v>
      </c>
      <c r="AC2892" t="s">
        <v>294</v>
      </c>
      <c r="AD2892" t="s">
        <v>295</v>
      </c>
      <c r="AE2892" t="s">
        <v>277</v>
      </c>
    </row>
    <row r="2893" spans="1:31" outlineLevel="1" x14ac:dyDescent="0.35">
      <c r="A2893" s="6" t="s">
        <v>398</v>
      </c>
      <c r="B2893" s="7" t="s">
        <v>562</v>
      </c>
      <c r="C2893" s="7" t="s">
        <v>277</v>
      </c>
      <c r="D2893" s="7" t="s">
        <v>294</v>
      </c>
      <c r="E2893" s="7" t="s">
        <v>295</v>
      </c>
      <c r="F2893" s="7" t="s">
        <v>563</v>
      </c>
      <c r="G2893" s="8">
        <v>5131101</v>
      </c>
      <c r="H2893" s="16" t="s">
        <v>1673</v>
      </c>
      <c r="I2893" s="18">
        <v>1228.155</v>
      </c>
      <c r="J2893" s="19">
        <v>359.05700000000002</v>
      </c>
      <c r="K2893" s="19">
        <v>940.702</v>
      </c>
      <c r="L2893" s="19">
        <v>704.37599999999998</v>
      </c>
      <c r="M2893" s="19">
        <v>1731.7809999999999</v>
      </c>
      <c r="N2893" s="19">
        <v>1192.32</v>
      </c>
      <c r="O2893" s="19">
        <v>1315.635</v>
      </c>
      <c r="P2893" s="19">
        <v>2044.44</v>
      </c>
      <c r="Q2893" s="19"/>
      <c r="R2893" s="19"/>
      <c r="S2893" s="19"/>
      <c r="T2893" s="19"/>
      <c r="U2893" s="25">
        <v>9516.4660000000003</v>
      </c>
      <c r="V2893" s="18">
        <v>1189.55825</v>
      </c>
      <c r="W2893" s="39">
        <v>5.638232814414696E-4</v>
      </c>
      <c r="X2893" s="35">
        <v>1400.6944025760417</v>
      </c>
      <c r="Y2893" s="35"/>
      <c r="Z2893" s="49">
        <v>0</v>
      </c>
      <c r="AC2893" t="s">
        <v>294</v>
      </c>
      <c r="AD2893" t="s">
        <v>295</v>
      </c>
      <c r="AE2893" t="s">
        <v>277</v>
      </c>
    </row>
    <row r="2894" spans="1:31" outlineLevel="1" x14ac:dyDescent="0.35">
      <c r="A2894" s="6" t="s">
        <v>398</v>
      </c>
      <c r="B2894" s="7" t="s">
        <v>562</v>
      </c>
      <c r="C2894" s="7" t="s">
        <v>277</v>
      </c>
      <c r="D2894" s="7" t="s">
        <v>294</v>
      </c>
      <c r="E2894" s="7" t="s">
        <v>295</v>
      </c>
      <c r="F2894" s="7" t="s">
        <v>563</v>
      </c>
      <c r="G2894" s="8">
        <v>5333017</v>
      </c>
      <c r="H2894" s="16" t="s">
        <v>1674</v>
      </c>
      <c r="I2894" s="18">
        <v>359.05700000000002</v>
      </c>
      <c r="J2894" s="19">
        <v>778.11900000000003</v>
      </c>
      <c r="K2894" s="19">
        <v>3251.4050000000002</v>
      </c>
      <c r="L2894" s="19">
        <v>820.10900000000004</v>
      </c>
      <c r="M2894" s="19">
        <v>1079.31</v>
      </c>
      <c r="N2894" s="19">
        <v>1192.32</v>
      </c>
      <c r="O2894" s="19">
        <v>6375.4780000000001</v>
      </c>
      <c r="P2894" s="19">
        <v>4684.2629999999999</v>
      </c>
      <c r="Q2894" s="19"/>
      <c r="R2894" s="19"/>
      <c r="S2894" s="19"/>
      <c r="T2894" s="19"/>
      <c r="U2894" s="25">
        <v>18540.060999999998</v>
      </c>
      <c r="V2894" s="18">
        <v>2317.5076249999997</v>
      </c>
      <c r="W2894" s="39">
        <v>1.0984453715428618E-3</v>
      </c>
      <c r="X2894" s="35">
        <v>2728.8448953759057</v>
      </c>
      <c r="Y2894" s="35"/>
      <c r="Z2894" s="49">
        <v>0</v>
      </c>
      <c r="AC2894" t="s">
        <v>294</v>
      </c>
      <c r="AD2894" t="s">
        <v>295</v>
      </c>
      <c r="AE2894" t="s">
        <v>277</v>
      </c>
    </row>
    <row r="2895" spans="1:31" outlineLevel="1" x14ac:dyDescent="0.35">
      <c r="A2895" s="6" t="s">
        <v>398</v>
      </c>
      <c r="B2895" s="7" t="s">
        <v>562</v>
      </c>
      <c r="C2895" s="7" t="s">
        <v>277</v>
      </c>
      <c r="D2895" s="7" t="s">
        <v>294</v>
      </c>
      <c r="E2895" s="7" t="s">
        <v>295</v>
      </c>
      <c r="F2895" s="7" t="s">
        <v>563</v>
      </c>
      <c r="G2895" s="8">
        <v>5297632</v>
      </c>
      <c r="H2895" s="16" t="s">
        <v>1675</v>
      </c>
      <c r="I2895" s="18">
        <v>702.23800000000006</v>
      </c>
      <c r="J2895" s="19">
        <v>720.25199999999995</v>
      </c>
      <c r="K2895" s="19">
        <v>1417.63</v>
      </c>
      <c r="L2895" s="19">
        <v>704.37599999999998</v>
      </c>
      <c r="M2895" s="19">
        <v>686.36199999999997</v>
      </c>
      <c r="N2895" s="19">
        <v>1192.32</v>
      </c>
      <c r="O2895" s="19">
        <v>4478.1989999999996</v>
      </c>
      <c r="P2895" s="19">
        <v>419.06200000000001</v>
      </c>
      <c r="Q2895" s="19"/>
      <c r="R2895" s="19"/>
      <c r="S2895" s="19"/>
      <c r="T2895" s="19"/>
      <c r="U2895" s="25">
        <v>10320.439</v>
      </c>
      <c r="V2895" s="18">
        <v>1290.054875</v>
      </c>
      <c r="W2895" s="39">
        <v>6.1145637286956305E-4</v>
      </c>
      <c r="X2895" s="35">
        <v>1519.0282967886906</v>
      </c>
      <c r="Y2895" s="35"/>
      <c r="Z2895" s="49">
        <v>0</v>
      </c>
      <c r="AC2895" t="s">
        <v>294</v>
      </c>
      <c r="AD2895" t="s">
        <v>295</v>
      </c>
      <c r="AE2895" t="s">
        <v>277</v>
      </c>
    </row>
    <row r="2896" spans="1:31" outlineLevel="1" x14ac:dyDescent="0.35">
      <c r="A2896" s="6" t="s">
        <v>398</v>
      </c>
      <c r="B2896" s="7" t="s">
        <v>562</v>
      </c>
      <c r="C2896" s="7" t="s">
        <v>277</v>
      </c>
      <c r="D2896" s="7" t="s">
        <v>294</v>
      </c>
      <c r="E2896" s="7" t="s">
        <v>295</v>
      </c>
      <c r="F2896" s="7" t="s">
        <v>563</v>
      </c>
      <c r="G2896" s="8">
        <v>5273542</v>
      </c>
      <c r="H2896" s="16" t="s">
        <v>1676</v>
      </c>
      <c r="I2896" s="18">
        <v>2155.8960000000002</v>
      </c>
      <c r="J2896" s="19">
        <v>0</v>
      </c>
      <c r="K2896" s="19">
        <v>3988.828</v>
      </c>
      <c r="L2896" s="19">
        <v>5209.3370000000004</v>
      </c>
      <c r="M2896" s="19">
        <v>1438.366</v>
      </c>
      <c r="N2896" s="19">
        <v>2666.442</v>
      </c>
      <c r="O2896" s="19">
        <v>2093.3380000000002</v>
      </c>
      <c r="P2896" s="19">
        <v>2996.741</v>
      </c>
      <c r="Q2896" s="19"/>
      <c r="R2896" s="19"/>
      <c r="S2896" s="19"/>
      <c r="T2896" s="19"/>
      <c r="U2896" s="25">
        <v>20548.948000000004</v>
      </c>
      <c r="V2896" s="18">
        <v>2568.6185000000005</v>
      </c>
      <c r="W2896" s="39">
        <v>1.2174661572405265E-3</v>
      </c>
      <c r="X2896" s="35">
        <v>3024.5257475228882</v>
      </c>
      <c r="Y2896" s="35"/>
      <c r="Z2896" s="49">
        <v>0</v>
      </c>
      <c r="AC2896" t="s">
        <v>294</v>
      </c>
      <c r="AD2896" t="s">
        <v>295</v>
      </c>
      <c r="AE2896" t="s">
        <v>277</v>
      </c>
    </row>
    <row r="2897" spans="1:31" outlineLevel="1" x14ac:dyDescent="0.35">
      <c r="A2897" s="6" t="s">
        <v>398</v>
      </c>
      <c r="B2897" s="7" t="s">
        <v>562</v>
      </c>
      <c r="C2897" s="7" t="s">
        <v>277</v>
      </c>
      <c r="D2897" s="7" t="s">
        <v>294</v>
      </c>
      <c r="E2897" s="7" t="s">
        <v>295</v>
      </c>
      <c r="F2897" s="7" t="s">
        <v>563</v>
      </c>
      <c r="G2897" s="8">
        <v>5126787</v>
      </c>
      <c r="H2897" s="16" t="s">
        <v>1677</v>
      </c>
      <c r="I2897" s="18">
        <v>1558.375</v>
      </c>
      <c r="J2897" s="19">
        <v>238.464</v>
      </c>
      <c r="K2897" s="19">
        <v>3427.92</v>
      </c>
      <c r="L2897" s="19">
        <v>778.11900000000003</v>
      </c>
      <c r="M2897" s="19">
        <v>1982.297</v>
      </c>
      <c r="N2897" s="19">
        <v>2753.1709999999998</v>
      </c>
      <c r="O2897" s="19">
        <v>596.16</v>
      </c>
      <c r="P2897" s="19">
        <v>2216.4850000000001</v>
      </c>
      <c r="Q2897" s="19"/>
      <c r="R2897" s="19"/>
      <c r="S2897" s="19"/>
      <c r="T2897" s="19"/>
      <c r="U2897" s="25">
        <v>13550.991</v>
      </c>
      <c r="V2897" s="18">
        <v>1693.873875</v>
      </c>
      <c r="W2897" s="39">
        <v>8.0285730148185481E-4</v>
      </c>
      <c r="X2897" s="35">
        <v>1994.5216263115233</v>
      </c>
      <c r="Y2897" s="35"/>
      <c r="Z2897" s="49">
        <v>0</v>
      </c>
      <c r="AC2897" t="s">
        <v>294</v>
      </c>
      <c r="AD2897" t="s">
        <v>295</v>
      </c>
      <c r="AE2897" t="s">
        <v>277</v>
      </c>
    </row>
    <row r="2898" spans="1:31" outlineLevel="1" x14ac:dyDescent="0.35">
      <c r="A2898" s="6" t="s">
        <v>398</v>
      </c>
      <c r="B2898" s="7" t="s">
        <v>562</v>
      </c>
      <c r="C2898" s="7" t="s">
        <v>277</v>
      </c>
      <c r="D2898" s="7" t="s">
        <v>294</v>
      </c>
      <c r="E2898" s="7" t="s">
        <v>295</v>
      </c>
      <c r="F2898" s="7" t="s">
        <v>563</v>
      </c>
      <c r="G2898" s="8">
        <v>5330906</v>
      </c>
      <c r="H2898" s="16" t="s">
        <v>1678</v>
      </c>
      <c r="I2898" s="18">
        <v>778.11900000000003</v>
      </c>
      <c r="J2898" s="19">
        <v>0</v>
      </c>
      <c r="K2898" s="19">
        <v>476.928</v>
      </c>
      <c r="L2898" s="19">
        <v>0</v>
      </c>
      <c r="M2898" s="19">
        <v>361.19600000000003</v>
      </c>
      <c r="N2898" s="19">
        <v>657.52599999999995</v>
      </c>
      <c r="O2898" s="19">
        <v>0</v>
      </c>
      <c r="P2898" s="19">
        <v>359.05700000000002</v>
      </c>
      <c r="Q2898" s="19"/>
      <c r="R2898" s="19"/>
      <c r="S2898" s="19"/>
      <c r="T2898" s="19"/>
      <c r="U2898" s="25">
        <v>2632.826</v>
      </c>
      <c r="V2898" s="18">
        <v>329.10325</v>
      </c>
      <c r="W2898" s="39">
        <v>1.5598737964118387E-4</v>
      </c>
      <c r="X2898" s="35">
        <v>387.51618942963381</v>
      </c>
      <c r="Y2898" s="35"/>
      <c r="Z2898" s="49">
        <v>0</v>
      </c>
      <c r="AC2898" t="s">
        <v>294</v>
      </c>
      <c r="AD2898" t="s">
        <v>295</v>
      </c>
      <c r="AE2898" t="s">
        <v>277</v>
      </c>
    </row>
    <row r="2899" spans="1:31" outlineLevel="1" x14ac:dyDescent="0.35">
      <c r="A2899" s="6" t="s">
        <v>398</v>
      </c>
      <c r="B2899" s="7" t="s">
        <v>562</v>
      </c>
      <c r="C2899" s="7" t="s">
        <v>277</v>
      </c>
      <c r="D2899" s="7" t="s">
        <v>294</v>
      </c>
      <c r="E2899" s="7" t="s">
        <v>295</v>
      </c>
      <c r="F2899" s="7" t="s">
        <v>563</v>
      </c>
      <c r="G2899" s="8">
        <v>5337930</v>
      </c>
      <c r="H2899" s="16" t="s">
        <v>1679</v>
      </c>
      <c r="I2899" s="18">
        <v>1435.644</v>
      </c>
      <c r="J2899" s="19">
        <v>359.05700000000002</v>
      </c>
      <c r="K2899" s="19">
        <v>1442.979</v>
      </c>
      <c r="L2899" s="19">
        <v>0</v>
      </c>
      <c r="M2899" s="19">
        <v>599.66</v>
      </c>
      <c r="N2899" s="19">
        <v>606.99400000000003</v>
      </c>
      <c r="O2899" s="19">
        <v>541.96100000000001</v>
      </c>
      <c r="P2899" s="19">
        <v>1016.583</v>
      </c>
      <c r="Q2899" s="19"/>
      <c r="R2899" s="19"/>
      <c r="S2899" s="19"/>
      <c r="T2899" s="19"/>
      <c r="U2899" s="25">
        <v>6002.8779999999997</v>
      </c>
      <c r="V2899" s="18">
        <v>750.35974999999996</v>
      </c>
      <c r="W2899" s="39">
        <v>3.5565328264219149E-4</v>
      </c>
      <c r="X2899" s="35">
        <v>883.54202221148728</v>
      </c>
      <c r="Y2899" s="35"/>
      <c r="Z2899" s="49">
        <v>0</v>
      </c>
      <c r="AC2899" t="s">
        <v>294</v>
      </c>
      <c r="AD2899" t="s">
        <v>295</v>
      </c>
      <c r="AE2899" t="s">
        <v>277</v>
      </c>
    </row>
    <row r="2900" spans="1:31" outlineLevel="1" x14ac:dyDescent="0.35">
      <c r="A2900" s="6" t="s">
        <v>398</v>
      </c>
      <c r="B2900" s="7" t="s">
        <v>562</v>
      </c>
      <c r="C2900" s="7" t="s">
        <v>277</v>
      </c>
      <c r="D2900" s="7" t="s">
        <v>294</v>
      </c>
      <c r="E2900" s="7" t="s">
        <v>295</v>
      </c>
      <c r="F2900" s="7" t="s">
        <v>563</v>
      </c>
      <c r="G2900" s="8">
        <v>5333204</v>
      </c>
      <c r="H2900" s="16" t="s">
        <v>1680</v>
      </c>
      <c r="I2900" s="18">
        <v>0</v>
      </c>
      <c r="J2900" s="19">
        <v>2091.0320000000002</v>
      </c>
      <c r="K2900" s="19">
        <v>1636.7180000000001</v>
      </c>
      <c r="L2900" s="19">
        <v>1134.454</v>
      </c>
      <c r="M2900" s="19">
        <v>0</v>
      </c>
      <c r="N2900" s="19">
        <v>0</v>
      </c>
      <c r="O2900" s="19">
        <v>901.01800000000003</v>
      </c>
      <c r="P2900" s="19">
        <v>958.71699999999998</v>
      </c>
      <c r="Q2900" s="19"/>
      <c r="R2900" s="19"/>
      <c r="S2900" s="19"/>
      <c r="T2900" s="19"/>
      <c r="U2900" s="25">
        <v>6721.9389999999994</v>
      </c>
      <c r="V2900" s="18">
        <v>840.24237499999992</v>
      </c>
      <c r="W2900" s="39">
        <v>3.982555819176352E-4</v>
      </c>
      <c r="X2900" s="35">
        <v>989.37802454793564</v>
      </c>
      <c r="Y2900" s="35"/>
      <c r="Z2900" s="49">
        <v>0</v>
      </c>
      <c r="AC2900" t="s">
        <v>294</v>
      </c>
      <c r="AD2900" t="s">
        <v>295</v>
      </c>
      <c r="AE2900" t="s">
        <v>277</v>
      </c>
    </row>
    <row r="2901" spans="1:31" outlineLevel="1" x14ac:dyDescent="0.35">
      <c r="A2901" s="6" t="s">
        <v>398</v>
      </c>
      <c r="B2901" s="7" t="s">
        <v>562</v>
      </c>
      <c r="C2901" s="7" t="s">
        <v>277</v>
      </c>
      <c r="D2901" s="7" t="s">
        <v>294</v>
      </c>
      <c r="E2901" s="7" t="s">
        <v>295</v>
      </c>
      <c r="F2901" s="7" t="s">
        <v>563</v>
      </c>
      <c r="G2901" s="8">
        <v>5125674</v>
      </c>
      <c r="H2901" s="16" t="s">
        <v>1681</v>
      </c>
      <c r="I2901" s="18">
        <v>0</v>
      </c>
      <c r="J2901" s="19">
        <v>419.06200000000001</v>
      </c>
      <c r="K2901" s="19">
        <v>662.55399999999997</v>
      </c>
      <c r="L2901" s="19">
        <v>0</v>
      </c>
      <c r="M2901" s="19">
        <v>0</v>
      </c>
      <c r="N2901" s="19">
        <v>0</v>
      </c>
      <c r="O2901" s="19">
        <v>835.98500000000001</v>
      </c>
      <c r="P2901" s="19">
        <v>303.49700000000001</v>
      </c>
      <c r="Q2901" s="19"/>
      <c r="R2901" s="19"/>
      <c r="S2901" s="19"/>
      <c r="T2901" s="19"/>
      <c r="U2901" s="25">
        <v>2221.098</v>
      </c>
      <c r="V2901" s="18">
        <v>277.63724999999999</v>
      </c>
      <c r="W2901" s="39">
        <v>1.3159367802744056E-4</v>
      </c>
      <c r="X2901" s="35">
        <v>326.91542597565535</v>
      </c>
      <c r="Y2901" s="35"/>
      <c r="Z2901" s="49">
        <v>0</v>
      </c>
      <c r="AC2901" t="s">
        <v>294</v>
      </c>
      <c r="AD2901" t="s">
        <v>295</v>
      </c>
      <c r="AE2901" t="s">
        <v>277</v>
      </c>
    </row>
    <row r="2902" spans="1:31" outlineLevel="1" x14ac:dyDescent="0.35">
      <c r="A2902" s="6" t="s">
        <v>398</v>
      </c>
      <c r="B2902" s="7" t="s">
        <v>562</v>
      </c>
      <c r="C2902" s="7" t="s">
        <v>277</v>
      </c>
      <c r="D2902" s="7" t="s">
        <v>294</v>
      </c>
      <c r="E2902" s="7" t="s">
        <v>295</v>
      </c>
      <c r="F2902" s="7" t="s">
        <v>563</v>
      </c>
      <c r="G2902" s="8">
        <v>5121889</v>
      </c>
      <c r="H2902" s="16" t="s">
        <v>1682</v>
      </c>
      <c r="I2902" s="18">
        <v>0</v>
      </c>
      <c r="J2902" s="19">
        <v>0</v>
      </c>
      <c r="K2902" s="19">
        <v>901.01800000000003</v>
      </c>
      <c r="L2902" s="19">
        <v>0</v>
      </c>
      <c r="M2902" s="19">
        <v>539.65499999999997</v>
      </c>
      <c r="N2902" s="19">
        <v>722.55899999999997</v>
      </c>
      <c r="O2902" s="19">
        <v>0</v>
      </c>
      <c r="P2902" s="19">
        <v>541.96100000000001</v>
      </c>
      <c r="Q2902" s="19"/>
      <c r="R2902" s="19"/>
      <c r="S2902" s="19"/>
      <c r="T2902" s="19"/>
      <c r="U2902" s="25">
        <v>2705.1930000000002</v>
      </c>
      <c r="V2902" s="18">
        <v>338.14912500000003</v>
      </c>
      <c r="W2902" s="39">
        <v>1.6027491657013155E-4</v>
      </c>
      <c r="X2902" s="35">
        <v>398.16762787655529</v>
      </c>
      <c r="Y2902" s="35"/>
      <c r="Z2902" s="49">
        <v>0</v>
      </c>
      <c r="AC2902" t="s">
        <v>294</v>
      </c>
      <c r="AD2902" t="s">
        <v>295</v>
      </c>
      <c r="AE2902" t="s">
        <v>277</v>
      </c>
    </row>
    <row r="2903" spans="1:31" outlineLevel="1" x14ac:dyDescent="0.35">
      <c r="A2903" s="6" t="s">
        <v>398</v>
      </c>
      <c r="B2903" s="7" t="s">
        <v>562</v>
      </c>
      <c r="C2903" s="7" t="s">
        <v>277</v>
      </c>
      <c r="D2903" s="7" t="s">
        <v>294</v>
      </c>
      <c r="E2903" s="7" t="s">
        <v>295</v>
      </c>
      <c r="F2903" s="7" t="s">
        <v>563</v>
      </c>
      <c r="G2903" s="8">
        <v>5338586</v>
      </c>
      <c r="H2903" s="16" t="s">
        <v>1683</v>
      </c>
      <c r="I2903" s="18">
        <v>1076.588</v>
      </c>
      <c r="J2903" s="19">
        <v>0</v>
      </c>
      <c r="K2903" s="19">
        <v>1150.316</v>
      </c>
      <c r="L2903" s="19">
        <v>0</v>
      </c>
      <c r="M2903" s="19">
        <v>0</v>
      </c>
      <c r="N2903" s="19">
        <v>303.49700000000001</v>
      </c>
      <c r="O2903" s="19">
        <v>476.928</v>
      </c>
      <c r="P2903" s="19">
        <v>778.11900000000003</v>
      </c>
      <c r="Q2903" s="19"/>
      <c r="R2903" s="19"/>
      <c r="S2903" s="19"/>
      <c r="T2903" s="19"/>
      <c r="U2903" s="25">
        <v>3785.4479999999999</v>
      </c>
      <c r="V2903" s="18">
        <v>473.18099999999998</v>
      </c>
      <c r="W2903" s="39">
        <v>2.2427692308111519E-4</v>
      </c>
      <c r="X2903" s="35">
        <v>557.16647596310133</v>
      </c>
      <c r="Y2903" s="35"/>
      <c r="Z2903" s="49">
        <v>0</v>
      </c>
      <c r="AC2903" t="s">
        <v>294</v>
      </c>
      <c r="AD2903" t="s">
        <v>295</v>
      </c>
      <c r="AE2903" t="s">
        <v>277</v>
      </c>
    </row>
    <row r="2904" spans="1:31" outlineLevel="1" x14ac:dyDescent="0.35">
      <c r="A2904" s="6" t="s">
        <v>398</v>
      </c>
      <c r="B2904" s="7" t="s">
        <v>562</v>
      </c>
      <c r="C2904" s="7" t="s">
        <v>277</v>
      </c>
      <c r="D2904" s="7" t="s">
        <v>294</v>
      </c>
      <c r="E2904" s="7" t="s">
        <v>295</v>
      </c>
      <c r="F2904" s="7" t="s">
        <v>563</v>
      </c>
      <c r="G2904" s="8">
        <v>5122684</v>
      </c>
      <c r="H2904" s="16" t="s">
        <v>1684</v>
      </c>
      <c r="I2904" s="18">
        <v>720.25199999999995</v>
      </c>
      <c r="J2904" s="19">
        <v>0</v>
      </c>
      <c r="K2904" s="19">
        <v>606.99400000000003</v>
      </c>
      <c r="L2904" s="19">
        <v>0</v>
      </c>
      <c r="M2904" s="19">
        <v>0</v>
      </c>
      <c r="N2904" s="19">
        <v>238.464</v>
      </c>
      <c r="O2904" s="19">
        <v>0</v>
      </c>
      <c r="P2904" s="19">
        <v>722.55899999999997</v>
      </c>
      <c r="Q2904" s="19"/>
      <c r="R2904" s="19"/>
      <c r="S2904" s="19"/>
      <c r="T2904" s="19"/>
      <c r="U2904" s="25">
        <v>2288.2690000000002</v>
      </c>
      <c r="V2904" s="18">
        <v>286.03362500000003</v>
      </c>
      <c r="W2904" s="39">
        <v>1.3557336687808165E-4</v>
      </c>
      <c r="X2904" s="35">
        <v>336.8020838710795</v>
      </c>
      <c r="Y2904" s="35"/>
      <c r="Z2904" s="49">
        <v>0</v>
      </c>
      <c r="AC2904" t="s">
        <v>294</v>
      </c>
      <c r="AD2904" t="s">
        <v>295</v>
      </c>
      <c r="AE2904" t="s">
        <v>277</v>
      </c>
    </row>
    <row r="2905" spans="1:31" outlineLevel="1" x14ac:dyDescent="0.35">
      <c r="A2905" s="6" t="s">
        <v>398</v>
      </c>
      <c r="B2905" s="7" t="s">
        <v>562</v>
      </c>
      <c r="C2905" s="7" t="s">
        <v>277</v>
      </c>
      <c r="D2905" s="7" t="s">
        <v>294</v>
      </c>
      <c r="E2905" s="7" t="s">
        <v>295</v>
      </c>
      <c r="F2905" s="7" t="s">
        <v>563</v>
      </c>
      <c r="G2905" s="8">
        <v>5123991</v>
      </c>
      <c r="H2905" s="16" t="s">
        <v>1685</v>
      </c>
      <c r="I2905" s="18">
        <v>778.11900000000003</v>
      </c>
      <c r="J2905" s="19">
        <v>0</v>
      </c>
      <c r="K2905" s="19">
        <v>1984.941</v>
      </c>
      <c r="L2905" s="19">
        <v>1789.8409999999999</v>
      </c>
      <c r="M2905" s="19">
        <v>180.59800000000001</v>
      </c>
      <c r="N2905" s="19">
        <v>1568.018</v>
      </c>
      <c r="O2905" s="19">
        <v>1139.482</v>
      </c>
      <c r="P2905" s="19">
        <v>1859.566</v>
      </c>
      <c r="Q2905" s="19"/>
      <c r="R2905" s="19"/>
      <c r="S2905" s="19"/>
      <c r="T2905" s="19"/>
      <c r="U2905" s="25">
        <v>9300.5650000000005</v>
      </c>
      <c r="V2905" s="18">
        <v>1162.5706250000001</v>
      </c>
      <c r="W2905" s="39">
        <v>5.5103176720850799E-4</v>
      </c>
      <c r="X2905" s="35">
        <v>1368.916710919226</v>
      </c>
      <c r="Y2905" s="35"/>
      <c r="Z2905" s="49">
        <v>0</v>
      </c>
      <c r="AC2905" t="s">
        <v>294</v>
      </c>
      <c r="AD2905" t="s">
        <v>295</v>
      </c>
      <c r="AE2905" t="s">
        <v>277</v>
      </c>
    </row>
    <row r="2906" spans="1:31" outlineLevel="1" x14ac:dyDescent="0.35">
      <c r="A2906" s="6" t="s">
        <v>398</v>
      </c>
      <c r="B2906" s="7" t="s">
        <v>562</v>
      </c>
      <c r="C2906" s="7" t="s">
        <v>277</v>
      </c>
      <c r="D2906" s="7" t="s">
        <v>294</v>
      </c>
      <c r="E2906" s="7" t="s">
        <v>295</v>
      </c>
      <c r="F2906" s="7" t="s">
        <v>563</v>
      </c>
      <c r="G2906" s="8">
        <v>5331905</v>
      </c>
      <c r="H2906" s="16" t="s">
        <v>1686</v>
      </c>
      <c r="I2906" s="18">
        <v>1854.7059999999999</v>
      </c>
      <c r="J2906" s="19">
        <v>0</v>
      </c>
      <c r="K2906" s="19">
        <v>2904.9059999999999</v>
      </c>
      <c r="L2906" s="19">
        <v>1495.6489999999999</v>
      </c>
      <c r="M2906" s="19">
        <v>1744.001</v>
      </c>
      <c r="N2906" s="19">
        <v>1322.386</v>
      </c>
      <c r="O2906" s="19">
        <v>2823.6460000000002</v>
      </c>
      <c r="P2906" s="19">
        <v>1984.4349999999999</v>
      </c>
      <c r="Q2906" s="19"/>
      <c r="R2906" s="19"/>
      <c r="S2906" s="19"/>
      <c r="T2906" s="19"/>
      <c r="U2906" s="25">
        <v>14129.729000000001</v>
      </c>
      <c r="V2906" s="18">
        <v>1766.2161250000001</v>
      </c>
      <c r="W2906" s="39">
        <v>8.371458659820457E-4</v>
      </c>
      <c r="X2906" s="35">
        <v>2079.7039909790433</v>
      </c>
      <c r="Y2906" s="35"/>
      <c r="Z2906" s="49">
        <v>0</v>
      </c>
      <c r="AC2906" t="s">
        <v>294</v>
      </c>
      <c r="AD2906" t="s">
        <v>295</v>
      </c>
      <c r="AE2906" t="s">
        <v>277</v>
      </c>
    </row>
    <row r="2907" spans="1:31" outlineLevel="1" x14ac:dyDescent="0.35">
      <c r="A2907" s="6" t="s">
        <v>398</v>
      </c>
      <c r="B2907" s="7" t="s">
        <v>562</v>
      </c>
      <c r="C2907" s="7" t="s">
        <v>277</v>
      </c>
      <c r="D2907" s="7" t="s">
        <v>294</v>
      </c>
      <c r="E2907" s="7" t="s">
        <v>295</v>
      </c>
      <c r="F2907" s="7" t="s">
        <v>563</v>
      </c>
      <c r="G2907" s="8">
        <v>5337051</v>
      </c>
      <c r="H2907" s="16" t="s">
        <v>1687</v>
      </c>
      <c r="I2907" s="18">
        <v>778.11900000000003</v>
      </c>
      <c r="J2907" s="19">
        <v>0</v>
      </c>
      <c r="K2907" s="19">
        <v>303.49700000000001</v>
      </c>
      <c r="L2907" s="19">
        <v>0</v>
      </c>
      <c r="M2907" s="19">
        <v>0</v>
      </c>
      <c r="N2907" s="19">
        <v>238.464</v>
      </c>
      <c r="O2907" s="19">
        <v>0</v>
      </c>
      <c r="P2907" s="19">
        <v>961.02300000000002</v>
      </c>
      <c r="Q2907" s="19"/>
      <c r="R2907" s="19"/>
      <c r="S2907" s="19"/>
      <c r="T2907" s="19"/>
      <c r="U2907" s="25">
        <v>2281.1030000000001</v>
      </c>
      <c r="V2907" s="18">
        <v>285.13787500000001</v>
      </c>
      <c r="W2907" s="39">
        <v>1.3514880195715306E-4</v>
      </c>
      <c r="X2907" s="35">
        <v>335.74734610510001</v>
      </c>
      <c r="Y2907" s="35"/>
      <c r="Z2907" s="49">
        <v>0</v>
      </c>
      <c r="AC2907" t="s">
        <v>294</v>
      </c>
      <c r="AD2907" t="s">
        <v>295</v>
      </c>
      <c r="AE2907" t="s">
        <v>277</v>
      </c>
    </row>
    <row r="2908" spans="1:31" outlineLevel="1" x14ac:dyDescent="0.35">
      <c r="A2908" s="6" t="s">
        <v>398</v>
      </c>
      <c r="B2908" s="7" t="s">
        <v>562</v>
      </c>
      <c r="C2908" s="7" t="s">
        <v>277</v>
      </c>
      <c r="D2908" s="7" t="s">
        <v>294</v>
      </c>
      <c r="E2908" s="7" t="s">
        <v>295</v>
      </c>
      <c r="F2908" s="7" t="s">
        <v>563</v>
      </c>
      <c r="G2908" s="8">
        <v>5333716</v>
      </c>
      <c r="H2908" s="16" t="s">
        <v>1688</v>
      </c>
      <c r="I2908" s="18">
        <v>0</v>
      </c>
      <c r="J2908" s="19">
        <v>359.05700000000002</v>
      </c>
      <c r="K2908" s="19">
        <v>780.42499999999995</v>
      </c>
      <c r="L2908" s="19">
        <v>303.49700000000001</v>
      </c>
      <c r="M2908" s="19">
        <v>180.59800000000001</v>
      </c>
      <c r="N2908" s="19">
        <v>0</v>
      </c>
      <c r="O2908" s="19">
        <v>845.45799999999997</v>
      </c>
      <c r="P2908" s="19">
        <v>1083.7539999999999</v>
      </c>
      <c r="Q2908" s="19"/>
      <c r="R2908" s="19"/>
      <c r="S2908" s="19"/>
      <c r="T2908" s="19"/>
      <c r="U2908" s="25">
        <v>3552.7889999999998</v>
      </c>
      <c r="V2908" s="18">
        <v>444.09862499999997</v>
      </c>
      <c r="W2908" s="39">
        <v>2.1049254547319952E-4</v>
      </c>
      <c r="X2908" s="35">
        <v>522.92223455994406</v>
      </c>
      <c r="Y2908" s="35"/>
      <c r="Z2908" s="49">
        <v>0</v>
      </c>
      <c r="AC2908" t="s">
        <v>294</v>
      </c>
      <c r="AD2908" t="s">
        <v>295</v>
      </c>
      <c r="AE2908" t="s">
        <v>277</v>
      </c>
    </row>
    <row r="2909" spans="1:31" outlineLevel="1" x14ac:dyDescent="0.35">
      <c r="A2909" s="6" t="s">
        <v>398</v>
      </c>
      <c r="B2909" s="7" t="s">
        <v>562</v>
      </c>
      <c r="C2909" s="7" t="s">
        <v>277</v>
      </c>
      <c r="D2909" s="7" t="s">
        <v>294</v>
      </c>
      <c r="E2909" s="7" t="s">
        <v>295</v>
      </c>
      <c r="F2909" s="7" t="s">
        <v>563</v>
      </c>
      <c r="G2909" s="8">
        <v>5291403</v>
      </c>
      <c r="H2909" s="16" t="s">
        <v>1689</v>
      </c>
      <c r="I2909" s="18">
        <v>1435.644</v>
      </c>
      <c r="J2909" s="19">
        <v>0</v>
      </c>
      <c r="K2909" s="19">
        <v>4846.4830000000002</v>
      </c>
      <c r="L2909" s="19">
        <v>720.80899999999997</v>
      </c>
      <c r="M2909" s="19">
        <v>722.39</v>
      </c>
      <c r="N2909" s="19">
        <v>2232.8780000000002</v>
      </c>
      <c r="O2909" s="19">
        <v>1860.2909999999999</v>
      </c>
      <c r="P2909" s="19">
        <v>2464.2530000000002</v>
      </c>
      <c r="Q2909" s="19"/>
      <c r="R2909" s="19"/>
      <c r="S2909" s="19"/>
      <c r="T2909" s="19"/>
      <c r="U2909" s="25">
        <v>14282.748000000001</v>
      </c>
      <c r="V2909" s="18">
        <v>1785.3435000000002</v>
      </c>
      <c r="W2909" s="39">
        <v>8.462118022973641E-4</v>
      </c>
      <c r="X2909" s="35">
        <v>2102.2263072241476</v>
      </c>
      <c r="Y2909" s="35"/>
      <c r="Z2909" s="49">
        <v>0</v>
      </c>
      <c r="AC2909" t="s">
        <v>294</v>
      </c>
      <c r="AD2909" t="s">
        <v>295</v>
      </c>
      <c r="AE2909" t="s">
        <v>277</v>
      </c>
    </row>
    <row r="2910" spans="1:31" outlineLevel="1" x14ac:dyDescent="0.35">
      <c r="A2910" s="6" t="s">
        <v>398</v>
      </c>
      <c r="B2910" s="7" t="s">
        <v>562</v>
      </c>
      <c r="C2910" s="7" t="s">
        <v>277</v>
      </c>
      <c r="D2910" s="7" t="s">
        <v>294</v>
      </c>
      <c r="E2910" s="7" t="s">
        <v>295</v>
      </c>
      <c r="F2910" s="7" t="s">
        <v>563</v>
      </c>
      <c r="G2910" s="8">
        <v>5122743</v>
      </c>
      <c r="H2910" s="16" t="s">
        <v>1690</v>
      </c>
      <c r="I2910" s="18">
        <v>2151.0360000000001</v>
      </c>
      <c r="J2910" s="19">
        <v>419.06200000000001</v>
      </c>
      <c r="K2910" s="19">
        <v>1994.414</v>
      </c>
      <c r="L2910" s="19">
        <v>1016.583</v>
      </c>
      <c r="M2910" s="19">
        <v>1264.3520000000001</v>
      </c>
      <c r="N2910" s="19">
        <v>0</v>
      </c>
      <c r="O2910" s="19">
        <v>2040.501</v>
      </c>
      <c r="P2910" s="19">
        <v>1081.616</v>
      </c>
      <c r="Q2910" s="19"/>
      <c r="R2910" s="19"/>
      <c r="S2910" s="19"/>
      <c r="T2910" s="19"/>
      <c r="U2910" s="25">
        <v>9967.5639999999985</v>
      </c>
      <c r="V2910" s="18">
        <v>1245.9454999999998</v>
      </c>
      <c r="W2910" s="39">
        <v>5.9054954249380595E-4</v>
      </c>
      <c r="X2910" s="35">
        <v>1467.0898947275657</v>
      </c>
      <c r="Y2910" s="35"/>
      <c r="Z2910" s="49">
        <v>0</v>
      </c>
      <c r="AC2910" t="s">
        <v>294</v>
      </c>
      <c r="AD2910" t="s">
        <v>295</v>
      </c>
      <c r="AE2910" t="s">
        <v>277</v>
      </c>
    </row>
    <row r="2911" spans="1:31" outlineLevel="1" x14ac:dyDescent="0.35">
      <c r="A2911" s="6" t="s">
        <v>398</v>
      </c>
      <c r="B2911" s="7" t="s">
        <v>562</v>
      </c>
      <c r="C2911" s="7" t="s">
        <v>277</v>
      </c>
      <c r="D2911" s="7" t="s">
        <v>294</v>
      </c>
      <c r="E2911" s="7" t="s">
        <v>295</v>
      </c>
      <c r="F2911" s="7" t="s">
        <v>563</v>
      </c>
      <c r="G2911" s="8">
        <v>5128121</v>
      </c>
      <c r="H2911" s="16" t="s">
        <v>1691</v>
      </c>
      <c r="I2911" s="18">
        <v>539.65499999999997</v>
      </c>
      <c r="J2911" s="19">
        <v>0</v>
      </c>
      <c r="K2911" s="19">
        <v>303.49700000000001</v>
      </c>
      <c r="L2911" s="19">
        <v>0</v>
      </c>
      <c r="M2911" s="19">
        <v>0</v>
      </c>
      <c r="N2911" s="19">
        <v>0</v>
      </c>
      <c r="O2911" s="19">
        <v>238.464</v>
      </c>
      <c r="P2911" s="19">
        <v>419.06200000000001</v>
      </c>
      <c r="Q2911" s="19"/>
      <c r="R2911" s="19"/>
      <c r="S2911" s="19"/>
      <c r="T2911" s="19"/>
      <c r="U2911" s="25">
        <v>1500.6779999999999</v>
      </c>
      <c r="V2911" s="18">
        <v>187.58474999999999</v>
      </c>
      <c r="W2911" s="39">
        <v>8.8910861904726139E-5</v>
      </c>
      <c r="X2911" s="35">
        <v>220.87939731713524</v>
      </c>
      <c r="Y2911" s="35"/>
      <c r="Z2911" s="49">
        <v>0</v>
      </c>
      <c r="AC2911" t="s">
        <v>294</v>
      </c>
      <c r="AD2911" t="s">
        <v>295</v>
      </c>
      <c r="AE2911" t="s">
        <v>277</v>
      </c>
    </row>
    <row r="2912" spans="1:31" outlineLevel="1" x14ac:dyDescent="0.35">
      <c r="A2912" s="6" t="s">
        <v>398</v>
      </c>
      <c r="B2912" s="7" t="s">
        <v>562</v>
      </c>
      <c r="C2912" s="7" t="s">
        <v>277</v>
      </c>
      <c r="D2912" s="7" t="s">
        <v>294</v>
      </c>
      <c r="E2912" s="7" t="s">
        <v>295</v>
      </c>
      <c r="F2912" s="7" t="s">
        <v>563</v>
      </c>
      <c r="G2912" s="8">
        <v>5132487</v>
      </c>
      <c r="H2912" s="16" t="s">
        <v>1692</v>
      </c>
      <c r="I2912" s="18">
        <v>1435.644</v>
      </c>
      <c r="J2912" s="19">
        <v>0</v>
      </c>
      <c r="K2912" s="19">
        <v>3858.7620000000002</v>
      </c>
      <c r="L2912" s="19">
        <v>1016.583</v>
      </c>
      <c r="M2912" s="19">
        <v>541.79300000000001</v>
      </c>
      <c r="N2912" s="19">
        <v>1322.3869999999999</v>
      </c>
      <c r="O2912" s="19">
        <v>359.05700000000002</v>
      </c>
      <c r="P2912" s="19">
        <v>1139.3140000000001</v>
      </c>
      <c r="Q2912" s="19"/>
      <c r="R2912" s="19"/>
      <c r="S2912" s="19"/>
      <c r="T2912" s="19"/>
      <c r="U2912" s="25">
        <v>9673.5399999999991</v>
      </c>
      <c r="V2912" s="18">
        <v>1209.1924999999999</v>
      </c>
      <c r="W2912" s="39">
        <v>5.7312946486177887E-4</v>
      </c>
      <c r="X2912" s="35">
        <v>1423.8135596864888</v>
      </c>
      <c r="Y2912" s="35"/>
      <c r="Z2912" s="49">
        <v>0</v>
      </c>
      <c r="AC2912" t="s">
        <v>294</v>
      </c>
      <c r="AD2912" t="s">
        <v>295</v>
      </c>
      <c r="AE2912" t="s">
        <v>277</v>
      </c>
    </row>
    <row r="2913" spans="1:31" outlineLevel="1" x14ac:dyDescent="0.35">
      <c r="A2913" s="6" t="s">
        <v>398</v>
      </c>
      <c r="B2913" s="7" t="s">
        <v>562</v>
      </c>
      <c r="C2913" s="7" t="s">
        <v>277</v>
      </c>
      <c r="D2913" s="7" t="s">
        <v>294</v>
      </c>
      <c r="E2913" s="7" t="s">
        <v>295</v>
      </c>
      <c r="F2913" s="7" t="s">
        <v>563</v>
      </c>
      <c r="G2913" s="8">
        <v>5273898</v>
      </c>
      <c r="H2913" s="16" t="s">
        <v>1693</v>
      </c>
      <c r="I2913" s="18">
        <v>539.65499999999997</v>
      </c>
      <c r="J2913" s="19">
        <v>0</v>
      </c>
      <c r="K2913" s="19">
        <v>303.49700000000001</v>
      </c>
      <c r="L2913" s="19">
        <v>0</v>
      </c>
      <c r="M2913" s="19">
        <v>0</v>
      </c>
      <c r="N2913" s="19">
        <v>0</v>
      </c>
      <c r="O2913" s="19">
        <v>0</v>
      </c>
      <c r="P2913" s="19">
        <v>539.65499999999997</v>
      </c>
      <c r="Q2913" s="19"/>
      <c r="R2913" s="19"/>
      <c r="S2913" s="19"/>
      <c r="T2913" s="19"/>
      <c r="U2913" s="25">
        <v>1382.807</v>
      </c>
      <c r="V2913" s="18">
        <v>172.850875</v>
      </c>
      <c r="W2913" s="39">
        <v>8.1927343652594801E-5</v>
      </c>
      <c r="X2913" s="35">
        <v>203.53038877488436</v>
      </c>
      <c r="Y2913" s="35"/>
      <c r="Z2913" s="49">
        <v>0</v>
      </c>
      <c r="AC2913" t="s">
        <v>294</v>
      </c>
      <c r="AD2913" t="s">
        <v>295</v>
      </c>
      <c r="AE2913" t="s">
        <v>277</v>
      </c>
    </row>
    <row r="2914" spans="1:31" outlineLevel="1" x14ac:dyDescent="0.35">
      <c r="A2914" s="6" t="s">
        <v>398</v>
      </c>
      <c r="B2914" s="7" t="s">
        <v>562</v>
      </c>
      <c r="C2914" s="7" t="s">
        <v>277</v>
      </c>
      <c r="D2914" s="7" t="s">
        <v>294</v>
      </c>
      <c r="E2914" s="7" t="s">
        <v>295</v>
      </c>
      <c r="F2914" s="7" t="s">
        <v>563</v>
      </c>
      <c r="G2914" s="8">
        <v>5136421</v>
      </c>
      <c r="H2914" s="16" t="s">
        <v>1694</v>
      </c>
      <c r="I2914" s="18">
        <v>597.52099999999996</v>
      </c>
      <c r="J2914" s="19">
        <v>0</v>
      </c>
      <c r="K2914" s="19">
        <v>541.96100000000001</v>
      </c>
      <c r="L2914" s="19">
        <v>0</v>
      </c>
      <c r="M2914" s="19">
        <v>180.59800000000001</v>
      </c>
      <c r="N2914" s="19">
        <v>1387.42</v>
      </c>
      <c r="O2914" s="19">
        <v>476.928</v>
      </c>
      <c r="P2914" s="19">
        <v>1500.6780000000001</v>
      </c>
      <c r="Q2914" s="19"/>
      <c r="R2914" s="19"/>
      <c r="S2914" s="19"/>
      <c r="T2914" s="19"/>
      <c r="U2914" s="25">
        <v>4685.1059999999998</v>
      </c>
      <c r="V2914" s="18">
        <v>585.63824999999997</v>
      </c>
      <c r="W2914" s="39">
        <v>2.7757907597432884E-4</v>
      </c>
      <c r="X2914" s="35">
        <v>689.58390117459862</v>
      </c>
      <c r="Y2914" s="35"/>
      <c r="Z2914" s="49">
        <v>0</v>
      </c>
      <c r="AC2914" t="s">
        <v>294</v>
      </c>
      <c r="AD2914" t="s">
        <v>295</v>
      </c>
      <c r="AE2914" t="s">
        <v>277</v>
      </c>
    </row>
    <row r="2915" spans="1:31" outlineLevel="1" x14ac:dyDescent="0.35">
      <c r="A2915" s="6" t="s">
        <v>398</v>
      </c>
      <c r="B2915" s="7" t="s">
        <v>562</v>
      </c>
      <c r="C2915" s="7" t="s">
        <v>277</v>
      </c>
      <c r="D2915" s="7" t="s">
        <v>294</v>
      </c>
      <c r="E2915" s="7" t="s">
        <v>295</v>
      </c>
      <c r="F2915" s="7" t="s">
        <v>563</v>
      </c>
      <c r="G2915" s="8">
        <v>5338645</v>
      </c>
      <c r="H2915" s="16" t="s">
        <v>1695</v>
      </c>
      <c r="I2915" s="18">
        <v>238.464</v>
      </c>
      <c r="J2915" s="19">
        <v>0</v>
      </c>
      <c r="K2915" s="19">
        <v>953.85599999999999</v>
      </c>
      <c r="L2915" s="19">
        <v>0</v>
      </c>
      <c r="M2915" s="19">
        <v>0</v>
      </c>
      <c r="N2915" s="19">
        <v>0</v>
      </c>
      <c r="O2915" s="19">
        <v>602.93799999999999</v>
      </c>
      <c r="P2915" s="19">
        <v>1148.9549999999999</v>
      </c>
      <c r="Q2915" s="19"/>
      <c r="R2915" s="19"/>
      <c r="S2915" s="19"/>
      <c r="T2915" s="19"/>
      <c r="U2915" s="25">
        <v>2944.2129999999997</v>
      </c>
      <c r="V2915" s="18">
        <v>368.02662499999997</v>
      </c>
      <c r="W2915" s="39">
        <v>1.7443616516074698E-4</v>
      </c>
      <c r="X2915" s="35">
        <v>433.34812199104323</v>
      </c>
      <c r="Y2915" s="35"/>
      <c r="Z2915" s="49">
        <v>0</v>
      </c>
      <c r="AC2915" t="s">
        <v>294</v>
      </c>
      <c r="AD2915" t="s">
        <v>295</v>
      </c>
      <c r="AE2915" t="s">
        <v>277</v>
      </c>
    </row>
    <row r="2916" spans="1:31" outlineLevel="1" x14ac:dyDescent="0.35">
      <c r="A2916" s="6" t="s">
        <v>398</v>
      </c>
      <c r="B2916" s="7" t="s">
        <v>562</v>
      </c>
      <c r="C2916" s="7" t="s">
        <v>277</v>
      </c>
      <c r="D2916" s="7" t="s">
        <v>294</v>
      </c>
      <c r="E2916" s="7" t="s">
        <v>295</v>
      </c>
      <c r="F2916" s="7" t="s">
        <v>563</v>
      </c>
      <c r="G2916" s="8">
        <v>5129061</v>
      </c>
      <c r="H2916" s="16" t="s">
        <v>1696</v>
      </c>
      <c r="I2916" s="18">
        <v>0</v>
      </c>
      <c r="J2916" s="19">
        <v>0</v>
      </c>
      <c r="K2916" s="19">
        <v>0</v>
      </c>
      <c r="L2916" s="19">
        <v>0</v>
      </c>
      <c r="M2916" s="19">
        <v>180.59800000000001</v>
      </c>
      <c r="N2916" s="19">
        <v>0</v>
      </c>
      <c r="O2916" s="19">
        <v>243.881</v>
      </c>
      <c r="P2916" s="19">
        <v>1091.0889999999999</v>
      </c>
      <c r="Q2916" s="19"/>
      <c r="R2916" s="19"/>
      <c r="S2916" s="19"/>
      <c r="T2916" s="19"/>
      <c r="U2916" s="25">
        <v>1515.568</v>
      </c>
      <c r="V2916" s="18">
        <v>189.446</v>
      </c>
      <c r="W2916" s="39">
        <v>8.9793051644138184E-5</v>
      </c>
      <c r="X2916" s="35">
        <v>223.07100286213037</v>
      </c>
      <c r="Y2916" s="35"/>
      <c r="Z2916" s="49">
        <v>0</v>
      </c>
      <c r="AC2916" t="s">
        <v>294</v>
      </c>
      <c r="AD2916" t="s">
        <v>295</v>
      </c>
      <c r="AE2916" t="s">
        <v>277</v>
      </c>
    </row>
    <row r="2917" spans="1:31" outlineLevel="1" x14ac:dyDescent="0.35">
      <c r="A2917" s="6" t="s">
        <v>398</v>
      </c>
      <c r="B2917" s="7" t="s">
        <v>562</v>
      </c>
      <c r="C2917" s="7" t="s">
        <v>277</v>
      </c>
      <c r="D2917" s="7" t="s">
        <v>294</v>
      </c>
      <c r="E2917" s="7" t="s">
        <v>295</v>
      </c>
      <c r="F2917" s="7" t="s">
        <v>563</v>
      </c>
      <c r="G2917" s="8">
        <v>5135716</v>
      </c>
      <c r="H2917" s="16" t="s">
        <v>1697</v>
      </c>
      <c r="I2917" s="18">
        <v>0</v>
      </c>
      <c r="J2917" s="19">
        <v>0</v>
      </c>
      <c r="K2917" s="19">
        <v>0</v>
      </c>
      <c r="L2917" s="19">
        <v>0</v>
      </c>
      <c r="M2917" s="19">
        <v>1749.7950000000001</v>
      </c>
      <c r="N2917" s="19">
        <v>715.39200000000005</v>
      </c>
      <c r="O2917" s="19">
        <v>3298.4879999999998</v>
      </c>
      <c r="P2917" s="19">
        <v>599.66</v>
      </c>
      <c r="Q2917" s="19"/>
      <c r="R2917" s="19"/>
      <c r="S2917" s="19"/>
      <c r="T2917" s="19"/>
      <c r="U2917" s="25">
        <v>6363.3349999999991</v>
      </c>
      <c r="V2917" s="18">
        <v>795.41687499999989</v>
      </c>
      <c r="W2917" s="39">
        <v>3.770093247442226E-4</v>
      </c>
      <c r="X2917" s="35">
        <v>936.59639158235996</v>
      </c>
      <c r="Y2917" s="35"/>
      <c r="Z2917" s="49">
        <v>0</v>
      </c>
      <c r="AC2917" t="s">
        <v>294</v>
      </c>
      <c r="AD2917" t="s">
        <v>295</v>
      </c>
      <c r="AE2917" t="s">
        <v>277</v>
      </c>
    </row>
    <row r="2918" spans="1:31" outlineLevel="1" x14ac:dyDescent="0.35">
      <c r="A2918" s="6" t="s">
        <v>398</v>
      </c>
      <c r="B2918" s="7" t="s">
        <v>562</v>
      </c>
      <c r="C2918" s="7" t="s">
        <v>277</v>
      </c>
      <c r="D2918" s="7" t="s">
        <v>294</v>
      </c>
      <c r="E2918" s="7" t="s">
        <v>295</v>
      </c>
      <c r="F2918" s="7" t="s">
        <v>563</v>
      </c>
      <c r="G2918" s="8">
        <v>5138896</v>
      </c>
      <c r="H2918" s="16" t="s">
        <v>1698</v>
      </c>
      <c r="I2918" s="18">
        <v>2160.7559999999999</v>
      </c>
      <c r="J2918" s="19">
        <v>5755.9250000000002</v>
      </c>
      <c r="K2918" s="19">
        <v>5177.7160000000003</v>
      </c>
      <c r="L2918" s="19">
        <v>3973.99</v>
      </c>
      <c r="M2918" s="19">
        <v>1589.35</v>
      </c>
      <c r="N2918" s="19">
        <v>715.39200000000005</v>
      </c>
      <c r="O2918" s="19">
        <v>3890.3982000000001</v>
      </c>
      <c r="P2918" s="19">
        <v>3493.93</v>
      </c>
      <c r="Q2918" s="19"/>
      <c r="R2918" s="19"/>
      <c r="S2918" s="19"/>
      <c r="T2918" s="19"/>
      <c r="U2918" s="25">
        <v>26757.457200000001</v>
      </c>
      <c r="V2918" s="18">
        <v>3344.6821500000001</v>
      </c>
      <c r="W2918" s="39">
        <v>1.5853024979581366E-3</v>
      </c>
      <c r="X2918" s="35">
        <v>3938.3338864666785</v>
      </c>
      <c r="Y2918" s="35"/>
      <c r="Z2918" s="49">
        <v>0</v>
      </c>
      <c r="AC2918" t="s">
        <v>294</v>
      </c>
      <c r="AD2918" t="s">
        <v>295</v>
      </c>
      <c r="AE2918" t="s">
        <v>277</v>
      </c>
    </row>
    <row r="2919" spans="1:31" outlineLevel="1" x14ac:dyDescent="0.35">
      <c r="A2919" s="6" t="s">
        <v>398</v>
      </c>
      <c r="B2919" s="7" t="s">
        <v>562</v>
      </c>
      <c r="C2919" s="7" t="s">
        <v>277</v>
      </c>
      <c r="D2919" s="7" t="s">
        <v>294</v>
      </c>
      <c r="E2919" s="7" t="s">
        <v>295</v>
      </c>
      <c r="F2919" s="7" t="s">
        <v>563</v>
      </c>
      <c r="G2919" s="8">
        <v>5134319</v>
      </c>
      <c r="H2919" s="16" t="s">
        <v>1699</v>
      </c>
      <c r="I2919" s="18">
        <v>180.59800000000001</v>
      </c>
      <c r="J2919" s="19">
        <v>1585.0740000000001</v>
      </c>
      <c r="K2919" s="19">
        <v>238.464</v>
      </c>
      <c r="L2919" s="19">
        <v>0</v>
      </c>
      <c r="M2919" s="19">
        <v>0</v>
      </c>
      <c r="N2919" s="19">
        <v>0</v>
      </c>
      <c r="O2919" s="19">
        <v>0</v>
      </c>
      <c r="P2919" s="19">
        <v>2514.9540000000002</v>
      </c>
      <c r="Q2919" s="19"/>
      <c r="R2919" s="19"/>
      <c r="S2919" s="19"/>
      <c r="T2919" s="19"/>
      <c r="U2919" s="25">
        <v>4519.09</v>
      </c>
      <c r="V2919" s="18">
        <v>564.88625000000002</v>
      </c>
      <c r="W2919" s="39">
        <v>2.6774310473334648E-4</v>
      </c>
      <c r="X2919" s="35">
        <v>665.14860324592814</v>
      </c>
      <c r="Y2919" s="35"/>
      <c r="Z2919" s="49">
        <v>0</v>
      </c>
      <c r="AC2919" t="s">
        <v>294</v>
      </c>
      <c r="AD2919" t="s">
        <v>295</v>
      </c>
      <c r="AE2919" t="s">
        <v>277</v>
      </c>
    </row>
    <row r="2920" spans="1:31" outlineLevel="1" x14ac:dyDescent="0.35">
      <c r="A2920" s="6" t="s">
        <v>398</v>
      </c>
      <c r="B2920" s="7" t="s">
        <v>562</v>
      </c>
      <c r="C2920" s="7" t="s">
        <v>277</v>
      </c>
      <c r="D2920" s="7" t="s">
        <v>294</v>
      </c>
      <c r="E2920" s="7" t="s">
        <v>295</v>
      </c>
      <c r="F2920" s="7" t="s">
        <v>563</v>
      </c>
      <c r="G2920" s="8">
        <v>5279764</v>
      </c>
      <c r="H2920" s="16" t="s">
        <v>1700</v>
      </c>
      <c r="I2920" s="18">
        <v>0</v>
      </c>
      <c r="J2920" s="19">
        <v>180.59800000000001</v>
      </c>
      <c r="K2920" s="19">
        <v>835.98500000000001</v>
      </c>
      <c r="L2920" s="19">
        <v>343.18099999999998</v>
      </c>
      <c r="M2920" s="19">
        <v>539.65499999999997</v>
      </c>
      <c r="N2920" s="19">
        <v>0</v>
      </c>
      <c r="O2920" s="19">
        <v>0</v>
      </c>
      <c r="P2920" s="19">
        <v>720.25199999999995</v>
      </c>
      <c r="Q2920" s="19"/>
      <c r="R2920" s="19"/>
      <c r="S2920" s="19"/>
      <c r="T2920" s="19"/>
      <c r="U2920" s="25">
        <v>2619.6710000000003</v>
      </c>
      <c r="V2920" s="18">
        <v>327.45887500000003</v>
      </c>
      <c r="W2920" s="39">
        <v>1.5520798366925874E-4</v>
      </c>
      <c r="X2920" s="35">
        <v>385.57995229434772</v>
      </c>
      <c r="Y2920" s="35"/>
      <c r="Z2920" s="49">
        <v>0</v>
      </c>
      <c r="AC2920" t="s">
        <v>294</v>
      </c>
      <c r="AD2920" t="s">
        <v>295</v>
      </c>
      <c r="AE2920" t="s">
        <v>277</v>
      </c>
    </row>
    <row r="2921" spans="1:31" outlineLevel="1" x14ac:dyDescent="0.35">
      <c r="A2921" s="6" t="s">
        <v>398</v>
      </c>
      <c r="B2921" s="7" t="s">
        <v>562</v>
      </c>
      <c r="C2921" s="7" t="s">
        <v>277</v>
      </c>
      <c r="D2921" s="7" t="s">
        <v>294</v>
      </c>
      <c r="E2921" s="7" t="s">
        <v>295</v>
      </c>
      <c r="F2921" s="7" t="s">
        <v>563</v>
      </c>
      <c r="G2921" s="8">
        <v>5276871</v>
      </c>
      <c r="H2921" s="16" t="s">
        <v>1701</v>
      </c>
      <c r="I2921" s="18">
        <v>180.59800000000001</v>
      </c>
      <c r="J2921" s="19">
        <v>1179.1659999999999</v>
      </c>
      <c r="K2921" s="19">
        <v>1076.587</v>
      </c>
      <c r="L2921" s="19">
        <v>238.464</v>
      </c>
      <c r="M2921" s="19">
        <v>1404.4760000000001</v>
      </c>
      <c r="N2921" s="19">
        <v>238.464</v>
      </c>
      <c r="O2921" s="19">
        <v>1018.721</v>
      </c>
      <c r="P2921" s="19">
        <v>2153.759</v>
      </c>
      <c r="Q2921" s="19"/>
      <c r="R2921" s="19"/>
      <c r="S2921" s="19"/>
      <c r="T2921" s="19"/>
      <c r="U2921" s="25">
        <v>7490.2350000000006</v>
      </c>
      <c r="V2921" s="18">
        <v>936.27937500000007</v>
      </c>
      <c r="W2921" s="39">
        <v>4.4377491355170566E-4</v>
      </c>
      <c r="X2921" s="35">
        <v>1102.4607494503905</v>
      </c>
      <c r="Y2921" s="35"/>
      <c r="Z2921" s="49">
        <v>0</v>
      </c>
      <c r="AC2921" t="s">
        <v>294</v>
      </c>
      <c r="AD2921" t="s">
        <v>295</v>
      </c>
      <c r="AE2921" t="s">
        <v>277</v>
      </c>
    </row>
    <row r="2922" spans="1:31" outlineLevel="1" x14ac:dyDescent="0.35">
      <c r="A2922" s="6" t="s">
        <v>398</v>
      </c>
      <c r="B2922" s="7" t="s">
        <v>4634</v>
      </c>
      <c r="C2922" s="7" t="s">
        <v>277</v>
      </c>
      <c r="D2922" s="7" t="s">
        <v>294</v>
      </c>
      <c r="E2922" s="7" t="s">
        <v>295</v>
      </c>
      <c r="F2922" s="7" t="s">
        <v>563</v>
      </c>
      <c r="G2922" s="8">
        <v>5295935</v>
      </c>
      <c r="H2922" s="16" t="s">
        <v>1702</v>
      </c>
      <c r="I2922" s="18">
        <v>0</v>
      </c>
      <c r="J2922" s="19">
        <v>0</v>
      </c>
      <c r="K2922" s="19">
        <v>303.49700000000001</v>
      </c>
      <c r="L2922" s="19">
        <v>0</v>
      </c>
      <c r="M2922" s="19">
        <v>0</v>
      </c>
      <c r="N2922" s="19">
        <v>0</v>
      </c>
      <c r="O2922" s="19">
        <v>0</v>
      </c>
      <c r="P2922" s="19">
        <v>780.42499999999995</v>
      </c>
      <c r="Q2922" s="19"/>
      <c r="R2922" s="19"/>
      <c r="S2922" s="19"/>
      <c r="T2922" s="19"/>
      <c r="U2922" s="25">
        <v>1083.922</v>
      </c>
      <c r="V2922" s="18">
        <v>135.49025</v>
      </c>
      <c r="W2922" s="39">
        <v>6.4219265730219665E-5</v>
      </c>
      <c r="X2922" s="35">
        <v>159.53858062741236</v>
      </c>
      <c r="Y2922" s="35"/>
      <c r="Z2922" s="49">
        <v>0</v>
      </c>
      <c r="AC2922" t="s">
        <v>294</v>
      </c>
      <c r="AD2922" t="s">
        <v>295</v>
      </c>
      <c r="AE2922" t="s">
        <v>277</v>
      </c>
    </row>
    <row r="2923" spans="1:31" outlineLevel="1" x14ac:dyDescent="0.35">
      <c r="A2923" s="6" t="s">
        <v>398</v>
      </c>
      <c r="B2923" s="7" t="s">
        <v>562</v>
      </c>
      <c r="C2923" s="7" t="s">
        <v>277</v>
      </c>
      <c r="D2923" s="7" t="s">
        <v>294</v>
      </c>
      <c r="E2923" s="7" t="s">
        <v>295</v>
      </c>
      <c r="F2923" s="7" t="s">
        <v>563</v>
      </c>
      <c r="G2923" s="8">
        <v>5271212</v>
      </c>
      <c r="H2923" s="16" t="s">
        <v>1703</v>
      </c>
      <c r="I2923" s="18">
        <v>523.779</v>
      </c>
      <c r="J2923" s="19">
        <v>0</v>
      </c>
      <c r="K2923" s="19">
        <v>476.928</v>
      </c>
      <c r="L2923" s="19">
        <v>0</v>
      </c>
      <c r="M2923" s="19">
        <v>882.83600000000001</v>
      </c>
      <c r="N2923" s="19">
        <v>0</v>
      </c>
      <c r="O2923" s="19">
        <v>238.464</v>
      </c>
      <c r="P2923" s="19">
        <v>359.05700000000002</v>
      </c>
      <c r="Q2923" s="19"/>
      <c r="R2923" s="19"/>
      <c r="S2923" s="19"/>
      <c r="T2923" s="19"/>
      <c r="U2923" s="25">
        <v>2481.0640000000003</v>
      </c>
      <c r="V2923" s="18">
        <v>310.13300000000004</v>
      </c>
      <c r="W2923" s="39">
        <v>1.4699591696605633E-4</v>
      </c>
      <c r="X2923" s="35">
        <v>365.1788864934656</v>
      </c>
      <c r="Y2923" s="35"/>
      <c r="Z2923" s="49">
        <v>0</v>
      </c>
      <c r="AC2923" t="s">
        <v>294</v>
      </c>
      <c r="AD2923" t="s">
        <v>295</v>
      </c>
      <c r="AE2923" t="s">
        <v>277</v>
      </c>
    </row>
    <row r="2924" spans="1:31" outlineLevel="1" x14ac:dyDescent="0.35">
      <c r="A2924" s="6" t="s">
        <v>398</v>
      </c>
      <c r="B2924" s="7" t="s">
        <v>562</v>
      </c>
      <c r="C2924" s="7" t="s">
        <v>277</v>
      </c>
      <c r="D2924" s="7" t="s">
        <v>294</v>
      </c>
      <c r="E2924" s="7" t="s">
        <v>295</v>
      </c>
      <c r="F2924" s="7" t="s">
        <v>563</v>
      </c>
      <c r="G2924" s="8">
        <v>5132214</v>
      </c>
      <c r="H2924" s="16" t="s">
        <v>1704</v>
      </c>
      <c r="I2924" s="18">
        <v>720.25300000000004</v>
      </c>
      <c r="J2924" s="19">
        <v>0</v>
      </c>
      <c r="K2924" s="19">
        <v>956.57799999999997</v>
      </c>
      <c r="L2924" s="19">
        <v>523.779</v>
      </c>
      <c r="M2924" s="19">
        <v>882.83600000000001</v>
      </c>
      <c r="N2924" s="19">
        <v>343.18099999999998</v>
      </c>
      <c r="O2924" s="19">
        <v>0</v>
      </c>
      <c r="P2924" s="19">
        <v>780.25699999999995</v>
      </c>
      <c r="Q2924" s="19"/>
      <c r="R2924" s="19"/>
      <c r="S2924" s="19"/>
      <c r="T2924" s="19"/>
      <c r="U2924" s="25">
        <v>4206.884</v>
      </c>
      <c r="V2924" s="18">
        <v>525.8605</v>
      </c>
      <c r="W2924" s="39">
        <v>2.4924579581575926E-4</v>
      </c>
      <c r="X2924" s="35">
        <v>619.19612502022369</v>
      </c>
      <c r="Y2924" s="35"/>
      <c r="Z2924" s="49">
        <v>0</v>
      </c>
      <c r="AC2924" t="s">
        <v>294</v>
      </c>
      <c r="AD2924" t="s">
        <v>295</v>
      </c>
      <c r="AE2924" t="s">
        <v>277</v>
      </c>
    </row>
    <row r="2925" spans="1:31" outlineLevel="1" x14ac:dyDescent="0.35">
      <c r="A2925" s="6" t="s">
        <v>398</v>
      </c>
      <c r="B2925" s="7" t="s">
        <v>562</v>
      </c>
      <c r="C2925" s="7" t="s">
        <v>277</v>
      </c>
      <c r="D2925" s="7" t="s">
        <v>294</v>
      </c>
      <c r="E2925" s="7" t="s">
        <v>295</v>
      </c>
      <c r="F2925" s="7" t="s">
        <v>563</v>
      </c>
      <c r="G2925" s="8">
        <v>5336429</v>
      </c>
      <c r="H2925" s="16" t="s">
        <v>1705</v>
      </c>
      <c r="I2925" s="18">
        <v>882.83600000000001</v>
      </c>
      <c r="J2925" s="19">
        <v>0</v>
      </c>
      <c r="K2925" s="19">
        <v>0</v>
      </c>
      <c r="L2925" s="19">
        <v>0</v>
      </c>
      <c r="M2925" s="19">
        <v>1765.672</v>
      </c>
      <c r="N2925" s="19">
        <v>0</v>
      </c>
      <c r="O2925" s="19">
        <v>359.05700000000002</v>
      </c>
      <c r="P2925" s="19">
        <v>238.464</v>
      </c>
      <c r="Q2925" s="19"/>
      <c r="R2925" s="19"/>
      <c r="S2925" s="19"/>
      <c r="T2925" s="19"/>
      <c r="U2925" s="25">
        <v>3246.0289999999995</v>
      </c>
      <c r="V2925" s="18">
        <v>405.75362499999994</v>
      </c>
      <c r="W2925" s="39">
        <v>1.9231789641597751E-4</v>
      </c>
      <c r="X2925" s="35">
        <v>477.77133348655957</v>
      </c>
      <c r="Y2925" s="35"/>
      <c r="Z2925" s="49">
        <v>0</v>
      </c>
      <c r="AC2925" t="s">
        <v>294</v>
      </c>
      <c r="AD2925" t="s">
        <v>295</v>
      </c>
      <c r="AE2925" t="s">
        <v>277</v>
      </c>
    </row>
    <row r="2926" spans="1:31" outlineLevel="1" x14ac:dyDescent="0.35">
      <c r="A2926" s="6" t="s">
        <v>398</v>
      </c>
      <c r="B2926" s="7" t="s">
        <v>562</v>
      </c>
      <c r="C2926" s="7" t="s">
        <v>277</v>
      </c>
      <c r="D2926" s="7" t="s">
        <v>294</v>
      </c>
      <c r="E2926" s="7" t="s">
        <v>295</v>
      </c>
      <c r="F2926" s="7" t="s">
        <v>563</v>
      </c>
      <c r="G2926" s="8">
        <v>5334708</v>
      </c>
      <c r="H2926" s="16" t="s">
        <v>1706</v>
      </c>
      <c r="I2926" s="18">
        <v>1424.6289999999999</v>
      </c>
      <c r="J2926" s="19">
        <v>0</v>
      </c>
      <c r="K2926" s="19">
        <v>1179.1659999999999</v>
      </c>
      <c r="L2926" s="19">
        <v>361.19499999999999</v>
      </c>
      <c r="M2926" s="19">
        <v>715.39200000000005</v>
      </c>
      <c r="N2926" s="19">
        <v>0</v>
      </c>
      <c r="O2926" s="19">
        <v>702.23800000000006</v>
      </c>
      <c r="P2926" s="19">
        <v>597.52099999999996</v>
      </c>
      <c r="Q2926" s="19"/>
      <c r="R2926" s="19"/>
      <c r="S2926" s="19"/>
      <c r="T2926" s="19"/>
      <c r="U2926" s="25">
        <v>4980.1410000000005</v>
      </c>
      <c r="V2926" s="18">
        <v>622.51762500000007</v>
      </c>
      <c r="W2926" s="39">
        <v>2.9505905245300111E-4</v>
      </c>
      <c r="X2926" s="35">
        <v>733.00904166940234</v>
      </c>
      <c r="Y2926" s="35"/>
      <c r="Z2926" s="49">
        <v>0</v>
      </c>
      <c r="AC2926" t="s">
        <v>294</v>
      </c>
      <c r="AD2926" t="s">
        <v>295</v>
      </c>
      <c r="AE2926" t="s">
        <v>277</v>
      </c>
    </row>
    <row r="2927" spans="1:31" outlineLevel="1" x14ac:dyDescent="0.35">
      <c r="A2927" s="6" t="s">
        <v>398</v>
      </c>
      <c r="B2927" s="7" t="s">
        <v>562</v>
      </c>
      <c r="C2927" s="7" t="s">
        <v>277</v>
      </c>
      <c r="D2927" s="7" t="s">
        <v>294</v>
      </c>
      <c r="E2927" s="7" t="s">
        <v>295</v>
      </c>
      <c r="F2927" s="7" t="s">
        <v>563</v>
      </c>
      <c r="G2927" s="8">
        <v>5337677</v>
      </c>
      <c r="H2927" s="16" t="s">
        <v>1707</v>
      </c>
      <c r="I2927" s="18">
        <v>343.18099999999998</v>
      </c>
      <c r="J2927" s="19">
        <v>0</v>
      </c>
      <c r="K2927" s="19">
        <v>238.464</v>
      </c>
      <c r="L2927" s="19">
        <v>702.23800000000006</v>
      </c>
      <c r="M2927" s="19">
        <v>0</v>
      </c>
      <c r="N2927" s="19">
        <v>0</v>
      </c>
      <c r="O2927" s="19">
        <v>238.464</v>
      </c>
      <c r="P2927" s="19">
        <v>780.25699999999995</v>
      </c>
      <c r="Q2927" s="19"/>
      <c r="R2927" s="19"/>
      <c r="S2927" s="19"/>
      <c r="T2927" s="19"/>
      <c r="U2927" s="25">
        <v>2302.6039999999998</v>
      </c>
      <c r="V2927" s="18">
        <v>287.82549999999998</v>
      </c>
      <c r="W2927" s="39">
        <v>1.3642267446132349E-4</v>
      </c>
      <c r="X2927" s="35">
        <v>338.91200096224833</v>
      </c>
      <c r="Y2927" s="35"/>
      <c r="Z2927" s="49">
        <v>0</v>
      </c>
      <c r="AC2927" t="s">
        <v>294</v>
      </c>
      <c r="AD2927" t="s">
        <v>295</v>
      </c>
      <c r="AE2927" t="s">
        <v>277</v>
      </c>
    </row>
    <row r="2928" spans="1:31" outlineLevel="1" x14ac:dyDescent="0.35">
      <c r="A2928" s="6" t="s">
        <v>398</v>
      </c>
      <c r="B2928" s="7" t="s">
        <v>562</v>
      </c>
      <c r="C2928" s="7" t="s">
        <v>277</v>
      </c>
      <c r="D2928" s="7" t="s">
        <v>294</v>
      </c>
      <c r="E2928" s="7" t="s">
        <v>295</v>
      </c>
      <c r="F2928" s="7" t="s">
        <v>563</v>
      </c>
      <c r="G2928" s="8">
        <v>5139895</v>
      </c>
      <c r="H2928" s="16" t="s">
        <v>1708</v>
      </c>
      <c r="I2928" s="18">
        <v>523.779</v>
      </c>
      <c r="J2928" s="19">
        <v>0</v>
      </c>
      <c r="K2928" s="19">
        <v>0</v>
      </c>
      <c r="L2928" s="19">
        <v>0</v>
      </c>
      <c r="M2928" s="19">
        <v>343.18099999999998</v>
      </c>
      <c r="N2928" s="19">
        <v>0</v>
      </c>
      <c r="O2928" s="19">
        <v>597.52099999999996</v>
      </c>
      <c r="P2928" s="19">
        <v>0</v>
      </c>
      <c r="Q2928" s="19"/>
      <c r="R2928" s="19"/>
      <c r="S2928" s="19"/>
      <c r="T2928" s="19"/>
      <c r="U2928" s="25">
        <v>1464.481</v>
      </c>
      <c r="V2928" s="18">
        <v>183.060125</v>
      </c>
      <c r="W2928" s="39">
        <v>8.6766293604021157E-5</v>
      </c>
      <c r="X2928" s="35">
        <v>215.55169107723015</v>
      </c>
      <c r="Y2928" s="35"/>
      <c r="Z2928" s="49">
        <v>0</v>
      </c>
      <c r="AC2928" t="s">
        <v>294</v>
      </c>
      <c r="AD2928" t="s">
        <v>295</v>
      </c>
      <c r="AE2928" t="s">
        <v>277</v>
      </c>
    </row>
    <row r="2929" spans="1:31" outlineLevel="1" x14ac:dyDescent="0.35">
      <c r="A2929" s="6" t="s">
        <v>398</v>
      </c>
      <c r="B2929" s="7" t="s">
        <v>562</v>
      </c>
      <c r="C2929" s="7" t="s">
        <v>277</v>
      </c>
      <c r="D2929" s="7" t="s">
        <v>294</v>
      </c>
      <c r="E2929" s="7" t="s">
        <v>295</v>
      </c>
      <c r="F2929" s="7" t="s">
        <v>563</v>
      </c>
      <c r="G2929" s="8">
        <v>5339208</v>
      </c>
      <c r="H2929" s="16" t="s">
        <v>1709</v>
      </c>
      <c r="I2929" s="18">
        <v>523.779</v>
      </c>
      <c r="J2929" s="19">
        <v>539.65499999999997</v>
      </c>
      <c r="K2929" s="19">
        <v>476.928</v>
      </c>
      <c r="L2929" s="19">
        <v>1301.8979999999999</v>
      </c>
      <c r="M2929" s="19">
        <v>539.65539999999999</v>
      </c>
      <c r="N2929" s="19">
        <v>0</v>
      </c>
      <c r="O2929" s="19">
        <v>1074.4490000000001</v>
      </c>
      <c r="P2929" s="19">
        <v>541.79300000000001</v>
      </c>
      <c r="Q2929" s="19"/>
      <c r="R2929" s="19"/>
      <c r="S2929" s="19"/>
      <c r="T2929" s="19"/>
      <c r="U2929" s="25">
        <v>4998.1574000000001</v>
      </c>
      <c r="V2929" s="18">
        <v>624.76967500000001</v>
      </c>
      <c r="W2929" s="39">
        <v>2.9612647241412552E-4</v>
      </c>
      <c r="X2929" s="35">
        <v>735.66081078564468</v>
      </c>
      <c r="Y2929" s="35"/>
      <c r="Z2929" s="49">
        <v>0</v>
      </c>
      <c r="AC2929" t="s">
        <v>294</v>
      </c>
      <c r="AD2929" t="s">
        <v>295</v>
      </c>
      <c r="AE2929" t="s">
        <v>277</v>
      </c>
    </row>
    <row r="2930" spans="1:31" outlineLevel="1" x14ac:dyDescent="0.35">
      <c r="A2930" s="6" t="s">
        <v>398</v>
      </c>
      <c r="B2930" s="7" t="s">
        <v>562</v>
      </c>
      <c r="C2930" s="7" t="s">
        <v>277</v>
      </c>
      <c r="D2930" s="7" t="s">
        <v>294</v>
      </c>
      <c r="E2930" s="7" t="s">
        <v>295</v>
      </c>
      <c r="F2930" s="7" t="s">
        <v>563</v>
      </c>
      <c r="G2930" s="8">
        <v>5120662</v>
      </c>
      <c r="H2930" s="16" t="s">
        <v>1710</v>
      </c>
      <c r="I2930" s="18">
        <v>958.71600000000001</v>
      </c>
      <c r="J2930" s="19">
        <v>0</v>
      </c>
      <c r="K2930" s="19">
        <v>238.464</v>
      </c>
      <c r="L2930" s="19">
        <v>180.59800000000001</v>
      </c>
      <c r="M2930" s="19">
        <v>361.19499999999999</v>
      </c>
      <c r="N2930" s="19">
        <v>0</v>
      </c>
      <c r="O2930" s="19">
        <v>238.464</v>
      </c>
      <c r="P2930" s="19">
        <v>597.52099999999996</v>
      </c>
      <c r="Q2930" s="19"/>
      <c r="R2930" s="19"/>
      <c r="S2930" s="19"/>
      <c r="T2930" s="19"/>
      <c r="U2930" s="25">
        <v>2574.9579999999996</v>
      </c>
      <c r="V2930" s="18">
        <v>321.86974999999995</v>
      </c>
      <c r="W2930" s="39">
        <v>1.5255886682450853E-4</v>
      </c>
      <c r="X2930" s="35">
        <v>378.99880664402087</v>
      </c>
      <c r="Y2930" s="35"/>
      <c r="Z2930" s="49">
        <v>0</v>
      </c>
      <c r="AC2930" t="s">
        <v>294</v>
      </c>
      <c r="AD2930" t="s">
        <v>295</v>
      </c>
      <c r="AE2930" t="s">
        <v>277</v>
      </c>
    </row>
    <row r="2931" spans="1:31" outlineLevel="1" x14ac:dyDescent="0.35">
      <c r="A2931" s="6" t="s">
        <v>398</v>
      </c>
      <c r="B2931" s="7" t="s">
        <v>562</v>
      </c>
      <c r="C2931" s="7" t="s">
        <v>277</v>
      </c>
      <c r="D2931" s="7" t="s">
        <v>294</v>
      </c>
      <c r="E2931" s="7" t="s">
        <v>295</v>
      </c>
      <c r="F2931" s="7" t="s">
        <v>563</v>
      </c>
      <c r="G2931" s="8">
        <v>5291984</v>
      </c>
      <c r="H2931" s="16" t="s">
        <v>1711</v>
      </c>
      <c r="I2931" s="18">
        <v>1016.583</v>
      </c>
      <c r="J2931" s="19">
        <v>0</v>
      </c>
      <c r="K2931" s="19">
        <v>303.49700000000001</v>
      </c>
      <c r="L2931" s="19">
        <v>238.464</v>
      </c>
      <c r="M2931" s="19">
        <v>0</v>
      </c>
      <c r="N2931" s="19">
        <v>0</v>
      </c>
      <c r="O2931" s="19">
        <v>1262.213</v>
      </c>
      <c r="P2931" s="19">
        <v>901.01800000000003</v>
      </c>
      <c r="Q2931" s="19"/>
      <c r="R2931" s="19"/>
      <c r="S2931" s="19"/>
      <c r="T2931" s="19"/>
      <c r="U2931" s="25">
        <v>3721.7749999999996</v>
      </c>
      <c r="V2931" s="18">
        <v>465.22187499999995</v>
      </c>
      <c r="W2931" s="39">
        <v>2.2050448068503846E-4</v>
      </c>
      <c r="X2931" s="35">
        <v>547.79467610638733</v>
      </c>
      <c r="Y2931" s="35"/>
      <c r="Z2931" s="49">
        <v>0</v>
      </c>
      <c r="AC2931" t="s">
        <v>294</v>
      </c>
      <c r="AD2931" t="s">
        <v>295</v>
      </c>
      <c r="AE2931" t="s">
        <v>277</v>
      </c>
    </row>
    <row r="2932" spans="1:31" outlineLevel="1" x14ac:dyDescent="0.35">
      <c r="A2932" s="6" t="s">
        <v>398</v>
      </c>
      <c r="B2932" s="7" t="s">
        <v>562</v>
      </c>
      <c r="C2932" s="7" t="s">
        <v>277</v>
      </c>
      <c r="D2932" s="7" t="s">
        <v>294</v>
      </c>
      <c r="E2932" s="7" t="s">
        <v>295</v>
      </c>
      <c r="F2932" s="7" t="s">
        <v>563</v>
      </c>
      <c r="G2932" s="8">
        <v>5124789</v>
      </c>
      <c r="H2932" s="16" t="s">
        <v>1712</v>
      </c>
      <c r="I2932" s="18">
        <v>539.65499999999997</v>
      </c>
      <c r="J2932" s="19">
        <v>0</v>
      </c>
      <c r="K2932" s="19">
        <v>845.45799999999997</v>
      </c>
      <c r="L2932" s="19">
        <v>0</v>
      </c>
      <c r="M2932" s="19">
        <v>0</v>
      </c>
      <c r="N2932" s="19">
        <v>476.928</v>
      </c>
      <c r="O2932" s="19">
        <v>606.99400000000003</v>
      </c>
      <c r="P2932" s="19">
        <v>778.11900000000003</v>
      </c>
      <c r="Q2932" s="19"/>
      <c r="R2932" s="19"/>
      <c r="S2932" s="19"/>
      <c r="T2932" s="19"/>
      <c r="U2932" s="25">
        <v>3247.154</v>
      </c>
      <c r="V2932" s="18">
        <v>405.89425</v>
      </c>
      <c r="W2932" s="39">
        <v>1.9238454943524137E-4</v>
      </c>
      <c r="X2932" s="35">
        <v>477.93691819026139</v>
      </c>
      <c r="Y2932" s="35"/>
      <c r="Z2932" s="49">
        <v>0</v>
      </c>
      <c r="AC2932" t="s">
        <v>294</v>
      </c>
      <c r="AD2932" t="s">
        <v>295</v>
      </c>
      <c r="AE2932" t="s">
        <v>277</v>
      </c>
    </row>
    <row r="2933" spans="1:31" outlineLevel="1" x14ac:dyDescent="0.35">
      <c r="A2933" s="6" t="s">
        <v>398</v>
      </c>
      <c r="B2933" s="7" t="s">
        <v>562</v>
      </c>
      <c r="C2933" s="7" t="s">
        <v>277</v>
      </c>
      <c r="D2933" s="7" t="s">
        <v>294</v>
      </c>
      <c r="E2933" s="7" t="s">
        <v>295</v>
      </c>
      <c r="F2933" s="7" t="s">
        <v>563</v>
      </c>
      <c r="G2933" s="8">
        <v>5129300</v>
      </c>
      <c r="H2933" s="16" t="s">
        <v>1713</v>
      </c>
      <c r="I2933" s="18">
        <v>778.11900000000003</v>
      </c>
      <c r="J2933" s="19">
        <v>0</v>
      </c>
      <c r="K2933" s="19">
        <v>303.49700000000001</v>
      </c>
      <c r="L2933" s="19">
        <v>0</v>
      </c>
      <c r="M2933" s="19">
        <v>424.47899999999998</v>
      </c>
      <c r="N2933" s="19">
        <v>0</v>
      </c>
      <c r="O2933" s="19">
        <v>1150.316</v>
      </c>
      <c r="P2933" s="19">
        <v>238.464</v>
      </c>
      <c r="Q2933" s="19"/>
      <c r="R2933" s="19"/>
      <c r="S2933" s="19"/>
      <c r="T2933" s="19"/>
      <c r="U2933" s="25">
        <v>2894.875</v>
      </c>
      <c r="V2933" s="18">
        <v>361.859375</v>
      </c>
      <c r="W2933" s="39">
        <v>1.7151303034791215E-4</v>
      </c>
      <c r="X2933" s="35">
        <v>426.08623922549805</v>
      </c>
      <c r="Y2933" s="35"/>
      <c r="Z2933" s="49">
        <v>0</v>
      </c>
      <c r="AC2933" t="s">
        <v>294</v>
      </c>
      <c r="AD2933" t="s">
        <v>295</v>
      </c>
      <c r="AE2933" t="s">
        <v>277</v>
      </c>
    </row>
    <row r="2934" spans="1:31" outlineLevel="1" x14ac:dyDescent="0.35">
      <c r="A2934" s="6" t="s">
        <v>398</v>
      </c>
      <c r="B2934" s="7" t="s">
        <v>562</v>
      </c>
      <c r="C2934" s="7" t="s">
        <v>277</v>
      </c>
      <c r="D2934" s="7" t="s">
        <v>294</v>
      </c>
      <c r="E2934" s="7" t="s">
        <v>295</v>
      </c>
      <c r="F2934" s="7" t="s">
        <v>563</v>
      </c>
      <c r="G2934" s="8">
        <v>5132650</v>
      </c>
      <c r="H2934" s="16" t="s">
        <v>1714</v>
      </c>
      <c r="I2934" s="18">
        <v>778.11900000000003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359.05700000000002</v>
      </c>
      <c r="P2934" s="19">
        <v>238.464</v>
      </c>
      <c r="Q2934" s="19"/>
      <c r="R2934" s="19"/>
      <c r="S2934" s="19"/>
      <c r="T2934" s="19"/>
      <c r="U2934" s="25">
        <v>1375.6399999999999</v>
      </c>
      <c r="V2934" s="18">
        <v>171.95499999999998</v>
      </c>
      <c r="W2934" s="39">
        <v>8.1502719484537967E-5</v>
      </c>
      <c r="X2934" s="35">
        <v>202.47550382250151</v>
      </c>
      <c r="Y2934" s="35"/>
      <c r="Z2934" s="49">
        <v>0</v>
      </c>
      <c r="AC2934" t="s">
        <v>294</v>
      </c>
      <c r="AD2934" t="s">
        <v>295</v>
      </c>
      <c r="AE2934" t="s">
        <v>277</v>
      </c>
    </row>
    <row r="2935" spans="1:31" outlineLevel="1" x14ac:dyDescent="0.35">
      <c r="A2935" s="6" t="s">
        <v>398</v>
      </c>
      <c r="B2935" s="7" t="s">
        <v>562</v>
      </c>
      <c r="C2935" s="7" t="s">
        <v>277</v>
      </c>
      <c r="D2935" s="7" t="s">
        <v>294</v>
      </c>
      <c r="E2935" s="7" t="s">
        <v>295</v>
      </c>
      <c r="F2935" s="7" t="s">
        <v>563</v>
      </c>
      <c r="G2935" s="8">
        <v>5125733</v>
      </c>
      <c r="H2935" s="16" t="s">
        <v>1715</v>
      </c>
      <c r="I2935" s="18">
        <v>1197.18</v>
      </c>
      <c r="J2935" s="19">
        <v>0</v>
      </c>
      <c r="K2935" s="19">
        <v>303.49700000000001</v>
      </c>
      <c r="L2935" s="19">
        <v>0</v>
      </c>
      <c r="M2935" s="19">
        <v>0</v>
      </c>
      <c r="N2935" s="19">
        <v>541.96100000000001</v>
      </c>
      <c r="O2935" s="19">
        <v>0</v>
      </c>
      <c r="P2935" s="19">
        <v>539.65499999999997</v>
      </c>
      <c r="Q2935" s="19"/>
      <c r="R2935" s="19"/>
      <c r="S2935" s="19"/>
      <c r="T2935" s="19"/>
      <c r="U2935" s="25">
        <v>2582.2930000000001</v>
      </c>
      <c r="V2935" s="18">
        <v>322.78662500000002</v>
      </c>
      <c r="W2935" s="39">
        <v>1.5299344451010877E-4</v>
      </c>
      <c r="X2935" s="35">
        <v>380.07841891215651</v>
      </c>
      <c r="Y2935" s="35"/>
      <c r="Z2935" s="49">
        <v>0</v>
      </c>
      <c r="AC2935" t="s">
        <v>294</v>
      </c>
      <c r="AD2935" t="s">
        <v>295</v>
      </c>
      <c r="AE2935" t="s">
        <v>277</v>
      </c>
    </row>
    <row r="2936" spans="1:31" outlineLevel="1" x14ac:dyDescent="0.35">
      <c r="A2936" s="6" t="s">
        <v>398</v>
      </c>
      <c r="B2936" s="7" t="s">
        <v>562</v>
      </c>
      <c r="C2936" s="7" t="s">
        <v>277</v>
      </c>
      <c r="D2936" s="7" t="s">
        <v>294</v>
      </c>
      <c r="E2936" s="7" t="s">
        <v>295</v>
      </c>
      <c r="F2936" s="7" t="s">
        <v>563</v>
      </c>
      <c r="G2936" s="8">
        <v>5279605</v>
      </c>
      <c r="H2936" s="16" t="s">
        <v>1716</v>
      </c>
      <c r="I2936" s="18">
        <v>958.71600000000001</v>
      </c>
      <c r="J2936" s="19">
        <v>0</v>
      </c>
      <c r="K2936" s="19">
        <v>238.464</v>
      </c>
      <c r="L2936" s="19">
        <v>0</v>
      </c>
      <c r="M2936" s="19">
        <v>843.15200000000004</v>
      </c>
      <c r="N2936" s="19">
        <v>541.96100000000001</v>
      </c>
      <c r="O2936" s="19">
        <v>359.05700000000002</v>
      </c>
      <c r="P2936" s="19">
        <v>180.59800000000001</v>
      </c>
      <c r="Q2936" s="19"/>
      <c r="R2936" s="19"/>
      <c r="S2936" s="19"/>
      <c r="T2936" s="19"/>
      <c r="U2936" s="25">
        <v>3121.9480000000003</v>
      </c>
      <c r="V2936" s="18">
        <v>390.24350000000004</v>
      </c>
      <c r="W2936" s="39">
        <v>1.8496645349750981E-4</v>
      </c>
      <c r="X2936" s="35">
        <v>459.50829737987493</v>
      </c>
      <c r="Y2936" s="35"/>
      <c r="Z2936" s="49">
        <v>0</v>
      </c>
      <c r="AC2936" t="s">
        <v>294</v>
      </c>
      <c r="AD2936" t="s">
        <v>295</v>
      </c>
      <c r="AE2936" t="s">
        <v>277</v>
      </c>
    </row>
    <row r="2937" spans="1:31" outlineLevel="1" x14ac:dyDescent="0.35">
      <c r="A2937" s="6" t="s">
        <v>398</v>
      </c>
      <c r="B2937" s="7" t="s">
        <v>562</v>
      </c>
      <c r="C2937" s="7" t="s">
        <v>277</v>
      </c>
      <c r="D2937" s="7" t="s">
        <v>294</v>
      </c>
      <c r="E2937" s="7" t="s">
        <v>295</v>
      </c>
      <c r="F2937" s="7" t="s">
        <v>563</v>
      </c>
      <c r="G2937" s="8">
        <v>5126822</v>
      </c>
      <c r="H2937" s="16" t="s">
        <v>1717</v>
      </c>
      <c r="I2937" s="18">
        <v>778.11900000000003</v>
      </c>
      <c r="J2937" s="19">
        <v>0</v>
      </c>
      <c r="K2937" s="19">
        <v>1498.539</v>
      </c>
      <c r="L2937" s="19">
        <v>476.928</v>
      </c>
      <c r="M2937" s="19">
        <v>0</v>
      </c>
      <c r="N2937" s="19">
        <v>0</v>
      </c>
      <c r="O2937" s="19">
        <v>359.05700000000002</v>
      </c>
      <c r="P2937" s="19">
        <v>180.59800000000001</v>
      </c>
      <c r="Q2937" s="19"/>
      <c r="R2937" s="19"/>
      <c r="S2937" s="19"/>
      <c r="T2937" s="19"/>
      <c r="U2937" s="25">
        <v>3293.241</v>
      </c>
      <c r="V2937" s="18">
        <v>411.655125</v>
      </c>
      <c r="W2937" s="39">
        <v>1.9511507183418578E-4</v>
      </c>
      <c r="X2937" s="35">
        <v>484.72029795870924</v>
      </c>
      <c r="Y2937" s="35"/>
      <c r="Z2937" s="49">
        <v>0</v>
      </c>
      <c r="AC2937" t="s">
        <v>294</v>
      </c>
      <c r="AD2937" t="s">
        <v>295</v>
      </c>
      <c r="AE2937" t="s">
        <v>277</v>
      </c>
    </row>
    <row r="2938" spans="1:31" outlineLevel="1" x14ac:dyDescent="0.35">
      <c r="A2938" s="6" t="s">
        <v>398</v>
      </c>
      <c r="B2938" s="7" t="s">
        <v>562</v>
      </c>
      <c r="C2938" s="7" t="s">
        <v>277</v>
      </c>
      <c r="D2938" s="7" t="s">
        <v>294</v>
      </c>
      <c r="E2938" s="7" t="s">
        <v>295</v>
      </c>
      <c r="F2938" s="7" t="s">
        <v>563</v>
      </c>
      <c r="G2938" s="8">
        <v>5335091</v>
      </c>
      <c r="H2938" s="16" t="s">
        <v>1718</v>
      </c>
      <c r="I2938" s="18">
        <v>778.11900000000003</v>
      </c>
      <c r="J2938" s="19">
        <v>476.928</v>
      </c>
      <c r="K2938" s="19">
        <v>966.05100000000004</v>
      </c>
      <c r="L2938" s="19">
        <v>0</v>
      </c>
      <c r="M2938" s="19">
        <v>0</v>
      </c>
      <c r="N2938" s="19">
        <v>541.96100000000001</v>
      </c>
      <c r="O2938" s="19">
        <v>0</v>
      </c>
      <c r="P2938" s="19">
        <v>419.06200000000001</v>
      </c>
      <c r="Q2938" s="19"/>
      <c r="R2938" s="19"/>
      <c r="S2938" s="19"/>
      <c r="T2938" s="19"/>
      <c r="U2938" s="25">
        <v>3182.1210000000001</v>
      </c>
      <c r="V2938" s="18">
        <v>397.76512500000001</v>
      </c>
      <c r="W2938" s="39">
        <v>1.8853153094476569E-4</v>
      </c>
      <c r="X2938" s="35">
        <v>468.36494482507231</v>
      </c>
      <c r="Y2938" s="35"/>
      <c r="Z2938" s="49">
        <v>0</v>
      </c>
      <c r="AC2938" t="s">
        <v>294</v>
      </c>
      <c r="AD2938" t="s">
        <v>295</v>
      </c>
      <c r="AE2938" t="s">
        <v>277</v>
      </c>
    </row>
    <row r="2939" spans="1:31" outlineLevel="1" x14ac:dyDescent="0.35">
      <c r="A2939" s="6" t="s">
        <v>398</v>
      </c>
      <c r="B2939" s="7" t="s">
        <v>562</v>
      </c>
      <c r="C2939" s="7" t="s">
        <v>277</v>
      </c>
      <c r="D2939" s="7" t="s">
        <v>294</v>
      </c>
      <c r="E2939" s="7" t="s">
        <v>295</v>
      </c>
      <c r="F2939" s="7" t="s">
        <v>563</v>
      </c>
      <c r="G2939" s="8">
        <v>5124668</v>
      </c>
      <c r="H2939" s="16" t="s">
        <v>1719</v>
      </c>
      <c r="I2939" s="18">
        <v>1377.778</v>
      </c>
      <c r="J2939" s="19">
        <v>359.05700000000002</v>
      </c>
      <c r="K2939" s="19">
        <v>2772.143</v>
      </c>
      <c r="L2939" s="19">
        <v>1208.0139999999999</v>
      </c>
      <c r="M2939" s="19">
        <v>720.25199999999995</v>
      </c>
      <c r="N2939" s="19">
        <v>0</v>
      </c>
      <c r="O2939" s="19">
        <v>238.464</v>
      </c>
      <c r="P2939" s="19">
        <v>1074.4490000000001</v>
      </c>
      <c r="Q2939" s="19"/>
      <c r="R2939" s="19"/>
      <c r="S2939" s="19"/>
      <c r="T2939" s="19"/>
      <c r="U2939" s="25">
        <v>7750.1570000000011</v>
      </c>
      <c r="V2939" s="18">
        <v>968.76962500000013</v>
      </c>
      <c r="W2939" s="39">
        <v>4.5917454561667913E-4</v>
      </c>
      <c r="X2939" s="35">
        <v>1140.7177337664559</v>
      </c>
      <c r="Y2939" s="35"/>
      <c r="Z2939" s="49">
        <v>0</v>
      </c>
      <c r="AC2939" t="s">
        <v>294</v>
      </c>
      <c r="AD2939" t="s">
        <v>295</v>
      </c>
      <c r="AE2939" t="s">
        <v>277</v>
      </c>
    </row>
    <row r="2940" spans="1:31" outlineLevel="1" x14ac:dyDescent="0.35">
      <c r="A2940" s="6" t="s">
        <v>398</v>
      </c>
      <c r="B2940" s="7" t="s">
        <v>562</v>
      </c>
      <c r="C2940" s="7" t="s">
        <v>277</v>
      </c>
      <c r="D2940" s="7" t="s">
        <v>294</v>
      </c>
      <c r="E2940" s="7" t="s">
        <v>295</v>
      </c>
      <c r="F2940" s="7" t="s">
        <v>563</v>
      </c>
      <c r="G2940" s="8">
        <v>5125757</v>
      </c>
      <c r="H2940" s="16" t="s">
        <v>1720</v>
      </c>
      <c r="I2940" s="18">
        <v>1315.0509999999999</v>
      </c>
      <c r="J2940" s="19">
        <v>0</v>
      </c>
      <c r="K2940" s="19">
        <v>238.464</v>
      </c>
      <c r="L2940" s="19">
        <v>0</v>
      </c>
      <c r="M2940" s="19">
        <v>0</v>
      </c>
      <c r="N2940" s="19">
        <v>0</v>
      </c>
      <c r="O2940" s="19">
        <v>0</v>
      </c>
      <c r="P2940" s="19">
        <v>597.52099999999996</v>
      </c>
      <c r="Q2940" s="19"/>
      <c r="R2940" s="19"/>
      <c r="S2940" s="19"/>
      <c r="T2940" s="19"/>
      <c r="U2940" s="25">
        <v>2151.0360000000001</v>
      </c>
      <c r="V2940" s="18">
        <v>268.87950000000001</v>
      </c>
      <c r="W2940" s="39">
        <v>1.2744270572907348E-4</v>
      </c>
      <c r="X2940" s="35">
        <v>316.60325218831849</v>
      </c>
      <c r="Y2940" s="35"/>
      <c r="Z2940" s="49">
        <v>0</v>
      </c>
      <c r="AC2940" t="s">
        <v>294</v>
      </c>
      <c r="AD2940" t="s">
        <v>295</v>
      </c>
      <c r="AE2940" t="s">
        <v>277</v>
      </c>
    </row>
    <row r="2941" spans="1:31" outlineLevel="1" x14ac:dyDescent="0.35">
      <c r="A2941" s="6" t="s">
        <v>398</v>
      </c>
      <c r="B2941" s="7" t="s">
        <v>562</v>
      </c>
      <c r="C2941" s="7" t="s">
        <v>277</v>
      </c>
      <c r="D2941" s="7" t="s">
        <v>294</v>
      </c>
      <c r="E2941" s="7" t="s">
        <v>295</v>
      </c>
      <c r="F2941" s="7" t="s">
        <v>563</v>
      </c>
      <c r="G2941" s="8">
        <v>5132131</v>
      </c>
      <c r="H2941" s="16" t="s">
        <v>1721</v>
      </c>
      <c r="I2941" s="18">
        <v>1199.318</v>
      </c>
      <c r="J2941" s="19">
        <v>0</v>
      </c>
      <c r="K2941" s="19">
        <v>662.55399999999997</v>
      </c>
      <c r="L2941" s="19">
        <v>0</v>
      </c>
      <c r="M2941" s="19">
        <v>662.55399999999997</v>
      </c>
      <c r="N2941" s="19">
        <v>0</v>
      </c>
      <c r="O2941" s="19">
        <v>0</v>
      </c>
      <c r="P2941" s="19">
        <v>238.464</v>
      </c>
      <c r="Q2941" s="19"/>
      <c r="R2941" s="19"/>
      <c r="S2941" s="19"/>
      <c r="T2941" s="19"/>
      <c r="U2941" s="25">
        <v>2762.89</v>
      </c>
      <c r="V2941" s="18">
        <v>345.36124999999998</v>
      </c>
      <c r="W2941" s="39">
        <v>1.6369329812787874E-4</v>
      </c>
      <c r="X2941" s="35">
        <v>406.65984178720538</v>
      </c>
      <c r="Y2941" s="35"/>
      <c r="Z2941" s="49">
        <v>0</v>
      </c>
      <c r="AC2941" t="s">
        <v>294</v>
      </c>
      <c r="AD2941" t="s">
        <v>295</v>
      </c>
      <c r="AE2941" t="s">
        <v>277</v>
      </c>
    </row>
    <row r="2942" spans="1:31" outlineLevel="1" x14ac:dyDescent="0.35">
      <c r="A2942" s="6" t="s">
        <v>398</v>
      </c>
      <c r="B2942" s="7" t="s">
        <v>562</v>
      </c>
      <c r="C2942" s="7" t="s">
        <v>277</v>
      </c>
      <c r="D2942" s="7" t="s">
        <v>294</v>
      </c>
      <c r="E2942" s="7" t="s">
        <v>295</v>
      </c>
      <c r="F2942" s="7" t="s">
        <v>563</v>
      </c>
      <c r="G2942" s="8">
        <v>5330359</v>
      </c>
      <c r="H2942" s="16" t="s">
        <v>1722</v>
      </c>
      <c r="I2942" s="18">
        <v>599.65899999999999</v>
      </c>
      <c r="J2942" s="19">
        <v>0</v>
      </c>
      <c r="K2942" s="19">
        <v>238.464</v>
      </c>
      <c r="L2942" s="19">
        <v>0</v>
      </c>
      <c r="M2942" s="19">
        <v>0</v>
      </c>
      <c r="N2942" s="19">
        <v>0</v>
      </c>
      <c r="O2942" s="19">
        <v>0</v>
      </c>
      <c r="P2942" s="19">
        <v>476.928</v>
      </c>
      <c r="Q2942" s="19"/>
      <c r="R2942" s="19"/>
      <c r="S2942" s="19"/>
      <c r="T2942" s="19"/>
      <c r="U2942" s="25">
        <v>1315.0509999999999</v>
      </c>
      <c r="V2942" s="18">
        <v>164.38137499999999</v>
      </c>
      <c r="W2942" s="39">
        <v>7.7912995231936517E-5</v>
      </c>
      <c r="X2942" s="35">
        <v>193.55762683353529</v>
      </c>
      <c r="Y2942" s="35"/>
      <c r="Z2942" s="49">
        <v>0</v>
      </c>
      <c r="AC2942" t="s">
        <v>294</v>
      </c>
      <c r="AD2942" t="s">
        <v>295</v>
      </c>
      <c r="AE2942" t="s">
        <v>277</v>
      </c>
    </row>
    <row r="2943" spans="1:31" outlineLevel="1" x14ac:dyDescent="0.35">
      <c r="A2943" s="6" t="s">
        <v>398</v>
      </c>
      <c r="B2943" s="7" t="s">
        <v>562</v>
      </c>
      <c r="C2943" s="7" t="s">
        <v>277</v>
      </c>
      <c r="D2943" s="7" t="s">
        <v>294</v>
      </c>
      <c r="E2943" s="7" t="s">
        <v>295</v>
      </c>
      <c r="F2943" s="7" t="s">
        <v>563</v>
      </c>
      <c r="G2943" s="8">
        <v>5337985</v>
      </c>
      <c r="H2943" s="16" t="s">
        <v>1723</v>
      </c>
      <c r="I2943" s="18">
        <v>1315.0509999999999</v>
      </c>
      <c r="J2943" s="19">
        <v>0</v>
      </c>
      <c r="K2943" s="19">
        <v>238.464</v>
      </c>
      <c r="L2943" s="19">
        <v>361.19499999999999</v>
      </c>
      <c r="M2943" s="19">
        <v>0</v>
      </c>
      <c r="N2943" s="19">
        <v>0</v>
      </c>
      <c r="O2943" s="19">
        <v>0</v>
      </c>
      <c r="P2943" s="19">
        <v>476.928</v>
      </c>
      <c r="Q2943" s="19"/>
      <c r="R2943" s="19"/>
      <c r="S2943" s="19"/>
      <c r="T2943" s="19"/>
      <c r="U2943" s="25">
        <v>2391.6379999999999</v>
      </c>
      <c r="V2943" s="18">
        <v>298.95474999999999</v>
      </c>
      <c r="W2943" s="39">
        <v>1.4169768327655595E-4</v>
      </c>
      <c r="X2943" s="35">
        <v>352.01659519281202</v>
      </c>
      <c r="Y2943" s="35"/>
      <c r="Z2943" s="49">
        <v>0</v>
      </c>
      <c r="AC2943" t="s">
        <v>294</v>
      </c>
      <c r="AD2943" t="s">
        <v>295</v>
      </c>
      <c r="AE2943" t="s">
        <v>277</v>
      </c>
    </row>
    <row r="2944" spans="1:31" outlineLevel="1" x14ac:dyDescent="0.35">
      <c r="A2944" s="6" t="s">
        <v>398</v>
      </c>
      <c r="B2944" s="7" t="s">
        <v>562</v>
      </c>
      <c r="C2944" s="7" t="s">
        <v>277</v>
      </c>
      <c r="D2944" s="7" t="s">
        <v>294</v>
      </c>
      <c r="E2944" s="7" t="s">
        <v>295</v>
      </c>
      <c r="F2944" s="7" t="s">
        <v>563</v>
      </c>
      <c r="G2944" s="8">
        <v>5277320</v>
      </c>
      <c r="H2944" s="16" t="s">
        <v>1724</v>
      </c>
      <c r="I2944" s="18">
        <v>419.06200000000001</v>
      </c>
      <c r="J2944" s="19">
        <v>0</v>
      </c>
      <c r="K2944" s="19">
        <v>487.762</v>
      </c>
      <c r="L2944" s="19">
        <v>0</v>
      </c>
      <c r="M2944" s="19">
        <v>180.59800000000001</v>
      </c>
      <c r="N2944" s="19">
        <v>780.42499999999995</v>
      </c>
      <c r="O2944" s="19">
        <v>0</v>
      </c>
      <c r="P2944" s="19">
        <v>238.464</v>
      </c>
      <c r="Q2944" s="19"/>
      <c r="R2944" s="19"/>
      <c r="S2944" s="19"/>
      <c r="T2944" s="19"/>
      <c r="U2944" s="25">
        <v>2106.3110000000001</v>
      </c>
      <c r="V2944" s="18">
        <v>263.28887500000002</v>
      </c>
      <c r="W2944" s="39">
        <v>1.2479287791878447E-4</v>
      </c>
      <c r="X2944" s="35">
        <v>310.0203403011522</v>
      </c>
      <c r="Y2944" s="35"/>
      <c r="Z2944" s="49">
        <v>0</v>
      </c>
      <c r="AC2944" t="s">
        <v>294</v>
      </c>
      <c r="AD2944" t="s">
        <v>295</v>
      </c>
      <c r="AE2944" t="s">
        <v>277</v>
      </c>
    </row>
    <row r="2945" spans="1:31" outlineLevel="1" x14ac:dyDescent="0.35">
      <c r="A2945" s="6" t="s">
        <v>398</v>
      </c>
      <c r="B2945" s="7" t="s">
        <v>562</v>
      </c>
      <c r="C2945" s="7" t="s">
        <v>277</v>
      </c>
      <c r="D2945" s="7" t="s">
        <v>294</v>
      </c>
      <c r="E2945" s="7" t="s">
        <v>295</v>
      </c>
      <c r="F2945" s="7" t="s">
        <v>563</v>
      </c>
      <c r="G2945" s="8">
        <v>5274707</v>
      </c>
      <c r="H2945" s="16" t="s">
        <v>1725</v>
      </c>
      <c r="I2945" s="18">
        <v>419.06200000000001</v>
      </c>
      <c r="J2945" s="19">
        <v>0</v>
      </c>
      <c r="K2945" s="19">
        <v>0</v>
      </c>
      <c r="L2945" s="19">
        <v>0</v>
      </c>
      <c r="M2945" s="19">
        <v>0</v>
      </c>
      <c r="N2945" s="19">
        <v>0</v>
      </c>
      <c r="O2945" s="19">
        <v>359.05700000000002</v>
      </c>
      <c r="P2945" s="19">
        <v>180.59800000000001</v>
      </c>
      <c r="Q2945" s="19"/>
      <c r="R2945" s="19"/>
      <c r="S2945" s="19"/>
      <c r="T2945" s="19"/>
      <c r="U2945" s="25">
        <v>958.7170000000001</v>
      </c>
      <c r="V2945" s="18">
        <v>119.83962500000001</v>
      </c>
      <c r="W2945" s="39">
        <v>5.6801229039616327E-5</v>
      </c>
      <c r="X2945" s="35">
        <v>141.11010700342914</v>
      </c>
      <c r="Y2945" s="35"/>
      <c r="Z2945" s="49">
        <v>0</v>
      </c>
      <c r="AC2945" t="s">
        <v>294</v>
      </c>
      <c r="AD2945" t="s">
        <v>295</v>
      </c>
      <c r="AE2945" t="s">
        <v>277</v>
      </c>
    </row>
    <row r="2946" spans="1:31" outlineLevel="1" x14ac:dyDescent="0.35">
      <c r="A2946" s="6" t="s">
        <v>398</v>
      </c>
      <c r="B2946" s="7" t="s">
        <v>562</v>
      </c>
      <c r="C2946" s="7" t="s">
        <v>277</v>
      </c>
      <c r="D2946" s="7" t="s">
        <v>294</v>
      </c>
      <c r="E2946" s="7" t="s">
        <v>295</v>
      </c>
      <c r="F2946" s="7" t="s">
        <v>563</v>
      </c>
      <c r="G2946" s="8">
        <v>5135899</v>
      </c>
      <c r="H2946" s="16" t="s">
        <v>1726</v>
      </c>
      <c r="I2946" s="18">
        <v>419.06200000000001</v>
      </c>
      <c r="J2946" s="19">
        <v>0</v>
      </c>
      <c r="K2946" s="19">
        <v>541.96100000000001</v>
      </c>
      <c r="L2946" s="19">
        <v>0</v>
      </c>
      <c r="M2946" s="19">
        <v>359.05700000000002</v>
      </c>
      <c r="N2946" s="19">
        <v>541.96100000000001</v>
      </c>
      <c r="O2946" s="19">
        <v>541.96100000000001</v>
      </c>
      <c r="P2946" s="19">
        <v>180.59800000000001</v>
      </c>
      <c r="Q2946" s="19"/>
      <c r="R2946" s="19"/>
      <c r="S2946" s="19"/>
      <c r="T2946" s="19"/>
      <c r="U2946" s="25">
        <v>2584.6</v>
      </c>
      <c r="V2946" s="18">
        <v>323.07499999999999</v>
      </c>
      <c r="W2946" s="39">
        <v>1.5313012763494579E-4</v>
      </c>
      <c r="X2946" s="35">
        <v>380.4179779445476</v>
      </c>
      <c r="Y2946" s="35"/>
      <c r="Z2946" s="49">
        <v>0</v>
      </c>
      <c r="AC2946" t="s">
        <v>294</v>
      </c>
      <c r="AD2946" t="s">
        <v>295</v>
      </c>
      <c r="AE2946" t="s">
        <v>277</v>
      </c>
    </row>
    <row r="2947" spans="1:31" outlineLevel="1" x14ac:dyDescent="0.35">
      <c r="A2947" s="6" t="s">
        <v>398</v>
      </c>
      <c r="B2947" s="7" t="s">
        <v>562</v>
      </c>
      <c r="C2947" s="7" t="s">
        <v>277</v>
      </c>
      <c r="D2947" s="7" t="s">
        <v>294</v>
      </c>
      <c r="E2947" s="7" t="s">
        <v>295</v>
      </c>
      <c r="F2947" s="7" t="s">
        <v>563</v>
      </c>
      <c r="G2947" s="8">
        <v>5129469</v>
      </c>
      <c r="H2947" s="16" t="s">
        <v>1727</v>
      </c>
      <c r="I2947" s="18">
        <v>657.52599999999995</v>
      </c>
      <c r="J2947" s="19">
        <v>0</v>
      </c>
      <c r="K2947" s="19">
        <v>238.464</v>
      </c>
      <c r="L2947" s="19">
        <v>0</v>
      </c>
      <c r="M2947" s="19">
        <v>180.59800000000001</v>
      </c>
      <c r="N2947" s="19">
        <v>0</v>
      </c>
      <c r="O2947" s="19">
        <v>0</v>
      </c>
      <c r="P2947" s="19">
        <v>835.98500000000001</v>
      </c>
      <c r="Q2947" s="19"/>
      <c r="R2947" s="19"/>
      <c r="S2947" s="19"/>
      <c r="T2947" s="19"/>
      <c r="U2947" s="25">
        <v>1912.5729999999999</v>
      </c>
      <c r="V2947" s="18">
        <v>239.07162499999998</v>
      </c>
      <c r="W2947" s="39">
        <v>1.1331445778888462E-4</v>
      </c>
      <c r="X2947" s="35">
        <v>281.50474090046322</v>
      </c>
      <c r="Y2947" s="35"/>
      <c r="Z2947" s="49">
        <v>0</v>
      </c>
      <c r="AC2947" t="s">
        <v>294</v>
      </c>
      <c r="AD2947" t="s">
        <v>295</v>
      </c>
      <c r="AE2947" t="s">
        <v>277</v>
      </c>
    </row>
    <row r="2948" spans="1:31" outlineLevel="1" x14ac:dyDescent="0.35">
      <c r="A2948" s="6" t="s">
        <v>398</v>
      </c>
      <c r="B2948" s="7" t="s">
        <v>562</v>
      </c>
      <c r="C2948" s="7" t="s">
        <v>277</v>
      </c>
      <c r="D2948" s="7" t="s">
        <v>294</v>
      </c>
      <c r="E2948" s="7" t="s">
        <v>295</v>
      </c>
      <c r="F2948" s="7" t="s">
        <v>563</v>
      </c>
      <c r="G2948" s="8">
        <v>5273144</v>
      </c>
      <c r="H2948" s="16" t="s">
        <v>1728</v>
      </c>
      <c r="I2948" s="18">
        <v>1257.1849999999999</v>
      </c>
      <c r="J2948" s="19">
        <v>0</v>
      </c>
      <c r="K2948" s="19">
        <v>850.875</v>
      </c>
      <c r="L2948" s="19">
        <v>0</v>
      </c>
      <c r="M2948" s="19">
        <v>0</v>
      </c>
      <c r="N2948" s="19">
        <v>0</v>
      </c>
      <c r="O2948" s="19">
        <v>238.464</v>
      </c>
      <c r="P2948" s="19">
        <v>597.52099999999996</v>
      </c>
      <c r="Q2948" s="19"/>
      <c r="R2948" s="19"/>
      <c r="S2948" s="19"/>
      <c r="T2948" s="19"/>
      <c r="U2948" s="25">
        <v>2944.0450000000001</v>
      </c>
      <c r="V2948" s="18">
        <v>368.00562500000001</v>
      </c>
      <c r="W2948" s="39">
        <v>1.744262116432036E-4</v>
      </c>
      <c r="X2948" s="35">
        <v>433.32339467529044</v>
      </c>
      <c r="Y2948" s="35"/>
      <c r="Z2948" s="49">
        <v>0</v>
      </c>
      <c r="AC2948" t="s">
        <v>294</v>
      </c>
      <c r="AD2948" t="s">
        <v>295</v>
      </c>
      <c r="AE2948" t="s">
        <v>277</v>
      </c>
    </row>
    <row r="2949" spans="1:31" outlineLevel="1" x14ac:dyDescent="0.35">
      <c r="A2949" s="6" t="s">
        <v>398</v>
      </c>
      <c r="B2949" s="7" t="s">
        <v>562</v>
      </c>
      <c r="C2949" s="7" t="s">
        <v>277</v>
      </c>
      <c r="D2949" s="7" t="s">
        <v>294</v>
      </c>
      <c r="E2949" s="7" t="s">
        <v>295</v>
      </c>
      <c r="F2949" s="7" t="s">
        <v>563</v>
      </c>
      <c r="G2949" s="8">
        <v>5136452</v>
      </c>
      <c r="H2949" s="16" t="s">
        <v>1729</v>
      </c>
      <c r="I2949" s="18">
        <v>419.06200000000001</v>
      </c>
      <c r="J2949" s="19">
        <v>0</v>
      </c>
      <c r="K2949" s="19">
        <v>0</v>
      </c>
      <c r="L2949" s="19">
        <v>0</v>
      </c>
      <c r="M2949" s="19">
        <v>605.077</v>
      </c>
      <c r="N2949" s="19">
        <v>0</v>
      </c>
      <c r="O2949" s="19">
        <v>487.762</v>
      </c>
      <c r="P2949" s="19">
        <v>541.96100000000001</v>
      </c>
      <c r="Q2949" s="19"/>
      <c r="R2949" s="19"/>
      <c r="S2949" s="19"/>
      <c r="T2949" s="19"/>
      <c r="U2949" s="25">
        <v>2053.8620000000001</v>
      </c>
      <c r="V2949" s="18">
        <v>256.73275000000001</v>
      </c>
      <c r="W2949" s="39">
        <v>1.2168542529001203E-4</v>
      </c>
      <c r="X2949" s="35">
        <v>302.3005606349704</v>
      </c>
      <c r="Y2949" s="35"/>
      <c r="Z2949" s="49">
        <v>0</v>
      </c>
      <c r="AC2949" t="s">
        <v>294</v>
      </c>
      <c r="AD2949" t="s">
        <v>295</v>
      </c>
      <c r="AE2949" t="s">
        <v>277</v>
      </c>
    </row>
    <row r="2950" spans="1:31" outlineLevel="1" x14ac:dyDescent="0.35">
      <c r="A2950" s="6" t="s">
        <v>398</v>
      </c>
      <c r="B2950" s="7" t="s">
        <v>562</v>
      </c>
      <c r="C2950" s="7" t="s">
        <v>277</v>
      </c>
      <c r="D2950" s="7" t="s">
        <v>294</v>
      </c>
      <c r="E2950" s="7" t="s">
        <v>295</v>
      </c>
      <c r="F2950" s="7" t="s">
        <v>563</v>
      </c>
      <c r="G2950" s="8">
        <v>5125726</v>
      </c>
      <c r="H2950" s="16" t="s">
        <v>1730</v>
      </c>
      <c r="I2950" s="18">
        <v>419.06200000000001</v>
      </c>
      <c r="J2950" s="19">
        <v>0</v>
      </c>
      <c r="K2950" s="19">
        <v>0</v>
      </c>
      <c r="L2950" s="19">
        <v>0</v>
      </c>
      <c r="M2950" s="19">
        <v>0</v>
      </c>
      <c r="N2950" s="19">
        <v>0</v>
      </c>
      <c r="O2950" s="19">
        <v>238.464</v>
      </c>
      <c r="P2950" s="19">
        <v>238.464</v>
      </c>
      <c r="Q2950" s="19"/>
      <c r="R2950" s="19"/>
      <c r="S2950" s="19"/>
      <c r="T2950" s="19"/>
      <c r="U2950" s="25">
        <v>895.99</v>
      </c>
      <c r="V2950" s="18">
        <v>111.99875</v>
      </c>
      <c r="W2950" s="39">
        <v>5.308483442684945E-5</v>
      </c>
      <c r="X2950" s="35">
        <v>131.87754548422782</v>
      </c>
      <c r="Y2950" s="35"/>
      <c r="Z2950" s="49">
        <v>0</v>
      </c>
      <c r="AC2950" t="s">
        <v>294</v>
      </c>
      <c r="AD2950" t="s">
        <v>295</v>
      </c>
      <c r="AE2950" t="s">
        <v>277</v>
      </c>
    </row>
    <row r="2951" spans="1:31" outlineLevel="1" x14ac:dyDescent="0.35">
      <c r="A2951" s="6" t="s">
        <v>398</v>
      </c>
      <c r="B2951" s="7" t="s">
        <v>562</v>
      </c>
      <c r="C2951" s="7" t="s">
        <v>277</v>
      </c>
      <c r="D2951" s="7" t="s">
        <v>294</v>
      </c>
      <c r="E2951" s="7" t="s">
        <v>295</v>
      </c>
      <c r="F2951" s="7" t="s">
        <v>563</v>
      </c>
      <c r="G2951" s="8">
        <v>5128273</v>
      </c>
      <c r="H2951" s="16" t="s">
        <v>1731</v>
      </c>
      <c r="I2951" s="18">
        <v>180.59800000000001</v>
      </c>
      <c r="J2951" s="19">
        <v>0</v>
      </c>
      <c r="K2951" s="19">
        <v>238.464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/>
      <c r="R2951" s="19"/>
      <c r="S2951" s="19"/>
      <c r="T2951" s="19"/>
      <c r="U2951" s="25">
        <v>419.06200000000001</v>
      </c>
      <c r="V2951" s="18">
        <v>52.382750000000001</v>
      </c>
      <c r="W2951" s="39">
        <v>2.4828220052215301E-5</v>
      </c>
      <c r="X2951" s="35">
        <v>61.680228535710761</v>
      </c>
      <c r="Y2951" s="35"/>
      <c r="Z2951" s="49">
        <v>0</v>
      </c>
      <c r="AC2951" t="s">
        <v>294</v>
      </c>
      <c r="AD2951" t="s">
        <v>295</v>
      </c>
      <c r="AE2951" t="s">
        <v>277</v>
      </c>
    </row>
    <row r="2952" spans="1:31" outlineLevel="1" x14ac:dyDescent="0.35">
      <c r="A2952" s="6" t="s">
        <v>398</v>
      </c>
      <c r="B2952" s="7" t="s">
        <v>562</v>
      </c>
      <c r="C2952" s="7" t="s">
        <v>277</v>
      </c>
      <c r="D2952" s="7" t="s">
        <v>294</v>
      </c>
      <c r="E2952" s="7" t="s">
        <v>295</v>
      </c>
      <c r="F2952" s="7" t="s">
        <v>563</v>
      </c>
      <c r="G2952" s="8">
        <v>5272242</v>
      </c>
      <c r="H2952" s="16" t="s">
        <v>1732</v>
      </c>
      <c r="I2952" s="18">
        <v>180.59800000000001</v>
      </c>
      <c r="J2952" s="19">
        <v>0</v>
      </c>
      <c r="K2952" s="19">
        <v>243.881</v>
      </c>
      <c r="L2952" s="19">
        <v>0</v>
      </c>
      <c r="M2952" s="19">
        <v>180.59800000000001</v>
      </c>
      <c r="N2952" s="19">
        <v>0</v>
      </c>
      <c r="O2952" s="19">
        <v>0</v>
      </c>
      <c r="P2952" s="19">
        <v>0</v>
      </c>
      <c r="Q2952" s="19"/>
      <c r="R2952" s="19"/>
      <c r="S2952" s="19"/>
      <c r="T2952" s="19"/>
      <c r="U2952" s="25">
        <v>605.077</v>
      </c>
      <c r="V2952" s="18">
        <v>75.634625</v>
      </c>
      <c r="W2952" s="39">
        <v>3.5849074610759928E-5</v>
      </c>
      <c r="X2952" s="35">
        <v>89.05910734378746</v>
      </c>
      <c r="Y2952" s="35"/>
      <c r="Z2952" s="49">
        <v>0</v>
      </c>
      <c r="AC2952" t="s">
        <v>294</v>
      </c>
      <c r="AD2952" t="s">
        <v>295</v>
      </c>
      <c r="AE2952" t="s">
        <v>277</v>
      </c>
    </row>
    <row r="2953" spans="1:31" outlineLevel="1" x14ac:dyDescent="0.35">
      <c r="A2953" s="6" t="s">
        <v>398</v>
      </c>
      <c r="B2953" s="7" t="s">
        <v>562</v>
      </c>
      <c r="C2953" s="7" t="s">
        <v>277</v>
      </c>
      <c r="D2953" s="7" t="s">
        <v>294</v>
      </c>
      <c r="E2953" s="7" t="s">
        <v>295</v>
      </c>
      <c r="F2953" s="7" t="s">
        <v>563</v>
      </c>
      <c r="G2953" s="8">
        <v>5273632</v>
      </c>
      <c r="H2953" s="16" t="s">
        <v>1733</v>
      </c>
      <c r="I2953" s="18">
        <v>1197.18</v>
      </c>
      <c r="J2953" s="19">
        <v>0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/>
      <c r="R2953" s="19"/>
      <c r="S2953" s="19"/>
      <c r="T2953" s="19"/>
      <c r="U2953" s="25">
        <v>1197.18</v>
      </c>
      <c r="V2953" s="18">
        <v>149.64750000000001</v>
      </c>
      <c r="W2953" s="39">
        <v>7.0929476979805165E-5</v>
      </c>
      <c r="X2953" s="35">
        <v>176.20861829128435</v>
      </c>
      <c r="Y2953" s="35"/>
      <c r="Z2953" s="49">
        <v>0</v>
      </c>
      <c r="AC2953" t="s">
        <v>294</v>
      </c>
      <c r="AD2953" t="s">
        <v>295</v>
      </c>
      <c r="AE2953" t="s">
        <v>277</v>
      </c>
    </row>
    <row r="2954" spans="1:31" outlineLevel="1" x14ac:dyDescent="0.35">
      <c r="A2954" s="6" t="s">
        <v>398</v>
      </c>
      <c r="B2954" s="7" t="s">
        <v>562</v>
      </c>
      <c r="C2954" s="7" t="s">
        <v>277</v>
      </c>
      <c r="D2954" s="7" t="s">
        <v>294</v>
      </c>
      <c r="E2954" s="7" t="s">
        <v>295</v>
      </c>
      <c r="F2954" s="7" t="s">
        <v>563</v>
      </c>
      <c r="G2954" s="8">
        <v>5120129</v>
      </c>
      <c r="H2954" s="16" t="s">
        <v>1734</v>
      </c>
      <c r="I2954" s="18">
        <v>1674.1079999999999</v>
      </c>
      <c r="J2954" s="19">
        <v>359.05700000000002</v>
      </c>
      <c r="K2954" s="19">
        <v>476.928</v>
      </c>
      <c r="L2954" s="19">
        <v>0</v>
      </c>
      <c r="M2954" s="19">
        <v>0</v>
      </c>
      <c r="N2954" s="19">
        <v>541.79300000000001</v>
      </c>
      <c r="O2954" s="19">
        <v>0</v>
      </c>
      <c r="P2954" s="19">
        <v>238.464</v>
      </c>
      <c r="Q2954" s="19"/>
      <c r="R2954" s="19"/>
      <c r="S2954" s="19"/>
      <c r="T2954" s="19"/>
      <c r="U2954" s="25">
        <v>3290.35</v>
      </c>
      <c r="V2954" s="18">
        <v>411.29374999999999</v>
      </c>
      <c r="W2954" s="39">
        <v>1.9494378838645976E-4</v>
      </c>
      <c r="X2954" s="35">
        <v>484.29478206679647</v>
      </c>
      <c r="Y2954" s="35"/>
      <c r="Z2954" s="49">
        <v>0</v>
      </c>
      <c r="AC2954" t="s">
        <v>294</v>
      </c>
      <c r="AD2954" t="s">
        <v>295</v>
      </c>
      <c r="AE2954" t="s">
        <v>277</v>
      </c>
    </row>
    <row r="2955" spans="1:31" outlineLevel="1" x14ac:dyDescent="0.35">
      <c r="A2955" s="6" t="s">
        <v>398</v>
      </c>
      <c r="B2955" s="7" t="s">
        <v>562</v>
      </c>
      <c r="C2955" s="7" t="s">
        <v>277</v>
      </c>
      <c r="D2955" s="7" t="s">
        <v>294</v>
      </c>
      <c r="E2955" s="7" t="s">
        <v>295</v>
      </c>
      <c r="F2955" s="7" t="s">
        <v>563</v>
      </c>
      <c r="G2955" s="8">
        <v>5274046</v>
      </c>
      <c r="H2955" s="16" t="s">
        <v>1735</v>
      </c>
      <c r="I2955" s="18">
        <v>882.83600000000001</v>
      </c>
      <c r="J2955" s="19">
        <v>0</v>
      </c>
      <c r="K2955" s="19">
        <v>780.42499999999995</v>
      </c>
      <c r="L2955" s="19">
        <v>0</v>
      </c>
      <c r="M2955" s="19">
        <v>243.881</v>
      </c>
      <c r="N2955" s="19">
        <v>0</v>
      </c>
      <c r="O2955" s="19">
        <v>0</v>
      </c>
      <c r="P2955" s="19">
        <v>0</v>
      </c>
      <c r="Q2955" s="19"/>
      <c r="R2955" s="19"/>
      <c r="S2955" s="19"/>
      <c r="T2955" s="19"/>
      <c r="U2955" s="25">
        <v>1907.1420000000001</v>
      </c>
      <c r="V2955" s="18">
        <v>238.39275000000001</v>
      </c>
      <c r="W2955" s="39">
        <v>1.1299268663544294E-4</v>
      </c>
      <c r="X2955" s="35">
        <v>280.7053715441927</v>
      </c>
      <c r="Y2955" s="35"/>
      <c r="Z2955" s="49">
        <v>0</v>
      </c>
      <c r="AC2955" t="s">
        <v>294</v>
      </c>
      <c r="AD2955" t="s">
        <v>295</v>
      </c>
      <c r="AE2955" t="s">
        <v>277</v>
      </c>
    </row>
    <row r="2956" spans="1:31" outlineLevel="1" x14ac:dyDescent="0.35">
      <c r="A2956" s="6" t="s">
        <v>398</v>
      </c>
      <c r="B2956" s="7" t="s">
        <v>562</v>
      </c>
      <c r="C2956" s="7" t="s">
        <v>277</v>
      </c>
      <c r="D2956" s="7" t="s">
        <v>294</v>
      </c>
      <c r="E2956" s="7" t="s">
        <v>295</v>
      </c>
      <c r="F2956" s="7" t="s">
        <v>563</v>
      </c>
      <c r="G2956" s="8">
        <v>5335112</v>
      </c>
      <c r="H2956" s="16" t="s">
        <v>1736</v>
      </c>
      <c r="I2956" s="18">
        <v>1197.18</v>
      </c>
      <c r="J2956" s="19">
        <v>0</v>
      </c>
      <c r="K2956" s="19">
        <v>0</v>
      </c>
      <c r="L2956" s="19">
        <v>0</v>
      </c>
      <c r="M2956" s="19">
        <v>361.19600000000003</v>
      </c>
      <c r="N2956" s="19">
        <v>845.29</v>
      </c>
      <c r="O2956" s="19">
        <v>238.464</v>
      </c>
      <c r="P2956" s="19">
        <v>238.464</v>
      </c>
      <c r="Q2956" s="19"/>
      <c r="R2956" s="19"/>
      <c r="S2956" s="19"/>
      <c r="T2956" s="19"/>
      <c r="U2956" s="25">
        <v>2880.5940000000001</v>
      </c>
      <c r="V2956" s="18">
        <v>360.07425000000001</v>
      </c>
      <c r="W2956" s="39">
        <v>1.7066692210959493E-4</v>
      </c>
      <c r="X2956" s="35">
        <v>423.98427020010683</v>
      </c>
      <c r="Y2956" s="35"/>
      <c r="Z2956" s="49">
        <v>0</v>
      </c>
      <c r="AC2956" t="s">
        <v>294</v>
      </c>
      <c r="AD2956" t="s">
        <v>295</v>
      </c>
      <c r="AE2956" t="s">
        <v>277</v>
      </c>
    </row>
    <row r="2957" spans="1:31" outlineLevel="1" x14ac:dyDescent="0.35">
      <c r="A2957" s="6" t="s">
        <v>398</v>
      </c>
      <c r="B2957" s="7" t="s">
        <v>562</v>
      </c>
      <c r="C2957" s="7" t="s">
        <v>277</v>
      </c>
      <c r="D2957" s="7" t="s">
        <v>294</v>
      </c>
      <c r="E2957" s="7" t="s">
        <v>295</v>
      </c>
      <c r="F2957" s="7" t="s">
        <v>563</v>
      </c>
      <c r="G2957" s="8">
        <v>5273317</v>
      </c>
      <c r="H2957" s="16" t="s">
        <v>1737</v>
      </c>
      <c r="I2957" s="18">
        <v>702.23800000000006</v>
      </c>
      <c r="J2957" s="19">
        <v>0</v>
      </c>
      <c r="K2957" s="19">
        <v>597.52099999999996</v>
      </c>
      <c r="L2957" s="19">
        <v>0</v>
      </c>
      <c r="M2957" s="19">
        <v>0</v>
      </c>
      <c r="N2957" s="19">
        <v>0</v>
      </c>
      <c r="O2957" s="19">
        <v>0</v>
      </c>
      <c r="P2957" s="19">
        <v>0</v>
      </c>
      <c r="Q2957" s="19"/>
      <c r="R2957" s="19"/>
      <c r="S2957" s="19"/>
      <c r="T2957" s="19"/>
      <c r="U2957" s="25">
        <v>1299.759</v>
      </c>
      <c r="V2957" s="18">
        <v>162.469875</v>
      </c>
      <c r="W2957" s="39">
        <v>7.7006988146974199E-5</v>
      </c>
      <c r="X2957" s="35">
        <v>191.3068523544174</v>
      </c>
      <c r="Y2957" s="35"/>
      <c r="Z2957" s="49">
        <v>0</v>
      </c>
      <c r="AC2957" t="s">
        <v>294</v>
      </c>
      <c r="AD2957" t="s">
        <v>295</v>
      </c>
      <c r="AE2957" t="s">
        <v>277</v>
      </c>
    </row>
    <row r="2958" spans="1:31" outlineLevel="1" x14ac:dyDescent="0.35">
      <c r="A2958" s="6" t="s">
        <v>398</v>
      </c>
      <c r="B2958" s="7" t="s">
        <v>562</v>
      </c>
      <c r="C2958" s="7" t="s">
        <v>277</v>
      </c>
      <c r="D2958" s="7" t="s">
        <v>294</v>
      </c>
      <c r="E2958" s="7" t="s">
        <v>295</v>
      </c>
      <c r="F2958" s="7" t="s">
        <v>563</v>
      </c>
      <c r="G2958" s="8">
        <v>5333626</v>
      </c>
      <c r="H2958" s="16" t="s">
        <v>1738</v>
      </c>
      <c r="I2958" s="18">
        <v>1197.18</v>
      </c>
      <c r="J2958" s="19">
        <v>0</v>
      </c>
      <c r="K2958" s="19">
        <v>2357.5279999999998</v>
      </c>
      <c r="L2958" s="19">
        <v>841.40200000000004</v>
      </c>
      <c r="M2958" s="19">
        <v>1448.2280000000001</v>
      </c>
      <c r="N2958" s="19">
        <v>476.928</v>
      </c>
      <c r="O2958" s="19">
        <v>901.01800000000003</v>
      </c>
      <c r="P2958" s="19">
        <v>602.93799999999999</v>
      </c>
      <c r="Q2958" s="19"/>
      <c r="R2958" s="19"/>
      <c r="S2958" s="19"/>
      <c r="T2958" s="19"/>
      <c r="U2958" s="25">
        <v>7825.2219999999998</v>
      </c>
      <c r="V2958" s="18">
        <v>978.15274999999997</v>
      </c>
      <c r="W2958" s="39">
        <v>4.6362193129760343E-4</v>
      </c>
      <c r="X2958" s="35">
        <v>1151.7662811294547</v>
      </c>
      <c r="Y2958" s="35"/>
      <c r="Z2958" s="49">
        <v>0</v>
      </c>
      <c r="AC2958" t="s">
        <v>294</v>
      </c>
      <c r="AD2958" t="s">
        <v>295</v>
      </c>
      <c r="AE2958" t="s">
        <v>277</v>
      </c>
    </row>
    <row r="2959" spans="1:31" outlineLevel="1" x14ac:dyDescent="0.35">
      <c r="A2959" s="6" t="s">
        <v>398</v>
      </c>
      <c r="B2959" s="7" t="s">
        <v>562</v>
      </c>
      <c r="C2959" s="7" t="s">
        <v>277</v>
      </c>
      <c r="D2959" s="7" t="s">
        <v>294</v>
      </c>
      <c r="E2959" s="7" t="s">
        <v>295</v>
      </c>
      <c r="F2959" s="7" t="s">
        <v>563</v>
      </c>
      <c r="G2959" s="8">
        <v>5274596</v>
      </c>
      <c r="H2959" s="16" t="s">
        <v>1739</v>
      </c>
      <c r="I2959" s="18">
        <v>539.65499999999997</v>
      </c>
      <c r="J2959" s="19">
        <v>0</v>
      </c>
      <c r="K2959" s="19">
        <v>0</v>
      </c>
      <c r="L2959" s="19">
        <v>0</v>
      </c>
      <c r="M2959" s="19">
        <v>539.65499999999997</v>
      </c>
      <c r="N2959" s="19">
        <v>0</v>
      </c>
      <c r="O2959" s="19">
        <v>0</v>
      </c>
      <c r="P2959" s="19">
        <v>0</v>
      </c>
      <c r="Q2959" s="19"/>
      <c r="R2959" s="19"/>
      <c r="S2959" s="19"/>
      <c r="T2959" s="19"/>
      <c r="U2959" s="25">
        <v>1079.31</v>
      </c>
      <c r="V2959" s="18">
        <v>134.91374999999999</v>
      </c>
      <c r="W2959" s="39">
        <v>6.394601797480204E-5</v>
      </c>
      <c r="X2959" s="35">
        <v>158.85975693543668</v>
      </c>
      <c r="Y2959" s="35"/>
      <c r="Z2959" s="49">
        <v>0</v>
      </c>
      <c r="AC2959" t="s">
        <v>294</v>
      </c>
      <c r="AD2959" t="s">
        <v>295</v>
      </c>
      <c r="AE2959" t="s">
        <v>277</v>
      </c>
    </row>
    <row r="2960" spans="1:31" outlineLevel="1" x14ac:dyDescent="0.35">
      <c r="A2960" s="6" t="s">
        <v>398</v>
      </c>
      <c r="B2960" s="7" t="s">
        <v>562</v>
      </c>
      <c r="C2960" s="7" t="s">
        <v>277</v>
      </c>
      <c r="D2960" s="7" t="s">
        <v>294</v>
      </c>
      <c r="E2960" s="7" t="s">
        <v>295</v>
      </c>
      <c r="F2960" s="7" t="s">
        <v>563</v>
      </c>
      <c r="G2960" s="8">
        <v>5273715</v>
      </c>
      <c r="H2960" s="16" t="s">
        <v>1740</v>
      </c>
      <c r="I2960" s="18">
        <v>1016.583</v>
      </c>
      <c r="J2960" s="19">
        <v>0</v>
      </c>
      <c r="K2960" s="19">
        <v>238.464</v>
      </c>
      <c r="L2960" s="19">
        <v>487.762</v>
      </c>
      <c r="M2960" s="19">
        <v>0</v>
      </c>
      <c r="N2960" s="19">
        <v>0</v>
      </c>
      <c r="O2960" s="19">
        <v>0</v>
      </c>
      <c r="P2960" s="19">
        <v>0</v>
      </c>
      <c r="Q2960" s="19"/>
      <c r="R2960" s="19"/>
      <c r="S2960" s="19"/>
      <c r="T2960" s="19"/>
      <c r="U2960" s="25">
        <v>1742.809</v>
      </c>
      <c r="V2960" s="18">
        <v>217.851125</v>
      </c>
      <c r="W2960" s="39">
        <v>1.0325642831127921E-4</v>
      </c>
      <c r="X2960" s="35">
        <v>256.51778833225995</v>
      </c>
      <c r="Y2960" s="35"/>
      <c r="Z2960" s="49">
        <v>0</v>
      </c>
      <c r="AC2960" t="s">
        <v>294</v>
      </c>
      <c r="AD2960" t="s">
        <v>295</v>
      </c>
      <c r="AE2960" t="s">
        <v>277</v>
      </c>
    </row>
    <row r="2961" spans="1:31" outlineLevel="1" x14ac:dyDescent="0.35">
      <c r="A2961" s="6" t="s">
        <v>398</v>
      </c>
      <c r="B2961" s="7" t="s">
        <v>562</v>
      </c>
      <c r="C2961" s="7" t="s">
        <v>277</v>
      </c>
      <c r="D2961" s="7" t="s">
        <v>294</v>
      </c>
      <c r="E2961" s="7" t="s">
        <v>295</v>
      </c>
      <c r="F2961" s="7" t="s">
        <v>563</v>
      </c>
      <c r="G2961" s="8">
        <v>5273379</v>
      </c>
      <c r="H2961" s="16" t="s">
        <v>1741</v>
      </c>
      <c r="I2961" s="18">
        <v>1016.583</v>
      </c>
      <c r="J2961" s="19">
        <v>0</v>
      </c>
      <c r="K2961" s="19">
        <v>303.49700000000001</v>
      </c>
      <c r="L2961" s="19">
        <v>0</v>
      </c>
      <c r="M2961" s="19">
        <v>0</v>
      </c>
      <c r="N2961" s="19">
        <v>0</v>
      </c>
      <c r="O2961" s="19">
        <v>0</v>
      </c>
      <c r="P2961" s="19">
        <v>476.928</v>
      </c>
      <c r="Q2961" s="19"/>
      <c r="R2961" s="19"/>
      <c r="S2961" s="19"/>
      <c r="T2961" s="19"/>
      <c r="U2961" s="25">
        <v>1797.0079999999998</v>
      </c>
      <c r="V2961" s="18">
        <v>224.62599999999998</v>
      </c>
      <c r="W2961" s="39">
        <v>1.0646756341446207E-4</v>
      </c>
      <c r="X2961" s="35">
        <v>264.49514420420007</v>
      </c>
      <c r="Y2961" s="35"/>
      <c r="Z2961" s="49">
        <v>0</v>
      </c>
      <c r="AC2961" t="s">
        <v>294</v>
      </c>
      <c r="AD2961" t="s">
        <v>295</v>
      </c>
      <c r="AE2961" t="s">
        <v>277</v>
      </c>
    </row>
    <row r="2962" spans="1:31" outlineLevel="1" x14ac:dyDescent="0.35">
      <c r="A2962" s="6" t="s">
        <v>398</v>
      </c>
      <c r="B2962" s="7" t="s">
        <v>562</v>
      </c>
      <c r="C2962" s="7" t="s">
        <v>277</v>
      </c>
      <c r="D2962" s="7" t="s">
        <v>294</v>
      </c>
      <c r="E2962" s="7" t="s">
        <v>295</v>
      </c>
      <c r="F2962" s="7" t="s">
        <v>563</v>
      </c>
      <c r="G2962" s="8">
        <v>5137721</v>
      </c>
      <c r="H2962" s="16" t="s">
        <v>1742</v>
      </c>
      <c r="I2962" s="18">
        <v>539.65499999999997</v>
      </c>
      <c r="J2962" s="19">
        <v>0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238.464</v>
      </c>
      <c r="Q2962" s="19"/>
      <c r="R2962" s="19"/>
      <c r="S2962" s="19"/>
      <c r="T2962" s="19"/>
      <c r="U2962" s="25">
        <v>778.11899999999991</v>
      </c>
      <c r="V2962" s="18">
        <v>97.264874999999989</v>
      </c>
      <c r="W2962" s="39">
        <v>4.6101316174718091E-5</v>
      </c>
      <c r="X2962" s="35">
        <v>114.52853694197687</v>
      </c>
      <c r="Y2962" s="35"/>
      <c r="Z2962" s="49">
        <v>0</v>
      </c>
      <c r="AC2962" t="s">
        <v>294</v>
      </c>
      <c r="AD2962" t="s">
        <v>295</v>
      </c>
      <c r="AE2962" t="s">
        <v>277</v>
      </c>
    </row>
    <row r="2963" spans="1:31" outlineLevel="1" x14ac:dyDescent="0.35">
      <c r="A2963" s="6" t="s">
        <v>398</v>
      </c>
      <c r="B2963" s="7" t="s">
        <v>562</v>
      </c>
      <c r="C2963" s="7" t="s">
        <v>277</v>
      </c>
      <c r="D2963" s="7" t="s">
        <v>294</v>
      </c>
      <c r="E2963" s="7" t="s">
        <v>295</v>
      </c>
      <c r="F2963" s="7" t="s">
        <v>563</v>
      </c>
      <c r="G2963" s="8">
        <v>5270770</v>
      </c>
      <c r="H2963" s="16" t="s">
        <v>1743</v>
      </c>
      <c r="I2963" s="18">
        <v>1016.583</v>
      </c>
      <c r="J2963" s="19">
        <v>0</v>
      </c>
      <c r="K2963" s="19">
        <v>303.49700000000001</v>
      </c>
      <c r="L2963" s="19">
        <v>0</v>
      </c>
      <c r="M2963" s="19">
        <v>303.49700000000001</v>
      </c>
      <c r="N2963" s="19">
        <v>303.49700000000001</v>
      </c>
      <c r="O2963" s="19">
        <v>662.55399999999997</v>
      </c>
      <c r="P2963" s="19">
        <v>0</v>
      </c>
      <c r="Q2963" s="19"/>
      <c r="R2963" s="19"/>
      <c r="S2963" s="19"/>
      <c r="T2963" s="19"/>
      <c r="U2963" s="25">
        <v>2589.6280000000002</v>
      </c>
      <c r="V2963" s="18">
        <v>323.70350000000002</v>
      </c>
      <c r="W2963" s="39">
        <v>1.53428022195709E-4</v>
      </c>
      <c r="X2963" s="35">
        <v>381.15803118029214</v>
      </c>
      <c r="Y2963" s="35"/>
      <c r="Z2963" s="49">
        <v>0</v>
      </c>
      <c r="AC2963" t="s">
        <v>294</v>
      </c>
      <c r="AD2963" t="s">
        <v>295</v>
      </c>
      <c r="AE2963" t="s">
        <v>277</v>
      </c>
    </row>
    <row r="2964" spans="1:31" outlineLevel="1" x14ac:dyDescent="0.35">
      <c r="A2964" s="6" t="s">
        <v>398</v>
      </c>
      <c r="B2964" s="7" t="s">
        <v>562</v>
      </c>
      <c r="C2964" s="7" t="s">
        <v>277</v>
      </c>
      <c r="D2964" s="7" t="s">
        <v>294</v>
      </c>
      <c r="E2964" s="7" t="s">
        <v>295</v>
      </c>
      <c r="F2964" s="7" t="s">
        <v>563</v>
      </c>
      <c r="G2964" s="8">
        <v>5334739</v>
      </c>
      <c r="H2964" s="16" t="s">
        <v>1744</v>
      </c>
      <c r="I2964" s="18">
        <v>1016.583</v>
      </c>
      <c r="J2964" s="19">
        <v>0</v>
      </c>
      <c r="K2964" s="19">
        <v>303.49700000000001</v>
      </c>
      <c r="L2964" s="19">
        <v>0</v>
      </c>
      <c r="M2964" s="19">
        <v>424.47899999999998</v>
      </c>
      <c r="N2964" s="19">
        <v>0</v>
      </c>
      <c r="O2964" s="19">
        <v>0</v>
      </c>
      <c r="P2964" s="19">
        <v>359.05700000000002</v>
      </c>
      <c r="Q2964" s="19"/>
      <c r="R2964" s="19"/>
      <c r="S2964" s="19"/>
      <c r="T2964" s="19"/>
      <c r="U2964" s="25">
        <v>2103.616</v>
      </c>
      <c r="V2964" s="18">
        <v>262.952</v>
      </c>
      <c r="W2964" s="39">
        <v>1.2463320690819243E-4</v>
      </c>
      <c r="X2964" s="35">
        <v>309.62367294428441</v>
      </c>
      <c r="Y2964" s="35"/>
      <c r="Z2964" s="49">
        <v>0</v>
      </c>
      <c r="AC2964" t="s">
        <v>294</v>
      </c>
      <c r="AD2964" t="s">
        <v>295</v>
      </c>
      <c r="AE2964" t="s">
        <v>277</v>
      </c>
    </row>
    <row r="2965" spans="1:31" outlineLevel="1" x14ac:dyDescent="0.35">
      <c r="A2965" s="6" t="s">
        <v>398</v>
      </c>
      <c r="B2965" s="7" t="s">
        <v>562</v>
      </c>
      <c r="C2965" s="7" t="s">
        <v>277</v>
      </c>
      <c r="D2965" s="7" t="s">
        <v>294</v>
      </c>
      <c r="E2965" s="7" t="s">
        <v>295</v>
      </c>
      <c r="F2965" s="7" t="s">
        <v>563</v>
      </c>
      <c r="G2965" s="8">
        <v>5273867</v>
      </c>
      <c r="H2965" s="16" t="s">
        <v>1745</v>
      </c>
      <c r="I2965" s="18">
        <v>1016.583</v>
      </c>
      <c r="J2965" s="19">
        <v>0</v>
      </c>
      <c r="K2965" s="19">
        <v>0</v>
      </c>
      <c r="L2965" s="19">
        <v>0</v>
      </c>
      <c r="M2965" s="19">
        <v>424.47899999999998</v>
      </c>
      <c r="N2965" s="19">
        <v>0</v>
      </c>
      <c r="O2965" s="19">
        <v>238.464</v>
      </c>
      <c r="P2965" s="19">
        <v>597.52099999999996</v>
      </c>
      <c r="Q2965" s="19"/>
      <c r="R2965" s="19"/>
      <c r="S2965" s="19"/>
      <c r="T2965" s="19"/>
      <c r="U2965" s="25">
        <v>2277.0469999999996</v>
      </c>
      <c r="V2965" s="18">
        <v>284.63087499999995</v>
      </c>
      <c r="W2965" s="39">
        <v>1.3490849560503381E-4</v>
      </c>
      <c r="X2965" s="35">
        <v>335.15035805335378</v>
      </c>
      <c r="Y2965" s="35"/>
      <c r="Z2965" s="49">
        <v>0</v>
      </c>
      <c r="AC2965" t="s">
        <v>294</v>
      </c>
      <c r="AD2965" t="s">
        <v>295</v>
      </c>
      <c r="AE2965" t="s">
        <v>277</v>
      </c>
    </row>
    <row r="2966" spans="1:31" outlineLevel="1" x14ac:dyDescent="0.35">
      <c r="A2966" s="6" t="s">
        <v>398</v>
      </c>
      <c r="B2966" s="7" t="s">
        <v>562</v>
      </c>
      <c r="C2966" s="7" t="s">
        <v>277</v>
      </c>
      <c r="D2966" s="7" t="s">
        <v>294</v>
      </c>
      <c r="E2966" s="7" t="s">
        <v>295</v>
      </c>
      <c r="F2966" s="7" t="s">
        <v>563</v>
      </c>
      <c r="G2966" s="8">
        <v>5127838</v>
      </c>
      <c r="H2966" s="16" t="s">
        <v>1746</v>
      </c>
      <c r="I2966" s="18">
        <v>778.11900000000003</v>
      </c>
      <c r="J2966" s="19">
        <v>0</v>
      </c>
      <c r="K2966" s="19">
        <v>901.01800000000003</v>
      </c>
      <c r="L2966" s="19">
        <v>0</v>
      </c>
      <c r="M2966" s="19">
        <v>0</v>
      </c>
      <c r="N2966" s="19">
        <v>0</v>
      </c>
      <c r="O2966" s="19">
        <v>238.464</v>
      </c>
      <c r="P2966" s="19">
        <v>0</v>
      </c>
      <c r="Q2966" s="19"/>
      <c r="R2966" s="19"/>
      <c r="S2966" s="19"/>
      <c r="T2966" s="19"/>
      <c r="U2966" s="25">
        <v>1917.6010000000001</v>
      </c>
      <c r="V2966" s="18">
        <v>239.70012500000001</v>
      </c>
      <c r="W2966" s="39">
        <v>1.1361235234964781E-4</v>
      </c>
      <c r="X2966" s="35">
        <v>282.24479413620776</v>
      </c>
      <c r="Y2966" s="35"/>
      <c r="Z2966" s="49">
        <v>0</v>
      </c>
      <c r="AC2966" t="s">
        <v>294</v>
      </c>
      <c r="AD2966" t="s">
        <v>295</v>
      </c>
      <c r="AE2966" t="s">
        <v>277</v>
      </c>
    </row>
    <row r="2967" spans="1:31" outlineLevel="1" x14ac:dyDescent="0.35">
      <c r="A2967" s="6" t="s">
        <v>398</v>
      </c>
      <c r="B2967" s="7" t="s">
        <v>562</v>
      </c>
      <c r="C2967" s="7" t="s">
        <v>277</v>
      </c>
      <c r="D2967" s="7" t="s">
        <v>294</v>
      </c>
      <c r="E2967" s="7" t="s">
        <v>295</v>
      </c>
      <c r="F2967" s="7" t="s">
        <v>563</v>
      </c>
      <c r="G2967" s="8">
        <v>5145360</v>
      </c>
      <c r="H2967" s="16" t="s">
        <v>1747</v>
      </c>
      <c r="I2967" s="18">
        <v>702.23800000000006</v>
      </c>
      <c r="J2967" s="19">
        <v>778.11900000000003</v>
      </c>
      <c r="K2967" s="19">
        <v>0</v>
      </c>
      <c r="L2967" s="19">
        <v>835.98500000000001</v>
      </c>
      <c r="M2967" s="19">
        <v>0</v>
      </c>
      <c r="N2967" s="19">
        <v>0</v>
      </c>
      <c r="O2967" s="19">
        <v>0</v>
      </c>
      <c r="P2967" s="19">
        <v>1377.778</v>
      </c>
      <c r="Q2967" s="19"/>
      <c r="R2967" s="19"/>
      <c r="S2967" s="19"/>
      <c r="T2967" s="19"/>
      <c r="U2967" s="25">
        <v>3694.12</v>
      </c>
      <c r="V2967" s="18">
        <v>461.76499999999999</v>
      </c>
      <c r="W2967" s="39">
        <v>2.1886600135371276E-4</v>
      </c>
      <c r="X2967" s="35">
        <v>543.72423612338935</v>
      </c>
      <c r="Y2967" s="35"/>
      <c r="Z2967" s="49">
        <v>0</v>
      </c>
      <c r="AC2967" t="s">
        <v>294</v>
      </c>
      <c r="AD2967" t="s">
        <v>295</v>
      </c>
      <c r="AE2967" t="s">
        <v>277</v>
      </c>
    </row>
    <row r="2968" spans="1:31" outlineLevel="1" x14ac:dyDescent="0.35">
      <c r="A2968" s="6" t="s">
        <v>398</v>
      </c>
      <c r="B2968" s="7" t="s">
        <v>562</v>
      </c>
      <c r="C2968" s="7" t="s">
        <v>277</v>
      </c>
      <c r="D2968" s="7" t="s">
        <v>294</v>
      </c>
      <c r="E2968" s="7" t="s">
        <v>295</v>
      </c>
      <c r="F2968" s="7" t="s">
        <v>563</v>
      </c>
      <c r="G2968" s="8">
        <v>5273649</v>
      </c>
      <c r="H2968" s="16" t="s">
        <v>1748</v>
      </c>
      <c r="I2968" s="18">
        <v>597.52099999999996</v>
      </c>
      <c r="J2968" s="19">
        <v>0</v>
      </c>
      <c r="K2968" s="19">
        <v>964.69</v>
      </c>
      <c r="L2968" s="19">
        <v>0</v>
      </c>
      <c r="M2968" s="19">
        <v>0</v>
      </c>
      <c r="N2968" s="19">
        <v>0</v>
      </c>
      <c r="O2968" s="19">
        <v>0</v>
      </c>
      <c r="P2968" s="19">
        <v>539.65499999999997</v>
      </c>
      <c r="Q2968" s="19"/>
      <c r="R2968" s="19"/>
      <c r="S2968" s="19"/>
      <c r="T2968" s="19"/>
      <c r="U2968" s="25">
        <v>2101.866</v>
      </c>
      <c r="V2968" s="18">
        <v>262.73325</v>
      </c>
      <c r="W2968" s="39">
        <v>1.24529524433782E-4</v>
      </c>
      <c r="X2968" s="35">
        <v>309.36609673852604</v>
      </c>
      <c r="Y2968" s="35"/>
      <c r="Z2968" s="49">
        <v>0</v>
      </c>
      <c r="AC2968" t="s">
        <v>294</v>
      </c>
      <c r="AD2968" t="s">
        <v>295</v>
      </c>
      <c r="AE2968" t="s">
        <v>277</v>
      </c>
    </row>
    <row r="2969" spans="1:31" outlineLevel="1" x14ac:dyDescent="0.35">
      <c r="A2969" s="6" t="s">
        <v>398</v>
      </c>
      <c r="B2969" s="7" t="s">
        <v>562</v>
      </c>
      <c r="C2969" s="7" t="s">
        <v>277</v>
      </c>
      <c r="D2969" s="7" t="s">
        <v>294</v>
      </c>
      <c r="E2969" s="7" t="s">
        <v>295</v>
      </c>
      <c r="F2969" s="7" t="s">
        <v>563</v>
      </c>
      <c r="G2969" s="8">
        <v>5298181</v>
      </c>
      <c r="H2969" s="16" t="s">
        <v>1749</v>
      </c>
      <c r="I2969" s="18">
        <v>1016.583</v>
      </c>
      <c r="J2969" s="19">
        <v>0</v>
      </c>
      <c r="K2969" s="19">
        <v>487.762</v>
      </c>
      <c r="L2969" s="19">
        <v>0</v>
      </c>
      <c r="M2969" s="19">
        <v>846.81899999999996</v>
      </c>
      <c r="N2969" s="19">
        <v>0</v>
      </c>
      <c r="O2969" s="19">
        <v>715.39200000000005</v>
      </c>
      <c r="P2969" s="19">
        <v>359.05700000000002</v>
      </c>
      <c r="Q2969" s="19"/>
      <c r="R2969" s="19"/>
      <c r="S2969" s="19"/>
      <c r="T2969" s="19"/>
      <c r="U2969" s="25">
        <v>3425.6129999999994</v>
      </c>
      <c r="V2969" s="18">
        <v>428.20162499999992</v>
      </c>
      <c r="W2969" s="39">
        <v>2.029577326928459E-4</v>
      </c>
      <c r="X2969" s="35">
        <v>504.2036565350752</v>
      </c>
      <c r="Y2969" s="35"/>
      <c r="Z2969" s="49">
        <v>0</v>
      </c>
      <c r="AC2969" t="s">
        <v>294</v>
      </c>
      <c r="AD2969" t="s">
        <v>295</v>
      </c>
      <c r="AE2969" t="s">
        <v>277</v>
      </c>
    </row>
    <row r="2970" spans="1:31" outlineLevel="1" x14ac:dyDescent="0.35">
      <c r="A2970" s="6" t="s">
        <v>398</v>
      </c>
      <c r="B2970" s="7" t="s">
        <v>562</v>
      </c>
      <c r="C2970" s="7" t="s">
        <v>277</v>
      </c>
      <c r="D2970" s="7" t="s">
        <v>294</v>
      </c>
      <c r="E2970" s="7" t="s">
        <v>295</v>
      </c>
      <c r="F2970" s="7" t="s">
        <v>563</v>
      </c>
      <c r="G2970" s="8">
        <v>5291133</v>
      </c>
      <c r="H2970" s="16" t="s">
        <v>1750</v>
      </c>
      <c r="I2970" s="18">
        <v>343.18099999999998</v>
      </c>
      <c r="J2970" s="19">
        <v>0</v>
      </c>
      <c r="K2970" s="19">
        <v>597.52099999999996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19"/>
      <c r="R2970" s="19"/>
      <c r="S2970" s="19"/>
      <c r="T2970" s="19"/>
      <c r="U2970" s="25">
        <v>940.702</v>
      </c>
      <c r="V2970" s="18">
        <v>117.58775</v>
      </c>
      <c r="W2970" s="39">
        <v>5.5733892024471402E-5</v>
      </c>
      <c r="X2970" s="35">
        <v>138.45854394815129</v>
      </c>
      <c r="Y2970" s="35"/>
      <c r="Z2970" s="49">
        <v>0</v>
      </c>
      <c r="AC2970" t="s">
        <v>294</v>
      </c>
      <c r="AD2970" t="s">
        <v>295</v>
      </c>
      <c r="AE2970" t="s">
        <v>277</v>
      </c>
    </row>
    <row r="2971" spans="1:31" outlineLevel="1" x14ac:dyDescent="0.35">
      <c r="A2971" s="6" t="s">
        <v>398</v>
      </c>
      <c r="B2971" s="7" t="s">
        <v>562</v>
      </c>
      <c r="C2971" s="7" t="s">
        <v>277</v>
      </c>
      <c r="D2971" s="7" t="s">
        <v>294</v>
      </c>
      <c r="E2971" s="7" t="s">
        <v>295</v>
      </c>
      <c r="F2971" s="7" t="s">
        <v>563</v>
      </c>
      <c r="G2971" s="8">
        <v>5137084</v>
      </c>
      <c r="H2971" s="16" t="s">
        <v>1751</v>
      </c>
      <c r="I2971" s="18">
        <v>343.18099999999998</v>
      </c>
      <c r="J2971" s="19">
        <v>0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720.25199999999995</v>
      </c>
      <c r="Q2971" s="19"/>
      <c r="R2971" s="19"/>
      <c r="S2971" s="19"/>
      <c r="T2971" s="19"/>
      <c r="U2971" s="25">
        <v>1063.433</v>
      </c>
      <c r="V2971" s="18">
        <v>132.929125</v>
      </c>
      <c r="W2971" s="39">
        <v>6.3005351319822528E-5</v>
      </c>
      <c r="X2971" s="35">
        <v>156.5228784103939</v>
      </c>
      <c r="Y2971" s="35"/>
      <c r="Z2971" s="49">
        <v>0</v>
      </c>
      <c r="AC2971" t="s">
        <v>294</v>
      </c>
      <c r="AD2971" t="s">
        <v>295</v>
      </c>
      <c r="AE2971" t="s">
        <v>277</v>
      </c>
    </row>
    <row r="2972" spans="1:31" outlineLevel="1" x14ac:dyDescent="0.35">
      <c r="A2972" s="6" t="s">
        <v>398</v>
      </c>
      <c r="B2972" s="7" t="s">
        <v>562</v>
      </c>
      <c r="C2972" s="7" t="s">
        <v>277</v>
      </c>
      <c r="D2972" s="7" t="s">
        <v>294</v>
      </c>
      <c r="E2972" s="7" t="s">
        <v>295</v>
      </c>
      <c r="F2972" s="7" t="s">
        <v>563</v>
      </c>
      <c r="G2972" s="8">
        <v>5126479</v>
      </c>
      <c r="H2972" s="16" t="s">
        <v>1752</v>
      </c>
      <c r="I2972" s="18">
        <v>343.18099999999998</v>
      </c>
      <c r="J2972" s="19">
        <v>539.65499999999997</v>
      </c>
      <c r="K2972" s="19">
        <v>1179.1659999999999</v>
      </c>
      <c r="L2972" s="19">
        <v>238.464</v>
      </c>
      <c r="M2972" s="19">
        <v>523.779</v>
      </c>
      <c r="N2972" s="19">
        <v>0</v>
      </c>
      <c r="O2972" s="19">
        <v>0</v>
      </c>
      <c r="P2972" s="19">
        <v>361.19499999999999</v>
      </c>
      <c r="Q2972" s="19"/>
      <c r="R2972" s="19"/>
      <c r="S2972" s="19"/>
      <c r="T2972" s="19"/>
      <c r="U2972" s="25">
        <v>3185.44</v>
      </c>
      <c r="V2972" s="18">
        <v>398.18</v>
      </c>
      <c r="W2972" s="39">
        <v>1.8872817216337607E-4</v>
      </c>
      <c r="X2972" s="35">
        <v>468.85345649759336</v>
      </c>
      <c r="Y2972" s="35"/>
      <c r="Z2972" s="49">
        <v>0</v>
      </c>
      <c r="AC2972" t="s">
        <v>294</v>
      </c>
      <c r="AD2972" t="s">
        <v>295</v>
      </c>
      <c r="AE2972" t="s">
        <v>277</v>
      </c>
    </row>
    <row r="2973" spans="1:31" outlineLevel="1" x14ac:dyDescent="0.35">
      <c r="A2973" s="6" t="s">
        <v>398</v>
      </c>
      <c r="B2973" s="7" t="s">
        <v>562</v>
      </c>
      <c r="C2973" s="7" t="s">
        <v>277</v>
      </c>
      <c r="D2973" s="7" t="s">
        <v>294</v>
      </c>
      <c r="E2973" s="7" t="s">
        <v>295</v>
      </c>
      <c r="F2973" s="7" t="s">
        <v>563</v>
      </c>
      <c r="G2973" s="8">
        <v>5331576</v>
      </c>
      <c r="H2973" s="16" t="s">
        <v>1753</v>
      </c>
      <c r="I2973" s="18">
        <v>343.18099999999998</v>
      </c>
      <c r="J2973" s="19">
        <v>0</v>
      </c>
      <c r="K2973" s="19">
        <v>238.464</v>
      </c>
      <c r="L2973" s="19">
        <v>0</v>
      </c>
      <c r="M2973" s="19">
        <v>0</v>
      </c>
      <c r="N2973" s="19">
        <v>0</v>
      </c>
      <c r="O2973" s="19">
        <v>359.05700000000002</v>
      </c>
      <c r="P2973" s="19">
        <v>238.464</v>
      </c>
      <c r="Q2973" s="19"/>
      <c r="R2973" s="19"/>
      <c r="S2973" s="19"/>
      <c r="T2973" s="19"/>
      <c r="U2973" s="25">
        <v>1179.1659999999999</v>
      </c>
      <c r="V2973" s="18">
        <v>147.39574999999999</v>
      </c>
      <c r="W2973" s="39">
        <v>6.986219921178848E-5</v>
      </c>
      <c r="X2973" s="35">
        <v>173.55720242240983</v>
      </c>
      <c r="Y2973" s="35"/>
      <c r="Z2973" s="49">
        <v>0</v>
      </c>
      <c r="AC2973" t="s">
        <v>294</v>
      </c>
      <c r="AD2973" t="s">
        <v>295</v>
      </c>
      <c r="AE2973" t="s">
        <v>277</v>
      </c>
    </row>
    <row r="2974" spans="1:31" outlineLevel="1" x14ac:dyDescent="0.35">
      <c r="A2974" s="6" t="s">
        <v>398</v>
      </c>
      <c r="B2974" s="7" t="s">
        <v>562</v>
      </c>
      <c r="C2974" s="7" t="s">
        <v>277</v>
      </c>
      <c r="D2974" s="7" t="s">
        <v>294</v>
      </c>
      <c r="E2974" s="7" t="s">
        <v>295</v>
      </c>
      <c r="F2974" s="7" t="s">
        <v>563</v>
      </c>
      <c r="G2974" s="8">
        <v>5128598</v>
      </c>
      <c r="H2974" s="16" t="s">
        <v>1754</v>
      </c>
      <c r="I2974" s="18">
        <v>343.18099999999998</v>
      </c>
      <c r="J2974" s="19">
        <v>0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/>
      <c r="R2974" s="19"/>
      <c r="S2974" s="19"/>
      <c r="T2974" s="19"/>
      <c r="U2974" s="25">
        <v>343.18099999999998</v>
      </c>
      <c r="V2974" s="18">
        <v>42.897624999999998</v>
      </c>
      <c r="W2974" s="39">
        <v>2.0332488714651526E-5</v>
      </c>
      <c r="X2974" s="35">
        <v>50.511577067626632</v>
      </c>
      <c r="Y2974" s="35"/>
      <c r="Z2974" s="49">
        <v>0</v>
      </c>
      <c r="AC2974" t="s">
        <v>294</v>
      </c>
      <c r="AD2974" t="s">
        <v>295</v>
      </c>
      <c r="AE2974" t="s">
        <v>277</v>
      </c>
    </row>
    <row r="2975" spans="1:31" outlineLevel="1" x14ac:dyDescent="0.35">
      <c r="A2975" s="6" t="s">
        <v>398</v>
      </c>
      <c r="B2975" s="7" t="s">
        <v>562</v>
      </c>
      <c r="C2975" s="7" t="s">
        <v>277</v>
      </c>
      <c r="D2975" s="7" t="s">
        <v>294</v>
      </c>
      <c r="E2975" s="7" t="s">
        <v>295</v>
      </c>
      <c r="F2975" s="7" t="s">
        <v>563</v>
      </c>
      <c r="G2975" s="8">
        <v>5128657</v>
      </c>
      <c r="H2975" s="16" t="s">
        <v>1755</v>
      </c>
      <c r="I2975" s="18">
        <v>419.06200000000001</v>
      </c>
      <c r="J2975" s="19">
        <v>0</v>
      </c>
      <c r="K2975" s="19">
        <v>238.464</v>
      </c>
      <c r="L2975" s="19">
        <v>0</v>
      </c>
      <c r="M2975" s="19">
        <v>0</v>
      </c>
      <c r="N2975" s="19">
        <v>0</v>
      </c>
      <c r="O2975" s="19">
        <v>0</v>
      </c>
      <c r="P2975" s="19">
        <v>359.05700000000002</v>
      </c>
      <c r="Q2975" s="19"/>
      <c r="R2975" s="19"/>
      <c r="S2975" s="19"/>
      <c r="T2975" s="19"/>
      <c r="U2975" s="25">
        <v>1016.5830000000001</v>
      </c>
      <c r="V2975" s="18">
        <v>127.07287500000001</v>
      </c>
      <c r="W2975" s="39">
        <v>6.0229623362035183E-5</v>
      </c>
      <c r="X2975" s="35">
        <v>149.62719541623542</v>
      </c>
      <c r="Y2975" s="35"/>
      <c r="Z2975" s="49">
        <v>0</v>
      </c>
      <c r="AC2975" t="s">
        <v>294</v>
      </c>
      <c r="AD2975" t="s">
        <v>295</v>
      </c>
      <c r="AE2975" t="s">
        <v>277</v>
      </c>
    </row>
    <row r="2976" spans="1:31" outlineLevel="1" x14ac:dyDescent="0.35">
      <c r="A2976" s="6" t="s">
        <v>398</v>
      </c>
      <c r="B2976" s="7" t="s">
        <v>562</v>
      </c>
      <c r="C2976" s="7" t="s">
        <v>277</v>
      </c>
      <c r="D2976" s="7" t="s">
        <v>294</v>
      </c>
      <c r="E2976" s="7" t="s">
        <v>295</v>
      </c>
      <c r="F2976" s="7" t="s">
        <v>563</v>
      </c>
      <c r="G2976" s="8">
        <v>5139165</v>
      </c>
      <c r="H2976" s="16" t="s">
        <v>1756</v>
      </c>
      <c r="I2976" s="18">
        <v>1018.721</v>
      </c>
      <c r="J2976" s="19">
        <v>419.06200000000001</v>
      </c>
      <c r="K2976" s="19">
        <v>1875.183</v>
      </c>
      <c r="L2976" s="19">
        <v>303.49700000000001</v>
      </c>
      <c r="M2976" s="19">
        <v>605.07640000000004</v>
      </c>
      <c r="N2976" s="19">
        <v>845.45899999999995</v>
      </c>
      <c r="O2976" s="19">
        <v>791.25900000000001</v>
      </c>
      <c r="P2976" s="19">
        <v>1621.27</v>
      </c>
      <c r="Q2976" s="19"/>
      <c r="R2976" s="19"/>
      <c r="S2976" s="19"/>
      <c r="T2976" s="19"/>
      <c r="U2976" s="25">
        <v>7479.527399999999</v>
      </c>
      <c r="V2976" s="18">
        <v>934.94092499999988</v>
      </c>
      <c r="W2976" s="39">
        <v>4.4314051900142155E-4</v>
      </c>
      <c r="X2976" s="35">
        <v>1100.8847363185171</v>
      </c>
      <c r="Y2976" s="35"/>
      <c r="Z2976" s="49">
        <v>0</v>
      </c>
      <c r="AC2976" t="s">
        <v>294</v>
      </c>
      <c r="AD2976" t="s">
        <v>295</v>
      </c>
      <c r="AE2976" t="s">
        <v>277</v>
      </c>
    </row>
    <row r="2977" spans="1:31" outlineLevel="1" x14ac:dyDescent="0.35">
      <c r="A2977" s="6" t="s">
        <v>398</v>
      </c>
      <c r="B2977" s="7" t="s">
        <v>562</v>
      </c>
      <c r="C2977" s="7" t="s">
        <v>277</v>
      </c>
      <c r="D2977" s="7" t="s">
        <v>294</v>
      </c>
      <c r="E2977" s="7" t="s">
        <v>295</v>
      </c>
      <c r="F2977" s="7" t="s">
        <v>563</v>
      </c>
      <c r="G2977" s="8">
        <v>5299443</v>
      </c>
      <c r="H2977" s="16" t="s">
        <v>1757</v>
      </c>
      <c r="I2977" s="18">
        <v>476.928</v>
      </c>
      <c r="J2977" s="19">
        <v>0</v>
      </c>
      <c r="K2977" s="19">
        <v>541.96100000000001</v>
      </c>
      <c r="L2977" s="19">
        <v>0</v>
      </c>
      <c r="M2977" s="19">
        <v>424.47899999999998</v>
      </c>
      <c r="N2977" s="19">
        <v>0</v>
      </c>
      <c r="O2977" s="19">
        <v>0</v>
      </c>
      <c r="P2977" s="19">
        <v>0</v>
      </c>
      <c r="Q2977" s="19"/>
      <c r="R2977" s="19"/>
      <c r="S2977" s="19"/>
      <c r="T2977" s="19"/>
      <c r="U2977" s="25">
        <v>1443.3679999999999</v>
      </c>
      <c r="V2977" s="18">
        <v>180.42099999999999</v>
      </c>
      <c r="W2977" s="39">
        <v>8.5515408985605687E-5</v>
      </c>
      <c r="X2977" s="35">
        <v>212.44414454455847</v>
      </c>
      <c r="Y2977" s="35"/>
      <c r="Z2977" s="49">
        <v>0</v>
      </c>
      <c r="AC2977" t="s">
        <v>294</v>
      </c>
      <c r="AD2977" t="s">
        <v>295</v>
      </c>
      <c r="AE2977" t="s">
        <v>277</v>
      </c>
    </row>
    <row r="2978" spans="1:31" outlineLevel="1" x14ac:dyDescent="0.35">
      <c r="A2978" s="6" t="s">
        <v>398</v>
      </c>
      <c r="B2978" s="7" t="s">
        <v>562</v>
      </c>
      <c r="C2978" s="7" t="s">
        <v>277</v>
      </c>
      <c r="D2978" s="7" t="s">
        <v>294</v>
      </c>
      <c r="E2978" s="7" t="s">
        <v>295</v>
      </c>
      <c r="F2978" s="7" t="s">
        <v>563</v>
      </c>
      <c r="G2978" s="8">
        <v>5337660</v>
      </c>
      <c r="H2978" s="16" t="s">
        <v>1758</v>
      </c>
      <c r="I2978" s="18">
        <v>419.06200000000001</v>
      </c>
      <c r="J2978" s="19">
        <v>476.928</v>
      </c>
      <c r="K2978" s="19">
        <v>303.49700000000001</v>
      </c>
      <c r="L2978" s="19">
        <v>0</v>
      </c>
      <c r="M2978" s="19">
        <v>180.59800000000001</v>
      </c>
      <c r="N2978" s="19">
        <v>547.37800000000004</v>
      </c>
      <c r="O2978" s="19">
        <v>0</v>
      </c>
      <c r="P2978" s="19">
        <v>0</v>
      </c>
      <c r="Q2978" s="19"/>
      <c r="R2978" s="19"/>
      <c r="S2978" s="19"/>
      <c r="T2978" s="19"/>
      <c r="U2978" s="25">
        <v>1927.4630000000002</v>
      </c>
      <c r="V2978" s="18">
        <v>240.93287500000002</v>
      </c>
      <c r="W2978" s="39">
        <v>1.1419664752829668E-4</v>
      </c>
      <c r="X2978" s="35">
        <v>283.69634644545835</v>
      </c>
      <c r="Y2978" s="35"/>
      <c r="Z2978" s="49">
        <v>0</v>
      </c>
      <c r="AC2978" t="s">
        <v>294</v>
      </c>
      <c r="AD2978" t="s">
        <v>295</v>
      </c>
      <c r="AE2978" t="s">
        <v>277</v>
      </c>
    </row>
    <row r="2979" spans="1:31" outlineLevel="1" x14ac:dyDescent="0.35">
      <c r="A2979" s="6" t="s">
        <v>398</v>
      </c>
      <c r="B2979" s="7" t="s">
        <v>562</v>
      </c>
      <c r="C2979" s="7" t="s">
        <v>277</v>
      </c>
      <c r="D2979" s="7" t="s">
        <v>294</v>
      </c>
      <c r="E2979" s="7" t="s">
        <v>295</v>
      </c>
      <c r="F2979" s="7" t="s">
        <v>563</v>
      </c>
      <c r="G2979" s="8">
        <v>5132186</v>
      </c>
      <c r="H2979" s="16" t="s">
        <v>1759</v>
      </c>
      <c r="I2979" s="18">
        <v>838.12300000000005</v>
      </c>
      <c r="J2979" s="19">
        <v>0</v>
      </c>
      <c r="K2979" s="19">
        <v>1139.482</v>
      </c>
      <c r="L2979" s="19">
        <v>0</v>
      </c>
      <c r="M2979" s="19">
        <v>539.65499999999997</v>
      </c>
      <c r="N2979" s="19">
        <v>0</v>
      </c>
      <c r="O2979" s="19">
        <v>662.55399999999997</v>
      </c>
      <c r="P2979" s="19">
        <v>715.39200000000005</v>
      </c>
      <c r="Q2979" s="19"/>
      <c r="R2979" s="19"/>
      <c r="S2979" s="19"/>
      <c r="T2979" s="19"/>
      <c r="U2979" s="25">
        <v>3895.2060000000001</v>
      </c>
      <c r="V2979" s="18">
        <v>486.90075000000002</v>
      </c>
      <c r="W2979" s="39">
        <v>2.3077976938187987E-4</v>
      </c>
      <c r="X2979" s="35">
        <v>573.3213612154567</v>
      </c>
      <c r="Y2979" s="35"/>
      <c r="Z2979" s="49">
        <v>0</v>
      </c>
      <c r="AC2979" t="s">
        <v>294</v>
      </c>
      <c r="AD2979" t="s">
        <v>295</v>
      </c>
      <c r="AE2979" t="s">
        <v>277</v>
      </c>
    </row>
    <row r="2980" spans="1:31" outlineLevel="1" x14ac:dyDescent="0.35">
      <c r="A2980" s="6" t="s">
        <v>398</v>
      </c>
      <c r="B2980" s="7" t="s">
        <v>562</v>
      </c>
      <c r="C2980" s="7" t="s">
        <v>277</v>
      </c>
      <c r="D2980" s="7" t="s">
        <v>294</v>
      </c>
      <c r="E2980" s="7" t="s">
        <v>295</v>
      </c>
      <c r="F2980" s="7" t="s">
        <v>563</v>
      </c>
      <c r="G2980" s="8">
        <v>5335219</v>
      </c>
      <c r="H2980" s="16" t="s">
        <v>1760</v>
      </c>
      <c r="I2980" s="18">
        <v>1257.1849999999999</v>
      </c>
      <c r="J2980" s="19">
        <v>0</v>
      </c>
      <c r="K2980" s="19">
        <v>359.05700000000002</v>
      </c>
      <c r="L2980" s="19">
        <v>0</v>
      </c>
      <c r="M2980" s="19">
        <v>484.09500000000003</v>
      </c>
      <c r="N2980" s="19">
        <v>303.49700000000001</v>
      </c>
      <c r="O2980" s="19">
        <v>359.05700000000002</v>
      </c>
      <c r="P2980" s="19">
        <v>238.464</v>
      </c>
      <c r="Q2980" s="19"/>
      <c r="R2980" s="19"/>
      <c r="S2980" s="19"/>
      <c r="T2980" s="19"/>
      <c r="U2980" s="25">
        <v>3001.3549999999996</v>
      </c>
      <c r="V2980" s="18">
        <v>375.16937499999995</v>
      </c>
      <c r="W2980" s="39">
        <v>1.7782166456232403E-4</v>
      </c>
      <c r="X2980" s="35">
        <v>441.75864744786719</v>
      </c>
      <c r="Y2980" s="35"/>
      <c r="Z2980" s="49">
        <v>0</v>
      </c>
      <c r="AC2980" t="s">
        <v>294</v>
      </c>
      <c r="AD2980" t="s">
        <v>295</v>
      </c>
      <c r="AE2980" t="s">
        <v>277</v>
      </c>
    </row>
    <row r="2981" spans="1:31" outlineLevel="1" x14ac:dyDescent="0.35">
      <c r="A2981" s="6" t="s">
        <v>398</v>
      </c>
      <c r="B2981" s="7" t="s">
        <v>562</v>
      </c>
      <c r="C2981" s="7" t="s">
        <v>277</v>
      </c>
      <c r="D2981" s="7" t="s">
        <v>294</v>
      </c>
      <c r="E2981" s="7" t="s">
        <v>295</v>
      </c>
      <c r="F2981" s="7" t="s">
        <v>563</v>
      </c>
      <c r="G2981" s="8">
        <v>5273362</v>
      </c>
      <c r="H2981" s="16" t="s">
        <v>1761</v>
      </c>
      <c r="I2981" s="18">
        <v>419.06200000000001</v>
      </c>
      <c r="J2981" s="19">
        <v>0</v>
      </c>
      <c r="K2981" s="19">
        <v>487.762</v>
      </c>
      <c r="L2981" s="19">
        <v>0</v>
      </c>
      <c r="M2981" s="19">
        <v>0</v>
      </c>
      <c r="N2981" s="19">
        <v>0</v>
      </c>
      <c r="O2981" s="19">
        <v>0</v>
      </c>
      <c r="P2981" s="19">
        <v>359.05700000000002</v>
      </c>
      <c r="Q2981" s="19"/>
      <c r="R2981" s="19"/>
      <c r="S2981" s="19"/>
      <c r="T2981" s="19"/>
      <c r="U2981" s="25">
        <v>1265.8810000000001</v>
      </c>
      <c r="V2981" s="18">
        <v>158.23512500000001</v>
      </c>
      <c r="W2981" s="39">
        <v>7.4999813936645071E-5</v>
      </c>
      <c r="X2981" s="35">
        <v>186.3204713837429</v>
      </c>
      <c r="Y2981" s="35"/>
      <c r="Z2981" s="49">
        <v>0</v>
      </c>
      <c r="AC2981" t="s">
        <v>294</v>
      </c>
      <c r="AD2981" t="s">
        <v>295</v>
      </c>
      <c r="AE2981" t="s">
        <v>277</v>
      </c>
    </row>
    <row r="2982" spans="1:31" outlineLevel="1" x14ac:dyDescent="0.35">
      <c r="A2982" s="6" t="s">
        <v>398</v>
      </c>
      <c r="B2982" s="7" t="s">
        <v>562</v>
      </c>
      <c r="C2982" s="7" t="s">
        <v>277</v>
      </c>
      <c r="D2982" s="7" t="s">
        <v>294</v>
      </c>
      <c r="E2982" s="7" t="s">
        <v>295</v>
      </c>
      <c r="F2982" s="7" t="s">
        <v>563</v>
      </c>
      <c r="G2982" s="8">
        <v>5124305</v>
      </c>
      <c r="H2982" s="16" t="s">
        <v>1762</v>
      </c>
      <c r="I2982" s="18">
        <v>657.52599999999995</v>
      </c>
      <c r="J2982" s="19">
        <v>0</v>
      </c>
      <c r="K2982" s="19">
        <v>0</v>
      </c>
      <c r="L2982" s="19">
        <v>0</v>
      </c>
      <c r="M2982" s="19">
        <v>0</v>
      </c>
      <c r="N2982" s="19">
        <v>838.12300000000005</v>
      </c>
      <c r="O2982" s="19">
        <v>0</v>
      </c>
      <c r="P2982" s="19">
        <v>359.05700000000002</v>
      </c>
      <c r="Q2982" s="19"/>
      <c r="R2982" s="19"/>
      <c r="S2982" s="19"/>
      <c r="T2982" s="19"/>
      <c r="U2982" s="25">
        <v>1854.7059999999999</v>
      </c>
      <c r="V2982" s="18">
        <v>231.83824999999999</v>
      </c>
      <c r="W2982" s="39">
        <v>1.0988600421933754E-4</v>
      </c>
      <c r="X2982" s="35">
        <v>272.98750530125363</v>
      </c>
      <c r="Y2982" s="35"/>
      <c r="Z2982" s="49">
        <v>0</v>
      </c>
      <c r="AC2982" t="s">
        <v>294</v>
      </c>
      <c r="AD2982" t="s">
        <v>295</v>
      </c>
      <c r="AE2982" t="s">
        <v>277</v>
      </c>
    </row>
    <row r="2983" spans="1:31" outlineLevel="1" x14ac:dyDescent="0.35">
      <c r="A2983" s="6" t="s">
        <v>398</v>
      </c>
      <c r="B2983" s="7" t="s">
        <v>562</v>
      </c>
      <c r="C2983" s="7" t="s">
        <v>277</v>
      </c>
      <c r="D2983" s="7" t="s">
        <v>294</v>
      </c>
      <c r="E2983" s="7" t="s">
        <v>295</v>
      </c>
      <c r="F2983" s="7" t="s">
        <v>563</v>
      </c>
      <c r="G2983" s="8">
        <v>5300462</v>
      </c>
      <c r="H2983" s="16" t="s">
        <v>1763</v>
      </c>
      <c r="I2983" s="18">
        <v>419.06200000000001</v>
      </c>
      <c r="J2983" s="19">
        <v>0</v>
      </c>
      <c r="K2983" s="19">
        <v>0</v>
      </c>
      <c r="L2983" s="19">
        <v>0</v>
      </c>
      <c r="M2983" s="19">
        <v>424.47899999999998</v>
      </c>
      <c r="N2983" s="19">
        <v>0</v>
      </c>
      <c r="O2983" s="19">
        <v>0</v>
      </c>
      <c r="P2983" s="19">
        <v>0</v>
      </c>
      <c r="Q2983" s="19"/>
      <c r="R2983" s="19"/>
      <c r="S2983" s="19"/>
      <c r="T2983" s="19"/>
      <c r="U2983" s="25">
        <v>843.54099999999994</v>
      </c>
      <c r="V2983" s="18">
        <v>105.44262499999999</v>
      </c>
      <c r="W2983" s="39">
        <v>4.9977381798076999E-5</v>
      </c>
      <c r="X2983" s="35">
        <v>124.15776581804597</v>
      </c>
      <c r="Y2983" s="35"/>
      <c r="Z2983" s="49">
        <v>0</v>
      </c>
      <c r="AC2983" t="s">
        <v>294</v>
      </c>
      <c r="AD2983" t="s">
        <v>295</v>
      </c>
      <c r="AE2983" t="s">
        <v>277</v>
      </c>
    </row>
    <row r="2984" spans="1:31" outlineLevel="1" x14ac:dyDescent="0.35">
      <c r="A2984" s="6" t="s">
        <v>398</v>
      </c>
      <c r="B2984" s="7" t="s">
        <v>562</v>
      </c>
      <c r="C2984" s="7" t="s">
        <v>277</v>
      </c>
      <c r="D2984" s="7" t="s">
        <v>294</v>
      </c>
      <c r="E2984" s="7" t="s">
        <v>295</v>
      </c>
      <c r="F2984" s="7" t="s">
        <v>563</v>
      </c>
      <c r="G2984" s="8">
        <v>5135114</v>
      </c>
      <c r="H2984" s="16" t="s">
        <v>1764</v>
      </c>
      <c r="I2984" s="18">
        <v>180.59800000000001</v>
      </c>
      <c r="J2984" s="19">
        <v>0</v>
      </c>
      <c r="K2984" s="19">
        <v>303.49700000000001</v>
      </c>
      <c r="L2984" s="19">
        <v>0</v>
      </c>
      <c r="M2984" s="19">
        <v>0</v>
      </c>
      <c r="N2984" s="19">
        <v>0</v>
      </c>
      <c r="O2984" s="19">
        <v>243.881</v>
      </c>
      <c r="P2984" s="19">
        <v>238.464</v>
      </c>
      <c r="Q2984" s="19"/>
      <c r="R2984" s="19"/>
      <c r="S2984" s="19"/>
      <c r="T2984" s="19"/>
      <c r="U2984" s="25">
        <v>966.44</v>
      </c>
      <c r="V2984" s="18">
        <v>120.80500000000001</v>
      </c>
      <c r="W2984" s="39">
        <v>5.7258794610971538E-5</v>
      </c>
      <c r="X2984" s="35">
        <v>142.24682759604141</v>
      </c>
      <c r="Y2984" s="35"/>
      <c r="Z2984" s="49">
        <v>0</v>
      </c>
      <c r="AC2984" t="s">
        <v>294</v>
      </c>
      <c r="AD2984" t="s">
        <v>295</v>
      </c>
      <c r="AE2984" t="s">
        <v>277</v>
      </c>
    </row>
    <row r="2985" spans="1:31" outlineLevel="1" x14ac:dyDescent="0.35">
      <c r="A2985" s="6" t="s">
        <v>398</v>
      </c>
      <c r="B2985" s="7" t="s">
        <v>562</v>
      </c>
      <c r="C2985" s="7" t="s">
        <v>277</v>
      </c>
      <c r="D2985" s="7" t="s">
        <v>294</v>
      </c>
      <c r="E2985" s="7" t="s">
        <v>295</v>
      </c>
      <c r="F2985" s="7" t="s">
        <v>563</v>
      </c>
      <c r="G2985" s="8">
        <v>5126981</v>
      </c>
      <c r="H2985" s="16" t="s">
        <v>1765</v>
      </c>
      <c r="I2985" s="18">
        <v>180.59800000000001</v>
      </c>
      <c r="J2985" s="19">
        <v>0</v>
      </c>
      <c r="K2985" s="19">
        <v>476.928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/>
      <c r="R2985" s="19"/>
      <c r="S2985" s="19"/>
      <c r="T2985" s="19"/>
      <c r="U2985" s="25">
        <v>657.52600000000007</v>
      </c>
      <c r="V2985" s="18">
        <v>82.190750000000008</v>
      </c>
      <c r="W2985" s="39">
        <v>3.8956527239532379E-5</v>
      </c>
      <c r="X2985" s="35">
        <v>96.778887009969296</v>
      </c>
      <c r="Y2985" s="35"/>
      <c r="Z2985" s="49">
        <v>0</v>
      </c>
      <c r="AC2985" t="s">
        <v>294</v>
      </c>
      <c r="AD2985" t="s">
        <v>295</v>
      </c>
      <c r="AE2985" t="s">
        <v>277</v>
      </c>
    </row>
    <row r="2986" spans="1:31" outlineLevel="1" x14ac:dyDescent="0.35">
      <c r="A2986" s="6" t="s">
        <v>398</v>
      </c>
      <c r="B2986" s="7" t="s">
        <v>562</v>
      </c>
      <c r="C2986" s="7" t="s">
        <v>277</v>
      </c>
      <c r="D2986" s="7" t="s">
        <v>294</v>
      </c>
      <c r="E2986" s="7" t="s">
        <v>295</v>
      </c>
      <c r="F2986" s="7" t="s">
        <v>563</v>
      </c>
      <c r="G2986" s="8">
        <v>5292727</v>
      </c>
      <c r="H2986" s="16" t="s">
        <v>1766</v>
      </c>
      <c r="I2986" s="18">
        <v>0</v>
      </c>
      <c r="J2986" s="19">
        <v>539.65499999999997</v>
      </c>
      <c r="K2986" s="19">
        <v>581.64499999999998</v>
      </c>
      <c r="L2986" s="19">
        <v>0</v>
      </c>
      <c r="M2986" s="19">
        <v>0</v>
      </c>
      <c r="N2986" s="19">
        <v>0</v>
      </c>
      <c r="O2986" s="19">
        <v>0</v>
      </c>
      <c r="P2986" s="19">
        <v>0</v>
      </c>
      <c r="Q2986" s="19"/>
      <c r="R2986" s="19"/>
      <c r="S2986" s="19"/>
      <c r="T2986" s="19"/>
      <c r="U2986" s="25">
        <v>1121.3</v>
      </c>
      <c r="V2986" s="18">
        <v>140.16249999999999</v>
      </c>
      <c r="W2986" s="39">
        <v>6.6433804889369624E-5</v>
      </c>
      <c r="X2986" s="35">
        <v>165.04011400960351</v>
      </c>
      <c r="Y2986" s="35"/>
      <c r="Z2986" s="49">
        <v>0</v>
      </c>
      <c r="AC2986" t="s">
        <v>294</v>
      </c>
      <c r="AD2986" t="s">
        <v>295</v>
      </c>
      <c r="AE2986" t="s">
        <v>277</v>
      </c>
    </row>
    <row r="2987" spans="1:31" outlineLevel="1" x14ac:dyDescent="0.35">
      <c r="A2987" s="6" t="s">
        <v>398</v>
      </c>
      <c r="B2987" s="7" t="s">
        <v>562</v>
      </c>
      <c r="C2987" s="7" t="s">
        <v>277</v>
      </c>
      <c r="D2987" s="7" t="s">
        <v>294</v>
      </c>
      <c r="E2987" s="7" t="s">
        <v>295</v>
      </c>
      <c r="F2987" s="7" t="s">
        <v>563</v>
      </c>
      <c r="G2987" s="8">
        <v>5277434</v>
      </c>
      <c r="H2987" s="16" t="s">
        <v>1767</v>
      </c>
      <c r="I2987" s="18">
        <v>0</v>
      </c>
      <c r="J2987" s="19">
        <v>359.05700000000002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/>
      <c r="R2987" s="19"/>
      <c r="S2987" s="19"/>
      <c r="T2987" s="19"/>
      <c r="U2987" s="25">
        <v>359.05700000000002</v>
      </c>
      <c r="V2987" s="18">
        <v>44.882125000000002</v>
      </c>
      <c r="W2987" s="39">
        <v>2.1273096122502801E-5</v>
      </c>
      <c r="X2987" s="35">
        <v>52.848308406266128</v>
      </c>
      <c r="Y2987" s="35"/>
      <c r="Z2987" s="49">
        <v>0</v>
      </c>
      <c r="AC2987" t="s">
        <v>294</v>
      </c>
      <c r="AD2987" t="s">
        <v>295</v>
      </c>
      <c r="AE2987" t="s">
        <v>277</v>
      </c>
    </row>
    <row r="2988" spans="1:31" outlineLevel="1" x14ac:dyDescent="0.35">
      <c r="A2988" s="6" t="s">
        <v>398</v>
      </c>
      <c r="B2988" s="7" t="s">
        <v>562</v>
      </c>
      <c r="C2988" s="7" t="s">
        <v>277</v>
      </c>
      <c r="D2988" s="7" t="s">
        <v>294</v>
      </c>
      <c r="E2988" s="7" t="s">
        <v>295</v>
      </c>
      <c r="F2988" s="7" t="s">
        <v>563</v>
      </c>
      <c r="G2988" s="8">
        <v>5273850</v>
      </c>
      <c r="H2988" s="16" t="s">
        <v>1768</v>
      </c>
      <c r="I2988" s="18">
        <v>0</v>
      </c>
      <c r="J2988" s="19">
        <v>476.928</v>
      </c>
      <c r="K2988" s="19">
        <v>1796.9939999999999</v>
      </c>
      <c r="L2988" s="19">
        <v>0</v>
      </c>
      <c r="M2988" s="19">
        <v>180.59800000000001</v>
      </c>
      <c r="N2988" s="19">
        <v>303.49700000000001</v>
      </c>
      <c r="O2988" s="19">
        <v>0</v>
      </c>
      <c r="P2988" s="19">
        <v>359.05700000000002</v>
      </c>
      <c r="Q2988" s="19"/>
      <c r="R2988" s="19"/>
      <c r="S2988" s="19"/>
      <c r="T2988" s="19"/>
      <c r="U2988" s="25">
        <v>3117.0739999999996</v>
      </c>
      <c r="V2988" s="18">
        <v>389.63424999999995</v>
      </c>
      <c r="W2988" s="39">
        <v>1.8467768299449471E-4</v>
      </c>
      <c r="X2988" s="35">
        <v>458.79091085023708</v>
      </c>
      <c r="Y2988" s="35"/>
      <c r="Z2988" s="49">
        <v>0</v>
      </c>
      <c r="AC2988" t="s">
        <v>294</v>
      </c>
      <c r="AD2988" t="s">
        <v>295</v>
      </c>
      <c r="AE2988" t="s">
        <v>277</v>
      </c>
    </row>
    <row r="2989" spans="1:31" outlineLevel="1" x14ac:dyDescent="0.35">
      <c r="A2989" s="6" t="s">
        <v>398</v>
      </c>
      <c r="B2989" s="7" t="s">
        <v>562</v>
      </c>
      <c r="C2989" s="7" t="s">
        <v>277</v>
      </c>
      <c r="D2989" s="7" t="s">
        <v>294</v>
      </c>
      <c r="E2989" s="7" t="s">
        <v>295</v>
      </c>
      <c r="F2989" s="7" t="s">
        <v>563</v>
      </c>
      <c r="G2989" s="8">
        <v>5129926</v>
      </c>
      <c r="H2989" s="16" t="s">
        <v>1769</v>
      </c>
      <c r="I2989" s="18">
        <v>0</v>
      </c>
      <c r="J2989" s="19">
        <v>476.928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778.11900000000003</v>
      </c>
      <c r="Q2989" s="19"/>
      <c r="R2989" s="19"/>
      <c r="S2989" s="19"/>
      <c r="T2989" s="19"/>
      <c r="U2989" s="25">
        <v>1255.047</v>
      </c>
      <c r="V2989" s="18">
        <v>156.880875</v>
      </c>
      <c r="W2989" s="39">
        <v>7.4357930549352248E-5</v>
      </c>
      <c r="X2989" s="35">
        <v>184.72585389049394</v>
      </c>
      <c r="Y2989" s="35"/>
      <c r="Z2989" s="49">
        <v>0</v>
      </c>
      <c r="AC2989" t="s">
        <v>294</v>
      </c>
      <c r="AD2989" t="s">
        <v>295</v>
      </c>
      <c r="AE2989" t="s">
        <v>277</v>
      </c>
    </row>
    <row r="2990" spans="1:31" outlineLevel="1" x14ac:dyDescent="0.35">
      <c r="A2990" s="6" t="s">
        <v>398</v>
      </c>
      <c r="B2990" s="7" t="s">
        <v>562</v>
      </c>
      <c r="C2990" s="7" t="s">
        <v>277</v>
      </c>
      <c r="D2990" s="7" t="s">
        <v>294</v>
      </c>
      <c r="E2990" s="7" t="s">
        <v>295</v>
      </c>
      <c r="F2990" s="7" t="s">
        <v>563</v>
      </c>
      <c r="G2990" s="8">
        <v>5130489</v>
      </c>
      <c r="H2990" s="16" t="s">
        <v>1770</v>
      </c>
      <c r="I2990" s="18">
        <v>0</v>
      </c>
      <c r="J2990" s="19">
        <v>0</v>
      </c>
      <c r="K2990" s="19">
        <v>1163.29</v>
      </c>
      <c r="L2990" s="19">
        <v>0</v>
      </c>
      <c r="M2990" s="19">
        <v>0</v>
      </c>
      <c r="N2990" s="19">
        <v>0</v>
      </c>
      <c r="O2990" s="19">
        <v>359.05700000000002</v>
      </c>
      <c r="P2990" s="19">
        <v>541.79300000000001</v>
      </c>
      <c r="Q2990" s="19"/>
      <c r="R2990" s="19"/>
      <c r="S2990" s="19"/>
      <c r="T2990" s="19"/>
      <c r="U2990" s="25">
        <v>2064.14</v>
      </c>
      <c r="V2990" s="18">
        <v>258.01749999999998</v>
      </c>
      <c r="W2990" s="39">
        <v>1.2229436727400643E-4</v>
      </c>
      <c r="X2990" s="35">
        <v>303.81334248798981</v>
      </c>
      <c r="Y2990" s="35"/>
      <c r="Z2990" s="49">
        <v>0</v>
      </c>
      <c r="AC2990" t="s">
        <v>294</v>
      </c>
      <c r="AD2990" t="s">
        <v>295</v>
      </c>
      <c r="AE2990" t="s">
        <v>277</v>
      </c>
    </row>
    <row r="2991" spans="1:31" outlineLevel="1" x14ac:dyDescent="0.35">
      <c r="A2991" s="6" t="s">
        <v>398</v>
      </c>
      <c r="B2991" s="7" t="s">
        <v>562</v>
      </c>
      <c r="C2991" s="7" t="s">
        <v>277</v>
      </c>
      <c r="D2991" s="7" t="s">
        <v>294</v>
      </c>
      <c r="E2991" s="7" t="s">
        <v>295</v>
      </c>
      <c r="F2991" s="7" t="s">
        <v>563</v>
      </c>
      <c r="G2991" s="8">
        <v>5273988</v>
      </c>
      <c r="H2991" s="16" t="s">
        <v>1771</v>
      </c>
      <c r="I2991" s="18">
        <v>0</v>
      </c>
      <c r="J2991" s="19">
        <v>0</v>
      </c>
      <c r="K2991" s="19">
        <v>581.64499999999998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/>
      <c r="R2991" s="19"/>
      <c r="S2991" s="19"/>
      <c r="T2991" s="19"/>
      <c r="U2991" s="25">
        <v>581.64499999999998</v>
      </c>
      <c r="V2991" s="18">
        <v>72.705624999999998</v>
      </c>
      <c r="W2991" s="39">
        <v>3.4460795901968604E-5</v>
      </c>
      <c r="X2991" s="35">
        <v>85.61023554188516</v>
      </c>
      <c r="Y2991" s="35"/>
      <c r="Z2991" s="49">
        <v>0</v>
      </c>
      <c r="AC2991" t="s">
        <v>294</v>
      </c>
      <c r="AD2991" t="s">
        <v>295</v>
      </c>
      <c r="AE2991" t="s">
        <v>277</v>
      </c>
    </row>
    <row r="2992" spans="1:31" outlineLevel="1" x14ac:dyDescent="0.35">
      <c r="A2992" s="6" t="s">
        <v>398</v>
      </c>
      <c r="B2992" s="7" t="s">
        <v>562</v>
      </c>
      <c r="C2992" s="7" t="s">
        <v>277</v>
      </c>
      <c r="D2992" s="7" t="s">
        <v>294</v>
      </c>
      <c r="E2992" s="7" t="s">
        <v>295</v>
      </c>
      <c r="F2992" s="7" t="s">
        <v>563</v>
      </c>
      <c r="G2992" s="8">
        <v>5135903</v>
      </c>
      <c r="H2992" s="16" t="s">
        <v>1772</v>
      </c>
      <c r="I2992" s="18">
        <v>0</v>
      </c>
      <c r="J2992" s="19">
        <v>0</v>
      </c>
      <c r="K2992" s="19">
        <v>1377.9459999999999</v>
      </c>
      <c r="L2992" s="19">
        <v>0</v>
      </c>
      <c r="M2992" s="19">
        <v>303.49700000000001</v>
      </c>
      <c r="N2992" s="19">
        <v>0</v>
      </c>
      <c r="O2992" s="19">
        <v>303.49700000000001</v>
      </c>
      <c r="P2992" s="19">
        <v>1195.0419999999999</v>
      </c>
      <c r="Q2992" s="19"/>
      <c r="R2992" s="19"/>
      <c r="S2992" s="19"/>
      <c r="T2992" s="19"/>
      <c r="U2992" s="25">
        <v>3179.982</v>
      </c>
      <c r="V2992" s="18">
        <v>397.49775</v>
      </c>
      <c r="W2992" s="39">
        <v>1.8840480133747205E-4</v>
      </c>
      <c r="X2992" s="35">
        <v>468.050113108434</v>
      </c>
      <c r="Y2992" s="35"/>
      <c r="Z2992" s="49">
        <v>0</v>
      </c>
      <c r="AC2992" t="s">
        <v>294</v>
      </c>
      <c r="AD2992" t="s">
        <v>295</v>
      </c>
      <c r="AE2992" t="s">
        <v>277</v>
      </c>
    </row>
    <row r="2993" spans="1:31" outlineLevel="1" x14ac:dyDescent="0.35">
      <c r="A2993" s="6" t="s">
        <v>398</v>
      </c>
      <c r="B2993" s="7" t="s">
        <v>562</v>
      </c>
      <c r="C2993" s="7" t="s">
        <v>277</v>
      </c>
      <c r="D2993" s="7" t="s">
        <v>294</v>
      </c>
      <c r="E2993" s="7" t="s">
        <v>295</v>
      </c>
      <c r="F2993" s="7" t="s">
        <v>563</v>
      </c>
      <c r="G2993" s="8">
        <v>5272266</v>
      </c>
      <c r="H2993" s="16" t="s">
        <v>1773</v>
      </c>
      <c r="I2993" s="18">
        <v>0</v>
      </c>
      <c r="J2993" s="19">
        <v>0</v>
      </c>
      <c r="K2993" s="19">
        <v>1268.1884399999999</v>
      </c>
      <c r="L2993" s="19">
        <v>0</v>
      </c>
      <c r="M2993" s="19">
        <v>0</v>
      </c>
      <c r="N2993" s="19">
        <v>0</v>
      </c>
      <c r="O2993" s="19">
        <v>0</v>
      </c>
      <c r="P2993" s="19">
        <v>238.46439999999998</v>
      </c>
      <c r="Q2993" s="19"/>
      <c r="R2993" s="19"/>
      <c r="S2993" s="19"/>
      <c r="T2993" s="19"/>
      <c r="U2993" s="25">
        <v>1506.65284</v>
      </c>
      <c r="V2993" s="18">
        <v>188.331605</v>
      </c>
      <c r="W2993" s="39">
        <v>8.9264854016386897E-5</v>
      </c>
      <c r="X2993" s="35">
        <v>221.7588125269713</v>
      </c>
      <c r="Y2993" s="35"/>
      <c r="Z2993" s="49">
        <v>0</v>
      </c>
      <c r="AC2993" t="s">
        <v>294</v>
      </c>
      <c r="AD2993" t="s">
        <v>295</v>
      </c>
      <c r="AE2993" t="s">
        <v>277</v>
      </c>
    </row>
    <row r="2994" spans="1:31" outlineLevel="1" x14ac:dyDescent="0.35">
      <c r="A2994" s="6" t="s">
        <v>398</v>
      </c>
      <c r="B2994" s="7" t="s">
        <v>562</v>
      </c>
      <c r="C2994" s="7" t="s">
        <v>277</v>
      </c>
      <c r="D2994" s="7" t="s">
        <v>294</v>
      </c>
      <c r="E2994" s="7" t="s">
        <v>295</v>
      </c>
      <c r="F2994" s="7" t="s">
        <v>563</v>
      </c>
      <c r="G2994" s="8">
        <v>5133185</v>
      </c>
      <c r="H2994" s="16" t="s">
        <v>1774</v>
      </c>
      <c r="I2994" s="18">
        <v>0</v>
      </c>
      <c r="J2994" s="19">
        <v>0</v>
      </c>
      <c r="K2994" s="19">
        <v>238.464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/>
      <c r="R2994" s="19"/>
      <c r="S2994" s="19"/>
      <c r="T2994" s="19"/>
      <c r="U2994" s="25">
        <v>238.464</v>
      </c>
      <c r="V2994" s="18">
        <v>29.808</v>
      </c>
      <c r="W2994" s="39">
        <v>1.4128307187317076E-5</v>
      </c>
      <c r="X2994" s="35">
        <v>35.098658474258528</v>
      </c>
      <c r="Y2994" s="35"/>
      <c r="Z2994" s="49">
        <v>0</v>
      </c>
      <c r="AC2994" t="s">
        <v>294</v>
      </c>
      <c r="AD2994" t="s">
        <v>295</v>
      </c>
      <c r="AE2994" t="s">
        <v>277</v>
      </c>
    </row>
    <row r="2995" spans="1:31" outlineLevel="1" x14ac:dyDescent="0.35">
      <c r="A2995" s="6" t="s">
        <v>398</v>
      </c>
      <c r="B2995" s="7" t="s">
        <v>562</v>
      </c>
      <c r="C2995" s="7" t="s">
        <v>277</v>
      </c>
      <c r="D2995" s="7" t="s">
        <v>294</v>
      </c>
      <c r="E2995" s="7" t="s">
        <v>295</v>
      </c>
      <c r="F2995" s="7" t="s">
        <v>563</v>
      </c>
      <c r="G2995" s="8">
        <v>5122767</v>
      </c>
      <c r="H2995" s="16" t="s">
        <v>1775</v>
      </c>
      <c r="I2995" s="18">
        <v>0</v>
      </c>
      <c r="J2995" s="19">
        <v>0</v>
      </c>
      <c r="K2995" s="19">
        <v>482.34500000000003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/>
      <c r="R2995" s="19"/>
      <c r="S2995" s="19"/>
      <c r="T2995" s="19"/>
      <c r="U2995" s="25">
        <v>482.34500000000003</v>
      </c>
      <c r="V2995" s="18">
        <v>60.293125000000003</v>
      </c>
      <c r="W2995" s="39">
        <v>2.8577556068280561E-5</v>
      </c>
      <c r="X2995" s="35">
        <v>70.994625695141536</v>
      </c>
      <c r="Y2995" s="35"/>
      <c r="Z2995" s="49">
        <v>0</v>
      </c>
      <c r="AC2995" t="s">
        <v>294</v>
      </c>
      <c r="AD2995" t="s">
        <v>295</v>
      </c>
      <c r="AE2995" t="s">
        <v>277</v>
      </c>
    </row>
    <row r="2996" spans="1:31" outlineLevel="1" x14ac:dyDescent="0.35">
      <c r="A2996" s="6" t="s">
        <v>398</v>
      </c>
      <c r="B2996" s="7" t="s">
        <v>562</v>
      </c>
      <c r="C2996" s="7" t="s">
        <v>277</v>
      </c>
      <c r="D2996" s="7" t="s">
        <v>294</v>
      </c>
      <c r="E2996" s="7" t="s">
        <v>295</v>
      </c>
      <c r="F2996" s="7" t="s">
        <v>563</v>
      </c>
      <c r="G2996" s="8">
        <v>5331431</v>
      </c>
      <c r="H2996" s="16" t="s">
        <v>1776</v>
      </c>
      <c r="I2996" s="18">
        <v>0</v>
      </c>
      <c r="J2996" s="19">
        <v>0</v>
      </c>
      <c r="K2996" s="19">
        <v>662.55399999999997</v>
      </c>
      <c r="L2996" s="19">
        <v>0</v>
      </c>
      <c r="M2996" s="19">
        <v>359.05700000000002</v>
      </c>
      <c r="N2996" s="19">
        <v>0</v>
      </c>
      <c r="O2996" s="19">
        <v>0</v>
      </c>
      <c r="P2996" s="19">
        <v>238.464</v>
      </c>
      <c r="Q2996" s="19"/>
      <c r="R2996" s="19"/>
      <c r="S2996" s="19"/>
      <c r="T2996" s="19"/>
      <c r="U2996" s="25">
        <v>1260.075</v>
      </c>
      <c r="V2996" s="18">
        <v>157.50937500000001</v>
      </c>
      <c r="W2996" s="39">
        <v>7.4655825110115428E-5</v>
      </c>
      <c r="X2996" s="35">
        <v>185.46590712623842</v>
      </c>
      <c r="Y2996" s="35"/>
      <c r="Z2996" s="49">
        <v>0</v>
      </c>
      <c r="AC2996" t="s">
        <v>294</v>
      </c>
      <c r="AD2996" t="s">
        <v>295</v>
      </c>
      <c r="AE2996" t="s">
        <v>277</v>
      </c>
    </row>
    <row r="2997" spans="1:31" outlineLevel="1" x14ac:dyDescent="0.35">
      <c r="A2997" s="6" t="s">
        <v>398</v>
      </c>
      <c r="B2997" s="7" t="s">
        <v>562</v>
      </c>
      <c r="C2997" s="7" t="s">
        <v>277</v>
      </c>
      <c r="D2997" s="7" t="s">
        <v>294</v>
      </c>
      <c r="E2997" s="7" t="s">
        <v>295</v>
      </c>
      <c r="F2997" s="7" t="s">
        <v>563</v>
      </c>
      <c r="G2997" s="8">
        <v>5126815</v>
      </c>
      <c r="H2997" s="16" t="s">
        <v>1777</v>
      </c>
      <c r="I2997" s="18">
        <v>0</v>
      </c>
      <c r="J2997" s="19">
        <v>0</v>
      </c>
      <c r="K2997" s="19">
        <v>482.34500000000003</v>
      </c>
      <c r="L2997" s="19">
        <v>0</v>
      </c>
      <c r="M2997" s="19">
        <v>424.47899999999998</v>
      </c>
      <c r="N2997" s="19">
        <v>0</v>
      </c>
      <c r="O2997" s="19">
        <v>0</v>
      </c>
      <c r="P2997" s="19">
        <v>0</v>
      </c>
      <c r="Q2997" s="19"/>
      <c r="R2997" s="19"/>
      <c r="S2997" s="19"/>
      <c r="T2997" s="19"/>
      <c r="U2997" s="25">
        <v>906.82400000000007</v>
      </c>
      <c r="V2997" s="18">
        <v>113.35300000000001</v>
      </c>
      <c r="W2997" s="39">
        <v>5.3726717814142267E-5</v>
      </c>
      <c r="X2997" s="35">
        <v>133.47216297747678</v>
      </c>
      <c r="Y2997" s="35"/>
      <c r="Z2997" s="49">
        <v>0</v>
      </c>
      <c r="AC2997" t="s">
        <v>294</v>
      </c>
      <c r="AD2997" t="s">
        <v>295</v>
      </c>
      <c r="AE2997" t="s">
        <v>277</v>
      </c>
    </row>
    <row r="2998" spans="1:31" outlineLevel="1" x14ac:dyDescent="0.35">
      <c r="A2998" s="6" t="s">
        <v>398</v>
      </c>
      <c r="B2998" s="7" t="s">
        <v>562</v>
      </c>
      <c r="C2998" s="7" t="s">
        <v>277</v>
      </c>
      <c r="D2998" s="7" t="s">
        <v>294</v>
      </c>
      <c r="E2998" s="7" t="s">
        <v>295</v>
      </c>
      <c r="F2998" s="7" t="s">
        <v>563</v>
      </c>
      <c r="G2998" s="8">
        <v>5279449</v>
      </c>
      <c r="H2998" s="16" t="s">
        <v>1778</v>
      </c>
      <c r="I2998" s="18">
        <v>0</v>
      </c>
      <c r="J2998" s="19">
        <v>0</v>
      </c>
      <c r="K2998" s="19">
        <v>835.98500000000001</v>
      </c>
      <c r="L2998" s="19">
        <v>180.59800000000001</v>
      </c>
      <c r="M2998" s="19">
        <v>0</v>
      </c>
      <c r="N2998" s="19">
        <v>0</v>
      </c>
      <c r="O2998" s="19">
        <v>0</v>
      </c>
      <c r="P2998" s="19">
        <v>0</v>
      </c>
      <c r="Q2998" s="19"/>
      <c r="R2998" s="19"/>
      <c r="S2998" s="19"/>
      <c r="T2998" s="19"/>
      <c r="U2998" s="25">
        <v>1016.5830000000001</v>
      </c>
      <c r="V2998" s="18">
        <v>127.07287500000001</v>
      </c>
      <c r="W2998" s="39">
        <v>6.0229623362035183E-5</v>
      </c>
      <c r="X2998" s="35">
        <v>149.62719541623542</v>
      </c>
      <c r="Y2998" s="35"/>
      <c r="Z2998" s="49">
        <v>0</v>
      </c>
      <c r="AC2998" t="s">
        <v>294</v>
      </c>
      <c r="AD2998" t="s">
        <v>295</v>
      </c>
      <c r="AE2998" t="s">
        <v>277</v>
      </c>
    </row>
    <row r="2999" spans="1:31" outlineLevel="1" x14ac:dyDescent="0.35">
      <c r="A2999" s="6" t="s">
        <v>398</v>
      </c>
      <c r="B2999" s="7" t="s">
        <v>4613</v>
      </c>
      <c r="C2999" s="7" t="s">
        <v>277</v>
      </c>
      <c r="D2999" s="7" t="s">
        <v>294</v>
      </c>
      <c r="E2999" s="7" t="s">
        <v>295</v>
      </c>
      <c r="F2999" s="7" t="s">
        <v>563</v>
      </c>
      <c r="G2999" s="8">
        <v>5301001</v>
      </c>
      <c r="H2999" s="16" t="s">
        <v>1779</v>
      </c>
      <c r="I2999" s="18">
        <v>0</v>
      </c>
      <c r="J2999" s="19">
        <v>0</v>
      </c>
      <c r="K2999" s="19">
        <v>597.52099999999996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/>
      <c r="R2999" s="19"/>
      <c r="S2999" s="19"/>
      <c r="T2999" s="19"/>
      <c r="U2999" s="25">
        <v>597.52099999999996</v>
      </c>
      <c r="V2999" s="18">
        <v>74.690124999999995</v>
      </c>
      <c r="W2999" s="39">
        <v>3.5401403309819876E-5</v>
      </c>
      <c r="X2999" s="35">
        <v>87.946966880524656</v>
      </c>
      <c r="Y2999" s="35"/>
      <c r="Z2999" s="49">
        <v>0</v>
      </c>
      <c r="AC2999" t="s">
        <v>294</v>
      </c>
      <c r="AD2999" t="s">
        <v>295</v>
      </c>
      <c r="AE2999" t="s">
        <v>277</v>
      </c>
    </row>
    <row r="3000" spans="1:31" outlineLevel="1" x14ac:dyDescent="0.35">
      <c r="A3000" s="6" t="s">
        <v>398</v>
      </c>
      <c r="B3000" s="7" t="s">
        <v>562</v>
      </c>
      <c r="C3000" s="7" t="s">
        <v>277</v>
      </c>
      <c r="D3000" s="7" t="s">
        <v>294</v>
      </c>
      <c r="E3000" s="7" t="s">
        <v>295</v>
      </c>
      <c r="F3000" s="7" t="s">
        <v>563</v>
      </c>
      <c r="G3000" s="8">
        <v>5295696</v>
      </c>
      <c r="H3000" s="16" t="s">
        <v>1780</v>
      </c>
      <c r="I3000" s="18">
        <v>1197.18</v>
      </c>
      <c r="J3000" s="19">
        <v>0</v>
      </c>
      <c r="K3000" s="19">
        <v>2413.087</v>
      </c>
      <c r="L3000" s="19">
        <v>60.198999999999998</v>
      </c>
      <c r="M3000" s="19">
        <v>838.12300000000005</v>
      </c>
      <c r="N3000" s="19">
        <v>303.49700000000001</v>
      </c>
      <c r="O3000" s="19">
        <v>1442.979</v>
      </c>
      <c r="P3000" s="19">
        <v>722.55899999999997</v>
      </c>
      <c r="Q3000" s="19"/>
      <c r="R3000" s="19"/>
      <c r="S3000" s="19"/>
      <c r="T3000" s="19"/>
      <c r="U3000" s="25">
        <v>6977.6240000000007</v>
      </c>
      <c r="V3000" s="18">
        <v>872.20300000000009</v>
      </c>
      <c r="W3000" s="39">
        <v>4.1340418390027904E-4</v>
      </c>
      <c r="X3000" s="35">
        <v>1027.0113800732595</v>
      </c>
      <c r="Y3000" s="35"/>
      <c r="Z3000" s="49">
        <v>0</v>
      </c>
      <c r="AC3000" t="s">
        <v>294</v>
      </c>
      <c r="AD3000" t="s">
        <v>295</v>
      </c>
      <c r="AE3000" t="s">
        <v>277</v>
      </c>
    </row>
    <row r="3001" spans="1:31" outlineLevel="1" x14ac:dyDescent="0.35">
      <c r="A3001" s="6" t="s">
        <v>398</v>
      </c>
      <c r="B3001" s="7" t="s">
        <v>562</v>
      </c>
      <c r="C3001" s="7" t="s">
        <v>277</v>
      </c>
      <c r="D3001" s="7" t="s">
        <v>294</v>
      </c>
      <c r="E3001" s="7" t="s">
        <v>295</v>
      </c>
      <c r="F3001" s="7" t="s">
        <v>563</v>
      </c>
      <c r="G3001" s="8">
        <v>5292059</v>
      </c>
      <c r="H3001" s="16" t="s">
        <v>1781</v>
      </c>
      <c r="I3001" s="18">
        <v>1197.18</v>
      </c>
      <c r="J3001" s="19">
        <v>0</v>
      </c>
      <c r="K3001" s="19">
        <v>780.42499999999995</v>
      </c>
      <c r="L3001" s="19">
        <v>662.55399999999997</v>
      </c>
      <c r="M3001" s="19">
        <v>0</v>
      </c>
      <c r="N3001" s="19">
        <v>606.99400000000003</v>
      </c>
      <c r="O3001" s="19">
        <v>597.52099999999996</v>
      </c>
      <c r="P3001" s="19">
        <v>1264.52</v>
      </c>
      <c r="Q3001" s="19"/>
      <c r="R3001" s="19"/>
      <c r="S3001" s="19"/>
      <c r="T3001" s="19"/>
      <c r="U3001" s="25">
        <v>5109.1939999999995</v>
      </c>
      <c r="V3001" s="18">
        <v>638.64924999999994</v>
      </c>
      <c r="W3001" s="39">
        <v>3.0270507209305083E-4</v>
      </c>
      <c r="X3001" s="35">
        <v>752.0038885732472</v>
      </c>
      <c r="Y3001" s="35"/>
      <c r="Z3001" s="49">
        <v>0</v>
      </c>
      <c r="AC3001" t="s">
        <v>294</v>
      </c>
      <c r="AD3001" t="s">
        <v>295</v>
      </c>
      <c r="AE3001" t="s">
        <v>277</v>
      </c>
    </row>
    <row r="3002" spans="1:31" outlineLevel="1" x14ac:dyDescent="0.35">
      <c r="A3002" s="6" t="s">
        <v>398</v>
      </c>
      <c r="B3002" s="7" t="s">
        <v>562</v>
      </c>
      <c r="C3002" s="7" t="s">
        <v>277</v>
      </c>
      <c r="D3002" s="7" t="s">
        <v>294</v>
      </c>
      <c r="E3002" s="7" t="s">
        <v>295</v>
      </c>
      <c r="F3002" s="7" t="s">
        <v>563</v>
      </c>
      <c r="G3002" s="8">
        <v>5123344</v>
      </c>
      <c r="H3002" s="16" t="s">
        <v>1782</v>
      </c>
      <c r="I3002" s="18">
        <v>778.11900000000003</v>
      </c>
      <c r="J3002" s="19">
        <v>0</v>
      </c>
      <c r="K3002" s="19">
        <v>1083.922</v>
      </c>
      <c r="L3002" s="19">
        <v>0</v>
      </c>
      <c r="M3002" s="19">
        <v>0</v>
      </c>
      <c r="N3002" s="19">
        <v>0</v>
      </c>
      <c r="O3002" s="19">
        <v>597.52099999999996</v>
      </c>
      <c r="P3002" s="19">
        <v>180.59800000000001</v>
      </c>
      <c r="Q3002" s="19"/>
      <c r="R3002" s="19"/>
      <c r="S3002" s="19"/>
      <c r="T3002" s="19"/>
      <c r="U3002" s="25">
        <v>2640.16</v>
      </c>
      <c r="V3002" s="18">
        <v>330.02</v>
      </c>
      <c r="W3002" s="39">
        <v>1.5642189807965585E-4</v>
      </c>
      <c r="X3002" s="35">
        <v>388.59565451136609</v>
      </c>
      <c r="Y3002" s="35"/>
      <c r="Z3002" s="49">
        <v>0</v>
      </c>
      <c r="AC3002" t="s">
        <v>294</v>
      </c>
      <c r="AD3002" t="s">
        <v>295</v>
      </c>
      <c r="AE3002" t="s">
        <v>277</v>
      </c>
    </row>
    <row r="3003" spans="1:31" outlineLevel="1" x14ac:dyDescent="0.35">
      <c r="A3003" s="6" t="s">
        <v>398</v>
      </c>
      <c r="B3003" s="7" t="s">
        <v>562</v>
      </c>
      <c r="C3003" s="7" t="s">
        <v>277</v>
      </c>
      <c r="D3003" s="7" t="s">
        <v>294</v>
      </c>
      <c r="E3003" s="7" t="s">
        <v>295</v>
      </c>
      <c r="F3003" s="7" t="s">
        <v>563</v>
      </c>
      <c r="G3003" s="8">
        <v>5132698</v>
      </c>
      <c r="H3003" s="16" t="s">
        <v>1783</v>
      </c>
      <c r="I3003" s="18">
        <v>1197.18</v>
      </c>
      <c r="J3003" s="19">
        <v>0</v>
      </c>
      <c r="K3003" s="19">
        <v>1150.316</v>
      </c>
      <c r="L3003" s="19">
        <v>1083.922</v>
      </c>
      <c r="M3003" s="19">
        <v>539.65499999999997</v>
      </c>
      <c r="N3003" s="19">
        <v>0</v>
      </c>
      <c r="O3003" s="19">
        <v>901.01800000000003</v>
      </c>
      <c r="P3003" s="19">
        <v>597.52099999999996</v>
      </c>
      <c r="Q3003" s="19"/>
      <c r="R3003" s="19"/>
      <c r="S3003" s="19"/>
      <c r="T3003" s="19"/>
      <c r="U3003" s="25">
        <v>5469.6120000000001</v>
      </c>
      <c r="V3003" s="18">
        <v>683.70150000000001</v>
      </c>
      <c r="W3003" s="39">
        <v>3.2405880355708085E-4</v>
      </c>
      <c r="X3003" s="35">
        <v>805.05251767439177</v>
      </c>
      <c r="Y3003" s="35"/>
      <c r="Z3003" s="49">
        <v>0</v>
      </c>
      <c r="AC3003" t="s">
        <v>294</v>
      </c>
      <c r="AD3003" t="s">
        <v>295</v>
      </c>
      <c r="AE3003" t="s">
        <v>277</v>
      </c>
    </row>
    <row r="3004" spans="1:31" outlineLevel="1" x14ac:dyDescent="0.35">
      <c r="A3004" s="6" t="s">
        <v>398</v>
      </c>
      <c r="B3004" s="7" t="s">
        <v>562</v>
      </c>
      <c r="C3004" s="7" t="s">
        <v>277</v>
      </c>
      <c r="D3004" s="7" t="s">
        <v>294</v>
      </c>
      <c r="E3004" s="7" t="s">
        <v>295</v>
      </c>
      <c r="F3004" s="7" t="s">
        <v>563</v>
      </c>
      <c r="G3004" s="8">
        <v>5335077</v>
      </c>
      <c r="H3004" s="16" t="s">
        <v>1784</v>
      </c>
      <c r="I3004" s="18">
        <v>1016.583</v>
      </c>
      <c r="J3004" s="19">
        <v>0</v>
      </c>
      <c r="K3004" s="19">
        <v>547.37800000000004</v>
      </c>
      <c r="L3004" s="19">
        <v>597.52099999999996</v>
      </c>
      <c r="M3004" s="19">
        <v>541.79300000000001</v>
      </c>
      <c r="N3004" s="19">
        <v>303.49700000000001</v>
      </c>
      <c r="O3004" s="19">
        <v>597.52099999999996</v>
      </c>
      <c r="P3004" s="19">
        <v>0</v>
      </c>
      <c r="Q3004" s="19"/>
      <c r="R3004" s="19"/>
      <c r="S3004" s="19"/>
      <c r="T3004" s="19"/>
      <c r="U3004" s="25">
        <v>3604.2929999999997</v>
      </c>
      <c r="V3004" s="18">
        <v>450.53662499999996</v>
      </c>
      <c r="W3004" s="39">
        <v>2.1354400956579033E-4</v>
      </c>
      <c r="X3004" s="35">
        <v>530.50292307501638</v>
      </c>
      <c r="Y3004" s="35"/>
      <c r="Z3004" s="49">
        <v>0</v>
      </c>
      <c r="AC3004" t="s">
        <v>294</v>
      </c>
      <c r="AD3004" t="s">
        <v>295</v>
      </c>
      <c r="AE3004" t="s">
        <v>277</v>
      </c>
    </row>
    <row r="3005" spans="1:31" outlineLevel="1" x14ac:dyDescent="0.35">
      <c r="A3005" s="6" t="s">
        <v>398</v>
      </c>
      <c r="B3005" s="7" t="s">
        <v>562</v>
      </c>
      <c r="C3005" s="7" t="s">
        <v>277</v>
      </c>
      <c r="D3005" s="7" t="s">
        <v>294</v>
      </c>
      <c r="E3005" s="7" t="s">
        <v>295</v>
      </c>
      <c r="F3005" s="7" t="s">
        <v>563</v>
      </c>
      <c r="G3005" s="8">
        <v>5296550</v>
      </c>
      <c r="H3005" s="16" t="s">
        <v>1785</v>
      </c>
      <c r="I3005" s="18">
        <v>1000.707</v>
      </c>
      <c r="J3005" s="19">
        <v>597.52099999999996</v>
      </c>
      <c r="K3005" s="19">
        <v>547.37800000000004</v>
      </c>
      <c r="L3005" s="19">
        <v>0</v>
      </c>
      <c r="M3005" s="19">
        <v>303.49700000000001</v>
      </c>
      <c r="N3005" s="19">
        <v>0</v>
      </c>
      <c r="O3005" s="19">
        <v>597.52099999999996</v>
      </c>
      <c r="P3005" s="19">
        <v>238.464</v>
      </c>
      <c r="Q3005" s="19"/>
      <c r="R3005" s="19"/>
      <c r="S3005" s="19"/>
      <c r="T3005" s="19"/>
      <c r="U3005" s="25">
        <v>3285.0879999999997</v>
      </c>
      <c r="V3005" s="18">
        <v>410.63599999999997</v>
      </c>
      <c r="W3005" s="39">
        <v>1.9463202999768972E-4</v>
      </c>
      <c r="X3005" s="35">
        <v>483.52028721268204</v>
      </c>
      <c r="Y3005" s="35"/>
      <c r="Z3005" s="49">
        <v>0</v>
      </c>
      <c r="AC3005" t="s">
        <v>294</v>
      </c>
      <c r="AD3005" t="s">
        <v>295</v>
      </c>
      <c r="AE3005" t="s">
        <v>277</v>
      </c>
    </row>
    <row r="3006" spans="1:31" outlineLevel="1" x14ac:dyDescent="0.35">
      <c r="A3006" s="6" t="s">
        <v>398</v>
      </c>
      <c r="B3006" s="7" t="s">
        <v>562</v>
      </c>
      <c r="C3006" s="7" t="s">
        <v>277</v>
      </c>
      <c r="D3006" s="7" t="s">
        <v>294</v>
      </c>
      <c r="E3006" s="7" t="s">
        <v>295</v>
      </c>
      <c r="F3006" s="7" t="s">
        <v>563</v>
      </c>
      <c r="G3006" s="8">
        <v>5339118</v>
      </c>
      <c r="H3006" s="16" t="s">
        <v>1786</v>
      </c>
      <c r="I3006" s="18">
        <v>539.65499999999997</v>
      </c>
      <c r="J3006" s="19">
        <v>1074.4490000000001</v>
      </c>
      <c r="K3006" s="19">
        <v>1029.7239999999999</v>
      </c>
      <c r="L3006" s="19">
        <v>0</v>
      </c>
      <c r="M3006" s="19">
        <v>484.09500000000003</v>
      </c>
      <c r="N3006" s="19">
        <v>0</v>
      </c>
      <c r="O3006" s="19">
        <v>541.96100000000001</v>
      </c>
      <c r="P3006" s="19">
        <v>599.66</v>
      </c>
      <c r="Q3006" s="19"/>
      <c r="R3006" s="19"/>
      <c r="S3006" s="19"/>
      <c r="T3006" s="19"/>
      <c r="U3006" s="25">
        <v>4269.5439999999999</v>
      </c>
      <c r="V3006" s="18">
        <v>533.69299999999998</v>
      </c>
      <c r="W3006" s="39">
        <v>2.529582208709344E-4</v>
      </c>
      <c r="X3006" s="35">
        <v>628.41882505040451</v>
      </c>
      <c r="Y3006" s="35"/>
      <c r="Z3006" s="49">
        <v>0</v>
      </c>
      <c r="AC3006" t="s">
        <v>294</v>
      </c>
      <c r="AD3006" t="s">
        <v>295</v>
      </c>
      <c r="AE3006" t="s">
        <v>277</v>
      </c>
    </row>
    <row r="3007" spans="1:31" outlineLevel="1" x14ac:dyDescent="0.35">
      <c r="A3007" s="6" t="s">
        <v>398</v>
      </c>
      <c r="B3007" s="7" t="s">
        <v>562</v>
      </c>
      <c r="C3007" s="7" t="s">
        <v>277</v>
      </c>
      <c r="D3007" s="7" t="s">
        <v>294</v>
      </c>
      <c r="E3007" s="7" t="s">
        <v>295</v>
      </c>
      <c r="F3007" s="7" t="s">
        <v>563</v>
      </c>
      <c r="G3007" s="8">
        <v>5336962</v>
      </c>
      <c r="H3007" s="16" t="s">
        <v>1787</v>
      </c>
      <c r="I3007" s="18">
        <v>1016.583</v>
      </c>
      <c r="J3007" s="19">
        <v>0</v>
      </c>
      <c r="K3007" s="19">
        <v>303.49700000000001</v>
      </c>
      <c r="L3007" s="19">
        <v>0</v>
      </c>
      <c r="M3007" s="19">
        <v>303.49700000000001</v>
      </c>
      <c r="N3007" s="19">
        <v>0</v>
      </c>
      <c r="O3007" s="19">
        <v>541.96100000000001</v>
      </c>
      <c r="P3007" s="19">
        <v>539.65499999999997</v>
      </c>
      <c r="Q3007" s="19"/>
      <c r="R3007" s="19"/>
      <c r="S3007" s="19"/>
      <c r="T3007" s="19"/>
      <c r="U3007" s="25">
        <v>2705.1930000000002</v>
      </c>
      <c r="V3007" s="18">
        <v>338.14912500000003</v>
      </c>
      <c r="W3007" s="39">
        <v>1.6027491657013155E-4</v>
      </c>
      <c r="X3007" s="35">
        <v>398.16762787655529</v>
      </c>
      <c r="Y3007" s="35"/>
      <c r="Z3007" s="49">
        <v>0</v>
      </c>
      <c r="AC3007" t="s">
        <v>294</v>
      </c>
      <c r="AD3007" t="s">
        <v>295</v>
      </c>
      <c r="AE3007" t="s">
        <v>277</v>
      </c>
    </row>
    <row r="3008" spans="1:31" outlineLevel="1" x14ac:dyDescent="0.35">
      <c r="A3008" s="6" t="s">
        <v>398</v>
      </c>
      <c r="B3008" s="7" t="s">
        <v>562</v>
      </c>
      <c r="C3008" s="7" t="s">
        <v>277</v>
      </c>
      <c r="D3008" s="7" t="s">
        <v>294</v>
      </c>
      <c r="E3008" s="7" t="s">
        <v>295</v>
      </c>
      <c r="F3008" s="7" t="s">
        <v>563</v>
      </c>
      <c r="G3008" s="8">
        <v>5271191</v>
      </c>
      <c r="H3008" s="16" t="s">
        <v>1788</v>
      </c>
      <c r="I3008" s="18">
        <v>419.06200000000001</v>
      </c>
      <c r="J3008" s="19">
        <v>0</v>
      </c>
      <c r="K3008" s="19">
        <v>0</v>
      </c>
      <c r="L3008" s="19">
        <v>662.55399999999997</v>
      </c>
      <c r="M3008" s="19">
        <v>180.59800000000001</v>
      </c>
      <c r="N3008" s="19">
        <v>303.49700000000001</v>
      </c>
      <c r="O3008" s="19">
        <v>541.96100000000001</v>
      </c>
      <c r="P3008" s="19">
        <v>238.464</v>
      </c>
      <c r="Q3008" s="19"/>
      <c r="R3008" s="19"/>
      <c r="S3008" s="19"/>
      <c r="T3008" s="19"/>
      <c r="U3008" s="25">
        <v>2346.136</v>
      </c>
      <c r="V3008" s="18">
        <v>293.267</v>
      </c>
      <c r="W3008" s="39">
        <v>1.3900182044762873E-4</v>
      </c>
      <c r="X3008" s="35">
        <v>345.31931947028909</v>
      </c>
      <c r="Y3008" s="35"/>
      <c r="Z3008" s="49">
        <v>0</v>
      </c>
      <c r="AC3008" t="s">
        <v>294</v>
      </c>
      <c r="AD3008" t="s">
        <v>295</v>
      </c>
      <c r="AE3008" t="s">
        <v>277</v>
      </c>
    </row>
    <row r="3009" spans="1:31" outlineLevel="1" x14ac:dyDescent="0.35">
      <c r="A3009" s="6" t="s">
        <v>398</v>
      </c>
      <c r="B3009" s="7" t="s">
        <v>562</v>
      </c>
      <c r="C3009" s="7" t="s">
        <v>277</v>
      </c>
      <c r="D3009" s="7" t="s">
        <v>294</v>
      </c>
      <c r="E3009" s="7" t="s">
        <v>295</v>
      </c>
      <c r="F3009" s="7" t="s">
        <v>563</v>
      </c>
      <c r="G3009" s="8">
        <v>5274008</v>
      </c>
      <c r="H3009" s="16" t="s">
        <v>1789</v>
      </c>
      <c r="I3009" s="18">
        <v>0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359.05700000000002</v>
      </c>
      <c r="P3009" s="19">
        <v>597.52099999999996</v>
      </c>
      <c r="Q3009" s="19"/>
      <c r="R3009" s="19"/>
      <c r="S3009" s="19"/>
      <c r="T3009" s="19"/>
      <c r="U3009" s="25">
        <v>956.57799999999997</v>
      </c>
      <c r="V3009" s="18">
        <v>119.57225</v>
      </c>
      <c r="W3009" s="39">
        <v>5.6674499432322674E-5</v>
      </c>
      <c r="X3009" s="35">
        <v>140.79527528679077</v>
      </c>
      <c r="Y3009" s="35"/>
      <c r="Z3009" s="49">
        <v>0</v>
      </c>
      <c r="AC3009" t="s">
        <v>294</v>
      </c>
      <c r="AD3009" t="s">
        <v>295</v>
      </c>
      <c r="AE3009" t="s">
        <v>277</v>
      </c>
    </row>
    <row r="3010" spans="1:31" outlineLevel="1" x14ac:dyDescent="0.35">
      <c r="A3010" s="6" t="s">
        <v>398</v>
      </c>
      <c r="B3010" s="7" t="s">
        <v>562</v>
      </c>
      <c r="C3010" s="7" t="s">
        <v>277</v>
      </c>
      <c r="D3010" s="7" t="s">
        <v>294</v>
      </c>
      <c r="E3010" s="7" t="s">
        <v>295</v>
      </c>
      <c r="F3010" s="7" t="s">
        <v>563</v>
      </c>
      <c r="G3010" s="8">
        <v>5273078</v>
      </c>
      <c r="H3010" s="16" t="s">
        <v>1790</v>
      </c>
      <c r="I3010" s="18">
        <v>778.11900000000003</v>
      </c>
      <c r="J3010" s="19">
        <v>180.59800000000001</v>
      </c>
      <c r="K3010" s="19">
        <v>780.42499999999995</v>
      </c>
      <c r="L3010" s="19">
        <v>303.49700000000001</v>
      </c>
      <c r="M3010" s="19">
        <v>180.59800000000001</v>
      </c>
      <c r="N3010" s="19">
        <v>0</v>
      </c>
      <c r="O3010" s="19">
        <v>303.49700000000001</v>
      </c>
      <c r="P3010" s="19">
        <v>419.06200000000001</v>
      </c>
      <c r="Q3010" s="19"/>
      <c r="R3010" s="19"/>
      <c r="S3010" s="19"/>
      <c r="T3010" s="19"/>
      <c r="U3010" s="25">
        <v>2945.7959999999998</v>
      </c>
      <c r="V3010" s="18">
        <v>368.22449999999998</v>
      </c>
      <c r="W3010" s="39">
        <v>1.7452995336474225E-4</v>
      </c>
      <c r="X3010" s="35">
        <v>433.58111806745205</v>
      </c>
      <c r="Y3010" s="35"/>
      <c r="Z3010" s="49">
        <v>0</v>
      </c>
      <c r="AC3010" t="s">
        <v>294</v>
      </c>
      <c r="AD3010" t="s">
        <v>295</v>
      </c>
      <c r="AE3010" t="s">
        <v>277</v>
      </c>
    </row>
    <row r="3011" spans="1:31" outlineLevel="1" x14ac:dyDescent="0.35">
      <c r="A3011" s="6" t="s">
        <v>398</v>
      </c>
      <c r="B3011" s="7" t="s">
        <v>562</v>
      </c>
      <c r="C3011" s="7" t="s">
        <v>277</v>
      </c>
      <c r="D3011" s="7" t="s">
        <v>294</v>
      </c>
      <c r="E3011" s="7" t="s">
        <v>295</v>
      </c>
      <c r="F3011" s="7" t="s">
        <v>563</v>
      </c>
      <c r="G3011" s="8">
        <v>5133860</v>
      </c>
      <c r="H3011" s="16" t="s">
        <v>1791</v>
      </c>
      <c r="I3011" s="18">
        <v>3595.817</v>
      </c>
      <c r="J3011" s="19">
        <v>0</v>
      </c>
      <c r="K3011" s="19">
        <v>4309.9390000000003</v>
      </c>
      <c r="L3011" s="19">
        <v>1573.046</v>
      </c>
      <c r="M3011" s="19">
        <v>0</v>
      </c>
      <c r="N3011" s="19">
        <v>720.80899999999997</v>
      </c>
      <c r="O3011" s="19">
        <v>2051.723</v>
      </c>
      <c r="P3011" s="19">
        <v>602.93799999999999</v>
      </c>
      <c r="Q3011" s="19"/>
      <c r="R3011" s="19"/>
      <c r="S3011" s="19"/>
      <c r="T3011" s="19"/>
      <c r="U3011" s="25">
        <v>12854.271999999999</v>
      </c>
      <c r="V3011" s="18">
        <v>1606.7839999999999</v>
      </c>
      <c r="W3011" s="39">
        <v>7.6157870154542674E-4</v>
      </c>
      <c r="X3011" s="35">
        <v>1891.9740625973905</v>
      </c>
      <c r="Y3011" s="35"/>
      <c r="Z3011" s="49">
        <v>0</v>
      </c>
      <c r="AC3011" t="s">
        <v>294</v>
      </c>
      <c r="AD3011" t="s">
        <v>295</v>
      </c>
      <c r="AE3011" t="s">
        <v>277</v>
      </c>
    </row>
    <row r="3012" spans="1:31" outlineLevel="1" x14ac:dyDescent="0.35">
      <c r="A3012" s="6" t="s">
        <v>398</v>
      </c>
      <c r="B3012" s="7" t="s">
        <v>562</v>
      </c>
      <c r="C3012" s="7" t="s">
        <v>277</v>
      </c>
      <c r="D3012" s="7" t="s">
        <v>294</v>
      </c>
      <c r="E3012" s="7" t="s">
        <v>295</v>
      </c>
      <c r="F3012" s="7" t="s">
        <v>563</v>
      </c>
      <c r="G3012" s="8">
        <v>5277005</v>
      </c>
      <c r="H3012" s="16" t="s">
        <v>1792</v>
      </c>
      <c r="I3012" s="18">
        <v>882.83600000000001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/>
      <c r="R3012" s="19"/>
      <c r="S3012" s="19"/>
      <c r="T3012" s="19"/>
      <c r="U3012" s="25">
        <v>882.83600000000001</v>
      </c>
      <c r="V3012" s="18">
        <v>110.3545</v>
      </c>
      <c r="W3012" s="39">
        <v>5.2305497702052546E-5</v>
      </c>
      <c r="X3012" s="35">
        <v>129.94145553534497</v>
      </c>
      <c r="Y3012" s="35"/>
      <c r="Z3012" s="49">
        <v>0</v>
      </c>
      <c r="AC3012" t="s">
        <v>294</v>
      </c>
      <c r="AD3012" t="s">
        <v>295</v>
      </c>
      <c r="AE3012" t="s">
        <v>277</v>
      </c>
    </row>
    <row r="3013" spans="1:31" outlineLevel="1" x14ac:dyDescent="0.35">
      <c r="A3013" s="6" t="s">
        <v>398</v>
      </c>
      <c r="B3013" s="7" t="s">
        <v>562</v>
      </c>
      <c r="C3013" s="7" t="s">
        <v>277</v>
      </c>
      <c r="D3013" s="7" t="s">
        <v>294</v>
      </c>
      <c r="E3013" s="7" t="s">
        <v>295</v>
      </c>
      <c r="F3013" s="7" t="s">
        <v>563</v>
      </c>
      <c r="G3013" s="8">
        <v>5137091</v>
      </c>
      <c r="H3013" s="16" t="s">
        <v>1793</v>
      </c>
      <c r="I3013" s="18">
        <v>720.25199999999995</v>
      </c>
      <c r="J3013" s="19">
        <v>0</v>
      </c>
      <c r="K3013" s="19">
        <v>662.55399999999997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/>
      <c r="R3013" s="19"/>
      <c r="S3013" s="19"/>
      <c r="T3013" s="19"/>
      <c r="U3013" s="25">
        <v>1382.806</v>
      </c>
      <c r="V3013" s="18">
        <v>172.85075000000001</v>
      </c>
      <c r="W3013" s="39">
        <v>8.1927284405466561E-5</v>
      </c>
      <c r="X3013" s="35">
        <v>203.53024158848106</v>
      </c>
      <c r="Y3013" s="35"/>
      <c r="Z3013" s="49">
        <v>0</v>
      </c>
      <c r="AC3013" t="s">
        <v>294</v>
      </c>
      <c r="AD3013" t="s">
        <v>295</v>
      </c>
      <c r="AE3013" t="s">
        <v>277</v>
      </c>
    </row>
    <row r="3014" spans="1:31" outlineLevel="1" x14ac:dyDescent="0.35">
      <c r="A3014" s="6" t="s">
        <v>398</v>
      </c>
      <c r="B3014" s="7" t="s">
        <v>562</v>
      </c>
      <c r="C3014" s="7" t="s">
        <v>277</v>
      </c>
      <c r="D3014" s="7" t="s">
        <v>294</v>
      </c>
      <c r="E3014" s="7" t="s">
        <v>295</v>
      </c>
      <c r="F3014" s="7" t="s">
        <v>563</v>
      </c>
      <c r="G3014" s="8">
        <v>5132788</v>
      </c>
      <c r="H3014" s="16" t="s">
        <v>1794</v>
      </c>
      <c r="I3014" s="18">
        <v>1377.778</v>
      </c>
      <c r="J3014" s="19">
        <v>1081.616</v>
      </c>
      <c r="K3014" s="19">
        <v>7697.19</v>
      </c>
      <c r="L3014" s="19">
        <v>1202.597</v>
      </c>
      <c r="M3014" s="19">
        <v>1505.9259999999999</v>
      </c>
      <c r="N3014" s="19">
        <v>1495.817</v>
      </c>
      <c r="O3014" s="19">
        <v>3422.3339999999998</v>
      </c>
      <c r="P3014" s="19">
        <v>1083.7539999999999</v>
      </c>
      <c r="Q3014" s="19"/>
      <c r="R3014" s="19"/>
      <c r="S3014" s="19"/>
      <c r="T3014" s="19"/>
      <c r="U3014" s="25">
        <v>18867.011999999999</v>
      </c>
      <c r="V3014" s="18">
        <v>2358.3764999999999</v>
      </c>
      <c r="W3014" s="39">
        <v>1.1178162793662671E-3</v>
      </c>
      <c r="X3014" s="35">
        <v>2776.9676371181286</v>
      </c>
      <c r="Y3014" s="35"/>
      <c r="Z3014" s="49">
        <v>0</v>
      </c>
      <c r="AC3014" t="s">
        <v>294</v>
      </c>
      <c r="AD3014" t="s">
        <v>295</v>
      </c>
      <c r="AE3014" t="s">
        <v>277</v>
      </c>
    </row>
    <row r="3015" spans="1:31" outlineLevel="1" x14ac:dyDescent="0.35">
      <c r="A3015" s="6" t="s">
        <v>398</v>
      </c>
      <c r="B3015" s="7" t="s">
        <v>562</v>
      </c>
      <c r="C3015" s="7" t="s">
        <v>277</v>
      </c>
      <c r="D3015" s="7" t="s">
        <v>294</v>
      </c>
      <c r="E3015" s="7" t="s">
        <v>295</v>
      </c>
      <c r="F3015" s="7" t="s">
        <v>563</v>
      </c>
      <c r="G3015" s="8">
        <v>5132809</v>
      </c>
      <c r="H3015" s="16" t="s">
        <v>1795</v>
      </c>
      <c r="I3015" s="18">
        <v>778.11900000000003</v>
      </c>
      <c r="J3015" s="19">
        <v>238.464</v>
      </c>
      <c r="K3015" s="19">
        <v>1089.3389999999999</v>
      </c>
      <c r="L3015" s="19">
        <v>0</v>
      </c>
      <c r="M3015" s="19">
        <v>238.464</v>
      </c>
      <c r="N3015" s="19">
        <v>0</v>
      </c>
      <c r="O3015" s="19">
        <v>0</v>
      </c>
      <c r="P3015" s="19">
        <v>846.81899999999996</v>
      </c>
      <c r="Q3015" s="19"/>
      <c r="R3015" s="19"/>
      <c r="S3015" s="19"/>
      <c r="T3015" s="19"/>
      <c r="U3015" s="25">
        <v>3191.2049999999999</v>
      </c>
      <c r="V3015" s="18">
        <v>398.90062499999999</v>
      </c>
      <c r="W3015" s="39">
        <v>1.8906973185764807E-4</v>
      </c>
      <c r="X3015" s="35">
        <v>469.70198611256285</v>
      </c>
      <c r="Y3015" s="35"/>
      <c r="Z3015" s="49">
        <v>0</v>
      </c>
      <c r="AC3015" t="s">
        <v>294</v>
      </c>
      <c r="AD3015" t="s">
        <v>295</v>
      </c>
      <c r="AE3015" t="s">
        <v>277</v>
      </c>
    </row>
    <row r="3016" spans="1:31" outlineLevel="1" x14ac:dyDescent="0.35">
      <c r="A3016" s="6" t="s">
        <v>398</v>
      </c>
      <c r="B3016" s="7" t="s">
        <v>562</v>
      </c>
      <c r="C3016" s="7" t="s">
        <v>277</v>
      </c>
      <c r="D3016" s="7" t="s">
        <v>294</v>
      </c>
      <c r="E3016" s="7" t="s">
        <v>295</v>
      </c>
      <c r="F3016" s="7" t="s">
        <v>563</v>
      </c>
      <c r="G3016" s="8">
        <v>5277012</v>
      </c>
      <c r="H3016" s="16" t="s">
        <v>1796</v>
      </c>
      <c r="I3016" s="18">
        <v>882.83600000000001</v>
      </c>
      <c r="J3016" s="19">
        <v>0</v>
      </c>
      <c r="K3016" s="19">
        <v>238.464</v>
      </c>
      <c r="L3016" s="19">
        <v>0</v>
      </c>
      <c r="M3016" s="19">
        <v>0</v>
      </c>
      <c r="N3016" s="19">
        <v>0</v>
      </c>
      <c r="O3016" s="19">
        <v>419.06200000000001</v>
      </c>
      <c r="P3016" s="19">
        <v>419.06200000000001</v>
      </c>
      <c r="Q3016" s="19"/>
      <c r="R3016" s="19"/>
      <c r="S3016" s="19"/>
      <c r="T3016" s="19"/>
      <c r="U3016" s="25">
        <v>1959.424</v>
      </c>
      <c r="V3016" s="18">
        <v>244.928</v>
      </c>
      <c r="W3016" s="39">
        <v>1.1609024499380023E-4</v>
      </c>
      <c r="X3016" s="35">
        <v>288.40057108102502</v>
      </c>
      <c r="Y3016" s="35"/>
      <c r="Z3016" s="49">
        <v>0</v>
      </c>
      <c r="AC3016" t="s">
        <v>294</v>
      </c>
      <c r="AD3016" t="s">
        <v>295</v>
      </c>
      <c r="AE3016" t="s">
        <v>277</v>
      </c>
    </row>
    <row r="3017" spans="1:31" outlineLevel="1" x14ac:dyDescent="0.35">
      <c r="A3017" s="6" t="s">
        <v>398</v>
      </c>
      <c r="B3017" s="7" t="s">
        <v>562</v>
      </c>
      <c r="C3017" s="7" t="s">
        <v>277</v>
      </c>
      <c r="D3017" s="7" t="s">
        <v>294</v>
      </c>
      <c r="E3017" s="7" t="s">
        <v>295</v>
      </c>
      <c r="F3017" s="7" t="s">
        <v>563</v>
      </c>
      <c r="G3017" s="8">
        <v>5132771</v>
      </c>
      <c r="H3017" s="16" t="s">
        <v>1797</v>
      </c>
      <c r="I3017" s="18">
        <v>778.11900000000003</v>
      </c>
      <c r="J3017" s="19">
        <v>238.464</v>
      </c>
      <c r="K3017" s="19">
        <v>845.45799999999997</v>
      </c>
      <c r="L3017" s="19">
        <v>0</v>
      </c>
      <c r="M3017" s="19">
        <v>0</v>
      </c>
      <c r="N3017" s="19">
        <v>0</v>
      </c>
      <c r="O3017" s="19">
        <v>180.59800000000001</v>
      </c>
      <c r="P3017" s="19">
        <v>0</v>
      </c>
      <c r="Q3017" s="19"/>
      <c r="R3017" s="19"/>
      <c r="S3017" s="19"/>
      <c r="T3017" s="19"/>
      <c r="U3017" s="25">
        <v>2042.6390000000001</v>
      </c>
      <c r="V3017" s="18">
        <v>255.32987500000002</v>
      </c>
      <c r="W3017" s="39">
        <v>1.2102049476983599E-4</v>
      </c>
      <c r="X3017" s="35">
        <v>300.64868763084144</v>
      </c>
      <c r="Y3017" s="35"/>
      <c r="Z3017" s="49">
        <v>0</v>
      </c>
      <c r="AC3017" t="s">
        <v>294</v>
      </c>
      <c r="AD3017" t="s">
        <v>295</v>
      </c>
      <c r="AE3017" t="s">
        <v>277</v>
      </c>
    </row>
    <row r="3018" spans="1:31" outlineLevel="1" x14ac:dyDescent="0.35">
      <c r="A3018" s="6" t="s">
        <v>398</v>
      </c>
      <c r="B3018" s="7" t="s">
        <v>562</v>
      </c>
      <c r="C3018" s="7" t="s">
        <v>277</v>
      </c>
      <c r="D3018" s="7" t="s">
        <v>294</v>
      </c>
      <c r="E3018" s="7" t="s">
        <v>295</v>
      </c>
      <c r="F3018" s="7" t="s">
        <v>563</v>
      </c>
      <c r="G3018" s="8">
        <v>5274198</v>
      </c>
      <c r="H3018" s="16" t="s">
        <v>1798</v>
      </c>
      <c r="I3018" s="18">
        <v>1063.433</v>
      </c>
      <c r="J3018" s="19">
        <v>0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/>
      <c r="R3018" s="19"/>
      <c r="S3018" s="19"/>
      <c r="T3018" s="19"/>
      <c r="U3018" s="25">
        <v>1063.433</v>
      </c>
      <c r="V3018" s="18">
        <v>132.929125</v>
      </c>
      <c r="W3018" s="39">
        <v>6.3005351319822528E-5</v>
      </c>
      <c r="X3018" s="35">
        <v>156.5228784103939</v>
      </c>
      <c r="Y3018" s="35"/>
      <c r="Z3018" s="49">
        <v>0</v>
      </c>
      <c r="AC3018" t="s">
        <v>294</v>
      </c>
      <c r="AD3018" t="s">
        <v>295</v>
      </c>
      <c r="AE3018" t="s">
        <v>277</v>
      </c>
    </row>
    <row r="3019" spans="1:31" outlineLevel="1" x14ac:dyDescent="0.35">
      <c r="A3019" s="6" t="s">
        <v>398</v>
      </c>
      <c r="B3019" s="7" t="s">
        <v>562</v>
      </c>
      <c r="C3019" s="7" t="s">
        <v>277</v>
      </c>
      <c r="D3019" s="7" t="s">
        <v>294</v>
      </c>
      <c r="E3019" s="7" t="s">
        <v>295</v>
      </c>
      <c r="F3019" s="7" t="s">
        <v>563</v>
      </c>
      <c r="G3019" s="8">
        <v>5132816</v>
      </c>
      <c r="H3019" s="16" t="s">
        <v>1799</v>
      </c>
      <c r="I3019" s="18">
        <v>1197.18</v>
      </c>
      <c r="J3019" s="19">
        <v>0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19">
        <v>0</v>
      </c>
      <c r="Q3019" s="19"/>
      <c r="R3019" s="19"/>
      <c r="S3019" s="19"/>
      <c r="T3019" s="19"/>
      <c r="U3019" s="25">
        <v>1197.18</v>
      </c>
      <c r="V3019" s="18">
        <v>149.64750000000001</v>
      </c>
      <c r="W3019" s="39">
        <v>7.0929476979805165E-5</v>
      </c>
      <c r="X3019" s="35">
        <v>176.20861829128435</v>
      </c>
      <c r="Y3019" s="35"/>
      <c r="Z3019" s="49">
        <v>0</v>
      </c>
      <c r="AC3019" t="s">
        <v>294</v>
      </c>
      <c r="AD3019" t="s">
        <v>295</v>
      </c>
      <c r="AE3019" t="s">
        <v>277</v>
      </c>
    </row>
    <row r="3020" spans="1:31" outlineLevel="1" x14ac:dyDescent="0.35">
      <c r="A3020" s="6" t="s">
        <v>398</v>
      </c>
      <c r="B3020" s="7" t="s">
        <v>562</v>
      </c>
      <c r="C3020" s="7" t="s">
        <v>277</v>
      </c>
      <c r="D3020" s="7" t="s">
        <v>294</v>
      </c>
      <c r="E3020" s="7" t="s">
        <v>295</v>
      </c>
      <c r="F3020" s="7" t="s">
        <v>563</v>
      </c>
      <c r="G3020" s="8">
        <v>5274181</v>
      </c>
      <c r="H3020" s="16" t="s">
        <v>1800</v>
      </c>
      <c r="I3020" s="18">
        <v>702.23800000000006</v>
      </c>
      <c r="J3020" s="19">
        <v>0</v>
      </c>
      <c r="K3020" s="19">
        <v>0</v>
      </c>
      <c r="L3020" s="19">
        <v>238.464</v>
      </c>
      <c r="M3020" s="19">
        <v>343.18099999999998</v>
      </c>
      <c r="N3020" s="19">
        <v>953.85599999999999</v>
      </c>
      <c r="O3020" s="19">
        <v>2617.5320000000002</v>
      </c>
      <c r="P3020" s="19">
        <v>541.79300000000001</v>
      </c>
      <c r="Q3020" s="19"/>
      <c r="R3020" s="19"/>
      <c r="S3020" s="19"/>
      <c r="T3020" s="19"/>
      <c r="U3020" s="25">
        <v>5397.0640000000003</v>
      </c>
      <c r="V3020" s="18">
        <v>674.63300000000004</v>
      </c>
      <c r="W3020" s="39">
        <v>3.1976054289792279E-4</v>
      </c>
      <c r="X3020" s="35">
        <v>794.37443848847488</v>
      </c>
      <c r="Y3020" s="35"/>
      <c r="Z3020" s="49">
        <v>0</v>
      </c>
      <c r="AC3020" t="s">
        <v>294</v>
      </c>
      <c r="AD3020" t="s">
        <v>295</v>
      </c>
      <c r="AE3020" t="s">
        <v>277</v>
      </c>
    </row>
    <row r="3021" spans="1:31" outlineLevel="1" x14ac:dyDescent="0.35">
      <c r="A3021" s="6" t="s">
        <v>398</v>
      </c>
      <c r="B3021" s="7" t="s">
        <v>562</v>
      </c>
      <c r="C3021" s="7" t="s">
        <v>277</v>
      </c>
      <c r="D3021" s="7" t="s">
        <v>294</v>
      </c>
      <c r="E3021" s="7" t="s">
        <v>295</v>
      </c>
      <c r="F3021" s="7" t="s">
        <v>563</v>
      </c>
      <c r="G3021" s="8">
        <v>5132830</v>
      </c>
      <c r="H3021" s="16" t="s">
        <v>1801</v>
      </c>
      <c r="I3021" s="18">
        <v>778.11900000000003</v>
      </c>
      <c r="J3021" s="19">
        <v>0</v>
      </c>
      <c r="K3021" s="19">
        <v>664.69200000000001</v>
      </c>
      <c r="L3021" s="19">
        <v>0</v>
      </c>
      <c r="M3021" s="19">
        <v>359.05700000000002</v>
      </c>
      <c r="N3021" s="19">
        <v>0</v>
      </c>
      <c r="O3021" s="19">
        <v>0</v>
      </c>
      <c r="P3021" s="19">
        <v>238.464</v>
      </c>
      <c r="Q3021" s="19"/>
      <c r="R3021" s="19"/>
      <c r="S3021" s="19"/>
      <c r="T3021" s="19"/>
      <c r="U3021" s="25">
        <v>2040.3320000000001</v>
      </c>
      <c r="V3021" s="18">
        <v>255.04150000000001</v>
      </c>
      <c r="W3021" s="39">
        <v>1.2088381164499895E-4</v>
      </c>
      <c r="X3021" s="35">
        <v>300.30912859845034</v>
      </c>
      <c r="Y3021" s="35"/>
      <c r="Z3021" s="49">
        <v>0</v>
      </c>
      <c r="AC3021" t="s">
        <v>294</v>
      </c>
      <c r="AD3021" t="s">
        <v>295</v>
      </c>
      <c r="AE3021" t="s">
        <v>277</v>
      </c>
    </row>
    <row r="3022" spans="1:31" outlineLevel="1" x14ac:dyDescent="0.35">
      <c r="A3022" s="6" t="s">
        <v>398</v>
      </c>
      <c r="B3022" s="7" t="s">
        <v>562</v>
      </c>
      <c r="C3022" s="7" t="s">
        <v>277</v>
      </c>
      <c r="D3022" s="7" t="s">
        <v>294</v>
      </c>
      <c r="E3022" s="7" t="s">
        <v>295</v>
      </c>
      <c r="F3022" s="7" t="s">
        <v>563</v>
      </c>
      <c r="G3022" s="8">
        <v>5273940</v>
      </c>
      <c r="H3022" s="16" t="s">
        <v>1802</v>
      </c>
      <c r="I3022" s="18">
        <v>1016.583</v>
      </c>
      <c r="J3022" s="19">
        <v>1871.5150000000001</v>
      </c>
      <c r="K3022" s="19">
        <v>785.84199999999998</v>
      </c>
      <c r="L3022" s="19">
        <v>0</v>
      </c>
      <c r="M3022" s="19">
        <v>243.881</v>
      </c>
      <c r="N3022" s="19">
        <v>0</v>
      </c>
      <c r="O3022" s="19">
        <v>1569.3779999999999</v>
      </c>
      <c r="P3022" s="19">
        <v>539.65499999999997</v>
      </c>
      <c r="Q3022" s="19"/>
      <c r="R3022" s="19"/>
      <c r="S3022" s="19"/>
      <c r="T3022" s="19"/>
      <c r="U3022" s="25">
        <v>6026.8539999999994</v>
      </c>
      <c r="V3022" s="18">
        <v>753.35674999999992</v>
      </c>
      <c r="W3022" s="39">
        <v>3.5707379178874239E-4</v>
      </c>
      <c r="X3022" s="35">
        <v>887.07096341677948</v>
      </c>
      <c r="Y3022" s="35"/>
      <c r="Z3022" s="49">
        <v>0</v>
      </c>
      <c r="AC3022" t="s">
        <v>294</v>
      </c>
      <c r="AD3022" t="s">
        <v>295</v>
      </c>
      <c r="AE3022" t="s">
        <v>277</v>
      </c>
    </row>
    <row r="3023" spans="1:31" outlineLevel="1" x14ac:dyDescent="0.35">
      <c r="A3023" s="6" t="s">
        <v>398</v>
      </c>
      <c r="B3023" s="7" t="s">
        <v>562</v>
      </c>
      <c r="C3023" s="7" t="s">
        <v>277</v>
      </c>
      <c r="D3023" s="7" t="s">
        <v>294</v>
      </c>
      <c r="E3023" s="7" t="s">
        <v>295</v>
      </c>
      <c r="F3023" s="7" t="s">
        <v>563</v>
      </c>
      <c r="G3023" s="8">
        <v>5137105</v>
      </c>
      <c r="H3023" s="16" t="s">
        <v>1803</v>
      </c>
      <c r="I3023" s="18">
        <v>1226.0170000000001</v>
      </c>
      <c r="J3023" s="19">
        <v>1970.4390000000001</v>
      </c>
      <c r="K3023" s="19">
        <v>762.24300000000005</v>
      </c>
      <c r="L3023" s="19">
        <v>0</v>
      </c>
      <c r="M3023" s="19">
        <v>343.18099999999998</v>
      </c>
      <c r="N3023" s="19">
        <v>0</v>
      </c>
      <c r="O3023" s="19">
        <v>238.464</v>
      </c>
      <c r="P3023" s="19">
        <v>238.464</v>
      </c>
      <c r="Q3023" s="19"/>
      <c r="R3023" s="19"/>
      <c r="S3023" s="19"/>
      <c r="T3023" s="19"/>
      <c r="U3023" s="25">
        <v>4778.808</v>
      </c>
      <c r="V3023" s="18">
        <v>597.351</v>
      </c>
      <c r="W3023" s="39">
        <v>2.8313065038416008E-4</v>
      </c>
      <c r="X3023" s="35">
        <v>703.37556153572234</v>
      </c>
      <c r="Y3023" s="35"/>
      <c r="Z3023" s="49">
        <v>0</v>
      </c>
      <c r="AC3023" t="s">
        <v>294</v>
      </c>
      <c r="AD3023" t="s">
        <v>295</v>
      </c>
      <c r="AE3023" t="s">
        <v>277</v>
      </c>
    </row>
    <row r="3024" spans="1:31" outlineLevel="1" x14ac:dyDescent="0.35">
      <c r="A3024" s="6" t="s">
        <v>398</v>
      </c>
      <c r="B3024" s="7" t="s">
        <v>562</v>
      </c>
      <c r="C3024" s="7" t="s">
        <v>277</v>
      </c>
      <c r="D3024" s="7" t="s">
        <v>294</v>
      </c>
      <c r="E3024" s="7" t="s">
        <v>295</v>
      </c>
      <c r="F3024" s="7" t="s">
        <v>563</v>
      </c>
      <c r="G3024" s="8">
        <v>5132861</v>
      </c>
      <c r="H3024" s="16" t="s">
        <v>1804</v>
      </c>
      <c r="I3024" s="18">
        <v>1377.778</v>
      </c>
      <c r="J3024" s="19">
        <v>1257.3530000000001</v>
      </c>
      <c r="K3024" s="19">
        <v>8980.27</v>
      </c>
      <c r="L3024" s="19">
        <v>599.65899999999999</v>
      </c>
      <c r="M3024" s="19">
        <v>0</v>
      </c>
      <c r="N3024" s="19">
        <v>715.39200000000005</v>
      </c>
      <c r="O3024" s="19">
        <v>3112.643</v>
      </c>
      <c r="P3024" s="19">
        <v>3423.1379999999999</v>
      </c>
      <c r="Q3024" s="19"/>
      <c r="R3024" s="19"/>
      <c r="S3024" s="19"/>
      <c r="T3024" s="19"/>
      <c r="U3024" s="25">
        <v>19466.233</v>
      </c>
      <c r="V3024" s="18">
        <v>2433.279125</v>
      </c>
      <c r="W3024" s="39">
        <v>1.1533184027940858E-3</v>
      </c>
      <c r="X3024" s="35">
        <v>2865.1648208842471</v>
      </c>
      <c r="Y3024" s="35"/>
      <c r="Z3024" s="49">
        <v>0</v>
      </c>
      <c r="AC3024" t="s">
        <v>294</v>
      </c>
      <c r="AD3024" t="s">
        <v>295</v>
      </c>
      <c r="AE3024" t="s">
        <v>277</v>
      </c>
    </row>
    <row r="3025" spans="1:31" outlineLevel="1" x14ac:dyDescent="0.35">
      <c r="A3025" s="6" t="s">
        <v>398</v>
      </c>
      <c r="B3025" s="7" t="s">
        <v>562</v>
      </c>
      <c r="C3025" s="7" t="s">
        <v>277</v>
      </c>
      <c r="D3025" s="7" t="s">
        <v>294</v>
      </c>
      <c r="E3025" s="7" t="s">
        <v>295</v>
      </c>
      <c r="F3025" s="7" t="s">
        <v>563</v>
      </c>
      <c r="G3025" s="8">
        <v>5291043</v>
      </c>
      <c r="H3025" s="16" t="s">
        <v>1805</v>
      </c>
      <c r="I3025" s="18">
        <v>1063.433</v>
      </c>
      <c r="J3025" s="19">
        <v>0</v>
      </c>
      <c r="K3025" s="19">
        <v>0</v>
      </c>
      <c r="L3025" s="19">
        <v>419.06200000000001</v>
      </c>
      <c r="M3025" s="19">
        <v>359.05700000000002</v>
      </c>
      <c r="N3025" s="19">
        <v>0</v>
      </c>
      <c r="O3025" s="19">
        <v>1720.9590000000001</v>
      </c>
      <c r="P3025" s="19">
        <v>539.65499999999997</v>
      </c>
      <c r="Q3025" s="19"/>
      <c r="R3025" s="19"/>
      <c r="S3025" s="19"/>
      <c r="T3025" s="19"/>
      <c r="U3025" s="25">
        <v>4102.1660000000002</v>
      </c>
      <c r="V3025" s="18">
        <v>512.77075000000002</v>
      </c>
      <c r="W3025" s="39">
        <v>2.4304155504129658E-4</v>
      </c>
      <c r="X3025" s="35">
        <v>603.78305924045242</v>
      </c>
      <c r="Y3025" s="35"/>
      <c r="Z3025" s="49">
        <v>0</v>
      </c>
      <c r="AC3025" t="s">
        <v>294</v>
      </c>
      <c r="AD3025" t="s">
        <v>295</v>
      </c>
      <c r="AE3025" t="s">
        <v>277</v>
      </c>
    </row>
    <row r="3026" spans="1:31" outlineLevel="1" x14ac:dyDescent="0.35">
      <c r="A3026" s="6" t="s">
        <v>398</v>
      </c>
      <c r="B3026" s="7" t="s">
        <v>562</v>
      </c>
      <c r="C3026" s="7" t="s">
        <v>277</v>
      </c>
      <c r="D3026" s="7" t="s">
        <v>294</v>
      </c>
      <c r="E3026" s="7" t="s">
        <v>295</v>
      </c>
      <c r="F3026" s="7" t="s">
        <v>563</v>
      </c>
      <c r="G3026" s="8">
        <v>5277607</v>
      </c>
      <c r="H3026" s="16" t="s">
        <v>1806</v>
      </c>
      <c r="I3026" s="18">
        <v>1063.433</v>
      </c>
      <c r="J3026" s="19">
        <v>359.05700000000002</v>
      </c>
      <c r="K3026" s="19">
        <v>419.06200000000001</v>
      </c>
      <c r="L3026" s="19">
        <v>0</v>
      </c>
      <c r="M3026" s="19">
        <v>0</v>
      </c>
      <c r="N3026" s="19">
        <v>0</v>
      </c>
      <c r="O3026" s="19">
        <v>0</v>
      </c>
      <c r="P3026" s="19">
        <v>238.464</v>
      </c>
      <c r="Q3026" s="19"/>
      <c r="R3026" s="19"/>
      <c r="S3026" s="19"/>
      <c r="T3026" s="19"/>
      <c r="U3026" s="25">
        <v>2080.0160000000001</v>
      </c>
      <c r="V3026" s="18">
        <v>260.00200000000001</v>
      </c>
      <c r="W3026" s="39">
        <v>1.2323497468185772E-4</v>
      </c>
      <c r="X3026" s="35">
        <v>306.15007382662935</v>
      </c>
      <c r="Y3026" s="35"/>
      <c r="Z3026" s="49">
        <v>0</v>
      </c>
      <c r="AC3026" t="s">
        <v>294</v>
      </c>
      <c r="AD3026" t="s">
        <v>295</v>
      </c>
      <c r="AE3026" t="s">
        <v>277</v>
      </c>
    </row>
    <row r="3027" spans="1:31" outlineLevel="1" x14ac:dyDescent="0.35">
      <c r="A3027" s="6" t="s">
        <v>398</v>
      </c>
      <c r="B3027" s="7" t="s">
        <v>562</v>
      </c>
      <c r="C3027" s="7" t="s">
        <v>277</v>
      </c>
      <c r="D3027" s="7" t="s">
        <v>294</v>
      </c>
      <c r="E3027" s="7" t="s">
        <v>295</v>
      </c>
      <c r="F3027" s="7" t="s">
        <v>563</v>
      </c>
      <c r="G3027" s="8">
        <v>5294431</v>
      </c>
      <c r="H3027" s="16" t="s">
        <v>1807</v>
      </c>
      <c r="I3027" s="18">
        <v>882.83600000000001</v>
      </c>
      <c r="J3027" s="19">
        <v>0</v>
      </c>
      <c r="K3027" s="19">
        <v>419.06200000000001</v>
      </c>
      <c r="L3027" s="19">
        <v>0</v>
      </c>
      <c r="M3027" s="19">
        <v>0</v>
      </c>
      <c r="N3027" s="19">
        <v>0</v>
      </c>
      <c r="O3027" s="19">
        <v>0</v>
      </c>
      <c r="P3027" s="19">
        <v>720.25300000000004</v>
      </c>
      <c r="Q3027" s="19"/>
      <c r="R3027" s="19"/>
      <c r="S3027" s="19"/>
      <c r="T3027" s="19"/>
      <c r="U3027" s="25">
        <v>2022.1510000000003</v>
      </c>
      <c r="V3027" s="18">
        <v>252.76887500000004</v>
      </c>
      <c r="W3027" s="39">
        <v>1.198066396065671E-4</v>
      </c>
      <c r="X3027" s="35">
        <v>297.63313260022636</v>
      </c>
      <c r="Y3027" s="35"/>
      <c r="Z3027" s="49">
        <v>0</v>
      </c>
      <c r="AC3027" t="s">
        <v>294</v>
      </c>
      <c r="AD3027" t="s">
        <v>295</v>
      </c>
      <c r="AE3027" t="s">
        <v>277</v>
      </c>
    </row>
    <row r="3028" spans="1:31" outlineLevel="1" x14ac:dyDescent="0.35">
      <c r="A3028" s="6" t="s">
        <v>398</v>
      </c>
      <c r="B3028" s="7" t="s">
        <v>562</v>
      </c>
      <c r="C3028" s="7" t="s">
        <v>277</v>
      </c>
      <c r="D3028" s="7" t="s">
        <v>294</v>
      </c>
      <c r="E3028" s="7" t="s">
        <v>295</v>
      </c>
      <c r="F3028" s="7" t="s">
        <v>563</v>
      </c>
      <c r="G3028" s="8">
        <v>5277766</v>
      </c>
      <c r="H3028" s="16" t="s">
        <v>1808</v>
      </c>
      <c r="I3028" s="18">
        <v>2648.5059999999999</v>
      </c>
      <c r="J3028" s="19">
        <v>953.85599999999999</v>
      </c>
      <c r="K3028" s="19">
        <v>597.52099999999996</v>
      </c>
      <c r="L3028" s="19">
        <v>343.18099999999998</v>
      </c>
      <c r="M3028" s="19">
        <v>1081.4469999999999</v>
      </c>
      <c r="N3028" s="19">
        <v>715.39200000000005</v>
      </c>
      <c r="O3028" s="19">
        <v>2837.982</v>
      </c>
      <c r="P3028" s="19">
        <v>657.52599999999995</v>
      </c>
      <c r="Q3028" s="19"/>
      <c r="R3028" s="19"/>
      <c r="S3028" s="19"/>
      <c r="T3028" s="19"/>
      <c r="U3028" s="25">
        <v>9835.4109999999982</v>
      </c>
      <c r="V3028" s="18">
        <v>1229.4263749999998</v>
      </c>
      <c r="W3028" s="39">
        <v>5.827198567562291E-4</v>
      </c>
      <c r="X3028" s="35">
        <v>1447.6387699735203</v>
      </c>
      <c r="Y3028" s="35"/>
      <c r="Z3028" s="49">
        <v>0</v>
      </c>
      <c r="AC3028" t="s">
        <v>294</v>
      </c>
      <c r="AD3028" t="s">
        <v>295</v>
      </c>
      <c r="AE3028" t="s">
        <v>277</v>
      </c>
    </row>
    <row r="3029" spans="1:31" outlineLevel="1" x14ac:dyDescent="0.35">
      <c r="A3029" s="6" t="s">
        <v>398</v>
      </c>
      <c r="B3029" s="7" t="s">
        <v>562</v>
      </c>
      <c r="C3029" s="7" t="s">
        <v>277</v>
      </c>
      <c r="D3029" s="7" t="s">
        <v>294</v>
      </c>
      <c r="E3029" s="7" t="s">
        <v>295</v>
      </c>
      <c r="F3029" s="7" t="s">
        <v>563</v>
      </c>
      <c r="G3029" s="8">
        <v>5277614</v>
      </c>
      <c r="H3029" s="16" t="s">
        <v>1809</v>
      </c>
      <c r="I3029" s="18">
        <v>882.83600000000001</v>
      </c>
      <c r="J3029" s="19">
        <v>238.464</v>
      </c>
      <c r="K3029" s="19">
        <v>419.06200000000001</v>
      </c>
      <c r="L3029" s="19">
        <v>0</v>
      </c>
      <c r="M3029" s="19">
        <v>0</v>
      </c>
      <c r="N3029" s="19">
        <v>0</v>
      </c>
      <c r="O3029" s="19">
        <v>359.05700000000002</v>
      </c>
      <c r="P3029" s="19">
        <v>597.52099999999996</v>
      </c>
      <c r="Q3029" s="19"/>
      <c r="R3029" s="19"/>
      <c r="S3029" s="19"/>
      <c r="T3029" s="19"/>
      <c r="U3029" s="25">
        <v>2496.94</v>
      </c>
      <c r="V3029" s="18">
        <v>312.11750000000001</v>
      </c>
      <c r="W3029" s="39">
        <v>1.4793652437390759E-4</v>
      </c>
      <c r="X3029" s="35">
        <v>367.51561783210502</v>
      </c>
      <c r="Y3029" s="35"/>
      <c r="Z3029" s="49">
        <v>0</v>
      </c>
      <c r="AC3029" t="s">
        <v>294</v>
      </c>
      <c r="AD3029" t="s">
        <v>295</v>
      </c>
      <c r="AE3029" t="s">
        <v>277</v>
      </c>
    </row>
    <row r="3030" spans="1:31" outlineLevel="1" x14ac:dyDescent="0.35">
      <c r="A3030" s="6" t="s">
        <v>398</v>
      </c>
      <c r="B3030" s="7" t="s">
        <v>562</v>
      </c>
      <c r="C3030" s="7" t="s">
        <v>277</v>
      </c>
      <c r="D3030" s="7" t="s">
        <v>294</v>
      </c>
      <c r="E3030" s="7" t="s">
        <v>295</v>
      </c>
      <c r="F3030" s="7" t="s">
        <v>563</v>
      </c>
      <c r="G3030" s="8">
        <v>5279698</v>
      </c>
      <c r="H3030" s="16" t="s">
        <v>1810</v>
      </c>
      <c r="I3030" s="18">
        <v>2289.4490000000001</v>
      </c>
      <c r="J3030" s="19">
        <v>1076.587</v>
      </c>
      <c r="K3030" s="19">
        <v>1061.2950000000001</v>
      </c>
      <c r="L3030" s="19">
        <v>539.65499999999997</v>
      </c>
      <c r="M3030" s="19">
        <v>866.96</v>
      </c>
      <c r="N3030" s="19">
        <v>0</v>
      </c>
      <c r="O3030" s="19">
        <v>4055.3150000000001</v>
      </c>
      <c r="P3030" s="19">
        <v>657.52599999999995</v>
      </c>
      <c r="Q3030" s="19"/>
      <c r="R3030" s="19"/>
      <c r="S3030" s="19"/>
      <c r="T3030" s="19"/>
      <c r="U3030" s="25">
        <v>10546.787</v>
      </c>
      <c r="V3030" s="18">
        <v>1318.348375</v>
      </c>
      <c r="W3030" s="39">
        <v>6.2486684185119061E-4</v>
      </c>
      <c r="X3030" s="35">
        <v>1552.3436448006817</v>
      </c>
      <c r="Y3030" s="35"/>
      <c r="Z3030" s="49">
        <v>0</v>
      </c>
      <c r="AC3030" t="s">
        <v>294</v>
      </c>
      <c r="AD3030" t="s">
        <v>295</v>
      </c>
      <c r="AE3030" t="s">
        <v>277</v>
      </c>
    </row>
    <row r="3031" spans="1:31" outlineLevel="1" x14ac:dyDescent="0.35">
      <c r="A3031" s="6" t="s">
        <v>398</v>
      </c>
      <c r="B3031" s="7" t="s">
        <v>562</v>
      </c>
      <c r="C3031" s="7" t="s">
        <v>277</v>
      </c>
      <c r="D3031" s="7" t="s">
        <v>294</v>
      </c>
      <c r="E3031" s="7" t="s">
        <v>295</v>
      </c>
      <c r="F3031" s="7" t="s">
        <v>563</v>
      </c>
      <c r="G3031" s="8">
        <v>5294244</v>
      </c>
      <c r="H3031" s="16" t="s">
        <v>1811</v>
      </c>
      <c r="I3031" s="18">
        <v>1585.0740000000001</v>
      </c>
      <c r="J3031" s="19">
        <v>0</v>
      </c>
      <c r="K3031" s="19">
        <v>597.52099999999996</v>
      </c>
      <c r="L3031" s="19">
        <v>581.64499999999998</v>
      </c>
      <c r="M3031" s="19">
        <v>0</v>
      </c>
      <c r="N3031" s="19">
        <v>0</v>
      </c>
      <c r="O3031" s="19">
        <v>838.12400000000002</v>
      </c>
      <c r="P3031" s="19">
        <v>720.25199999999995</v>
      </c>
      <c r="Q3031" s="19"/>
      <c r="R3031" s="19"/>
      <c r="S3031" s="19"/>
      <c r="T3031" s="19"/>
      <c r="U3031" s="25">
        <v>4322.616</v>
      </c>
      <c r="V3031" s="18">
        <v>540.327</v>
      </c>
      <c r="W3031" s="39">
        <v>2.5610258446059697E-4</v>
      </c>
      <c r="X3031" s="35">
        <v>636.23030184583638</v>
      </c>
      <c r="Y3031" s="35"/>
      <c r="Z3031" s="49">
        <v>0</v>
      </c>
      <c r="AC3031" t="s">
        <v>294</v>
      </c>
      <c r="AD3031" t="s">
        <v>295</v>
      </c>
      <c r="AE3031" t="s">
        <v>277</v>
      </c>
    </row>
    <row r="3032" spans="1:31" outlineLevel="1" x14ac:dyDescent="0.35">
      <c r="A3032" s="6" t="s">
        <v>398</v>
      </c>
      <c r="B3032" s="7" t="s">
        <v>562</v>
      </c>
      <c r="C3032" s="7" t="s">
        <v>277</v>
      </c>
      <c r="D3032" s="7" t="s">
        <v>294</v>
      </c>
      <c r="E3032" s="7" t="s">
        <v>295</v>
      </c>
      <c r="F3032" s="7" t="s">
        <v>563</v>
      </c>
      <c r="G3032" s="8">
        <v>5278194</v>
      </c>
      <c r="H3032" s="16" t="s">
        <v>1812</v>
      </c>
      <c r="I3032" s="18">
        <v>1422.49</v>
      </c>
      <c r="J3032" s="19">
        <v>715.39200000000005</v>
      </c>
      <c r="K3032" s="19">
        <v>1058.5730000000001</v>
      </c>
      <c r="L3032" s="19">
        <v>343.18099999999998</v>
      </c>
      <c r="M3032" s="19">
        <v>1896.502</v>
      </c>
      <c r="N3032" s="19">
        <v>0</v>
      </c>
      <c r="O3032" s="19">
        <v>1852.568</v>
      </c>
      <c r="P3032" s="19">
        <v>361.19499999999999</v>
      </c>
      <c r="Q3032" s="19"/>
      <c r="R3032" s="19"/>
      <c r="S3032" s="19"/>
      <c r="T3032" s="19"/>
      <c r="U3032" s="25">
        <v>7649.9009999999998</v>
      </c>
      <c r="V3032" s="18">
        <v>956.23762499999998</v>
      </c>
      <c r="W3032" s="39">
        <v>4.5323466552839878E-4</v>
      </c>
      <c r="X3032" s="35">
        <v>1125.9614137181663</v>
      </c>
      <c r="Y3032" s="35"/>
      <c r="Z3032" s="49">
        <v>0</v>
      </c>
      <c r="AC3032" t="s">
        <v>294</v>
      </c>
      <c r="AD3032" t="s">
        <v>295</v>
      </c>
      <c r="AE3032" t="s">
        <v>277</v>
      </c>
    </row>
    <row r="3033" spans="1:31" outlineLevel="1" x14ac:dyDescent="0.35">
      <c r="A3033" s="6" t="s">
        <v>398</v>
      </c>
      <c r="B3033" s="7" t="s">
        <v>562</v>
      </c>
      <c r="C3033" s="7" t="s">
        <v>277</v>
      </c>
      <c r="D3033" s="7" t="s">
        <v>294</v>
      </c>
      <c r="E3033" s="7" t="s">
        <v>295</v>
      </c>
      <c r="F3033" s="7" t="s">
        <v>563</v>
      </c>
      <c r="G3033" s="8">
        <v>5300123</v>
      </c>
      <c r="H3033" s="16" t="s">
        <v>1813</v>
      </c>
      <c r="I3033" s="18">
        <v>702.23800000000006</v>
      </c>
      <c r="J3033" s="19">
        <v>419.06200000000001</v>
      </c>
      <c r="K3033" s="19">
        <v>180.59800000000001</v>
      </c>
      <c r="L3033" s="19">
        <v>0</v>
      </c>
      <c r="M3033" s="19">
        <v>718.11400000000003</v>
      </c>
      <c r="N3033" s="19">
        <v>0</v>
      </c>
      <c r="O3033" s="19">
        <v>762.24300000000005</v>
      </c>
      <c r="P3033" s="19">
        <v>778.11900000000003</v>
      </c>
      <c r="Q3033" s="19"/>
      <c r="R3033" s="19"/>
      <c r="S3033" s="19"/>
      <c r="T3033" s="19"/>
      <c r="U3033" s="25">
        <v>3560.3740000000003</v>
      </c>
      <c r="V3033" s="18">
        <v>445.04675000000003</v>
      </c>
      <c r="W3033" s="39">
        <v>2.1094193494085837E-4</v>
      </c>
      <c r="X3033" s="35">
        <v>524.03864342890222</v>
      </c>
      <c r="Y3033" s="35"/>
      <c r="Z3033" s="49">
        <v>0</v>
      </c>
      <c r="AC3033" t="s">
        <v>294</v>
      </c>
      <c r="AD3033" t="s">
        <v>295</v>
      </c>
      <c r="AE3033" t="s">
        <v>277</v>
      </c>
    </row>
    <row r="3034" spans="1:31" outlineLevel="1" x14ac:dyDescent="0.35">
      <c r="A3034" s="6" t="s">
        <v>398</v>
      </c>
      <c r="B3034" s="7" t="s">
        <v>562</v>
      </c>
      <c r="C3034" s="7" t="s">
        <v>277</v>
      </c>
      <c r="D3034" s="7" t="s">
        <v>294</v>
      </c>
      <c r="E3034" s="7" t="s">
        <v>295</v>
      </c>
      <c r="F3034" s="7" t="s">
        <v>563</v>
      </c>
      <c r="G3034" s="8">
        <v>5279674</v>
      </c>
      <c r="H3034" s="16" t="s">
        <v>1814</v>
      </c>
      <c r="I3034" s="18">
        <v>1063.433</v>
      </c>
      <c r="J3034" s="19">
        <v>476.928</v>
      </c>
      <c r="K3034" s="19">
        <v>0</v>
      </c>
      <c r="L3034" s="19">
        <v>238.464</v>
      </c>
      <c r="M3034" s="19">
        <v>686.36199999999997</v>
      </c>
      <c r="N3034" s="19">
        <v>0</v>
      </c>
      <c r="O3034" s="19">
        <v>1598.2280000000001</v>
      </c>
      <c r="P3034" s="19">
        <v>238.464</v>
      </c>
      <c r="Q3034" s="19"/>
      <c r="R3034" s="19"/>
      <c r="S3034" s="19"/>
      <c r="T3034" s="19"/>
      <c r="U3034" s="25">
        <v>4301.8789999999999</v>
      </c>
      <c r="V3034" s="18">
        <v>537.73487499999999</v>
      </c>
      <c r="W3034" s="39">
        <v>2.5487397676239766E-4</v>
      </c>
      <c r="X3034" s="35">
        <v>633.17809740080179</v>
      </c>
      <c r="Y3034" s="35"/>
      <c r="Z3034" s="49">
        <v>0</v>
      </c>
      <c r="AC3034" t="s">
        <v>294</v>
      </c>
      <c r="AD3034" t="s">
        <v>295</v>
      </c>
      <c r="AE3034" t="s">
        <v>277</v>
      </c>
    </row>
    <row r="3035" spans="1:31" outlineLevel="1" x14ac:dyDescent="0.35">
      <c r="A3035" s="6" t="s">
        <v>398</v>
      </c>
      <c r="B3035" s="7" t="s">
        <v>562</v>
      </c>
      <c r="C3035" s="7" t="s">
        <v>277</v>
      </c>
      <c r="D3035" s="7" t="s">
        <v>294</v>
      </c>
      <c r="E3035" s="7" t="s">
        <v>295</v>
      </c>
      <c r="F3035" s="7" t="s">
        <v>563</v>
      </c>
      <c r="G3035" s="8">
        <v>5299720</v>
      </c>
      <c r="H3035" s="16" t="s">
        <v>1815</v>
      </c>
      <c r="I3035" s="18">
        <v>539.65499999999997</v>
      </c>
      <c r="J3035" s="19">
        <v>0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  <c r="P3035" s="19">
        <v>0</v>
      </c>
      <c r="Q3035" s="19"/>
      <c r="R3035" s="19"/>
      <c r="S3035" s="19"/>
      <c r="T3035" s="19"/>
      <c r="U3035" s="25">
        <v>539.65499999999997</v>
      </c>
      <c r="V3035" s="18">
        <v>67.456874999999997</v>
      </c>
      <c r="W3035" s="39">
        <v>3.197300898740102E-5</v>
      </c>
      <c r="X3035" s="35">
        <v>79.429878467718339</v>
      </c>
      <c r="Y3035" s="35"/>
      <c r="Z3035" s="49">
        <v>0</v>
      </c>
      <c r="AC3035" t="s">
        <v>294</v>
      </c>
      <c r="AD3035" t="s">
        <v>295</v>
      </c>
      <c r="AE3035" t="s">
        <v>277</v>
      </c>
    </row>
    <row r="3036" spans="1:31" outlineLevel="1" x14ac:dyDescent="0.35">
      <c r="A3036" s="6" t="s">
        <v>398</v>
      </c>
      <c r="B3036" s="7" t="s">
        <v>562</v>
      </c>
      <c r="C3036" s="7" t="s">
        <v>277</v>
      </c>
      <c r="D3036" s="7" t="s">
        <v>294</v>
      </c>
      <c r="E3036" s="7" t="s">
        <v>295</v>
      </c>
      <c r="F3036" s="7" t="s">
        <v>563</v>
      </c>
      <c r="G3036" s="8">
        <v>5292772</v>
      </c>
      <c r="H3036" s="16" t="s">
        <v>1816</v>
      </c>
      <c r="I3036" s="18">
        <v>3531.34</v>
      </c>
      <c r="J3036" s="19">
        <v>1134.454</v>
      </c>
      <c r="K3036" s="19">
        <v>0</v>
      </c>
      <c r="L3036" s="19">
        <v>0</v>
      </c>
      <c r="M3036" s="19">
        <v>1765.672</v>
      </c>
      <c r="N3036" s="19">
        <v>0</v>
      </c>
      <c r="O3036" s="19">
        <v>2496.94</v>
      </c>
      <c r="P3036" s="19">
        <v>1498.3710000000001</v>
      </c>
      <c r="Q3036" s="19"/>
      <c r="R3036" s="19"/>
      <c r="S3036" s="19"/>
      <c r="T3036" s="19"/>
      <c r="U3036" s="25">
        <v>10426.777000000002</v>
      </c>
      <c r="V3036" s="18">
        <v>1303.3471250000002</v>
      </c>
      <c r="W3036" s="39">
        <v>6.1775659399176573E-4</v>
      </c>
      <c r="X3036" s="35">
        <v>1534.6798045417927</v>
      </c>
      <c r="Y3036" s="35"/>
      <c r="Z3036" s="49">
        <v>0</v>
      </c>
      <c r="AC3036" t="s">
        <v>294</v>
      </c>
      <c r="AD3036" t="s">
        <v>295</v>
      </c>
      <c r="AE3036" t="s">
        <v>277</v>
      </c>
    </row>
    <row r="3037" spans="1:31" outlineLevel="1" x14ac:dyDescent="0.35">
      <c r="A3037" s="6" t="s">
        <v>398</v>
      </c>
      <c r="B3037" s="7" t="s">
        <v>562</v>
      </c>
      <c r="C3037" s="7" t="s">
        <v>277</v>
      </c>
      <c r="D3037" s="7" t="s">
        <v>294</v>
      </c>
      <c r="E3037" s="7" t="s">
        <v>295</v>
      </c>
      <c r="F3037" s="7" t="s">
        <v>563</v>
      </c>
      <c r="G3037" s="8">
        <v>5279397</v>
      </c>
      <c r="H3037" s="16" t="s">
        <v>1817</v>
      </c>
      <c r="I3037" s="18">
        <v>1063.434</v>
      </c>
      <c r="J3037" s="19">
        <v>1433.5060000000001</v>
      </c>
      <c r="K3037" s="19">
        <v>2659.5230000000001</v>
      </c>
      <c r="L3037" s="19">
        <v>0</v>
      </c>
      <c r="M3037" s="19">
        <v>1589.35</v>
      </c>
      <c r="N3037" s="19">
        <v>0</v>
      </c>
      <c r="O3037" s="19">
        <v>2155.8969999999999</v>
      </c>
      <c r="P3037" s="19">
        <v>1312.913</v>
      </c>
      <c r="Q3037" s="19"/>
      <c r="R3037" s="19"/>
      <c r="S3037" s="19"/>
      <c r="T3037" s="19"/>
      <c r="U3037" s="25">
        <v>10214.623</v>
      </c>
      <c r="V3037" s="18">
        <v>1276.8278749999999</v>
      </c>
      <c r="W3037" s="39">
        <v>6.0518707874829877E-4</v>
      </c>
      <c r="X3037" s="35">
        <v>1503.453620338106</v>
      </c>
      <c r="Y3037" s="35"/>
      <c r="Z3037" s="49">
        <v>0</v>
      </c>
      <c r="AC3037" t="s">
        <v>294</v>
      </c>
      <c r="AD3037" t="s">
        <v>295</v>
      </c>
      <c r="AE3037" t="s">
        <v>277</v>
      </c>
    </row>
    <row r="3038" spans="1:31" outlineLevel="1" x14ac:dyDescent="0.35">
      <c r="A3038" s="6" t="s">
        <v>398</v>
      </c>
      <c r="B3038" s="7" t="s">
        <v>562</v>
      </c>
      <c r="C3038" s="7" t="s">
        <v>277</v>
      </c>
      <c r="D3038" s="7" t="s">
        <v>294</v>
      </c>
      <c r="E3038" s="7" t="s">
        <v>295</v>
      </c>
      <c r="F3038" s="7" t="s">
        <v>563</v>
      </c>
      <c r="G3038" s="8">
        <v>5292187</v>
      </c>
      <c r="H3038" s="16" t="s">
        <v>1818</v>
      </c>
      <c r="I3038" s="18">
        <v>1244.0309999999999</v>
      </c>
      <c r="J3038" s="19">
        <v>597.52099999999996</v>
      </c>
      <c r="K3038" s="19">
        <v>0</v>
      </c>
      <c r="L3038" s="19">
        <v>0</v>
      </c>
      <c r="M3038" s="19">
        <v>343.18099999999998</v>
      </c>
      <c r="N3038" s="19">
        <v>0</v>
      </c>
      <c r="O3038" s="19">
        <v>0</v>
      </c>
      <c r="P3038" s="19">
        <v>0</v>
      </c>
      <c r="Q3038" s="19"/>
      <c r="R3038" s="19"/>
      <c r="S3038" s="19"/>
      <c r="T3038" s="19"/>
      <c r="U3038" s="25">
        <v>2184.7329999999997</v>
      </c>
      <c r="V3038" s="18">
        <v>273.09162499999996</v>
      </c>
      <c r="W3038" s="39">
        <v>1.2943915620919214E-4</v>
      </c>
      <c r="X3038" s="35">
        <v>321.56299241999739</v>
      </c>
      <c r="Y3038" s="35"/>
      <c r="Z3038" s="49">
        <v>0</v>
      </c>
      <c r="AC3038" t="s">
        <v>294</v>
      </c>
      <c r="AD3038" t="s">
        <v>295</v>
      </c>
      <c r="AE3038" t="s">
        <v>277</v>
      </c>
    </row>
    <row r="3039" spans="1:31" outlineLevel="1" x14ac:dyDescent="0.35">
      <c r="A3039" s="6" t="s">
        <v>398</v>
      </c>
      <c r="B3039" s="7" t="s">
        <v>562</v>
      </c>
      <c r="C3039" s="7" t="s">
        <v>277</v>
      </c>
      <c r="D3039" s="7" t="s">
        <v>294</v>
      </c>
      <c r="E3039" s="7" t="s">
        <v>295</v>
      </c>
      <c r="F3039" s="7" t="s">
        <v>563</v>
      </c>
      <c r="G3039" s="8">
        <v>5291306</v>
      </c>
      <c r="H3039" s="16" t="s">
        <v>1819</v>
      </c>
      <c r="I3039" s="18">
        <v>882.83600000000001</v>
      </c>
      <c r="J3039" s="19">
        <v>238.464</v>
      </c>
      <c r="K3039" s="19">
        <v>0</v>
      </c>
      <c r="L3039" s="19">
        <v>0</v>
      </c>
      <c r="M3039" s="19">
        <v>0</v>
      </c>
      <c r="N3039" s="19">
        <v>0</v>
      </c>
      <c r="O3039" s="19">
        <v>2423.1970000000001</v>
      </c>
      <c r="P3039" s="19">
        <v>1016.583</v>
      </c>
      <c r="Q3039" s="19"/>
      <c r="R3039" s="19"/>
      <c r="S3039" s="19"/>
      <c r="T3039" s="19"/>
      <c r="U3039" s="25">
        <v>4561.08</v>
      </c>
      <c r="V3039" s="18">
        <v>570.13499999999999</v>
      </c>
      <c r="W3039" s="39">
        <v>2.7023089164791402E-4</v>
      </c>
      <c r="X3039" s="35">
        <v>671.32896032009489</v>
      </c>
      <c r="Y3039" s="35"/>
      <c r="Z3039" s="49">
        <v>0</v>
      </c>
      <c r="AC3039" t="s">
        <v>294</v>
      </c>
      <c r="AD3039" t="s">
        <v>295</v>
      </c>
      <c r="AE3039" t="s">
        <v>277</v>
      </c>
    </row>
    <row r="3040" spans="1:31" outlineLevel="1" x14ac:dyDescent="0.35">
      <c r="A3040" s="6" t="s">
        <v>398</v>
      </c>
      <c r="B3040" s="7" t="s">
        <v>562</v>
      </c>
      <c r="C3040" s="7" t="s">
        <v>277</v>
      </c>
      <c r="D3040" s="7" t="s">
        <v>294</v>
      </c>
      <c r="E3040" s="7" t="s">
        <v>295</v>
      </c>
      <c r="F3040" s="7" t="s">
        <v>563</v>
      </c>
      <c r="G3040" s="8">
        <v>5290127</v>
      </c>
      <c r="H3040" s="16" t="s">
        <v>1820</v>
      </c>
      <c r="I3040" s="18">
        <v>2634.962</v>
      </c>
      <c r="J3040" s="19">
        <v>910.49199999999996</v>
      </c>
      <c r="K3040" s="19">
        <v>843.15200000000004</v>
      </c>
      <c r="L3040" s="19">
        <v>0</v>
      </c>
      <c r="M3040" s="19">
        <v>722.39</v>
      </c>
      <c r="N3040" s="19">
        <v>0</v>
      </c>
      <c r="O3040" s="19">
        <v>720.25300000000004</v>
      </c>
      <c r="P3040" s="19">
        <v>361.19499999999999</v>
      </c>
      <c r="Q3040" s="19"/>
      <c r="R3040" s="19"/>
      <c r="S3040" s="19"/>
      <c r="T3040" s="19"/>
      <c r="U3040" s="25">
        <v>6192.4439999999995</v>
      </c>
      <c r="V3040" s="18">
        <v>774.05549999999994</v>
      </c>
      <c r="W3040" s="39">
        <v>3.6688452375309693E-4</v>
      </c>
      <c r="X3040" s="35">
        <v>911.44355993764839</v>
      </c>
      <c r="Y3040" s="35"/>
      <c r="Z3040" s="49">
        <v>0</v>
      </c>
      <c r="AC3040" t="s">
        <v>294</v>
      </c>
      <c r="AD3040" t="s">
        <v>295</v>
      </c>
      <c r="AE3040" t="s">
        <v>277</v>
      </c>
    </row>
    <row r="3041" spans="1:31" outlineLevel="1" x14ac:dyDescent="0.35">
      <c r="A3041" s="6" t="s">
        <v>398</v>
      </c>
      <c r="B3041" s="7" t="s">
        <v>562</v>
      </c>
      <c r="C3041" s="7" t="s">
        <v>277</v>
      </c>
      <c r="D3041" s="7" t="s">
        <v>294</v>
      </c>
      <c r="E3041" s="7" t="s">
        <v>295</v>
      </c>
      <c r="F3041" s="7" t="s">
        <v>563</v>
      </c>
      <c r="G3041" s="8">
        <v>5294282</v>
      </c>
      <c r="H3041" s="16" t="s">
        <v>1821</v>
      </c>
      <c r="I3041" s="18">
        <v>1244.0309999999999</v>
      </c>
      <c r="J3041" s="19">
        <v>835.98500000000001</v>
      </c>
      <c r="K3041" s="19">
        <v>180.59800000000001</v>
      </c>
      <c r="L3041" s="19">
        <v>0</v>
      </c>
      <c r="M3041" s="19">
        <v>0</v>
      </c>
      <c r="N3041" s="19">
        <v>0</v>
      </c>
      <c r="O3041" s="19">
        <v>702.23800000000006</v>
      </c>
      <c r="P3041" s="19">
        <v>361.19600000000003</v>
      </c>
      <c r="Q3041" s="19"/>
      <c r="R3041" s="19"/>
      <c r="S3041" s="19"/>
      <c r="T3041" s="19"/>
      <c r="U3041" s="25">
        <v>3324.0479999999998</v>
      </c>
      <c r="V3041" s="18">
        <v>415.50599999999997</v>
      </c>
      <c r="W3041" s="39">
        <v>1.9694029811370668E-4</v>
      </c>
      <c r="X3041" s="35">
        <v>489.25466948487866</v>
      </c>
      <c r="Y3041" s="35"/>
      <c r="Z3041" s="49">
        <v>0</v>
      </c>
      <c r="AC3041" t="s">
        <v>294</v>
      </c>
      <c r="AD3041" t="s">
        <v>295</v>
      </c>
      <c r="AE3041" t="s">
        <v>277</v>
      </c>
    </row>
    <row r="3042" spans="1:31" outlineLevel="1" x14ac:dyDescent="0.35">
      <c r="A3042" s="6" t="s">
        <v>398</v>
      </c>
      <c r="B3042" s="7" t="s">
        <v>562</v>
      </c>
      <c r="C3042" s="7" t="s">
        <v>277</v>
      </c>
      <c r="D3042" s="7" t="s">
        <v>294</v>
      </c>
      <c r="E3042" s="7" t="s">
        <v>295</v>
      </c>
      <c r="F3042" s="7" t="s">
        <v>563</v>
      </c>
      <c r="G3042" s="8">
        <v>5136151</v>
      </c>
      <c r="H3042" s="16" t="s">
        <v>1822</v>
      </c>
      <c r="I3042" s="18">
        <v>1319.9110000000001</v>
      </c>
      <c r="J3042" s="19">
        <v>484.09500000000003</v>
      </c>
      <c r="K3042" s="19">
        <v>1994.415</v>
      </c>
      <c r="L3042" s="19">
        <v>597.52099999999996</v>
      </c>
      <c r="M3042" s="19">
        <v>180.59800000000001</v>
      </c>
      <c r="N3042" s="19">
        <v>238.464</v>
      </c>
      <c r="O3042" s="19">
        <v>1016.583</v>
      </c>
      <c r="P3042" s="19">
        <v>1260.075</v>
      </c>
      <c r="Q3042" s="19"/>
      <c r="R3042" s="19"/>
      <c r="S3042" s="19"/>
      <c r="T3042" s="19"/>
      <c r="U3042" s="25">
        <v>7091.6619999999994</v>
      </c>
      <c r="V3042" s="18">
        <v>886.45774999999992</v>
      </c>
      <c r="W3042" s="39">
        <v>4.201606079098874E-4</v>
      </c>
      <c r="X3042" s="35">
        <v>1043.7962231316978</v>
      </c>
      <c r="Y3042" s="35"/>
      <c r="Z3042" s="49">
        <v>0</v>
      </c>
      <c r="AC3042" t="s">
        <v>294</v>
      </c>
      <c r="AD3042" t="s">
        <v>295</v>
      </c>
      <c r="AE3042" t="s">
        <v>277</v>
      </c>
    </row>
    <row r="3043" spans="1:31" outlineLevel="1" x14ac:dyDescent="0.35">
      <c r="A3043" s="6" t="s">
        <v>398</v>
      </c>
      <c r="B3043" s="7" t="s">
        <v>562</v>
      </c>
      <c r="C3043" s="7" t="s">
        <v>277</v>
      </c>
      <c r="D3043" s="7" t="s">
        <v>294</v>
      </c>
      <c r="E3043" s="7" t="s">
        <v>295</v>
      </c>
      <c r="F3043" s="7" t="s">
        <v>563</v>
      </c>
      <c r="G3043" s="8">
        <v>5133846</v>
      </c>
      <c r="H3043" s="16" t="s">
        <v>1823</v>
      </c>
      <c r="I3043" s="18">
        <v>1139.3140000000001</v>
      </c>
      <c r="J3043" s="19">
        <v>0</v>
      </c>
      <c r="K3043" s="19">
        <v>303.49700000000001</v>
      </c>
      <c r="L3043" s="19">
        <v>0</v>
      </c>
      <c r="M3043" s="19">
        <v>539.65499999999997</v>
      </c>
      <c r="N3043" s="19">
        <v>238.464</v>
      </c>
      <c r="O3043" s="19">
        <v>361.19499999999999</v>
      </c>
      <c r="P3043" s="19">
        <v>238.464</v>
      </c>
      <c r="Q3043" s="19"/>
      <c r="R3043" s="19"/>
      <c r="S3043" s="19"/>
      <c r="T3043" s="19"/>
      <c r="U3043" s="25">
        <v>2820.5890000000004</v>
      </c>
      <c r="V3043" s="18">
        <v>352.57362500000005</v>
      </c>
      <c r="W3043" s="39">
        <v>1.6711179817988247E-4</v>
      </c>
      <c r="X3043" s="35">
        <v>415.15235007066229</v>
      </c>
      <c r="Y3043" s="35"/>
      <c r="Z3043" s="49">
        <v>0</v>
      </c>
      <c r="AC3043" t="s">
        <v>294</v>
      </c>
      <c r="AD3043" t="s">
        <v>295</v>
      </c>
      <c r="AE3043" t="s">
        <v>277</v>
      </c>
    </row>
    <row r="3044" spans="1:31" outlineLevel="1" x14ac:dyDescent="0.35">
      <c r="A3044" s="6" t="s">
        <v>398</v>
      </c>
      <c r="B3044" s="7" t="s">
        <v>562</v>
      </c>
      <c r="C3044" s="7" t="s">
        <v>277</v>
      </c>
      <c r="D3044" s="7" t="s">
        <v>294</v>
      </c>
      <c r="E3044" s="7" t="s">
        <v>295</v>
      </c>
      <c r="F3044" s="7" t="s">
        <v>563</v>
      </c>
      <c r="G3044" s="8">
        <v>5132823</v>
      </c>
      <c r="H3044" s="16" t="s">
        <v>1824</v>
      </c>
      <c r="I3044" s="18">
        <v>720.25199999999995</v>
      </c>
      <c r="J3044" s="19">
        <v>0</v>
      </c>
      <c r="K3044" s="19">
        <v>303.49700000000001</v>
      </c>
      <c r="L3044" s="19">
        <v>0</v>
      </c>
      <c r="M3044" s="19">
        <v>0</v>
      </c>
      <c r="N3044" s="19">
        <v>0</v>
      </c>
      <c r="O3044" s="19">
        <v>0</v>
      </c>
      <c r="P3044" s="19">
        <v>0</v>
      </c>
      <c r="Q3044" s="19"/>
      <c r="R3044" s="19"/>
      <c r="S3044" s="19"/>
      <c r="T3044" s="19"/>
      <c r="U3044" s="25">
        <v>1023.749</v>
      </c>
      <c r="V3044" s="18">
        <v>127.968625</v>
      </c>
      <c r="W3044" s="39">
        <v>6.0654188282963763E-5</v>
      </c>
      <c r="X3044" s="35">
        <v>150.68193318221492</v>
      </c>
      <c r="Y3044" s="35"/>
      <c r="Z3044" s="49">
        <v>0</v>
      </c>
      <c r="AC3044" t="s">
        <v>294</v>
      </c>
      <c r="AD3044" t="s">
        <v>295</v>
      </c>
      <c r="AE3044" t="s">
        <v>277</v>
      </c>
    </row>
    <row r="3045" spans="1:31" outlineLevel="1" x14ac:dyDescent="0.35">
      <c r="A3045" s="6" t="s">
        <v>398</v>
      </c>
      <c r="B3045" s="7" t="s">
        <v>562</v>
      </c>
      <c r="C3045" s="7" t="s">
        <v>277</v>
      </c>
      <c r="D3045" s="7" t="s">
        <v>294</v>
      </c>
      <c r="E3045" s="7" t="s">
        <v>295</v>
      </c>
      <c r="F3045" s="7" t="s">
        <v>563</v>
      </c>
      <c r="G3045" s="8">
        <v>5134672</v>
      </c>
      <c r="H3045" s="16" t="s">
        <v>1825</v>
      </c>
      <c r="I3045" s="18">
        <v>1493.511</v>
      </c>
      <c r="J3045" s="19">
        <v>303.49700000000001</v>
      </c>
      <c r="K3045" s="19">
        <v>910.49099999999999</v>
      </c>
      <c r="L3045" s="19">
        <v>0</v>
      </c>
      <c r="M3045" s="19">
        <v>0</v>
      </c>
      <c r="N3045" s="19">
        <v>0</v>
      </c>
      <c r="O3045" s="19">
        <v>657.52599999999995</v>
      </c>
      <c r="P3045" s="19">
        <v>843.15200000000004</v>
      </c>
      <c r="Q3045" s="19"/>
      <c r="R3045" s="19"/>
      <c r="S3045" s="19"/>
      <c r="T3045" s="19"/>
      <c r="U3045" s="25">
        <v>4208.1769999999997</v>
      </c>
      <c r="V3045" s="18">
        <v>526.02212499999996</v>
      </c>
      <c r="W3045" s="39">
        <v>2.4932240235256648E-4</v>
      </c>
      <c r="X3045" s="35">
        <v>619.3864370396783</v>
      </c>
      <c r="Y3045" s="35"/>
      <c r="Z3045" s="49">
        <v>0</v>
      </c>
      <c r="AC3045" t="s">
        <v>294</v>
      </c>
      <c r="AD3045" t="s">
        <v>295</v>
      </c>
      <c r="AE3045" t="s">
        <v>277</v>
      </c>
    </row>
    <row r="3046" spans="1:31" outlineLevel="1" x14ac:dyDescent="0.35">
      <c r="A3046" s="6" t="s">
        <v>398</v>
      </c>
      <c r="B3046" s="7" t="s">
        <v>562</v>
      </c>
      <c r="C3046" s="7" t="s">
        <v>277</v>
      </c>
      <c r="D3046" s="7" t="s">
        <v>294</v>
      </c>
      <c r="E3046" s="7" t="s">
        <v>295</v>
      </c>
      <c r="F3046" s="7" t="s">
        <v>563</v>
      </c>
      <c r="G3046" s="8">
        <v>5277351</v>
      </c>
      <c r="H3046" s="16" t="s">
        <v>1826</v>
      </c>
      <c r="I3046" s="18">
        <v>523.779</v>
      </c>
      <c r="J3046" s="19">
        <v>0</v>
      </c>
      <c r="K3046" s="19">
        <v>0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/>
      <c r="R3046" s="19"/>
      <c r="S3046" s="19"/>
      <c r="T3046" s="19"/>
      <c r="U3046" s="25">
        <v>523.779</v>
      </c>
      <c r="V3046" s="18">
        <v>65.472375</v>
      </c>
      <c r="W3046" s="39">
        <v>3.1032401579549748E-5</v>
      </c>
      <c r="X3046" s="35">
        <v>77.093147129078858</v>
      </c>
      <c r="Y3046" s="35"/>
      <c r="Z3046" s="49">
        <v>0</v>
      </c>
      <c r="AC3046" t="s">
        <v>294</v>
      </c>
      <c r="AD3046" t="s">
        <v>295</v>
      </c>
      <c r="AE3046" t="s">
        <v>277</v>
      </c>
    </row>
    <row r="3047" spans="1:31" outlineLevel="1" x14ac:dyDescent="0.35">
      <c r="A3047" s="6" t="s">
        <v>398</v>
      </c>
      <c r="B3047" s="7" t="s">
        <v>562</v>
      </c>
      <c r="C3047" s="7" t="s">
        <v>277</v>
      </c>
      <c r="D3047" s="7" t="s">
        <v>294</v>
      </c>
      <c r="E3047" s="7" t="s">
        <v>295</v>
      </c>
      <c r="F3047" s="7" t="s">
        <v>563</v>
      </c>
      <c r="G3047" s="8">
        <v>5277683</v>
      </c>
      <c r="H3047" s="16" t="s">
        <v>1827</v>
      </c>
      <c r="I3047" s="18">
        <v>704.37599999999998</v>
      </c>
      <c r="J3047" s="19">
        <v>238.464</v>
      </c>
      <c r="K3047" s="19">
        <v>0</v>
      </c>
      <c r="L3047" s="19">
        <v>0</v>
      </c>
      <c r="M3047" s="19">
        <v>343.18099999999998</v>
      </c>
      <c r="N3047" s="19">
        <v>0</v>
      </c>
      <c r="O3047" s="19">
        <v>0</v>
      </c>
      <c r="P3047" s="19">
        <v>0</v>
      </c>
      <c r="Q3047" s="19"/>
      <c r="R3047" s="19"/>
      <c r="S3047" s="19"/>
      <c r="T3047" s="19"/>
      <c r="U3047" s="25">
        <v>1286.021</v>
      </c>
      <c r="V3047" s="18">
        <v>160.75262499999999</v>
      </c>
      <c r="W3047" s="39">
        <v>7.6193051099288341E-5</v>
      </c>
      <c r="X3047" s="35">
        <v>189.28480554601296</v>
      </c>
      <c r="Y3047" s="35"/>
      <c r="Z3047" s="49">
        <v>0</v>
      </c>
      <c r="AC3047" t="s">
        <v>294</v>
      </c>
      <c r="AD3047" t="s">
        <v>295</v>
      </c>
      <c r="AE3047" t="s">
        <v>277</v>
      </c>
    </row>
    <row r="3048" spans="1:31" outlineLevel="1" x14ac:dyDescent="0.35">
      <c r="A3048" s="6" t="s">
        <v>398</v>
      </c>
      <c r="B3048" s="7" t="s">
        <v>562</v>
      </c>
      <c r="C3048" s="7" t="s">
        <v>277</v>
      </c>
      <c r="D3048" s="7" t="s">
        <v>294</v>
      </c>
      <c r="E3048" s="7" t="s">
        <v>295</v>
      </c>
      <c r="F3048" s="7" t="s">
        <v>563</v>
      </c>
      <c r="G3048" s="8">
        <v>5291254</v>
      </c>
      <c r="H3048" s="16" t="s">
        <v>1828</v>
      </c>
      <c r="I3048" s="18">
        <v>523.779</v>
      </c>
      <c r="J3048" s="19">
        <v>0</v>
      </c>
      <c r="K3048" s="19">
        <v>359.05700000000002</v>
      </c>
      <c r="L3048" s="19">
        <v>419.06200000000001</v>
      </c>
      <c r="M3048" s="19">
        <v>0</v>
      </c>
      <c r="N3048" s="19">
        <v>0</v>
      </c>
      <c r="O3048" s="19">
        <v>0</v>
      </c>
      <c r="P3048" s="19">
        <v>0</v>
      </c>
      <c r="Q3048" s="19"/>
      <c r="R3048" s="19"/>
      <c r="S3048" s="19"/>
      <c r="T3048" s="19"/>
      <c r="U3048" s="25">
        <v>1301.8980000000001</v>
      </c>
      <c r="V3048" s="18">
        <v>162.73725000000002</v>
      </c>
      <c r="W3048" s="39">
        <v>7.7133717754267853E-5</v>
      </c>
      <c r="X3048" s="35">
        <v>191.62168407105574</v>
      </c>
      <c r="Y3048" s="35"/>
      <c r="Z3048" s="49">
        <v>0</v>
      </c>
      <c r="AC3048" t="s">
        <v>294</v>
      </c>
      <c r="AD3048" t="s">
        <v>295</v>
      </c>
      <c r="AE3048" t="s">
        <v>277</v>
      </c>
    </row>
    <row r="3049" spans="1:31" outlineLevel="1" x14ac:dyDescent="0.35">
      <c r="A3049" s="6" t="s">
        <v>398</v>
      </c>
      <c r="B3049" s="7" t="s">
        <v>562</v>
      </c>
      <c r="C3049" s="7" t="s">
        <v>277</v>
      </c>
      <c r="D3049" s="7" t="s">
        <v>294</v>
      </c>
      <c r="E3049" s="7" t="s">
        <v>295</v>
      </c>
      <c r="F3049" s="7" t="s">
        <v>563</v>
      </c>
      <c r="G3049" s="8">
        <v>5299467</v>
      </c>
      <c r="H3049" s="16" t="s">
        <v>1829</v>
      </c>
      <c r="I3049" s="18">
        <v>523.779</v>
      </c>
      <c r="J3049" s="19">
        <v>0</v>
      </c>
      <c r="K3049" s="19">
        <v>180.59800000000001</v>
      </c>
      <c r="L3049" s="19">
        <v>0</v>
      </c>
      <c r="M3049" s="19">
        <v>0</v>
      </c>
      <c r="N3049" s="19">
        <v>0</v>
      </c>
      <c r="O3049" s="19">
        <v>0</v>
      </c>
      <c r="P3049" s="19">
        <v>180.59800000000001</v>
      </c>
      <c r="Q3049" s="19"/>
      <c r="R3049" s="19"/>
      <c r="S3049" s="19"/>
      <c r="T3049" s="19"/>
      <c r="U3049" s="25">
        <v>884.97499999999991</v>
      </c>
      <c r="V3049" s="18">
        <v>110.62187499999999</v>
      </c>
      <c r="W3049" s="39">
        <v>5.2432227309346187E-5</v>
      </c>
      <c r="X3049" s="35">
        <v>130.25628725198328</v>
      </c>
      <c r="Y3049" s="35"/>
      <c r="Z3049" s="49">
        <v>0</v>
      </c>
      <c r="AC3049" t="s">
        <v>294</v>
      </c>
      <c r="AD3049" t="s">
        <v>295</v>
      </c>
      <c r="AE3049" t="s">
        <v>277</v>
      </c>
    </row>
    <row r="3050" spans="1:31" outlineLevel="1" x14ac:dyDescent="0.35">
      <c r="A3050" s="6" t="s">
        <v>398</v>
      </c>
      <c r="B3050" s="7" t="s">
        <v>562</v>
      </c>
      <c r="C3050" s="7" t="s">
        <v>277</v>
      </c>
      <c r="D3050" s="7" t="s">
        <v>294</v>
      </c>
      <c r="E3050" s="7" t="s">
        <v>295</v>
      </c>
      <c r="F3050" s="7" t="s">
        <v>563</v>
      </c>
      <c r="G3050" s="8">
        <v>5332416</v>
      </c>
      <c r="H3050" s="16" t="s">
        <v>1830</v>
      </c>
      <c r="I3050" s="18">
        <v>2519.23</v>
      </c>
      <c r="J3050" s="19">
        <v>303.49700000000001</v>
      </c>
      <c r="K3050" s="19">
        <v>8499.2839999999997</v>
      </c>
      <c r="L3050" s="19">
        <v>3848.395</v>
      </c>
      <c r="M3050" s="19">
        <v>361.19499999999999</v>
      </c>
      <c r="N3050" s="19">
        <v>1436.201</v>
      </c>
      <c r="O3050" s="19">
        <v>2882.7310000000002</v>
      </c>
      <c r="P3050" s="19">
        <v>1855.29</v>
      </c>
      <c r="Q3050" s="19"/>
      <c r="R3050" s="19"/>
      <c r="S3050" s="19"/>
      <c r="T3050" s="19"/>
      <c r="U3050" s="25">
        <v>21705.823</v>
      </c>
      <c r="V3050" s="18">
        <v>2713.227875</v>
      </c>
      <c r="W3050" s="39">
        <v>1.2860076787168391E-3</v>
      </c>
      <c r="X3050" s="35">
        <v>3194.8020178295496</v>
      </c>
      <c r="Y3050" s="35"/>
      <c r="Z3050" s="49">
        <v>0</v>
      </c>
      <c r="AC3050" t="s">
        <v>294</v>
      </c>
      <c r="AD3050" t="s">
        <v>295</v>
      </c>
      <c r="AE3050" t="s">
        <v>277</v>
      </c>
    </row>
    <row r="3051" spans="1:31" outlineLevel="1" x14ac:dyDescent="0.35">
      <c r="A3051" s="6" t="s">
        <v>398</v>
      </c>
      <c r="B3051" s="7" t="s">
        <v>562</v>
      </c>
      <c r="C3051" s="7" t="s">
        <v>277</v>
      </c>
      <c r="D3051" s="7" t="s">
        <v>294</v>
      </c>
      <c r="E3051" s="7" t="s">
        <v>295</v>
      </c>
      <c r="F3051" s="7" t="s">
        <v>563</v>
      </c>
      <c r="G3051" s="8">
        <v>5336450</v>
      </c>
      <c r="H3051" s="16" t="s">
        <v>1831</v>
      </c>
      <c r="I3051" s="18">
        <v>238.464</v>
      </c>
      <c r="J3051" s="19">
        <v>238.464</v>
      </c>
      <c r="K3051" s="19">
        <v>850.875</v>
      </c>
      <c r="L3051" s="19">
        <v>0</v>
      </c>
      <c r="M3051" s="19">
        <v>0</v>
      </c>
      <c r="N3051" s="19">
        <v>0</v>
      </c>
      <c r="O3051" s="19">
        <v>419.06200000000001</v>
      </c>
      <c r="P3051" s="19">
        <v>0</v>
      </c>
      <c r="Q3051" s="19"/>
      <c r="R3051" s="19"/>
      <c r="S3051" s="19"/>
      <c r="T3051" s="19"/>
      <c r="U3051" s="25">
        <v>1746.8649999999998</v>
      </c>
      <c r="V3051" s="18">
        <v>218.35812499999997</v>
      </c>
      <c r="W3051" s="39">
        <v>1.0349673466339842E-4</v>
      </c>
      <c r="X3051" s="35">
        <v>257.11477638400606</v>
      </c>
      <c r="Y3051" s="35"/>
      <c r="Z3051" s="49">
        <v>0</v>
      </c>
      <c r="AC3051" t="s">
        <v>294</v>
      </c>
      <c r="AD3051" t="s">
        <v>295</v>
      </c>
      <c r="AE3051" t="s">
        <v>277</v>
      </c>
    </row>
    <row r="3052" spans="1:31" outlineLevel="1" x14ac:dyDescent="0.35">
      <c r="A3052" s="6" t="s">
        <v>398</v>
      </c>
      <c r="B3052" s="7" t="s">
        <v>562</v>
      </c>
      <c r="C3052" s="7" t="s">
        <v>277</v>
      </c>
      <c r="D3052" s="7" t="s">
        <v>294</v>
      </c>
      <c r="E3052" s="7" t="s">
        <v>295</v>
      </c>
      <c r="F3052" s="7" t="s">
        <v>563</v>
      </c>
      <c r="G3052" s="8">
        <v>5336467</v>
      </c>
      <c r="H3052" s="16" t="s">
        <v>1832</v>
      </c>
      <c r="I3052" s="18">
        <v>419.06200000000001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0</v>
      </c>
      <c r="Q3052" s="19"/>
      <c r="R3052" s="19"/>
      <c r="S3052" s="19"/>
      <c r="T3052" s="19"/>
      <c r="U3052" s="25">
        <v>419.06200000000001</v>
      </c>
      <c r="V3052" s="18">
        <v>52.382750000000001</v>
      </c>
      <c r="W3052" s="39">
        <v>2.4828220052215301E-5</v>
      </c>
      <c r="X3052" s="35">
        <v>61.680228535710761</v>
      </c>
      <c r="Y3052" s="35"/>
      <c r="Z3052" s="49">
        <v>0</v>
      </c>
      <c r="AC3052" t="s">
        <v>294</v>
      </c>
      <c r="AD3052" t="s">
        <v>295</v>
      </c>
      <c r="AE3052" t="s">
        <v>277</v>
      </c>
    </row>
    <row r="3053" spans="1:31" outlineLevel="1" x14ac:dyDescent="0.35">
      <c r="A3053" s="6" t="s">
        <v>398</v>
      </c>
      <c r="B3053" s="7" t="s">
        <v>562</v>
      </c>
      <c r="C3053" s="7" t="s">
        <v>277</v>
      </c>
      <c r="D3053" s="7" t="s">
        <v>294</v>
      </c>
      <c r="E3053" s="7" t="s">
        <v>295</v>
      </c>
      <c r="F3053" s="7" t="s">
        <v>563</v>
      </c>
      <c r="G3053" s="8">
        <v>5134575</v>
      </c>
      <c r="H3053" s="16" t="s">
        <v>1833</v>
      </c>
      <c r="I3053" s="18">
        <v>419.06200000000001</v>
      </c>
      <c r="J3053" s="19">
        <v>895.99</v>
      </c>
      <c r="K3053" s="19">
        <v>1150.317</v>
      </c>
      <c r="L3053" s="19">
        <v>0</v>
      </c>
      <c r="M3053" s="19">
        <v>0</v>
      </c>
      <c r="N3053" s="19">
        <v>0</v>
      </c>
      <c r="O3053" s="19">
        <v>783.53599999999994</v>
      </c>
      <c r="P3053" s="19">
        <v>1147.037</v>
      </c>
      <c r="Q3053" s="19"/>
      <c r="R3053" s="19"/>
      <c r="S3053" s="19"/>
      <c r="T3053" s="19"/>
      <c r="U3053" s="25">
        <v>4395.942</v>
      </c>
      <c r="V3053" s="18">
        <v>549.49275</v>
      </c>
      <c r="W3053" s="39">
        <v>2.6044693938552152E-4</v>
      </c>
      <c r="X3053" s="35">
        <v>647.02289205351337</v>
      </c>
      <c r="Y3053" s="35"/>
      <c r="Z3053" s="49">
        <v>0</v>
      </c>
      <c r="AC3053" t="s">
        <v>294</v>
      </c>
      <c r="AD3053" t="s">
        <v>295</v>
      </c>
      <c r="AE3053" t="s">
        <v>277</v>
      </c>
    </row>
    <row r="3054" spans="1:31" outlineLevel="1" x14ac:dyDescent="0.35">
      <c r="A3054" s="6" t="s">
        <v>398</v>
      </c>
      <c r="B3054" s="7" t="s">
        <v>562</v>
      </c>
      <c r="C3054" s="7" t="s">
        <v>277</v>
      </c>
      <c r="D3054" s="7" t="s">
        <v>294</v>
      </c>
      <c r="E3054" s="7" t="s">
        <v>295</v>
      </c>
      <c r="F3054" s="7" t="s">
        <v>563</v>
      </c>
      <c r="G3054" s="8">
        <v>5333356</v>
      </c>
      <c r="H3054" s="16" t="s">
        <v>1834</v>
      </c>
      <c r="I3054" s="18">
        <v>238.464</v>
      </c>
      <c r="J3054" s="19">
        <v>0</v>
      </c>
      <c r="K3054" s="19">
        <v>541.96100000000001</v>
      </c>
      <c r="L3054" s="19">
        <v>0</v>
      </c>
      <c r="M3054" s="19">
        <v>0</v>
      </c>
      <c r="N3054" s="19">
        <v>0</v>
      </c>
      <c r="O3054" s="19">
        <v>419.06200000000001</v>
      </c>
      <c r="P3054" s="19">
        <v>238.464</v>
      </c>
      <c r="Q3054" s="19"/>
      <c r="R3054" s="19"/>
      <c r="S3054" s="19"/>
      <c r="T3054" s="19"/>
      <c r="U3054" s="25">
        <v>1437.951</v>
      </c>
      <c r="V3054" s="18">
        <v>179.743875</v>
      </c>
      <c r="W3054" s="39">
        <v>8.5194467291959289E-5</v>
      </c>
      <c r="X3054" s="35">
        <v>211.64683579793402</v>
      </c>
      <c r="Y3054" s="35"/>
      <c r="Z3054" s="49">
        <v>0</v>
      </c>
      <c r="AC3054" t="s">
        <v>294</v>
      </c>
      <c r="AD3054" t="s">
        <v>295</v>
      </c>
      <c r="AE3054" t="s">
        <v>277</v>
      </c>
    </row>
    <row r="3055" spans="1:31" outlineLevel="1" x14ac:dyDescent="0.35">
      <c r="A3055" s="6" t="s">
        <v>398</v>
      </c>
      <c r="B3055" s="7" t="s">
        <v>562</v>
      </c>
      <c r="C3055" s="7" t="s">
        <v>277</v>
      </c>
      <c r="D3055" s="7" t="s">
        <v>294</v>
      </c>
      <c r="E3055" s="7" t="s">
        <v>295</v>
      </c>
      <c r="F3055" s="7" t="s">
        <v>563</v>
      </c>
      <c r="G3055" s="8">
        <v>5335714</v>
      </c>
      <c r="H3055" s="16" t="s">
        <v>1835</v>
      </c>
      <c r="I3055" s="18">
        <v>476.928</v>
      </c>
      <c r="J3055" s="19">
        <v>0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19">
        <v>238.464</v>
      </c>
      <c r="Q3055" s="19"/>
      <c r="R3055" s="19"/>
      <c r="S3055" s="19"/>
      <c r="T3055" s="19"/>
      <c r="U3055" s="25">
        <v>715.39200000000005</v>
      </c>
      <c r="V3055" s="18">
        <v>89.424000000000007</v>
      </c>
      <c r="W3055" s="39">
        <v>4.2384921561951234E-5</v>
      </c>
      <c r="X3055" s="35">
        <v>105.29597542277561</v>
      </c>
      <c r="Y3055" s="35"/>
      <c r="Z3055" s="49">
        <v>0</v>
      </c>
      <c r="AC3055" t="s">
        <v>294</v>
      </c>
      <c r="AD3055" t="s">
        <v>295</v>
      </c>
      <c r="AE3055" t="s">
        <v>277</v>
      </c>
    </row>
    <row r="3056" spans="1:31" outlineLevel="1" x14ac:dyDescent="0.35">
      <c r="A3056" s="6" t="s">
        <v>398</v>
      </c>
      <c r="B3056" s="7" t="s">
        <v>562</v>
      </c>
      <c r="C3056" s="7" t="s">
        <v>277</v>
      </c>
      <c r="D3056" s="7" t="s">
        <v>294</v>
      </c>
      <c r="E3056" s="7" t="s">
        <v>295</v>
      </c>
      <c r="F3056" s="7" t="s">
        <v>563</v>
      </c>
      <c r="G3056" s="8">
        <v>5132764</v>
      </c>
      <c r="H3056" s="16" t="s">
        <v>1836</v>
      </c>
      <c r="I3056" s="18">
        <v>419.06200000000001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/>
      <c r="R3056" s="19"/>
      <c r="S3056" s="19"/>
      <c r="T3056" s="19"/>
      <c r="U3056" s="25">
        <v>419.06200000000001</v>
      </c>
      <c r="V3056" s="18">
        <v>52.382750000000001</v>
      </c>
      <c r="W3056" s="39">
        <v>2.4828220052215301E-5</v>
      </c>
      <c r="X3056" s="35">
        <v>61.680228535710761</v>
      </c>
      <c r="Y3056" s="35"/>
      <c r="Z3056" s="49">
        <v>0</v>
      </c>
      <c r="AC3056" t="s">
        <v>294</v>
      </c>
      <c r="AD3056" t="s">
        <v>295</v>
      </c>
      <c r="AE3056" t="s">
        <v>277</v>
      </c>
    </row>
    <row r="3057" spans="1:31" outlineLevel="1" x14ac:dyDescent="0.35">
      <c r="A3057" s="6" t="s">
        <v>398</v>
      </c>
      <c r="B3057" s="7" t="s">
        <v>562</v>
      </c>
      <c r="C3057" s="7" t="s">
        <v>277</v>
      </c>
      <c r="D3057" s="7" t="s">
        <v>294</v>
      </c>
      <c r="E3057" s="7" t="s">
        <v>295</v>
      </c>
      <c r="F3057" s="7" t="s">
        <v>563</v>
      </c>
      <c r="G3057" s="8">
        <v>5273438</v>
      </c>
      <c r="H3057" s="16" t="s">
        <v>1837</v>
      </c>
      <c r="I3057" s="18">
        <v>238.464</v>
      </c>
      <c r="J3057" s="19">
        <v>361.19499999999999</v>
      </c>
      <c r="K3057" s="19">
        <v>1154.3720000000001</v>
      </c>
      <c r="L3057" s="19">
        <v>0</v>
      </c>
      <c r="M3057" s="19">
        <v>238.464</v>
      </c>
      <c r="N3057" s="19">
        <v>0</v>
      </c>
      <c r="O3057" s="19">
        <v>0</v>
      </c>
      <c r="P3057" s="19">
        <v>359.05700000000002</v>
      </c>
      <c r="Q3057" s="19"/>
      <c r="R3057" s="19"/>
      <c r="S3057" s="19"/>
      <c r="T3057" s="19"/>
      <c r="U3057" s="25">
        <v>2351.5519999999997</v>
      </c>
      <c r="V3057" s="18">
        <v>293.94399999999996</v>
      </c>
      <c r="W3057" s="39">
        <v>1.3932270289414688E-4</v>
      </c>
      <c r="X3057" s="35">
        <v>346.11648103051022</v>
      </c>
      <c r="Y3057" s="35"/>
      <c r="Z3057" s="49">
        <v>0</v>
      </c>
      <c r="AC3057" t="s">
        <v>294</v>
      </c>
      <c r="AD3057" t="s">
        <v>295</v>
      </c>
      <c r="AE3057" t="s">
        <v>277</v>
      </c>
    </row>
    <row r="3058" spans="1:31" outlineLevel="1" x14ac:dyDescent="0.35">
      <c r="A3058" s="6" t="s">
        <v>398</v>
      </c>
      <c r="B3058" s="7" t="s">
        <v>562</v>
      </c>
      <c r="C3058" s="7" t="s">
        <v>277</v>
      </c>
      <c r="D3058" s="7" t="s">
        <v>294</v>
      </c>
      <c r="E3058" s="7" t="s">
        <v>295</v>
      </c>
      <c r="F3058" s="7" t="s">
        <v>563</v>
      </c>
      <c r="G3058" s="8">
        <v>5277292</v>
      </c>
      <c r="H3058" s="16" t="s">
        <v>1838</v>
      </c>
      <c r="I3058" s="18">
        <v>238.464</v>
      </c>
      <c r="J3058" s="19">
        <v>0</v>
      </c>
      <c r="K3058" s="19">
        <v>966.05100000000004</v>
      </c>
      <c r="L3058" s="19">
        <v>0</v>
      </c>
      <c r="M3058" s="19">
        <v>0</v>
      </c>
      <c r="N3058" s="19">
        <v>0</v>
      </c>
      <c r="O3058" s="19">
        <v>359.05700000000002</v>
      </c>
      <c r="P3058" s="19">
        <v>180.59800000000001</v>
      </c>
      <c r="Q3058" s="19"/>
      <c r="R3058" s="19"/>
      <c r="S3058" s="19"/>
      <c r="T3058" s="19"/>
      <c r="U3058" s="25">
        <v>1744.17</v>
      </c>
      <c r="V3058" s="18">
        <v>218.02125000000001</v>
      </c>
      <c r="W3058" s="39">
        <v>1.033370636528064E-4</v>
      </c>
      <c r="X3058" s="35">
        <v>256.71810902713827</v>
      </c>
      <c r="Y3058" s="35"/>
      <c r="Z3058" s="49">
        <v>0</v>
      </c>
      <c r="AC3058" t="s">
        <v>294</v>
      </c>
      <c r="AD3058" t="s">
        <v>295</v>
      </c>
      <c r="AE3058" t="s">
        <v>277</v>
      </c>
    </row>
    <row r="3059" spans="1:31" outlineLevel="1" x14ac:dyDescent="0.35">
      <c r="A3059" s="6" t="s">
        <v>398</v>
      </c>
      <c r="B3059" s="7" t="s">
        <v>562</v>
      </c>
      <c r="C3059" s="7" t="s">
        <v>277</v>
      </c>
      <c r="D3059" s="7" t="s">
        <v>294</v>
      </c>
      <c r="E3059" s="7" t="s">
        <v>295</v>
      </c>
      <c r="F3059" s="7" t="s">
        <v>563</v>
      </c>
      <c r="G3059" s="8">
        <v>5332454</v>
      </c>
      <c r="H3059" s="16" t="s">
        <v>1839</v>
      </c>
      <c r="I3059" s="18">
        <v>1018.721</v>
      </c>
      <c r="J3059" s="19">
        <v>0</v>
      </c>
      <c r="K3059" s="19">
        <v>541.96100000000001</v>
      </c>
      <c r="L3059" s="19">
        <v>0</v>
      </c>
      <c r="M3059" s="19">
        <v>0</v>
      </c>
      <c r="N3059" s="19">
        <v>0</v>
      </c>
      <c r="O3059" s="19">
        <v>0</v>
      </c>
      <c r="P3059" s="19">
        <v>599.65899999999999</v>
      </c>
      <c r="Q3059" s="19"/>
      <c r="R3059" s="19"/>
      <c r="S3059" s="19"/>
      <c r="T3059" s="19"/>
      <c r="U3059" s="25">
        <v>2160.3409999999999</v>
      </c>
      <c r="V3059" s="18">
        <v>270.04262499999999</v>
      </c>
      <c r="W3059" s="39">
        <v>1.2799400025729568E-4</v>
      </c>
      <c r="X3059" s="35">
        <v>317.97282167093624</v>
      </c>
      <c r="Y3059" s="35"/>
      <c r="Z3059" s="49">
        <v>0</v>
      </c>
      <c r="AC3059" t="s">
        <v>294</v>
      </c>
      <c r="AD3059" t="s">
        <v>295</v>
      </c>
      <c r="AE3059" t="s">
        <v>277</v>
      </c>
    </row>
    <row r="3060" spans="1:31" outlineLevel="1" x14ac:dyDescent="0.35">
      <c r="A3060" s="6" t="s">
        <v>398</v>
      </c>
      <c r="B3060" s="7" t="s">
        <v>562</v>
      </c>
      <c r="C3060" s="7" t="s">
        <v>277</v>
      </c>
      <c r="D3060" s="7" t="s">
        <v>294</v>
      </c>
      <c r="E3060" s="7" t="s">
        <v>295</v>
      </c>
      <c r="F3060" s="7" t="s">
        <v>563</v>
      </c>
      <c r="G3060" s="8">
        <v>5332447</v>
      </c>
      <c r="H3060" s="16" t="s">
        <v>1840</v>
      </c>
      <c r="I3060" s="18">
        <v>838.12300000000005</v>
      </c>
      <c r="J3060" s="19">
        <v>0</v>
      </c>
      <c r="K3060" s="19">
        <v>541.96100000000001</v>
      </c>
      <c r="L3060" s="19">
        <v>0</v>
      </c>
      <c r="M3060" s="19">
        <v>0</v>
      </c>
      <c r="N3060" s="19">
        <v>0</v>
      </c>
      <c r="O3060" s="19">
        <v>597.52099999999996</v>
      </c>
      <c r="P3060" s="19">
        <v>0</v>
      </c>
      <c r="Q3060" s="19"/>
      <c r="R3060" s="19"/>
      <c r="S3060" s="19"/>
      <c r="T3060" s="19"/>
      <c r="U3060" s="25">
        <v>1977.605</v>
      </c>
      <c r="V3060" s="18">
        <v>247.200625</v>
      </c>
      <c r="W3060" s="39">
        <v>1.1716741703223207E-4</v>
      </c>
      <c r="X3060" s="35">
        <v>291.07656707924906</v>
      </c>
      <c r="Y3060" s="35"/>
      <c r="Z3060" s="49">
        <v>0</v>
      </c>
      <c r="AC3060" t="s">
        <v>294</v>
      </c>
      <c r="AD3060" t="s">
        <v>295</v>
      </c>
      <c r="AE3060" t="s">
        <v>277</v>
      </c>
    </row>
    <row r="3061" spans="1:31" outlineLevel="1" x14ac:dyDescent="0.35">
      <c r="A3061" s="6" t="s">
        <v>398</v>
      </c>
      <c r="B3061" s="7" t="s">
        <v>562</v>
      </c>
      <c r="C3061" s="7" t="s">
        <v>277</v>
      </c>
      <c r="D3061" s="7" t="s">
        <v>294</v>
      </c>
      <c r="E3061" s="7" t="s">
        <v>295</v>
      </c>
      <c r="F3061" s="7" t="s">
        <v>563</v>
      </c>
      <c r="G3061" s="8">
        <v>5333349</v>
      </c>
      <c r="H3061" s="16" t="s">
        <v>1841</v>
      </c>
      <c r="I3061" s="18">
        <v>2931.2930000000001</v>
      </c>
      <c r="J3061" s="19">
        <v>961.02300000000002</v>
      </c>
      <c r="K3061" s="19">
        <v>6375.192</v>
      </c>
      <c r="L3061" s="19">
        <v>5758.2439999999997</v>
      </c>
      <c r="M3061" s="19">
        <v>359.05700000000002</v>
      </c>
      <c r="N3061" s="19">
        <v>964.69100000000003</v>
      </c>
      <c r="O3061" s="19">
        <v>3361.1889999999999</v>
      </c>
      <c r="P3061" s="19">
        <v>1857.4269999999999</v>
      </c>
      <c r="Q3061" s="19"/>
      <c r="R3061" s="19"/>
      <c r="S3061" s="19"/>
      <c r="T3061" s="19"/>
      <c r="U3061" s="25">
        <v>22568.115999999998</v>
      </c>
      <c r="V3061" s="18">
        <v>2821.0144999999998</v>
      </c>
      <c r="W3061" s="39">
        <v>1.3370960626635697E-3</v>
      </c>
      <c r="X3061" s="35">
        <v>3321.7198230820982</v>
      </c>
      <c r="Y3061" s="35"/>
      <c r="Z3061" s="49">
        <v>0</v>
      </c>
      <c r="AC3061" t="s">
        <v>294</v>
      </c>
      <c r="AD3061" t="s">
        <v>295</v>
      </c>
      <c r="AE3061" t="s">
        <v>277</v>
      </c>
    </row>
    <row r="3062" spans="1:31" outlineLevel="1" x14ac:dyDescent="0.35">
      <c r="A3062" s="6" t="s">
        <v>398</v>
      </c>
      <c r="B3062" s="7" t="s">
        <v>562</v>
      </c>
      <c r="C3062" s="7" t="s">
        <v>277</v>
      </c>
      <c r="D3062" s="7" t="s">
        <v>294</v>
      </c>
      <c r="E3062" s="7" t="s">
        <v>295</v>
      </c>
      <c r="F3062" s="7" t="s">
        <v>563</v>
      </c>
      <c r="G3062" s="8">
        <v>5136210</v>
      </c>
      <c r="H3062" s="16" t="s">
        <v>1842</v>
      </c>
      <c r="I3062" s="18">
        <v>238.464</v>
      </c>
      <c r="J3062" s="19">
        <v>0</v>
      </c>
      <c r="K3062" s="19">
        <v>1139.482</v>
      </c>
      <c r="L3062" s="19">
        <v>0</v>
      </c>
      <c r="M3062" s="19">
        <v>303.49700000000001</v>
      </c>
      <c r="N3062" s="19">
        <v>238.464</v>
      </c>
      <c r="O3062" s="19">
        <v>359.05700000000002</v>
      </c>
      <c r="P3062" s="19">
        <v>180.59800000000001</v>
      </c>
      <c r="Q3062" s="19"/>
      <c r="R3062" s="19"/>
      <c r="S3062" s="19"/>
      <c r="T3062" s="19"/>
      <c r="U3062" s="25">
        <v>2459.5619999999999</v>
      </c>
      <c r="V3062" s="18">
        <v>307.44524999999999</v>
      </c>
      <c r="W3062" s="39">
        <v>1.4572198521475762E-4</v>
      </c>
      <c r="X3062" s="35">
        <v>362.01408444991387</v>
      </c>
      <c r="Y3062" s="35"/>
      <c r="Z3062" s="49">
        <v>0</v>
      </c>
      <c r="AC3062" t="s">
        <v>294</v>
      </c>
      <c r="AD3062" t="s">
        <v>295</v>
      </c>
      <c r="AE3062" t="s">
        <v>277</v>
      </c>
    </row>
    <row r="3063" spans="1:31" outlineLevel="1" x14ac:dyDescent="0.35">
      <c r="A3063" s="6" t="s">
        <v>398</v>
      </c>
      <c r="B3063" s="7" t="s">
        <v>562</v>
      </c>
      <c r="C3063" s="7" t="s">
        <v>277</v>
      </c>
      <c r="D3063" s="7" t="s">
        <v>294</v>
      </c>
      <c r="E3063" s="7" t="s">
        <v>295</v>
      </c>
      <c r="F3063" s="7" t="s">
        <v>563</v>
      </c>
      <c r="G3063" s="8">
        <v>5136009</v>
      </c>
      <c r="H3063" s="16" t="s">
        <v>1843</v>
      </c>
      <c r="I3063" s="18">
        <v>238.464</v>
      </c>
      <c r="J3063" s="19">
        <v>0</v>
      </c>
      <c r="K3063" s="19">
        <v>0</v>
      </c>
      <c r="L3063" s="19">
        <v>0</v>
      </c>
      <c r="M3063" s="19">
        <v>238.464</v>
      </c>
      <c r="N3063" s="19">
        <v>0</v>
      </c>
      <c r="O3063" s="19">
        <v>0</v>
      </c>
      <c r="P3063" s="19">
        <v>778.11900000000003</v>
      </c>
      <c r="Q3063" s="19"/>
      <c r="R3063" s="19"/>
      <c r="S3063" s="19"/>
      <c r="T3063" s="19"/>
      <c r="U3063" s="25">
        <v>1255.047</v>
      </c>
      <c r="V3063" s="18">
        <v>156.880875</v>
      </c>
      <c r="W3063" s="39">
        <v>7.4357930549352248E-5</v>
      </c>
      <c r="X3063" s="35">
        <v>184.72585389049394</v>
      </c>
      <c r="Y3063" s="35"/>
      <c r="Z3063" s="49">
        <v>0</v>
      </c>
      <c r="AC3063" t="s">
        <v>294</v>
      </c>
      <c r="AD3063" t="s">
        <v>295</v>
      </c>
      <c r="AE3063" t="s">
        <v>277</v>
      </c>
    </row>
    <row r="3064" spans="1:31" outlineLevel="1" x14ac:dyDescent="0.35">
      <c r="A3064" s="6" t="s">
        <v>398</v>
      </c>
      <c r="B3064" s="7" t="s">
        <v>562</v>
      </c>
      <c r="C3064" s="7" t="s">
        <v>277</v>
      </c>
      <c r="D3064" s="7" t="s">
        <v>294</v>
      </c>
      <c r="E3064" s="7" t="s">
        <v>295</v>
      </c>
      <c r="F3064" s="7" t="s">
        <v>563</v>
      </c>
      <c r="G3064" s="8">
        <v>5334379</v>
      </c>
      <c r="H3064" s="16" t="s">
        <v>1844</v>
      </c>
      <c r="I3064" s="18">
        <v>778.11900000000003</v>
      </c>
      <c r="J3064" s="19">
        <v>541.96100000000001</v>
      </c>
      <c r="K3064" s="19">
        <v>180.59800000000001</v>
      </c>
      <c r="L3064" s="19">
        <v>0</v>
      </c>
      <c r="M3064" s="19">
        <v>0</v>
      </c>
      <c r="N3064" s="19">
        <v>303.49700000000001</v>
      </c>
      <c r="O3064" s="19">
        <v>476.928</v>
      </c>
      <c r="P3064" s="19">
        <v>898.71199999999999</v>
      </c>
      <c r="Q3064" s="19"/>
      <c r="R3064" s="19"/>
      <c r="S3064" s="19"/>
      <c r="T3064" s="19"/>
      <c r="U3064" s="25">
        <v>3179.8150000000001</v>
      </c>
      <c r="V3064" s="18">
        <v>397.47687500000001</v>
      </c>
      <c r="W3064" s="39">
        <v>1.8839490706705687E-4</v>
      </c>
      <c r="X3064" s="35">
        <v>468.02553297908446</v>
      </c>
      <c r="Y3064" s="35"/>
      <c r="Z3064" s="49">
        <v>0</v>
      </c>
      <c r="AC3064" t="s">
        <v>294</v>
      </c>
      <c r="AD3064" t="s">
        <v>295</v>
      </c>
      <c r="AE3064" t="s">
        <v>277</v>
      </c>
    </row>
    <row r="3065" spans="1:31" outlineLevel="1" x14ac:dyDescent="0.35">
      <c r="A3065" s="6" t="s">
        <v>398</v>
      </c>
      <c r="B3065" s="7" t="s">
        <v>562</v>
      </c>
      <c r="C3065" s="7" t="s">
        <v>277</v>
      </c>
      <c r="D3065" s="7" t="s">
        <v>294</v>
      </c>
      <c r="E3065" s="7" t="s">
        <v>295</v>
      </c>
      <c r="F3065" s="7" t="s">
        <v>563</v>
      </c>
      <c r="G3065" s="8">
        <v>5335240</v>
      </c>
      <c r="H3065" s="16" t="s">
        <v>1845</v>
      </c>
      <c r="I3065" s="18">
        <v>238.464</v>
      </c>
      <c r="J3065" s="19">
        <v>0</v>
      </c>
      <c r="K3065" s="19">
        <v>303.49700000000001</v>
      </c>
      <c r="L3065" s="19">
        <v>419.06200000000001</v>
      </c>
      <c r="M3065" s="19">
        <v>0</v>
      </c>
      <c r="N3065" s="19">
        <v>0</v>
      </c>
      <c r="O3065" s="19">
        <v>0</v>
      </c>
      <c r="P3065" s="19">
        <v>597.52099999999996</v>
      </c>
      <c r="Q3065" s="19"/>
      <c r="R3065" s="19"/>
      <c r="S3065" s="19"/>
      <c r="T3065" s="19"/>
      <c r="U3065" s="25">
        <v>1558.5439999999999</v>
      </c>
      <c r="V3065" s="18">
        <v>194.81799999999998</v>
      </c>
      <c r="W3065" s="39">
        <v>9.2339256227144995E-5</v>
      </c>
      <c r="X3065" s="35">
        <v>229.39648572994156</v>
      </c>
      <c r="Y3065" s="35"/>
      <c r="Z3065" s="49">
        <v>0</v>
      </c>
      <c r="AC3065" t="s">
        <v>294</v>
      </c>
      <c r="AD3065" t="s">
        <v>295</v>
      </c>
      <c r="AE3065" t="s">
        <v>277</v>
      </c>
    </row>
    <row r="3066" spans="1:31" outlineLevel="1" x14ac:dyDescent="0.35">
      <c r="A3066" s="6" t="s">
        <v>398</v>
      </c>
      <c r="B3066" s="7" t="s">
        <v>562</v>
      </c>
      <c r="C3066" s="7" t="s">
        <v>277</v>
      </c>
      <c r="D3066" s="7" t="s">
        <v>294</v>
      </c>
      <c r="E3066" s="7" t="s">
        <v>295</v>
      </c>
      <c r="F3066" s="7" t="s">
        <v>563</v>
      </c>
      <c r="G3066" s="8">
        <v>5279342</v>
      </c>
      <c r="H3066" s="16" t="s">
        <v>1846</v>
      </c>
      <c r="I3066" s="18">
        <v>5359.2709999999997</v>
      </c>
      <c r="J3066" s="19">
        <v>1907.712</v>
      </c>
      <c r="K3066" s="19">
        <v>6060.4719999999998</v>
      </c>
      <c r="L3066" s="19">
        <v>780.25699999999995</v>
      </c>
      <c r="M3066" s="19">
        <v>180.59800000000001</v>
      </c>
      <c r="N3066" s="19">
        <v>953.85599999999999</v>
      </c>
      <c r="O3066" s="19">
        <v>2037.441</v>
      </c>
      <c r="P3066" s="19">
        <v>2823.4789999999998</v>
      </c>
      <c r="Q3066" s="19"/>
      <c r="R3066" s="19"/>
      <c r="S3066" s="19"/>
      <c r="T3066" s="19"/>
      <c r="U3066" s="25">
        <v>20103.085999999999</v>
      </c>
      <c r="V3066" s="18">
        <v>2512.8857499999999</v>
      </c>
      <c r="W3066" s="39">
        <v>1.1910501141516258E-3</v>
      </c>
      <c r="X3066" s="35">
        <v>2958.9009233789925</v>
      </c>
      <c r="Y3066" s="35"/>
      <c r="Z3066" s="49">
        <v>0</v>
      </c>
      <c r="AC3066" t="s">
        <v>294</v>
      </c>
      <c r="AD3066" t="s">
        <v>295</v>
      </c>
      <c r="AE3066" t="s">
        <v>277</v>
      </c>
    </row>
    <row r="3067" spans="1:31" outlineLevel="1" x14ac:dyDescent="0.35">
      <c r="A3067" s="6" t="s">
        <v>398</v>
      </c>
      <c r="B3067" s="7" t="s">
        <v>562</v>
      </c>
      <c r="C3067" s="7" t="s">
        <v>277</v>
      </c>
      <c r="D3067" s="7" t="s">
        <v>294</v>
      </c>
      <c r="E3067" s="7" t="s">
        <v>295</v>
      </c>
      <c r="F3067" s="7" t="s">
        <v>563</v>
      </c>
      <c r="G3067" s="8">
        <v>5292668</v>
      </c>
      <c r="H3067" s="16" t="s">
        <v>1847</v>
      </c>
      <c r="I3067" s="18">
        <v>419.06200000000001</v>
      </c>
      <c r="J3067" s="19">
        <v>0</v>
      </c>
      <c r="K3067" s="19">
        <v>0</v>
      </c>
      <c r="L3067" s="19">
        <v>419.06200000000001</v>
      </c>
      <c r="M3067" s="19">
        <v>0</v>
      </c>
      <c r="N3067" s="19">
        <v>0</v>
      </c>
      <c r="O3067" s="19">
        <v>0</v>
      </c>
      <c r="P3067" s="19">
        <v>597.52099999999996</v>
      </c>
      <c r="Q3067" s="19"/>
      <c r="R3067" s="19"/>
      <c r="S3067" s="19"/>
      <c r="T3067" s="19"/>
      <c r="U3067" s="25">
        <v>1435.645</v>
      </c>
      <c r="V3067" s="18">
        <v>179.455625</v>
      </c>
      <c r="W3067" s="39">
        <v>8.5057843414250477E-5</v>
      </c>
      <c r="X3067" s="35">
        <v>211.30742395194616</v>
      </c>
      <c r="Y3067" s="35"/>
      <c r="Z3067" s="49">
        <v>0</v>
      </c>
      <c r="AC3067" t="s">
        <v>294</v>
      </c>
      <c r="AD3067" t="s">
        <v>295</v>
      </c>
      <c r="AE3067" t="s">
        <v>277</v>
      </c>
    </row>
    <row r="3068" spans="1:31" outlineLevel="1" x14ac:dyDescent="0.35">
      <c r="A3068" s="6" t="s">
        <v>398</v>
      </c>
      <c r="B3068" s="7" t="s">
        <v>562</v>
      </c>
      <c r="C3068" s="7" t="s">
        <v>277</v>
      </c>
      <c r="D3068" s="7" t="s">
        <v>294</v>
      </c>
      <c r="E3068" s="7" t="s">
        <v>295</v>
      </c>
      <c r="F3068" s="7" t="s">
        <v>563</v>
      </c>
      <c r="G3068" s="8">
        <v>5297777</v>
      </c>
      <c r="H3068" s="16" t="s">
        <v>1848</v>
      </c>
      <c r="I3068" s="18">
        <v>238.464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419.06200000000001</v>
      </c>
      <c r="P3068" s="19">
        <v>597.52099999999996</v>
      </c>
      <c r="Q3068" s="19"/>
      <c r="R3068" s="19"/>
      <c r="S3068" s="19"/>
      <c r="T3068" s="19"/>
      <c r="U3068" s="25">
        <v>1255.047</v>
      </c>
      <c r="V3068" s="18">
        <v>156.880875</v>
      </c>
      <c r="W3068" s="39">
        <v>7.4357930549352248E-5</v>
      </c>
      <c r="X3068" s="35">
        <v>184.72585389049394</v>
      </c>
      <c r="Y3068" s="35"/>
      <c r="Z3068" s="49">
        <v>0</v>
      </c>
      <c r="AC3068" t="s">
        <v>294</v>
      </c>
      <c r="AD3068" t="s">
        <v>295</v>
      </c>
      <c r="AE3068" t="s">
        <v>277</v>
      </c>
    </row>
    <row r="3069" spans="1:31" outlineLevel="1" x14ac:dyDescent="0.35">
      <c r="A3069" s="6" t="s">
        <v>398</v>
      </c>
      <c r="B3069" s="7" t="s">
        <v>562</v>
      </c>
      <c r="C3069" s="7" t="s">
        <v>277</v>
      </c>
      <c r="D3069" s="7" t="s">
        <v>294</v>
      </c>
      <c r="E3069" s="7" t="s">
        <v>295</v>
      </c>
      <c r="F3069" s="7" t="s">
        <v>563</v>
      </c>
      <c r="G3069" s="8">
        <v>5293186</v>
      </c>
      <c r="H3069" s="16" t="s">
        <v>1849</v>
      </c>
      <c r="I3069" s="18">
        <v>238.464</v>
      </c>
      <c r="J3069" s="19">
        <v>0</v>
      </c>
      <c r="K3069" s="19">
        <v>243.881</v>
      </c>
      <c r="L3069" s="19">
        <v>0</v>
      </c>
      <c r="M3069" s="19">
        <v>0</v>
      </c>
      <c r="N3069" s="19">
        <v>0</v>
      </c>
      <c r="O3069" s="19">
        <v>0</v>
      </c>
      <c r="P3069" s="19">
        <v>778.11900000000003</v>
      </c>
      <c r="Q3069" s="19"/>
      <c r="R3069" s="19"/>
      <c r="S3069" s="19"/>
      <c r="T3069" s="19"/>
      <c r="U3069" s="25">
        <v>1260.4639999999999</v>
      </c>
      <c r="V3069" s="18">
        <v>157.55799999999999</v>
      </c>
      <c r="W3069" s="39">
        <v>7.4678872242998659E-5</v>
      </c>
      <c r="X3069" s="35">
        <v>185.52316263711842</v>
      </c>
      <c r="Y3069" s="35"/>
      <c r="Z3069" s="49">
        <v>0</v>
      </c>
      <c r="AC3069" t="s">
        <v>294</v>
      </c>
      <c r="AD3069" t="s">
        <v>295</v>
      </c>
      <c r="AE3069" t="s">
        <v>277</v>
      </c>
    </row>
    <row r="3070" spans="1:31" outlineLevel="1" x14ac:dyDescent="0.35">
      <c r="A3070" s="6" t="s">
        <v>398</v>
      </c>
      <c r="B3070" s="7" t="s">
        <v>562</v>
      </c>
      <c r="C3070" s="7" t="s">
        <v>277</v>
      </c>
      <c r="D3070" s="7" t="s">
        <v>294</v>
      </c>
      <c r="E3070" s="7" t="s">
        <v>295</v>
      </c>
      <c r="F3070" s="7" t="s">
        <v>563</v>
      </c>
      <c r="G3070" s="8">
        <v>5278772</v>
      </c>
      <c r="H3070" s="16" t="s">
        <v>1850</v>
      </c>
      <c r="I3070" s="18">
        <v>657.52599999999995</v>
      </c>
      <c r="J3070" s="19">
        <v>0</v>
      </c>
      <c r="K3070" s="19">
        <v>1513.818</v>
      </c>
      <c r="L3070" s="19">
        <v>0</v>
      </c>
      <c r="M3070" s="19">
        <v>180.59800000000001</v>
      </c>
      <c r="N3070" s="19">
        <v>0</v>
      </c>
      <c r="O3070" s="19">
        <v>419.06200000000001</v>
      </c>
      <c r="P3070" s="19">
        <v>359.05700000000002</v>
      </c>
      <c r="Q3070" s="19"/>
      <c r="R3070" s="19"/>
      <c r="S3070" s="19"/>
      <c r="T3070" s="19"/>
      <c r="U3070" s="25">
        <v>3130.0609999999997</v>
      </c>
      <c r="V3070" s="18">
        <v>391.25762499999996</v>
      </c>
      <c r="W3070" s="39">
        <v>1.8544712544887645E-4</v>
      </c>
      <c r="X3070" s="35">
        <v>460.70242066977039</v>
      </c>
      <c r="Y3070" s="35"/>
      <c r="Z3070" s="49">
        <v>0</v>
      </c>
      <c r="AC3070" t="s">
        <v>294</v>
      </c>
      <c r="AD3070" t="s">
        <v>295</v>
      </c>
      <c r="AE3070" t="s">
        <v>277</v>
      </c>
    </row>
    <row r="3071" spans="1:31" outlineLevel="1" x14ac:dyDescent="0.35">
      <c r="A3071" s="6" t="s">
        <v>398</v>
      </c>
      <c r="B3071" s="7" t="s">
        <v>562</v>
      </c>
      <c r="C3071" s="7" t="s">
        <v>277</v>
      </c>
      <c r="D3071" s="7" t="s">
        <v>294</v>
      </c>
      <c r="E3071" s="7" t="s">
        <v>295</v>
      </c>
      <c r="F3071" s="7" t="s">
        <v>563</v>
      </c>
      <c r="G3071" s="8">
        <v>5292433</v>
      </c>
      <c r="H3071" s="16" t="s">
        <v>1851</v>
      </c>
      <c r="I3071" s="18">
        <v>419.06200000000001</v>
      </c>
      <c r="J3071" s="19">
        <v>780.42499999999995</v>
      </c>
      <c r="K3071" s="19">
        <v>243.881</v>
      </c>
      <c r="L3071" s="19">
        <v>243.881</v>
      </c>
      <c r="M3071" s="19">
        <v>361.19499999999999</v>
      </c>
      <c r="N3071" s="19">
        <v>0</v>
      </c>
      <c r="O3071" s="19">
        <v>0</v>
      </c>
      <c r="P3071" s="19">
        <v>835.98500000000001</v>
      </c>
      <c r="Q3071" s="19"/>
      <c r="R3071" s="19"/>
      <c r="S3071" s="19"/>
      <c r="T3071" s="19"/>
      <c r="U3071" s="25">
        <v>2884.4290000000005</v>
      </c>
      <c r="V3071" s="18">
        <v>360.55362500000007</v>
      </c>
      <c r="W3071" s="39">
        <v>1.7089413484637438E-4</v>
      </c>
      <c r="X3071" s="35">
        <v>424.5487300567259</v>
      </c>
      <c r="Y3071" s="35"/>
      <c r="Z3071" s="49">
        <v>0</v>
      </c>
      <c r="AC3071" t="s">
        <v>294</v>
      </c>
      <c r="AD3071" t="s">
        <v>295</v>
      </c>
      <c r="AE3071" t="s">
        <v>277</v>
      </c>
    </row>
    <row r="3072" spans="1:31" outlineLevel="1" x14ac:dyDescent="0.35">
      <c r="A3072" s="6" t="s">
        <v>398</v>
      </c>
      <c r="B3072" s="7" t="s">
        <v>562</v>
      </c>
      <c r="C3072" s="7" t="s">
        <v>277</v>
      </c>
      <c r="D3072" s="7" t="s">
        <v>294</v>
      </c>
      <c r="E3072" s="7" t="s">
        <v>295</v>
      </c>
      <c r="F3072" s="7" t="s">
        <v>563</v>
      </c>
      <c r="G3072" s="8">
        <v>5295340</v>
      </c>
      <c r="H3072" s="16" t="s">
        <v>1852</v>
      </c>
      <c r="I3072" s="18">
        <v>476.928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9">
        <v>359.05700000000002</v>
      </c>
      <c r="Q3072" s="19"/>
      <c r="R3072" s="19"/>
      <c r="S3072" s="19"/>
      <c r="T3072" s="19"/>
      <c r="U3072" s="25">
        <v>835.98500000000001</v>
      </c>
      <c r="V3072" s="18">
        <v>104.498125</v>
      </c>
      <c r="W3072" s="39">
        <v>4.9529710497136954E-5</v>
      </c>
      <c r="X3072" s="35">
        <v>123.0456253547832</v>
      </c>
      <c r="Y3072" s="35"/>
      <c r="Z3072" s="49">
        <v>0</v>
      </c>
      <c r="AC3072" t="s">
        <v>294</v>
      </c>
      <c r="AD3072" t="s">
        <v>295</v>
      </c>
      <c r="AE3072" t="s">
        <v>277</v>
      </c>
    </row>
    <row r="3073" spans="1:31" outlineLevel="1" x14ac:dyDescent="0.35">
      <c r="A3073" s="6" t="s">
        <v>398</v>
      </c>
      <c r="B3073" s="7" t="s">
        <v>562</v>
      </c>
      <c r="C3073" s="7" t="s">
        <v>277</v>
      </c>
      <c r="D3073" s="7" t="s">
        <v>294</v>
      </c>
      <c r="E3073" s="7" t="s">
        <v>295</v>
      </c>
      <c r="F3073" s="7" t="s">
        <v>563</v>
      </c>
      <c r="G3073" s="8">
        <v>5298257</v>
      </c>
      <c r="H3073" s="16" t="s">
        <v>1853</v>
      </c>
      <c r="I3073" s="18">
        <v>238.464</v>
      </c>
      <c r="J3073" s="19">
        <v>0</v>
      </c>
      <c r="K3073" s="19">
        <v>238.464</v>
      </c>
      <c r="L3073" s="19">
        <v>0</v>
      </c>
      <c r="M3073" s="19">
        <v>0</v>
      </c>
      <c r="N3073" s="19">
        <v>0</v>
      </c>
      <c r="O3073" s="19">
        <v>0</v>
      </c>
      <c r="P3073" s="19">
        <v>359.05700000000002</v>
      </c>
      <c r="Q3073" s="19"/>
      <c r="R3073" s="19"/>
      <c r="S3073" s="19"/>
      <c r="T3073" s="19"/>
      <c r="U3073" s="25">
        <v>835.98500000000001</v>
      </c>
      <c r="V3073" s="18">
        <v>104.498125</v>
      </c>
      <c r="W3073" s="39">
        <v>4.9529710497136954E-5</v>
      </c>
      <c r="X3073" s="35">
        <v>123.0456253547832</v>
      </c>
      <c r="Y3073" s="35"/>
      <c r="Z3073" s="49">
        <v>0</v>
      </c>
      <c r="AC3073" t="s">
        <v>294</v>
      </c>
      <c r="AD3073" t="s">
        <v>295</v>
      </c>
      <c r="AE3073" t="s">
        <v>277</v>
      </c>
    </row>
    <row r="3074" spans="1:31" outlineLevel="1" x14ac:dyDescent="0.35">
      <c r="A3074" s="6" t="s">
        <v>398</v>
      </c>
      <c r="B3074" s="7" t="s">
        <v>562</v>
      </c>
      <c r="C3074" s="7" t="s">
        <v>277</v>
      </c>
      <c r="D3074" s="7" t="s">
        <v>294</v>
      </c>
      <c r="E3074" s="7" t="s">
        <v>295</v>
      </c>
      <c r="F3074" s="7" t="s">
        <v>563</v>
      </c>
      <c r="G3074" s="8">
        <v>5290497</v>
      </c>
      <c r="H3074" s="16" t="s">
        <v>1854</v>
      </c>
      <c r="I3074" s="18">
        <v>419.06200000000001</v>
      </c>
      <c r="J3074" s="19">
        <v>0</v>
      </c>
      <c r="K3074" s="19">
        <v>303.49700000000001</v>
      </c>
      <c r="L3074" s="19">
        <v>0</v>
      </c>
      <c r="M3074" s="19">
        <v>180.59800000000001</v>
      </c>
      <c r="N3074" s="19">
        <v>0</v>
      </c>
      <c r="O3074" s="19">
        <v>0</v>
      </c>
      <c r="P3074" s="19">
        <v>0</v>
      </c>
      <c r="Q3074" s="19"/>
      <c r="R3074" s="19"/>
      <c r="S3074" s="19"/>
      <c r="T3074" s="19"/>
      <c r="U3074" s="25">
        <v>903.15699999999993</v>
      </c>
      <c r="V3074" s="18">
        <v>112.89462499999999</v>
      </c>
      <c r="W3074" s="39">
        <v>5.350945859490627E-5</v>
      </c>
      <c r="X3074" s="35">
        <v>132.93243043661062</v>
      </c>
      <c r="Y3074" s="35"/>
      <c r="Z3074" s="49">
        <v>0</v>
      </c>
      <c r="AC3074" t="s">
        <v>294</v>
      </c>
      <c r="AD3074" t="s">
        <v>295</v>
      </c>
      <c r="AE3074" t="s">
        <v>277</v>
      </c>
    </row>
    <row r="3075" spans="1:31" outlineLevel="1" x14ac:dyDescent="0.35">
      <c r="A3075" s="6" t="s">
        <v>398</v>
      </c>
      <c r="B3075" s="7" t="s">
        <v>562</v>
      </c>
      <c r="C3075" s="7" t="s">
        <v>277</v>
      </c>
      <c r="D3075" s="7" t="s">
        <v>294</v>
      </c>
      <c r="E3075" s="7" t="s">
        <v>295</v>
      </c>
      <c r="F3075" s="7" t="s">
        <v>563</v>
      </c>
      <c r="G3075" s="8">
        <v>5290321</v>
      </c>
      <c r="H3075" s="16" t="s">
        <v>1855</v>
      </c>
      <c r="I3075" s="18">
        <v>476.928</v>
      </c>
      <c r="J3075" s="19">
        <v>0</v>
      </c>
      <c r="K3075" s="19">
        <v>1398.2529999999999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/>
      <c r="R3075" s="19"/>
      <c r="S3075" s="19"/>
      <c r="T3075" s="19"/>
      <c r="U3075" s="25">
        <v>1875.181</v>
      </c>
      <c r="V3075" s="18">
        <v>234.39762500000001</v>
      </c>
      <c r="W3075" s="39">
        <v>1.1109908916993938E-4</v>
      </c>
      <c r="X3075" s="35">
        <v>276.00114690862597</v>
      </c>
      <c r="Y3075" s="35"/>
      <c r="Z3075" s="49">
        <v>0</v>
      </c>
      <c r="AC3075" t="s">
        <v>294</v>
      </c>
      <c r="AD3075" t="s">
        <v>295</v>
      </c>
      <c r="AE3075" t="s">
        <v>277</v>
      </c>
    </row>
    <row r="3076" spans="1:31" outlineLevel="1" x14ac:dyDescent="0.35">
      <c r="A3076" s="6" t="s">
        <v>398</v>
      </c>
      <c r="B3076" s="7" t="s">
        <v>562</v>
      </c>
      <c r="C3076" s="7" t="s">
        <v>277</v>
      </c>
      <c r="D3076" s="7" t="s">
        <v>294</v>
      </c>
      <c r="E3076" s="7" t="s">
        <v>295</v>
      </c>
      <c r="F3076" s="7" t="s">
        <v>563</v>
      </c>
      <c r="G3076" s="8">
        <v>5293999</v>
      </c>
      <c r="H3076" s="16" t="s">
        <v>1856</v>
      </c>
      <c r="I3076" s="18">
        <v>1618.963</v>
      </c>
      <c r="J3076" s="19">
        <v>476.928</v>
      </c>
      <c r="K3076" s="19">
        <v>924.82600000000002</v>
      </c>
      <c r="L3076" s="19">
        <v>0</v>
      </c>
      <c r="M3076" s="19">
        <v>180.59800000000001</v>
      </c>
      <c r="N3076" s="19">
        <v>0</v>
      </c>
      <c r="O3076" s="19">
        <v>1437.7819999999999</v>
      </c>
      <c r="P3076" s="19">
        <v>238.464</v>
      </c>
      <c r="Q3076" s="19"/>
      <c r="R3076" s="19"/>
      <c r="S3076" s="19"/>
      <c r="T3076" s="19"/>
      <c r="U3076" s="25">
        <v>4877.5609999999997</v>
      </c>
      <c r="V3076" s="18">
        <v>609.69512499999996</v>
      </c>
      <c r="W3076" s="39">
        <v>2.8898148203870382E-4</v>
      </c>
      <c r="X3076" s="35">
        <v>717.91066041986596</v>
      </c>
      <c r="Y3076" s="35"/>
      <c r="Z3076" s="49">
        <v>0</v>
      </c>
      <c r="AC3076" t="s">
        <v>294</v>
      </c>
      <c r="AD3076" t="s">
        <v>295</v>
      </c>
      <c r="AE3076" t="s">
        <v>277</v>
      </c>
    </row>
    <row r="3077" spans="1:31" outlineLevel="1" x14ac:dyDescent="0.35">
      <c r="A3077" s="6" t="s">
        <v>398</v>
      </c>
      <c r="B3077" s="7" t="s">
        <v>562</v>
      </c>
      <c r="C3077" s="7" t="s">
        <v>277</v>
      </c>
      <c r="D3077" s="7" t="s">
        <v>294</v>
      </c>
      <c r="E3077" s="7" t="s">
        <v>295</v>
      </c>
      <c r="F3077" s="7" t="s">
        <v>563</v>
      </c>
      <c r="G3077" s="8">
        <v>5295814</v>
      </c>
      <c r="H3077" s="16" t="s">
        <v>1857</v>
      </c>
      <c r="I3077" s="18">
        <v>541.79300000000001</v>
      </c>
      <c r="J3077" s="19">
        <v>359.05700000000002</v>
      </c>
      <c r="K3077" s="19">
        <v>476.928</v>
      </c>
      <c r="L3077" s="19">
        <v>581.64499999999998</v>
      </c>
      <c r="M3077" s="19">
        <v>0</v>
      </c>
      <c r="N3077" s="19">
        <v>0</v>
      </c>
      <c r="O3077" s="19">
        <v>778.11900000000003</v>
      </c>
      <c r="P3077" s="19">
        <v>238.464</v>
      </c>
      <c r="Q3077" s="19"/>
      <c r="R3077" s="19"/>
      <c r="S3077" s="19"/>
      <c r="T3077" s="19"/>
      <c r="U3077" s="25">
        <v>2976.0059999999999</v>
      </c>
      <c r="V3077" s="18">
        <v>372.00074999999998</v>
      </c>
      <c r="W3077" s="39">
        <v>1.7631980910870715E-4</v>
      </c>
      <c r="X3077" s="35">
        <v>438.02761931085712</v>
      </c>
      <c r="Y3077" s="35"/>
      <c r="Z3077" s="49">
        <v>0</v>
      </c>
      <c r="AC3077" t="s">
        <v>294</v>
      </c>
      <c r="AD3077" t="s">
        <v>295</v>
      </c>
      <c r="AE3077" t="s">
        <v>277</v>
      </c>
    </row>
    <row r="3078" spans="1:31" outlineLevel="1" x14ac:dyDescent="0.35">
      <c r="A3078" s="6" t="s">
        <v>398</v>
      </c>
      <c r="B3078" s="7" t="s">
        <v>562</v>
      </c>
      <c r="C3078" s="7" t="s">
        <v>277</v>
      </c>
      <c r="D3078" s="7" t="s">
        <v>294</v>
      </c>
      <c r="E3078" s="7" t="s">
        <v>295</v>
      </c>
      <c r="F3078" s="7" t="s">
        <v>563</v>
      </c>
      <c r="G3078" s="8">
        <v>5292675</v>
      </c>
      <c r="H3078" s="16" t="s">
        <v>1858</v>
      </c>
      <c r="I3078" s="18">
        <v>720.25199999999995</v>
      </c>
      <c r="J3078" s="19">
        <v>238.464</v>
      </c>
      <c r="K3078" s="19">
        <v>940.702</v>
      </c>
      <c r="L3078" s="19">
        <v>0</v>
      </c>
      <c r="M3078" s="19">
        <v>0</v>
      </c>
      <c r="N3078" s="19">
        <v>0</v>
      </c>
      <c r="O3078" s="19">
        <v>1197.18</v>
      </c>
      <c r="P3078" s="19">
        <v>238.464</v>
      </c>
      <c r="Q3078" s="19"/>
      <c r="R3078" s="19"/>
      <c r="S3078" s="19"/>
      <c r="T3078" s="19"/>
      <c r="U3078" s="25">
        <v>3335.0619999999999</v>
      </c>
      <c r="V3078" s="18">
        <v>416.88274999999999</v>
      </c>
      <c r="W3078" s="39">
        <v>1.9759284598408171E-4</v>
      </c>
      <c r="X3078" s="35">
        <v>490.87578053071996</v>
      </c>
      <c r="Y3078" s="35"/>
      <c r="Z3078" s="49">
        <v>0</v>
      </c>
      <c r="AC3078" t="s">
        <v>294</v>
      </c>
      <c r="AD3078" t="s">
        <v>295</v>
      </c>
      <c r="AE3078" t="s">
        <v>277</v>
      </c>
    </row>
    <row r="3079" spans="1:31" outlineLevel="1" x14ac:dyDescent="0.35">
      <c r="A3079" s="6" t="s">
        <v>398</v>
      </c>
      <c r="B3079" s="7" t="s">
        <v>562</v>
      </c>
      <c r="C3079" s="7" t="s">
        <v>277</v>
      </c>
      <c r="D3079" s="7" t="s">
        <v>294</v>
      </c>
      <c r="E3079" s="7" t="s">
        <v>295</v>
      </c>
      <c r="F3079" s="7" t="s">
        <v>563</v>
      </c>
      <c r="G3079" s="8">
        <v>5290833</v>
      </c>
      <c r="H3079" s="16" t="s">
        <v>1859</v>
      </c>
      <c r="I3079" s="18">
        <v>1259.9069999999999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180.59800000000001</v>
      </c>
      <c r="P3079" s="19">
        <v>238.464</v>
      </c>
      <c r="Q3079" s="19"/>
      <c r="R3079" s="19"/>
      <c r="S3079" s="19"/>
      <c r="T3079" s="19"/>
      <c r="U3079" s="25">
        <v>1678.9689999999998</v>
      </c>
      <c r="V3079" s="18">
        <v>209.87112499999998</v>
      </c>
      <c r="W3079" s="39">
        <v>9.9474091644787316E-5</v>
      </c>
      <c r="X3079" s="35">
        <v>247.12140834619635</v>
      </c>
      <c r="Y3079" s="35"/>
      <c r="Z3079" s="49">
        <v>0</v>
      </c>
      <c r="AC3079" t="s">
        <v>294</v>
      </c>
      <c r="AD3079" t="s">
        <v>295</v>
      </c>
      <c r="AE3079" t="s">
        <v>277</v>
      </c>
    </row>
    <row r="3080" spans="1:31" outlineLevel="1" x14ac:dyDescent="0.35">
      <c r="A3080" s="6" t="s">
        <v>398</v>
      </c>
      <c r="B3080" s="7" t="s">
        <v>562</v>
      </c>
      <c r="C3080" s="7" t="s">
        <v>277</v>
      </c>
      <c r="D3080" s="7" t="s">
        <v>294</v>
      </c>
      <c r="E3080" s="7" t="s">
        <v>295</v>
      </c>
      <c r="F3080" s="7" t="s">
        <v>563</v>
      </c>
      <c r="G3080" s="8">
        <v>5292523</v>
      </c>
      <c r="H3080" s="16" t="s">
        <v>1860</v>
      </c>
      <c r="I3080" s="18">
        <v>900.85</v>
      </c>
      <c r="J3080" s="19">
        <v>476.928</v>
      </c>
      <c r="K3080" s="19">
        <v>780.42499999999995</v>
      </c>
      <c r="L3080" s="19">
        <v>361.19499999999999</v>
      </c>
      <c r="M3080" s="19">
        <v>0</v>
      </c>
      <c r="N3080" s="19">
        <v>476.928</v>
      </c>
      <c r="O3080" s="19">
        <v>780.42499999999995</v>
      </c>
      <c r="P3080" s="19">
        <v>900.85</v>
      </c>
      <c r="Q3080" s="19"/>
      <c r="R3080" s="19"/>
      <c r="S3080" s="19"/>
      <c r="T3080" s="19"/>
      <c r="U3080" s="25">
        <v>4677.6010000000006</v>
      </c>
      <c r="V3080" s="18">
        <v>584.70012500000007</v>
      </c>
      <c r="W3080" s="39">
        <v>2.771344262769288E-4</v>
      </c>
      <c r="X3080" s="35">
        <v>688.47926721790373</v>
      </c>
      <c r="Y3080" s="35"/>
      <c r="Z3080" s="49">
        <v>0</v>
      </c>
      <c r="AC3080" t="s">
        <v>294</v>
      </c>
      <c r="AD3080" t="s">
        <v>295</v>
      </c>
      <c r="AE3080" t="s">
        <v>277</v>
      </c>
    </row>
    <row r="3081" spans="1:31" outlineLevel="1" x14ac:dyDescent="0.35">
      <c r="A3081" s="6" t="s">
        <v>398</v>
      </c>
      <c r="B3081" s="7" t="s">
        <v>562</v>
      </c>
      <c r="C3081" s="7" t="s">
        <v>277</v>
      </c>
      <c r="D3081" s="7" t="s">
        <v>294</v>
      </c>
      <c r="E3081" s="7" t="s">
        <v>295</v>
      </c>
      <c r="F3081" s="7" t="s">
        <v>563</v>
      </c>
      <c r="G3081" s="8">
        <v>5130098</v>
      </c>
      <c r="H3081" s="16" t="s">
        <v>1861</v>
      </c>
      <c r="I3081" s="18">
        <v>180.59800000000001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180.59800000000001</v>
      </c>
      <c r="P3081" s="19">
        <v>662.55399999999997</v>
      </c>
      <c r="Q3081" s="19"/>
      <c r="R3081" s="19"/>
      <c r="S3081" s="19"/>
      <c r="T3081" s="19"/>
      <c r="U3081" s="25">
        <v>1023.75</v>
      </c>
      <c r="V3081" s="18">
        <v>127.96875</v>
      </c>
      <c r="W3081" s="39">
        <v>6.0654247530091997E-5</v>
      </c>
      <c r="X3081" s="35">
        <v>150.68208036861822</v>
      </c>
      <c r="Y3081" s="35"/>
      <c r="Z3081" s="49">
        <v>0</v>
      </c>
      <c r="AC3081" t="s">
        <v>294</v>
      </c>
      <c r="AD3081" t="s">
        <v>295</v>
      </c>
      <c r="AE3081" t="s">
        <v>277</v>
      </c>
    </row>
    <row r="3082" spans="1:31" outlineLevel="1" x14ac:dyDescent="0.35">
      <c r="A3082" s="6" t="s">
        <v>398</v>
      </c>
      <c r="B3082" s="7" t="s">
        <v>562</v>
      </c>
      <c r="C3082" s="7" t="s">
        <v>277</v>
      </c>
      <c r="D3082" s="7" t="s">
        <v>294</v>
      </c>
      <c r="E3082" s="7" t="s">
        <v>295</v>
      </c>
      <c r="F3082" s="7" t="s">
        <v>563</v>
      </c>
      <c r="G3082" s="8">
        <v>5279733</v>
      </c>
      <c r="H3082" s="16" t="s">
        <v>1862</v>
      </c>
      <c r="I3082" s="18">
        <v>180.59800000000001</v>
      </c>
      <c r="J3082" s="19">
        <v>702.23800000000006</v>
      </c>
      <c r="K3082" s="19">
        <v>238.464</v>
      </c>
      <c r="L3082" s="19">
        <v>0</v>
      </c>
      <c r="M3082" s="19">
        <v>0</v>
      </c>
      <c r="N3082" s="19">
        <v>0</v>
      </c>
      <c r="O3082" s="19">
        <v>0</v>
      </c>
      <c r="P3082" s="19">
        <v>597.52099999999996</v>
      </c>
      <c r="Q3082" s="19"/>
      <c r="R3082" s="19"/>
      <c r="S3082" s="19"/>
      <c r="T3082" s="19"/>
      <c r="U3082" s="25">
        <v>1718.8209999999999</v>
      </c>
      <c r="V3082" s="18">
        <v>214.85262499999999</v>
      </c>
      <c r="W3082" s="39">
        <v>1.018352081991895E-4</v>
      </c>
      <c r="X3082" s="35">
        <v>252.98708089012817</v>
      </c>
      <c r="Y3082" s="35"/>
      <c r="Z3082" s="49">
        <v>0</v>
      </c>
      <c r="AC3082" t="s">
        <v>294</v>
      </c>
      <c r="AD3082" t="s">
        <v>295</v>
      </c>
      <c r="AE3082" t="s">
        <v>277</v>
      </c>
    </row>
    <row r="3083" spans="1:31" outlineLevel="1" x14ac:dyDescent="0.35">
      <c r="A3083" s="6" t="s">
        <v>398</v>
      </c>
      <c r="B3083" s="7" t="s">
        <v>562</v>
      </c>
      <c r="C3083" s="7" t="s">
        <v>277</v>
      </c>
      <c r="D3083" s="7" t="s">
        <v>294</v>
      </c>
      <c r="E3083" s="7" t="s">
        <v>295</v>
      </c>
      <c r="F3083" s="7" t="s">
        <v>563</v>
      </c>
      <c r="G3083" s="8">
        <v>5133808</v>
      </c>
      <c r="H3083" s="16" t="s">
        <v>1863</v>
      </c>
      <c r="I3083" s="18">
        <v>361.19600000000003</v>
      </c>
      <c r="J3083" s="19">
        <v>2897.9870000000001</v>
      </c>
      <c r="K3083" s="19">
        <v>1417.63</v>
      </c>
      <c r="L3083" s="19">
        <v>1018.721</v>
      </c>
      <c r="M3083" s="19">
        <v>1210.1410000000001</v>
      </c>
      <c r="N3083" s="19">
        <v>1669.248</v>
      </c>
      <c r="O3083" s="19">
        <v>2695.5509999999999</v>
      </c>
      <c r="P3083" s="19">
        <v>2810.7</v>
      </c>
      <c r="Q3083" s="19"/>
      <c r="R3083" s="19"/>
      <c r="S3083" s="19"/>
      <c r="T3083" s="19"/>
      <c r="U3083" s="25">
        <v>14081.173999999999</v>
      </c>
      <c r="V3083" s="18">
        <v>1760.1467499999999</v>
      </c>
      <c r="W3083" s="39">
        <v>8.3426912167061835E-4</v>
      </c>
      <c r="X3083" s="35">
        <v>2072.5573551672742</v>
      </c>
      <c r="Y3083" s="35"/>
      <c r="Z3083" s="49">
        <v>0</v>
      </c>
      <c r="AC3083" t="s">
        <v>294</v>
      </c>
      <c r="AD3083" t="s">
        <v>295</v>
      </c>
      <c r="AE3083" t="s">
        <v>277</v>
      </c>
    </row>
    <row r="3084" spans="1:31" outlineLevel="1" x14ac:dyDescent="0.35">
      <c r="A3084" s="6" t="s">
        <v>398</v>
      </c>
      <c r="B3084" s="7" t="s">
        <v>562</v>
      </c>
      <c r="C3084" s="7" t="s">
        <v>277</v>
      </c>
      <c r="D3084" s="7" t="s">
        <v>294</v>
      </c>
      <c r="E3084" s="7" t="s">
        <v>295</v>
      </c>
      <c r="F3084" s="7" t="s">
        <v>563</v>
      </c>
      <c r="G3084" s="8">
        <v>5277067</v>
      </c>
      <c r="H3084" s="16" t="s">
        <v>1864</v>
      </c>
      <c r="I3084" s="18">
        <v>180.59800000000001</v>
      </c>
      <c r="J3084" s="19">
        <v>1404.4760000000001</v>
      </c>
      <c r="K3084" s="19">
        <v>1538.223</v>
      </c>
      <c r="L3084" s="19">
        <v>0</v>
      </c>
      <c r="M3084" s="19">
        <v>361.19499999999999</v>
      </c>
      <c r="N3084" s="19">
        <v>0</v>
      </c>
      <c r="O3084" s="19">
        <v>0</v>
      </c>
      <c r="P3084" s="19">
        <v>1315.0509999999999</v>
      </c>
      <c r="Q3084" s="19"/>
      <c r="R3084" s="19"/>
      <c r="S3084" s="19"/>
      <c r="T3084" s="19"/>
      <c r="U3084" s="25">
        <v>4799.5429999999997</v>
      </c>
      <c r="V3084" s="18">
        <v>599.94287499999996</v>
      </c>
      <c r="W3084" s="39">
        <v>2.8435913958810288E-4</v>
      </c>
      <c r="X3084" s="35">
        <v>706.42747160795011</v>
      </c>
      <c r="Y3084" s="35"/>
      <c r="Z3084" s="49">
        <v>0</v>
      </c>
      <c r="AC3084" t="s">
        <v>294</v>
      </c>
      <c r="AD3084" t="s">
        <v>295</v>
      </c>
      <c r="AE3084" t="s">
        <v>277</v>
      </c>
    </row>
    <row r="3085" spans="1:31" outlineLevel="1" x14ac:dyDescent="0.35">
      <c r="A3085" s="6" t="s">
        <v>398</v>
      </c>
      <c r="B3085" s="7" t="s">
        <v>562</v>
      </c>
      <c r="C3085" s="7" t="s">
        <v>277</v>
      </c>
      <c r="D3085" s="7" t="s">
        <v>294</v>
      </c>
      <c r="E3085" s="7" t="s">
        <v>295</v>
      </c>
      <c r="F3085" s="7" t="s">
        <v>563</v>
      </c>
      <c r="G3085" s="8">
        <v>5273687</v>
      </c>
      <c r="H3085" s="16" t="s">
        <v>1865</v>
      </c>
      <c r="I3085" s="18">
        <v>180.59800000000001</v>
      </c>
      <c r="J3085" s="19">
        <v>940.702</v>
      </c>
      <c r="K3085" s="19">
        <v>343.18099999999998</v>
      </c>
      <c r="L3085" s="19">
        <v>0</v>
      </c>
      <c r="M3085" s="19">
        <v>180.59800000000001</v>
      </c>
      <c r="N3085" s="19">
        <v>0</v>
      </c>
      <c r="O3085" s="19">
        <v>718.11400000000003</v>
      </c>
      <c r="P3085" s="19">
        <v>238.464</v>
      </c>
      <c r="Q3085" s="19"/>
      <c r="R3085" s="19"/>
      <c r="S3085" s="19"/>
      <c r="T3085" s="19"/>
      <c r="U3085" s="25">
        <v>2601.6570000000002</v>
      </c>
      <c r="V3085" s="18">
        <v>325.20712500000002</v>
      </c>
      <c r="W3085" s="39">
        <v>1.5414070590124207E-4</v>
      </c>
      <c r="X3085" s="35">
        <v>382.92853642547317</v>
      </c>
      <c r="Y3085" s="35"/>
      <c r="Z3085" s="49">
        <v>0</v>
      </c>
      <c r="AC3085" t="s">
        <v>294</v>
      </c>
      <c r="AD3085" t="s">
        <v>295</v>
      </c>
      <c r="AE3085" t="s">
        <v>277</v>
      </c>
    </row>
    <row r="3086" spans="1:31" outlineLevel="1" x14ac:dyDescent="0.35">
      <c r="A3086" s="6" t="s">
        <v>398</v>
      </c>
      <c r="B3086" s="7" t="s">
        <v>562</v>
      </c>
      <c r="C3086" s="7" t="s">
        <v>277</v>
      </c>
      <c r="D3086" s="7" t="s">
        <v>294</v>
      </c>
      <c r="E3086" s="7" t="s">
        <v>295</v>
      </c>
      <c r="F3086" s="7" t="s">
        <v>563</v>
      </c>
      <c r="G3086" s="8">
        <v>5291548</v>
      </c>
      <c r="H3086" s="16" t="s">
        <v>1866</v>
      </c>
      <c r="I3086" s="18">
        <v>0</v>
      </c>
      <c r="J3086" s="19">
        <v>1063.433</v>
      </c>
      <c r="K3086" s="19">
        <v>238.464</v>
      </c>
      <c r="L3086" s="19">
        <v>0</v>
      </c>
      <c r="M3086" s="19">
        <v>0</v>
      </c>
      <c r="N3086" s="19">
        <v>0</v>
      </c>
      <c r="O3086" s="19">
        <v>718.11400000000003</v>
      </c>
      <c r="P3086" s="19">
        <v>238.464</v>
      </c>
      <c r="Q3086" s="19"/>
      <c r="R3086" s="19"/>
      <c r="S3086" s="19"/>
      <c r="T3086" s="19"/>
      <c r="U3086" s="25">
        <v>2258.4749999999999</v>
      </c>
      <c r="V3086" s="18">
        <v>282.30937499999999</v>
      </c>
      <c r="W3086" s="39">
        <v>1.3380815793946228E-4</v>
      </c>
      <c r="X3086" s="35">
        <v>332.41681217144321</v>
      </c>
      <c r="Y3086" s="35"/>
      <c r="Z3086" s="49">
        <v>0</v>
      </c>
      <c r="AC3086" t="s">
        <v>294</v>
      </c>
      <c r="AD3086" t="s">
        <v>295</v>
      </c>
      <c r="AE3086" t="s">
        <v>277</v>
      </c>
    </row>
    <row r="3087" spans="1:31" outlineLevel="1" x14ac:dyDescent="0.35">
      <c r="A3087" s="6" t="s">
        <v>398</v>
      </c>
      <c r="B3087" s="7" t="s">
        <v>562</v>
      </c>
      <c r="C3087" s="7" t="s">
        <v>277</v>
      </c>
      <c r="D3087" s="7" t="s">
        <v>294</v>
      </c>
      <c r="E3087" s="7" t="s">
        <v>295</v>
      </c>
      <c r="F3087" s="7" t="s">
        <v>563</v>
      </c>
      <c r="G3087" s="8">
        <v>5274420</v>
      </c>
      <c r="H3087" s="16" t="s">
        <v>1867</v>
      </c>
      <c r="I3087" s="18">
        <v>180.59800000000001</v>
      </c>
      <c r="J3087" s="19">
        <v>940.702</v>
      </c>
      <c r="K3087" s="19">
        <v>0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/>
      <c r="R3087" s="19"/>
      <c r="S3087" s="19"/>
      <c r="T3087" s="19"/>
      <c r="U3087" s="25">
        <v>1121.3</v>
      </c>
      <c r="V3087" s="18">
        <v>140.16249999999999</v>
      </c>
      <c r="W3087" s="39">
        <v>6.6433804889369624E-5</v>
      </c>
      <c r="X3087" s="35">
        <v>165.04011400960351</v>
      </c>
      <c r="Y3087" s="35"/>
      <c r="Z3087" s="49">
        <v>0</v>
      </c>
      <c r="AC3087" t="s">
        <v>294</v>
      </c>
      <c r="AD3087" t="s">
        <v>295</v>
      </c>
      <c r="AE3087" t="s">
        <v>277</v>
      </c>
    </row>
    <row r="3088" spans="1:31" outlineLevel="1" x14ac:dyDescent="0.35">
      <c r="A3088" s="6" t="s">
        <v>398</v>
      </c>
      <c r="B3088" s="7" t="s">
        <v>562</v>
      </c>
      <c r="C3088" s="7" t="s">
        <v>277</v>
      </c>
      <c r="D3088" s="7" t="s">
        <v>294</v>
      </c>
      <c r="E3088" s="7" t="s">
        <v>295</v>
      </c>
      <c r="F3088" s="7" t="s">
        <v>563</v>
      </c>
      <c r="G3088" s="8">
        <v>5277043</v>
      </c>
      <c r="H3088" s="16" t="s">
        <v>1868</v>
      </c>
      <c r="I3088" s="18">
        <v>180.59800000000001</v>
      </c>
      <c r="J3088" s="19">
        <v>1121.3</v>
      </c>
      <c r="K3088" s="19">
        <v>1121.3</v>
      </c>
      <c r="L3088" s="19">
        <v>0</v>
      </c>
      <c r="M3088" s="19">
        <v>0</v>
      </c>
      <c r="N3088" s="19">
        <v>0</v>
      </c>
      <c r="O3088" s="19">
        <v>0</v>
      </c>
      <c r="P3088" s="19">
        <v>0</v>
      </c>
      <c r="Q3088" s="19"/>
      <c r="R3088" s="19"/>
      <c r="S3088" s="19"/>
      <c r="T3088" s="19"/>
      <c r="U3088" s="25">
        <v>2423.1979999999999</v>
      </c>
      <c r="V3088" s="18">
        <v>302.89974999999998</v>
      </c>
      <c r="W3088" s="39">
        <v>1.4356752264363748E-4</v>
      </c>
      <c r="X3088" s="35">
        <v>356.66179808065925</v>
      </c>
      <c r="Y3088" s="35"/>
      <c r="Z3088" s="49">
        <v>0</v>
      </c>
      <c r="AC3088" t="s">
        <v>294</v>
      </c>
      <c r="AD3088" t="s">
        <v>295</v>
      </c>
      <c r="AE3088" t="s">
        <v>277</v>
      </c>
    </row>
    <row r="3089" spans="1:31" outlineLevel="1" x14ac:dyDescent="0.35">
      <c r="A3089" s="6" t="s">
        <v>398</v>
      </c>
      <c r="B3089" s="7" t="s">
        <v>562</v>
      </c>
      <c r="C3089" s="7" t="s">
        <v>277</v>
      </c>
      <c r="D3089" s="7" t="s">
        <v>294</v>
      </c>
      <c r="E3089" s="7" t="s">
        <v>295</v>
      </c>
      <c r="F3089" s="7" t="s">
        <v>563</v>
      </c>
      <c r="G3089" s="8">
        <v>5133815</v>
      </c>
      <c r="H3089" s="16" t="s">
        <v>1869</v>
      </c>
      <c r="I3089" s="18">
        <v>361.19600000000003</v>
      </c>
      <c r="J3089" s="19">
        <v>702.23800000000006</v>
      </c>
      <c r="K3089" s="19">
        <v>0</v>
      </c>
      <c r="L3089" s="19">
        <v>0</v>
      </c>
      <c r="M3089" s="19">
        <v>343.18099999999998</v>
      </c>
      <c r="N3089" s="19">
        <v>0</v>
      </c>
      <c r="O3089" s="19">
        <v>597.52099999999996</v>
      </c>
      <c r="P3089" s="19">
        <v>359.05700000000002</v>
      </c>
      <c r="Q3089" s="19"/>
      <c r="R3089" s="19"/>
      <c r="S3089" s="19"/>
      <c r="T3089" s="19"/>
      <c r="U3089" s="25">
        <v>2363.1930000000002</v>
      </c>
      <c r="V3089" s="18">
        <v>295.39912500000003</v>
      </c>
      <c r="W3089" s="39">
        <v>1.4001239871392498E-4</v>
      </c>
      <c r="X3089" s="35">
        <v>347.82987795121466</v>
      </c>
      <c r="Y3089" s="35"/>
      <c r="Z3089" s="49">
        <v>0</v>
      </c>
      <c r="AC3089" t="s">
        <v>294</v>
      </c>
      <c r="AD3089" t="s">
        <v>295</v>
      </c>
      <c r="AE3089" t="s">
        <v>277</v>
      </c>
    </row>
    <row r="3090" spans="1:31" outlineLevel="1" x14ac:dyDescent="0.35">
      <c r="A3090" s="6" t="s">
        <v>398</v>
      </c>
      <c r="B3090" s="7" t="s">
        <v>562</v>
      </c>
      <c r="C3090" s="7" t="s">
        <v>277</v>
      </c>
      <c r="D3090" s="7" t="s">
        <v>294</v>
      </c>
      <c r="E3090" s="7" t="s">
        <v>295</v>
      </c>
      <c r="F3090" s="7" t="s">
        <v>563</v>
      </c>
      <c r="G3090" s="8">
        <v>5133794</v>
      </c>
      <c r="H3090" s="16" t="s">
        <v>1870</v>
      </c>
      <c r="I3090" s="18">
        <v>0</v>
      </c>
      <c r="J3090" s="19">
        <v>1301.8969999999999</v>
      </c>
      <c r="K3090" s="19">
        <v>0</v>
      </c>
      <c r="L3090" s="19">
        <v>0</v>
      </c>
      <c r="M3090" s="19">
        <v>359.05700000000002</v>
      </c>
      <c r="N3090" s="19">
        <v>0</v>
      </c>
      <c r="O3090" s="19">
        <v>0</v>
      </c>
      <c r="P3090" s="19">
        <v>238.464</v>
      </c>
      <c r="Q3090" s="19"/>
      <c r="R3090" s="19"/>
      <c r="S3090" s="19"/>
      <c r="T3090" s="19"/>
      <c r="U3090" s="25">
        <v>1899.4179999999999</v>
      </c>
      <c r="V3090" s="18">
        <v>237.42724999999999</v>
      </c>
      <c r="W3090" s="39">
        <v>1.1253506181695949E-4</v>
      </c>
      <c r="X3090" s="35">
        <v>279.56850376517713</v>
      </c>
      <c r="Y3090" s="35"/>
      <c r="Z3090" s="49">
        <v>0</v>
      </c>
      <c r="AC3090" t="s">
        <v>294</v>
      </c>
      <c r="AD3090" t="s">
        <v>295</v>
      </c>
      <c r="AE3090" t="s">
        <v>277</v>
      </c>
    </row>
    <row r="3091" spans="1:31" outlineLevel="1" x14ac:dyDescent="0.35">
      <c r="A3091" s="6" t="s">
        <v>398</v>
      </c>
      <c r="B3091" s="7" t="s">
        <v>562</v>
      </c>
      <c r="C3091" s="7" t="s">
        <v>277</v>
      </c>
      <c r="D3091" s="7" t="s">
        <v>294</v>
      </c>
      <c r="E3091" s="7" t="s">
        <v>295</v>
      </c>
      <c r="F3091" s="7" t="s">
        <v>563</v>
      </c>
      <c r="G3091" s="8">
        <v>5278796</v>
      </c>
      <c r="H3091" s="16" t="s">
        <v>1871</v>
      </c>
      <c r="I3091" s="18">
        <v>0</v>
      </c>
      <c r="J3091" s="19">
        <v>6023.42</v>
      </c>
      <c r="K3091" s="19">
        <v>476.928</v>
      </c>
      <c r="L3091" s="19">
        <v>1820.816</v>
      </c>
      <c r="M3091" s="19">
        <v>1047.558</v>
      </c>
      <c r="N3091" s="19">
        <v>715.39200000000005</v>
      </c>
      <c r="O3091" s="19">
        <v>1553.5150000000001</v>
      </c>
      <c r="P3091" s="19">
        <v>238.464</v>
      </c>
      <c r="Q3091" s="19"/>
      <c r="R3091" s="19"/>
      <c r="S3091" s="19"/>
      <c r="T3091" s="19"/>
      <c r="U3091" s="25">
        <v>11876.093000000001</v>
      </c>
      <c r="V3091" s="18">
        <v>1484.5116250000001</v>
      </c>
      <c r="W3091" s="39">
        <v>7.0362440489611026E-4</v>
      </c>
      <c r="X3091" s="35">
        <v>1747.9994138131226</v>
      </c>
      <c r="Y3091" s="35"/>
      <c r="Z3091" s="49">
        <v>0</v>
      </c>
      <c r="AC3091" t="s">
        <v>294</v>
      </c>
      <c r="AD3091" t="s">
        <v>295</v>
      </c>
      <c r="AE3091" t="s">
        <v>277</v>
      </c>
    </row>
    <row r="3092" spans="1:31" outlineLevel="1" x14ac:dyDescent="0.35">
      <c r="A3092" s="6" t="s">
        <v>398</v>
      </c>
      <c r="B3092" s="7" t="s">
        <v>562</v>
      </c>
      <c r="C3092" s="7" t="s">
        <v>277</v>
      </c>
      <c r="D3092" s="7" t="s">
        <v>294</v>
      </c>
      <c r="E3092" s="7" t="s">
        <v>295</v>
      </c>
      <c r="F3092" s="7" t="s">
        <v>563</v>
      </c>
      <c r="G3092" s="8">
        <v>5133787</v>
      </c>
      <c r="H3092" s="16" t="s">
        <v>1872</v>
      </c>
      <c r="I3092" s="18">
        <v>180.59800000000001</v>
      </c>
      <c r="J3092" s="19">
        <v>940.702</v>
      </c>
      <c r="K3092" s="19">
        <v>419.06200000000001</v>
      </c>
      <c r="L3092" s="19">
        <v>0</v>
      </c>
      <c r="M3092" s="19">
        <v>343.18099999999998</v>
      </c>
      <c r="N3092" s="19">
        <v>0</v>
      </c>
      <c r="O3092" s="19">
        <v>359.05700000000002</v>
      </c>
      <c r="P3092" s="19">
        <v>238.464</v>
      </c>
      <c r="Q3092" s="19"/>
      <c r="R3092" s="19"/>
      <c r="S3092" s="19"/>
      <c r="T3092" s="19"/>
      <c r="U3092" s="25">
        <v>2481.0640000000003</v>
      </c>
      <c r="V3092" s="18">
        <v>310.13300000000004</v>
      </c>
      <c r="W3092" s="39">
        <v>1.4699591696605633E-4</v>
      </c>
      <c r="X3092" s="35">
        <v>365.1788864934656</v>
      </c>
      <c r="Y3092" s="35"/>
      <c r="Z3092" s="49">
        <v>0</v>
      </c>
      <c r="AC3092" t="s">
        <v>294</v>
      </c>
      <c r="AD3092" t="s">
        <v>295</v>
      </c>
      <c r="AE3092" t="s">
        <v>277</v>
      </c>
    </row>
    <row r="3093" spans="1:31" outlineLevel="1" x14ac:dyDescent="0.35">
      <c r="A3093" s="6" t="s">
        <v>398</v>
      </c>
      <c r="B3093" s="7" t="s">
        <v>562</v>
      </c>
      <c r="C3093" s="7" t="s">
        <v>277</v>
      </c>
      <c r="D3093" s="7" t="s">
        <v>294</v>
      </c>
      <c r="E3093" s="7" t="s">
        <v>295</v>
      </c>
      <c r="F3093" s="7" t="s">
        <v>563</v>
      </c>
      <c r="G3093" s="8">
        <v>5290556</v>
      </c>
      <c r="H3093" s="16" t="s">
        <v>1873</v>
      </c>
      <c r="I3093" s="18">
        <v>1795.2840000000001</v>
      </c>
      <c r="J3093" s="19">
        <v>4571.317</v>
      </c>
      <c r="K3093" s="19">
        <v>599.65899999999999</v>
      </c>
      <c r="L3093" s="19">
        <v>476.928</v>
      </c>
      <c r="M3093" s="19">
        <v>361.19499999999999</v>
      </c>
      <c r="N3093" s="19">
        <v>476.928</v>
      </c>
      <c r="O3093" s="19">
        <v>1018.721</v>
      </c>
      <c r="P3093" s="19">
        <v>838.12300000000005</v>
      </c>
      <c r="Q3093" s="19"/>
      <c r="R3093" s="19"/>
      <c r="S3093" s="19"/>
      <c r="T3093" s="19"/>
      <c r="U3093" s="25">
        <v>10138.154999999999</v>
      </c>
      <c r="V3093" s="18">
        <v>1267.2693749999999</v>
      </c>
      <c r="W3093" s="39">
        <v>6.0065656934646134E-4</v>
      </c>
      <c r="X3093" s="35">
        <v>1492.1985704512904</v>
      </c>
      <c r="Y3093" s="35"/>
      <c r="Z3093" s="49">
        <v>0</v>
      </c>
      <c r="AC3093" t="s">
        <v>294</v>
      </c>
      <c r="AD3093" t="s">
        <v>295</v>
      </c>
      <c r="AE3093" t="s">
        <v>277</v>
      </c>
    </row>
    <row r="3094" spans="1:31" outlineLevel="1" x14ac:dyDescent="0.35">
      <c r="A3094" s="6" t="s">
        <v>398</v>
      </c>
      <c r="B3094" s="7" t="s">
        <v>562</v>
      </c>
      <c r="C3094" s="7" t="s">
        <v>277</v>
      </c>
      <c r="D3094" s="7" t="s">
        <v>294</v>
      </c>
      <c r="E3094" s="7" t="s">
        <v>295</v>
      </c>
      <c r="F3094" s="7" t="s">
        <v>563</v>
      </c>
      <c r="G3094" s="8">
        <v>5279041</v>
      </c>
      <c r="H3094" s="16" t="s">
        <v>1874</v>
      </c>
      <c r="I3094" s="18">
        <v>0</v>
      </c>
      <c r="J3094" s="19">
        <v>1063.433</v>
      </c>
      <c r="K3094" s="19">
        <v>419.06200000000001</v>
      </c>
      <c r="L3094" s="19">
        <v>0</v>
      </c>
      <c r="M3094" s="19">
        <v>0</v>
      </c>
      <c r="N3094" s="19">
        <v>0</v>
      </c>
      <c r="O3094" s="19">
        <v>359.05700000000002</v>
      </c>
      <c r="P3094" s="19">
        <v>238.464</v>
      </c>
      <c r="Q3094" s="19"/>
      <c r="R3094" s="19"/>
      <c r="S3094" s="19"/>
      <c r="T3094" s="19"/>
      <c r="U3094" s="25">
        <v>2080.0160000000001</v>
      </c>
      <c r="V3094" s="18">
        <v>260.00200000000001</v>
      </c>
      <c r="W3094" s="39">
        <v>1.2323497468185772E-4</v>
      </c>
      <c r="X3094" s="35">
        <v>306.15007382662935</v>
      </c>
      <c r="Y3094" s="35"/>
      <c r="Z3094" s="49">
        <v>0</v>
      </c>
      <c r="AC3094" t="s">
        <v>294</v>
      </c>
      <c r="AD3094" t="s">
        <v>295</v>
      </c>
      <c r="AE3094" t="s">
        <v>277</v>
      </c>
    </row>
    <row r="3095" spans="1:31" outlineLevel="1" x14ac:dyDescent="0.35">
      <c r="A3095" s="6" t="s">
        <v>398</v>
      </c>
      <c r="B3095" s="7" t="s">
        <v>562</v>
      </c>
      <c r="C3095" s="7" t="s">
        <v>277</v>
      </c>
      <c r="D3095" s="7" t="s">
        <v>294</v>
      </c>
      <c r="E3095" s="7" t="s">
        <v>295</v>
      </c>
      <c r="F3095" s="7" t="s">
        <v>563</v>
      </c>
      <c r="G3095" s="8">
        <v>5271599</v>
      </c>
      <c r="H3095" s="16" t="s">
        <v>1875</v>
      </c>
      <c r="I3095" s="18">
        <v>0</v>
      </c>
      <c r="J3095" s="19">
        <v>1301.8969999999999</v>
      </c>
      <c r="K3095" s="19">
        <v>597.52099999999996</v>
      </c>
      <c r="L3095" s="19">
        <v>720.25199999999995</v>
      </c>
      <c r="M3095" s="19">
        <v>0</v>
      </c>
      <c r="N3095" s="19">
        <v>0</v>
      </c>
      <c r="O3095" s="19">
        <v>0</v>
      </c>
      <c r="P3095" s="19">
        <v>476.928</v>
      </c>
      <c r="Q3095" s="19"/>
      <c r="R3095" s="19"/>
      <c r="S3095" s="19"/>
      <c r="T3095" s="19"/>
      <c r="U3095" s="25">
        <v>3096.598</v>
      </c>
      <c r="V3095" s="18">
        <v>387.07474999999999</v>
      </c>
      <c r="W3095" s="39">
        <v>1.8346453879676465E-4</v>
      </c>
      <c r="X3095" s="35">
        <v>455.77712205646145</v>
      </c>
      <c r="Y3095" s="35"/>
      <c r="Z3095" s="49">
        <v>0</v>
      </c>
      <c r="AC3095" t="s">
        <v>294</v>
      </c>
      <c r="AD3095" t="s">
        <v>295</v>
      </c>
      <c r="AE3095" t="s">
        <v>277</v>
      </c>
    </row>
    <row r="3096" spans="1:31" outlineLevel="1" x14ac:dyDescent="0.35">
      <c r="A3096" s="6" t="s">
        <v>398</v>
      </c>
      <c r="B3096" s="7" t="s">
        <v>562</v>
      </c>
      <c r="C3096" s="7" t="s">
        <v>277</v>
      </c>
      <c r="D3096" s="7" t="s">
        <v>294</v>
      </c>
      <c r="E3096" s="7" t="s">
        <v>295</v>
      </c>
      <c r="F3096" s="7" t="s">
        <v>563</v>
      </c>
      <c r="G3096" s="8">
        <v>5290985</v>
      </c>
      <c r="H3096" s="16" t="s">
        <v>1876</v>
      </c>
      <c r="I3096" s="18">
        <v>0</v>
      </c>
      <c r="J3096" s="19">
        <v>1063.433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597.52099999999996</v>
      </c>
      <c r="Q3096" s="19"/>
      <c r="R3096" s="19"/>
      <c r="S3096" s="19"/>
      <c r="T3096" s="19"/>
      <c r="U3096" s="25">
        <v>1660.954</v>
      </c>
      <c r="V3096" s="18">
        <v>207.61924999999999</v>
      </c>
      <c r="W3096" s="39">
        <v>9.8406754629642404E-5</v>
      </c>
      <c r="X3096" s="35">
        <v>244.46984529091856</v>
      </c>
      <c r="Y3096" s="35"/>
      <c r="Z3096" s="49">
        <v>0</v>
      </c>
      <c r="AC3096" t="s">
        <v>294</v>
      </c>
      <c r="AD3096" t="s">
        <v>295</v>
      </c>
      <c r="AE3096" t="s">
        <v>277</v>
      </c>
    </row>
    <row r="3097" spans="1:31" outlineLevel="1" x14ac:dyDescent="0.35">
      <c r="A3097" s="6" t="s">
        <v>398</v>
      </c>
      <c r="B3097" s="7" t="s">
        <v>562</v>
      </c>
      <c r="C3097" s="7" t="s">
        <v>277</v>
      </c>
      <c r="D3097" s="7" t="s">
        <v>294</v>
      </c>
      <c r="E3097" s="7" t="s">
        <v>295</v>
      </c>
      <c r="F3097" s="7" t="s">
        <v>563</v>
      </c>
      <c r="G3097" s="8">
        <v>5290248</v>
      </c>
      <c r="H3097" s="16" t="s">
        <v>1877</v>
      </c>
      <c r="I3097" s="18">
        <v>0</v>
      </c>
      <c r="J3097" s="19">
        <v>1063.433</v>
      </c>
      <c r="K3097" s="19">
        <v>476.928</v>
      </c>
      <c r="L3097" s="19">
        <v>0</v>
      </c>
      <c r="M3097" s="19">
        <v>0</v>
      </c>
      <c r="N3097" s="19">
        <v>0</v>
      </c>
      <c r="O3097" s="19">
        <v>0</v>
      </c>
      <c r="P3097" s="19">
        <v>0</v>
      </c>
      <c r="Q3097" s="19"/>
      <c r="R3097" s="19"/>
      <c r="S3097" s="19"/>
      <c r="T3097" s="19"/>
      <c r="U3097" s="25">
        <v>1540.3609999999999</v>
      </c>
      <c r="V3097" s="18">
        <v>192.54512499999998</v>
      </c>
      <c r="W3097" s="39">
        <v>9.1261965694456685E-5</v>
      </c>
      <c r="X3097" s="35">
        <v>226.72019535891096</v>
      </c>
      <c r="Y3097" s="35"/>
      <c r="Z3097" s="49">
        <v>0</v>
      </c>
      <c r="AC3097" t="s">
        <v>294</v>
      </c>
      <c r="AD3097" t="s">
        <v>295</v>
      </c>
      <c r="AE3097" t="s">
        <v>277</v>
      </c>
    </row>
    <row r="3098" spans="1:31" outlineLevel="1" x14ac:dyDescent="0.35">
      <c r="A3098" s="6" t="s">
        <v>398</v>
      </c>
      <c r="B3098" s="7" t="s">
        <v>562</v>
      </c>
      <c r="C3098" s="7" t="s">
        <v>277</v>
      </c>
      <c r="D3098" s="7" t="s">
        <v>294</v>
      </c>
      <c r="E3098" s="7" t="s">
        <v>295</v>
      </c>
      <c r="F3098" s="7" t="s">
        <v>563</v>
      </c>
      <c r="G3098" s="8">
        <v>5278367</v>
      </c>
      <c r="H3098" s="16" t="s">
        <v>1878</v>
      </c>
      <c r="I3098" s="18">
        <v>180.59800000000001</v>
      </c>
      <c r="J3098" s="19">
        <v>702.23800000000006</v>
      </c>
      <c r="K3098" s="19">
        <v>0</v>
      </c>
      <c r="L3098" s="19">
        <v>953.85599999999999</v>
      </c>
      <c r="M3098" s="19">
        <v>0</v>
      </c>
      <c r="N3098" s="19">
        <v>0</v>
      </c>
      <c r="O3098" s="19">
        <v>0</v>
      </c>
      <c r="P3098" s="19">
        <v>1375.64</v>
      </c>
      <c r="Q3098" s="19"/>
      <c r="R3098" s="19"/>
      <c r="S3098" s="19"/>
      <c r="T3098" s="19"/>
      <c r="U3098" s="25">
        <v>3212.3320000000003</v>
      </c>
      <c r="V3098" s="18">
        <v>401.54150000000004</v>
      </c>
      <c r="W3098" s="39">
        <v>1.9032144593585885E-4</v>
      </c>
      <c r="X3098" s="35">
        <v>472.81159325488068</v>
      </c>
      <c r="Y3098" s="35"/>
      <c r="Z3098" s="49">
        <v>0</v>
      </c>
      <c r="AC3098" t="s">
        <v>294</v>
      </c>
      <c r="AD3098" t="s">
        <v>295</v>
      </c>
      <c r="AE3098" t="s">
        <v>277</v>
      </c>
    </row>
    <row r="3099" spans="1:31" outlineLevel="1" x14ac:dyDescent="0.35">
      <c r="A3099" s="6" t="s">
        <v>398</v>
      </c>
      <c r="B3099" s="7" t="s">
        <v>562</v>
      </c>
      <c r="C3099" s="7" t="s">
        <v>277</v>
      </c>
      <c r="D3099" s="7" t="s">
        <v>294</v>
      </c>
      <c r="E3099" s="7" t="s">
        <v>295</v>
      </c>
      <c r="F3099" s="7" t="s">
        <v>563</v>
      </c>
      <c r="G3099" s="8">
        <v>5279058</v>
      </c>
      <c r="H3099" s="16" t="s">
        <v>1879</v>
      </c>
      <c r="I3099" s="18">
        <v>180.59800000000001</v>
      </c>
      <c r="J3099" s="19">
        <v>702.23800000000006</v>
      </c>
      <c r="K3099" s="19">
        <v>238.464</v>
      </c>
      <c r="L3099" s="19">
        <v>0</v>
      </c>
      <c r="M3099" s="19">
        <v>0</v>
      </c>
      <c r="N3099" s="19">
        <v>0</v>
      </c>
      <c r="O3099" s="19">
        <v>361.19499999999999</v>
      </c>
      <c r="P3099" s="19">
        <v>359.05700000000002</v>
      </c>
      <c r="Q3099" s="19"/>
      <c r="R3099" s="19"/>
      <c r="S3099" s="19"/>
      <c r="T3099" s="19"/>
      <c r="U3099" s="25">
        <v>1841.5519999999999</v>
      </c>
      <c r="V3099" s="18">
        <v>230.19399999999999</v>
      </c>
      <c r="W3099" s="39">
        <v>1.0910666749454063E-4</v>
      </c>
      <c r="X3099" s="35">
        <v>271.05141535237078</v>
      </c>
      <c r="Y3099" s="35"/>
      <c r="Z3099" s="49">
        <v>0</v>
      </c>
      <c r="AC3099" t="s">
        <v>294</v>
      </c>
      <c r="AD3099" t="s">
        <v>295</v>
      </c>
      <c r="AE3099" t="s">
        <v>277</v>
      </c>
    </row>
    <row r="3100" spans="1:31" outlineLevel="1" x14ac:dyDescent="0.35">
      <c r="A3100" s="6" t="s">
        <v>398</v>
      </c>
      <c r="B3100" s="7" t="s">
        <v>562</v>
      </c>
      <c r="C3100" s="7" t="s">
        <v>277</v>
      </c>
      <c r="D3100" s="7" t="s">
        <v>294</v>
      </c>
      <c r="E3100" s="7" t="s">
        <v>295</v>
      </c>
      <c r="F3100" s="7" t="s">
        <v>563</v>
      </c>
      <c r="G3100" s="8">
        <v>5278374</v>
      </c>
      <c r="H3100" s="16" t="s">
        <v>1880</v>
      </c>
      <c r="I3100" s="18">
        <v>0</v>
      </c>
      <c r="J3100" s="19">
        <v>2423.1970000000001</v>
      </c>
      <c r="K3100" s="19">
        <v>1239.171</v>
      </c>
      <c r="L3100" s="19">
        <v>0</v>
      </c>
      <c r="M3100" s="19">
        <v>180.59800000000001</v>
      </c>
      <c r="N3100" s="19">
        <v>0</v>
      </c>
      <c r="O3100" s="19">
        <v>835.98500000000001</v>
      </c>
      <c r="P3100" s="19">
        <v>578.03800000000001</v>
      </c>
      <c r="Q3100" s="19"/>
      <c r="R3100" s="19"/>
      <c r="S3100" s="19"/>
      <c r="T3100" s="19"/>
      <c r="U3100" s="25">
        <v>5256.9889999999996</v>
      </c>
      <c r="V3100" s="18">
        <v>657.12362499999995</v>
      </c>
      <c r="W3100" s="39">
        <v>3.1146150141047203E-4</v>
      </c>
      <c r="X3100" s="35">
        <v>773.75730304756212</v>
      </c>
      <c r="Y3100" s="35"/>
      <c r="Z3100" s="49">
        <v>0</v>
      </c>
      <c r="AC3100" t="s">
        <v>294</v>
      </c>
      <c r="AD3100" t="s">
        <v>295</v>
      </c>
      <c r="AE3100" t="s">
        <v>277</v>
      </c>
    </row>
    <row r="3101" spans="1:31" outlineLevel="1" x14ac:dyDescent="0.35">
      <c r="A3101" s="6" t="s">
        <v>398</v>
      </c>
      <c r="B3101" s="7" t="s">
        <v>562</v>
      </c>
      <c r="C3101" s="7" t="s">
        <v>277</v>
      </c>
      <c r="D3101" s="7" t="s">
        <v>294</v>
      </c>
      <c r="E3101" s="7" t="s">
        <v>295</v>
      </c>
      <c r="F3101" s="7" t="s">
        <v>563</v>
      </c>
      <c r="G3101" s="8">
        <v>5279034</v>
      </c>
      <c r="H3101" s="16" t="s">
        <v>1881</v>
      </c>
      <c r="I3101" s="18">
        <v>0</v>
      </c>
      <c r="J3101" s="19">
        <v>702.23800000000006</v>
      </c>
      <c r="K3101" s="19">
        <v>238.464</v>
      </c>
      <c r="L3101" s="19">
        <v>0</v>
      </c>
      <c r="M3101" s="19">
        <v>0</v>
      </c>
      <c r="N3101" s="19">
        <v>0</v>
      </c>
      <c r="O3101" s="19">
        <v>0</v>
      </c>
      <c r="P3101" s="19">
        <v>359.05700000000002</v>
      </c>
      <c r="Q3101" s="19"/>
      <c r="R3101" s="19"/>
      <c r="S3101" s="19"/>
      <c r="T3101" s="19"/>
      <c r="U3101" s="25">
        <v>1299.759</v>
      </c>
      <c r="V3101" s="18">
        <v>162.469875</v>
      </c>
      <c r="W3101" s="39">
        <v>7.7006988146974199E-5</v>
      </c>
      <c r="X3101" s="35">
        <v>191.3068523544174</v>
      </c>
      <c r="Y3101" s="35"/>
      <c r="Z3101" s="49">
        <v>0</v>
      </c>
      <c r="AC3101" t="s">
        <v>294</v>
      </c>
      <c r="AD3101" t="s">
        <v>295</v>
      </c>
      <c r="AE3101" t="s">
        <v>277</v>
      </c>
    </row>
    <row r="3102" spans="1:31" outlineLevel="1" x14ac:dyDescent="0.35">
      <c r="A3102" s="6" t="s">
        <v>398</v>
      </c>
      <c r="B3102" s="7" t="s">
        <v>562</v>
      </c>
      <c r="C3102" s="7" t="s">
        <v>277</v>
      </c>
      <c r="D3102" s="7" t="s">
        <v>294</v>
      </c>
      <c r="E3102" s="7" t="s">
        <v>295</v>
      </c>
      <c r="F3102" s="7" t="s">
        <v>563</v>
      </c>
      <c r="G3102" s="8">
        <v>5138481</v>
      </c>
      <c r="H3102" s="16" t="s">
        <v>1882</v>
      </c>
      <c r="I3102" s="18">
        <v>0</v>
      </c>
      <c r="J3102" s="19">
        <v>343.18099999999998</v>
      </c>
      <c r="K3102" s="19">
        <v>238.464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/>
      <c r="R3102" s="19"/>
      <c r="S3102" s="19"/>
      <c r="T3102" s="19"/>
      <c r="U3102" s="25">
        <v>581.64499999999998</v>
      </c>
      <c r="V3102" s="18">
        <v>72.705624999999998</v>
      </c>
      <c r="W3102" s="39">
        <v>3.4460795901968604E-5</v>
      </c>
      <c r="X3102" s="35">
        <v>85.61023554188516</v>
      </c>
      <c r="Y3102" s="35"/>
      <c r="Z3102" s="49">
        <v>0</v>
      </c>
      <c r="AC3102" t="s">
        <v>294</v>
      </c>
      <c r="AD3102" t="s">
        <v>295</v>
      </c>
      <c r="AE3102" t="s">
        <v>277</v>
      </c>
    </row>
    <row r="3103" spans="1:31" outlineLevel="1" x14ac:dyDescent="0.35">
      <c r="A3103" s="6" t="s">
        <v>398</v>
      </c>
      <c r="B3103" s="7" t="s">
        <v>562</v>
      </c>
      <c r="C3103" s="7" t="s">
        <v>277</v>
      </c>
      <c r="D3103" s="7" t="s">
        <v>294</v>
      </c>
      <c r="E3103" s="7" t="s">
        <v>295</v>
      </c>
      <c r="F3103" s="7" t="s">
        <v>563</v>
      </c>
      <c r="G3103" s="8">
        <v>5134582</v>
      </c>
      <c r="H3103" s="16" t="s">
        <v>1883</v>
      </c>
      <c r="I3103" s="18">
        <v>4574.6210000000001</v>
      </c>
      <c r="J3103" s="19">
        <v>0</v>
      </c>
      <c r="K3103" s="19">
        <v>2077.8780000000002</v>
      </c>
      <c r="L3103" s="19">
        <v>180.59800000000001</v>
      </c>
      <c r="M3103" s="19">
        <v>1065.5709999999999</v>
      </c>
      <c r="N3103" s="19">
        <v>0</v>
      </c>
      <c r="O3103" s="19">
        <v>1796.84</v>
      </c>
      <c r="P3103" s="19">
        <v>838.12300000000005</v>
      </c>
      <c r="Q3103" s="19"/>
      <c r="R3103" s="19"/>
      <c r="S3103" s="19"/>
      <c r="T3103" s="19"/>
      <c r="U3103" s="25">
        <v>10533.630999999999</v>
      </c>
      <c r="V3103" s="18">
        <v>1316.7038749999999</v>
      </c>
      <c r="W3103" s="39">
        <v>6.2408738663213717E-4</v>
      </c>
      <c r="X3103" s="35">
        <v>1550.4072604789919</v>
      </c>
      <c r="Y3103" s="35"/>
      <c r="Z3103" s="49">
        <v>0</v>
      </c>
      <c r="AC3103" t="s">
        <v>294</v>
      </c>
      <c r="AD3103" t="s">
        <v>295</v>
      </c>
      <c r="AE3103" t="s">
        <v>277</v>
      </c>
    </row>
    <row r="3104" spans="1:31" outlineLevel="1" x14ac:dyDescent="0.35">
      <c r="A3104" s="6" t="s">
        <v>398</v>
      </c>
      <c r="B3104" s="7" t="s">
        <v>562</v>
      </c>
      <c r="C3104" s="7" t="s">
        <v>277</v>
      </c>
      <c r="D3104" s="7" t="s">
        <v>294</v>
      </c>
      <c r="E3104" s="7" t="s">
        <v>295</v>
      </c>
      <c r="F3104" s="7" t="s">
        <v>563</v>
      </c>
      <c r="G3104" s="8">
        <v>5136016</v>
      </c>
      <c r="H3104" s="16" t="s">
        <v>1884</v>
      </c>
      <c r="I3104" s="18">
        <v>3172.2849999999999</v>
      </c>
      <c r="J3104" s="19">
        <v>0</v>
      </c>
      <c r="K3104" s="19">
        <v>2596.7959999999998</v>
      </c>
      <c r="L3104" s="19">
        <v>2407.3200000000002</v>
      </c>
      <c r="M3104" s="19">
        <v>0</v>
      </c>
      <c r="N3104" s="19">
        <v>0</v>
      </c>
      <c r="O3104" s="19">
        <v>0</v>
      </c>
      <c r="P3104" s="19">
        <v>599.66</v>
      </c>
      <c r="Q3104" s="19"/>
      <c r="R3104" s="19"/>
      <c r="S3104" s="19"/>
      <c r="T3104" s="19"/>
      <c r="U3104" s="25">
        <v>8776.0609999999997</v>
      </c>
      <c r="V3104" s="18">
        <v>1097.007625</v>
      </c>
      <c r="W3104" s="39">
        <v>5.1995641146098824E-4</v>
      </c>
      <c r="X3104" s="35">
        <v>1291.7168536477616</v>
      </c>
      <c r="Y3104" s="35"/>
      <c r="Z3104" s="49">
        <v>0</v>
      </c>
      <c r="AC3104" t="s">
        <v>294</v>
      </c>
      <c r="AD3104" t="s">
        <v>295</v>
      </c>
      <c r="AE3104" t="s">
        <v>277</v>
      </c>
    </row>
    <row r="3105" spans="1:31" outlineLevel="1" x14ac:dyDescent="0.35">
      <c r="A3105" s="6" t="s">
        <v>398</v>
      </c>
      <c r="B3105" s="7" t="s">
        <v>562</v>
      </c>
      <c r="C3105" s="7" t="s">
        <v>277</v>
      </c>
      <c r="D3105" s="7" t="s">
        <v>294</v>
      </c>
      <c r="E3105" s="7" t="s">
        <v>295</v>
      </c>
      <c r="F3105" s="7" t="s">
        <v>563</v>
      </c>
      <c r="G3105" s="8">
        <v>5335413</v>
      </c>
      <c r="H3105" s="16" t="s">
        <v>1885</v>
      </c>
      <c r="I3105" s="18">
        <v>4696.549</v>
      </c>
      <c r="J3105" s="19">
        <v>180.59800000000001</v>
      </c>
      <c r="K3105" s="19">
        <v>8254.0419999999995</v>
      </c>
      <c r="L3105" s="19">
        <v>2339.1889999999999</v>
      </c>
      <c r="M3105" s="19">
        <v>848.95799999999997</v>
      </c>
      <c r="N3105" s="19">
        <v>780.42499999999995</v>
      </c>
      <c r="O3105" s="19">
        <v>2409.252</v>
      </c>
      <c r="P3105" s="19">
        <v>1021.611</v>
      </c>
      <c r="Q3105" s="19"/>
      <c r="R3105" s="19"/>
      <c r="S3105" s="19"/>
      <c r="T3105" s="19"/>
      <c r="U3105" s="25">
        <v>20530.624</v>
      </c>
      <c r="V3105" s="18">
        <v>2566.328</v>
      </c>
      <c r="W3105" s="39">
        <v>1.216380512862757E-3</v>
      </c>
      <c r="X3105" s="35">
        <v>3021.8287038689932</v>
      </c>
      <c r="Y3105" s="35"/>
      <c r="Z3105" s="49">
        <v>0</v>
      </c>
      <c r="AC3105" t="s">
        <v>294</v>
      </c>
      <c r="AD3105" t="s">
        <v>295</v>
      </c>
      <c r="AE3105" t="s">
        <v>277</v>
      </c>
    </row>
    <row r="3106" spans="1:31" outlineLevel="1" x14ac:dyDescent="0.35">
      <c r="A3106" s="6" t="s">
        <v>398</v>
      </c>
      <c r="B3106" s="7" t="s">
        <v>562</v>
      </c>
      <c r="C3106" s="7" t="s">
        <v>277</v>
      </c>
      <c r="D3106" s="7" t="s">
        <v>294</v>
      </c>
      <c r="E3106" s="7" t="s">
        <v>295</v>
      </c>
      <c r="F3106" s="7" t="s">
        <v>563</v>
      </c>
      <c r="G3106" s="8">
        <v>5297054</v>
      </c>
      <c r="H3106" s="16" t="s">
        <v>1886</v>
      </c>
      <c r="I3106" s="18">
        <v>1083.7539999999999</v>
      </c>
      <c r="J3106" s="19">
        <v>0</v>
      </c>
      <c r="K3106" s="19">
        <v>1139.482</v>
      </c>
      <c r="L3106" s="19">
        <v>0</v>
      </c>
      <c r="M3106" s="19">
        <v>180.59800000000001</v>
      </c>
      <c r="N3106" s="19">
        <v>0</v>
      </c>
      <c r="O3106" s="19">
        <v>180.59800000000001</v>
      </c>
      <c r="P3106" s="19">
        <v>0</v>
      </c>
      <c r="Q3106" s="19"/>
      <c r="R3106" s="19"/>
      <c r="S3106" s="19"/>
      <c r="T3106" s="19"/>
      <c r="U3106" s="25">
        <v>2584.4319999999998</v>
      </c>
      <c r="V3106" s="18">
        <v>323.05399999999997</v>
      </c>
      <c r="W3106" s="39">
        <v>1.5312017411740241E-4</v>
      </c>
      <c r="X3106" s="35">
        <v>380.39325062879482</v>
      </c>
      <c r="Y3106" s="35"/>
      <c r="Z3106" s="49">
        <v>0</v>
      </c>
      <c r="AC3106" t="s">
        <v>294</v>
      </c>
      <c r="AD3106" t="s">
        <v>295</v>
      </c>
      <c r="AE3106" t="s">
        <v>277</v>
      </c>
    </row>
    <row r="3107" spans="1:31" outlineLevel="1" x14ac:dyDescent="0.35">
      <c r="A3107" s="6" t="s">
        <v>398</v>
      </c>
      <c r="B3107" s="7" t="s">
        <v>562</v>
      </c>
      <c r="C3107" s="7" t="s">
        <v>277</v>
      </c>
      <c r="D3107" s="7" t="s">
        <v>294</v>
      </c>
      <c r="E3107" s="7" t="s">
        <v>295</v>
      </c>
      <c r="F3107" s="7" t="s">
        <v>563</v>
      </c>
      <c r="G3107" s="8">
        <v>5300770</v>
      </c>
      <c r="H3107" s="16" t="s">
        <v>1887</v>
      </c>
      <c r="I3107" s="18">
        <v>1081.616</v>
      </c>
      <c r="J3107" s="19">
        <v>722.55899999999997</v>
      </c>
      <c r="K3107" s="19">
        <v>541.96100000000001</v>
      </c>
      <c r="L3107" s="19">
        <v>0</v>
      </c>
      <c r="M3107" s="19">
        <v>0</v>
      </c>
      <c r="N3107" s="19">
        <v>0</v>
      </c>
      <c r="O3107" s="19">
        <v>0</v>
      </c>
      <c r="P3107" s="19">
        <v>303.49700000000001</v>
      </c>
      <c r="Q3107" s="19"/>
      <c r="R3107" s="19"/>
      <c r="S3107" s="19"/>
      <c r="T3107" s="19"/>
      <c r="U3107" s="25">
        <v>2649.6329999999998</v>
      </c>
      <c r="V3107" s="18">
        <v>331.20412499999998</v>
      </c>
      <c r="W3107" s="39">
        <v>1.5698314612542147E-4</v>
      </c>
      <c r="X3107" s="35">
        <v>389.98995130973668</v>
      </c>
      <c r="Y3107" s="35"/>
      <c r="Z3107" s="49">
        <v>0</v>
      </c>
      <c r="AC3107" t="s">
        <v>294</v>
      </c>
      <c r="AD3107" t="s">
        <v>295</v>
      </c>
      <c r="AE3107" t="s">
        <v>277</v>
      </c>
    </row>
    <row r="3108" spans="1:31" outlineLevel="1" x14ac:dyDescent="0.35">
      <c r="A3108" s="6" t="s">
        <v>398</v>
      </c>
      <c r="B3108" s="7" t="s">
        <v>562</v>
      </c>
      <c r="C3108" s="7" t="s">
        <v>277</v>
      </c>
      <c r="D3108" s="7" t="s">
        <v>294</v>
      </c>
      <c r="E3108" s="7" t="s">
        <v>295</v>
      </c>
      <c r="F3108" s="7" t="s">
        <v>563</v>
      </c>
      <c r="G3108" s="8">
        <v>5278741</v>
      </c>
      <c r="H3108" s="16" t="s">
        <v>1888</v>
      </c>
      <c r="I3108" s="18">
        <v>359.05700000000002</v>
      </c>
      <c r="J3108" s="19">
        <v>657.52599999999995</v>
      </c>
      <c r="K3108" s="19">
        <v>343.18099999999998</v>
      </c>
      <c r="L3108" s="19">
        <v>0</v>
      </c>
      <c r="M3108" s="19">
        <v>0</v>
      </c>
      <c r="N3108" s="19">
        <v>0</v>
      </c>
      <c r="O3108" s="19">
        <v>361.19499999999999</v>
      </c>
      <c r="P3108" s="19">
        <v>1197.18</v>
      </c>
      <c r="Q3108" s="19"/>
      <c r="R3108" s="19"/>
      <c r="S3108" s="19"/>
      <c r="T3108" s="19"/>
      <c r="U3108" s="25">
        <v>2918.1390000000001</v>
      </c>
      <c r="V3108" s="18">
        <v>364.76737500000002</v>
      </c>
      <c r="W3108" s="39">
        <v>1.7289135553916009E-4</v>
      </c>
      <c r="X3108" s="35">
        <v>429.51038371164759</v>
      </c>
      <c r="Y3108" s="35"/>
      <c r="Z3108" s="49">
        <v>0</v>
      </c>
      <c r="AC3108" t="s">
        <v>294</v>
      </c>
      <c r="AD3108" t="s">
        <v>295</v>
      </c>
      <c r="AE3108" t="s">
        <v>277</v>
      </c>
    </row>
    <row r="3109" spans="1:31" outlineLevel="1" x14ac:dyDescent="0.35">
      <c r="A3109" s="6" t="s">
        <v>398</v>
      </c>
      <c r="B3109" s="7" t="s">
        <v>562</v>
      </c>
      <c r="C3109" s="7" t="s">
        <v>277</v>
      </c>
      <c r="D3109" s="7" t="s">
        <v>294</v>
      </c>
      <c r="E3109" s="7" t="s">
        <v>295</v>
      </c>
      <c r="F3109" s="7" t="s">
        <v>563</v>
      </c>
      <c r="G3109" s="8">
        <v>5262795</v>
      </c>
      <c r="H3109" s="16" t="s">
        <v>1889</v>
      </c>
      <c r="I3109" s="18">
        <v>1141.6199999999999</v>
      </c>
      <c r="J3109" s="19">
        <v>0</v>
      </c>
      <c r="K3109" s="19">
        <v>1692.278</v>
      </c>
      <c r="L3109" s="19">
        <v>0</v>
      </c>
      <c r="M3109" s="19">
        <v>968.19</v>
      </c>
      <c r="N3109" s="19">
        <v>238.464</v>
      </c>
      <c r="O3109" s="19">
        <v>238.464</v>
      </c>
      <c r="P3109" s="19">
        <v>359.05700000000002</v>
      </c>
      <c r="Q3109" s="19"/>
      <c r="R3109" s="19"/>
      <c r="S3109" s="19"/>
      <c r="T3109" s="19"/>
      <c r="U3109" s="25">
        <v>4638.0730000000003</v>
      </c>
      <c r="V3109" s="18">
        <v>579.75912500000004</v>
      </c>
      <c r="W3109" s="39">
        <v>2.7479250579207461E-4</v>
      </c>
      <c r="X3109" s="35">
        <v>682.661283068638</v>
      </c>
      <c r="Y3109" s="35"/>
      <c r="Z3109" s="49">
        <v>0</v>
      </c>
      <c r="AC3109" t="s">
        <v>294</v>
      </c>
      <c r="AD3109" t="s">
        <v>295</v>
      </c>
      <c r="AE3109" t="s">
        <v>277</v>
      </c>
    </row>
    <row r="3110" spans="1:31" outlineLevel="1" x14ac:dyDescent="0.35">
      <c r="A3110" s="6" t="s">
        <v>398</v>
      </c>
      <c r="B3110" s="7" t="s">
        <v>562</v>
      </c>
      <c r="C3110" s="7" t="s">
        <v>277</v>
      </c>
      <c r="D3110" s="7" t="s">
        <v>294</v>
      </c>
      <c r="E3110" s="7" t="s">
        <v>295</v>
      </c>
      <c r="F3110" s="7" t="s">
        <v>563</v>
      </c>
      <c r="G3110" s="8">
        <v>5132522</v>
      </c>
      <c r="H3110" s="16" t="s">
        <v>1890</v>
      </c>
      <c r="I3110" s="18">
        <v>303.49700000000001</v>
      </c>
      <c r="J3110" s="19">
        <v>0</v>
      </c>
      <c r="K3110" s="19">
        <v>843.15200000000004</v>
      </c>
      <c r="L3110" s="19">
        <v>238.464</v>
      </c>
      <c r="M3110" s="19">
        <v>180.59800000000001</v>
      </c>
      <c r="N3110" s="19">
        <v>0</v>
      </c>
      <c r="O3110" s="19">
        <v>359.05700000000002</v>
      </c>
      <c r="P3110" s="19">
        <v>238.464</v>
      </c>
      <c r="Q3110" s="19"/>
      <c r="R3110" s="19"/>
      <c r="S3110" s="19"/>
      <c r="T3110" s="19"/>
      <c r="U3110" s="25">
        <v>2163.232</v>
      </c>
      <c r="V3110" s="18">
        <v>270.404</v>
      </c>
      <c r="W3110" s="39">
        <v>1.281652837050217E-4</v>
      </c>
      <c r="X3110" s="35">
        <v>318.39833756284906</v>
      </c>
      <c r="Y3110" s="35"/>
      <c r="Z3110" s="49">
        <v>0</v>
      </c>
      <c r="AC3110" t="s">
        <v>294</v>
      </c>
      <c r="AD3110" t="s">
        <v>295</v>
      </c>
      <c r="AE3110" t="s">
        <v>277</v>
      </c>
    </row>
    <row r="3111" spans="1:31" outlineLevel="1" x14ac:dyDescent="0.35">
      <c r="A3111" s="6" t="s">
        <v>398</v>
      </c>
      <c r="B3111" s="7" t="s">
        <v>562</v>
      </c>
      <c r="C3111" s="7" t="s">
        <v>277</v>
      </c>
      <c r="D3111" s="7" t="s">
        <v>294</v>
      </c>
      <c r="E3111" s="7" t="s">
        <v>295</v>
      </c>
      <c r="F3111" s="7" t="s">
        <v>563</v>
      </c>
      <c r="G3111" s="8">
        <v>5273874</v>
      </c>
      <c r="H3111" s="16" t="s">
        <v>1891</v>
      </c>
      <c r="I3111" s="18">
        <v>303.49700000000001</v>
      </c>
      <c r="J3111" s="19">
        <v>0</v>
      </c>
      <c r="K3111" s="19">
        <v>778.11900000000003</v>
      </c>
      <c r="L3111" s="19">
        <v>0</v>
      </c>
      <c r="M3111" s="19">
        <v>0</v>
      </c>
      <c r="N3111" s="19">
        <v>541.96100000000001</v>
      </c>
      <c r="O3111" s="19">
        <v>1565.71</v>
      </c>
      <c r="P3111" s="19">
        <v>597.52099999999996</v>
      </c>
      <c r="Q3111" s="19"/>
      <c r="R3111" s="19"/>
      <c r="S3111" s="19"/>
      <c r="T3111" s="19"/>
      <c r="U3111" s="25">
        <v>3786.808</v>
      </c>
      <c r="V3111" s="18">
        <v>473.351</v>
      </c>
      <c r="W3111" s="39">
        <v>2.2435749917551414E-4</v>
      </c>
      <c r="X3111" s="35">
        <v>557.36664947157647</v>
      </c>
      <c r="Y3111" s="35"/>
      <c r="Z3111" s="49">
        <v>0</v>
      </c>
      <c r="AC3111" t="s">
        <v>294</v>
      </c>
      <c r="AD3111" t="s">
        <v>295</v>
      </c>
      <c r="AE3111" t="s">
        <v>277</v>
      </c>
    </row>
    <row r="3112" spans="1:31" outlineLevel="1" x14ac:dyDescent="0.35">
      <c r="A3112" s="6" t="s">
        <v>398</v>
      </c>
      <c r="B3112" s="7" t="s">
        <v>562</v>
      </c>
      <c r="C3112" s="7" t="s">
        <v>277</v>
      </c>
      <c r="D3112" s="7" t="s">
        <v>294</v>
      </c>
      <c r="E3112" s="7" t="s">
        <v>295</v>
      </c>
      <c r="F3112" s="7" t="s">
        <v>563</v>
      </c>
      <c r="G3112" s="8">
        <v>5299872</v>
      </c>
      <c r="H3112" s="16" t="s">
        <v>1892</v>
      </c>
      <c r="I3112" s="18">
        <v>361.19499999999999</v>
      </c>
      <c r="J3112" s="19">
        <v>0</v>
      </c>
      <c r="K3112" s="19">
        <v>541.96100000000001</v>
      </c>
      <c r="L3112" s="19">
        <v>0</v>
      </c>
      <c r="M3112" s="19">
        <v>0</v>
      </c>
      <c r="N3112" s="19">
        <v>0</v>
      </c>
      <c r="O3112" s="19">
        <v>0</v>
      </c>
      <c r="P3112" s="19">
        <v>722.55899999999997</v>
      </c>
      <c r="Q3112" s="19"/>
      <c r="R3112" s="19"/>
      <c r="S3112" s="19"/>
      <c r="T3112" s="19"/>
      <c r="U3112" s="25">
        <v>1625.7149999999999</v>
      </c>
      <c r="V3112" s="18">
        <v>203.21437499999999</v>
      </c>
      <c r="W3112" s="39">
        <v>9.6318945077786085E-5</v>
      </c>
      <c r="X3112" s="35">
        <v>239.28314362536571</v>
      </c>
      <c r="Y3112" s="35"/>
      <c r="Z3112" s="49">
        <v>0</v>
      </c>
      <c r="AC3112" t="s">
        <v>294</v>
      </c>
      <c r="AD3112" t="s">
        <v>295</v>
      </c>
      <c r="AE3112" t="s">
        <v>277</v>
      </c>
    </row>
    <row r="3113" spans="1:31" outlineLevel="1" x14ac:dyDescent="0.35">
      <c r="A3113" s="6" t="s">
        <v>398</v>
      </c>
      <c r="B3113" s="7" t="s">
        <v>562</v>
      </c>
      <c r="C3113" s="7" t="s">
        <v>277</v>
      </c>
      <c r="D3113" s="7" t="s">
        <v>294</v>
      </c>
      <c r="E3113" s="7" t="s">
        <v>295</v>
      </c>
      <c r="F3113" s="7" t="s">
        <v>563</v>
      </c>
      <c r="G3113" s="8">
        <v>5135325</v>
      </c>
      <c r="H3113" s="16" t="s">
        <v>1893</v>
      </c>
      <c r="I3113" s="18">
        <v>361.19499999999999</v>
      </c>
      <c r="J3113" s="19">
        <v>958.71600000000001</v>
      </c>
      <c r="K3113" s="19">
        <v>702.23800000000006</v>
      </c>
      <c r="L3113" s="19">
        <v>0</v>
      </c>
      <c r="M3113" s="19">
        <v>0</v>
      </c>
      <c r="N3113" s="19">
        <v>0</v>
      </c>
      <c r="O3113" s="19">
        <v>359.05700000000002</v>
      </c>
      <c r="P3113" s="19">
        <v>180.59800000000001</v>
      </c>
      <c r="Q3113" s="19"/>
      <c r="R3113" s="19"/>
      <c r="S3113" s="19"/>
      <c r="T3113" s="19"/>
      <c r="U3113" s="25">
        <v>2561.8040000000001</v>
      </c>
      <c r="V3113" s="18">
        <v>320.22550000000001</v>
      </c>
      <c r="W3113" s="39">
        <v>1.5177953009971166E-4</v>
      </c>
      <c r="X3113" s="35">
        <v>377.06271669513814</v>
      </c>
      <c r="Y3113" s="35"/>
      <c r="Z3113" s="49">
        <v>0</v>
      </c>
      <c r="AC3113" t="s">
        <v>294</v>
      </c>
      <c r="AD3113" t="s">
        <v>295</v>
      </c>
      <c r="AE3113" t="s">
        <v>277</v>
      </c>
    </row>
    <row r="3114" spans="1:31" outlineLevel="1" x14ac:dyDescent="0.35">
      <c r="A3114" s="6" t="s">
        <v>398</v>
      </c>
      <c r="B3114" s="7" t="s">
        <v>562</v>
      </c>
      <c r="C3114" s="7" t="s">
        <v>277</v>
      </c>
      <c r="D3114" s="7" t="s">
        <v>294</v>
      </c>
      <c r="E3114" s="7" t="s">
        <v>295</v>
      </c>
      <c r="F3114" s="7" t="s">
        <v>563</v>
      </c>
      <c r="G3114" s="8">
        <v>5276930</v>
      </c>
      <c r="H3114" s="16" t="s">
        <v>1894</v>
      </c>
      <c r="I3114" s="18">
        <v>865.67700000000002</v>
      </c>
      <c r="J3114" s="19">
        <v>715.39200000000005</v>
      </c>
      <c r="K3114" s="19">
        <v>419.06200000000001</v>
      </c>
      <c r="L3114" s="19">
        <v>715.39200000000005</v>
      </c>
      <c r="M3114" s="19">
        <v>900.85</v>
      </c>
      <c r="N3114" s="19">
        <v>476.928</v>
      </c>
      <c r="O3114" s="19">
        <v>718.11400000000003</v>
      </c>
      <c r="P3114" s="19">
        <v>1255.047</v>
      </c>
      <c r="Q3114" s="19"/>
      <c r="R3114" s="19"/>
      <c r="S3114" s="19"/>
      <c r="T3114" s="19"/>
      <c r="U3114" s="25">
        <v>6066.4619999999995</v>
      </c>
      <c r="V3114" s="18">
        <v>758.30774999999994</v>
      </c>
      <c r="W3114" s="39">
        <v>3.5942045204385536E-4</v>
      </c>
      <c r="X3114" s="35">
        <v>892.90072247830847</v>
      </c>
      <c r="Y3114" s="35"/>
      <c r="Z3114" s="49">
        <v>0</v>
      </c>
      <c r="AC3114" t="s">
        <v>294</v>
      </c>
      <c r="AD3114" t="s">
        <v>295</v>
      </c>
      <c r="AE3114" t="s">
        <v>277</v>
      </c>
    </row>
    <row r="3115" spans="1:31" outlineLevel="1" x14ac:dyDescent="0.35">
      <c r="A3115" s="6" t="s">
        <v>398</v>
      </c>
      <c r="B3115" s="7" t="s">
        <v>562</v>
      </c>
      <c r="C3115" s="7" t="s">
        <v>277</v>
      </c>
      <c r="D3115" s="7" t="s">
        <v>294</v>
      </c>
      <c r="E3115" s="7" t="s">
        <v>295</v>
      </c>
      <c r="F3115" s="7" t="s">
        <v>563</v>
      </c>
      <c r="G3115" s="8">
        <v>5137510</v>
      </c>
      <c r="H3115" s="16" t="s">
        <v>1895</v>
      </c>
      <c r="I3115" s="18">
        <v>657.52599999999995</v>
      </c>
      <c r="J3115" s="19">
        <v>902.98800000000006</v>
      </c>
      <c r="K3115" s="19">
        <v>9454.8909999999996</v>
      </c>
      <c r="L3115" s="19">
        <v>2151.0360000000001</v>
      </c>
      <c r="M3115" s="19">
        <v>1392.6679999999999</v>
      </c>
      <c r="N3115" s="19">
        <v>1631.3009999999999</v>
      </c>
      <c r="O3115" s="19">
        <v>3245.067</v>
      </c>
      <c r="P3115" s="19">
        <v>243.881</v>
      </c>
      <c r="Q3115" s="19"/>
      <c r="R3115" s="19"/>
      <c r="S3115" s="19"/>
      <c r="T3115" s="19"/>
      <c r="U3115" s="25">
        <v>19679.358</v>
      </c>
      <c r="V3115" s="18">
        <v>2459.91975</v>
      </c>
      <c r="W3115" s="39">
        <v>1.1659454469990682E-3</v>
      </c>
      <c r="X3115" s="35">
        <v>2896.5339230855284</v>
      </c>
      <c r="Y3115" s="35"/>
      <c r="Z3115" s="49">
        <v>0</v>
      </c>
      <c r="AC3115" t="s">
        <v>294</v>
      </c>
      <c r="AD3115" t="s">
        <v>295</v>
      </c>
      <c r="AE3115" t="s">
        <v>277</v>
      </c>
    </row>
    <row r="3116" spans="1:31" outlineLevel="1" x14ac:dyDescent="0.35">
      <c r="A3116" s="6" t="s">
        <v>398</v>
      </c>
      <c r="B3116" s="7" t="s">
        <v>562</v>
      </c>
      <c r="C3116" s="7" t="s">
        <v>277</v>
      </c>
      <c r="D3116" s="7" t="s">
        <v>294</v>
      </c>
      <c r="E3116" s="7" t="s">
        <v>295</v>
      </c>
      <c r="F3116" s="7" t="s">
        <v>563</v>
      </c>
      <c r="G3116" s="8">
        <v>5290992</v>
      </c>
      <c r="H3116" s="16" t="s">
        <v>1896</v>
      </c>
      <c r="I3116" s="18">
        <v>2156.4793999999997</v>
      </c>
      <c r="J3116" s="19">
        <v>953.85599999999999</v>
      </c>
      <c r="K3116" s="19">
        <v>1807.6610000000001</v>
      </c>
      <c r="L3116" s="19">
        <v>1137.1759999999999</v>
      </c>
      <c r="M3116" s="19">
        <v>361.19600000000003</v>
      </c>
      <c r="N3116" s="19">
        <v>1192.32</v>
      </c>
      <c r="O3116" s="19">
        <v>2991.8809999999999</v>
      </c>
      <c r="P3116" s="19">
        <v>1377.778</v>
      </c>
      <c r="Q3116" s="19"/>
      <c r="R3116" s="19"/>
      <c r="S3116" s="19"/>
      <c r="T3116" s="19"/>
      <c r="U3116" s="25">
        <v>11978.347399999999</v>
      </c>
      <c r="V3116" s="18">
        <v>1497.2934249999998</v>
      </c>
      <c r="W3116" s="39">
        <v>7.0968268444545431E-4</v>
      </c>
      <c r="X3116" s="35">
        <v>1763.0498711697473</v>
      </c>
      <c r="Y3116" s="35"/>
      <c r="Z3116" s="49">
        <v>0</v>
      </c>
      <c r="AC3116" t="s">
        <v>294</v>
      </c>
      <c r="AD3116" t="s">
        <v>295</v>
      </c>
      <c r="AE3116" t="s">
        <v>277</v>
      </c>
    </row>
    <row r="3117" spans="1:31" outlineLevel="1" x14ac:dyDescent="0.35">
      <c r="A3117" s="6" t="s">
        <v>398</v>
      </c>
      <c r="B3117" s="7" t="s">
        <v>562</v>
      </c>
      <c r="C3117" s="7" t="s">
        <v>277</v>
      </c>
      <c r="D3117" s="7" t="s">
        <v>294</v>
      </c>
      <c r="E3117" s="7" t="s">
        <v>295</v>
      </c>
      <c r="F3117" s="7" t="s">
        <v>563</v>
      </c>
      <c r="G3117" s="8">
        <v>5290961</v>
      </c>
      <c r="H3117" s="16" t="s">
        <v>1897</v>
      </c>
      <c r="I3117" s="18">
        <v>720.25199999999995</v>
      </c>
      <c r="J3117" s="19">
        <v>238.464</v>
      </c>
      <c r="K3117" s="19">
        <v>343.18099999999998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/>
      <c r="R3117" s="19"/>
      <c r="S3117" s="19"/>
      <c r="T3117" s="19"/>
      <c r="U3117" s="25">
        <v>1301.8969999999999</v>
      </c>
      <c r="V3117" s="18">
        <v>162.73712499999999</v>
      </c>
      <c r="W3117" s="39">
        <v>7.7133658507139613E-5</v>
      </c>
      <c r="X3117" s="35">
        <v>191.62153688465244</v>
      </c>
      <c r="Y3117" s="35"/>
      <c r="Z3117" s="49">
        <v>0</v>
      </c>
      <c r="AC3117" t="s">
        <v>294</v>
      </c>
      <c r="AD3117" t="s">
        <v>295</v>
      </c>
      <c r="AE3117" t="s">
        <v>277</v>
      </c>
    </row>
    <row r="3118" spans="1:31" outlineLevel="1" x14ac:dyDescent="0.35">
      <c r="A3118" s="6" t="s">
        <v>398</v>
      </c>
      <c r="B3118" s="7" t="s">
        <v>562</v>
      </c>
      <c r="C3118" s="7" t="s">
        <v>277</v>
      </c>
      <c r="D3118" s="7" t="s">
        <v>294</v>
      </c>
      <c r="E3118" s="7" t="s">
        <v>295</v>
      </c>
      <c r="F3118" s="7" t="s">
        <v>563</v>
      </c>
      <c r="G3118" s="8">
        <v>5279359</v>
      </c>
      <c r="H3118" s="16" t="s">
        <v>1898</v>
      </c>
      <c r="I3118" s="18">
        <v>539.65499999999997</v>
      </c>
      <c r="J3118" s="19">
        <v>476.928</v>
      </c>
      <c r="K3118" s="19">
        <v>924.82600000000002</v>
      </c>
      <c r="L3118" s="19">
        <v>0</v>
      </c>
      <c r="M3118" s="19">
        <v>539.65499999999997</v>
      </c>
      <c r="N3118" s="19">
        <v>0</v>
      </c>
      <c r="O3118" s="19">
        <v>657.52599999999995</v>
      </c>
      <c r="P3118" s="19">
        <v>238.464</v>
      </c>
      <c r="Q3118" s="19"/>
      <c r="R3118" s="19"/>
      <c r="S3118" s="19"/>
      <c r="T3118" s="19"/>
      <c r="U3118" s="25">
        <v>3377.0540000000001</v>
      </c>
      <c r="V3118" s="18">
        <v>422.13175000000001</v>
      </c>
      <c r="W3118" s="39">
        <v>2.0008075139290579E-4</v>
      </c>
      <c r="X3118" s="35">
        <v>497.05643197769342</v>
      </c>
      <c r="Y3118" s="35"/>
      <c r="Z3118" s="49">
        <v>0</v>
      </c>
      <c r="AC3118" t="s">
        <v>294</v>
      </c>
      <c r="AD3118" t="s">
        <v>295</v>
      </c>
      <c r="AE3118" t="s">
        <v>277</v>
      </c>
    </row>
    <row r="3119" spans="1:31" outlineLevel="1" x14ac:dyDescent="0.35">
      <c r="A3119" s="6" t="s">
        <v>398</v>
      </c>
      <c r="B3119" s="7" t="s">
        <v>562</v>
      </c>
      <c r="C3119" s="7" t="s">
        <v>277</v>
      </c>
      <c r="D3119" s="7" t="s">
        <v>294</v>
      </c>
      <c r="E3119" s="7" t="s">
        <v>295</v>
      </c>
      <c r="F3119" s="7" t="s">
        <v>563</v>
      </c>
      <c r="G3119" s="8">
        <v>5137503</v>
      </c>
      <c r="H3119" s="16" t="s">
        <v>1899</v>
      </c>
      <c r="I3119" s="18">
        <v>359.05700000000002</v>
      </c>
      <c r="J3119" s="19">
        <v>0</v>
      </c>
      <c r="K3119" s="19">
        <v>1522.347</v>
      </c>
      <c r="L3119" s="19">
        <v>359.05700000000002</v>
      </c>
      <c r="M3119" s="19">
        <v>0</v>
      </c>
      <c r="N3119" s="19">
        <v>0</v>
      </c>
      <c r="O3119" s="19">
        <v>0</v>
      </c>
      <c r="P3119" s="19">
        <v>0</v>
      </c>
      <c r="Q3119" s="19"/>
      <c r="R3119" s="19"/>
      <c r="S3119" s="19"/>
      <c r="T3119" s="19"/>
      <c r="U3119" s="25">
        <v>2240.4610000000002</v>
      </c>
      <c r="V3119" s="18">
        <v>280.05762500000003</v>
      </c>
      <c r="W3119" s="39">
        <v>1.3274088017144564E-4</v>
      </c>
      <c r="X3119" s="35">
        <v>329.76539630256877</v>
      </c>
      <c r="Y3119" s="35"/>
      <c r="Z3119" s="49">
        <v>0</v>
      </c>
      <c r="AC3119" t="s">
        <v>294</v>
      </c>
      <c r="AD3119" t="s">
        <v>295</v>
      </c>
      <c r="AE3119" t="s">
        <v>277</v>
      </c>
    </row>
    <row r="3120" spans="1:31" outlineLevel="1" x14ac:dyDescent="0.35">
      <c r="A3120" s="6" t="s">
        <v>398</v>
      </c>
      <c r="B3120" s="7" t="s">
        <v>562</v>
      </c>
      <c r="C3120" s="7" t="s">
        <v>277</v>
      </c>
      <c r="D3120" s="7" t="s">
        <v>294</v>
      </c>
      <c r="E3120" s="7" t="s">
        <v>295</v>
      </c>
      <c r="F3120" s="7" t="s">
        <v>563</v>
      </c>
      <c r="G3120" s="8">
        <v>5277036</v>
      </c>
      <c r="H3120" s="16" t="s">
        <v>1900</v>
      </c>
      <c r="I3120" s="18">
        <v>900.85</v>
      </c>
      <c r="J3120" s="19">
        <v>953.85599999999999</v>
      </c>
      <c r="K3120" s="19">
        <v>0</v>
      </c>
      <c r="L3120" s="19">
        <v>180.59800000000001</v>
      </c>
      <c r="M3120" s="19">
        <v>1747.6569999999999</v>
      </c>
      <c r="N3120" s="19">
        <v>0</v>
      </c>
      <c r="O3120" s="19">
        <v>1796.84</v>
      </c>
      <c r="P3120" s="19">
        <v>1195.0419999999999</v>
      </c>
      <c r="Q3120" s="19"/>
      <c r="R3120" s="19"/>
      <c r="S3120" s="19"/>
      <c r="T3120" s="19"/>
      <c r="U3120" s="25">
        <v>6774.8430000000008</v>
      </c>
      <c r="V3120" s="18">
        <v>846.85537500000009</v>
      </c>
      <c r="W3120" s="39">
        <v>4.0138999198975443E-4</v>
      </c>
      <c r="X3120" s="35">
        <v>997.16477402761484</v>
      </c>
      <c r="Y3120" s="35"/>
      <c r="Z3120" s="49">
        <v>0</v>
      </c>
      <c r="AC3120" t="s">
        <v>294</v>
      </c>
      <c r="AD3120" t="s">
        <v>295</v>
      </c>
      <c r="AE3120" t="s">
        <v>277</v>
      </c>
    </row>
    <row r="3121" spans="1:31" outlineLevel="1" x14ac:dyDescent="0.35">
      <c r="A3121" s="6" t="s">
        <v>398</v>
      </c>
      <c r="B3121" s="7" t="s">
        <v>562</v>
      </c>
      <c r="C3121" s="7" t="s">
        <v>277</v>
      </c>
      <c r="D3121" s="7" t="s">
        <v>294</v>
      </c>
      <c r="E3121" s="7" t="s">
        <v>295</v>
      </c>
      <c r="F3121" s="7" t="s">
        <v>563</v>
      </c>
      <c r="G3121" s="8">
        <v>5276774</v>
      </c>
      <c r="H3121" s="16" t="s">
        <v>1901</v>
      </c>
      <c r="I3121" s="18">
        <v>1259.9069999999999</v>
      </c>
      <c r="J3121" s="19">
        <v>476.928</v>
      </c>
      <c r="K3121" s="19">
        <v>686.36199999999997</v>
      </c>
      <c r="L3121" s="19">
        <v>0</v>
      </c>
      <c r="M3121" s="19">
        <v>523.779</v>
      </c>
      <c r="N3121" s="19">
        <v>0</v>
      </c>
      <c r="O3121" s="19">
        <v>1081.4480000000001</v>
      </c>
      <c r="P3121" s="19">
        <v>956.57799999999997</v>
      </c>
      <c r="Q3121" s="19"/>
      <c r="R3121" s="19"/>
      <c r="S3121" s="19"/>
      <c r="T3121" s="19"/>
      <c r="U3121" s="25">
        <v>4985.0020000000004</v>
      </c>
      <c r="V3121" s="18">
        <v>623.12525000000005</v>
      </c>
      <c r="W3121" s="39">
        <v>2.9534705274334913E-4</v>
      </c>
      <c r="X3121" s="35">
        <v>733.72451477579739</v>
      </c>
      <c r="Y3121" s="35"/>
      <c r="Z3121" s="49">
        <v>0</v>
      </c>
      <c r="AC3121" t="s">
        <v>294</v>
      </c>
      <c r="AD3121" t="s">
        <v>295</v>
      </c>
      <c r="AE3121" t="s">
        <v>277</v>
      </c>
    </row>
    <row r="3122" spans="1:31" outlineLevel="1" x14ac:dyDescent="0.35">
      <c r="A3122" s="6" t="s">
        <v>398</v>
      </c>
      <c r="B3122" s="7" t="s">
        <v>562</v>
      </c>
      <c r="C3122" s="7" t="s">
        <v>277</v>
      </c>
      <c r="D3122" s="7" t="s">
        <v>294</v>
      </c>
      <c r="E3122" s="7" t="s">
        <v>295</v>
      </c>
      <c r="F3122" s="7" t="s">
        <v>563</v>
      </c>
      <c r="G3122" s="8">
        <v>5277050</v>
      </c>
      <c r="H3122" s="16" t="s">
        <v>1902</v>
      </c>
      <c r="I3122" s="18">
        <v>539.65499999999997</v>
      </c>
      <c r="J3122" s="19">
        <v>0</v>
      </c>
      <c r="K3122" s="19">
        <v>361.19499999999999</v>
      </c>
      <c r="L3122" s="19">
        <v>0</v>
      </c>
      <c r="M3122" s="19">
        <v>343.18099999999998</v>
      </c>
      <c r="N3122" s="19">
        <v>0</v>
      </c>
      <c r="O3122" s="19">
        <v>597.52099999999996</v>
      </c>
      <c r="P3122" s="19">
        <v>0</v>
      </c>
      <c r="Q3122" s="19"/>
      <c r="R3122" s="19"/>
      <c r="S3122" s="19"/>
      <c r="T3122" s="19"/>
      <c r="U3122" s="25">
        <v>1841.5519999999999</v>
      </c>
      <c r="V3122" s="18">
        <v>230.19399999999999</v>
      </c>
      <c r="W3122" s="39">
        <v>1.0910666749454063E-4</v>
      </c>
      <c r="X3122" s="35">
        <v>271.05141535237078</v>
      </c>
      <c r="Y3122" s="35"/>
      <c r="Z3122" s="49">
        <v>0</v>
      </c>
      <c r="AC3122" t="s">
        <v>294</v>
      </c>
      <c r="AD3122" t="s">
        <v>295</v>
      </c>
      <c r="AE3122" t="s">
        <v>277</v>
      </c>
    </row>
    <row r="3123" spans="1:31" outlineLevel="1" x14ac:dyDescent="0.35">
      <c r="A3123" s="6" t="s">
        <v>398</v>
      </c>
      <c r="B3123" s="7" t="s">
        <v>562</v>
      </c>
      <c r="C3123" s="7" t="s">
        <v>277</v>
      </c>
      <c r="D3123" s="7" t="s">
        <v>294</v>
      </c>
      <c r="E3123" s="7" t="s">
        <v>295</v>
      </c>
      <c r="F3123" s="7" t="s">
        <v>563</v>
      </c>
      <c r="G3123" s="8">
        <v>5277517</v>
      </c>
      <c r="H3123" s="16" t="s">
        <v>1903</v>
      </c>
      <c r="I3123" s="18">
        <v>720.25199999999995</v>
      </c>
      <c r="J3123" s="19">
        <v>0</v>
      </c>
      <c r="K3123" s="19">
        <v>1744.934</v>
      </c>
      <c r="L3123" s="19">
        <v>599.65899999999999</v>
      </c>
      <c r="M3123" s="19">
        <v>702.23800000000006</v>
      </c>
      <c r="N3123" s="19">
        <v>0</v>
      </c>
      <c r="O3123" s="19">
        <v>0</v>
      </c>
      <c r="P3123" s="19">
        <v>238.464</v>
      </c>
      <c r="Q3123" s="19"/>
      <c r="R3123" s="19"/>
      <c r="S3123" s="19"/>
      <c r="T3123" s="19"/>
      <c r="U3123" s="25">
        <v>4005.5469999999996</v>
      </c>
      <c r="V3123" s="18">
        <v>500.69337499999995</v>
      </c>
      <c r="W3123" s="39">
        <v>2.3731715675840524E-4</v>
      </c>
      <c r="X3123" s="35">
        <v>589.56205614093039</v>
      </c>
      <c r="Y3123" s="35"/>
      <c r="Z3123" s="49">
        <v>0</v>
      </c>
      <c r="AC3123" t="s">
        <v>294</v>
      </c>
      <c r="AD3123" t="s">
        <v>295</v>
      </c>
      <c r="AE3123" t="s">
        <v>277</v>
      </c>
    </row>
    <row r="3124" spans="1:31" outlineLevel="1" x14ac:dyDescent="0.35">
      <c r="A3124" s="6" t="s">
        <v>398</v>
      </c>
      <c r="B3124" s="7" t="s">
        <v>562</v>
      </c>
      <c r="C3124" s="7" t="s">
        <v>277</v>
      </c>
      <c r="D3124" s="7" t="s">
        <v>294</v>
      </c>
      <c r="E3124" s="7" t="s">
        <v>295</v>
      </c>
      <c r="F3124" s="7" t="s">
        <v>563</v>
      </c>
      <c r="G3124" s="8">
        <v>5130548</v>
      </c>
      <c r="H3124" s="16" t="s">
        <v>1904</v>
      </c>
      <c r="I3124" s="18">
        <v>539.65499999999997</v>
      </c>
      <c r="J3124" s="19">
        <v>0</v>
      </c>
      <c r="K3124" s="19">
        <v>303.49700000000001</v>
      </c>
      <c r="L3124" s="19">
        <v>0</v>
      </c>
      <c r="M3124" s="19">
        <v>0</v>
      </c>
      <c r="N3124" s="19">
        <v>0</v>
      </c>
      <c r="O3124" s="19">
        <v>0</v>
      </c>
      <c r="P3124" s="19">
        <v>238.464</v>
      </c>
      <c r="Q3124" s="19"/>
      <c r="R3124" s="19"/>
      <c r="S3124" s="19"/>
      <c r="T3124" s="19"/>
      <c r="U3124" s="25">
        <v>1081.616</v>
      </c>
      <c r="V3124" s="18">
        <v>135.202</v>
      </c>
      <c r="W3124" s="39">
        <v>6.4082641852510852E-5</v>
      </c>
      <c r="X3124" s="35">
        <v>159.19916878142453</v>
      </c>
      <c r="Y3124" s="35"/>
      <c r="Z3124" s="49">
        <v>0</v>
      </c>
      <c r="AC3124" t="s">
        <v>294</v>
      </c>
      <c r="AD3124" t="s">
        <v>295</v>
      </c>
      <c r="AE3124" t="s">
        <v>277</v>
      </c>
    </row>
    <row r="3125" spans="1:31" outlineLevel="1" x14ac:dyDescent="0.35">
      <c r="A3125" s="6" t="s">
        <v>398</v>
      </c>
      <c r="B3125" s="7" t="s">
        <v>562</v>
      </c>
      <c r="C3125" s="7" t="s">
        <v>277</v>
      </c>
      <c r="D3125" s="7" t="s">
        <v>294</v>
      </c>
      <c r="E3125" s="7" t="s">
        <v>295</v>
      </c>
      <c r="F3125" s="7" t="s">
        <v>563</v>
      </c>
      <c r="G3125" s="8">
        <v>5276864</v>
      </c>
      <c r="H3125" s="16" t="s">
        <v>1905</v>
      </c>
      <c r="I3125" s="18">
        <v>1259.9069999999999</v>
      </c>
      <c r="J3125" s="19">
        <v>476.928</v>
      </c>
      <c r="K3125" s="19">
        <v>419.06200000000001</v>
      </c>
      <c r="L3125" s="19">
        <v>686.36199999999997</v>
      </c>
      <c r="M3125" s="19">
        <v>0</v>
      </c>
      <c r="N3125" s="19">
        <v>0</v>
      </c>
      <c r="O3125" s="19">
        <v>0</v>
      </c>
      <c r="P3125" s="19">
        <v>0</v>
      </c>
      <c r="Q3125" s="19"/>
      <c r="R3125" s="19"/>
      <c r="S3125" s="19"/>
      <c r="T3125" s="19"/>
      <c r="U3125" s="25">
        <v>2842.259</v>
      </c>
      <c r="V3125" s="18">
        <v>355.282375</v>
      </c>
      <c r="W3125" s="39">
        <v>1.6839568344872454E-4</v>
      </c>
      <c r="X3125" s="35">
        <v>418.3418794299667</v>
      </c>
      <c r="Y3125" s="35"/>
      <c r="Z3125" s="49">
        <v>0</v>
      </c>
      <c r="AC3125" t="s">
        <v>294</v>
      </c>
      <c r="AD3125" t="s">
        <v>295</v>
      </c>
      <c r="AE3125" t="s">
        <v>277</v>
      </c>
    </row>
    <row r="3126" spans="1:31" outlineLevel="1" x14ac:dyDescent="0.35">
      <c r="A3126" s="6" t="s">
        <v>398</v>
      </c>
      <c r="B3126" s="7" t="s">
        <v>562</v>
      </c>
      <c r="C3126" s="7" t="s">
        <v>277</v>
      </c>
      <c r="D3126" s="7" t="s">
        <v>294</v>
      </c>
      <c r="E3126" s="7" t="s">
        <v>295</v>
      </c>
      <c r="F3126" s="7" t="s">
        <v>563</v>
      </c>
      <c r="G3126" s="8">
        <v>5292419</v>
      </c>
      <c r="H3126" s="16" t="s">
        <v>1906</v>
      </c>
      <c r="I3126" s="18">
        <v>539.65499999999997</v>
      </c>
      <c r="J3126" s="19">
        <v>597.52099999999996</v>
      </c>
      <c r="K3126" s="19">
        <v>1297.037</v>
      </c>
      <c r="L3126" s="19">
        <v>180.59800000000001</v>
      </c>
      <c r="M3126" s="19">
        <v>361.19499999999999</v>
      </c>
      <c r="N3126" s="19">
        <v>0</v>
      </c>
      <c r="O3126" s="19">
        <v>599.65899999999999</v>
      </c>
      <c r="P3126" s="19">
        <v>835.98500000000001</v>
      </c>
      <c r="Q3126" s="19"/>
      <c r="R3126" s="19"/>
      <c r="S3126" s="19"/>
      <c r="T3126" s="19"/>
      <c r="U3126" s="25">
        <v>4411.6499999999996</v>
      </c>
      <c r="V3126" s="18">
        <v>551.45624999999995</v>
      </c>
      <c r="W3126" s="39">
        <v>2.6137759327582937E-4</v>
      </c>
      <c r="X3126" s="35">
        <v>649.3348960763999</v>
      </c>
      <c r="Y3126" s="35"/>
      <c r="Z3126" s="49">
        <v>0</v>
      </c>
      <c r="AC3126" t="s">
        <v>294</v>
      </c>
      <c r="AD3126" t="s">
        <v>295</v>
      </c>
      <c r="AE3126" t="s">
        <v>277</v>
      </c>
    </row>
    <row r="3127" spans="1:31" outlineLevel="1" x14ac:dyDescent="0.35">
      <c r="A3127" s="6" t="s">
        <v>398</v>
      </c>
      <c r="B3127" s="7" t="s">
        <v>562</v>
      </c>
      <c r="C3127" s="7" t="s">
        <v>277</v>
      </c>
      <c r="D3127" s="7" t="s">
        <v>294</v>
      </c>
      <c r="E3127" s="7" t="s">
        <v>295</v>
      </c>
      <c r="F3127" s="7" t="s">
        <v>563</v>
      </c>
      <c r="G3127" s="8">
        <v>5291500</v>
      </c>
      <c r="H3127" s="16" t="s">
        <v>1907</v>
      </c>
      <c r="I3127" s="18">
        <v>359.05700000000002</v>
      </c>
      <c r="J3127" s="19">
        <v>0</v>
      </c>
      <c r="K3127" s="19">
        <v>820.10900000000004</v>
      </c>
      <c r="L3127" s="19">
        <v>0</v>
      </c>
      <c r="M3127" s="19">
        <v>0</v>
      </c>
      <c r="N3127" s="19">
        <v>0</v>
      </c>
      <c r="O3127" s="19">
        <v>419.06200000000001</v>
      </c>
      <c r="P3127" s="19">
        <v>0</v>
      </c>
      <c r="Q3127" s="19"/>
      <c r="R3127" s="19"/>
      <c r="S3127" s="19"/>
      <c r="T3127" s="19"/>
      <c r="U3127" s="25">
        <v>1598.2280000000001</v>
      </c>
      <c r="V3127" s="18">
        <v>199.77850000000001</v>
      </c>
      <c r="W3127" s="39">
        <v>9.469041926400378E-5</v>
      </c>
      <c r="X3127" s="35">
        <v>235.23743095812057</v>
      </c>
      <c r="Y3127" s="35"/>
      <c r="Z3127" s="49">
        <v>0</v>
      </c>
      <c r="AC3127" t="s">
        <v>294</v>
      </c>
      <c r="AD3127" t="s">
        <v>295</v>
      </c>
      <c r="AE3127" t="s">
        <v>277</v>
      </c>
    </row>
    <row r="3128" spans="1:31" outlineLevel="1" x14ac:dyDescent="0.35">
      <c r="A3128" s="6" t="s">
        <v>398</v>
      </c>
      <c r="B3128" s="7" t="s">
        <v>562</v>
      </c>
      <c r="C3128" s="7" t="s">
        <v>277</v>
      </c>
      <c r="D3128" s="7" t="s">
        <v>294</v>
      </c>
      <c r="E3128" s="7" t="s">
        <v>295</v>
      </c>
      <c r="F3128" s="7" t="s">
        <v>563</v>
      </c>
      <c r="G3128" s="8">
        <v>5294019</v>
      </c>
      <c r="H3128" s="16" t="s">
        <v>1908</v>
      </c>
      <c r="I3128" s="18">
        <v>238.464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/>
      <c r="R3128" s="19"/>
      <c r="S3128" s="19"/>
      <c r="T3128" s="19"/>
      <c r="U3128" s="25">
        <v>238.464</v>
      </c>
      <c r="V3128" s="18">
        <v>29.808</v>
      </c>
      <c r="W3128" s="39">
        <v>1.4128307187317076E-5</v>
      </c>
      <c r="X3128" s="35">
        <v>35.098658474258528</v>
      </c>
      <c r="Y3128" s="35"/>
      <c r="Z3128" s="49">
        <v>0</v>
      </c>
      <c r="AC3128" t="s">
        <v>294</v>
      </c>
      <c r="AD3128" t="s">
        <v>295</v>
      </c>
      <c r="AE3128" t="s">
        <v>277</v>
      </c>
    </row>
    <row r="3129" spans="1:31" outlineLevel="1" x14ac:dyDescent="0.35">
      <c r="A3129" s="6" t="s">
        <v>398</v>
      </c>
      <c r="B3129" s="7" t="s">
        <v>562</v>
      </c>
      <c r="C3129" s="7" t="s">
        <v>277</v>
      </c>
      <c r="D3129" s="7" t="s">
        <v>294</v>
      </c>
      <c r="E3129" s="7" t="s">
        <v>295</v>
      </c>
      <c r="F3129" s="7" t="s">
        <v>563</v>
      </c>
      <c r="G3129" s="8">
        <v>5132795</v>
      </c>
      <c r="H3129" s="16" t="s">
        <v>1909</v>
      </c>
      <c r="I3129" s="18">
        <v>238.464</v>
      </c>
      <c r="J3129" s="19">
        <v>0</v>
      </c>
      <c r="K3129" s="19">
        <v>0</v>
      </c>
      <c r="L3129" s="19">
        <v>547.37800000000004</v>
      </c>
      <c r="M3129" s="19">
        <v>361.19499999999999</v>
      </c>
      <c r="N3129" s="19">
        <v>0</v>
      </c>
      <c r="O3129" s="19">
        <v>476.928</v>
      </c>
      <c r="P3129" s="19">
        <v>0</v>
      </c>
      <c r="Q3129" s="19"/>
      <c r="R3129" s="19"/>
      <c r="S3129" s="19"/>
      <c r="T3129" s="19"/>
      <c r="U3129" s="25">
        <v>1623.9650000000001</v>
      </c>
      <c r="V3129" s="18">
        <v>202.99562500000002</v>
      </c>
      <c r="W3129" s="39">
        <v>9.621526260337569E-5</v>
      </c>
      <c r="X3129" s="35">
        <v>239.02556741960743</v>
      </c>
      <c r="Y3129" s="35"/>
      <c r="Z3129" s="49">
        <v>0</v>
      </c>
      <c r="AC3129" t="s">
        <v>294</v>
      </c>
      <c r="AD3129" t="s">
        <v>295</v>
      </c>
      <c r="AE3129" t="s">
        <v>277</v>
      </c>
    </row>
    <row r="3130" spans="1:31" outlineLevel="1" x14ac:dyDescent="0.35">
      <c r="A3130" s="6" t="s">
        <v>398</v>
      </c>
      <c r="B3130" s="7" t="s">
        <v>562</v>
      </c>
      <c r="C3130" s="7" t="s">
        <v>277</v>
      </c>
      <c r="D3130" s="7" t="s">
        <v>294</v>
      </c>
      <c r="E3130" s="7" t="s">
        <v>295</v>
      </c>
      <c r="F3130" s="7" t="s">
        <v>563</v>
      </c>
      <c r="G3130" s="8">
        <v>5292651</v>
      </c>
      <c r="H3130" s="16" t="s">
        <v>1910</v>
      </c>
      <c r="I3130" s="18">
        <v>419.06200000000001</v>
      </c>
      <c r="J3130" s="19">
        <v>0</v>
      </c>
      <c r="K3130" s="19">
        <v>731.64400000000001</v>
      </c>
      <c r="L3130" s="19">
        <v>303.49700000000001</v>
      </c>
      <c r="M3130" s="19">
        <v>0</v>
      </c>
      <c r="N3130" s="19">
        <v>0</v>
      </c>
      <c r="O3130" s="19">
        <v>0</v>
      </c>
      <c r="P3130" s="19">
        <v>1137.1759999999999</v>
      </c>
      <c r="Q3130" s="19"/>
      <c r="R3130" s="19"/>
      <c r="S3130" s="19"/>
      <c r="T3130" s="19"/>
      <c r="U3130" s="25">
        <v>2591.3789999999999</v>
      </c>
      <c r="V3130" s="18">
        <v>323.92237499999999</v>
      </c>
      <c r="W3130" s="39">
        <v>1.5353176391724762E-4</v>
      </c>
      <c r="X3130" s="35">
        <v>381.41575457245369</v>
      </c>
      <c r="Y3130" s="35"/>
      <c r="Z3130" s="49">
        <v>0</v>
      </c>
      <c r="AC3130" t="s">
        <v>294</v>
      </c>
      <c r="AD3130" t="s">
        <v>295</v>
      </c>
      <c r="AE3130" t="s">
        <v>277</v>
      </c>
    </row>
    <row r="3131" spans="1:31" outlineLevel="1" x14ac:dyDescent="0.35">
      <c r="A3131" s="6" t="s">
        <v>398</v>
      </c>
      <c r="B3131" s="7" t="s">
        <v>562</v>
      </c>
      <c r="C3131" s="7" t="s">
        <v>277</v>
      </c>
      <c r="D3131" s="7" t="s">
        <v>294</v>
      </c>
      <c r="E3131" s="7" t="s">
        <v>295</v>
      </c>
      <c r="F3131" s="7" t="s">
        <v>563</v>
      </c>
      <c r="G3131" s="8">
        <v>5276923</v>
      </c>
      <c r="H3131" s="16" t="s">
        <v>1911</v>
      </c>
      <c r="I3131" s="18">
        <v>0</v>
      </c>
      <c r="J3131" s="19">
        <v>720.25199999999995</v>
      </c>
      <c r="K3131" s="19">
        <v>0</v>
      </c>
      <c r="L3131" s="19">
        <v>0</v>
      </c>
      <c r="M3131" s="19">
        <v>0</v>
      </c>
      <c r="N3131" s="19">
        <v>0</v>
      </c>
      <c r="O3131" s="19">
        <v>838.12300000000005</v>
      </c>
      <c r="P3131" s="19">
        <v>0</v>
      </c>
      <c r="Q3131" s="19"/>
      <c r="R3131" s="19"/>
      <c r="S3131" s="19"/>
      <c r="T3131" s="19"/>
      <c r="U3131" s="25">
        <v>1558.375</v>
      </c>
      <c r="V3131" s="18">
        <v>194.796875</v>
      </c>
      <c r="W3131" s="39">
        <v>9.232924346247337E-5</v>
      </c>
      <c r="X3131" s="35">
        <v>229.37161122778551</v>
      </c>
      <c r="Y3131" s="35"/>
      <c r="Z3131" s="49">
        <v>0</v>
      </c>
      <c r="AC3131" t="s">
        <v>294</v>
      </c>
      <c r="AD3131" t="s">
        <v>295</v>
      </c>
      <c r="AE3131" t="s">
        <v>277</v>
      </c>
    </row>
    <row r="3132" spans="1:31" outlineLevel="1" x14ac:dyDescent="0.35">
      <c r="A3132" s="6" t="s">
        <v>398</v>
      </c>
      <c r="B3132" s="7" t="s">
        <v>562</v>
      </c>
      <c r="C3132" s="7" t="s">
        <v>277</v>
      </c>
      <c r="D3132" s="7" t="s">
        <v>294</v>
      </c>
      <c r="E3132" s="7" t="s">
        <v>295</v>
      </c>
      <c r="F3132" s="7" t="s">
        <v>563</v>
      </c>
      <c r="G3132" s="8">
        <v>5292734</v>
      </c>
      <c r="H3132" s="16" t="s">
        <v>1912</v>
      </c>
      <c r="I3132" s="18">
        <v>0</v>
      </c>
      <c r="J3132" s="19">
        <v>597.52099999999996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238.464</v>
      </c>
      <c r="Q3132" s="19"/>
      <c r="R3132" s="19"/>
      <c r="S3132" s="19"/>
      <c r="T3132" s="19"/>
      <c r="U3132" s="25">
        <v>835.9849999999999</v>
      </c>
      <c r="V3132" s="18">
        <v>104.49812499999999</v>
      </c>
      <c r="W3132" s="39">
        <v>4.9529710497136947E-5</v>
      </c>
      <c r="X3132" s="35">
        <v>123.04562535478317</v>
      </c>
      <c r="Y3132" s="35"/>
      <c r="Z3132" s="49">
        <v>0</v>
      </c>
      <c r="AC3132" t="s">
        <v>294</v>
      </c>
      <c r="AD3132" t="s">
        <v>295</v>
      </c>
      <c r="AE3132" t="s">
        <v>277</v>
      </c>
    </row>
    <row r="3133" spans="1:31" outlineLevel="1" x14ac:dyDescent="0.35">
      <c r="A3133" s="6" t="s">
        <v>398</v>
      </c>
      <c r="B3133" s="7" t="s">
        <v>562</v>
      </c>
      <c r="C3133" s="7" t="s">
        <v>277</v>
      </c>
      <c r="D3133" s="7" t="s">
        <v>294</v>
      </c>
      <c r="E3133" s="7" t="s">
        <v>295</v>
      </c>
      <c r="F3133" s="7" t="s">
        <v>563</v>
      </c>
      <c r="G3133" s="8">
        <v>5279650</v>
      </c>
      <c r="H3133" s="16" t="s">
        <v>1913</v>
      </c>
      <c r="I3133" s="18">
        <v>0</v>
      </c>
      <c r="J3133" s="19">
        <v>1255.047</v>
      </c>
      <c r="K3133" s="19">
        <v>0</v>
      </c>
      <c r="L3133" s="19">
        <v>0</v>
      </c>
      <c r="M3133" s="19">
        <v>523.779</v>
      </c>
      <c r="N3133" s="19">
        <v>0</v>
      </c>
      <c r="O3133" s="19">
        <v>597.52099999999996</v>
      </c>
      <c r="P3133" s="19">
        <v>419.06200000000001</v>
      </c>
      <c r="Q3133" s="19"/>
      <c r="R3133" s="19"/>
      <c r="S3133" s="19"/>
      <c r="T3133" s="19"/>
      <c r="U3133" s="25">
        <v>2795.4089999999997</v>
      </c>
      <c r="V3133" s="18">
        <v>349.42612499999996</v>
      </c>
      <c r="W3133" s="39">
        <v>1.6561995549093715E-4</v>
      </c>
      <c r="X3133" s="35">
        <v>411.44619643580813</v>
      </c>
      <c r="Y3133" s="35"/>
      <c r="Z3133" s="49">
        <v>0</v>
      </c>
      <c r="AC3133" t="s">
        <v>294</v>
      </c>
      <c r="AD3133" t="s">
        <v>295</v>
      </c>
      <c r="AE3133" t="s">
        <v>277</v>
      </c>
    </row>
    <row r="3134" spans="1:31" outlineLevel="1" x14ac:dyDescent="0.35">
      <c r="A3134" s="6" t="s">
        <v>398</v>
      </c>
      <c r="B3134" s="7" t="s">
        <v>562</v>
      </c>
      <c r="C3134" s="7" t="s">
        <v>277</v>
      </c>
      <c r="D3134" s="7" t="s">
        <v>294</v>
      </c>
      <c r="E3134" s="7" t="s">
        <v>295</v>
      </c>
      <c r="F3134" s="7" t="s">
        <v>563</v>
      </c>
      <c r="G3134" s="8">
        <v>5133853</v>
      </c>
      <c r="H3134" s="16" t="s">
        <v>1914</v>
      </c>
      <c r="I3134" s="18">
        <v>0</v>
      </c>
      <c r="J3134" s="19">
        <v>541.96100000000001</v>
      </c>
      <c r="K3134" s="19">
        <v>1275.354</v>
      </c>
      <c r="L3134" s="19">
        <v>0</v>
      </c>
      <c r="M3134" s="19">
        <v>0</v>
      </c>
      <c r="N3134" s="19">
        <v>0</v>
      </c>
      <c r="O3134" s="19">
        <v>238.464</v>
      </c>
      <c r="P3134" s="19">
        <v>539.65499999999997</v>
      </c>
      <c r="Q3134" s="19"/>
      <c r="R3134" s="19"/>
      <c r="S3134" s="19"/>
      <c r="T3134" s="19"/>
      <c r="U3134" s="25">
        <v>2595.4340000000002</v>
      </c>
      <c r="V3134" s="18">
        <v>324.42925000000002</v>
      </c>
      <c r="W3134" s="39">
        <v>1.5377201102223864E-4</v>
      </c>
      <c r="X3134" s="35">
        <v>382.01259543779662</v>
      </c>
      <c r="Y3134" s="35"/>
      <c r="Z3134" s="49">
        <v>0</v>
      </c>
      <c r="AC3134" t="s">
        <v>294</v>
      </c>
      <c r="AD3134" t="s">
        <v>295</v>
      </c>
      <c r="AE3134" t="s">
        <v>277</v>
      </c>
    </row>
    <row r="3135" spans="1:31" outlineLevel="1" x14ac:dyDescent="0.35">
      <c r="A3135" s="6" t="s">
        <v>398</v>
      </c>
      <c r="B3135" s="7" t="s">
        <v>562</v>
      </c>
      <c r="C3135" s="7" t="s">
        <v>277</v>
      </c>
      <c r="D3135" s="7" t="s">
        <v>294</v>
      </c>
      <c r="E3135" s="7" t="s">
        <v>295</v>
      </c>
      <c r="F3135" s="7" t="s">
        <v>563</v>
      </c>
      <c r="G3135" s="8">
        <v>5133839</v>
      </c>
      <c r="H3135" s="16" t="s">
        <v>1915</v>
      </c>
      <c r="I3135" s="18">
        <v>0</v>
      </c>
      <c r="J3135" s="19">
        <v>903.15599999999995</v>
      </c>
      <c r="K3135" s="19">
        <v>726.226</v>
      </c>
      <c r="L3135" s="19">
        <v>0</v>
      </c>
      <c r="M3135" s="19">
        <v>180.59800000000001</v>
      </c>
      <c r="N3135" s="19">
        <v>238.464</v>
      </c>
      <c r="O3135" s="19">
        <v>419.06200000000001</v>
      </c>
      <c r="P3135" s="19">
        <v>597.52091999999993</v>
      </c>
      <c r="Q3135" s="19"/>
      <c r="R3135" s="19"/>
      <c r="S3135" s="19"/>
      <c r="T3135" s="19"/>
      <c r="U3135" s="25">
        <v>3065.0269199999998</v>
      </c>
      <c r="V3135" s="18">
        <v>383.12836499999997</v>
      </c>
      <c r="W3135" s="39">
        <v>1.8159404297150229E-4</v>
      </c>
      <c r="X3135" s="35">
        <v>451.13028834326576</v>
      </c>
      <c r="Y3135" s="35"/>
      <c r="Z3135" s="49">
        <v>0</v>
      </c>
      <c r="AC3135" t="s">
        <v>294</v>
      </c>
      <c r="AD3135" t="s">
        <v>295</v>
      </c>
      <c r="AE3135" t="s">
        <v>277</v>
      </c>
    </row>
    <row r="3136" spans="1:31" outlineLevel="1" x14ac:dyDescent="0.35">
      <c r="A3136" s="6" t="s">
        <v>398</v>
      </c>
      <c r="B3136" s="7" t="s">
        <v>562</v>
      </c>
      <c r="C3136" s="7" t="s">
        <v>277</v>
      </c>
      <c r="D3136" s="7" t="s">
        <v>294</v>
      </c>
      <c r="E3136" s="7" t="s">
        <v>295</v>
      </c>
      <c r="F3136" s="7" t="s">
        <v>563</v>
      </c>
      <c r="G3136" s="8">
        <v>5276840</v>
      </c>
      <c r="H3136" s="16" t="s">
        <v>1916</v>
      </c>
      <c r="I3136" s="18">
        <v>0</v>
      </c>
      <c r="J3136" s="19">
        <v>1018.721</v>
      </c>
      <c r="K3136" s="19">
        <v>162.58339999999998</v>
      </c>
      <c r="L3136" s="19">
        <v>0</v>
      </c>
      <c r="M3136" s="19">
        <v>0</v>
      </c>
      <c r="N3136" s="19">
        <v>0</v>
      </c>
      <c r="O3136" s="19">
        <v>180.59800000000001</v>
      </c>
      <c r="P3136" s="19">
        <v>419.06200000000001</v>
      </c>
      <c r="Q3136" s="19"/>
      <c r="R3136" s="19"/>
      <c r="S3136" s="19"/>
      <c r="T3136" s="19"/>
      <c r="U3136" s="25">
        <v>1780.9643999999998</v>
      </c>
      <c r="V3136" s="18">
        <v>222.62054999999998</v>
      </c>
      <c r="W3136" s="39">
        <v>1.055170261879187E-4</v>
      </c>
      <c r="X3136" s="35">
        <v>262.13374442436913</v>
      </c>
      <c r="Y3136" s="35"/>
      <c r="Z3136" s="49">
        <v>0</v>
      </c>
      <c r="AC3136" t="s">
        <v>294</v>
      </c>
      <c r="AD3136" t="s">
        <v>295</v>
      </c>
      <c r="AE3136" t="s">
        <v>277</v>
      </c>
    </row>
    <row r="3137" spans="1:31" outlineLevel="1" x14ac:dyDescent="0.35">
      <c r="A3137" s="6" t="s">
        <v>398</v>
      </c>
      <c r="B3137" s="7" t="s">
        <v>562</v>
      </c>
      <c r="C3137" s="7" t="s">
        <v>277</v>
      </c>
      <c r="D3137" s="7" t="s">
        <v>294</v>
      </c>
      <c r="E3137" s="7" t="s">
        <v>295</v>
      </c>
      <c r="F3137" s="7" t="s">
        <v>563</v>
      </c>
      <c r="G3137" s="8">
        <v>5294400</v>
      </c>
      <c r="H3137" s="16" t="s">
        <v>1917</v>
      </c>
      <c r="I3137" s="18">
        <v>0</v>
      </c>
      <c r="J3137" s="19">
        <v>238.464</v>
      </c>
      <c r="K3137" s="19">
        <v>762.24300000000005</v>
      </c>
      <c r="L3137" s="19">
        <v>0</v>
      </c>
      <c r="M3137" s="19">
        <v>359.05700000000002</v>
      </c>
      <c r="N3137" s="19">
        <v>198.72</v>
      </c>
      <c r="O3137" s="19">
        <v>0</v>
      </c>
      <c r="P3137" s="19">
        <v>359.05700000000002</v>
      </c>
      <c r="Q3137" s="19"/>
      <c r="R3137" s="19"/>
      <c r="S3137" s="19"/>
      <c r="T3137" s="19"/>
      <c r="U3137" s="25">
        <v>1917.5410000000002</v>
      </c>
      <c r="V3137" s="18">
        <v>239.69262500000002</v>
      </c>
      <c r="W3137" s="39">
        <v>1.1360879752195374E-4</v>
      </c>
      <c r="X3137" s="35">
        <v>282.23596295201031</v>
      </c>
      <c r="Y3137" s="35"/>
      <c r="Z3137" s="49">
        <v>0</v>
      </c>
      <c r="AC3137" t="s">
        <v>294</v>
      </c>
      <c r="AD3137" t="s">
        <v>295</v>
      </c>
      <c r="AE3137" t="s">
        <v>277</v>
      </c>
    </row>
    <row r="3138" spans="1:31" outlineLevel="1" x14ac:dyDescent="0.35">
      <c r="A3138" s="6" t="s">
        <v>398</v>
      </c>
      <c r="B3138" s="7" t="s">
        <v>562</v>
      </c>
      <c r="C3138" s="7" t="s">
        <v>277</v>
      </c>
      <c r="D3138" s="7" t="s">
        <v>294</v>
      </c>
      <c r="E3138" s="7" t="s">
        <v>295</v>
      </c>
      <c r="F3138" s="7" t="s">
        <v>563</v>
      </c>
      <c r="G3138" s="8">
        <v>5293089</v>
      </c>
      <c r="H3138" s="16" t="s">
        <v>1918</v>
      </c>
      <c r="I3138" s="18">
        <v>0</v>
      </c>
      <c r="J3138" s="19">
        <v>303.49700000000001</v>
      </c>
      <c r="K3138" s="19">
        <v>1094.7560000000001</v>
      </c>
      <c r="L3138" s="19">
        <v>0</v>
      </c>
      <c r="M3138" s="19">
        <v>361.19499999999999</v>
      </c>
      <c r="N3138" s="19">
        <v>0</v>
      </c>
      <c r="O3138" s="19">
        <v>238.464</v>
      </c>
      <c r="P3138" s="19">
        <v>359.05700000000002</v>
      </c>
      <c r="Q3138" s="19"/>
      <c r="R3138" s="19"/>
      <c r="S3138" s="19"/>
      <c r="T3138" s="19"/>
      <c r="U3138" s="25">
        <v>2356.9690000000001</v>
      </c>
      <c r="V3138" s="18">
        <v>294.62112500000001</v>
      </c>
      <c r="W3138" s="39">
        <v>1.396436445877933E-4</v>
      </c>
      <c r="X3138" s="35">
        <v>346.91378977713475</v>
      </c>
      <c r="Y3138" s="35"/>
      <c r="Z3138" s="49">
        <v>0</v>
      </c>
      <c r="AC3138" t="s">
        <v>294</v>
      </c>
      <c r="AD3138" t="s">
        <v>295</v>
      </c>
      <c r="AE3138" t="s">
        <v>277</v>
      </c>
    </row>
    <row r="3139" spans="1:31" outlineLevel="1" x14ac:dyDescent="0.35">
      <c r="A3139" s="6" t="s">
        <v>398</v>
      </c>
      <c r="B3139" s="7" t="s">
        <v>562</v>
      </c>
      <c r="C3139" s="7" t="s">
        <v>277</v>
      </c>
      <c r="D3139" s="7" t="s">
        <v>294</v>
      </c>
      <c r="E3139" s="7" t="s">
        <v>295</v>
      </c>
      <c r="F3139" s="7" t="s">
        <v>563</v>
      </c>
      <c r="G3139" s="8">
        <v>5293100</v>
      </c>
      <c r="H3139" s="16" t="s">
        <v>1919</v>
      </c>
      <c r="I3139" s="18">
        <v>0</v>
      </c>
      <c r="J3139" s="19">
        <v>180.59800000000001</v>
      </c>
      <c r="K3139" s="19">
        <v>0</v>
      </c>
      <c r="L3139" s="19">
        <v>0</v>
      </c>
      <c r="M3139" s="19">
        <v>0</v>
      </c>
      <c r="N3139" s="19">
        <v>0</v>
      </c>
      <c r="O3139" s="19">
        <v>419.06200000000001</v>
      </c>
      <c r="P3139" s="19">
        <v>778.11900000000003</v>
      </c>
      <c r="Q3139" s="19"/>
      <c r="R3139" s="19"/>
      <c r="S3139" s="19"/>
      <c r="T3139" s="19"/>
      <c r="U3139" s="25">
        <v>1377.779</v>
      </c>
      <c r="V3139" s="18">
        <v>172.222375</v>
      </c>
      <c r="W3139" s="39">
        <v>8.1629449091831621E-5</v>
      </c>
      <c r="X3139" s="35">
        <v>202.79033553913987</v>
      </c>
      <c r="Y3139" s="35"/>
      <c r="Z3139" s="49">
        <v>0</v>
      </c>
      <c r="AC3139" t="s">
        <v>294</v>
      </c>
      <c r="AD3139" t="s">
        <v>295</v>
      </c>
      <c r="AE3139" t="s">
        <v>277</v>
      </c>
    </row>
    <row r="3140" spans="1:31" outlineLevel="1" x14ac:dyDescent="0.35">
      <c r="A3140" s="6" t="s">
        <v>398</v>
      </c>
      <c r="B3140" s="7" t="s">
        <v>562</v>
      </c>
      <c r="C3140" s="7" t="s">
        <v>277</v>
      </c>
      <c r="D3140" s="7" t="s">
        <v>294</v>
      </c>
      <c r="E3140" s="7" t="s">
        <v>295</v>
      </c>
      <c r="F3140" s="7" t="s">
        <v>563</v>
      </c>
      <c r="G3140" s="8">
        <v>5299308</v>
      </c>
      <c r="H3140" s="16" t="s">
        <v>1920</v>
      </c>
      <c r="I3140" s="18">
        <v>0</v>
      </c>
      <c r="J3140" s="19">
        <v>419.06200000000001</v>
      </c>
      <c r="K3140" s="19">
        <v>850.875</v>
      </c>
      <c r="L3140" s="19">
        <v>0</v>
      </c>
      <c r="M3140" s="19">
        <v>0</v>
      </c>
      <c r="N3140" s="19">
        <v>0</v>
      </c>
      <c r="O3140" s="19">
        <v>0</v>
      </c>
      <c r="P3140" s="19">
        <v>359.05700000000002</v>
      </c>
      <c r="Q3140" s="19"/>
      <c r="R3140" s="19"/>
      <c r="S3140" s="19"/>
      <c r="T3140" s="19"/>
      <c r="U3140" s="25">
        <v>1628.9939999999999</v>
      </c>
      <c r="V3140" s="18">
        <v>203.62424999999999</v>
      </c>
      <c r="W3140" s="39">
        <v>9.6513216411267083E-5</v>
      </c>
      <c r="X3140" s="35">
        <v>239.76576784175515</v>
      </c>
      <c r="Y3140" s="35"/>
      <c r="Z3140" s="49">
        <v>0</v>
      </c>
      <c r="AC3140" t="s">
        <v>294</v>
      </c>
      <c r="AD3140" t="s">
        <v>295</v>
      </c>
      <c r="AE3140" t="s">
        <v>277</v>
      </c>
    </row>
    <row r="3141" spans="1:31" outlineLevel="1" x14ac:dyDescent="0.35">
      <c r="A3141" s="6" t="s">
        <v>398</v>
      </c>
      <c r="B3141" s="7" t="s">
        <v>562</v>
      </c>
      <c r="C3141" s="7" t="s">
        <v>277</v>
      </c>
      <c r="D3141" s="7" t="s">
        <v>294</v>
      </c>
      <c r="E3141" s="7" t="s">
        <v>295</v>
      </c>
      <c r="F3141" s="7" t="s">
        <v>563</v>
      </c>
      <c r="G3141" s="8">
        <v>5133770</v>
      </c>
      <c r="H3141" s="16" t="s">
        <v>1921</v>
      </c>
      <c r="I3141" s="18">
        <v>0</v>
      </c>
      <c r="J3141" s="19">
        <v>778.11900000000003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/>
      <c r="R3141" s="19"/>
      <c r="S3141" s="19"/>
      <c r="T3141" s="19"/>
      <c r="U3141" s="25">
        <v>778.11900000000003</v>
      </c>
      <c r="V3141" s="18">
        <v>97.264875000000004</v>
      </c>
      <c r="W3141" s="39">
        <v>4.6101316174718098E-5</v>
      </c>
      <c r="X3141" s="35">
        <v>114.52853694197688</v>
      </c>
      <c r="Y3141" s="35"/>
      <c r="Z3141" s="49">
        <v>0</v>
      </c>
      <c r="AC3141" t="s">
        <v>294</v>
      </c>
      <c r="AD3141" t="s">
        <v>295</v>
      </c>
      <c r="AE3141" t="s">
        <v>277</v>
      </c>
    </row>
    <row r="3142" spans="1:31" outlineLevel="1" x14ac:dyDescent="0.35">
      <c r="A3142" s="6" t="s">
        <v>398</v>
      </c>
      <c r="B3142" s="7" t="s">
        <v>562</v>
      </c>
      <c r="C3142" s="7" t="s">
        <v>277</v>
      </c>
      <c r="D3142" s="7" t="s">
        <v>294</v>
      </c>
      <c r="E3142" s="7" t="s">
        <v>295</v>
      </c>
      <c r="F3142" s="7" t="s">
        <v>563</v>
      </c>
      <c r="G3142" s="8">
        <v>5138502</v>
      </c>
      <c r="H3142" s="16" t="s">
        <v>1922</v>
      </c>
      <c r="I3142" s="18">
        <v>0</v>
      </c>
      <c r="J3142" s="19">
        <v>238.464</v>
      </c>
      <c r="K3142" s="19">
        <v>238.464</v>
      </c>
      <c r="L3142" s="19">
        <v>0</v>
      </c>
      <c r="M3142" s="19">
        <v>343.18099999999998</v>
      </c>
      <c r="N3142" s="19">
        <v>0</v>
      </c>
      <c r="O3142" s="19">
        <v>0</v>
      </c>
      <c r="P3142" s="19">
        <v>0</v>
      </c>
      <c r="Q3142" s="19"/>
      <c r="R3142" s="19"/>
      <c r="S3142" s="19"/>
      <c r="T3142" s="19"/>
      <c r="U3142" s="25">
        <v>820.10899999999992</v>
      </c>
      <c r="V3142" s="18">
        <v>102.51362499999999</v>
      </c>
      <c r="W3142" s="39">
        <v>4.8589103089285675E-5</v>
      </c>
      <c r="X3142" s="35">
        <v>120.70889401614369</v>
      </c>
      <c r="Y3142" s="35"/>
      <c r="Z3142" s="49">
        <v>0</v>
      </c>
      <c r="AC3142" t="s">
        <v>294</v>
      </c>
      <c r="AD3142" t="s">
        <v>295</v>
      </c>
      <c r="AE3142" t="s">
        <v>277</v>
      </c>
    </row>
    <row r="3143" spans="1:31" outlineLevel="1" x14ac:dyDescent="0.35">
      <c r="A3143" s="6" t="s">
        <v>398</v>
      </c>
      <c r="B3143" s="7" t="s">
        <v>562</v>
      </c>
      <c r="C3143" s="7" t="s">
        <v>277</v>
      </c>
      <c r="D3143" s="7" t="s">
        <v>294</v>
      </c>
      <c r="E3143" s="7" t="s">
        <v>295</v>
      </c>
      <c r="F3143" s="7" t="s">
        <v>563</v>
      </c>
      <c r="G3143" s="8">
        <v>5138498</v>
      </c>
      <c r="H3143" s="16" t="s">
        <v>1923</v>
      </c>
      <c r="I3143" s="18">
        <v>0</v>
      </c>
      <c r="J3143" s="19">
        <v>238.464</v>
      </c>
      <c r="K3143" s="19">
        <v>1074.4490000000001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/>
      <c r="R3143" s="19"/>
      <c r="S3143" s="19"/>
      <c r="T3143" s="19"/>
      <c r="U3143" s="25">
        <v>1312.913</v>
      </c>
      <c r="V3143" s="18">
        <v>164.114125</v>
      </c>
      <c r="W3143" s="39">
        <v>7.7786324871771103E-5</v>
      </c>
      <c r="X3143" s="35">
        <v>193.24294230330025</v>
      </c>
      <c r="Y3143" s="35"/>
      <c r="Z3143" s="49">
        <v>0</v>
      </c>
      <c r="AC3143" t="s">
        <v>294</v>
      </c>
      <c r="AD3143" t="s">
        <v>295</v>
      </c>
      <c r="AE3143" t="s">
        <v>277</v>
      </c>
    </row>
    <row r="3144" spans="1:31" outlineLevel="1" x14ac:dyDescent="0.35">
      <c r="A3144" s="6" t="s">
        <v>398</v>
      </c>
      <c r="B3144" s="7" t="s">
        <v>562</v>
      </c>
      <c r="C3144" s="7" t="s">
        <v>277</v>
      </c>
      <c r="D3144" s="7" t="s">
        <v>294</v>
      </c>
      <c r="E3144" s="7" t="s">
        <v>295</v>
      </c>
      <c r="F3144" s="7" t="s">
        <v>563</v>
      </c>
      <c r="G3144" s="8">
        <v>5135363</v>
      </c>
      <c r="H3144" s="16" t="s">
        <v>1924</v>
      </c>
      <c r="I3144" s="18">
        <v>0</v>
      </c>
      <c r="J3144" s="19">
        <v>238.464</v>
      </c>
      <c r="K3144" s="19">
        <v>419.06200000000001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/>
      <c r="R3144" s="19"/>
      <c r="S3144" s="19"/>
      <c r="T3144" s="19"/>
      <c r="U3144" s="25">
        <v>657.52600000000007</v>
      </c>
      <c r="V3144" s="18">
        <v>82.190750000000008</v>
      </c>
      <c r="W3144" s="39">
        <v>3.8956527239532379E-5</v>
      </c>
      <c r="X3144" s="35">
        <v>96.778887009969296</v>
      </c>
      <c r="Y3144" s="35"/>
      <c r="Z3144" s="49">
        <v>0</v>
      </c>
      <c r="AC3144" t="s">
        <v>294</v>
      </c>
      <c r="AD3144" t="s">
        <v>295</v>
      </c>
      <c r="AE3144" t="s">
        <v>277</v>
      </c>
    </row>
    <row r="3145" spans="1:31" outlineLevel="1" x14ac:dyDescent="0.35">
      <c r="A3145" s="6" t="s">
        <v>398</v>
      </c>
      <c r="B3145" s="7" t="s">
        <v>562</v>
      </c>
      <c r="C3145" s="7" t="s">
        <v>277</v>
      </c>
      <c r="D3145" s="7" t="s">
        <v>294</v>
      </c>
      <c r="E3145" s="7" t="s">
        <v>295</v>
      </c>
      <c r="F3145" s="7" t="s">
        <v>563</v>
      </c>
      <c r="G3145" s="8">
        <v>5271603</v>
      </c>
      <c r="H3145" s="16" t="s">
        <v>1925</v>
      </c>
      <c r="I3145" s="18">
        <v>0</v>
      </c>
      <c r="J3145" s="19">
        <v>238.464</v>
      </c>
      <c r="K3145" s="19">
        <v>0</v>
      </c>
      <c r="L3145" s="19">
        <v>953.85599999999999</v>
      </c>
      <c r="M3145" s="19">
        <v>0</v>
      </c>
      <c r="N3145" s="19">
        <v>0</v>
      </c>
      <c r="O3145" s="19">
        <v>0</v>
      </c>
      <c r="P3145" s="19">
        <v>0</v>
      </c>
      <c r="Q3145" s="19"/>
      <c r="R3145" s="19"/>
      <c r="S3145" s="19"/>
      <c r="T3145" s="19"/>
      <c r="U3145" s="25">
        <v>1192.32</v>
      </c>
      <c r="V3145" s="18">
        <v>149.04</v>
      </c>
      <c r="W3145" s="39">
        <v>7.0641535936585384E-5</v>
      </c>
      <c r="X3145" s="35">
        <v>175.49329237129265</v>
      </c>
      <c r="Y3145" s="35"/>
      <c r="Z3145" s="49">
        <v>0</v>
      </c>
      <c r="AC3145" t="s">
        <v>294</v>
      </c>
      <c r="AD3145" t="s">
        <v>295</v>
      </c>
      <c r="AE3145" t="s">
        <v>277</v>
      </c>
    </row>
    <row r="3146" spans="1:31" outlineLevel="1" x14ac:dyDescent="0.35">
      <c r="A3146" s="6" t="s">
        <v>398</v>
      </c>
      <c r="B3146" s="7" t="s">
        <v>562</v>
      </c>
      <c r="C3146" s="7" t="s">
        <v>277</v>
      </c>
      <c r="D3146" s="7" t="s">
        <v>294</v>
      </c>
      <c r="E3146" s="7" t="s">
        <v>295</v>
      </c>
      <c r="F3146" s="7" t="s">
        <v>563</v>
      </c>
      <c r="G3146" s="8">
        <v>5274804</v>
      </c>
      <c r="H3146" s="16" t="s">
        <v>1926</v>
      </c>
      <c r="I3146" s="18">
        <v>0</v>
      </c>
      <c r="J3146" s="19">
        <v>238.464</v>
      </c>
      <c r="K3146" s="19">
        <v>0</v>
      </c>
      <c r="L3146" s="19">
        <v>953.85599999999999</v>
      </c>
      <c r="M3146" s="19">
        <v>180.59800000000001</v>
      </c>
      <c r="N3146" s="19">
        <v>0</v>
      </c>
      <c r="O3146" s="19">
        <v>0</v>
      </c>
      <c r="P3146" s="19">
        <v>359.05700000000002</v>
      </c>
      <c r="Q3146" s="19"/>
      <c r="R3146" s="19"/>
      <c r="S3146" s="19"/>
      <c r="T3146" s="19"/>
      <c r="U3146" s="25">
        <v>1731.9749999999999</v>
      </c>
      <c r="V3146" s="18">
        <v>216.49687499999999</v>
      </c>
      <c r="W3146" s="39">
        <v>1.026145449239864E-4</v>
      </c>
      <c r="X3146" s="35">
        <v>254.92317083901099</v>
      </c>
      <c r="Y3146" s="35"/>
      <c r="Z3146" s="49">
        <v>0</v>
      </c>
      <c r="AC3146" t="s">
        <v>294</v>
      </c>
      <c r="AD3146" t="s">
        <v>295</v>
      </c>
      <c r="AE3146" t="s">
        <v>277</v>
      </c>
    </row>
    <row r="3147" spans="1:31" outlineLevel="1" x14ac:dyDescent="0.35">
      <c r="A3147" s="6" t="s">
        <v>398</v>
      </c>
      <c r="B3147" s="7" t="s">
        <v>562</v>
      </c>
      <c r="C3147" s="7" t="s">
        <v>277</v>
      </c>
      <c r="D3147" s="7" t="s">
        <v>294</v>
      </c>
      <c r="E3147" s="7" t="s">
        <v>295</v>
      </c>
      <c r="F3147" s="7" t="s">
        <v>563</v>
      </c>
      <c r="G3147" s="8">
        <v>5138519</v>
      </c>
      <c r="H3147" s="16" t="s">
        <v>1927</v>
      </c>
      <c r="I3147" s="18">
        <v>0</v>
      </c>
      <c r="J3147" s="19">
        <v>238.464</v>
      </c>
      <c r="K3147" s="19">
        <v>820.10900000000004</v>
      </c>
      <c r="L3147" s="19">
        <v>0</v>
      </c>
      <c r="M3147" s="19">
        <v>0</v>
      </c>
      <c r="N3147" s="19">
        <v>0</v>
      </c>
      <c r="O3147" s="19">
        <v>0</v>
      </c>
      <c r="P3147" s="19">
        <v>0</v>
      </c>
      <c r="Q3147" s="19"/>
      <c r="R3147" s="19"/>
      <c r="S3147" s="19"/>
      <c r="T3147" s="19"/>
      <c r="U3147" s="25">
        <v>1058.5730000000001</v>
      </c>
      <c r="V3147" s="18">
        <v>132.32162500000001</v>
      </c>
      <c r="W3147" s="39">
        <v>6.271741027660276E-5</v>
      </c>
      <c r="X3147" s="35">
        <v>155.80755249040223</v>
      </c>
      <c r="Y3147" s="35"/>
      <c r="Z3147" s="49">
        <v>0</v>
      </c>
      <c r="AC3147" t="s">
        <v>294</v>
      </c>
      <c r="AD3147" t="s">
        <v>295</v>
      </c>
      <c r="AE3147" t="s">
        <v>277</v>
      </c>
    </row>
    <row r="3148" spans="1:31" outlineLevel="1" x14ac:dyDescent="0.35">
      <c r="A3148" s="6" t="s">
        <v>398</v>
      </c>
      <c r="B3148" s="7" t="s">
        <v>562</v>
      </c>
      <c r="C3148" s="7" t="s">
        <v>277</v>
      </c>
      <c r="D3148" s="7" t="s">
        <v>294</v>
      </c>
      <c r="E3148" s="7" t="s">
        <v>295</v>
      </c>
      <c r="F3148" s="7" t="s">
        <v>563</v>
      </c>
      <c r="G3148" s="8">
        <v>5138526</v>
      </c>
      <c r="H3148" s="16" t="s">
        <v>1928</v>
      </c>
      <c r="I3148" s="18">
        <v>0</v>
      </c>
      <c r="J3148" s="19">
        <v>238.464</v>
      </c>
      <c r="K3148" s="19">
        <v>238.464</v>
      </c>
      <c r="L3148" s="19">
        <v>0</v>
      </c>
      <c r="M3148" s="19">
        <v>343.18099999999998</v>
      </c>
      <c r="N3148" s="19">
        <v>0</v>
      </c>
      <c r="O3148" s="19">
        <v>180.59800000000001</v>
      </c>
      <c r="P3148" s="19">
        <v>0</v>
      </c>
      <c r="Q3148" s="19"/>
      <c r="R3148" s="19"/>
      <c r="S3148" s="19"/>
      <c r="T3148" s="19"/>
      <c r="U3148" s="25">
        <v>1000.7069999999999</v>
      </c>
      <c r="V3148" s="18">
        <v>125.08837499999998</v>
      </c>
      <c r="W3148" s="39">
        <v>5.9289015954183898E-5</v>
      </c>
      <c r="X3148" s="35">
        <v>147.29046407759591</v>
      </c>
      <c r="Y3148" s="35"/>
      <c r="Z3148" s="49">
        <v>0</v>
      </c>
      <c r="AC3148" t="s">
        <v>294</v>
      </c>
      <c r="AD3148" t="s">
        <v>295</v>
      </c>
      <c r="AE3148" t="s">
        <v>277</v>
      </c>
    </row>
    <row r="3149" spans="1:31" outlineLevel="1" x14ac:dyDescent="0.35">
      <c r="A3149" s="6" t="s">
        <v>398</v>
      </c>
      <c r="B3149" s="7" t="s">
        <v>562</v>
      </c>
      <c r="C3149" s="7" t="s">
        <v>277</v>
      </c>
      <c r="D3149" s="7" t="s">
        <v>294</v>
      </c>
      <c r="E3149" s="7" t="s">
        <v>295</v>
      </c>
      <c r="F3149" s="7" t="s">
        <v>563</v>
      </c>
      <c r="G3149" s="8">
        <v>5276857</v>
      </c>
      <c r="H3149" s="16" t="s">
        <v>1929</v>
      </c>
      <c r="I3149" s="18">
        <v>0</v>
      </c>
      <c r="J3149" s="19">
        <v>238.464</v>
      </c>
      <c r="K3149" s="19">
        <v>238.464</v>
      </c>
      <c r="L3149" s="19">
        <v>940.702</v>
      </c>
      <c r="M3149" s="19">
        <v>0</v>
      </c>
      <c r="N3149" s="19">
        <v>0</v>
      </c>
      <c r="O3149" s="19">
        <v>0</v>
      </c>
      <c r="P3149" s="19">
        <v>238.464</v>
      </c>
      <c r="Q3149" s="19"/>
      <c r="R3149" s="19"/>
      <c r="S3149" s="19"/>
      <c r="T3149" s="19"/>
      <c r="U3149" s="25">
        <v>1656.0940000000001</v>
      </c>
      <c r="V3149" s="18">
        <v>207.01175000000001</v>
      </c>
      <c r="W3149" s="39">
        <v>9.8118813586422636E-5</v>
      </c>
      <c r="X3149" s="35">
        <v>243.75451937092689</v>
      </c>
      <c r="Y3149" s="35"/>
      <c r="Z3149" s="49">
        <v>0</v>
      </c>
      <c r="AC3149" t="s">
        <v>294</v>
      </c>
      <c r="AD3149" t="s">
        <v>295</v>
      </c>
      <c r="AE3149" t="s">
        <v>277</v>
      </c>
    </row>
    <row r="3150" spans="1:31" outlineLevel="1" x14ac:dyDescent="0.35">
      <c r="A3150" s="6" t="s">
        <v>398</v>
      </c>
      <c r="B3150" s="7" t="s">
        <v>562</v>
      </c>
      <c r="C3150" s="7" t="s">
        <v>277</v>
      </c>
      <c r="D3150" s="7" t="s">
        <v>294</v>
      </c>
      <c r="E3150" s="7" t="s">
        <v>295</v>
      </c>
      <c r="F3150" s="7" t="s">
        <v>563</v>
      </c>
      <c r="G3150" s="8">
        <v>5135996</v>
      </c>
      <c r="H3150" s="16" t="s">
        <v>1930</v>
      </c>
      <c r="I3150" s="18">
        <v>0</v>
      </c>
      <c r="J3150" s="19">
        <v>597.52099999999996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/>
      <c r="R3150" s="19"/>
      <c r="S3150" s="19"/>
      <c r="T3150" s="19"/>
      <c r="U3150" s="25">
        <v>597.52099999999996</v>
      </c>
      <c r="V3150" s="18">
        <v>74.690124999999995</v>
      </c>
      <c r="W3150" s="39">
        <v>3.5401403309819876E-5</v>
      </c>
      <c r="X3150" s="35">
        <v>87.946966880524656</v>
      </c>
      <c r="Y3150" s="35"/>
      <c r="Z3150" s="49">
        <v>0</v>
      </c>
      <c r="AC3150" t="s">
        <v>294</v>
      </c>
      <c r="AD3150" t="s">
        <v>295</v>
      </c>
      <c r="AE3150" t="s">
        <v>277</v>
      </c>
    </row>
    <row r="3151" spans="1:31" outlineLevel="1" x14ac:dyDescent="0.35">
      <c r="A3151" s="6" t="s">
        <v>398</v>
      </c>
      <c r="B3151" s="7" t="s">
        <v>562</v>
      </c>
      <c r="C3151" s="7" t="s">
        <v>277</v>
      </c>
      <c r="D3151" s="7" t="s">
        <v>294</v>
      </c>
      <c r="E3151" s="7" t="s">
        <v>295</v>
      </c>
      <c r="F3151" s="7" t="s">
        <v>563</v>
      </c>
      <c r="G3151" s="8">
        <v>5295371</v>
      </c>
      <c r="H3151" s="16" t="s">
        <v>1931</v>
      </c>
      <c r="I3151" s="18">
        <v>0</v>
      </c>
      <c r="J3151" s="19">
        <v>539.65499999999997</v>
      </c>
      <c r="K3151" s="19">
        <v>2970.951</v>
      </c>
      <c r="L3151" s="19">
        <v>942.84100000000001</v>
      </c>
      <c r="M3151" s="19">
        <v>361.19600000000003</v>
      </c>
      <c r="N3151" s="19">
        <v>953.85599999999999</v>
      </c>
      <c r="O3151" s="19">
        <v>3230.3449999999998</v>
      </c>
      <c r="P3151" s="19">
        <v>476.928</v>
      </c>
      <c r="Q3151" s="19"/>
      <c r="R3151" s="19"/>
      <c r="S3151" s="19"/>
      <c r="T3151" s="19"/>
      <c r="U3151" s="25">
        <v>9475.771999999999</v>
      </c>
      <c r="V3151" s="18">
        <v>1184.4714999999999</v>
      </c>
      <c r="W3151" s="39">
        <v>5.6141227880509388E-4</v>
      </c>
      <c r="X3151" s="35">
        <v>1394.7047990805393</v>
      </c>
      <c r="Y3151" s="35"/>
      <c r="Z3151" s="49">
        <v>0</v>
      </c>
      <c r="AC3151" t="s">
        <v>294</v>
      </c>
      <c r="AD3151" t="s">
        <v>295</v>
      </c>
      <c r="AE3151" t="s">
        <v>277</v>
      </c>
    </row>
    <row r="3152" spans="1:31" outlineLevel="1" x14ac:dyDescent="0.35">
      <c r="A3152" s="6" t="s">
        <v>398</v>
      </c>
      <c r="B3152" s="7" t="s">
        <v>562</v>
      </c>
      <c r="C3152" s="7" t="s">
        <v>277</v>
      </c>
      <c r="D3152" s="7" t="s">
        <v>294</v>
      </c>
      <c r="E3152" s="7" t="s">
        <v>295</v>
      </c>
      <c r="F3152" s="7" t="s">
        <v>563</v>
      </c>
      <c r="G3152" s="8">
        <v>5297151</v>
      </c>
      <c r="H3152" s="16" t="s">
        <v>1932</v>
      </c>
      <c r="I3152" s="18">
        <v>0</v>
      </c>
      <c r="J3152" s="19">
        <v>359.05700000000002</v>
      </c>
      <c r="K3152" s="19">
        <v>238.464</v>
      </c>
      <c r="L3152" s="19">
        <v>0</v>
      </c>
      <c r="M3152" s="19">
        <v>180.59800000000001</v>
      </c>
      <c r="N3152" s="19">
        <v>0</v>
      </c>
      <c r="O3152" s="19">
        <v>597.52099999999996</v>
      </c>
      <c r="P3152" s="19">
        <v>0</v>
      </c>
      <c r="Q3152" s="19"/>
      <c r="R3152" s="19"/>
      <c r="S3152" s="19"/>
      <c r="T3152" s="19"/>
      <c r="U3152" s="25">
        <v>1375.6399999999999</v>
      </c>
      <c r="V3152" s="18">
        <v>171.95499999999998</v>
      </c>
      <c r="W3152" s="39">
        <v>8.1502719484537967E-5</v>
      </c>
      <c r="X3152" s="35">
        <v>202.47550382250151</v>
      </c>
      <c r="Y3152" s="35"/>
      <c r="Z3152" s="49">
        <v>0</v>
      </c>
      <c r="AC3152" t="s">
        <v>294</v>
      </c>
      <c r="AD3152" t="s">
        <v>295</v>
      </c>
      <c r="AE3152" t="s">
        <v>277</v>
      </c>
    </row>
    <row r="3153" spans="1:31" outlineLevel="1" x14ac:dyDescent="0.35">
      <c r="A3153" s="6" t="s">
        <v>398</v>
      </c>
      <c r="B3153" s="7" t="s">
        <v>562</v>
      </c>
      <c r="C3153" s="7" t="s">
        <v>277</v>
      </c>
      <c r="D3153" s="7" t="s">
        <v>294</v>
      </c>
      <c r="E3153" s="7" t="s">
        <v>295</v>
      </c>
      <c r="F3153" s="7" t="s">
        <v>563</v>
      </c>
      <c r="G3153" s="8">
        <v>5293823</v>
      </c>
      <c r="H3153" s="16" t="s">
        <v>1933</v>
      </c>
      <c r="I3153" s="18">
        <v>0</v>
      </c>
      <c r="J3153" s="19">
        <v>238.464</v>
      </c>
      <c r="K3153" s="19">
        <v>0</v>
      </c>
      <c r="L3153" s="19">
        <v>0</v>
      </c>
      <c r="M3153" s="19">
        <v>0</v>
      </c>
      <c r="N3153" s="19">
        <v>0</v>
      </c>
      <c r="O3153" s="19">
        <v>0</v>
      </c>
      <c r="P3153" s="19">
        <v>476.928</v>
      </c>
      <c r="Q3153" s="19"/>
      <c r="R3153" s="19"/>
      <c r="S3153" s="19"/>
      <c r="T3153" s="19"/>
      <c r="U3153" s="25">
        <v>715.39200000000005</v>
      </c>
      <c r="V3153" s="18">
        <v>89.424000000000007</v>
      </c>
      <c r="W3153" s="39">
        <v>4.2384921561951234E-5</v>
      </c>
      <c r="X3153" s="35">
        <v>105.29597542277561</v>
      </c>
      <c r="Y3153" s="35"/>
      <c r="Z3153" s="49">
        <v>0</v>
      </c>
      <c r="AC3153" t="s">
        <v>294</v>
      </c>
      <c r="AD3153" t="s">
        <v>295</v>
      </c>
      <c r="AE3153" t="s">
        <v>277</v>
      </c>
    </row>
    <row r="3154" spans="1:31" outlineLevel="1" x14ac:dyDescent="0.35">
      <c r="A3154" s="6" t="s">
        <v>398</v>
      </c>
      <c r="B3154" s="7" t="s">
        <v>562</v>
      </c>
      <c r="C3154" s="7" t="s">
        <v>277</v>
      </c>
      <c r="D3154" s="7" t="s">
        <v>294</v>
      </c>
      <c r="E3154" s="7" t="s">
        <v>295</v>
      </c>
      <c r="F3154" s="7" t="s">
        <v>563</v>
      </c>
      <c r="G3154" s="8">
        <v>5300998</v>
      </c>
      <c r="H3154" s="16" t="s">
        <v>1934</v>
      </c>
      <c r="I3154" s="18">
        <v>0</v>
      </c>
      <c r="J3154" s="19">
        <v>359.05700000000002</v>
      </c>
      <c r="K3154" s="19">
        <v>541.96100000000001</v>
      </c>
      <c r="L3154" s="19">
        <v>0</v>
      </c>
      <c r="M3154" s="19">
        <v>180.59800000000001</v>
      </c>
      <c r="N3154" s="19">
        <v>0</v>
      </c>
      <c r="O3154" s="19">
        <v>0</v>
      </c>
      <c r="P3154" s="19">
        <v>0</v>
      </c>
      <c r="Q3154" s="19"/>
      <c r="R3154" s="19"/>
      <c r="S3154" s="19"/>
      <c r="T3154" s="19"/>
      <c r="U3154" s="25">
        <v>1081.616</v>
      </c>
      <c r="V3154" s="18">
        <v>135.202</v>
      </c>
      <c r="W3154" s="39">
        <v>6.4082641852510852E-5</v>
      </c>
      <c r="X3154" s="35">
        <v>159.19916878142453</v>
      </c>
      <c r="Y3154" s="35"/>
      <c r="Z3154" s="49">
        <v>0</v>
      </c>
      <c r="AC3154" t="s">
        <v>294</v>
      </c>
      <c r="AD3154" t="s">
        <v>295</v>
      </c>
      <c r="AE3154" t="s">
        <v>277</v>
      </c>
    </row>
    <row r="3155" spans="1:31" outlineLevel="1" x14ac:dyDescent="0.35">
      <c r="A3155" s="6" t="s">
        <v>398</v>
      </c>
      <c r="B3155" s="7" t="s">
        <v>562</v>
      </c>
      <c r="C3155" s="7" t="s">
        <v>277</v>
      </c>
      <c r="D3155" s="7" t="s">
        <v>294</v>
      </c>
      <c r="E3155" s="7" t="s">
        <v>295</v>
      </c>
      <c r="F3155" s="7" t="s">
        <v>563</v>
      </c>
      <c r="G3155" s="8">
        <v>5293124</v>
      </c>
      <c r="H3155" s="16" t="s">
        <v>1935</v>
      </c>
      <c r="I3155" s="18">
        <v>0</v>
      </c>
      <c r="J3155" s="19">
        <v>238.464</v>
      </c>
      <c r="K3155" s="19">
        <v>843.15200000000004</v>
      </c>
      <c r="L3155" s="19">
        <v>0</v>
      </c>
      <c r="M3155" s="19">
        <v>0</v>
      </c>
      <c r="N3155" s="19">
        <v>0</v>
      </c>
      <c r="O3155" s="19">
        <v>359.05700000000002</v>
      </c>
      <c r="P3155" s="19">
        <v>238.464</v>
      </c>
      <c r="Q3155" s="19"/>
      <c r="R3155" s="19"/>
      <c r="S3155" s="19"/>
      <c r="T3155" s="19"/>
      <c r="U3155" s="25">
        <v>1679.1369999999999</v>
      </c>
      <c r="V3155" s="18">
        <v>209.89212499999999</v>
      </c>
      <c r="W3155" s="39">
        <v>9.9484045162330728E-5</v>
      </c>
      <c r="X3155" s="35">
        <v>247.14613566194919</v>
      </c>
      <c r="Y3155" s="35"/>
      <c r="Z3155" s="49">
        <v>0</v>
      </c>
      <c r="AC3155" t="s">
        <v>294</v>
      </c>
      <c r="AD3155" t="s">
        <v>295</v>
      </c>
      <c r="AE3155" t="s">
        <v>277</v>
      </c>
    </row>
    <row r="3156" spans="1:31" outlineLevel="1" x14ac:dyDescent="0.35">
      <c r="A3156" s="6" t="s">
        <v>398</v>
      </c>
      <c r="B3156" s="7" t="s">
        <v>562</v>
      </c>
      <c r="C3156" s="7" t="s">
        <v>277</v>
      </c>
      <c r="D3156" s="7" t="s">
        <v>294</v>
      </c>
      <c r="E3156" s="7" t="s">
        <v>295</v>
      </c>
      <c r="F3156" s="7" t="s">
        <v>563</v>
      </c>
      <c r="G3156" s="8">
        <v>5299014</v>
      </c>
      <c r="H3156" s="16" t="s">
        <v>1936</v>
      </c>
      <c r="I3156" s="18">
        <v>0</v>
      </c>
      <c r="J3156" s="19">
        <v>476.928</v>
      </c>
      <c r="K3156" s="19">
        <v>361.19499999999999</v>
      </c>
      <c r="L3156" s="19">
        <v>0</v>
      </c>
      <c r="M3156" s="19">
        <v>343.18099999999998</v>
      </c>
      <c r="N3156" s="19">
        <v>0</v>
      </c>
      <c r="O3156" s="19">
        <v>838.12300000000005</v>
      </c>
      <c r="P3156" s="19">
        <v>835.98500000000001</v>
      </c>
      <c r="Q3156" s="19"/>
      <c r="R3156" s="19"/>
      <c r="S3156" s="19"/>
      <c r="T3156" s="19"/>
      <c r="U3156" s="25">
        <v>2855.4120000000003</v>
      </c>
      <c r="V3156" s="18">
        <v>356.92650000000003</v>
      </c>
      <c r="W3156" s="39">
        <v>1.6917496092639322E-4</v>
      </c>
      <c r="X3156" s="35">
        <v>420.27782219244631</v>
      </c>
      <c r="Y3156" s="35"/>
      <c r="Z3156" s="49">
        <v>0</v>
      </c>
      <c r="AC3156" t="s">
        <v>294</v>
      </c>
      <c r="AD3156" t="s">
        <v>295</v>
      </c>
      <c r="AE3156" t="s">
        <v>277</v>
      </c>
    </row>
    <row r="3157" spans="1:31" outlineLevel="1" x14ac:dyDescent="0.35">
      <c r="A3157" s="6" t="s">
        <v>398</v>
      </c>
      <c r="B3157" s="7" t="s">
        <v>562</v>
      </c>
      <c r="C3157" s="7" t="s">
        <v>277</v>
      </c>
      <c r="D3157" s="7" t="s">
        <v>294</v>
      </c>
      <c r="E3157" s="7" t="s">
        <v>295</v>
      </c>
      <c r="F3157" s="7" t="s">
        <v>563</v>
      </c>
      <c r="G3157" s="8">
        <v>5298136</v>
      </c>
      <c r="H3157" s="16" t="s">
        <v>1937</v>
      </c>
      <c r="I3157" s="18">
        <v>0</v>
      </c>
      <c r="J3157" s="19">
        <v>476.928</v>
      </c>
      <c r="K3157" s="19">
        <v>0</v>
      </c>
      <c r="L3157" s="19">
        <v>0</v>
      </c>
      <c r="M3157" s="19">
        <v>0</v>
      </c>
      <c r="N3157" s="19">
        <v>0</v>
      </c>
      <c r="O3157" s="19">
        <v>180.59800000000001</v>
      </c>
      <c r="P3157" s="19">
        <v>0</v>
      </c>
      <c r="Q3157" s="19"/>
      <c r="R3157" s="19"/>
      <c r="S3157" s="19"/>
      <c r="T3157" s="19"/>
      <c r="U3157" s="25">
        <v>657.52600000000007</v>
      </c>
      <c r="V3157" s="18">
        <v>82.190750000000008</v>
      </c>
      <c r="W3157" s="39">
        <v>3.8956527239532379E-5</v>
      </c>
      <c r="X3157" s="35">
        <v>96.778887009969296</v>
      </c>
      <c r="Y3157" s="35"/>
      <c r="Z3157" s="49">
        <v>0</v>
      </c>
      <c r="AC3157" t="s">
        <v>294</v>
      </c>
      <c r="AD3157" t="s">
        <v>295</v>
      </c>
      <c r="AE3157" t="s">
        <v>277</v>
      </c>
    </row>
    <row r="3158" spans="1:31" outlineLevel="1" x14ac:dyDescent="0.35">
      <c r="A3158" s="6" t="s">
        <v>398</v>
      </c>
      <c r="B3158" s="7" t="s">
        <v>562</v>
      </c>
      <c r="C3158" s="7" t="s">
        <v>277</v>
      </c>
      <c r="D3158" s="7" t="s">
        <v>294</v>
      </c>
      <c r="E3158" s="7" t="s">
        <v>295</v>
      </c>
      <c r="F3158" s="7" t="s">
        <v>563</v>
      </c>
      <c r="G3158" s="8">
        <v>5138540</v>
      </c>
      <c r="H3158" s="16" t="s">
        <v>1938</v>
      </c>
      <c r="I3158" s="18">
        <v>0</v>
      </c>
      <c r="J3158" s="19">
        <v>359.05700000000002</v>
      </c>
      <c r="K3158" s="19">
        <v>419.06200000000001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/>
      <c r="R3158" s="19"/>
      <c r="S3158" s="19"/>
      <c r="T3158" s="19"/>
      <c r="U3158" s="25">
        <v>778.11900000000003</v>
      </c>
      <c r="V3158" s="18">
        <v>97.264875000000004</v>
      </c>
      <c r="W3158" s="39">
        <v>4.6101316174718098E-5</v>
      </c>
      <c r="X3158" s="35">
        <v>114.52853694197688</v>
      </c>
      <c r="Y3158" s="35"/>
      <c r="Z3158" s="49">
        <v>0</v>
      </c>
      <c r="AC3158" t="s">
        <v>294</v>
      </c>
      <c r="AD3158" t="s">
        <v>295</v>
      </c>
      <c r="AE3158" t="s">
        <v>277</v>
      </c>
    </row>
    <row r="3159" spans="1:31" outlineLevel="1" x14ac:dyDescent="0.35">
      <c r="A3159" s="6" t="s">
        <v>398</v>
      </c>
      <c r="B3159" s="7" t="s">
        <v>562</v>
      </c>
      <c r="C3159" s="7" t="s">
        <v>277</v>
      </c>
      <c r="D3159" s="7" t="s">
        <v>294</v>
      </c>
      <c r="E3159" s="7" t="s">
        <v>295</v>
      </c>
      <c r="F3159" s="7" t="s">
        <v>563</v>
      </c>
      <c r="G3159" s="8">
        <v>5274295</v>
      </c>
      <c r="H3159" s="16" t="s">
        <v>1939</v>
      </c>
      <c r="I3159" s="18">
        <v>0</v>
      </c>
      <c r="J3159" s="19">
        <v>0</v>
      </c>
      <c r="K3159" s="19">
        <v>419.06200000000001</v>
      </c>
      <c r="L3159" s="19">
        <v>0</v>
      </c>
      <c r="M3159" s="19">
        <v>0</v>
      </c>
      <c r="N3159" s="19">
        <v>0</v>
      </c>
      <c r="O3159" s="19">
        <v>0</v>
      </c>
      <c r="P3159" s="19">
        <v>597.52099999999996</v>
      </c>
      <c r="Q3159" s="19"/>
      <c r="R3159" s="19"/>
      <c r="S3159" s="19"/>
      <c r="T3159" s="19"/>
      <c r="U3159" s="25">
        <v>1016.583</v>
      </c>
      <c r="V3159" s="18">
        <v>127.072875</v>
      </c>
      <c r="W3159" s="39">
        <v>6.0229623362035176E-5</v>
      </c>
      <c r="X3159" s="35">
        <v>149.62719541623542</v>
      </c>
      <c r="Y3159" s="35"/>
      <c r="Z3159" s="49">
        <v>0</v>
      </c>
      <c r="AC3159" t="s">
        <v>294</v>
      </c>
      <c r="AD3159" t="s">
        <v>295</v>
      </c>
      <c r="AE3159" t="s">
        <v>277</v>
      </c>
    </row>
    <row r="3160" spans="1:31" outlineLevel="1" x14ac:dyDescent="0.35">
      <c r="A3160" s="6" t="s">
        <v>398</v>
      </c>
      <c r="B3160" s="7" t="s">
        <v>562</v>
      </c>
      <c r="C3160" s="7" t="s">
        <v>277</v>
      </c>
      <c r="D3160" s="7" t="s">
        <v>294</v>
      </c>
      <c r="E3160" s="7" t="s">
        <v>295</v>
      </c>
      <c r="F3160" s="7" t="s">
        <v>563</v>
      </c>
      <c r="G3160" s="8">
        <v>5130230</v>
      </c>
      <c r="H3160" s="16" t="s">
        <v>1940</v>
      </c>
      <c r="I3160" s="18">
        <v>0</v>
      </c>
      <c r="J3160" s="19">
        <v>0</v>
      </c>
      <c r="K3160" s="19">
        <v>541.96100000000001</v>
      </c>
      <c r="L3160" s="19">
        <v>0</v>
      </c>
      <c r="M3160" s="19">
        <v>0</v>
      </c>
      <c r="N3160" s="19">
        <v>0</v>
      </c>
      <c r="O3160" s="19">
        <v>0</v>
      </c>
      <c r="P3160" s="19">
        <v>359.05700000000002</v>
      </c>
      <c r="Q3160" s="19"/>
      <c r="R3160" s="19"/>
      <c r="S3160" s="19"/>
      <c r="T3160" s="19"/>
      <c r="U3160" s="25">
        <v>901.01800000000003</v>
      </c>
      <c r="V3160" s="18">
        <v>112.62725</v>
      </c>
      <c r="W3160" s="39">
        <v>5.338272898761263E-5</v>
      </c>
      <c r="X3160" s="35">
        <v>132.61759871997231</v>
      </c>
      <c r="Y3160" s="35"/>
      <c r="Z3160" s="49">
        <v>0</v>
      </c>
      <c r="AC3160" t="s">
        <v>294</v>
      </c>
      <c r="AD3160" t="s">
        <v>295</v>
      </c>
      <c r="AE3160" t="s">
        <v>277</v>
      </c>
    </row>
    <row r="3161" spans="1:31" outlineLevel="1" x14ac:dyDescent="0.35">
      <c r="A3161" s="6" t="s">
        <v>398</v>
      </c>
      <c r="B3161" s="7" t="s">
        <v>562</v>
      </c>
      <c r="C3161" s="7" t="s">
        <v>277</v>
      </c>
      <c r="D3161" s="7" t="s">
        <v>294</v>
      </c>
      <c r="E3161" s="7" t="s">
        <v>295</v>
      </c>
      <c r="F3161" s="7" t="s">
        <v>563</v>
      </c>
      <c r="G3161" s="8">
        <v>5295326</v>
      </c>
      <c r="H3161" s="16" t="s">
        <v>1941</v>
      </c>
      <c r="I3161" s="18">
        <v>0</v>
      </c>
      <c r="J3161" s="19">
        <v>0</v>
      </c>
      <c r="K3161" s="19">
        <v>238.464</v>
      </c>
      <c r="L3161" s="19">
        <v>0</v>
      </c>
      <c r="M3161" s="19">
        <v>0</v>
      </c>
      <c r="N3161" s="19">
        <v>0</v>
      </c>
      <c r="O3161" s="19">
        <v>0</v>
      </c>
      <c r="P3161" s="19">
        <v>419.06200000000001</v>
      </c>
      <c r="Q3161" s="19"/>
      <c r="R3161" s="19"/>
      <c r="S3161" s="19"/>
      <c r="T3161" s="19"/>
      <c r="U3161" s="25">
        <v>657.52600000000007</v>
      </c>
      <c r="V3161" s="18">
        <v>82.190750000000008</v>
      </c>
      <c r="W3161" s="39">
        <v>3.8956527239532379E-5</v>
      </c>
      <c r="X3161" s="35">
        <v>96.778887009969296</v>
      </c>
      <c r="Y3161" s="35"/>
      <c r="Z3161" s="49">
        <v>0</v>
      </c>
      <c r="AC3161" t="s">
        <v>294</v>
      </c>
      <c r="AD3161" t="s">
        <v>295</v>
      </c>
      <c r="AE3161" t="s">
        <v>277</v>
      </c>
    </row>
    <row r="3162" spans="1:31" outlineLevel="1" x14ac:dyDescent="0.35">
      <c r="A3162" s="6" t="s">
        <v>398</v>
      </c>
      <c r="B3162" s="7" t="s">
        <v>562</v>
      </c>
      <c r="C3162" s="7" t="s">
        <v>277</v>
      </c>
      <c r="D3162" s="7" t="s">
        <v>294</v>
      </c>
      <c r="E3162" s="7" t="s">
        <v>295</v>
      </c>
      <c r="F3162" s="7" t="s">
        <v>563</v>
      </c>
      <c r="G3162" s="8">
        <v>5290224</v>
      </c>
      <c r="H3162" s="16" t="s">
        <v>1942</v>
      </c>
      <c r="I3162" s="18">
        <v>0</v>
      </c>
      <c r="J3162" s="19">
        <v>0</v>
      </c>
      <c r="K3162" s="19">
        <v>238.464</v>
      </c>
      <c r="L3162" s="19">
        <v>0</v>
      </c>
      <c r="M3162" s="19">
        <v>0</v>
      </c>
      <c r="N3162" s="19">
        <v>0</v>
      </c>
      <c r="O3162" s="19">
        <v>0</v>
      </c>
      <c r="P3162" s="19">
        <v>539.65499999999997</v>
      </c>
      <c r="Q3162" s="19"/>
      <c r="R3162" s="19"/>
      <c r="S3162" s="19"/>
      <c r="T3162" s="19"/>
      <c r="U3162" s="25">
        <v>778.11899999999991</v>
      </c>
      <c r="V3162" s="18">
        <v>97.264874999999989</v>
      </c>
      <c r="W3162" s="39">
        <v>4.6101316174718091E-5</v>
      </c>
      <c r="X3162" s="35">
        <v>114.52853694197687</v>
      </c>
      <c r="Y3162" s="35"/>
      <c r="Z3162" s="49">
        <v>0</v>
      </c>
      <c r="AC3162" t="s">
        <v>294</v>
      </c>
      <c r="AD3162" t="s">
        <v>295</v>
      </c>
      <c r="AE3162" t="s">
        <v>277</v>
      </c>
    </row>
    <row r="3163" spans="1:31" outlineLevel="1" x14ac:dyDescent="0.35">
      <c r="A3163" s="6" t="s">
        <v>398</v>
      </c>
      <c r="B3163" s="7" t="s">
        <v>562</v>
      </c>
      <c r="C3163" s="7" t="s">
        <v>277</v>
      </c>
      <c r="D3163" s="7" t="s">
        <v>294</v>
      </c>
      <c r="E3163" s="7" t="s">
        <v>295</v>
      </c>
      <c r="F3163" s="7" t="s">
        <v>563</v>
      </c>
      <c r="G3163" s="8">
        <v>5335233</v>
      </c>
      <c r="H3163" s="16" t="s">
        <v>1943</v>
      </c>
      <c r="I3163" s="18">
        <v>0</v>
      </c>
      <c r="J3163" s="19">
        <v>0</v>
      </c>
      <c r="K3163" s="19">
        <v>1204.5150000000001</v>
      </c>
      <c r="L3163" s="19">
        <v>0</v>
      </c>
      <c r="M3163" s="19">
        <v>0</v>
      </c>
      <c r="N3163" s="19">
        <v>0</v>
      </c>
      <c r="O3163" s="19">
        <v>476.928</v>
      </c>
      <c r="P3163" s="19">
        <v>0</v>
      </c>
      <c r="Q3163" s="19"/>
      <c r="R3163" s="19"/>
      <c r="S3163" s="19"/>
      <c r="T3163" s="19"/>
      <c r="U3163" s="25">
        <v>1681.4430000000002</v>
      </c>
      <c r="V3163" s="18">
        <v>210.18037500000003</v>
      </c>
      <c r="W3163" s="39">
        <v>9.9620669040039554E-5</v>
      </c>
      <c r="X3163" s="35">
        <v>247.48554750793704</v>
      </c>
      <c r="Y3163" s="35"/>
      <c r="Z3163" s="49">
        <v>0</v>
      </c>
      <c r="AC3163" t="s">
        <v>294</v>
      </c>
      <c r="AD3163" t="s">
        <v>295</v>
      </c>
      <c r="AE3163" t="s">
        <v>277</v>
      </c>
    </row>
    <row r="3164" spans="1:31" outlineLevel="1" x14ac:dyDescent="0.35">
      <c r="A3164" s="6" t="s">
        <v>398</v>
      </c>
      <c r="B3164" s="7" t="s">
        <v>562</v>
      </c>
      <c r="C3164" s="7" t="s">
        <v>277</v>
      </c>
      <c r="D3164" s="7" t="s">
        <v>294</v>
      </c>
      <c r="E3164" s="7" t="s">
        <v>295</v>
      </c>
      <c r="F3164" s="7" t="s">
        <v>563</v>
      </c>
      <c r="G3164" s="8">
        <v>5276587</v>
      </c>
      <c r="H3164" s="16" t="s">
        <v>1944</v>
      </c>
      <c r="I3164" s="18">
        <v>0</v>
      </c>
      <c r="J3164" s="19">
        <v>0</v>
      </c>
      <c r="K3164" s="19">
        <v>303.49700000000001</v>
      </c>
      <c r="L3164" s="19">
        <v>487.762</v>
      </c>
      <c r="M3164" s="19">
        <v>0</v>
      </c>
      <c r="N3164" s="19">
        <v>0</v>
      </c>
      <c r="O3164" s="19">
        <v>0</v>
      </c>
      <c r="P3164" s="19">
        <v>0</v>
      </c>
      <c r="Q3164" s="19"/>
      <c r="R3164" s="19"/>
      <c r="S3164" s="19"/>
      <c r="T3164" s="19"/>
      <c r="U3164" s="25">
        <v>791.25900000000001</v>
      </c>
      <c r="V3164" s="18">
        <v>98.907375000000002</v>
      </c>
      <c r="W3164" s="39">
        <v>4.687982343971972E-5</v>
      </c>
      <c r="X3164" s="35">
        <v>116.46256628121365</v>
      </c>
      <c r="Y3164" s="35"/>
      <c r="Z3164" s="49">
        <v>0</v>
      </c>
      <c r="AC3164" t="s">
        <v>294</v>
      </c>
      <c r="AD3164" t="s">
        <v>295</v>
      </c>
      <c r="AE3164" t="s">
        <v>277</v>
      </c>
    </row>
    <row r="3165" spans="1:31" outlineLevel="1" x14ac:dyDescent="0.35">
      <c r="A3165" s="6" t="s">
        <v>398</v>
      </c>
      <c r="B3165" s="7" t="s">
        <v>562</v>
      </c>
      <c r="C3165" s="7" t="s">
        <v>277</v>
      </c>
      <c r="D3165" s="7" t="s">
        <v>294</v>
      </c>
      <c r="E3165" s="7" t="s">
        <v>295</v>
      </c>
      <c r="F3165" s="7" t="s">
        <v>563</v>
      </c>
      <c r="G3165" s="8">
        <v>5332409</v>
      </c>
      <c r="H3165" s="16" t="s">
        <v>1945</v>
      </c>
      <c r="I3165" s="18">
        <v>0</v>
      </c>
      <c r="J3165" s="19">
        <v>0</v>
      </c>
      <c r="K3165" s="19">
        <v>180.59800000000001</v>
      </c>
      <c r="L3165" s="19">
        <v>0</v>
      </c>
      <c r="M3165" s="19">
        <v>0</v>
      </c>
      <c r="N3165" s="19">
        <v>0</v>
      </c>
      <c r="O3165" s="19">
        <v>0</v>
      </c>
      <c r="P3165" s="19">
        <v>359.05700000000002</v>
      </c>
      <c r="Q3165" s="19"/>
      <c r="R3165" s="19"/>
      <c r="S3165" s="19"/>
      <c r="T3165" s="19"/>
      <c r="U3165" s="25">
        <v>539.65499999999997</v>
      </c>
      <c r="V3165" s="18">
        <v>67.456874999999997</v>
      </c>
      <c r="W3165" s="39">
        <v>3.197300898740102E-5</v>
      </c>
      <c r="X3165" s="35">
        <v>79.429878467718339</v>
      </c>
      <c r="Y3165" s="35"/>
      <c r="Z3165" s="49">
        <v>0</v>
      </c>
      <c r="AC3165" t="s">
        <v>294</v>
      </c>
      <c r="AD3165" t="s">
        <v>295</v>
      </c>
      <c r="AE3165" t="s">
        <v>277</v>
      </c>
    </row>
    <row r="3166" spans="1:31" outlineLevel="1" x14ac:dyDescent="0.35">
      <c r="A3166" s="6" t="s">
        <v>398</v>
      </c>
      <c r="B3166" s="7" t="s">
        <v>562</v>
      </c>
      <c r="C3166" s="7" t="s">
        <v>277</v>
      </c>
      <c r="D3166" s="7" t="s">
        <v>294</v>
      </c>
      <c r="E3166" s="7" t="s">
        <v>295</v>
      </c>
      <c r="F3166" s="7" t="s">
        <v>563</v>
      </c>
      <c r="G3166" s="8">
        <v>5297964</v>
      </c>
      <c r="H3166" s="16" t="s">
        <v>1946</v>
      </c>
      <c r="I3166" s="18">
        <v>0</v>
      </c>
      <c r="J3166" s="19">
        <v>0</v>
      </c>
      <c r="K3166" s="19">
        <v>180.59800000000001</v>
      </c>
      <c r="L3166" s="19">
        <v>0</v>
      </c>
      <c r="M3166" s="19">
        <v>0</v>
      </c>
      <c r="N3166" s="19">
        <v>0</v>
      </c>
      <c r="O3166" s="19">
        <v>0</v>
      </c>
      <c r="P3166" s="19">
        <v>419.06200000000001</v>
      </c>
      <c r="Q3166" s="19"/>
      <c r="R3166" s="19"/>
      <c r="S3166" s="19"/>
      <c r="T3166" s="19"/>
      <c r="U3166" s="25">
        <v>599.66000000000008</v>
      </c>
      <c r="V3166" s="18">
        <v>74.95750000000001</v>
      </c>
      <c r="W3166" s="39">
        <v>3.5528132917113523E-5</v>
      </c>
      <c r="X3166" s="35">
        <v>88.261798597162979</v>
      </c>
      <c r="Y3166" s="35"/>
      <c r="Z3166" s="49">
        <v>0</v>
      </c>
      <c r="AC3166" t="s">
        <v>294</v>
      </c>
      <c r="AD3166" t="s">
        <v>295</v>
      </c>
      <c r="AE3166" t="s">
        <v>277</v>
      </c>
    </row>
    <row r="3167" spans="1:31" outlineLevel="1" x14ac:dyDescent="0.35">
      <c r="A3167" s="6" t="s">
        <v>398</v>
      </c>
      <c r="B3167" s="7" t="s">
        <v>562</v>
      </c>
      <c r="C3167" s="7" t="s">
        <v>277</v>
      </c>
      <c r="D3167" s="7" t="s">
        <v>294</v>
      </c>
      <c r="E3167" s="7" t="s">
        <v>295</v>
      </c>
      <c r="F3167" s="7" t="s">
        <v>563</v>
      </c>
      <c r="G3167" s="8">
        <v>5135332</v>
      </c>
      <c r="H3167" s="16" t="s">
        <v>1947</v>
      </c>
      <c r="I3167" s="18">
        <v>0</v>
      </c>
      <c r="J3167" s="19">
        <v>0</v>
      </c>
      <c r="K3167" s="19">
        <v>359.05700000000002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/>
      <c r="R3167" s="19"/>
      <c r="S3167" s="19"/>
      <c r="T3167" s="19"/>
      <c r="U3167" s="25">
        <v>359.05700000000002</v>
      </c>
      <c r="V3167" s="18">
        <v>44.882125000000002</v>
      </c>
      <c r="W3167" s="39">
        <v>2.1273096122502801E-5</v>
      </c>
      <c r="X3167" s="35">
        <v>52.848308406266128</v>
      </c>
      <c r="Y3167" s="35"/>
      <c r="Z3167" s="49">
        <v>0</v>
      </c>
      <c r="AC3167" t="s">
        <v>294</v>
      </c>
      <c r="AD3167" t="s">
        <v>295</v>
      </c>
      <c r="AE3167" t="s">
        <v>277</v>
      </c>
    </row>
    <row r="3168" spans="1:31" outlineLevel="1" x14ac:dyDescent="0.35">
      <c r="A3168" s="6" t="s">
        <v>398</v>
      </c>
      <c r="B3168" s="7" t="s">
        <v>562</v>
      </c>
      <c r="C3168" s="7" t="s">
        <v>277</v>
      </c>
      <c r="D3168" s="7" t="s">
        <v>294</v>
      </c>
      <c r="E3168" s="7" t="s">
        <v>295</v>
      </c>
      <c r="F3168" s="7" t="s">
        <v>563</v>
      </c>
      <c r="G3168" s="8">
        <v>5292222</v>
      </c>
      <c r="H3168" s="16" t="s">
        <v>1948</v>
      </c>
      <c r="I3168" s="18">
        <v>0</v>
      </c>
      <c r="J3168" s="19">
        <v>0</v>
      </c>
      <c r="K3168" s="19">
        <v>1226.0170000000001</v>
      </c>
      <c r="L3168" s="19">
        <v>0</v>
      </c>
      <c r="M3168" s="19">
        <v>0</v>
      </c>
      <c r="N3168" s="19">
        <v>0</v>
      </c>
      <c r="O3168" s="19">
        <v>0</v>
      </c>
      <c r="P3168" s="19">
        <v>238.464</v>
      </c>
      <c r="Q3168" s="19"/>
      <c r="R3168" s="19"/>
      <c r="S3168" s="19"/>
      <c r="T3168" s="19"/>
      <c r="U3168" s="25">
        <v>1464.481</v>
      </c>
      <c r="V3168" s="18">
        <v>183.060125</v>
      </c>
      <c r="W3168" s="39">
        <v>8.6766293604021157E-5</v>
      </c>
      <c r="X3168" s="35">
        <v>215.55169107723015</v>
      </c>
      <c r="Y3168" s="35"/>
      <c r="Z3168" s="49">
        <v>0</v>
      </c>
      <c r="AC3168" t="s">
        <v>294</v>
      </c>
      <c r="AD3168" t="s">
        <v>295</v>
      </c>
      <c r="AE3168" t="s">
        <v>277</v>
      </c>
    </row>
    <row r="3169" spans="1:31" outlineLevel="1" x14ac:dyDescent="0.35">
      <c r="A3169" s="6" t="s">
        <v>398</v>
      </c>
      <c r="B3169" s="7" t="s">
        <v>562</v>
      </c>
      <c r="C3169" s="7" t="s">
        <v>277</v>
      </c>
      <c r="D3169" s="7" t="s">
        <v>294</v>
      </c>
      <c r="E3169" s="7" t="s">
        <v>295</v>
      </c>
      <c r="F3169" s="7" t="s">
        <v>563</v>
      </c>
      <c r="G3169" s="8">
        <v>5277711</v>
      </c>
      <c r="H3169" s="16" t="s">
        <v>1949</v>
      </c>
      <c r="I3169" s="18">
        <v>0</v>
      </c>
      <c r="J3169" s="19">
        <v>0</v>
      </c>
      <c r="K3169" s="19">
        <v>657.52599999999995</v>
      </c>
      <c r="L3169" s="19">
        <v>0</v>
      </c>
      <c r="M3169" s="19">
        <v>0</v>
      </c>
      <c r="N3169" s="19">
        <v>0</v>
      </c>
      <c r="O3169" s="19">
        <v>0</v>
      </c>
      <c r="P3169" s="19">
        <v>238.464</v>
      </c>
      <c r="Q3169" s="19"/>
      <c r="R3169" s="19"/>
      <c r="S3169" s="19"/>
      <c r="T3169" s="19"/>
      <c r="U3169" s="25">
        <v>895.99</v>
      </c>
      <c r="V3169" s="18">
        <v>111.99875</v>
      </c>
      <c r="W3169" s="39">
        <v>5.308483442684945E-5</v>
      </c>
      <c r="X3169" s="35">
        <v>131.87754548422782</v>
      </c>
      <c r="Y3169" s="35"/>
      <c r="Z3169" s="49">
        <v>0</v>
      </c>
      <c r="AC3169" t="s">
        <v>294</v>
      </c>
      <c r="AD3169" t="s">
        <v>295</v>
      </c>
      <c r="AE3169" t="s">
        <v>277</v>
      </c>
    </row>
    <row r="3170" spans="1:31" outlineLevel="1" x14ac:dyDescent="0.35">
      <c r="A3170" s="6" t="s">
        <v>398</v>
      </c>
      <c r="B3170" s="7" t="s">
        <v>562</v>
      </c>
      <c r="C3170" s="7" t="s">
        <v>277</v>
      </c>
      <c r="D3170" s="7" t="s">
        <v>294</v>
      </c>
      <c r="E3170" s="7" t="s">
        <v>295</v>
      </c>
      <c r="F3170" s="7" t="s">
        <v>563</v>
      </c>
      <c r="G3170" s="8">
        <v>5298866</v>
      </c>
      <c r="H3170" s="16" t="s">
        <v>1950</v>
      </c>
      <c r="I3170" s="18">
        <v>0</v>
      </c>
      <c r="J3170" s="19">
        <v>0</v>
      </c>
      <c r="K3170" s="19">
        <v>838.12300000000005</v>
      </c>
      <c r="L3170" s="19">
        <v>0</v>
      </c>
      <c r="M3170" s="19">
        <v>0</v>
      </c>
      <c r="N3170" s="19">
        <v>0</v>
      </c>
      <c r="O3170" s="19">
        <v>539.65499999999997</v>
      </c>
      <c r="P3170" s="19">
        <v>0</v>
      </c>
      <c r="Q3170" s="19"/>
      <c r="R3170" s="19"/>
      <c r="S3170" s="19"/>
      <c r="T3170" s="19"/>
      <c r="U3170" s="25">
        <v>1377.778</v>
      </c>
      <c r="V3170" s="18">
        <v>172.22225</v>
      </c>
      <c r="W3170" s="39">
        <v>8.1629389844703381E-5</v>
      </c>
      <c r="X3170" s="35">
        <v>202.79018835273655</v>
      </c>
      <c r="Y3170" s="35"/>
      <c r="Z3170" s="49">
        <v>0</v>
      </c>
      <c r="AC3170" t="s">
        <v>294</v>
      </c>
      <c r="AD3170" t="s">
        <v>295</v>
      </c>
      <c r="AE3170" t="s">
        <v>277</v>
      </c>
    </row>
    <row r="3171" spans="1:31" outlineLevel="1" x14ac:dyDescent="0.35">
      <c r="A3171" s="6" t="s">
        <v>398</v>
      </c>
      <c r="B3171" s="7" t="s">
        <v>562</v>
      </c>
      <c r="C3171" s="7" t="s">
        <v>277</v>
      </c>
      <c r="D3171" s="7" t="s">
        <v>294</v>
      </c>
      <c r="E3171" s="7" t="s">
        <v>295</v>
      </c>
      <c r="F3171" s="7" t="s">
        <v>563</v>
      </c>
      <c r="G3171" s="8">
        <v>5135356</v>
      </c>
      <c r="H3171" s="16" t="s">
        <v>1951</v>
      </c>
      <c r="I3171" s="18">
        <v>0</v>
      </c>
      <c r="J3171" s="19">
        <v>0</v>
      </c>
      <c r="K3171" s="19">
        <v>238.464</v>
      </c>
      <c r="L3171" s="19">
        <v>0</v>
      </c>
      <c r="M3171" s="19">
        <v>0</v>
      </c>
      <c r="N3171" s="19">
        <v>0</v>
      </c>
      <c r="O3171" s="19">
        <v>898.71199999999999</v>
      </c>
      <c r="P3171" s="19">
        <v>1614.104</v>
      </c>
      <c r="Q3171" s="19"/>
      <c r="R3171" s="19"/>
      <c r="S3171" s="19"/>
      <c r="T3171" s="19"/>
      <c r="U3171" s="25">
        <v>2751.2799999999997</v>
      </c>
      <c r="V3171" s="18">
        <v>343.90999999999997</v>
      </c>
      <c r="W3171" s="39">
        <v>1.6300543896907593E-4</v>
      </c>
      <c r="X3171" s="35">
        <v>404.95100764500302</v>
      </c>
      <c r="Y3171" s="35"/>
      <c r="Z3171" s="49">
        <v>0</v>
      </c>
      <c r="AC3171" t="s">
        <v>294</v>
      </c>
      <c r="AD3171" t="s">
        <v>295</v>
      </c>
      <c r="AE3171" t="s">
        <v>277</v>
      </c>
    </row>
    <row r="3172" spans="1:31" outlineLevel="1" x14ac:dyDescent="0.35">
      <c r="A3172" s="6" t="s">
        <v>398</v>
      </c>
      <c r="B3172" s="7" t="s">
        <v>562</v>
      </c>
      <c r="C3172" s="7" t="s">
        <v>277</v>
      </c>
      <c r="D3172" s="7" t="s">
        <v>294</v>
      </c>
      <c r="E3172" s="7" t="s">
        <v>295</v>
      </c>
      <c r="F3172" s="7" t="s">
        <v>563</v>
      </c>
      <c r="G3172" s="8">
        <v>5336609</v>
      </c>
      <c r="H3172" s="16" t="s">
        <v>1952</v>
      </c>
      <c r="I3172" s="18">
        <v>0</v>
      </c>
      <c r="J3172" s="19">
        <v>0</v>
      </c>
      <c r="K3172" s="19">
        <v>238.464</v>
      </c>
      <c r="L3172" s="19">
        <v>0</v>
      </c>
      <c r="M3172" s="19">
        <v>0</v>
      </c>
      <c r="N3172" s="19">
        <v>0</v>
      </c>
      <c r="O3172" s="19">
        <v>180.59800000000001</v>
      </c>
      <c r="P3172" s="19">
        <v>597.52099999999996</v>
      </c>
      <c r="Q3172" s="19"/>
      <c r="R3172" s="19"/>
      <c r="S3172" s="19"/>
      <c r="T3172" s="19"/>
      <c r="U3172" s="25">
        <v>1016.583</v>
      </c>
      <c r="V3172" s="18">
        <v>127.072875</v>
      </c>
      <c r="W3172" s="39">
        <v>6.0229623362035176E-5</v>
      </c>
      <c r="X3172" s="35">
        <v>149.62719541623542</v>
      </c>
      <c r="Y3172" s="35"/>
      <c r="Z3172" s="49">
        <v>0</v>
      </c>
      <c r="AC3172" t="s">
        <v>294</v>
      </c>
      <c r="AD3172" t="s">
        <v>295</v>
      </c>
      <c r="AE3172" t="s">
        <v>277</v>
      </c>
    </row>
    <row r="3173" spans="1:31" outlineLevel="1" x14ac:dyDescent="0.35">
      <c r="A3173" s="6" t="s">
        <v>398</v>
      </c>
      <c r="B3173" s="7" t="s">
        <v>562</v>
      </c>
      <c r="C3173" s="7" t="s">
        <v>277</v>
      </c>
      <c r="D3173" s="7" t="s">
        <v>294</v>
      </c>
      <c r="E3173" s="7" t="s">
        <v>295</v>
      </c>
      <c r="F3173" s="7" t="s">
        <v>563</v>
      </c>
      <c r="G3173" s="8">
        <v>5278990</v>
      </c>
      <c r="H3173" s="16" t="s">
        <v>1953</v>
      </c>
      <c r="I3173" s="18">
        <v>0</v>
      </c>
      <c r="J3173" s="19">
        <v>0</v>
      </c>
      <c r="K3173" s="19">
        <v>419.06200000000001</v>
      </c>
      <c r="L3173" s="19">
        <v>0</v>
      </c>
      <c r="M3173" s="19">
        <v>0</v>
      </c>
      <c r="N3173" s="19">
        <v>0</v>
      </c>
      <c r="O3173" s="19">
        <v>359.05700000000002</v>
      </c>
      <c r="P3173" s="19">
        <v>0</v>
      </c>
      <c r="Q3173" s="19"/>
      <c r="R3173" s="19"/>
      <c r="S3173" s="19"/>
      <c r="T3173" s="19"/>
      <c r="U3173" s="25">
        <v>778.11900000000003</v>
      </c>
      <c r="V3173" s="18">
        <v>97.264875000000004</v>
      </c>
      <c r="W3173" s="39">
        <v>4.6101316174718098E-5</v>
      </c>
      <c r="X3173" s="35">
        <v>114.52853694197688</v>
      </c>
      <c r="Y3173" s="35"/>
      <c r="Z3173" s="49">
        <v>0</v>
      </c>
      <c r="AC3173" t="s">
        <v>294</v>
      </c>
      <c r="AD3173" t="s">
        <v>295</v>
      </c>
      <c r="AE3173" t="s">
        <v>277</v>
      </c>
    </row>
    <row r="3174" spans="1:31" outlineLevel="1" x14ac:dyDescent="0.35">
      <c r="A3174" s="6" t="s">
        <v>398</v>
      </c>
      <c r="B3174" s="7" t="s">
        <v>562</v>
      </c>
      <c r="C3174" s="7" t="s">
        <v>277</v>
      </c>
      <c r="D3174" s="7" t="s">
        <v>294</v>
      </c>
      <c r="E3174" s="7" t="s">
        <v>295</v>
      </c>
      <c r="F3174" s="7" t="s">
        <v>563</v>
      </c>
      <c r="G3174" s="8">
        <v>5297106</v>
      </c>
      <c r="H3174" s="16" t="s">
        <v>1954</v>
      </c>
      <c r="I3174" s="18">
        <v>0</v>
      </c>
      <c r="J3174" s="19">
        <v>0</v>
      </c>
      <c r="K3174" s="19">
        <v>238.464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/>
      <c r="R3174" s="19"/>
      <c r="S3174" s="19"/>
      <c r="T3174" s="19"/>
      <c r="U3174" s="25">
        <v>238.464</v>
      </c>
      <c r="V3174" s="18">
        <v>29.808</v>
      </c>
      <c r="W3174" s="39">
        <v>1.4128307187317076E-5</v>
      </c>
      <c r="X3174" s="35">
        <v>35.098658474258528</v>
      </c>
      <c r="Y3174" s="35"/>
      <c r="Z3174" s="49">
        <v>0</v>
      </c>
      <c r="AC3174" t="s">
        <v>294</v>
      </c>
      <c r="AD3174" t="s">
        <v>295</v>
      </c>
      <c r="AE3174" t="s">
        <v>277</v>
      </c>
    </row>
    <row r="3175" spans="1:31" outlineLevel="1" x14ac:dyDescent="0.35">
      <c r="A3175" s="6" t="s">
        <v>398</v>
      </c>
      <c r="B3175" s="7" t="s">
        <v>562</v>
      </c>
      <c r="C3175" s="7" t="s">
        <v>277</v>
      </c>
      <c r="D3175" s="7" t="s">
        <v>294</v>
      </c>
      <c r="E3175" s="7" t="s">
        <v>295</v>
      </c>
      <c r="F3175" s="7" t="s">
        <v>563</v>
      </c>
      <c r="G3175" s="8">
        <v>5296716</v>
      </c>
      <c r="H3175" s="16" t="s">
        <v>1955</v>
      </c>
      <c r="I3175" s="18">
        <v>0</v>
      </c>
      <c r="J3175" s="19">
        <v>0</v>
      </c>
      <c r="K3175" s="19">
        <v>599.65899999999999</v>
      </c>
      <c r="L3175" s="19">
        <v>0</v>
      </c>
      <c r="M3175" s="19">
        <v>0</v>
      </c>
      <c r="N3175" s="19">
        <v>0</v>
      </c>
      <c r="O3175" s="19">
        <v>539.65499999999997</v>
      </c>
      <c r="P3175" s="19">
        <v>238.464</v>
      </c>
      <c r="Q3175" s="19"/>
      <c r="R3175" s="19"/>
      <c r="S3175" s="19"/>
      <c r="T3175" s="19"/>
      <c r="U3175" s="25">
        <v>1377.7779999999998</v>
      </c>
      <c r="V3175" s="18">
        <v>172.22224999999997</v>
      </c>
      <c r="W3175" s="39">
        <v>8.1629389844703367E-5</v>
      </c>
      <c r="X3175" s="35">
        <v>202.79018835273652</v>
      </c>
      <c r="Y3175" s="35"/>
      <c r="Z3175" s="49">
        <v>0</v>
      </c>
      <c r="AC3175" t="s">
        <v>294</v>
      </c>
      <c r="AD3175" t="s">
        <v>295</v>
      </c>
      <c r="AE3175" t="s">
        <v>277</v>
      </c>
    </row>
    <row r="3176" spans="1:31" outlineLevel="1" x14ac:dyDescent="0.35">
      <c r="A3176" s="6" t="s">
        <v>398</v>
      </c>
      <c r="B3176" s="7" t="s">
        <v>562</v>
      </c>
      <c r="C3176" s="7" t="s">
        <v>277</v>
      </c>
      <c r="D3176" s="7" t="s">
        <v>294</v>
      </c>
      <c r="E3176" s="7" t="s">
        <v>295</v>
      </c>
      <c r="F3176" s="7" t="s">
        <v>563</v>
      </c>
      <c r="G3176" s="8">
        <v>5276525</v>
      </c>
      <c r="H3176" s="16" t="s">
        <v>1956</v>
      </c>
      <c r="I3176" s="18">
        <v>0</v>
      </c>
      <c r="J3176" s="19">
        <v>0</v>
      </c>
      <c r="K3176" s="19">
        <v>238.464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/>
      <c r="R3176" s="19"/>
      <c r="S3176" s="19"/>
      <c r="T3176" s="19"/>
      <c r="U3176" s="25">
        <v>238.464</v>
      </c>
      <c r="V3176" s="18">
        <v>29.808</v>
      </c>
      <c r="W3176" s="39">
        <v>1.4128307187317076E-5</v>
      </c>
      <c r="X3176" s="35">
        <v>35.098658474258528</v>
      </c>
      <c r="Y3176" s="35"/>
      <c r="Z3176" s="49">
        <v>0</v>
      </c>
      <c r="AC3176" t="s">
        <v>294</v>
      </c>
      <c r="AD3176" t="s">
        <v>295</v>
      </c>
      <c r="AE3176" t="s">
        <v>277</v>
      </c>
    </row>
    <row r="3177" spans="1:31" outlineLevel="1" x14ac:dyDescent="0.35">
      <c r="A3177" s="6" t="s">
        <v>398</v>
      </c>
      <c r="B3177" s="7" t="s">
        <v>562</v>
      </c>
      <c r="C3177" s="7" t="s">
        <v>277</v>
      </c>
      <c r="D3177" s="7" t="s">
        <v>294</v>
      </c>
      <c r="E3177" s="7" t="s">
        <v>295</v>
      </c>
      <c r="F3177" s="7" t="s">
        <v>563</v>
      </c>
      <c r="G3177" s="8">
        <v>5277399</v>
      </c>
      <c r="H3177" s="16" t="s">
        <v>1957</v>
      </c>
      <c r="I3177" s="18">
        <v>0</v>
      </c>
      <c r="J3177" s="19">
        <v>0</v>
      </c>
      <c r="K3177" s="19">
        <v>238.464</v>
      </c>
      <c r="L3177" s="19">
        <v>0</v>
      </c>
      <c r="M3177" s="19">
        <v>0</v>
      </c>
      <c r="N3177" s="19">
        <v>0</v>
      </c>
      <c r="O3177" s="19">
        <v>0</v>
      </c>
      <c r="P3177" s="19">
        <v>476.928</v>
      </c>
      <c r="Q3177" s="19"/>
      <c r="R3177" s="19"/>
      <c r="S3177" s="19"/>
      <c r="T3177" s="19"/>
      <c r="U3177" s="25">
        <v>715.39200000000005</v>
      </c>
      <c r="V3177" s="18">
        <v>89.424000000000007</v>
      </c>
      <c r="W3177" s="39">
        <v>4.2384921561951234E-5</v>
      </c>
      <c r="X3177" s="35">
        <v>105.29597542277561</v>
      </c>
      <c r="Y3177" s="35"/>
      <c r="Z3177" s="49">
        <v>0</v>
      </c>
      <c r="AC3177" t="s">
        <v>294</v>
      </c>
      <c r="AD3177" t="s">
        <v>295</v>
      </c>
      <c r="AE3177" t="s">
        <v>277</v>
      </c>
    </row>
    <row r="3178" spans="1:31" outlineLevel="1" x14ac:dyDescent="0.35">
      <c r="A3178" s="6" t="s">
        <v>398</v>
      </c>
      <c r="B3178" s="7" t="s">
        <v>562</v>
      </c>
      <c r="C3178" s="7" t="s">
        <v>277</v>
      </c>
      <c r="D3178" s="7" t="s">
        <v>294</v>
      </c>
      <c r="E3178" s="7" t="s">
        <v>295</v>
      </c>
      <c r="F3178" s="7" t="s">
        <v>563</v>
      </c>
      <c r="G3178" s="8">
        <v>5134599</v>
      </c>
      <c r="H3178" s="16" t="s">
        <v>1958</v>
      </c>
      <c r="I3178" s="18">
        <v>0</v>
      </c>
      <c r="J3178" s="19">
        <v>0</v>
      </c>
      <c r="K3178" s="19">
        <v>238.464</v>
      </c>
      <c r="L3178" s="19">
        <v>0</v>
      </c>
      <c r="M3178" s="19">
        <v>0</v>
      </c>
      <c r="N3178" s="19">
        <v>0</v>
      </c>
      <c r="O3178" s="19">
        <v>0</v>
      </c>
      <c r="P3178" s="19">
        <v>238.464</v>
      </c>
      <c r="Q3178" s="19"/>
      <c r="R3178" s="19"/>
      <c r="S3178" s="19"/>
      <c r="T3178" s="19"/>
      <c r="U3178" s="25">
        <v>476.928</v>
      </c>
      <c r="V3178" s="18">
        <v>59.616</v>
      </c>
      <c r="W3178" s="39">
        <v>2.8256614374634153E-5</v>
      </c>
      <c r="X3178" s="35">
        <v>70.197316948517056</v>
      </c>
      <c r="Y3178" s="35"/>
      <c r="Z3178" s="49">
        <v>0</v>
      </c>
      <c r="AC3178" t="s">
        <v>294</v>
      </c>
      <c r="AD3178" t="s">
        <v>295</v>
      </c>
      <c r="AE3178" t="s">
        <v>277</v>
      </c>
    </row>
    <row r="3179" spans="1:31" outlineLevel="1" x14ac:dyDescent="0.35">
      <c r="A3179" s="6" t="s">
        <v>398</v>
      </c>
      <c r="B3179" s="7" t="s">
        <v>562</v>
      </c>
      <c r="C3179" s="7" t="s">
        <v>277</v>
      </c>
      <c r="D3179" s="7" t="s">
        <v>294</v>
      </c>
      <c r="E3179" s="7" t="s">
        <v>295</v>
      </c>
      <c r="F3179" s="7" t="s">
        <v>563</v>
      </c>
      <c r="G3179" s="8">
        <v>5293238</v>
      </c>
      <c r="H3179" s="16" t="s">
        <v>1959</v>
      </c>
      <c r="I3179" s="18">
        <v>0</v>
      </c>
      <c r="J3179" s="19">
        <v>0</v>
      </c>
      <c r="K3179" s="19">
        <v>419.06200000000001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/>
      <c r="R3179" s="19"/>
      <c r="S3179" s="19"/>
      <c r="T3179" s="19"/>
      <c r="U3179" s="25">
        <v>419.06200000000001</v>
      </c>
      <c r="V3179" s="18">
        <v>52.382750000000001</v>
      </c>
      <c r="W3179" s="39">
        <v>2.4828220052215301E-5</v>
      </c>
      <c r="X3179" s="35">
        <v>61.680228535710761</v>
      </c>
      <c r="Y3179" s="35"/>
      <c r="Z3179" s="49">
        <v>0</v>
      </c>
      <c r="AC3179" t="s">
        <v>294</v>
      </c>
      <c r="AD3179" t="s">
        <v>295</v>
      </c>
      <c r="AE3179" t="s">
        <v>277</v>
      </c>
    </row>
    <row r="3180" spans="1:31" outlineLevel="1" x14ac:dyDescent="0.35">
      <c r="A3180" s="6" t="s">
        <v>398</v>
      </c>
      <c r="B3180" s="7" t="s">
        <v>562</v>
      </c>
      <c r="C3180" s="7" t="s">
        <v>277</v>
      </c>
      <c r="D3180" s="7" t="s">
        <v>294</v>
      </c>
      <c r="E3180" s="7" t="s">
        <v>295</v>
      </c>
      <c r="F3180" s="7" t="s">
        <v>563</v>
      </c>
      <c r="G3180" s="8">
        <v>5135723</v>
      </c>
      <c r="H3180" s="16" t="s">
        <v>1960</v>
      </c>
      <c r="I3180" s="18">
        <v>0</v>
      </c>
      <c r="J3180" s="19">
        <v>0</v>
      </c>
      <c r="K3180" s="19">
        <v>238.464</v>
      </c>
      <c r="L3180" s="19">
        <v>0</v>
      </c>
      <c r="M3180" s="19">
        <v>0</v>
      </c>
      <c r="N3180" s="19">
        <v>0</v>
      </c>
      <c r="O3180" s="19">
        <v>0</v>
      </c>
      <c r="P3180" s="19">
        <v>0</v>
      </c>
      <c r="Q3180" s="19"/>
      <c r="R3180" s="19"/>
      <c r="S3180" s="19"/>
      <c r="T3180" s="19"/>
      <c r="U3180" s="25">
        <v>238.464</v>
      </c>
      <c r="V3180" s="18">
        <v>29.808</v>
      </c>
      <c r="W3180" s="39">
        <v>1.4128307187317076E-5</v>
      </c>
      <c r="X3180" s="35">
        <v>35.098658474258528</v>
      </c>
      <c r="Y3180" s="35"/>
      <c r="Z3180" s="49">
        <v>0</v>
      </c>
      <c r="AC3180" t="s">
        <v>294</v>
      </c>
      <c r="AD3180" t="s">
        <v>295</v>
      </c>
      <c r="AE3180" t="s">
        <v>277</v>
      </c>
    </row>
    <row r="3181" spans="1:31" outlineLevel="1" x14ac:dyDescent="0.35">
      <c r="A3181" s="6" t="s">
        <v>398</v>
      </c>
      <c r="B3181" s="7" t="s">
        <v>562</v>
      </c>
      <c r="C3181" s="7" t="s">
        <v>277</v>
      </c>
      <c r="D3181" s="7" t="s">
        <v>294</v>
      </c>
      <c r="E3181" s="7" t="s">
        <v>295</v>
      </c>
      <c r="F3181" s="7" t="s">
        <v>563</v>
      </c>
      <c r="G3181" s="8">
        <v>5274444</v>
      </c>
      <c r="H3181" s="16" t="s">
        <v>1961</v>
      </c>
      <c r="I3181" s="18">
        <v>0</v>
      </c>
      <c r="J3181" s="19">
        <v>0</v>
      </c>
      <c r="K3181" s="19">
        <v>238.464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/>
      <c r="R3181" s="19"/>
      <c r="S3181" s="19"/>
      <c r="T3181" s="19"/>
      <c r="U3181" s="25">
        <v>238.464</v>
      </c>
      <c r="V3181" s="18">
        <v>29.808</v>
      </c>
      <c r="W3181" s="39">
        <v>1.4128307187317076E-5</v>
      </c>
      <c r="X3181" s="35">
        <v>35.098658474258528</v>
      </c>
      <c r="Y3181" s="35"/>
      <c r="Z3181" s="49">
        <v>0</v>
      </c>
      <c r="AC3181" t="s">
        <v>294</v>
      </c>
      <c r="AD3181" t="s">
        <v>295</v>
      </c>
      <c r="AE3181" t="s">
        <v>277</v>
      </c>
    </row>
    <row r="3182" spans="1:31" outlineLevel="1" x14ac:dyDescent="0.35">
      <c r="A3182" s="6" t="s">
        <v>398</v>
      </c>
      <c r="B3182" s="7" t="s">
        <v>562</v>
      </c>
      <c r="C3182" s="7" t="s">
        <v>277</v>
      </c>
      <c r="D3182" s="7" t="s">
        <v>294</v>
      </c>
      <c r="E3182" s="7" t="s">
        <v>295</v>
      </c>
      <c r="F3182" s="7" t="s">
        <v>563</v>
      </c>
      <c r="G3182" s="8">
        <v>5273670</v>
      </c>
      <c r="H3182" s="16" t="s">
        <v>1962</v>
      </c>
      <c r="I3182" s="18">
        <v>0</v>
      </c>
      <c r="J3182" s="19">
        <v>0</v>
      </c>
      <c r="K3182" s="19">
        <v>419.06200000000001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/>
      <c r="R3182" s="19"/>
      <c r="S3182" s="19"/>
      <c r="T3182" s="19"/>
      <c r="U3182" s="25">
        <v>419.06200000000001</v>
      </c>
      <c r="V3182" s="18">
        <v>52.382750000000001</v>
      </c>
      <c r="W3182" s="39">
        <v>2.4828220052215301E-5</v>
      </c>
      <c r="X3182" s="35">
        <v>61.680228535710761</v>
      </c>
      <c r="Y3182" s="35"/>
      <c r="Z3182" s="49">
        <v>0</v>
      </c>
      <c r="AC3182" t="s">
        <v>294</v>
      </c>
      <c r="AD3182" t="s">
        <v>295</v>
      </c>
      <c r="AE3182" t="s">
        <v>277</v>
      </c>
    </row>
    <row r="3183" spans="1:31" outlineLevel="1" x14ac:dyDescent="0.35">
      <c r="A3183" s="6" t="s">
        <v>398</v>
      </c>
      <c r="B3183" s="7" t="s">
        <v>562</v>
      </c>
      <c r="C3183" s="7" t="s">
        <v>277</v>
      </c>
      <c r="D3183" s="7" t="s">
        <v>294</v>
      </c>
      <c r="E3183" s="7" t="s">
        <v>295</v>
      </c>
      <c r="F3183" s="7" t="s">
        <v>563</v>
      </c>
      <c r="G3183" s="8">
        <v>5139594</v>
      </c>
      <c r="H3183" s="16" t="s">
        <v>1963</v>
      </c>
      <c r="I3183" s="18">
        <v>0</v>
      </c>
      <c r="J3183" s="19">
        <v>0</v>
      </c>
      <c r="K3183" s="19">
        <v>238.464</v>
      </c>
      <c r="L3183" s="19">
        <v>343.18099999999998</v>
      </c>
      <c r="M3183" s="19">
        <v>1063.434</v>
      </c>
      <c r="N3183" s="19">
        <v>953.85599999999999</v>
      </c>
      <c r="O3183" s="19">
        <v>1611.3820000000001</v>
      </c>
      <c r="P3183" s="19">
        <v>780.25699999999995</v>
      </c>
      <c r="Q3183" s="19"/>
      <c r="R3183" s="19"/>
      <c r="S3183" s="19"/>
      <c r="T3183" s="19"/>
      <c r="U3183" s="25">
        <v>4990.5739999999996</v>
      </c>
      <c r="V3183" s="18">
        <v>623.82174999999995</v>
      </c>
      <c r="W3183" s="39">
        <v>2.9567717774187183E-4</v>
      </c>
      <c r="X3183" s="35">
        <v>734.54463741493169</v>
      </c>
      <c r="Y3183" s="35"/>
      <c r="Z3183" s="49">
        <v>0</v>
      </c>
      <c r="AC3183" t="s">
        <v>294</v>
      </c>
      <c r="AD3183" t="s">
        <v>295</v>
      </c>
      <c r="AE3183" t="s">
        <v>277</v>
      </c>
    </row>
    <row r="3184" spans="1:31" outlineLevel="1" x14ac:dyDescent="0.35">
      <c r="A3184" s="6" t="s">
        <v>398</v>
      </c>
      <c r="B3184" s="7" t="s">
        <v>562</v>
      </c>
      <c r="C3184" s="7" t="s">
        <v>277</v>
      </c>
      <c r="D3184" s="7" t="s">
        <v>294</v>
      </c>
      <c r="E3184" s="7" t="s">
        <v>295</v>
      </c>
      <c r="F3184" s="7" t="s">
        <v>563</v>
      </c>
      <c r="G3184" s="8">
        <v>5338946</v>
      </c>
      <c r="H3184" s="16" t="s">
        <v>1964</v>
      </c>
      <c r="I3184" s="18">
        <v>0</v>
      </c>
      <c r="J3184" s="19">
        <v>0</v>
      </c>
      <c r="K3184" s="19">
        <v>901.01800000000003</v>
      </c>
      <c r="L3184" s="19">
        <v>0</v>
      </c>
      <c r="M3184" s="19">
        <v>359.05700000000002</v>
      </c>
      <c r="N3184" s="19">
        <v>0</v>
      </c>
      <c r="O3184" s="19">
        <v>180.59800000000001</v>
      </c>
      <c r="P3184" s="19">
        <v>180.59800000000001</v>
      </c>
      <c r="Q3184" s="19"/>
      <c r="R3184" s="19"/>
      <c r="S3184" s="19"/>
      <c r="T3184" s="19"/>
      <c r="U3184" s="25">
        <v>1621.271</v>
      </c>
      <c r="V3184" s="18">
        <v>202.65887499999999</v>
      </c>
      <c r="W3184" s="39">
        <v>9.6055650839911873E-5</v>
      </c>
      <c r="X3184" s="35">
        <v>238.62904724914287</v>
      </c>
      <c r="Y3184" s="35"/>
      <c r="Z3184" s="49">
        <v>0</v>
      </c>
      <c r="AC3184" t="s">
        <v>294</v>
      </c>
      <c r="AD3184" t="s">
        <v>295</v>
      </c>
      <c r="AE3184" t="s">
        <v>277</v>
      </c>
    </row>
    <row r="3185" spans="1:31" outlineLevel="1" x14ac:dyDescent="0.35">
      <c r="A3185" s="6" t="s">
        <v>398</v>
      </c>
      <c r="B3185" s="7" t="s">
        <v>562</v>
      </c>
      <c r="C3185" s="7" t="s">
        <v>277</v>
      </c>
      <c r="D3185" s="7" t="s">
        <v>294</v>
      </c>
      <c r="E3185" s="7" t="s">
        <v>295</v>
      </c>
      <c r="F3185" s="7" t="s">
        <v>563</v>
      </c>
      <c r="G3185" s="8">
        <v>5274662</v>
      </c>
      <c r="H3185" s="16" t="s">
        <v>1965</v>
      </c>
      <c r="I3185" s="18">
        <v>0</v>
      </c>
      <c r="J3185" s="19">
        <v>0</v>
      </c>
      <c r="K3185" s="19">
        <v>238.464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/>
      <c r="R3185" s="19"/>
      <c r="S3185" s="19"/>
      <c r="T3185" s="19"/>
      <c r="U3185" s="25">
        <v>238.464</v>
      </c>
      <c r="V3185" s="18">
        <v>29.808</v>
      </c>
      <c r="W3185" s="39">
        <v>1.4128307187317076E-5</v>
      </c>
      <c r="X3185" s="35">
        <v>35.098658474258528</v>
      </c>
      <c r="Y3185" s="35"/>
      <c r="Z3185" s="49">
        <v>0</v>
      </c>
      <c r="AC3185" t="s">
        <v>294</v>
      </c>
      <c r="AD3185" t="s">
        <v>295</v>
      </c>
      <c r="AE3185" t="s">
        <v>277</v>
      </c>
    </row>
    <row r="3186" spans="1:31" outlineLevel="1" x14ac:dyDescent="0.35">
      <c r="A3186" s="6" t="s">
        <v>398</v>
      </c>
      <c r="B3186" s="7" t="s">
        <v>562</v>
      </c>
      <c r="C3186" s="7" t="s">
        <v>277</v>
      </c>
      <c r="D3186" s="7" t="s">
        <v>294</v>
      </c>
      <c r="E3186" s="7" t="s">
        <v>295</v>
      </c>
      <c r="F3186" s="7" t="s">
        <v>563</v>
      </c>
      <c r="G3186" s="8">
        <v>5299803</v>
      </c>
      <c r="H3186" s="16" t="s">
        <v>1966</v>
      </c>
      <c r="I3186" s="18">
        <v>0</v>
      </c>
      <c r="J3186" s="19">
        <v>0</v>
      </c>
      <c r="K3186" s="19">
        <v>1154.3720000000001</v>
      </c>
      <c r="L3186" s="19">
        <v>0</v>
      </c>
      <c r="M3186" s="19">
        <v>718.11400000000003</v>
      </c>
      <c r="N3186" s="19">
        <v>0</v>
      </c>
      <c r="O3186" s="19">
        <v>243.881</v>
      </c>
      <c r="P3186" s="19">
        <v>0</v>
      </c>
      <c r="Q3186" s="19"/>
      <c r="R3186" s="19"/>
      <c r="S3186" s="19"/>
      <c r="T3186" s="19"/>
      <c r="U3186" s="25">
        <v>2116.3670000000002</v>
      </c>
      <c r="V3186" s="18">
        <v>264.54587500000002</v>
      </c>
      <c r="W3186" s="39">
        <v>1.2538866704031083E-4</v>
      </c>
      <c r="X3186" s="35">
        <v>311.50044677264123</v>
      </c>
      <c r="Y3186" s="35"/>
      <c r="Z3186" s="49">
        <v>0</v>
      </c>
      <c r="AC3186" t="s">
        <v>294</v>
      </c>
      <c r="AD3186" t="s">
        <v>295</v>
      </c>
      <c r="AE3186" t="s">
        <v>277</v>
      </c>
    </row>
    <row r="3187" spans="1:31" outlineLevel="1" x14ac:dyDescent="0.35">
      <c r="A3187" s="6" t="s">
        <v>398</v>
      </c>
      <c r="B3187" s="7" t="s">
        <v>562</v>
      </c>
      <c r="C3187" s="7" t="s">
        <v>277</v>
      </c>
      <c r="D3187" s="7" t="s">
        <v>294</v>
      </c>
      <c r="E3187" s="7" t="s">
        <v>295</v>
      </c>
      <c r="F3187" s="7" t="s">
        <v>563</v>
      </c>
      <c r="G3187" s="8">
        <v>5278291</v>
      </c>
      <c r="H3187" s="16" t="s">
        <v>1967</v>
      </c>
      <c r="I3187" s="18">
        <v>0</v>
      </c>
      <c r="J3187" s="19">
        <v>0</v>
      </c>
      <c r="K3187" s="19">
        <v>238.464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/>
      <c r="R3187" s="19"/>
      <c r="S3187" s="19"/>
      <c r="T3187" s="19"/>
      <c r="U3187" s="25">
        <v>238.464</v>
      </c>
      <c r="V3187" s="18">
        <v>29.808</v>
      </c>
      <c r="W3187" s="39">
        <v>1.4128307187317076E-5</v>
      </c>
      <c r="X3187" s="35">
        <v>35.098658474258528</v>
      </c>
      <c r="Y3187" s="35"/>
      <c r="Z3187" s="49">
        <v>0</v>
      </c>
      <c r="AC3187" t="s">
        <v>294</v>
      </c>
      <c r="AD3187" t="s">
        <v>295</v>
      </c>
      <c r="AE3187" t="s">
        <v>277</v>
      </c>
    </row>
    <row r="3188" spans="1:31" outlineLevel="1" x14ac:dyDescent="0.35">
      <c r="A3188" s="6" t="s">
        <v>398</v>
      </c>
      <c r="B3188" s="7" t="s">
        <v>562</v>
      </c>
      <c r="C3188" s="7" t="s">
        <v>277</v>
      </c>
      <c r="D3188" s="7" t="s">
        <v>294</v>
      </c>
      <c r="E3188" s="7" t="s">
        <v>295</v>
      </c>
      <c r="F3188" s="7" t="s">
        <v>563</v>
      </c>
      <c r="G3188" s="8">
        <v>5295838</v>
      </c>
      <c r="H3188" s="16" t="s">
        <v>1968</v>
      </c>
      <c r="I3188" s="18">
        <v>0</v>
      </c>
      <c r="J3188" s="19">
        <v>0</v>
      </c>
      <c r="K3188" s="19">
        <v>419.06200000000001</v>
      </c>
      <c r="L3188" s="19">
        <v>0</v>
      </c>
      <c r="M3188" s="19">
        <v>343.18099999999998</v>
      </c>
      <c r="N3188" s="19">
        <v>0</v>
      </c>
      <c r="O3188" s="19">
        <v>361.19499999999999</v>
      </c>
      <c r="P3188" s="19">
        <v>956.57799999999997</v>
      </c>
      <c r="Q3188" s="19"/>
      <c r="R3188" s="19"/>
      <c r="S3188" s="19"/>
      <c r="T3188" s="19"/>
      <c r="U3188" s="25">
        <v>2080.0159999999996</v>
      </c>
      <c r="V3188" s="18">
        <v>260.00199999999995</v>
      </c>
      <c r="W3188" s="39">
        <v>1.2323497468185769E-4</v>
      </c>
      <c r="X3188" s="35">
        <v>306.1500738266293</v>
      </c>
      <c r="Y3188" s="35"/>
      <c r="Z3188" s="49">
        <v>0</v>
      </c>
      <c r="AC3188" t="s">
        <v>294</v>
      </c>
      <c r="AD3188" t="s">
        <v>295</v>
      </c>
      <c r="AE3188" t="s">
        <v>277</v>
      </c>
    </row>
    <row r="3189" spans="1:31" outlineLevel="1" x14ac:dyDescent="0.35">
      <c r="A3189" s="6" t="s">
        <v>398</v>
      </c>
      <c r="B3189" s="7" t="s">
        <v>562</v>
      </c>
      <c r="C3189" s="7" t="s">
        <v>277</v>
      </c>
      <c r="D3189" s="7" t="s">
        <v>294</v>
      </c>
      <c r="E3189" s="7" t="s">
        <v>295</v>
      </c>
      <c r="F3189" s="7" t="s">
        <v>563</v>
      </c>
      <c r="G3189" s="8">
        <v>5274648</v>
      </c>
      <c r="H3189" s="16" t="s">
        <v>1969</v>
      </c>
      <c r="I3189" s="18">
        <v>0</v>
      </c>
      <c r="J3189" s="19">
        <v>0</v>
      </c>
      <c r="K3189" s="19">
        <v>1089.3389999999999</v>
      </c>
      <c r="L3189" s="19">
        <v>0</v>
      </c>
      <c r="M3189" s="19">
        <v>0</v>
      </c>
      <c r="N3189" s="19">
        <v>0</v>
      </c>
      <c r="O3189" s="19">
        <v>0</v>
      </c>
      <c r="P3189" s="19">
        <v>597.52099999999996</v>
      </c>
      <c r="Q3189" s="19"/>
      <c r="R3189" s="19"/>
      <c r="S3189" s="19"/>
      <c r="T3189" s="19"/>
      <c r="U3189" s="25">
        <v>1686.86</v>
      </c>
      <c r="V3189" s="18">
        <v>210.85749999999999</v>
      </c>
      <c r="W3189" s="39">
        <v>9.9941610733685939E-5</v>
      </c>
      <c r="X3189" s="35">
        <v>248.28285625456147</v>
      </c>
      <c r="Y3189" s="35"/>
      <c r="Z3189" s="49">
        <v>0</v>
      </c>
      <c r="AC3189" t="s">
        <v>294</v>
      </c>
      <c r="AD3189" t="s">
        <v>295</v>
      </c>
      <c r="AE3189" t="s">
        <v>277</v>
      </c>
    </row>
    <row r="3190" spans="1:31" outlineLevel="1" x14ac:dyDescent="0.35">
      <c r="A3190" s="6" t="s">
        <v>398</v>
      </c>
      <c r="B3190" s="7" t="s">
        <v>562</v>
      </c>
      <c r="C3190" s="7" t="s">
        <v>277</v>
      </c>
      <c r="D3190" s="7" t="s">
        <v>294</v>
      </c>
      <c r="E3190" s="7" t="s">
        <v>295</v>
      </c>
      <c r="F3190" s="7" t="s">
        <v>563</v>
      </c>
      <c r="G3190" s="8">
        <v>5277368</v>
      </c>
      <c r="H3190" s="16" t="s">
        <v>1970</v>
      </c>
      <c r="I3190" s="18">
        <v>0</v>
      </c>
      <c r="J3190" s="19">
        <v>0</v>
      </c>
      <c r="K3190" s="19">
        <v>343.18099999999998</v>
      </c>
      <c r="L3190" s="19">
        <v>0</v>
      </c>
      <c r="M3190" s="19">
        <v>0</v>
      </c>
      <c r="N3190" s="19">
        <v>0</v>
      </c>
      <c r="O3190" s="19">
        <v>835.98500000000001</v>
      </c>
      <c r="P3190" s="19">
        <v>0</v>
      </c>
      <c r="Q3190" s="19"/>
      <c r="R3190" s="19"/>
      <c r="S3190" s="19"/>
      <c r="T3190" s="19"/>
      <c r="U3190" s="25">
        <v>1179.1659999999999</v>
      </c>
      <c r="V3190" s="18">
        <v>147.39574999999999</v>
      </c>
      <c r="W3190" s="39">
        <v>6.986219921178848E-5</v>
      </c>
      <c r="X3190" s="35">
        <v>173.55720242240983</v>
      </c>
      <c r="Y3190" s="35"/>
      <c r="Z3190" s="49">
        <v>0</v>
      </c>
      <c r="AC3190" t="s">
        <v>294</v>
      </c>
      <c r="AD3190" t="s">
        <v>295</v>
      </c>
      <c r="AE3190" t="s">
        <v>277</v>
      </c>
    </row>
    <row r="3191" spans="1:31" outlineLevel="1" x14ac:dyDescent="0.35">
      <c r="A3191" s="6" t="s">
        <v>398</v>
      </c>
      <c r="B3191" s="7" t="s">
        <v>562</v>
      </c>
      <c r="C3191" s="7" t="s">
        <v>277</v>
      </c>
      <c r="D3191" s="7" t="s">
        <v>294</v>
      </c>
      <c r="E3191" s="7" t="s">
        <v>295</v>
      </c>
      <c r="F3191" s="7" t="s">
        <v>563</v>
      </c>
      <c r="G3191" s="8">
        <v>5301049</v>
      </c>
      <c r="H3191" s="16" t="s">
        <v>1971</v>
      </c>
      <c r="I3191" s="18">
        <v>0</v>
      </c>
      <c r="J3191" s="19">
        <v>0</v>
      </c>
      <c r="K3191" s="19">
        <v>541.96100000000001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/>
      <c r="R3191" s="19"/>
      <c r="S3191" s="19"/>
      <c r="T3191" s="19"/>
      <c r="U3191" s="25">
        <v>541.96100000000001</v>
      </c>
      <c r="V3191" s="18">
        <v>67.745125000000002</v>
      </c>
      <c r="W3191" s="39">
        <v>3.2109632865109832E-5</v>
      </c>
      <c r="X3191" s="35">
        <v>79.769290313706179</v>
      </c>
      <c r="Y3191" s="35"/>
      <c r="Z3191" s="49">
        <v>0</v>
      </c>
      <c r="AC3191" t="s">
        <v>294</v>
      </c>
      <c r="AD3191" t="s">
        <v>295</v>
      </c>
      <c r="AE3191" t="s">
        <v>277</v>
      </c>
    </row>
    <row r="3192" spans="1:31" outlineLevel="1" x14ac:dyDescent="0.35">
      <c r="A3192" s="6" t="s">
        <v>398</v>
      </c>
      <c r="B3192" s="7" t="s">
        <v>562</v>
      </c>
      <c r="C3192" s="7" t="s">
        <v>277</v>
      </c>
      <c r="D3192" s="7" t="s">
        <v>294</v>
      </c>
      <c r="E3192" s="7" t="s">
        <v>295</v>
      </c>
      <c r="F3192" s="7" t="s">
        <v>563</v>
      </c>
      <c r="G3192" s="8">
        <v>5299623</v>
      </c>
      <c r="H3192" s="16" t="s">
        <v>1972</v>
      </c>
      <c r="I3192" s="18">
        <v>0</v>
      </c>
      <c r="J3192" s="19">
        <v>0</v>
      </c>
      <c r="K3192" s="19">
        <v>850.875</v>
      </c>
      <c r="L3192" s="19">
        <v>0</v>
      </c>
      <c r="M3192" s="19">
        <v>0</v>
      </c>
      <c r="N3192" s="19">
        <v>0</v>
      </c>
      <c r="O3192" s="19">
        <v>238.464</v>
      </c>
      <c r="P3192" s="19">
        <v>303.49700000000001</v>
      </c>
      <c r="Q3192" s="19"/>
      <c r="R3192" s="19"/>
      <c r="S3192" s="19"/>
      <c r="T3192" s="19"/>
      <c r="U3192" s="25">
        <v>1392.836</v>
      </c>
      <c r="V3192" s="18">
        <v>174.1045</v>
      </c>
      <c r="W3192" s="39">
        <v>8.2521533101658824E-5</v>
      </c>
      <c r="X3192" s="35">
        <v>205.00652121348446</v>
      </c>
      <c r="Y3192" s="35"/>
      <c r="Z3192" s="49">
        <v>0</v>
      </c>
      <c r="AC3192" t="s">
        <v>294</v>
      </c>
      <c r="AD3192" t="s">
        <v>295</v>
      </c>
      <c r="AE3192" t="s">
        <v>277</v>
      </c>
    </row>
    <row r="3193" spans="1:31" outlineLevel="1" x14ac:dyDescent="0.35">
      <c r="A3193" s="6" t="s">
        <v>398</v>
      </c>
      <c r="B3193" s="7" t="s">
        <v>562</v>
      </c>
      <c r="C3193" s="7" t="s">
        <v>277</v>
      </c>
      <c r="D3193" s="7" t="s">
        <v>294</v>
      </c>
      <c r="E3193" s="7" t="s">
        <v>295</v>
      </c>
      <c r="F3193" s="7" t="s">
        <v>563</v>
      </c>
      <c r="G3193" s="8">
        <v>5332430</v>
      </c>
      <c r="H3193" s="16" t="s">
        <v>1973</v>
      </c>
      <c r="I3193" s="18">
        <v>0</v>
      </c>
      <c r="J3193" s="19">
        <v>0</v>
      </c>
      <c r="K3193" s="19">
        <v>850.875</v>
      </c>
      <c r="L3193" s="19">
        <v>0</v>
      </c>
      <c r="M3193" s="19">
        <v>0</v>
      </c>
      <c r="N3193" s="19">
        <v>0</v>
      </c>
      <c r="O3193" s="19">
        <v>0</v>
      </c>
      <c r="P3193" s="19">
        <v>597.52099999999996</v>
      </c>
      <c r="Q3193" s="19"/>
      <c r="R3193" s="19"/>
      <c r="S3193" s="19"/>
      <c r="T3193" s="19"/>
      <c r="U3193" s="25">
        <v>1448.396</v>
      </c>
      <c r="V3193" s="18">
        <v>181.04949999999999</v>
      </c>
      <c r="W3193" s="39">
        <v>8.5813303546368867E-5</v>
      </c>
      <c r="X3193" s="35">
        <v>213.18419778030295</v>
      </c>
      <c r="Y3193" s="35"/>
      <c r="Z3193" s="49">
        <v>0</v>
      </c>
      <c r="AC3193" t="s">
        <v>294</v>
      </c>
      <c r="AD3193" t="s">
        <v>295</v>
      </c>
      <c r="AE3193" t="s">
        <v>277</v>
      </c>
    </row>
    <row r="3194" spans="1:31" outlineLevel="1" x14ac:dyDescent="0.35">
      <c r="A3194" s="6" t="s">
        <v>398</v>
      </c>
      <c r="B3194" s="7" t="s">
        <v>562</v>
      </c>
      <c r="C3194" s="7" t="s">
        <v>277</v>
      </c>
      <c r="D3194" s="7" t="s">
        <v>294</v>
      </c>
      <c r="E3194" s="7" t="s">
        <v>295</v>
      </c>
      <c r="F3194" s="7" t="s">
        <v>563</v>
      </c>
      <c r="G3194" s="8">
        <v>5130188</v>
      </c>
      <c r="H3194" s="16" t="s">
        <v>1974</v>
      </c>
      <c r="I3194" s="18">
        <v>0</v>
      </c>
      <c r="J3194" s="19">
        <v>0</v>
      </c>
      <c r="K3194" s="19">
        <v>850.875</v>
      </c>
      <c r="L3194" s="19">
        <v>0</v>
      </c>
      <c r="M3194" s="19">
        <v>0</v>
      </c>
      <c r="N3194" s="19">
        <v>0</v>
      </c>
      <c r="O3194" s="19">
        <v>180.59800000000001</v>
      </c>
      <c r="P3194" s="19">
        <v>238.464</v>
      </c>
      <c r="Q3194" s="19"/>
      <c r="R3194" s="19"/>
      <c r="S3194" s="19"/>
      <c r="T3194" s="19"/>
      <c r="U3194" s="25">
        <v>1269.9369999999999</v>
      </c>
      <c r="V3194" s="18">
        <v>158.74212499999999</v>
      </c>
      <c r="W3194" s="39">
        <v>7.5240120288764278E-5</v>
      </c>
      <c r="X3194" s="35">
        <v>186.91745943548901</v>
      </c>
      <c r="Y3194" s="35"/>
      <c r="Z3194" s="49">
        <v>0</v>
      </c>
      <c r="AC3194" t="s">
        <v>294</v>
      </c>
      <c r="AD3194" t="s">
        <v>295</v>
      </c>
      <c r="AE3194" t="s">
        <v>277</v>
      </c>
    </row>
    <row r="3195" spans="1:31" outlineLevel="1" x14ac:dyDescent="0.35">
      <c r="A3195" s="6" t="s">
        <v>398</v>
      </c>
      <c r="B3195" s="7" t="s">
        <v>562</v>
      </c>
      <c r="C3195" s="7" t="s">
        <v>277</v>
      </c>
      <c r="D3195" s="7" t="s">
        <v>294</v>
      </c>
      <c r="E3195" s="7" t="s">
        <v>295</v>
      </c>
      <c r="F3195" s="7" t="s">
        <v>563</v>
      </c>
      <c r="G3195" s="8">
        <v>5295883</v>
      </c>
      <c r="H3195" s="16" t="s">
        <v>1975</v>
      </c>
      <c r="I3195" s="18">
        <v>0</v>
      </c>
      <c r="J3195" s="19">
        <v>0</v>
      </c>
      <c r="K3195" s="19">
        <v>850.875</v>
      </c>
      <c r="L3195" s="19">
        <v>0</v>
      </c>
      <c r="M3195" s="19">
        <v>0</v>
      </c>
      <c r="N3195" s="19">
        <v>0</v>
      </c>
      <c r="O3195" s="19">
        <v>0</v>
      </c>
      <c r="P3195" s="19">
        <v>956.57799999999997</v>
      </c>
      <c r="Q3195" s="19"/>
      <c r="R3195" s="19"/>
      <c r="S3195" s="19"/>
      <c r="T3195" s="19"/>
      <c r="U3195" s="25">
        <v>1807.453</v>
      </c>
      <c r="V3195" s="18">
        <v>225.931625</v>
      </c>
      <c r="W3195" s="39">
        <v>1.0708639966887166E-4</v>
      </c>
      <c r="X3195" s="35">
        <v>266.03250618656904</v>
      </c>
      <c r="Y3195" s="35"/>
      <c r="Z3195" s="49">
        <v>0</v>
      </c>
      <c r="AC3195" t="s">
        <v>294</v>
      </c>
      <c r="AD3195" t="s">
        <v>295</v>
      </c>
      <c r="AE3195" t="s">
        <v>277</v>
      </c>
    </row>
    <row r="3196" spans="1:31" outlineLevel="1" x14ac:dyDescent="0.35">
      <c r="A3196" s="6" t="s">
        <v>398</v>
      </c>
      <c r="B3196" s="7" t="s">
        <v>562</v>
      </c>
      <c r="C3196" s="7" t="s">
        <v>277</v>
      </c>
      <c r="D3196" s="7" t="s">
        <v>294</v>
      </c>
      <c r="E3196" s="7" t="s">
        <v>295</v>
      </c>
      <c r="F3196" s="7" t="s">
        <v>563</v>
      </c>
      <c r="G3196" s="8">
        <v>5301689</v>
      </c>
      <c r="H3196" s="16" t="s">
        <v>1976</v>
      </c>
      <c r="I3196" s="18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597.52099999999996</v>
      </c>
      <c r="P3196" s="19">
        <v>238.464</v>
      </c>
      <c r="Q3196" s="19"/>
      <c r="R3196" s="19"/>
      <c r="S3196" s="19"/>
      <c r="T3196" s="19"/>
      <c r="U3196" s="25">
        <v>835.9849999999999</v>
      </c>
      <c r="V3196" s="18">
        <v>104.49812499999999</v>
      </c>
      <c r="W3196" s="39">
        <v>4.9529710497136947E-5</v>
      </c>
      <c r="X3196" s="35">
        <v>123.04562535478317</v>
      </c>
      <c r="Y3196" s="35"/>
      <c r="Z3196" s="49">
        <v>0</v>
      </c>
      <c r="AC3196" t="s">
        <v>294</v>
      </c>
      <c r="AD3196" t="s">
        <v>295</v>
      </c>
      <c r="AE3196" t="s">
        <v>277</v>
      </c>
    </row>
    <row r="3197" spans="1:31" outlineLevel="1" x14ac:dyDescent="0.35">
      <c r="A3197" s="6" t="s">
        <v>398</v>
      </c>
      <c r="B3197" s="7" t="s">
        <v>562</v>
      </c>
      <c r="C3197" s="7" t="s">
        <v>277</v>
      </c>
      <c r="D3197" s="7" t="s">
        <v>294</v>
      </c>
      <c r="E3197" s="7" t="s">
        <v>295</v>
      </c>
      <c r="F3197" s="7" t="s">
        <v>563</v>
      </c>
      <c r="G3197" s="8">
        <v>5294237</v>
      </c>
      <c r="H3197" s="16" t="s">
        <v>1977</v>
      </c>
      <c r="I3197" s="18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359.05700000000002</v>
      </c>
      <c r="P3197" s="19">
        <v>419.06200000000001</v>
      </c>
      <c r="Q3197" s="19"/>
      <c r="R3197" s="19"/>
      <c r="S3197" s="19"/>
      <c r="T3197" s="19"/>
      <c r="U3197" s="25">
        <v>778.11900000000003</v>
      </c>
      <c r="V3197" s="18">
        <v>97.264875000000004</v>
      </c>
      <c r="W3197" s="39">
        <v>4.6101316174718098E-5</v>
      </c>
      <c r="X3197" s="35">
        <v>114.52853694197688</v>
      </c>
      <c r="Y3197" s="35"/>
      <c r="Z3197" s="49">
        <v>0</v>
      </c>
      <c r="AC3197" t="s">
        <v>294</v>
      </c>
      <c r="AD3197" t="s">
        <v>295</v>
      </c>
      <c r="AE3197" t="s">
        <v>277</v>
      </c>
    </row>
    <row r="3198" spans="1:31" outlineLevel="1" x14ac:dyDescent="0.35">
      <c r="A3198" s="6" t="s">
        <v>398</v>
      </c>
      <c r="B3198" s="7" t="s">
        <v>4613</v>
      </c>
      <c r="C3198" s="7" t="s">
        <v>277</v>
      </c>
      <c r="D3198" s="7" t="s">
        <v>294</v>
      </c>
      <c r="E3198" s="7" t="s">
        <v>295</v>
      </c>
      <c r="F3198" s="7" t="s">
        <v>563</v>
      </c>
      <c r="G3198" s="8">
        <v>5301876</v>
      </c>
      <c r="H3198" s="16" t="s">
        <v>1978</v>
      </c>
      <c r="I3198" s="18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1081.616</v>
      </c>
      <c r="Q3198" s="19"/>
      <c r="R3198" s="19"/>
      <c r="S3198" s="19"/>
      <c r="T3198" s="19"/>
      <c r="U3198" s="25">
        <v>1081.616</v>
      </c>
      <c r="V3198" s="18">
        <v>135.202</v>
      </c>
      <c r="W3198" s="39">
        <v>6.4082641852510852E-5</v>
      </c>
      <c r="X3198" s="35">
        <v>159.19916878142453</v>
      </c>
      <c r="Y3198" s="35"/>
      <c r="Z3198" s="49">
        <v>0</v>
      </c>
      <c r="AC3198" t="s">
        <v>294</v>
      </c>
      <c r="AD3198" t="s">
        <v>295</v>
      </c>
      <c r="AE3198" t="s">
        <v>277</v>
      </c>
    </row>
    <row r="3199" spans="1:31" outlineLevel="1" x14ac:dyDescent="0.35">
      <c r="A3199" s="6" t="s">
        <v>398</v>
      </c>
      <c r="B3199" s="7" t="s">
        <v>562</v>
      </c>
      <c r="C3199" s="7" t="s">
        <v>277</v>
      </c>
      <c r="D3199" s="7" t="s">
        <v>294</v>
      </c>
      <c r="E3199" s="7" t="s">
        <v>295</v>
      </c>
      <c r="F3199" s="7" t="s">
        <v>563</v>
      </c>
      <c r="G3199" s="8">
        <v>5290217</v>
      </c>
      <c r="H3199" s="16" t="s">
        <v>1979</v>
      </c>
      <c r="I3199" s="18">
        <v>539.65499999999997</v>
      </c>
      <c r="J3199" s="19">
        <v>0</v>
      </c>
      <c r="K3199" s="19">
        <v>1163.29</v>
      </c>
      <c r="L3199" s="19">
        <v>0</v>
      </c>
      <c r="M3199" s="19">
        <v>1607.364</v>
      </c>
      <c r="N3199" s="19">
        <v>0</v>
      </c>
      <c r="O3199" s="19">
        <v>3348.2159999999999</v>
      </c>
      <c r="P3199" s="19">
        <v>1440.5039999999999</v>
      </c>
      <c r="Q3199" s="19"/>
      <c r="R3199" s="19"/>
      <c r="S3199" s="19"/>
      <c r="T3199" s="19"/>
      <c r="U3199" s="25">
        <v>8099.0289999999995</v>
      </c>
      <c r="V3199" s="18">
        <v>1012.3786249999999</v>
      </c>
      <c r="W3199" s="39">
        <v>4.7984420973811321E-4</v>
      </c>
      <c r="X3199" s="35">
        <v>1192.0669486552083</v>
      </c>
      <c r="Y3199" s="35"/>
      <c r="Z3199" s="49">
        <v>0</v>
      </c>
      <c r="AC3199" t="s">
        <v>294</v>
      </c>
      <c r="AD3199" t="s">
        <v>295</v>
      </c>
      <c r="AE3199" t="s">
        <v>277</v>
      </c>
    </row>
    <row r="3200" spans="1:31" outlineLevel="1" x14ac:dyDescent="0.35">
      <c r="A3200" s="6" t="s">
        <v>398</v>
      </c>
      <c r="B3200" s="7" t="s">
        <v>562</v>
      </c>
      <c r="C3200" s="7" t="s">
        <v>277</v>
      </c>
      <c r="D3200" s="7" t="s">
        <v>294</v>
      </c>
      <c r="E3200" s="7" t="s">
        <v>295</v>
      </c>
      <c r="F3200" s="7" t="s">
        <v>563</v>
      </c>
      <c r="G3200" s="8">
        <v>5334452</v>
      </c>
      <c r="H3200" s="16" t="s">
        <v>1980</v>
      </c>
      <c r="I3200" s="18">
        <v>0</v>
      </c>
      <c r="J3200" s="19">
        <v>0</v>
      </c>
      <c r="K3200" s="19">
        <v>850.875</v>
      </c>
      <c r="L3200" s="19">
        <v>0</v>
      </c>
      <c r="M3200" s="19">
        <v>0</v>
      </c>
      <c r="N3200" s="19">
        <v>0</v>
      </c>
      <c r="O3200" s="19">
        <v>0</v>
      </c>
      <c r="P3200" s="19">
        <v>662.55399999999997</v>
      </c>
      <c r="Q3200" s="19"/>
      <c r="R3200" s="19"/>
      <c r="S3200" s="19"/>
      <c r="T3200" s="19"/>
      <c r="U3200" s="25">
        <v>1513.4290000000001</v>
      </c>
      <c r="V3200" s="18">
        <v>189.17862500000001</v>
      </c>
      <c r="W3200" s="39">
        <v>8.9666322036844543E-5</v>
      </c>
      <c r="X3200" s="35">
        <v>222.75617114549206</v>
      </c>
      <c r="Y3200" s="35"/>
      <c r="Z3200" s="49">
        <v>0</v>
      </c>
      <c r="AC3200" t="s">
        <v>294</v>
      </c>
      <c r="AD3200" t="s">
        <v>295</v>
      </c>
      <c r="AE3200" t="s">
        <v>277</v>
      </c>
    </row>
    <row r="3201" spans="1:31" outlineLevel="1" x14ac:dyDescent="0.35">
      <c r="A3201" s="6" t="s">
        <v>398</v>
      </c>
      <c r="B3201" s="7" t="s">
        <v>562</v>
      </c>
      <c r="C3201" s="7" t="s">
        <v>277</v>
      </c>
      <c r="D3201" s="7" t="s">
        <v>294</v>
      </c>
      <c r="E3201" s="7" t="s">
        <v>295</v>
      </c>
      <c r="F3201" s="7" t="s">
        <v>563</v>
      </c>
      <c r="G3201" s="8">
        <v>5130337</v>
      </c>
      <c r="H3201" s="16" t="s">
        <v>1981</v>
      </c>
      <c r="I3201" s="18">
        <v>238.464</v>
      </c>
      <c r="J3201" s="19">
        <v>238.464</v>
      </c>
      <c r="K3201" s="19">
        <v>0</v>
      </c>
      <c r="L3201" s="19">
        <v>482.34500000000003</v>
      </c>
      <c r="M3201" s="19">
        <v>0</v>
      </c>
      <c r="N3201" s="19">
        <v>0</v>
      </c>
      <c r="O3201" s="19">
        <v>0</v>
      </c>
      <c r="P3201" s="19">
        <v>1385.1130000000001</v>
      </c>
      <c r="Q3201" s="19"/>
      <c r="R3201" s="19"/>
      <c r="S3201" s="19"/>
      <c r="T3201" s="19"/>
      <c r="U3201" s="25">
        <v>2344.386</v>
      </c>
      <c r="V3201" s="18">
        <v>293.04825</v>
      </c>
      <c r="W3201" s="39">
        <v>1.3889813797321831E-4</v>
      </c>
      <c r="X3201" s="35">
        <v>345.06174326453078</v>
      </c>
      <c r="Y3201" s="35"/>
      <c r="Z3201" s="49">
        <v>0</v>
      </c>
      <c r="AC3201" t="s">
        <v>294</v>
      </c>
      <c r="AD3201" t="s">
        <v>295</v>
      </c>
      <c r="AE3201" t="s">
        <v>277</v>
      </c>
    </row>
    <row r="3202" spans="1:31" outlineLevel="1" x14ac:dyDescent="0.35">
      <c r="A3202" s="6" t="s">
        <v>398</v>
      </c>
      <c r="B3202" s="7" t="s">
        <v>562</v>
      </c>
      <c r="C3202" s="7" t="s">
        <v>277</v>
      </c>
      <c r="D3202" s="7" t="s">
        <v>294</v>
      </c>
      <c r="E3202" s="7" t="s">
        <v>295</v>
      </c>
      <c r="F3202" s="7" t="s">
        <v>563</v>
      </c>
      <c r="G3202" s="8">
        <v>5292101</v>
      </c>
      <c r="H3202" s="16" t="s">
        <v>1982</v>
      </c>
      <c r="I3202" s="18">
        <v>1079.309</v>
      </c>
      <c r="J3202" s="19">
        <v>476.928</v>
      </c>
      <c r="K3202" s="19">
        <v>924.82600000000002</v>
      </c>
      <c r="L3202" s="19">
        <v>0</v>
      </c>
      <c r="M3202" s="19">
        <v>361.19499999999999</v>
      </c>
      <c r="N3202" s="19">
        <v>0</v>
      </c>
      <c r="O3202" s="19">
        <v>1558.375</v>
      </c>
      <c r="P3202" s="19">
        <v>657.52599999999995</v>
      </c>
      <c r="Q3202" s="19"/>
      <c r="R3202" s="19"/>
      <c r="S3202" s="19"/>
      <c r="T3202" s="19"/>
      <c r="U3202" s="25">
        <v>5058.1589999999997</v>
      </c>
      <c r="V3202" s="18">
        <v>632.26987499999996</v>
      </c>
      <c r="W3202" s="39">
        <v>2.9968139490360205E-4</v>
      </c>
      <c r="X3202" s="35">
        <v>744.49223048131819</v>
      </c>
      <c r="Y3202" s="35"/>
      <c r="Z3202" s="49">
        <v>0</v>
      </c>
      <c r="AC3202" t="s">
        <v>294</v>
      </c>
      <c r="AD3202" t="s">
        <v>295</v>
      </c>
      <c r="AE3202" t="s">
        <v>277</v>
      </c>
    </row>
    <row r="3203" spans="1:31" outlineLevel="1" x14ac:dyDescent="0.35">
      <c r="A3203" s="6" t="s">
        <v>398</v>
      </c>
      <c r="B3203" s="7" t="s">
        <v>4613</v>
      </c>
      <c r="C3203" s="7" t="s">
        <v>277</v>
      </c>
      <c r="D3203" s="7" t="s">
        <v>294</v>
      </c>
      <c r="E3203" s="7" t="s">
        <v>295</v>
      </c>
      <c r="F3203" s="7" t="s">
        <v>563</v>
      </c>
      <c r="G3203" s="8">
        <v>5302000</v>
      </c>
      <c r="H3203" s="16" t="s">
        <v>1983</v>
      </c>
      <c r="I3203" s="18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1681.2750000000001</v>
      </c>
      <c r="Q3203" s="19"/>
      <c r="R3203" s="19"/>
      <c r="S3203" s="19"/>
      <c r="T3203" s="19"/>
      <c r="U3203" s="25">
        <v>1681.2750000000001</v>
      </c>
      <c r="V3203" s="18">
        <v>210.15937500000001</v>
      </c>
      <c r="W3203" s="39">
        <v>9.9610715522496142E-5</v>
      </c>
      <c r="X3203" s="35">
        <v>247.46082019218423</v>
      </c>
      <c r="Y3203" s="35"/>
      <c r="Z3203" s="49">
        <v>0</v>
      </c>
      <c r="AC3203" t="s">
        <v>294</v>
      </c>
      <c r="AD3203" t="s">
        <v>295</v>
      </c>
      <c r="AE3203" t="s">
        <v>277</v>
      </c>
    </row>
    <row r="3204" spans="1:31" outlineLevel="1" x14ac:dyDescent="0.35">
      <c r="A3204" s="6" t="s">
        <v>398</v>
      </c>
      <c r="B3204" s="7" t="s">
        <v>562</v>
      </c>
      <c r="C3204" s="7" t="s">
        <v>277</v>
      </c>
      <c r="D3204" s="7" t="s">
        <v>294</v>
      </c>
      <c r="E3204" s="7" t="s">
        <v>295</v>
      </c>
      <c r="F3204" s="7" t="s">
        <v>563</v>
      </c>
      <c r="G3204" s="8">
        <v>5274437</v>
      </c>
      <c r="H3204" s="16" t="s">
        <v>1984</v>
      </c>
      <c r="I3204" s="18">
        <v>0</v>
      </c>
      <c r="J3204" s="19">
        <v>0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238.464</v>
      </c>
      <c r="Q3204" s="19"/>
      <c r="R3204" s="19"/>
      <c r="S3204" s="19"/>
      <c r="T3204" s="19"/>
      <c r="U3204" s="25">
        <v>238.464</v>
      </c>
      <c r="V3204" s="18">
        <v>29.808</v>
      </c>
      <c r="W3204" s="39">
        <v>1.4128307187317076E-5</v>
      </c>
      <c r="X3204" s="35">
        <v>35.098658474258528</v>
      </c>
      <c r="Y3204" s="35"/>
      <c r="Z3204" s="49">
        <v>0</v>
      </c>
      <c r="AC3204" t="s">
        <v>294</v>
      </c>
      <c r="AD3204" t="s">
        <v>295</v>
      </c>
      <c r="AE3204" t="s">
        <v>277</v>
      </c>
    </row>
    <row r="3205" spans="1:31" outlineLevel="1" x14ac:dyDescent="0.35">
      <c r="A3205" s="6" t="s">
        <v>398</v>
      </c>
      <c r="B3205" s="7" t="s">
        <v>562</v>
      </c>
      <c r="C3205" s="7" t="s">
        <v>277</v>
      </c>
      <c r="D3205" s="7" t="s">
        <v>294</v>
      </c>
      <c r="E3205" s="7" t="s">
        <v>295</v>
      </c>
      <c r="F3205" s="7" t="s">
        <v>563</v>
      </c>
      <c r="G3205" s="8">
        <v>5125764</v>
      </c>
      <c r="H3205" s="16" t="s">
        <v>1985</v>
      </c>
      <c r="I3205" s="18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597.52099999999996</v>
      </c>
      <c r="Q3205" s="19"/>
      <c r="R3205" s="19"/>
      <c r="S3205" s="19"/>
      <c r="T3205" s="19"/>
      <c r="U3205" s="25">
        <v>597.52099999999996</v>
      </c>
      <c r="V3205" s="18">
        <v>74.690124999999995</v>
      </c>
      <c r="W3205" s="39">
        <v>3.5401403309819876E-5</v>
      </c>
      <c r="X3205" s="35">
        <v>87.946966880524656</v>
      </c>
      <c r="Y3205" s="35"/>
      <c r="Z3205" s="49">
        <v>0</v>
      </c>
      <c r="AC3205" t="s">
        <v>294</v>
      </c>
      <c r="AD3205" t="s">
        <v>295</v>
      </c>
      <c r="AE3205" t="s">
        <v>277</v>
      </c>
    </row>
    <row r="3206" spans="1:31" outlineLevel="1" x14ac:dyDescent="0.35">
      <c r="A3206" s="6" t="s">
        <v>398</v>
      </c>
      <c r="B3206" s="7" t="s">
        <v>4613</v>
      </c>
      <c r="C3206" s="7" t="s">
        <v>277</v>
      </c>
      <c r="D3206" s="7" t="s">
        <v>294</v>
      </c>
      <c r="E3206" s="7" t="s">
        <v>295</v>
      </c>
      <c r="F3206" s="7" t="s">
        <v>563</v>
      </c>
      <c r="G3206" s="8">
        <v>5302093</v>
      </c>
      <c r="H3206" s="16" t="s">
        <v>1986</v>
      </c>
      <c r="I3206" s="18">
        <v>0</v>
      </c>
      <c r="J3206" s="19">
        <v>0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1558.375</v>
      </c>
      <c r="Q3206" s="19"/>
      <c r="R3206" s="19"/>
      <c r="S3206" s="19"/>
      <c r="T3206" s="19"/>
      <c r="U3206" s="25">
        <v>1558.375</v>
      </c>
      <c r="V3206" s="18">
        <v>194.796875</v>
      </c>
      <c r="W3206" s="39">
        <v>9.232924346247337E-5</v>
      </c>
      <c r="X3206" s="35">
        <v>229.37161122778551</v>
      </c>
      <c r="Y3206" s="35"/>
      <c r="Z3206" s="49">
        <v>0</v>
      </c>
      <c r="AC3206" t="s">
        <v>294</v>
      </c>
      <c r="AD3206" t="s">
        <v>295</v>
      </c>
      <c r="AE3206" t="s">
        <v>277</v>
      </c>
    </row>
    <row r="3207" spans="1:31" outlineLevel="1" x14ac:dyDescent="0.35">
      <c r="A3207" s="6" t="s">
        <v>398</v>
      </c>
      <c r="B3207" s="7" t="s">
        <v>4613</v>
      </c>
      <c r="C3207" s="7" t="s">
        <v>277</v>
      </c>
      <c r="D3207" s="7" t="s">
        <v>294</v>
      </c>
      <c r="E3207" s="7" t="s">
        <v>295</v>
      </c>
      <c r="F3207" s="7" t="s">
        <v>563</v>
      </c>
      <c r="G3207" s="8">
        <v>5302024</v>
      </c>
      <c r="H3207" s="16" t="s">
        <v>1987</v>
      </c>
      <c r="I3207" s="18">
        <v>0</v>
      </c>
      <c r="J3207" s="19">
        <v>0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19">
        <v>835.98500000000001</v>
      </c>
      <c r="Q3207" s="19"/>
      <c r="R3207" s="19"/>
      <c r="S3207" s="19"/>
      <c r="T3207" s="19"/>
      <c r="U3207" s="25">
        <v>835.98500000000001</v>
      </c>
      <c r="V3207" s="18">
        <v>104.498125</v>
      </c>
      <c r="W3207" s="39">
        <v>4.9529710497136954E-5</v>
      </c>
      <c r="X3207" s="35">
        <v>123.0456253547832</v>
      </c>
      <c r="Y3207" s="35"/>
      <c r="Z3207" s="49">
        <v>0</v>
      </c>
      <c r="AC3207" t="s">
        <v>294</v>
      </c>
      <c r="AD3207" t="s">
        <v>295</v>
      </c>
      <c r="AE3207" t="s">
        <v>277</v>
      </c>
    </row>
    <row r="3208" spans="1:31" outlineLevel="1" x14ac:dyDescent="0.35">
      <c r="A3208" s="6" t="s">
        <v>398</v>
      </c>
      <c r="B3208" s="7" t="s">
        <v>562</v>
      </c>
      <c r="C3208" s="7" t="s">
        <v>277</v>
      </c>
      <c r="D3208" s="7" t="s">
        <v>294</v>
      </c>
      <c r="E3208" s="7" t="s">
        <v>295</v>
      </c>
      <c r="F3208" s="7" t="s">
        <v>563</v>
      </c>
      <c r="G3208" s="8">
        <v>5274406</v>
      </c>
      <c r="H3208" s="16" t="s">
        <v>1988</v>
      </c>
      <c r="I3208" s="18">
        <v>0</v>
      </c>
      <c r="J3208" s="19">
        <v>0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19">
        <v>238.464</v>
      </c>
      <c r="Q3208" s="19"/>
      <c r="R3208" s="19"/>
      <c r="S3208" s="19"/>
      <c r="T3208" s="19"/>
      <c r="U3208" s="25">
        <v>238.464</v>
      </c>
      <c r="V3208" s="18">
        <v>29.808</v>
      </c>
      <c r="W3208" s="39">
        <v>1.4128307187317076E-5</v>
      </c>
      <c r="X3208" s="35">
        <v>35.098658474258528</v>
      </c>
      <c r="Y3208" s="35"/>
      <c r="Z3208" s="49">
        <v>0</v>
      </c>
      <c r="AC3208" t="s">
        <v>294</v>
      </c>
      <c r="AD3208" t="s">
        <v>295</v>
      </c>
      <c r="AE3208" t="s">
        <v>277</v>
      </c>
    </row>
    <row r="3209" spans="1:31" outlineLevel="1" x14ac:dyDescent="0.35">
      <c r="A3209" s="6" t="s">
        <v>398</v>
      </c>
      <c r="B3209" s="7" t="s">
        <v>562</v>
      </c>
      <c r="C3209" s="7" t="s">
        <v>277</v>
      </c>
      <c r="D3209" s="7" t="s">
        <v>294</v>
      </c>
      <c r="E3209" s="7" t="s">
        <v>295</v>
      </c>
      <c r="F3209" s="7" t="s">
        <v>563</v>
      </c>
      <c r="G3209" s="8">
        <v>5279643</v>
      </c>
      <c r="H3209" s="16" t="s">
        <v>1990</v>
      </c>
      <c r="I3209" s="18">
        <v>0</v>
      </c>
      <c r="J3209" s="19">
        <v>0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419.06200000000001</v>
      </c>
      <c r="Q3209" s="19"/>
      <c r="R3209" s="19"/>
      <c r="S3209" s="19"/>
      <c r="T3209" s="19"/>
      <c r="U3209" s="25">
        <v>419.06200000000001</v>
      </c>
      <c r="V3209" s="18">
        <v>52.382750000000001</v>
      </c>
      <c r="W3209" s="39">
        <v>2.4828220052215301E-5</v>
      </c>
      <c r="X3209" s="35">
        <v>61.680228535710761</v>
      </c>
      <c r="Y3209" s="35"/>
      <c r="Z3209" s="49">
        <v>0</v>
      </c>
      <c r="AC3209" t="s">
        <v>294</v>
      </c>
      <c r="AD3209" t="s">
        <v>295</v>
      </c>
      <c r="AE3209" t="s">
        <v>277</v>
      </c>
    </row>
    <row r="3210" spans="1:31" outlineLevel="1" x14ac:dyDescent="0.35">
      <c r="A3210" s="6" t="s">
        <v>398</v>
      </c>
      <c r="B3210" s="7" t="s">
        <v>562</v>
      </c>
      <c r="C3210" s="7" t="s">
        <v>277</v>
      </c>
      <c r="D3210" s="7" t="s">
        <v>294</v>
      </c>
      <c r="E3210" s="7" t="s">
        <v>295</v>
      </c>
      <c r="F3210" s="7" t="s">
        <v>563</v>
      </c>
      <c r="G3210" s="8">
        <v>5290352</v>
      </c>
      <c r="H3210" s="16" t="s">
        <v>1991</v>
      </c>
      <c r="I3210" s="18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238.464</v>
      </c>
      <c r="Q3210" s="19"/>
      <c r="R3210" s="19"/>
      <c r="S3210" s="19"/>
      <c r="T3210" s="19"/>
      <c r="U3210" s="25">
        <v>238.464</v>
      </c>
      <c r="V3210" s="18">
        <v>29.808</v>
      </c>
      <c r="W3210" s="39">
        <v>1.4128307187317076E-5</v>
      </c>
      <c r="X3210" s="35">
        <v>35.098658474258528</v>
      </c>
      <c r="Y3210" s="35"/>
      <c r="Z3210" s="49">
        <v>0</v>
      </c>
      <c r="AC3210" t="s">
        <v>294</v>
      </c>
      <c r="AD3210" t="s">
        <v>295</v>
      </c>
      <c r="AE3210" t="s">
        <v>277</v>
      </c>
    </row>
    <row r="3211" spans="1:31" outlineLevel="1" x14ac:dyDescent="0.35">
      <c r="A3211" s="6" t="s">
        <v>398</v>
      </c>
      <c r="B3211" s="7" t="s">
        <v>562</v>
      </c>
      <c r="C3211" s="7" t="s">
        <v>277</v>
      </c>
      <c r="D3211" s="7" t="s">
        <v>294</v>
      </c>
      <c r="E3211" s="7" t="s">
        <v>295</v>
      </c>
      <c r="F3211" s="7" t="s">
        <v>563</v>
      </c>
      <c r="G3211" s="8">
        <v>5301388</v>
      </c>
      <c r="H3211" s="16" t="s">
        <v>1992</v>
      </c>
      <c r="I3211" s="18">
        <v>0</v>
      </c>
      <c r="J3211" s="19">
        <v>0</v>
      </c>
      <c r="K3211" s="19">
        <v>0</v>
      </c>
      <c r="L3211" s="19">
        <v>0</v>
      </c>
      <c r="M3211" s="19">
        <v>843.15200000000004</v>
      </c>
      <c r="N3211" s="19">
        <v>541.96100000000001</v>
      </c>
      <c r="O3211" s="19">
        <v>0</v>
      </c>
      <c r="P3211" s="19">
        <v>898.71199999999999</v>
      </c>
      <c r="Q3211" s="19"/>
      <c r="R3211" s="19"/>
      <c r="S3211" s="19"/>
      <c r="T3211" s="19"/>
      <c r="U3211" s="25">
        <v>2283.8249999999998</v>
      </c>
      <c r="V3211" s="18">
        <v>285.47812499999998</v>
      </c>
      <c r="W3211" s="39">
        <v>1.3531007264020741E-4</v>
      </c>
      <c r="X3211" s="35">
        <v>336.14798749485658</v>
      </c>
      <c r="Y3211" s="35"/>
      <c r="Z3211" s="49">
        <v>0</v>
      </c>
      <c r="AC3211" t="s">
        <v>294</v>
      </c>
      <c r="AD3211" t="s">
        <v>295</v>
      </c>
      <c r="AE3211" t="s">
        <v>277</v>
      </c>
    </row>
    <row r="3212" spans="1:31" outlineLevel="1" x14ac:dyDescent="0.35">
      <c r="A3212" s="6" t="s">
        <v>398</v>
      </c>
      <c r="B3212" s="7" t="s">
        <v>562</v>
      </c>
      <c r="C3212" s="7" t="s">
        <v>277</v>
      </c>
      <c r="D3212" s="7" t="s">
        <v>294</v>
      </c>
      <c r="E3212" s="7" t="s">
        <v>295</v>
      </c>
      <c r="F3212" s="7" t="s">
        <v>563</v>
      </c>
      <c r="G3212" s="8">
        <v>5277230</v>
      </c>
      <c r="H3212" s="16" t="s">
        <v>1993</v>
      </c>
      <c r="I3212" s="18">
        <v>0</v>
      </c>
      <c r="J3212" s="19">
        <v>0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238.464</v>
      </c>
      <c r="Q3212" s="19"/>
      <c r="R3212" s="19"/>
      <c r="S3212" s="19"/>
      <c r="T3212" s="19"/>
      <c r="U3212" s="25">
        <v>238.464</v>
      </c>
      <c r="V3212" s="18">
        <v>29.808</v>
      </c>
      <c r="W3212" s="39">
        <v>1.4128307187317076E-5</v>
      </c>
      <c r="X3212" s="35">
        <v>35.098658474258528</v>
      </c>
      <c r="Y3212" s="35"/>
      <c r="Z3212" s="49">
        <v>0</v>
      </c>
      <c r="AC3212" t="s">
        <v>294</v>
      </c>
      <c r="AD3212" t="s">
        <v>295</v>
      </c>
      <c r="AE3212" t="s">
        <v>277</v>
      </c>
    </row>
    <row r="3213" spans="1:31" outlineLevel="1" x14ac:dyDescent="0.35">
      <c r="A3213" s="6" t="s">
        <v>398</v>
      </c>
      <c r="B3213" s="7" t="s">
        <v>562</v>
      </c>
      <c r="C3213" s="7" t="s">
        <v>277</v>
      </c>
      <c r="D3213" s="7" t="s">
        <v>294</v>
      </c>
      <c r="E3213" s="7" t="s">
        <v>295</v>
      </c>
      <c r="F3213" s="7" t="s">
        <v>563</v>
      </c>
      <c r="G3213" s="8">
        <v>5301478</v>
      </c>
      <c r="H3213" s="16" t="s">
        <v>1994</v>
      </c>
      <c r="I3213" s="18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1083.922</v>
      </c>
      <c r="O3213" s="19">
        <v>0</v>
      </c>
      <c r="P3213" s="19">
        <v>722.55899999999997</v>
      </c>
      <c r="Q3213" s="19"/>
      <c r="R3213" s="19"/>
      <c r="S3213" s="19"/>
      <c r="T3213" s="19"/>
      <c r="U3213" s="25">
        <v>1806.481</v>
      </c>
      <c r="V3213" s="18">
        <v>225.810125</v>
      </c>
      <c r="W3213" s="39">
        <v>1.0702881146022771E-4</v>
      </c>
      <c r="X3213" s="35">
        <v>265.88944100257072</v>
      </c>
      <c r="Y3213" s="35"/>
      <c r="Z3213" s="49">
        <v>0</v>
      </c>
      <c r="AC3213" t="s">
        <v>294</v>
      </c>
      <c r="AD3213" t="s">
        <v>295</v>
      </c>
      <c r="AE3213" t="s">
        <v>277</v>
      </c>
    </row>
    <row r="3214" spans="1:31" outlineLevel="1" x14ac:dyDescent="0.35">
      <c r="A3214" s="6" t="s">
        <v>398</v>
      </c>
      <c r="B3214" s="7" t="s">
        <v>562</v>
      </c>
      <c r="C3214" s="7" t="s">
        <v>277</v>
      </c>
      <c r="D3214" s="7" t="s">
        <v>294</v>
      </c>
      <c r="E3214" s="7" t="s">
        <v>295</v>
      </c>
      <c r="F3214" s="7" t="s">
        <v>563</v>
      </c>
      <c r="G3214" s="8">
        <v>5292471</v>
      </c>
      <c r="H3214" s="16" t="s">
        <v>1995</v>
      </c>
      <c r="I3214" s="18">
        <v>0</v>
      </c>
      <c r="J3214" s="19">
        <v>0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19">
        <v>238.464</v>
      </c>
      <c r="Q3214" s="19"/>
      <c r="R3214" s="19"/>
      <c r="S3214" s="19"/>
      <c r="T3214" s="19"/>
      <c r="U3214" s="25">
        <v>238.464</v>
      </c>
      <c r="V3214" s="18">
        <v>29.808</v>
      </c>
      <c r="W3214" s="39">
        <v>1.4128307187317076E-5</v>
      </c>
      <c r="X3214" s="35">
        <v>35.098658474258528</v>
      </c>
      <c r="Y3214" s="35"/>
      <c r="Z3214" s="49">
        <v>0</v>
      </c>
      <c r="AC3214" t="s">
        <v>294</v>
      </c>
      <c r="AD3214" t="s">
        <v>295</v>
      </c>
      <c r="AE3214" t="s">
        <v>277</v>
      </c>
    </row>
    <row r="3215" spans="1:31" outlineLevel="1" x14ac:dyDescent="0.35">
      <c r="A3215" s="6" t="s">
        <v>398</v>
      </c>
      <c r="B3215" s="7" t="s">
        <v>562</v>
      </c>
      <c r="C3215" s="7" t="s">
        <v>277</v>
      </c>
      <c r="D3215" s="7" t="s">
        <v>294</v>
      </c>
      <c r="E3215" s="7" t="s">
        <v>295</v>
      </c>
      <c r="F3215" s="7" t="s">
        <v>563</v>
      </c>
      <c r="G3215" s="8">
        <v>5293221</v>
      </c>
      <c r="H3215" s="16" t="s">
        <v>1996</v>
      </c>
      <c r="I3215" s="18">
        <v>0</v>
      </c>
      <c r="J3215" s="19">
        <v>0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419.06200000000001</v>
      </c>
      <c r="Q3215" s="19"/>
      <c r="R3215" s="19"/>
      <c r="S3215" s="19"/>
      <c r="T3215" s="19"/>
      <c r="U3215" s="25">
        <v>419.06200000000001</v>
      </c>
      <c r="V3215" s="18">
        <v>52.382750000000001</v>
      </c>
      <c r="W3215" s="39">
        <v>2.4828220052215301E-5</v>
      </c>
      <c r="X3215" s="35">
        <v>61.680228535710761</v>
      </c>
      <c r="Y3215" s="35"/>
      <c r="Z3215" s="49">
        <v>0</v>
      </c>
      <c r="AC3215" t="s">
        <v>294</v>
      </c>
      <c r="AD3215" t="s">
        <v>295</v>
      </c>
      <c r="AE3215" t="s">
        <v>277</v>
      </c>
    </row>
    <row r="3216" spans="1:31" outlineLevel="1" x14ac:dyDescent="0.35">
      <c r="A3216" s="6" t="s">
        <v>398</v>
      </c>
      <c r="B3216" s="7" t="s">
        <v>562</v>
      </c>
      <c r="C3216" s="7" t="s">
        <v>277</v>
      </c>
      <c r="D3216" s="7" t="s">
        <v>294</v>
      </c>
      <c r="E3216" s="7" t="s">
        <v>295</v>
      </c>
      <c r="F3216" s="7" t="s">
        <v>563</v>
      </c>
      <c r="G3216" s="8">
        <v>5298721</v>
      </c>
      <c r="H3216" s="16" t="s">
        <v>1997</v>
      </c>
      <c r="I3216" s="18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361.19600000000003</v>
      </c>
      <c r="Q3216" s="19"/>
      <c r="R3216" s="19"/>
      <c r="S3216" s="19"/>
      <c r="T3216" s="19"/>
      <c r="U3216" s="25">
        <v>361.19600000000003</v>
      </c>
      <c r="V3216" s="18">
        <v>45.149500000000003</v>
      </c>
      <c r="W3216" s="39">
        <v>2.1399825729796445E-5</v>
      </c>
      <c r="X3216" s="35">
        <v>53.163140122904444</v>
      </c>
      <c r="Y3216" s="35"/>
      <c r="Z3216" s="49">
        <v>0</v>
      </c>
      <c r="AC3216" t="s">
        <v>294</v>
      </c>
      <c r="AD3216" t="s">
        <v>295</v>
      </c>
      <c r="AE3216" t="s">
        <v>277</v>
      </c>
    </row>
    <row r="3217" spans="1:31" outlineLevel="1" x14ac:dyDescent="0.35">
      <c r="A3217" s="6" t="s">
        <v>398</v>
      </c>
      <c r="B3217" s="7" t="s">
        <v>562</v>
      </c>
      <c r="C3217" s="7" t="s">
        <v>277</v>
      </c>
      <c r="D3217" s="7" t="s">
        <v>294</v>
      </c>
      <c r="E3217" s="7" t="s">
        <v>295</v>
      </c>
      <c r="F3217" s="7" t="s">
        <v>563</v>
      </c>
      <c r="G3217" s="8">
        <v>5294448</v>
      </c>
      <c r="H3217" s="16" t="s">
        <v>1998</v>
      </c>
      <c r="I3217" s="18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3.9999999999417921E-4</v>
      </c>
      <c r="Q3217" s="19"/>
      <c r="R3217" s="19"/>
      <c r="S3217" s="19"/>
      <c r="T3217" s="19"/>
      <c r="U3217" s="25">
        <v>3.9999999999417921E-4</v>
      </c>
      <c r="V3217" s="18">
        <v>4.9999999999272401E-5</v>
      </c>
      <c r="W3217" s="39">
        <v>2.3698851293463973E-11</v>
      </c>
      <c r="X3217" s="35">
        <v>5.8874561315331081E-5</v>
      </c>
      <c r="Y3217" s="35"/>
      <c r="Z3217" s="49">
        <v>0</v>
      </c>
      <c r="AC3217" t="s">
        <v>294</v>
      </c>
      <c r="AD3217" t="s">
        <v>295</v>
      </c>
      <c r="AE3217" t="s">
        <v>277</v>
      </c>
    </row>
    <row r="3218" spans="1:31" outlineLevel="1" x14ac:dyDescent="0.35">
      <c r="A3218" s="6" t="s">
        <v>398</v>
      </c>
      <c r="B3218" s="7" t="s">
        <v>562</v>
      </c>
      <c r="C3218" s="7" t="s">
        <v>277</v>
      </c>
      <c r="D3218" s="7" t="s">
        <v>294</v>
      </c>
      <c r="E3218" s="7" t="s">
        <v>295</v>
      </c>
      <c r="F3218" s="7" t="s">
        <v>563</v>
      </c>
      <c r="G3218" s="8">
        <v>5297926</v>
      </c>
      <c r="H3218" s="16" t="s">
        <v>1999</v>
      </c>
      <c r="I3218" s="18">
        <v>0</v>
      </c>
      <c r="J3218" s="19">
        <v>0</v>
      </c>
      <c r="K3218" s="19">
        <v>0</v>
      </c>
      <c r="L3218" s="19">
        <v>0</v>
      </c>
      <c r="M3218" s="19">
        <v>0</v>
      </c>
      <c r="N3218" s="19">
        <v>0</v>
      </c>
      <c r="O3218" s="19">
        <v>0</v>
      </c>
      <c r="P3218" s="19">
        <v>180.59800000000001</v>
      </c>
      <c r="Q3218" s="19"/>
      <c r="R3218" s="19"/>
      <c r="S3218" s="19"/>
      <c r="T3218" s="19"/>
      <c r="U3218" s="25">
        <v>180.59800000000001</v>
      </c>
      <c r="V3218" s="18">
        <v>22.574750000000002</v>
      </c>
      <c r="W3218" s="39">
        <v>1.0699912864898222E-5</v>
      </c>
      <c r="X3218" s="35">
        <v>26.581570061452222</v>
      </c>
      <c r="Y3218" s="35"/>
      <c r="Z3218" s="49">
        <v>0</v>
      </c>
      <c r="AC3218" t="s">
        <v>294</v>
      </c>
      <c r="AD3218" t="s">
        <v>295</v>
      </c>
      <c r="AE3218" t="s">
        <v>277</v>
      </c>
    </row>
    <row r="3219" spans="1:31" outlineLevel="1" x14ac:dyDescent="0.35">
      <c r="A3219" s="6" t="s">
        <v>398</v>
      </c>
      <c r="B3219" s="7" t="s">
        <v>562</v>
      </c>
      <c r="C3219" s="7" t="s">
        <v>277</v>
      </c>
      <c r="D3219" s="7" t="s">
        <v>294</v>
      </c>
      <c r="E3219" s="7" t="s">
        <v>295</v>
      </c>
      <c r="F3219" s="7"/>
      <c r="G3219" s="8">
        <v>5299142</v>
      </c>
      <c r="H3219" s="16" t="s">
        <v>4590</v>
      </c>
      <c r="I3219" s="18">
        <v>0</v>
      </c>
      <c r="J3219" s="19">
        <v>0</v>
      </c>
      <c r="K3219" s="19">
        <v>0</v>
      </c>
      <c r="L3219" s="19">
        <v>0</v>
      </c>
      <c r="M3219" s="19">
        <v>343.18099999999998</v>
      </c>
      <c r="N3219" s="19">
        <v>0</v>
      </c>
      <c r="O3219" s="19">
        <v>0</v>
      </c>
      <c r="P3219" s="19">
        <v>0</v>
      </c>
      <c r="Q3219" s="19"/>
      <c r="R3219" s="19"/>
      <c r="S3219" s="19"/>
      <c r="T3219" s="19"/>
      <c r="U3219" s="25">
        <v>343.18099999999998</v>
      </c>
      <c r="V3219" s="18">
        <v>42.897624999999998</v>
      </c>
      <c r="W3219" s="39">
        <v>2.0332488714651526E-5</v>
      </c>
      <c r="X3219" s="35">
        <v>50.511577067626632</v>
      </c>
      <c r="Y3219" s="35"/>
      <c r="Z3219" s="49">
        <v>0</v>
      </c>
      <c r="AC3219" t="s">
        <v>294</v>
      </c>
      <c r="AD3219" t="s">
        <v>295</v>
      </c>
      <c r="AE3219" t="s">
        <v>277</v>
      </c>
    </row>
    <row r="3220" spans="1:31" outlineLevel="1" x14ac:dyDescent="0.35">
      <c r="A3220" s="6" t="s">
        <v>398</v>
      </c>
      <c r="B3220" s="7" t="s">
        <v>562</v>
      </c>
      <c r="C3220" s="7" t="s">
        <v>277</v>
      </c>
      <c r="D3220" s="7" t="s">
        <v>294</v>
      </c>
      <c r="E3220" s="7" t="s">
        <v>295</v>
      </c>
      <c r="F3220" s="7"/>
      <c r="G3220" s="8">
        <v>5136203</v>
      </c>
      <c r="H3220" s="16" t="s">
        <v>4592</v>
      </c>
      <c r="I3220" s="18">
        <v>0</v>
      </c>
      <c r="J3220" s="19">
        <v>0</v>
      </c>
      <c r="K3220" s="19">
        <v>0</v>
      </c>
      <c r="L3220" s="19">
        <v>0</v>
      </c>
      <c r="M3220" s="19">
        <v>180.59800000000001</v>
      </c>
      <c r="N3220" s="19">
        <v>0</v>
      </c>
      <c r="O3220" s="19">
        <v>0</v>
      </c>
      <c r="P3220" s="19">
        <v>0</v>
      </c>
      <c r="Q3220" s="19"/>
      <c r="R3220" s="19"/>
      <c r="S3220" s="19"/>
      <c r="T3220" s="19"/>
      <c r="U3220" s="25">
        <v>180.59800000000001</v>
      </c>
      <c r="V3220" s="18">
        <v>22.574750000000002</v>
      </c>
      <c r="W3220" s="39">
        <v>1.0699912864898222E-5</v>
      </c>
      <c r="X3220" s="35">
        <v>26.581570061452222</v>
      </c>
      <c r="Y3220" s="35"/>
      <c r="Z3220" s="49">
        <v>0</v>
      </c>
      <c r="AC3220" t="s">
        <v>294</v>
      </c>
      <c r="AD3220" t="s">
        <v>295</v>
      </c>
      <c r="AE3220" t="s">
        <v>277</v>
      </c>
    </row>
    <row r="3221" spans="1:31" outlineLevel="1" x14ac:dyDescent="0.35">
      <c r="A3221" s="6" t="s">
        <v>398</v>
      </c>
      <c r="B3221" s="7" t="s">
        <v>416</v>
      </c>
      <c r="C3221" s="7" t="s">
        <v>277</v>
      </c>
      <c r="D3221" s="7" t="s">
        <v>294</v>
      </c>
      <c r="E3221" s="7" t="s">
        <v>295</v>
      </c>
      <c r="F3221" s="7"/>
      <c r="G3221" s="8">
        <v>5050235</v>
      </c>
      <c r="H3221" s="16" t="s">
        <v>508</v>
      </c>
      <c r="I3221" s="18">
        <v>4613.8779999999997</v>
      </c>
      <c r="J3221" s="19">
        <v>6979.57</v>
      </c>
      <c r="K3221" s="19">
        <v>4322.143</v>
      </c>
      <c r="L3221" s="19">
        <v>3482.3389999999999</v>
      </c>
      <c r="M3221" s="19">
        <v>1150.316</v>
      </c>
      <c r="N3221" s="19">
        <v>2747.74</v>
      </c>
      <c r="O3221" s="19">
        <v>3587.7939999999999</v>
      </c>
      <c r="P3221" s="19">
        <v>4350.6080000000002</v>
      </c>
      <c r="Q3221" s="19"/>
      <c r="R3221" s="19"/>
      <c r="S3221" s="19"/>
      <c r="T3221" s="19"/>
      <c r="U3221" s="25">
        <v>31234.387999999999</v>
      </c>
      <c r="V3221" s="18">
        <v>3904.2984999999999</v>
      </c>
      <c r="W3221" s="39">
        <v>1.8505477911628181E-3</v>
      </c>
      <c r="X3221" s="35">
        <v>4597.277228699003</v>
      </c>
      <c r="Y3221" s="35"/>
      <c r="Z3221" s="49">
        <v>0</v>
      </c>
      <c r="AC3221" t="s">
        <v>294</v>
      </c>
      <c r="AD3221" t="s">
        <v>295</v>
      </c>
      <c r="AE3221" t="s">
        <v>277</v>
      </c>
    </row>
    <row r="3222" spans="1:31" outlineLevel="1" x14ac:dyDescent="0.35">
      <c r="A3222" s="6" t="s">
        <v>398</v>
      </c>
      <c r="B3222" s="7" t="s">
        <v>416</v>
      </c>
      <c r="C3222" s="7" t="s">
        <v>277</v>
      </c>
      <c r="D3222" s="7" t="s">
        <v>294</v>
      </c>
      <c r="E3222" s="7" t="s">
        <v>295</v>
      </c>
      <c r="F3222" s="7"/>
      <c r="G3222" s="8">
        <v>5129746</v>
      </c>
      <c r="H3222" s="16" t="s">
        <v>530</v>
      </c>
      <c r="I3222" s="18">
        <v>2755.556</v>
      </c>
      <c r="J3222" s="19">
        <v>3934.6309999999999</v>
      </c>
      <c r="K3222" s="19">
        <v>1035.1410000000001</v>
      </c>
      <c r="L3222" s="19">
        <v>3130.2809999999999</v>
      </c>
      <c r="M3222" s="19">
        <v>1433.8820000000001</v>
      </c>
      <c r="N3222" s="19">
        <v>2590.5740000000001</v>
      </c>
      <c r="O3222" s="19">
        <v>2578.6129999999998</v>
      </c>
      <c r="P3222" s="19">
        <v>4982.6149999999998</v>
      </c>
      <c r="Q3222" s="19"/>
      <c r="R3222" s="19"/>
      <c r="S3222" s="19"/>
      <c r="T3222" s="19"/>
      <c r="U3222" s="25">
        <v>22441.292999999998</v>
      </c>
      <c r="V3222" s="18">
        <v>2805.1616249999997</v>
      </c>
      <c r="W3222" s="39">
        <v>1.3295821641194829E-3</v>
      </c>
      <c r="X3222" s="35">
        <v>3303.0532018575909</v>
      </c>
      <c r="Y3222" s="35"/>
      <c r="Z3222" s="49">
        <v>0</v>
      </c>
      <c r="AC3222" t="s">
        <v>294</v>
      </c>
      <c r="AD3222" t="s">
        <v>295</v>
      </c>
      <c r="AE3222" t="s">
        <v>277</v>
      </c>
    </row>
    <row r="3223" spans="1:31" outlineLevel="1" x14ac:dyDescent="0.35">
      <c r="A3223" s="6" t="s">
        <v>398</v>
      </c>
      <c r="B3223" s="7" t="s">
        <v>416</v>
      </c>
      <c r="C3223" s="7" t="s">
        <v>277</v>
      </c>
      <c r="D3223" s="7" t="s">
        <v>294</v>
      </c>
      <c r="E3223" s="7" t="s">
        <v>295</v>
      </c>
      <c r="F3223" s="7"/>
      <c r="G3223" s="8">
        <v>6860286</v>
      </c>
      <c r="H3223" s="16" t="s">
        <v>531</v>
      </c>
      <c r="I3223" s="18">
        <v>1540.3610000000001</v>
      </c>
      <c r="J3223" s="19">
        <v>2482.4859999999999</v>
      </c>
      <c r="K3223" s="19">
        <v>5408.94</v>
      </c>
      <c r="L3223" s="19">
        <v>4799.5990000000002</v>
      </c>
      <c r="M3223" s="19">
        <v>1045.4190000000001</v>
      </c>
      <c r="N3223" s="19">
        <v>1913.165</v>
      </c>
      <c r="O3223" s="19">
        <v>2176.8069999999998</v>
      </c>
      <c r="P3223" s="19">
        <v>5886.7960000000003</v>
      </c>
      <c r="Q3223" s="19"/>
      <c r="R3223" s="19"/>
      <c r="S3223" s="19"/>
      <c r="T3223" s="19"/>
      <c r="U3223" s="25">
        <v>25253.573000000004</v>
      </c>
      <c r="V3223" s="18">
        <v>3156.6966250000005</v>
      </c>
      <c r="W3223" s="39">
        <v>1.496201677910865E-3</v>
      </c>
      <c r="X3223" s="35">
        <v>3716.9825801033135</v>
      </c>
      <c r="Y3223" s="35"/>
      <c r="Z3223" s="49">
        <v>0</v>
      </c>
      <c r="AC3223" t="s">
        <v>294</v>
      </c>
      <c r="AD3223" t="s">
        <v>295</v>
      </c>
      <c r="AE3223" t="s">
        <v>277</v>
      </c>
    </row>
    <row r="3224" spans="1:31" outlineLevel="1" x14ac:dyDescent="0.35">
      <c r="A3224" s="6" t="s">
        <v>398</v>
      </c>
      <c r="B3224" s="7" t="s">
        <v>416</v>
      </c>
      <c r="C3224" s="7" t="s">
        <v>277</v>
      </c>
      <c r="D3224" s="7" t="s">
        <v>294</v>
      </c>
      <c r="E3224" s="7" t="s">
        <v>295</v>
      </c>
      <c r="F3224" s="7"/>
      <c r="G3224" s="8">
        <v>5271049</v>
      </c>
      <c r="H3224" s="16" t="s">
        <v>538</v>
      </c>
      <c r="I3224" s="18">
        <v>943.00800000000004</v>
      </c>
      <c r="J3224" s="19">
        <v>2911.127</v>
      </c>
      <c r="K3224" s="19">
        <v>2419.2460000000001</v>
      </c>
      <c r="L3224" s="19">
        <v>2651.7719999999999</v>
      </c>
      <c r="M3224" s="19">
        <v>1384.944</v>
      </c>
      <c r="N3224" s="19">
        <v>92.799319999999952</v>
      </c>
      <c r="O3224" s="19">
        <v>1305.1759999999999</v>
      </c>
      <c r="P3224" s="19">
        <v>3388.6120000000001</v>
      </c>
      <c r="Q3224" s="19"/>
      <c r="R3224" s="19"/>
      <c r="S3224" s="19"/>
      <c r="T3224" s="19"/>
      <c r="U3224" s="25">
        <v>15096.68432</v>
      </c>
      <c r="V3224" s="18">
        <v>1887.08554</v>
      </c>
      <c r="W3224" s="39">
        <v>8.9443519182313904E-4</v>
      </c>
      <c r="X3224" s="35">
        <v>2222.0266666724283</v>
      </c>
      <c r="Y3224" s="35"/>
      <c r="Z3224" s="49">
        <v>0</v>
      </c>
      <c r="AC3224" t="s">
        <v>294</v>
      </c>
      <c r="AD3224" t="s">
        <v>295</v>
      </c>
      <c r="AE3224" t="s">
        <v>277</v>
      </c>
    </row>
    <row r="3225" spans="1:31" outlineLevel="1" x14ac:dyDescent="0.35">
      <c r="A3225" s="6" t="s">
        <v>398</v>
      </c>
      <c r="B3225" s="7" t="s">
        <v>416</v>
      </c>
      <c r="C3225" s="7" t="s">
        <v>277</v>
      </c>
      <c r="D3225" s="7" t="s">
        <v>294</v>
      </c>
      <c r="E3225" s="7" t="s">
        <v>295</v>
      </c>
      <c r="F3225" s="7"/>
      <c r="G3225" s="8">
        <v>5122518</v>
      </c>
      <c r="H3225" s="16" t="s">
        <v>551</v>
      </c>
      <c r="I3225" s="18">
        <v>3349.3040000000001</v>
      </c>
      <c r="J3225" s="19">
        <v>1681.444</v>
      </c>
      <c r="K3225" s="19">
        <v>3840.192</v>
      </c>
      <c r="L3225" s="19">
        <v>3695.6856000000002</v>
      </c>
      <c r="M3225" s="19">
        <v>1023.749</v>
      </c>
      <c r="N3225" s="19">
        <v>303.49700000000001</v>
      </c>
      <c r="O3225" s="19">
        <v>841.40200000000004</v>
      </c>
      <c r="P3225" s="19">
        <v>5938.5635999999995</v>
      </c>
      <c r="Q3225" s="19"/>
      <c r="R3225" s="19"/>
      <c r="S3225" s="19"/>
      <c r="T3225" s="19"/>
      <c r="U3225" s="25">
        <v>20673.837199999998</v>
      </c>
      <c r="V3225" s="18">
        <v>2584.2296499999998</v>
      </c>
      <c r="W3225" s="39">
        <v>1.2248654836880331E-3</v>
      </c>
      <c r="X3225" s="35">
        <v>3042.9077396807115</v>
      </c>
      <c r="Y3225" s="35"/>
      <c r="Z3225" s="49">
        <v>0</v>
      </c>
      <c r="AC3225" t="s">
        <v>294</v>
      </c>
      <c r="AD3225" t="s">
        <v>295</v>
      </c>
      <c r="AE3225" t="s">
        <v>277</v>
      </c>
    </row>
    <row r="3226" spans="1:31" outlineLevel="1" x14ac:dyDescent="0.35">
      <c r="A3226" s="6" t="s">
        <v>398</v>
      </c>
      <c r="B3226" s="7" t="s">
        <v>416</v>
      </c>
      <c r="C3226" s="7" t="s">
        <v>277</v>
      </c>
      <c r="D3226" s="7" t="s">
        <v>294</v>
      </c>
      <c r="E3226" s="7" t="s">
        <v>295</v>
      </c>
      <c r="F3226" s="7"/>
      <c r="G3226" s="8">
        <v>5273535</v>
      </c>
      <c r="H3226" s="16" t="s">
        <v>561</v>
      </c>
      <c r="I3226" s="18">
        <v>0</v>
      </c>
      <c r="J3226" s="19">
        <v>3019.473</v>
      </c>
      <c r="K3226" s="19">
        <v>7999.1570000000002</v>
      </c>
      <c r="L3226" s="19">
        <v>1652.5809999999999</v>
      </c>
      <c r="M3226" s="19">
        <v>1629.2860000000001</v>
      </c>
      <c r="N3226" s="19">
        <v>6887.9290000000001</v>
      </c>
      <c r="O3226" s="19">
        <v>4391.0879999999997</v>
      </c>
      <c r="P3226" s="19">
        <v>6548.0870000000004</v>
      </c>
      <c r="Q3226" s="19"/>
      <c r="R3226" s="19"/>
      <c r="S3226" s="19"/>
      <c r="T3226" s="19"/>
      <c r="U3226" s="25">
        <v>32127.600999999999</v>
      </c>
      <c r="V3226" s="18">
        <v>4015.9501249999998</v>
      </c>
      <c r="W3226" s="39">
        <v>1.9034680963145602E-3</v>
      </c>
      <c r="X3226" s="35">
        <v>4728.7460375412929</v>
      </c>
      <c r="Y3226" s="35"/>
      <c r="Z3226" s="49">
        <v>0</v>
      </c>
      <c r="AC3226" t="s">
        <v>294</v>
      </c>
      <c r="AD3226" t="s">
        <v>295</v>
      </c>
      <c r="AE3226" t="s">
        <v>277</v>
      </c>
    </row>
    <row r="3227" spans="1:31" outlineLevel="1" x14ac:dyDescent="0.35">
      <c r="A3227" s="6" t="s">
        <v>398</v>
      </c>
      <c r="B3227" s="7" t="s">
        <v>562</v>
      </c>
      <c r="C3227" s="7" t="s">
        <v>277</v>
      </c>
      <c r="D3227" s="7" t="s">
        <v>4712</v>
      </c>
      <c r="E3227" s="7" t="s">
        <v>4713</v>
      </c>
      <c r="F3227" s="7" t="s">
        <v>563</v>
      </c>
      <c r="G3227" s="8">
        <v>5297085</v>
      </c>
      <c r="H3227" s="16" t="s">
        <v>2000</v>
      </c>
      <c r="I3227" s="18">
        <v>1063.433</v>
      </c>
      <c r="J3227" s="19">
        <v>0</v>
      </c>
      <c r="K3227" s="19">
        <v>238.464</v>
      </c>
      <c r="L3227" s="19">
        <v>662.55399999999997</v>
      </c>
      <c r="M3227" s="19">
        <v>0</v>
      </c>
      <c r="N3227" s="19">
        <v>541.96100000000001</v>
      </c>
      <c r="O3227" s="19">
        <v>359.05700000000002</v>
      </c>
      <c r="P3227" s="19">
        <v>778.11900000000003</v>
      </c>
      <c r="Q3227" s="19"/>
      <c r="R3227" s="19"/>
      <c r="S3227" s="19"/>
      <c r="T3227" s="19"/>
      <c r="U3227" s="25">
        <v>3643.5880000000002</v>
      </c>
      <c r="V3227" s="18">
        <v>455.44850000000002</v>
      </c>
      <c r="W3227" s="39">
        <v>2.1587212546976591E-4</v>
      </c>
      <c r="X3227" s="35">
        <v>536.2866127923154</v>
      </c>
      <c r="Y3227" s="35"/>
      <c r="Z3227" s="49">
        <v>0</v>
      </c>
      <c r="AC3227" t="s">
        <v>4712</v>
      </c>
      <c r="AD3227" t="s">
        <v>4713</v>
      </c>
      <c r="AE3227" t="s">
        <v>277</v>
      </c>
    </row>
    <row r="3228" spans="1:31" outlineLevel="1" x14ac:dyDescent="0.35">
      <c r="A3228" s="6" t="s">
        <v>398</v>
      </c>
      <c r="B3228" s="7" t="s">
        <v>562</v>
      </c>
      <c r="C3228" s="7" t="s">
        <v>277</v>
      </c>
      <c r="D3228" s="7" t="s">
        <v>4712</v>
      </c>
      <c r="E3228" s="7" t="s">
        <v>4713</v>
      </c>
      <c r="F3228" s="7" t="s">
        <v>563</v>
      </c>
      <c r="G3228" s="8">
        <v>5330861</v>
      </c>
      <c r="H3228" s="16" t="s">
        <v>2001</v>
      </c>
      <c r="I3228" s="18">
        <v>1197.18</v>
      </c>
      <c r="J3228" s="19">
        <v>0</v>
      </c>
      <c r="K3228" s="19">
        <v>541.96100000000001</v>
      </c>
      <c r="L3228" s="19">
        <v>843.15200000000004</v>
      </c>
      <c r="M3228" s="19">
        <v>180.59800000000001</v>
      </c>
      <c r="N3228" s="19">
        <v>845.45799999999997</v>
      </c>
      <c r="O3228" s="19">
        <v>597.52099999999996</v>
      </c>
      <c r="P3228" s="19">
        <v>956.57799999999997</v>
      </c>
      <c r="Q3228" s="19"/>
      <c r="R3228" s="19"/>
      <c r="S3228" s="19"/>
      <c r="T3228" s="19"/>
      <c r="U3228" s="25">
        <v>5162.4480000000003</v>
      </c>
      <c r="V3228" s="18">
        <v>645.30600000000004</v>
      </c>
      <c r="W3228" s="39">
        <v>3.0586021866005212E-4</v>
      </c>
      <c r="X3228" s="35">
        <v>759.842153294078</v>
      </c>
      <c r="Y3228" s="35"/>
      <c r="Z3228" s="49">
        <v>0</v>
      </c>
      <c r="AC3228" t="s">
        <v>4712</v>
      </c>
      <c r="AD3228" t="s">
        <v>4713</v>
      </c>
      <c r="AE3228" t="s">
        <v>277</v>
      </c>
    </row>
    <row r="3229" spans="1:31" outlineLevel="1" x14ac:dyDescent="0.35">
      <c r="A3229" s="6" t="s">
        <v>398</v>
      </c>
      <c r="B3229" s="7" t="s">
        <v>562</v>
      </c>
      <c r="C3229" s="7" t="s">
        <v>277</v>
      </c>
      <c r="D3229" s="7" t="s">
        <v>4712</v>
      </c>
      <c r="E3229" s="7" t="s">
        <v>4713</v>
      </c>
      <c r="F3229" s="7" t="s">
        <v>563</v>
      </c>
      <c r="G3229" s="8">
        <v>5295904</v>
      </c>
      <c r="H3229" s="16" t="s">
        <v>2002</v>
      </c>
      <c r="I3229" s="18">
        <v>1197.18</v>
      </c>
      <c r="J3229" s="19">
        <v>0</v>
      </c>
      <c r="K3229" s="19">
        <v>662.55399999999997</v>
      </c>
      <c r="L3229" s="19">
        <v>303.49700000000001</v>
      </c>
      <c r="M3229" s="19">
        <v>180.59800000000001</v>
      </c>
      <c r="N3229" s="19">
        <v>0</v>
      </c>
      <c r="O3229" s="19">
        <v>901.01800000000003</v>
      </c>
      <c r="P3229" s="19">
        <v>722.55899999999997</v>
      </c>
      <c r="Q3229" s="19"/>
      <c r="R3229" s="19"/>
      <c r="S3229" s="19"/>
      <c r="T3229" s="19"/>
      <c r="U3229" s="25">
        <v>3967.4059999999999</v>
      </c>
      <c r="V3229" s="18">
        <v>495.92574999999999</v>
      </c>
      <c r="W3229" s="39">
        <v>2.3505741204041237E-4</v>
      </c>
      <c r="X3229" s="35">
        <v>583.94821953302869</v>
      </c>
      <c r="Y3229" s="35"/>
      <c r="Z3229" s="49">
        <v>0</v>
      </c>
      <c r="AC3229" t="s">
        <v>4712</v>
      </c>
      <c r="AD3229" t="s">
        <v>4713</v>
      </c>
      <c r="AE3229" t="s">
        <v>277</v>
      </c>
    </row>
    <row r="3230" spans="1:31" outlineLevel="1" x14ac:dyDescent="0.35">
      <c r="A3230" s="6" t="s">
        <v>398</v>
      </c>
      <c r="B3230" s="7" t="s">
        <v>562</v>
      </c>
      <c r="C3230" s="7" t="s">
        <v>277</v>
      </c>
      <c r="D3230" s="7" t="s">
        <v>4712</v>
      </c>
      <c r="E3230" s="7" t="s">
        <v>4713</v>
      </c>
      <c r="F3230" s="7" t="s">
        <v>563</v>
      </c>
      <c r="G3230" s="8">
        <v>5130669</v>
      </c>
      <c r="H3230" s="16" t="s">
        <v>2003</v>
      </c>
      <c r="I3230" s="18">
        <v>778.11900000000003</v>
      </c>
      <c r="J3230" s="19">
        <v>0</v>
      </c>
      <c r="K3230" s="19">
        <v>780.42499999999995</v>
      </c>
      <c r="L3230" s="19">
        <v>722.55899999999997</v>
      </c>
      <c r="M3230" s="19">
        <v>0</v>
      </c>
      <c r="N3230" s="19">
        <v>0</v>
      </c>
      <c r="O3230" s="19">
        <v>541.96100000000001</v>
      </c>
      <c r="P3230" s="19">
        <v>539.65499999999997</v>
      </c>
      <c r="Q3230" s="19"/>
      <c r="R3230" s="19"/>
      <c r="S3230" s="19"/>
      <c r="T3230" s="19"/>
      <c r="U3230" s="25">
        <v>3362.7190000000001</v>
      </c>
      <c r="V3230" s="18">
        <v>420.33987500000001</v>
      </c>
      <c r="W3230" s="39">
        <v>1.992314438096639E-4</v>
      </c>
      <c r="X3230" s="35">
        <v>494.94651488652448</v>
      </c>
      <c r="Y3230" s="35"/>
      <c r="Z3230" s="49">
        <v>0</v>
      </c>
      <c r="AC3230" t="s">
        <v>4712</v>
      </c>
      <c r="AD3230" t="s">
        <v>4713</v>
      </c>
      <c r="AE3230" t="s">
        <v>277</v>
      </c>
    </row>
    <row r="3231" spans="1:31" outlineLevel="1" x14ac:dyDescent="0.35">
      <c r="A3231" s="6" t="s">
        <v>398</v>
      </c>
      <c r="B3231" s="7" t="s">
        <v>562</v>
      </c>
      <c r="C3231" s="7" t="s">
        <v>277</v>
      </c>
      <c r="D3231" s="7" t="s">
        <v>4712</v>
      </c>
      <c r="E3231" s="7" t="s">
        <v>4713</v>
      </c>
      <c r="F3231" s="7" t="s">
        <v>563</v>
      </c>
      <c r="G3231" s="8">
        <v>5125522</v>
      </c>
      <c r="H3231" s="16" t="s">
        <v>2004</v>
      </c>
      <c r="I3231" s="18">
        <v>778.11900000000003</v>
      </c>
      <c r="J3231" s="19">
        <v>1016.583</v>
      </c>
      <c r="K3231" s="19">
        <v>597.52099999999996</v>
      </c>
      <c r="L3231" s="19">
        <v>1500.51</v>
      </c>
      <c r="M3231" s="19">
        <v>180.59800000000001</v>
      </c>
      <c r="N3231" s="19">
        <v>953.85599999999999</v>
      </c>
      <c r="O3231" s="19">
        <v>715.39200000000005</v>
      </c>
      <c r="P3231" s="19">
        <v>1738.973</v>
      </c>
      <c r="Q3231" s="19"/>
      <c r="R3231" s="19"/>
      <c r="S3231" s="19"/>
      <c r="T3231" s="19"/>
      <c r="U3231" s="25">
        <v>7481.5519999999997</v>
      </c>
      <c r="V3231" s="18">
        <v>935.19399999999996</v>
      </c>
      <c r="W3231" s="39">
        <v>4.4326047073724525E-4</v>
      </c>
      <c r="X3231" s="35">
        <v>1101.1827299106192</v>
      </c>
      <c r="Y3231" s="35"/>
      <c r="Z3231" s="49">
        <v>0</v>
      </c>
      <c r="AC3231" t="s">
        <v>4712</v>
      </c>
      <c r="AD3231" t="s">
        <v>4713</v>
      </c>
      <c r="AE3231" t="s">
        <v>277</v>
      </c>
    </row>
    <row r="3232" spans="1:31" outlineLevel="1" x14ac:dyDescent="0.35">
      <c r="A3232" s="6" t="s">
        <v>398</v>
      </c>
      <c r="B3232" s="7" t="s">
        <v>562</v>
      </c>
      <c r="C3232" s="7" t="s">
        <v>277</v>
      </c>
      <c r="D3232" s="7" t="s">
        <v>4712</v>
      </c>
      <c r="E3232" s="7" t="s">
        <v>4713</v>
      </c>
      <c r="F3232" s="7" t="s">
        <v>563</v>
      </c>
      <c r="G3232" s="8">
        <v>5120783</v>
      </c>
      <c r="H3232" s="16" t="s">
        <v>2005</v>
      </c>
      <c r="I3232" s="18">
        <v>958.71600000000001</v>
      </c>
      <c r="J3232" s="19">
        <v>0</v>
      </c>
      <c r="K3232" s="19">
        <v>0</v>
      </c>
      <c r="L3232" s="19">
        <v>0</v>
      </c>
      <c r="M3232" s="19">
        <v>361.19499999999999</v>
      </c>
      <c r="N3232" s="19">
        <v>0</v>
      </c>
      <c r="O3232" s="19">
        <v>0</v>
      </c>
      <c r="P3232" s="19">
        <v>1016.583</v>
      </c>
      <c r="Q3232" s="19"/>
      <c r="R3232" s="19"/>
      <c r="S3232" s="19"/>
      <c r="T3232" s="19"/>
      <c r="U3232" s="25">
        <v>2336.4940000000001</v>
      </c>
      <c r="V3232" s="18">
        <v>292.06175000000002</v>
      </c>
      <c r="W3232" s="39">
        <v>1.3843055963719148E-4</v>
      </c>
      <c r="X3232" s="35">
        <v>343.90014816976242</v>
      </c>
      <c r="Y3232" s="35"/>
      <c r="Z3232" s="49">
        <v>0</v>
      </c>
      <c r="AC3232" t="s">
        <v>4712</v>
      </c>
      <c r="AD3232" t="s">
        <v>4713</v>
      </c>
      <c r="AE3232" t="s">
        <v>277</v>
      </c>
    </row>
    <row r="3233" spans="1:31" outlineLevel="1" x14ac:dyDescent="0.35">
      <c r="A3233" s="6" t="s">
        <v>398</v>
      </c>
      <c r="B3233" s="7" t="s">
        <v>562</v>
      </c>
      <c r="C3233" s="7" t="s">
        <v>277</v>
      </c>
      <c r="D3233" s="7" t="s">
        <v>4712</v>
      </c>
      <c r="E3233" s="7" t="s">
        <v>4713</v>
      </c>
      <c r="F3233" s="7" t="s">
        <v>563</v>
      </c>
      <c r="G3233" s="8">
        <v>5276383</v>
      </c>
      <c r="H3233" s="16" t="s">
        <v>2006</v>
      </c>
      <c r="I3233" s="18">
        <v>539.65499999999997</v>
      </c>
      <c r="J3233" s="19">
        <v>0</v>
      </c>
      <c r="K3233" s="19">
        <v>780.42499999999995</v>
      </c>
      <c r="L3233" s="19">
        <v>303.49700000000001</v>
      </c>
      <c r="M3233" s="19">
        <v>484.09500000000003</v>
      </c>
      <c r="N3233" s="19">
        <v>606.99400000000003</v>
      </c>
      <c r="O3233" s="19">
        <v>966.05200000000002</v>
      </c>
      <c r="P3233" s="19">
        <v>419.06200000000001</v>
      </c>
      <c r="Q3233" s="19"/>
      <c r="R3233" s="19"/>
      <c r="S3233" s="19"/>
      <c r="T3233" s="19"/>
      <c r="U3233" s="25">
        <v>4099.7800000000007</v>
      </c>
      <c r="V3233" s="18">
        <v>512.47250000000008</v>
      </c>
      <c r="W3233" s="39">
        <v>2.4290019139332902E-4</v>
      </c>
      <c r="X3233" s="35">
        <v>603.43187248220136</v>
      </c>
      <c r="Y3233" s="35"/>
      <c r="Z3233" s="49">
        <v>0</v>
      </c>
      <c r="AC3233" t="s">
        <v>4712</v>
      </c>
      <c r="AD3233" t="s">
        <v>4713</v>
      </c>
      <c r="AE3233" t="s">
        <v>277</v>
      </c>
    </row>
    <row r="3234" spans="1:31" outlineLevel="1" x14ac:dyDescent="0.35">
      <c r="A3234" s="6" t="s">
        <v>398</v>
      </c>
      <c r="B3234" s="7" t="s">
        <v>562</v>
      </c>
      <c r="C3234" s="7" t="s">
        <v>277</v>
      </c>
      <c r="D3234" s="7" t="s">
        <v>4712</v>
      </c>
      <c r="E3234" s="7" t="s">
        <v>4713</v>
      </c>
      <c r="F3234" s="7" t="s">
        <v>563</v>
      </c>
      <c r="G3234" s="8">
        <v>5298198</v>
      </c>
      <c r="H3234" s="16" t="s">
        <v>2007</v>
      </c>
      <c r="I3234" s="18">
        <v>1016.583</v>
      </c>
      <c r="J3234" s="19">
        <v>0</v>
      </c>
      <c r="K3234" s="19">
        <v>606.99400000000003</v>
      </c>
      <c r="L3234" s="19">
        <v>359.05700000000002</v>
      </c>
      <c r="M3234" s="19">
        <v>359.05700000000002</v>
      </c>
      <c r="N3234" s="19">
        <v>845.45799999999997</v>
      </c>
      <c r="O3234" s="19">
        <v>238.464</v>
      </c>
      <c r="P3234" s="19">
        <v>597.52099999999996</v>
      </c>
      <c r="Q3234" s="19"/>
      <c r="R3234" s="19"/>
      <c r="S3234" s="19"/>
      <c r="T3234" s="19"/>
      <c r="U3234" s="25">
        <v>4023.134</v>
      </c>
      <c r="V3234" s="18">
        <v>502.89175</v>
      </c>
      <c r="W3234" s="39">
        <v>2.3835913600266581E-4</v>
      </c>
      <c r="X3234" s="35">
        <v>592.15062341559997</v>
      </c>
      <c r="Y3234" s="35"/>
      <c r="Z3234" s="49">
        <v>0</v>
      </c>
      <c r="AC3234" t="s">
        <v>4712</v>
      </c>
      <c r="AD3234" t="s">
        <v>4713</v>
      </c>
      <c r="AE3234" t="s">
        <v>277</v>
      </c>
    </row>
    <row r="3235" spans="1:31" outlineLevel="1" x14ac:dyDescent="0.35">
      <c r="A3235" s="6" t="s">
        <v>398</v>
      </c>
      <c r="B3235" s="7" t="s">
        <v>562</v>
      </c>
      <c r="C3235" s="7" t="s">
        <v>277</v>
      </c>
      <c r="D3235" s="7" t="s">
        <v>4712</v>
      </c>
      <c r="E3235" s="7" t="s">
        <v>4713</v>
      </c>
      <c r="F3235" s="7" t="s">
        <v>563</v>
      </c>
      <c r="G3235" s="8">
        <v>5273151</v>
      </c>
      <c r="H3235" s="16" t="s">
        <v>2008</v>
      </c>
      <c r="I3235" s="18">
        <v>1016.583</v>
      </c>
      <c r="J3235" s="19">
        <v>0</v>
      </c>
      <c r="K3235" s="19">
        <v>1930.741</v>
      </c>
      <c r="L3235" s="19">
        <v>778.11900000000003</v>
      </c>
      <c r="M3235" s="19">
        <v>0</v>
      </c>
      <c r="N3235" s="19">
        <v>961.02300000000002</v>
      </c>
      <c r="O3235" s="19">
        <v>966.05200000000002</v>
      </c>
      <c r="P3235" s="19">
        <v>722.55899999999997</v>
      </c>
      <c r="Q3235" s="19"/>
      <c r="R3235" s="19"/>
      <c r="S3235" s="19"/>
      <c r="T3235" s="19"/>
      <c r="U3235" s="25">
        <v>6375.0770000000002</v>
      </c>
      <c r="V3235" s="18">
        <v>796.88462500000003</v>
      </c>
      <c r="W3235" s="39">
        <v>3.7770500452395244E-4</v>
      </c>
      <c r="X3235" s="35">
        <v>938.32465432979689</v>
      </c>
      <c r="Y3235" s="35"/>
      <c r="Z3235" s="49">
        <v>0</v>
      </c>
      <c r="AC3235" t="s">
        <v>4712</v>
      </c>
      <c r="AD3235" t="s">
        <v>4713</v>
      </c>
      <c r="AE3235" t="s">
        <v>277</v>
      </c>
    </row>
    <row r="3236" spans="1:31" outlineLevel="1" x14ac:dyDescent="0.35">
      <c r="A3236" s="6" t="s">
        <v>398</v>
      </c>
      <c r="B3236" s="7" t="s">
        <v>562</v>
      </c>
      <c r="C3236" s="7" t="s">
        <v>277</v>
      </c>
      <c r="D3236" s="7" t="s">
        <v>4712</v>
      </c>
      <c r="E3236" s="7" t="s">
        <v>4713</v>
      </c>
      <c r="F3236" s="7" t="s">
        <v>563</v>
      </c>
      <c r="G3236" s="8">
        <v>5273971</v>
      </c>
      <c r="H3236" s="16" t="s">
        <v>2009</v>
      </c>
      <c r="I3236" s="18">
        <v>702.23800000000006</v>
      </c>
      <c r="J3236" s="19">
        <v>361.19499999999999</v>
      </c>
      <c r="K3236" s="19">
        <v>1083.922</v>
      </c>
      <c r="L3236" s="19">
        <v>0</v>
      </c>
      <c r="M3236" s="19">
        <v>0</v>
      </c>
      <c r="N3236" s="19">
        <v>0</v>
      </c>
      <c r="O3236" s="19">
        <v>238.464</v>
      </c>
      <c r="P3236" s="19">
        <v>1385.1130000000001</v>
      </c>
      <c r="Q3236" s="19"/>
      <c r="R3236" s="19"/>
      <c r="S3236" s="19"/>
      <c r="T3236" s="19"/>
      <c r="U3236" s="25">
        <v>3770.9319999999998</v>
      </c>
      <c r="V3236" s="18">
        <v>471.36649999999997</v>
      </c>
      <c r="W3236" s="39">
        <v>2.2341689176766285E-4</v>
      </c>
      <c r="X3236" s="35">
        <v>555.02991813293693</v>
      </c>
      <c r="Y3236" s="35"/>
      <c r="Z3236" s="49">
        <v>0</v>
      </c>
      <c r="AC3236" t="s">
        <v>4712</v>
      </c>
      <c r="AD3236" t="s">
        <v>4713</v>
      </c>
      <c r="AE3236" t="s">
        <v>277</v>
      </c>
    </row>
    <row r="3237" spans="1:31" outlineLevel="1" x14ac:dyDescent="0.35">
      <c r="A3237" s="6" t="s">
        <v>398</v>
      </c>
      <c r="B3237" s="7" t="s">
        <v>562</v>
      </c>
      <c r="C3237" s="7" t="s">
        <v>277</v>
      </c>
      <c r="D3237" s="7" t="s">
        <v>4712</v>
      </c>
      <c r="E3237" s="7" t="s">
        <v>4713</v>
      </c>
      <c r="F3237" s="7" t="s">
        <v>563</v>
      </c>
      <c r="G3237" s="8">
        <v>5121429</v>
      </c>
      <c r="H3237" s="16" t="s">
        <v>2010</v>
      </c>
      <c r="I3237" s="18">
        <v>2155.8960000000002</v>
      </c>
      <c r="J3237" s="19">
        <v>0</v>
      </c>
      <c r="K3237" s="19">
        <v>780.42499999999995</v>
      </c>
      <c r="L3237" s="19">
        <v>303.49700000000001</v>
      </c>
      <c r="M3237" s="19">
        <v>0</v>
      </c>
      <c r="N3237" s="19">
        <v>0</v>
      </c>
      <c r="O3237" s="19">
        <v>541.96100000000001</v>
      </c>
      <c r="P3237" s="19">
        <v>1975.4670000000001</v>
      </c>
      <c r="Q3237" s="19"/>
      <c r="R3237" s="19"/>
      <c r="S3237" s="19"/>
      <c r="T3237" s="19"/>
      <c r="U3237" s="25">
        <v>5757.2459999999992</v>
      </c>
      <c r="V3237" s="18">
        <v>719.6557499999999</v>
      </c>
      <c r="W3237" s="39">
        <v>3.4110029203968936E-4</v>
      </c>
      <c r="X3237" s="35">
        <v>847.38833159844262</v>
      </c>
      <c r="Y3237" s="35"/>
      <c r="Z3237" s="49">
        <v>0</v>
      </c>
      <c r="AC3237" t="s">
        <v>4712</v>
      </c>
      <c r="AD3237" t="s">
        <v>4713</v>
      </c>
      <c r="AE3237" t="s">
        <v>277</v>
      </c>
    </row>
    <row r="3238" spans="1:31" outlineLevel="1" x14ac:dyDescent="0.35">
      <c r="A3238" s="6" t="s">
        <v>398</v>
      </c>
      <c r="B3238" s="7" t="s">
        <v>562</v>
      </c>
      <c r="C3238" s="7" t="s">
        <v>277</v>
      </c>
      <c r="D3238" s="7" t="s">
        <v>4712</v>
      </c>
      <c r="E3238" s="7" t="s">
        <v>4713</v>
      </c>
      <c r="F3238" s="7" t="s">
        <v>563</v>
      </c>
      <c r="G3238" s="8">
        <v>5330629</v>
      </c>
      <c r="H3238" s="16" t="s">
        <v>2011</v>
      </c>
      <c r="I3238" s="18">
        <v>778.11900000000003</v>
      </c>
      <c r="J3238" s="19">
        <v>0</v>
      </c>
      <c r="K3238" s="19">
        <v>845.45799999999997</v>
      </c>
      <c r="L3238" s="19">
        <v>238.464</v>
      </c>
      <c r="M3238" s="19">
        <v>541.79300000000001</v>
      </c>
      <c r="N3238" s="19">
        <v>0</v>
      </c>
      <c r="O3238" s="19">
        <v>541.96100000000001</v>
      </c>
      <c r="P3238" s="19">
        <v>720.25300000000004</v>
      </c>
      <c r="Q3238" s="19"/>
      <c r="R3238" s="19"/>
      <c r="S3238" s="19"/>
      <c r="T3238" s="19"/>
      <c r="U3238" s="25">
        <v>3666.0480000000002</v>
      </c>
      <c r="V3238" s="18">
        <v>458.25600000000003</v>
      </c>
      <c r="W3238" s="39">
        <v>2.1720281596991327E-4</v>
      </c>
      <c r="X3238" s="35">
        <v>539.59241941021935</v>
      </c>
      <c r="Y3238" s="35"/>
      <c r="Z3238" s="49">
        <v>0</v>
      </c>
      <c r="AC3238" t="s">
        <v>4712</v>
      </c>
      <c r="AD3238" t="s">
        <v>4713</v>
      </c>
      <c r="AE3238" t="s">
        <v>277</v>
      </c>
    </row>
    <row r="3239" spans="1:31" outlineLevel="1" x14ac:dyDescent="0.35">
      <c r="A3239" s="6" t="s">
        <v>398</v>
      </c>
      <c r="B3239" s="7" t="s">
        <v>562</v>
      </c>
      <c r="C3239" s="7" t="s">
        <v>277</v>
      </c>
      <c r="D3239" s="7" t="s">
        <v>4712</v>
      </c>
      <c r="E3239" s="7" t="s">
        <v>4713</v>
      </c>
      <c r="F3239" s="7" t="s">
        <v>563</v>
      </c>
      <c r="G3239" s="8">
        <v>5122705</v>
      </c>
      <c r="H3239" s="16" t="s">
        <v>2012</v>
      </c>
      <c r="I3239" s="18">
        <v>1959.423</v>
      </c>
      <c r="J3239" s="19">
        <v>0</v>
      </c>
      <c r="K3239" s="19">
        <v>0</v>
      </c>
      <c r="L3239" s="19">
        <v>238.464</v>
      </c>
      <c r="M3239" s="19">
        <v>359.05700000000002</v>
      </c>
      <c r="N3239" s="19">
        <v>541.96100000000001</v>
      </c>
      <c r="O3239" s="19">
        <v>1026.056</v>
      </c>
      <c r="P3239" s="19">
        <v>359.05700000000002</v>
      </c>
      <c r="Q3239" s="19"/>
      <c r="R3239" s="19"/>
      <c r="S3239" s="19"/>
      <c r="T3239" s="19"/>
      <c r="U3239" s="25">
        <v>4484.0180000000009</v>
      </c>
      <c r="V3239" s="18">
        <v>560.50225000000012</v>
      </c>
      <c r="W3239" s="39">
        <v>2.6566518945190533E-4</v>
      </c>
      <c r="X3239" s="35">
        <v>659.98648170972479</v>
      </c>
      <c r="Y3239" s="35"/>
      <c r="Z3239" s="49">
        <v>0</v>
      </c>
      <c r="AC3239" t="s">
        <v>4712</v>
      </c>
      <c r="AD3239" t="s">
        <v>4713</v>
      </c>
      <c r="AE3239" t="s">
        <v>277</v>
      </c>
    </row>
    <row r="3240" spans="1:31" outlineLevel="1" x14ac:dyDescent="0.35">
      <c r="A3240" s="6" t="s">
        <v>398</v>
      </c>
      <c r="B3240" s="7" t="s">
        <v>562</v>
      </c>
      <c r="C3240" s="7" t="s">
        <v>277</v>
      </c>
      <c r="D3240" s="7" t="s">
        <v>4712</v>
      </c>
      <c r="E3240" s="7" t="s">
        <v>4713</v>
      </c>
      <c r="F3240" s="7" t="s">
        <v>563</v>
      </c>
      <c r="G3240" s="8">
        <v>5339066</v>
      </c>
      <c r="H3240" s="16" t="s">
        <v>2013</v>
      </c>
      <c r="I3240" s="18">
        <v>2436.3510000000001</v>
      </c>
      <c r="J3240" s="19">
        <v>0</v>
      </c>
      <c r="K3240" s="19">
        <v>303.49700000000001</v>
      </c>
      <c r="L3240" s="19">
        <v>1205.876</v>
      </c>
      <c r="M3240" s="19">
        <v>966.05200000000002</v>
      </c>
      <c r="N3240" s="19">
        <v>0</v>
      </c>
      <c r="O3240" s="19">
        <v>0</v>
      </c>
      <c r="P3240" s="19">
        <v>424.47899999999998</v>
      </c>
      <c r="Q3240" s="19"/>
      <c r="R3240" s="19"/>
      <c r="S3240" s="19"/>
      <c r="T3240" s="19"/>
      <c r="U3240" s="25">
        <v>5336.2550000000001</v>
      </c>
      <c r="V3240" s="18">
        <v>667.03187500000001</v>
      </c>
      <c r="W3240" s="39">
        <v>3.1615778427710969E-4</v>
      </c>
      <c r="X3240" s="35">
        <v>785.42418049078458</v>
      </c>
      <c r="Y3240" s="35"/>
      <c r="Z3240" s="49">
        <v>0</v>
      </c>
      <c r="AC3240" t="s">
        <v>4712</v>
      </c>
      <c r="AD3240" t="s">
        <v>4713</v>
      </c>
      <c r="AE3240" t="s">
        <v>277</v>
      </c>
    </row>
    <row r="3241" spans="1:31" outlineLevel="1" x14ac:dyDescent="0.35">
      <c r="A3241" s="6" t="s">
        <v>398</v>
      </c>
      <c r="B3241" s="7" t="s">
        <v>562</v>
      </c>
      <c r="C3241" s="7" t="s">
        <v>277</v>
      </c>
      <c r="D3241" s="7" t="s">
        <v>4712</v>
      </c>
      <c r="E3241" s="7" t="s">
        <v>4713</v>
      </c>
      <c r="F3241" s="7" t="s">
        <v>563</v>
      </c>
      <c r="G3241" s="8">
        <v>5331552</v>
      </c>
      <c r="H3241" s="16" t="s">
        <v>2014</v>
      </c>
      <c r="I3241" s="18">
        <v>180.59800000000001</v>
      </c>
      <c r="J3241" s="19">
        <v>0</v>
      </c>
      <c r="K3241" s="19">
        <v>2362.9459999999999</v>
      </c>
      <c r="L3241" s="19">
        <v>1433.5060000000001</v>
      </c>
      <c r="M3241" s="19">
        <v>722.39</v>
      </c>
      <c r="N3241" s="19">
        <v>1257.3530000000001</v>
      </c>
      <c r="O3241" s="19">
        <v>3355.9670000000001</v>
      </c>
      <c r="P3241" s="19">
        <v>3124.0859999999998</v>
      </c>
      <c r="Q3241" s="19"/>
      <c r="R3241" s="19"/>
      <c r="S3241" s="19"/>
      <c r="T3241" s="19"/>
      <c r="U3241" s="25">
        <v>12436.846</v>
      </c>
      <c r="V3241" s="18">
        <v>1554.6057499999999</v>
      </c>
      <c r="W3241" s="39">
        <v>7.3684740979500316E-4</v>
      </c>
      <c r="X3241" s="35">
        <v>1830.5346310174632</v>
      </c>
      <c r="Y3241" s="35"/>
      <c r="Z3241" s="49">
        <v>0</v>
      </c>
      <c r="AC3241" t="s">
        <v>4712</v>
      </c>
      <c r="AD3241" t="s">
        <v>4713</v>
      </c>
      <c r="AE3241" t="s">
        <v>277</v>
      </c>
    </row>
    <row r="3242" spans="1:31" outlineLevel="1" x14ac:dyDescent="0.35">
      <c r="A3242" s="6" t="s">
        <v>398</v>
      </c>
      <c r="B3242" s="7" t="s">
        <v>562</v>
      </c>
      <c r="C3242" s="7" t="s">
        <v>277</v>
      </c>
      <c r="D3242" s="7" t="s">
        <v>4712</v>
      </c>
      <c r="E3242" s="7" t="s">
        <v>4713</v>
      </c>
      <c r="F3242" s="7" t="s">
        <v>563</v>
      </c>
      <c r="G3242" s="8">
        <v>5125740</v>
      </c>
      <c r="H3242" s="16" t="s">
        <v>2015</v>
      </c>
      <c r="I3242" s="18">
        <v>1435.644</v>
      </c>
      <c r="J3242" s="19">
        <v>359.05700000000002</v>
      </c>
      <c r="K3242" s="19">
        <v>4644.6310000000003</v>
      </c>
      <c r="L3242" s="19">
        <v>2098.1979999999999</v>
      </c>
      <c r="M3242" s="19">
        <v>1257.769</v>
      </c>
      <c r="N3242" s="19">
        <v>2341.2759999999998</v>
      </c>
      <c r="O3242" s="19">
        <v>2457.087</v>
      </c>
      <c r="P3242" s="19">
        <v>1734.6969999999999</v>
      </c>
      <c r="Q3242" s="19"/>
      <c r="R3242" s="19"/>
      <c r="S3242" s="19"/>
      <c r="T3242" s="19"/>
      <c r="U3242" s="25">
        <v>16328.359</v>
      </c>
      <c r="V3242" s="18">
        <v>2041.044875</v>
      </c>
      <c r="W3242" s="39">
        <v>9.6740837953231303E-4</v>
      </c>
      <c r="X3242" s="35">
        <v>2403.3124328455683</v>
      </c>
      <c r="Y3242" s="35"/>
      <c r="Z3242" s="49">
        <v>0</v>
      </c>
      <c r="AC3242" t="s">
        <v>4712</v>
      </c>
      <c r="AD3242" t="s">
        <v>4713</v>
      </c>
      <c r="AE3242" t="s">
        <v>277</v>
      </c>
    </row>
    <row r="3243" spans="1:31" outlineLevel="1" x14ac:dyDescent="0.35">
      <c r="A3243" s="6" t="s">
        <v>398</v>
      </c>
      <c r="B3243" s="7" t="s">
        <v>562</v>
      </c>
      <c r="C3243" s="7" t="s">
        <v>277</v>
      </c>
      <c r="D3243" s="7" t="s">
        <v>4712</v>
      </c>
      <c r="E3243" s="7" t="s">
        <v>4713</v>
      </c>
      <c r="F3243" s="7" t="s">
        <v>563</v>
      </c>
      <c r="G3243" s="8">
        <v>5124914</v>
      </c>
      <c r="H3243" s="16" t="s">
        <v>2016</v>
      </c>
      <c r="I3243" s="18">
        <v>1377.778</v>
      </c>
      <c r="J3243" s="19">
        <v>359.05700000000002</v>
      </c>
      <c r="K3243" s="19">
        <v>0</v>
      </c>
      <c r="L3243" s="19">
        <v>359.05700000000002</v>
      </c>
      <c r="M3243" s="19">
        <v>0</v>
      </c>
      <c r="N3243" s="19">
        <v>238.464</v>
      </c>
      <c r="O3243" s="19">
        <v>778.11900000000003</v>
      </c>
      <c r="P3243" s="19">
        <v>180.59800000000001</v>
      </c>
      <c r="Q3243" s="19"/>
      <c r="R3243" s="19"/>
      <c r="S3243" s="19"/>
      <c r="T3243" s="19"/>
      <c r="U3243" s="25">
        <v>3293.0729999999999</v>
      </c>
      <c r="V3243" s="18">
        <v>411.63412499999998</v>
      </c>
      <c r="W3243" s="39">
        <v>1.9510511831664237E-4</v>
      </c>
      <c r="X3243" s="35">
        <v>484.69557064295645</v>
      </c>
      <c r="Y3243" s="35"/>
      <c r="Z3243" s="49">
        <v>0</v>
      </c>
      <c r="AC3243" t="s">
        <v>4712</v>
      </c>
      <c r="AD3243" t="s">
        <v>4713</v>
      </c>
      <c r="AE3243" t="s">
        <v>277</v>
      </c>
    </row>
    <row r="3244" spans="1:31" outlineLevel="1" x14ac:dyDescent="0.35">
      <c r="A3244" s="6" t="s">
        <v>398</v>
      </c>
      <c r="B3244" s="7" t="s">
        <v>562</v>
      </c>
      <c r="C3244" s="7" t="s">
        <v>277</v>
      </c>
      <c r="D3244" s="7" t="s">
        <v>4712</v>
      </c>
      <c r="E3244" s="7" t="s">
        <v>4713</v>
      </c>
      <c r="F3244" s="7" t="s">
        <v>563</v>
      </c>
      <c r="G3244" s="8">
        <v>5271001</v>
      </c>
      <c r="H3244" s="16" t="s">
        <v>2017</v>
      </c>
      <c r="I3244" s="18">
        <v>702.23800000000006</v>
      </c>
      <c r="J3244" s="19">
        <v>2153.174</v>
      </c>
      <c r="K3244" s="19">
        <v>2970.9520000000002</v>
      </c>
      <c r="L3244" s="19">
        <v>2106.13</v>
      </c>
      <c r="M3244" s="19">
        <v>1440.5050000000001</v>
      </c>
      <c r="N3244" s="19">
        <v>1430.7840000000001</v>
      </c>
      <c r="O3244" s="19">
        <v>5036.6459999999997</v>
      </c>
      <c r="P3244" s="19">
        <v>2095.3090000000002</v>
      </c>
      <c r="Q3244" s="19"/>
      <c r="R3244" s="19"/>
      <c r="S3244" s="19"/>
      <c r="T3244" s="19"/>
      <c r="U3244" s="25">
        <v>17935.738000000001</v>
      </c>
      <c r="V3244" s="18">
        <v>2241.9672500000001</v>
      </c>
      <c r="W3244" s="39">
        <v>1.0626409692667909E-3</v>
      </c>
      <c r="X3244" s="35">
        <v>2639.8967665801997</v>
      </c>
      <c r="Y3244" s="35"/>
      <c r="Z3244" s="49">
        <v>0</v>
      </c>
      <c r="AC3244" t="s">
        <v>4712</v>
      </c>
      <c r="AD3244" t="s">
        <v>4713</v>
      </c>
      <c r="AE3244" t="s">
        <v>277</v>
      </c>
    </row>
    <row r="3245" spans="1:31" outlineLevel="1" x14ac:dyDescent="0.35">
      <c r="A3245" s="6" t="s">
        <v>398</v>
      </c>
      <c r="B3245" s="7" t="s">
        <v>562</v>
      </c>
      <c r="C3245" s="7" t="s">
        <v>277</v>
      </c>
      <c r="D3245" s="7" t="s">
        <v>4712</v>
      </c>
      <c r="E3245" s="7" t="s">
        <v>4713</v>
      </c>
      <c r="F3245" s="7" t="s">
        <v>563</v>
      </c>
      <c r="G3245" s="8">
        <v>5134281</v>
      </c>
      <c r="H3245" s="16" t="s">
        <v>2018</v>
      </c>
      <c r="I3245" s="18">
        <v>1063.433</v>
      </c>
      <c r="J3245" s="19">
        <v>238.464</v>
      </c>
      <c r="K3245" s="19">
        <v>359.05700000000002</v>
      </c>
      <c r="L3245" s="19">
        <v>0</v>
      </c>
      <c r="M3245" s="19">
        <v>0</v>
      </c>
      <c r="N3245" s="19">
        <v>0</v>
      </c>
      <c r="O3245" s="19">
        <v>0</v>
      </c>
      <c r="P3245" s="19">
        <v>180.59800000000001</v>
      </c>
      <c r="Q3245" s="19"/>
      <c r="R3245" s="19"/>
      <c r="S3245" s="19"/>
      <c r="T3245" s="19"/>
      <c r="U3245" s="25">
        <v>1841.5519999999999</v>
      </c>
      <c r="V3245" s="18">
        <v>230.19399999999999</v>
      </c>
      <c r="W3245" s="39">
        <v>1.0910666749454063E-4</v>
      </c>
      <c r="X3245" s="35">
        <v>271.05141535237078</v>
      </c>
      <c r="Y3245" s="35"/>
      <c r="Z3245" s="49">
        <v>0</v>
      </c>
      <c r="AC3245" t="s">
        <v>4712</v>
      </c>
      <c r="AD3245" t="s">
        <v>4713</v>
      </c>
      <c r="AE3245" t="s">
        <v>277</v>
      </c>
    </row>
    <row r="3246" spans="1:31" outlineLevel="1" x14ac:dyDescent="0.35">
      <c r="A3246" s="6" t="s">
        <v>398</v>
      </c>
      <c r="B3246" s="7" t="s">
        <v>562</v>
      </c>
      <c r="C3246" s="7" t="s">
        <v>277</v>
      </c>
      <c r="D3246" s="7" t="s">
        <v>4712</v>
      </c>
      <c r="E3246" s="7" t="s">
        <v>4713</v>
      </c>
      <c r="F3246" s="7" t="s">
        <v>563</v>
      </c>
      <c r="G3246" s="8">
        <v>5139189</v>
      </c>
      <c r="H3246" s="16" t="s">
        <v>2019</v>
      </c>
      <c r="I3246" s="18">
        <v>3168.0070000000001</v>
      </c>
      <c r="J3246" s="19">
        <v>1074.4490000000001</v>
      </c>
      <c r="K3246" s="19">
        <v>2447.172</v>
      </c>
      <c r="L3246" s="19">
        <v>2033.1659999999999</v>
      </c>
      <c r="M3246" s="19">
        <v>361.19499999999999</v>
      </c>
      <c r="N3246" s="19">
        <v>1192.32</v>
      </c>
      <c r="O3246" s="19">
        <v>4857.4080000000004</v>
      </c>
      <c r="P3246" s="19">
        <v>1849.846</v>
      </c>
      <c r="Q3246" s="19"/>
      <c r="R3246" s="19"/>
      <c r="S3246" s="19"/>
      <c r="T3246" s="19"/>
      <c r="U3246" s="25">
        <v>16983.563000000002</v>
      </c>
      <c r="V3246" s="18">
        <v>2122.9453750000002</v>
      </c>
      <c r="W3246" s="39">
        <v>1.0062273349400849E-3</v>
      </c>
      <c r="X3246" s="35">
        <v>2499.7495530270976</v>
      </c>
      <c r="Y3246" s="35"/>
      <c r="Z3246" s="49">
        <v>0</v>
      </c>
      <c r="AC3246" t="s">
        <v>4712</v>
      </c>
      <c r="AD3246" t="s">
        <v>4713</v>
      </c>
      <c r="AE3246" t="s">
        <v>277</v>
      </c>
    </row>
    <row r="3247" spans="1:31" outlineLevel="1" x14ac:dyDescent="0.35">
      <c r="A3247" s="6" t="s">
        <v>398</v>
      </c>
      <c r="B3247" s="7" t="s">
        <v>562</v>
      </c>
      <c r="C3247" s="7" t="s">
        <v>277</v>
      </c>
      <c r="D3247" s="7" t="s">
        <v>4712</v>
      </c>
      <c r="E3247" s="7" t="s">
        <v>4713</v>
      </c>
      <c r="F3247" s="7" t="s">
        <v>563</v>
      </c>
      <c r="G3247" s="8">
        <v>5131554</v>
      </c>
      <c r="H3247" s="16" t="s">
        <v>2020</v>
      </c>
      <c r="I3247" s="18">
        <v>1061.2950000000001</v>
      </c>
      <c r="J3247" s="19">
        <v>3049.1640000000002</v>
      </c>
      <c r="K3247" s="19">
        <v>4212.8429999999998</v>
      </c>
      <c r="L3247" s="19">
        <v>3588.625</v>
      </c>
      <c r="M3247" s="19">
        <v>2287.3119999999999</v>
      </c>
      <c r="N3247" s="19">
        <v>1430.7840000000001</v>
      </c>
      <c r="O3247" s="19">
        <v>5457.0680000000002</v>
      </c>
      <c r="P3247" s="19">
        <v>2641.9609999999998</v>
      </c>
      <c r="Q3247" s="19"/>
      <c r="R3247" s="19"/>
      <c r="S3247" s="19"/>
      <c r="T3247" s="19"/>
      <c r="U3247" s="25">
        <v>23729.052</v>
      </c>
      <c r="V3247" s="18">
        <v>2966.1315</v>
      </c>
      <c r="W3247" s="39">
        <v>1.4058781867276431E-3</v>
      </c>
      <c r="X3247" s="35">
        <v>3492.5938173725235</v>
      </c>
      <c r="Y3247" s="35"/>
      <c r="Z3247" s="49">
        <v>0</v>
      </c>
      <c r="AC3247" t="s">
        <v>4712</v>
      </c>
      <c r="AD3247" t="s">
        <v>4713</v>
      </c>
      <c r="AE3247" t="s">
        <v>277</v>
      </c>
    </row>
    <row r="3248" spans="1:31" outlineLevel="1" x14ac:dyDescent="0.35">
      <c r="A3248" s="6" t="s">
        <v>398</v>
      </c>
      <c r="B3248" s="7" t="s">
        <v>562</v>
      </c>
      <c r="C3248" s="7" t="s">
        <v>277</v>
      </c>
      <c r="D3248" s="7" t="s">
        <v>4712</v>
      </c>
      <c r="E3248" s="7" t="s">
        <v>4713</v>
      </c>
      <c r="F3248" s="7" t="s">
        <v>563</v>
      </c>
      <c r="G3248" s="8">
        <v>5138450</v>
      </c>
      <c r="H3248" s="16" t="s">
        <v>2021</v>
      </c>
      <c r="I3248" s="18">
        <v>780.25699999999995</v>
      </c>
      <c r="J3248" s="19">
        <v>1018.889</v>
      </c>
      <c r="K3248" s="19">
        <v>10562.789000000001</v>
      </c>
      <c r="L3248" s="19">
        <v>1379.9159999999999</v>
      </c>
      <c r="M3248" s="19">
        <v>722.39</v>
      </c>
      <c r="N3248" s="19">
        <v>959.27300000000002</v>
      </c>
      <c r="O3248" s="19">
        <v>1980.7159999999999</v>
      </c>
      <c r="P3248" s="19">
        <v>720.25199999999995</v>
      </c>
      <c r="Q3248" s="19"/>
      <c r="R3248" s="19"/>
      <c r="S3248" s="19"/>
      <c r="T3248" s="19"/>
      <c r="U3248" s="25">
        <v>18124.482</v>
      </c>
      <c r="V3248" s="18">
        <v>2265.56025</v>
      </c>
      <c r="W3248" s="39">
        <v>1.0738235092382874E-3</v>
      </c>
      <c r="X3248" s="35">
        <v>2667.677317082856</v>
      </c>
      <c r="Y3248" s="35"/>
      <c r="Z3248" s="49">
        <v>0</v>
      </c>
      <c r="AC3248" t="s">
        <v>4712</v>
      </c>
      <c r="AD3248" t="s">
        <v>4713</v>
      </c>
      <c r="AE3248" t="s">
        <v>277</v>
      </c>
    </row>
    <row r="3249" spans="1:31" outlineLevel="1" x14ac:dyDescent="0.35">
      <c r="A3249" s="6" t="s">
        <v>398</v>
      </c>
      <c r="B3249" s="7" t="s">
        <v>562</v>
      </c>
      <c r="C3249" s="7" t="s">
        <v>277</v>
      </c>
      <c r="D3249" s="7" t="s">
        <v>4712</v>
      </c>
      <c r="E3249" s="7" t="s">
        <v>4713</v>
      </c>
      <c r="F3249" s="7" t="s">
        <v>563</v>
      </c>
      <c r="G3249" s="8">
        <v>5135370</v>
      </c>
      <c r="H3249" s="16" t="s">
        <v>2022</v>
      </c>
      <c r="I3249" s="18">
        <v>0</v>
      </c>
      <c r="J3249" s="19">
        <v>0</v>
      </c>
      <c r="K3249" s="19">
        <v>726.226</v>
      </c>
      <c r="L3249" s="19">
        <v>0</v>
      </c>
      <c r="M3249" s="19">
        <v>0</v>
      </c>
      <c r="N3249" s="19">
        <v>0</v>
      </c>
      <c r="O3249" s="19">
        <v>0</v>
      </c>
      <c r="P3249" s="19">
        <v>1016.583</v>
      </c>
      <c r="Q3249" s="19"/>
      <c r="R3249" s="19"/>
      <c r="S3249" s="19"/>
      <c r="T3249" s="19"/>
      <c r="U3249" s="25">
        <v>1742.809</v>
      </c>
      <c r="V3249" s="18">
        <v>217.851125</v>
      </c>
      <c r="W3249" s="39">
        <v>1.0325642831127921E-4</v>
      </c>
      <c r="X3249" s="35">
        <v>256.51778833225995</v>
      </c>
      <c r="Y3249" s="35"/>
      <c r="Z3249" s="49">
        <v>0</v>
      </c>
      <c r="AC3249" t="s">
        <v>4712</v>
      </c>
      <c r="AD3249" t="s">
        <v>4713</v>
      </c>
      <c r="AE3249" t="s">
        <v>277</v>
      </c>
    </row>
    <row r="3250" spans="1:31" outlineLevel="1" x14ac:dyDescent="0.35">
      <c r="A3250" s="6" t="s">
        <v>398</v>
      </c>
      <c r="B3250" s="7" t="s">
        <v>562</v>
      </c>
      <c r="C3250" s="7" t="s">
        <v>277</v>
      </c>
      <c r="D3250" s="7" t="s">
        <v>4712</v>
      </c>
      <c r="E3250" s="7" t="s">
        <v>4713</v>
      </c>
      <c r="F3250" s="7" t="s">
        <v>563</v>
      </c>
      <c r="G3250" s="8">
        <v>5273601</v>
      </c>
      <c r="H3250" s="16" t="s">
        <v>2023</v>
      </c>
      <c r="I3250" s="18">
        <v>0</v>
      </c>
      <c r="J3250" s="19">
        <v>0</v>
      </c>
      <c r="K3250" s="19">
        <v>1094.7560000000001</v>
      </c>
      <c r="L3250" s="19">
        <v>0</v>
      </c>
      <c r="M3250" s="19">
        <v>0</v>
      </c>
      <c r="N3250" s="19">
        <v>0</v>
      </c>
      <c r="O3250" s="19">
        <v>0</v>
      </c>
      <c r="P3250" s="19">
        <v>359.05700000000002</v>
      </c>
      <c r="Q3250" s="19"/>
      <c r="R3250" s="19"/>
      <c r="S3250" s="19"/>
      <c r="T3250" s="19"/>
      <c r="U3250" s="25">
        <v>1453.8130000000001</v>
      </c>
      <c r="V3250" s="18">
        <v>181.72662500000001</v>
      </c>
      <c r="W3250" s="39">
        <v>8.6134245240015279E-5</v>
      </c>
      <c r="X3250" s="35">
        <v>213.98150652692743</v>
      </c>
      <c r="Y3250" s="35"/>
      <c r="Z3250" s="49">
        <v>0</v>
      </c>
      <c r="AC3250" t="s">
        <v>4712</v>
      </c>
      <c r="AD3250" t="s">
        <v>4713</v>
      </c>
      <c r="AE3250" t="s">
        <v>277</v>
      </c>
    </row>
    <row r="3251" spans="1:31" outlineLevel="1" x14ac:dyDescent="0.35">
      <c r="A3251" s="6" t="s">
        <v>398</v>
      </c>
      <c r="B3251" s="7" t="s">
        <v>562</v>
      </c>
      <c r="C3251" s="7" t="s">
        <v>277</v>
      </c>
      <c r="D3251" s="7" t="s">
        <v>4712</v>
      </c>
      <c r="E3251" s="7" t="s">
        <v>4713</v>
      </c>
      <c r="F3251" s="7" t="s">
        <v>563</v>
      </c>
      <c r="G3251" s="8">
        <v>5135415</v>
      </c>
      <c r="H3251" s="16" t="s">
        <v>2024</v>
      </c>
      <c r="I3251" s="18">
        <v>2275.9059999999999</v>
      </c>
      <c r="J3251" s="19">
        <v>780.42499999999995</v>
      </c>
      <c r="K3251" s="19">
        <v>10325.686</v>
      </c>
      <c r="L3251" s="19">
        <v>1681.106</v>
      </c>
      <c r="M3251" s="19">
        <v>541.79300000000001</v>
      </c>
      <c r="N3251" s="19">
        <v>1024.306</v>
      </c>
      <c r="O3251" s="19">
        <v>3240.596</v>
      </c>
      <c r="P3251" s="19">
        <v>3369.107</v>
      </c>
      <c r="Q3251" s="19"/>
      <c r="R3251" s="19"/>
      <c r="S3251" s="19"/>
      <c r="T3251" s="19"/>
      <c r="U3251" s="25">
        <v>23238.924999999999</v>
      </c>
      <c r="V3251" s="18">
        <v>2904.8656249999999</v>
      </c>
      <c r="W3251" s="39">
        <v>1.3768395695074414E-3</v>
      </c>
      <c r="X3251" s="35">
        <v>3420.4537870869754</v>
      </c>
      <c r="Y3251" s="35"/>
      <c r="Z3251" s="49">
        <v>0</v>
      </c>
      <c r="AC3251" t="s">
        <v>4712</v>
      </c>
      <c r="AD3251" t="s">
        <v>4713</v>
      </c>
      <c r="AE3251" t="s">
        <v>277</v>
      </c>
    </row>
    <row r="3252" spans="1:31" outlineLevel="1" x14ac:dyDescent="0.35">
      <c r="A3252" s="6" t="s">
        <v>398</v>
      </c>
      <c r="B3252" s="7" t="s">
        <v>562</v>
      </c>
      <c r="C3252" s="7" t="s">
        <v>277</v>
      </c>
      <c r="D3252" s="7" t="s">
        <v>4712</v>
      </c>
      <c r="E3252" s="7" t="s">
        <v>4713</v>
      </c>
      <c r="F3252" s="7" t="s">
        <v>563</v>
      </c>
      <c r="G3252" s="8">
        <v>5291292</v>
      </c>
      <c r="H3252" s="16" t="s">
        <v>2025</v>
      </c>
      <c r="I3252" s="18">
        <v>419.06200000000001</v>
      </c>
      <c r="J3252" s="19">
        <v>0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539.65499999999997</v>
      </c>
      <c r="Q3252" s="19"/>
      <c r="R3252" s="19"/>
      <c r="S3252" s="19"/>
      <c r="T3252" s="19"/>
      <c r="U3252" s="25">
        <v>958.71699999999998</v>
      </c>
      <c r="V3252" s="18">
        <v>119.839625</v>
      </c>
      <c r="W3252" s="39">
        <v>5.6801229039616321E-5</v>
      </c>
      <c r="X3252" s="35">
        <v>141.11010700342911</v>
      </c>
      <c r="Y3252" s="35"/>
      <c r="Z3252" s="49">
        <v>0</v>
      </c>
      <c r="AC3252" t="s">
        <v>4712</v>
      </c>
      <c r="AD3252" t="s">
        <v>4713</v>
      </c>
      <c r="AE3252" t="s">
        <v>277</v>
      </c>
    </row>
    <row r="3253" spans="1:31" outlineLevel="1" x14ac:dyDescent="0.35">
      <c r="A3253" s="6" t="s">
        <v>398</v>
      </c>
      <c r="B3253" s="7" t="s">
        <v>562</v>
      </c>
      <c r="C3253" s="7" t="s">
        <v>277</v>
      </c>
      <c r="D3253" s="7" t="s">
        <v>4712</v>
      </c>
      <c r="E3253" s="7" t="s">
        <v>4713</v>
      </c>
      <c r="F3253" s="7" t="s">
        <v>563</v>
      </c>
      <c r="G3253" s="8">
        <v>5295821</v>
      </c>
      <c r="H3253" s="16" t="s">
        <v>2026</v>
      </c>
      <c r="I3253" s="18">
        <v>0</v>
      </c>
      <c r="J3253" s="19">
        <v>180.59800000000001</v>
      </c>
      <c r="K3253" s="19">
        <v>419.06200000000001</v>
      </c>
      <c r="L3253" s="19">
        <v>0</v>
      </c>
      <c r="M3253" s="19">
        <v>180.59800000000001</v>
      </c>
      <c r="N3253" s="19">
        <v>0</v>
      </c>
      <c r="O3253" s="19">
        <v>0</v>
      </c>
      <c r="P3253" s="19">
        <v>843.15200000000004</v>
      </c>
      <c r="Q3253" s="19"/>
      <c r="R3253" s="19"/>
      <c r="S3253" s="19"/>
      <c r="T3253" s="19"/>
      <c r="U3253" s="25">
        <v>1623.41</v>
      </c>
      <c r="V3253" s="18">
        <v>202.92625000000001</v>
      </c>
      <c r="W3253" s="39">
        <v>9.6182380447205513E-5</v>
      </c>
      <c r="X3253" s="35">
        <v>238.94387896578118</v>
      </c>
      <c r="Y3253" s="35"/>
      <c r="Z3253" s="49">
        <v>0</v>
      </c>
      <c r="AC3253" t="s">
        <v>4712</v>
      </c>
      <c r="AD3253" t="s">
        <v>4713</v>
      </c>
      <c r="AE3253" t="s">
        <v>277</v>
      </c>
    </row>
    <row r="3254" spans="1:31" outlineLevel="1" x14ac:dyDescent="0.35">
      <c r="A3254" s="6" t="s">
        <v>398</v>
      </c>
      <c r="B3254" s="7" t="s">
        <v>562</v>
      </c>
      <c r="C3254" s="7" t="s">
        <v>277</v>
      </c>
      <c r="D3254" s="7" t="s">
        <v>4712</v>
      </c>
      <c r="E3254" s="7" t="s">
        <v>4713</v>
      </c>
      <c r="F3254" s="7" t="s">
        <v>563</v>
      </c>
      <c r="G3254" s="8">
        <v>5279771</v>
      </c>
      <c r="H3254" s="16" t="s">
        <v>2027</v>
      </c>
      <c r="I3254" s="18">
        <v>1076.588</v>
      </c>
      <c r="J3254" s="19">
        <v>780.42499999999995</v>
      </c>
      <c r="K3254" s="19">
        <v>2720.0830000000001</v>
      </c>
      <c r="L3254" s="19">
        <v>662.94299999999998</v>
      </c>
      <c r="M3254" s="19">
        <v>361.19499999999999</v>
      </c>
      <c r="N3254" s="19">
        <v>1436.201</v>
      </c>
      <c r="O3254" s="19">
        <v>1621.6590000000001</v>
      </c>
      <c r="P3254" s="19">
        <v>3473.6689999999999</v>
      </c>
      <c r="Q3254" s="19"/>
      <c r="R3254" s="19"/>
      <c r="S3254" s="19"/>
      <c r="T3254" s="19"/>
      <c r="U3254" s="25">
        <v>12132.762999999999</v>
      </c>
      <c r="V3254" s="18">
        <v>1516.5953749999999</v>
      </c>
      <c r="W3254" s="39">
        <v>7.188313653000649E-4</v>
      </c>
      <c r="X3254" s="35">
        <v>1785.777747945687</v>
      </c>
      <c r="Y3254" s="35"/>
      <c r="Z3254" s="49">
        <v>0</v>
      </c>
      <c r="AC3254" t="s">
        <v>4712</v>
      </c>
      <c r="AD3254" t="s">
        <v>4713</v>
      </c>
      <c r="AE3254" t="s">
        <v>277</v>
      </c>
    </row>
    <row r="3255" spans="1:31" outlineLevel="1" x14ac:dyDescent="0.35">
      <c r="A3255" s="6" t="s">
        <v>398</v>
      </c>
      <c r="B3255" s="7" t="s">
        <v>562</v>
      </c>
      <c r="C3255" s="7" t="s">
        <v>277</v>
      </c>
      <c r="D3255" s="7" t="s">
        <v>4712</v>
      </c>
      <c r="E3255" s="7" t="s">
        <v>4713</v>
      </c>
      <c r="F3255" s="7" t="s">
        <v>563</v>
      </c>
      <c r="G3255" s="8">
        <v>5295115</v>
      </c>
      <c r="H3255" s="16" t="s">
        <v>2028</v>
      </c>
      <c r="I3255" s="18">
        <v>419.06200000000001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359.05700000000002</v>
      </c>
      <c r="Q3255" s="19"/>
      <c r="R3255" s="19"/>
      <c r="S3255" s="19"/>
      <c r="T3255" s="19"/>
      <c r="U3255" s="25">
        <v>778.11900000000003</v>
      </c>
      <c r="V3255" s="18">
        <v>97.264875000000004</v>
      </c>
      <c r="W3255" s="39">
        <v>4.6101316174718098E-5</v>
      </c>
      <c r="X3255" s="35">
        <v>114.52853694197688</v>
      </c>
      <c r="Y3255" s="35"/>
      <c r="Z3255" s="49">
        <v>0</v>
      </c>
      <c r="AC3255" t="s">
        <v>4712</v>
      </c>
      <c r="AD3255" t="s">
        <v>4713</v>
      </c>
      <c r="AE3255" t="s">
        <v>277</v>
      </c>
    </row>
    <row r="3256" spans="1:31" outlineLevel="1" x14ac:dyDescent="0.35">
      <c r="A3256" s="6" t="s">
        <v>398</v>
      </c>
      <c r="B3256" s="7" t="s">
        <v>562</v>
      </c>
      <c r="C3256" s="7" t="s">
        <v>277</v>
      </c>
      <c r="D3256" s="7" t="s">
        <v>4712</v>
      </c>
      <c r="E3256" s="7" t="s">
        <v>4713</v>
      </c>
      <c r="F3256" s="7" t="s">
        <v>563</v>
      </c>
      <c r="G3256" s="8">
        <v>5276615</v>
      </c>
      <c r="H3256" s="16" t="s">
        <v>2029</v>
      </c>
      <c r="I3256" s="18">
        <v>1616.242</v>
      </c>
      <c r="J3256" s="19">
        <v>361.19499999999999</v>
      </c>
      <c r="K3256" s="19">
        <v>5744.7780000000002</v>
      </c>
      <c r="L3256" s="19">
        <v>657.52599999999995</v>
      </c>
      <c r="M3256" s="19">
        <v>361.19499999999999</v>
      </c>
      <c r="N3256" s="19">
        <v>1083.923</v>
      </c>
      <c r="O3256" s="19">
        <v>2818.45</v>
      </c>
      <c r="P3256" s="19">
        <v>1924.7670000000001</v>
      </c>
      <c r="Q3256" s="19"/>
      <c r="R3256" s="19"/>
      <c r="S3256" s="19"/>
      <c r="T3256" s="19"/>
      <c r="U3256" s="25">
        <v>14568.076000000001</v>
      </c>
      <c r="V3256" s="18">
        <v>1821.0095000000001</v>
      </c>
      <c r="W3256" s="39">
        <v>8.6311666690226381E-4</v>
      </c>
      <c r="X3256" s="35">
        <v>2144.2227093022107</v>
      </c>
      <c r="Y3256" s="35"/>
      <c r="Z3256" s="49">
        <v>0</v>
      </c>
      <c r="AC3256" t="s">
        <v>4712</v>
      </c>
      <c r="AD3256" t="s">
        <v>4713</v>
      </c>
      <c r="AE3256" t="s">
        <v>277</v>
      </c>
    </row>
    <row r="3257" spans="1:31" outlineLevel="1" x14ac:dyDescent="0.35">
      <c r="A3257" s="6" t="s">
        <v>398</v>
      </c>
      <c r="B3257" s="7" t="s">
        <v>562</v>
      </c>
      <c r="C3257" s="7" t="s">
        <v>277</v>
      </c>
      <c r="D3257" s="7" t="s">
        <v>4712</v>
      </c>
      <c r="E3257" s="7" t="s">
        <v>4713</v>
      </c>
      <c r="F3257" s="7" t="s">
        <v>563</v>
      </c>
      <c r="G3257" s="8">
        <v>5277410</v>
      </c>
      <c r="H3257" s="16" t="s">
        <v>2030</v>
      </c>
      <c r="I3257" s="18">
        <v>0</v>
      </c>
      <c r="J3257" s="19">
        <v>238.464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359.05700000000002</v>
      </c>
      <c r="Q3257" s="19"/>
      <c r="R3257" s="19"/>
      <c r="S3257" s="19"/>
      <c r="T3257" s="19"/>
      <c r="U3257" s="25">
        <v>597.52099999999996</v>
      </c>
      <c r="V3257" s="18">
        <v>74.690124999999995</v>
      </c>
      <c r="W3257" s="39">
        <v>3.5401403309819876E-5</v>
      </c>
      <c r="X3257" s="35">
        <v>87.946966880524656</v>
      </c>
      <c r="Y3257" s="35"/>
      <c r="Z3257" s="49">
        <v>0</v>
      </c>
      <c r="AC3257" t="s">
        <v>4712</v>
      </c>
      <c r="AD3257" t="s">
        <v>4713</v>
      </c>
      <c r="AE3257" t="s">
        <v>277</v>
      </c>
    </row>
    <row r="3258" spans="1:31" outlineLevel="1" x14ac:dyDescent="0.35">
      <c r="A3258" s="6" t="s">
        <v>398</v>
      </c>
      <c r="B3258" s="7" t="s">
        <v>562</v>
      </c>
      <c r="C3258" s="7" t="s">
        <v>277</v>
      </c>
      <c r="D3258" s="7" t="s">
        <v>4712</v>
      </c>
      <c r="E3258" s="7" t="s">
        <v>4713</v>
      </c>
      <c r="F3258" s="7" t="s">
        <v>563</v>
      </c>
      <c r="G3258" s="8">
        <v>5138429</v>
      </c>
      <c r="H3258" s="16" t="s">
        <v>2031</v>
      </c>
      <c r="I3258" s="18">
        <v>539.65499999999997</v>
      </c>
      <c r="J3258" s="19">
        <v>597.52099999999996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359.05700000000002</v>
      </c>
      <c r="Q3258" s="19"/>
      <c r="R3258" s="19"/>
      <c r="S3258" s="19"/>
      <c r="T3258" s="19"/>
      <c r="U3258" s="25">
        <v>1496.2329999999999</v>
      </c>
      <c r="V3258" s="18">
        <v>187.02912499999999</v>
      </c>
      <c r="W3258" s="39">
        <v>8.86475084197237E-5</v>
      </c>
      <c r="X3258" s="35">
        <v>220.22515375450914</v>
      </c>
      <c r="Y3258" s="35"/>
      <c r="Z3258" s="49">
        <v>0</v>
      </c>
      <c r="AC3258" t="s">
        <v>4712</v>
      </c>
      <c r="AD3258" t="s">
        <v>4713</v>
      </c>
      <c r="AE3258" t="s">
        <v>277</v>
      </c>
    </row>
    <row r="3259" spans="1:31" outlineLevel="1" x14ac:dyDescent="0.35">
      <c r="A3259" s="6" t="s">
        <v>398</v>
      </c>
      <c r="B3259" s="7" t="s">
        <v>562</v>
      </c>
      <c r="C3259" s="7" t="s">
        <v>277</v>
      </c>
      <c r="D3259" s="7" t="s">
        <v>4712</v>
      </c>
      <c r="E3259" s="7" t="s">
        <v>4713</v>
      </c>
      <c r="F3259" s="7" t="s">
        <v>563</v>
      </c>
      <c r="G3259" s="8">
        <v>5136379</v>
      </c>
      <c r="H3259" s="16" t="s">
        <v>2032</v>
      </c>
      <c r="I3259" s="18">
        <v>2519.8130000000001</v>
      </c>
      <c r="J3259" s="19">
        <v>2088.31</v>
      </c>
      <c r="K3259" s="19">
        <v>2895.069</v>
      </c>
      <c r="L3259" s="19">
        <v>2064.14</v>
      </c>
      <c r="M3259" s="19">
        <v>1765.671</v>
      </c>
      <c r="N3259" s="19">
        <v>715.39200000000005</v>
      </c>
      <c r="O3259" s="19">
        <v>4235.3289999999997</v>
      </c>
      <c r="P3259" s="19">
        <v>1849.846</v>
      </c>
      <c r="Q3259" s="19"/>
      <c r="R3259" s="19"/>
      <c r="S3259" s="19"/>
      <c r="T3259" s="19"/>
      <c r="U3259" s="25">
        <v>18133.57</v>
      </c>
      <c r="V3259" s="18">
        <v>2266.69625</v>
      </c>
      <c r="W3259" s="39">
        <v>1.0743619471396829E-3</v>
      </c>
      <c r="X3259" s="35">
        <v>2669.0149471159602</v>
      </c>
      <c r="Y3259" s="35"/>
      <c r="Z3259" s="49">
        <v>0</v>
      </c>
      <c r="AC3259" t="s">
        <v>4712</v>
      </c>
      <c r="AD3259" t="s">
        <v>4713</v>
      </c>
      <c r="AE3259" t="s">
        <v>277</v>
      </c>
    </row>
    <row r="3260" spans="1:31" outlineLevel="1" x14ac:dyDescent="0.35">
      <c r="A3260" s="6" t="s">
        <v>398</v>
      </c>
      <c r="B3260" s="7" t="s">
        <v>562</v>
      </c>
      <c r="C3260" s="7" t="s">
        <v>277</v>
      </c>
      <c r="D3260" s="7" t="s">
        <v>4712</v>
      </c>
      <c r="E3260" s="7" t="s">
        <v>4713</v>
      </c>
      <c r="F3260" s="7" t="s">
        <v>563</v>
      </c>
      <c r="G3260" s="8">
        <v>5293698</v>
      </c>
      <c r="H3260" s="16" t="s">
        <v>2033</v>
      </c>
      <c r="I3260" s="18">
        <v>720.25199999999995</v>
      </c>
      <c r="J3260" s="19">
        <v>476.928</v>
      </c>
      <c r="K3260" s="19">
        <v>0</v>
      </c>
      <c r="L3260" s="19">
        <v>0</v>
      </c>
      <c r="M3260" s="19">
        <v>0</v>
      </c>
      <c r="N3260" s="19">
        <v>0</v>
      </c>
      <c r="O3260" s="19">
        <v>715.39200000000005</v>
      </c>
      <c r="P3260" s="19">
        <v>1197.18</v>
      </c>
      <c r="Q3260" s="19"/>
      <c r="R3260" s="19"/>
      <c r="S3260" s="19"/>
      <c r="T3260" s="19"/>
      <c r="U3260" s="25">
        <v>3109.752</v>
      </c>
      <c r="V3260" s="18">
        <v>388.71899999999999</v>
      </c>
      <c r="W3260" s="39">
        <v>1.8424387552156156E-4</v>
      </c>
      <c r="X3260" s="35">
        <v>457.7132120053443</v>
      </c>
      <c r="Y3260" s="35"/>
      <c r="Z3260" s="49">
        <v>0</v>
      </c>
      <c r="AC3260" t="s">
        <v>4712</v>
      </c>
      <c r="AD3260" t="s">
        <v>4713</v>
      </c>
      <c r="AE3260" t="s">
        <v>277</v>
      </c>
    </row>
    <row r="3261" spans="1:31" outlineLevel="1" x14ac:dyDescent="0.35">
      <c r="A3261" s="6" t="s">
        <v>398</v>
      </c>
      <c r="B3261" s="7" t="s">
        <v>4634</v>
      </c>
      <c r="C3261" s="7" t="s">
        <v>277</v>
      </c>
      <c r="D3261" s="7" t="s">
        <v>4712</v>
      </c>
      <c r="E3261" s="7" t="s">
        <v>4713</v>
      </c>
      <c r="F3261" s="7" t="s">
        <v>563</v>
      </c>
      <c r="G3261" s="8">
        <v>5296709</v>
      </c>
      <c r="H3261" s="16" t="s">
        <v>2034</v>
      </c>
      <c r="I3261" s="18">
        <v>0</v>
      </c>
      <c r="J3261" s="19">
        <v>0</v>
      </c>
      <c r="K3261" s="19">
        <v>238.464</v>
      </c>
      <c r="L3261" s="19">
        <v>1076.587</v>
      </c>
      <c r="M3261" s="19">
        <v>0</v>
      </c>
      <c r="N3261" s="19">
        <v>1692.279</v>
      </c>
      <c r="O3261" s="19">
        <v>1139.482</v>
      </c>
      <c r="P3261" s="19">
        <v>3307.328</v>
      </c>
      <c r="Q3261" s="19"/>
      <c r="R3261" s="19"/>
      <c r="S3261" s="19"/>
      <c r="T3261" s="19"/>
      <c r="U3261" s="25">
        <v>7454.1399999999994</v>
      </c>
      <c r="V3261" s="18">
        <v>931.76749999999993</v>
      </c>
      <c r="W3261" s="39">
        <v>4.4163638845808051E-4</v>
      </c>
      <c r="X3261" s="35">
        <v>1097.1480562236206</v>
      </c>
      <c r="Y3261" s="35"/>
      <c r="Z3261" s="49">
        <v>0</v>
      </c>
      <c r="AC3261" t="s">
        <v>4712</v>
      </c>
      <c r="AD3261" t="s">
        <v>4713</v>
      </c>
      <c r="AE3261" t="s">
        <v>277</v>
      </c>
    </row>
    <row r="3262" spans="1:31" outlineLevel="1" x14ac:dyDescent="0.35">
      <c r="A3262" s="6" t="s">
        <v>398</v>
      </c>
      <c r="B3262" s="7" t="s">
        <v>4634</v>
      </c>
      <c r="C3262" s="7" t="s">
        <v>277</v>
      </c>
      <c r="D3262" s="7" t="s">
        <v>4712</v>
      </c>
      <c r="E3262" s="7" t="s">
        <v>4713</v>
      </c>
      <c r="F3262" s="7" t="s">
        <v>563</v>
      </c>
      <c r="G3262" s="8">
        <v>5295928</v>
      </c>
      <c r="H3262" s="16" t="s">
        <v>2035</v>
      </c>
      <c r="I3262" s="18">
        <v>0</v>
      </c>
      <c r="J3262" s="19">
        <v>0</v>
      </c>
      <c r="K3262" s="19">
        <v>966.05100000000004</v>
      </c>
      <c r="L3262" s="19">
        <v>0</v>
      </c>
      <c r="M3262" s="19">
        <v>180.59800000000001</v>
      </c>
      <c r="N3262" s="19">
        <v>0</v>
      </c>
      <c r="O3262" s="19">
        <v>0</v>
      </c>
      <c r="P3262" s="19">
        <v>780.42499999999995</v>
      </c>
      <c r="Q3262" s="19"/>
      <c r="R3262" s="19"/>
      <c r="S3262" s="19"/>
      <c r="T3262" s="19"/>
      <c r="U3262" s="25">
        <v>1927.0740000000001</v>
      </c>
      <c r="V3262" s="18">
        <v>240.88425000000001</v>
      </c>
      <c r="W3262" s="39">
        <v>1.1417360039541343E-4</v>
      </c>
      <c r="X3262" s="35">
        <v>283.63909093457835</v>
      </c>
      <c r="Y3262" s="35"/>
      <c r="Z3262" s="49">
        <v>0</v>
      </c>
      <c r="AC3262" t="s">
        <v>4712</v>
      </c>
      <c r="AD3262" t="s">
        <v>4713</v>
      </c>
      <c r="AE3262" t="s">
        <v>277</v>
      </c>
    </row>
    <row r="3263" spans="1:31" outlineLevel="1" x14ac:dyDescent="0.35">
      <c r="A3263" s="6" t="s">
        <v>398</v>
      </c>
      <c r="B3263" s="7" t="s">
        <v>562</v>
      </c>
      <c r="C3263" s="7" t="s">
        <v>277</v>
      </c>
      <c r="D3263" s="7" t="s">
        <v>4712</v>
      </c>
      <c r="E3263" s="7" t="s">
        <v>4713</v>
      </c>
      <c r="F3263" s="7" t="s">
        <v>563</v>
      </c>
      <c r="G3263" s="8">
        <v>5277894</v>
      </c>
      <c r="H3263" s="16" t="s">
        <v>2036</v>
      </c>
      <c r="I3263" s="18">
        <v>539.65499999999997</v>
      </c>
      <c r="J3263" s="19">
        <v>0</v>
      </c>
      <c r="K3263" s="19">
        <v>419.06200000000001</v>
      </c>
      <c r="L3263" s="19">
        <v>0</v>
      </c>
      <c r="M3263" s="19">
        <v>0</v>
      </c>
      <c r="N3263" s="19">
        <v>0</v>
      </c>
      <c r="O3263" s="19">
        <v>0</v>
      </c>
      <c r="P3263" s="19">
        <v>238.464</v>
      </c>
      <c r="Q3263" s="19"/>
      <c r="R3263" s="19"/>
      <c r="S3263" s="19"/>
      <c r="T3263" s="19"/>
      <c r="U3263" s="25">
        <v>1197.181</v>
      </c>
      <c r="V3263" s="18">
        <v>149.64762500000001</v>
      </c>
      <c r="W3263" s="39">
        <v>7.0929536226933406E-5</v>
      </c>
      <c r="X3263" s="35">
        <v>176.20876547768765</v>
      </c>
      <c r="Y3263" s="35"/>
      <c r="Z3263" s="49">
        <v>0</v>
      </c>
      <c r="AC3263" t="s">
        <v>4712</v>
      </c>
      <c r="AD3263" t="s">
        <v>4713</v>
      </c>
      <c r="AE3263" t="s">
        <v>277</v>
      </c>
    </row>
    <row r="3264" spans="1:31" outlineLevel="1" x14ac:dyDescent="0.35">
      <c r="A3264" s="6" t="s">
        <v>398</v>
      </c>
      <c r="B3264" s="7" t="s">
        <v>562</v>
      </c>
      <c r="C3264" s="7" t="s">
        <v>277</v>
      </c>
      <c r="D3264" s="7" t="s">
        <v>4712</v>
      </c>
      <c r="E3264" s="7" t="s">
        <v>4713</v>
      </c>
      <c r="F3264" s="7" t="s">
        <v>563</v>
      </c>
      <c r="G3264" s="8">
        <v>5290390</v>
      </c>
      <c r="H3264" s="16" t="s">
        <v>2037</v>
      </c>
      <c r="I3264" s="18">
        <v>702.23800000000006</v>
      </c>
      <c r="J3264" s="19">
        <v>0</v>
      </c>
      <c r="K3264" s="19">
        <v>238.464</v>
      </c>
      <c r="L3264" s="19">
        <v>0</v>
      </c>
      <c r="M3264" s="19">
        <v>0</v>
      </c>
      <c r="N3264" s="19">
        <v>0</v>
      </c>
      <c r="O3264" s="19">
        <v>0</v>
      </c>
      <c r="P3264" s="19">
        <v>597.52099999999996</v>
      </c>
      <c r="Q3264" s="19"/>
      <c r="R3264" s="19"/>
      <c r="S3264" s="19"/>
      <c r="T3264" s="19"/>
      <c r="U3264" s="25">
        <v>1538.223</v>
      </c>
      <c r="V3264" s="18">
        <v>192.27787499999999</v>
      </c>
      <c r="W3264" s="39">
        <v>9.1135295334291284E-5</v>
      </c>
      <c r="X3264" s="35">
        <v>226.40551082867597</v>
      </c>
      <c r="Y3264" s="35"/>
      <c r="Z3264" s="49">
        <v>0</v>
      </c>
      <c r="AC3264" t="s">
        <v>4712</v>
      </c>
      <c r="AD3264" t="s">
        <v>4713</v>
      </c>
      <c r="AE3264" t="s">
        <v>277</v>
      </c>
    </row>
    <row r="3265" spans="1:31" outlineLevel="1" x14ac:dyDescent="0.35">
      <c r="A3265" s="6" t="s">
        <v>398</v>
      </c>
      <c r="B3265" s="7" t="s">
        <v>562</v>
      </c>
      <c r="C3265" s="7" t="s">
        <v>277</v>
      </c>
      <c r="D3265" s="7" t="s">
        <v>4712</v>
      </c>
      <c r="E3265" s="7" t="s">
        <v>4713</v>
      </c>
      <c r="F3265" s="7" t="s">
        <v>563</v>
      </c>
      <c r="G3265" s="8">
        <v>5277773</v>
      </c>
      <c r="H3265" s="16" t="s">
        <v>2038</v>
      </c>
      <c r="I3265" s="18">
        <v>1121.3</v>
      </c>
      <c r="J3265" s="19">
        <v>0</v>
      </c>
      <c r="K3265" s="19">
        <v>476.928</v>
      </c>
      <c r="L3265" s="19">
        <v>606.99400000000003</v>
      </c>
      <c r="M3265" s="19">
        <v>0</v>
      </c>
      <c r="N3265" s="19">
        <v>0</v>
      </c>
      <c r="O3265" s="19">
        <v>1141.6199999999999</v>
      </c>
      <c r="P3265" s="19">
        <v>0</v>
      </c>
      <c r="Q3265" s="19"/>
      <c r="R3265" s="19"/>
      <c r="S3265" s="19"/>
      <c r="T3265" s="19"/>
      <c r="U3265" s="25">
        <v>3346.8420000000001</v>
      </c>
      <c r="V3265" s="18">
        <v>418.35525000000001</v>
      </c>
      <c r="W3265" s="39">
        <v>1.9829077715468441E-4</v>
      </c>
      <c r="X3265" s="35">
        <v>492.60963636148176</v>
      </c>
      <c r="Y3265" s="35"/>
      <c r="Z3265" s="49">
        <v>0</v>
      </c>
      <c r="AC3265" t="s">
        <v>4712</v>
      </c>
      <c r="AD3265" t="s">
        <v>4713</v>
      </c>
      <c r="AE3265" t="s">
        <v>277</v>
      </c>
    </row>
    <row r="3266" spans="1:31" outlineLevel="1" x14ac:dyDescent="0.35">
      <c r="A3266" s="6" t="s">
        <v>398</v>
      </c>
      <c r="B3266" s="7" t="s">
        <v>562</v>
      </c>
      <c r="C3266" s="7" t="s">
        <v>277</v>
      </c>
      <c r="D3266" s="7" t="s">
        <v>4712</v>
      </c>
      <c r="E3266" s="7" t="s">
        <v>4713</v>
      </c>
      <c r="F3266" s="7" t="s">
        <v>563</v>
      </c>
      <c r="G3266" s="8">
        <v>5276646</v>
      </c>
      <c r="H3266" s="16" t="s">
        <v>2039</v>
      </c>
      <c r="I3266" s="18">
        <v>882.83600000000001</v>
      </c>
      <c r="J3266" s="19">
        <v>0</v>
      </c>
      <c r="K3266" s="19">
        <v>657.52599999999995</v>
      </c>
      <c r="L3266" s="19">
        <v>0</v>
      </c>
      <c r="M3266" s="19">
        <v>0</v>
      </c>
      <c r="N3266" s="19">
        <v>0</v>
      </c>
      <c r="O3266" s="19">
        <v>940.702</v>
      </c>
      <c r="P3266" s="19">
        <v>0</v>
      </c>
      <c r="Q3266" s="19"/>
      <c r="R3266" s="19"/>
      <c r="S3266" s="19"/>
      <c r="T3266" s="19"/>
      <c r="U3266" s="25">
        <v>2481.0640000000003</v>
      </c>
      <c r="V3266" s="18">
        <v>310.13300000000004</v>
      </c>
      <c r="W3266" s="39">
        <v>1.4699591696605633E-4</v>
      </c>
      <c r="X3266" s="35">
        <v>365.1788864934656</v>
      </c>
      <c r="Y3266" s="35"/>
      <c r="Z3266" s="49">
        <v>0</v>
      </c>
      <c r="AC3266" t="s">
        <v>4712</v>
      </c>
      <c r="AD3266" t="s">
        <v>4713</v>
      </c>
      <c r="AE3266" t="s">
        <v>277</v>
      </c>
    </row>
    <row r="3267" spans="1:31" outlineLevel="1" x14ac:dyDescent="0.35">
      <c r="A3267" s="6" t="s">
        <v>398</v>
      </c>
      <c r="B3267" s="7" t="s">
        <v>562</v>
      </c>
      <c r="C3267" s="7" t="s">
        <v>277</v>
      </c>
      <c r="D3267" s="7" t="s">
        <v>4712</v>
      </c>
      <c r="E3267" s="7" t="s">
        <v>4713</v>
      </c>
      <c r="F3267" s="7" t="s">
        <v>563</v>
      </c>
      <c r="G3267" s="8">
        <v>5292426</v>
      </c>
      <c r="H3267" s="16" t="s">
        <v>2040</v>
      </c>
      <c r="I3267" s="18">
        <v>702.23800000000006</v>
      </c>
      <c r="J3267" s="19">
        <v>238.464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19">
        <v>359.05700000000002</v>
      </c>
      <c r="Q3267" s="19"/>
      <c r="R3267" s="19"/>
      <c r="S3267" s="19"/>
      <c r="T3267" s="19"/>
      <c r="U3267" s="25">
        <v>1299.759</v>
      </c>
      <c r="V3267" s="18">
        <v>162.469875</v>
      </c>
      <c r="W3267" s="39">
        <v>7.7006988146974199E-5</v>
      </c>
      <c r="X3267" s="35">
        <v>191.3068523544174</v>
      </c>
      <c r="Y3267" s="35"/>
      <c r="Z3267" s="49">
        <v>0</v>
      </c>
      <c r="AC3267" t="s">
        <v>4712</v>
      </c>
      <c r="AD3267" t="s">
        <v>4713</v>
      </c>
      <c r="AE3267" t="s">
        <v>277</v>
      </c>
    </row>
    <row r="3268" spans="1:31" outlineLevel="1" x14ac:dyDescent="0.35">
      <c r="A3268" s="6" t="s">
        <v>398</v>
      </c>
      <c r="B3268" s="7" t="s">
        <v>562</v>
      </c>
      <c r="C3268" s="7" t="s">
        <v>277</v>
      </c>
      <c r="D3268" s="7" t="s">
        <v>4712</v>
      </c>
      <c r="E3268" s="7" t="s">
        <v>4713</v>
      </c>
      <c r="F3268" s="7" t="s">
        <v>563</v>
      </c>
      <c r="G3268" s="8">
        <v>5273175</v>
      </c>
      <c r="H3268" s="16" t="s">
        <v>2041</v>
      </c>
      <c r="I3268" s="18">
        <v>702.23800000000006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19"/>
      <c r="R3268" s="19"/>
      <c r="S3268" s="19"/>
      <c r="T3268" s="19"/>
      <c r="U3268" s="25">
        <v>702.23800000000006</v>
      </c>
      <c r="V3268" s="18">
        <v>87.779750000000007</v>
      </c>
      <c r="W3268" s="39">
        <v>4.160558483715433E-5</v>
      </c>
      <c r="X3268" s="35">
        <v>103.35988547389277</v>
      </c>
      <c r="Y3268" s="35"/>
      <c r="Z3268" s="49">
        <v>0</v>
      </c>
      <c r="AC3268" t="s">
        <v>4712</v>
      </c>
      <c r="AD3268" t="s">
        <v>4713</v>
      </c>
      <c r="AE3268" t="s">
        <v>277</v>
      </c>
    </row>
    <row r="3269" spans="1:31" outlineLevel="1" x14ac:dyDescent="0.35">
      <c r="A3269" s="6" t="s">
        <v>398</v>
      </c>
      <c r="B3269" s="7" t="s">
        <v>562</v>
      </c>
      <c r="C3269" s="7" t="s">
        <v>277</v>
      </c>
      <c r="D3269" s="7" t="s">
        <v>4712</v>
      </c>
      <c r="E3269" s="7" t="s">
        <v>4713</v>
      </c>
      <c r="F3269" s="7" t="s">
        <v>563</v>
      </c>
      <c r="G3269" s="8">
        <v>5277915</v>
      </c>
      <c r="H3269" s="16" t="s">
        <v>2042</v>
      </c>
      <c r="I3269" s="18">
        <v>702.23800000000006</v>
      </c>
      <c r="J3269" s="19">
        <v>778.11900000000003</v>
      </c>
      <c r="K3269" s="19">
        <v>1493.511</v>
      </c>
      <c r="L3269" s="19">
        <v>0</v>
      </c>
      <c r="M3269" s="19">
        <v>0</v>
      </c>
      <c r="N3269" s="19">
        <v>0</v>
      </c>
      <c r="O3269" s="19">
        <v>838.12300000000005</v>
      </c>
      <c r="P3269" s="19">
        <v>359.05700000000002</v>
      </c>
      <c r="Q3269" s="19"/>
      <c r="R3269" s="19"/>
      <c r="S3269" s="19"/>
      <c r="T3269" s="19"/>
      <c r="U3269" s="25">
        <v>4171.0479999999998</v>
      </c>
      <c r="V3269" s="18">
        <v>521.38099999999997</v>
      </c>
      <c r="W3269" s="39">
        <v>2.471226157283469E-4</v>
      </c>
      <c r="X3269" s="35">
        <v>613.92155307190637</v>
      </c>
      <c r="Y3269" s="35"/>
      <c r="Z3269" s="49">
        <v>0</v>
      </c>
      <c r="AC3269" t="s">
        <v>4712</v>
      </c>
      <c r="AD3269" t="s">
        <v>4713</v>
      </c>
      <c r="AE3269" t="s">
        <v>277</v>
      </c>
    </row>
    <row r="3270" spans="1:31" outlineLevel="1" x14ac:dyDescent="0.35">
      <c r="A3270" s="6" t="s">
        <v>398</v>
      </c>
      <c r="B3270" s="7" t="s">
        <v>562</v>
      </c>
      <c r="C3270" s="7" t="s">
        <v>277</v>
      </c>
      <c r="D3270" s="7" t="s">
        <v>4712</v>
      </c>
      <c r="E3270" s="7" t="s">
        <v>4713</v>
      </c>
      <c r="F3270" s="7" t="s">
        <v>563</v>
      </c>
      <c r="G3270" s="8">
        <v>5271717</v>
      </c>
      <c r="H3270" s="16" t="s">
        <v>2043</v>
      </c>
      <c r="I3270" s="18">
        <v>1045.4190000000001</v>
      </c>
      <c r="J3270" s="19">
        <v>3348.2159999999999</v>
      </c>
      <c r="K3270" s="19">
        <v>2685.6370000000002</v>
      </c>
      <c r="L3270" s="19">
        <v>1123.4380000000001</v>
      </c>
      <c r="M3270" s="19">
        <v>2831.2429999999999</v>
      </c>
      <c r="N3270" s="19">
        <v>953.85599999999999</v>
      </c>
      <c r="O3270" s="19">
        <v>5778.41</v>
      </c>
      <c r="P3270" s="19">
        <v>1857.4280000000001</v>
      </c>
      <c r="Q3270" s="19"/>
      <c r="R3270" s="19"/>
      <c r="S3270" s="19"/>
      <c r="T3270" s="19"/>
      <c r="U3270" s="25">
        <v>19623.647000000001</v>
      </c>
      <c r="V3270" s="18">
        <v>2452.9558750000001</v>
      </c>
      <c r="W3270" s="39">
        <v>1.1626447302379949E-3</v>
      </c>
      <c r="X3270" s="35">
        <v>2888.3340213718134</v>
      </c>
      <c r="Y3270" s="35"/>
      <c r="Z3270" s="49">
        <v>0</v>
      </c>
      <c r="AC3270" t="s">
        <v>4712</v>
      </c>
      <c r="AD3270" t="s">
        <v>4713</v>
      </c>
      <c r="AE3270" t="s">
        <v>277</v>
      </c>
    </row>
    <row r="3271" spans="1:31" outlineLevel="1" x14ac:dyDescent="0.35">
      <c r="A3271" s="6" t="s">
        <v>398</v>
      </c>
      <c r="B3271" s="7" t="s">
        <v>562</v>
      </c>
      <c r="C3271" s="7" t="s">
        <v>277</v>
      </c>
      <c r="D3271" s="7" t="s">
        <v>4712</v>
      </c>
      <c r="E3271" s="7" t="s">
        <v>4713</v>
      </c>
      <c r="F3271" s="7" t="s">
        <v>563</v>
      </c>
      <c r="G3271" s="8">
        <v>5138256</v>
      </c>
      <c r="H3271" s="16" t="s">
        <v>2044</v>
      </c>
      <c r="I3271" s="18">
        <v>882.83600000000001</v>
      </c>
      <c r="J3271" s="19">
        <v>0</v>
      </c>
      <c r="K3271" s="19">
        <v>599.65899999999999</v>
      </c>
      <c r="L3271" s="19">
        <v>0</v>
      </c>
      <c r="M3271" s="19">
        <v>0</v>
      </c>
      <c r="N3271" s="19">
        <v>0</v>
      </c>
      <c r="O3271" s="19">
        <v>0</v>
      </c>
      <c r="P3271" s="19">
        <v>597.52099999999996</v>
      </c>
      <c r="Q3271" s="19"/>
      <c r="R3271" s="19"/>
      <c r="S3271" s="19"/>
      <c r="T3271" s="19"/>
      <c r="U3271" s="25">
        <v>2080.0159999999996</v>
      </c>
      <c r="V3271" s="18">
        <v>260.00199999999995</v>
      </c>
      <c r="W3271" s="39">
        <v>1.2323497468185769E-4</v>
      </c>
      <c r="X3271" s="35">
        <v>306.1500738266293</v>
      </c>
      <c r="Y3271" s="35"/>
      <c r="Z3271" s="49">
        <v>0</v>
      </c>
      <c r="AC3271" t="s">
        <v>4712</v>
      </c>
      <c r="AD3271" t="s">
        <v>4713</v>
      </c>
      <c r="AE3271" t="s">
        <v>277</v>
      </c>
    </row>
    <row r="3272" spans="1:31" outlineLevel="1" x14ac:dyDescent="0.35">
      <c r="A3272" s="6" t="s">
        <v>398</v>
      </c>
      <c r="B3272" s="7" t="s">
        <v>562</v>
      </c>
      <c r="C3272" s="7" t="s">
        <v>277</v>
      </c>
      <c r="D3272" s="7" t="s">
        <v>4712</v>
      </c>
      <c r="E3272" s="7" t="s">
        <v>4713</v>
      </c>
      <c r="F3272" s="7" t="s">
        <v>563</v>
      </c>
      <c r="G3272" s="8">
        <v>5132193</v>
      </c>
      <c r="H3272" s="16" t="s">
        <v>2045</v>
      </c>
      <c r="I3272" s="18">
        <v>1420.3520000000001</v>
      </c>
      <c r="J3272" s="19">
        <v>3413.0810000000001</v>
      </c>
      <c r="K3272" s="19">
        <v>2476.203</v>
      </c>
      <c r="L3272" s="19">
        <v>4018.7020000000002</v>
      </c>
      <c r="M3272" s="19">
        <v>2670.7979999999998</v>
      </c>
      <c r="N3272" s="19">
        <v>0</v>
      </c>
      <c r="O3272" s="19">
        <v>7019.72</v>
      </c>
      <c r="P3272" s="19">
        <v>1074.4490000000001</v>
      </c>
      <c r="Q3272" s="19"/>
      <c r="R3272" s="19"/>
      <c r="S3272" s="19"/>
      <c r="T3272" s="19"/>
      <c r="U3272" s="25">
        <v>22093.305</v>
      </c>
      <c r="V3272" s="18">
        <v>2761.663125</v>
      </c>
      <c r="W3272" s="39">
        <v>1.3089648744594082E-3</v>
      </c>
      <c r="X3272" s="35">
        <v>3251.8340997493478</v>
      </c>
      <c r="Y3272" s="35"/>
      <c r="Z3272" s="49">
        <v>0</v>
      </c>
      <c r="AC3272" t="s">
        <v>4712</v>
      </c>
      <c r="AD3272" t="s">
        <v>4713</v>
      </c>
      <c r="AE3272" t="s">
        <v>277</v>
      </c>
    </row>
    <row r="3273" spans="1:31" outlineLevel="1" x14ac:dyDescent="0.35">
      <c r="A3273" s="6" t="s">
        <v>398</v>
      </c>
      <c r="B3273" s="7" t="s">
        <v>562</v>
      </c>
      <c r="C3273" s="7" t="s">
        <v>277</v>
      </c>
      <c r="D3273" s="7" t="s">
        <v>4712</v>
      </c>
      <c r="E3273" s="7" t="s">
        <v>4713</v>
      </c>
      <c r="F3273" s="7" t="s">
        <v>563</v>
      </c>
      <c r="G3273" s="8">
        <v>5330539</v>
      </c>
      <c r="H3273" s="16" t="s">
        <v>2046</v>
      </c>
      <c r="I3273" s="18">
        <v>2305.326</v>
      </c>
      <c r="J3273" s="19">
        <v>2030.443</v>
      </c>
      <c r="K3273" s="19">
        <v>2103.9920000000002</v>
      </c>
      <c r="L3273" s="19">
        <v>1197.18</v>
      </c>
      <c r="M3273" s="19">
        <v>1081.4469999999999</v>
      </c>
      <c r="N3273" s="19">
        <v>476.928</v>
      </c>
      <c r="O3273" s="19">
        <v>5446.2460000000001</v>
      </c>
      <c r="P3273" s="19">
        <v>1257.1849999999999</v>
      </c>
      <c r="Q3273" s="19"/>
      <c r="R3273" s="19"/>
      <c r="S3273" s="19"/>
      <c r="T3273" s="19"/>
      <c r="U3273" s="25">
        <v>15898.747000000001</v>
      </c>
      <c r="V3273" s="18">
        <v>1987.3433750000002</v>
      </c>
      <c r="W3273" s="39">
        <v>9.4195510227722355E-4</v>
      </c>
      <c r="X3273" s="35">
        <v>2340.0793877551432</v>
      </c>
      <c r="Y3273" s="35"/>
      <c r="Z3273" s="49">
        <v>0</v>
      </c>
      <c r="AC3273" t="s">
        <v>4712</v>
      </c>
      <c r="AD3273" t="s">
        <v>4713</v>
      </c>
      <c r="AE3273" t="s">
        <v>277</v>
      </c>
    </row>
    <row r="3274" spans="1:31" outlineLevel="1" x14ac:dyDescent="0.35">
      <c r="A3274" s="6" t="s">
        <v>398</v>
      </c>
      <c r="B3274" s="7" t="s">
        <v>562</v>
      </c>
      <c r="C3274" s="7" t="s">
        <v>277</v>
      </c>
      <c r="D3274" s="7" t="s">
        <v>4712</v>
      </c>
      <c r="E3274" s="7" t="s">
        <v>4713</v>
      </c>
      <c r="F3274" s="7" t="s">
        <v>563</v>
      </c>
      <c r="G3274" s="8">
        <v>5330591</v>
      </c>
      <c r="H3274" s="16" t="s">
        <v>2047</v>
      </c>
      <c r="I3274" s="18">
        <v>882.83600000000001</v>
      </c>
      <c r="J3274" s="19">
        <v>778.11900000000003</v>
      </c>
      <c r="K3274" s="19">
        <v>539.65499999999997</v>
      </c>
      <c r="L3274" s="19">
        <v>0</v>
      </c>
      <c r="M3274" s="19">
        <v>702.23800000000006</v>
      </c>
      <c r="N3274" s="19">
        <v>0</v>
      </c>
      <c r="O3274" s="19">
        <v>180.59800000000001</v>
      </c>
      <c r="P3274" s="19">
        <v>0</v>
      </c>
      <c r="Q3274" s="19"/>
      <c r="R3274" s="19"/>
      <c r="S3274" s="19"/>
      <c r="T3274" s="19"/>
      <c r="U3274" s="25">
        <v>3083.4459999999999</v>
      </c>
      <c r="V3274" s="18">
        <v>385.43074999999999</v>
      </c>
      <c r="W3274" s="39">
        <v>1.826853205662242E-4</v>
      </c>
      <c r="X3274" s="35">
        <v>453.84132648038513</v>
      </c>
      <c r="Y3274" s="35"/>
      <c r="Z3274" s="49">
        <v>0</v>
      </c>
      <c r="AC3274" t="s">
        <v>4712</v>
      </c>
      <c r="AD3274" t="s">
        <v>4713</v>
      </c>
      <c r="AE3274" t="s">
        <v>277</v>
      </c>
    </row>
    <row r="3275" spans="1:31" outlineLevel="1" x14ac:dyDescent="0.35">
      <c r="A3275" s="6" t="s">
        <v>398</v>
      </c>
      <c r="B3275" s="7" t="s">
        <v>562</v>
      </c>
      <c r="C3275" s="7" t="s">
        <v>277</v>
      </c>
      <c r="D3275" s="7" t="s">
        <v>4712</v>
      </c>
      <c r="E3275" s="7" t="s">
        <v>4713</v>
      </c>
      <c r="F3275" s="7" t="s">
        <v>563</v>
      </c>
      <c r="G3275" s="8">
        <v>5271177</v>
      </c>
      <c r="H3275" s="16" t="s">
        <v>2048</v>
      </c>
      <c r="I3275" s="18">
        <v>702.23800000000006</v>
      </c>
      <c r="J3275" s="19">
        <v>419.06200000000001</v>
      </c>
      <c r="K3275" s="19">
        <v>180.59800000000001</v>
      </c>
      <c r="L3275" s="19">
        <v>0</v>
      </c>
      <c r="M3275" s="19">
        <v>0</v>
      </c>
      <c r="N3275" s="19">
        <v>0</v>
      </c>
      <c r="O3275" s="19">
        <v>0</v>
      </c>
      <c r="P3275" s="19">
        <v>0</v>
      </c>
      <c r="Q3275" s="19"/>
      <c r="R3275" s="19"/>
      <c r="S3275" s="19"/>
      <c r="T3275" s="19"/>
      <c r="U3275" s="25">
        <v>1301.8980000000001</v>
      </c>
      <c r="V3275" s="18">
        <v>162.73725000000002</v>
      </c>
      <c r="W3275" s="39">
        <v>7.7133717754267853E-5</v>
      </c>
      <c r="X3275" s="35">
        <v>191.62168407105574</v>
      </c>
      <c r="Y3275" s="35"/>
      <c r="Z3275" s="49">
        <v>0</v>
      </c>
      <c r="AC3275" t="s">
        <v>4712</v>
      </c>
      <c r="AD3275" t="s">
        <v>4713</v>
      </c>
      <c r="AE3275" t="s">
        <v>277</v>
      </c>
    </row>
    <row r="3276" spans="1:31" outlineLevel="1" x14ac:dyDescent="0.35">
      <c r="A3276" s="6" t="s">
        <v>398</v>
      </c>
      <c r="B3276" s="7" t="s">
        <v>562</v>
      </c>
      <c r="C3276" s="7" t="s">
        <v>277</v>
      </c>
      <c r="D3276" s="7" t="s">
        <v>4712</v>
      </c>
      <c r="E3276" s="7" t="s">
        <v>4713</v>
      </c>
      <c r="F3276" s="7" t="s">
        <v>563</v>
      </c>
      <c r="G3276" s="8">
        <v>5332025</v>
      </c>
      <c r="H3276" s="16" t="s">
        <v>2049</v>
      </c>
      <c r="I3276" s="18">
        <v>702.23800000000006</v>
      </c>
      <c r="J3276" s="19">
        <v>359.05700000000002</v>
      </c>
      <c r="K3276" s="19">
        <v>1016.583</v>
      </c>
      <c r="L3276" s="19">
        <v>0</v>
      </c>
      <c r="M3276" s="19">
        <v>0</v>
      </c>
      <c r="N3276" s="19">
        <v>0</v>
      </c>
      <c r="O3276" s="19">
        <v>0</v>
      </c>
      <c r="P3276" s="19">
        <v>0</v>
      </c>
      <c r="Q3276" s="19"/>
      <c r="R3276" s="19"/>
      <c r="S3276" s="19"/>
      <c r="T3276" s="19"/>
      <c r="U3276" s="25">
        <v>2077.8780000000002</v>
      </c>
      <c r="V3276" s="18">
        <v>259.73475000000002</v>
      </c>
      <c r="W3276" s="39">
        <v>1.231083043216923E-4</v>
      </c>
      <c r="X3276" s="35">
        <v>305.83538929639428</v>
      </c>
      <c r="Y3276" s="35"/>
      <c r="Z3276" s="49">
        <v>0</v>
      </c>
      <c r="AC3276" t="s">
        <v>4712</v>
      </c>
      <c r="AD3276" t="s">
        <v>4713</v>
      </c>
      <c r="AE3276" t="s">
        <v>277</v>
      </c>
    </row>
    <row r="3277" spans="1:31" outlineLevel="1" x14ac:dyDescent="0.35">
      <c r="A3277" s="6" t="s">
        <v>398</v>
      </c>
      <c r="B3277" s="7" t="s">
        <v>562</v>
      </c>
      <c r="C3277" s="7" t="s">
        <v>277</v>
      </c>
      <c r="D3277" s="7" t="s">
        <v>4712</v>
      </c>
      <c r="E3277" s="7" t="s">
        <v>4713</v>
      </c>
      <c r="F3277" s="7" t="s">
        <v>563</v>
      </c>
      <c r="G3277" s="8">
        <v>5294514</v>
      </c>
      <c r="H3277" s="16" t="s">
        <v>2050</v>
      </c>
      <c r="I3277" s="18">
        <v>882.83600000000001</v>
      </c>
      <c r="J3277" s="19">
        <v>0</v>
      </c>
      <c r="K3277" s="19">
        <v>180.59800000000001</v>
      </c>
      <c r="L3277" s="19">
        <v>539.65499999999997</v>
      </c>
      <c r="M3277" s="19">
        <v>0</v>
      </c>
      <c r="N3277" s="19">
        <v>0</v>
      </c>
      <c r="O3277" s="19">
        <v>940.702</v>
      </c>
      <c r="P3277" s="19">
        <v>0</v>
      </c>
      <c r="Q3277" s="19"/>
      <c r="R3277" s="19"/>
      <c r="S3277" s="19"/>
      <c r="T3277" s="19"/>
      <c r="U3277" s="25">
        <v>2543.7910000000002</v>
      </c>
      <c r="V3277" s="18">
        <v>317.97387500000002</v>
      </c>
      <c r="W3277" s="39">
        <v>1.5071231157882321E-4</v>
      </c>
      <c r="X3277" s="35">
        <v>374.41144801266688</v>
      </c>
      <c r="Y3277" s="35"/>
      <c r="Z3277" s="49">
        <v>0</v>
      </c>
      <c r="AC3277" t="s">
        <v>4712</v>
      </c>
      <c r="AD3277" t="s">
        <v>4713</v>
      </c>
      <c r="AE3277" t="s">
        <v>277</v>
      </c>
    </row>
    <row r="3278" spans="1:31" outlineLevel="1" x14ac:dyDescent="0.35">
      <c r="A3278" s="6" t="s">
        <v>398</v>
      </c>
      <c r="B3278" s="7" t="s">
        <v>562</v>
      </c>
      <c r="C3278" s="7" t="s">
        <v>277</v>
      </c>
      <c r="D3278" s="7" t="s">
        <v>4712</v>
      </c>
      <c r="E3278" s="7" t="s">
        <v>4713</v>
      </c>
      <c r="F3278" s="7" t="s">
        <v>563</v>
      </c>
      <c r="G3278" s="8">
        <v>5333730</v>
      </c>
      <c r="H3278" s="16" t="s">
        <v>2051</v>
      </c>
      <c r="I3278" s="18">
        <v>702.23800000000006</v>
      </c>
      <c r="J3278" s="19">
        <v>0</v>
      </c>
      <c r="K3278" s="19">
        <v>657.52599999999995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/>
      <c r="R3278" s="19"/>
      <c r="S3278" s="19"/>
      <c r="T3278" s="19"/>
      <c r="U3278" s="25">
        <v>1359.7640000000001</v>
      </c>
      <c r="V3278" s="18">
        <v>169.97050000000002</v>
      </c>
      <c r="W3278" s="39">
        <v>8.0562112076686709E-5</v>
      </c>
      <c r="X3278" s="35">
        <v>200.13877248386206</v>
      </c>
      <c r="Y3278" s="35"/>
      <c r="Z3278" s="49">
        <v>0</v>
      </c>
      <c r="AC3278" t="s">
        <v>4712</v>
      </c>
      <c r="AD3278" t="s">
        <v>4713</v>
      </c>
      <c r="AE3278" t="s">
        <v>277</v>
      </c>
    </row>
    <row r="3279" spans="1:31" outlineLevel="1" x14ac:dyDescent="0.35">
      <c r="A3279" s="6" t="s">
        <v>398</v>
      </c>
      <c r="B3279" s="7" t="s">
        <v>562</v>
      </c>
      <c r="C3279" s="7" t="s">
        <v>277</v>
      </c>
      <c r="D3279" s="7" t="s">
        <v>4712</v>
      </c>
      <c r="E3279" s="7" t="s">
        <v>4713</v>
      </c>
      <c r="F3279" s="7" t="s">
        <v>563</v>
      </c>
      <c r="G3279" s="8">
        <v>5135941</v>
      </c>
      <c r="H3279" s="16" t="s">
        <v>2052</v>
      </c>
      <c r="I3279" s="18">
        <v>702.23800000000006</v>
      </c>
      <c r="J3279" s="19">
        <v>359.05700000000002</v>
      </c>
      <c r="K3279" s="19">
        <v>419.06200000000001</v>
      </c>
      <c r="L3279" s="19">
        <v>0</v>
      </c>
      <c r="M3279" s="19">
        <v>0</v>
      </c>
      <c r="N3279" s="19">
        <v>0</v>
      </c>
      <c r="O3279" s="19">
        <v>0</v>
      </c>
      <c r="P3279" s="19">
        <v>597.52099999999996</v>
      </c>
      <c r="Q3279" s="19"/>
      <c r="R3279" s="19"/>
      <c r="S3279" s="19"/>
      <c r="T3279" s="19"/>
      <c r="U3279" s="25">
        <v>2077.8779999999997</v>
      </c>
      <c r="V3279" s="18">
        <v>259.73474999999996</v>
      </c>
      <c r="W3279" s="39">
        <v>1.2310830432169228E-4</v>
      </c>
      <c r="X3279" s="35">
        <v>305.83538929639423</v>
      </c>
      <c r="Y3279" s="35"/>
      <c r="Z3279" s="49">
        <v>0</v>
      </c>
      <c r="AC3279" t="s">
        <v>4712</v>
      </c>
      <c r="AD3279" t="s">
        <v>4713</v>
      </c>
      <c r="AE3279" t="s">
        <v>277</v>
      </c>
    </row>
    <row r="3280" spans="1:31" outlineLevel="1" x14ac:dyDescent="0.35">
      <c r="A3280" s="6" t="s">
        <v>398</v>
      </c>
      <c r="B3280" s="7" t="s">
        <v>562</v>
      </c>
      <c r="C3280" s="7" t="s">
        <v>277</v>
      </c>
      <c r="D3280" s="7" t="s">
        <v>4712</v>
      </c>
      <c r="E3280" s="7" t="s">
        <v>4713</v>
      </c>
      <c r="F3280" s="7" t="s">
        <v>563</v>
      </c>
      <c r="G3280" s="8">
        <v>5294299</v>
      </c>
      <c r="H3280" s="16" t="s">
        <v>2053</v>
      </c>
      <c r="I3280" s="18">
        <v>359.05700000000002</v>
      </c>
      <c r="J3280" s="19">
        <v>0</v>
      </c>
      <c r="K3280" s="19">
        <v>238.464</v>
      </c>
      <c r="L3280" s="19">
        <v>0</v>
      </c>
      <c r="M3280" s="19">
        <v>0</v>
      </c>
      <c r="N3280" s="19">
        <v>0</v>
      </c>
      <c r="O3280" s="19">
        <v>0</v>
      </c>
      <c r="P3280" s="19">
        <v>0</v>
      </c>
      <c r="Q3280" s="19"/>
      <c r="R3280" s="19"/>
      <c r="S3280" s="19"/>
      <c r="T3280" s="19"/>
      <c r="U3280" s="25">
        <v>597.52099999999996</v>
      </c>
      <c r="V3280" s="18">
        <v>74.690124999999995</v>
      </c>
      <c r="W3280" s="39">
        <v>3.5401403309819876E-5</v>
      </c>
      <c r="X3280" s="35">
        <v>87.946966880524656</v>
      </c>
      <c r="Y3280" s="35"/>
      <c r="Z3280" s="49">
        <v>0</v>
      </c>
      <c r="AC3280" t="s">
        <v>4712</v>
      </c>
      <c r="AD3280" t="s">
        <v>4713</v>
      </c>
      <c r="AE3280" t="s">
        <v>277</v>
      </c>
    </row>
    <row r="3281" spans="1:31" outlineLevel="1" x14ac:dyDescent="0.35">
      <c r="A3281" s="6" t="s">
        <v>398</v>
      </c>
      <c r="B3281" s="7" t="s">
        <v>562</v>
      </c>
      <c r="C3281" s="7" t="s">
        <v>277</v>
      </c>
      <c r="D3281" s="7" t="s">
        <v>4712</v>
      </c>
      <c r="E3281" s="7" t="s">
        <v>4713</v>
      </c>
      <c r="F3281" s="7" t="s">
        <v>563</v>
      </c>
      <c r="G3281" s="8">
        <v>5338427</v>
      </c>
      <c r="H3281" s="16" t="s">
        <v>2054</v>
      </c>
      <c r="I3281" s="18">
        <v>539.65499999999997</v>
      </c>
      <c r="J3281" s="19">
        <v>0</v>
      </c>
      <c r="K3281" s="19">
        <v>238.464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/>
      <c r="R3281" s="19"/>
      <c r="S3281" s="19"/>
      <c r="T3281" s="19"/>
      <c r="U3281" s="25">
        <v>778.11899999999991</v>
      </c>
      <c r="V3281" s="18">
        <v>97.264874999999989</v>
      </c>
      <c r="W3281" s="39">
        <v>4.6101316174718091E-5</v>
      </c>
      <c r="X3281" s="35">
        <v>114.52853694197687</v>
      </c>
      <c r="Y3281" s="35"/>
      <c r="Z3281" s="49">
        <v>0</v>
      </c>
      <c r="AC3281" t="s">
        <v>4712</v>
      </c>
      <c r="AD3281" t="s">
        <v>4713</v>
      </c>
      <c r="AE3281" t="s">
        <v>277</v>
      </c>
    </row>
    <row r="3282" spans="1:31" outlineLevel="1" x14ac:dyDescent="0.35">
      <c r="A3282" s="6" t="s">
        <v>398</v>
      </c>
      <c r="B3282" s="7" t="s">
        <v>562</v>
      </c>
      <c r="C3282" s="7" t="s">
        <v>277</v>
      </c>
      <c r="D3282" s="7" t="s">
        <v>4712</v>
      </c>
      <c r="E3282" s="7" t="s">
        <v>4713</v>
      </c>
      <c r="F3282" s="7" t="s">
        <v>563</v>
      </c>
      <c r="G3282" s="8">
        <v>5277908</v>
      </c>
      <c r="H3282" s="16" t="s">
        <v>2055</v>
      </c>
      <c r="I3282" s="18">
        <v>359.05700000000002</v>
      </c>
      <c r="J3282" s="19">
        <v>0</v>
      </c>
      <c r="K3282" s="19">
        <v>0</v>
      </c>
      <c r="L3282" s="19">
        <v>0</v>
      </c>
      <c r="M3282" s="19">
        <v>0</v>
      </c>
      <c r="N3282" s="19">
        <v>0</v>
      </c>
      <c r="O3282" s="19">
        <v>0</v>
      </c>
      <c r="P3282" s="19">
        <v>0</v>
      </c>
      <c r="Q3282" s="19"/>
      <c r="R3282" s="19"/>
      <c r="S3282" s="19"/>
      <c r="T3282" s="19"/>
      <c r="U3282" s="25">
        <v>359.05700000000002</v>
      </c>
      <c r="V3282" s="18">
        <v>44.882125000000002</v>
      </c>
      <c r="W3282" s="39">
        <v>2.1273096122502801E-5</v>
      </c>
      <c r="X3282" s="35">
        <v>52.848308406266128</v>
      </c>
      <c r="Y3282" s="35"/>
      <c r="Z3282" s="49">
        <v>0</v>
      </c>
      <c r="AC3282" t="s">
        <v>4712</v>
      </c>
      <c r="AD3282" t="s">
        <v>4713</v>
      </c>
      <c r="AE3282" t="s">
        <v>277</v>
      </c>
    </row>
    <row r="3283" spans="1:31" outlineLevel="1" x14ac:dyDescent="0.35">
      <c r="A3283" s="6" t="s">
        <v>398</v>
      </c>
      <c r="B3283" s="7" t="s">
        <v>562</v>
      </c>
      <c r="C3283" s="7" t="s">
        <v>277</v>
      </c>
      <c r="D3283" s="7" t="s">
        <v>4712</v>
      </c>
      <c r="E3283" s="7" t="s">
        <v>4713</v>
      </c>
      <c r="F3283" s="7" t="s">
        <v>563</v>
      </c>
      <c r="G3283" s="8">
        <v>5274136</v>
      </c>
      <c r="H3283" s="16" t="s">
        <v>2056</v>
      </c>
      <c r="I3283" s="18">
        <v>2074.9609999999998</v>
      </c>
      <c r="J3283" s="19">
        <v>0</v>
      </c>
      <c r="K3283" s="19">
        <v>3106.837</v>
      </c>
      <c r="L3283" s="19">
        <v>2933.431</v>
      </c>
      <c r="M3283" s="19">
        <v>1047.557</v>
      </c>
      <c r="N3283" s="19">
        <v>0</v>
      </c>
      <c r="O3283" s="19">
        <v>5503.9170000000004</v>
      </c>
      <c r="P3283" s="19">
        <v>2864.29</v>
      </c>
      <c r="Q3283" s="19"/>
      <c r="R3283" s="19"/>
      <c r="S3283" s="19"/>
      <c r="T3283" s="19"/>
      <c r="U3283" s="25">
        <v>17530.993000000002</v>
      </c>
      <c r="V3283" s="18">
        <v>2191.3741250000003</v>
      </c>
      <c r="W3283" s="39">
        <v>1.0386609903495093E-3</v>
      </c>
      <c r="X3283" s="35">
        <v>2580.3238057803987</v>
      </c>
      <c r="Y3283" s="35"/>
      <c r="Z3283" s="49">
        <v>0</v>
      </c>
      <c r="AC3283" t="s">
        <v>4712</v>
      </c>
      <c r="AD3283" t="s">
        <v>4713</v>
      </c>
      <c r="AE3283" t="s">
        <v>277</v>
      </c>
    </row>
    <row r="3284" spans="1:31" outlineLevel="1" x14ac:dyDescent="0.35">
      <c r="A3284" s="6" t="s">
        <v>398</v>
      </c>
      <c r="B3284" s="7" t="s">
        <v>562</v>
      </c>
      <c r="C3284" s="7" t="s">
        <v>277</v>
      </c>
      <c r="D3284" s="7" t="s">
        <v>4712</v>
      </c>
      <c r="E3284" s="7" t="s">
        <v>4713</v>
      </c>
      <c r="F3284" s="7" t="s">
        <v>563</v>
      </c>
      <c r="G3284" s="8">
        <v>5330207</v>
      </c>
      <c r="H3284" s="16" t="s">
        <v>2057</v>
      </c>
      <c r="I3284" s="18">
        <v>702.23800000000006</v>
      </c>
      <c r="J3284" s="19">
        <v>238.464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/>
      <c r="R3284" s="19"/>
      <c r="S3284" s="19"/>
      <c r="T3284" s="19"/>
      <c r="U3284" s="25">
        <v>940.702</v>
      </c>
      <c r="V3284" s="18">
        <v>117.58775</v>
      </c>
      <c r="W3284" s="39">
        <v>5.5733892024471402E-5</v>
      </c>
      <c r="X3284" s="35">
        <v>138.45854394815129</v>
      </c>
      <c r="Y3284" s="35"/>
      <c r="Z3284" s="49">
        <v>0</v>
      </c>
      <c r="AC3284" t="s">
        <v>4712</v>
      </c>
      <c r="AD3284" t="s">
        <v>4713</v>
      </c>
      <c r="AE3284" t="s">
        <v>277</v>
      </c>
    </row>
    <row r="3285" spans="1:31" outlineLevel="1" x14ac:dyDescent="0.35">
      <c r="A3285" s="6" t="s">
        <v>398</v>
      </c>
      <c r="B3285" s="7" t="s">
        <v>562</v>
      </c>
      <c r="C3285" s="7" t="s">
        <v>277</v>
      </c>
      <c r="D3285" s="7" t="s">
        <v>4712</v>
      </c>
      <c r="E3285" s="7" t="s">
        <v>4713</v>
      </c>
      <c r="F3285" s="7" t="s">
        <v>563</v>
      </c>
      <c r="G3285" s="8">
        <v>5137060</v>
      </c>
      <c r="H3285" s="16" t="s">
        <v>2058</v>
      </c>
      <c r="I3285" s="18">
        <v>702.23800000000006</v>
      </c>
      <c r="J3285" s="19">
        <v>419.06200000000001</v>
      </c>
      <c r="K3285" s="19">
        <v>0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/>
      <c r="R3285" s="19"/>
      <c r="S3285" s="19"/>
      <c r="T3285" s="19"/>
      <c r="U3285" s="25">
        <v>1121.3000000000002</v>
      </c>
      <c r="V3285" s="18">
        <v>140.16250000000002</v>
      </c>
      <c r="W3285" s="39">
        <v>6.6433804889369638E-5</v>
      </c>
      <c r="X3285" s="35">
        <v>165.04011400960354</v>
      </c>
      <c r="Y3285" s="35"/>
      <c r="Z3285" s="49">
        <v>0</v>
      </c>
      <c r="AC3285" t="s">
        <v>4712</v>
      </c>
      <c r="AD3285" t="s">
        <v>4713</v>
      </c>
      <c r="AE3285" t="s">
        <v>277</v>
      </c>
    </row>
    <row r="3286" spans="1:31" outlineLevel="1" x14ac:dyDescent="0.35">
      <c r="A3286" s="6" t="s">
        <v>398</v>
      </c>
      <c r="B3286" s="7" t="s">
        <v>562</v>
      </c>
      <c r="C3286" s="7" t="s">
        <v>277</v>
      </c>
      <c r="D3286" s="7" t="s">
        <v>4712</v>
      </c>
      <c r="E3286" s="7" t="s">
        <v>4713</v>
      </c>
      <c r="F3286" s="7" t="s">
        <v>563</v>
      </c>
      <c r="G3286" s="8">
        <v>5334746</v>
      </c>
      <c r="H3286" s="16" t="s">
        <v>2059</v>
      </c>
      <c r="I3286" s="18">
        <v>1226.0170000000001</v>
      </c>
      <c r="J3286" s="19">
        <v>2690.6909999999998</v>
      </c>
      <c r="K3286" s="19">
        <v>2596.7959999999998</v>
      </c>
      <c r="L3286" s="19">
        <v>2302.6039999999998</v>
      </c>
      <c r="M3286" s="19">
        <v>1569.1969999999999</v>
      </c>
      <c r="N3286" s="19">
        <v>1192.32</v>
      </c>
      <c r="O3286" s="19">
        <v>4311.7929999999997</v>
      </c>
      <c r="P3286" s="19">
        <v>2271.6289999999999</v>
      </c>
      <c r="Q3286" s="19"/>
      <c r="R3286" s="19"/>
      <c r="S3286" s="19"/>
      <c r="T3286" s="19"/>
      <c r="U3286" s="25">
        <v>18161.046999999999</v>
      </c>
      <c r="V3286" s="18">
        <v>2270.1308749999998</v>
      </c>
      <c r="W3286" s="39">
        <v>1.0759898804821827E-3</v>
      </c>
      <c r="X3286" s="35">
        <v>2673.059187919172</v>
      </c>
      <c r="Y3286" s="35"/>
      <c r="Z3286" s="49">
        <v>0</v>
      </c>
      <c r="AC3286" t="s">
        <v>4712</v>
      </c>
      <c r="AD3286" t="s">
        <v>4713</v>
      </c>
      <c r="AE3286" t="s">
        <v>277</v>
      </c>
    </row>
    <row r="3287" spans="1:31" outlineLevel="1" x14ac:dyDescent="0.35">
      <c r="A3287" s="6" t="s">
        <v>398</v>
      </c>
      <c r="B3287" s="7" t="s">
        <v>562</v>
      </c>
      <c r="C3287" s="7" t="s">
        <v>277</v>
      </c>
      <c r="D3287" s="7" t="s">
        <v>4712</v>
      </c>
      <c r="E3287" s="7" t="s">
        <v>4713</v>
      </c>
      <c r="F3287" s="7" t="s">
        <v>563</v>
      </c>
      <c r="G3287" s="8">
        <v>5290189</v>
      </c>
      <c r="H3287" s="16" t="s">
        <v>2060</v>
      </c>
      <c r="I3287" s="18">
        <v>702.23800000000006</v>
      </c>
      <c r="J3287" s="19">
        <v>359.05700000000002</v>
      </c>
      <c r="K3287" s="19">
        <v>419.06200000000001</v>
      </c>
      <c r="L3287" s="19">
        <v>0</v>
      </c>
      <c r="M3287" s="19">
        <v>359.05700000000002</v>
      </c>
      <c r="N3287" s="19">
        <v>0</v>
      </c>
      <c r="O3287" s="19">
        <v>359.05700000000002</v>
      </c>
      <c r="P3287" s="19">
        <v>0</v>
      </c>
      <c r="Q3287" s="19"/>
      <c r="R3287" s="19"/>
      <c r="S3287" s="19"/>
      <c r="T3287" s="19"/>
      <c r="U3287" s="25">
        <v>2198.471</v>
      </c>
      <c r="V3287" s="18">
        <v>274.808875</v>
      </c>
      <c r="W3287" s="39">
        <v>1.3025309325687804E-4</v>
      </c>
      <c r="X3287" s="35">
        <v>323.58503922840191</v>
      </c>
      <c r="Y3287" s="35"/>
      <c r="Z3287" s="49">
        <v>0</v>
      </c>
      <c r="AC3287" t="s">
        <v>4712</v>
      </c>
      <c r="AD3287" t="s">
        <v>4713</v>
      </c>
      <c r="AE3287" t="s">
        <v>277</v>
      </c>
    </row>
    <row r="3288" spans="1:31" outlineLevel="1" x14ac:dyDescent="0.35">
      <c r="A3288" s="6" t="s">
        <v>398</v>
      </c>
      <c r="B3288" s="7" t="s">
        <v>562</v>
      </c>
      <c r="C3288" s="7" t="s">
        <v>277</v>
      </c>
      <c r="D3288" s="7" t="s">
        <v>4712</v>
      </c>
      <c r="E3288" s="7" t="s">
        <v>4713</v>
      </c>
      <c r="F3288" s="7" t="s">
        <v>563</v>
      </c>
      <c r="G3288" s="8">
        <v>5336872</v>
      </c>
      <c r="H3288" s="16" t="s">
        <v>2061</v>
      </c>
      <c r="I3288" s="18">
        <v>702.23800000000006</v>
      </c>
      <c r="J3288" s="19">
        <v>0</v>
      </c>
      <c r="K3288" s="19">
        <v>238.464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/>
      <c r="R3288" s="19"/>
      <c r="S3288" s="19"/>
      <c r="T3288" s="19"/>
      <c r="U3288" s="25">
        <v>940.702</v>
      </c>
      <c r="V3288" s="18">
        <v>117.58775</v>
      </c>
      <c r="W3288" s="39">
        <v>5.5733892024471402E-5</v>
      </c>
      <c r="X3288" s="35">
        <v>138.45854394815129</v>
      </c>
      <c r="Y3288" s="35"/>
      <c r="Z3288" s="49">
        <v>0</v>
      </c>
      <c r="AC3288" t="s">
        <v>4712</v>
      </c>
      <c r="AD3288" t="s">
        <v>4713</v>
      </c>
      <c r="AE3288" t="s">
        <v>277</v>
      </c>
    </row>
    <row r="3289" spans="1:31" outlineLevel="1" x14ac:dyDescent="0.35">
      <c r="A3289" s="6" t="s">
        <v>398</v>
      </c>
      <c r="B3289" s="7" t="s">
        <v>562</v>
      </c>
      <c r="C3289" s="7" t="s">
        <v>277</v>
      </c>
      <c r="D3289" s="7" t="s">
        <v>4712</v>
      </c>
      <c r="E3289" s="7" t="s">
        <v>4713</v>
      </c>
      <c r="F3289" s="7" t="s">
        <v>563</v>
      </c>
      <c r="G3289" s="8">
        <v>5331479</v>
      </c>
      <c r="H3289" s="16" t="s">
        <v>2062</v>
      </c>
      <c r="I3289" s="18">
        <v>343.18099999999998</v>
      </c>
      <c r="J3289" s="19">
        <v>419.06200000000001</v>
      </c>
      <c r="K3289" s="19">
        <v>476.928</v>
      </c>
      <c r="L3289" s="19">
        <v>0</v>
      </c>
      <c r="M3289" s="19">
        <v>702.23800000000006</v>
      </c>
      <c r="N3289" s="19">
        <v>0</v>
      </c>
      <c r="O3289" s="19">
        <v>359.05700000000002</v>
      </c>
      <c r="P3289" s="19">
        <v>0</v>
      </c>
      <c r="Q3289" s="19"/>
      <c r="R3289" s="19"/>
      <c r="S3289" s="19"/>
      <c r="T3289" s="19"/>
      <c r="U3289" s="25">
        <v>2300.4659999999999</v>
      </c>
      <c r="V3289" s="18">
        <v>287.55824999999999</v>
      </c>
      <c r="W3289" s="39">
        <v>1.362960041011581E-4</v>
      </c>
      <c r="X3289" s="35">
        <v>338.59731643201332</v>
      </c>
      <c r="Y3289" s="35"/>
      <c r="Z3289" s="49">
        <v>0</v>
      </c>
      <c r="AC3289" t="s">
        <v>4712</v>
      </c>
      <c r="AD3289" t="s">
        <v>4713</v>
      </c>
      <c r="AE3289" t="s">
        <v>277</v>
      </c>
    </row>
    <row r="3290" spans="1:31" outlineLevel="1" x14ac:dyDescent="0.35">
      <c r="A3290" s="6" t="s">
        <v>398</v>
      </c>
      <c r="B3290" s="7" t="s">
        <v>562</v>
      </c>
      <c r="C3290" s="7" t="s">
        <v>277</v>
      </c>
      <c r="D3290" s="7" t="s">
        <v>4712</v>
      </c>
      <c r="E3290" s="7" t="s">
        <v>4713</v>
      </c>
      <c r="F3290" s="7" t="s">
        <v>563</v>
      </c>
      <c r="G3290" s="8">
        <v>5273625</v>
      </c>
      <c r="H3290" s="16" t="s">
        <v>2063</v>
      </c>
      <c r="I3290" s="18">
        <v>343.18099999999998</v>
      </c>
      <c r="J3290" s="19">
        <v>0</v>
      </c>
      <c r="K3290" s="19">
        <v>419.06200000000001</v>
      </c>
      <c r="L3290" s="19">
        <v>0</v>
      </c>
      <c r="M3290" s="19">
        <v>0</v>
      </c>
      <c r="N3290" s="19">
        <v>0</v>
      </c>
      <c r="O3290" s="19">
        <v>0</v>
      </c>
      <c r="P3290" s="19">
        <v>597.52099999999996</v>
      </c>
      <c r="Q3290" s="19"/>
      <c r="R3290" s="19"/>
      <c r="S3290" s="19"/>
      <c r="T3290" s="19"/>
      <c r="U3290" s="25">
        <v>1359.7639999999999</v>
      </c>
      <c r="V3290" s="18">
        <v>169.97049999999999</v>
      </c>
      <c r="W3290" s="39">
        <v>8.0562112076686696E-5</v>
      </c>
      <c r="X3290" s="35">
        <v>200.13877248386203</v>
      </c>
      <c r="Y3290" s="35"/>
      <c r="Z3290" s="49">
        <v>0</v>
      </c>
      <c r="AC3290" t="s">
        <v>4712</v>
      </c>
      <c r="AD3290" t="s">
        <v>4713</v>
      </c>
      <c r="AE3290" t="s">
        <v>277</v>
      </c>
    </row>
    <row r="3291" spans="1:31" outlineLevel="1" x14ac:dyDescent="0.35">
      <c r="A3291" s="6" t="s">
        <v>398</v>
      </c>
      <c r="B3291" s="7" t="s">
        <v>562</v>
      </c>
      <c r="C3291" s="7" t="s">
        <v>277</v>
      </c>
      <c r="D3291" s="7" t="s">
        <v>4712</v>
      </c>
      <c r="E3291" s="7" t="s">
        <v>4713</v>
      </c>
      <c r="F3291" s="7" t="s">
        <v>563</v>
      </c>
      <c r="G3291" s="8">
        <v>5276435</v>
      </c>
      <c r="H3291" s="16" t="s">
        <v>2064</v>
      </c>
      <c r="I3291" s="18">
        <v>343.18099999999998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/>
      <c r="R3291" s="19"/>
      <c r="S3291" s="19"/>
      <c r="T3291" s="19"/>
      <c r="U3291" s="25">
        <v>343.18099999999998</v>
      </c>
      <c r="V3291" s="18">
        <v>42.897624999999998</v>
      </c>
      <c r="W3291" s="39">
        <v>2.0332488714651526E-5</v>
      </c>
      <c r="X3291" s="35">
        <v>50.511577067626632</v>
      </c>
      <c r="Y3291" s="35"/>
      <c r="Z3291" s="49">
        <v>0</v>
      </c>
      <c r="AC3291" t="s">
        <v>4712</v>
      </c>
      <c r="AD3291" t="s">
        <v>4713</v>
      </c>
      <c r="AE3291" t="s">
        <v>277</v>
      </c>
    </row>
    <row r="3292" spans="1:31" outlineLevel="1" x14ac:dyDescent="0.35">
      <c r="A3292" s="6" t="s">
        <v>398</v>
      </c>
      <c r="B3292" s="7" t="s">
        <v>562</v>
      </c>
      <c r="C3292" s="7" t="s">
        <v>277</v>
      </c>
      <c r="D3292" s="7" t="s">
        <v>4712</v>
      </c>
      <c r="E3292" s="7" t="s">
        <v>4713</v>
      </c>
      <c r="F3292" s="7" t="s">
        <v>563</v>
      </c>
      <c r="G3292" s="8">
        <v>5335589</v>
      </c>
      <c r="H3292" s="16" t="s">
        <v>2065</v>
      </c>
      <c r="I3292" s="18">
        <v>343.18099999999998</v>
      </c>
      <c r="J3292" s="19">
        <v>0</v>
      </c>
      <c r="K3292" s="19">
        <v>419.06200000000001</v>
      </c>
      <c r="L3292" s="19">
        <v>0</v>
      </c>
      <c r="M3292" s="19">
        <v>882.83600000000001</v>
      </c>
      <c r="N3292" s="19">
        <v>0</v>
      </c>
      <c r="O3292" s="19">
        <v>0</v>
      </c>
      <c r="P3292" s="19">
        <v>238.464</v>
      </c>
      <c r="Q3292" s="19"/>
      <c r="R3292" s="19"/>
      <c r="S3292" s="19"/>
      <c r="T3292" s="19"/>
      <c r="U3292" s="25">
        <v>1883.5429999999999</v>
      </c>
      <c r="V3292" s="18">
        <v>235.44287499999999</v>
      </c>
      <c r="W3292" s="39">
        <v>1.1159451365623644E-4</v>
      </c>
      <c r="X3292" s="35">
        <v>277.23191961294089</v>
      </c>
      <c r="Y3292" s="35"/>
      <c r="Z3292" s="49">
        <v>0</v>
      </c>
      <c r="AC3292" t="s">
        <v>4712</v>
      </c>
      <c r="AD3292" t="s">
        <v>4713</v>
      </c>
      <c r="AE3292" t="s">
        <v>277</v>
      </c>
    </row>
    <row r="3293" spans="1:31" outlineLevel="1" x14ac:dyDescent="0.35">
      <c r="A3293" s="6" t="s">
        <v>398</v>
      </c>
      <c r="B3293" s="7" t="s">
        <v>562</v>
      </c>
      <c r="C3293" s="7" t="s">
        <v>277</v>
      </c>
      <c r="D3293" s="7" t="s">
        <v>4712</v>
      </c>
      <c r="E3293" s="7" t="s">
        <v>4713</v>
      </c>
      <c r="F3293" s="7" t="s">
        <v>563</v>
      </c>
      <c r="G3293" s="8">
        <v>5330193</v>
      </c>
      <c r="H3293" s="16" t="s">
        <v>2066</v>
      </c>
      <c r="I3293" s="18">
        <v>343.18099999999998</v>
      </c>
      <c r="J3293" s="19">
        <v>0</v>
      </c>
      <c r="K3293" s="19">
        <v>657.52599999999995</v>
      </c>
      <c r="L3293" s="19">
        <v>0</v>
      </c>
      <c r="M3293" s="19">
        <v>0</v>
      </c>
      <c r="N3293" s="19">
        <v>0</v>
      </c>
      <c r="O3293" s="19">
        <v>0</v>
      </c>
      <c r="P3293" s="19">
        <v>238.464</v>
      </c>
      <c r="Q3293" s="19"/>
      <c r="R3293" s="19"/>
      <c r="S3293" s="19"/>
      <c r="T3293" s="19"/>
      <c r="U3293" s="25">
        <v>1239.1709999999998</v>
      </c>
      <c r="V3293" s="18">
        <v>154.89637499999998</v>
      </c>
      <c r="W3293" s="39">
        <v>7.3417323141500962E-5</v>
      </c>
      <c r="X3293" s="35">
        <v>182.3891225518544</v>
      </c>
      <c r="Y3293" s="35"/>
      <c r="Z3293" s="49">
        <v>0</v>
      </c>
      <c r="AC3293" t="s">
        <v>4712</v>
      </c>
      <c r="AD3293" t="s">
        <v>4713</v>
      </c>
      <c r="AE3293" t="s">
        <v>277</v>
      </c>
    </row>
    <row r="3294" spans="1:31" outlineLevel="1" x14ac:dyDescent="0.35">
      <c r="A3294" s="6" t="s">
        <v>398</v>
      </c>
      <c r="B3294" s="7" t="s">
        <v>562</v>
      </c>
      <c r="C3294" s="7" t="s">
        <v>277</v>
      </c>
      <c r="D3294" s="7" t="s">
        <v>4712</v>
      </c>
      <c r="E3294" s="7" t="s">
        <v>4713</v>
      </c>
      <c r="F3294" s="7" t="s">
        <v>563</v>
      </c>
      <c r="G3294" s="8">
        <v>5130894</v>
      </c>
      <c r="H3294" s="16" t="s">
        <v>2067</v>
      </c>
      <c r="I3294" s="18">
        <v>343.18099999999998</v>
      </c>
      <c r="J3294" s="19">
        <v>0</v>
      </c>
      <c r="K3294" s="19">
        <v>238.464</v>
      </c>
      <c r="L3294" s="19">
        <v>0</v>
      </c>
      <c r="M3294" s="19">
        <v>0</v>
      </c>
      <c r="N3294" s="19">
        <v>0</v>
      </c>
      <c r="O3294" s="19">
        <v>0</v>
      </c>
      <c r="P3294" s="19">
        <v>238.464</v>
      </c>
      <c r="Q3294" s="19"/>
      <c r="R3294" s="19"/>
      <c r="S3294" s="19"/>
      <c r="T3294" s="19"/>
      <c r="U3294" s="25">
        <v>820.10899999999992</v>
      </c>
      <c r="V3294" s="18">
        <v>102.51362499999999</v>
      </c>
      <c r="W3294" s="39">
        <v>4.8589103089285675E-5</v>
      </c>
      <c r="X3294" s="35">
        <v>120.70889401614369</v>
      </c>
      <c r="Y3294" s="35"/>
      <c r="Z3294" s="49">
        <v>0</v>
      </c>
      <c r="AC3294" t="s">
        <v>4712</v>
      </c>
      <c r="AD3294" t="s">
        <v>4713</v>
      </c>
      <c r="AE3294" t="s">
        <v>277</v>
      </c>
    </row>
    <row r="3295" spans="1:31" outlineLevel="1" x14ac:dyDescent="0.35">
      <c r="A3295" s="6" t="s">
        <v>398</v>
      </c>
      <c r="B3295" s="7" t="s">
        <v>562</v>
      </c>
      <c r="C3295" s="7" t="s">
        <v>277</v>
      </c>
      <c r="D3295" s="7" t="s">
        <v>4712</v>
      </c>
      <c r="E3295" s="7" t="s">
        <v>4713</v>
      </c>
      <c r="F3295" s="7" t="s">
        <v>563</v>
      </c>
      <c r="G3295" s="8">
        <v>5130908</v>
      </c>
      <c r="H3295" s="16" t="s">
        <v>2068</v>
      </c>
      <c r="I3295" s="18">
        <v>343.18099999999998</v>
      </c>
      <c r="J3295" s="19">
        <v>0</v>
      </c>
      <c r="K3295" s="19">
        <v>1614.104</v>
      </c>
      <c r="L3295" s="19">
        <v>0</v>
      </c>
      <c r="M3295" s="19">
        <v>180.59800000000001</v>
      </c>
      <c r="N3295" s="19">
        <v>343.18099999999998</v>
      </c>
      <c r="O3295" s="19">
        <v>419.06200000000001</v>
      </c>
      <c r="P3295" s="19">
        <v>419.06200000000001</v>
      </c>
      <c r="Q3295" s="19"/>
      <c r="R3295" s="19"/>
      <c r="S3295" s="19"/>
      <c r="T3295" s="19"/>
      <c r="U3295" s="25">
        <v>3319.1880000000001</v>
      </c>
      <c r="V3295" s="18">
        <v>414.89850000000001</v>
      </c>
      <c r="W3295" s="39">
        <v>1.9665235707048693E-4</v>
      </c>
      <c r="X3295" s="35">
        <v>488.53934356488708</v>
      </c>
      <c r="Y3295" s="35"/>
      <c r="Z3295" s="49">
        <v>0</v>
      </c>
      <c r="AC3295" t="s">
        <v>4712</v>
      </c>
      <c r="AD3295" t="s">
        <v>4713</v>
      </c>
      <c r="AE3295" t="s">
        <v>277</v>
      </c>
    </row>
    <row r="3296" spans="1:31" outlineLevel="1" x14ac:dyDescent="0.35">
      <c r="A3296" s="6" t="s">
        <v>398</v>
      </c>
      <c r="B3296" s="7" t="s">
        <v>562</v>
      </c>
      <c r="C3296" s="7" t="s">
        <v>277</v>
      </c>
      <c r="D3296" s="7" t="s">
        <v>4712</v>
      </c>
      <c r="E3296" s="7" t="s">
        <v>4713</v>
      </c>
      <c r="F3296" s="7" t="s">
        <v>563</v>
      </c>
      <c r="G3296" s="8">
        <v>5132674</v>
      </c>
      <c r="H3296" s="16" t="s">
        <v>2069</v>
      </c>
      <c r="I3296" s="18">
        <v>343.18099999999998</v>
      </c>
      <c r="J3296" s="19">
        <v>0</v>
      </c>
      <c r="K3296" s="19">
        <v>238.464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/>
      <c r="R3296" s="19"/>
      <c r="S3296" s="19"/>
      <c r="T3296" s="19"/>
      <c r="U3296" s="25">
        <v>581.64499999999998</v>
      </c>
      <c r="V3296" s="18">
        <v>72.705624999999998</v>
      </c>
      <c r="W3296" s="39">
        <v>3.4460795901968604E-5</v>
      </c>
      <c r="X3296" s="35">
        <v>85.61023554188516</v>
      </c>
      <c r="Y3296" s="35"/>
      <c r="Z3296" s="49">
        <v>0</v>
      </c>
      <c r="AC3296" t="s">
        <v>4712</v>
      </c>
      <c r="AD3296" t="s">
        <v>4713</v>
      </c>
      <c r="AE3296" t="s">
        <v>277</v>
      </c>
    </row>
    <row r="3297" spans="1:31" outlineLevel="1" x14ac:dyDescent="0.35">
      <c r="A3297" s="6" t="s">
        <v>398</v>
      </c>
      <c r="B3297" s="7" t="s">
        <v>562</v>
      </c>
      <c r="C3297" s="7" t="s">
        <v>277</v>
      </c>
      <c r="D3297" s="7" t="s">
        <v>4712</v>
      </c>
      <c r="E3297" s="7" t="s">
        <v>4713</v>
      </c>
      <c r="F3297" s="7" t="s">
        <v>563</v>
      </c>
      <c r="G3297" s="8">
        <v>5272356</v>
      </c>
      <c r="H3297" s="16" t="s">
        <v>2070</v>
      </c>
      <c r="I3297" s="18">
        <v>343.18099999999998</v>
      </c>
      <c r="J3297" s="19">
        <v>0</v>
      </c>
      <c r="K3297" s="19">
        <v>597.52099999999996</v>
      </c>
      <c r="L3297" s="19">
        <v>0</v>
      </c>
      <c r="M3297" s="19">
        <v>0</v>
      </c>
      <c r="N3297" s="19">
        <v>0</v>
      </c>
      <c r="O3297" s="19">
        <v>0</v>
      </c>
      <c r="P3297" s="19">
        <v>238.464</v>
      </c>
      <c r="Q3297" s="19"/>
      <c r="R3297" s="19"/>
      <c r="S3297" s="19"/>
      <c r="T3297" s="19"/>
      <c r="U3297" s="25">
        <v>1179.1659999999999</v>
      </c>
      <c r="V3297" s="18">
        <v>147.39574999999999</v>
      </c>
      <c r="W3297" s="39">
        <v>6.986219921178848E-5</v>
      </c>
      <c r="X3297" s="35">
        <v>173.55720242240983</v>
      </c>
      <c r="Y3297" s="35"/>
      <c r="Z3297" s="49">
        <v>0</v>
      </c>
      <c r="AC3297" t="s">
        <v>4712</v>
      </c>
      <c r="AD3297" t="s">
        <v>4713</v>
      </c>
      <c r="AE3297" t="s">
        <v>277</v>
      </c>
    </row>
    <row r="3298" spans="1:31" outlineLevel="1" x14ac:dyDescent="0.35">
      <c r="A3298" s="6" t="s">
        <v>398</v>
      </c>
      <c r="B3298" s="7" t="s">
        <v>562</v>
      </c>
      <c r="C3298" s="7" t="s">
        <v>277</v>
      </c>
      <c r="D3298" s="7" t="s">
        <v>4712</v>
      </c>
      <c r="E3298" s="7" t="s">
        <v>4713</v>
      </c>
      <c r="F3298" s="7" t="s">
        <v>563</v>
      </c>
      <c r="G3298" s="8">
        <v>5131585</v>
      </c>
      <c r="H3298" s="16" t="s">
        <v>2071</v>
      </c>
      <c r="I3298" s="18">
        <v>343.18099999999998</v>
      </c>
      <c r="J3298" s="19">
        <v>0</v>
      </c>
      <c r="K3298" s="19">
        <v>419.06200000000001</v>
      </c>
      <c r="L3298" s="19">
        <v>0</v>
      </c>
      <c r="M3298" s="19">
        <v>343.18099999999998</v>
      </c>
      <c r="N3298" s="19">
        <v>0</v>
      </c>
      <c r="O3298" s="19">
        <v>0</v>
      </c>
      <c r="P3298" s="19">
        <v>238.464</v>
      </c>
      <c r="Q3298" s="19"/>
      <c r="R3298" s="19"/>
      <c r="S3298" s="19"/>
      <c r="T3298" s="19"/>
      <c r="U3298" s="25">
        <v>1343.8879999999999</v>
      </c>
      <c r="V3298" s="18">
        <v>167.98599999999999</v>
      </c>
      <c r="W3298" s="39">
        <v>7.9621504668835424E-5</v>
      </c>
      <c r="X3298" s="35">
        <v>197.80204114522255</v>
      </c>
      <c r="Y3298" s="35"/>
      <c r="Z3298" s="49">
        <v>0</v>
      </c>
      <c r="AC3298" t="s">
        <v>4712</v>
      </c>
      <c r="AD3298" t="s">
        <v>4713</v>
      </c>
      <c r="AE3298" t="s">
        <v>277</v>
      </c>
    </row>
    <row r="3299" spans="1:31" outlineLevel="1" x14ac:dyDescent="0.35">
      <c r="A3299" s="6" t="s">
        <v>398</v>
      </c>
      <c r="B3299" s="7" t="s">
        <v>562</v>
      </c>
      <c r="C3299" s="7" t="s">
        <v>277</v>
      </c>
      <c r="D3299" s="7" t="s">
        <v>4712</v>
      </c>
      <c r="E3299" s="7" t="s">
        <v>4713</v>
      </c>
      <c r="F3299" s="7" t="s">
        <v>563</v>
      </c>
      <c r="G3299" s="8">
        <v>5133538</v>
      </c>
      <c r="H3299" s="16" t="s">
        <v>2072</v>
      </c>
      <c r="I3299" s="18">
        <v>343.18099999999998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/>
      <c r="R3299" s="19"/>
      <c r="S3299" s="19"/>
      <c r="T3299" s="19"/>
      <c r="U3299" s="25">
        <v>343.18099999999998</v>
      </c>
      <c r="V3299" s="18">
        <v>42.897624999999998</v>
      </c>
      <c r="W3299" s="39">
        <v>2.0332488714651526E-5</v>
      </c>
      <c r="X3299" s="35">
        <v>50.511577067626632</v>
      </c>
      <c r="Y3299" s="35"/>
      <c r="Z3299" s="49">
        <v>0</v>
      </c>
      <c r="AC3299" t="s">
        <v>4712</v>
      </c>
      <c r="AD3299" t="s">
        <v>4713</v>
      </c>
      <c r="AE3299" t="s">
        <v>277</v>
      </c>
    </row>
    <row r="3300" spans="1:31" outlineLevel="1" x14ac:dyDescent="0.35">
      <c r="A3300" s="6" t="s">
        <v>398</v>
      </c>
      <c r="B3300" s="7" t="s">
        <v>562</v>
      </c>
      <c r="C3300" s="7" t="s">
        <v>277</v>
      </c>
      <c r="D3300" s="7" t="s">
        <v>4712</v>
      </c>
      <c r="E3300" s="7" t="s">
        <v>4713</v>
      </c>
      <c r="F3300" s="7" t="s">
        <v>563</v>
      </c>
      <c r="G3300" s="8">
        <v>5271160</v>
      </c>
      <c r="H3300" s="16" t="s">
        <v>2073</v>
      </c>
      <c r="I3300" s="18">
        <v>180.59800000000001</v>
      </c>
      <c r="J3300" s="19">
        <v>0</v>
      </c>
      <c r="K3300" s="19">
        <v>238.464</v>
      </c>
      <c r="L3300" s="19">
        <v>0</v>
      </c>
      <c r="M3300" s="19">
        <v>0</v>
      </c>
      <c r="N3300" s="19">
        <v>0</v>
      </c>
      <c r="O3300" s="19">
        <v>0</v>
      </c>
      <c r="P3300" s="19">
        <v>359.05700000000002</v>
      </c>
      <c r="Q3300" s="19"/>
      <c r="R3300" s="19"/>
      <c r="S3300" s="19"/>
      <c r="T3300" s="19"/>
      <c r="U3300" s="25">
        <v>778.11900000000003</v>
      </c>
      <c r="V3300" s="18">
        <v>97.264875000000004</v>
      </c>
      <c r="W3300" s="39">
        <v>4.6101316174718098E-5</v>
      </c>
      <c r="X3300" s="35">
        <v>114.52853694197688</v>
      </c>
      <c r="Y3300" s="35"/>
      <c r="Z3300" s="49">
        <v>0</v>
      </c>
      <c r="AC3300" t="s">
        <v>4712</v>
      </c>
      <c r="AD3300" t="s">
        <v>4713</v>
      </c>
      <c r="AE3300" t="s">
        <v>277</v>
      </c>
    </row>
    <row r="3301" spans="1:31" outlineLevel="1" x14ac:dyDescent="0.35">
      <c r="A3301" s="6" t="s">
        <v>398</v>
      </c>
      <c r="B3301" s="7" t="s">
        <v>562</v>
      </c>
      <c r="C3301" s="7" t="s">
        <v>277</v>
      </c>
      <c r="D3301" s="7" t="s">
        <v>4712</v>
      </c>
      <c r="E3301" s="7" t="s">
        <v>4713</v>
      </c>
      <c r="F3301" s="7" t="s">
        <v>563</v>
      </c>
      <c r="G3301" s="8">
        <v>5272183</v>
      </c>
      <c r="H3301" s="16" t="s">
        <v>2074</v>
      </c>
      <c r="I3301" s="18">
        <v>180.59800000000001</v>
      </c>
      <c r="J3301" s="19">
        <v>0</v>
      </c>
      <c r="K3301" s="19">
        <v>597.52099999999996</v>
      </c>
      <c r="L3301" s="19">
        <v>0</v>
      </c>
      <c r="M3301" s="19">
        <v>0</v>
      </c>
      <c r="N3301" s="19">
        <v>0</v>
      </c>
      <c r="O3301" s="19">
        <v>0</v>
      </c>
      <c r="P3301" s="19">
        <v>238.464</v>
      </c>
      <c r="Q3301" s="19"/>
      <c r="R3301" s="19"/>
      <c r="S3301" s="19"/>
      <c r="T3301" s="19"/>
      <c r="U3301" s="25">
        <v>1016.5829999999999</v>
      </c>
      <c r="V3301" s="18">
        <v>127.07287499999998</v>
      </c>
      <c r="W3301" s="39">
        <v>6.022962336203517E-5</v>
      </c>
      <c r="X3301" s="35">
        <v>149.62719541623539</v>
      </c>
      <c r="Y3301" s="35"/>
      <c r="Z3301" s="49">
        <v>0</v>
      </c>
      <c r="AC3301" t="s">
        <v>4712</v>
      </c>
      <c r="AD3301" t="s">
        <v>4713</v>
      </c>
      <c r="AE3301" t="s">
        <v>277</v>
      </c>
    </row>
    <row r="3302" spans="1:31" outlineLevel="1" x14ac:dyDescent="0.35">
      <c r="A3302" s="6" t="s">
        <v>398</v>
      </c>
      <c r="B3302" s="7" t="s">
        <v>562</v>
      </c>
      <c r="C3302" s="7" t="s">
        <v>277</v>
      </c>
      <c r="D3302" s="7" t="s">
        <v>4712</v>
      </c>
      <c r="E3302" s="7" t="s">
        <v>4713</v>
      </c>
      <c r="F3302" s="7" t="s">
        <v>563</v>
      </c>
      <c r="G3302" s="8">
        <v>5333062</v>
      </c>
      <c r="H3302" s="16" t="s">
        <v>2075</v>
      </c>
      <c r="I3302" s="18">
        <v>778.11900000000003</v>
      </c>
      <c r="J3302" s="19">
        <v>0</v>
      </c>
      <c r="K3302" s="19">
        <v>303.49700000000001</v>
      </c>
      <c r="L3302" s="19">
        <v>0</v>
      </c>
      <c r="M3302" s="19">
        <v>180.59800000000001</v>
      </c>
      <c r="N3302" s="19">
        <v>238.464</v>
      </c>
      <c r="O3302" s="19">
        <v>1325.1089999999999</v>
      </c>
      <c r="P3302" s="19">
        <v>419.06200000000001</v>
      </c>
      <c r="Q3302" s="19"/>
      <c r="R3302" s="19"/>
      <c r="S3302" s="19"/>
      <c r="T3302" s="19"/>
      <c r="U3302" s="25">
        <v>3244.8489999999997</v>
      </c>
      <c r="V3302" s="18">
        <v>405.60612499999996</v>
      </c>
      <c r="W3302" s="39">
        <v>1.9224798480466077E-4</v>
      </c>
      <c r="X3302" s="35">
        <v>477.59765353067684</v>
      </c>
      <c r="Y3302" s="35"/>
      <c r="Z3302" s="49">
        <v>0</v>
      </c>
      <c r="AC3302" t="s">
        <v>4712</v>
      </c>
      <c r="AD3302" t="s">
        <v>4713</v>
      </c>
      <c r="AE3302" t="s">
        <v>277</v>
      </c>
    </row>
    <row r="3303" spans="1:31" outlineLevel="1" x14ac:dyDescent="0.35">
      <c r="A3303" s="6" t="s">
        <v>398</v>
      </c>
      <c r="B3303" s="7" t="s">
        <v>562</v>
      </c>
      <c r="C3303" s="7" t="s">
        <v>277</v>
      </c>
      <c r="D3303" s="7" t="s">
        <v>4712</v>
      </c>
      <c r="E3303" s="7" t="s">
        <v>4713</v>
      </c>
      <c r="F3303" s="7" t="s">
        <v>563</v>
      </c>
      <c r="G3303" s="8">
        <v>5274143</v>
      </c>
      <c r="H3303" s="16" t="s">
        <v>2076</v>
      </c>
      <c r="I3303" s="18">
        <v>1422.49</v>
      </c>
      <c r="J3303" s="19">
        <v>238.464</v>
      </c>
      <c r="K3303" s="19">
        <v>343.18099999999998</v>
      </c>
      <c r="L3303" s="19">
        <v>0</v>
      </c>
      <c r="M3303" s="19">
        <v>0</v>
      </c>
      <c r="N3303" s="19">
        <v>0</v>
      </c>
      <c r="O3303" s="19">
        <v>958.71600000000001</v>
      </c>
      <c r="P3303" s="19">
        <v>0</v>
      </c>
      <c r="Q3303" s="19"/>
      <c r="R3303" s="19"/>
      <c r="S3303" s="19"/>
      <c r="T3303" s="19"/>
      <c r="U3303" s="25">
        <v>2962.8510000000001</v>
      </c>
      <c r="V3303" s="18">
        <v>370.35637500000001</v>
      </c>
      <c r="W3303" s="39">
        <v>1.7554041313678204E-4</v>
      </c>
      <c r="X3303" s="35">
        <v>436.09138217557108</v>
      </c>
      <c r="Y3303" s="35"/>
      <c r="Z3303" s="49">
        <v>0</v>
      </c>
      <c r="AC3303" t="s">
        <v>4712</v>
      </c>
      <c r="AD3303" t="s">
        <v>4713</v>
      </c>
      <c r="AE3303" t="s">
        <v>277</v>
      </c>
    </row>
    <row r="3304" spans="1:31" outlineLevel="1" x14ac:dyDescent="0.35">
      <c r="A3304" s="6" t="s">
        <v>398</v>
      </c>
      <c r="B3304" s="7" t="s">
        <v>562</v>
      </c>
      <c r="C3304" s="7" t="s">
        <v>277</v>
      </c>
      <c r="D3304" s="7" t="s">
        <v>4712</v>
      </c>
      <c r="E3304" s="7" t="s">
        <v>4713</v>
      </c>
      <c r="F3304" s="7" t="s">
        <v>563</v>
      </c>
      <c r="G3304" s="8">
        <v>5135934</v>
      </c>
      <c r="H3304" s="16" t="s">
        <v>2077</v>
      </c>
      <c r="I3304" s="18">
        <v>778.11900000000003</v>
      </c>
      <c r="J3304" s="19">
        <v>0</v>
      </c>
      <c r="K3304" s="19">
        <v>1577.1010000000001</v>
      </c>
      <c r="L3304" s="19">
        <v>0</v>
      </c>
      <c r="M3304" s="19">
        <v>0</v>
      </c>
      <c r="N3304" s="19">
        <v>0</v>
      </c>
      <c r="O3304" s="19">
        <v>359.05700000000002</v>
      </c>
      <c r="P3304" s="19">
        <v>0</v>
      </c>
      <c r="Q3304" s="19"/>
      <c r="R3304" s="19"/>
      <c r="S3304" s="19"/>
      <c r="T3304" s="19"/>
      <c r="U3304" s="25">
        <v>2714.277</v>
      </c>
      <c r="V3304" s="18">
        <v>339.28462500000001</v>
      </c>
      <c r="W3304" s="39">
        <v>1.6081311748301392E-4</v>
      </c>
      <c r="X3304" s="35">
        <v>399.50466916404582</v>
      </c>
      <c r="Y3304" s="35"/>
      <c r="Z3304" s="49">
        <v>0</v>
      </c>
      <c r="AC3304" t="s">
        <v>4712</v>
      </c>
      <c r="AD3304" t="s">
        <v>4713</v>
      </c>
      <c r="AE3304" t="s">
        <v>277</v>
      </c>
    </row>
    <row r="3305" spans="1:31" outlineLevel="1" x14ac:dyDescent="0.35">
      <c r="A3305" s="6" t="s">
        <v>398</v>
      </c>
      <c r="B3305" s="7" t="s">
        <v>562</v>
      </c>
      <c r="C3305" s="7" t="s">
        <v>277</v>
      </c>
      <c r="D3305" s="7" t="s">
        <v>4712</v>
      </c>
      <c r="E3305" s="7" t="s">
        <v>4713</v>
      </c>
      <c r="F3305" s="7" t="s">
        <v>563</v>
      </c>
      <c r="G3305" s="8">
        <v>5135958</v>
      </c>
      <c r="H3305" s="16" t="s">
        <v>2078</v>
      </c>
      <c r="I3305" s="18">
        <v>882.83600000000001</v>
      </c>
      <c r="J3305" s="19">
        <v>238.464</v>
      </c>
      <c r="K3305" s="19">
        <v>180.59800000000001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/>
      <c r="R3305" s="19"/>
      <c r="S3305" s="19"/>
      <c r="T3305" s="19"/>
      <c r="U3305" s="25">
        <v>1301.8979999999999</v>
      </c>
      <c r="V3305" s="18">
        <v>162.73724999999999</v>
      </c>
      <c r="W3305" s="39">
        <v>7.713371775426784E-5</v>
      </c>
      <c r="X3305" s="35">
        <v>191.62168407105571</v>
      </c>
      <c r="Y3305" s="35"/>
      <c r="Z3305" s="49">
        <v>0</v>
      </c>
      <c r="AC3305" t="s">
        <v>4712</v>
      </c>
      <c r="AD3305" t="s">
        <v>4713</v>
      </c>
      <c r="AE3305" t="s">
        <v>277</v>
      </c>
    </row>
    <row r="3306" spans="1:31" outlineLevel="1" x14ac:dyDescent="0.35">
      <c r="A3306" s="6" t="s">
        <v>398</v>
      </c>
      <c r="B3306" s="7" t="s">
        <v>562</v>
      </c>
      <c r="C3306" s="7" t="s">
        <v>277</v>
      </c>
      <c r="D3306" s="7" t="s">
        <v>4712</v>
      </c>
      <c r="E3306" s="7" t="s">
        <v>4713</v>
      </c>
      <c r="F3306" s="7" t="s">
        <v>563</v>
      </c>
      <c r="G3306" s="8">
        <v>5270064</v>
      </c>
      <c r="H3306" s="16" t="s">
        <v>2079</v>
      </c>
      <c r="I3306" s="18">
        <v>882.83600000000001</v>
      </c>
      <c r="J3306" s="19">
        <v>419.06200000000001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/>
      <c r="R3306" s="19"/>
      <c r="S3306" s="19"/>
      <c r="T3306" s="19"/>
      <c r="U3306" s="25">
        <v>1301.8980000000001</v>
      </c>
      <c r="V3306" s="18">
        <v>162.73725000000002</v>
      </c>
      <c r="W3306" s="39">
        <v>7.7133717754267853E-5</v>
      </c>
      <c r="X3306" s="35">
        <v>191.62168407105574</v>
      </c>
      <c r="Y3306" s="35"/>
      <c r="Z3306" s="49">
        <v>0</v>
      </c>
      <c r="AC3306" t="s">
        <v>4712</v>
      </c>
      <c r="AD3306" t="s">
        <v>4713</v>
      </c>
      <c r="AE3306" t="s">
        <v>277</v>
      </c>
    </row>
    <row r="3307" spans="1:31" outlineLevel="1" x14ac:dyDescent="0.35">
      <c r="A3307" s="6" t="s">
        <v>398</v>
      </c>
      <c r="B3307" s="7" t="s">
        <v>562</v>
      </c>
      <c r="C3307" s="7" t="s">
        <v>277</v>
      </c>
      <c r="D3307" s="7" t="s">
        <v>4712</v>
      </c>
      <c r="E3307" s="7" t="s">
        <v>4713</v>
      </c>
      <c r="F3307" s="7" t="s">
        <v>563</v>
      </c>
      <c r="G3307" s="8">
        <v>5131097</v>
      </c>
      <c r="H3307" s="16" t="s">
        <v>2080</v>
      </c>
      <c r="I3307" s="18">
        <v>539.65499999999997</v>
      </c>
      <c r="J3307" s="19">
        <v>0</v>
      </c>
      <c r="K3307" s="19">
        <v>8992.4660000000003</v>
      </c>
      <c r="L3307" s="19">
        <v>1200.4590000000001</v>
      </c>
      <c r="M3307" s="19">
        <v>912.24199999999996</v>
      </c>
      <c r="N3307" s="19">
        <v>1257.3530000000001</v>
      </c>
      <c r="O3307" s="19">
        <v>1199.318</v>
      </c>
      <c r="P3307" s="19">
        <v>1139.482</v>
      </c>
      <c r="Q3307" s="19"/>
      <c r="R3307" s="19"/>
      <c r="S3307" s="19"/>
      <c r="T3307" s="19"/>
      <c r="U3307" s="25">
        <v>15240.975000000002</v>
      </c>
      <c r="V3307" s="18">
        <v>1905.1218750000003</v>
      </c>
      <c r="W3307" s="39">
        <v>9.0298400024414554E-4</v>
      </c>
      <c r="X3307" s="35">
        <v>2243.2642928899645</v>
      </c>
      <c r="Y3307" s="35"/>
      <c r="Z3307" s="49">
        <v>0</v>
      </c>
      <c r="AC3307" t="s">
        <v>4712</v>
      </c>
      <c r="AD3307" t="s">
        <v>4713</v>
      </c>
      <c r="AE3307" t="s">
        <v>277</v>
      </c>
    </row>
    <row r="3308" spans="1:31" outlineLevel="1" x14ac:dyDescent="0.35">
      <c r="A3308" s="6" t="s">
        <v>398</v>
      </c>
      <c r="B3308" s="7" t="s">
        <v>562</v>
      </c>
      <c r="C3308" s="7" t="s">
        <v>277</v>
      </c>
      <c r="D3308" s="7" t="s">
        <v>4712</v>
      </c>
      <c r="E3308" s="7" t="s">
        <v>4713</v>
      </c>
      <c r="F3308" s="7" t="s">
        <v>563</v>
      </c>
      <c r="G3308" s="8">
        <v>5130915</v>
      </c>
      <c r="H3308" s="16" t="s">
        <v>2081</v>
      </c>
      <c r="I3308" s="18">
        <v>1493.511</v>
      </c>
      <c r="J3308" s="19">
        <v>0</v>
      </c>
      <c r="K3308" s="19">
        <v>4285.5739999999996</v>
      </c>
      <c r="L3308" s="19">
        <v>715.39200000000005</v>
      </c>
      <c r="M3308" s="19">
        <v>539.65499999999997</v>
      </c>
      <c r="N3308" s="19">
        <v>238.464</v>
      </c>
      <c r="O3308" s="19">
        <v>1320.08</v>
      </c>
      <c r="P3308" s="19">
        <v>0</v>
      </c>
      <c r="Q3308" s="19"/>
      <c r="R3308" s="19"/>
      <c r="S3308" s="19"/>
      <c r="T3308" s="19"/>
      <c r="U3308" s="25">
        <v>8592.6759999999995</v>
      </c>
      <c r="V3308" s="18">
        <v>1074.0844999999999</v>
      </c>
      <c r="W3308" s="39">
        <v>5.0909137684970035E-4</v>
      </c>
      <c r="X3308" s="35">
        <v>1264.7250750803387</v>
      </c>
      <c r="Y3308" s="35"/>
      <c r="Z3308" s="49">
        <v>0</v>
      </c>
      <c r="AC3308" t="s">
        <v>4712</v>
      </c>
      <c r="AD3308" t="s">
        <v>4713</v>
      </c>
      <c r="AE3308" t="s">
        <v>277</v>
      </c>
    </row>
    <row r="3309" spans="1:31" outlineLevel="1" x14ac:dyDescent="0.35">
      <c r="A3309" s="6" t="s">
        <v>398</v>
      </c>
      <c r="B3309" s="7" t="s">
        <v>562</v>
      </c>
      <c r="C3309" s="7" t="s">
        <v>277</v>
      </c>
      <c r="D3309" s="7" t="s">
        <v>4712</v>
      </c>
      <c r="E3309" s="7" t="s">
        <v>4713</v>
      </c>
      <c r="F3309" s="7" t="s">
        <v>563</v>
      </c>
      <c r="G3309" s="8">
        <v>5331950</v>
      </c>
      <c r="H3309" s="16" t="s">
        <v>2082</v>
      </c>
      <c r="I3309" s="18">
        <v>539.65499999999997</v>
      </c>
      <c r="J3309" s="19">
        <v>0</v>
      </c>
      <c r="K3309" s="19">
        <v>541.96100000000001</v>
      </c>
      <c r="L3309" s="19">
        <v>238.464</v>
      </c>
      <c r="M3309" s="19">
        <v>843.15200000000004</v>
      </c>
      <c r="N3309" s="19">
        <v>541.96100000000001</v>
      </c>
      <c r="O3309" s="19">
        <v>0</v>
      </c>
      <c r="P3309" s="19">
        <v>597.52099999999996</v>
      </c>
      <c r="Q3309" s="19"/>
      <c r="R3309" s="19"/>
      <c r="S3309" s="19"/>
      <c r="T3309" s="19"/>
      <c r="U3309" s="25">
        <v>3302.7139999999999</v>
      </c>
      <c r="V3309" s="18">
        <v>412.83924999999999</v>
      </c>
      <c r="W3309" s="39">
        <v>1.956763198799514E-4</v>
      </c>
      <c r="X3309" s="35">
        <v>486.11459475707983</v>
      </c>
      <c r="Y3309" s="35"/>
      <c r="Z3309" s="49">
        <v>0</v>
      </c>
      <c r="AC3309" t="s">
        <v>4712</v>
      </c>
      <c r="AD3309" t="s">
        <v>4713</v>
      </c>
      <c r="AE3309" t="s">
        <v>277</v>
      </c>
    </row>
    <row r="3310" spans="1:31" outlineLevel="1" x14ac:dyDescent="0.35">
      <c r="A3310" s="6" t="s">
        <v>398</v>
      </c>
      <c r="B3310" s="7" t="s">
        <v>562</v>
      </c>
      <c r="C3310" s="7" t="s">
        <v>277</v>
      </c>
      <c r="D3310" s="7" t="s">
        <v>4712</v>
      </c>
      <c r="E3310" s="7" t="s">
        <v>4713</v>
      </c>
      <c r="F3310" s="7" t="s">
        <v>563</v>
      </c>
      <c r="G3310" s="8">
        <v>5122781</v>
      </c>
      <c r="H3310" s="16" t="s">
        <v>2083</v>
      </c>
      <c r="I3310" s="18">
        <v>958.71600000000001</v>
      </c>
      <c r="J3310" s="19">
        <v>238.464</v>
      </c>
      <c r="K3310" s="19">
        <v>303.49700000000001</v>
      </c>
      <c r="L3310" s="19">
        <v>359.05700000000002</v>
      </c>
      <c r="M3310" s="19">
        <v>0</v>
      </c>
      <c r="N3310" s="19">
        <v>838.12300000000005</v>
      </c>
      <c r="O3310" s="19">
        <v>359.05700000000002</v>
      </c>
      <c r="P3310" s="19">
        <v>238.464</v>
      </c>
      <c r="Q3310" s="19"/>
      <c r="R3310" s="19"/>
      <c r="S3310" s="19"/>
      <c r="T3310" s="19"/>
      <c r="U3310" s="25">
        <v>3295.3779999999997</v>
      </c>
      <c r="V3310" s="18">
        <v>411.92224999999996</v>
      </c>
      <c r="W3310" s="39">
        <v>1.9524168294722294E-4</v>
      </c>
      <c r="X3310" s="35">
        <v>485.03483530254096</v>
      </c>
      <c r="Y3310" s="35"/>
      <c r="Z3310" s="49">
        <v>0</v>
      </c>
      <c r="AC3310" t="s">
        <v>4712</v>
      </c>
      <c r="AD3310" t="s">
        <v>4713</v>
      </c>
      <c r="AE3310" t="s">
        <v>277</v>
      </c>
    </row>
    <row r="3311" spans="1:31" outlineLevel="1" x14ac:dyDescent="0.35">
      <c r="A3311" s="6" t="s">
        <v>398</v>
      </c>
      <c r="B3311" s="7" t="s">
        <v>562</v>
      </c>
      <c r="C3311" s="7" t="s">
        <v>277</v>
      </c>
      <c r="D3311" s="7" t="s">
        <v>4712</v>
      </c>
      <c r="E3311" s="7" t="s">
        <v>4713</v>
      </c>
      <c r="F3311" s="7" t="s">
        <v>563</v>
      </c>
      <c r="G3311" s="8">
        <v>5270057</v>
      </c>
      <c r="H3311" s="16" t="s">
        <v>2084</v>
      </c>
      <c r="I3311" s="18">
        <v>1063.433</v>
      </c>
      <c r="J3311" s="19">
        <v>476.928</v>
      </c>
      <c r="K3311" s="19">
        <v>180.59800000000001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/>
      <c r="R3311" s="19"/>
      <c r="S3311" s="19"/>
      <c r="T3311" s="19"/>
      <c r="U3311" s="25">
        <v>1720.9589999999998</v>
      </c>
      <c r="V3311" s="18">
        <v>215.11987499999998</v>
      </c>
      <c r="W3311" s="39">
        <v>1.019618785593549E-4</v>
      </c>
      <c r="X3311" s="35">
        <v>253.30176542036318</v>
      </c>
      <c r="Y3311" s="35"/>
      <c r="Z3311" s="49">
        <v>0</v>
      </c>
      <c r="AC3311" t="s">
        <v>4712</v>
      </c>
      <c r="AD3311" t="s">
        <v>4713</v>
      </c>
      <c r="AE3311" t="s">
        <v>277</v>
      </c>
    </row>
    <row r="3312" spans="1:31" outlineLevel="1" x14ac:dyDescent="0.35">
      <c r="A3312" s="6" t="s">
        <v>398</v>
      </c>
      <c r="B3312" s="7" t="s">
        <v>562</v>
      </c>
      <c r="C3312" s="7" t="s">
        <v>277</v>
      </c>
      <c r="D3312" s="7" t="s">
        <v>4712</v>
      </c>
      <c r="E3312" s="7" t="s">
        <v>4713</v>
      </c>
      <c r="F3312" s="7" t="s">
        <v>563</v>
      </c>
      <c r="G3312" s="8">
        <v>5121955</v>
      </c>
      <c r="H3312" s="16" t="s">
        <v>2085</v>
      </c>
      <c r="I3312" s="18">
        <v>958.71600000000001</v>
      </c>
      <c r="J3312" s="19">
        <v>303.49700000000001</v>
      </c>
      <c r="K3312" s="19">
        <v>2102.8110000000001</v>
      </c>
      <c r="L3312" s="19">
        <v>0</v>
      </c>
      <c r="M3312" s="19">
        <v>0</v>
      </c>
      <c r="N3312" s="19">
        <v>484.09500000000003</v>
      </c>
      <c r="O3312" s="19">
        <v>1811.509</v>
      </c>
      <c r="P3312" s="19">
        <v>1500.6769999999999</v>
      </c>
      <c r="Q3312" s="19"/>
      <c r="R3312" s="19"/>
      <c r="S3312" s="19"/>
      <c r="T3312" s="19"/>
      <c r="U3312" s="25">
        <v>7161.3050000000003</v>
      </c>
      <c r="V3312" s="18">
        <v>895.16312500000004</v>
      </c>
      <c r="W3312" s="39">
        <v>4.2428675566152425E-4</v>
      </c>
      <c r="X3312" s="35">
        <v>1054.0467258160561</v>
      </c>
      <c r="Y3312" s="35"/>
      <c r="Z3312" s="49">
        <v>0</v>
      </c>
      <c r="AC3312" t="s">
        <v>4712</v>
      </c>
      <c r="AD3312" t="s">
        <v>4713</v>
      </c>
      <c r="AE3312" t="s">
        <v>277</v>
      </c>
    </row>
    <row r="3313" spans="1:31" outlineLevel="1" x14ac:dyDescent="0.35">
      <c r="A3313" s="6" t="s">
        <v>398</v>
      </c>
      <c r="B3313" s="7" t="s">
        <v>562</v>
      </c>
      <c r="C3313" s="7" t="s">
        <v>277</v>
      </c>
      <c r="D3313" s="7" t="s">
        <v>4712</v>
      </c>
      <c r="E3313" s="7" t="s">
        <v>4713</v>
      </c>
      <c r="F3313" s="7" t="s">
        <v>563</v>
      </c>
      <c r="G3313" s="8">
        <v>5331462</v>
      </c>
      <c r="H3313" s="16" t="s">
        <v>2086</v>
      </c>
      <c r="I3313" s="18">
        <v>1255.047</v>
      </c>
      <c r="J3313" s="19">
        <v>1681.444</v>
      </c>
      <c r="K3313" s="19">
        <v>910.49099999999999</v>
      </c>
      <c r="L3313" s="19">
        <v>0</v>
      </c>
      <c r="M3313" s="19">
        <v>359.05700000000002</v>
      </c>
      <c r="N3313" s="19">
        <v>0</v>
      </c>
      <c r="O3313" s="19">
        <v>476.928</v>
      </c>
      <c r="P3313" s="19">
        <v>720.25300000000004</v>
      </c>
      <c r="Q3313" s="19"/>
      <c r="R3313" s="19"/>
      <c r="S3313" s="19"/>
      <c r="T3313" s="19"/>
      <c r="U3313" s="25">
        <v>5403.2199999999993</v>
      </c>
      <c r="V3313" s="18">
        <v>675.40249999999992</v>
      </c>
      <c r="W3313" s="39">
        <v>3.2012526821933443E-4</v>
      </c>
      <c r="X3313" s="35">
        <v>795.28051798713079</v>
      </c>
      <c r="Y3313" s="35"/>
      <c r="Z3313" s="49">
        <v>0</v>
      </c>
      <c r="AC3313" t="s">
        <v>4712</v>
      </c>
      <c r="AD3313" t="s">
        <v>4713</v>
      </c>
      <c r="AE3313" t="s">
        <v>277</v>
      </c>
    </row>
    <row r="3314" spans="1:31" outlineLevel="1" x14ac:dyDescent="0.35">
      <c r="A3314" s="6" t="s">
        <v>398</v>
      </c>
      <c r="B3314" s="7" t="s">
        <v>562</v>
      </c>
      <c r="C3314" s="7" t="s">
        <v>277</v>
      </c>
      <c r="D3314" s="7" t="s">
        <v>4712</v>
      </c>
      <c r="E3314" s="7" t="s">
        <v>4713</v>
      </c>
      <c r="F3314" s="7" t="s">
        <v>563</v>
      </c>
      <c r="G3314" s="8">
        <v>5137077</v>
      </c>
      <c r="H3314" s="16" t="s">
        <v>2087</v>
      </c>
      <c r="I3314" s="18">
        <v>702.23800000000006</v>
      </c>
      <c r="J3314" s="19">
        <v>238.464</v>
      </c>
      <c r="K3314" s="19">
        <v>180.59800000000001</v>
      </c>
      <c r="L3314" s="19">
        <v>0</v>
      </c>
      <c r="M3314" s="19">
        <v>0</v>
      </c>
      <c r="N3314" s="19">
        <v>0</v>
      </c>
      <c r="O3314" s="19">
        <v>0</v>
      </c>
      <c r="P3314" s="19">
        <v>0</v>
      </c>
      <c r="Q3314" s="19"/>
      <c r="R3314" s="19"/>
      <c r="S3314" s="19"/>
      <c r="T3314" s="19"/>
      <c r="U3314" s="25">
        <v>1121.3</v>
      </c>
      <c r="V3314" s="18">
        <v>140.16249999999999</v>
      </c>
      <c r="W3314" s="39">
        <v>6.6433804889369624E-5</v>
      </c>
      <c r="X3314" s="35">
        <v>165.04011400960351</v>
      </c>
      <c r="Y3314" s="35"/>
      <c r="Z3314" s="49">
        <v>0</v>
      </c>
      <c r="AC3314" t="s">
        <v>4712</v>
      </c>
      <c r="AD3314" t="s">
        <v>4713</v>
      </c>
      <c r="AE3314" t="s">
        <v>277</v>
      </c>
    </row>
    <row r="3315" spans="1:31" outlineLevel="1" x14ac:dyDescent="0.35">
      <c r="A3315" s="6" t="s">
        <v>398</v>
      </c>
      <c r="B3315" s="7" t="s">
        <v>562</v>
      </c>
      <c r="C3315" s="7" t="s">
        <v>277</v>
      </c>
      <c r="D3315" s="7" t="s">
        <v>4712</v>
      </c>
      <c r="E3315" s="7" t="s">
        <v>4713</v>
      </c>
      <c r="F3315" s="7" t="s">
        <v>563</v>
      </c>
      <c r="G3315" s="8">
        <v>5333619</v>
      </c>
      <c r="H3315" s="16" t="s">
        <v>2088</v>
      </c>
      <c r="I3315" s="18">
        <v>778.11900000000003</v>
      </c>
      <c r="J3315" s="19">
        <v>419.06200000000001</v>
      </c>
      <c r="K3315" s="19">
        <v>2288.4369999999999</v>
      </c>
      <c r="L3315" s="19">
        <v>835.98500000000001</v>
      </c>
      <c r="M3315" s="19">
        <v>0</v>
      </c>
      <c r="N3315" s="19">
        <v>1320.08</v>
      </c>
      <c r="O3315" s="19">
        <v>662.55399999999997</v>
      </c>
      <c r="P3315" s="19">
        <v>966.05100000000004</v>
      </c>
      <c r="Q3315" s="19"/>
      <c r="R3315" s="19"/>
      <c r="S3315" s="19"/>
      <c r="T3315" s="19"/>
      <c r="U3315" s="25">
        <v>7270.2880000000005</v>
      </c>
      <c r="V3315" s="18">
        <v>908.78600000000006</v>
      </c>
      <c r="W3315" s="39">
        <v>4.307436854379072E-4</v>
      </c>
      <c r="X3315" s="35">
        <v>1070.0875416058614</v>
      </c>
      <c r="Y3315" s="35"/>
      <c r="Z3315" s="49">
        <v>0</v>
      </c>
      <c r="AC3315" t="s">
        <v>4712</v>
      </c>
      <c r="AD3315" t="s">
        <v>4713</v>
      </c>
      <c r="AE3315" t="s">
        <v>277</v>
      </c>
    </row>
    <row r="3316" spans="1:31" outlineLevel="1" x14ac:dyDescent="0.35">
      <c r="A3316" s="6" t="s">
        <v>398</v>
      </c>
      <c r="B3316" s="7" t="s">
        <v>562</v>
      </c>
      <c r="C3316" s="7" t="s">
        <v>277</v>
      </c>
      <c r="D3316" s="7" t="s">
        <v>4712</v>
      </c>
      <c r="E3316" s="7" t="s">
        <v>4713</v>
      </c>
      <c r="F3316" s="7" t="s">
        <v>563</v>
      </c>
      <c r="G3316" s="8">
        <v>5139930</v>
      </c>
      <c r="H3316" s="16" t="s">
        <v>2089</v>
      </c>
      <c r="I3316" s="18">
        <v>882.83600000000001</v>
      </c>
      <c r="J3316" s="19">
        <v>419.06200000000001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/>
      <c r="R3316" s="19"/>
      <c r="S3316" s="19"/>
      <c r="T3316" s="19"/>
      <c r="U3316" s="25">
        <v>1301.8980000000001</v>
      </c>
      <c r="V3316" s="18">
        <v>162.73725000000002</v>
      </c>
      <c r="W3316" s="39">
        <v>7.7133717754267853E-5</v>
      </c>
      <c r="X3316" s="35">
        <v>191.62168407105574</v>
      </c>
      <c r="Y3316" s="35"/>
      <c r="Z3316" s="49">
        <v>0</v>
      </c>
      <c r="AC3316" t="s">
        <v>4712</v>
      </c>
      <c r="AD3316" t="s">
        <v>4713</v>
      </c>
      <c r="AE3316" t="s">
        <v>277</v>
      </c>
    </row>
    <row r="3317" spans="1:31" outlineLevel="1" x14ac:dyDescent="0.35">
      <c r="A3317" s="6" t="s">
        <v>398</v>
      </c>
      <c r="B3317" s="7" t="s">
        <v>562</v>
      </c>
      <c r="C3317" s="7" t="s">
        <v>277</v>
      </c>
      <c r="D3317" s="7" t="s">
        <v>4712</v>
      </c>
      <c r="E3317" s="7" t="s">
        <v>4713</v>
      </c>
      <c r="F3317" s="7" t="s">
        <v>563</v>
      </c>
      <c r="G3317" s="8">
        <v>5270026</v>
      </c>
      <c r="H3317" s="16" t="s">
        <v>2090</v>
      </c>
      <c r="I3317" s="18">
        <v>702.23800000000006</v>
      </c>
      <c r="J3317" s="19">
        <v>238.464</v>
      </c>
      <c r="K3317" s="19">
        <v>2478.9250000000002</v>
      </c>
      <c r="L3317" s="19">
        <v>581.64499999999998</v>
      </c>
      <c r="M3317" s="19">
        <v>0</v>
      </c>
      <c r="N3317" s="19">
        <v>0</v>
      </c>
      <c r="O3317" s="19">
        <v>0</v>
      </c>
      <c r="P3317" s="19">
        <v>0</v>
      </c>
      <c r="Q3317" s="19"/>
      <c r="R3317" s="19"/>
      <c r="S3317" s="19"/>
      <c r="T3317" s="19"/>
      <c r="U3317" s="25">
        <v>4001.2720000000004</v>
      </c>
      <c r="V3317" s="18">
        <v>500.15900000000005</v>
      </c>
      <c r="W3317" s="39">
        <v>2.3706387528520272E-4</v>
      </c>
      <c r="X3317" s="35">
        <v>588.93283426686378</v>
      </c>
      <c r="Y3317" s="35"/>
      <c r="Z3317" s="49">
        <v>0</v>
      </c>
      <c r="AC3317" t="s">
        <v>4712</v>
      </c>
      <c r="AD3317" t="s">
        <v>4713</v>
      </c>
      <c r="AE3317" t="s">
        <v>277</v>
      </c>
    </row>
    <row r="3318" spans="1:31" outlineLevel="1" x14ac:dyDescent="0.35">
      <c r="A3318" s="6" t="s">
        <v>398</v>
      </c>
      <c r="B3318" s="7" t="s">
        <v>562</v>
      </c>
      <c r="C3318" s="7" t="s">
        <v>277</v>
      </c>
      <c r="D3318" s="7" t="s">
        <v>4712</v>
      </c>
      <c r="E3318" s="7" t="s">
        <v>4713</v>
      </c>
      <c r="F3318" s="7" t="s">
        <v>563</v>
      </c>
      <c r="G3318" s="8">
        <v>5131118</v>
      </c>
      <c r="H3318" s="16" t="s">
        <v>2091</v>
      </c>
      <c r="I3318" s="18">
        <v>359.05700000000002</v>
      </c>
      <c r="J3318" s="19">
        <v>0</v>
      </c>
      <c r="K3318" s="19">
        <v>303.49700000000001</v>
      </c>
      <c r="L3318" s="19">
        <v>0</v>
      </c>
      <c r="M3318" s="19">
        <v>0</v>
      </c>
      <c r="N3318" s="19">
        <v>0</v>
      </c>
      <c r="O3318" s="19">
        <v>956.57799999999997</v>
      </c>
      <c r="P3318" s="19">
        <v>956.57799999999997</v>
      </c>
      <c r="Q3318" s="19"/>
      <c r="R3318" s="19"/>
      <c r="S3318" s="19"/>
      <c r="T3318" s="19"/>
      <c r="U3318" s="25">
        <v>2575.71</v>
      </c>
      <c r="V3318" s="18">
        <v>321.96375</v>
      </c>
      <c r="W3318" s="39">
        <v>1.5260342066494091E-4</v>
      </c>
      <c r="X3318" s="35">
        <v>379.10949081929533</v>
      </c>
      <c r="Y3318" s="35"/>
      <c r="Z3318" s="49">
        <v>0</v>
      </c>
      <c r="AC3318" t="s">
        <v>4712</v>
      </c>
      <c r="AD3318" t="s">
        <v>4713</v>
      </c>
      <c r="AE3318" t="s">
        <v>277</v>
      </c>
    </row>
    <row r="3319" spans="1:31" outlineLevel="1" x14ac:dyDescent="0.35">
      <c r="A3319" s="6" t="s">
        <v>398</v>
      </c>
      <c r="B3319" s="7" t="s">
        <v>562</v>
      </c>
      <c r="C3319" s="7" t="s">
        <v>277</v>
      </c>
      <c r="D3319" s="7" t="s">
        <v>4712</v>
      </c>
      <c r="E3319" s="7" t="s">
        <v>4713</v>
      </c>
      <c r="F3319" s="7" t="s">
        <v>563</v>
      </c>
      <c r="G3319" s="8">
        <v>5132245</v>
      </c>
      <c r="H3319" s="16" t="s">
        <v>2092</v>
      </c>
      <c r="I3319" s="18">
        <v>882.83600000000001</v>
      </c>
      <c r="J3319" s="19">
        <v>419.06200000000001</v>
      </c>
      <c r="K3319" s="19">
        <v>238.464</v>
      </c>
      <c r="L3319" s="19">
        <v>0</v>
      </c>
      <c r="M3319" s="19">
        <v>0</v>
      </c>
      <c r="N3319" s="19">
        <v>0</v>
      </c>
      <c r="O3319" s="19">
        <v>179.52799999999999</v>
      </c>
      <c r="P3319" s="19">
        <v>0</v>
      </c>
      <c r="Q3319" s="19"/>
      <c r="R3319" s="19"/>
      <c r="S3319" s="19"/>
      <c r="T3319" s="19"/>
      <c r="U3319" s="25">
        <v>1719.89</v>
      </c>
      <c r="V3319" s="18">
        <v>214.98625000000001</v>
      </c>
      <c r="W3319" s="39">
        <v>1.0189854337927221E-4</v>
      </c>
      <c r="X3319" s="35">
        <v>253.14442315524568</v>
      </c>
      <c r="Y3319" s="35"/>
      <c r="Z3319" s="49">
        <v>0</v>
      </c>
      <c r="AC3319" t="s">
        <v>4712</v>
      </c>
      <c r="AD3319" t="s">
        <v>4713</v>
      </c>
      <c r="AE3319" t="s">
        <v>277</v>
      </c>
    </row>
    <row r="3320" spans="1:31" outlineLevel="1" x14ac:dyDescent="0.35">
      <c r="A3320" s="6" t="s">
        <v>398</v>
      </c>
      <c r="B3320" s="7" t="s">
        <v>562</v>
      </c>
      <c r="C3320" s="7" t="s">
        <v>277</v>
      </c>
      <c r="D3320" s="7" t="s">
        <v>4712</v>
      </c>
      <c r="E3320" s="7" t="s">
        <v>4713</v>
      </c>
      <c r="F3320" s="7" t="s">
        <v>563</v>
      </c>
      <c r="G3320" s="8">
        <v>5128505</v>
      </c>
      <c r="H3320" s="16" t="s">
        <v>2093</v>
      </c>
      <c r="I3320" s="18">
        <v>778.11900000000003</v>
      </c>
      <c r="J3320" s="19">
        <v>0</v>
      </c>
      <c r="K3320" s="19">
        <v>487.762</v>
      </c>
      <c r="L3320" s="19">
        <v>0</v>
      </c>
      <c r="M3320" s="19">
        <v>0</v>
      </c>
      <c r="N3320" s="19">
        <v>605.07600000000002</v>
      </c>
      <c r="O3320" s="19">
        <v>487.762</v>
      </c>
      <c r="P3320" s="19">
        <v>238.464</v>
      </c>
      <c r="Q3320" s="19"/>
      <c r="R3320" s="19"/>
      <c r="S3320" s="19"/>
      <c r="T3320" s="19"/>
      <c r="U3320" s="25">
        <v>2597.183</v>
      </c>
      <c r="V3320" s="18">
        <v>324.647875</v>
      </c>
      <c r="W3320" s="39">
        <v>1.5387563424952081E-4</v>
      </c>
      <c r="X3320" s="35">
        <v>382.27002445715164</v>
      </c>
      <c r="Y3320" s="35"/>
      <c r="Z3320" s="49">
        <v>0</v>
      </c>
      <c r="AC3320" t="s">
        <v>4712</v>
      </c>
      <c r="AD3320" t="s">
        <v>4713</v>
      </c>
      <c r="AE3320" t="s">
        <v>277</v>
      </c>
    </row>
    <row r="3321" spans="1:31" outlineLevel="1" x14ac:dyDescent="0.35">
      <c r="A3321" s="6" t="s">
        <v>398</v>
      </c>
      <c r="B3321" s="7" t="s">
        <v>562</v>
      </c>
      <c r="C3321" s="7" t="s">
        <v>277</v>
      </c>
      <c r="D3321" s="7" t="s">
        <v>4712</v>
      </c>
      <c r="E3321" s="7" t="s">
        <v>4713</v>
      </c>
      <c r="F3321" s="7" t="s">
        <v>563</v>
      </c>
      <c r="G3321" s="8">
        <v>5291261</v>
      </c>
      <c r="H3321" s="16" t="s">
        <v>2094</v>
      </c>
      <c r="I3321" s="18">
        <v>2467.9079999999999</v>
      </c>
      <c r="J3321" s="19">
        <v>476.928</v>
      </c>
      <c r="K3321" s="19">
        <v>3152.3270000000002</v>
      </c>
      <c r="L3321" s="19">
        <v>3408.0279999999998</v>
      </c>
      <c r="M3321" s="19">
        <v>884.97400000000005</v>
      </c>
      <c r="N3321" s="19">
        <v>0</v>
      </c>
      <c r="O3321" s="19">
        <v>3499.7840000000001</v>
      </c>
      <c r="P3321" s="19">
        <v>2514.953</v>
      </c>
      <c r="Q3321" s="19"/>
      <c r="R3321" s="19"/>
      <c r="S3321" s="19"/>
      <c r="T3321" s="19"/>
      <c r="U3321" s="25">
        <v>16404.902000000002</v>
      </c>
      <c r="V3321" s="18">
        <v>2050.6127500000002</v>
      </c>
      <c r="W3321" s="39">
        <v>9.7194333246876808E-4</v>
      </c>
      <c r="X3321" s="35">
        <v>2414.5785217126308</v>
      </c>
      <c r="Y3321" s="35"/>
      <c r="Z3321" s="49">
        <v>0</v>
      </c>
      <c r="AC3321" t="s">
        <v>4712</v>
      </c>
      <c r="AD3321" t="s">
        <v>4713</v>
      </c>
      <c r="AE3321" t="s">
        <v>277</v>
      </c>
    </row>
    <row r="3322" spans="1:31" outlineLevel="1" x14ac:dyDescent="0.35">
      <c r="A3322" s="6" t="s">
        <v>398</v>
      </c>
      <c r="B3322" s="7" t="s">
        <v>562</v>
      </c>
      <c r="C3322" s="7" t="s">
        <v>277</v>
      </c>
      <c r="D3322" s="7" t="s">
        <v>4712</v>
      </c>
      <c r="E3322" s="7" t="s">
        <v>4713</v>
      </c>
      <c r="F3322" s="7" t="s">
        <v>563</v>
      </c>
      <c r="G3322" s="8">
        <v>5296394</v>
      </c>
      <c r="H3322" s="16" t="s">
        <v>2095</v>
      </c>
      <c r="I3322" s="18">
        <v>958.71600000000001</v>
      </c>
      <c r="J3322" s="19">
        <v>303.49700000000001</v>
      </c>
      <c r="K3322" s="19">
        <v>0</v>
      </c>
      <c r="L3322" s="19">
        <v>597.52099999999996</v>
      </c>
      <c r="M3322" s="19">
        <v>843.15200000000004</v>
      </c>
      <c r="N3322" s="19">
        <v>0</v>
      </c>
      <c r="O3322" s="19">
        <v>0</v>
      </c>
      <c r="P3322" s="19">
        <v>238.464</v>
      </c>
      <c r="Q3322" s="19"/>
      <c r="R3322" s="19"/>
      <c r="S3322" s="19"/>
      <c r="T3322" s="19"/>
      <c r="U3322" s="25">
        <v>2941.35</v>
      </c>
      <c r="V3322" s="18">
        <v>367.66874999999999</v>
      </c>
      <c r="W3322" s="39">
        <v>1.7426654063261156E-4</v>
      </c>
      <c r="X3322" s="35">
        <v>432.92672731842259</v>
      </c>
      <c r="Y3322" s="35"/>
      <c r="Z3322" s="49">
        <v>0</v>
      </c>
      <c r="AC3322" t="s">
        <v>4712</v>
      </c>
      <c r="AD3322" t="s">
        <v>4713</v>
      </c>
      <c r="AE3322" t="s">
        <v>277</v>
      </c>
    </row>
    <row r="3323" spans="1:31" outlineLevel="1" x14ac:dyDescent="0.35">
      <c r="A3323" s="6" t="s">
        <v>398</v>
      </c>
      <c r="B3323" s="7" t="s">
        <v>562</v>
      </c>
      <c r="C3323" s="7" t="s">
        <v>277</v>
      </c>
      <c r="D3323" s="7" t="s">
        <v>4712</v>
      </c>
      <c r="E3323" s="7" t="s">
        <v>4713</v>
      </c>
      <c r="F3323" s="7" t="s">
        <v>563</v>
      </c>
      <c r="G3323" s="8">
        <v>5120932</v>
      </c>
      <c r="H3323" s="16" t="s">
        <v>2096</v>
      </c>
      <c r="I3323" s="18">
        <v>539.65499999999997</v>
      </c>
      <c r="J3323" s="19">
        <v>0</v>
      </c>
      <c r="K3323" s="19">
        <v>303.49700000000001</v>
      </c>
      <c r="L3323" s="19">
        <v>0</v>
      </c>
      <c r="M3323" s="19">
        <v>0</v>
      </c>
      <c r="N3323" s="19">
        <v>0</v>
      </c>
      <c r="O3323" s="19">
        <v>0</v>
      </c>
      <c r="P3323" s="19">
        <v>303.49700000000001</v>
      </c>
      <c r="Q3323" s="19"/>
      <c r="R3323" s="19"/>
      <c r="S3323" s="19"/>
      <c r="T3323" s="19"/>
      <c r="U3323" s="25">
        <v>1146.6490000000001</v>
      </c>
      <c r="V3323" s="18">
        <v>143.33112500000001</v>
      </c>
      <c r="W3323" s="39">
        <v>6.7935660342986529E-5</v>
      </c>
      <c r="X3323" s="35">
        <v>168.77114214661364</v>
      </c>
      <c r="Y3323" s="35"/>
      <c r="Z3323" s="49">
        <v>0</v>
      </c>
      <c r="AC3323" t="s">
        <v>4712</v>
      </c>
      <c r="AD3323" t="s">
        <v>4713</v>
      </c>
      <c r="AE3323" t="s">
        <v>277</v>
      </c>
    </row>
    <row r="3324" spans="1:31" outlineLevel="1" x14ac:dyDescent="0.35">
      <c r="A3324" s="6" t="s">
        <v>398</v>
      </c>
      <c r="B3324" s="7" t="s">
        <v>562</v>
      </c>
      <c r="C3324" s="7" t="s">
        <v>277</v>
      </c>
      <c r="D3324" s="7" t="s">
        <v>4712</v>
      </c>
      <c r="E3324" s="7" t="s">
        <v>4713</v>
      </c>
      <c r="F3324" s="7" t="s">
        <v>563</v>
      </c>
      <c r="G3324" s="8">
        <v>5330577</v>
      </c>
      <c r="H3324" s="16" t="s">
        <v>2097</v>
      </c>
      <c r="I3324" s="18">
        <v>359.05700000000002</v>
      </c>
      <c r="J3324" s="19">
        <v>0</v>
      </c>
      <c r="K3324" s="19">
        <v>726.226</v>
      </c>
      <c r="L3324" s="19">
        <v>476.928</v>
      </c>
      <c r="M3324" s="19">
        <v>359.05700000000002</v>
      </c>
      <c r="N3324" s="19">
        <v>0</v>
      </c>
      <c r="O3324" s="19">
        <v>0</v>
      </c>
      <c r="P3324" s="19">
        <v>0</v>
      </c>
      <c r="Q3324" s="19"/>
      <c r="R3324" s="19"/>
      <c r="S3324" s="19"/>
      <c r="T3324" s="19"/>
      <c r="U3324" s="25">
        <v>1921.2679999999998</v>
      </c>
      <c r="V3324" s="18">
        <v>240.15849999999998</v>
      </c>
      <c r="W3324" s="39">
        <v>1.1382961156888379E-4</v>
      </c>
      <c r="X3324" s="35">
        <v>282.78452667707387</v>
      </c>
      <c r="Y3324" s="35"/>
      <c r="Z3324" s="49">
        <v>0</v>
      </c>
      <c r="AC3324" t="s">
        <v>4712</v>
      </c>
      <c r="AD3324" t="s">
        <v>4713</v>
      </c>
      <c r="AE3324" t="s">
        <v>277</v>
      </c>
    </row>
    <row r="3325" spans="1:31" outlineLevel="1" x14ac:dyDescent="0.35">
      <c r="A3325" s="6" t="s">
        <v>398</v>
      </c>
      <c r="B3325" s="7" t="s">
        <v>562</v>
      </c>
      <c r="C3325" s="7" t="s">
        <v>277</v>
      </c>
      <c r="D3325" s="7" t="s">
        <v>4712</v>
      </c>
      <c r="E3325" s="7" t="s">
        <v>4713</v>
      </c>
      <c r="F3325" s="7" t="s">
        <v>563</v>
      </c>
      <c r="G3325" s="8">
        <v>5277922</v>
      </c>
      <c r="H3325" s="16" t="s">
        <v>2098</v>
      </c>
      <c r="I3325" s="18">
        <v>359.05700000000002</v>
      </c>
      <c r="J3325" s="19">
        <v>0</v>
      </c>
      <c r="K3325" s="19">
        <v>487.762</v>
      </c>
      <c r="L3325" s="19">
        <v>0</v>
      </c>
      <c r="M3325" s="19">
        <v>0</v>
      </c>
      <c r="N3325" s="19">
        <v>0</v>
      </c>
      <c r="O3325" s="19">
        <v>0</v>
      </c>
      <c r="P3325" s="19">
        <v>901.01800000000003</v>
      </c>
      <c r="Q3325" s="19"/>
      <c r="R3325" s="19"/>
      <c r="S3325" s="19"/>
      <c r="T3325" s="19"/>
      <c r="U3325" s="25">
        <v>1747.837</v>
      </c>
      <c r="V3325" s="18">
        <v>218.479625</v>
      </c>
      <c r="W3325" s="39">
        <v>1.0355432287204239E-4</v>
      </c>
      <c r="X3325" s="35">
        <v>257.25784156800444</v>
      </c>
      <c r="Y3325" s="35"/>
      <c r="Z3325" s="49">
        <v>0</v>
      </c>
      <c r="AC3325" t="s">
        <v>4712</v>
      </c>
      <c r="AD3325" t="s">
        <v>4713</v>
      </c>
      <c r="AE3325" t="s">
        <v>277</v>
      </c>
    </row>
    <row r="3326" spans="1:31" outlineLevel="1" x14ac:dyDescent="0.35">
      <c r="A3326" s="6" t="s">
        <v>398</v>
      </c>
      <c r="B3326" s="7" t="s">
        <v>562</v>
      </c>
      <c r="C3326" s="7" t="s">
        <v>277</v>
      </c>
      <c r="D3326" s="7" t="s">
        <v>4712</v>
      </c>
      <c r="E3326" s="7" t="s">
        <v>4713</v>
      </c>
      <c r="F3326" s="7" t="s">
        <v>563</v>
      </c>
      <c r="G3326" s="8">
        <v>5293809</v>
      </c>
      <c r="H3326" s="16" t="s">
        <v>2099</v>
      </c>
      <c r="I3326" s="18">
        <v>882.83600000000001</v>
      </c>
      <c r="J3326" s="19">
        <v>1016.583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19">
        <v>359.05700000000002</v>
      </c>
      <c r="Q3326" s="19"/>
      <c r="R3326" s="19"/>
      <c r="S3326" s="19"/>
      <c r="T3326" s="19"/>
      <c r="U3326" s="25">
        <v>2258.4759999999997</v>
      </c>
      <c r="V3326" s="18">
        <v>282.30949999999996</v>
      </c>
      <c r="W3326" s="39">
        <v>1.3380821718659051E-4</v>
      </c>
      <c r="X3326" s="35">
        <v>332.41695935784651</v>
      </c>
      <c r="Y3326" s="35"/>
      <c r="Z3326" s="49">
        <v>0</v>
      </c>
      <c r="AC3326" t="s">
        <v>4712</v>
      </c>
      <c r="AD3326" t="s">
        <v>4713</v>
      </c>
      <c r="AE3326" t="s">
        <v>277</v>
      </c>
    </row>
    <row r="3327" spans="1:31" outlineLevel="1" x14ac:dyDescent="0.35">
      <c r="A3327" s="6" t="s">
        <v>398</v>
      </c>
      <c r="B3327" s="7" t="s">
        <v>562</v>
      </c>
      <c r="C3327" s="7" t="s">
        <v>277</v>
      </c>
      <c r="D3327" s="7" t="s">
        <v>4712</v>
      </c>
      <c r="E3327" s="7" t="s">
        <v>4713</v>
      </c>
      <c r="F3327" s="7" t="s">
        <v>563</v>
      </c>
      <c r="G3327" s="8">
        <v>5130517</v>
      </c>
      <c r="H3327" s="16" t="s">
        <v>2100</v>
      </c>
      <c r="I3327" s="18">
        <v>882.83600000000001</v>
      </c>
      <c r="J3327" s="19">
        <v>419.06200000000001</v>
      </c>
      <c r="K3327" s="19">
        <v>238.464</v>
      </c>
      <c r="L3327" s="19">
        <v>180.59800000000001</v>
      </c>
      <c r="M3327" s="19">
        <v>0</v>
      </c>
      <c r="N3327" s="19">
        <v>0</v>
      </c>
      <c r="O3327" s="19">
        <v>0</v>
      </c>
      <c r="P3327" s="19">
        <v>0</v>
      </c>
      <c r="Q3327" s="19"/>
      <c r="R3327" s="19"/>
      <c r="S3327" s="19"/>
      <c r="T3327" s="19"/>
      <c r="U3327" s="25">
        <v>1720.96</v>
      </c>
      <c r="V3327" s="18">
        <v>215.12</v>
      </c>
      <c r="W3327" s="39">
        <v>1.0196193780648315E-4</v>
      </c>
      <c r="X3327" s="35">
        <v>253.30191260676651</v>
      </c>
      <c r="Y3327" s="35"/>
      <c r="Z3327" s="49">
        <v>0</v>
      </c>
      <c r="AC3327" t="s">
        <v>4712</v>
      </c>
      <c r="AD3327" t="s">
        <v>4713</v>
      </c>
      <c r="AE3327" t="s">
        <v>277</v>
      </c>
    </row>
    <row r="3328" spans="1:31" outlineLevel="1" x14ac:dyDescent="0.35">
      <c r="A3328" s="6" t="s">
        <v>398</v>
      </c>
      <c r="B3328" s="7" t="s">
        <v>562</v>
      </c>
      <c r="C3328" s="7" t="s">
        <v>277</v>
      </c>
      <c r="D3328" s="7" t="s">
        <v>4712</v>
      </c>
      <c r="E3328" s="7" t="s">
        <v>4713</v>
      </c>
      <c r="F3328" s="7" t="s">
        <v>563</v>
      </c>
      <c r="G3328" s="8">
        <v>5293096</v>
      </c>
      <c r="H3328" s="16" t="s">
        <v>2101</v>
      </c>
      <c r="I3328" s="18">
        <v>523.779</v>
      </c>
      <c r="J3328" s="19">
        <v>180.59800000000001</v>
      </c>
      <c r="K3328" s="19">
        <v>180.59800000000001</v>
      </c>
      <c r="L3328" s="19">
        <v>2255.7530000000002</v>
      </c>
      <c r="M3328" s="19">
        <v>2661.6610000000001</v>
      </c>
      <c r="N3328" s="19">
        <v>1401.7539999999999</v>
      </c>
      <c r="O3328" s="19">
        <v>5074.0360000000001</v>
      </c>
      <c r="P3328" s="19">
        <v>2991.8809999999999</v>
      </c>
      <c r="Q3328" s="19"/>
      <c r="R3328" s="19"/>
      <c r="S3328" s="19"/>
      <c r="T3328" s="19"/>
      <c r="U3328" s="25">
        <v>15270.06</v>
      </c>
      <c r="V3328" s="18">
        <v>1908.7574999999999</v>
      </c>
      <c r="W3328" s="39">
        <v>9.0470720296884641E-4</v>
      </c>
      <c r="X3328" s="35">
        <v>2247.5452094296675</v>
      </c>
      <c r="Y3328" s="35"/>
      <c r="Z3328" s="49">
        <v>0</v>
      </c>
      <c r="AC3328" t="s">
        <v>4712</v>
      </c>
      <c r="AD3328" t="s">
        <v>4713</v>
      </c>
      <c r="AE3328" t="s">
        <v>277</v>
      </c>
    </row>
    <row r="3329" spans="1:31" outlineLevel="1" x14ac:dyDescent="0.35">
      <c r="A3329" s="6" t="s">
        <v>398</v>
      </c>
      <c r="B3329" s="7" t="s">
        <v>562</v>
      </c>
      <c r="C3329" s="7" t="s">
        <v>277</v>
      </c>
      <c r="D3329" s="7" t="s">
        <v>4712</v>
      </c>
      <c r="E3329" s="7" t="s">
        <v>4713</v>
      </c>
      <c r="F3329" s="7" t="s">
        <v>563</v>
      </c>
      <c r="G3329" s="8">
        <v>5293366</v>
      </c>
      <c r="H3329" s="16" t="s">
        <v>2102</v>
      </c>
      <c r="I3329" s="18">
        <v>523.779</v>
      </c>
      <c r="J3329" s="19">
        <v>597.52099999999996</v>
      </c>
      <c r="K3329" s="19">
        <v>238.464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/>
      <c r="R3329" s="19"/>
      <c r="S3329" s="19"/>
      <c r="T3329" s="19"/>
      <c r="U3329" s="25">
        <v>1359.7639999999999</v>
      </c>
      <c r="V3329" s="18">
        <v>169.97049999999999</v>
      </c>
      <c r="W3329" s="39">
        <v>8.0562112076686696E-5</v>
      </c>
      <c r="X3329" s="35">
        <v>200.13877248386203</v>
      </c>
      <c r="Y3329" s="35"/>
      <c r="Z3329" s="49">
        <v>0</v>
      </c>
      <c r="AC3329" t="s">
        <v>4712</v>
      </c>
      <c r="AD3329" t="s">
        <v>4713</v>
      </c>
      <c r="AE3329" t="s">
        <v>277</v>
      </c>
    </row>
    <row r="3330" spans="1:31" outlineLevel="1" x14ac:dyDescent="0.35">
      <c r="A3330" s="6" t="s">
        <v>398</v>
      </c>
      <c r="B3330" s="7" t="s">
        <v>562</v>
      </c>
      <c r="C3330" s="7" t="s">
        <v>277</v>
      </c>
      <c r="D3330" s="7" t="s">
        <v>4712</v>
      </c>
      <c r="E3330" s="7" t="s">
        <v>4713</v>
      </c>
      <c r="F3330" s="7" t="s">
        <v>563</v>
      </c>
      <c r="G3330" s="8">
        <v>5273272</v>
      </c>
      <c r="H3330" s="16" t="s">
        <v>2103</v>
      </c>
      <c r="I3330" s="18">
        <v>1076.587</v>
      </c>
      <c r="J3330" s="19">
        <v>180.59800000000001</v>
      </c>
      <c r="K3330" s="19">
        <v>2115.0070000000001</v>
      </c>
      <c r="L3330" s="19">
        <v>0</v>
      </c>
      <c r="M3330" s="19">
        <v>180.59800000000001</v>
      </c>
      <c r="N3330" s="19">
        <v>303.49700000000001</v>
      </c>
      <c r="O3330" s="19">
        <v>958.71600000000001</v>
      </c>
      <c r="P3330" s="19">
        <v>238.464</v>
      </c>
      <c r="Q3330" s="19"/>
      <c r="R3330" s="19"/>
      <c r="S3330" s="19"/>
      <c r="T3330" s="19"/>
      <c r="U3330" s="25">
        <v>5053.4669999999996</v>
      </c>
      <c r="V3330" s="18">
        <v>631.68337499999996</v>
      </c>
      <c r="W3330" s="39">
        <v>2.9940340737792567E-4</v>
      </c>
      <c r="X3330" s="35">
        <v>743.80163187707933</v>
      </c>
      <c r="Y3330" s="35"/>
      <c r="Z3330" s="49">
        <v>0</v>
      </c>
      <c r="AC3330" t="s">
        <v>4712</v>
      </c>
      <c r="AD3330" t="s">
        <v>4713</v>
      </c>
      <c r="AE3330" t="s">
        <v>277</v>
      </c>
    </row>
    <row r="3331" spans="1:31" outlineLevel="1" x14ac:dyDescent="0.35">
      <c r="A3331" s="6" t="s">
        <v>398</v>
      </c>
      <c r="B3331" s="7" t="s">
        <v>562</v>
      </c>
      <c r="C3331" s="7" t="s">
        <v>277</v>
      </c>
      <c r="D3331" s="7" t="s">
        <v>4712</v>
      </c>
      <c r="E3331" s="7" t="s">
        <v>4713</v>
      </c>
      <c r="F3331" s="7" t="s">
        <v>563</v>
      </c>
      <c r="G3331" s="8">
        <v>5335925</v>
      </c>
      <c r="H3331" s="16" t="s">
        <v>2104</v>
      </c>
      <c r="I3331" s="18">
        <v>838.12300000000005</v>
      </c>
      <c r="J3331" s="19">
        <v>303.49700000000001</v>
      </c>
      <c r="K3331" s="19">
        <v>1746.4760000000001</v>
      </c>
      <c r="L3331" s="19">
        <v>0</v>
      </c>
      <c r="M3331" s="19">
        <v>180.59800000000001</v>
      </c>
      <c r="N3331" s="19">
        <v>0</v>
      </c>
      <c r="O3331" s="19">
        <v>1026.056</v>
      </c>
      <c r="P3331" s="19">
        <v>901.01800000000003</v>
      </c>
      <c r="Q3331" s="19"/>
      <c r="R3331" s="19"/>
      <c r="S3331" s="19"/>
      <c r="T3331" s="19"/>
      <c r="U3331" s="25">
        <v>4995.768</v>
      </c>
      <c r="V3331" s="18">
        <v>624.471</v>
      </c>
      <c r="W3331" s="39">
        <v>2.9598490732592197E-4</v>
      </c>
      <c r="X3331" s="35">
        <v>735.30912359362253</v>
      </c>
      <c r="Y3331" s="35"/>
      <c r="Z3331" s="49">
        <v>0</v>
      </c>
      <c r="AC3331" t="s">
        <v>4712</v>
      </c>
      <c r="AD3331" t="s">
        <v>4713</v>
      </c>
      <c r="AE3331" t="s">
        <v>277</v>
      </c>
    </row>
    <row r="3332" spans="1:31" outlineLevel="1" x14ac:dyDescent="0.35">
      <c r="A3332" s="6" t="s">
        <v>398</v>
      </c>
      <c r="B3332" s="7" t="s">
        <v>562</v>
      </c>
      <c r="C3332" s="7" t="s">
        <v>277</v>
      </c>
      <c r="D3332" s="7" t="s">
        <v>4712</v>
      </c>
      <c r="E3332" s="7" t="s">
        <v>4713</v>
      </c>
      <c r="F3332" s="7" t="s">
        <v>563</v>
      </c>
      <c r="G3332" s="8">
        <v>5297258</v>
      </c>
      <c r="H3332" s="16" t="s">
        <v>2105</v>
      </c>
      <c r="I3332" s="18">
        <v>238.464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359.05700000000002</v>
      </c>
      <c r="Q3332" s="19"/>
      <c r="R3332" s="19"/>
      <c r="S3332" s="19"/>
      <c r="T3332" s="19"/>
      <c r="U3332" s="25">
        <v>597.52099999999996</v>
      </c>
      <c r="V3332" s="18">
        <v>74.690124999999995</v>
      </c>
      <c r="W3332" s="39">
        <v>3.5401403309819876E-5</v>
      </c>
      <c r="X3332" s="35">
        <v>87.946966880524656</v>
      </c>
      <c r="Y3332" s="35"/>
      <c r="Z3332" s="49">
        <v>0</v>
      </c>
      <c r="AC3332" t="s">
        <v>4712</v>
      </c>
      <c r="AD3332" t="s">
        <v>4713</v>
      </c>
      <c r="AE3332" t="s">
        <v>277</v>
      </c>
    </row>
    <row r="3333" spans="1:31" outlineLevel="1" x14ac:dyDescent="0.35">
      <c r="A3333" s="6" t="s">
        <v>398</v>
      </c>
      <c r="B3333" s="7" t="s">
        <v>562</v>
      </c>
      <c r="C3333" s="7" t="s">
        <v>277</v>
      </c>
      <c r="D3333" s="7" t="s">
        <v>4712</v>
      </c>
      <c r="E3333" s="7" t="s">
        <v>4713</v>
      </c>
      <c r="F3333" s="7" t="s">
        <v>563</v>
      </c>
      <c r="G3333" s="8">
        <v>5279304</v>
      </c>
      <c r="H3333" s="16" t="s">
        <v>2106</v>
      </c>
      <c r="I3333" s="18">
        <v>419.06200000000001</v>
      </c>
      <c r="J3333" s="19">
        <v>0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/>
      <c r="R3333" s="19"/>
      <c r="S3333" s="19"/>
      <c r="T3333" s="19"/>
      <c r="U3333" s="25">
        <v>419.06200000000001</v>
      </c>
      <c r="V3333" s="18">
        <v>52.382750000000001</v>
      </c>
      <c r="W3333" s="39">
        <v>2.4828220052215301E-5</v>
      </c>
      <c r="X3333" s="35">
        <v>61.680228535710761</v>
      </c>
      <c r="Y3333" s="35"/>
      <c r="Z3333" s="49">
        <v>0</v>
      </c>
      <c r="AC3333" t="s">
        <v>4712</v>
      </c>
      <c r="AD3333" t="s">
        <v>4713</v>
      </c>
      <c r="AE3333" t="s">
        <v>277</v>
      </c>
    </row>
    <row r="3334" spans="1:31" outlineLevel="1" x14ac:dyDescent="0.35">
      <c r="A3334" s="6" t="s">
        <v>398</v>
      </c>
      <c r="B3334" s="7" t="s">
        <v>562</v>
      </c>
      <c r="C3334" s="7" t="s">
        <v>277</v>
      </c>
      <c r="D3334" s="7" t="s">
        <v>4712</v>
      </c>
      <c r="E3334" s="7" t="s">
        <v>4713</v>
      </c>
      <c r="F3334" s="7" t="s">
        <v>563</v>
      </c>
      <c r="G3334" s="8">
        <v>5132539</v>
      </c>
      <c r="H3334" s="16" t="s">
        <v>2107</v>
      </c>
      <c r="I3334" s="18">
        <v>180.59800000000001</v>
      </c>
      <c r="J3334" s="19">
        <v>238.464</v>
      </c>
      <c r="K3334" s="19">
        <v>966.05100000000004</v>
      </c>
      <c r="L3334" s="19">
        <v>238.464</v>
      </c>
      <c r="M3334" s="19">
        <v>539.65499999999997</v>
      </c>
      <c r="N3334" s="19">
        <v>238.464</v>
      </c>
      <c r="O3334" s="19">
        <v>722.55899999999997</v>
      </c>
      <c r="P3334" s="19">
        <v>541.96100000000001</v>
      </c>
      <c r="Q3334" s="19"/>
      <c r="R3334" s="19"/>
      <c r="S3334" s="19"/>
      <c r="T3334" s="19"/>
      <c r="U3334" s="25">
        <v>3666.2160000000003</v>
      </c>
      <c r="V3334" s="18">
        <v>458.27700000000004</v>
      </c>
      <c r="W3334" s="39">
        <v>2.1721276948745668E-4</v>
      </c>
      <c r="X3334" s="35">
        <v>539.61714672597225</v>
      </c>
      <c r="Y3334" s="35"/>
      <c r="Z3334" s="49">
        <v>0</v>
      </c>
      <c r="AC3334" t="s">
        <v>4712</v>
      </c>
      <c r="AD3334" t="s">
        <v>4713</v>
      </c>
      <c r="AE3334" t="s">
        <v>277</v>
      </c>
    </row>
    <row r="3335" spans="1:31" outlineLevel="1" x14ac:dyDescent="0.35">
      <c r="A3335" s="6" t="s">
        <v>398</v>
      </c>
      <c r="B3335" s="7" t="s">
        <v>562</v>
      </c>
      <c r="C3335" s="7" t="s">
        <v>277</v>
      </c>
      <c r="D3335" s="7" t="s">
        <v>4712</v>
      </c>
      <c r="E3335" s="7" t="s">
        <v>4713</v>
      </c>
      <c r="F3335" s="7" t="s">
        <v>563</v>
      </c>
      <c r="G3335" s="8">
        <v>5127610</v>
      </c>
      <c r="H3335" s="16" t="s">
        <v>2108</v>
      </c>
      <c r="I3335" s="18">
        <v>1616.242</v>
      </c>
      <c r="J3335" s="19">
        <v>0</v>
      </c>
      <c r="K3335" s="19">
        <v>1074.4490000000001</v>
      </c>
      <c r="L3335" s="19">
        <v>0</v>
      </c>
      <c r="M3335" s="19">
        <v>0</v>
      </c>
      <c r="N3335" s="19">
        <v>0</v>
      </c>
      <c r="O3335" s="19">
        <v>238.464</v>
      </c>
      <c r="P3335" s="19">
        <v>597.52099999999996</v>
      </c>
      <c r="Q3335" s="19"/>
      <c r="R3335" s="19"/>
      <c r="S3335" s="19"/>
      <c r="T3335" s="19"/>
      <c r="U3335" s="25">
        <v>3526.6759999999995</v>
      </c>
      <c r="V3335" s="18">
        <v>440.83449999999993</v>
      </c>
      <c r="W3335" s="39">
        <v>2.089454252136114E-4</v>
      </c>
      <c r="X3335" s="35">
        <v>519.07875601081992</v>
      </c>
      <c r="Y3335" s="35"/>
      <c r="Z3335" s="49">
        <v>0</v>
      </c>
      <c r="AC3335" t="s">
        <v>4712</v>
      </c>
      <c r="AD3335" t="s">
        <v>4713</v>
      </c>
      <c r="AE3335" t="s">
        <v>277</v>
      </c>
    </row>
    <row r="3336" spans="1:31" outlineLevel="1" x14ac:dyDescent="0.35">
      <c r="A3336" s="6" t="s">
        <v>398</v>
      </c>
      <c r="B3336" s="7" t="s">
        <v>562</v>
      </c>
      <c r="C3336" s="7" t="s">
        <v>277</v>
      </c>
      <c r="D3336" s="7" t="s">
        <v>4712</v>
      </c>
      <c r="E3336" s="7" t="s">
        <v>4713</v>
      </c>
      <c r="F3336" s="7" t="s">
        <v>563</v>
      </c>
      <c r="G3336" s="8">
        <v>5273559</v>
      </c>
      <c r="H3336" s="16" t="s">
        <v>2109</v>
      </c>
      <c r="I3336" s="18">
        <v>1016.583</v>
      </c>
      <c r="J3336" s="19">
        <v>0</v>
      </c>
      <c r="K3336" s="19">
        <v>1213.9880000000001</v>
      </c>
      <c r="L3336" s="19">
        <v>0</v>
      </c>
      <c r="M3336" s="19">
        <v>0</v>
      </c>
      <c r="N3336" s="19">
        <v>0</v>
      </c>
      <c r="O3336" s="19">
        <v>0</v>
      </c>
      <c r="P3336" s="19">
        <v>238.464</v>
      </c>
      <c r="Q3336" s="19"/>
      <c r="R3336" s="19"/>
      <c r="S3336" s="19"/>
      <c r="T3336" s="19"/>
      <c r="U3336" s="25">
        <v>2469.0349999999999</v>
      </c>
      <c r="V3336" s="18">
        <v>308.62937499999998</v>
      </c>
      <c r="W3336" s="39">
        <v>1.4628323326052326E-4</v>
      </c>
      <c r="X3336" s="35">
        <v>363.40838124828451</v>
      </c>
      <c r="Y3336" s="35"/>
      <c r="Z3336" s="49">
        <v>0</v>
      </c>
      <c r="AC3336" t="s">
        <v>4712</v>
      </c>
      <c r="AD3336" t="s">
        <v>4713</v>
      </c>
      <c r="AE3336" t="s">
        <v>277</v>
      </c>
    </row>
    <row r="3337" spans="1:31" outlineLevel="1" x14ac:dyDescent="0.35">
      <c r="A3337" s="6" t="s">
        <v>398</v>
      </c>
      <c r="B3337" s="7" t="s">
        <v>562</v>
      </c>
      <c r="C3337" s="7" t="s">
        <v>277</v>
      </c>
      <c r="D3337" s="7" t="s">
        <v>4712</v>
      </c>
      <c r="E3337" s="7" t="s">
        <v>4713</v>
      </c>
      <c r="F3337" s="7" t="s">
        <v>563</v>
      </c>
      <c r="G3337" s="8">
        <v>5295333</v>
      </c>
      <c r="H3337" s="16" t="s">
        <v>2110</v>
      </c>
      <c r="I3337" s="18">
        <v>1045.4190000000001</v>
      </c>
      <c r="J3337" s="19">
        <v>1018.721</v>
      </c>
      <c r="K3337" s="19">
        <v>1538.223</v>
      </c>
      <c r="L3337" s="19">
        <v>0</v>
      </c>
      <c r="M3337" s="19">
        <v>0</v>
      </c>
      <c r="N3337" s="19">
        <v>0</v>
      </c>
      <c r="O3337" s="19">
        <v>1551.377</v>
      </c>
      <c r="P3337" s="19">
        <v>1083.586</v>
      </c>
      <c r="Q3337" s="19"/>
      <c r="R3337" s="19"/>
      <c r="S3337" s="19"/>
      <c r="T3337" s="19"/>
      <c r="U3337" s="25">
        <v>6237.326</v>
      </c>
      <c r="V3337" s="18">
        <v>779.66575</v>
      </c>
      <c r="W3337" s="39">
        <v>3.6954365336251877E-4</v>
      </c>
      <c r="X3337" s="35">
        <v>918.04958009013137</v>
      </c>
      <c r="Y3337" s="35"/>
      <c r="Z3337" s="49">
        <v>0</v>
      </c>
      <c r="AC3337" t="s">
        <v>4712</v>
      </c>
      <c r="AD3337" t="s">
        <v>4713</v>
      </c>
      <c r="AE3337" t="s">
        <v>277</v>
      </c>
    </row>
    <row r="3338" spans="1:31" outlineLevel="1" x14ac:dyDescent="0.35">
      <c r="A3338" s="6" t="s">
        <v>398</v>
      </c>
      <c r="B3338" s="7" t="s">
        <v>562</v>
      </c>
      <c r="C3338" s="7" t="s">
        <v>277</v>
      </c>
      <c r="D3338" s="7" t="s">
        <v>4712</v>
      </c>
      <c r="E3338" s="7" t="s">
        <v>4713</v>
      </c>
      <c r="F3338" s="7" t="s">
        <v>563</v>
      </c>
      <c r="G3338" s="8">
        <v>5130306</v>
      </c>
      <c r="H3338" s="16" t="s">
        <v>2111</v>
      </c>
      <c r="I3338" s="18">
        <v>778.11900000000003</v>
      </c>
      <c r="J3338" s="19">
        <v>361.19499999999999</v>
      </c>
      <c r="K3338" s="19">
        <v>1139.482</v>
      </c>
      <c r="L3338" s="19">
        <v>0</v>
      </c>
      <c r="M3338" s="19">
        <v>0</v>
      </c>
      <c r="N3338" s="19">
        <v>0</v>
      </c>
      <c r="O3338" s="19">
        <v>0</v>
      </c>
      <c r="P3338" s="19">
        <v>238.464</v>
      </c>
      <c r="Q3338" s="19"/>
      <c r="R3338" s="19"/>
      <c r="S3338" s="19"/>
      <c r="T3338" s="19"/>
      <c r="U3338" s="25">
        <v>2517.2600000000002</v>
      </c>
      <c r="V3338" s="18">
        <v>314.65750000000003</v>
      </c>
      <c r="W3338" s="39">
        <v>1.4914042601963309E-4</v>
      </c>
      <c r="X3338" s="35">
        <v>370.50644554696737</v>
      </c>
      <c r="Y3338" s="35"/>
      <c r="Z3338" s="49">
        <v>0</v>
      </c>
      <c r="AC3338" t="s">
        <v>4712</v>
      </c>
      <c r="AD3338" t="s">
        <v>4713</v>
      </c>
      <c r="AE3338" t="s">
        <v>277</v>
      </c>
    </row>
    <row r="3339" spans="1:31" outlineLevel="1" x14ac:dyDescent="0.35">
      <c r="A3339" s="6" t="s">
        <v>398</v>
      </c>
      <c r="B3339" s="7" t="s">
        <v>562</v>
      </c>
      <c r="C3339" s="7" t="s">
        <v>277</v>
      </c>
      <c r="D3339" s="7" t="s">
        <v>4712</v>
      </c>
      <c r="E3339" s="7" t="s">
        <v>4713</v>
      </c>
      <c r="F3339" s="7" t="s">
        <v>563</v>
      </c>
      <c r="G3339" s="8">
        <v>5130195</v>
      </c>
      <c r="H3339" s="16" t="s">
        <v>2112</v>
      </c>
      <c r="I3339" s="18">
        <v>2454.3649999999998</v>
      </c>
      <c r="J3339" s="19">
        <v>0</v>
      </c>
      <c r="K3339" s="19">
        <v>359.05700000000002</v>
      </c>
      <c r="L3339" s="19">
        <v>657.52599999999995</v>
      </c>
      <c r="M3339" s="19">
        <v>180.59800000000001</v>
      </c>
      <c r="N3339" s="19">
        <v>0</v>
      </c>
      <c r="O3339" s="19">
        <v>238.464</v>
      </c>
      <c r="P3339" s="19">
        <v>476.928</v>
      </c>
      <c r="Q3339" s="19"/>
      <c r="R3339" s="19"/>
      <c r="S3339" s="19"/>
      <c r="T3339" s="19"/>
      <c r="U3339" s="25">
        <v>4366.9379999999992</v>
      </c>
      <c r="V3339" s="18">
        <v>545.8672499999999</v>
      </c>
      <c r="W3339" s="39">
        <v>2.5872853567820742E-4</v>
      </c>
      <c r="X3339" s="35">
        <v>642.75389761247652</v>
      </c>
      <c r="Y3339" s="35"/>
      <c r="Z3339" s="49">
        <v>0</v>
      </c>
      <c r="AC3339" t="s">
        <v>4712</v>
      </c>
      <c r="AD3339" t="s">
        <v>4713</v>
      </c>
      <c r="AE3339" t="s">
        <v>277</v>
      </c>
    </row>
    <row r="3340" spans="1:31" outlineLevel="1" x14ac:dyDescent="0.35">
      <c r="A3340" s="6" t="s">
        <v>398</v>
      </c>
      <c r="B3340" s="7" t="s">
        <v>562</v>
      </c>
      <c r="C3340" s="7" t="s">
        <v>277</v>
      </c>
      <c r="D3340" s="7" t="s">
        <v>4712</v>
      </c>
      <c r="E3340" s="7" t="s">
        <v>4713</v>
      </c>
      <c r="F3340" s="7" t="s">
        <v>563</v>
      </c>
      <c r="G3340" s="8">
        <v>5272204</v>
      </c>
      <c r="H3340" s="16" t="s">
        <v>2113</v>
      </c>
      <c r="I3340" s="18">
        <v>778.11900000000003</v>
      </c>
      <c r="J3340" s="19">
        <v>0</v>
      </c>
      <c r="K3340" s="19">
        <v>541.96100000000001</v>
      </c>
      <c r="L3340" s="19">
        <v>0</v>
      </c>
      <c r="M3340" s="19">
        <v>0</v>
      </c>
      <c r="N3340" s="19">
        <v>0</v>
      </c>
      <c r="O3340" s="19">
        <v>541.96100000000001</v>
      </c>
      <c r="P3340" s="19">
        <v>0</v>
      </c>
      <c r="Q3340" s="19"/>
      <c r="R3340" s="19"/>
      <c r="S3340" s="19"/>
      <c r="T3340" s="19"/>
      <c r="U3340" s="25">
        <v>1862.0409999999999</v>
      </c>
      <c r="V3340" s="18">
        <v>232.75512499999999</v>
      </c>
      <c r="W3340" s="39">
        <v>1.1032058190493776E-4</v>
      </c>
      <c r="X3340" s="35">
        <v>274.06711756938921</v>
      </c>
      <c r="Y3340" s="35"/>
      <c r="Z3340" s="49">
        <v>0</v>
      </c>
      <c r="AC3340" t="s">
        <v>4712</v>
      </c>
      <c r="AD3340" t="s">
        <v>4713</v>
      </c>
      <c r="AE3340" t="s">
        <v>277</v>
      </c>
    </row>
    <row r="3341" spans="1:31" outlineLevel="1" x14ac:dyDescent="0.35">
      <c r="A3341" s="6" t="s">
        <v>398</v>
      </c>
      <c r="B3341" s="7" t="s">
        <v>562</v>
      </c>
      <c r="C3341" s="7" t="s">
        <v>277</v>
      </c>
      <c r="D3341" s="7" t="s">
        <v>4712</v>
      </c>
      <c r="E3341" s="7" t="s">
        <v>4713</v>
      </c>
      <c r="F3341" s="7" t="s">
        <v>563</v>
      </c>
      <c r="G3341" s="8">
        <v>5127852</v>
      </c>
      <c r="H3341" s="16" t="s">
        <v>2114</v>
      </c>
      <c r="I3341" s="18">
        <v>597.52099999999996</v>
      </c>
      <c r="J3341" s="19">
        <v>0</v>
      </c>
      <c r="K3341" s="19">
        <v>0</v>
      </c>
      <c r="L3341" s="19">
        <v>1016.583</v>
      </c>
      <c r="M3341" s="19">
        <v>180.59800000000001</v>
      </c>
      <c r="N3341" s="19">
        <v>0</v>
      </c>
      <c r="O3341" s="19">
        <v>238.464</v>
      </c>
      <c r="P3341" s="19">
        <v>2165.201</v>
      </c>
      <c r="Q3341" s="19"/>
      <c r="R3341" s="19"/>
      <c r="S3341" s="19"/>
      <c r="T3341" s="19"/>
      <c r="U3341" s="25">
        <v>4198.3670000000002</v>
      </c>
      <c r="V3341" s="18">
        <v>524.79587500000002</v>
      </c>
      <c r="W3341" s="39">
        <v>2.4874118802458583E-4</v>
      </c>
      <c r="X3341" s="35">
        <v>617.94253842339879</v>
      </c>
      <c r="Y3341" s="35"/>
      <c r="Z3341" s="49">
        <v>0</v>
      </c>
      <c r="AC3341" t="s">
        <v>4712</v>
      </c>
      <c r="AD3341" t="s">
        <v>4713</v>
      </c>
      <c r="AE3341" t="s">
        <v>277</v>
      </c>
    </row>
    <row r="3342" spans="1:31" outlineLevel="1" x14ac:dyDescent="0.35">
      <c r="A3342" s="6" t="s">
        <v>398</v>
      </c>
      <c r="B3342" s="7" t="s">
        <v>562</v>
      </c>
      <c r="C3342" s="7" t="s">
        <v>277</v>
      </c>
      <c r="D3342" s="7" t="s">
        <v>4712</v>
      </c>
      <c r="E3342" s="7" t="s">
        <v>4713</v>
      </c>
      <c r="F3342" s="7" t="s">
        <v>563</v>
      </c>
      <c r="G3342" s="8">
        <v>5278440</v>
      </c>
      <c r="H3342" s="16" t="s">
        <v>2115</v>
      </c>
      <c r="I3342" s="18">
        <v>1045.4190000000001</v>
      </c>
      <c r="J3342" s="19">
        <v>835.98500000000001</v>
      </c>
      <c r="K3342" s="19">
        <v>180.59800000000001</v>
      </c>
      <c r="L3342" s="19">
        <v>1299.759</v>
      </c>
      <c r="M3342" s="19">
        <v>0</v>
      </c>
      <c r="N3342" s="19">
        <v>0</v>
      </c>
      <c r="O3342" s="19">
        <v>2119.8679999999999</v>
      </c>
      <c r="P3342" s="19">
        <v>902.98800000000006</v>
      </c>
      <c r="Q3342" s="19"/>
      <c r="R3342" s="19"/>
      <c r="S3342" s="19"/>
      <c r="T3342" s="19"/>
      <c r="U3342" s="25">
        <v>6384.6170000000002</v>
      </c>
      <c r="V3342" s="18">
        <v>798.07712500000002</v>
      </c>
      <c r="W3342" s="39">
        <v>3.7827022212730976E-4</v>
      </c>
      <c r="X3342" s="35">
        <v>939.72881261718783</v>
      </c>
      <c r="Y3342" s="35"/>
      <c r="Z3342" s="49">
        <v>0</v>
      </c>
      <c r="AC3342" t="s">
        <v>4712</v>
      </c>
      <c r="AD3342" t="s">
        <v>4713</v>
      </c>
      <c r="AE3342" t="s">
        <v>277</v>
      </c>
    </row>
    <row r="3343" spans="1:31" outlineLevel="1" x14ac:dyDescent="0.35">
      <c r="A3343" s="6" t="s">
        <v>398</v>
      </c>
      <c r="B3343" s="7" t="s">
        <v>562</v>
      </c>
      <c r="C3343" s="7" t="s">
        <v>277</v>
      </c>
      <c r="D3343" s="7" t="s">
        <v>4712</v>
      </c>
      <c r="E3343" s="7" t="s">
        <v>4713</v>
      </c>
      <c r="F3343" s="7" t="s">
        <v>563</v>
      </c>
      <c r="G3343" s="8">
        <v>5124585</v>
      </c>
      <c r="H3343" s="16" t="s">
        <v>2116</v>
      </c>
      <c r="I3343" s="18">
        <v>597.52099999999996</v>
      </c>
      <c r="J3343" s="19">
        <v>0</v>
      </c>
      <c r="K3343" s="19">
        <v>0</v>
      </c>
      <c r="L3343" s="19">
        <v>238.464</v>
      </c>
      <c r="M3343" s="19">
        <v>0</v>
      </c>
      <c r="N3343" s="19">
        <v>0</v>
      </c>
      <c r="O3343" s="19">
        <v>0</v>
      </c>
      <c r="P3343" s="19">
        <v>0</v>
      </c>
      <c r="Q3343" s="19"/>
      <c r="R3343" s="19"/>
      <c r="S3343" s="19"/>
      <c r="T3343" s="19"/>
      <c r="U3343" s="25">
        <v>835.9849999999999</v>
      </c>
      <c r="V3343" s="18">
        <v>104.49812499999999</v>
      </c>
      <c r="W3343" s="39">
        <v>4.9529710497136947E-5</v>
      </c>
      <c r="X3343" s="35">
        <v>123.04562535478317</v>
      </c>
      <c r="Y3343" s="35"/>
      <c r="Z3343" s="49">
        <v>0</v>
      </c>
      <c r="AC3343" t="s">
        <v>4712</v>
      </c>
      <c r="AD3343" t="s">
        <v>4713</v>
      </c>
      <c r="AE3343" t="s">
        <v>277</v>
      </c>
    </row>
    <row r="3344" spans="1:31" outlineLevel="1" x14ac:dyDescent="0.35">
      <c r="A3344" s="6" t="s">
        <v>398</v>
      </c>
      <c r="B3344" s="7" t="s">
        <v>562</v>
      </c>
      <c r="C3344" s="7" t="s">
        <v>277</v>
      </c>
      <c r="D3344" s="7" t="s">
        <v>4712</v>
      </c>
      <c r="E3344" s="7" t="s">
        <v>4713</v>
      </c>
      <c r="F3344" s="7" t="s">
        <v>563</v>
      </c>
      <c r="G3344" s="8">
        <v>5330162</v>
      </c>
      <c r="H3344" s="16" t="s">
        <v>2117</v>
      </c>
      <c r="I3344" s="18">
        <v>778.11900000000003</v>
      </c>
      <c r="J3344" s="19">
        <v>0</v>
      </c>
      <c r="K3344" s="19">
        <v>835.98500000000001</v>
      </c>
      <c r="L3344" s="19">
        <v>180.59800000000001</v>
      </c>
      <c r="M3344" s="19">
        <v>0</v>
      </c>
      <c r="N3344" s="19">
        <v>0</v>
      </c>
      <c r="O3344" s="19">
        <v>238.464</v>
      </c>
      <c r="P3344" s="19">
        <v>0</v>
      </c>
      <c r="Q3344" s="19"/>
      <c r="R3344" s="19"/>
      <c r="S3344" s="19"/>
      <c r="T3344" s="19"/>
      <c r="U3344" s="25">
        <v>2033.1659999999999</v>
      </c>
      <c r="V3344" s="18">
        <v>254.14574999999999</v>
      </c>
      <c r="W3344" s="39">
        <v>1.2045924672407035E-4</v>
      </c>
      <c r="X3344" s="35">
        <v>299.25439083247085</v>
      </c>
      <c r="Y3344" s="35"/>
      <c r="Z3344" s="49">
        <v>0</v>
      </c>
      <c r="AC3344" t="s">
        <v>4712</v>
      </c>
      <c r="AD3344" t="s">
        <v>4713</v>
      </c>
      <c r="AE3344" t="s">
        <v>277</v>
      </c>
    </row>
    <row r="3345" spans="1:31" outlineLevel="1" x14ac:dyDescent="0.35">
      <c r="A3345" s="6" t="s">
        <v>398</v>
      </c>
      <c r="B3345" s="7" t="s">
        <v>562</v>
      </c>
      <c r="C3345" s="7" t="s">
        <v>277</v>
      </c>
      <c r="D3345" s="7" t="s">
        <v>4712</v>
      </c>
      <c r="E3345" s="7" t="s">
        <v>4713</v>
      </c>
      <c r="F3345" s="7" t="s">
        <v>563</v>
      </c>
      <c r="G3345" s="8">
        <v>5297078</v>
      </c>
      <c r="H3345" s="16" t="s">
        <v>2118</v>
      </c>
      <c r="I3345" s="18">
        <v>1195.0419999999999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/>
      <c r="R3345" s="19"/>
      <c r="S3345" s="19"/>
      <c r="T3345" s="19"/>
      <c r="U3345" s="25">
        <v>1195.0419999999999</v>
      </c>
      <c r="V3345" s="18">
        <v>149.38024999999999</v>
      </c>
      <c r="W3345" s="39">
        <v>7.0802806619639752E-5</v>
      </c>
      <c r="X3345" s="35">
        <v>175.89393376104931</v>
      </c>
      <c r="Y3345" s="35"/>
      <c r="Z3345" s="49">
        <v>0</v>
      </c>
      <c r="AC3345" t="s">
        <v>4712</v>
      </c>
      <c r="AD3345" t="s">
        <v>4713</v>
      </c>
      <c r="AE3345" t="s">
        <v>277</v>
      </c>
    </row>
    <row r="3346" spans="1:31" outlineLevel="1" x14ac:dyDescent="0.35">
      <c r="A3346" s="6" t="s">
        <v>398</v>
      </c>
      <c r="B3346" s="7" t="s">
        <v>562</v>
      </c>
      <c r="C3346" s="7" t="s">
        <v>277</v>
      </c>
      <c r="D3346" s="7" t="s">
        <v>4712</v>
      </c>
      <c r="E3346" s="7" t="s">
        <v>4713</v>
      </c>
      <c r="F3346" s="7" t="s">
        <v>563</v>
      </c>
      <c r="G3346" s="8">
        <v>5273753</v>
      </c>
      <c r="H3346" s="16" t="s">
        <v>2119</v>
      </c>
      <c r="I3346" s="18">
        <v>359.05700000000002</v>
      </c>
      <c r="J3346" s="19">
        <v>0</v>
      </c>
      <c r="K3346" s="19">
        <v>544.68299999999999</v>
      </c>
      <c r="L3346" s="19">
        <v>0</v>
      </c>
      <c r="M3346" s="19">
        <v>0</v>
      </c>
      <c r="N3346" s="19">
        <v>0</v>
      </c>
      <c r="O3346" s="19">
        <v>476.928</v>
      </c>
      <c r="P3346" s="19">
        <v>0</v>
      </c>
      <c r="Q3346" s="19"/>
      <c r="R3346" s="19"/>
      <c r="S3346" s="19"/>
      <c r="T3346" s="19"/>
      <c r="U3346" s="25">
        <v>1380.6680000000001</v>
      </c>
      <c r="V3346" s="18">
        <v>172.58350000000002</v>
      </c>
      <c r="W3346" s="39">
        <v>8.1800614045301161E-5</v>
      </c>
      <c r="X3346" s="35">
        <v>203.21555705824605</v>
      </c>
      <c r="Y3346" s="35"/>
      <c r="Z3346" s="49">
        <v>0</v>
      </c>
      <c r="AC3346" t="s">
        <v>4712</v>
      </c>
      <c r="AD3346" t="s">
        <v>4713</v>
      </c>
      <c r="AE3346" t="s">
        <v>277</v>
      </c>
    </row>
    <row r="3347" spans="1:31" outlineLevel="1" x14ac:dyDescent="0.35">
      <c r="A3347" s="6" t="s">
        <v>398</v>
      </c>
      <c r="B3347" s="7" t="s">
        <v>562</v>
      </c>
      <c r="C3347" s="7" t="s">
        <v>277</v>
      </c>
      <c r="D3347" s="7" t="s">
        <v>4712</v>
      </c>
      <c r="E3347" s="7" t="s">
        <v>4713</v>
      </c>
      <c r="F3347" s="7" t="s">
        <v>563</v>
      </c>
      <c r="G3347" s="8">
        <v>5130171</v>
      </c>
      <c r="H3347" s="16" t="s">
        <v>2120</v>
      </c>
      <c r="I3347" s="18">
        <v>778.11900000000003</v>
      </c>
      <c r="J3347" s="19">
        <v>539.65499999999997</v>
      </c>
      <c r="K3347" s="19">
        <v>1671.97</v>
      </c>
      <c r="L3347" s="19">
        <v>597.52099999999996</v>
      </c>
      <c r="M3347" s="19">
        <v>361.19499999999999</v>
      </c>
      <c r="N3347" s="19">
        <v>0</v>
      </c>
      <c r="O3347" s="19">
        <v>476.928</v>
      </c>
      <c r="P3347" s="19">
        <v>359.05700000000002</v>
      </c>
      <c r="Q3347" s="19"/>
      <c r="R3347" s="19"/>
      <c r="S3347" s="19"/>
      <c r="T3347" s="19"/>
      <c r="U3347" s="25">
        <v>4784.4449999999997</v>
      </c>
      <c r="V3347" s="18">
        <v>598.05562499999996</v>
      </c>
      <c r="W3347" s="39">
        <v>2.8346462644601803E-4</v>
      </c>
      <c r="X3347" s="35">
        <v>704.20525129107057</v>
      </c>
      <c r="Y3347" s="35"/>
      <c r="Z3347" s="49">
        <v>0</v>
      </c>
      <c r="AC3347" t="s">
        <v>4712</v>
      </c>
      <c r="AD3347" t="s">
        <v>4713</v>
      </c>
      <c r="AE3347" t="s">
        <v>277</v>
      </c>
    </row>
    <row r="3348" spans="1:31" outlineLevel="1" x14ac:dyDescent="0.35">
      <c r="A3348" s="6" t="s">
        <v>398</v>
      </c>
      <c r="B3348" s="7" t="s">
        <v>562</v>
      </c>
      <c r="C3348" s="7" t="s">
        <v>277</v>
      </c>
      <c r="D3348" s="7" t="s">
        <v>4712</v>
      </c>
      <c r="E3348" s="7" t="s">
        <v>4713</v>
      </c>
      <c r="F3348" s="7" t="s">
        <v>563</v>
      </c>
      <c r="G3348" s="8">
        <v>5296813</v>
      </c>
      <c r="H3348" s="16" t="s">
        <v>2121</v>
      </c>
      <c r="I3348" s="18">
        <v>343.18099999999998</v>
      </c>
      <c r="J3348" s="19">
        <v>0</v>
      </c>
      <c r="K3348" s="19">
        <v>1195.0419999999999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/>
      <c r="R3348" s="19"/>
      <c r="S3348" s="19"/>
      <c r="T3348" s="19"/>
      <c r="U3348" s="25">
        <v>1538.223</v>
      </c>
      <c r="V3348" s="18">
        <v>192.27787499999999</v>
      </c>
      <c r="W3348" s="39">
        <v>9.1135295334291284E-5</v>
      </c>
      <c r="X3348" s="35">
        <v>226.40551082867597</v>
      </c>
      <c r="Y3348" s="35"/>
      <c r="Z3348" s="49">
        <v>0</v>
      </c>
      <c r="AC3348" t="s">
        <v>4712</v>
      </c>
      <c r="AD3348" t="s">
        <v>4713</v>
      </c>
      <c r="AE3348" t="s">
        <v>277</v>
      </c>
    </row>
    <row r="3349" spans="1:31" outlineLevel="1" x14ac:dyDescent="0.35">
      <c r="A3349" s="6" t="s">
        <v>398</v>
      </c>
      <c r="B3349" s="7" t="s">
        <v>562</v>
      </c>
      <c r="C3349" s="7" t="s">
        <v>277</v>
      </c>
      <c r="D3349" s="7" t="s">
        <v>4712</v>
      </c>
      <c r="E3349" s="7" t="s">
        <v>4713</v>
      </c>
      <c r="F3349" s="7" t="s">
        <v>563</v>
      </c>
      <c r="G3349" s="8">
        <v>5278419</v>
      </c>
      <c r="H3349" s="16" t="s">
        <v>2122</v>
      </c>
      <c r="I3349" s="18">
        <v>343.18099999999998</v>
      </c>
      <c r="J3349" s="19">
        <v>359.05700000000002</v>
      </c>
      <c r="K3349" s="19">
        <v>238.464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/>
      <c r="R3349" s="19"/>
      <c r="S3349" s="19"/>
      <c r="T3349" s="19"/>
      <c r="U3349" s="25">
        <v>940.702</v>
      </c>
      <c r="V3349" s="18">
        <v>117.58775</v>
      </c>
      <c r="W3349" s="39">
        <v>5.5733892024471402E-5</v>
      </c>
      <c r="X3349" s="35">
        <v>138.45854394815129</v>
      </c>
      <c r="Y3349" s="35"/>
      <c r="Z3349" s="49">
        <v>0</v>
      </c>
      <c r="AC3349" t="s">
        <v>4712</v>
      </c>
      <c r="AD3349" t="s">
        <v>4713</v>
      </c>
      <c r="AE3349" t="s">
        <v>277</v>
      </c>
    </row>
    <row r="3350" spans="1:31" outlineLevel="1" x14ac:dyDescent="0.35">
      <c r="A3350" s="6" t="s">
        <v>398</v>
      </c>
      <c r="B3350" s="7" t="s">
        <v>562</v>
      </c>
      <c r="C3350" s="7" t="s">
        <v>277</v>
      </c>
      <c r="D3350" s="7" t="s">
        <v>4712</v>
      </c>
      <c r="E3350" s="7" t="s">
        <v>4713</v>
      </c>
      <c r="F3350" s="7" t="s">
        <v>563</v>
      </c>
      <c r="G3350" s="8">
        <v>5126400</v>
      </c>
      <c r="H3350" s="16" t="s">
        <v>2123</v>
      </c>
      <c r="I3350" s="18">
        <v>1616.242</v>
      </c>
      <c r="J3350" s="19">
        <v>0</v>
      </c>
      <c r="K3350" s="19">
        <v>359.05700000000002</v>
      </c>
      <c r="L3350" s="19">
        <v>487.762</v>
      </c>
      <c r="M3350" s="19">
        <v>361.19499999999999</v>
      </c>
      <c r="N3350" s="19">
        <v>0</v>
      </c>
      <c r="O3350" s="19">
        <v>487.762</v>
      </c>
      <c r="P3350" s="19">
        <v>541.96100000000001</v>
      </c>
      <c r="Q3350" s="19"/>
      <c r="R3350" s="19"/>
      <c r="S3350" s="19"/>
      <c r="T3350" s="19"/>
      <c r="U3350" s="25">
        <v>3853.9790000000003</v>
      </c>
      <c r="V3350" s="18">
        <v>481.74737500000003</v>
      </c>
      <c r="W3350" s="39">
        <v>2.2833718802615525E-4</v>
      </c>
      <c r="X3350" s="35">
        <v>567.25330736700062</v>
      </c>
      <c r="Y3350" s="35"/>
      <c r="Z3350" s="49">
        <v>0</v>
      </c>
      <c r="AC3350" t="s">
        <v>4712</v>
      </c>
      <c r="AD3350" t="s">
        <v>4713</v>
      </c>
      <c r="AE3350" t="s">
        <v>277</v>
      </c>
    </row>
    <row r="3351" spans="1:31" outlineLevel="1" x14ac:dyDescent="0.35">
      <c r="A3351" s="6" t="s">
        <v>398</v>
      </c>
      <c r="B3351" s="7" t="s">
        <v>562</v>
      </c>
      <c r="C3351" s="7" t="s">
        <v>277</v>
      </c>
      <c r="D3351" s="7" t="s">
        <v>4712</v>
      </c>
      <c r="E3351" s="7" t="s">
        <v>4713</v>
      </c>
      <c r="F3351" s="7" t="s">
        <v>563</v>
      </c>
      <c r="G3351" s="8">
        <v>5124398</v>
      </c>
      <c r="H3351" s="16" t="s">
        <v>2124</v>
      </c>
      <c r="I3351" s="18">
        <v>419.06200000000001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/>
      <c r="R3351" s="19"/>
      <c r="S3351" s="19"/>
      <c r="T3351" s="19"/>
      <c r="U3351" s="25">
        <v>419.06200000000001</v>
      </c>
      <c r="V3351" s="18">
        <v>52.382750000000001</v>
      </c>
      <c r="W3351" s="39">
        <v>2.4828220052215301E-5</v>
      </c>
      <c r="X3351" s="35">
        <v>61.680228535710761</v>
      </c>
      <c r="Y3351" s="35"/>
      <c r="Z3351" s="49">
        <v>0</v>
      </c>
      <c r="AC3351" t="s">
        <v>4712</v>
      </c>
      <c r="AD3351" t="s">
        <v>4713</v>
      </c>
      <c r="AE3351" t="s">
        <v>277</v>
      </c>
    </row>
    <row r="3352" spans="1:31" outlineLevel="1" x14ac:dyDescent="0.35">
      <c r="A3352" s="6" t="s">
        <v>398</v>
      </c>
      <c r="B3352" s="7" t="s">
        <v>562</v>
      </c>
      <c r="C3352" s="7" t="s">
        <v>277</v>
      </c>
      <c r="D3352" s="7" t="s">
        <v>4712</v>
      </c>
      <c r="E3352" s="7" t="s">
        <v>4713</v>
      </c>
      <c r="F3352" s="7" t="s">
        <v>563</v>
      </c>
      <c r="G3352" s="8">
        <v>5333491</v>
      </c>
      <c r="H3352" s="16" t="s">
        <v>2125</v>
      </c>
      <c r="I3352" s="18">
        <v>1197.181</v>
      </c>
      <c r="J3352" s="19">
        <v>238.464</v>
      </c>
      <c r="K3352" s="19">
        <v>966.05100000000004</v>
      </c>
      <c r="L3352" s="19">
        <v>0</v>
      </c>
      <c r="M3352" s="19">
        <v>359.05700000000002</v>
      </c>
      <c r="N3352" s="19">
        <v>303.49700000000001</v>
      </c>
      <c r="O3352" s="19">
        <v>966.05100000000004</v>
      </c>
      <c r="P3352" s="19">
        <v>541.96100000000001</v>
      </c>
      <c r="Q3352" s="19"/>
      <c r="R3352" s="19"/>
      <c r="S3352" s="19"/>
      <c r="T3352" s="19"/>
      <c r="U3352" s="25">
        <v>4572.2619999999997</v>
      </c>
      <c r="V3352" s="18">
        <v>571.53274999999996</v>
      </c>
      <c r="W3352" s="39">
        <v>2.7089339303583247E-4</v>
      </c>
      <c r="X3352" s="35">
        <v>672.97479868168898</v>
      </c>
      <c r="Y3352" s="35"/>
      <c r="Z3352" s="49">
        <v>0</v>
      </c>
      <c r="AC3352" t="s">
        <v>4712</v>
      </c>
      <c r="AD3352" t="s">
        <v>4713</v>
      </c>
      <c r="AE3352" t="s">
        <v>277</v>
      </c>
    </row>
    <row r="3353" spans="1:31" outlineLevel="1" x14ac:dyDescent="0.35">
      <c r="A3353" s="6" t="s">
        <v>398</v>
      </c>
      <c r="B3353" s="7" t="s">
        <v>562</v>
      </c>
      <c r="C3353" s="7" t="s">
        <v>277</v>
      </c>
      <c r="D3353" s="7" t="s">
        <v>4712</v>
      </c>
      <c r="E3353" s="7" t="s">
        <v>4713</v>
      </c>
      <c r="F3353" s="7" t="s">
        <v>563</v>
      </c>
      <c r="G3353" s="8">
        <v>5333048</v>
      </c>
      <c r="H3353" s="16" t="s">
        <v>2126</v>
      </c>
      <c r="I3353" s="18">
        <v>838.12300000000005</v>
      </c>
      <c r="J3353" s="19">
        <v>0</v>
      </c>
      <c r="K3353" s="19">
        <v>3866.9009999999998</v>
      </c>
      <c r="L3353" s="19">
        <v>419.06200000000001</v>
      </c>
      <c r="M3353" s="19">
        <v>180.59800000000001</v>
      </c>
      <c r="N3353" s="19">
        <v>780.42499999999995</v>
      </c>
      <c r="O3353" s="19">
        <v>2465.3670000000002</v>
      </c>
      <c r="P3353" s="19">
        <v>0</v>
      </c>
      <c r="Q3353" s="19"/>
      <c r="R3353" s="19"/>
      <c r="S3353" s="19"/>
      <c r="T3353" s="19"/>
      <c r="U3353" s="25">
        <v>8550.4759999999987</v>
      </c>
      <c r="V3353" s="18">
        <v>1068.8094999999998</v>
      </c>
      <c r="W3353" s="39">
        <v>5.0659114803820347E-4</v>
      </c>
      <c r="X3353" s="35">
        <v>1258.5138088614808</v>
      </c>
      <c r="Y3353" s="35"/>
      <c r="Z3353" s="49">
        <v>0</v>
      </c>
      <c r="AC3353" t="s">
        <v>4712</v>
      </c>
      <c r="AD3353" t="s">
        <v>4713</v>
      </c>
      <c r="AE3353" t="s">
        <v>277</v>
      </c>
    </row>
    <row r="3354" spans="1:31" outlineLevel="1" x14ac:dyDescent="0.35">
      <c r="A3354" s="6" t="s">
        <v>398</v>
      </c>
      <c r="B3354" s="7" t="s">
        <v>562</v>
      </c>
      <c r="C3354" s="7" t="s">
        <v>277</v>
      </c>
      <c r="D3354" s="7" t="s">
        <v>4712</v>
      </c>
      <c r="E3354" s="7" t="s">
        <v>4713</v>
      </c>
      <c r="F3354" s="7" t="s">
        <v>563</v>
      </c>
      <c r="G3354" s="8">
        <v>5121360</v>
      </c>
      <c r="H3354" s="16" t="s">
        <v>2127</v>
      </c>
      <c r="I3354" s="18">
        <v>2153.1750000000002</v>
      </c>
      <c r="J3354" s="19">
        <v>0</v>
      </c>
      <c r="K3354" s="19">
        <v>850.875</v>
      </c>
      <c r="L3354" s="19">
        <v>359.05700000000002</v>
      </c>
      <c r="M3354" s="19">
        <v>303.49700000000001</v>
      </c>
      <c r="N3354" s="19">
        <v>303.49700000000001</v>
      </c>
      <c r="O3354" s="19">
        <v>901.01800000000003</v>
      </c>
      <c r="P3354" s="19">
        <v>180.59800000000001</v>
      </c>
      <c r="Q3354" s="19"/>
      <c r="R3354" s="19"/>
      <c r="S3354" s="19"/>
      <c r="T3354" s="19"/>
      <c r="U3354" s="25">
        <v>5051.7169999999996</v>
      </c>
      <c r="V3354" s="18">
        <v>631.46462499999996</v>
      </c>
      <c r="W3354" s="39">
        <v>2.9929972490351525E-4</v>
      </c>
      <c r="X3354" s="35">
        <v>743.54405567132096</v>
      </c>
      <c r="Y3354" s="35"/>
      <c r="Z3354" s="49">
        <v>0</v>
      </c>
      <c r="AC3354" t="s">
        <v>4712</v>
      </c>
      <c r="AD3354" t="s">
        <v>4713</v>
      </c>
      <c r="AE3354" t="s">
        <v>277</v>
      </c>
    </row>
    <row r="3355" spans="1:31" outlineLevel="1" x14ac:dyDescent="0.35">
      <c r="A3355" s="6" t="s">
        <v>398</v>
      </c>
      <c r="B3355" s="7" t="s">
        <v>562</v>
      </c>
      <c r="C3355" s="7" t="s">
        <v>277</v>
      </c>
      <c r="D3355" s="7" t="s">
        <v>4712</v>
      </c>
      <c r="E3355" s="7" t="s">
        <v>4713</v>
      </c>
      <c r="F3355" s="7" t="s">
        <v>563</v>
      </c>
      <c r="G3355" s="8">
        <v>5272730</v>
      </c>
      <c r="H3355" s="16" t="s">
        <v>2128</v>
      </c>
      <c r="I3355" s="18">
        <v>838.12300000000005</v>
      </c>
      <c r="J3355" s="19">
        <v>0</v>
      </c>
      <c r="K3355" s="19">
        <v>2223.404</v>
      </c>
      <c r="L3355" s="19">
        <v>664.69200000000001</v>
      </c>
      <c r="M3355" s="19">
        <v>539.65499999999997</v>
      </c>
      <c r="N3355" s="19">
        <v>961.02300000000002</v>
      </c>
      <c r="O3355" s="19">
        <v>359.05700000000002</v>
      </c>
      <c r="P3355" s="19">
        <v>966.05100000000004</v>
      </c>
      <c r="Q3355" s="19"/>
      <c r="R3355" s="19"/>
      <c r="S3355" s="19"/>
      <c r="T3355" s="19"/>
      <c r="U3355" s="25">
        <v>6552.0050000000001</v>
      </c>
      <c r="V3355" s="18">
        <v>819.00062500000001</v>
      </c>
      <c r="W3355" s="39">
        <v>3.8818748042822993E-4</v>
      </c>
      <c r="X3355" s="35">
        <v>964.366050291173</v>
      </c>
      <c r="Y3355" s="35"/>
      <c r="Z3355" s="49">
        <v>0</v>
      </c>
      <c r="AC3355" t="s">
        <v>4712</v>
      </c>
      <c r="AD3355" t="s">
        <v>4713</v>
      </c>
      <c r="AE3355" t="s">
        <v>277</v>
      </c>
    </row>
    <row r="3356" spans="1:31" outlineLevel="1" x14ac:dyDescent="0.35">
      <c r="A3356" s="6" t="s">
        <v>398</v>
      </c>
      <c r="B3356" s="7" t="s">
        <v>562</v>
      </c>
      <c r="C3356" s="7" t="s">
        <v>277</v>
      </c>
      <c r="D3356" s="7" t="s">
        <v>4712</v>
      </c>
      <c r="E3356" s="7" t="s">
        <v>4713</v>
      </c>
      <c r="F3356" s="7" t="s">
        <v>563</v>
      </c>
      <c r="G3356" s="8">
        <v>5121322</v>
      </c>
      <c r="H3356" s="16" t="s">
        <v>2129</v>
      </c>
      <c r="I3356" s="18">
        <v>1197.18</v>
      </c>
      <c r="J3356" s="19">
        <v>0</v>
      </c>
      <c r="K3356" s="19">
        <v>0</v>
      </c>
      <c r="L3356" s="19">
        <v>1199.318</v>
      </c>
      <c r="M3356" s="19">
        <v>360.12599999999998</v>
      </c>
      <c r="N3356" s="19">
        <v>715.39200000000005</v>
      </c>
      <c r="O3356" s="19">
        <v>1074.4490000000001</v>
      </c>
      <c r="P3356" s="19">
        <v>1377.778</v>
      </c>
      <c r="Q3356" s="19"/>
      <c r="R3356" s="19"/>
      <c r="S3356" s="19"/>
      <c r="T3356" s="19"/>
      <c r="U3356" s="25">
        <v>5924.2430000000004</v>
      </c>
      <c r="V3356" s="18">
        <v>740.53037500000005</v>
      </c>
      <c r="W3356" s="39">
        <v>3.5099438471346988E-4</v>
      </c>
      <c r="X3356" s="35">
        <v>871.96801938874125</v>
      </c>
      <c r="Y3356" s="35"/>
      <c r="Z3356" s="49">
        <v>0</v>
      </c>
      <c r="AC3356" t="s">
        <v>4712</v>
      </c>
      <c r="AD3356" t="s">
        <v>4713</v>
      </c>
      <c r="AE3356" t="s">
        <v>277</v>
      </c>
    </row>
    <row r="3357" spans="1:31" outlineLevel="1" x14ac:dyDescent="0.35">
      <c r="A3357" s="6" t="s">
        <v>398</v>
      </c>
      <c r="B3357" s="7" t="s">
        <v>562</v>
      </c>
      <c r="C3357" s="7" t="s">
        <v>277</v>
      </c>
      <c r="D3357" s="7" t="s">
        <v>4712</v>
      </c>
      <c r="E3357" s="7" t="s">
        <v>4713</v>
      </c>
      <c r="F3357" s="7" t="s">
        <v>563</v>
      </c>
      <c r="G3357" s="8">
        <v>5127281</v>
      </c>
      <c r="H3357" s="16" t="s">
        <v>2130</v>
      </c>
      <c r="I3357" s="18">
        <v>778.11900000000003</v>
      </c>
      <c r="J3357" s="19">
        <v>476.928</v>
      </c>
      <c r="K3357" s="19">
        <v>2105.5329999999999</v>
      </c>
      <c r="L3357" s="19">
        <v>0</v>
      </c>
      <c r="M3357" s="19">
        <v>0</v>
      </c>
      <c r="N3357" s="19">
        <v>303.49700000000001</v>
      </c>
      <c r="O3357" s="19">
        <v>0</v>
      </c>
      <c r="P3357" s="19">
        <v>0</v>
      </c>
      <c r="Q3357" s="19"/>
      <c r="R3357" s="19"/>
      <c r="S3357" s="19"/>
      <c r="T3357" s="19"/>
      <c r="U3357" s="25">
        <v>3664.0769999999998</v>
      </c>
      <c r="V3357" s="18">
        <v>458.00962499999997</v>
      </c>
      <c r="W3357" s="39">
        <v>2.1708603988016299E-4</v>
      </c>
      <c r="X3357" s="35">
        <v>539.30231500933371</v>
      </c>
      <c r="Y3357" s="35"/>
      <c r="Z3357" s="49">
        <v>0</v>
      </c>
      <c r="AC3357" t="s">
        <v>4712</v>
      </c>
      <c r="AD3357" t="s">
        <v>4713</v>
      </c>
      <c r="AE3357" t="s">
        <v>277</v>
      </c>
    </row>
    <row r="3358" spans="1:31" outlineLevel="1" x14ac:dyDescent="0.35">
      <c r="A3358" s="6" t="s">
        <v>398</v>
      </c>
      <c r="B3358" s="7" t="s">
        <v>562</v>
      </c>
      <c r="C3358" s="7" t="s">
        <v>277</v>
      </c>
      <c r="D3358" s="7" t="s">
        <v>4712</v>
      </c>
      <c r="E3358" s="7" t="s">
        <v>4713</v>
      </c>
      <c r="F3358" s="7" t="s">
        <v>563</v>
      </c>
      <c r="G3358" s="8">
        <v>5127755</v>
      </c>
      <c r="H3358" s="16" t="s">
        <v>2131</v>
      </c>
      <c r="I3358" s="18">
        <v>539.65499999999997</v>
      </c>
      <c r="J3358" s="19">
        <v>0</v>
      </c>
      <c r="K3358" s="19">
        <v>238.464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/>
      <c r="R3358" s="19"/>
      <c r="S3358" s="19"/>
      <c r="T3358" s="19"/>
      <c r="U3358" s="25">
        <v>778.11899999999991</v>
      </c>
      <c r="V3358" s="18">
        <v>97.264874999999989</v>
      </c>
      <c r="W3358" s="39">
        <v>4.6101316174718091E-5</v>
      </c>
      <c r="X3358" s="35">
        <v>114.52853694197687</v>
      </c>
      <c r="Y3358" s="35"/>
      <c r="Z3358" s="49">
        <v>0</v>
      </c>
      <c r="AC3358" t="s">
        <v>4712</v>
      </c>
      <c r="AD3358" t="s">
        <v>4713</v>
      </c>
      <c r="AE3358" t="s">
        <v>277</v>
      </c>
    </row>
    <row r="3359" spans="1:31" outlineLevel="1" x14ac:dyDescent="0.35">
      <c r="A3359" s="6" t="s">
        <v>398</v>
      </c>
      <c r="B3359" s="7" t="s">
        <v>562</v>
      </c>
      <c r="C3359" s="7" t="s">
        <v>277</v>
      </c>
      <c r="D3359" s="7" t="s">
        <v>4712</v>
      </c>
      <c r="E3359" s="7" t="s">
        <v>4713</v>
      </c>
      <c r="F3359" s="7" t="s">
        <v>563</v>
      </c>
      <c r="G3359" s="8">
        <v>5129971</v>
      </c>
      <c r="H3359" s="16" t="s">
        <v>2132</v>
      </c>
      <c r="I3359" s="18">
        <v>778.11900000000003</v>
      </c>
      <c r="J3359" s="19">
        <v>0</v>
      </c>
      <c r="K3359" s="19">
        <v>597.52099999999996</v>
      </c>
      <c r="L3359" s="19">
        <v>0</v>
      </c>
      <c r="M3359" s="19">
        <v>0</v>
      </c>
      <c r="N3359" s="19">
        <v>0</v>
      </c>
      <c r="O3359" s="19">
        <v>238.464</v>
      </c>
      <c r="P3359" s="19">
        <v>597.52099999999996</v>
      </c>
      <c r="Q3359" s="19"/>
      <c r="R3359" s="19"/>
      <c r="S3359" s="19"/>
      <c r="T3359" s="19"/>
      <c r="U3359" s="25">
        <v>2211.625</v>
      </c>
      <c r="V3359" s="18">
        <v>276.453125</v>
      </c>
      <c r="W3359" s="39">
        <v>1.3103242998167494E-4</v>
      </c>
      <c r="X3359" s="35">
        <v>325.52112917728476</v>
      </c>
      <c r="Y3359" s="35"/>
      <c r="Z3359" s="49">
        <v>0</v>
      </c>
      <c r="AC3359" t="s">
        <v>4712</v>
      </c>
      <c r="AD3359" t="s">
        <v>4713</v>
      </c>
      <c r="AE3359" t="s">
        <v>277</v>
      </c>
    </row>
    <row r="3360" spans="1:31" outlineLevel="1" x14ac:dyDescent="0.35">
      <c r="A3360" s="6" t="s">
        <v>398</v>
      </c>
      <c r="B3360" s="7" t="s">
        <v>562</v>
      </c>
      <c r="C3360" s="7" t="s">
        <v>277</v>
      </c>
      <c r="D3360" s="7" t="s">
        <v>4712</v>
      </c>
      <c r="E3360" s="7" t="s">
        <v>4713</v>
      </c>
      <c r="F3360" s="7" t="s">
        <v>563</v>
      </c>
      <c r="G3360" s="8">
        <v>5126514</v>
      </c>
      <c r="H3360" s="16" t="s">
        <v>2133</v>
      </c>
      <c r="I3360" s="18">
        <v>1197.18</v>
      </c>
      <c r="J3360" s="19">
        <v>0</v>
      </c>
      <c r="K3360" s="19">
        <v>238.464</v>
      </c>
      <c r="L3360" s="19">
        <v>419.06200000000001</v>
      </c>
      <c r="M3360" s="19">
        <v>359.05700000000002</v>
      </c>
      <c r="N3360" s="19">
        <v>0</v>
      </c>
      <c r="O3360" s="19">
        <v>476.928</v>
      </c>
      <c r="P3360" s="19">
        <v>778.11900000000003</v>
      </c>
      <c r="Q3360" s="19"/>
      <c r="R3360" s="19"/>
      <c r="S3360" s="19"/>
      <c r="T3360" s="19"/>
      <c r="U3360" s="25">
        <v>3468.81</v>
      </c>
      <c r="V3360" s="18">
        <v>433.60124999999999</v>
      </c>
      <c r="W3360" s="39">
        <v>2.0551703089119258E-4</v>
      </c>
      <c r="X3360" s="35">
        <v>510.56166759801368</v>
      </c>
      <c r="Y3360" s="35"/>
      <c r="Z3360" s="49">
        <v>0</v>
      </c>
      <c r="AC3360" t="s">
        <v>4712</v>
      </c>
      <c r="AD3360" t="s">
        <v>4713</v>
      </c>
      <c r="AE3360" t="s">
        <v>277</v>
      </c>
    </row>
    <row r="3361" spans="1:31" outlineLevel="1" x14ac:dyDescent="0.35">
      <c r="A3361" s="6" t="s">
        <v>398</v>
      </c>
      <c r="B3361" s="7" t="s">
        <v>562</v>
      </c>
      <c r="C3361" s="7" t="s">
        <v>277</v>
      </c>
      <c r="D3361" s="7" t="s">
        <v>4712</v>
      </c>
      <c r="E3361" s="7" t="s">
        <v>4713</v>
      </c>
      <c r="F3361" s="7" t="s">
        <v>563</v>
      </c>
      <c r="G3361" s="8">
        <v>5295319</v>
      </c>
      <c r="H3361" s="16" t="s">
        <v>2134</v>
      </c>
      <c r="I3361" s="18">
        <v>778.11900000000003</v>
      </c>
      <c r="J3361" s="19">
        <v>180.59800000000001</v>
      </c>
      <c r="K3361" s="19">
        <v>2478.1190000000001</v>
      </c>
      <c r="L3361" s="19">
        <v>662.94299999999998</v>
      </c>
      <c r="M3361" s="19">
        <v>0</v>
      </c>
      <c r="N3361" s="19">
        <v>0</v>
      </c>
      <c r="O3361" s="19">
        <v>476.928</v>
      </c>
      <c r="P3361" s="19">
        <v>835.98500000000001</v>
      </c>
      <c r="Q3361" s="19"/>
      <c r="R3361" s="19"/>
      <c r="S3361" s="19"/>
      <c r="T3361" s="19"/>
      <c r="U3361" s="25">
        <v>5412.692</v>
      </c>
      <c r="V3361" s="18">
        <v>676.5865</v>
      </c>
      <c r="W3361" s="39">
        <v>3.2068645701797185E-4</v>
      </c>
      <c r="X3361" s="35">
        <v>796.67466759909814</v>
      </c>
      <c r="Y3361" s="35"/>
      <c r="Z3361" s="49">
        <v>0</v>
      </c>
      <c r="AC3361" t="s">
        <v>4712</v>
      </c>
      <c r="AD3361" t="s">
        <v>4713</v>
      </c>
      <c r="AE3361" t="s">
        <v>277</v>
      </c>
    </row>
    <row r="3362" spans="1:31" outlineLevel="1" x14ac:dyDescent="0.35">
      <c r="A3362" s="6" t="s">
        <v>398</v>
      </c>
      <c r="B3362" s="7" t="s">
        <v>562</v>
      </c>
      <c r="C3362" s="7" t="s">
        <v>277</v>
      </c>
      <c r="D3362" s="7" t="s">
        <v>4712</v>
      </c>
      <c r="E3362" s="7" t="s">
        <v>4713</v>
      </c>
      <c r="F3362" s="7" t="s">
        <v>563</v>
      </c>
      <c r="G3362" s="8">
        <v>5273829</v>
      </c>
      <c r="H3362" s="16" t="s">
        <v>2135</v>
      </c>
      <c r="I3362" s="18">
        <v>778.11900000000003</v>
      </c>
      <c r="J3362" s="19">
        <v>0</v>
      </c>
      <c r="K3362" s="19">
        <v>1815.5650000000001</v>
      </c>
      <c r="L3362" s="19">
        <v>3415.7759999999998</v>
      </c>
      <c r="M3362" s="19">
        <v>1146.6500000000001</v>
      </c>
      <c r="N3362" s="19">
        <v>1696.335</v>
      </c>
      <c r="O3362" s="19">
        <v>1806.0920000000001</v>
      </c>
      <c r="P3362" s="19">
        <v>3784.502</v>
      </c>
      <c r="Q3362" s="19"/>
      <c r="R3362" s="19"/>
      <c r="S3362" s="19"/>
      <c r="T3362" s="19"/>
      <c r="U3362" s="25">
        <v>14443.039000000001</v>
      </c>
      <c r="V3362" s="18">
        <v>1805.3798750000001</v>
      </c>
      <c r="W3362" s="39">
        <v>8.5570858372920381E-4</v>
      </c>
      <c r="X3362" s="35">
        <v>2125.8189629939802</v>
      </c>
      <c r="Y3362" s="35"/>
      <c r="Z3362" s="49">
        <v>0</v>
      </c>
      <c r="AC3362" t="s">
        <v>4712</v>
      </c>
      <c r="AD3362" t="s">
        <v>4713</v>
      </c>
      <c r="AE3362" t="s">
        <v>277</v>
      </c>
    </row>
    <row r="3363" spans="1:31" outlineLevel="1" x14ac:dyDescent="0.35">
      <c r="A3363" s="6" t="s">
        <v>398</v>
      </c>
      <c r="B3363" s="7" t="s">
        <v>562</v>
      </c>
      <c r="C3363" s="7" t="s">
        <v>277</v>
      </c>
      <c r="D3363" s="7" t="s">
        <v>4712</v>
      </c>
      <c r="E3363" s="7" t="s">
        <v>4713</v>
      </c>
      <c r="F3363" s="7" t="s">
        <v>563</v>
      </c>
      <c r="G3363" s="8">
        <v>5272363</v>
      </c>
      <c r="H3363" s="16" t="s">
        <v>2136</v>
      </c>
      <c r="I3363" s="18">
        <v>1257.1849999999999</v>
      </c>
      <c r="J3363" s="19">
        <v>0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597.52099999999996</v>
      </c>
      <c r="Q3363" s="19"/>
      <c r="R3363" s="19"/>
      <c r="S3363" s="19"/>
      <c r="T3363" s="19"/>
      <c r="U3363" s="25">
        <v>1854.7059999999999</v>
      </c>
      <c r="V3363" s="18">
        <v>231.83824999999999</v>
      </c>
      <c r="W3363" s="39">
        <v>1.0988600421933754E-4</v>
      </c>
      <c r="X3363" s="35">
        <v>272.98750530125363</v>
      </c>
      <c r="Y3363" s="35"/>
      <c r="Z3363" s="49">
        <v>0</v>
      </c>
      <c r="AC3363" t="s">
        <v>4712</v>
      </c>
      <c r="AD3363" t="s">
        <v>4713</v>
      </c>
      <c r="AE3363" t="s">
        <v>277</v>
      </c>
    </row>
    <row r="3364" spans="1:31" outlineLevel="1" x14ac:dyDescent="0.35">
      <c r="A3364" s="6" t="s">
        <v>398</v>
      </c>
      <c r="B3364" s="7" t="s">
        <v>562</v>
      </c>
      <c r="C3364" s="7" t="s">
        <v>277</v>
      </c>
      <c r="D3364" s="7" t="s">
        <v>4712</v>
      </c>
      <c r="E3364" s="7" t="s">
        <v>4713</v>
      </c>
      <c r="F3364" s="7" t="s">
        <v>563</v>
      </c>
      <c r="G3364" s="8">
        <v>5121962</v>
      </c>
      <c r="H3364" s="16" t="s">
        <v>2137</v>
      </c>
      <c r="I3364" s="18">
        <v>419.06200000000001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597.52099999999996</v>
      </c>
      <c r="Q3364" s="19"/>
      <c r="R3364" s="19"/>
      <c r="S3364" s="19"/>
      <c r="T3364" s="19"/>
      <c r="U3364" s="25">
        <v>1016.583</v>
      </c>
      <c r="V3364" s="18">
        <v>127.072875</v>
      </c>
      <c r="W3364" s="39">
        <v>6.0229623362035176E-5</v>
      </c>
      <c r="X3364" s="35">
        <v>149.62719541623542</v>
      </c>
      <c r="Y3364" s="35"/>
      <c r="Z3364" s="49">
        <v>0</v>
      </c>
      <c r="AC3364" t="s">
        <v>4712</v>
      </c>
      <c r="AD3364" t="s">
        <v>4713</v>
      </c>
      <c r="AE3364" t="s">
        <v>277</v>
      </c>
    </row>
    <row r="3365" spans="1:31" outlineLevel="1" x14ac:dyDescent="0.35">
      <c r="A3365" s="6" t="s">
        <v>398</v>
      </c>
      <c r="B3365" s="7" t="s">
        <v>562</v>
      </c>
      <c r="C3365" s="7" t="s">
        <v>277</v>
      </c>
      <c r="D3365" s="7" t="s">
        <v>4712</v>
      </c>
      <c r="E3365" s="7" t="s">
        <v>4713</v>
      </c>
      <c r="F3365" s="7" t="s">
        <v>563</v>
      </c>
      <c r="G3365" s="8">
        <v>5126268</v>
      </c>
      <c r="H3365" s="16" t="s">
        <v>2138</v>
      </c>
      <c r="I3365" s="18">
        <v>1257.1849999999999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238.464</v>
      </c>
      <c r="P3365" s="19">
        <v>597.52099999999996</v>
      </c>
      <c r="Q3365" s="19"/>
      <c r="R3365" s="19"/>
      <c r="S3365" s="19"/>
      <c r="T3365" s="19"/>
      <c r="U3365" s="25">
        <v>2093.17</v>
      </c>
      <c r="V3365" s="18">
        <v>261.64625000000001</v>
      </c>
      <c r="W3365" s="39">
        <v>1.2401431140665462E-4</v>
      </c>
      <c r="X3365" s="35">
        <v>308.0861637755122</v>
      </c>
      <c r="Y3365" s="35"/>
      <c r="Z3365" s="49">
        <v>0</v>
      </c>
      <c r="AC3365" t="s">
        <v>4712</v>
      </c>
      <c r="AD3365" t="s">
        <v>4713</v>
      </c>
      <c r="AE3365" t="s">
        <v>277</v>
      </c>
    </row>
    <row r="3366" spans="1:31" outlineLevel="1" x14ac:dyDescent="0.35">
      <c r="A3366" s="6" t="s">
        <v>398</v>
      </c>
      <c r="B3366" s="7" t="s">
        <v>562</v>
      </c>
      <c r="C3366" s="7" t="s">
        <v>277</v>
      </c>
      <c r="D3366" s="7" t="s">
        <v>4712</v>
      </c>
      <c r="E3366" s="7" t="s">
        <v>4713</v>
      </c>
      <c r="F3366" s="7" t="s">
        <v>563</v>
      </c>
      <c r="G3366" s="8">
        <v>5127364</v>
      </c>
      <c r="H3366" s="16" t="s">
        <v>2139</v>
      </c>
      <c r="I3366" s="18">
        <v>838.12300000000005</v>
      </c>
      <c r="J3366" s="19">
        <v>0</v>
      </c>
      <c r="K3366" s="19">
        <v>238.464</v>
      </c>
      <c r="L3366" s="19">
        <v>0</v>
      </c>
      <c r="M3366" s="19">
        <v>0</v>
      </c>
      <c r="N3366" s="19">
        <v>0</v>
      </c>
      <c r="O3366" s="19">
        <v>476.928</v>
      </c>
      <c r="P3366" s="19">
        <v>597.52099999999996</v>
      </c>
      <c r="Q3366" s="19"/>
      <c r="R3366" s="19"/>
      <c r="S3366" s="19"/>
      <c r="T3366" s="19"/>
      <c r="U3366" s="25">
        <v>2151.0360000000001</v>
      </c>
      <c r="V3366" s="18">
        <v>268.87950000000001</v>
      </c>
      <c r="W3366" s="39">
        <v>1.2744270572907348E-4</v>
      </c>
      <c r="X3366" s="35">
        <v>316.60325218831849</v>
      </c>
      <c r="Y3366" s="35"/>
      <c r="Z3366" s="49">
        <v>0</v>
      </c>
      <c r="AC3366" t="s">
        <v>4712</v>
      </c>
      <c r="AD3366" t="s">
        <v>4713</v>
      </c>
      <c r="AE3366" t="s">
        <v>277</v>
      </c>
    </row>
    <row r="3367" spans="1:31" outlineLevel="1" x14ac:dyDescent="0.35">
      <c r="A3367" s="6" t="s">
        <v>398</v>
      </c>
      <c r="B3367" s="7" t="s">
        <v>562</v>
      </c>
      <c r="C3367" s="7" t="s">
        <v>277</v>
      </c>
      <c r="D3367" s="7" t="s">
        <v>4712</v>
      </c>
      <c r="E3367" s="7" t="s">
        <v>4713</v>
      </c>
      <c r="F3367" s="7" t="s">
        <v>563</v>
      </c>
      <c r="G3367" s="8">
        <v>5125584</v>
      </c>
      <c r="H3367" s="16" t="s">
        <v>2140</v>
      </c>
      <c r="I3367" s="18">
        <v>419.06200000000001</v>
      </c>
      <c r="J3367" s="19">
        <v>0</v>
      </c>
      <c r="K3367" s="19">
        <v>238.464</v>
      </c>
      <c r="L3367" s="19">
        <v>0</v>
      </c>
      <c r="M3367" s="19">
        <v>0</v>
      </c>
      <c r="N3367" s="19">
        <v>0</v>
      </c>
      <c r="O3367" s="19">
        <v>238.464</v>
      </c>
      <c r="P3367" s="19">
        <v>359.05700000000002</v>
      </c>
      <c r="Q3367" s="19"/>
      <c r="R3367" s="19"/>
      <c r="S3367" s="19"/>
      <c r="T3367" s="19"/>
      <c r="U3367" s="25">
        <v>1255.047</v>
      </c>
      <c r="V3367" s="18">
        <v>156.880875</v>
      </c>
      <c r="W3367" s="39">
        <v>7.4357930549352248E-5</v>
      </c>
      <c r="X3367" s="35">
        <v>184.72585389049394</v>
      </c>
      <c r="Y3367" s="35"/>
      <c r="Z3367" s="49">
        <v>0</v>
      </c>
      <c r="AC3367" t="s">
        <v>4712</v>
      </c>
      <c r="AD3367" t="s">
        <v>4713</v>
      </c>
      <c r="AE3367" t="s">
        <v>277</v>
      </c>
    </row>
    <row r="3368" spans="1:31" outlineLevel="1" x14ac:dyDescent="0.35">
      <c r="A3368" s="6" t="s">
        <v>398</v>
      </c>
      <c r="B3368" s="7" t="s">
        <v>562</v>
      </c>
      <c r="C3368" s="7" t="s">
        <v>277</v>
      </c>
      <c r="D3368" s="7" t="s">
        <v>4712</v>
      </c>
      <c r="E3368" s="7" t="s">
        <v>4713</v>
      </c>
      <c r="F3368" s="7" t="s">
        <v>563</v>
      </c>
      <c r="G3368" s="8">
        <v>5120918</v>
      </c>
      <c r="H3368" s="16" t="s">
        <v>2141</v>
      </c>
      <c r="I3368" s="18">
        <v>599.65899999999999</v>
      </c>
      <c r="J3368" s="19">
        <v>0</v>
      </c>
      <c r="K3368" s="19">
        <v>476.928</v>
      </c>
      <c r="L3368" s="19">
        <v>180.59800000000001</v>
      </c>
      <c r="M3368" s="19">
        <v>0</v>
      </c>
      <c r="N3368" s="19">
        <v>0</v>
      </c>
      <c r="O3368" s="19">
        <v>238.464</v>
      </c>
      <c r="P3368" s="19">
        <v>1139.3140000000001</v>
      </c>
      <c r="Q3368" s="19"/>
      <c r="R3368" s="19"/>
      <c r="S3368" s="19"/>
      <c r="T3368" s="19"/>
      <c r="U3368" s="25">
        <v>2634.9629999999997</v>
      </c>
      <c r="V3368" s="18">
        <v>329.37037499999997</v>
      </c>
      <c r="W3368" s="39">
        <v>1.5611399075422103E-4</v>
      </c>
      <c r="X3368" s="35">
        <v>387.83072677346547</v>
      </c>
      <c r="Y3368" s="35"/>
      <c r="Z3368" s="49">
        <v>0</v>
      </c>
      <c r="AC3368" t="s">
        <v>4712</v>
      </c>
      <c r="AD3368" t="s">
        <v>4713</v>
      </c>
      <c r="AE3368" t="s">
        <v>277</v>
      </c>
    </row>
    <row r="3369" spans="1:31" outlineLevel="1" x14ac:dyDescent="0.35">
      <c r="A3369" s="6" t="s">
        <v>398</v>
      </c>
      <c r="B3369" s="7" t="s">
        <v>562</v>
      </c>
      <c r="C3369" s="7" t="s">
        <v>277</v>
      </c>
      <c r="D3369" s="7" t="s">
        <v>4712</v>
      </c>
      <c r="E3369" s="7" t="s">
        <v>4713</v>
      </c>
      <c r="F3369" s="7" t="s">
        <v>563</v>
      </c>
      <c r="G3369" s="8">
        <v>5127094</v>
      </c>
      <c r="H3369" s="16" t="s">
        <v>2142</v>
      </c>
      <c r="I3369" s="18">
        <v>419.06200000000001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238.464</v>
      </c>
      <c r="P3369" s="19">
        <v>180.59800000000001</v>
      </c>
      <c r="Q3369" s="19"/>
      <c r="R3369" s="19"/>
      <c r="S3369" s="19"/>
      <c r="T3369" s="19"/>
      <c r="U3369" s="25">
        <v>838.12400000000002</v>
      </c>
      <c r="V3369" s="18">
        <v>104.7655</v>
      </c>
      <c r="W3369" s="39">
        <v>4.9656440104430601E-5</v>
      </c>
      <c r="X3369" s="35">
        <v>123.36045707142152</v>
      </c>
      <c r="Y3369" s="35"/>
      <c r="Z3369" s="49">
        <v>0</v>
      </c>
      <c r="AC3369" t="s">
        <v>4712</v>
      </c>
      <c r="AD3369" t="s">
        <v>4713</v>
      </c>
      <c r="AE3369" t="s">
        <v>277</v>
      </c>
    </row>
    <row r="3370" spans="1:31" outlineLevel="1" x14ac:dyDescent="0.35">
      <c r="A3370" s="6" t="s">
        <v>398</v>
      </c>
      <c r="B3370" s="7" t="s">
        <v>562</v>
      </c>
      <c r="C3370" s="7" t="s">
        <v>277</v>
      </c>
      <c r="D3370" s="7" t="s">
        <v>4712</v>
      </c>
      <c r="E3370" s="7" t="s">
        <v>4713</v>
      </c>
      <c r="F3370" s="7" t="s">
        <v>563</v>
      </c>
      <c r="G3370" s="8">
        <v>5121377</v>
      </c>
      <c r="H3370" s="16" t="s">
        <v>2143</v>
      </c>
      <c r="I3370" s="18">
        <v>419.06200000000001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359.05700000000002</v>
      </c>
      <c r="Q3370" s="19"/>
      <c r="R3370" s="19"/>
      <c r="S3370" s="19"/>
      <c r="T3370" s="19"/>
      <c r="U3370" s="25">
        <v>778.11900000000003</v>
      </c>
      <c r="V3370" s="18">
        <v>97.264875000000004</v>
      </c>
      <c r="W3370" s="39">
        <v>4.6101316174718098E-5</v>
      </c>
      <c r="X3370" s="35">
        <v>114.52853694197688</v>
      </c>
      <c r="Y3370" s="35"/>
      <c r="Z3370" s="49">
        <v>0</v>
      </c>
      <c r="AC3370" t="s">
        <v>4712</v>
      </c>
      <c r="AD3370" t="s">
        <v>4713</v>
      </c>
      <c r="AE3370" t="s">
        <v>277</v>
      </c>
    </row>
    <row r="3371" spans="1:31" outlineLevel="1" x14ac:dyDescent="0.35">
      <c r="A3371" s="6" t="s">
        <v>398</v>
      </c>
      <c r="B3371" s="7" t="s">
        <v>562</v>
      </c>
      <c r="C3371" s="7" t="s">
        <v>277</v>
      </c>
      <c r="D3371" s="7" t="s">
        <v>4712</v>
      </c>
      <c r="E3371" s="7" t="s">
        <v>4713</v>
      </c>
      <c r="F3371" s="7" t="s">
        <v>563</v>
      </c>
      <c r="G3371" s="8">
        <v>5121502</v>
      </c>
      <c r="H3371" s="16" t="s">
        <v>2144</v>
      </c>
      <c r="I3371" s="18">
        <v>838.12300000000005</v>
      </c>
      <c r="J3371" s="19">
        <v>0</v>
      </c>
      <c r="K3371" s="19">
        <v>0</v>
      </c>
      <c r="L3371" s="19">
        <v>0</v>
      </c>
      <c r="M3371" s="19">
        <v>0</v>
      </c>
      <c r="N3371" s="19">
        <v>238.464</v>
      </c>
      <c r="O3371" s="19">
        <v>0</v>
      </c>
      <c r="P3371" s="19">
        <v>599.65899999999999</v>
      </c>
      <c r="Q3371" s="19"/>
      <c r="R3371" s="19"/>
      <c r="S3371" s="19"/>
      <c r="T3371" s="19"/>
      <c r="U3371" s="25">
        <v>1676.2460000000001</v>
      </c>
      <c r="V3371" s="18">
        <v>209.53075000000001</v>
      </c>
      <c r="W3371" s="39">
        <v>9.9312761714604735E-5</v>
      </c>
      <c r="X3371" s="35">
        <v>246.72061977003645</v>
      </c>
      <c r="Y3371" s="35"/>
      <c r="Z3371" s="49">
        <v>0</v>
      </c>
      <c r="AC3371" t="s">
        <v>4712</v>
      </c>
      <c r="AD3371" t="s">
        <v>4713</v>
      </c>
      <c r="AE3371" t="s">
        <v>277</v>
      </c>
    </row>
    <row r="3372" spans="1:31" outlineLevel="1" x14ac:dyDescent="0.35">
      <c r="A3372" s="6" t="s">
        <v>398</v>
      </c>
      <c r="B3372" s="7" t="s">
        <v>562</v>
      </c>
      <c r="C3372" s="7" t="s">
        <v>277</v>
      </c>
      <c r="D3372" s="7" t="s">
        <v>4712</v>
      </c>
      <c r="E3372" s="7" t="s">
        <v>4713</v>
      </c>
      <c r="F3372" s="7" t="s">
        <v>563</v>
      </c>
      <c r="G3372" s="8">
        <v>5271184</v>
      </c>
      <c r="H3372" s="16" t="s">
        <v>2145</v>
      </c>
      <c r="I3372" s="18">
        <v>419.06200000000001</v>
      </c>
      <c r="J3372" s="19">
        <v>0</v>
      </c>
      <c r="K3372" s="19">
        <v>476.928</v>
      </c>
      <c r="L3372" s="19">
        <v>0</v>
      </c>
      <c r="M3372" s="19">
        <v>0</v>
      </c>
      <c r="N3372" s="19">
        <v>0</v>
      </c>
      <c r="O3372" s="19">
        <v>0</v>
      </c>
      <c r="P3372" s="19">
        <v>597.52099999999996</v>
      </c>
      <c r="Q3372" s="19"/>
      <c r="R3372" s="19"/>
      <c r="S3372" s="19"/>
      <c r="T3372" s="19"/>
      <c r="U3372" s="25">
        <v>1493.511</v>
      </c>
      <c r="V3372" s="18">
        <v>186.688875</v>
      </c>
      <c r="W3372" s="39">
        <v>8.8486237736669333E-5</v>
      </c>
      <c r="X3372" s="35">
        <v>219.82451236475248</v>
      </c>
      <c r="Y3372" s="35"/>
      <c r="Z3372" s="49">
        <v>0</v>
      </c>
      <c r="AC3372" t="s">
        <v>4712</v>
      </c>
      <c r="AD3372" t="s">
        <v>4713</v>
      </c>
      <c r="AE3372" t="s">
        <v>277</v>
      </c>
    </row>
    <row r="3373" spans="1:31" outlineLevel="1" x14ac:dyDescent="0.35">
      <c r="A3373" s="6" t="s">
        <v>398</v>
      </c>
      <c r="B3373" s="7" t="s">
        <v>562</v>
      </c>
      <c r="C3373" s="7" t="s">
        <v>277</v>
      </c>
      <c r="D3373" s="7" t="s">
        <v>4712</v>
      </c>
      <c r="E3373" s="7" t="s">
        <v>4713</v>
      </c>
      <c r="F3373" s="7" t="s">
        <v>563</v>
      </c>
      <c r="G3373" s="8">
        <v>5125605</v>
      </c>
      <c r="H3373" s="16" t="s">
        <v>2146</v>
      </c>
      <c r="I3373" s="18">
        <v>419.06200000000001</v>
      </c>
      <c r="J3373" s="19">
        <v>419.06200000000001</v>
      </c>
      <c r="K3373" s="19">
        <v>476.928</v>
      </c>
      <c r="L3373" s="19">
        <v>838.12400000000002</v>
      </c>
      <c r="M3373" s="19">
        <v>0</v>
      </c>
      <c r="N3373" s="19">
        <v>0</v>
      </c>
      <c r="O3373" s="19">
        <v>476.928</v>
      </c>
      <c r="P3373" s="19">
        <v>539.65499999999997</v>
      </c>
      <c r="Q3373" s="19"/>
      <c r="R3373" s="19"/>
      <c r="S3373" s="19"/>
      <c r="T3373" s="19"/>
      <c r="U3373" s="25">
        <v>3169.759</v>
      </c>
      <c r="V3373" s="18">
        <v>396.219875</v>
      </c>
      <c r="W3373" s="39">
        <v>1.8779911794553053E-4</v>
      </c>
      <c r="X3373" s="35">
        <v>466.54542650759555</v>
      </c>
      <c r="Y3373" s="35"/>
      <c r="Z3373" s="49">
        <v>0</v>
      </c>
      <c r="AC3373" t="s">
        <v>4712</v>
      </c>
      <c r="AD3373" t="s">
        <v>4713</v>
      </c>
      <c r="AE3373" t="s">
        <v>277</v>
      </c>
    </row>
    <row r="3374" spans="1:31" outlineLevel="1" x14ac:dyDescent="0.35">
      <c r="A3374" s="6" t="s">
        <v>398</v>
      </c>
      <c r="B3374" s="7" t="s">
        <v>562</v>
      </c>
      <c r="C3374" s="7" t="s">
        <v>277</v>
      </c>
      <c r="D3374" s="7" t="s">
        <v>4712</v>
      </c>
      <c r="E3374" s="7" t="s">
        <v>4713</v>
      </c>
      <c r="F3374" s="7" t="s">
        <v>563</v>
      </c>
      <c r="G3374" s="8">
        <v>5271634</v>
      </c>
      <c r="H3374" s="16" t="s">
        <v>2147</v>
      </c>
      <c r="I3374" s="18">
        <v>419.06200000000001</v>
      </c>
      <c r="J3374" s="19">
        <v>0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359.05700000000002</v>
      </c>
      <c r="Q3374" s="19"/>
      <c r="R3374" s="19"/>
      <c r="S3374" s="19"/>
      <c r="T3374" s="19"/>
      <c r="U3374" s="25">
        <v>778.11900000000003</v>
      </c>
      <c r="V3374" s="18">
        <v>97.264875000000004</v>
      </c>
      <c r="W3374" s="39">
        <v>4.6101316174718098E-5</v>
      </c>
      <c r="X3374" s="35">
        <v>114.52853694197688</v>
      </c>
      <c r="Y3374" s="35"/>
      <c r="Z3374" s="49">
        <v>0</v>
      </c>
      <c r="AC3374" t="s">
        <v>4712</v>
      </c>
      <c r="AD3374" t="s">
        <v>4713</v>
      </c>
      <c r="AE3374" t="s">
        <v>277</v>
      </c>
    </row>
    <row r="3375" spans="1:31" outlineLevel="1" x14ac:dyDescent="0.35">
      <c r="A3375" s="6" t="s">
        <v>398</v>
      </c>
      <c r="B3375" s="7" t="s">
        <v>562</v>
      </c>
      <c r="C3375" s="7" t="s">
        <v>277</v>
      </c>
      <c r="D3375" s="7" t="s">
        <v>4712</v>
      </c>
      <c r="E3375" s="7" t="s">
        <v>4713</v>
      </c>
      <c r="F3375" s="7" t="s">
        <v>563</v>
      </c>
      <c r="G3375" s="8">
        <v>5126455</v>
      </c>
      <c r="H3375" s="16" t="s">
        <v>2148</v>
      </c>
      <c r="I3375" s="18">
        <v>419.06200000000001</v>
      </c>
      <c r="J3375" s="19">
        <v>238.464</v>
      </c>
      <c r="K3375" s="19">
        <v>1089.3389999999999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/>
      <c r="R3375" s="19"/>
      <c r="S3375" s="19"/>
      <c r="T3375" s="19"/>
      <c r="U3375" s="25">
        <v>1746.865</v>
      </c>
      <c r="V3375" s="18">
        <v>218.358125</v>
      </c>
      <c r="W3375" s="39">
        <v>1.0349673466339843E-4</v>
      </c>
      <c r="X3375" s="35">
        <v>257.11477638400606</v>
      </c>
      <c r="Y3375" s="35"/>
      <c r="Z3375" s="49">
        <v>0</v>
      </c>
      <c r="AC3375" t="s">
        <v>4712</v>
      </c>
      <c r="AD3375" t="s">
        <v>4713</v>
      </c>
      <c r="AE3375" t="s">
        <v>277</v>
      </c>
    </row>
    <row r="3376" spans="1:31" outlineLevel="1" x14ac:dyDescent="0.35">
      <c r="A3376" s="6" t="s">
        <v>398</v>
      </c>
      <c r="B3376" s="7" t="s">
        <v>562</v>
      </c>
      <c r="C3376" s="7" t="s">
        <v>277</v>
      </c>
      <c r="D3376" s="7" t="s">
        <v>4712</v>
      </c>
      <c r="E3376" s="7" t="s">
        <v>4713</v>
      </c>
      <c r="F3376" s="7" t="s">
        <v>563</v>
      </c>
      <c r="G3376" s="8">
        <v>5122992</v>
      </c>
      <c r="H3376" s="16" t="s">
        <v>2149</v>
      </c>
      <c r="I3376" s="18">
        <v>180.59800000000001</v>
      </c>
      <c r="J3376" s="19">
        <v>0</v>
      </c>
      <c r="K3376" s="19">
        <v>1577.1010000000001</v>
      </c>
      <c r="L3376" s="19">
        <v>0</v>
      </c>
      <c r="M3376" s="19">
        <v>0</v>
      </c>
      <c r="N3376" s="19">
        <v>0</v>
      </c>
      <c r="O3376" s="19">
        <v>482.34500000000003</v>
      </c>
      <c r="P3376" s="19">
        <v>359.05700000000002</v>
      </c>
      <c r="Q3376" s="19"/>
      <c r="R3376" s="19"/>
      <c r="S3376" s="19"/>
      <c r="T3376" s="19"/>
      <c r="U3376" s="25">
        <v>2599.1009999999997</v>
      </c>
      <c r="V3376" s="18">
        <v>324.88762499999996</v>
      </c>
      <c r="W3376" s="39">
        <v>1.5398927024147459E-4</v>
      </c>
      <c r="X3376" s="35">
        <v>382.55232797866267</v>
      </c>
      <c r="Y3376" s="35"/>
      <c r="Z3376" s="49">
        <v>0</v>
      </c>
      <c r="AC3376" t="s">
        <v>4712</v>
      </c>
      <c r="AD3376" t="s">
        <v>4713</v>
      </c>
      <c r="AE3376" t="s">
        <v>277</v>
      </c>
    </row>
    <row r="3377" spans="1:31" outlineLevel="1" x14ac:dyDescent="0.35">
      <c r="A3377" s="6" t="s">
        <v>398</v>
      </c>
      <c r="B3377" s="7" t="s">
        <v>562</v>
      </c>
      <c r="C3377" s="7" t="s">
        <v>277</v>
      </c>
      <c r="D3377" s="7" t="s">
        <v>4712</v>
      </c>
      <c r="E3377" s="7" t="s">
        <v>4713</v>
      </c>
      <c r="F3377" s="7" t="s">
        <v>563</v>
      </c>
      <c r="G3377" s="8">
        <v>5120994</v>
      </c>
      <c r="H3377" s="16" t="s">
        <v>2150</v>
      </c>
      <c r="I3377" s="18">
        <v>180.59800000000001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359.05700000000002</v>
      </c>
      <c r="Q3377" s="19"/>
      <c r="R3377" s="19"/>
      <c r="S3377" s="19"/>
      <c r="T3377" s="19"/>
      <c r="U3377" s="25">
        <v>539.65499999999997</v>
      </c>
      <c r="V3377" s="18">
        <v>67.456874999999997</v>
      </c>
      <c r="W3377" s="39">
        <v>3.197300898740102E-5</v>
      </c>
      <c r="X3377" s="35">
        <v>79.429878467718339</v>
      </c>
      <c r="Y3377" s="35"/>
      <c r="Z3377" s="49">
        <v>0</v>
      </c>
      <c r="AC3377" t="s">
        <v>4712</v>
      </c>
      <c r="AD3377" t="s">
        <v>4713</v>
      </c>
      <c r="AE3377" t="s">
        <v>277</v>
      </c>
    </row>
    <row r="3378" spans="1:31" outlineLevel="1" x14ac:dyDescent="0.35">
      <c r="A3378" s="6" t="s">
        <v>398</v>
      </c>
      <c r="B3378" s="7" t="s">
        <v>562</v>
      </c>
      <c r="C3378" s="7" t="s">
        <v>277</v>
      </c>
      <c r="D3378" s="7" t="s">
        <v>4712</v>
      </c>
      <c r="E3378" s="7" t="s">
        <v>4713</v>
      </c>
      <c r="F3378" s="7" t="s">
        <v>563</v>
      </c>
      <c r="G3378" s="8">
        <v>5273777</v>
      </c>
      <c r="H3378" s="16" t="s">
        <v>2151</v>
      </c>
      <c r="I3378" s="18">
        <v>180.59800000000001</v>
      </c>
      <c r="J3378" s="19">
        <v>0</v>
      </c>
      <c r="K3378" s="19">
        <v>850.875</v>
      </c>
      <c r="L3378" s="19">
        <v>0</v>
      </c>
      <c r="M3378" s="19">
        <v>0</v>
      </c>
      <c r="N3378" s="19">
        <v>0</v>
      </c>
      <c r="O3378" s="19">
        <v>238.464</v>
      </c>
      <c r="P3378" s="19">
        <v>359.05700000000002</v>
      </c>
      <c r="Q3378" s="19"/>
      <c r="R3378" s="19"/>
      <c r="S3378" s="19"/>
      <c r="T3378" s="19"/>
      <c r="U3378" s="25">
        <v>1628.9939999999999</v>
      </c>
      <c r="V3378" s="18">
        <v>203.62424999999999</v>
      </c>
      <c r="W3378" s="39">
        <v>9.6513216411267083E-5</v>
      </c>
      <c r="X3378" s="35">
        <v>239.76576784175515</v>
      </c>
      <c r="Y3378" s="35"/>
      <c r="Z3378" s="49">
        <v>0</v>
      </c>
      <c r="AC3378" t="s">
        <v>4712</v>
      </c>
      <c r="AD3378" t="s">
        <v>4713</v>
      </c>
      <c r="AE3378" t="s">
        <v>277</v>
      </c>
    </row>
    <row r="3379" spans="1:31" outlineLevel="1" x14ac:dyDescent="0.35">
      <c r="A3379" s="6" t="s">
        <v>398</v>
      </c>
      <c r="B3379" s="7" t="s">
        <v>562</v>
      </c>
      <c r="C3379" s="7" t="s">
        <v>277</v>
      </c>
      <c r="D3379" s="7" t="s">
        <v>4712</v>
      </c>
      <c r="E3379" s="7" t="s">
        <v>4713</v>
      </c>
      <c r="F3379" s="7" t="s">
        <v>563</v>
      </c>
      <c r="G3379" s="8">
        <v>5126635</v>
      </c>
      <c r="H3379" s="16" t="s">
        <v>2152</v>
      </c>
      <c r="I3379" s="18">
        <v>180.59800000000001</v>
      </c>
      <c r="J3379" s="19">
        <v>0</v>
      </c>
      <c r="K3379" s="19">
        <v>0</v>
      </c>
      <c r="L3379" s="19">
        <v>0</v>
      </c>
      <c r="M3379" s="19">
        <v>547.37800000000004</v>
      </c>
      <c r="N3379" s="19">
        <v>0</v>
      </c>
      <c r="O3379" s="19">
        <v>482.34500000000003</v>
      </c>
      <c r="P3379" s="19">
        <v>359.05700000000002</v>
      </c>
      <c r="Q3379" s="19"/>
      <c r="R3379" s="19"/>
      <c r="S3379" s="19"/>
      <c r="T3379" s="19"/>
      <c r="U3379" s="25">
        <v>1569.3780000000002</v>
      </c>
      <c r="V3379" s="18">
        <v>196.17225000000002</v>
      </c>
      <c r="W3379" s="39">
        <v>9.2981139614437832E-5</v>
      </c>
      <c r="X3379" s="35">
        <v>230.99110322319058</v>
      </c>
      <c r="Y3379" s="35"/>
      <c r="Z3379" s="49">
        <v>0</v>
      </c>
      <c r="AC3379" t="s">
        <v>4712</v>
      </c>
      <c r="AD3379" t="s">
        <v>4713</v>
      </c>
      <c r="AE3379" t="s">
        <v>277</v>
      </c>
    </row>
    <row r="3380" spans="1:31" outlineLevel="1" x14ac:dyDescent="0.35">
      <c r="A3380" s="6" t="s">
        <v>398</v>
      </c>
      <c r="B3380" s="7" t="s">
        <v>562</v>
      </c>
      <c r="C3380" s="7" t="s">
        <v>277</v>
      </c>
      <c r="D3380" s="7" t="s">
        <v>4712</v>
      </c>
      <c r="E3380" s="7" t="s">
        <v>4713</v>
      </c>
      <c r="F3380" s="7" t="s">
        <v>563</v>
      </c>
      <c r="G3380" s="8">
        <v>5331486</v>
      </c>
      <c r="H3380" s="16" t="s">
        <v>2153</v>
      </c>
      <c r="I3380" s="18">
        <v>1436.2270000000001</v>
      </c>
      <c r="J3380" s="19">
        <v>2211.0410000000002</v>
      </c>
      <c r="K3380" s="19">
        <v>1970.2449999999999</v>
      </c>
      <c r="L3380" s="19">
        <v>2545.9279999999999</v>
      </c>
      <c r="M3380" s="19">
        <v>2291.5880000000002</v>
      </c>
      <c r="N3380" s="19">
        <v>953.85599999999999</v>
      </c>
      <c r="O3380" s="19">
        <v>2755.556</v>
      </c>
      <c r="P3380" s="19">
        <v>1379.9159999999999</v>
      </c>
      <c r="Q3380" s="19"/>
      <c r="R3380" s="19"/>
      <c r="S3380" s="19"/>
      <c r="T3380" s="19"/>
      <c r="U3380" s="25">
        <v>15544.357</v>
      </c>
      <c r="V3380" s="18">
        <v>1943.044625</v>
      </c>
      <c r="W3380" s="39">
        <v>9.2095851250219123E-4</v>
      </c>
      <c r="X3380" s="35">
        <v>2287.9179982930336</v>
      </c>
      <c r="Y3380" s="35"/>
      <c r="Z3380" s="49">
        <v>0</v>
      </c>
      <c r="AC3380" t="s">
        <v>4712</v>
      </c>
      <c r="AD3380" t="s">
        <v>4713</v>
      </c>
      <c r="AE3380" t="s">
        <v>277</v>
      </c>
    </row>
    <row r="3381" spans="1:31" outlineLevel="1" x14ac:dyDescent="0.35">
      <c r="A3381" s="6" t="s">
        <v>398</v>
      </c>
      <c r="B3381" s="7" t="s">
        <v>562</v>
      </c>
      <c r="C3381" s="7" t="s">
        <v>277</v>
      </c>
      <c r="D3381" s="7" t="s">
        <v>4712</v>
      </c>
      <c r="E3381" s="7" t="s">
        <v>4713</v>
      </c>
      <c r="F3381" s="7" t="s">
        <v>563</v>
      </c>
      <c r="G3381" s="8">
        <v>5278516</v>
      </c>
      <c r="H3381" s="16" t="s">
        <v>2154</v>
      </c>
      <c r="I3381" s="18">
        <v>180.59800000000001</v>
      </c>
      <c r="J3381" s="19">
        <v>0</v>
      </c>
      <c r="K3381" s="19">
        <v>791.25900000000001</v>
      </c>
      <c r="L3381" s="19">
        <v>0</v>
      </c>
      <c r="M3381" s="19">
        <v>424.47899999999998</v>
      </c>
      <c r="N3381" s="19">
        <v>303.49700000000001</v>
      </c>
      <c r="O3381" s="19">
        <v>0</v>
      </c>
      <c r="P3381" s="19">
        <v>597.52099999999996</v>
      </c>
      <c r="Q3381" s="19"/>
      <c r="R3381" s="19"/>
      <c r="S3381" s="19"/>
      <c r="T3381" s="19"/>
      <c r="U3381" s="25">
        <v>2297.3540000000003</v>
      </c>
      <c r="V3381" s="18">
        <v>287.16925000000003</v>
      </c>
      <c r="W3381" s="39">
        <v>1.3611162703809228E-4</v>
      </c>
      <c r="X3381" s="35">
        <v>338.13927234497339</v>
      </c>
      <c r="Y3381" s="35"/>
      <c r="Z3381" s="49">
        <v>0</v>
      </c>
      <c r="AC3381" t="s">
        <v>4712</v>
      </c>
      <c r="AD3381" t="s">
        <v>4713</v>
      </c>
      <c r="AE3381" t="s">
        <v>277</v>
      </c>
    </row>
    <row r="3382" spans="1:31" outlineLevel="1" x14ac:dyDescent="0.35">
      <c r="A3382" s="6" t="s">
        <v>398</v>
      </c>
      <c r="B3382" s="7" t="s">
        <v>562</v>
      </c>
      <c r="C3382" s="7" t="s">
        <v>277</v>
      </c>
      <c r="D3382" s="7" t="s">
        <v>4712</v>
      </c>
      <c r="E3382" s="7" t="s">
        <v>4713</v>
      </c>
      <c r="F3382" s="7" t="s">
        <v>563</v>
      </c>
      <c r="G3382" s="8">
        <v>5300853</v>
      </c>
      <c r="H3382" s="16" t="s">
        <v>2155</v>
      </c>
      <c r="I3382" s="18">
        <v>539.65499999999997</v>
      </c>
      <c r="J3382" s="19">
        <v>0</v>
      </c>
      <c r="K3382" s="19">
        <v>238.464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/>
      <c r="R3382" s="19"/>
      <c r="S3382" s="19"/>
      <c r="T3382" s="19"/>
      <c r="U3382" s="25">
        <v>778.11899999999991</v>
      </c>
      <c r="V3382" s="18">
        <v>97.264874999999989</v>
      </c>
      <c r="W3382" s="39">
        <v>4.6101316174718091E-5</v>
      </c>
      <c r="X3382" s="35">
        <v>114.52853694197687</v>
      </c>
      <c r="Y3382" s="35"/>
      <c r="Z3382" s="49">
        <v>0</v>
      </c>
      <c r="AC3382" t="s">
        <v>4712</v>
      </c>
      <c r="AD3382" t="s">
        <v>4713</v>
      </c>
      <c r="AE3382" t="s">
        <v>277</v>
      </c>
    </row>
    <row r="3383" spans="1:31" outlineLevel="1" x14ac:dyDescent="0.35">
      <c r="A3383" s="6" t="s">
        <v>398</v>
      </c>
      <c r="B3383" s="7" t="s">
        <v>562</v>
      </c>
      <c r="C3383" s="7" t="s">
        <v>277</v>
      </c>
      <c r="D3383" s="7" t="s">
        <v>4712</v>
      </c>
      <c r="E3383" s="7" t="s">
        <v>4713</v>
      </c>
      <c r="F3383" s="7" t="s">
        <v>563</v>
      </c>
      <c r="G3383" s="8">
        <v>5130759</v>
      </c>
      <c r="H3383" s="16" t="s">
        <v>2156</v>
      </c>
      <c r="I3383" s="18">
        <v>0</v>
      </c>
      <c r="J3383" s="19">
        <v>597.52099999999996</v>
      </c>
      <c r="K3383" s="19">
        <v>820.10900000000004</v>
      </c>
      <c r="L3383" s="19">
        <v>0</v>
      </c>
      <c r="M3383" s="19">
        <v>0</v>
      </c>
      <c r="N3383" s="19">
        <v>0</v>
      </c>
      <c r="O3383" s="19">
        <v>0</v>
      </c>
      <c r="P3383" s="19">
        <v>359.05700000000002</v>
      </c>
      <c r="Q3383" s="19"/>
      <c r="R3383" s="19"/>
      <c r="S3383" s="19"/>
      <c r="T3383" s="19"/>
      <c r="U3383" s="25">
        <v>1776.6870000000001</v>
      </c>
      <c r="V3383" s="18">
        <v>222.08587500000002</v>
      </c>
      <c r="W3383" s="39">
        <v>1.0526360252160837E-4</v>
      </c>
      <c r="X3383" s="35">
        <v>261.50416930293454</v>
      </c>
      <c r="Y3383" s="35"/>
      <c r="Z3383" s="49">
        <v>0</v>
      </c>
      <c r="AC3383" t="s">
        <v>4712</v>
      </c>
      <c r="AD3383" t="s">
        <v>4713</v>
      </c>
      <c r="AE3383" t="s">
        <v>277</v>
      </c>
    </row>
    <row r="3384" spans="1:31" outlineLevel="1" x14ac:dyDescent="0.35">
      <c r="A3384" s="6" t="s">
        <v>398</v>
      </c>
      <c r="B3384" s="7" t="s">
        <v>562</v>
      </c>
      <c r="C3384" s="7" t="s">
        <v>277</v>
      </c>
      <c r="D3384" s="7" t="s">
        <v>4712</v>
      </c>
      <c r="E3384" s="7" t="s">
        <v>4713</v>
      </c>
      <c r="F3384" s="7" t="s">
        <v>563</v>
      </c>
      <c r="G3384" s="8">
        <v>5276404</v>
      </c>
      <c r="H3384" s="16" t="s">
        <v>2157</v>
      </c>
      <c r="I3384" s="18">
        <v>0</v>
      </c>
      <c r="J3384" s="19">
        <v>359.05700000000002</v>
      </c>
      <c r="K3384" s="19">
        <v>238.464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/>
      <c r="R3384" s="19"/>
      <c r="S3384" s="19"/>
      <c r="T3384" s="19"/>
      <c r="U3384" s="25">
        <v>597.52099999999996</v>
      </c>
      <c r="V3384" s="18">
        <v>74.690124999999995</v>
      </c>
      <c r="W3384" s="39">
        <v>3.5401403309819876E-5</v>
      </c>
      <c r="X3384" s="35">
        <v>87.946966880524656</v>
      </c>
      <c r="Y3384" s="35"/>
      <c r="Z3384" s="49">
        <v>0</v>
      </c>
      <c r="AC3384" t="s">
        <v>4712</v>
      </c>
      <c r="AD3384" t="s">
        <v>4713</v>
      </c>
      <c r="AE3384" t="s">
        <v>277</v>
      </c>
    </row>
    <row r="3385" spans="1:31" outlineLevel="1" x14ac:dyDescent="0.35">
      <c r="A3385" s="6" t="s">
        <v>398</v>
      </c>
      <c r="B3385" s="7" t="s">
        <v>562</v>
      </c>
      <c r="C3385" s="7" t="s">
        <v>277</v>
      </c>
      <c r="D3385" s="7" t="s">
        <v>4712</v>
      </c>
      <c r="E3385" s="7" t="s">
        <v>4713</v>
      </c>
      <c r="F3385" s="7" t="s">
        <v>563</v>
      </c>
      <c r="G3385" s="8">
        <v>5276473</v>
      </c>
      <c r="H3385" s="16" t="s">
        <v>2158</v>
      </c>
      <c r="I3385" s="18">
        <v>0</v>
      </c>
      <c r="J3385" s="19">
        <v>778.11900000000003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/>
      <c r="R3385" s="19"/>
      <c r="S3385" s="19"/>
      <c r="T3385" s="19"/>
      <c r="U3385" s="25">
        <v>778.11900000000003</v>
      </c>
      <c r="V3385" s="18">
        <v>97.264875000000004</v>
      </c>
      <c r="W3385" s="39">
        <v>4.6101316174718098E-5</v>
      </c>
      <c r="X3385" s="35">
        <v>114.52853694197688</v>
      </c>
      <c r="Y3385" s="35"/>
      <c r="Z3385" s="49">
        <v>0</v>
      </c>
      <c r="AC3385" t="s">
        <v>4712</v>
      </c>
      <c r="AD3385" t="s">
        <v>4713</v>
      </c>
      <c r="AE3385" t="s">
        <v>277</v>
      </c>
    </row>
    <row r="3386" spans="1:31" outlineLevel="1" x14ac:dyDescent="0.35">
      <c r="A3386" s="6" t="s">
        <v>398</v>
      </c>
      <c r="B3386" s="7" t="s">
        <v>562</v>
      </c>
      <c r="C3386" s="7" t="s">
        <v>277</v>
      </c>
      <c r="D3386" s="7" t="s">
        <v>4712</v>
      </c>
      <c r="E3386" s="7" t="s">
        <v>4713</v>
      </c>
      <c r="F3386" s="7" t="s">
        <v>563</v>
      </c>
      <c r="G3386" s="8">
        <v>5299436</v>
      </c>
      <c r="H3386" s="16" t="s">
        <v>2159</v>
      </c>
      <c r="I3386" s="18">
        <v>0</v>
      </c>
      <c r="J3386" s="19">
        <v>597.52099999999996</v>
      </c>
      <c r="K3386" s="19">
        <v>180.59800000000001</v>
      </c>
      <c r="L3386" s="19">
        <v>0</v>
      </c>
      <c r="M3386" s="19">
        <v>0</v>
      </c>
      <c r="N3386" s="19">
        <v>0</v>
      </c>
      <c r="O3386" s="19">
        <v>0</v>
      </c>
      <c r="P3386" s="19">
        <v>359.05700000000002</v>
      </c>
      <c r="Q3386" s="19"/>
      <c r="R3386" s="19"/>
      <c r="S3386" s="19"/>
      <c r="T3386" s="19"/>
      <c r="U3386" s="25">
        <v>1137.1759999999999</v>
      </c>
      <c r="V3386" s="18">
        <v>142.14699999999999</v>
      </c>
      <c r="W3386" s="39">
        <v>6.7374412297220896E-5</v>
      </c>
      <c r="X3386" s="35">
        <v>167.37684534824299</v>
      </c>
      <c r="Y3386" s="35"/>
      <c r="Z3386" s="49">
        <v>0</v>
      </c>
      <c r="AC3386" t="s">
        <v>4712</v>
      </c>
      <c r="AD3386" t="s">
        <v>4713</v>
      </c>
      <c r="AE3386" t="s">
        <v>277</v>
      </c>
    </row>
    <row r="3387" spans="1:31" outlineLevel="1" x14ac:dyDescent="0.35">
      <c r="A3387" s="6" t="s">
        <v>398</v>
      </c>
      <c r="B3387" s="7" t="s">
        <v>562</v>
      </c>
      <c r="C3387" s="7" t="s">
        <v>277</v>
      </c>
      <c r="D3387" s="7" t="s">
        <v>4712</v>
      </c>
      <c r="E3387" s="7" t="s">
        <v>4713</v>
      </c>
      <c r="F3387" s="7" t="s">
        <v>563</v>
      </c>
      <c r="G3387" s="8">
        <v>5273258</v>
      </c>
      <c r="H3387" s="16" t="s">
        <v>2160</v>
      </c>
      <c r="I3387" s="18">
        <v>0</v>
      </c>
      <c r="J3387" s="19">
        <v>419.06200000000001</v>
      </c>
      <c r="K3387" s="19">
        <v>359.05700000000002</v>
      </c>
      <c r="L3387" s="19">
        <v>0</v>
      </c>
      <c r="M3387" s="19">
        <v>0</v>
      </c>
      <c r="N3387" s="19">
        <v>0</v>
      </c>
      <c r="O3387" s="19">
        <v>0</v>
      </c>
      <c r="P3387" s="19">
        <v>238.464</v>
      </c>
      <c r="Q3387" s="19"/>
      <c r="R3387" s="19"/>
      <c r="S3387" s="19"/>
      <c r="T3387" s="19"/>
      <c r="U3387" s="25">
        <v>1016.5830000000001</v>
      </c>
      <c r="V3387" s="18">
        <v>127.07287500000001</v>
      </c>
      <c r="W3387" s="39">
        <v>6.0229623362035183E-5</v>
      </c>
      <c r="X3387" s="35">
        <v>149.62719541623542</v>
      </c>
      <c r="Y3387" s="35"/>
      <c r="Z3387" s="49">
        <v>0</v>
      </c>
      <c r="AC3387" t="s">
        <v>4712</v>
      </c>
      <c r="AD3387" t="s">
        <v>4713</v>
      </c>
      <c r="AE3387" t="s">
        <v>277</v>
      </c>
    </row>
    <row r="3388" spans="1:31" outlineLevel="1" x14ac:dyDescent="0.35">
      <c r="A3388" s="6" t="s">
        <v>398</v>
      </c>
      <c r="B3388" s="7" t="s">
        <v>562</v>
      </c>
      <c r="C3388" s="7" t="s">
        <v>277</v>
      </c>
      <c r="D3388" s="7" t="s">
        <v>4712</v>
      </c>
      <c r="E3388" s="7" t="s">
        <v>4713</v>
      </c>
      <c r="F3388" s="7" t="s">
        <v>563</v>
      </c>
      <c r="G3388" s="8">
        <v>5299159</v>
      </c>
      <c r="H3388" s="16" t="s">
        <v>2161</v>
      </c>
      <c r="I3388" s="18">
        <v>0</v>
      </c>
      <c r="J3388" s="19">
        <v>476.928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359.05700000000002</v>
      </c>
      <c r="Q3388" s="19"/>
      <c r="R3388" s="19"/>
      <c r="S3388" s="19"/>
      <c r="T3388" s="19"/>
      <c r="U3388" s="25">
        <v>835.98500000000001</v>
      </c>
      <c r="V3388" s="18">
        <v>104.498125</v>
      </c>
      <c r="W3388" s="39">
        <v>4.9529710497136954E-5</v>
      </c>
      <c r="X3388" s="35">
        <v>123.0456253547832</v>
      </c>
      <c r="Y3388" s="35"/>
      <c r="Z3388" s="49">
        <v>0</v>
      </c>
      <c r="AC3388" t="s">
        <v>4712</v>
      </c>
      <c r="AD3388" t="s">
        <v>4713</v>
      </c>
      <c r="AE3388" t="s">
        <v>277</v>
      </c>
    </row>
    <row r="3389" spans="1:31" outlineLevel="1" x14ac:dyDescent="0.35">
      <c r="A3389" s="6" t="s">
        <v>398</v>
      </c>
      <c r="B3389" s="7" t="s">
        <v>562</v>
      </c>
      <c r="C3389" s="7" t="s">
        <v>277</v>
      </c>
      <c r="D3389" s="7" t="s">
        <v>4712</v>
      </c>
      <c r="E3389" s="7" t="s">
        <v>4713</v>
      </c>
      <c r="F3389" s="7" t="s">
        <v>563</v>
      </c>
      <c r="G3389" s="8">
        <v>5139293</v>
      </c>
      <c r="H3389" s="16" t="s">
        <v>2162</v>
      </c>
      <c r="I3389" s="18">
        <v>0</v>
      </c>
      <c r="J3389" s="19">
        <v>419.06200000000001</v>
      </c>
      <c r="K3389" s="19">
        <v>0</v>
      </c>
      <c r="L3389" s="19">
        <v>0</v>
      </c>
      <c r="M3389" s="19">
        <v>0</v>
      </c>
      <c r="N3389" s="19">
        <v>243.881</v>
      </c>
      <c r="O3389" s="19">
        <v>0</v>
      </c>
      <c r="P3389" s="19">
        <v>0</v>
      </c>
      <c r="Q3389" s="19"/>
      <c r="R3389" s="19"/>
      <c r="S3389" s="19"/>
      <c r="T3389" s="19"/>
      <c r="U3389" s="25">
        <v>662.94299999999998</v>
      </c>
      <c r="V3389" s="18">
        <v>82.867874999999998</v>
      </c>
      <c r="W3389" s="39">
        <v>3.9277468933178784E-5</v>
      </c>
      <c r="X3389" s="35">
        <v>97.576195756593762</v>
      </c>
      <c r="Y3389" s="35"/>
      <c r="Z3389" s="49">
        <v>0</v>
      </c>
      <c r="AC3389" t="s">
        <v>4712</v>
      </c>
      <c r="AD3389" t="s">
        <v>4713</v>
      </c>
      <c r="AE3389" t="s">
        <v>277</v>
      </c>
    </row>
    <row r="3390" spans="1:31" outlineLevel="1" x14ac:dyDescent="0.35">
      <c r="A3390" s="6" t="s">
        <v>398</v>
      </c>
      <c r="B3390" s="7" t="s">
        <v>562</v>
      </c>
      <c r="C3390" s="7" t="s">
        <v>277</v>
      </c>
      <c r="D3390" s="7" t="s">
        <v>4712</v>
      </c>
      <c r="E3390" s="7" t="s">
        <v>4713</v>
      </c>
      <c r="F3390" s="7" t="s">
        <v>563</v>
      </c>
      <c r="G3390" s="8">
        <v>5135927</v>
      </c>
      <c r="H3390" s="16" t="s">
        <v>2163</v>
      </c>
      <c r="I3390" s="18">
        <v>0</v>
      </c>
      <c r="J3390" s="19">
        <v>180.59800000000001</v>
      </c>
      <c r="K3390" s="19">
        <v>359.05700000000002</v>
      </c>
      <c r="L3390" s="19">
        <v>303.49700000000001</v>
      </c>
      <c r="M3390" s="19">
        <v>361.19499999999999</v>
      </c>
      <c r="N3390" s="19">
        <v>541.96100000000001</v>
      </c>
      <c r="O3390" s="19">
        <v>359.05700000000002</v>
      </c>
      <c r="P3390" s="19">
        <v>541.96100000000001</v>
      </c>
      <c r="Q3390" s="19"/>
      <c r="R3390" s="19"/>
      <c r="S3390" s="19"/>
      <c r="T3390" s="19"/>
      <c r="U3390" s="25">
        <v>2647.326</v>
      </c>
      <c r="V3390" s="18">
        <v>330.91575</v>
      </c>
      <c r="W3390" s="39">
        <v>1.5684646300058444E-4</v>
      </c>
      <c r="X3390" s="35">
        <v>389.65039227734559</v>
      </c>
      <c r="Y3390" s="35"/>
      <c r="Z3390" s="49">
        <v>0</v>
      </c>
      <c r="AC3390" t="s">
        <v>4712</v>
      </c>
      <c r="AD3390" t="s">
        <v>4713</v>
      </c>
      <c r="AE3390" t="s">
        <v>277</v>
      </c>
    </row>
    <row r="3391" spans="1:31" outlineLevel="1" x14ac:dyDescent="0.35">
      <c r="A3391" s="6" t="s">
        <v>398</v>
      </c>
      <c r="B3391" s="7" t="s">
        <v>562</v>
      </c>
      <c r="C3391" s="7" t="s">
        <v>277</v>
      </c>
      <c r="D3391" s="7" t="s">
        <v>4712</v>
      </c>
      <c r="E3391" s="7" t="s">
        <v>4713</v>
      </c>
      <c r="F3391" s="7" t="s">
        <v>563</v>
      </c>
      <c r="G3391" s="8">
        <v>5129988</v>
      </c>
      <c r="H3391" s="16" t="s">
        <v>2164</v>
      </c>
      <c r="I3391" s="18">
        <v>0</v>
      </c>
      <c r="J3391" s="19">
        <v>359.05700000000002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901.01800000000003</v>
      </c>
      <c r="Q3391" s="19"/>
      <c r="R3391" s="19"/>
      <c r="S3391" s="19"/>
      <c r="T3391" s="19"/>
      <c r="U3391" s="25">
        <v>1260.075</v>
      </c>
      <c r="V3391" s="18">
        <v>157.50937500000001</v>
      </c>
      <c r="W3391" s="39">
        <v>7.4655825110115428E-5</v>
      </c>
      <c r="X3391" s="35">
        <v>185.46590712623842</v>
      </c>
      <c r="Y3391" s="35"/>
      <c r="Z3391" s="49">
        <v>0</v>
      </c>
      <c r="AC3391" t="s">
        <v>4712</v>
      </c>
      <c r="AD3391" t="s">
        <v>4713</v>
      </c>
      <c r="AE3391" t="s">
        <v>277</v>
      </c>
    </row>
    <row r="3392" spans="1:31" outlineLevel="1" x14ac:dyDescent="0.35">
      <c r="A3392" s="6" t="s">
        <v>398</v>
      </c>
      <c r="B3392" s="7" t="s">
        <v>562</v>
      </c>
      <c r="C3392" s="7" t="s">
        <v>277</v>
      </c>
      <c r="D3392" s="7" t="s">
        <v>4712</v>
      </c>
      <c r="E3392" s="7" t="s">
        <v>4713</v>
      </c>
      <c r="F3392" s="7" t="s">
        <v>563</v>
      </c>
      <c r="G3392" s="8">
        <v>5337978</v>
      </c>
      <c r="H3392" s="16" t="s">
        <v>2165</v>
      </c>
      <c r="I3392" s="18">
        <v>0</v>
      </c>
      <c r="J3392" s="19">
        <v>359.05700000000002</v>
      </c>
      <c r="K3392" s="19">
        <v>238.464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/>
      <c r="R3392" s="19"/>
      <c r="S3392" s="19"/>
      <c r="T3392" s="19"/>
      <c r="U3392" s="25">
        <v>597.52099999999996</v>
      </c>
      <c r="V3392" s="18">
        <v>74.690124999999995</v>
      </c>
      <c r="W3392" s="39">
        <v>3.5401403309819876E-5</v>
      </c>
      <c r="X3392" s="35">
        <v>87.946966880524656</v>
      </c>
      <c r="Y3392" s="35"/>
      <c r="Z3392" s="49">
        <v>0</v>
      </c>
      <c r="AC3392" t="s">
        <v>4712</v>
      </c>
      <c r="AD3392" t="s">
        <v>4713</v>
      </c>
      <c r="AE3392" t="s">
        <v>277</v>
      </c>
    </row>
    <row r="3393" spans="1:31" outlineLevel="1" x14ac:dyDescent="0.35">
      <c r="A3393" s="6" t="s">
        <v>398</v>
      </c>
      <c r="B3393" s="7" t="s">
        <v>562</v>
      </c>
      <c r="C3393" s="7" t="s">
        <v>277</v>
      </c>
      <c r="D3393" s="7" t="s">
        <v>4712</v>
      </c>
      <c r="E3393" s="7" t="s">
        <v>4713</v>
      </c>
      <c r="F3393" s="7" t="s">
        <v>563</v>
      </c>
      <c r="G3393" s="8">
        <v>5337369</v>
      </c>
      <c r="H3393" s="16" t="s">
        <v>2166</v>
      </c>
      <c r="I3393" s="18">
        <v>0</v>
      </c>
      <c r="J3393" s="19">
        <v>359.05700000000002</v>
      </c>
      <c r="K3393" s="19">
        <v>238.464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/>
      <c r="R3393" s="19"/>
      <c r="S3393" s="19"/>
      <c r="T3393" s="19"/>
      <c r="U3393" s="25">
        <v>597.52099999999996</v>
      </c>
      <c r="V3393" s="18">
        <v>74.690124999999995</v>
      </c>
      <c r="W3393" s="39">
        <v>3.5401403309819876E-5</v>
      </c>
      <c r="X3393" s="35">
        <v>87.946966880524656</v>
      </c>
      <c r="Y3393" s="35"/>
      <c r="Z3393" s="49">
        <v>0</v>
      </c>
      <c r="AC3393" t="s">
        <v>4712</v>
      </c>
      <c r="AD3393" t="s">
        <v>4713</v>
      </c>
      <c r="AE3393" t="s">
        <v>277</v>
      </c>
    </row>
    <row r="3394" spans="1:31" outlineLevel="1" x14ac:dyDescent="0.35">
      <c r="A3394" s="6" t="s">
        <v>398</v>
      </c>
      <c r="B3394" s="7" t="s">
        <v>562</v>
      </c>
      <c r="C3394" s="7" t="s">
        <v>277</v>
      </c>
      <c r="D3394" s="7" t="s">
        <v>4712</v>
      </c>
      <c r="E3394" s="7" t="s">
        <v>4713</v>
      </c>
      <c r="F3394" s="7" t="s">
        <v>563</v>
      </c>
      <c r="G3394" s="8">
        <v>5270040</v>
      </c>
      <c r="H3394" s="16" t="s">
        <v>2167</v>
      </c>
      <c r="I3394" s="18">
        <v>0</v>
      </c>
      <c r="J3394" s="19">
        <v>359.05700000000002</v>
      </c>
      <c r="K3394" s="19">
        <v>476.928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/>
      <c r="R3394" s="19"/>
      <c r="S3394" s="19"/>
      <c r="T3394" s="19"/>
      <c r="U3394" s="25">
        <v>835.98500000000001</v>
      </c>
      <c r="V3394" s="18">
        <v>104.498125</v>
      </c>
      <c r="W3394" s="39">
        <v>4.9529710497136954E-5</v>
      </c>
      <c r="X3394" s="35">
        <v>123.0456253547832</v>
      </c>
      <c r="Y3394" s="35"/>
      <c r="Z3394" s="49">
        <v>0</v>
      </c>
      <c r="AC3394" t="s">
        <v>4712</v>
      </c>
      <c r="AD3394" t="s">
        <v>4713</v>
      </c>
      <c r="AE3394" t="s">
        <v>277</v>
      </c>
    </row>
    <row r="3395" spans="1:31" outlineLevel="1" x14ac:dyDescent="0.35">
      <c r="A3395" s="6" t="s">
        <v>398</v>
      </c>
      <c r="B3395" s="7" t="s">
        <v>562</v>
      </c>
      <c r="C3395" s="7" t="s">
        <v>277</v>
      </c>
      <c r="D3395" s="7" t="s">
        <v>4712</v>
      </c>
      <c r="E3395" s="7" t="s">
        <v>4713</v>
      </c>
      <c r="F3395" s="7" t="s">
        <v>563</v>
      </c>
      <c r="G3395" s="8">
        <v>5295430</v>
      </c>
      <c r="H3395" s="16" t="s">
        <v>2168</v>
      </c>
      <c r="I3395" s="18">
        <v>0</v>
      </c>
      <c r="J3395" s="19">
        <v>0</v>
      </c>
      <c r="K3395" s="19">
        <v>180.59800000000001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/>
      <c r="R3395" s="19"/>
      <c r="S3395" s="19"/>
      <c r="T3395" s="19"/>
      <c r="U3395" s="25">
        <v>180.59800000000001</v>
      </c>
      <c r="V3395" s="18">
        <v>22.574750000000002</v>
      </c>
      <c r="W3395" s="39">
        <v>1.0699912864898222E-5</v>
      </c>
      <c r="X3395" s="35">
        <v>26.581570061452222</v>
      </c>
      <c r="Y3395" s="35"/>
      <c r="Z3395" s="49">
        <v>0</v>
      </c>
      <c r="AC3395" t="s">
        <v>4712</v>
      </c>
      <c r="AD3395" t="s">
        <v>4713</v>
      </c>
      <c r="AE3395" t="s">
        <v>277</v>
      </c>
    </row>
    <row r="3396" spans="1:31" outlineLevel="1" x14ac:dyDescent="0.35">
      <c r="A3396" s="6" t="s">
        <v>398</v>
      </c>
      <c r="B3396" s="7" t="s">
        <v>562</v>
      </c>
      <c r="C3396" s="7" t="s">
        <v>277</v>
      </c>
      <c r="D3396" s="7" t="s">
        <v>4712</v>
      </c>
      <c r="E3396" s="7" t="s">
        <v>4713</v>
      </c>
      <c r="F3396" s="7" t="s">
        <v>563</v>
      </c>
      <c r="G3396" s="8">
        <v>5276677</v>
      </c>
      <c r="H3396" s="16" t="s">
        <v>2169</v>
      </c>
      <c r="I3396" s="18">
        <v>0</v>
      </c>
      <c r="J3396" s="19">
        <v>0</v>
      </c>
      <c r="K3396" s="19">
        <v>359.05700000000002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/>
      <c r="R3396" s="19"/>
      <c r="S3396" s="19"/>
      <c r="T3396" s="19"/>
      <c r="U3396" s="25">
        <v>359.05700000000002</v>
      </c>
      <c r="V3396" s="18">
        <v>44.882125000000002</v>
      </c>
      <c r="W3396" s="39">
        <v>2.1273096122502801E-5</v>
      </c>
      <c r="X3396" s="35">
        <v>52.848308406266128</v>
      </c>
      <c r="Y3396" s="35"/>
      <c r="Z3396" s="49">
        <v>0</v>
      </c>
      <c r="AC3396" t="s">
        <v>4712</v>
      </c>
      <c r="AD3396" t="s">
        <v>4713</v>
      </c>
      <c r="AE3396" t="s">
        <v>277</v>
      </c>
    </row>
    <row r="3397" spans="1:31" outlineLevel="1" x14ac:dyDescent="0.35">
      <c r="A3397" s="6" t="s">
        <v>398</v>
      </c>
      <c r="B3397" s="7" t="s">
        <v>562</v>
      </c>
      <c r="C3397" s="7" t="s">
        <v>277</v>
      </c>
      <c r="D3397" s="7" t="s">
        <v>4712</v>
      </c>
      <c r="E3397" s="7" t="s">
        <v>4713</v>
      </c>
      <c r="F3397" s="7" t="s">
        <v>563</v>
      </c>
      <c r="G3397" s="8">
        <v>5271700</v>
      </c>
      <c r="H3397" s="16" t="s">
        <v>2170</v>
      </c>
      <c r="I3397" s="18">
        <v>0</v>
      </c>
      <c r="J3397" s="19">
        <v>0</v>
      </c>
      <c r="K3397" s="19">
        <v>1538.223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/>
      <c r="R3397" s="19"/>
      <c r="S3397" s="19"/>
      <c r="T3397" s="19"/>
      <c r="U3397" s="25">
        <v>1538.223</v>
      </c>
      <c r="V3397" s="18">
        <v>192.27787499999999</v>
      </c>
      <c r="W3397" s="39">
        <v>9.1135295334291284E-5</v>
      </c>
      <c r="X3397" s="35">
        <v>226.40551082867597</v>
      </c>
      <c r="Y3397" s="35"/>
      <c r="Z3397" s="49">
        <v>0</v>
      </c>
      <c r="AC3397" t="s">
        <v>4712</v>
      </c>
      <c r="AD3397" t="s">
        <v>4713</v>
      </c>
      <c r="AE3397" t="s">
        <v>277</v>
      </c>
    </row>
    <row r="3398" spans="1:31" outlineLevel="1" x14ac:dyDescent="0.35">
      <c r="A3398" s="6" t="s">
        <v>398</v>
      </c>
      <c r="B3398" s="7" t="s">
        <v>562</v>
      </c>
      <c r="C3398" s="7" t="s">
        <v>277</v>
      </c>
      <c r="D3398" s="7" t="s">
        <v>4712</v>
      </c>
      <c r="E3398" s="7" t="s">
        <v>4713</v>
      </c>
      <c r="F3398" s="7" t="s">
        <v>563</v>
      </c>
      <c r="G3398" s="8">
        <v>5272169</v>
      </c>
      <c r="H3398" s="16" t="s">
        <v>2171</v>
      </c>
      <c r="I3398" s="18">
        <v>0</v>
      </c>
      <c r="J3398" s="19">
        <v>0</v>
      </c>
      <c r="K3398" s="19">
        <v>597.52099999999996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/>
      <c r="R3398" s="19"/>
      <c r="S3398" s="19"/>
      <c r="T3398" s="19"/>
      <c r="U3398" s="25">
        <v>597.52099999999996</v>
      </c>
      <c r="V3398" s="18">
        <v>74.690124999999995</v>
      </c>
      <c r="W3398" s="39">
        <v>3.5401403309819876E-5</v>
      </c>
      <c r="X3398" s="35">
        <v>87.946966880524656</v>
      </c>
      <c r="Y3398" s="35"/>
      <c r="Z3398" s="49">
        <v>0</v>
      </c>
      <c r="AC3398" t="s">
        <v>4712</v>
      </c>
      <c r="AD3398" t="s">
        <v>4713</v>
      </c>
      <c r="AE3398" t="s">
        <v>277</v>
      </c>
    </row>
    <row r="3399" spans="1:31" outlineLevel="1" x14ac:dyDescent="0.35">
      <c r="A3399" s="6" t="s">
        <v>398</v>
      </c>
      <c r="B3399" s="7" t="s">
        <v>562</v>
      </c>
      <c r="C3399" s="7" t="s">
        <v>277</v>
      </c>
      <c r="D3399" s="7" t="s">
        <v>4712</v>
      </c>
      <c r="E3399" s="7" t="s">
        <v>4713</v>
      </c>
      <c r="F3399" s="7" t="s">
        <v>563</v>
      </c>
      <c r="G3399" s="8">
        <v>5339187</v>
      </c>
      <c r="H3399" s="16" t="s">
        <v>2172</v>
      </c>
      <c r="I3399" s="18">
        <v>0</v>
      </c>
      <c r="J3399" s="19">
        <v>0</v>
      </c>
      <c r="K3399" s="19">
        <v>597.52099999999996</v>
      </c>
      <c r="L3399" s="19">
        <v>0</v>
      </c>
      <c r="M3399" s="19">
        <v>0</v>
      </c>
      <c r="N3399" s="19">
        <v>0</v>
      </c>
      <c r="O3399" s="19">
        <v>359.05700000000002</v>
      </c>
      <c r="P3399" s="19">
        <v>0</v>
      </c>
      <c r="Q3399" s="19"/>
      <c r="R3399" s="19"/>
      <c r="S3399" s="19"/>
      <c r="T3399" s="19"/>
      <c r="U3399" s="25">
        <v>956.57799999999997</v>
      </c>
      <c r="V3399" s="18">
        <v>119.57225</v>
      </c>
      <c r="W3399" s="39">
        <v>5.6674499432322674E-5</v>
      </c>
      <c r="X3399" s="35">
        <v>140.79527528679077</v>
      </c>
      <c r="Y3399" s="35"/>
      <c r="Z3399" s="49">
        <v>0</v>
      </c>
      <c r="AC3399" t="s">
        <v>4712</v>
      </c>
      <c r="AD3399" t="s">
        <v>4713</v>
      </c>
      <c r="AE3399" t="s">
        <v>277</v>
      </c>
    </row>
    <row r="3400" spans="1:31" outlineLevel="1" x14ac:dyDescent="0.35">
      <c r="A3400" s="6" t="s">
        <v>398</v>
      </c>
      <c r="B3400" s="7" t="s">
        <v>562</v>
      </c>
      <c r="C3400" s="7" t="s">
        <v>277</v>
      </c>
      <c r="D3400" s="7" t="s">
        <v>4712</v>
      </c>
      <c r="E3400" s="7" t="s">
        <v>4713</v>
      </c>
      <c r="F3400" s="7" t="s">
        <v>563</v>
      </c>
      <c r="G3400" s="8">
        <v>5293072</v>
      </c>
      <c r="H3400" s="16" t="s">
        <v>2173</v>
      </c>
      <c r="I3400" s="18">
        <v>0</v>
      </c>
      <c r="J3400" s="19">
        <v>0</v>
      </c>
      <c r="K3400" s="19">
        <v>476.928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/>
      <c r="R3400" s="19"/>
      <c r="S3400" s="19"/>
      <c r="T3400" s="19"/>
      <c r="U3400" s="25">
        <v>476.928</v>
      </c>
      <c r="V3400" s="18">
        <v>59.616</v>
      </c>
      <c r="W3400" s="39">
        <v>2.8256614374634153E-5</v>
      </c>
      <c r="X3400" s="35">
        <v>70.197316948517056</v>
      </c>
      <c r="Y3400" s="35"/>
      <c r="Z3400" s="49">
        <v>0</v>
      </c>
      <c r="AC3400" t="s">
        <v>4712</v>
      </c>
      <c r="AD3400" t="s">
        <v>4713</v>
      </c>
      <c r="AE3400" t="s">
        <v>277</v>
      </c>
    </row>
    <row r="3401" spans="1:31" outlineLevel="1" x14ac:dyDescent="0.35">
      <c r="A3401" s="6" t="s">
        <v>398</v>
      </c>
      <c r="B3401" s="7" t="s">
        <v>562</v>
      </c>
      <c r="C3401" s="7" t="s">
        <v>277</v>
      </c>
      <c r="D3401" s="7" t="s">
        <v>4712</v>
      </c>
      <c r="E3401" s="7" t="s">
        <v>4713</v>
      </c>
      <c r="F3401" s="7" t="s">
        <v>563</v>
      </c>
      <c r="G3401" s="8">
        <v>5273348</v>
      </c>
      <c r="H3401" s="16" t="s">
        <v>2174</v>
      </c>
      <c r="I3401" s="18">
        <v>0</v>
      </c>
      <c r="J3401" s="19">
        <v>0</v>
      </c>
      <c r="K3401" s="19">
        <v>238.464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/>
      <c r="R3401" s="19"/>
      <c r="S3401" s="19"/>
      <c r="T3401" s="19"/>
      <c r="U3401" s="25">
        <v>238.464</v>
      </c>
      <c r="V3401" s="18">
        <v>29.808</v>
      </c>
      <c r="W3401" s="39">
        <v>1.4128307187317076E-5</v>
      </c>
      <c r="X3401" s="35">
        <v>35.098658474258528</v>
      </c>
      <c r="Y3401" s="35"/>
      <c r="Z3401" s="49">
        <v>0</v>
      </c>
      <c r="AC3401" t="s">
        <v>4712</v>
      </c>
      <c r="AD3401" t="s">
        <v>4713</v>
      </c>
      <c r="AE3401" t="s">
        <v>277</v>
      </c>
    </row>
    <row r="3402" spans="1:31" outlineLevel="1" x14ac:dyDescent="0.35">
      <c r="A3402" s="6" t="s">
        <v>398</v>
      </c>
      <c r="B3402" s="7" t="s">
        <v>562</v>
      </c>
      <c r="C3402" s="7" t="s">
        <v>277</v>
      </c>
      <c r="D3402" s="7" t="s">
        <v>4712</v>
      </c>
      <c r="E3402" s="7" t="s">
        <v>4713</v>
      </c>
      <c r="F3402" s="7" t="s">
        <v>563</v>
      </c>
      <c r="G3402" s="8">
        <v>5276442</v>
      </c>
      <c r="H3402" s="16" t="s">
        <v>2175</v>
      </c>
      <c r="I3402" s="18">
        <v>0</v>
      </c>
      <c r="J3402" s="19">
        <v>0</v>
      </c>
      <c r="K3402" s="19">
        <v>820.10900000000004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/>
      <c r="R3402" s="19"/>
      <c r="S3402" s="19"/>
      <c r="T3402" s="19"/>
      <c r="U3402" s="25">
        <v>820.10900000000004</v>
      </c>
      <c r="V3402" s="18">
        <v>102.513625</v>
      </c>
      <c r="W3402" s="39">
        <v>4.8589103089285682E-5</v>
      </c>
      <c r="X3402" s="35">
        <v>120.7088940161437</v>
      </c>
      <c r="Y3402" s="35"/>
      <c r="Z3402" s="49">
        <v>0</v>
      </c>
      <c r="AC3402" t="s">
        <v>4712</v>
      </c>
      <c r="AD3402" t="s">
        <v>4713</v>
      </c>
      <c r="AE3402" t="s">
        <v>277</v>
      </c>
    </row>
    <row r="3403" spans="1:31" outlineLevel="1" x14ac:dyDescent="0.35">
      <c r="A3403" s="6" t="s">
        <v>398</v>
      </c>
      <c r="B3403" s="7" t="s">
        <v>562</v>
      </c>
      <c r="C3403" s="7" t="s">
        <v>277</v>
      </c>
      <c r="D3403" s="7" t="s">
        <v>4712</v>
      </c>
      <c r="E3403" s="7" t="s">
        <v>4713</v>
      </c>
      <c r="F3403" s="7" t="s">
        <v>563</v>
      </c>
      <c r="G3403" s="8">
        <v>5145377</v>
      </c>
      <c r="H3403" s="16" t="s">
        <v>2176</v>
      </c>
      <c r="I3403" s="18">
        <v>0</v>
      </c>
      <c r="J3403" s="19">
        <v>0</v>
      </c>
      <c r="K3403" s="19">
        <v>238.464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/>
      <c r="R3403" s="19"/>
      <c r="S3403" s="19"/>
      <c r="T3403" s="19"/>
      <c r="U3403" s="25">
        <v>238.464</v>
      </c>
      <c r="V3403" s="18">
        <v>29.808</v>
      </c>
      <c r="W3403" s="39">
        <v>1.4128307187317076E-5</v>
      </c>
      <c r="X3403" s="35">
        <v>35.098658474258528</v>
      </c>
      <c r="Y3403" s="35"/>
      <c r="Z3403" s="49">
        <v>0</v>
      </c>
      <c r="AC3403" t="s">
        <v>4712</v>
      </c>
      <c r="AD3403" t="s">
        <v>4713</v>
      </c>
      <c r="AE3403" t="s">
        <v>277</v>
      </c>
    </row>
    <row r="3404" spans="1:31" outlineLevel="1" x14ac:dyDescent="0.35">
      <c r="A3404" s="6" t="s">
        <v>398</v>
      </c>
      <c r="B3404" s="7" t="s">
        <v>562</v>
      </c>
      <c r="C3404" s="7" t="s">
        <v>277</v>
      </c>
      <c r="D3404" s="7" t="s">
        <v>4712</v>
      </c>
      <c r="E3404" s="7" t="s">
        <v>4713</v>
      </c>
      <c r="F3404" s="7" t="s">
        <v>563</v>
      </c>
      <c r="G3404" s="8">
        <v>5139916</v>
      </c>
      <c r="H3404" s="16" t="s">
        <v>2177</v>
      </c>
      <c r="I3404" s="18">
        <v>0</v>
      </c>
      <c r="J3404" s="19">
        <v>0</v>
      </c>
      <c r="K3404" s="19">
        <v>238.464</v>
      </c>
      <c r="L3404" s="19">
        <v>0</v>
      </c>
      <c r="M3404" s="19">
        <v>0</v>
      </c>
      <c r="N3404" s="19">
        <v>0</v>
      </c>
      <c r="O3404" s="19">
        <v>0</v>
      </c>
      <c r="P3404" s="19">
        <v>359.05700000000002</v>
      </c>
      <c r="Q3404" s="19"/>
      <c r="R3404" s="19"/>
      <c r="S3404" s="19"/>
      <c r="T3404" s="19"/>
      <c r="U3404" s="25">
        <v>597.52099999999996</v>
      </c>
      <c r="V3404" s="18">
        <v>74.690124999999995</v>
      </c>
      <c r="W3404" s="39">
        <v>3.5401403309819876E-5</v>
      </c>
      <c r="X3404" s="35">
        <v>87.946966880524656</v>
      </c>
      <c r="Y3404" s="35"/>
      <c r="Z3404" s="49">
        <v>0</v>
      </c>
      <c r="AC3404" t="s">
        <v>4712</v>
      </c>
      <c r="AD3404" t="s">
        <v>4713</v>
      </c>
      <c r="AE3404" t="s">
        <v>277</v>
      </c>
    </row>
    <row r="3405" spans="1:31" outlineLevel="1" x14ac:dyDescent="0.35">
      <c r="A3405" s="6" t="s">
        <v>398</v>
      </c>
      <c r="B3405" s="7" t="s">
        <v>562</v>
      </c>
      <c r="C3405" s="7" t="s">
        <v>277</v>
      </c>
      <c r="D3405" s="7" t="s">
        <v>4712</v>
      </c>
      <c r="E3405" s="7" t="s">
        <v>4713</v>
      </c>
      <c r="F3405" s="7" t="s">
        <v>563</v>
      </c>
      <c r="G3405" s="8">
        <v>5292620</v>
      </c>
      <c r="H3405" s="16" t="s">
        <v>2178</v>
      </c>
      <c r="I3405" s="18">
        <v>0</v>
      </c>
      <c r="J3405" s="19">
        <v>0</v>
      </c>
      <c r="K3405" s="19">
        <v>820.10900000000004</v>
      </c>
      <c r="L3405" s="19">
        <v>343.18099999999998</v>
      </c>
      <c r="M3405" s="19">
        <v>0</v>
      </c>
      <c r="N3405" s="19">
        <v>0</v>
      </c>
      <c r="O3405" s="19">
        <v>0</v>
      </c>
      <c r="P3405" s="19">
        <v>0</v>
      </c>
      <c r="Q3405" s="19"/>
      <c r="R3405" s="19"/>
      <c r="S3405" s="19"/>
      <c r="T3405" s="19"/>
      <c r="U3405" s="25">
        <v>1163.29</v>
      </c>
      <c r="V3405" s="18">
        <v>145.41125</v>
      </c>
      <c r="W3405" s="39">
        <v>6.8921591803937208E-5</v>
      </c>
      <c r="X3405" s="35">
        <v>171.22047108377032</v>
      </c>
      <c r="Y3405" s="35"/>
      <c r="Z3405" s="49">
        <v>0</v>
      </c>
      <c r="AC3405" t="s">
        <v>4712</v>
      </c>
      <c r="AD3405" t="s">
        <v>4713</v>
      </c>
      <c r="AE3405" t="s">
        <v>277</v>
      </c>
    </row>
    <row r="3406" spans="1:31" outlineLevel="1" x14ac:dyDescent="0.35">
      <c r="A3406" s="6" t="s">
        <v>398</v>
      </c>
      <c r="B3406" s="7" t="s">
        <v>562</v>
      </c>
      <c r="C3406" s="7" t="s">
        <v>277</v>
      </c>
      <c r="D3406" s="7" t="s">
        <v>4712</v>
      </c>
      <c r="E3406" s="7" t="s">
        <v>4713</v>
      </c>
      <c r="F3406" s="7" t="s">
        <v>563</v>
      </c>
      <c r="G3406" s="8">
        <v>5139871</v>
      </c>
      <c r="H3406" s="16" t="s">
        <v>2179</v>
      </c>
      <c r="I3406" s="18">
        <v>0</v>
      </c>
      <c r="J3406" s="19">
        <v>0</v>
      </c>
      <c r="K3406" s="19">
        <v>361.19499999999999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/>
      <c r="R3406" s="19"/>
      <c r="S3406" s="19"/>
      <c r="T3406" s="19"/>
      <c r="U3406" s="25">
        <v>361.19499999999999</v>
      </c>
      <c r="V3406" s="18">
        <v>45.149374999999999</v>
      </c>
      <c r="W3406" s="39">
        <v>2.1399766482668208E-5</v>
      </c>
      <c r="X3406" s="35">
        <v>53.162992936501148</v>
      </c>
      <c r="Y3406" s="35"/>
      <c r="Z3406" s="49">
        <v>0</v>
      </c>
      <c r="AC3406" t="s">
        <v>4712</v>
      </c>
      <c r="AD3406" t="s">
        <v>4713</v>
      </c>
      <c r="AE3406" t="s">
        <v>277</v>
      </c>
    </row>
    <row r="3407" spans="1:31" outlineLevel="1" x14ac:dyDescent="0.35">
      <c r="A3407" s="6" t="s">
        <v>398</v>
      </c>
      <c r="B3407" s="7" t="s">
        <v>562</v>
      </c>
      <c r="C3407" s="7" t="s">
        <v>277</v>
      </c>
      <c r="D3407" s="7" t="s">
        <v>4712</v>
      </c>
      <c r="E3407" s="7" t="s">
        <v>4713</v>
      </c>
      <c r="F3407" s="7" t="s">
        <v>563</v>
      </c>
      <c r="G3407" s="8">
        <v>5132179</v>
      </c>
      <c r="H3407" s="16" t="s">
        <v>2180</v>
      </c>
      <c r="I3407" s="18">
        <v>0</v>
      </c>
      <c r="J3407" s="19">
        <v>0</v>
      </c>
      <c r="K3407" s="19">
        <v>523.779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/>
      <c r="R3407" s="19"/>
      <c r="S3407" s="19"/>
      <c r="T3407" s="19"/>
      <c r="U3407" s="25">
        <v>523.779</v>
      </c>
      <c r="V3407" s="18">
        <v>65.472375</v>
      </c>
      <c r="W3407" s="39">
        <v>3.1032401579549748E-5</v>
      </c>
      <c r="X3407" s="35">
        <v>77.093147129078858</v>
      </c>
      <c r="Y3407" s="35"/>
      <c r="Z3407" s="49">
        <v>0</v>
      </c>
      <c r="AC3407" t="s">
        <v>4712</v>
      </c>
      <c r="AD3407" t="s">
        <v>4713</v>
      </c>
      <c r="AE3407" t="s">
        <v>277</v>
      </c>
    </row>
    <row r="3408" spans="1:31" outlineLevel="1" x14ac:dyDescent="0.35">
      <c r="A3408" s="6" t="s">
        <v>398</v>
      </c>
      <c r="B3408" s="7" t="s">
        <v>562</v>
      </c>
      <c r="C3408" s="7" t="s">
        <v>277</v>
      </c>
      <c r="D3408" s="7" t="s">
        <v>4712</v>
      </c>
      <c r="E3408" s="7" t="s">
        <v>4713</v>
      </c>
      <c r="F3408" s="7" t="s">
        <v>563</v>
      </c>
      <c r="G3408" s="8">
        <v>5279470</v>
      </c>
      <c r="H3408" s="16" t="s">
        <v>2181</v>
      </c>
      <c r="I3408" s="18">
        <v>0</v>
      </c>
      <c r="J3408" s="19">
        <v>0</v>
      </c>
      <c r="K3408" s="19">
        <v>180.59800000000001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/>
      <c r="R3408" s="19"/>
      <c r="S3408" s="19"/>
      <c r="T3408" s="19"/>
      <c r="U3408" s="25">
        <v>180.59800000000001</v>
      </c>
      <c r="V3408" s="18">
        <v>22.574750000000002</v>
      </c>
      <c r="W3408" s="39">
        <v>1.0699912864898222E-5</v>
      </c>
      <c r="X3408" s="35">
        <v>26.581570061452222</v>
      </c>
      <c r="Y3408" s="35"/>
      <c r="Z3408" s="49">
        <v>0</v>
      </c>
      <c r="AC3408" t="s">
        <v>4712</v>
      </c>
      <c r="AD3408" t="s">
        <v>4713</v>
      </c>
      <c r="AE3408" t="s">
        <v>277</v>
      </c>
    </row>
    <row r="3409" spans="1:31" outlineLevel="1" x14ac:dyDescent="0.35">
      <c r="A3409" s="6" t="s">
        <v>398</v>
      </c>
      <c r="B3409" s="7" t="s">
        <v>562</v>
      </c>
      <c r="C3409" s="7" t="s">
        <v>277</v>
      </c>
      <c r="D3409" s="7" t="s">
        <v>4712</v>
      </c>
      <c r="E3409" s="7" t="s">
        <v>4713</v>
      </c>
      <c r="F3409" s="7" t="s">
        <v>563</v>
      </c>
      <c r="G3409" s="8">
        <v>5338382</v>
      </c>
      <c r="H3409" s="16" t="s">
        <v>2182</v>
      </c>
      <c r="I3409" s="18">
        <v>0</v>
      </c>
      <c r="J3409" s="19">
        <v>0</v>
      </c>
      <c r="K3409" s="19">
        <v>2781.616</v>
      </c>
      <c r="L3409" s="19">
        <v>0</v>
      </c>
      <c r="M3409" s="19">
        <v>303.49700000000001</v>
      </c>
      <c r="N3409" s="19">
        <v>0</v>
      </c>
      <c r="O3409" s="19">
        <v>906.43499999999995</v>
      </c>
      <c r="P3409" s="19">
        <v>597.52099999999996</v>
      </c>
      <c r="Q3409" s="19"/>
      <c r="R3409" s="19"/>
      <c r="S3409" s="19"/>
      <c r="T3409" s="19"/>
      <c r="U3409" s="25">
        <v>4589.0689999999995</v>
      </c>
      <c r="V3409" s="18">
        <v>573.63362499999994</v>
      </c>
      <c r="W3409" s="39">
        <v>2.7188915952007004E-4</v>
      </c>
      <c r="X3409" s="35">
        <v>675.44856056179174</v>
      </c>
      <c r="Y3409" s="35"/>
      <c r="Z3409" s="49">
        <v>0</v>
      </c>
      <c r="AC3409" t="s">
        <v>4712</v>
      </c>
      <c r="AD3409" t="s">
        <v>4713</v>
      </c>
      <c r="AE3409" t="s">
        <v>277</v>
      </c>
    </row>
    <row r="3410" spans="1:31" outlineLevel="1" x14ac:dyDescent="0.35">
      <c r="A3410" s="6" t="s">
        <v>398</v>
      </c>
      <c r="B3410" s="7" t="s">
        <v>562</v>
      </c>
      <c r="C3410" s="7" t="s">
        <v>277</v>
      </c>
      <c r="D3410" s="7" t="s">
        <v>4712</v>
      </c>
      <c r="E3410" s="7" t="s">
        <v>4713</v>
      </c>
      <c r="F3410" s="7" t="s">
        <v>563</v>
      </c>
      <c r="G3410" s="8">
        <v>5294815</v>
      </c>
      <c r="H3410" s="16" t="s">
        <v>2183</v>
      </c>
      <c r="I3410" s="18">
        <v>0</v>
      </c>
      <c r="J3410" s="19">
        <v>0</v>
      </c>
      <c r="K3410" s="19">
        <v>901.01800000000003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/>
      <c r="R3410" s="19"/>
      <c r="S3410" s="19"/>
      <c r="T3410" s="19"/>
      <c r="U3410" s="25">
        <v>901.01800000000003</v>
      </c>
      <c r="V3410" s="18">
        <v>112.62725</v>
      </c>
      <c r="W3410" s="39">
        <v>5.338272898761263E-5</v>
      </c>
      <c r="X3410" s="35">
        <v>132.61759871997231</v>
      </c>
      <c r="Y3410" s="35"/>
      <c r="Z3410" s="49">
        <v>0</v>
      </c>
      <c r="AC3410" t="s">
        <v>4712</v>
      </c>
      <c r="AD3410" t="s">
        <v>4713</v>
      </c>
      <c r="AE3410" t="s">
        <v>277</v>
      </c>
    </row>
    <row r="3411" spans="1:31" outlineLevel="1" x14ac:dyDescent="0.35">
      <c r="A3411" s="6" t="s">
        <v>398</v>
      </c>
      <c r="B3411" s="7" t="s">
        <v>562</v>
      </c>
      <c r="C3411" s="7" t="s">
        <v>277</v>
      </c>
      <c r="D3411" s="7" t="s">
        <v>4712</v>
      </c>
      <c r="E3411" s="7" t="s">
        <v>4713</v>
      </c>
      <c r="F3411" s="7" t="s">
        <v>563</v>
      </c>
      <c r="G3411" s="8">
        <v>5121481</v>
      </c>
      <c r="H3411" s="16" t="s">
        <v>2184</v>
      </c>
      <c r="I3411" s="18">
        <v>0</v>
      </c>
      <c r="J3411" s="19">
        <v>0</v>
      </c>
      <c r="K3411" s="19">
        <v>850.875</v>
      </c>
      <c r="L3411" s="19">
        <v>0</v>
      </c>
      <c r="M3411" s="19">
        <v>0</v>
      </c>
      <c r="N3411" s="19">
        <v>0</v>
      </c>
      <c r="O3411" s="19">
        <v>487.762</v>
      </c>
      <c r="P3411" s="19">
        <v>597.52099999999996</v>
      </c>
      <c r="Q3411" s="19"/>
      <c r="R3411" s="19"/>
      <c r="S3411" s="19"/>
      <c r="T3411" s="19"/>
      <c r="U3411" s="25">
        <v>1936.1579999999999</v>
      </c>
      <c r="V3411" s="18">
        <v>242.01974999999999</v>
      </c>
      <c r="W3411" s="39">
        <v>1.1471180130829582E-4</v>
      </c>
      <c r="X3411" s="35">
        <v>284.97613222206894</v>
      </c>
      <c r="Y3411" s="35"/>
      <c r="Z3411" s="49">
        <v>0</v>
      </c>
      <c r="AC3411" t="s">
        <v>4712</v>
      </c>
      <c r="AD3411" t="s">
        <v>4713</v>
      </c>
      <c r="AE3411" t="s">
        <v>277</v>
      </c>
    </row>
    <row r="3412" spans="1:31" outlineLevel="1" x14ac:dyDescent="0.35">
      <c r="A3412" s="6" t="s">
        <v>398</v>
      </c>
      <c r="B3412" s="7" t="s">
        <v>562</v>
      </c>
      <c r="C3412" s="7" t="s">
        <v>277</v>
      </c>
      <c r="D3412" s="7" t="s">
        <v>4712</v>
      </c>
      <c r="E3412" s="7" t="s">
        <v>4713</v>
      </c>
      <c r="F3412" s="7" t="s">
        <v>563</v>
      </c>
      <c r="G3412" s="8">
        <v>5291562</v>
      </c>
      <c r="H3412" s="16" t="s">
        <v>2185</v>
      </c>
      <c r="I3412" s="18">
        <v>0</v>
      </c>
      <c r="J3412" s="19">
        <v>0</v>
      </c>
      <c r="K3412" s="19">
        <v>850.875</v>
      </c>
      <c r="L3412" s="19">
        <v>0</v>
      </c>
      <c r="M3412" s="19">
        <v>0</v>
      </c>
      <c r="N3412" s="19">
        <v>0</v>
      </c>
      <c r="O3412" s="19">
        <v>0</v>
      </c>
      <c r="P3412" s="19">
        <v>359.05700000000002</v>
      </c>
      <c r="Q3412" s="19"/>
      <c r="R3412" s="19"/>
      <c r="S3412" s="19"/>
      <c r="T3412" s="19"/>
      <c r="U3412" s="25">
        <v>1209.932</v>
      </c>
      <c r="V3412" s="18">
        <v>151.2415</v>
      </c>
      <c r="W3412" s="39">
        <v>7.1684996359051782E-5</v>
      </c>
      <c r="X3412" s="35">
        <v>178.08553930604441</v>
      </c>
      <c r="Y3412" s="35"/>
      <c r="Z3412" s="49">
        <v>0</v>
      </c>
      <c r="AC3412" t="s">
        <v>4712</v>
      </c>
      <c r="AD3412" t="s">
        <v>4713</v>
      </c>
      <c r="AE3412" t="s">
        <v>277</v>
      </c>
    </row>
    <row r="3413" spans="1:31" outlineLevel="1" x14ac:dyDescent="0.35">
      <c r="A3413" s="6" t="s">
        <v>398</v>
      </c>
      <c r="B3413" s="7" t="s">
        <v>562</v>
      </c>
      <c r="C3413" s="7" t="s">
        <v>277</v>
      </c>
      <c r="D3413" s="7" t="s">
        <v>4712</v>
      </c>
      <c r="E3413" s="7" t="s">
        <v>4713</v>
      </c>
      <c r="F3413" s="7" t="s">
        <v>563</v>
      </c>
      <c r="G3413" s="8">
        <v>5132643</v>
      </c>
      <c r="H3413" s="16" t="s">
        <v>2186</v>
      </c>
      <c r="I3413" s="18">
        <v>1778.825</v>
      </c>
      <c r="J3413" s="19">
        <v>0</v>
      </c>
      <c r="K3413" s="19">
        <v>906.43499999999995</v>
      </c>
      <c r="L3413" s="19">
        <v>1147.037</v>
      </c>
      <c r="M3413" s="19">
        <v>0</v>
      </c>
      <c r="N3413" s="19">
        <v>541.96100000000001</v>
      </c>
      <c r="O3413" s="19">
        <v>1623.577</v>
      </c>
      <c r="P3413" s="19">
        <v>1320.08</v>
      </c>
      <c r="Q3413" s="19"/>
      <c r="R3413" s="19"/>
      <c r="S3413" s="19"/>
      <c r="T3413" s="19"/>
      <c r="U3413" s="25">
        <v>7317.9150000000009</v>
      </c>
      <c r="V3413" s="18">
        <v>914.73937500000011</v>
      </c>
      <c r="W3413" s="39">
        <v>4.3356544841433281E-4</v>
      </c>
      <c r="X3413" s="35">
        <v>1077.0975884353766</v>
      </c>
      <c r="Y3413" s="35"/>
      <c r="Z3413" s="49">
        <v>0</v>
      </c>
      <c r="AC3413" t="s">
        <v>4712</v>
      </c>
      <c r="AD3413" t="s">
        <v>4713</v>
      </c>
      <c r="AE3413" t="s">
        <v>277</v>
      </c>
    </row>
    <row r="3414" spans="1:31" outlineLevel="1" x14ac:dyDescent="0.35">
      <c r="A3414" s="6" t="s">
        <v>398</v>
      </c>
      <c r="B3414" s="7" t="s">
        <v>562</v>
      </c>
      <c r="C3414" s="7" t="s">
        <v>277</v>
      </c>
      <c r="D3414" s="7" t="s">
        <v>4712</v>
      </c>
      <c r="E3414" s="7" t="s">
        <v>4713</v>
      </c>
      <c r="F3414" s="7" t="s">
        <v>563</v>
      </c>
      <c r="G3414" s="8">
        <v>5338908</v>
      </c>
      <c r="H3414" s="16" t="s">
        <v>2187</v>
      </c>
      <c r="I3414" s="18">
        <v>1796.8389999999999</v>
      </c>
      <c r="J3414" s="19">
        <v>1748.278</v>
      </c>
      <c r="K3414" s="19">
        <v>791.25900000000001</v>
      </c>
      <c r="L3414" s="19">
        <v>359.05700000000002</v>
      </c>
      <c r="M3414" s="19">
        <v>180.59800000000001</v>
      </c>
      <c r="N3414" s="19">
        <v>303.49700000000001</v>
      </c>
      <c r="O3414" s="19">
        <v>1869.2080000000001</v>
      </c>
      <c r="P3414" s="19">
        <v>476.928</v>
      </c>
      <c r="Q3414" s="19"/>
      <c r="R3414" s="19"/>
      <c r="S3414" s="19"/>
      <c r="T3414" s="19"/>
      <c r="U3414" s="25">
        <v>7525.6640000000007</v>
      </c>
      <c r="V3414" s="18">
        <v>940.70800000000008</v>
      </c>
      <c r="W3414" s="39">
        <v>4.4587398005792653E-4</v>
      </c>
      <c r="X3414" s="35">
        <v>1107.6754165325683</v>
      </c>
      <c r="Y3414" s="35"/>
      <c r="Z3414" s="49">
        <v>0</v>
      </c>
      <c r="AC3414" t="s">
        <v>4712</v>
      </c>
      <c r="AD3414" t="s">
        <v>4713</v>
      </c>
      <c r="AE3414" t="s">
        <v>277</v>
      </c>
    </row>
    <row r="3415" spans="1:31" outlineLevel="1" x14ac:dyDescent="0.35">
      <c r="A3415" s="6" t="s">
        <v>398</v>
      </c>
      <c r="B3415" s="7" t="s">
        <v>562</v>
      </c>
      <c r="C3415" s="7" t="s">
        <v>277</v>
      </c>
      <c r="D3415" s="7" t="s">
        <v>4712</v>
      </c>
      <c r="E3415" s="7" t="s">
        <v>4713</v>
      </c>
      <c r="F3415" s="7" t="s">
        <v>563</v>
      </c>
      <c r="G3415" s="8">
        <v>5330418</v>
      </c>
      <c r="H3415" s="16" t="s">
        <v>2188</v>
      </c>
      <c r="I3415" s="18">
        <v>882.83600000000001</v>
      </c>
      <c r="J3415" s="19">
        <v>541.96100000000001</v>
      </c>
      <c r="K3415" s="19">
        <v>1029.723</v>
      </c>
      <c r="L3415" s="19">
        <v>359.05700000000002</v>
      </c>
      <c r="M3415" s="19">
        <v>0</v>
      </c>
      <c r="N3415" s="19">
        <v>845.45799999999997</v>
      </c>
      <c r="O3415" s="19">
        <v>1074.4490000000001</v>
      </c>
      <c r="P3415" s="19">
        <v>484.09500000000003</v>
      </c>
      <c r="Q3415" s="19"/>
      <c r="R3415" s="19"/>
      <c r="S3415" s="19"/>
      <c r="T3415" s="19"/>
      <c r="U3415" s="25">
        <v>5217.5790000000006</v>
      </c>
      <c r="V3415" s="18">
        <v>652.19737500000008</v>
      </c>
      <c r="W3415" s="39">
        <v>3.0912657208674962E-4</v>
      </c>
      <c r="X3415" s="35">
        <v>767.95668689388503</v>
      </c>
      <c r="Y3415" s="35"/>
      <c r="Z3415" s="49">
        <v>0</v>
      </c>
      <c r="AC3415" t="s">
        <v>4712</v>
      </c>
      <c r="AD3415" t="s">
        <v>4713</v>
      </c>
      <c r="AE3415" t="s">
        <v>277</v>
      </c>
    </row>
    <row r="3416" spans="1:31" outlineLevel="1" x14ac:dyDescent="0.35">
      <c r="A3416" s="6" t="s">
        <v>398</v>
      </c>
      <c r="B3416" s="7" t="s">
        <v>562</v>
      </c>
      <c r="C3416" s="7" t="s">
        <v>277</v>
      </c>
      <c r="D3416" s="7" t="s">
        <v>4712</v>
      </c>
      <c r="E3416" s="7" t="s">
        <v>4713</v>
      </c>
      <c r="F3416" s="7" t="s">
        <v>563</v>
      </c>
      <c r="G3416" s="8">
        <v>5334113</v>
      </c>
      <c r="H3416" s="16" t="s">
        <v>2189</v>
      </c>
      <c r="I3416" s="18">
        <v>1540.3610000000001</v>
      </c>
      <c r="J3416" s="19">
        <v>1114.191</v>
      </c>
      <c r="K3416" s="19">
        <v>1582.521</v>
      </c>
      <c r="L3416" s="19">
        <v>0</v>
      </c>
      <c r="M3416" s="19">
        <v>1686.3040000000001</v>
      </c>
      <c r="N3416" s="19">
        <v>780.42499999999995</v>
      </c>
      <c r="O3416" s="19">
        <v>361.19499999999999</v>
      </c>
      <c r="P3416" s="19">
        <v>966.05100000000004</v>
      </c>
      <c r="Q3416" s="19"/>
      <c r="R3416" s="19"/>
      <c r="S3416" s="19"/>
      <c r="T3416" s="19"/>
      <c r="U3416" s="25">
        <v>8031.0480000000007</v>
      </c>
      <c r="V3416" s="18">
        <v>1003.8810000000001</v>
      </c>
      <c r="W3416" s="39">
        <v>4.7581653071360224E-4</v>
      </c>
      <c r="X3416" s="35">
        <v>1182.061069773119</v>
      </c>
      <c r="Y3416" s="35"/>
      <c r="Z3416" s="49">
        <v>0</v>
      </c>
      <c r="AC3416" t="s">
        <v>4712</v>
      </c>
      <c r="AD3416" t="s">
        <v>4713</v>
      </c>
      <c r="AE3416" t="s">
        <v>277</v>
      </c>
    </row>
    <row r="3417" spans="1:31" outlineLevel="1" x14ac:dyDescent="0.35">
      <c r="A3417" s="6" t="s">
        <v>398</v>
      </c>
      <c r="B3417" s="7" t="s">
        <v>562</v>
      </c>
      <c r="C3417" s="7" t="s">
        <v>277</v>
      </c>
      <c r="D3417" s="7" t="s">
        <v>4712</v>
      </c>
      <c r="E3417" s="7" t="s">
        <v>4713</v>
      </c>
      <c r="F3417" s="7" t="s">
        <v>563</v>
      </c>
      <c r="G3417" s="8">
        <v>5120631</v>
      </c>
      <c r="H3417" s="16" t="s">
        <v>2034</v>
      </c>
      <c r="I3417" s="18">
        <v>0</v>
      </c>
      <c r="J3417" s="19">
        <v>359.05700000000002</v>
      </c>
      <c r="K3417" s="19">
        <v>1600.5340000000001</v>
      </c>
      <c r="L3417" s="19">
        <v>0</v>
      </c>
      <c r="M3417" s="19">
        <v>602.93799999999999</v>
      </c>
      <c r="N3417" s="19">
        <v>0</v>
      </c>
      <c r="O3417" s="19">
        <v>662.94299999999998</v>
      </c>
      <c r="P3417" s="19">
        <v>0</v>
      </c>
      <c r="Q3417" s="19"/>
      <c r="R3417" s="19"/>
      <c r="S3417" s="19"/>
      <c r="T3417" s="19"/>
      <c r="U3417" s="25">
        <v>3225.4719999999998</v>
      </c>
      <c r="V3417" s="18">
        <v>403.18399999999997</v>
      </c>
      <c r="W3417" s="39">
        <v>1.9109995320086044E-4</v>
      </c>
      <c r="X3417" s="35">
        <v>474.74562259411738</v>
      </c>
      <c r="Y3417" s="35"/>
      <c r="Z3417" s="49">
        <v>0</v>
      </c>
      <c r="AC3417" t="s">
        <v>4712</v>
      </c>
      <c r="AD3417" t="s">
        <v>4713</v>
      </c>
      <c r="AE3417" t="s">
        <v>277</v>
      </c>
    </row>
    <row r="3418" spans="1:31" outlineLevel="1" x14ac:dyDescent="0.35">
      <c r="A3418" s="6" t="s">
        <v>398</v>
      </c>
      <c r="B3418" s="7" t="s">
        <v>562</v>
      </c>
      <c r="C3418" s="7" t="s">
        <v>277</v>
      </c>
      <c r="D3418" s="7" t="s">
        <v>4712</v>
      </c>
      <c r="E3418" s="7" t="s">
        <v>4713</v>
      </c>
      <c r="F3418" s="7" t="s">
        <v>563</v>
      </c>
      <c r="G3418" s="8">
        <v>5270967</v>
      </c>
      <c r="H3418" s="16" t="s">
        <v>2190</v>
      </c>
      <c r="I3418" s="18">
        <v>958.71600000000001</v>
      </c>
      <c r="J3418" s="19">
        <v>0</v>
      </c>
      <c r="K3418" s="19">
        <v>730.28899999999999</v>
      </c>
      <c r="L3418" s="19">
        <v>0</v>
      </c>
      <c r="M3418" s="19">
        <v>484.09500000000003</v>
      </c>
      <c r="N3418" s="19">
        <v>0</v>
      </c>
      <c r="O3418" s="19">
        <v>1500.6769999999999</v>
      </c>
      <c r="P3418" s="19">
        <v>0</v>
      </c>
      <c r="Q3418" s="19"/>
      <c r="R3418" s="19"/>
      <c r="S3418" s="19"/>
      <c r="T3418" s="19"/>
      <c r="U3418" s="25">
        <v>3673.777</v>
      </c>
      <c r="V3418" s="18">
        <v>459.22212500000001</v>
      </c>
      <c r="W3418" s="39">
        <v>2.1766073702403788E-4</v>
      </c>
      <c r="X3418" s="35">
        <v>540.73002312125141</v>
      </c>
      <c r="Y3418" s="35"/>
      <c r="Z3418" s="49">
        <v>0</v>
      </c>
      <c r="AC3418" t="s">
        <v>4712</v>
      </c>
      <c r="AD3418" t="s">
        <v>4713</v>
      </c>
      <c r="AE3418" t="s">
        <v>277</v>
      </c>
    </row>
    <row r="3419" spans="1:31" outlineLevel="1" x14ac:dyDescent="0.35">
      <c r="A3419" s="6" t="s">
        <v>398</v>
      </c>
      <c r="B3419" s="7" t="s">
        <v>562</v>
      </c>
      <c r="C3419" s="7" t="s">
        <v>277</v>
      </c>
      <c r="D3419" s="7" t="s">
        <v>4712</v>
      </c>
      <c r="E3419" s="7" t="s">
        <v>4713</v>
      </c>
      <c r="F3419" s="7" t="s">
        <v>563</v>
      </c>
      <c r="G3419" s="8">
        <v>5290196</v>
      </c>
      <c r="H3419" s="16" t="s">
        <v>2191</v>
      </c>
      <c r="I3419" s="18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419.06200000000001</v>
      </c>
      <c r="P3419" s="19">
        <v>238.464</v>
      </c>
      <c r="Q3419" s="19"/>
      <c r="R3419" s="19"/>
      <c r="S3419" s="19"/>
      <c r="T3419" s="19"/>
      <c r="U3419" s="25">
        <v>657.52600000000007</v>
      </c>
      <c r="V3419" s="18">
        <v>82.190750000000008</v>
      </c>
      <c r="W3419" s="39">
        <v>3.8956527239532379E-5</v>
      </c>
      <c r="X3419" s="35">
        <v>96.778887009969296</v>
      </c>
      <c r="Y3419" s="35"/>
      <c r="Z3419" s="49">
        <v>0</v>
      </c>
      <c r="AC3419" t="s">
        <v>4712</v>
      </c>
      <c r="AD3419" t="s">
        <v>4713</v>
      </c>
      <c r="AE3419" t="s">
        <v>277</v>
      </c>
    </row>
    <row r="3420" spans="1:31" outlineLevel="1" x14ac:dyDescent="0.35">
      <c r="A3420" s="6" t="s">
        <v>398</v>
      </c>
      <c r="B3420" s="7" t="s">
        <v>4613</v>
      </c>
      <c r="C3420" s="7" t="s">
        <v>277</v>
      </c>
      <c r="D3420" s="7" t="s">
        <v>4712</v>
      </c>
      <c r="E3420" s="7" t="s">
        <v>4713</v>
      </c>
      <c r="F3420" s="7" t="s">
        <v>563</v>
      </c>
      <c r="G3420" s="8">
        <v>5301395</v>
      </c>
      <c r="H3420" s="16" t="s">
        <v>2192</v>
      </c>
      <c r="I3420" s="18">
        <v>0</v>
      </c>
      <c r="J3420" s="19">
        <v>0</v>
      </c>
      <c r="K3420" s="19">
        <v>0</v>
      </c>
      <c r="L3420" s="19">
        <v>0</v>
      </c>
      <c r="M3420" s="19">
        <v>1063.433</v>
      </c>
      <c r="N3420" s="19">
        <v>0</v>
      </c>
      <c r="O3420" s="19">
        <v>238.464</v>
      </c>
      <c r="P3420" s="19">
        <v>780.25699999999995</v>
      </c>
      <c r="Q3420" s="19"/>
      <c r="R3420" s="19"/>
      <c r="S3420" s="19"/>
      <c r="T3420" s="19"/>
      <c r="U3420" s="25">
        <v>2082.154</v>
      </c>
      <c r="V3420" s="18">
        <v>260.26925</v>
      </c>
      <c r="W3420" s="39">
        <v>1.2336164504202313E-4</v>
      </c>
      <c r="X3420" s="35">
        <v>306.46475835686437</v>
      </c>
      <c r="Y3420" s="35"/>
      <c r="Z3420" s="49">
        <v>0</v>
      </c>
      <c r="AC3420" t="s">
        <v>4712</v>
      </c>
      <c r="AD3420" t="s">
        <v>4713</v>
      </c>
      <c r="AE3420" t="s">
        <v>277</v>
      </c>
    </row>
    <row r="3421" spans="1:31" outlineLevel="1" x14ac:dyDescent="0.35">
      <c r="A3421" s="6" t="s">
        <v>398</v>
      </c>
      <c r="B3421" s="7" t="s">
        <v>562</v>
      </c>
      <c r="C3421" s="7" t="s">
        <v>277</v>
      </c>
      <c r="D3421" s="7" t="s">
        <v>4712</v>
      </c>
      <c r="E3421" s="7" t="s">
        <v>4713</v>
      </c>
      <c r="F3421" s="7" t="s">
        <v>563</v>
      </c>
      <c r="G3421" s="8">
        <v>5332634</v>
      </c>
      <c r="H3421" s="16" t="s">
        <v>2193</v>
      </c>
      <c r="I3421" s="18">
        <v>597.52099999999996</v>
      </c>
      <c r="J3421" s="19">
        <v>419.06200000000001</v>
      </c>
      <c r="K3421" s="19">
        <v>1560.85</v>
      </c>
      <c r="L3421" s="19">
        <v>359.05700000000002</v>
      </c>
      <c r="M3421" s="19">
        <v>484.09500000000003</v>
      </c>
      <c r="N3421" s="19">
        <v>303.49700000000001</v>
      </c>
      <c r="O3421" s="19">
        <v>1139.482</v>
      </c>
      <c r="P3421" s="19">
        <v>0</v>
      </c>
      <c r="Q3421" s="19"/>
      <c r="R3421" s="19"/>
      <c r="S3421" s="19"/>
      <c r="T3421" s="19"/>
      <c r="U3421" s="25">
        <v>4863.5640000000003</v>
      </c>
      <c r="V3421" s="18">
        <v>607.94550000000004</v>
      </c>
      <c r="W3421" s="39">
        <v>2.8815219998480526E-4</v>
      </c>
      <c r="X3421" s="35">
        <v>715.85049233300936</v>
      </c>
      <c r="Y3421" s="35"/>
      <c r="Z3421" s="49">
        <v>0</v>
      </c>
      <c r="AC3421" t="s">
        <v>4712</v>
      </c>
      <c r="AD3421" t="s">
        <v>4713</v>
      </c>
      <c r="AE3421" t="s">
        <v>277</v>
      </c>
    </row>
    <row r="3422" spans="1:31" outlineLevel="1" x14ac:dyDescent="0.35">
      <c r="A3422" s="6" t="s">
        <v>398</v>
      </c>
      <c r="B3422" s="7" t="s">
        <v>562</v>
      </c>
      <c r="C3422" s="7" t="s">
        <v>277</v>
      </c>
      <c r="D3422" s="7" t="s">
        <v>4712</v>
      </c>
      <c r="E3422" s="7" t="s">
        <v>4713</v>
      </c>
      <c r="F3422" s="7" t="s">
        <v>563</v>
      </c>
      <c r="G3422" s="8">
        <v>5274167</v>
      </c>
      <c r="H3422" s="16" t="s">
        <v>2194</v>
      </c>
      <c r="I3422" s="18">
        <v>238.464</v>
      </c>
      <c r="J3422" s="19">
        <v>484.09500000000003</v>
      </c>
      <c r="K3422" s="19">
        <v>662.55399999999997</v>
      </c>
      <c r="L3422" s="19">
        <v>0</v>
      </c>
      <c r="M3422" s="19">
        <v>0</v>
      </c>
      <c r="N3422" s="19">
        <v>0</v>
      </c>
      <c r="O3422" s="19">
        <v>539.65499999999997</v>
      </c>
      <c r="P3422" s="19">
        <v>541.96100000000001</v>
      </c>
      <c r="Q3422" s="19"/>
      <c r="R3422" s="19"/>
      <c r="S3422" s="19"/>
      <c r="T3422" s="19"/>
      <c r="U3422" s="25">
        <v>2466.7289999999998</v>
      </c>
      <c r="V3422" s="18">
        <v>308.34112499999998</v>
      </c>
      <c r="W3422" s="39">
        <v>1.4614660938281444E-4</v>
      </c>
      <c r="X3422" s="35">
        <v>363.06896940229666</v>
      </c>
      <c r="Y3422" s="35"/>
      <c r="Z3422" s="49">
        <v>0</v>
      </c>
      <c r="AC3422" t="s">
        <v>4712</v>
      </c>
      <c r="AD3422" t="s">
        <v>4713</v>
      </c>
      <c r="AE3422" t="s">
        <v>277</v>
      </c>
    </row>
    <row r="3423" spans="1:31" outlineLevel="1" x14ac:dyDescent="0.35">
      <c r="A3423" s="6" t="s">
        <v>398</v>
      </c>
      <c r="B3423" s="7" t="s">
        <v>562</v>
      </c>
      <c r="C3423" s="7" t="s">
        <v>277</v>
      </c>
      <c r="D3423" s="7" t="s">
        <v>4712</v>
      </c>
      <c r="E3423" s="7" t="s">
        <v>4713</v>
      </c>
      <c r="F3423" s="7" t="s">
        <v>563</v>
      </c>
      <c r="G3423" s="8">
        <v>5330515</v>
      </c>
      <c r="H3423" s="16" t="s">
        <v>2195</v>
      </c>
      <c r="I3423" s="18">
        <v>1197.18</v>
      </c>
      <c r="J3423" s="19">
        <v>0</v>
      </c>
      <c r="K3423" s="19">
        <v>1865.7080000000001</v>
      </c>
      <c r="L3423" s="19">
        <v>662.55399999999997</v>
      </c>
      <c r="M3423" s="19">
        <v>180.59800000000001</v>
      </c>
      <c r="N3423" s="19">
        <v>541.96100000000001</v>
      </c>
      <c r="O3423" s="19">
        <v>1139.482</v>
      </c>
      <c r="P3423" s="19">
        <v>1081.616</v>
      </c>
      <c r="Q3423" s="19"/>
      <c r="R3423" s="19"/>
      <c r="S3423" s="19"/>
      <c r="T3423" s="19"/>
      <c r="U3423" s="25">
        <v>6669.0990000000002</v>
      </c>
      <c r="V3423" s="18">
        <v>833.63737500000002</v>
      </c>
      <c r="W3423" s="39">
        <v>3.9512496366172307E-4</v>
      </c>
      <c r="X3423" s="35">
        <v>981.60069499806718</v>
      </c>
      <c r="Y3423" s="35"/>
      <c r="Z3423" s="49">
        <v>0</v>
      </c>
      <c r="AC3423" t="s">
        <v>4712</v>
      </c>
      <c r="AD3423" t="s">
        <v>4713</v>
      </c>
      <c r="AE3423" t="s">
        <v>277</v>
      </c>
    </row>
    <row r="3424" spans="1:31" outlineLevel="1" x14ac:dyDescent="0.35">
      <c r="A3424" s="6" t="s">
        <v>398</v>
      </c>
      <c r="B3424" s="7" t="s">
        <v>562</v>
      </c>
      <c r="C3424" s="7" t="s">
        <v>277</v>
      </c>
      <c r="D3424" s="7" t="s">
        <v>4712</v>
      </c>
      <c r="E3424" s="7" t="s">
        <v>4713</v>
      </c>
      <c r="F3424" s="7" t="s">
        <v>563</v>
      </c>
      <c r="G3424" s="8">
        <v>5292066</v>
      </c>
      <c r="H3424" s="16" t="s">
        <v>2196</v>
      </c>
      <c r="I3424" s="18">
        <v>1359.7639999999999</v>
      </c>
      <c r="J3424" s="19">
        <v>303.49700000000001</v>
      </c>
      <c r="K3424" s="19">
        <v>1986.3009999999999</v>
      </c>
      <c r="L3424" s="19">
        <v>419.06200000000001</v>
      </c>
      <c r="M3424" s="19">
        <v>843.15200000000004</v>
      </c>
      <c r="N3424" s="19">
        <v>487.76299999999998</v>
      </c>
      <c r="O3424" s="19">
        <v>2828.895</v>
      </c>
      <c r="P3424" s="19">
        <v>541.96100000000001</v>
      </c>
      <c r="Q3424" s="19"/>
      <c r="R3424" s="19"/>
      <c r="S3424" s="19"/>
      <c r="T3424" s="19"/>
      <c r="U3424" s="25">
        <v>8770.3949999999986</v>
      </c>
      <c r="V3424" s="18">
        <v>1096.2993749999998</v>
      </c>
      <c r="W3424" s="39">
        <v>5.1962071723241131E-4</v>
      </c>
      <c r="X3424" s="35">
        <v>1290.8828954867174</v>
      </c>
      <c r="Y3424" s="35"/>
      <c r="Z3424" s="49">
        <v>0</v>
      </c>
      <c r="AC3424" t="s">
        <v>4712</v>
      </c>
      <c r="AD3424" t="s">
        <v>4713</v>
      </c>
      <c r="AE3424" t="s">
        <v>277</v>
      </c>
    </row>
    <row r="3425" spans="1:31" outlineLevel="1" x14ac:dyDescent="0.35">
      <c r="A3425" s="6" t="s">
        <v>398</v>
      </c>
      <c r="B3425" s="7" t="s">
        <v>562</v>
      </c>
      <c r="C3425" s="7" t="s">
        <v>277</v>
      </c>
      <c r="D3425" s="7" t="s">
        <v>4712</v>
      </c>
      <c r="E3425" s="7" t="s">
        <v>4713</v>
      </c>
      <c r="F3425" s="7" t="s">
        <v>563</v>
      </c>
      <c r="G3425" s="8">
        <v>5273836</v>
      </c>
      <c r="H3425" s="16" t="s">
        <v>2197</v>
      </c>
      <c r="I3425" s="18">
        <v>778.11900000000003</v>
      </c>
      <c r="J3425" s="19">
        <v>778.11900000000003</v>
      </c>
      <c r="K3425" s="19">
        <v>303.49700000000001</v>
      </c>
      <c r="L3425" s="19">
        <v>303.49700000000001</v>
      </c>
      <c r="M3425" s="19">
        <v>180.59800000000001</v>
      </c>
      <c r="N3425" s="19">
        <v>541.96100000000001</v>
      </c>
      <c r="O3425" s="19">
        <v>359.05700000000002</v>
      </c>
      <c r="P3425" s="19">
        <v>0</v>
      </c>
      <c r="Q3425" s="19"/>
      <c r="R3425" s="19"/>
      <c r="S3425" s="19"/>
      <c r="T3425" s="19"/>
      <c r="U3425" s="25">
        <v>3244.848</v>
      </c>
      <c r="V3425" s="18">
        <v>405.60599999999999</v>
      </c>
      <c r="W3425" s="39">
        <v>1.9224792555753254E-4</v>
      </c>
      <c r="X3425" s="35">
        <v>477.59750634427354</v>
      </c>
      <c r="Y3425" s="35"/>
      <c r="Z3425" s="49">
        <v>0</v>
      </c>
      <c r="AC3425" t="s">
        <v>4712</v>
      </c>
      <c r="AD3425" t="s">
        <v>4713</v>
      </c>
      <c r="AE3425" t="s">
        <v>277</v>
      </c>
    </row>
    <row r="3426" spans="1:31" outlineLevel="1" x14ac:dyDescent="0.35">
      <c r="A3426" s="6" t="s">
        <v>398</v>
      </c>
      <c r="B3426" s="7" t="s">
        <v>562</v>
      </c>
      <c r="C3426" s="7" t="s">
        <v>277</v>
      </c>
      <c r="D3426" s="7" t="s">
        <v>4712</v>
      </c>
      <c r="E3426" s="7" t="s">
        <v>4713</v>
      </c>
      <c r="F3426" s="7" t="s">
        <v>563</v>
      </c>
      <c r="G3426" s="8">
        <v>5291579</v>
      </c>
      <c r="H3426" s="16" t="s">
        <v>2198</v>
      </c>
      <c r="I3426" s="18">
        <v>1540.3610000000001</v>
      </c>
      <c r="J3426" s="19">
        <v>303.49700000000001</v>
      </c>
      <c r="K3426" s="19">
        <v>1268.1869999999999</v>
      </c>
      <c r="L3426" s="19">
        <v>359.05700000000002</v>
      </c>
      <c r="M3426" s="19">
        <v>0</v>
      </c>
      <c r="N3426" s="19">
        <v>606.99400000000003</v>
      </c>
      <c r="O3426" s="19">
        <v>662.55399999999997</v>
      </c>
      <c r="P3426" s="19">
        <v>0</v>
      </c>
      <c r="Q3426" s="19"/>
      <c r="R3426" s="19"/>
      <c r="S3426" s="19"/>
      <c r="T3426" s="19"/>
      <c r="U3426" s="25">
        <v>4740.6499999999996</v>
      </c>
      <c r="V3426" s="18">
        <v>592.58124999999995</v>
      </c>
      <c r="W3426" s="39">
        <v>2.8086989846498714E-4</v>
      </c>
      <c r="X3426" s="35">
        <v>697.75922275896448</v>
      </c>
      <c r="Y3426" s="35"/>
      <c r="Z3426" s="49">
        <v>0</v>
      </c>
      <c r="AC3426" t="s">
        <v>4712</v>
      </c>
      <c r="AD3426" t="s">
        <v>4713</v>
      </c>
      <c r="AE3426" t="s">
        <v>277</v>
      </c>
    </row>
    <row r="3427" spans="1:31" outlineLevel="1" x14ac:dyDescent="0.35">
      <c r="A3427" s="6" t="s">
        <v>398</v>
      </c>
      <c r="B3427" s="7" t="s">
        <v>562</v>
      </c>
      <c r="C3427" s="7" t="s">
        <v>277</v>
      </c>
      <c r="D3427" s="7" t="s">
        <v>4712</v>
      </c>
      <c r="E3427" s="7" t="s">
        <v>4713</v>
      </c>
      <c r="F3427" s="7" t="s">
        <v>563</v>
      </c>
      <c r="G3427" s="8">
        <v>5133701</v>
      </c>
      <c r="H3427" s="16" t="s">
        <v>2199</v>
      </c>
      <c r="I3427" s="18">
        <v>419.06200000000001</v>
      </c>
      <c r="J3427" s="19">
        <v>303.49700000000001</v>
      </c>
      <c r="K3427" s="19">
        <v>1268.1869999999999</v>
      </c>
      <c r="L3427" s="19">
        <v>0</v>
      </c>
      <c r="M3427" s="19">
        <v>180.59800000000001</v>
      </c>
      <c r="N3427" s="19">
        <v>303.49700000000001</v>
      </c>
      <c r="O3427" s="19">
        <v>1204.5150000000001</v>
      </c>
      <c r="P3427" s="19">
        <v>0</v>
      </c>
      <c r="Q3427" s="19"/>
      <c r="R3427" s="19"/>
      <c r="S3427" s="19"/>
      <c r="T3427" s="19"/>
      <c r="U3427" s="25">
        <v>3679.3559999999998</v>
      </c>
      <c r="V3427" s="18">
        <v>459.91949999999997</v>
      </c>
      <c r="W3427" s="39">
        <v>2.1799127675245825E-4</v>
      </c>
      <c r="X3427" s="35">
        <v>541.55117606520889</v>
      </c>
      <c r="Y3427" s="35"/>
      <c r="Z3427" s="49">
        <v>0</v>
      </c>
      <c r="AC3427" t="s">
        <v>4712</v>
      </c>
      <c r="AD3427" t="s">
        <v>4713</v>
      </c>
      <c r="AE3427" t="s">
        <v>277</v>
      </c>
    </row>
    <row r="3428" spans="1:31" outlineLevel="1" x14ac:dyDescent="0.35">
      <c r="A3428" s="6" t="s">
        <v>398</v>
      </c>
      <c r="B3428" s="7" t="s">
        <v>562</v>
      </c>
      <c r="C3428" s="7" t="s">
        <v>277</v>
      </c>
      <c r="D3428" s="7" t="s">
        <v>4712</v>
      </c>
      <c r="E3428" s="7" t="s">
        <v>4713</v>
      </c>
      <c r="F3428" s="7" t="s">
        <v>563</v>
      </c>
      <c r="G3428" s="8">
        <v>5127025</v>
      </c>
      <c r="H3428" s="16" t="s">
        <v>2200</v>
      </c>
      <c r="I3428" s="18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476.928</v>
      </c>
      <c r="P3428" s="19">
        <v>835.98500000000001</v>
      </c>
      <c r="Q3428" s="19"/>
      <c r="R3428" s="19"/>
      <c r="S3428" s="19"/>
      <c r="T3428" s="19"/>
      <c r="U3428" s="25">
        <v>1312.913</v>
      </c>
      <c r="V3428" s="18">
        <v>164.114125</v>
      </c>
      <c r="W3428" s="39">
        <v>7.7786324871771103E-5</v>
      </c>
      <c r="X3428" s="35">
        <v>193.24294230330025</v>
      </c>
      <c r="Y3428" s="35"/>
      <c r="Z3428" s="49">
        <v>0</v>
      </c>
      <c r="AC3428" t="s">
        <v>4712</v>
      </c>
      <c r="AD3428" t="s">
        <v>4713</v>
      </c>
      <c r="AE3428" t="s">
        <v>277</v>
      </c>
    </row>
    <row r="3429" spans="1:31" outlineLevel="1" x14ac:dyDescent="0.35">
      <c r="A3429" s="6" t="s">
        <v>398</v>
      </c>
      <c r="B3429" s="7" t="s">
        <v>562</v>
      </c>
      <c r="C3429" s="7" t="s">
        <v>277</v>
      </c>
      <c r="D3429" s="7" t="s">
        <v>4712</v>
      </c>
      <c r="E3429" s="7" t="s">
        <v>4713</v>
      </c>
      <c r="F3429" s="7" t="s">
        <v>563</v>
      </c>
      <c r="G3429" s="8">
        <v>5334362</v>
      </c>
      <c r="H3429" s="16" t="s">
        <v>2201</v>
      </c>
      <c r="I3429" s="18">
        <v>778.11900000000003</v>
      </c>
      <c r="J3429" s="19">
        <v>484.09500000000003</v>
      </c>
      <c r="K3429" s="19">
        <v>901.01800000000003</v>
      </c>
      <c r="L3429" s="19">
        <v>662.55399999999997</v>
      </c>
      <c r="M3429" s="19">
        <v>606.995</v>
      </c>
      <c r="N3429" s="19">
        <v>539.65499999999997</v>
      </c>
      <c r="O3429" s="19">
        <v>541.96100000000001</v>
      </c>
      <c r="P3429" s="19">
        <v>843.15200000000004</v>
      </c>
      <c r="Q3429" s="19"/>
      <c r="R3429" s="19"/>
      <c r="S3429" s="19"/>
      <c r="T3429" s="19"/>
      <c r="U3429" s="25">
        <v>5357.549</v>
      </c>
      <c r="V3429" s="18">
        <v>669.693625</v>
      </c>
      <c r="W3429" s="39">
        <v>3.1741939262573563E-4</v>
      </c>
      <c r="X3429" s="35">
        <v>788.55836776245189</v>
      </c>
      <c r="Y3429" s="35"/>
      <c r="Z3429" s="49">
        <v>0</v>
      </c>
      <c r="AC3429" t="s">
        <v>4712</v>
      </c>
      <c r="AD3429" t="s">
        <v>4713</v>
      </c>
      <c r="AE3429" t="s">
        <v>277</v>
      </c>
    </row>
    <row r="3430" spans="1:31" outlineLevel="1" x14ac:dyDescent="0.35">
      <c r="A3430" s="6" t="s">
        <v>398</v>
      </c>
      <c r="B3430" s="7" t="s">
        <v>562</v>
      </c>
      <c r="C3430" s="7" t="s">
        <v>277</v>
      </c>
      <c r="D3430" s="7" t="s">
        <v>4712</v>
      </c>
      <c r="E3430" s="7" t="s">
        <v>4713</v>
      </c>
      <c r="F3430" s="7" t="s">
        <v>563</v>
      </c>
      <c r="G3430" s="8">
        <v>5290473</v>
      </c>
      <c r="H3430" s="16" t="s">
        <v>2202</v>
      </c>
      <c r="I3430" s="18">
        <v>778.11900000000003</v>
      </c>
      <c r="J3430" s="19">
        <v>541.96100000000001</v>
      </c>
      <c r="K3430" s="19">
        <v>662.55399999999997</v>
      </c>
      <c r="L3430" s="19">
        <v>419.06200000000001</v>
      </c>
      <c r="M3430" s="19">
        <v>539.65499999999997</v>
      </c>
      <c r="N3430" s="19">
        <v>0</v>
      </c>
      <c r="O3430" s="19">
        <v>484.09500000000003</v>
      </c>
      <c r="P3430" s="19">
        <v>1139.482</v>
      </c>
      <c r="Q3430" s="19"/>
      <c r="R3430" s="19"/>
      <c r="S3430" s="19"/>
      <c r="T3430" s="19"/>
      <c r="U3430" s="25">
        <v>4564.9279999999999</v>
      </c>
      <c r="V3430" s="18">
        <v>570.61599999999999</v>
      </c>
      <c r="W3430" s="39">
        <v>2.7045887459736047E-4</v>
      </c>
      <c r="X3430" s="35">
        <v>671.89533359995653</v>
      </c>
      <c r="Y3430" s="35"/>
      <c r="Z3430" s="49">
        <v>0</v>
      </c>
      <c r="AC3430" t="s">
        <v>4712</v>
      </c>
      <c r="AD3430" t="s">
        <v>4713</v>
      </c>
      <c r="AE3430" t="s">
        <v>277</v>
      </c>
    </row>
    <row r="3431" spans="1:31" outlineLevel="1" x14ac:dyDescent="0.35">
      <c r="A3431" s="6" t="s">
        <v>398</v>
      </c>
      <c r="B3431" s="7" t="s">
        <v>562</v>
      </c>
      <c r="C3431" s="7" t="s">
        <v>277</v>
      </c>
      <c r="D3431" s="7" t="s">
        <v>4712</v>
      </c>
      <c r="E3431" s="7" t="s">
        <v>4713</v>
      </c>
      <c r="F3431" s="7" t="s">
        <v>563</v>
      </c>
      <c r="G3431" s="8">
        <v>5331853</v>
      </c>
      <c r="H3431" s="16" t="s">
        <v>2203</v>
      </c>
      <c r="I3431" s="18">
        <v>657.52599999999995</v>
      </c>
      <c r="J3431" s="19">
        <v>0</v>
      </c>
      <c r="K3431" s="19">
        <v>1209.932</v>
      </c>
      <c r="L3431" s="19">
        <v>180.59800000000001</v>
      </c>
      <c r="M3431" s="19">
        <v>0</v>
      </c>
      <c r="N3431" s="19">
        <v>0</v>
      </c>
      <c r="O3431" s="19">
        <v>1746.4770000000001</v>
      </c>
      <c r="P3431" s="19">
        <v>0</v>
      </c>
      <c r="Q3431" s="19"/>
      <c r="R3431" s="19"/>
      <c r="S3431" s="19"/>
      <c r="T3431" s="19"/>
      <c r="U3431" s="25">
        <v>3794.5330000000004</v>
      </c>
      <c r="V3431" s="18">
        <v>474.31662500000004</v>
      </c>
      <c r="W3431" s="39">
        <v>2.2481518324112584E-4</v>
      </c>
      <c r="X3431" s="35">
        <v>558.50366443699534</v>
      </c>
      <c r="Y3431" s="35"/>
      <c r="Z3431" s="49">
        <v>0</v>
      </c>
      <c r="AC3431" t="s">
        <v>4712</v>
      </c>
      <c r="AD3431" t="s">
        <v>4713</v>
      </c>
      <c r="AE3431" t="s">
        <v>277</v>
      </c>
    </row>
    <row r="3432" spans="1:31" outlineLevel="1" x14ac:dyDescent="0.35">
      <c r="A3432" s="6" t="s">
        <v>398</v>
      </c>
      <c r="B3432" s="7" t="s">
        <v>562</v>
      </c>
      <c r="C3432" s="7" t="s">
        <v>277</v>
      </c>
      <c r="D3432" s="7" t="s">
        <v>4712</v>
      </c>
      <c r="E3432" s="7" t="s">
        <v>4713</v>
      </c>
      <c r="F3432" s="7" t="s">
        <v>563</v>
      </c>
      <c r="G3432" s="8">
        <v>5330508</v>
      </c>
      <c r="H3432" s="16" t="s">
        <v>2204</v>
      </c>
      <c r="I3432" s="18">
        <v>958.71600000000001</v>
      </c>
      <c r="J3432" s="19">
        <v>476.928</v>
      </c>
      <c r="K3432" s="19">
        <v>606.99400000000003</v>
      </c>
      <c r="L3432" s="19">
        <v>715.39200000000005</v>
      </c>
      <c r="M3432" s="19">
        <v>0</v>
      </c>
      <c r="N3432" s="19">
        <v>303.49700000000001</v>
      </c>
      <c r="O3432" s="19">
        <v>303.49700000000001</v>
      </c>
      <c r="P3432" s="19">
        <v>359.05700000000002</v>
      </c>
      <c r="Q3432" s="19"/>
      <c r="R3432" s="19"/>
      <c r="S3432" s="19"/>
      <c r="T3432" s="19"/>
      <c r="U3432" s="25">
        <v>3724.0809999999992</v>
      </c>
      <c r="V3432" s="18">
        <v>465.5101249999999</v>
      </c>
      <c r="W3432" s="39">
        <v>2.2064110456274723E-4</v>
      </c>
      <c r="X3432" s="35">
        <v>548.13408795237501</v>
      </c>
      <c r="Y3432" s="35"/>
      <c r="Z3432" s="49">
        <v>0</v>
      </c>
      <c r="AC3432" t="s">
        <v>4712</v>
      </c>
      <c r="AD3432" t="s">
        <v>4713</v>
      </c>
      <c r="AE3432" t="s">
        <v>277</v>
      </c>
    </row>
    <row r="3433" spans="1:31" outlineLevel="1" x14ac:dyDescent="0.35">
      <c r="A3433" s="6" t="s">
        <v>398</v>
      </c>
      <c r="B3433" s="7" t="s">
        <v>562</v>
      </c>
      <c r="C3433" s="7" t="s">
        <v>277</v>
      </c>
      <c r="D3433" s="7" t="s">
        <v>4712</v>
      </c>
      <c r="E3433" s="7" t="s">
        <v>4713</v>
      </c>
      <c r="F3433" s="7" t="s">
        <v>563</v>
      </c>
      <c r="G3433" s="8">
        <v>5270950</v>
      </c>
      <c r="H3433" s="16" t="s">
        <v>2205</v>
      </c>
      <c r="I3433" s="18">
        <v>1121.3</v>
      </c>
      <c r="J3433" s="19">
        <v>722.55899999999997</v>
      </c>
      <c r="K3433" s="19">
        <v>1627.2439999999999</v>
      </c>
      <c r="L3433" s="19">
        <v>419.06200000000001</v>
      </c>
      <c r="M3433" s="19">
        <v>539.65499999999997</v>
      </c>
      <c r="N3433" s="19">
        <v>845.45799999999997</v>
      </c>
      <c r="O3433" s="19">
        <v>1746.308</v>
      </c>
      <c r="P3433" s="19">
        <v>476.928</v>
      </c>
      <c r="Q3433" s="19"/>
      <c r="R3433" s="19"/>
      <c r="S3433" s="19"/>
      <c r="T3433" s="19"/>
      <c r="U3433" s="25">
        <v>7498.5139999999992</v>
      </c>
      <c r="V3433" s="18">
        <v>937.3142499999999</v>
      </c>
      <c r="W3433" s="39">
        <v>4.4426542052635918E-4</v>
      </c>
      <c r="X3433" s="35">
        <v>1103.6793056832319</v>
      </c>
      <c r="Y3433" s="35"/>
      <c r="Z3433" s="49">
        <v>0</v>
      </c>
      <c r="AC3433" t="s">
        <v>4712</v>
      </c>
      <c r="AD3433" t="s">
        <v>4713</v>
      </c>
      <c r="AE3433" t="s">
        <v>277</v>
      </c>
    </row>
    <row r="3434" spans="1:31" outlineLevel="1" x14ac:dyDescent="0.35">
      <c r="A3434" s="6" t="s">
        <v>398</v>
      </c>
      <c r="B3434" s="7" t="s">
        <v>562</v>
      </c>
      <c r="C3434" s="7" t="s">
        <v>277</v>
      </c>
      <c r="D3434" s="7" t="s">
        <v>4712</v>
      </c>
      <c r="E3434" s="7" t="s">
        <v>4713</v>
      </c>
      <c r="F3434" s="7" t="s">
        <v>563</v>
      </c>
      <c r="G3434" s="8">
        <v>5331912</v>
      </c>
      <c r="H3434" s="16" t="s">
        <v>2206</v>
      </c>
      <c r="I3434" s="18">
        <v>1482.4949999999999</v>
      </c>
      <c r="J3434" s="19">
        <v>780.42499999999995</v>
      </c>
      <c r="K3434" s="19">
        <v>1150.316</v>
      </c>
      <c r="L3434" s="19">
        <v>1139.482</v>
      </c>
      <c r="M3434" s="19">
        <v>0</v>
      </c>
      <c r="N3434" s="19">
        <v>3714.4389999999999</v>
      </c>
      <c r="O3434" s="19">
        <v>1556.2370000000001</v>
      </c>
      <c r="P3434" s="19">
        <v>1204.5150000000001</v>
      </c>
      <c r="Q3434" s="19"/>
      <c r="R3434" s="19"/>
      <c r="S3434" s="19"/>
      <c r="T3434" s="19"/>
      <c r="U3434" s="25">
        <v>11027.909</v>
      </c>
      <c r="V3434" s="18">
        <v>1378.488625</v>
      </c>
      <c r="W3434" s="39">
        <v>6.5337193868164026E-4</v>
      </c>
      <c r="X3434" s="35">
        <v>1623.1582615245986</v>
      </c>
      <c r="Y3434" s="35"/>
      <c r="Z3434" s="49">
        <v>0</v>
      </c>
      <c r="AC3434" t="s">
        <v>4712</v>
      </c>
      <c r="AD3434" t="s">
        <v>4713</v>
      </c>
      <c r="AE3434" t="s">
        <v>277</v>
      </c>
    </row>
    <row r="3435" spans="1:31" outlineLevel="1" x14ac:dyDescent="0.35">
      <c r="A3435" s="6" t="s">
        <v>398</v>
      </c>
      <c r="B3435" s="7" t="s">
        <v>562</v>
      </c>
      <c r="C3435" s="7" t="s">
        <v>277</v>
      </c>
      <c r="D3435" s="7" t="s">
        <v>4712</v>
      </c>
      <c r="E3435" s="7" t="s">
        <v>4713</v>
      </c>
      <c r="F3435" s="7" t="s">
        <v>563</v>
      </c>
      <c r="G3435" s="8">
        <v>5128211</v>
      </c>
      <c r="H3435" s="16" t="s">
        <v>2207</v>
      </c>
      <c r="I3435" s="18">
        <v>0</v>
      </c>
      <c r="J3435" s="19">
        <v>0</v>
      </c>
      <c r="K3435" s="19">
        <v>0</v>
      </c>
      <c r="L3435" s="19">
        <v>0</v>
      </c>
      <c r="M3435" s="19">
        <v>180.59800000000001</v>
      </c>
      <c r="N3435" s="19">
        <v>238.464</v>
      </c>
      <c r="O3435" s="19">
        <v>547.37800000000004</v>
      </c>
      <c r="P3435" s="19">
        <v>359.05700000000002</v>
      </c>
      <c r="Q3435" s="19"/>
      <c r="R3435" s="19"/>
      <c r="S3435" s="19"/>
      <c r="T3435" s="19"/>
      <c r="U3435" s="25">
        <v>1325.4970000000001</v>
      </c>
      <c r="V3435" s="18">
        <v>165.68712500000001</v>
      </c>
      <c r="W3435" s="39">
        <v>7.8531890733474335E-5</v>
      </c>
      <c r="X3435" s="35">
        <v>195.09513600230753</v>
      </c>
      <c r="Y3435" s="35"/>
      <c r="Z3435" s="49">
        <v>0</v>
      </c>
      <c r="AC3435" t="s">
        <v>4712</v>
      </c>
      <c r="AD3435" t="s">
        <v>4713</v>
      </c>
      <c r="AE3435" t="s">
        <v>277</v>
      </c>
    </row>
    <row r="3436" spans="1:31" outlineLevel="1" x14ac:dyDescent="0.35">
      <c r="A3436" s="6" t="s">
        <v>398</v>
      </c>
      <c r="B3436" s="7" t="s">
        <v>562</v>
      </c>
      <c r="C3436" s="7" t="s">
        <v>277</v>
      </c>
      <c r="D3436" s="7" t="s">
        <v>4712</v>
      </c>
      <c r="E3436" s="7" t="s">
        <v>4713</v>
      </c>
      <c r="F3436" s="7" t="s">
        <v>563</v>
      </c>
      <c r="G3436" s="8">
        <v>5272297</v>
      </c>
      <c r="H3436" s="16" t="s">
        <v>2208</v>
      </c>
      <c r="I3436" s="18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359.05700000000002</v>
      </c>
      <c r="P3436" s="19">
        <v>238.464</v>
      </c>
      <c r="Q3436" s="19"/>
      <c r="R3436" s="19"/>
      <c r="S3436" s="19"/>
      <c r="T3436" s="19"/>
      <c r="U3436" s="25">
        <v>597.52099999999996</v>
      </c>
      <c r="V3436" s="18">
        <v>74.690124999999995</v>
      </c>
      <c r="W3436" s="39">
        <v>3.5401403309819876E-5</v>
      </c>
      <c r="X3436" s="35">
        <v>87.946966880524656</v>
      </c>
      <c r="Y3436" s="35"/>
      <c r="Z3436" s="49">
        <v>0</v>
      </c>
      <c r="AC3436" t="s">
        <v>4712</v>
      </c>
      <c r="AD3436" t="s">
        <v>4713</v>
      </c>
      <c r="AE3436" t="s">
        <v>277</v>
      </c>
    </row>
    <row r="3437" spans="1:31" outlineLevel="1" x14ac:dyDescent="0.35">
      <c r="A3437" s="6" t="s">
        <v>398</v>
      </c>
      <c r="B3437" s="7" t="s">
        <v>562</v>
      </c>
      <c r="C3437" s="7" t="s">
        <v>277</v>
      </c>
      <c r="D3437" s="7" t="s">
        <v>4712</v>
      </c>
      <c r="E3437" s="7" t="s">
        <v>4713</v>
      </c>
      <c r="F3437" s="7" t="s">
        <v>563</v>
      </c>
      <c r="G3437" s="8">
        <v>5333055</v>
      </c>
      <c r="H3437" s="16" t="s">
        <v>2209</v>
      </c>
      <c r="I3437" s="18">
        <v>778.11900000000003</v>
      </c>
      <c r="J3437" s="19">
        <v>778.11900000000003</v>
      </c>
      <c r="K3437" s="19">
        <v>845.45799999999997</v>
      </c>
      <c r="L3437" s="19">
        <v>0</v>
      </c>
      <c r="M3437" s="19">
        <v>180.59800000000001</v>
      </c>
      <c r="N3437" s="19">
        <v>0</v>
      </c>
      <c r="O3437" s="19">
        <v>180.59800000000001</v>
      </c>
      <c r="P3437" s="19">
        <v>0</v>
      </c>
      <c r="Q3437" s="19"/>
      <c r="R3437" s="19"/>
      <c r="S3437" s="19"/>
      <c r="T3437" s="19"/>
      <c r="U3437" s="25">
        <v>2762.8919999999998</v>
      </c>
      <c r="V3437" s="18">
        <v>345.36149999999998</v>
      </c>
      <c r="W3437" s="39">
        <v>1.6369341662213522E-4</v>
      </c>
      <c r="X3437" s="35">
        <v>406.66013616001203</v>
      </c>
      <c r="Y3437" s="35"/>
      <c r="Z3437" s="49">
        <v>0</v>
      </c>
      <c r="AC3437" t="s">
        <v>4712</v>
      </c>
      <c r="AD3437" t="s">
        <v>4713</v>
      </c>
      <c r="AE3437" t="s">
        <v>277</v>
      </c>
    </row>
    <row r="3438" spans="1:31" outlineLevel="1" x14ac:dyDescent="0.35">
      <c r="A3438" s="6" t="s">
        <v>398</v>
      </c>
      <c r="B3438" s="7" t="s">
        <v>562</v>
      </c>
      <c r="C3438" s="7" t="s">
        <v>277</v>
      </c>
      <c r="D3438" s="7" t="s">
        <v>4712</v>
      </c>
      <c r="E3438" s="7" t="s">
        <v>4713</v>
      </c>
      <c r="F3438" s="7" t="s">
        <v>563</v>
      </c>
      <c r="G3438" s="8">
        <v>5128837</v>
      </c>
      <c r="H3438" s="16" t="s">
        <v>2210</v>
      </c>
      <c r="I3438" s="18">
        <v>1558.375</v>
      </c>
      <c r="J3438" s="19">
        <v>303.49700000000001</v>
      </c>
      <c r="K3438" s="19">
        <v>1447.7149999999999</v>
      </c>
      <c r="L3438" s="19">
        <v>0</v>
      </c>
      <c r="M3438" s="19">
        <v>1023.749</v>
      </c>
      <c r="N3438" s="19">
        <v>1141.6199999999999</v>
      </c>
      <c r="O3438" s="19">
        <v>180.59800000000001</v>
      </c>
      <c r="P3438" s="19">
        <v>1204.5150000000001</v>
      </c>
      <c r="Q3438" s="19"/>
      <c r="R3438" s="19"/>
      <c r="S3438" s="19"/>
      <c r="T3438" s="19"/>
      <c r="U3438" s="25">
        <v>6860.0690000000004</v>
      </c>
      <c r="V3438" s="18">
        <v>857.50862500000005</v>
      </c>
      <c r="W3438" s="39">
        <v>4.0643938774066979E-4</v>
      </c>
      <c r="X3438" s="35">
        <v>1009.7088824344482</v>
      </c>
      <c r="Y3438" s="35"/>
      <c r="Z3438" s="49">
        <v>0</v>
      </c>
      <c r="AC3438" t="s">
        <v>4712</v>
      </c>
      <c r="AD3438" t="s">
        <v>4713</v>
      </c>
      <c r="AE3438" t="s">
        <v>277</v>
      </c>
    </row>
    <row r="3439" spans="1:31" outlineLevel="1" x14ac:dyDescent="0.35">
      <c r="A3439" s="6" t="s">
        <v>398</v>
      </c>
      <c r="B3439" s="7" t="s">
        <v>562</v>
      </c>
      <c r="C3439" s="7" t="s">
        <v>277</v>
      </c>
      <c r="D3439" s="7" t="s">
        <v>4712</v>
      </c>
      <c r="E3439" s="7" t="s">
        <v>4713</v>
      </c>
      <c r="F3439" s="7" t="s">
        <v>563</v>
      </c>
      <c r="G3439" s="8">
        <v>5291223</v>
      </c>
      <c r="H3439" s="16" t="s">
        <v>2211</v>
      </c>
      <c r="I3439" s="18">
        <v>882.83600000000001</v>
      </c>
      <c r="J3439" s="19">
        <v>835.98500000000001</v>
      </c>
      <c r="K3439" s="19">
        <v>581.64499999999998</v>
      </c>
      <c r="L3439" s="19">
        <v>0</v>
      </c>
      <c r="M3439" s="19">
        <v>0</v>
      </c>
      <c r="N3439" s="19">
        <v>0</v>
      </c>
      <c r="O3439" s="19">
        <v>581.64499999999998</v>
      </c>
      <c r="P3439" s="19">
        <v>359.05700000000002</v>
      </c>
      <c r="Q3439" s="19"/>
      <c r="R3439" s="19"/>
      <c r="S3439" s="19"/>
      <c r="T3439" s="19"/>
      <c r="U3439" s="25">
        <v>3241.1679999999997</v>
      </c>
      <c r="V3439" s="18">
        <v>405.14599999999996</v>
      </c>
      <c r="W3439" s="39">
        <v>1.9202989612562949E-4</v>
      </c>
      <c r="X3439" s="35">
        <v>477.05586038016457</v>
      </c>
      <c r="Y3439" s="35"/>
      <c r="Z3439" s="49">
        <v>0</v>
      </c>
      <c r="AC3439" t="s">
        <v>4712</v>
      </c>
      <c r="AD3439" t="s">
        <v>4713</v>
      </c>
      <c r="AE3439" t="s">
        <v>277</v>
      </c>
    </row>
    <row r="3440" spans="1:31" outlineLevel="1" x14ac:dyDescent="0.35">
      <c r="A3440" s="6" t="s">
        <v>398</v>
      </c>
      <c r="B3440" s="7" t="s">
        <v>562</v>
      </c>
      <c r="C3440" s="7" t="s">
        <v>277</v>
      </c>
      <c r="D3440" s="7" t="s">
        <v>4712</v>
      </c>
      <c r="E3440" s="7" t="s">
        <v>4713</v>
      </c>
      <c r="F3440" s="7" t="s">
        <v>563</v>
      </c>
      <c r="G3440" s="8">
        <v>5277728</v>
      </c>
      <c r="H3440" s="16" t="s">
        <v>2212</v>
      </c>
      <c r="I3440" s="18">
        <v>0</v>
      </c>
      <c r="J3440" s="19">
        <v>657.52599999999995</v>
      </c>
      <c r="K3440" s="19">
        <v>1359.7639999999999</v>
      </c>
      <c r="L3440" s="19">
        <v>0</v>
      </c>
      <c r="M3440" s="19">
        <v>1047.558</v>
      </c>
      <c r="N3440" s="19">
        <v>0</v>
      </c>
      <c r="O3440" s="19">
        <v>835.98500000000001</v>
      </c>
      <c r="P3440" s="19">
        <v>1741.1120000000001</v>
      </c>
      <c r="Q3440" s="19"/>
      <c r="R3440" s="19"/>
      <c r="S3440" s="19"/>
      <c r="T3440" s="19"/>
      <c r="U3440" s="25">
        <v>5641.9449999999997</v>
      </c>
      <c r="V3440" s="18">
        <v>705.24312499999996</v>
      </c>
      <c r="W3440" s="39">
        <v>3.3426903890712074E-4</v>
      </c>
      <c r="X3440" s="35">
        <v>830.41759211264821</v>
      </c>
      <c r="Y3440" s="35"/>
      <c r="Z3440" s="49">
        <v>0</v>
      </c>
      <c r="AC3440" t="s">
        <v>4712</v>
      </c>
      <c r="AD3440" t="s">
        <v>4713</v>
      </c>
      <c r="AE3440" t="s">
        <v>277</v>
      </c>
    </row>
    <row r="3441" spans="1:31" outlineLevel="1" x14ac:dyDescent="0.35">
      <c r="A3441" s="6" t="s">
        <v>398</v>
      </c>
      <c r="B3441" s="7" t="s">
        <v>562</v>
      </c>
      <c r="C3441" s="7" t="s">
        <v>277</v>
      </c>
      <c r="D3441" s="7" t="s">
        <v>4712</v>
      </c>
      <c r="E3441" s="7" t="s">
        <v>4713</v>
      </c>
      <c r="F3441" s="7" t="s">
        <v>563</v>
      </c>
      <c r="G3441" s="8">
        <v>5279328</v>
      </c>
      <c r="H3441" s="16" t="s">
        <v>2213</v>
      </c>
      <c r="I3441" s="18">
        <v>343.18099999999998</v>
      </c>
      <c r="J3441" s="19">
        <v>0</v>
      </c>
      <c r="K3441" s="19">
        <v>419.06200000000001</v>
      </c>
      <c r="L3441" s="19">
        <v>0</v>
      </c>
      <c r="M3441" s="19">
        <v>0</v>
      </c>
      <c r="N3441" s="19">
        <v>0</v>
      </c>
      <c r="O3441" s="19">
        <v>940.702</v>
      </c>
      <c r="P3441" s="19">
        <v>1262.0450000000001</v>
      </c>
      <c r="Q3441" s="19"/>
      <c r="R3441" s="19"/>
      <c r="S3441" s="19"/>
      <c r="T3441" s="19"/>
      <c r="U3441" s="25">
        <v>2964.99</v>
      </c>
      <c r="V3441" s="18">
        <v>370.62374999999997</v>
      </c>
      <c r="W3441" s="39">
        <v>1.7566714274407566E-4</v>
      </c>
      <c r="X3441" s="35">
        <v>436.40621389220934</v>
      </c>
      <c r="Y3441" s="35"/>
      <c r="Z3441" s="49">
        <v>0</v>
      </c>
      <c r="AC3441" t="s">
        <v>4712</v>
      </c>
      <c r="AD3441" t="s">
        <v>4713</v>
      </c>
      <c r="AE3441" t="s">
        <v>277</v>
      </c>
    </row>
    <row r="3442" spans="1:31" outlineLevel="1" x14ac:dyDescent="0.35">
      <c r="A3442" s="6" t="s">
        <v>398</v>
      </c>
      <c r="B3442" s="7" t="s">
        <v>562</v>
      </c>
      <c r="C3442" s="7" t="s">
        <v>277</v>
      </c>
      <c r="D3442" s="7" t="s">
        <v>4712</v>
      </c>
      <c r="E3442" s="7" t="s">
        <v>4713</v>
      </c>
      <c r="F3442" s="7" t="s">
        <v>563</v>
      </c>
      <c r="G3442" s="8">
        <v>5293335</v>
      </c>
      <c r="H3442" s="16" t="s">
        <v>2214</v>
      </c>
      <c r="I3442" s="18">
        <v>882.83600000000001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238.464</v>
      </c>
      <c r="Q3442" s="19"/>
      <c r="R3442" s="19"/>
      <c r="S3442" s="19"/>
      <c r="T3442" s="19"/>
      <c r="U3442" s="25">
        <v>1121.3</v>
      </c>
      <c r="V3442" s="18">
        <v>140.16249999999999</v>
      </c>
      <c r="W3442" s="39">
        <v>6.6433804889369624E-5</v>
      </c>
      <c r="X3442" s="35">
        <v>165.04011400960351</v>
      </c>
      <c r="Y3442" s="35"/>
      <c r="Z3442" s="49">
        <v>0</v>
      </c>
      <c r="AC3442" t="s">
        <v>4712</v>
      </c>
      <c r="AD3442" t="s">
        <v>4713</v>
      </c>
      <c r="AE3442" t="s">
        <v>277</v>
      </c>
    </row>
    <row r="3443" spans="1:31" outlineLevel="1" x14ac:dyDescent="0.35">
      <c r="A3443" s="6" t="s">
        <v>398</v>
      </c>
      <c r="B3443" s="7" t="s">
        <v>562</v>
      </c>
      <c r="C3443" s="7" t="s">
        <v>277</v>
      </c>
      <c r="D3443" s="7" t="s">
        <v>4712</v>
      </c>
      <c r="E3443" s="7" t="s">
        <v>4713</v>
      </c>
      <c r="F3443" s="7" t="s">
        <v>563</v>
      </c>
      <c r="G3443" s="8">
        <v>5276954</v>
      </c>
      <c r="H3443" s="16" t="s">
        <v>2215</v>
      </c>
      <c r="I3443" s="18">
        <v>900.85</v>
      </c>
      <c r="J3443" s="19">
        <v>2874.01</v>
      </c>
      <c r="K3443" s="19">
        <v>3117.6579999999999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/>
      <c r="R3443" s="19"/>
      <c r="S3443" s="19"/>
      <c r="T3443" s="19"/>
      <c r="U3443" s="25">
        <v>6892.518</v>
      </c>
      <c r="V3443" s="18">
        <v>861.56475</v>
      </c>
      <c r="W3443" s="39">
        <v>4.0836189780475176E-4</v>
      </c>
      <c r="X3443" s="35">
        <v>1014.4849340348206</v>
      </c>
      <c r="Y3443" s="35"/>
      <c r="Z3443" s="49">
        <v>0</v>
      </c>
      <c r="AC3443" t="s">
        <v>4712</v>
      </c>
      <c r="AD3443" t="s">
        <v>4713</v>
      </c>
      <c r="AE3443" t="s">
        <v>277</v>
      </c>
    </row>
    <row r="3444" spans="1:31" outlineLevel="1" x14ac:dyDescent="0.35">
      <c r="A3444" s="6" t="s">
        <v>398</v>
      </c>
      <c r="B3444" s="7" t="s">
        <v>562</v>
      </c>
      <c r="C3444" s="7" t="s">
        <v>277</v>
      </c>
      <c r="D3444" s="7" t="s">
        <v>4712</v>
      </c>
      <c r="E3444" s="7" t="s">
        <v>4713</v>
      </c>
      <c r="F3444" s="7" t="s">
        <v>563</v>
      </c>
      <c r="G3444" s="8">
        <v>5277195</v>
      </c>
      <c r="H3444" s="16" t="s">
        <v>2216</v>
      </c>
      <c r="I3444" s="18">
        <v>0</v>
      </c>
      <c r="J3444" s="19">
        <v>539.65499999999997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238.464</v>
      </c>
      <c r="Q3444" s="19"/>
      <c r="R3444" s="19"/>
      <c r="S3444" s="19"/>
      <c r="T3444" s="19"/>
      <c r="U3444" s="25">
        <v>778.11899999999991</v>
      </c>
      <c r="V3444" s="18">
        <v>97.264874999999989</v>
      </c>
      <c r="W3444" s="39">
        <v>4.6101316174718091E-5</v>
      </c>
      <c r="X3444" s="35">
        <v>114.52853694197687</v>
      </c>
      <c r="Y3444" s="35"/>
      <c r="Z3444" s="49">
        <v>0</v>
      </c>
      <c r="AC3444" t="s">
        <v>4712</v>
      </c>
      <c r="AD3444" t="s">
        <v>4713</v>
      </c>
      <c r="AE3444" t="s">
        <v>277</v>
      </c>
    </row>
    <row r="3445" spans="1:31" outlineLevel="1" x14ac:dyDescent="0.35">
      <c r="A3445" s="6" t="s">
        <v>398</v>
      </c>
      <c r="B3445" s="7" t="s">
        <v>562</v>
      </c>
      <c r="C3445" s="7" t="s">
        <v>277</v>
      </c>
      <c r="D3445" s="7" t="s">
        <v>4712</v>
      </c>
      <c r="E3445" s="7" t="s">
        <v>4713</v>
      </c>
      <c r="F3445" s="7" t="s">
        <v>563</v>
      </c>
      <c r="G3445" s="8">
        <v>5297182</v>
      </c>
      <c r="H3445" s="16" t="s">
        <v>2217</v>
      </c>
      <c r="I3445" s="18">
        <v>0</v>
      </c>
      <c r="J3445" s="19">
        <v>1137.1759999999999</v>
      </c>
      <c r="K3445" s="19">
        <v>780.25699999999995</v>
      </c>
      <c r="L3445" s="19">
        <v>0</v>
      </c>
      <c r="M3445" s="19">
        <v>0</v>
      </c>
      <c r="N3445" s="19">
        <v>0</v>
      </c>
      <c r="O3445" s="19">
        <v>0</v>
      </c>
      <c r="P3445" s="19">
        <v>476.928</v>
      </c>
      <c r="Q3445" s="19"/>
      <c r="R3445" s="19"/>
      <c r="S3445" s="19"/>
      <c r="T3445" s="19"/>
      <c r="U3445" s="25">
        <v>2394.3609999999999</v>
      </c>
      <c r="V3445" s="18">
        <v>299.29512499999998</v>
      </c>
      <c r="W3445" s="39">
        <v>1.4185901320673856E-4</v>
      </c>
      <c r="X3445" s="35">
        <v>352.417383768972</v>
      </c>
      <c r="Y3445" s="35"/>
      <c r="Z3445" s="49">
        <v>0</v>
      </c>
      <c r="AC3445" t="s">
        <v>4712</v>
      </c>
      <c r="AD3445" t="s">
        <v>4713</v>
      </c>
      <c r="AE3445" t="s">
        <v>277</v>
      </c>
    </row>
    <row r="3446" spans="1:31" outlineLevel="1" x14ac:dyDescent="0.35">
      <c r="A3446" s="6" t="s">
        <v>398</v>
      </c>
      <c r="B3446" s="7" t="s">
        <v>562</v>
      </c>
      <c r="C3446" s="7" t="s">
        <v>277</v>
      </c>
      <c r="D3446" s="7" t="s">
        <v>4712</v>
      </c>
      <c r="E3446" s="7" t="s">
        <v>4713</v>
      </c>
      <c r="F3446" s="7" t="s">
        <v>563</v>
      </c>
      <c r="G3446" s="8">
        <v>5276961</v>
      </c>
      <c r="H3446" s="16" t="s">
        <v>2218</v>
      </c>
      <c r="I3446" s="18">
        <v>0</v>
      </c>
      <c r="J3446" s="19">
        <v>476.928</v>
      </c>
      <c r="K3446" s="19">
        <v>0</v>
      </c>
      <c r="L3446" s="19">
        <v>0</v>
      </c>
      <c r="M3446" s="19">
        <v>1063.433</v>
      </c>
      <c r="N3446" s="19">
        <v>0</v>
      </c>
      <c r="O3446" s="19">
        <v>0</v>
      </c>
      <c r="P3446" s="19">
        <v>238.464</v>
      </c>
      <c r="Q3446" s="19"/>
      <c r="R3446" s="19"/>
      <c r="S3446" s="19"/>
      <c r="T3446" s="19"/>
      <c r="U3446" s="25">
        <v>1778.8249999999998</v>
      </c>
      <c r="V3446" s="18">
        <v>222.35312499999998</v>
      </c>
      <c r="W3446" s="39">
        <v>1.0539027288177376E-4</v>
      </c>
      <c r="X3446" s="35">
        <v>261.8188538331695</v>
      </c>
      <c r="Y3446" s="35"/>
      <c r="Z3446" s="49">
        <v>0</v>
      </c>
      <c r="AC3446" t="s">
        <v>4712</v>
      </c>
      <c r="AD3446" t="s">
        <v>4713</v>
      </c>
      <c r="AE3446" t="s">
        <v>277</v>
      </c>
    </row>
    <row r="3447" spans="1:31" outlineLevel="1" x14ac:dyDescent="0.35">
      <c r="A3447" s="6" t="s">
        <v>398</v>
      </c>
      <c r="B3447" s="7" t="s">
        <v>562</v>
      </c>
      <c r="C3447" s="7" t="s">
        <v>277</v>
      </c>
      <c r="D3447" s="7" t="s">
        <v>4712</v>
      </c>
      <c r="E3447" s="7" t="s">
        <v>4713</v>
      </c>
      <c r="F3447" s="7" t="s">
        <v>563</v>
      </c>
      <c r="G3447" s="8">
        <v>5292011</v>
      </c>
      <c r="H3447" s="16" t="s">
        <v>2219</v>
      </c>
      <c r="I3447" s="18">
        <v>0</v>
      </c>
      <c r="J3447" s="19">
        <v>359.05700000000002</v>
      </c>
      <c r="K3447" s="19">
        <v>180.59800000000001</v>
      </c>
      <c r="L3447" s="19">
        <v>0</v>
      </c>
      <c r="M3447" s="19">
        <v>343.18099999999998</v>
      </c>
      <c r="N3447" s="19">
        <v>0</v>
      </c>
      <c r="O3447" s="19">
        <v>419.06200000000001</v>
      </c>
      <c r="P3447" s="19">
        <v>0</v>
      </c>
      <c r="Q3447" s="19"/>
      <c r="R3447" s="19"/>
      <c r="S3447" s="19"/>
      <c r="T3447" s="19"/>
      <c r="U3447" s="25">
        <v>1301.8980000000001</v>
      </c>
      <c r="V3447" s="18">
        <v>162.73725000000002</v>
      </c>
      <c r="W3447" s="39">
        <v>7.7133717754267853E-5</v>
      </c>
      <c r="X3447" s="35">
        <v>191.62168407105574</v>
      </c>
      <c r="Y3447" s="35"/>
      <c r="Z3447" s="49">
        <v>0</v>
      </c>
      <c r="AC3447" t="s">
        <v>4712</v>
      </c>
      <c r="AD3447" t="s">
        <v>4713</v>
      </c>
      <c r="AE3447" t="s">
        <v>277</v>
      </c>
    </row>
    <row r="3448" spans="1:31" outlineLevel="1" x14ac:dyDescent="0.35">
      <c r="A3448" s="6" t="s">
        <v>398</v>
      </c>
      <c r="B3448" s="7" t="s">
        <v>562</v>
      </c>
      <c r="C3448" s="7" t="s">
        <v>277</v>
      </c>
      <c r="D3448" s="7" t="s">
        <v>4712</v>
      </c>
      <c r="E3448" s="7" t="s">
        <v>4713</v>
      </c>
      <c r="F3448" s="7" t="s">
        <v>563</v>
      </c>
      <c r="G3448" s="8">
        <v>5279010</v>
      </c>
      <c r="H3448" s="16" t="s">
        <v>2220</v>
      </c>
      <c r="I3448" s="18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419.06200000000001</v>
      </c>
      <c r="P3448" s="19">
        <v>238.464</v>
      </c>
      <c r="Q3448" s="19"/>
      <c r="R3448" s="19"/>
      <c r="S3448" s="19"/>
      <c r="T3448" s="19"/>
      <c r="U3448" s="25">
        <v>657.52600000000007</v>
      </c>
      <c r="V3448" s="18">
        <v>82.190750000000008</v>
      </c>
      <c r="W3448" s="39">
        <v>3.8956527239532379E-5</v>
      </c>
      <c r="X3448" s="35">
        <v>96.778887009969296</v>
      </c>
      <c r="Y3448" s="35"/>
      <c r="Z3448" s="49">
        <v>0</v>
      </c>
      <c r="AC3448" t="s">
        <v>4712</v>
      </c>
      <c r="AD3448" t="s">
        <v>4713</v>
      </c>
      <c r="AE3448" t="s">
        <v>277</v>
      </c>
    </row>
    <row r="3449" spans="1:31" outlineLevel="1" x14ac:dyDescent="0.35">
      <c r="A3449" s="6" t="s">
        <v>398</v>
      </c>
      <c r="B3449" s="7" t="s">
        <v>562</v>
      </c>
      <c r="C3449" s="7" t="s">
        <v>277</v>
      </c>
      <c r="D3449" s="7" t="s">
        <v>4712</v>
      </c>
      <c r="E3449" s="7" t="s">
        <v>4713</v>
      </c>
      <c r="F3449" s="7" t="s">
        <v>563</v>
      </c>
      <c r="G3449" s="8">
        <v>5296484</v>
      </c>
      <c r="H3449" s="16" t="s">
        <v>2221</v>
      </c>
      <c r="I3449" s="18">
        <v>0</v>
      </c>
      <c r="J3449" s="19">
        <v>0</v>
      </c>
      <c r="K3449" s="19">
        <v>0</v>
      </c>
      <c r="L3449" s="19">
        <v>0</v>
      </c>
      <c r="M3449" s="19">
        <v>702.23800000000006</v>
      </c>
      <c r="N3449" s="19">
        <v>238.464</v>
      </c>
      <c r="O3449" s="19">
        <v>2302.6039999999998</v>
      </c>
      <c r="P3449" s="19">
        <v>238.464</v>
      </c>
      <c r="Q3449" s="19"/>
      <c r="R3449" s="19"/>
      <c r="S3449" s="19"/>
      <c r="T3449" s="19"/>
      <c r="U3449" s="25">
        <v>3481.7699999999995</v>
      </c>
      <c r="V3449" s="18">
        <v>435.22124999999994</v>
      </c>
      <c r="W3449" s="39">
        <v>2.0628487367311196E-4</v>
      </c>
      <c r="X3449" s="35">
        <v>512.46920338465804</v>
      </c>
      <c r="Y3449" s="35"/>
      <c r="Z3449" s="49">
        <v>0</v>
      </c>
      <c r="AC3449" t="s">
        <v>4712</v>
      </c>
      <c r="AD3449" t="s">
        <v>4713</v>
      </c>
      <c r="AE3449" t="s">
        <v>277</v>
      </c>
    </row>
    <row r="3450" spans="1:31" outlineLevel="1" x14ac:dyDescent="0.35">
      <c r="A3450" s="6" t="s">
        <v>398</v>
      </c>
      <c r="B3450" s="7" t="s">
        <v>562</v>
      </c>
      <c r="C3450" s="7" t="s">
        <v>277</v>
      </c>
      <c r="D3450" s="7" t="s">
        <v>4712</v>
      </c>
      <c r="E3450" s="7" t="s">
        <v>4713</v>
      </c>
      <c r="F3450" s="7" t="s">
        <v>563</v>
      </c>
      <c r="G3450" s="8">
        <v>5299128</v>
      </c>
      <c r="H3450" s="16" t="s">
        <v>2222</v>
      </c>
      <c r="I3450" s="18">
        <v>882.83600000000001</v>
      </c>
      <c r="J3450" s="19">
        <v>238.464</v>
      </c>
      <c r="K3450" s="19">
        <v>539.65499999999997</v>
      </c>
      <c r="L3450" s="19">
        <v>0</v>
      </c>
      <c r="M3450" s="19">
        <v>0</v>
      </c>
      <c r="N3450" s="19">
        <v>0</v>
      </c>
      <c r="O3450" s="19">
        <v>0</v>
      </c>
      <c r="P3450" s="19">
        <v>238.464</v>
      </c>
      <c r="Q3450" s="19"/>
      <c r="R3450" s="19"/>
      <c r="S3450" s="19"/>
      <c r="T3450" s="19"/>
      <c r="U3450" s="25">
        <v>1899.4189999999999</v>
      </c>
      <c r="V3450" s="18">
        <v>237.42737499999998</v>
      </c>
      <c r="W3450" s="39">
        <v>1.1253512106408772E-4</v>
      </c>
      <c r="X3450" s="35">
        <v>279.56865095158037</v>
      </c>
      <c r="Y3450" s="35"/>
      <c r="Z3450" s="49">
        <v>0</v>
      </c>
      <c r="AC3450" t="s">
        <v>4712</v>
      </c>
      <c r="AD3450" t="s">
        <v>4713</v>
      </c>
      <c r="AE3450" t="s">
        <v>277</v>
      </c>
    </row>
    <row r="3451" spans="1:31" outlineLevel="1" x14ac:dyDescent="0.35">
      <c r="A3451" s="6" t="s">
        <v>398</v>
      </c>
      <c r="B3451" s="7" t="s">
        <v>562</v>
      </c>
      <c r="C3451" s="7" t="s">
        <v>277</v>
      </c>
      <c r="D3451" s="7" t="s">
        <v>4712</v>
      </c>
      <c r="E3451" s="7" t="s">
        <v>4713</v>
      </c>
      <c r="F3451" s="7" t="s">
        <v>563</v>
      </c>
      <c r="G3451" s="8">
        <v>5292710</v>
      </c>
      <c r="H3451" s="16" t="s">
        <v>2223</v>
      </c>
      <c r="I3451" s="18">
        <v>704.37599999999998</v>
      </c>
      <c r="J3451" s="19">
        <v>476.928</v>
      </c>
      <c r="K3451" s="19">
        <v>1718.8209999999999</v>
      </c>
      <c r="L3451" s="19">
        <v>0</v>
      </c>
      <c r="M3451" s="19">
        <v>343.18099999999998</v>
      </c>
      <c r="N3451" s="19">
        <v>0</v>
      </c>
      <c r="O3451" s="19">
        <v>476.928</v>
      </c>
      <c r="P3451" s="19">
        <v>476.928</v>
      </c>
      <c r="Q3451" s="19"/>
      <c r="R3451" s="19"/>
      <c r="S3451" s="19"/>
      <c r="T3451" s="19"/>
      <c r="U3451" s="25">
        <v>4197.1620000000003</v>
      </c>
      <c r="V3451" s="18">
        <v>524.64525000000003</v>
      </c>
      <c r="W3451" s="39">
        <v>2.4866979523506327E-4</v>
      </c>
      <c r="X3451" s="35">
        <v>617.76517880743393</v>
      </c>
      <c r="Y3451" s="35"/>
      <c r="Z3451" s="49">
        <v>0</v>
      </c>
      <c r="AC3451" t="s">
        <v>4712</v>
      </c>
      <c r="AD3451" t="s">
        <v>4713</v>
      </c>
      <c r="AE3451" t="s">
        <v>277</v>
      </c>
    </row>
    <row r="3452" spans="1:31" outlineLevel="1" x14ac:dyDescent="0.35">
      <c r="A3452" s="6" t="s">
        <v>398</v>
      </c>
      <c r="B3452" s="7" t="s">
        <v>562</v>
      </c>
      <c r="C3452" s="7" t="s">
        <v>277</v>
      </c>
      <c r="D3452" s="7" t="s">
        <v>4712</v>
      </c>
      <c r="E3452" s="7" t="s">
        <v>4713</v>
      </c>
      <c r="F3452" s="7" t="s">
        <v>563</v>
      </c>
      <c r="G3452" s="8">
        <v>5137468</v>
      </c>
      <c r="H3452" s="16" t="s">
        <v>2224</v>
      </c>
      <c r="I3452" s="18">
        <v>0</v>
      </c>
      <c r="J3452" s="19">
        <v>539.65499999999997</v>
      </c>
      <c r="K3452" s="19">
        <v>361.19499999999999</v>
      </c>
      <c r="L3452" s="19">
        <v>0</v>
      </c>
      <c r="M3452" s="19">
        <v>0</v>
      </c>
      <c r="N3452" s="19">
        <v>0</v>
      </c>
      <c r="O3452" s="19">
        <v>0</v>
      </c>
      <c r="P3452" s="19">
        <v>1195.0419999999999</v>
      </c>
      <c r="Q3452" s="19"/>
      <c r="R3452" s="19"/>
      <c r="S3452" s="19"/>
      <c r="T3452" s="19"/>
      <c r="U3452" s="25">
        <v>2095.8919999999998</v>
      </c>
      <c r="V3452" s="18">
        <v>261.98649999999998</v>
      </c>
      <c r="W3452" s="39">
        <v>1.2417558208970898E-4</v>
      </c>
      <c r="X3452" s="35">
        <v>308.48680516526878</v>
      </c>
      <c r="Y3452" s="35"/>
      <c r="Z3452" s="49">
        <v>0</v>
      </c>
      <c r="AC3452" t="s">
        <v>4712</v>
      </c>
      <c r="AD3452" t="s">
        <v>4713</v>
      </c>
      <c r="AE3452" t="s">
        <v>277</v>
      </c>
    </row>
    <row r="3453" spans="1:31" outlineLevel="1" x14ac:dyDescent="0.35">
      <c r="A3453" s="6" t="s">
        <v>398</v>
      </c>
      <c r="B3453" s="7" t="s">
        <v>562</v>
      </c>
      <c r="C3453" s="7" t="s">
        <v>277</v>
      </c>
      <c r="D3453" s="7" t="s">
        <v>4712</v>
      </c>
      <c r="E3453" s="7" t="s">
        <v>4713</v>
      </c>
      <c r="F3453" s="7" t="s">
        <v>563</v>
      </c>
      <c r="G3453" s="8">
        <v>5137835</v>
      </c>
      <c r="H3453" s="16" t="s">
        <v>2225</v>
      </c>
      <c r="I3453" s="18">
        <v>0</v>
      </c>
      <c r="J3453" s="19">
        <v>1556.2370000000001</v>
      </c>
      <c r="K3453" s="19">
        <v>686.36199999999997</v>
      </c>
      <c r="L3453" s="19">
        <v>780.25699999999995</v>
      </c>
      <c r="M3453" s="19">
        <v>0</v>
      </c>
      <c r="N3453" s="19">
        <v>715.39200000000005</v>
      </c>
      <c r="O3453" s="19">
        <v>900.85</v>
      </c>
      <c r="P3453" s="19">
        <v>476.928</v>
      </c>
      <c r="Q3453" s="19"/>
      <c r="R3453" s="19"/>
      <c r="S3453" s="19"/>
      <c r="T3453" s="19"/>
      <c r="U3453" s="25">
        <v>5116.0260000000007</v>
      </c>
      <c r="V3453" s="18">
        <v>639.50325000000009</v>
      </c>
      <c r="W3453" s="39">
        <v>3.0310984847314919E-4</v>
      </c>
      <c r="X3453" s="35">
        <v>753.00946608052789</v>
      </c>
      <c r="Y3453" s="35"/>
      <c r="Z3453" s="49">
        <v>0</v>
      </c>
      <c r="AC3453" t="s">
        <v>4712</v>
      </c>
      <c r="AD3453" t="s">
        <v>4713</v>
      </c>
      <c r="AE3453" t="s">
        <v>277</v>
      </c>
    </row>
    <row r="3454" spans="1:31" outlineLevel="1" x14ac:dyDescent="0.35">
      <c r="A3454" s="6" t="s">
        <v>398</v>
      </c>
      <c r="B3454" s="7" t="s">
        <v>562</v>
      </c>
      <c r="C3454" s="7" t="s">
        <v>277</v>
      </c>
      <c r="D3454" s="7" t="s">
        <v>4712</v>
      </c>
      <c r="E3454" s="7" t="s">
        <v>4713</v>
      </c>
      <c r="F3454" s="7" t="s">
        <v>563</v>
      </c>
      <c r="G3454" s="8">
        <v>5139712</v>
      </c>
      <c r="H3454" s="16" t="s">
        <v>2226</v>
      </c>
      <c r="I3454" s="18">
        <v>0</v>
      </c>
      <c r="J3454" s="19">
        <v>1377.778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19">
        <v>838.12400000000002</v>
      </c>
      <c r="Q3454" s="19"/>
      <c r="R3454" s="19"/>
      <c r="S3454" s="19"/>
      <c r="T3454" s="19"/>
      <c r="U3454" s="25">
        <v>2215.902</v>
      </c>
      <c r="V3454" s="18">
        <v>276.98775000000001</v>
      </c>
      <c r="W3454" s="39">
        <v>1.31285829949134E-4</v>
      </c>
      <c r="X3454" s="35">
        <v>326.15064542415809</v>
      </c>
      <c r="Y3454" s="35"/>
      <c r="Z3454" s="49">
        <v>0</v>
      </c>
      <c r="AC3454" t="s">
        <v>4712</v>
      </c>
      <c r="AD3454" t="s">
        <v>4713</v>
      </c>
      <c r="AE3454" t="s">
        <v>277</v>
      </c>
    </row>
    <row r="3455" spans="1:31" outlineLevel="1" x14ac:dyDescent="0.35">
      <c r="A3455" s="6" t="s">
        <v>398</v>
      </c>
      <c r="B3455" s="7" t="s">
        <v>562</v>
      </c>
      <c r="C3455" s="7" t="s">
        <v>277</v>
      </c>
      <c r="D3455" s="7" t="s">
        <v>4712</v>
      </c>
      <c r="E3455" s="7" t="s">
        <v>4713</v>
      </c>
      <c r="F3455" s="7" t="s">
        <v>563</v>
      </c>
      <c r="G3455" s="8">
        <v>5139729</v>
      </c>
      <c r="H3455" s="16" t="s">
        <v>2227</v>
      </c>
      <c r="I3455" s="18">
        <v>0</v>
      </c>
      <c r="J3455" s="19">
        <v>1674.1079999999999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1493.511</v>
      </c>
      <c r="Q3455" s="19"/>
      <c r="R3455" s="19"/>
      <c r="S3455" s="19"/>
      <c r="T3455" s="19"/>
      <c r="U3455" s="25">
        <v>3167.6189999999997</v>
      </c>
      <c r="V3455" s="18">
        <v>395.95237499999996</v>
      </c>
      <c r="W3455" s="39">
        <v>1.8767232909110861E-4</v>
      </c>
      <c r="X3455" s="35">
        <v>466.23044760455383</v>
      </c>
      <c r="Y3455" s="35"/>
      <c r="Z3455" s="49">
        <v>0</v>
      </c>
      <c r="AC3455" t="s">
        <v>4712</v>
      </c>
      <c r="AD3455" t="s">
        <v>4713</v>
      </c>
      <c r="AE3455" t="s">
        <v>277</v>
      </c>
    </row>
    <row r="3456" spans="1:31" outlineLevel="1" x14ac:dyDescent="0.35">
      <c r="A3456" s="6" t="s">
        <v>398</v>
      </c>
      <c r="B3456" s="7" t="s">
        <v>562</v>
      </c>
      <c r="C3456" s="7" t="s">
        <v>277</v>
      </c>
      <c r="D3456" s="7" t="s">
        <v>4712</v>
      </c>
      <c r="E3456" s="7" t="s">
        <v>4713</v>
      </c>
      <c r="F3456" s="7" t="s">
        <v>563</v>
      </c>
      <c r="G3456" s="8">
        <v>5139736</v>
      </c>
      <c r="H3456" s="16" t="s">
        <v>2228</v>
      </c>
      <c r="I3456" s="18">
        <v>0</v>
      </c>
      <c r="J3456" s="19">
        <v>4369.6580000000004</v>
      </c>
      <c r="K3456" s="19">
        <v>4417.4160000000002</v>
      </c>
      <c r="L3456" s="19">
        <v>5074.0339999999997</v>
      </c>
      <c r="M3456" s="19">
        <v>1045.4190000000001</v>
      </c>
      <c r="N3456" s="19">
        <v>1907.712</v>
      </c>
      <c r="O3456" s="19">
        <v>3530.9520000000002</v>
      </c>
      <c r="P3456" s="19">
        <v>2753.4169999999999</v>
      </c>
      <c r="Q3456" s="19"/>
      <c r="R3456" s="19"/>
      <c r="S3456" s="19"/>
      <c r="T3456" s="19"/>
      <c r="U3456" s="25">
        <v>23098.608000000004</v>
      </c>
      <c r="V3456" s="18">
        <v>2887.3260000000005</v>
      </c>
      <c r="W3456" s="39">
        <v>1.3685261902149583E-3</v>
      </c>
      <c r="X3456" s="35">
        <v>3399.8010325364671</v>
      </c>
      <c r="Y3456" s="35"/>
      <c r="Z3456" s="49">
        <v>0</v>
      </c>
      <c r="AC3456" t="s">
        <v>4712</v>
      </c>
      <c r="AD3456" t="s">
        <v>4713</v>
      </c>
      <c r="AE3456" t="s">
        <v>277</v>
      </c>
    </row>
    <row r="3457" spans="1:31" outlineLevel="1" x14ac:dyDescent="0.35">
      <c r="A3457" s="6" t="s">
        <v>398</v>
      </c>
      <c r="B3457" s="7" t="s">
        <v>562</v>
      </c>
      <c r="C3457" s="7" t="s">
        <v>277</v>
      </c>
      <c r="D3457" s="7" t="s">
        <v>4712</v>
      </c>
      <c r="E3457" s="7" t="s">
        <v>4713</v>
      </c>
      <c r="F3457" s="7" t="s">
        <v>563</v>
      </c>
      <c r="G3457" s="8">
        <v>5137859</v>
      </c>
      <c r="H3457" s="16" t="s">
        <v>2229</v>
      </c>
      <c r="I3457" s="18">
        <v>0</v>
      </c>
      <c r="J3457" s="19">
        <v>1197.18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9">
        <v>0</v>
      </c>
      <c r="Q3457" s="19"/>
      <c r="R3457" s="19"/>
      <c r="S3457" s="19"/>
      <c r="T3457" s="19"/>
      <c r="U3457" s="25">
        <v>1197.18</v>
      </c>
      <c r="V3457" s="18">
        <v>149.64750000000001</v>
      </c>
      <c r="W3457" s="39">
        <v>7.0929476979805165E-5</v>
      </c>
      <c r="X3457" s="35">
        <v>176.20861829128435</v>
      </c>
      <c r="Y3457" s="35"/>
      <c r="Z3457" s="49">
        <v>0</v>
      </c>
      <c r="AC3457" t="s">
        <v>4712</v>
      </c>
      <c r="AD3457" t="s">
        <v>4713</v>
      </c>
      <c r="AE3457" t="s">
        <v>277</v>
      </c>
    </row>
    <row r="3458" spans="1:31" outlineLevel="1" x14ac:dyDescent="0.35">
      <c r="A3458" s="6" t="s">
        <v>398</v>
      </c>
      <c r="B3458" s="7" t="s">
        <v>562</v>
      </c>
      <c r="C3458" s="7" t="s">
        <v>277</v>
      </c>
      <c r="D3458" s="7" t="s">
        <v>4712</v>
      </c>
      <c r="E3458" s="7" t="s">
        <v>4713</v>
      </c>
      <c r="F3458" s="7" t="s">
        <v>563</v>
      </c>
      <c r="G3458" s="8">
        <v>5291285</v>
      </c>
      <c r="H3458" s="16" t="s">
        <v>2230</v>
      </c>
      <c r="I3458" s="18">
        <v>0</v>
      </c>
      <c r="J3458" s="19">
        <v>597.52099999999996</v>
      </c>
      <c r="K3458" s="19">
        <v>581.64499999999998</v>
      </c>
      <c r="L3458" s="19">
        <v>0</v>
      </c>
      <c r="M3458" s="19">
        <v>0</v>
      </c>
      <c r="N3458" s="19">
        <v>0</v>
      </c>
      <c r="O3458" s="19">
        <v>0</v>
      </c>
      <c r="P3458" s="19">
        <v>180.59800000000001</v>
      </c>
      <c r="Q3458" s="19"/>
      <c r="R3458" s="19"/>
      <c r="S3458" s="19"/>
      <c r="T3458" s="19"/>
      <c r="U3458" s="25">
        <v>1359.7639999999999</v>
      </c>
      <c r="V3458" s="18">
        <v>169.97049999999999</v>
      </c>
      <c r="W3458" s="39">
        <v>8.0562112076686696E-5</v>
      </c>
      <c r="X3458" s="35">
        <v>200.13877248386203</v>
      </c>
      <c r="Y3458" s="35"/>
      <c r="Z3458" s="49">
        <v>0</v>
      </c>
      <c r="AC3458" t="s">
        <v>4712</v>
      </c>
      <c r="AD3458" t="s">
        <v>4713</v>
      </c>
      <c r="AE3458" t="s">
        <v>277</v>
      </c>
    </row>
    <row r="3459" spans="1:31" outlineLevel="1" x14ac:dyDescent="0.35">
      <c r="A3459" s="6" t="s">
        <v>398</v>
      </c>
      <c r="B3459" s="7" t="s">
        <v>562</v>
      </c>
      <c r="C3459" s="7" t="s">
        <v>277</v>
      </c>
      <c r="D3459" s="7" t="s">
        <v>4712</v>
      </c>
      <c r="E3459" s="7" t="s">
        <v>4713</v>
      </c>
      <c r="F3459" s="7" t="s">
        <v>563</v>
      </c>
      <c r="G3459" s="8">
        <v>5276798</v>
      </c>
      <c r="H3459" s="16" t="s">
        <v>2231</v>
      </c>
      <c r="I3459" s="18">
        <v>0</v>
      </c>
      <c r="J3459" s="19">
        <v>238.464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19"/>
      <c r="R3459" s="19"/>
      <c r="S3459" s="19"/>
      <c r="T3459" s="19"/>
      <c r="U3459" s="25">
        <v>238.464</v>
      </c>
      <c r="V3459" s="18">
        <v>29.808</v>
      </c>
      <c r="W3459" s="39">
        <v>1.4128307187317076E-5</v>
      </c>
      <c r="X3459" s="35">
        <v>35.098658474258528</v>
      </c>
      <c r="Y3459" s="35"/>
      <c r="Z3459" s="49">
        <v>0</v>
      </c>
      <c r="AC3459" t="s">
        <v>4712</v>
      </c>
      <c r="AD3459" t="s">
        <v>4713</v>
      </c>
      <c r="AE3459" t="s">
        <v>277</v>
      </c>
    </row>
    <row r="3460" spans="1:31" outlineLevel="1" x14ac:dyDescent="0.35">
      <c r="A3460" s="6" t="s">
        <v>398</v>
      </c>
      <c r="B3460" s="7" t="s">
        <v>562</v>
      </c>
      <c r="C3460" s="7" t="s">
        <v>277</v>
      </c>
      <c r="D3460" s="7" t="s">
        <v>4712</v>
      </c>
      <c r="E3460" s="7" t="s">
        <v>4713</v>
      </c>
      <c r="F3460" s="7" t="s">
        <v>563</v>
      </c>
      <c r="G3460" s="8">
        <v>5137444</v>
      </c>
      <c r="H3460" s="16" t="s">
        <v>2232</v>
      </c>
      <c r="I3460" s="18">
        <v>0</v>
      </c>
      <c r="J3460" s="19">
        <v>0</v>
      </c>
      <c r="K3460" s="19">
        <v>180.59800000000001</v>
      </c>
      <c r="L3460" s="19">
        <v>0</v>
      </c>
      <c r="M3460" s="19">
        <v>523.779</v>
      </c>
      <c r="N3460" s="19">
        <v>0</v>
      </c>
      <c r="O3460" s="19">
        <v>838.12300000000005</v>
      </c>
      <c r="P3460" s="19">
        <v>238.464</v>
      </c>
      <c r="Q3460" s="19"/>
      <c r="R3460" s="19"/>
      <c r="S3460" s="19"/>
      <c r="T3460" s="19"/>
      <c r="U3460" s="25">
        <v>1780.9639999999999</v>
      </c>
      <c r="V3460" s="18">
        <v>222.62049999999999</v>
      </c>
      <c r="W3460" s="39">
        <v>1.0551700248906741E-4</v>
      </c>
      <c r="X3460" s="35">
        <v>262.13368554980781</v>
      </c>
      <c r="Y3460" s="35"/>
      <c r="Z3460" s="49">
        <v>0</v>
      </c>
      <c r="AC3460" t="s">
        <v>4712</v>
      </c>
      <c r="AD3460" t="s">
        <v>4713</v>
      </c>
      <c r="AE3460" t="s">
        <v>277</v>
      </c>
    </row>
    <row r="3461" spans="1:31" outlineLevel="1" x14ac:dyDescent="0.35">
      <c r="A3461" s="6" t="s">
        <v>398</v>
      </c>
      <c r="B3461" s="7" t="s">
        <v>562</v>
      </c>
      <c r="C3461" s="7" t="s">
        <v>277</v>
      </c>
      <c r="D3461" s="7" t="s">
        <v>4712</v>
      </c>
      <c r="E3461" s="7" t="s">
        <v>4713</v>
      </c>
      <c r="F3461" s="7" t="s">
        <v>563</v>
      </c>
      <c r="G3461" s="8">
        <v>5297791</v>
      </c>
      <c r="H3461" s="16" t="s">
        <v>2233</v>
      </c>
      <c r="I3461" s="18">
        <v>0</v>
      </c>
      <c r="J3461" s="19">
        <v>0</v>
      </c>
      <c r="K3461" s="19">
        <v>238.464</v>
      </c>
      <c r="L3461" s="19">
        <v>0</v>
      </c>
      <c r="M3461" s="19">
        <v>0</v>
      </c>
      <c r="N3461" s="19">
        <v>0</v>
      </c>
      <c r="O3461" s="19">
        <v>359.05700000000002</v>
      </c>
      <c r="P3461" s="19">
        <v>0</v>
      </c>
      <c r="Q3461" s="19"/>
      <c r="R3461" s="19"/>
      <c r="S3461" s="19"/>
      <c r="T3461" s="19"/>
      <c r="U3461" s="25">
        <v>597.52099999999996</v>
      </c>
      <c r="V3461" s="18">
        <v>74.690124999999995</v>
      </c>
      <c r="W3461" s="39">
        <v>3.5401403309819876E-5</v>
      </c>
      <c r="X3461" s="35">
        <v>87.946966880524656</v>
      </c>
      <c r="Y3461" s="35"/>
      <c r="Z3461" s="49">
        <v>0</v>
      </c>
      <c r="AC3461" t="s">
        <v>4712</v>
      </c>
      <c r="AD3461" t="s">
        <v>4713</v>
      </c>
      <c r="AE3461" t="s">
        <v>277</v>
      </c>
    </row>
    <row r="3462" spans="1:31" outlineLevel="1" x14ac:dyDescent="0.35">
      <c r="A3462" s="6" t="s">
        <v>398</v>
      </c>
      <c r="B3462" s="7" t="s">
        <v>4613</v>
      </c>
      <c r="C3462" s="7" t="s">
        <v>277</v>
      </c>
      <c r="D3462" s="7" t="s">
        <v>4712</v>
      </c>
      <c r="E3462" s="7" t="s">
        <v>4713</v>
      </c>
      <c r="F3462" s="7" t="s">
        <v>563</v>
      </c>
      <c r="G3462" s="8">
        <v>5301513</v>
      </c>
      <c r="H3462" s="16" t="s">
        <v>2234</v>
      </c>
      <c r="I3462" s="18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476.928</v>
      </c>
      <c r="O3462" s="19">
        <v>1121.3</v>
      </c>
      <c r="P3462" s="19">
        <v>238.464</v>
      </c>
      <c r="Q3462" s="19"/>
      <c r="R3462" s="19"/>
      <c r="S3462" s="19"/>
      <c r="T3462" s="19"/>
      <c r="U3462" s="25">
        <v>1836.692</v>
      </c>
      <c r="V3462" s="18">
        <v>229.5865</v>
      </c>
      <c r="W3462" s="39">
        <v>1.0881872645132085E-4</v>
      </c>
      <c r="X3462" s="35">
        <v>270.33608943237908</v>
      </c>
      <c r="Y3462" s="35"/>
      <c r="Z3462" s="49">
        <v>0</v>
      </c>
      <c r="AC3462" t="s">
        <v>4712</v>
      </c>
      <c r="AD3462" t="s">
        <v>4713</v>
      </c>
      <c r="AE3462" t="s">
        <v>277</v>
      </c>
    </row>
    <row r="3463" spans="1:31" outlineLevel="1" x14ac:dyDescent="0.35">
      <c r="A3463" s="6" t="s">
        <v>398</v>
      </c>
      <c r="B3463" s="7" t="s">
        <v>562</v>
      </c>
      <c r="C3463" s="7" t="s">
        <v>277</v>
      </c>
      <c r="D3463" s="7" t="s">
        <v>4712</v>
      </c>
      <c r="E3463" s="7" t="s">
        <v>4713</v>
      </c>
      <c r="F3463" s="7" t="s">
        <v>563</v>
      </c>
      <c r="G3463" s="8">
        <v>5137451</v>
      </c>
      <c r="H3463" s="16" t="s">
        <v>2235</v>
      </c>
      <c r="I3463" s="18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0</v>
      </c>
      <c r="O3463" s="19">
        <v>657.52599999999995</v>
      </c>
      <c r="P3463" s="19">
        <v>238.464</v>
      </c>
      <c r="Q3463" s="19"/>
      <c r="R3463" s="19"/>
      <c r="S3463" s="19"/>
      <c r="T3463" s="19"/>
      <c r="U3463" s="25">
        <v>895.99</v>
      </c>
      <c r="V3463" s="18">
        <v>111.99875</v>
      </c>
      <c r="W3463" s="39">
        <v>5.308483442684945E-5</v>
      </c>
      <c r="X3463" s="35">
        <v>131.87754548422782</v>
      </c>
      <c r="Y3463" s="35"/>
      <c r="Z3463" s="49">
        <v>0</v>
      </c>
      <c r="AC3463" t="s">
        <v>4712</v>
      </c>
      <c r="AD3463" t="s">
        <v>4713</v>
      </c>
      <c r="AE3463" t="s">
        <v>277</v>
      </c>
    </row>
    <row r="3464" spans="1:31" outlineLevel="1" x14ac:dyDescent="0.35">
      <c r="A3464" s="6" t="s">
        <v>398</v>
      </c>
      <c r="B3464" s="7" t="s">
        <v>562</v>
      </c>
      <c r="C3464" s="7" t="s">
        <v>277</v>
      </c>
      <c r="D3464" s="7" t="s">
        <v>4712</v>
      </c>
      <c r="E3464" s="7" t="s">
        <v>4713</v>
      </c>
      <c r="F3464" s="7" t="s">
        <v>563</v>
      </c>
      <c r="G3464" s="8">
        <v>5301793</v>
      </c>
      <c r="H3464" s="16" t="s">
        <v>2236</v>
      </c>
      <c r="I3464" s="18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597.52099999999996</v>
      </c>
      <c r="P3464" s="19">
        <v>238.464</v>
      </c>
      <c r="Q3464" s="19"/>
      <c r="R3464" s="19"/>
      <c r="S3464" s="19"/>
      <c r="T3464" s="19"/>
      <c r="U3464" s="25">
        <v>835.9849999999999</v>
      </c>
      <c r="V3464" s="18">
        <v>104.49812499999999</v>
      </c>
      <c r="W3464" s="39">
        <v>4.9529710497136947E-5</v>
      </c>
      <c r="X3464" s="35">
        <v>123.04562535478317</v>
      </c>
      <c r="Y3464" s="35"/>
      <c r="Z3464" s="49">
        <v>0</v>
      </c>
      <c r="AC3464" t="s">
        <v>4712</v>
      </c>
      <c r="AD3464" t="s">
        <v>4713</v>
      </c>
      <c r="AE3464" t="s">
        <v>277</v>
      </c>
    </row>
    <row r="3465" spans="1:31" outlineLevel="1" x14ac:dyDescent="0.35">
      <c r="A3465" s="6" t="s">
        <v>398</v>
      </c>
      <c r="B3465" s="7" t="s">
        <v>562</v>
      </c>
      <c r="C3465" s="7" t="s">
        <v>277</v>
      </c>
      <c r="D3465" s="7" t="s">
        <v>4712</v>
      </c>
      <c r="E3465" s="7" t="s">
        <v>4713</v>
      </c>
      <c r="F3465" s="7" t="s">
        <v>563</v>
      </c>
      <c r="G3465" s="8">
        <v>5295236</v>
      </c>
      <c r="H3465" s="16" t="s">
        <v>2237</v>
      </c>
      <c r="I3465" s="18">
        <v>882.83600000000001</v>
      </c>
      <c r="J3465" s="19">
        <v>238.464</v>
      </c>
      <c r="K3465" s="19">
        <v>419.06200000000001</v>
      </c>
      <c r="L3465" s="19">
        <v>0</v>
      </c>
      <c r="M3465" s="19">
        <v>0</v>
      </c>
      <c r="N3465" s="19">
        <v>0</v>
      </c>
      <c r="O3465" s="19">
        <v>0</v>
      </c>
      <c r="P3465" s="19">
        <v>419.06200000000001</v>
      </c>
      <c r="Q3465" s="19"/>
      <c r="R3465" s="19"/>
      <c r="S3465" s="19"/>
      <c r="T3465" s="19"/>
      <c r="U3465" s="25">
        <v>1959.424</v>
      </c>
      <c r="V3465" s="18">
        <v>244.928</v>
      </c>
      <c r="W3465" s="39">
        <v>1.1609024499380023E-4</v>
      </c>
      <c r="X3465" s="35">
        <v>288.40057108102502</v>
      </c>
      <c r="Y3465" s="35"/>
      <c r="Z3465" s="49">
        <v>0</v>
      </c>
      <c r="AC3465" t="s">
        <v>4712</v>
      </c>
      <c r="AD3465" t="s">
        <v>4713</v>
      </c>
      <c r="AE3465" t="s">
        <v>277</v>
      </c>
    </row>
    <row r="3466" spans="1:31" outlineLevel="1" x14ac:dyDescent="0.35">
      <c r="A3466" s="6" t="s">
        <v>398</v>
      </c>
      <c r="B3466" s="7" t="s">
        <v>562</v>
      </c>
      <c r="C3466" s="7" t="s">
        <v>277</v>
      </c>
      <c r="D3466" s="7" t="s">
        <v>4712</v>
      </c>
      <c r="E3466" s="7" t="s">
        <v>4713</v>
      </c>
      <c r="F3466" s="7" t="s">
        <v>563</v>
      </c>
      <c r="G3466" s="8">
        <v>5296266</v>
      </c>
      <c r="H3466" s="16" t="s">
        <v>2238</v>
      </c>
      <c r="I3466" s="18">
        <v>1244.0309999999999</v>
      </c>
      <c r="J3466" s="19">
        <v>238.464</v>
      </c>
      <c r="K3466" s="19">
        <v>1315.0509999999999</v>
      </c>
      <c r="L3466" s="19">
        <v>0</v>
      </c>
      <c r="M3466" s="19">
        <v>0</v>
      </c>
      <c r="N3466" s="19">
        <v>0</v>
      </c>
      <c r="O3466" s="19">
        <v>0</v>
      </c>
      <c r="P3466" s="19">
        <v>597.52099999999996</v>
      </c>
      <c r="Q3466" s="19"/>
      <c r="R3466" s="19"/>
      <c r="S3466" s="19"/>
      <c r="T3466" s="19"/>
      <c r="U3466" s="25">
        <v>3395.067</v>
      </c>
      <c r="V3466" s="18">
        <v>424.383375</v>
      </c>
      <c r="W3466" s="39">
        <v>2.0114796991379424E-4</v>
      </c>
      <c r="X3466" s="35">
        <v>499.70770066016462</v>
      </c>
      <c r="Y3466" s="35"/>
      <c r="Z3466" s="49">
        <v>0</v>
      </c>
      <c r="AC3466" t="s">
        <v>4712</v>
      </c>
      <c r="AD3466" t="s">
        <v>4713</v>
      </c>
      <c r="AE3466" t="s">
        <v>277</v>
      </c>
    </row>
    <row r="3467" spans="1:31" outlineLevel="1" x14ac:dyDescent="0.35">
      <c r="A3467" s="6" t="s">
        <v>398</v>
      </c>
      <c r="B3467" s="7" t="s">
        <v>562</v>
      </c>
      <c r="C3467" s="7" t="s">
        <v>277</v>
      </c>
      <c r="D3467" s="7" t="s">
        <v>4712</v>
      </c>
      <c r="E3467" s="7" t="s">
        <v>4713</v>
      </c>
      <c r="F3467" s="7" t="s">
        <v>563</v>
      </c>
      <c r="G3467" s="8">
        <v>5135754</v>
      </c>
      <c r="H3467" s="16" t="s">
        <v>2239</v>
      </c>
      <c r="I3467" s="18">
        <v>274.37</v>
      </c>
      <c r="J3467" s="19">
        <v>238.464</v>
      </c>
      <c r="K3467" s="19">
        <v>180.59800000000001</v>
      </c>
      <c r="L3467" s="19">
        <v>303.49700000000001</v>
      </c>
      <c r="M3467" s="19">
        <v>180.59800000000001</v>
      </c>
      <c r="N3467" s="19">
        <v>0</v>
      </c>
      <c r="O3467" s="19">
        <v>0</v>
      </c>
      <c r="P3467" s="19">
        <v>662.55399999999997</v>
      </c>
      <c r="Q3467" s="19"/>
      <c r="R3467" s="19"/>
      <c r="S3467" s="19"/>
      <c r="T3467" s="19"/>
      <c r="U3467" s="25">
        <v>1840.0810000000001</v>
      </c>
      <c r="V3467" s="18">
        <v>230.01012500000002</v>
      </c>
      <c r="W3467" s="39">
        <v>1.0901951496890765E-4</v>
      </c>
      <c r="X3467" s="35">
        <v>270.83490415313054</v>
      </c>
      <c r="Y3467" s="35"/>
      <c r="Z3467" s="49">
        <v>0</v>
      </c>
      <c r="AC3467" t="s">
        <v>4712</v>
      </c>
      <c r="AD3467" t="s">
        <v>4713</v>
      </c>
      <c r="AE3467" t="s">
        <v>277</v>
      </c>
    </row>
    <row r="3468" spans="1:31" outlineLevel="1" x14ac:dyDescent="0.35">
      <c r="A3468" s="6" t="s">
        <v>398</v>
      </c>
      <c r="B3468" s="7" t="s">
        <v>562</v>
      </c>
      <c r="C3468" s="7" t="s">
        <v>277</v>
      </c>
      <c r="D3468" s="7" t="s">
        <v>4712</v>
      </c>
      <c r="E3468" s="7" t="s">
        <v>4713</v>
      </c>
      <c r="F3468" s="7" t="s">
        <v>563</v>
      </c>
      <c r="G3468" s="8">
        <v>5298745</v>
      </c>
      <c r="H3468" s="16" t="s">
        <v>2240</v>
      </c>
      <c r="I3468" s="18">
        <v>702.23800000000006</v>
      </c>
      <c r="J3468" s="19">
        <v>0</v>
      </c>
      <c r="K3468" s="19">
        <v>180.59800000000001</v>
      </c>
      <c r="L3468" s="19">
        <v>0</v>
      </c>
      <c r="M3468" s="19">
        <v>0</v>
      </c>
      <c r="N3468" s="19">
        <v>0</v>
      </c>
      <c r="O3468" s="19">
        <v>0</v>
      </c>
      <c r="P3468" s="19">
        <v>597.52099999999996</v>
      </c>
      <c r="Q3468" s="19"/>
      <c r="R3468" s="19"/>
      <c r="S3468" s="19"/>
      <c r="T3468" s="19"/>
      <c r="U3468" s="25">
        <v>1480.357</v>
      </c>
      <c r="V3468" s="18">
        <v>185.044625</v>
      </c>
      <c r="W3468" s="39">
        <v>8.7706901011872429E-5</v>
      </c>
      <c r="X3468" s="35">
        <v>217.88842241586966</v>
      </c>
      <c r="Y3468" s="35"/>
      <c r="Z3468" s="49">
        <v>0</v>
      </c>
      <c r="AC3468" t="s">
        <v>4712</v>
      </c>
      <c r="AD3468" t="s">
        <v>4713</v>
      </c>
      <c r="AE3468" t="s">
        <v>277</v>
      </c>
    </row>
    <row r="3469" spans="1:31" outlineLevel="1" x14ac:dyDescent="0.35">
      <c r="A3469" s="6" t="s">
        <v>398</v>
      </c>
      <c r="B3469" s="7" t="s">
        <v>562</v>
      </c>
      <c r="C3469" s="7" t="s">
        <v>277</v>
      </c>
      <c r="D3469" s="7" t="s">
        <v>4712</v>
      </c>
      <c r="E3469" s="7" t="s">
        <v>4713</v>
      </c>
      <c r="F3469" s="7" t="s">
        <v>563</v>
      </c>
      <c r="G3469" s="8">
        <v>5296477</v>
      </c>
      <c r="H3469" s="16" t="s">
        <v>2241</v>
      </c>
      <c r="I3469" s="18">
        <v>1047.557</v>
      </c>
      <c r="J3469" s="19">
        <v>359.05700000000002</v>
      </c>
      <c r="K3469" s="19">
        <v>238.464</v>
      </c>
      <c r="L3469" s="19">
        <v>0</v>
      </c>
      <c r="M3469" s="19">
        <v>0</v>
      </c>
      <c r="N3469" s="19">
        <v>238.464</v>
      </c>
      <c r="O3469" s="19">
        <v>0</v>
      </c>
      <c r="P3469" s="19">
        <v>359.05700000000002</v>
      </c>
      <c r="Q3469" s="19"/>
      <c r="R3469" s="19"/>
      <c r="S3469" s="19"/>
      <c r="T3469" s="19"/>
      <c r="U3469" s="25">
        <v>2242.5990000000002</v>
      </c>
      <c r="V3469" s="18">
        <v>280.32487500000002</v>
      </c>
      <c r="W3469" s="39">
        <v>1.3286755053161102E-4</v>
      </c>
      <c r="X3469" s="35">
        <v>330.08008083280373</v>
      </c>
      <c r="Y3469" s="35"/>
      <c r="Z3469" s="49">
        <v>0</v>
      </c>
      <c r="AC3469" t="s">
        <v>4712</v>
      </c>
      <c r="AD3469" t="s">
        <v>4713</v>
      </c>
      <c r="AE3469" t="s">
        <v>277</v>
      </c>
    </row>
    <row r="3470" spans="1:31" outlineLevel="1" x14ac:dyDescent="0.35">
      <c r="A3470" s="6" t="s">
        <v>398</v>
      </c>
      <c r="B3470" s="7" t="s">
        <v>562</v>
      </c>
      <c r="C3470" s="7" t="s">
        <v>277</v>
      </c>
      <c r="D3470" s="7" t="s">
        <v>4712</v>
      </c>
      <c r="E3470" s="7" t="s">
        <v>4713</v>
      </c>
      <c r="F3470" s="7" t="s">
        <v>563</v>
      </c>
      <c r="G3470" s="8">
        <v>5276428</v>
      </c>
      <c r="H3470" s="16" t="s">
        <v>2242</v>
      </c>
      <c r="I3470" s="18">
        <v>523.779</v>
      </c>
      <c r="J3470" s="19">
        <v>238.464</v>
      </c>
      <c r="K3470" s="19">
        <v>419.06200000000001</v>
      </c>
      <c r="L3470" s="19">
        <v>0</v>
      </c>
      <c r="M3470" s="19">
        <v>0</v>
      </c>
      <c r="N3470" s="19">
        <v>0</v>
      </c>
      <c r="O3470" s="19">
        <v>0</v>
      </c>
      <c r="P3470" s="19">
        <v>238.464</v>
      </c>
      <c r="Q3470" s="19"/>
      <c r="R3470" s="19"/>
      <c r="S3470" s="19"/>
      <c r="T3470" s="19"/>
      <c r="U3470" s="25">
        <v>1419.7689999999998</v>
      </c>
      <c r="V3470" s="18">
        <v>177.47112499999997</v>
      </c>
      <c r="W3470" s="39">
        <v>8.4117236006399192E-5</v>
      </c>
      <c r="X3470" s="35">
        <v>208.97069261330665</v>
      </c>
      <c r="Y3470" s="35"/>
      <c r="Z3470" s="49">
        <v>0</v>
      </c>
      <c r="AC3470" t="s">
        <v>4712</v>
      </c>
      <c r="AD3470" t="s">
        <v>4713</v>
      </c>
      <c r="AE3470" t="s">
        <v>277</v>
      </c>
    </row>
    <row r="3471" spans="1:31" outlineLevel="1" x14ac:dyDescent="0.35">
      <c r="A3471" s="6" t="s">
        <v>398</v>
      </c>
      <c r="B3471" s="7" t="s">
        <v>562</v>
      </c>
      <c r="C3471" s="7" t="s">
        <v>277</v>
      </c>
      <c r="D3471" s="7" t="s">
        <v>4712</v>
      </c>
      <c r="E3471" s="7" t="s">
        <v>4713</v>
      </c>
      <c r="F3471" s="7" t="s">
        <v>563</v>
      </c>
      <c r="G3471" s="8">
        <v>5277313</v>
      </c>
      <c r="H3471" s="16" t="s">
        <v>2243</v>
      </c>
      <c r="I3471" s="18">
        <v>704.37599999999998</v>
      </c>
      <c r="J3471" s="19">
        <v>476.928</v>
      </c>
      <c r="K3471" s="19">
        <v>0</v>
      </c>
      <c r="L3471" s="19">
        <v>0</v>
      </c>
      <c r="M3471" s="19">
        <v>0</v>
      </c>
      <c r="N3471" s="19">
        <v>0</v>
      </c>
      <c r="O3471" s="19">
        <v>419.06200000000001</v>
      </c>
      <c r="P3471" s="19">
        <v>0</v>
      </c>
      <c r="Q3471" s="19"/>
      <c r="R3471" s="19"/>
      <c r="S3471" s="19"/>
      <c r="T3471" s="19"/>
      <c r="U3471" s="25">
        <v>1600.366</v>
      </c>
      <c r="V3471" s="18">
        <v>200.04575</v>
      </c>
      <c r="W3471" s="39">
        <v>9.4817089624169181E-5</v>
      </c>
      <c r="X3471" s="35">
        <v>235.55211548835558</v>
      </c>
      <c r="Y3471" s="35"/>
      <c r="Z3471" s="49">
        <v>0</v>
      </c>
      <c r="AC3471" t="s">
        <v>4712</v>
      </c>
      <c r="AD3471" t="s">
        <v>4713</v>
      </c>
      <c r="AE3471" t="s">
        <v>277</v>
      </c>
    </row>
    <row r="3472" spans="1:31" outlineLevel="1" x14ac:dyDescent="0.35">
      <c r="A3472" s="6" t="s">
        <v>398</v>
      </c>
      <c r="B3472" s="7" t="s">
        <v>562</v>
      </c>
      <c r="C3472" s="7" t="s">
        <v>277</v>
      </c>
      <c r="D3472" s="7" t="s">
        <v>4712</v>
      </c>
      <c r="E3472" s="7" t="s">
        <v>4713</v>
      </c>
      <c r="F3472" s="7" t="s">
        <v>563</v>
      </c>
      <c r="G3472" s="8">
        <v>5298444</v>
      </c>
      <c r="H3472" s="16" t="s">
        <v>2244</v>
      </c>
      <c r="I3472" s="18">
        <v>866.96</v>
      </c>
      <c r="J3472" s="19">
        <v>778.11900000000003</v>
      </c>
      <c r="K3472" s="19">
        <v>0</v>
      </c>
      <c r="L3472" s="19">
        <v>0</v>
      </c>
      <c r="M3472" s="19">
        <v>361.19600000000003</v>
      </c>
      <c r="N3472" s="19">
        <v>0</v>
      </c>
      <c r="O3472" s="19">
        <v>0</v>
      </c>
      <c r="P3472" s="19">
        <v>1319.9110000000001</v>
      </c>
      <c r="Q3472" s="19"/>
      <c r="R3472" s="19"/>
      <c r="S3472" s="19"/>
      <c r="T3472" s="19"/>
      <c r="U3472" s="25">
        <v>3326.1860000000001</v>
      </c>
      <c r="V3472" s="18">
        <v>415.77325000000002</v>
      </c>
      <c r="W3472" s="39">
        <v>1.9706696847387212E-4</v>
      </c>
      <c r="X3472" s="35">
        <v>489.56935401511379</v>
      </c>
      <c r="Y3472" s="35"/>
      <c r="Z3472" s="49">
        <v>0</v>
      </c>
      <c r="AC3472" t="s">
        <v>4712</v>
      </c>
      <c r="AD3472" t="s">
        <v>4713</v>
      </c>
      <c r="AE3472" t="s">
        <v>277</v>
      </c>
    </row>
    <row r="3473" spans="1:31" outlineLevel="1" x14ac:dyDescent="0.35">
      <c r="A3473" s="6" t="s">
        <v>398</v>
      </c>
      <c r="B3473" s="7" t="s">
        <v>562</v>
      </c>
      <c r="C3473" s="7" t="s">
        <v>277</v>
      </c>
      <c r="D3473" s="7" t="s">
        <v>4712</v>
      </c>
      <c r="E3473" s="7" t="s">
        <v>4713</v>
      </c>
      <c r="F3473" s="7" t="s">
        <v>563</v>
      </c>
      <c r="G3473" s="8">
        <v>5276352</v>
      </c>
      <c r="H3473" s="16" t="s">
        <v>2245</v>
      </c>
      <c r="I3473" s="18">
        <v>838.12300000000005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597.52099999999996</v>
      </c>
      <c r="Q3473" s="19"/>
      <c r="R3473" s="19"/>
      <c r="S3473" s="19"/>
      <c r="T3473" s="19"/>
      <c r="U3473" s="25">
        <v>1435.644</v>
      </c>
      <c r="V3473" s="18">
        <v>179.4555</v>
      </c>
      <c r="W3473" s="39">
        <v>8.5057784167122237E-5</v>
      </c>
      <c r="X3473" s="35">
        <v>211.30727676554287</v>
      </c>
      <c r="Y3473" s="35"/>
      <c r="Z3473" s="49">
        <v>0</v>
      </c>
      <c r="AC3473" t="s">
        <v>4712</v>
      </c>
      <c r="AD3473" t="s">
        <v>4713</v>
      </c>
      <c r="AE3473" t="s">
        <v>277</v>
      </c>
    </row>
    <row r="3474" spans="1:31" outlineLevel="1" x14ac:dyDescent="0.35">
      <c r="A3474" s="6" t="s">
        <v>398</v>
      </c>
      <c r="B3474" s="7" t="s">
        <v>562</v>
      </c>
      <c r="C3474" s="7" t="s">
        <v>277</v>
      </c>
      <c r="D3474" s="7" t="s">
        <v>4712</v>
      </c>
      <c r="E3474" s="7" t="s">
        <v>4713</v>
      </c>
      <c r="F3474" s="7" t="s">
        <v>563</v>
      </c>
      <c r="G3474" s="8">
        <v>5290743</v>
      </c>
      <c r="H3474" s="16" t="s">
        <v>2246</v>
      </c>
      <c r="I3474" s="18">
        <v>238.464</v>
      </c>
      <c r="J3474" s="19">
        <v>0</v>
      </c>
      <c r="K3474" s="19">
        <v>487.762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/>
      <c r="R3474" s="19"/>
      <c r="S3474" s="19"/>
      <c r="T3474" s="19"/>
      <c r="U3474" s="25">
        <v>726.226</v>
      </c>
      <c r="V3474" s="18">
        <v>90.77825</v>
      </c>
      <c r="W3474" s="39">
        <v>4.3026804949244044E-5</v>
      </c>
      <c r="X3474" s="35">
        <v>106.89059291602454</v>
      </c>
      <c r="Y3474" s="35"/>
      <c r="Z3474" s="49">
        <v>0</v>
      </c>
      <c r="AC3474" t="s">
        <v>4712</v>
      </c>
      <c r="AD3474" t="s">
        <v>4713</v>
      </c>
      <c r="AE3474" t="s">
        <v>277</v>
      </c>
    </row>
    <row r="3475" spans="1:31" outlineLevel="1" x14ac:dyDescent="0.35">
      <c r="A3475" s="6" t="s">
        <v>398</v>
      </c>
      <c r="B3475" s="7" t="s">
        <v>562</v>
      </c>
      <c r="C3475" s="7" t="s">
        <v>277</v>
      </c>
      <c r="D3475" s="7" t="s">
        <v>4712</v>
      </c>
      <c r="E3475" s="7" t="s">
        <v>4713</v>
      </c>
      <c r="F3475" s="7" t="s">
        <v>563</v>
      </c>
      <c r="G3475" s="8">
        <v>5271762</v>
      </c>
      <c r="H3475" s="16" t="s">
        <v>2247</v>
      </c>
      <c r="I3475" s="18">
        <v>419.06200000000001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597.52099999999996</v>
      </c>
      <c r="Q3475" s="19"/>
      <c r="R3475" s="19"/>
      <c r="S3475" s="19"/>
      <c r="T3475" s="19"/>
      <c r="U3475" s="25">
        <v>1016.583</v>
      </c>
      <c r="V3475" s="18">
        <v>127.072875</v>
      </c>
      <c r="W3475" s="39">
        <v>6.0229623362035176E-5</v>
      </c>
      <c r="X3475" s="35">
        <v>149.62719541623542</v>
      </c>
      <c r="Y3475" s="35"/>
      <c r="Z3475" s="49">
        <v>0</v>
      </c>
      <c r="AC3475" t="s">
        <v>4712</v>
      </c>
      <c r="AD3475" t="s">
        <v>4713</v>
      </c>
      <c r="AE3475" t="s">
        <v>277</v>
      </c>
    </row>
    <row r="3476" spans="1:31" outlineLevel="1" x14ac:dyDescent="0.35">
      <c r="A3476" s="6" t="s">
        <v>398</v>
      </c>
      <c r="B3476" s="7" t="s">
        <v>562</v>
      </c>
      <c r="C3476" s="7" t="s">
        <v>277</v>
      </c>
      <c r="D3476" s="7" t="s">
        <v>4712</v>
      </c>
      <c r="E3476" s="7" t="s">
        <v>4713</v>
      </c>
      <c r="F3476" s="7" t="s">
        <v>563</v>
      </c>
      <c r="G3476" s="8">
        <v>5291012</v>
      </c>
      <c r="H3476" s="16" t="s">
        <v>2248</v>
      </c>
      <c r="I3476" s="18">
        <v>419.06200000000001</v>
      </c>
      <c r="J3476" s="19">
        <v>0</v>
      </c>
      <c r="K3476" s="19">
        <v>850.875</v>
      </c>
      <c r="L3476" s="19">
        <v>0</v>
      </c>
      <c r="M3476" s="19">
        <v>0</v>
      </c>
      <c r="N3476" s="19">
        <v>0</v>
      </c>
      <c r="O3476" s="19">
        <v>0</v>
      </c>
      <c r="P3476" s="19">
        <v>359.05700000000002</v>
      </c>
      <c r="Q3476" s="19"/>
      <c r="R3476" s="19"/>
      <c r="S3476" s="19"/>
      <c r="T3476" s="19"/>
      <c r="U3476" s="25">
        <v>1628.9939999999999</v>
      </c>
      <c r="V3476" s="18">
        <v>203.62424999999999</v>
      </c>
      <c r="W3476" s="39">
        <v>9.6513216411267083E-5</v>
      </c>
      <c r="X3476" s="35">
        <v>239.76576784175515</v>
      </c>
      <c r="Y3476" s="35"/>
      <c r="Z3476" s="49">
        <v>0</v>
      </c>
      <c r="AC3476" t="s">
        <v>4712</v>
      </c>
      <c r="AD3476" t="s">
        <v>4713</v>
      </c>
      <c r="AE3476" t="s">
        <v>277</v>
      </c>
    </row>
    <row r="3477" spans="1:31" outlineLevel="1" x14ac:dyDescent="0.35">
      <c r="A3477" s="6" t="s">
        <v>398</v>
      </c>
      <c r="B3477" s="7" t="s">
        <v>562</v>
      </c>
      <c r="C3477" s="7" t="s">
        <v>277</v>
      </c>
      <c r="D3477" s="7" t="s">
        <v>4712</v>
      </c>
      <c r="E3477" s="7" t="s">
        <v>4713</v>
      </c>
      <c r="F3477" s="7" t="s">
        <v>563</v>
      </c>
      <c r="G3477" s="8">
        <v>5297843</v>
      </c>
      <c r="H3477" s="16" t="s">
        <v>2249</v>
      </c>
      <c r="I3477" s="18">
        <v>238.464</v>
      </c>
      <c r="J3477" s="19">
        <v>0</v>
      </c>
      <c r="K3477" s="19">
        <v>606.99400000000003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/>
      <c r="R3477" s="19"/>
      <c r="S3477" s="19"/>
      <c r="T3477" s="19"/>
      <c r="U3477" s="25">
        <v>845.45800000000008</v>
      </c>
      <c r="V3477" s="18">
        <v>105.68225000000001</v>
      </c>
      <c r="W3477" s="39">
        <v>5.0090958542902587E-5</v>
      </c>
      <c r="X3477" s="35">
        <v>124.43992215315383</v>
      </c>
      <c r="Y3477" s="35"/>
      <c r="Z3477" s="49">
        <v>0</v>
      </c>
      <c r="AC3477" t="s">
        <v>4712</v>
      </c>
      <c r="AD3477" t="s">
        <v>4713</v>
      </c>
      <c r="AE3477" t="s">
        <v>277</v>
      </c>
    </row>
    <row r="3478" spans="1:31" outlineLevel="1" x14ac:dyDescent="0.35">
      <c r="A3478" s="6" t="s">
        <v>398</v>
      </c>
      <c r="B3478" s="7" t="s">
        <v>562</v>
      </c>
      <c r="C3478" s="7" t="s">
        <v>277</v>
      </c>
      <c r="D3478" s="7" t="s">
        <v>4712</v>
      </c>
      <c r="E3478" s="7" t="s">
        <v>4713</v>
      </c>
      <c r="F3478" s="7" t="s">
        <v>563</v>
      </c>
      <c r="G3478" s="8">
        <v>5135408</v>
      </c>
      <c r="H3478" s="16" t="s">
        <v>2250</v>
      </c>
      <c r="I3478" s="18">
        <v>419.06200000000001</v>
      </c>
      <c r="J3478" s="19">
        <v>0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238.464</v>
      </c>
      <c r="Q3478" s="19"/>
      <c r="R3478" s="19"/>
      <c r="S3478" s="19"/>
      <c r="T3478" s="19"/>
      <c r="U3478" s="25">
        <v>657.52600000000007</v>
      </c>
      <c r="V3478" s="18">
        <v>82.190750000000008</v>
      </c>
      <c r="W3478" s="39">
        <v>3.8956527239532379E-5</v>
      </c>
      <c r="X3478" s="35">
        <v>96.778887009969296</v>
      </c>
      <c r="Y3478" s="35"/>
      <c r="Z3478" s="49">
        <v>0</v>
      </c>
      <c r="AC3478" t="s">
        <v>4712</v>
      </c>
      <c r="AD3478" t="s">
        <v>4713</v>
      </c>
      <c r="AE3478" t="s">
        <v>277</v>
      </c>
    </row>
    <row r="3479" spans="1:31" outlineLevel="1" x14ac:dyDescent="0.35">
      <c r="A3479" s="6" t="s">
        <v>398</v>
      </c>
      <c r="B3479" s="7" t="s">
        <v>562</v>
      </c>
      <c r="C3479" s="7" t="s">
        <v>277</v>
      </c>
      <c r="D3479" s="7" t="s">
        <v>4712</v>
      </c>
      <c r="E3479" s="7" t="s">
        <v>4713</v>
      </c>
      <c r="F3479" s="7" t="s">
        <v>563</v>
      </c>
      <c r="G3479" s="8">
        <v>5135989</v>
      </c>
      <c r="H3479" s="16" t="s">
        <v>2251</v>
      </c>
      <c r="I3479" s="18">
        <v>238.464</v>
      </c>
      <c r="J3479" s="19">
        <v>0</v>
      </c>
      <c r="K3479" s="19">
        <v>906.43499999999995</v>
      </c>
      <c r="L3479" s="19">
        <v>541.79300000000001</v>
      </c>
      <c r="M3479" s="19">
        <v>0</v>
      </c>
      <c r="N3479" s="19">
        <v>0</v>
      </c>
      <c r="O3479" s="19">
        <v>180.59800000000001</v>
      </c>
      <c r="P3479" s="19">
        <v>0</v>
      </c>
      <c r="Q3479" s="19"/>
      <c r="R3479" s="19"/>
      <c r="S3479" s="19"/>
      <c r="T3479" s="19"/>
      <c r="U3479" s="25">
        <v>1867.29</v>
      </c>
      <c r="V3479" s="18">
        <v>233.41125</v>
      </c>
      <c r="W3479" s="39">
        <v>1.1063157008104076E-4</v>
      </c>
      <c r="X3479" s="35">
        <v>274.83969900026091</v>
      </c>
      <c r="Y3479" s="35"/>
      <c r="Z3479" s="49">
        <v>0</v>
      </c>
      <c r="AC3479" t="s">
        <v>4712</v>
      </c>
      <c r="AD3479" t="s">
        <v>4713</v>
      </c>
      <c r="AE3479" t="s">
        <v>277</v>
      </c>
    </row>
    <row r="3480" spans="1:31" outlineLevel="1" x14ac:dyDescent="0.35">
      <c r="A3480" s="6" t="s">
        <v>398</v>
      </c>
      <c r="B3480" s="7" t="s">
        <v>562</v>
      </c>
      <c r="C3480" s="7" t="s">
        <v>277</v>
      </c>
      <c r="D3480" s="7" t="s">
        <v>4712</v>
      </c>
      <c r="E3480" s="7" t="s">
        <v>4713</v>
      </c>
      <c r="F3480" s="7" t="s">
        <v>563</v>
      </c>
      <c r="G3480" s="8">
        <v>5139781</v>
      </c>
      <c r="H3480" s="16" t="s">
        <v>2252</v>
      </c>
      <c r="I3480" s="18">
        <v>476.928</v>
      </c>
      <c r="J3480" s="19">
        <v>0</v>
      </c>
      <c r="K3480" s="19">
        <v>0</v>
      </c>
      <c r="L3480" s="19">
        <v>243.881</v>
      </c>
      <c r="M3480" s="19">
        <v>0</v>
      </c>
      <c r="N3480" s="19">
        <v>0</v>
      </c>
      <c r="O3480" s="19">
        <v>180.59800000000001</v>
      </c>
      <c r="P3480" s="19">
        <v>0</v>
      </c>
      <c r="Q3480" s="19"/>
      <c r="R3480" s="19"/>
      <c r="S3480" s="19"/>
      <c r="T3480" s="19"/>
      <c r="U3480" s="25">
        <v>901.40699999999993</v>
      </c>
      <c r="V3480" s="18">
        <v>112.67587499999999</v>
      </c>
      <c r="W3480" s="39">
        <v>5.3405776120495855E-5</v>
      </c>
      <c r="X3480" s="35">
        <v>132.67485423085228</v>
      </c>
      <c r="Y3480" s="35"/>
      <c r="Z3480" s="49">
        <v>0</v>
      </c>
      <c r="AC3480" t="s">
        <v>4712</v>
      </c>
      <c r="AD3480" t="s">
        <v>4713</v>
      </c>
      <c r="AE3480" t="s">
        <v>277</v>
      </c>
    </row>
    <row r="3481" spans="1:31" outlineLevel="1" x14ac:dyDescent="0.35">
      <c r="A3481" s="6" t="s">
        <v>398</v>
      </c>
      <c r="B3481" s="7" t="s">
        <v>562</v>
      </c>
      <c r="C3481" s="7" t="s">
        <v>277</v>
      </c>
      <c r="D3481" s="7" t="s">
        <v>4712</v>
      </c>
      <c r="E3481" s="7" t="s">
        <v>4713</v>
      </c>
      <c r="F3481" s="7" t="s">
        <v>563</v>
      </c>
      <c r="G3481" s="8">
        <v>5135972</v>
      </c>
      <c r="H3481" s="16" t="s">
        <v>2253</v>
      </c>
      <c r="I3481" s="18">
        <v>419.06200000000001</v>
      </c>
      <c r="J3481" s="19">
        <v>0</v>
      </c>
      <c r="K3481" s="19">
        <v>850.875</v>
      </c>
      <c r="L3481" s="19">
        <v>0</v>
      </c>
      <c r="M3481" s="19">
        <v>180.59800000000001</v>
      </c>
      <c r="N3481" s="19">
        <v>0</v>
      </c>
      <c r="O3481" s="19">
        <v>0</v>
      </c>
      <c r="P3481" s="19">
        <v>597.52099999999996</v>
      </c>
      <c r="Q3481" s="19"/>
      <c r="R3481" s="19"/>
      <c r="S3481" s="19"/>
      <c r="T3481" s="19"/>
      <c r="U3481" s="25">
        <v>2048.0559999999996</v>
      </c>
      <c r="V3481" s="18">
        <v>256.00699999999995</v>
      </c>
      <c r="W3481" s="39">
        <v>1.2134143646348236E-4</v>
      </c>
      <c r="X3481" s="35">
        <v>301.44599637746586</v>
      </c>
      <c r="Y3481" s="35"/>
      <c r="Z3481" s="49">
        <v>0</v>
      </c>
      <c r="AC3481" t="s">
        <v>4712</v>
      </c>
      <c r="AD3481" t="s">
        <v>4713</v>
      </c>
      <c r="AE3481" t="s">
        <v>277</v>
      </c>
    </row>
    <row r="3482" spans="1:31" outlineLevel="1" x14ac:dyDescent="0.35">
      <c r="A3482" s="6" t="s">
        <v>398</v>
      </c>
      <c r="B3482" s="7" t="s">
        <v>562</v>
      </c>
      <c r="C3482" s="7" t="s">
        <v>277</v>
      </c>
      <c r="D3482" s="7" t="s">
        <v>4712</v>
      </c>
      <c r="E3482" s="7" t="s">
        <v>4713</v>
      </c>
      <c r="F3482" s="7" t="s">
        <v>563</v>
      </c>
      <c r="G3482" s="8">
        <v>5297300</v>
      </c>
      <c r="H3482" s="16" t="s">
        <v>2254</v>
      </c>
      <c r="I3482" s="18">
        <v>238.464</v>
      </c>
      <c r="J3482" s="19">
        <v>0</v>
      </c>
      <c r="K3482" s="19">
        <v>303.49700000000001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/>
      <c r="R3482" s="19"/>
      <c r="S3482" s="19"/>
      <c r="T3482" s="19"/>
      <c r="U3482" s="25">
        <v>541.96100000000001</v>
      </c>
      <c r="V3482" s="18">
        <v>67.745125000000002</v>
      </c>
      <c r="W3482" s="39">
        <v>3.2109632865109832E-5</v>
      </c>
      <c r="X3482" s="35">
        <v>79.769290313706179</v>
      </c>
      <c r="Y3482" s="35"/>
      <c r="Z3482" s="49">
        <v>0</v>
      </c>
      <c r="AC3482" t="s">
        <v>4712</v>
      </c>
      <c r="AD3482" t="s">
        <v>4713</v>
      </c>
      <c r="AE3482" t="s">
        <v>277</v>
      </c>
    </row>
    <row r="3483" spans="1:31" outlineLevel="1" x14ac:dyDescent="0.35">
      <c r="A3483" s="6" t="s">
        <v>398</v>
      </c>
      <c r="B3483" s="7" t="s">
        <v>562</v>
      </c>
      <c r="C3483" s="7" t="s">
        <v>277</v>
      </c>
      <c r="D3483" s="7" t="s">
        <v>4712</v>
      </c>
      <c r="E3483" s="7" t="s">
        <v>4713</v>
      </c>
      <c r="F3483" s="7" t="s">
        <v>563</v>
      </c>
      <c r="G3483" s="8">
        <v>5138474</v>
      </c>
      <c r="H3483" s="16" t="s">
        <v>2255</v>
      </c>
      <c r="I3483" s="18">
        <v>419.06200000000001</v>
      </c>
      <c r="J3483" s="19">
        <v>0</v>
      </c>
      <c r="K3483" s="19">
        <v>303.49700000000001</v>
      </c>
      <c r="L3483" s="19">
        <v>0</v>
      </c>
      <c r="M3483" s="19">
        <v>0</v>
      </c>
      <c r="N3483" s="19">
        <v>0</v>
      </c>
      <c r="O3483" s="19">
        <v>0</v>
      </c>
      <c r="P3483" s="19">
        <v>359.05700000000002</v>
      </c>
      <c r="Q3483" s="19"/>
      <c r="R3483" s="19"/>
      <c r="S3483" s="19"/>
      <c r="T3483" s="19"/>
      <c r="U3483" s="25">
        <v>1081.616</v>
      </c>
      <c r="V3483" s="18">
        <v>135.202</v>
      </c>
      <c r="W3483" s="39">
        <v>6.4082641852510852E-5</v>
      </c>
      <c r="X3483" s="35">
        <v>159.19916878142453</v>
      </c>
      <c r="Y3483" s="35"/>
      <c r="Z3483" s="49">
        <v>0</v>
      </c>
      <c r="AC3483" t="s">
        <v>4712</v>
      </c>
      <c r="AD3483" t="s">
        <v>4713</v>
      </c>
      <c r="AE3483" t="s">
        <v>277</v>
      </c>
    </row>
    <row r="3484" spans="1:31" outlineLevel="1" x14ac:dyDescent="0.35">
      <c r="A3484" s="6" t="s">
        <v>398</v>
      </c>
      <c r="B3484" s="7" t="s">
        <v>562</v>
      </c>
      <c r="C3484" s="7" t="s">
        <v>277</v>
      </c>
      <c r="D3484" s="7" t="s">
        <v>4712</v>
      </c>
      <c r="E3484" s="7" t="s">
        <v>4713</v>
      </c>
      <c r="F3484" s="7" t="s">
        <v>563</v>
      </c>
      <c r="G3484" s="8">
        <v>5277306</v>
      </c>
      <c r="H3484" s="16" t="s">
        <v>2256</v>
      </c>
      <c r="I3484" s="18">
        <v>180.59800000000001</v>
      </c>
      <c r="J3484" s="19">
        <v>0</v>
      </c>
      <c r="K3484" s="19">
        <v>7294.77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/>
      <c r="R3484" s="19"/>
      <c r="S3484" s="19"/>
      <c r="T3484" s="19"/>
      <c r="U3484" s="25">
        <v>7475.3680000000004</v>
      </c>
      <c r="V3484" s="18">
        <v>934.42100000000005</v>
      </c>
      <c r="W3484" s="39">
        <v>4.4289408649624299E-4</v>
      </c>
      <c r="X3484" s="35">
        <v>1100.2725291926708</v>
      </c>
      <c r="Y3484" s="35"/>
      <c r="Z3484" s="49">
        <v>0</v>
      </c>
      <c r="AC3484" t="s">
        <v>4712</v>
      </c>
      <c r="AD3484" t="s">
        <v>4713</v>
      </c>
      <c r="AE3484" t="s">
        <v>277</v>
      </c>
    </row>
    <row r="3485" spans="1:31" outlineLevel="1" x14ac:dyDescent="0.35">
      <c r="A3485" s="6" t="s">
        <v>398</v>
      </c>
      <c r="B3485" s="7" t="s">
        <v>562</v>
      </c>
      <c r="C3485" s="7" t="s">
        <v>277</v>
      </c>
      <c r="D3485" s="7" t="s">
        <v>4712</v>
      </c>
      <c r="E3485" s="7" t="s">
        <v>4713</v>
      </c>
      <c r="F3485" s="7" t="s">
        <v>563</v>
      </c>
      <c r="G3485" s="8">
        <v>5293726</v>
      </c>
      <c r="H3485" s="16" t="s">
        <v>2257</v>
      </c>
      <c r="I3485" s="18">
        <v>359.05700000000002</v>
      </c>
      <c r="J3485" s="19">
        <v>238.464</v>
      </c>
      <c r="K3485" s="19">
        <v>820.10900000000004</v>
      </c>
      <c r="L3485" s="19">
        <v>359.05700000000002</v>
      </c>
      <c r="M3485" s="19">
        <v>180.59800000000001</v>
      </c>
      <c r="N3485" s="19">
        <v>0</v>
      </c>
      <c r="O3485" s="19">
        <v>476.928</v>
      </c>
      <c r="P3485" s="19">
        <v>1058.5730000000001</v>
      </c>
      <c r="Q3485" s="19"/>
      <c r="R3485" s="19"/>
      <c r="S3485" s="19"/>
      <c r="T3485" s="19"/>
      <c r="U3485" s="25">
        <v>3492.7860000000001</v>
      </c>
      <c r="V3485" s="18">
        <v>436.59825000000001</v>
      </c>
      <c r="W3485" s="39">
        <v>2.069375400377435E-4</v>
      </c>
      <c r="X3485" s="35">
        <v>514.09060880330605</v>
      </c>
      <c r="Y3485" s="35"/>
      <c r="Z3485" s="49">
        <v>0</v>
      </c>
      <c r="AC3485" t="s">
        <v>4712</v>
      </c>
      <c r="AD3485" t="s">
        <v>4713</v>
      </c>
      <c r="AE3485" t="s">
        <v>277</v>
      </c>
    </row>
    <row r="3486" spans="1:31" outlineLevel="1" x14ac:dyDescent="0.35">
      <c r="A3486" s="6" t="s">
        <v>398</v>
      </c>
      <c r="B3486" s="7" t="s">
        <v>562</v>
      </c>
      <c r="C3486" s="7" t="s">
        <v>277</v>
      </c>
      <c r="D3486" s="7" t="s">
        <v>4712</v>
      </c>
      <c r="E3486" s="7" t="s">
        <v>4713</v>
      </c>
      <c r="F3486" s="7" t="s">
        <v>563</v>
      </c>
      <c r="G3486" s="8">
        <v>5297289</v>
      </c>
      <c r="H3486" s="16" t="s">
        <v>2258</v>
      </c>
      <c r="I3486" s="18">
        <v>2517.674</v>
      </c>
      <c r="J3486" s="19">
        <v>238.464</v>
      </c>
      <c r="K3486" s="19">
        <v>2536.0129999999999</v>
      </c>
      <c r="L3486" s="19">
        <v>1390.7380000000001</v>
      </c>
      <c r="M3486" s="19">
        <v>2142.7420000000002</v>
      </c>
      <c r="N3486" s="19">
        <v>0</v>
      </c>
      <c r="O3486" s="19">
        <v>715.39200000000005</v>
      </c>
      <c r="P3486" s="19">
        <v>0</v>
      </c>
      <c r="Q3486" s="19"/>
      <c r="R3486" s="19"/>
      <c r="S3486" s="19"/>
      <c r="T3486" s="19"/>
      <c r="U3486" s="25">
        <v>9541.023000000001</v>
      </c>
      <c r="V3486" s="18">
        <v>1192.6278750000001</v>
      </c>
      <c r="W3486" s="39">
        <v>5.6527821316952479E-4</v>
      </c>
      <c r="X3486" s="35">
        <v>1404.308859081646</v>
      </c>
      <c r="Y3486" s="35"/>
      <c r="Z3486" s="49">
        <v>0</v>
      </c>
      <c r="AC3486" t="s">
        <v>4712</v>
      </c>
      <c r="AD3486" t="s">
        <v>4713</v>
      </c>
      <c r="AE3486" t="s">
        <v>277</v>
      </c>
    </row>
    <row r="3487" spans="1:31" outlineLevel="1" x14ac:dyDescent="0.35">
      <c r="A3487" s="6" t="s">
        <v>398</v>
      </c>
      <c r="B3487" s="7" t="s">
        <v>562</v>
      </c>
      <c r="C3487" s="7" t="s">
        <v>277</v>
      </c>
      <c r="D3487" s="7" t="s">
        <v>4712</v>
      </c>
      <c r="E3487" s="7" t="s">
        <v>4713</v>
      </c>
      <c r="F3487" s="7" t="s">
        <v>563</v>
      </c>
      <c r="G3487" s="8">
        <v>5298084</v>
      </c>
      <c r="H3487" s="16" t="s">
        <v>2259</v>
      </c>
      <c r="I3487" s="18">
        <v>2700.41</v>
      </c>
      <c r="J3487" s="19">
        <v>2389.5</v>
      </c>
      <c r="K3487" s="19">
        <v>3222.3739999999998</v>
      </c>
      <c r="L3487" s="19">
        <v>838.12300000000005</v>
      </c>
      <c r="M3487" s="19">
        <v>539.65499999999997</v>
      </c>
      <c r="N3487" s="19">
        <v>0</v>
      </c>
      <c r="O3487" s="19">
        <v>778.11900000000003</v>
      </c>
      <c r="P3487" s="19">
        <v>0</v>
      </c>
      <c r="Q3487" s="19"/>
      <c r="R3487" s="19"/>
      <c r="S3487" s="19"/>
      <c r="T3487" s="19"/>
      <c r="U3487" s="25">
        <v>10468.181</v>
      </c>
      <c r="V3487" s="18">
        <v>1308.5226250000001</v>
      </c>
      <c r="W3487" s="39">
        <v>6.2020966208918777E-4</v>
      </c>
      <c r="X3487" s="35">
        <v>1540.7739103836309</v>
      </c>
      <c r="Y3487" s="35"/>
      <c r="Z3487" s="49">
        <v>0</v>
      </c>
      <c r="AC3487" t="s">
        <v>4712</v>
      </c>
      <c r="AD3487" t="s">
        <v>4713</v>
      </c>
      <c r="AE3487" t="s">
        <v>277</v>
      </c>
    </row>
    <row r="3488" spans="1:31" outlineLevel="1" x14ac:dyDescent="0.35">
      <c r="A3488" s="6" t="s">
        <v>398</v>
      </c>
      <c r="B3488" s="7" t="s">
        <v>562</v>
      </c>
      <c r="C3488" s="7" t="s">
        <v>277</v>
      </c>
      <c r="D3488" s="7" t="s">
        <v>4712</v>
      </c>
      <c r="E3488" s="7" t="s">
        <v>4713</v>
      </c>
      <c r="F3488" s="7" t="s">
        <v>563</v>
      </c>
      <c r="G3488" s="8">
        <v>5136355</v>
      </c>
      <c r="H3488" s="16" t="s">
        <v>2260</v>
      </c>
      <c r="I3488" s="18">
        <v>359.05700000000002</v>
      </c>
      <c r="J3488" s="19">
        <v>778.11900000000003</v>
      </c>
      <c r="K3488" s="19">
        <v>0</v>
      </c>
      <c r="L3488" s="19">
        <v>0</v>
      </c>
      <c r="M3488" s="19">
        <v>523.779</v>
      </c>
      <c r="N3488" s="19">
        <v>0</v>
      </c>
      <c r="O3488" s="19">
        <v>476.928</v>
      </c>
      <c r="P3488" s="19">
        <v>597.52099999999996</v>
      </c>
      <c r="Q3488" s="19"/>
      <c r="R3488" s="19"/>
      <c r="S3488" s="19"/>
      <c r="T3488" s="19"/>
      <c r="U3488" s="25">
        <v>2735.4039999999995</v>
      </c>
      <c r="V3488" s="18">
        <v>341.92549999999994</v>
      </c>
      <c r="W3488" s="39">
        <v>1.6206483156122465E-4</v>
      </c>
      <c r="X3488" s="35">
        <v>402.61427630636354</v>
      </c>
      <c r="Y3488" s="35"/>
      <c r="Z3488" s="49">
        <v>0</v>
      </c>
      <c r="AC3488" t="s">
        <v>4712</v>
      </c>
      <c r="AD3488" t="s">
        <v>4713</v>
      </c>
      <c r="AE3488" t="s">
        <v>277</v>
      </c>
    </row>
    <row r="3489" spans="1:31" outlineLevel="1" x14ac:dyDescent="0.35">
      <c r="A3489" s="6" t="s">
        <v>398</v>
      </c>
      <c r="B3489" s="7" t="s">
        <v>562</v>
      </c>
      <c r="C3489" s="7" t="s">
        <v>277</v>
      </c>
      <c r="D3489" s="7" t="s">
        <v>4712</v>
      </c>
      <c r="E3489" s="7" t="s">
        <v>4713</v>
      </c>
      <c r="F3489" s="7" t="s">
        <v>563</v>
      </c>
      <c r="G3489" s="8">
        <v>5276314</v>
      </c>
      <c r="H3489" s="16" t="s">
        <v>2261</v>
      </c>
      <c r="I3489" s="18">
        <v>539.65499999999997</v>
      </c>
      <c r="J3489" s="19">
        <v>597.52099999999996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/>
      <c r="R3489" s="19"/>
      <c r="S3489" s="19"/>
      <c r="T3489" s="19"/>
      <c r="U3489" s="25">
        <v>1137.1759999999999</v>
      </c>
      <c r="V3489" s="18">
        <v>142.14699999999999</v>
      </c>
      <c r="W3489" s="39">
        <v>6.7374412297220896E-5</v>
      </c>
      <c r="X3489" s="35">
        <v>167.37684534824299</v>
      </c>
      <c r="Y3489" s="35"/>
      <c r="Z3489" s="49">
        <v>0</v>
      </c>
      <c r="AC3489" t="s">
        <v>4712</v>
      </c>
      <c r="AD3489" t="s">
        <v>4713</v>
      </c>
      <c r="AE3489" t="s">
        <v>277</v>
      </c>
    </row>
    <row r="3490" spans="1:31" outlineLevel="1" x14ac:dyDescent="0.35">
      <c r="A3490" s="6" t="s">
        <v>398</v>
      </c>
      <c r="B3490" s="7" t="s">
        <v>562</v>
      </c>
      <c r="C3490" s="7" t="s">
        <v>277</v>
      </c>
      <c r="D3490" s="7" t="s">
        <v>4712</v>
      </c>
      <c r="E3490" s="7" t="s">
        <v>4713</v>
      </c>
      <c r="F3490" s="7" t="s">
        <v>563</v>
      </c>
      <c r="G3490" s="8">
        <v>5291555</v>
      </c>
      <c r="H3490" s="16" t="s">
        <v>2262</v>
      </c>
      <c r="I3490" s="18">
        <v>539.65499999999997</v>
      </c>
      <c r="J3490" s="19">
        <v>657.52599999999995</v>
      </c>
      <c r="K3490" s="19">
        <v>0</v>
      </c>
      <c r="L3490" s="19">
        <v>0</v>
      </c>
      <c r="M3490" s="19">
        <v>0</v>
      </c>
      <c r="N3490" s="19">
        <v>0</v>
      </c>
      <c r="O3490" s="19">
        <v>476.928</v>
      </c>
      <c r="P3490" s="19">
        <v>476.928</v>
      </c>
      <c r="Q3490" s="19"/>
      <c r="R3490" s="19"/>
      <c r="S3490" s="19"/>
      <c r="T3490" s="19"/>
      <c r="U3490" s="25">
        <v>2151.0369999999998</v>
      </c>
      <c r="V3490" s="18">
        <v>268.87962499999998</v>
      </c>
      <c r="W3490" s="39">
        <v>1.274427649762017E-4</v>
      </c>
      <c r="X3490" s="35">
        <v>316.60339937472179</v>
      </c>
      <c r="Y3490" s="35"/>
      <c r="Z3490" s="49">
        <v>0</v>
      </c>
      <c r="AC3490" t="s">
        <v>4712</v>
      </c>
      <c r="AD3490" t="s">
        <v>4713</v>
      </c>
      <c r="AE3490" t="s">
        <v>277</v>
      </c>
    </row>
    <row r="3491" spans="1:31" outlineLevel="1" x14ac:dyDescent="0.35">
      <c r="A3491" s="6" t="s">
        <v>398</v>
      </c>
      <c r="B3491" s="7" t="s">
        <v>562</v>
      </c>
      <c r="C3491" s="7" t="s">
        <v>277</v>
      </c>
      <c r="D3491" s="7" t="s">
        <v>4712</v>
      </c>
      <c r="E3491" s="7" t="s">
        <v>4713</v>
      </c>
      <c r="F3491" s="7" t="s">
        <v>563</v>
      </c>
      <c r="G3491" s="8">
        <v>5138436</v>
      </c>
      <c r="H3491" s="16" t="s">
        <v>2263</v>
      </c>
      <c r="I3491" s="18">
        <v>720.25199999999995</v>
      </c>
      <c r="J3491" s="19">
        <v>599.65899999999999</v>
      </c>
      <c r="K3491" s="19">
        <v>581.64499999999998</v>
      </c>
      <c r="L3491" s="19">
        <v>0</v>
      </c>
      <c r="M3491" s="19">
        <v>0</v>
      </c>
      <c r="N3491" s="19">
        <v>0</v>
      </c>
      <c r="O3491" s="19">
        <v>702.23800000000006</v>
      </c>
      <c r="P3491" s="19">
        <v>0</v>
      </c>
      <c r="Q3491" s="19"/>
      <c r="R3491" s="19"/>
      <c r="S3491" s="19"/>
      <c r="T3491" s="19"/>
      <c r="U3491" s="25">
        <v>2603.7939999999999</v>
      </c>
      <c r="V3491" s="18">
        <v>325.47424999999998</v>
      </c>
      <c r="W3491" s="39">
        <v>1.5426731701427923E-4</v>
      </c>
      <c r="X3491" s="35">
        <v>383.24307376930489</v>
      </c>
      <c r="Y3491" s="35"/>
      <c r="Z3491" s="49">
        <v>0</v>
      </c>
      <c r="AC3491" t="s">
        <v>4712</v>
      </c>
      <c r="AD3491" t="s">
        <v>4713</v>
      </c>
      <c r="AE3491" t="s">
        <v>277</v>
      </c>
    </row>
    <row r="3492" spans="1:31" outlineLevel="1" x14ac:dyDescent="0.35">
      <c r="A3492" s="6" t="s">
        <v>398</v>
      </c>
      <c r="B3492" s="7" t="s">
        <v>562</v>
      </c>
      <c r="C3492" s="7" t="s">
        <v>277</v>
      </c>
      <c r="D3492" s="7" t="s">
        <v>4712</v>
      </c>
      <c r="E3492" s="7" t="s">
        <v>4713</v>
      </c>
      <c r="F3492" s="7" t="s">
        <v>563</v>
      </c>
      <c r="G3492" s="8">
        <v>5276307</v>
      </c>
      <c r="H3492" s="16" t="s">
        <v>2264</v>
      </c>
      <c r="I3492" s="18">
        <v>539.65499999999997</v>
      </c>
      <c r="J3492" s="19">
        <v>238.464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/>
      <c r="R3492" s="19"/>
      <c r="S3492" s="19"/>
      <c r="T3492" s="19"/>
      <c r="U3492" s="25">
        <v>778.11899999999991</v>
      </c>
      <c r="V3492" s="18">
        <v>97.264874999999989</v>
      </c>
      <c r="W3492" s="39">
        <v>4.6101316174718091E-5</v>
      </c>
      <c r="X3492" s="35">
        <v>114.52853694197687</v>
      </c>
      <c r="Y3492" s="35"/>
      <c r="Z3492" s="49">
        <v>0</v>
      </c>
      <c r="AC3492" t="s">
        <v>4712</v>
      </c>
      <c r="AD3492" t="s">
        <v>4713</v>
      </c>
      <c r="AE3492" t="s">
        <v>277</v>
      </c>
    </row>
    <row r="3493" spans="1:31" outlineLevel="1" x14ac:dyDescent="0.35">
      <c r="A3493" s="6" t="s">
        <v>398</v>
      </c>
      <c r="B3493" s="7" t="s">
        <v>562</v>
      </c>
      <c r="C3493" s="7" t="s">
        <v>277</v>
      </c>
      <c r="D3493" s="7" t="s">
        <v>4712</v>
      </c>
      <c r="E3493" s="7" t="s">
        <v>4713</v>
      </c>
      <c r="F3493" s="7" t="s">
        <v>563</v>
      </c>
      <c r="G3493" s="8">
        <v>5278381</v>
      </c>
      <c r="H3493" s="16" t="s">
        <v>2265</v>
      </c>
      <c r="I3493" s="18">
        <v>539.65499999999997</v>
      </c>
      <c r="J3493" s="19">
        <v>476.928</v>
      </c>
      <c r="K3493" s="19">
        <v>359.05700000000002</v>
      </c>
      <c r="L3493" s="19">
        <v>0</v>
      </c>
      <c r="M3493" s="19">
        <v>0</v>
      </c>
      <c r="N3493" s="19">
        <v>0</v>
      </c>
      <c r="O3493" s="19">
        <v>0</v>
      </c>
      <c r="P3493" s="19">
        <v>1433.5060000000001</v>
      </c>
      <c r="Q3493" s="19"/>
      <c r="R3493" s="19"/>
      <c r="S3493" s="19"/>
      <c r="T3493" s="19"/>
      <c r="U3493" s="25">
        <v>2809.1459999999997</v>
      </c>
      <c r="V3493" s="18">
        <v>351.14324999999997</v>
      </c>
      <c r="W3493" s="39">
        <v>1.6643383329149479E-4</v>
      </c>
      <c r="X3493" s="35">
        <v>413.46809605780936</v>
      </c>
      <c r="Y3493" s="35"/>
      <c r="Z3493" s="49">
        <v>0</v>
      </c>
      <c r="AC3493" t="s">
        <v>4712</v>
      </c>
      <c r="AD3493" t="s">
        <v>4713</v>
      </c>
      <c r="AE3493" t="s">
        <v>277</v>
      </c>
    </row>
    <row r="3494" spans="1:31" outlineLevel="1" x14ac:dyDescent="0.35">
      <c r="A3494" s="6" t="s">
        <v>398</v>
      </c>
      <c r="B3494" s="7" t="s">
        <v>562</v>
      </c>
      <c r="C3494" s="7" t="s">
        <v>277</v>
      </c>
      <c r="D3494" s="7" t="s">
        <v>4712</v>
      </c>
      <c r="E3494" s="7" t="s">
        <v>4713</v>
      </c>
      <c r="F3494" s="7" t="s">
        <v>563</v>
      </c>
      <c r="G3494" s="8">
        <v>5136348</v>
      </c>
      <c r="H3494" s="16" t="s">
        <v>2266</v>
      </c>
      <c r="I3494" s="18">
        <v>539.65499999999997</v>
      </c>
      <c r="J3494" s="19">
        <v>238.464</v>
      </c>
      <c r="K3494" s="19">
        <v>0</v>
      </c>
      <c r="L3494" s="19">
        <v>0</v>
      </c>
      <c r="M3494" s="19">
        <v>0</v>
      </c>
      <c r="N3494" s="19">
        <v>0</v>
      </c>
      <c r="O3494" s="19">
        <v>720.25199999999995</v>
      </c>
      <c r="P3494" s="19">
        <v>238.464</v>
      </c>
      <c r="Q3494" s="19"/>
      <c r="R3494" s="19"/>
      <c r="S3494" s="19"/>
      <c r="T3494" s="19"/>
      <c r="U3494" s="25">
        <v>1736.8349999999998</v>
      </c>
      <c r="V3494" s="18">
        <v>217.10437499999998</v>
      </c>
      <c r="W3494" s="39">
        <v>1.0290248596720617E-4</v>
      </c>
      <c r="X3494" s="35">
        <v>255.63849675900266</v>
      </c>
      <c r="Y3494" s="35"/>
      <c r="Z3494" s="49">
        <v>0</v>
      </c>
      <c r="AC3494" t="s">
        <v>4712</v>
      </c>
      <c r="AD3494" t="s">
        <v>4713</v>
      </c>
      <c r="AE3494" t="s">
        <v>277</v>
      </c>
    </row>
    <row r="3495" spans="1:31" outlineLevel="1" x14ac:dyDescent="0.35">
      <c r="A3495" s="6" t="s">
        <v>398</v>
      </c>
      <c r="B3495" s="7" t="s">
        <v>562</v>
      </c>
      <c r="C3495" s="7" t="s">
        <v>277</v>
      </c>
      <c r="D3495" s="7" t="s">
        <v>4712</v>
      </c>
      <c r="E3495" s="7" t="s">
        <v>4713</v>
      </c>
      <c r="F3495" s="7" t="s">
        <v>563</v>
      </c>
      <c r="G3495" s="8">
        <v>5296574</v>
      </c>
      <c r="H3495" s="16" t="s">
        <v>2267</v>
      </c>
      <c r="I3495" s="18">
        <v>0</v>
      </c>
      <c r="J3495" s="19">
        <v>778.11900000000003</v>
      </c>
      <c r="K3495" s="19">
        <v>1000.707</v>
      </c>
      <c r="L3495" s="19">
        <v>0</v>
      </c>
      <c r="M3495" s="19">
        <v>0</v>
      </c>
      <c r="N3495" s="19">
        <v>0</v>
      </c>
      <c r="O3495" s="19">
        <v>0</v>
      </c>
      <c r="P3495" s="19">
        <v>238.464</v>
      </c>
      <c r="Q3495" s="19"/>
      <c r="R3495" s="19"/>
      <c r="S3495" s="19"/>
      <c r="T3495" s="19"/>
      <c r="U3495" s="25">
        <v>2017.29</v>
      </c>
      <c r="V3495" s="18">
        <v>252.16125</v>
      </c>
      <c r="W3495" s="39">
        <v>1.1951863931621908E-4</v>
      </c>
      <c r="X3495" s="35">
        <v>296.91765949383137</v>
      </c>
      <c r="Y3495" s="35"/>
      <c r="Z3495" s="49">
        <v>0</v>
      </c>
      <c r="AC3495" t="s">
        <v>4712</v>
      </c>
      <c r="AD3495" t="s">
        <v>4713</v>
      </c>
      <c r="AE3495" t="s">
        <v>277</v>
      </c>
    </row>
    <row r="3496" spans="1:31" outlineLevel="1" x14ac:dyDescent="0.35">
      <c r="A3496" s="6" t="s">
        <v>398</v>
      </c>
      <c r="B3496" s="7" t="s">
        <v>562</v>
      </c>
      <c r="C3496" s="7" t="s">
        <v>277</v>
      </c>
      <c r="D3496" s="7" t="s">
        <v>4712</v>
      </c>
      <c r="E3496" s="7" t="s">
        <v>4713</v>
      </c>
      <c r="F3496" s="7" t="s">
        <v>563</v>
      </c>
      <c r="G3496" s="8">
        <v>5136227</v>
      </c>
      <c r="H3496" s="16" t="s">
        <v>2268</v>
      </c>
      <c r="I3496" s="18">
        <v>0</v>
      </c>
      <c r="J3496" s="19">
        <v>238.464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662.55399999999997</v>
      </c>
      <c r="Q3496" s="19"/>
      <c r="R3496" s="19"/>
      <c r="S3496" s="19"/>
      <c r="T3496" s="19"/>
      <c r="U3496" s="25">
        <v>901.01800000000003</v>
      </c>
      <c r="V3496" s="18">
        <v>112.62725</v>
      </c>
      <c r="W3496" s="39">
        <v>5.338272898761263E-5</v>
      </c>
      <c r="X3496" s="35">
        <v>132.61759871997231</v>
      </c>
      <c r="Y3496" s="35"/>
      <c r="Z3496" s="49">
        <v>0</v>
      </c>
      <c r="AC3496" t="s">
        <v>4712</v>
      </c>
      <c r="AD3496" t="s">
        <v>4713</v>
      </c>
      <c r="AE3496" t="s">
        <v>277</v>
      </c>
    </row>
    <row r="3497" spans="1:31" outlineLevel="1" x14ac:dyDescent="0.35">
      <c r="A3497" s="6" t="s">
        <v>398</v>
      </c>
      <c r="B3497" s="7" t="s">
        <v>562</v>
      </c>
      <c r="C3497" s="7" t="s">
        <v>277</v>
      </c>
      <c r="D3497" s="7" t="s">
        <v>4712</v>
      </c>
      <c r="E3497" s="7" t="s">
        <v>4713</v>
      </c>
      <c r="F3497" s="7" t="s">
        <v>563</v>
      </c>
      <c r="G3497" s="8">
        <v>5292028</v>
      </c>
      <c r="H3497" s="16" t="s">
        <v>2269</v>
      </c>
      <c r="I3497" s="18">
        <v>0</v>
      </c>
      <c r="J3497" s="19">
        <v>238.464</v>
      </c>
      <c r="K3497" s="19">
        <v>180.59800000000001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/>
      <c r="R3497" s="19"/>
      <c r="S3497" s="19"/>
      <c r="T3497" s="19"/>
      <c r="U3497" s="25">
        <v>419.06200000000001</v>
      </c>
      <c r="V3497" s="18">
        <v>52.382750000000001</v>
      </c>
      <c r="W3497" s="39">
        <v>2.4828220052215301E-5</v>
      </c>
      <c r="X3497" s="35">
        <v>61.680228535710761</v>
      </c>
      <c r="Y3497" s="35"/>
      <c r="Z3497" s="49">
        <v>0</v>
      </c>
      <c r="AC3497" t="s">
        <v>4712</v>
      </c>
      <c r="AD3497" t="s">
        <v>4713</v>
      </c>
      <c r="AE3497" t="s">
        <v>277</v>
      </c>
    </row>
    <row r="3498" spans="1:31" outlineLevel="1" x14ac:dyDescent="0.35">
      <c r="A3498" s="6" t="s">
        <v>398</v>
      </c>
      <c r="B3498" s="7" t="s">
        <v>562</v>
      </c>
      <c r="C3498" s="7" t="s">
        <v>277</v>
      </c>
      <c r="D3498" s="7" t="s">
        <v>4712</v>
      </c>
      <c r="E3498" s="7" t="s">
        <v>4713</v>
      </c>
      <c r="F3498" s="7" t="s">
        <v>563</v>
      </c>
      <c r="G3498" s="8">
        <v>5138467</v>
      </c>
      <c r="H3498" s="16" t="s">
        <v>2270</v>
      </c>
      <c r="I3498" s="18">
        <v>0</v>
      </c>
      <c r="J3498" s="19">
        <v>484.09500000000003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541.96100000000001</v>
      </c>
      <c r="Q3498" s="19"/>
      <c r="R3498" s="19"/>
      <c r="S3498" s="19"/>
      <c r="T3498" s="19"/>
      <c r="U3498" s="25">
        <v>1026.056</v>
      </c>
      <c r="V3498" s="18">
        <v>128.25700000000001</v>
      </c>
      <c r="W3498" s="39">
        <v>6.0790871407800802E-5</v>
      </c>
      <c r="X3498" s="35">
        <v>151.02149221460604</v>
      </c>
      <c r="Y3498" s="35"/>
      <c r="Z3498" s="49">
        <v>0</v>
      </c>
      <c r="AC3498" t="s">
        <v>4712</v>
      </c>
      <c r="AD3498" t="s">
        <v>4713</v>
      </c>
      <c r="AE3498" t="s">
        <v>277</v>
      </c>
    </row>
    <row r="3499" spans="1:31" outlineLevel="1" x14ac:dyDescent="0.35">
      <c r="A3499" s="6" t="s">
        <v>398</v>
      </c>
      <c r="B3499" s="7" t="s">
        <v>562</v>
      </c>
      <c r="C3499" s="7" t="s">
        <v>277</v>
      </c>
      <c r="D3499" s="7" t="s">
        <v>4712</v>
      </c>
      <c r="E3499" s="7" t="s">
        <v>4713</v>
      </c>
      <c r="F3499" s="7" t="s">
        <v>563</v>
      </c>
      <c r="G3499" s="8">
        <v>5299135</v>
      </c>
      <c r="H3499" s="16" t="s">
        <v>2271</v>
      </c>
      <c r="I3499" s="18">
        <v>0</v>
      </c>
      <c r="J3499" s="19">
        <v>597.52099999999996</v>
      </c>
      <c r="K3499" s="19">
        <v>0</v>
      </c>
      <c r="L3499" s="19">
        <v>0</v>
      </c>
      <c r="M3499" s="19">
        <v>0</v>
      </c>
      <c r="N3499" s="19">
        <v>0</v>
      </c>
      <c r="O3499" s="19">
        <v>1016.583</v>
      </c>
      <c r="P3499" s="19">
        <v>0</v>
      </c>
      <c r="Q3499" s="19"/>
      <c r="R3499" s="19"/>
      <c r="S3499" s="19"/>
      <c r="T3499" s="19"/>
      <c r="U3499" s="25">
        <v>1614.1039999999998</v>
      </c>
      <c r="V3499" s="18">
        <v>201.76299999999998</v>
      </c>
      <c r="W3499" s="39">
        <v>9.5631026671855039E-5</v>
      </c>
      <c r="X3499" s="35">
        <v>237.57416229676005</v>
      </c>
      <c r="Y3499" s="35"/>
      <c r="Z3499" s="49">
        <v>0</v>
      </c>
      <c r="AC3499" t="s">
        <v>4712</v>
      </c>
      <c r="AD3499" t="s">
        <v>4713</v>
      </c>
      <c r="AE3499" t="s">
        <v>277</v>
      </c>
    </row>
    <row r="3500" spans="1:31" outlineLevel="1" x14ac:dyDescent="0.35">
      <c r="A3500" s="6" t="s">
        <v>398</v>
      </c>
      <c r="B3500" s="7" t="s">
        <v>562</v>
      </c>
      <c r="C3500" s="7" t="s">
        <v>277</v>
      </c>
      <c r="D3500" s="7" t="s">
        <v>4712</v>
      </c>
      <c r="E3500" s="7" t="s">
        <v>4713</v>
      </c>
      <c r="F3500" s="7" t="s">
        <v>563</v>
      </c>
      <c r="G3500" s="8">
        <v>5297120</v>
      </c>
      <c r="H3500" s="16" t="s">
        <v>2272</v>
      </c>
      <c r="I3500" s="18">
        <v>0</v>
      </c>
      <c r="J3500" s="19">
        <v>476.928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597.52099999999996</v>
      </c>
      <c r="Q3500" s="19"/>
      <c r="R3500" s="19"/>
      <c r="S3500" s="19"/>
      <c r="T3500" s="19"/>
      <c r="U3500" s="25">
        <v>1074.4490000000001</v>
      </c>
      <c r="V3500" s="18">
        <v>134.30612500000001</v>
      </c>
      <c r="W3500" s="39">
        <v>6.3658017684454032E-5</v>
      </c>
      <c r="X3500" s="35">
        <v>158.14428382904174</v>
      </c>
      <c r="Y3500" s="35"/>
      <c r="Z3500" s="49">
        <v>0</v>
      </c>
      <c r="AC3500" t="s">
        <v>4712</v>
      </c>
      <c r="AD3500" t="s">
        <v>4713</v>
      </c>
      <c r="AE3500" t="s">
        <v>277</v>
      </c>
    </row>
    <row r="3501" spans="1:31" outlineLevel="1" x14ac:dyDescent="0.35">
      <c r="A3501" s="6" t="s">
        <v>398</v>
      </c>
      <c r="B3501" s="7" t="s">
        <v>562</v>
      </c>
      <c r="C3501" s="7" t="s">
        <v>277</v>
      </c>
      <c r="D3501" s="7" t="s">
        <v>4712</v>
      </c>
      <c r="E3501" s="7" t="s">
        <v>4713</v>
      </c>
      <c r="F3501" s="7" t="s">
        <v>563</v>
      </c>
      <c r="G3501" s="8">
        <v>5294455</v>
      </c>
      <c r="H3501" s="16" t="s">
        <v>2273</v>
      </c>
      <c r="I3501" s="18">
        <v>0</v>
      </c>
      <c r="J3501" s="19">
        <v>476.928</v>
      </c>
      <c r="K3501" s="19">
        <v>0</v>
      </c>
      <c r="L3501" s="19">
        <v>0</v>
      </c>
      <c r="M3501" s="19">
        <v>0</v>
      </c>
      <c r="N3501" s="19">
        <v>0</v>
      </c>
      <c r="O3501" s="19">
        <v>835.98500000000001</v>
      </c>
      <c r="P3501" s="19">
        <v>838.12300000000005</v>
      </c>
      <c r="Q3501" s="19"/>
      <c r="R3501" s="19"/>
      <c r="S3501" s="19"/>
      <c r="T3501" s="19"/>
      <c r="U3501" s="25">
        <v>2151.0360000000001</v>
      </c>
      <c r="V3501" s="18">
        <v>268.87950000000001</v>
      </c>
      <c r="W3501" s="39">
        <v>1.2744270572907348E-4</v>
      </c>
      <c r="X3501" s="35">
        <v>316.60325218831849</v>
      </c>
      <c r="Y3501" s="35"/>
      <c r="Z3501" s="49">
        <v>0</v>
      </c>
      <c r="AC3501" t="s">
        <v>4712</v>
      </c>
      <c r="AD3501" t="s">
        <v>4713</v>
      </c>
      <c r="AE3501" t="s">
        <v>277</v>
      </c>
    </row>
    <row r="3502" spans="1:31" outlineLevel="1" x14ac:dyDescent="0.35">
      <c r="A3502" s="6" t="s">
        <v>398</v>
      </c>
      <c r="B3502" s="7" t="s">
        <v>562</v>
      </c>
      <c r="C3502" s="7" t="s">
        <v>277</v>
      </c>
      <c r="D3502" s="7" t="s">
        <v>4712</v>
      </c>
      <c r="E3502" s="7" t="s">
        <v>4713</v>
      </c>
      <c r="F3502" s="7" t="s">
        <v>563</v>
      </c>
      <c r="G3502" s="8">
        <v>5136331</v>
      </c>
      <c r="H3502" s="16" t="s">
        <v>2274</v>
      </c>
      <c r="I3502" s="18">
        <v>0</v>
      </c>
      <c r="J3502" s="19">
        <v>238.464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/>
      <c r="R3502" s="19"/>
      <c r="S3502" s="19"/>
      <c r="T3502" s="19"/>
      <c r="U3502" s="25">
        <v>238.464</v>
      </c>
      <c r="V3502" s="18">
        <v>29.808</v>
      </c>
      <c r="W3502" s="39">
        <v>1.4128307187317076E-5</v>
      </c>
      <c r="X3502" s="35">
        <v>35.098658474258528</v>
      </c>
      <c r="Y3502" s="35"/>
      <c r="Z3502" s="49">
        <v>0</v>
      </c>
      <c r="AC3502" t="s">
        <v>4712</v>
      </c>
      <c r="AD3502" t="s">
        <v>4713</v>
      </c>
      <c r="AE3502" t="s">
        <v>277</v>
      </c>
    </row>
    <row r="3503" spans="1:31" outlineLevel="1" x14ac:dyDescent="0.35">
      <c r="A3503" s="6" t="s">
        <v>398</v>
      </c>
      <c r="B3503" s="7" t="s">
        <v>562</v>
      </c>
      <c r="C3503" s="7" t="s">
        <v>277</v>
      </c>
      <c r="D3503" s="7" t="s">
        <v>4712</v>
      </c>
      <c r="E3503" s="7" t="s">
        <v>4713</v>
      </c>
      <c r="F3503" s="7" t="s">
        <v>563</v>
      </c>
      <c r="G3503" s="8">
        <v>5298534</v>
      </c>
      <c r="H3503" s="16" t="s">
        <v>2275</v>
      </c>
      <c r="I3503" s="18">
        <v>0</v>
      </c>
      <c r="J3503" s="19">
        <v>838.12300000000005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/>
      <c r="R3503" s="19"/>
      <c r="S3503" s="19"/>
      <c r="T3503" s="19"/>
      <c r="U3503" s="25">
        <v>838.12300000000005</v>
      </c>
      <c r="V3503" s="18">
        <v>104.76537500000001</v>
      </c>
      <c r="W3503" s="39">
        <v>4.9656380857302368E-5</v>
      </c>
      <c r="X3503" s="35">
        <v>123.36030988501822</v>
      </c>
      <c r="Y3503" s="35"/>
      <c r="Z3503" s="49">
        <v>0</v>
      </c>
      <c r="AC3503" t="s">
        <v>4712</v>
      </c>
      <c r="AD3503" t="s">
        <v>4713</v>
      </c>
      <c r="AE3503" t="s">
        <v>277</v>
      </c>
    </row>
    <row r="3504" spans="1:31" outlineLevel="1" x14ac:dyDescent="0.35">
      <c r="A3504" s="6" t="s">
        <v>398</v>
      </c>
      <c r="B3504" s="7" t="s">
        <v>562</v>
      </c>
      <c r="C3504" s="7" t="s">
        <v>277</v>
      </c>
      <c r="D3504" s="7" t="s">
        <v>4712</v>
      </c>
      <c r="E3504" s="7" t="s">
        <v>4713</v>
      </c>
      <c r="F3504" s="7" t="s">
        <v>563</v>
      </c>
      <c r="G3504" s="8">
        <v>5300327</v>
      </c>
      <c r="H3504" s="16" t="s">
        <v>2276</v>
      </c>
      <c r="I3504" s="18">
        <v>0</v>
      </c>
      <c r="J3504" s="19">
        <v>778.11900000000003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238.464</v>
      </c>
      <c r="Q3504" s="19"/>
      <c r="R3504" s="19"/>
      <c r="S3504" s="19"/>
      <c r="T3504" s="19"/>
      <c r="U3504" s="25">
        <v>1016.5830000000001</v>
      </c>
      <c r="V3504" s="18">
        <v>127.07287500000001</v>
      </c>
      <c r="W3504" s="39">
        <v>6.0229623362035183E-5</v>
      </c>
      <c r="X3504" s="35">
        <v>149.62719541623542</v>
      </c>
      <c r="Y3504" s="35"/>
      <c r="Z3504" s="49">
        <v>0</v>
      </c>
      <c r="AC3504" t="s">
        <v>4712</v>
      </c>
      <c r="AD3504" t="s">
        <v>4713</v>
      </c>
      <c r="AE3504" t="s">
        <v>277</v>
      </c>
    </row>
    <row r="3505" spans="1:31" outlineLevel="1" x14ac:dyDescent="0.35">
      <c r="A3505" s="6" t="s">
        <v>398</v>
      </c>
      <c r="B3505" s="7" t="s">
        <v>562</v>
      </c>
      <c r="C3505" s="7" t="s">
        <v>277</v>
      </c>
      <c r="D3505" s="7" t="s">
        <v>4712</v>
      </c>
      <c r="E3505" s="7" t="s">
        <v>4713</v>
      </c>
      <c r="F3505" s="7" t="s">
        <v>563</v>
      </c>
      <c r="G3505" s="8">
        <v>5299827</v>
      </c>
      <c r="H3505" s="16" t="s">
        <v>2277</v>
      </c>
      <c r="I3505" s="18">
        <v>0</v>
      </c>
      <c r="J3505" s="19">
        <v>238.464</v>
      </c>
      <c r="K3505" s="19">
        <v>0</v>
      </c>
      <c r="L3505" s="19">
        <v>0</v>
      </c>
      <c r="M3505" s="19">
        <v>0</v>
      </c>
      <c r="N3505" s="19">
        <v>0</v>
      </c>
      <c r="O3505" s="19">
        <v>180.59800000000001</v>
      </c>
      <c r="P3505" s="19">
        <v>0</v>
      </c>
      <c r="Q3505" s="19"/>
      <c r="R3505" s="19"/>
      <c r="S3505" s="19"/>
      <c r="T3505" s="19"/>
      <c r="U3505" s="25">
        <v>419.06200000000001</v>
      </c>
      <c r="V3505" s="18">
        <v>52.382750000000001</v>
      </c>
      <c r="W3505" s="39">
        <v>2.4828220052215301E-5</v>
      </c>
      <c r="X3505" s="35">
        <v>61.680228535710761</v>
      </c>
      <c r="Y3505" s="35"/>
      <c r="Z3505" s="49">
        <v>0</v>
      </c>
      <c r="AC3505" t="s">
        <v>4712</v>
      </c>
      <c r="AD3505" t="s">
        <v>4713</v>
      </c>
      <c r="AE3505" t="s">
        <v>277</v>
      </c>
    </row>
    <row r="3506" spans="1:31" outlineLevel="1" x14ac:dyDescent="0.35">
      <c r="A3506" s="6" t="s">
        <v>398</v>
      </c>
      <c r="B3506" s="7" t="s">
        <v>562</v>
      </c>
      <c r="C3506" s="7" t="s">
        <v>277</v>
      </c>
      <c r="D3506" s="7" t="s">
        <v>4712</v>
      </c>
      <c r="E3506" s="7" t="s">
        <v>4713</v>
      </c>
      <c r="F3506" s="7" t="s">
        <v>563</v>
      </c>
      <c r="G3506" s="8">
        <v>5136386</v>
      </c>
      <c r="H3506" s="16" t="s">
        <v>2278</v>
      </c>
      <c r="I3506" s="18">
        <v>0</v>
      </c>
      <c r="J3506" s="19">
        <v>238.464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/>
      <c r="R3506" s="19"/>
      <c r="S3506" s="19"/>
      <c r="T3506" s="19"/>
      <c r="U3506" s="25">
        <v>238.464</v>
      </c>
      <c r="V3506" s="18">
        <v>29.808</v>
      </c>
      <c r="W3506" s="39">
        <v>1.4128307187317076E-5</v>
      </c>
      <c r="X3506" s="35">
        <v>35.098658474258528</v>
      </c>
      <c r="Y3506" s="35"/>
      <c r="Z3506" s="49">
        <v>0</v>
      </c>
      <c r="AC3506" t="s">
        <v>4712</v>
      </c>
      <c r="AD3506" t="s">
        <v>4713</v>
      </c>
      <c r="AE3506" t="s">
        <v>277</v>
      </c>
    </row>
    <row r="3507" spans="1:31" outlineLevel="1" x14ac:dyDescent="0.35">
      <c r="A3507" s="6" t="s">
        <v>398</v>
      </c>
      <c r="B3507" s="7" t="s">
        <v>562</v>
      </c>
      <c r="C3507" s="7" t="s">
        <v>277</v>
      </c>
      <c r="D3507" s="7" t="s">
        <v>4712</v>
      </c>
      <c r="E3507" s="7" t="s">
        <v>4713</v>
      </c>
      <c r="F3507" s="7" t="s">
        <v>563</v>
      </c>
      <c r="G3507" s="8">
        <v>5137790</v>
      </c>
      <c r="H3507" s="16" t="s">
        <v>2279</v>
      </c>
      <c r="I3507" s="18">
        <v>0</v>
      </c>
      <c r="J3507" s="19">
        <v>419.06200000000001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359.05700000000002</v>
      </c>
      <c r="Q3507" s="19"/>
      <c r="R3507" s="19"/>
      <c r="S3507" s="19"/>
      <c r="T3507" s="19"/>
      <c r="U3507" s="25">
        <v>778.11900000000003</v>
      </c>
      <c r="V3507" s="18">
        <v>97.264875000000004</v>
      </c>
      <c r="W3507" s="39">
        <v>4.6101316174718098E-5</v>
      </c>
      <c r="X3507" s="35">
        <v>114.52853694197688</v>
      </c>
      <c r="Y3507" s="35"/>
      <c r="Z3507" s="49">
        <v>0</v>
      </c>
      <c r="AC3507" t="s">
        <v>4712</v>
      </c>
      <c r="AD3507" t="s">
        <v>4713</v>
      </c>
      <c r="AE3507" t="s">
        <v>277</v>
      </c>
    </row>
    <row r="3508" spans="1:31" outlineLevel="1" x14ac:dyDescent="0.35">
      <c r="A3508" s="6" t="s">
        <v>398</v>
      </c>
      <c r="B3508" s="7" t="s">
        <v>562</v>
      </c>
      <c r="C3508" s="7" t="s">
        <v>277</v>
      </c>
      <c r="D3508" s="7" t="s">
        <v>4712</v>
      </c>
      <c r="E3508" s="7" t="s">
        <v>4713</v>
      </c>
      <c r="F3508" s="7" t="s">
        <v>563</v>
      </c>
      <c r="G3508" s="8">
        <v>5292004</v>
      </c>
      <c r="H3508" s="16" t="s">
        <v>2280</v>
      </c>
      <c r="I3508" s="18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958.71600000000001</v>
      </c>
      <c r="P3508" s="19">
        <v>0</v>
      </c>
      <c r="Q3508" s="19"/>
      <c r="R3508" s="19"/>
      <c r="S3508" s="19"/>
      <c r="T3508" s="19"/>
      <c r="U3508" s="25">
        <v>958.71600000000001</v>
      </c>
      <c r="V3508" s="18">
        <v>119.8395</v>
      </c>
      <c r="W3508" s="39">
        <v>5.6801169792488087E-5</v>
      </c>
      <c r="X3508" s="35">
        <v>141.10995981702581</v>
      </c>
      <c r="Y3508" s="35"/>
      <c r="Z3508" s="49">
        <v>0</v>
      </c>
      <c r="AC3508" t="s">
        <v>4712</v>
      </c>
      <c r="AD3508" t="s">
        <v>4713</v>
      </c>
      <c r="AE3508" t="s">
        <v>277</v>
      </c>
    </row>
    <row r="3509" spans="1:31" outlineLevel="1" x14ac:dyDescent="0.35">
      <c r="A3509" s="6" t="s">
        <v>398</v>
      </c>
      <c r="B3509" s="7" t="s">
        <v>562</v>
      </c>
      <c r="C3509" s="7" t="s">
        <v>277</v>
      </c>
      <c r="D3509" s="7" t="s">
        <v>4712</v>
      </c>
      <c r="E3509" s="7" t="s">
        <v>4713</v>
      </c>
      <c r="F3509" s="7" t="s">
        <v>563</v>
      </c>
      <c r="G3509" s="8">
        <v>5292682</v>
      </c>
      <c r="H3509" s="16" t="s">
        <v>2281</v>
      </c>
      <c r="I3509" s="18">
        <v>0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597.52099999999996</v>
      </c>
      <c r="P3509" s="19">
        <v>0</v>
      </c>
      <c r="Q3509" s="19"/>
      <c r="R3509" s="19"/>
      <c r="S3509" s="19"/>
      <c r="T3509" s="19"/>
      <c r="U3509" s="25">
        <v>597.52099999999996</v>
      </c>
      <c r="V3509" s="18">
        <v>74.690124999999995</v>
      </c>
      <c r="W3509" s="39">
        <v>3.5401403309819876E-5</v>
      </c>
      <c r="X3509" s="35">
        <v>87.946966880524656</v>
      </c>
      <c r="Y3509" s="35"/>
      <c r="Z3509" s="49">
        <v>0</v>
      </c>
      <c r="AC3509" t="s">
        <v>4712</v>
      </c>
      <c r="AD3509" t="s">
        <v>4713</v>
      </c>
      <c r="AE3509" t="s">
        <v>277</v>
      </c>
    </row>
    <row r="3510" spans="1:31" outlineLevel="1" x14ac:dyDescent="0.35">
      <c r="A3510" s="6" t="s">
        <v>398</v>
      </c>
      <c r="B3510" s="7" t="s">
        <v>562</v>
      </c>
      <c r="C3510" s="7" t="s">
        <v>277</v>
      </c>
      <c r="D3510" s="7" t="s">
        <v>4712</v>
      </c>
      <c r="E3510" s="7" t="s">
        <v>4713</v>
      </c>
      <c r="F3510" s="7" t="s">
        <v>563</v>
      </c>
      <c r="G3510" s="8">
        <v>5279463</v>
      </c>
      <c r="H3510" s="16" t="s">
        <v>2282</v>
      </c>
      <c r="I3510" s="18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359.05700000000002</v>
      </c>
      <c r="Q3510" s="19"/>
      <c r="R3510" s="19"/>
      <c r="S3510" s="19"/>
      <c r="T3510" s="19"/>
      <c r="U3510" s="25">
        <v>359.05700000000002</v>
      </c>
      <c r="V3510" s="18">
        <v>44.882125000000002</v>
      </c>
      <c r="W3510" s="39">
        <v>2.1273096122502801E-5</v>
      </c>
      <c r="X3510" s="35">
        <v>52.848308406266128</v>
      </c>
      <c r="Y3510" s="35"/>
      <c r="Z3510" s="49">
        <v>0</v>
      </c>
      <c r="AC3510" t="s">
        <v>4712</v>
      </c>
      <c r="AD3510" t="s">
        <v>4713</v>
      </c>
      <c r="AE3510" t="s">
        <v>277</v>
      </c>
    </row>
    <row r="3511" spans="1:31" outlineLevel="1" x14ac:dyDescent="0.35">
      <c r="A3511" s="6" t="s">
        <v>398</v>
      </c>
      <c r="B3511" s="7" t="s">
        <v>4613</v>
      </c>
      <c r="C3511" s="7" t="s">
        <v>277</v>
      </c>
      <c r="D3511" s="7" t="s">
        <v>4712</v>
      </c>
      <c r="E3511" s="7" t="s">
        <v>4713</v>
      </c>
      <c r="F3511" s="7" t="s">
        <v>563</v>
      </c>
      <c r="G3511" s="8">
        <v>5301980</v>
      </c>
      <c r="H3511" s="16" t="s">
        <v>2283</v>
      </c>
      <c r="I3511" s="18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1375.64</v>
      </c>
      <c r="Q3511" s="19"/>
      <c r="R3511" s="19"/>
      <c r="S3511" s="19"/>
      <c r="T3511" s="19"/>
      <c r="U3511" s="25">
        <v>1375.64</v>
      </c>
      <c r="V3511" s="18">
        <v>171.95500000000001</v>
      </c>
      <c r="W3511" s="39">
        <v>8.1502719484537981E-5</v>
      </c>
      <c r="X3511" s="35">
        <v>202.47550382250157</v>
      </c>
      <c r="Y3511" s="35"/>
      <c r="Z3511" s="49">
        <v>0</v>
      </c>
      <c r="AC3511" t="s">
        <v>4712</v>
      </c>
      <c r="AD3511" t="s">
        <v>4713</v>
      </c>
      <c r="AE3511" t="s">
        <v>277</v>
      </c>
    </row>
    <row r="3512" spans="1:31" outlineLevel="1" x14ac:dyDescent="0.35">
      <c r="A3512" s="6" t="s">
        <v>398</v>
      </c>
      <c r="B3512" s="7" t="s">
        <v>562</v>
      </c>
      <c r="C3512" s="7" t="s">
        <v>277</v>
      </c>
      <c r="D3512" s="7" t="s">
        <v>4712</v>
      </c>
      <c r="E3512" s="7" t="s">
        <v>4713</v>
      </c>
      <c r="F3512" s="7" t="s">
        <v>563</v>
      </c>
      <c r="G3512" s="8">
        <v>5273805</v>
      </c>
      <c r="H3512" s="16" t="s">
        <v>2284</v>
      </c>
      <c r="I3512" s="18">
        <v>581.64499999999998</v>
      </c>
      <c r="J3512" s="19">
        <v>606.995</v>
      </c>
      <c r="K3512" s="19">
        <v>541.96100000000001</v>
      </c>
      <c r="L3512" s="19">
        <v>778.11900000000003</v>
      </c>
      <c r="M3512" s="19">
        <v>0</v>
      </c>
      <c r="N3512" s="19">
        <v>303.49700000000001</v>
      </c>
      <c r="O3512" s="19">
        <v>0</v>
      </c>
      <c r="P3512" s="19">
        <v>597.52099999999996</v>
      </c>
      <c r="Q3512" s="19"/>
      <c r="R3512" s="19"/>
      <c r="S3512" s="19"/>
      <c r="T3512" s="19"/>
      <c r="U3512" s="25">
        <v>3409.7379999999994</v>
      </c>
      <c r="V3512" s="18">
        <v>426.21724999999992</v>
      </c>
      <c r="W3512" s="39">
        <v>2.0201718453212287E-4</v>
      </c>
      <c r="X3512" s="35">
        <v>501.86707238283901</v>
      </c>
      <c r="Y3512" s="35"/>
      <c r="Z3512" s="49">
        <v>0</v>
      </c>
      <c r="AC3512" t="s">
        <v>4712</v>
      </c>
      <c r="AD3512" t="s">
        <v>4713</v>
      </c>
      <c r="AE3512" t="s">
        <v>277</v>
      </c>
    </row>
    <row r="3513" spans="1:31" outlineLevel="1" x14ac:dyDescent="0.35">
      <c r="A3513" s="6" t="s">
        <v>398</v>
      </c>
      <c r="B3513" s="7" t="s">
        <v>562</v>
      </c>
      <c r="C3513" s="7" t="s">
        <v>277</v>
      </c>
      <c r="D3513" s="7" t="s">
        <v>4712</v>
      </c>
      <c r="E3513" s="7" t="s">
        <v>4713</v>
      </c>
      <c r="F3513" s="7" t="s">
        <v>563</v>
      </c>
      <c r="G3513" s="8">
        <v>5127177</v>
      </c>
      <c r="H3513" s="16" t="s">
        <v>2285</v>
      </c>
      <c r="I3513" s="18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359.05700000000002</v>
      </c>
      <c r="Q3513" s="19"/>
      <c r="R3513" s="19"/>
      <c r="S3513" s="19"/>
      <c r="T3513" s="19"/>
      <c r="U3513" s="25">
        <v>359.05700000000002</v>
      </c>
      <c r="V3513" s="18">
        <v>44.882125000000002</v>
      </c>
      <c r="W3513" s="39">
        <v>2.1273096122502801E-5</v>
      </c>
      <c r="X3513" s="35">
        <v>52.848308406266128</v>
      </c>
      <c r="Y3513" s="35"/>
      <c r="Z3513" s="49">
        <v>0</v>
      </c>
      <c r="AC3513" t="s">
        <v>4712</v>
      </c>
      <c r="AD3513" t="s">
        <v>4713</v>
      </c>
      <c r="AE3513" t="s">
        <v>277</v>
      </c>
    </row>
    <row r="3514" spans="1:31" outlineLevel="1" x14ac:dyDescent="0.35">
      <c r="A3514" s="6" t="s">
        <v>398</v>
      </c>
      <c r="B3514" s="7" t="s">
        <v>562</v>
      </c>
      <c r="C3514" s="7" t="s">
        <v>277</v>
      </c>
      <c r="D3514" s="7" t="s">
        <v>4712</v>
      </c>
      <c r="E3514" s="7" t="s">
        <v>4713</v>
      </c>
      <c r="F3514" s="7" t="s">
        <v>563</v>
      </c>
      <c r="G3514" s="8">
        <v>5290802</v>
      </c>
      <c r="H3514" s="16" t="s">
        <v>2286</v>
      </c>
      <c r="I3514" s="18">
        <v>597.52099999999996</v>
      </c>
      <c r="J3514" s="19">
        <v>0</v>
      </c>
      <c r="K3514" s="19">
        <v>238.464</v>
      </c>
      <c r="L3514" s="19">
        <v>484.09500000000003</v>
      </c>
      <c r="M3514" s="19">
        <v>0</v>
      </c>
      <c r="N3514" s="19">
        <v>303.49700000000001</v>
      </c>
      <c r="O3514" s="19">
        <v>0</v>
      </c>
      <c r="P3514" s="19">
        <v>180.59799999999998</v>
      </c>
      <c r="Q3514" s="19"/>
      <c r="R3514" s="19"/>
      <c r="S3514" s="19"/>
      <c r="T3514" s="19"/>
      <c r="U3514" s="25">
        <v>1804.175</v>
      </c>
      <c r="V3514" s="18">
        <v>225.52187499999999</v>
      </c>
      <c r="W3514" s="39">
        <v>1.068921875825189E-4</v>
      </c>
      <c r="X3514" s="35">
        <v>265.55002915658292</v>
      </c>
      <c r="Y3514" s="35"/>
      <c r="Z3514" s="49">
        <v>0</v>
      </c>
      <c r="AC3514" t="s">
        <v>4712</v>
      </c>
      <c r="AD3514" t="s">
        <v>4713</v>
      </c>
      <c r="AE3514" t="s">
        <v>277</v>
      </c>
    </row>
    <row r="3515" spans="1:31" outlineLevel="1" x14ac:dyDescent="0.35">
      <c r="A3515" s="6" t="s">
        <v>398</v>
      </c>
      <c r="B3515" s="7" t="s">
        <v>562</v>
      </c>
      <c r="C3515" s="7" t="s">
        <v>277</v>
      </c>
      <c r="D3515" s="7" t="s">
        <v>4712</v>
      </c>
      <c r="E3515" s="7" t="s">
        <v>4713</v>
      </c>
      <c r="F3515" s="7" t="s">
        <v>563</v>
      </c>
      <c r="G3515" s="8">
        <v>5333024</v>
      </c>
      <c r="H3515" s="16" t="s">
        <v>2287</v>
      </c>
      <c r="I3515" s="18">
        <v>1197.18</v>
      </c>
      <c r="J3515" s="19">
        <v>0</v>
      </c>
      <c r="K3515" s="19">
        <v>791.25900000000001</v>
      </c>
      <c r="L3515" s="19">
        <v>606.995</v>
      </c>
      <c r="M3515" s="19">
        <v>720.25199999999995</v>
      </c>
      <c r="N3515" s="19">
        <v>541.96100000000001</v>
      </c>
      <c r="O3515" s="19">
        <v>0</v>
      </c>
      <c r="P3515" s="19">
        <v>539.65499999999997</v>
      </c>
      <c r="Q3515" s="19"/>
      <c r="R3515" s="19"/>
      <c r="S3515" s="19"/>
      <c r="T3515" s="19"/>
      <c r="U3515" s="25">
        <v>4397.3019999999997</v>
      </c>
      <c r="V3515" s="18">
        <v>549.66274999999996</v>
      </c>
      <c r="W3515" s="39">
        <v>2.6052751547992045E-4</v>
      </c>
      <c r="X3515" s="35">
        <v>647.22306556198828</v>
      </c>
      <c r="Y3515" s="35"/>
      <c r="Z3515" s="49">
        <v>0</v>
      </c>
      <c r="AC3515" t="s">
        <v>4712</v>
      </c>
      <c r="AD3515" t="s">
        <v>4713</v>
      </c>
      <c r="AE3515" t="s">
        <v>277</v>
      </c>
    </row>
    <row r="3516" spans="1:31" outlineLevel="1" x14ac:dyDescent="0.35">
      <c r="A3516" s="6" t="s">
        <v>398</v>
      </c>
      <c r="B3516" s="7" t="s">
        <v>416</v>
      </c>
      <c r="C3516" s="7" t="s">
        <v>277</v>
      </c>
      <c r="D3516" s="7" t="s">
        <v>4712</v>
      </c>
      <c r="E3516" s="7" t="s">
        <v>4713</v>
      </c>
      <c r="F3516" s="7"/>
      <c r="G3516" s="8">
        <v>5050055</v>
      </c>
      <c r="H3516" s="16" t="s">
        <v>491</v>
      </c>
      <c r="I3516" s="18">
        <v>3344.1990000000001</v>
      </c>
      <c r="J3516" s="19">
        <v>5375.3159999999998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/>
      <c r="R3516" s="19"/>
      <c r="S3516" s="19"/>
      <c r="T3516" s="19"/>
      <c r="U3516" s="25">
        <v>8719.5149999999994</v>
      </c>
      <c r="V3516" s="18">
        <v>1089.9393749999999</v>
      </c>
      <c r="W3516" s="39">
        <v>5.1660622334783889E-4</v>
      </c>
      <c r="X3516" s="35">
        <v>1283.3940512872985</v>
      </c>
      <c r="Y3516" s="35"/>
      <c r="Z3516" s="49">
        <v>0</v>
      </c>
      <c r="AC3516" t="s">
        <v>4712</v>
      </c>
      <c r="AD3516" t="s">
        <v>4713</v>
      </c>
      <c r="AE3516" t="s">
        <v>277</v>
      </c>
    </row>
    <row r="3517" spans="1:31" outlineLevel="1" x14ac:dyDescent="0.35">
      <c r="A3517" s="6" t="s">
        <v>398</v>
      </c>
      <c r="B3517" s="7" t="s">
        <v>416</v>
      </c>
      <c r="C3517" s="7" t="s">
        <v>277</v>
      </c>
      <c r="D3517" s="7" t="s">
        <v>4712</v>
      </c>
      <c r="E3517" s="7" t="s">
        <v>4713</v>
      </c>
      <c r="F3517" s="7"/>
      <c r="G3517" s="8">
        <v>5338555</v>
      </c>
      <c r="H3517" s="16" t="s">
        <v>503</v>
      </c>
      <c r="I3517" s="18">
        <v>953.85599999999999</v>
      </c>
      <c r="J3517" s="19">
        <v>910.49199999999996</v>
      </c>
      <c r="K3517" s="19">
        <v>2895.433</v>
      </c>
      <c r="L3517" s="19">
        <v>2882.2623199999998</v>
      </c>
      <c r="M3517" s="19">
        <v>4119.5950000000003</v>
      </c>
      <c r="N3517" s="19">
        <v>780.42499999999995</v>
      </c>
      <c r="O3517" s="19">
        <v>1686.86</v>
      </c>
      <c r="P3517" s="19">
        <v>2115.0079999999998</v>
      </c>
      <c r="Q3517" s="19"/>
      <c r="R3517" s="19"/>
      <c r="S3517" s="19"/>
      <c r="T3517" s="19"/>
      <c r="U3517" s="25">
        <v>16343.93132</v>
      </c>
      <c r="V3517" s="18">
        <v>2042.991415</v>
      </c>
      <c r="W3517" s="39">
        <v>9.6833099477226195E-4</v>
      </c>
      <c r="X3517" s="35">
        <v>2405.6044666172565</v>
      </c>
      <c r="Y3517" s="35"/>
      <c r="Z3517" s="49">
        <v>0</v>
      </c>
      <c r="AC3517" t="s">
        <v>4712</v>
      </c>
      <c r="AD3517" t="s">
        <v>4713</v>
      </c>
      <c r="AE3517" t="s">
        <v>277</v>
      </c>
    </row>
    <row r="3518" spans="1:31" outlineLevel="1" x14ac:dyDescent="0.35">
      <c r="A3518" s="6" t="s">
        <v>398</v>
      </c>
      <c r="B3518" s="7" t="s">
        <v>416</v>
      </c>
      <c r="C3518" s="7" t="s">
        <v>277</v>
      </c>
      <c r="D3518" s="7" t="s">
        <v>4712</v>
      </c>
      <c r="E3518" s="7" t="s">
        <v>4713</v>
      </c>
      <c r="F3518" s="7"/>
      <c r="G3518" s="8">
        <v>5129078</v>
      </c>
      <c r="H3518" s="16" t="s">
        <v>505</v>
      </c>
      <c r="I3518" s="18">
        <v>2321.6869999999999</v>
      </c>
      <c r="J3518" s="19">
        <v>3914.3220000000001</v>
      </c>
      <c r="K3518" s="19">
        <v>4869.2089999999998</v>
      </c>
      <c r="L3518" s="19">
        <v>1927.1320000000001</v>
      </c>
      <c r="M3518" s="19">
        <v>5112.1559999999999</v>
      </c>
      <c r="N3518" s="19">
        <v>778.58500000000004</v>
      </c>
      <c r="O3518" s="19">
        <v>3468.433</v>
      </c>
      <c r="P3518" s="19">
        <v>6314.3909999999996</v>
      </c>
      <c r="Q3518" s="19"/>
      <c r="R3518" s="19"/>
      <c r="S3518" s="19"/>
      <c r="T3518" s="19"/>
      <c r="U3518" s="25">
        <v>28705.915000000001</v>
      </c>
      <c r="V3518" s="18">
        <v>3588.2393750000001</v>
      </c>
      <c r="W3518" s="39">
        <v>1.7007430270942914E-3</v>
      </c>
      <c r="X3518" s="35">
        <v>4225.1203820119399</v>
      </c>
      <c r="Y3518" s="35"/>
      <c r="Z3518" s="49">
        <v>0</v>
      </c>
      <c r="AC3518" t="s">
        <v>4712</v>
      </c>
      <c r="AD3518" t="s">
        <v>4713</v>
      </c>
      <c r="AE3518" t="s">
        <v>277</v>
      </c>
    </row>
    <row r="3519" spans="1:31" outlineLevel="1" x14ac:dyDescent="0.35">
      <c r="A3519" s="6" t="s">
        <v>398</v>
      </c>
      <c r="B3519" s="7" t="s">
        <v>416</v>
      </c>
      <c r="C3519" s="7" t="s">
        <v>277</v>
      </c>
      <c r="D3519" s="7" t="s">
        <v>4712</v>
      </c>
      <c r="E3519" s="7" t="s">
        <v>4713</v>
      </c>
      <c r="F3519" s="7"/>
      <c r="G3519" s="8">
        <v>5296491</v>
      </c>
      <c r="H3519" s="16" t="s">
        <v>509</v>
      </c>
      <c r="I3519" s="18">
        <v>171.59</v>
      </c>
      <c r="J3519" s="19">
        <v>0</v>
      </c>
      <c r="K3519" s="19">
        <v>2919.7710000000002</v>
      </c>
      <c r="L3519" s="19">
        <v>1313.21</v>
      </c>
      <c r="M3519" s="19">
        <v>970.78800000000001</v>
      </c>
      <c r="N3519" s="19">
        <v>455.24599999999998</v>
      </c>
      <c r="O3519" s="19">
        <v>714.23099999999999</v>
      </c>
      <c r="P3519" s="19">
        <v>1637.9949999999999</v>
      </c>
      <c r="Q3519" s="19"/>
      <c r="R3519" s="19"/>
      <c r="S3519" s="19"/>
      <c r="T3519" s="19"/>
      <c r="U3519" s="25">
        <v>8182.8310000000001</v>
      </c>
      <c r="V3519" s="18">
        <v>1022.853875</v>
      </c>
      <c r="W3519" s="39">
        <v>4.848092375784227E-4</v>
      </c>
      <c r="X3519" s="35">
        <v>1204.4014636237564</v>
      </c>
      <c r="Y3519" s="35"/>
      <c r="Z3519" s="49">
        <v>0</v>
      </c>
      <c r="AC3519" t="s">
        <v>4712</v>
      </c>
      <c r="AD3519" t="s">
        <v>4713</v>
      </c>
      <c r="AE3519" t="s">
        <v>277</v>
      </c>
    </row>
    <row r="3520" spans="1:31" outlineLevel="1" x14ac:dyDescent="0.35">
      <c r="A3520" s="6" t="s">
        <v>398</v>
      </c>
      <c r="B3520" s="7" t="s">
        <v>416</v>
      </c>
      <c r="C3520" s="7" t="s">
        <v>277</v>
      </c>
      <c r="D3520" s="7" t="s">
        <v>4712</v>
      </c>
      <c r="E3520" s="7" t="s">
        <v>4713</v>
      </c>
      <c r="F3520" s="7"/>
      <c r="G3520" s="8">
        <v>5050297</v>
      </c>
      <c r="H3520" s="16" t="s">
        <v>511</v>
      </c>
      <c r="I3520" s="18">
        <v>1813.623</v>
      </c>
      <c r="J3520" s="19">
        <v>4598.9070000000002</v>
      </c>
      <c r="K3520" s="19">
        <v>5329.7992000000004</v>
      </c>
      <c r="L3520" s="19">
        <v>3974.107</v>
      </c>
      <c r="M3520" s="19">
        <v>5186.3450000000003</v>
      </c>
      <c r="N3520" s="19">
        <v>475.08699999999999</v>
      </c>
      <c r="O3520" s="19">
        <v>5831.6840000000002</v>
      </c>
      <c r="P3520" s="19">
        <v>12928.716</v>
      </c>
      <c r="Q3520" s="19"/>
      <c r="R3520" s="19"/>
      <c r="S3520" s="19"/>
      <c r="T3520" s="19"/>
      <c r="U3520" s="25">
        <v>40138.268200000006</v>
      </c>
      <c r="V3520" s="18">
        <v>5017.2835250000007</v>
      </c>
      <c r="W3520" s="39">
        <v>2.3780771231570407E-3</v>
      </c>
      <c r="X3520" s="35">
        <v>5907.8073306662309</v>
      </c>
      <c r="Y3520" s="35"/>
      <c r="Z3520" s="49">
        <v>0</v>
      </c>
      <c r="AC3520" t="s">
        <v>4712</v>
      </c>
      <c r="AD3520" t="s">
        <v>4713</v>
      </c>
      <c r="AE3520" t="s">
        <v>277</v>
      </c>
    </row>
    <row r="3521" spans="1:31" outlineLevel="1" x14ac:dyDescent="0.35">
      <c r="A3521" s="6" t="s">
        <v>398</v>
      </c>
      <c r="B3521" s="7" t="s">
        <v>416</v>
      </c>
      <c r="C3521" s="7" t="s">
        <v>277</v>
      </c>
      <c r="D3521" s="7" t="s">
        <v>4712</v>
      </c>
      <c r="E3521" s="7" t="s">
        <v>4713</v>
      </c>
      <c r="F3521" s="7"/>
      <c r="G3521" s="8">
        <v>5272000</v>
      </c>
      <c r="H3521" s="16" t="s">
        <v>537</v>
      </c>
      <c r="I3521" s="18">
        <v>606.995</v>
      </c>
      <c r="J3521" s="19">
        <v>1150.316</v>
      </c>
      <c r="K3521" s="19">
        <v>2537.7370000000001</v>
      </c>
      <c r="L3521" s="19">
        <v>779.18799999999999</v>
      </c>
      <c r="M3521" s="19">
        <v>0</v>
      </c>
      <c r="N3521" s="19">
        <v>0</v>
      </c>
      <c r="O3521" s="19">
        <v>1841.5039999999999</v>
      </c>
      <c r="P3521" s="19">
        <v>1922.8489999999999</v>
      </c>
      <c r="Q3521" s="19"/>
      <c r="R3521" s="19"/>
      <c r="S3521" s="19"/>
      <c r="T3521" s="19"/>
      <c r="U3521" s="25">
        <v>8838.5889999999999</v>
      </c>
      <c r="V3521" s="18">
        <v>1104.823625</v>
      </c>
      <c r="W3521" s="39">
        <v>5.2366101589523643E-4</v>
      </c>
      <c r="X3521" s="35">
        <v>1300.9201250727081</v>
      </c>
      <c r="Y3521" s="35"/>
      <c r="Z3521" s="49">
        <v>0</v>
      </c>
      <c r="AC3521" t="s">
        <v>4712</v>
      </c>
      <c r="AD3521" t="s">
        <v>4713</v>
      </c>
      <c r="AE3521" t="s">
        <v>277</v>
      </c>
    </row>
    <row r="3522" spans="1:31" outlineLevel="1" x14ac:dyDescent="0.35">
      <c r="A3522" s="6" t="s">
        <v>398</v>
      </c>
      <c r="B3522" s="7" t="s">
        <v>416</v>
      </c>
      <c r="C3522" s="7" t="s">
        <v>277</v>
      </c>
      <c r="D3522" s="7" t="s">
        <v>4712</v>
      </c>
      <c r="E3522" s="7" t="s">
        <v>4713</v>
      </c>
      <c r="F3522" s="7"/>
      <c r="G3522" s="8">
        <v>5271911</v>
      </c>
      <c r="H3522" s="16" t="s">
        <v>540</v>
      </c>
      <c r="I3522" s="18">
        <v>4148.6120000000001</v>
      </c>
      <c r="J3522" s="19">
        <v>476.928</v>
      </c>
      <c r="K3522" s="19">
        <v>5430.1670000000004</v>
      </c>
      <c r="L3522" s="19">
        <v>4722.9610000000002</v>
      </c>
      <c r="M3522" s="19">
        <v>4235.8850000000002</v>
      </c>
      <c r="N3522" s="19">
        <v>699.12699999999995</v>
      </c>
      <c r="O3522" s="19">
        <v>2506.9690000000001</v>
      </c>
      <c r="P3522" s="19">
        <v>966.05100000000004</v>
      </c>
      <c r="Q3522" s="19"/>
      <c r="R3522" s="19"/>
      <c r="S3522" s="19"/>
      <c r="T3522" s="19"/>
      <c r="U3522" s="25">
        <v>23186.7</v>
      </c>
      <c r="V3522" s="18">
        <v>2898.3375000000001</v>
      </c>
      <c r="W3522" s="39">
        <v>1.3737453882353935E-3</v>
      </c>
      <c r="X3522" s="35">
        <v>3412.7669771751307</v>
      </c>
      <c r="Y3522" s="35"/>
      <c r="Z3522" s="49">
        <v>0</v>
      </c>
      <c r="AC3522" t="s">
        <v>4712</v>
      </c>
      <c r="AD3522" t="s">
        <v>4713</v>
      </c>
      <c r="AE3522" t="s">
        <v>277</v>
      </c>
    </row>
    <row r="3523" spans="1:31" outlineLevel="1" x14ac:dyDescent="0.35">
      <c r="A3523" s="6" t="s">
        <v>398</v>
      </c>
      <c r="B3523" s="7" t="s">
        <v>416</v>
      </c>
      <c r="C3523" s="7" t="s">
        <v>277</v>
      </c>
      <c r="D3523" s="7" t="s">
        <v>4712</v>
      </c>
      <c r="E3523" s="7" t="s">
        <v>4713</v>
      </c>
      <c r="F3523" s="7"/>
      <c r="G3523" s="8">
        <v>5338548</v>
      </c>
      <c r="H3523" s="16" t="s">
        <v>544</v>
      </c>
      <c r="I3523" s="18">
        <v>2527.64</v>
      </c>
      <c r="J3523" s="19">
        <v>2373.7800000000002</v>
      </c>
      <c r="K3523" s="19">
        <v>10097.869000000001</v>
      </c>
      <c r="L3523" s="19">
        <v>4921.9489999999996</v>
      </c>
      <c r="M3523" s="19">
        <v>6885.3762000000006</v>
      </c>
      <c r="N3523" s="19">
        <v>3839.9050000000002</v>
      </c>
      <c r="O3523" s="19">
        <v>3950.636</v>
      </c>
      <c r="P3523" s="19">
        <v>6239.4129999999996</v>
      </c>
      <c r="Q3523" s="19"/>
      <c r="R3523" s="19"/>
      <c r="S3523" s="19"/>
      <c r="T3523" s="19"/>
      <c r="U3523" s="25">
        <v>40836.568200000002</v>
      </c>
      <c r="V3523" s="18">
        <v>5104.5710250000002</v>
      </c>
      <c r="W3523" s="39">
        <v>2.4194493928032072E-3</v>
      </c>
      <c r="X3523" s="35">
        <v>6010.5875960839649</v>
      </c>
      <c r="Y3523" s="35"/>
      <c r="Z3523" s="49">
        <v>0</v>
      </c>
      <c r="AC3523" t="s">
        <v>4712</v>
      </c>
      <c r="AD3523" t="s">
        <v>4713</v>
      </c>
      <c r="AE3523" t="s">
        <v>277</v>
      </c>
    </row>
    <row r="3524" spans="1:31" outlineLevel="1" x14ac:dyDescent="0.35">
      <c r="A3524" s="6" t="s">
        <v>398</v>
      </c>
      <c r="B3524" s="7" t="s">
        <v>416</v>
      </c>
      <c r="C3524" s="7" t="s">
        <v>277</v>
      </c>
      <c r="D3524" s="7" t="s">
        <v>4712</v>
      </c>
      <c r="E3524" s="7" t="s">
        <v>4713</v>
      </c>
      <c r="F3524" s="7"/>
      <c r="G3524" s="8">
        <v>5050228</v>
      </c>
      <c r="H3524" s="16" t="s">
        <v>547</v>
      </c>
      <c r="I3524" s="18">
        <v>359.05700000000002</v>
      </c>
      <c r="J3524" s="19">
        <v>455.40100000000001</v>
      </c>
      <c r="K3524" s="19">
        <v>1806.1569999999999</v>
      </c>
      <c r="L3524" s="19">
        <v>1293.5239999999999</v>
      </c>
      <c r="M3524" s="19">
        <v>1654.4670000000001</v>
      </c>
      <c r="N3524" s="19">
        <v>1291.386</v>
      </c>
      <c r="O3524" s="19">
        <v>119.232</v>
      </c>
      <c r="P3524" s="19">
        <v>1462.9760000000001</v>
      </c>
      <c r="Q3524" s="19"/>
      <c r="R3524" s="19"/>
      <c r="S3524" s="19"/>
      <c r="T3524" s="19"/>
      <c r="U3524" s="25">
        <v>8442.2000000000007</v>
      </c>
      <c r="V3524" s="18">
        <v>1055.2750000000001</v>
      </c>
      <c r="W3524" s="39">
        <v>5.0017610598148245E-4</v>
      </c>
      <c r="X3524" s="35">
        <v>1242.5770538588022</v>
      </c>
      <c r="Y3524" s="35"/>
      <c r="Z3524" s="49">
        <v>0</v>
      </c>
      <c r="AC3524" t="s">
        <v>4712</v>
      </c>
      <c r="AD3524" t="s">
        <v>4713</v>
      </c>
      <c r="AE3524" t="s">
        <v>277</v>
      </c>
    </row>
    <row r="3525" spans="1:31" outlineLevel="1" x14ac:dyDescent="0.35">
      <c r="A3525" s="6" t="s">
        <v>398</v>
      </c>
      <c r="B3525" s="7" t="s">
        <v>416</v>
      </c>
      <c r="C3525" s="7" t="s">
        <v>277</v>
      </c>
      <c r="D3525" s="7" t="s">
        <v>4712</v>
      </c>
      <c r="E3525" s="7" t="s">
        <v>4713</v>
      </c>
      <c r="F3525" s="7"/>
      <c r="G3525" s="8">
        <v>5336498</v>
      </c>
      <c r="H3525" s="16" t="s">
        <v>553</v>
      </c>
      <c r="I3525" s="18">
        <v>791.25900000000001</v>
      </c>
      <c r="J3525" s="19">
        <v>1876.5440000000001</v>
      </c>
      <c r="K3525" s="19">
        <v>970.10699999999997</v>
      </c>
      <c r="L3525" s="19">
        <v>1018.721</v>
      </c>
      <c r="M3525" s="19">
        <v>946.11900000000003</v>
      </c>
      <c r="N3525" s="19">
        <v>0</v>
      </c>
      <c r="O3525" s="19">
        <v>1204.347</v>
      </c>
      <c r="P3525" s="19">
        <v>2412.335</v>
      </c>
      <c r="Q3525" s="19"/>
      <c r="R3525" s="19"/>
      <c r="S3525" s="19"/>
      <c r="T3525" s="19"/>
      <c r="U3525" s="25">
        <v>9219.4319999999989</v>
      </c>
      <c r="V3525" s="18">
        <v>1152.4289999999999</v>
      </c>
      <c r="W3525" s="39">
        <v>5.4622486995345649E-4</v>
      </c>
      <c r="X3525" s="35">
        <v>1356.9750364610602</v>
      </c>
      <c r="Y3525" s="35"/>
      <c r="Z3525" s="49">
        <v>0</v>
      </c>
      <c r="AC3525" t="s">
        <v>4712</v>
      </c>
      <c r="AD3525" t="s">
        <v>4713</v>
      </c>
      <c r="AE3525" t="s">
        <v>277</v>
      </c>
    </row>
    <row r="3526" spans="1:31" outlineLevel="1" x14ac:dyDescent="0.35">
      <c r="A3526" s="6" t="s">
        <v>398</v>
      </c>
      <c r="B3526" s="7" t="s">
        <v>416</v>
      </c>
      <c r="C3526" s="7" t="s">
        <v>277</v>
      </c>
      <c r="D3526" s="7" t="s">
        <v>4712</v>
      </c>
      <c r="E3526" s="7" t="s">
        <v>4713</v>
      </c>
      <c r="F3526" s="7"/>
      <c r="G3526" s="8">
        <v>5129687</v>
      </c>
      <c r="H3526" s="16" t="s">
        <v>555</v>
      </c>
      <c r="I3526" s="18">
        <v>0</v>
      </c>
      <c r="J3526" s="19">
        <v>2663.067</v>
      </c>
      <c r="K3526" s="19">
        <v>2694.904</v>
      </c>
      <c r="L3526" s="19">
        <v>1443.2</v>
      </c>
      <c r="M3526" s="19">
        <v>998.56899999999996</v>
      </c>
      <c r="N3526" s="19">
        <v>811.10199999999998</v>
      </c>
      <c r="O3526" s="19">
        <v>1697.694</v>
      </c>
      <c r="P3526" s="19">
        <v>1268.1890000000001</v>
      </c>
      <c r="Q3526" s="19"/>
      <c r="R3526" s="19"/>
      <c r="S3526" s="19"/>
      <c r="T3526" s="19"/>
      <c r="U3526" s="25">
        <v>11576.725</v>
      </c>
      <c r="V3526" s="18">
        <v>1447.090625</v>
      </c>
      <c r="W3526" s="39">
        <v>6.8588771061079779E-4</v>
      </c>
      <c r="X3526" s="35">
        <v>1703.9365146328612</v>
      </c>
      <c r="Y3526" s="35"/>
      <c r="Z3526" s="49">
        <v>0</v>
      </c>
      <c r="AC3526" t="s">
        <v>4712</v>
      </c>
      <c r="AD3526" t="s">
        <v>4713</v>
      </c>
      <c r="AE3526" t="s">
        <v>277</v>
      </c>
    </row>
    <row r="3527" spans="1:31" outlineLevel="1" x14ac:dyDescent="0.35">
      <c r="A3527" s="6" t="s">
        <v>398</v>
      </c>
      <c r="B3527" s="7" t="s">
        <v>562</v>
      </c>
      <c r="C3527" s="7" t="s">
        <v>420</v>
      </c>
      <c r="D3527" s="7" t="s">
        <v>437</v>
      </c>
      <c r="E3527" s="7" t="s">
        <v>438</v>
      </c>
      <c r="F3527" s="7" t="s">
        <v>563</v>
      </c>
      <c r="G3527" s="8">
        <v>5331732</v>
      </c>
      <c r="H3527" s="16" t="s">
        <v>1235</v>
      </c>
      <c r="I3527" s="18">
        <v>1558.5429999999999</v>
      </c>
      <c r="J3527" s="19">
        <v>0</v>
      </c>
      <c r="K3527" s="19">
        <v>1082.6849999999999</v>
      </c>
      <c r="L3527" s="19">
        <v>598.59</v>
      </c>
      <c r="M3527" s="19">
        <v>179.52799999999999</v>
      </c>
      <c r="N3527" s="19">
        <v>967.12</v>
      </c>
      <c r="O3527" s="19">
        <v>238.464</v>
      </c>
      <c r="P3527" s="19">
        <v>1682.5119999999999</v>
      </c>
      <c r="Q3527" s="19"/>
      <c r="R3527" s="19"/>
      <c r="S3527" s="19"/>
      <c r="T3527" s="19"/>
      <c r="U3527" s="25">
        <v>6307.442</v>
      </c>
      <c r="V3527" s="18">
        <v>788.43025</v>
      </c>
      <c r="W3527" s="39">
        <v>3.736978250058105E-4</v>
      </c>
      <c r="X3527" s="35">
        <v>928.3697019432459</v>
      </c>
      <c r="Y3527" s="35"/>
      <c r="Z3527" s="49">
        <v>0</v>
      </c>
      <c r="AC3527" t="s">
        <v>437</v>
      </c>
      <c r="AD3527" t="s">
        <v>438</v>
      </c>
      <c r="AE3527" t="s">
        <v>420</v>
      </c>
    </row>
    <row r="3528" spans="1:31" outlineLevel="1" x14ac:dyDescent="0.35">
      <c r="A3528" s="6" t="s">
        <v>398</v>
      </c>
      <c r="B3528" s="7" t="s">
        <v>562</v>
      </c>
      <c r="C3528" s="7" t="s">
        <v>420</v>
      </c>
      <c r="D3528" s="7" t="s">
        <v>437</v>
      </c>
      <c r="E3528" s="7" t="s">
        <v>438</v>
      </c>
      <c r="F3528" s="7" t="s">
        <v>563</v>
      </c>
      <c r="G3528" s="8">
        <v>5124741</v>
      </c>
      <c r="H3528" s="16" t="s">
        <v>1236</v>
      </c>
      <c r="I3528" s="18">
        <v>598.59</v>
      </c>
      <c r="J3528" s="19">
        <v>722.55899999999997</v>
      </c>
      <c r="K3528" s="19">
        <v>1512.748</v>
      </c>
      <c r="L3528" s="19">
        <v>238.464</v>
      </c>
      <c r="M3528" s="19">
        <v>721.48900000000003</v>
      </c>
      <c r="N3528" s="19">
        <v>238.464</v>
      </c>
      <c r="O3528" s="19">
        <v>417.99200000000002</v>
      </c>
      <c r="P3528" s="19">
        <v>360.12599999999998</v>
      </c>
      <c r="Q3528" s="19"/>
      <c r="R3528" s="19"/>
      <c r="S3528" s="19"/>
      <c r="T3528" s="19"/>
      <c r="U3528" s="25">
        <v>4810.4319999999998</v>
      </c>
      <c r="V3528" s="18">
        <v>601.30399999999997</v>
      </c>
      <c r="W3528" s="39">
        <v>2.8500428156744855E-4</v>
      </c>
      <c r="X3528" s="35">
        <v>708.03018435337992</v>
      </c>
      <c r="Y3528" s="35"/>
      <c r="Z3528" s="49">
        <v>0</v>
      </c>
      <c r="AC3528" t="s">
        <v>437</v>
      </c>
      <c r="AD3528" t="s">
        <v>438</v>
      </c>
      <c r="AE3528" t="s">
        <v>420</v>
      </c>
    </row>
    <row r="3529" spans="1:31" outlineLevel="1" x14ac:dyDescent="0.35">
      <c r="A3529" s="6" t="s">
        <v>398</v>
      </c>
      <c r="B3529" s="7" t="s">
        <v>562</v>
      </c>
      <c r="C3529" s="7" t="s">
        <v>420</v>
      </c>
      <c r="D3529" s="7" t="s">
        <v>437</v>
      </c>
      <c r="E3529" s="7" t="s">
        <v>438</v>
      </c>
      <c r="F3529" s="7" t="s">
        <v>563</v>
      </c>
      <c r="G3529" s="8">
        <v>5298558</v>
      </c>
      <c r="H3529" s="16" t="s">
        <v>1237</v>
      </c>
      <c r="I3529" s="18">
        <v>0</v>
      </c>
      <c r="J3529" s="19">
        <v>722.55899999999997</v>
      </c>
      <c r="K3529" s="19">
        <v>1274.2840000000001</v>
      </c>
      <c r="L3529" s="19">
        <v>964.69</v>
      </c>
      <c r="M3529" s="19">
        <v>0</v>
      </c>
      <c r="N3529" s="19">
        <v>238.464</v>
      </c>
      <c r="O3529" s="19">
        <v>180.59800000000001</v>
      </c>
      <c r="P3529" s="19">
        <v>179.52799999999999</v>
      </c>
      <c r="Q3529" s="19"/>
      <c r="R3529" s="19"/>
      <c r="S3529" s="19"/>
      <c r="T3529" s="19"/>
      <c r="U3529" s="25">
        <v>3560.123</v>
      </c>
      <c r="V3529" s="18">
        <v>445.01537500000001</v>
      </c>
      <c r="W3529" s="39">
        <v>2.109270639116715E-4</v>
      </c>
      <c r="X3529" s="35">
        <v>524.00169964167628</v>
      </c>
      <c r="Y3529" s="35"/>
      <c r="Z3529" s="49">
        <v>0</v>
      </c>
      <c r="AC3529" t="s">
        <v>437</v>
      </c>
      <c r="AD3529" t="s">
        <v>438</v>
      </c>
      <c r="AE3529" t="s">
        <v>420</v>
      </c>
    </row>
    <row r="3530" spans="1:31" outlineLevel="1" x14ac:dyDescent="0.35">
      <c r="A3530" s="6" t="s">
        <v>398</v>
      </c>
      <c r="B3530" s="7" t="s">
        <v>562</v>
      </c>
      <c r="C3530" s="7" t="s">
        <v>420</v>
      </c>
      <c r="D3530" s="7" t="s">
        <v>437</v>
      </c>
      <c r="E3530" s="7" t="s">
        <v>438</v>
      </c>
      <c r="F3530" s="7" t="s">
        <v>563</v>
      </c>
      <c r="G3530" s="8">
        <v>5300185</v>
      </c>
      <c r="H3530" s="16" t="s">
        <v>1238</v>
      </c>
      <c r="I3530" s="18">
        <v>540.72400000000005</v>
      </c>
      <c r="J3530" s="19">
        <v>663.62300000000005</v>
      </c>
      <c r="K3530" s="19">
        <v>1328.4829999999999</v>
      </c>
      <c r="L3530" s="19">
        <v>598.59</v>
      </c>
      <c r="M3530" s="19">
        <v>179.52799999999999</v>
      </c>
      <c r="N3530" s="19">
        <v>778.11800000000005</v>
      </c>
      <c r="O3530" s="19">
        <v>598.59</v>
      </c>
      <c r="P3530" s="19">
        <v>180.59800000000001</v>
      </c>
      <c r="Q3530" s="19"/>
      <c r="R3530" s="19"/>
      <c r="S3530" s="19"/>
      <c r="T3530" s="19"/>
      <c r="U3530" s="25">
        <v>4868.2539999999999</v>
      </c>
      <c r="V3530" s="18">
        <v>608.53174999999999</v>
      </c>
      <c r="W3530" s="39">
        <v>2.8843006901622514E-4</v>
      </c>
      <c r="X3530" s="35">
        <v>716.54079656444162</v>
      </c>
      <c r="Y3530" s="35"/>
      <c r="Z3530" s="49">
        <v>0</v>
      </c>
      <c r="AC3530" t="s">
        <v>437</v>
      </c>
      <c r="AD3530" t="s">
        <v>438</v>
      </c>
      <c r="AE3530" t="s">
        <v>420</v>
      </c>
    </row>
    <row r="3531" spans="1:31" outlineLevel="1" x14ac:dyDescent="0.35">
      <c r="A3531" s="6" t="s">
        <v>398</v>
      </c>
      <c r="B3531" s="7" t="s">
        <v>562</v>
      </c>
      <c r="C3531" s="7" t="s">
        <v>420</v>
      </c>
      <c r="D3531" s="7" t="s">
        <v>437</v>
      </c>
      <c r="E3531" s="7" t="s">
        <v>438</v>
      </c>
      <c r="F3531" s="7" t="s">
        <v>563</v>
      </c>
      <c r="G3531" s="8">
        <v>5136092</v>
      </c>
      <c r="H3531" s="16" t="s">
        <v>1239</v>
      </c>
      <c r="I3531" s="18">
        <v>483.02499999999998</v>
      </c>
      <c r="J3531" s="19">
        <v>0</v>
      </c>
      <c r="K3531" s="19">
        <v>2060.1260000000002</v>
      </c>
      <c r="L3531" s="19">
        <v>661.87300000000005</v>
      </c>
      <c r="M3531" s="19">
        <v>243.881</v>
      </c>
      <c r="N3531" s="19">
        <v>360.12599999999998</v>
      </c>
      <c r="O3531" s="19">
        <v>1029.723</v>
      </c>
      <c r="P3531" s="19">
        <v>902.08699999999999</v>
      </c>
      <c r="Q3531" s="19"/>
      <c r="R3531" s="19"/>
      <c r="S3531" s="19"/>
      <c r="T3531" s="19"/>
      <c r="U3531" s="25">
        <v>5740.8410000000003</v>
      </c>
      <c r="V3531" s="18">
        <v>717.60512500000004</v>
      </c>
      <c r="W3531" s="39">
        <v>3.4012834290100206E-4</v>
      </c>
      <c r="X3531" s="35">
        <v>844.97373865246254</v>
      </c>
      <c r="Y3531" s="35"/>
      <c r="Z3531" s="49">
        <v>0</v>
      </c>
      <c r="AC3531" t="s">
        <v>437</v>
      </c>
      <c r="AD3531" t="s">
        <v>438</v>
      </c>
      <c r="AE3531" t="s">
        <v>420</v>
      </c>
    </row>
    <row r="3532" spans="1:31" outlineLevel="1" x14ac:dyDescent="0.35">
      <c r="A3532" s="6" t="s">
        <v>398</v>
      </c>
      <c r="B3532" s="7" t="s">
        <v>562</v>
      </c>
      <c r="C3532" s="7" t="s">
        <v>420</v>
      </c>
      <c r="D3532" s="7" t="s">
        <v>437</v>
      </c>
      <c r="E3532" s="7" t="s">
        <v>438</v>
      </c>
      <c r="F3532" s="7" t="s">
        <v>563</v>
      </c>
      <c r="G3532" s="8">
        <v>5132041</v>
      </c>
      <c r="H3532" s="16" t="s">
        <v>1240</v>
      </c>
      <c r="I3532" s="18">
        <v>663.62300000000005</v>
      </c>
      <c r="J3532" s="19">
        <v>179.52799999999999</v>
      </c>
      <c r="K3532" s="19">
        <v>1756.6289999999999</v>
      </c>
      <c r="L3532" s="19">
        <v>662.94299999999998</v>
      </c>
      <c r="M3532" s="19">
        <v>598.59</v>
      </c>
      <c r="N3532" s="19">
        <v>238.464</v>
      </c>
      <c r="O3532" s="19">
        <v>791.25900000000001</v>
      </c>
      <c r="P3532" s="19">
        <v>483.02499999999998</v>
      </c>
      <c r="Q3532" s="19"/>
      <c r="R3532" s="19"/>
      <c r="S3532" s="19"/>
      <c r="T3532" s="19"/>
      <c r="U3532" s="25">
        <v>5374.0609999999997</v>
      </c>
      <c r="V3532" s="18">
        <v>671.75762499999996</v>
      </c>
      <c r="W3532" s="39">
        <v>3.1839768120714402E-4</v>
      </c>
      <c r="X3532" s="35">
        <v>790.98870965358401</v>
      </c>
      <c r="Y3532" s="35"/>
      <c r="Z3532" s="49">
        <v>0</v>
      </c>
      <c r="AC3532" t="s">
        <v>437</v>
      </c>
      <c r="AD3532" t="s">
        <v>438</v>
      </c>
      <c r="AE3532" t="s">
        <v>420</v>
      </c>
    </row>
    <row r="3533" spans="1:31" outlineLevel="1" x14ac:dyDescent="0.35">
      <c r="A3533" s="6" t="s">
        <v>398</v>
      </c>
      <c r="B3533" s="7" t="s">
        <v>562</v>
      </c>
      <c r="C3533" s="7" t="s">
        <v>420</v>
      </c>
      <c r="D3533" s="7" t="s">
        <v>437</v>
      </c>
      <c r="E3533" s="7" t="s">
        <v>438</v>
      </c>
      <c r="F3533" s="7" t="s">
        <v>563</v>
      </c>
      <c r="G3533" s="8">
        <v>5129632</v>
      </c>
      <c r="H3533" s="16" t="s">
        <v>1241</v>
      </c>
      <c r="I3533" s="18">
        <v>303.49700000000001</v>
      </c>
      <c r="J3533" s="19">
        <v>179.52799999999999</v>
      </c>
      <c r="K3533" s="19">
        <v>1512.748</v>
      </c>
      <c r="L3533" s="19">
        <v>419.06200000000001</v>
      </c>
      <c r="M3533" s="19">
        <v>238.464</v>
      </c>
      <c r="N3533" s="19">
        <v>180.59800000000001</v>
      </c>
      <c r="O3533" s="19">
        <v>238.464</v>
      </c>
      <c r="P3533" s="19">
        <v>721.48900000000003</v>
      </c>
      <c r="Q3533" s="19"/>
      <c r="R3533" s="19"/>
      <c r="S3533" s="19"/>
      <c r="T3533" s="19"/>
      <c r="U3533" s="25">
        <v>3793.85</v>
      </c>
      <c r="V3533" s="18">
        <v>474.23124999999999</v>
      </c>
      <c r="W3533" s="39">
        <v>2.2477471745254164E-4</v>
      </c>
      <c r="X3533" s="35">
        <v>558.40313612354794</v>
      </c>
      <c r="Y3533" s="35"/>
      <c r="Z3533" s="49">
        <v>0</v>
      </c>
      <c r="AC3533" t="s">
        <v>437</v>
      </c>
      <c r="AD3533" t="s">
        <v>438</v>
      </c>
      <c r="AE3533" t="s">
        <v>420</v>
      </c>
    </row>
    <row r="3534" spans="1:31" outlineLevel="1" x14ac:dyDescent="0.35">
      <c r="A3534" s="6" t="s">
        <v>398</v>
      </c>
      <c r="B3534" s="7" t="s">
        <v>562</v>
      </c>
      <c r="C3534" s="7" t="s">
        <v>420</v>
      </c>
      <c r="D3534" s="7" t="s">
        <v>437</v>
      </c>
      <c r="E3534" s="7" t="s">
        <v>438</v>
      </c>
      <c r="F3534" s="7" t="s">
        <v>563</v>
      </c>
      <c r="G3534" s="8">
        <v>5125096</v>
      </c>
      <c r="H3534" s="16" t="s">
        <v>1242</v>
      </c>
      <c r="I3534" s="18">
        <v>722.55899999999997</v>
      </c>
      <c r="J3534" s="19">
        <v>0</v>
      </c>
      <c r="K3534" s="19">
        <v>1333.22</v>
      </c>
      <c r="L3534" s="19">
        <v>1087.421</v>
      </c>
      <c r="M3534" s="19">
        <v>171.59</v>
      </c>
      <c r="N3534" s="19">
        <v>0</v>
      </c>
      <c r="O3534" s="19">
        <v>238.464</v>
      </c>
      <c r="P3534" s="19">
        <v>483.02499999999998</v>
      </c>
      <c r="Q3534" s="19"/>
      <c r="R3534" s="19"/>
      <c r="S3534" s="19"/>
      <c r="T3534" s="19"/>
      <c r="U3534" s="25">
        <v>4036.279</v>
      </c>
      <c r="V3534" s="18">
        <v>504.534875</v>
      </c>
      <c r="W3534" s="39">
        <v>2.3913793950330862E-4</v>
      </c>
      <c r="X3534" s="35">
        <v>594.08538868685321</v>
      </c>
      <c r="Y3534" s="35"/>
      <c r="Z3534" s="49">
        <v>0</v>
      </c>
      <c r="AC3534" t="s">
        <v>437</v>
      </c>
      <c r="AD3534" t="s">
        <v>438</v>
      </c>
      <c r="AE3534" t="s">
        <v>420</v>
      </c>
    </row>
    <row r="3535" spans="1:31" outlineLevel="1" x14ac:dyDescent="0.35">
      <c r="A3535" s="6" t="s">
        <v>398</v>
      </c>
      <c r="B3535" s="7" t="s">
        <v>562</v>
      </c>
      <c r="C3535" s="7" t="s">
        <v>420</v>
      </c>
      <c r="D3535" s="7" t="s">
        <v>437</v>
      </c>
      <c r="E3535" s="7" t="s">
        <v>438</v>
      </c>
      <c r="F3535" s="7" t="s">
        <v>563</v>
      </c>
      <c r="G3535" s="8">
        <v>5132290</v>
      </c>
      <c r="H3535" s="16" t="s">
        <v>1243</v>
      </c>
      <c r="I3535" s="18">
        <v>303.49700000000001</v>
      </c>
      <c r="J3535" s="19">
        <v>0</v>
      </c>
      <c r="K3535" s="19">
        <v>1094.7560000000001</v>
      </c>
      <c r="L3535" s="19">
        <v>837.05399999999997</v>
      </c>
      <c r="M3535" s="19">
        <v>243.881</v>
      </c>
      <c r="N3535" s="19">
        <v>243.881</v>
      </c>
      <c r="O3535" s="19">
        <v>180.59800000000001</v>
      </c>
      <c r="P3535" s="19">
        <v>721.48900000000003</v>
      </c>
      <c r="Q3535" s="19"/>
      <c r="R3535" s="19"/>
      <c r="S3535" s="19"/>
      <c r="T3535" s="19"/>
      <c r="U3535" s="25">
        <v>3625.1559999999999</v>
      </c>
      <c r="V3535" s="18">
        <v>453.14449999999999</v>
      </c>
      <c r="W3535" s="39">
        <v>2.1478008240214717E-4</v>
      </c>
      <c r="X3535" s="35">
        <v>533.57367300686542</v>
      </c>
      <c r="Y3535" s="35"/>
      <c r="Z3535" s="49">
        <v>0</v>
      </c>
      <c r="AC3535" t="s">
        <v>437</v>
      </c>
      <c r="AD3535" t="s">
        <v>438</v>
      </c>
      <c r="AE3535" t="s">
        <v>420</v>
      </c>
    </row>
    <row r="3536" spans="1:31" outlineLevel="1" x14ac:dyDescent="0.35">
      <c r="A3536" s="6" t="s">
        <v>398</v>
      </c>
      <c r="B3536" s="7" t="s">
        <v>562</v>
      </c>
      <c r="C3536" s="7" t="s">
        <v>420</v>
      </c>
      <c r="D3536" s="7" t="s">
        <v>437</v>
      </c>
      <c r="E3536" s="7" t="s">
        <v>438</v>
      </c>
      <c r="F3536" s="7" t="s">
        <v>563</v>
      </c>
      <c r="G3536" s="8">
        <v>5333989</v>
      </c>
      <c r="H3536" s="16" t="s">
        <v>1244</v>
      </c>
      <c r="I3536" s="18">
        <v>541.96100000000001</v>
      </c>
      <c r="J3536" s="19">
        <v>179.52799999999999</v>
      </c>
      <c r="K3536" s="19">
        <v>1886.0150000000001</v>
      </c>
      <c r="L3536" s="19">
        <v>656.45600000000002</v>
      </c>
      <c r="M3536" s="19">
        <v>0</v>
      </c>
      <c r="N3536" s="19">
        <v>417.99200000000002</v>
      </c>
      <c r="O3536" s="19">
        <v>180.59800000000001</v>
      </c>
      <c r="P3536" s="19">
        <v>483.02499999999998</v>
      </c>
      <c r="Q3536" s="19"/>
      <c r="R3536" s="19"/>
      <c r="S3536" s="19"/>
      <c r="T3536" s="19"/>
      <c r="U3536" s="25">
        <v>4345.5749999999998</v>
      </c>
      <c r="V3536" s="18">
        <v>543.19687499999998</v>
      </c>
      <c r="W3536" s="39">
        <v>2.5746283927773333E-4</v>
      </c>
      <c r="X3536" s="35">
        <v>639.6095544789822</v>
      </c>
      <c r="Y3536" s="35"/>
      <c r="Z3536" s="49">
        <v>0</v>
      </c>
      <c r="AC3536" t="s">
        <v>437</v>
      </c>
      <c r="AD3536" t="s">
        <v>438</v>
      </c>
      <c r="AE3536" t="s">
        <v>420</v>
      </c>
    </row>
    <row r="3537" spans="1:31" outlineLevel="1" x14ac:dyDescent="0.35">
      <c r="A3537" s="6" t="s">
        <v>398</v>
      </c>
      <c r="B3537" s="7" t="s">
        <v>562</v>
      </c>
      <c r="C3537" s="7" t="s">
        <v>420</v>
      </c>
      <c r="D3537" s="7" t="s">
        <v>437</v>
      </c>
      <c r="E3537" s="7" t="s">
        <v>438</v>
      </c>
      <c r="F3537" s="7" t="s">
        <v>563</v>
      </c>
      <c r="G3537" s="8">
        <v>5123171</v>
      </c>
      <c r="H3537" s="16" t="s">
        <v>1245</v>
      </c>
      <c r="I3537" s="18">
        <v>483.02499999999998</v>
      </c>
      <c r="J3537" s="19">
        <v>179.52799999999999</v>
      </c>
      <c r="K3537" s="19">
        <v>1634.8</v>
      </c>
      <c r="L3537" s="19">
        <v>360.12599999999998</v>
      </c>
      <c r="M3537" s="19">
        <v>0</v>
      </c>
      <c r="N3537" s="19">
        <v>419.06200000000001</v>
      </c>
      <c r="O3537" s="19">
        <v>842.471</v>
      </c>
      <c r="P3537" s="19">
        <v>663.62300000000005</v>
      </c>
      <c r="Q3537" s="19"/>
      <c r="R3537" s="19"/>
      <c r="S3537" s="19"/>
      <c r="T3537" s="19"/>
      <c r="U3537" s="25">
        <v>4582.6350000000002</v>
      </c>
      <c r="V3537" s="18">
        <v>572.82937500000003</v>
      </c>
      <c r="W3537" s="39">
        <v>2.7150796349700916E-4</v>
      </c>
      <c r="X3537" s="35">
        <v>674.501563243021</v>
      </c>
      <c r="Y3537" s="35"/>
      <c r="Z3537" s="49">
        <v>0</v>
      </c>
      <c r="AC3537" t="s">
        <v>437</v>
      </c>
      <c r="AD3537" t="s">
        <v>438</v>
      </c>
      <c r="AE3537" t="s">
        <v>420</v>
      </c>
    </row>
    <row r="3538" spans="1:31" outlineLevel="1" x14ac:dyDescent="0.35">
      <c r="A3538" s="6" t="s">
        <v>398</v>
      </c>
      <c r="B3538" s="7" t="s">
        <v>562</v>
      </c>
      <c r="C3538" s="7" t="s">
        <v>420</v>
      </c>
      <c r="D3538" s="7" t="s">
        <v>437</v>
      </c>
      <c r="E3538" s="7" t="s">
        <v>438</v>
      </c>
      <c r="F3538" s="7" t="s">
        <v>563</v>
      </c>
      <c r="G3538" s="8">
        <v>5132702</v>
      </c>
      <c r="H3538" s="16" t="s">
        <v>1246</v>
      </c>
      <c r="I3538" s="18">
        <v>722.55899999999997</v>
      </c>
      <c r="J3538" s="19">
        <v>179.52799999999999</v>
      </c>
      <c r="K3538" s="19">
        <v>1577.1010000000001</v>
      </c>
      <c r="L3538" s="19">
        <v>837.05399999999997</v>
      </c>
      <c r="M3538" s="19">
        <v>303.49700000000001</v>
      </c>
      <c r="N3538" s="19">
        <v>180.59800000000001</v>
      </c>
      <c r="O3538" s="19">
        <v>661.87300000000005</v>
      </c>
      <c r="P3538" s="19">
        <v>606.99400000000003</v>
      </c>
      <c r="Q3538" s="19"/>
      <c r="R3538" s="19"/>
      <c r="S3538" s="19"/>
      <c r="T3538" s="19"/>
      <c r="U3538" s="25">
        <v>5069.2039999999997</v>
      </c>
      <c r="V3538" s="18">
        <v>633.65049999999997</v>
      </c>
      <c r="W3538" s="39">
        <v>3.0033577943495233E-4</v>
      </c>
      <c r="X3538" s="35">
        <v>746.11790430566145</v>
      </c>
      <c r="Y3538" s="35"/>
      <c r="Z3538" s="49">
        <v>0</v>
      </c>
      <c r="AC3538" t="s">
        <v>437</v>
      </c>
      <c r="AD3538" t="s">
        <v>438</v>
      </c>
      <c r="AE3538" t="s">
        <v>420</v>
      </c>
    </row>
    <row r="3539" spans="1:31" outlineLevel="1" x14ac:dyDescent="0.35">
      <c r="A3539" s="6" t="s">
        <v>398</v>
      </c>
      <c r="B3539" s="7" t="s">
        <v>562</v>
      </c>
      <c r="C3539" s="7" t="s">
        <v>420</v>
      </c>
      <c r="D3539" s="7" t="s">
        <v>437</v>
      </c>
      <c r="E3539" s="7" t="s">
        <v>438</v>
      </c>
      <c r="F3539" s="7" t="s">
        <v>563</v>
      </c>
      <c r="G3539" s="8">
        <v>5337428</v>
      </c>
      <c r="H3539" s="16" t="s">
        <v>1247</v>
      </c>
      <c r="I3539" s="18">
        <v>1380.0840000000001</v>
      </c>
      <c r="J3539" s="19">
        <v>0</v>
      </c>
      <c r="K3539" s="19">
        <v>662.553</v>
      </c>
      <c r="L3539" s="19">
        <v>180.59800000000001</v>
      </c>
      <c r="M3539" s="19">
        <v>1090.019</v>
      </c>
      <c r="N3539" s="19">
        <v>539.654</v>
      </c>
      <c r="O3539" s="19">
        <v>1026.056</v>
      </c>
      <c r="P3539" s="19">
        <v>721.48900000000003</v>
      </c>
      <c r="Q3539" s="19"/>
      <c r="R3539" s="19"/>
      <c r="S3539" s="19"/>
      <c r="T3539" s="19"/>
      <c r="U3539" s="25">
        <v>5600.4529999999995</v>
      </c>
      <c r="V3539" s="18">
        <v>700.05662499999994</v>
      </c>
      <c r="W3539" s="39">
        <v>3.3181075706241393E-4</v>
      </c>
      <c r="X3539" s="35">
        <v>824.31053386732003</v>
      </c>
      <c r="Y3539" s="35"/>
      <c r="Z3539" s="49">
        <v>0</v>
      </c>
      <c r="AC3539" t="s">
        <v>437</v>
      </c>
      <c r="AD3539" t="s">
        <v>438</v>
      </c>
      <c r="AE3539" t="s">
        <v>420</v>
      </c>
    </row>
    <row r="3540" spans="1:31" outlineLevel="1" x14ac:dyDescent="0.35">
      <c r="A3540" s="6" t="s">
        <v>398</v>
      </c>
      <c r="B3540" s="7" t="s">
        <v>562</v>
      </c>
      <c r="C3540" s="7" t="s">
        <v>420</v>
      </c>
      <c r="D3540" s="7" t="s">
        <v>437</v>
      </c>
      <c r="E3540" s="7" t="s">
        <v>438</v>
      </c>
      <c r="F3540" s="7" t="s">
        <v>563</v>
      </c>
      <c r="G3540" s="8">
        <v>5330726</v>
      </c>
      <c r="H3540" s="16" t="s">
        <v>1248</v>
      </c>
      <c r="I3540" s="18">
        <v>902.08699999999999</v>
      </c>
      <c r="J3540" s="19">
        <v>417.99200000000002</v>
      </c>
      <c r="K3540" s="19">
        <v>1570.4459999999999</v>
      </c>
      <c r="L3540" s="19">
        <v>483.02499999999998</v>
      </c>
      <c r="M3540" s="19">
        <v>1321.1489999999999</v>
      </c>
      <c r="N3540" s="19">
        <v>1204.5150000000001</v>
      </c>
      <c r="O3540" s="19">
        <v>1082.6849999999999</v>
      </c>
      <c r="P3540" s="19">
        <v>1140.5509999999999</v>
      </c>
      <c r="Q3540" s="19"/>
      <c r="R3540" s="19"/>
      <c r="S3540" s="19"/>
      <c r="T3540" s="19"/>
      <c r="U3540" s="25">
        <v>8122.4499999999989</v>
      </c>
      <c r="V3540" s="18">
        <v>1015.3062499999999</v>
      </c>
      <c r="W3540" s="39">
        <v>4.8123183672849393E-4</v>
      </c>
      <c r="X3540" s="35">
        <v>1195.5142014066744</v>
      </c>
      <c r="Y3540" s="35"/>
      <c r="Z3540" s="49">
        <v>0</v>
      </c>
      <c r="AC3540" t="s">
        <v>437</v>
      </c>
      <c r="AD3540" t="s">
        <v>438</v>
      </c>
      <c r="AE3540" t="s">
        <v>420</v>
      </c>
    </row>
    <row r="3541" spans="1:31" outlineLevel="1" x14ac:dyDescent="0.35">
      <c r="A3541" s="6" t="s">
        <v>398</v>
      </c>
      <c r="B3541" s="7" t="s">
        <v>562</v>
      </c>
      <c r="C3541" s="7" t="s">
        <v>420</v>
      </c>
      <c r="D3541" s="7" t="s">
        <v>437</v>
      </c>
      <c r="E3541" s="7" t="s">
        <v>438</v>
      </c>
      <c r="F3541" s="7" t="s">
        <v>563</v>
      </c>
      <c r="G3541" s="8">
        <v>5125117</v>
      </c>
      <c r="H3541" s="16" t="s">
        <v>1249</v>
      </c>
      <c r="I3541" s="18">
        <v>902.08699999999999</v>
      </c>
      <c r="J3541" s="19">
        <v>0</v>
      </c>
      <c r="K3541" s="19">
        <v>970.78700000000003</v>
      </c>
      <c r="L3541" s="19">
        <v>483.02499999999998</v>
      </c>
      <c r="M3541" s="19">
        <v>902.08699999999999</v>
      </c>
      <c r="N3541" s="19">
        <v>179.52799999999999</v>
      </c>
      <c r="O3541" s="19">
        <v>598.59</v>
      </c>
      <c r="P3541" s="19">
        <v>1205.5840000000001</v>
      </c>
      <c r="Q3541" s="19"/>
      <c r="R3541" s="19"/>
      <c r="S3541" s="19"/>
      <c r="T3541" s="19"/>
      <c r="U3541" s="25">
        <v>5241.6880000000001</v>
      </c>
      <c r="V3541" s="18">
        <v>655.21100000000001</v>
      </c>
      <c r="W3541" s="39">
        <v>3.1055496110135567E-4</v>
      </c>
      <c r="X3541" s="35">
        <v>771.50520389081487</v>
      </c>
      <c r="Y3541" s="35"/>
      <c r="Z3541" s="49">
        <v>0</v>
      </c>
      <c r="AC3541" t="s">
        <v>437</v>
      </c>
      <c r="AD3541" t="s">
        <v>438</v>
      </c>
      <c r="AE3541" t="s">
        <v>420</v>
      </c>
    </row>
    <row r="3542" spans="1:31" outlineLevel="1" x14ac:dyDescent="0.35">
      <c r="A3542" s="6" t="s">
        <v>398</v>
      </c>
      <c r="B3542" s="7" t="s">
        <v>562</v>
      </c>
      <c r="C3542" s="7" t="s">
        <v>420</v>
      </c>
      <c r="D3542" s="7" t="s">
        <v>437</v>
      </c>
      <c r="E3542" s="7" t="s">
        <v>438</v>
      </c>
      <c r="F3542" s="7" t="s">
        <v>563</v>
      </c>
      <c r="G3542" s="8">
        <v>5273812</v>
      </c>
      <c r="H3542" s="16" t="s">
        <v>1250</v>
      </c>
      <c r="I3542" s="18">
        <v>967.12099999999998</v>
      </c>
      <c r="J3542" s="19">
        <v>179.52799999999999</v>
      </c>
      <c r="K3542" s="19">
        <v>780.42499999999995</v>
      </c>
      <c r="L3542" s="19">
        <v>780.25699999999995</v>
      </c>
      <c r="M3542" s="19">
        <v>179.52799999999999</v>
      </c>
      <c r="N3542" s="19">
        <v>179.52799999999999</v>
      </c>
      <c r="O3542" s="19">
        <v>179.52799999999999</v>
      </c>
      <c r="P3542" s="19">
        <v>721.48900000000003</v>
      </c>
      <c r="Q3542" s="19"/>
      <c r="R3542" s="19"/>
      <c r="S3542" s="19"/>
      <c r="T3542" s="19"/>
      <c r="U3542" s="25">
        <v>3967.4039999999991</v>
      </c>
      <c r="V3542" s="18">
        <v>495.92549999999989</v>
      </c>
      <c r="W3542" s="39">
        <v>2.3505729354615586E-4</v>
      </c>
      <c r="X3542" s="35">
        <v>583.94792516022198</v>
      </c>
      <c r="Y3542" s="35"/>
      <c r="Z3542" s="49">
        <v>0</v>
      </c>
      <c r="AC3542" t="s">
        <v>437</v>
      </c>
      <c r="AD3542" t="s">
        <v>438</v>
      </c>
      <c r="AE3542" t="s">
        <v>420</v>
      </c>
    </row>
    <row r="3543" spans="1:31" outlineLevel="1" x14ac:dyDescent="0.35">
      <c r="A3543" s="6" t="s">
        <v>398</v>
      </c>
      <c r="B3543" s="7" t="s">
        <v>562</v>
      </c>
      <c r="C3543" s="7" t="s">
        <v>420</v>
      </c>
      <c r="D3543" s="7" t="s">
        <v>437</v>
      </c>
      <c r="E3543" s="7" t="s">
        <v>438</v>
      </c>
      <c r="F3543" s="7" t="s">
        <v>563</v>
      </c>
      <c r="G3543" s="8">
        <v>5139518</v>
      </c>
      <c r="H3543" s="16" t="s">
        <v>1251</v>
      </c>
      <c r="I3543" s="18">
        <v>303.49700000000001</v>
      </c>
      <c r="J3543" s="19">
        <v>360.12599999999998</v>
      </c>
      <c r="K3543" s="19">
        <v>791.25900000000001</v>
      </c>
      <c r="L3543" s="19">
        <v>179.52799999999999</v>
      </c>
      <c r="M3543" s="19">
        <v>417.99200000000002</v>
      </c>
      <c r="N3543" s="19">
        <v>1140.5509999999999</v>
      </c>
      <c r="O3543" s="19">
        <v>417.99200000000002</v>
      </c>
      <c r="P3543" s="19">
        <v>179.52799999999999</v>
      </c>
      <c r="Q3543" s="19"/>
      <c r="R3543" s="19"/>
      <c r="S3543" s="19"/>
      <c r="T3543" s="19"/>
      <c r="U3543" s="25">
        <v>3790.473</v>
      </c>
      <c r="V3543" s="18">
        <v>473.80912499999999</v>
      </c>
      <c r="W3543" s="39">
        <v>2.2457463990049366E-4</v>
      </c>
      <c r="X3543" s="35">
        <v>557.90608763963598</v>
      </c>
      <c r="Y3543" s="35"/>
      <c r="Z3543" s="49">
        <v>0</v>
      </c>
      <c r="AC3543" t="s">
        <v>437</v>
      </c>
      <c r="AD3543" t="s">
        <v>438</v>
      </c>
      <c r="AE3543" t="s">
        <v>420</v>
      </c>
    </row>
    <row r="3544" spans="1:31" outlineLevel="1" x14ac:dyDescent="0.35">
      <c r="A3544" s="6" t="s">
        <v>398</v>
      </c>
      <c r="B3544" s="7" t="s">
        <v>562</v>
      </c>
      <c r="C3544" s="7" t="s">
        <v>420</v>
      </c>
      <c r="D3544" s="7" t="s">
        <v>437</v>
      </c>
      <c r="E3544" s="7" t="s">
        <v>438</v>
      </c>
      <c r="F3544" s="7" t="s">
        <v>563</v>
      </c>
      <c r="G3544" s="8">
        <v>5139217</v>
      </c>
      <c r="H3544" s="16" t="s">
        <v>1252</v>
      </c>
      <c r="I3544" s="18">
        <v>721.48900000000003</v>
      </c>
      <c r="J3544" s="19">
        <v>360.12599999999998</v>
      </c>
      <c r="K3544" s="19">
        <v>2542.471</v>
      </c>
      <c r="L3544" s="19">
        <v>360.12599999999998</v>
      </c>
      <c r="M3544" s="19">
        <v>483.02499999999998</v>
      </c>
      <c r="N3544" s="19">
        <v>417.99200000000002</v>
      </c>
      <c r="O3544" s="19">
        <v>417.99200000000002</v>
      </c>
      <c r="P3544" s="19">
        <v>1024.9860000000001</v>
      </c>
      <c r="Q3544" s="19"/>
      <c r="R3544" s="19"/>
      <c r="S3544" s="19"/>
      <c r="T3544" s="19"/>
      <c r="U3544" s="25">
        <v>6328.2070000000003</v>
      </c>
      <c r="V3544" s="18">
        <v>791.02587500000004</v>
      </c>
      <c r="W3544" s="39">
        <v>3.7492809162360038E-4</v>
      </c>
      <c r="X3544" s="35">
        <v>931.42602760757256</v>
      </c>
      <c r="Y3544" s="35"/>
      <c r="Z3544" s="49">
        <v>0</v>
      </c>
      <c r="AC3544" t="s">
        <v>437</v>
      </c>
      <c r="AD3544" t="s">
        <v>438</v>
      </c>
      <c r="AE3544" t="s">
        <v>420</v>
      </c>
    </row>
    <row r="3545" spans="1:31" outlineLevel="1" x14ac:dyDescent="0.35">
      <c r="A3545" s="6" t="s">
        <v>398</v>
      </c>
      <c r="B3545" s="7" t="s">
        <v>562</v>
      </c>
      <c r="C3545" s="7" t="s">
        <v>420</v>
      </c>
      <c r="D3545" s="7" t="s">
        <v>437</v>
      </c>
      <c r="E3545" s="7" t="s">
        <v>438</v>
      </c>
      <c r="F3545" s="7" t="s">
        <v>563</v>
      </c>
      <c r="G3545" s="8">
        <v>5138052</v>
      </c>
      <c r="H3545" s="16" t="s">
        <v>1253</v>
      </c>
      <c r="I3545" s="18">
        <v>179.52799999999999</v>
      </c>
      <c r="J3545" s="19">
        <v>721.48900000000003</v>
      </c>
      <c r="K3545" s="19">
        <v>2182.8580000000002</v>
      </c>
      <c r="L3545" s="19">
        <v>900.33699999999999</v>
      </c>
      <c r="M3545" s="19">
        <v>179.52799999999999</v>
      </c>
      <c r="N3545" s="19">
        <v>417.99200000000002</v>
      </c>
      <c r="O3545" s="19">
        <v>721.48900000000003</v>
      </c>
      <c r="P3545" s="19">
        <v>721.48900000000003</v>
      </c>
      <c r="Q3545" s="19"/>
      <c r="R3545" s="19"/>
      <c r="S3545" s="19"/>
      <c r="T3545" s="19"/>
      <c r="U3545" s="25">
        <v>6024.7099999999991</v>
      </c>
      <c r="V3545" s="18">
        <v>753.08874999999989</v>
      </c>
      <c r="W3545" s="39">
        <v>3.5694676594580756E-4</v>
      </c>
      <c r="X3545" s="35">
        <v>886.75539576812469</v>
      </c>
      <c r="Y3545" s="35"/>
      <c r="Z3545" s="49">
        <v>0</v>
      </c>
      <c r="AC3545" t="s">
        <v>437</v>
      </c>
      <c r="AD3545" t="s">
        <v>438</v>
      </c>
      <c r="AE3545" t="s">
        <v>420</v>
      </c>
    </row>
    <row r="3546" spans="1:31" outlineLevel="1" x14ac:dyDescent="0.35">
      <c r="A3546" s="6" t="s">
        <v>398</v>
      </c>
      <c r="B3546" s="7" t="s">
        <v>562</v>
      </c>
      <c r="C3546" s="7" t="s">
        <v>420</v>
      </c>
      <c r="D3546" s="7" t="s">
        <v>437</v>
      </c>
      <c r="E3546" s="7" t="s">
        <v>438</v>
      </c>
      <c r="F3546" s="7" t="s">
        <v>563</v>
      </c>
      <c r="G3546" s="8">
        <v>5273926</v>
      </c>
      <c r="H3546" s="16" t="s">
        <v>1254</v>
      </c>
      <c r="I3546" s="18">
        <v>179.52799999999999</v>
      </c>
      <c r="J3546" s="19">
        <v>303.49700000000001</v>
      </c>
      <c r="K3546" s="19">
        <v>1697.693</v>
      </c>
      <c r="L3546" s="19">
        <v>598.59</v>
      </c>
      <c r="M3546" s="19">
        <v>0</v>
      </c>
      <c r="N3546" s="19">
        <v>1086.3520000000001</v>
      </c>
      <c r="O3546" s="19">
        <v>238.464</v>
      </c>
      <c r="P3546" s="19">
        <v>902.08699999999999</v>
      </c>
      <c r="Q3546" s="19"/>
      <c r="R3546" s="19"/>
      <c r="S3546" s="19"/>
      <c r="T3546" s="19"/>
      <c r="U3546" s="25">
        <v>5006.2109999999993</v>
      </c>
      <c r="V3546" s="18">
        <v>625.77637499999992</v>
      </c>
      <c r="W3546" s="39">
        <v>2.9660362508607507E-4</v>
      </c>
      <c r="X3546" s="35">
        <v>736.84619120318484</v>
      </c>
      <c r="Y3546" s="35"/>
      <c r="Z3546" s="49">
        <v>0</v>
      </c>
      <c r="AC3546" t="s">
        <v>437</v>
      </c>
      <c r="AD3546" t="s">
        <v>438</v>
      </c>
      <c r="AE3546" t="s">
        <v>420</v>
      </c>
    </row>
    <row r="3547" spans="1:31" outlineLevel="1" x14ac:dyDescent="0.35">
      <c r="A3547" s="6" t="s">
        <v>398</v>
      </c>
      <c r="B3547" s="7" t="s">
        <v>562</v>
      </c>
      <c r="C3547" s="7" t="s">
        <v>420</v>
      </c>
      <c r="D3547" s="7" t="s">
        <v>437</v>
      </c>
      <c r="E3547" s="7" t="s">
        <v>438</v>
      </c>
      <c r="F3547" s="7" t="s">
        <v>563</v>
      </c>
      <c r="G3547" s="8">
        <v>5295997</v>
      </c>
      <c r="H3547" s="16" t="s">
        <v>1255</v>
      </c>
      <c r="I3547" s="18">
        <v>961.02300000000002</v>
      </c>
      <c r="J3547" s="19">
        <v>0</v>
      </c>
      <c r="K3547" s="19">
        <v>2724.1379999999999</v>
      </c>
      <c r="L3547" s="19">
        <v>599.65899999999999</v>
      </c>
      <c r="M3547" s="19">
        <v>303.49700000000001</v>
      </c>
      <c r="N3547" s="19">
        <v>657.52599999999995</v>
      </c>
      <c r="O3547" s="19">
        <v>662.94299999999998</v>
      </c>
      <c r="P3547" s="19">
        <v>721.48900000000003</v>
      </c>
      <c r="Q3547" s="19"/>
      <c r="R3547" s="19"/>
      <c r="S3547" s="19"/>
      <c r="T3547" s="19"/>
      <c r="U3547" s="25">
        <v>6630.2749999999996</v>
      </c>
      <c r="V3547" s="18">
        <v>828.78437499999995</v>
      </c>
      <c r="W3547" s="39">
        <v>3.9282475315514595E-4</v>
      </c>
      <c r="X3547" s="35">
        <v>975.88633007671797</v>
      </c>
      <c r="Y3547" s="35"/>
      <c r="Z3547" s="49">
        <v>0</v>
      </c>
      <c r="AC3547" t="s">
        <v>437</v>
      </c>
      <c r="AD3547" t="s">
        <v>438</v>
      </c>
      <c r="AE3547" t="s">
        <v>420</v>
      </c>
    </row>
    <row r="3548" spans="1:31" outlineLevel="1" x14ac:dyDescent="0.35">
      <c r="A3548" s="6" t="s">
        <v>398</v>
      </c>
      <c r="B3548" s="7" t="s">
        <v>562</v>
      </c>
      <c r="C3548" s="7" t="s">
        <v>420</v>
      </c>
      <c r="D3548" s="7" t="s">
        <v>437</v>
      </c>
      <c r="E3548" s="7" t="s">
        <v>438</v>
      </c>
      <c r="F3548" s="7" t="s">
        <v>563</v>
      </c>
      <c r="G3548" s="8">
        <v>5293155</v>
      </c>
      <c r="H3548" s="16" t="s">
        <v>1256</v>
      </c>
      <c r="I3548" s="18">
        <v>417.99200000000002</v>
      </c>
      <c r="J3548" s="19">
        <v>541.96100000000001</v>
      </c>
      <c r="K3548" s="19">
        <v>598.59</v>
      </c>
      <c r="L3548" s="19">
        <v>238.464</v>
      </c>
      <c r="M3548" s="19">
        <v>0</v>
      </c>
      <c r="N3548" s="19">
        <v>598.59</v>
      </c>
      <c r="O3548" s="19">
        <v>787.59199999999998</v>
      </c>
      <c r="P3548" s="19">
        <v>656.45600000000002</v>
      </c>
      <c r="Q3548" s="19"/>
      <c r="R3548" s="19"/>
      <c r="S3548" s="19"/>
      <c r="T3548" s="19"/>
      <c r="U3548" s="25">
        <v>3839.6450000000004</v>
      </c>
      <c r="V3548" s="18">
        <v>479.95562500000005</v>
      </c>
      <c r="W3548" s="39">
        <v>2.2748793969004161E-4</v>
      </c>
      <c r="X3548" s="35">
        <v>565.14353746223503</v>
      </c>
      <c r="Y3548" s="35"/>
      <c r="Z3548" s="49">
        <v>0</v>
      </c>
      <c r="AC3548" t="s">
        <v>437</v>
      </c>
      <c r="AD3548" t="s">
        <v>438</v>
      </c>
      <c r="AE3548" t="s">
        <v>420</v>
      </c>
    </row>
    <row r="3549" spans="1:31" outlineLevel="1" x14ac:dyDescent="0.35">
      <c r="A3549" s="6" t="s">
        <v>398</v>
      </c>
      <c r="B3549" s="7" t="s">
        <v>562</v>
      </c>
      <c r="C3549" s="7" t="s">
        <v>420</v>
      </c>
      <c r="D3549" s="7" t="s">
        <v>437</v>
      </c>
      <c r="E3549" s="7" t="s">
        <v>438</v>
      </c>
      <c r="F3549" s="7" t="s">
        <v>563</v>
      </c>
      <c r="G3549" s="8">
        <v>5279944</v>
      </c>
      <c r="H3549" s="16" t="s">
        <v>1257</v>
      </c>
      <c r="I3549" s="18">
        <v>180.59800000000001</v>
      </c>
      <c r="J3549" s="19">
        <v>721.48900000000003</v>
      </c>
      <c r="K3549" s="19">
        <v>967.12</v>
      </c>
      <c r="L3549" s="19">
        <v>476.928</v>
      </c>
      <c r="M3549" s="19">
        <v>179.52799999999999</v>
      </c>
      <c r="N3549" s="19">
        <v>303.49700000000001</v>
      </c>
      <c r="O3549" s="19">
        <v>360.12599999999998</v>
      </c>
      <c r="P3549" s="19">
        <v>597.52</v>
      </c>
      <c r="Q3549" s="19"/>
      <c r="R3549" s="19"/>
      <c r="S3549" s="19"/>
      <c r="T3549" s="19"/>
      <c r="U3549" s="25">
        <v>3786.8059999999991</v>
      </c>
      <c r="V3549" s="18">
        <v>473.35074999999989</v>
      </c>
      <c r="W3549" s="39">
        <v>2.2435738068125763E-4</v>
      </c>
      <c r="X3549" s="35">
        <v>557.36635509876976</v>
      </c>
      <c r="Y3549" s="35"/>
      <c r="Z3549" s="49">
        <v>0</v>
      </c>
      <c r="AC3549" t="s">
        <v>437</v>
      </c>
      <c r="AD3549" t="s">
        <v>438</v>
      </c>
      <c r="AE3549" t="s">
        <v>420</v>
      </c>
    </row>
    <row r="3550" spans="1:31" outlineLevel="1" x14ac:dyDescent="0.35">
      <c r="A3550" s="6" t="s">
        <v>398</v>
      </c>
      <c r="B3550" s="7" t="s">
        <v>562</v>
      </c>
      <c r="C3550" s="7" t="s">
        <v>420</v>
      </c>
      <c r="D3550" s="7" t="s">
        <v>437</v>
      </c>
      <c r="E3550" s="7" t="s">
        <v>438</v>
      </c>
      <c r="F3550" s="7" t="s">
        <v>563</v>
      </c>
      <c r="G3550" s="8">
        <v>5290767</v>
      </c>
      <c r="H3550" s="16" t="s">
        <v>1258</v>
      </c>
      <c r="I3550" s="18">
        <v>419.06200000000001</v>
      </c>
      <c r="J3550" s="19">
        <v>606.99400000000003</v>
      </c>
      <c r="K3550" s="19">
        <v>1582.518</v>
      </c>
      <c r="L3550" s="19">
        <v>1315.0519999999999</v>
      </c>
      <c r="M3550" s="19">
        <v>179.52799999999999</v>
      </c>
      <c r="N3550" s="19">
        <v>0</v>
      </c>
      <c r="O3550" s="19">
        <v>0</v>
      </c>
      <c r="P3550" s="19">
        <v>359.05599999999998</v>
      </c>
      <c r="Q3550" s="19"/>
      <c r="R3550" s="19"/>
      <c r="S3550" s="19"/>
      <c r="T3550" s="19"/>
      <c r="U3550" s="25">
        <v>4462.21</v>
      </c>
      <c r="V3550" s="18">
        <v>557.77625</v>
      </c>
      <c r="W3550" s="39">
        <v>2.6437312807936687E-4</v>
      </c>
      <c r="X3550" s="35">
        <v>656.77664062676627</v>
      </c>
      <c r="Y3550" s="35"/>
      <c r="Z3550" s="49">
        <v>0</v>
      </c>
      <c r="AC3550" t="s">
        <v>437</v>
      </c>
      <c r="AD3550" t="s">
        <v>438</v>
      </c>
      <c r="AE3550" t="s">
        <v>420</v>
      </c>
    </row>
    <row r="3551" spans="1:31" outlineLevel="1" x14ac:dyDescent="0.35">
      <c r="A3551" s="6" t="s">
        <v>398</v>
      </c>
      <c r="B3551" s="7" t="s">
        <v>562</v>
      </c>
      <c r="C3551" s="7" t="s">
        <v>420</v>
      </c>
      <c r="D3551" s="7" t="s">
        <v>437</v>
      </c>
      <c r="E3551" s="7" t="s">
        <v>438</v>
      </c>
      <c r="F3551" s="7" t="s">
        <v>563</v>
      </c>
      <c r="G3551" s="8">
        <v>5133088</v>
      </c>
      <c r="H3551" s="16" t="s">
        <v>1259</v>
      </c>
      <c r="I3551" s="18">
        <v>961.02300000000002</v>
      </c>
      <c r="J3551" s="19">
        <v>0</v>
      </c>
      <c r="K3551" s="19">
        <v>1642.134</v>
      </c>
      <c r="L3551" s="19">
        <v>419.06200000000001</v>
      </c>
      <c r="M3551" s="19">
        <v>547.37800000000004</v>
      </c>
      <c r="N3551" s="19">
        <v>0</v>
      </c>
      <c r="O3551" s="19">
        <v>419.06200000000001</v>
      </c>
      <c r="P3551" s="19">
        <v>483.02499999999998</v>
      </c>
      <c r="Q3551" s="19"/>
      <c r="R3551" s="19"/>
      <c r="S3551" s="19"/>
      <c r="T3551" s="19"/>
      <c r="U3551" s="25">
        <v>4471.6840000000002</v>
      </c>
      <c r="V3551" s="18">
        <v>558.96050000000002</v>
      </c>
      <c r="W3551" s="39">
        <v>2.6493443537226074E-4</v>
      </c>
      <c r="X3551" s="35">
        <v>658.17108461154021</v>
      </c>
      <c r="Y3551" s="35"/>
      <c r="Z3551" s="49">
        <v>0</v>
      </c>
      <c r="AC3551" t="s">
        <v>437</v>
      </c>
      <c r="AD3551" t="s">
        <v>438</v>
      </c>
      <c r="AE3551" t="s">
        <v>420</v>
      </c>
    </row>
    <row r="3552" spans="1:31" outlineLevel="1" x14ac:dyDescent="0.35">
      <c r="A3552" s="6" t="s">
        <v>398</v>
      </c>
      <c r="B3552" s="7" t="s">
        <v>562</v>
      </c>
      <c r="C3552" s="7" t="s">
        <v>420</v>
      </c>
      <c r="D3552" s="7" t="s">
        <v>437</v>
      </c>
      <c r="E3552" s="7" t="s">
        <v>438</v>
      </c>
      <c r="F3552" s="7" t="s">
        <v>563</v>
      </c>
      <c r="G3552" s="8">
        <v>5335015</v>
      </c>
      <c r="H3552" s="16" t="s">
        <v>1260</v>
      </c>
      <c r="I3552" s="18">
        <v>722.55899999999997</v>
      </c>
      <c r="J3552" s="19">
        <v>539.654</v>
      </c>
      <c r="K3552" s="19">
        <v>1094.7560000000001</v>
      </c>
      <c r="L3552" s="19">
        <v>657.52599999999995</v>
      </c>
      <c r="M3552" s="19">
        <v>785.84199999999998</v>
      </c>
      <c r="N3552" s="19">
        <v>179.52799999999999</v>
      </c>
      <c r="O3552" s="19">
        <v>243.881</v>
      </c>
      <c r="P3552" s="19">
        <v>598.59</v>
      </c>
      <c r="Q3552" s="19"/>
      <c r="R3552" s="19"/>
      <c r="S3552" s="19"/>
      <c r="T3552" s="19"/>
      <c r="U3552" s="25">
        <v>4822.3360000000002</v>
      </c>
      <c r="V3552" s="18">
        <v>602.79200000000003</v>
      </c>
      <c r="W3552" s="39">
        <v>2.8570955938195236E-4</v>
      </c>
      <c r="X3552" s="35">
        <v>709.78229129814986</v>
      </c>
      <c r="Y3552" s="35"/>
      <c r="Z3552" s="49">
        <v>0</v>
      </c>
      <c r="AC3552" t="s">
        <v>437</v>
      </c>
      <c r="AD3552" t="s">
        <v>438</v>
      </c>
      <c r="AE3552" t="s">
        <v>420</v>
      </c>
    </row>
    <row r="3553" spans="1:31" outlineLevel="1" x14ac:dyDescent="0.35">
      <c r="A3553" s="6" t="s">
        <v>398</v>
      </c>
      <c r="B3553" s="7" t="s">
        <v>562</v>
      </c>
      <c r="C3553" s="7" t="s">
        <v>420</v>
      </c>
      <c r="D3553" s="7" t="s">
        <v>437</v>
      </c>
      <c r="E3553" s="7" t="s">
        <v>438</v>
      </c>
      <c r="F3553" s="7" t="s">
        <v>563</v>
      </c>
      <c r="G3553" s="8">
        <v>5137866</v>
      </c>
      <c r="H3553" s="16" t="s">
        <v>1261</v>
      </c>
      <c r="I3553" s="18">
        <v>721.48900000000003</v>
      </c>
      <c r="J3553" s="19">
        <v>590.65200000000004</v>
      </c>
      <c r="K3553" s="19">
        <v>1151.385</v>
      </c>
      <c r="L3553" s="19">
        <v>0</v>
      </c>
      <c r="M3553" s="19">
        <v>1081.615</v>
      </c>
      <c r="N3553" s="19">
        <v>902.08699999999999</v>
      </c>
      <c r="O3553" s="19">
        <v>722.55899999999997</v>
      </c>
      <c r="P3553" s="19">
        <v>1442.9780000000001</v>
      </c>
      <c r="Q3553" s="19"/>
      <c r="R3553" s="19"/>
      <c r="S3553" s="19"/>
      <c r="T3553" s="19"/>
      <c r="U3553" s="25">
        <v>6612.7649999999994</v>
      </c>
      <c r="V3553" s="18">
        <v>826.59562499999993</v>
      </c>
      <c r="W3553" s="39">
        <v>3.9178733593975946E-4</v>
      </c>
      <c r="X3553" s="35">
        <v>973.30909615510177</v>
      </c>
      <c r="Y3553" s="35"/>
      <c r="Z3553" s="49">
        <v>0</v>
      </c>
      <c r="AC3553" t="s">
        <v>437</v>
      </c>
      <c r="AD3553" t="s">
        <v>438</v>
      </c>
      <c r="AE3553" t="s">
        <v>420</v>
      </c>
    </row>
    <row r="3554" spans="1:31" outlineLevel="1" x14ac:dyDescent="0.35">
      <c r="A3554" s="6" t="s">
        <v>398</v>
      </c>
      <c r="B3554" s="7" t="s">
        <v>562</v>
      </c>
      <c r="C3554" s="7" t="s">
        <v>420</v>
      </c>
      <c r="D3554" s="7" t="s">
        <v>437</v>
      </c>
      <c r="E3554" s="7" t="s">
        <v>438</v>
      </c>
      <c r="F3554" s="7" t="s">
        <v>563</v>
      </c>
      <c r="G3554" s="8">
        <v>5279847</v>
      </c>
      <c r="H3554" s="16" t="s">
        <v>1262</v>
      </c>
      <c r="I3554" s="18">
        <v>303.49700000000001</v>
      </c>
      <c r="J3554" s="19">
        <v>476.928</v>
      </c>
      <c r="K3554" s="19">
        <v>1338.6369999999999</v>
      </c>
      <c r="L3554" s="19">
        <v>419.06200000000001</v>
      </c>
      <c r="M3554" s="19">
        <v>482.34500000000003</v>
      </c>
      <c r="N3554" s="19">
        <v>0</v>
      </c>
      <c r="O3554" s="19">
        <v>0</v>
      </c>
      <c r="P3554" s="19">
        <v>843.15099999999995</v>
      </c>
      <c r="Q3554" s="19"/>
      <c r="R3554" s="19"/>
      <c r="S3554" s="19"/>
      <c r="T3554" s="19"/>
      <c r="U3554" s="25">
        <v>3863.62</v>
      </c>
      <c r="V3554" s="18">
        <v>482.95249999999999</v>
      </c>
      <c r="W3554" s="39">
        <v>2.2890838958946426E-4</v>
      </c>
      <c r="X3554" s="35">
        <v>568.67233148112393</v>
      </c>
      <c r="Y3554" s="35"/>
      <c r="Z3554" s="49">
        <v>0</v>
      </c>
      <c r="AC3554" t="s">
        <v>437</v>
      </c>
      <c r="AD3554" t="s">
        <v>438</v>
      </c>
      <c r="AE3554" t="s">
        <v>420</v>
      </c>
    </row>
    <row r="3555" spans="1:31" outlineLevel="1" x14ac:dyDescent="0.35">
      <c r="A3555" s="6" t="s">
        <v>398</v>
      </c>
      <c r="B3555" s="7" t="s">
        <v>562</v>
      </c>
      <c r="C3555" s="7" t="s">
        <v>420</v>
      </c>
      <c r="D3555" s="7" t="s">
        <v>437</v>
      </c>
      <c r="E3555" s="7" t="s">
        <v>438</v>
      </c>
      <c r="F3555" s="7" t="s">
        <v>563</v>
      </c>
      <c r="G3555" s="8">
        <v>5298600</v>
      </c>
      <c r="H3555" s="16" t="s">
        <v>1263</v>
      </c>
      <c r="I3555" s="18">
        <v>179.52799999999999</v>
      </c>
      <c r="J3555" s="19">
        <v>541.96100000000001</v>
      </c>
      <c r="K3555" s="19">
        <v>2065.5430000000001</v>
      </c>
      <c r="L3555" s="19">
        <v>657.52599999999995</v>
      </c>
      <c r="M3555" s="19">
        <v>847.88800000000003</v>
      </c>
      <c r="N3555" s="19">
        <v>476.928</v>
      </c>
      <c r="O3555" s="19">
        <v>179.52799999999999</v>
      </c>
      <c r="P3555" s="19">
        <v>541.96100000000001</v>
      </c>
      <c r="Q3555" s="19"/>
      <c r="R3555" s="19"/>
      <c r="S3555" s="19"/>
      <c r="T3555" s="19"/>
      <c r="U3555" s="25">
        <v>5490.8630000000003</v>
      </c>
      <c r="V3555" s="18">
        <v>686.35787500000004</v>
      </c>
      <c r="W3555" s="39">
        <v>3.2531786427919269E-4</v>
      </c>
      <c r="X3555" s="35">
        <v>808.18037593071756</v>
      </c>
      <c r="Y3555" s="35"/>
      <c r="Z3555" s="49">
        <v>0</v>
      </c>
      <c r="AC3555" t="s">
        <v>437</v>
      </c>
      <c r="AD3555" t="s">
        <v>438</v>
      </c>
      <c r="AE3555" t="s">
        <v>420</v>
      </c>
    </row>
    <row r="3556" spans="1:31" outlineLevel="1" x14ac:dyDescent="0.35">
      <c r="A3556" s="6" t="s">
        <v>398</v>
      </c>
      <c r="B3556" s="7" t="s">
        <v>562</v>
      </c>
      <c r="C3556" s="7" t="s">
        <v>420</v>
      </c>
      <c r="D3556" s="7" t="s">
        <v>437</v>
      </c>
      <c r="E3556" s="7" t="s">
        <v>438</v>
      </c>
      <c r="F3556" s="7" t="s">
        <v>563</v>
      </c>
      <c r="G3556" s="8">
        <v>5333259</v>
      </c>
      <c r="H3556" s="16" t="s">
        <v>1264</v>
      </c>
      <c r="I3556" s="18">
        <v>721.48900000000003</v>
      </c>
      <c r="J3556" s="19">
        <v>419.06200000000001</v>
      </c>
      <c r="K3556" s="19">
        <v>1698.7629999999999</v>
      </c>
      <c r="L3556" s="19">
        <v>837.05399999999997</v>
      </c>
      <c r="M3556" s="19">
        <v>661.87300000000005</v>
      </c>
      <c r="N3556" s="19">
        <v>243.881</v>
      </c>
      <c r="O3556" s="19">
        <v>597.52</v>
      </c>
      <c r="P3556" s="19">
        <v>1205.5840000000001</v>
      </c>
      <c r="Q3556" s="19"/>
      <c r="R3556" s="19"/>
      <c r="S3556" s="19"/>
      <c r="T3556" s="19"/>
      <c r="U3556" s="25">
        <v>6385.2259999999997</v>
      </c>
      <c r="V3556" s="18">
        <v>798.15324999999996</v>
      </c>
      <c r="W3556" s="39">
        <v>3.7830630362840456E-4</v>
      </c>
      <c r="X3556" s="35">
        <v>939.81844913679174</v>
      </c>
      <c r="Y3556" s="35"/>
      <c r="Z3556" s="49">
        <v>0</v>
      </c>
      <c r="AC3556" t="s">
        <v>437</v>
      </c>
      <c r="AD3556" t="s">
        <v>438</v>
      </c>
      <c r="AE3556" t="s">
        <v>420</v>
      </c>
    </row>
    <row r="3557" spans="1:31" outlineLevel="1" x14ac:dyDescent="0.35">
      <c r="A3557" s="6" t="s">
        <v>398</v>
      </c>
      <c r="B3557" s="7" t="s">
        <v>562</v>
      </c>
      <c r="C3557" s="7" t="s">
        <v>420</v>
      </c>
      <c r="D3557" s="7" t="s">
        <v>437</v>
      </c>
      <c r="E3557" s="7" t="s">
        <v>438</v>
      </c>
      <c r="F3557" s="7" t="s">
        <v>563</v>
      </c>
      <c r="G3557" s="8">
        <v>5136898</v>
      </c>
      <c r="H3557" s="16" t="s">
        <v>1265</v>
      </c>
      <c r="I3557" s="18">
        <v>663.62300000000005</v>
      </c>
      <c r="J3557" s="19">
        <v>238.464</v>
      </c>
      <c r="K3557" s="19">
        <v>1512.748</v>
      </c>
      <c r="L3557" s="19">
        <v>604.00699999999995</v>
      </c>
      <c r="M3557" s="19">
        <v>787.59199999999998</v>
      </c>
      <c r="N3557" s="19">
        <v>0</v>
      </c>
      <c r="O3557" s="19">
        <v>901.01700000000005</v>
      </c>
      <c r="P3557" s="19">
        <v>721.48900000000003</v>
      </c>
      <c r="Q3557" s="19"/>
      <c r="R3557" s="19"/>
      <c r="S3557" s="19"/>
      <c r="T3557" s="19"/>
      <c r="U3557" s="25">
        <v>5428.9400000000005</v>
      </c>
      <c r="V3557" s="18">
        <v>678.61750000000006</v>
      </c>
      <c r="W3557" s="39">
        <v>3.2164910435752644E-4</v>
      </c>
      <c r="X3557" s="35">
        <v>799.06615227976192</v>
      </c>
      <c r="Y3557" s="35"/>
      <c r="Z3557" s="49">
        <v>0</v>
      </c>
      <c r="AC3557" t="s">
        <v>437</v>
      </c>
      <c r="AD3557" t="s">
        <v>438</v>
      </c>
      <c r="AE3557" t="s">
        <v>420</v>
      </c>
    </row>
    <row r="3558" spans="1:31" outlineLevel="1" x14ac:dyDescent="0.35">
      <c r="A3558" s="6" t="s">
        <v>398</v>
      </c>
      <c r="B3558" s="7" t="s">
        <v>562</v>
      </c>
      <c r="C3558" s="7" t="s">
        <v>420</v>
      </c>
      <c r="D3558" s="7" t="s">
        <v>437</v>
      </c>
      <c r="E3558" s="7" t="s">
        <v>438</v>
      </c>
      <c r="F3558" s="7" t="s">
        <v>563</v>
      </c>
      <c r="G3558" s="8">
        <v>5296512</v>
      </c>
      <c r="H3558" s="16" t="s">
        <v>1266</v>
      </c>
      <c r="I3558" s="18">
        <v>541.96100000000001</v>
      </c>
      <c r="J3558" s="19">
        <v>0</v>
      </c>
      <c r="K3558" s="19">
        <v>179.52799999999999</v>
      </c>
      <c r="L3558" s="19">
        <v>180.59800000000001</v>
      </c>
      <c r="M3558" s="19">
        <v>303.49700000000001</v>
      </c>
      <c r="N3558" s="19">
        <v>179.52799999999999</v>
      </c>
      <c r="O3558" s="19">
        <v>0</v>
      </c>
      <c r="P3558" s="19">
        <v>419.06200000000001</v>
      </c>
      <c r="Q3558" s="19"/>
      <c r="R3558" s="19"/>
      <c r="S3558" s="19"/>
      <c r="T3558" s="19"/>
      <c r="U3558" s="25">
        <v>1804.174</v>
      </c>
      <c r="V3558" s="18">
        <v>225.52175</v>
      </c>
      <c r="W3558" s="39">
        <v>1.0689212833539066E-4</v>
      </c>
      <c r="X3558" s="35">
        <v>265.54988197017963</v>
      </c>
      <c r="Y3558" s="35"/>
      <c r="Z3558" s="49">
        <v>0</v>
      </c>
      <c r="AC3558" t="s">
        <v>437</v>
      </c>
      <c r="AD3558" t="s">
        <v>438</v>
      </c>
      <c r="AE3558" t="s">
        <v>420</v>
      </c>
    </row>
    <row r="3559" spans="1:31" outlineLevel="1" x14ac:dyDescent="0.35">
      <c r="A3559" s="6" t="s">
        <v>398</v>
      </c>
      <c r="B3559" s="7" t="s">
        <v>562</v>
      </c>
      <c r="C3559" s="7" t="s">
        <v>420</v>
      </c>
      <c r="D3559" s="7" t="s">
        <v>437</v>
      </c>
      <c r="E3559" s="7" t="s">
        <v>438</v>
      </c>
      <c r="F3559" s="7" t="s">
        <v>563</v>
      </c>
      <c r="G3559" s="8">
        <v>5297535</v>
      </c>
      <c r="H3559" s="16" t="s">
        <v>1267</v>
      </c>
      <c r="I3559" s="18">
        <v>179.52799999999999</v>
      </c>
      <c r="J3559" s="19">
        <v>541.96100000000001</v>
      </c>
      <c r="K3559" s="19">
        <v>1693.346</v>
      </c>
      <c r="L3559" s="19">
        <v>0</v>
      </c>
      <c r="M3559" s="19">
        <v>238.464</v>
      </c>
      <c r="N3559" s="19">
        <v>179.52799999999999</v>
      </c>
      <c r="O3559" s="19">
        <v>0</v>
      </c>
      <c r="P3559" s="19">
        <v>180.59800000000001</v>
      </c>
      <c r="Q3559" s="19"/>
      <c r="R3559" s="19"/>
      <c r="S3559" s="19"/>
      <c r="T3559" s="19"/>
      <c r="U3559" s="25">
        <v>3013.4249999999997</v>
      </c>
      <c r="V3559" s="18">
        <v>376.67812499999997</v>
      </c>
      <c r="W3559" s="39">
        <v>1.7853677740011474E-4</v>
      </c>
      <c r="X3559" s="35">
        <v>443.5351873355832</v>
      </c>
      <c r="Y3559" s="35"/>
      <c r="Z3559" s="49">
        <v>0</v>
      </c>
      <c r="AC3559" t="s">
        <v>437</v>
      </c>
      <c r="AD3559" t="s">
        <v>438</v>
      </c>
      <c r="AE3559" t="s">
        <v>420</v>
      </c>
    </row>
    <row r="3560" spans="1:31" outlineLevel="1" x14ac:dyDescent="0.35">
      <c r="A3560" s="6" t="s">
        <v>398</v>
      </c>
      <c r="B3560" s="7" t="s">
        <v>562</v>
      </c>
      <c r="C3560" s="7" t="s">
        <v>420</v>
      </c>
      <c r="D3560" s="7" t="s">
        <v>437</v>
      </c>
      <c r="E3560" s="7" t="s">
        <v>438</v>
      </c>
      <c r="F3560" s="7" t="s">
        <v>563</v>
      </c>
      <c r="G3560" s="8">
        <v>5297528</v>
      </c>
      <c r="H3560" s="16" t="s">
        <v>1268</v>
      </c>
      <c r="I3560" s="18">
        <v>663.62300000000005</v>
      </c>
      <c r="J3560" s="19">
        <v>179.52799999999999</v>
      </c>
      <c r="K3560" s="19">
        <v>663.62300000000005</v>
      </c>
      <c r="L3560" s="19">
        <v>541.96100000000001</v>
      </c>
      <c r="M3560" s="19">
        <v>902.08699999999999</v>
      </c>
      <c r="N3560" s="19">
        <v>1746.4749999999999</v>
      </c>
      <c r="O3560" s="19">
        <v>721.48900000000003</v>
      </c>
      <c r="P3560" s="19">
        <v>902.08699999999999</v>
      </c>
      <c r="Q3560" s="19"/>
      <c r="R3560" s="19"/>
      <c r="S3560" s="19"/>
      <c r="T3560" s="19"/>
      <c r="U3560" s="25">
        <v>6320.8729999999996</v>
      </c>
      <c r="V3560" s="18">
        <v>790.10912499999995</v>
      </c>
      <c r="W3560" s="39">
        <v>3.7449357318512837E-4</v>
      </c>
      <c r="X3560" s="35">
        <v>930.34656252584011</v>
      </c>
      <c r="Y3560" s="35"/>
      <c r="Z3560" s="49">
        <v>0</v>
      </c>
      <c r="AC3560" t="s">
        <v>437</v>
      </c>
      <c r="AD3560" t="s">
        <v>438</v>
      </c>
      <c r="AE3560" t="s">
        <v>420</v>
      </c>
    </row>
    <row r="3561" spans="1:31" outlineLevel="1" x14ac:dyDescent="0.35">
      <c r="A3561" s="6" t="s">
        <v>398</v>
      </c>
      <c r="B3561" s="7" t="s">
        <v>562</v>
      </c>
      <c r="C3561" s="7" t="s">
        <v>420</v>
      </c>
      <c r="D3561" s="7" t="s">
        <v>437</v>
      </c>
      <c r="E3561" s="7" t="s">
        <v>438</v>
      </c>
      <c r="F3561" s="7" t="s">
        <v>563</v>
      </c>
      <c r="G3561" s="8">
        <v>5330100</v>
      </c>
      <c r="H3561" s="16" t="s">
        <v>1269</v>
      </c>
      <c r="I3561" s="18">
        <v>483.02499999999998</v>
      </c>
      <c r="J3561" s="19">
        <v>0</v>
      </c>
      <c r="K3561" s="19">
        <v>1518.165</v>
      </c>
      <c r="L3561" s="19">
        <v>0</v>
      </c>
      <c r="M3561" s="19">
        <v>360.12599999999998</v>
      </c>
      <c r="N3561" s="19">
        <v>238.464</v>
      </c>
      <c r="O3561" s="19">
        <v>0</v>
      </c>
      <c r="P3561" s="19">
        <v>663.62300000000005</v>
      </c>
      <c r="Q3561" s="19"/>
      <c r="R3561" s="19"/>
      <c r="S3561" s="19"/>
      <c r="T3561" s="19"/>
      <c r="U3561" s="25">
        <v>3263.4029999999998</v>
      </c>
      <c r="V3561" s="18">
        <v>407.92537499999997</v>
      </c>
      <c r="W3561" s="39">
        <v>1.9334725602192411E-4</v>
      </c>
      <c r="X3561" s="35">
        <v>480.32855005732824</v>
      </c>
      <c r="Y3561" s="35"/>
      <c r="Z3561" s="49">
        <v>0</v>
      </c>
      <c r="AC3561" t="s">
        <v>437</v>
      </c>
      <c r="AD3561" t="s">
        <v>438</v>
      </c>
      <c r="AE3561" t="s">
        <v>420</v>
      </c>
    </row>
    <row r="3562" spans="1:31" outlineLevel="1" x14ac:dyDescent="0.35">
      <c r="A3562" s="6" t="s">
        <v>398</v>
      </c>
      <c r="B3562" s="7" t="s">
        <v>562</v>
      </c>
      <c r="C3562" s="7" t="s">
        <v>420</v>
      </c>
      <c r="D3562" s="7" t="s">
        <v>437</v>
      </c>
      <c r="E3562" s="7" t="s">
        <v>438</v>
      </c>
      <c r="F3562" s="7" t="s">
        <v>563</v>
      </c>
      <c r="G3562" s="8">
        <v>5137897</v>
      </c>
      <c r="H3562" s="16" t="s">
        <v>1270</v>
      </c>
      <c r="I3562" s="18">
        <v>722.55899999999997</v>
      </c>
      <c r="J3562" s="19">
        <v>179.52799999999999</v>
      </c>
      <c r="K3562" s="19">
        <v>1512.748</v>
      </c>
      <c r="L3562" s="19">
        <v>238.464</v>
      </c>
      <c r="M3562" s="19">
        <v>1436.7139999999999</v>
      </c>
      <c r="N3562" s="19">
        <v>901.01800000000003</v>
      </c>
      <c r="O3562" s="19">
        <v>959.95299999999997</v>
      </c>
      <c r="P3562" s="19">
        <v>598.59</v>
      </c>
      <c r="Q3562" s="19"/>
      <c r="R3562" s="19"/>
      <c r="S3562" s="19"/>
      <c r="T3562" s="19"/>
      <c r="U3562" s="25">
        <v>6549.5740000000005</v>
      </c>
      <c r="V3562" s="18">
        <v>818.69675000000007</v>
      </c>
      <c r="W3562" s="39">
        <v>3.8804345065949185E-4</v>
      </c>
      <c r="X3562" s="35">
        <v>964.00824014477394</v>
      </c>
      <c r="Y3562" s="35"/>
      <c r="Z3562" s="49">
        <v>0</v>
      </c>
      <c r="AC3562" t="s">
        <v>437</v>
      </c>
      <c r="AD3562" t="s">
        <v>438</v>
      </c>
      <c r="AE3562" t="s">
        <v>420</v>
      </c>
    </row>
    <row r="3563" spans="1:31" outlineLevel="1" x14ac:dyDescent="0.35">
      <c r="A3563" s="6" t="s">
        <v>398</v>
      </c>
      <c r="B3563" s="7" t="s">
        <v>562</v>
      </c>
      <c r="C3563" s="7" t="s">
        <v>420</v>
      </c>
      <c r="D3563" s="7" t="s">
        <v>437</v>
      </c>
      <c r="E3563" s="7" t="s">
        <v>438</v>
      </c>
      <c r="F3563" s="7" t="s">
        <v>563</v>
      </c>
      <c r="G3563" s="8">
        <v>5338801</v>
      </c>
      <c r="H3563" s="16" t="s">
        <v>1271</v>
      </c>
      <c r="I3563" s="18">
        <v>0</v>
      </c>
      <c r="J3563" s="19">
        <v>303.49700000000001</v>
      </c>
      <c r="K3563" s="19">
        <v>2000.51</v>
      </c>
      <c r="L3563" s="19">
        <v>828.04600000000005</v>
      </c>
      <c r="M3563" s="19">
        <v>0</v>
      </c>
      <c r="N3563" s="19">
        <v>419.06200000000001</v>
      </c>
      <c r="O3563" s="19">
        <v>0</v>
      </c>
      <c r="P3563" s="19">
        <v>959.95299999999997</v>
      </c>
      <c r="Q3563" s="19"/>
      <c r="R3563" s="19"/>
      <c r="S3563" s="19"/>
      <c r="T3563" s="19"/>
      <c r="U3563" s="25">
        <v>4511.0679999999993</v>
      </c>
      <c r="V3563" s="18">
        <v>563.88349999999991</v>
      </c>
      <c r="W3563" s="39">
        <v>2.6726782427064909E-4</v>
      </c>
      <c r="X3563" s="35">
        <v>663.96787391873181</v>
      </c>
      <c r="Y3563" s="35"/>
      <c r="Z3563" s="49">
        <v>0</v>
      </c>
      <c r="AC3563" t="s">
        <v>437</v>
      </c>
      <c r="AD3563" t="s">
        <v>438</v>
      </c>
      <c r="AE3563" t="s">
        <v>420</v>
      </c>
    </row>
    <row r="3564" spans="1:31" outlineLevel="1" x14ac:dyDescent="0.35">
      <c r="A3564" s="6" t="s">
        <v>398</v>
      </c>
      <c r="B3564" s="7" t="s">
        <v>562</v>
      </c>
      <c r="C3564" s="7" t="s">
        <v>420</v>
      </c>
      <c r="D3564" s="7" t="s">
        <v>437</v>
      </c>
      <c r="E3564" s="7" t="s">
        <v>438</v>
      </c>
      <c r="F3564" s="7" t="s">
        <v>563</v>
      </c>
      <c r="G3564" s="8">
        <v>5333671</v>
      </c>
      <c r="H3564" s="16" t="s">
        <v>1272</v>
      </c>
      <c r="I3564" s="18">
        <v>902.08699999999999</v>
      </c>
      <c r="J3564" s="19">
        <v>179.52799999999999</v>
      </c>
      <c r="K3564" s="19">
        <v>2293.0050000000001</v>
      </c>
      <c r="L3564" s="19">
        <v>179.52799999999999</v>
      </c>
      <c r="M3564" s="19">
        <v>1376.7080000000001</v>
      </c>
      <c r="N3564" s="19">
        <v>179.52799999999999</v>
      </c>
      <c r="O3564" s="19">
        <v>1139.481</v>
      </c>
      <c r="P3564" s="19">
        <v>1558.5429999999999</v>
      </c>
      <c r="Q3564" s="19"/>
      <c r="R3564" s="19"/>
      <c r="S3564" s="19"/>
      <c r="T3564" s="19"/>
      <c r="U3564" s="25">
        <v>7808.4079999999994</v>
      </c>
      <c r="V3564" s="18">
        <v>976.05099999999993</v>
      </c>
      <c r="W3564" s="39">
        <v>4.6262575008346819E-4</v>
      </c>
      <c r="X3564" s="35">
        <v>1149.2914889445287</v>
      </c>
      <c r="Y3564" s="35"/>
      <c r="Z3564" s="49">
        <v>0</v>
      </c>
      <c r="AC3564" t="s">
        <v>437</v>
      </c>
      <c r="AD3564" t="s">
        <v>438</v>
      </c>
      <c r="AE3564" t="s">
        <v>420</v>
      </c>
    </row>
    <row r="3565" spans="1:31" outlineLevel="1" x14ac:dyDescent="0.35">
      <c r="A3565" s="6" t="s">
        <v>398</v>
      </c>
      <c r="B3565" s="7" t="s">
        <v>562</v>
      </c>
      <c r="C3565" s="7" t="s">
        <v>420</v>
      </c>
      <c r="D3565" s="7" t="s">
        <v>437</v>
      </c>
      <c r="E3565" s="7" t="s">
        <v>438</v>
      </c>
      <c r="F3565" s="7" t="s">
        <v>563</v>
      </c>
      <c r="G3565" s="8">
        <v>5338074</v>
      </c>
      <c r="H3565" s="16" t="s">
        <v>1273</v>
      </c>
      <c r="I3565" s="18">
        <v>530.64599999999996</v>
      </c>
      <c r="J3565" s="19">
        <v>893.07899999999995</v>
      </c>
      <c r="K3565" s="19">
        <v>1454.8820000000001</v>
      </c>
      <c r="L3565" s="19">
        <v>417.99200000000002</v>
      </c>
      <c r="M3565" s="19">
        <v>654.61500000000001</v>
      </c>
      <c r="N3565" s="19">
        <v>1078.414</v>
      </c>
      <c r="O3565" s="19">
        <v>359.05599999999998</v>
      </c>
      <c r="P3565" s="19">
        <v>1204.5139999999999</v>
      </c>
      <c r="Q3565" s="19"/>
      <c r="R3565" s="19"/>
      <c r="S3565" s="19"/>
      <c r="T3565" s="19"/>
      <c r="U3565" s="25">
        <v>6593.1979999999994</v>
      </c>
      <c r="V3565" s="18">
        <v>824.14974999999993</v>
      </c>
      <c r="W3565" s="39">
        <v>3.9062804738159459E-4</v>
      </c>
      <c r="X3565" s="35">
        <v>970.42909980191723</v>
      </c>
      <c r="Y3565" s="35"/>
      <c r="Z3565" s="49">
        <v>0</v>
      </c>
      <c r="AC3565" t="s">
        <v>437</v>
      </c>
      <c r="AD3565" t="s">
        <v>438</v>
      </c>
      <c r="AE3565" t="s">
        <v>420</v>
      </c>
    </row>
    <row r="3566" spans="1:31" outlineLevel="1" x14ac:dyDescent="0.35">
      <c r="A3566" s="6" t="s">
        <v>398</v>
      </c>
      <c r="B3566" s="7" t="s">
        <v>562</v>
      </c>
      <c r="C3566" s="7" t="s">
        <v>420</v>
      </c>
      <c r="D3566" s="7" t="s">
        <v>437</v>
      </c>
      <c r="E3566" s="7" t="s">
        <v>438</v>
      </c>
      <c r="F3566" s="7" t="s">
        <v>563</v>
      </c>
      <c r="G3566" s="8">
        <v>5273009</v>
      </c>
      <c r="H3566" s="16" t="s">
        <v>1274</v>
      </c>
      <c r="I3566" s="18">
        <v>0</v>
      </c>
      <c r="J3566" s="19">
        <v>303.49700000000001</v>
      </c>
      <c r="K3566" s="19">
        <v>1275.354</v>
      </c>
      <c r="L3566" s="19">
        <v>238.464</v>
      </c>
      <c r="M3566" s="19">
        <v>180.59800000000001</v>
      </c>
      <c r="N3566" s="19">
        <v>419.06200000000001</v>
      </c>
      <c r="O3566" s="19">
        <v>417.99200000000002</v>
      </c>
      <c r="P3566" s="19">
        <v>787.59199999999998</v>
      </c>
      <c r="Q3566" s="19"/>
      <c r="R3566" s="19"/>
      <c r="S3566" s="19"/>
      <c r="T3566" s="19"/>
      <c r="U3566" s="25">
        <v>3622.5590000000002</v>
      </c>
      <c r="V3566" s="18">
        <v>452.81987500000002</v>
      </c>
      <c r="W3566" s="39">
        <v>2.1462621761012213E-4</v>
      </c>
      <c r="X3566" s="35">
        <v>533.19142991752017</v>
      </c>
      <c r="Y3566" s="35"/>
      <c r="Z3566" s="49">
        <v>0</v>
      </c>
      <c r="AC3566" t="s">
        <v>437</v>
      </c>
      <c r="AD3566" t="s">
        <v>438</v>
      </c>
      <c r="AE3566" t="s">
        <v>420</v>
      </c>
    </row>
    <row r="3567" spans="1:31" outlineLevel="1" x14ac:dyDescent="0.35">
      <c r="A3567" s="6" t="s">
        <v>398</v>
      </c>
      <c r="B3567" s="7" t="s">
        <v>562</v>
      </c>
      <c r="C3567" s="7" t="s">
        <v>420</v>
      </c>
      <c r="D3567" s="7" t="s">
        <v>437</v>
      </c>
      <c r="E3567" s="7" t="s">
        <v>438</v>
      </c>
      <c r="F3567" s="7" t="s">
        <v>563</v>
      </c>
      <c r="G3567" s="8">
        <v>5334258</v>
      </c>
      <c r="H3567" s="16" t="s">
        <v>1275</v>
      </c>
      <c r="I3567" s="18">
        <v>238.464</v>
      </c>
      <c r="J3567" s="19">
        <v>654.61500000000001</v>
      </c>
      <c r="K3567" s="19">
        <v>0</v>
      </c>
      <c r="L3567" s="19">
        <v>541.96100000000001</v>
      </c>
      <c r="M3567" s="19">
        <v>483.02499999999998</v>
      </c>
      <c r="N3567" s="19">
        <v>1205.5840000000001</v>
      </c>
      <c r="O3567" s="19">
        <v>238.464</v>
      </c>
      <c r="P3567" s="19">
        <v>484.09500000000003</v>
      </c>
      <c r="Q3567" s="19"/>
      <c r="R3567" s="19"/>
      <c r="S3567" s="19"/>
      <c r="T3567" s="19"/>
      <c r="U3567" s="25">
        <v>3846.2080000000005</v>
      </c>
      <c r="V3567" s="18">
        <v>480.77600000000007</v>
      </c>
      <c r="W3567" s="39">
        <v>2.278767785926448E-4</v>
      </c>
      <c r="X3567" s="35">
        <v>566.10952182703045</v>
      </c>
      <c r="Y3567" s="35"/>
      <c r="Z3567" s="49">
        <v>0</v>
      </c>
      <c r="AC3567" t="s">
        <v>437</v>
      </c>
      <c r="AD3567" t="s">
        <v>438</v>
      </c>
      <c r="AE3567" t="s">
        <v>420</v>
      </c>
    </row>
    <row r="3568" spans="1:31" outlineLevel="1" x14ac:dyDescent="0.35">
      <c r="A3568" s="6" t="s">
        <v>398</v>
      </c>
      <c r="B3568" s="7" t="s">
        <v>562</v>
      </c>
      <c r="C3568" s="7" t="s">
        <v>420</v>
      </c>
      <c r="D3568" s="7" t="s">
        <v>437</v>
      </c>
      <c r="E3568" s="7" t="s">
        <v>438</v>
      </c>
      <c r="F3568" s="7" t="s">
        <v>563</v>
      </c>
      <c r="G3568" s="8">
        <v>5271357</v>
      </c>
      <c r="H3568" s="16" t="s">
        <v>1276</v>
      </c>
      <c r="I3568" s="18">
        <v>606.995</v>
      </c>
      <c r="J3568" s="19">
        <v>949.70799999999997</v>
      </c>
      <c r="K3568" s="19">
        <v>1988.4390000000001</v>
      </c>
      <c r="L3568" s="19">
        <v>180.59800000000001</v>
      </c>
      <c r="M3568" s="19">
        <v>721.48900000000003</v>
      </c>
      <c r="N3568" s="19">
        <v>902.08699999999999</v>
      </c>
      <c r="O3568" s="19">
        <v>1082.6849999999999</v>
      </c>
      <c r="P3568" s="19">
        <v>1140.5509999999999</v>
      </c>
      <c r="Q3568" s="19"/>
      <c r="R3568" s="19"/>
      <c r="S3568" s="19"/>
      <c r="T3568" s="19"/>
      <c r="U3568" s="25">
        <v>7572.5519999999979</v>
      </c>
      <c r="V3568" s="18">
        <v>946.56899999999973</v>
      </c>
      <c r="W3568" s="39">
        <v>4.4865195940658662E-4</v>
      </c>
      <c r="X3568" s="35">
        <v>1114.5766926100514</v>
      </c>
      <c r="Y3568" s="35"/>
      <c r="Z3568" s="49">
        <v>0</v>
      </c>
      <c r="AC3568" t="s">
        <v>437</v>
      </c>
      <c r="AD3568" t="s">
        <v>438</v>
      </c>
      <c r="AE3568" t="s">
        <v>420</v>
      </c>
    </row>
    <row r="3569" spans="1:31" outlineLevel="1" x14ac:dyDescent="0.35">
      <c r="A3569" s="6" t="s">
        <v>398</v>
      </c>
      <c r="B3569" s="7" t="s">
        <v>562</v>
      </c>
      <c r="C3569" s="7" t="s">
        <v>420</v>
      </c>
      <c r="D3569" s="7" t="s">
        <v>437</v>
      </c>
      <c r="E3569" s="7" t="s">
        <v>438</v>
      </c>
      <c r="F3569" s="7" t="s">
        <v>563</v>
      </c>
      <c r="G3569" s="8">
        <v>5131028</v>
      </c>
      <c r="H3569" s="16" t="s">
        <v>1277</v>
      </c>
      <c r="I3569" s="18">
        <v>903.15700000000004</v>
      </c>
      <c r="J3569" s="19">
        <v>179.52799999999999</v>
      </c>
      <c r="K3569" s="19">
        <v>1328.4829999999999</v>
      </c>
      <c r="L3569" s="19">
        <v>419.06200000000001</v>
      </c>
      <c r="M3569" s="19">
        <v>360.12599999999998</v>
      </c>
      <c r="N3569" s="19">
        <v>902.08699999999999</v>
      </c>
      <c r="O3569" s="19">
        <v>360.12599999999998</v>
      </c>
      <c r="P3569" s="19">
        <v>359.05599999999998</v>
      </c>
      <c r="Q3569" s="19"/>
      <c r="R3569" s="19"/>
      <c r="S3569" s="19"/>
      <c r="T3569" s="19"/>
      <c r="U3569" s="25">
        <v>4811.6249999999991</v>
      </c>
      <c r="V3569" s="18">
        <v>601.45312499999989</v>
      </c>
      <c r="W3569" s="39">
        <v>2.8507496339143235E-4</v>
      </c>
      <c r="X3569" s="35">
        <v>708.20577773250545</v>
      </c>
      <c r="Y3569" s="35"/>
      <c r="Z3569" s="49">
        <v>0</v>
      </c>
      <c r="AC3569" t="s">
        <v>437</v>
      </c>
      <c r="AD3569" t="s">
        <v>438</v>
      </c>
      <c r="AE3569" t="s">
        <v>420</v>
      </c>
    </row>
    <row r="3570" spans="1:31" outlineLevel="1" x14ac:dyDescent="0.35">
      <c r="A3570" s="6" t="s">
        <v>398</v>
      </c>
      <c r="B3570" s="7" t="s">
        <v>562</v>
      </c>
      <c r="C3570" s="7" t="s">
        <v>420</v>
      </c>
      <c r="D3570" s="7" t="s">
        <v>437</v>
      </c>
      <c r="E3570" s="7" t="s">
        <v>438</v>
      </c>
      <c r="F3570" s="7" t="s">
        <v>563</v>
      </c>
      <c r="G3570" s="8">
        <v>5293522</v>
      </c>
      <c r="H3570" s="16" t="s">
        <v>1278</v>
      </c>
      <c r="I3570" s="18">
        <v>0</v>
      </c>
      <c r="J3570" s="19">
        <v>484.09500000000003</v>
      </c>
      <c r="K3570" s="19">
        <v>1094.7560000000001</v>
      </c>
      <c r="L3570" s="19">
        <v>238.464</v>
      </c>
      <c r="M3570" s="19">
        <v>179.52799999999999</v>
      </c>
      <c r="N3570" s="19">
        <v>0</v>
      </c>
      <c r="O3570" s="19">
        <v>0</v>
      </c>
      <c r="P3570" s="19">
        <v>598.59</v>
      </c>
      <c r="Q3570" s="19"/>
      <c r="R3570" s="19"/>
      <c r="S3570" s="19"/>
      <c r="T3570" s="19"/>
      <c r="U3570" s="25">
        <v>2595.433</v>
      </c>
      <c r="V3570" s="18">
        <v>324.429125</v>
      </c>
      <c r="W3570" s="39">
        <v>1.5377195177511039E-4</v>
      </c>
      <c r="X3570" s="35">
        <v>382.01244825139327</v>
      </c>
      <c r="Y3570" s="35"/>
      <c r="Z3570" s="49">
        <v>0</v>
      </c>
      <c r="AC3570" t="s">
        <v>437</v>
      </c>
      <c r="AD3570" t="s">
        <v>438</v>
      </c>
      <c r="AE3570" t="s">
        <v>420</v>
      </c>
    </row>
    <row r="3571" spans="1:31" outlineLevel="1" x14ac:dyDescent="0.35">
      <c r="A3571" s="6" t="s">
        <v>398</v>
      </c>
      <c r="B3571" s="7" t="s">
        <v>562</v>
      </c>
      <c r="C3571" s="7" t="s">
        <v>420</v>
      </c>
      <c r="D3571" s="7" t="s">
        <v>437</v>
      </c>
      <c r="E3571" s="7" t="s">
        <v>438</v>
      </c>
      <c r="F3571" s="7" t="s">
        <v>563</v>
      </c>
      <c r="G3571" s="8">
        <v>5290705</v>
      </c>
      <c r="H3571" s="16" t="s">
        <v>1279</v>
      </c>
      <c r="I3571" s="18">
        <v>303.49700000000001</v>
      </c>
      <c r="J3571" s="19">
        <v>0</v>
      </c>
      <c r="K3571" s="19">
        <v>1274.2840000000001</v>
      </c>
      <c r="L3571" s="19">
        <v>243.881</v>
      </c>
      <c r="M3571" s="19">
        <v>179.52799999999999</v>
      </c>
      <c r="N3571" s="19">
        <v>238.464</v>
      </c>
      <c r="O3571" s="19">
        <v>662.94299999999998</v>
      </c>
      <c r="P3571" s="19">
        <v>417.99200000000002</v>
      </c>
      <c r="Q3571" s="19"/>
      <c r="R3571" s="19"/>
      <c r="S3571" s="19"/>
      <c r="T3571" s="19"/>
      <c r="U3571" s="25">
        <v>3320.5890000000009</v>
      </c>
      <c r="V3571" s="18">
        <v>415.07362500000011</v>
      </c>
      <c r="W3571" s="39">
        <v>1.9673536229714353E-4</v>
      </c>
      <c r="X3571" s="35">
        <v>488.74555171589714</v>
      </c>
      <c r="Y3571" s="35"/>
      <c r="Z3571" s="49">
        <v>0</v>
      </c>
      <c r="AC3571" t="s">
        <v>437</v>
      </c>
      <c r="AD3571" t="s">
        <v>438</v>
      </c>
      <c r="AE3571" t="s">
        <v>420</v>
      </c>
    </row>
    <row r="3572" spans="1:31" outlineLevel="1" x14ac:dyDescent="0.35">
      <c r="A3572" s="6" t="s">
        <v>398</v>
      </c>
      <c r="B3572" s="7" t="s">
        <v>562</v>
      </c>
      <c r="C3572" s="7" t="s">
        <v>420</v>
      </c>
      <c r="D3572" s="7" t="s">
        <v>437</v>
      </c>
      <c r="E3572" s="7" t="s">
        <v>438</v>
      </c>
      <c r="F3572" s="7" t="s">
        <v>563</v>
      </c>
      <c r="G3572" s="8">
        <v>5274219</v>
      </c>
      <c r="H3572" s="16" t="s">
        <v>1280</v>
      </c>
      <c r="I3572" s="18">
        <v>179.52799999999999</v>
      </c>
      <c r="J3572" s="19">
        <v>722.55899999999997</v>
      </c>
      <c r="K3572" s="19">
        <v>845.45799999999997</v>
      </c>
      <c r="L3572" s="19">
        <v>417.99200000000002</v>
      </c>
      <c r="M3572" s="19">
        <v>180.59800000000001</v>
      </c>
      <c r="N3572" s="19">
        <v>657.52599999999995</v>
      </c>
      <c r="O3572" s="19">
        <v>0</v>
      </c>
      <c r="P3572" s="19">
        <v>902.08699999999999</v>
      </c>
      <c r="Q3572" s="19"/>
      <c r="R3572" s="19"/>
      <c r="S3572" s="19"/>
      <c r="T3572" s="19"/>
      <c r="U3572" s="25">
        <v>3905.748</v>
      </c>
      <c r="V3572" s="18">
        <v>488.21850000000001</v>
      </c>
      <c r="W3572" s="39">
        <v>2.3140435260772819E-4</v>
      </c>
      <c r="X3572" s="35">
        <v>574.87300027894491</v>
      </c>
      <c r="Y3572" s="35"/>
      <c r="Z3572" s="49">
        <v>0</v>
      </c>
      <c r="AC3572" t="s">
        <v>437</v>
      </c>
      <c r="AD3572" t="s">
        <v>438</v>
      </c>
      <c r="AE3572" t="s">
        <v>420</v>
      </c>
    </row>
    <row r="3573" spans="1:31" outlineLevel="1" x14ac:dyDescent="0.35">
      <c r="A3573" s="6" t="s">
        <v>398</v>
      </c>
      <c r="B3573" s="7" t="s">
        <v>562</v>
      </c>
      <c r="C3573" s="7" t="s">
        <v>420</v>
      </c>
      <c r="D3573" s="7" t="s">
        <v>437</v>
      </c>
      <c r="E3573" s="7" t="s">
        <v>438</v>
      </c>
      <c r="F3573" s="7" t="s">
        <v>563</v>
      </c>
      <c r="G3573" s="8">
        <v>5277991</v>
      </c>
      <c r="H3573" s="16" t="s">
        <v>1281</v>
      </c>
      <c r="I3573" s="18">
        <v>483.02499999999998</v>
      </c>
      <c r="J3573" s="19">
        <v>539.65499999999997</v>
      </c>
      <c r="K3573" s="19">
        <v>1577.7809999999999</v>
      </c>
      <c r="L3573" s="19">
        <v>417.99200000000002</v>
      </c>
      <c r="M3573" s="19">
        <v>783.53499999999997</v>
      </c>
      <c r="N3573" s="19">
        <v>0</v>
      </c>
      <c r="O3573" s="19">
        <v>0</v>
      </c>
      <c r="P3573" s="19">
        <v>598.59</v>
      </c>
      <c r="Q3573" s="19"/>
      <c r="R3573" s="19"/>
      <c r="S3573" s="19"/>
      <c r="T3573" s="19"/>
      <c r="U3573" s="25">
        <v>4400.5779999999995</v>
      </c>
      <c r="V3573" s="18">
        <v>550.07224999999994</v>
      </c>
      <c r="W3573" s="39">
        <v>2.6072160907201673E-4</v>
      </c>
      <c r="X3573" s="35">
        <v>647.70524821916786</v>
      </c>
      <c r="Y3573" s="35"/>
      <c r="Z3573" s="49">
        <v>0</v>
      </c>
      <c r="AC3573" t="s">
        <v>437</v>
      </c>
      <c r="AD3573" t="s">
        <v>438</v>
      </c>
      <c r="AE3573" t="s">
        <v>420</v>
      </c>
    </row>
    <row r="3574" spans="1:31" outlineLevel="1" x14ac:dyDescent="0.35">
      <c r="A3574" s="6" t="s">
        <v>398</v>
      </c>
      <c r="B3574" s="7" t="s">
        <v>562</v>
      </c>
      <c r="C3574" s="7" t="s">
        <v>420</v>
      </c>
      <c r="D3574" s="7" t="s">
        <v>437</v>
      </c>
      <c r="E3574" s="7" t="s">
        <v>438</v>
      </c>
      <c r="F3574" s="7" t="s">
        <v>563</v>
      </c>
      <c r="G3574" s="8">
        <v>5278914</v>
      </c>
      <c r="H3574" s="16" t="s">
        <v>1282</v>
      </c>
      <c r="I3574" s="18">
        <v>722.55899999999997</v>
      </c>
      <c r="J3574" s="19">
        <v>238.464</v>
      </c>
      <c r="K3574" s="19">
        <v>971.85699999999997</v>
      </c>
      <c r="L3574" s="19">
        <v>0</v>
      </c>
      <c r="M3574" s="19">
        <v>0</v>
      </c>
      <c r="N3574" s="19">
        <v>0</v>
      </c>
      <c r="O3574" s="19">
        <v>180.59800000000001</v>
      </c>
      <c r="P3574" s="19">
        <v>598.59</v>
      </c>
      <c r="Q3574" s="19"/>
      <c r="R3574" s="19"/>
      <c r="S3574" s="19"/>
      <c r="T3574" s="19"/>
      <c r="U3574" s="25">
        <v>2712.0680000000002</v>
      </c>
      <c r="V3574" s="18">
        <v>339.00850000000003</v>
      </c>
      <c r="W3574" s="39">
        <v>1.6068224057674387E-4</v>
      </c>
      <c r="X3574" s="35">
        <v>399.17953439917721</v>
      </c>
      <c r="Y3574" s="35"/>
      <c r="Z3574" s="49">
        <v>0</v>
      </c>
      <c r="AC3574" t="s">
        <v>437</v>
      </c>
      <c r="AD3574" t="s">
        <v>438</v>
      </c>
      <c r="AE3574" t="s">
        <v>420</v>
      </c>
    </row>
    <row r="3575" spans="1:31" outlineLevel="1" x14ac:dyDescent="0.35">
      <c r="A3575" s="6" t="s">
        <v>398</v>
      </c>
      <c r="B3575" s="7" t="s">
        <v>562</v>
      </c>
      <c r="C3575" s="7" t="s">
        <v>420</v>
      </c>
      <c r="D3575" s="7" t="s">
        <v>437</v>
      </c>
      <c r="E3575" s="7" t="s">
        <v>438</v>
      </c>
      <c r="F3575" s="7" t="s">
        <v>563</v>
      </c>
      <c r="G3575" s="8">
        <v>5298956</v>
      </c>
      <c r="H3575" s="16" t="s">
        <v>1283</v>
      </c>
      <c r="I3575" s="18">
        <v>303.49700000000001</v>
      </c>
      <c r="J3575" s="19">
        <v>179.52799999999999</v>
      </c>
      <c r="K3575" s="19">
        <v>1642.134</v>
      </c>
      <c r="L3575" s="19">
        <v>598.59</v>
      </c>
      <c r="M3575" s="19">
        <v>0</v>
      </c>
      <c r="N3575" s="19">
        <v>0</v>
      </c>
      <c r="O3575" s="19">
        <v>0</v>
      </c>
      <c r="P3575" s="19">
        <v>417.99200000000002</v>
      </c>
      <c r="Q3575" s="19"/>
      <c r="R3575" s="19"/>
      <c r="S3575" s="19"/>
      <c r="T3575" s="19"/>
      <c r="U3575" s="25">
        <v>3141.7410000000004</v>
      </c>
      <c r="V3575" s="18">
        <v>392.71762500000006</v>
      </c>
      <c r="W3575" s="39">
        <v>1.861391319066557E-4</v>
      </c>
      <c r="X3575" s="35">
        <v>462.42155786020317</v>
      </c>
      <c r="Y3575" s="35"/>
      <c r="Z3575" s="49">
        <v>0</v>
      </c>
      <c r="AC3575" t="s">
        <v>437</v>
      </c>
      <c r="AD3575" t="s">
        <v>438</v>
      </c>
      <c r="AE3575" t="s">
        <v>420</v>
      </c>
    </row>
    <row r="3576" spans="1:31" outlineLevel="1" x14ac:dyDescent="0.35">
      <c r="A3576" s="6" t="s">
        <v>398</v>
      </c>
      <c r="B3576" s="7" t="s">
        <v>562</v>
      </c>
      <c r="C3576" s="7" t="s">
        <v>420</v>
      </c>
      <c r="D3576" s="7" t="s">
        <v>437</v>
      </c>
      <c r="E3576" s="7" t="s">
        <v>438</v>
      </c>
      <c r="F3576" s="7" t="s">
        <v>563</v>
      </c>
      <c r="G3576" s="8">
        <v>5333664</v>
      </c>
      <c r="H3576" s="16" t="s">
        <v>1284</v>
      </c>
      <c r="I3576" s="18">
        <v>303.49700000000001</v>
      </c>
      <c r="J3576" s="19">
        <v>179.52799999999999</v>
      </c>
      <c r="K3576" s="19">
        <v>1518.165</v>
      </c>
      <c r="L3576" s="19">
        <v>419.06200000000001</v>
      </c>
      <c r="M3576" s="19">
        <v>179.52799999999999</v>
      </c>
      <c r="N3576" s="19">
        <v>0</v>
      </c>
      <c r="O3576" s="19">
        <v>238.464</v>
      </c>
      <c r="P3576" s="19">
        <v>483.02499999999998</v>
      </c>
      <c r="Q3576" s="19"/>
      <c r="R3576" s="19"/>
      <c r="S3576" s="19"/>
      <c r="T3576" s="19"/>
      <c r="U3576" s="25">
        <v>3321.2689999999998</v>
      </c>
      <c r="V3576" s="18">
        <v>415.15862499999997</v>
      </c>
      <c r="W3576" s="39">
        <v>1.9677565034434294E-4</v>
      </c>
      <c r="X3576" s="35">
        <v>488.84563847013447</v>
      </c>
      <c r="Y3576" s="35"/>
      <c r="Z3576" s="49">
        <v>0</v>
      </c>
      <c r="AC3576" t="s">
        <v>437</v>
      </c>
      <c r="AD3576" t="s">
        <v>438</v>
      </c>
      <c r="AE3576" t="s">
        <v>420</v>
      </c>
    </row>
    <row r="3577" spans="1:31" outlineLevel="1" x14ac:dyDescent="0.35">
      <c r="A3577" s="6" t="s">
        <v>398</v>
      </c>
      <c r="B3577" s="7" t="s">
        <v>562</v>
      </c>
      <c r="C3577" s="7" t="s">
        <v>420</v>
      </c>
      <c r="D3577" s="7" t="s">
        <v>437</v>
      </c>
      <c r="E3577" s="7" t="s">
        <v>438</v>
      </c>
      <c r="F3577" s="7" t="s">
        <v>563</v>
      </c>
      <c r="G3577" s="8">
        <v>5291922</v>
      </c>
      <c r="H3577" s="16" t="s">
        <v>1285</v>
      </c>
      <c r="I3577" s="18">
        <v>835.21299999999997</v>
      </c>
      <c r="J3577" s="19">
        <v>351.11799999999999</v>
      </c>
      <c r="K3577" s="19">
        <v>2001.58</v>
      </c>
      <c r="L3577" s="19">
        <v>410.05399999999997</v>
      </c>
      <c r="M3577" s="19">
        <v>359.05599999999998</v>
      </c>
      <c r="N3577" s="19">
        <v>180.59800000000001</v>
      </c>
      <c r="O3577" s="19">
        <v>351.11799999999999</v>
      </c>
      <c r="P3577" s="19">
        <v>1148.9549999999999</v>
      </c>
      <c r="Q3577" s="19"/>
      <c r="R3577" s="19"/>
      <c r="S3577" s="19"/>
      <c r="T3577" s="19"/>
      <c r="U3577" s="25">
        <v>5637.6920000000009</v>
      </c>
      <c r="V3577" s="18">
        <v>704.71150000000011</v>
      </c>
      <c r="W3577" s="39">
        <v>3.3401706087073937E-4</v>
      </c>
      <c r="X3577" s="35">
        <v>829.791608339454</v>
      </c>
      <c r="Y3577" s="35"/>
      <c r="Z3577" s="49">
        <v>0</v>
      </c>
      <c r="AC3577" t="s">
        <v>437</v>
      </c>
      <c r="AD3577" t="s">
        <v>438</v>
      </c>
      <c r="AE3577" t="s">
        <v>420</v>
      </c>
    </row>
    <row r="3578" spans="1:31" outlineLevel="1" x14ac:dyDescent="0.35">
      <c r="A3578" s="6" t="s">
        <v>398</v>
      </c>
      <c r="B3578" s="7" t="s">
        <v>562</v>
      </c>
      <c r="C3578" s="7" t="s">
        <v>420</v>
      </c>
      <c r="D3578" s="7" t="s">
        <v>437</v>
      </c>
      <c r="E3578" s="7" t="s">
        <v>438</v>
      </c>
      <c r="F3578" s="7" t="s">
        <v>563</v>
      </c>
      <c r="G3578" s="8">
        <v>5291188</v>
      </c>
      <c r="H3578" s="16" t="s">
        <v>1286</v>
      </c>
      <c r="I3578" s="18">
        <v>541.96100000000001</v>
      </c>
      <c r="J3578" s="19">
        <v>179.52799999999999</v>
      </c>
      <c r="K3578" s="19">
        <v>1577.7809999999999</v>
      </c>
      <c r="L3578" s="19">
        <v>726.226</v>
      </c>
      <c r="M3578" s="19">
        <v>1208.0139999999999</v>
      </c>
      <c r="N3578" s="19">
        <v>482.34500000000003</v>
      </c>
      <c r="O3578" s="19">
        <v>662.553</v>
      </c>
      <c r="P3578" s="19">
        <v>303.49700000000001</v>
      </c>
      <c r="Q3578" s="19"/>
      <c r="R3578" s="19"/>
      <c r="S3578" s="19"/>
      <c r="T3578" s="19"/>
      <c r="U3578" s="25">
        <v>5681.9050000000007</v>
      </c>
      <c r="V3578" s="18">
        <v>710.23812500000008</v>
      </c>
      <c r="W3578" s="39">
        <v>3.3663655415137233E-4</v>
      </c>
      <c r="X3578" s="35">
        <v>836.29916078813562</v>
      </c>
      <c r="Y3578" s="35"/>
      <c r="Z3578" s="49">
        <v>0</v>
      </c>
      <c r="AC3578" t="s">
        <v>437</v>
      </c>
      <c r="AD3578" t="s">
        <v>438</v>
      </c>
      <c r="AE3578" t="s">
        <v>420</v>
      </c>
    </row>
    <row r="3579" spans="1:31" outlineLevel="1" x14ac:dyDescent="0.35">
      <c r="A3579" s="6" t="s">
        <v>398</v>
      </c>
      <c r="B3579" s="7" t="s">
        <v>562</v>
      </c>
      <c r="C3579" s="7" t="s">
        <v>420</v>
      </c>
      <c r="D3579" s="7" t="s">
        <v>437</v>
      </c>
      <c r="E3579" s="7" t="s">
        <v>438</v>
      </c>
      <c r="F3579" s="7" t="s">
        <v>563</v>
      </c>
      <c r="G3579" s="8">
        <v>5131886</v>
      </c>
      <c r="H3579" s="16" t="s">
        <v>1287</v>
      </c>
      <c r="I3579" s="18">
        <v>303.49700000000001</v>
      </c>
      <c r="J3579" s="19">
        <v>0</v>
      </c>
      <c r="K3579" s="19">
        <v>1094.7560000000001</v>
      </c>
      <c r="L3579" s="19">
        <v>598.59</v>
      </c>
      <c r="M3579" s="19">
        <v>180.59800000000001</v>
      </c>
      <c r="N3579" s="19">
        <v>0</v>
      </c>
      <c r="O3579" s="19">
        <v>661.87300000000005</v>
      </c>
      <c r="P3579" s="19">
        <v>721.48900000000003</v>
      </c>
      <c r="Q3579" s="19"/>
      <c r="R3579" s="19"/>
      <c r="S3579" s="19"/>
      <c r="T3579" s="19"/>
      <c r="U3579" s="25">
        <v>3560.8030000000003</v>
      </c>
      <c r="V3579" s="18">
        <v>445.10037500000004</v>
      </c>
      <c r="W3579" s="39">
        <v>2.1096735195887101E-4</v>
      </c>
      <c r="X3579" s="35">
        <v>524.1017863959139</v>
      </c>
      <c r="Y3579" s="35"/>
      <c r="Z3579" s="49">
        <v>0</v>
      </c>
      <c r="AC3579" t="s">
        <v>437</v>
      </c>
      <c r="AD3579" t="s">
        <v>438</v>
      </c>
      <c r="AE3579" t="s">
        <v>420</v>
      </c>
    </row>
    <row r="3580" spans="1:31" outlineLevel="1" x14ac:dyDescent="0.35">
      <c r="A3580" s="6" t="s">
        <v>398</v>
      </c>
      <c r="B3580" s="7" t="s">
        <v>562</v>
      </c>
      <c r="C3580" s="7" t="s">
        <v>420</v>
      </c>
      <c r="D3580" s="7" t="s">
        <v>437</v>
      </c>
      <c r="E3580" s="7" t="s">
        <v>438</v>
      </c>
      <c r="F3580" s="7" t="s">
        <v>563</v>
      </c>
      <c r="G3580" s="8">
        <v>5300109</v>
      </c>
      <c r="H3580" s="16" t="s">
        <v>1288</v>
      </c>
      <c r="I3580" s="18">
        <v>303.49700000000001</v>
      </c>
      <c r="J3580" s="19">
        <v>238.464</v>
      </c>
      <c r="K3580" s="19">
        <v>1274.2840000000001</v>
      </c>
      <c r="L3580" s="19">
        <v>180.59800000000001</v>
      </c>
      <c r="M3580" s="19">
        <v>179.52799999999999</v>
      </c>
      <c r="N3580" s="19">
        <v>0</v>
      </c>
      <c r="O3580" s="19">
        <v>0</v>
      </c>
      <c r="P3580" s="19">
        <v>419.06200000000001</v>
      </c>
      <c r="Q3580" s="19"/>
      <c r="R3580" s="19"/>
      <c r="S3580" s="19"/>
      <c r="T3580" s="19"/>
      <c r="U3580" s="25">
        <v>2595.433</v>
      </c>
      <c r="V3580" s="18">
        <v>324.429125</v>
      </c>
      <c r="W3580" s="39">
        <v>1.5377195177511039E-4</v>
      </c>
      <c r="X3580" s="35">
        <v>382.01244825139327</v>
      </c>
      <c r="Y3580" s="35"/>
      <c r="Z3580" s="49">
        <v>0</v>
      </c>
      <c r="AC3580" t="s">
        <v>437</v>
      </c>
      <c r="AD3580" t="s">
        <v>438</v>
      </c>
      <c r="AE3580" t="s">
        <v>420</v>
      </c>
    </row>
    <row r="3581" spans="1:31" outlineLevel="1" x14ac:dyDescent="0.35">
      <c r="A3581" s="6" t="s">
        <v>398</v>
      </c>
      <c r="B3581" s="7" t="s">
        <v>562</v>
      </c>
      <c r="C3581" s="7" t="s">
        <v>420</v>
      </c>
      <c r="D3581" s="7" t="s">
        <v>437</v>
      </c>
      <c r="E3581" s="7" t="s">
        <v>438</v>
      </c>
      <c r="F3581" s="7" t="s">
        <v>563</v>
      </c>
      <c r="G3581" s="8">
        <v>5127139</v>
      </c>
      <c r="H3581" s="16" t="s">
        <v>1289</v>
      </c>
      <c r="I3581" s="18">
        <v>721.48900000000003</v>
      </c>
      <c r="J3581" s="19">
        <v>410.05399999999997</v>
      </c>
      <c r="K3581" s="19">
        <v>1151.385</v>
      </c>
      <c r="L3581" s="19">
        <v>0</v>
      </c>
      <c r="M3581" s="19">
        <v>1444.048</v>
      </c>
      <c r="N3581" s="19">
        <v>598.59</v>
      </c>
      <c r="O3581" s="19">
        <v>598.59</v>
      </c>
      <c r="P3581" s="19">
        <v>845.45799999999997</v>
      </c>
      <c r="Q3581" s="19"/>
      <c r="R3581" s="19"/>
      <c r="S3581" s="19"/>
      <c r="T3581" s="19"/>
      <c r="U3581" s="25">
        <v>5769.6139999999996</v>
      </c>
      <c r="V3581" s="18">
        <v>721.20174999999995</v>
      </c>
      <c r="W3581" s="39">
        <v>3.4183306052169393E-4</v>
      </c>
      <c r="X3581" s="35">
        <v>849.20873303433916</v>
      </c>
      <c r="Y3581" s="35"/>
      <c r="Z3581" s="49">
        <v>0</v>
      </c>
      <c r="AC3581" t="s">
        <v>437</v>
      </c>
      <c r="AD3581" t="s">
        <v>438</v>
      </c>
      <c r="AE3581" t="s">
        <v>420</v>
      </c>
    </row>
    <row r="3582" spans="1:31" outlineLevel="1" x14ac:dyDescent="0.35">
      <c r="A3582" s="6" t="s">
        <v>398</v>
      </c>
      <c r="B3582" s="7" t="s">
        <v>562</v>
      </c>
      <c r="C3582" s="7" t="s">
        <v>420</v>
      </c>
      <c r="D3582" s="7" t="s">
        <v>437</v>
      </c>
      <c r="E3582" s="7" t="s">
        <v>438</v>
      </c>
      <c r="F3582" s="7" t="s">
        <v>563</v>
      </c>
      <c r="G3582" s="8">
        <v>5131042</v>
      </c>
      <c r="H3582" s="16" t="s">
        <v>1290</v>
      </c>
      <c r="I3582" s="18">
        <v>303.49700000000001</v>
      </c>
      <c r="J3582" s="19">
        <v>531.71600000000001</v>
      </c>
      <c r="K3582" s="19">
        <v>1693.346</v>
      </c>
      <c r="L3582" s="19">
        <v>179.52799999999999</v>
      </c>
      <c r="M3582" s="19">
        <v>1263.45</v>
      </c>
      <c r="N3582" s="19">
        <v>1081.615</v>
      </c>
      <c r="O3582" s="19">
        <v>1082.6849999999999</v>
      </c>
      <c r="P3582" s="19">
        <v>417.99200000000002</v>
      </c>
      <c r="Q3582" s="19"/>
      <c r="R3582" s="19"/>
      <c r="S3582" s="19"/>
      <c r="T3582" s="19"/>
      <c r="U3582" s="25">
        <v>6553.8289999999997</v>
      </c>
      <c r="V3582" s="18">
        <v>819.22862499999997</v>
      </c>
      <c r="W3582" s="39">
        <v>3.8829554719012967E-4</v>
      </c>
      <c r="X3582" s="35">
        <v>964.63451829077474</v>
      </c>
      <c r="Y3582" s="35"/>
      <c r="Z3582" s="49">
        <v>0</v>
      </c>
      <c r="AC3582" t="s">
        <v>437</v>
      </c>
      <c r="AD3582" t="s">
        <v>438</v>
      </c>
      <c r="AE3582" t="s">
        <v>420</v>
      </c>
    </row>
    <row r="3583" spans="1:31" outlineLevel="1" x14ac:dyDescent="0.35">
      <c r="A3583" s="6" t="s">
        <v>398</v>
      </c>
      <c r="B3583" s="7" t="s">
        <v>562</v>
      </c>
      <c r="C3583" s="7" t="s">
        <v>420</v>
      </c>
      <c r="D3583" s="7" t="s">
        <v>437</v>
      </c>
      <c r="E3583" s="7" t="s">
        <v>438</v>
      </c>
      <c r="F3583" s="7" t="s">
        <v>563</v>
      </c>
      <c r="G3583" s="8">
        <v>5132089</v>
      </c>
      <c r="H3583" s="16" t="s">
        <v>1291</v>
      </c>
      <c r="I3583" s="18">
        <v>721.48900000000003</v>
      </c>
      <c r="J3583" s="19">
        <v>598.59</v>
      </c>
      <c r="K3583" s="19">
        <v>1148.9549999999999</v>
      </c>
      <c r="L3583" s="19">
        <v>180.59800000000001</v>
      </c>
      <c r="M3583" s="19">
        <v>721.48900000000003</v>
      </c>
      <c r="N3583" s="19">
        <v>1081.615</v>
      </c>
      <c r="O3583" s="19">
        <v>1081.615</v>
      </c>
      <c r="P3583" s="19">
        <v>1385.1120000000001</v>
      </c>
      <c r="Q3583" s="19"/>
      <c r="R3583" s="19"/>
      <c r="S3583" s="19"/>
      <c r="T3583" s="19"/>
      <c r="U3583" s="25">
        <v>6919.4629999999997</v>
      </c>
      <c r="V3583" s="18">
        <v>864.93287499999997</v>
      </c>
      <c r="W3583" s="39">
        <v>4.0995831167503092E-4</v>
      </c>
      <c r="X3583" s="35">
        <v>1018.4508716714822</v>
      </c>
      <c r="Y3583" s="35"/>
      <c r="Z3583" s="49">
        <v>0</v>
      </c>
      <c r="AC3583" t="s">
        <v>437</v>
      </c>
      <c r="AD3583" t="s">
        <v>438</v>
      </c>
      <c r="AE3583" t="s">
        <v>420</v>
      </c>
    </row>
    <row r="3584" spans="1:31" outlineLevel="1" x14ac:dyDescent="0.35">
      <c r="A3584" s="6" t="s">
        <v>398</v>
      </c>
      <c r="B3584" s="7" t="s">
        <v>562</v>
      </c>
      <c r="C3584" s="7" t="s">
        <v>420</v>
      </c>
      <c r="D3584" s="7" t="s">
        <v>437</v>
      </c>
      <c r="E3584" s="7" t="s">
        <v>438</v>
      </c>
      <c r="F3584" s="7" t="s">
        <v>563</v>
      </c>
      <c r="G3584" s="8">
        <v>5133974</v>
      </c>
      <c r="H3584" s="16" t="s">
        <v>1292</v>
      </c>
      <c r="I3584" s="18">
        <v>654.61500000000001</v>
      </c>
      <c r="J3584" s="19">
        <v>721.32100000000003</v>
      </c>
      <c r="K3584" s="19">
        <v>1209.251</v>
      </c>
      <c r="L3584" s="19">
        <v>179.52799999999999</v>
      </c>
      <c r="M3584" s="19">
        <v>966.05</v>
      </c>
      <c r="N3584" s="19">
        <v>360.12599999999998</v>
      </c>
      <c r="O3584" s="19">
        <v>1623.576</v>
      </c>
      <c r="P3584" s="19">
        <v>0</v>
      </c>
      <c r="Q3584" s="19"/>
      <c r="R3584" s="19"/>
      <c r="S3584" s="19"/>
      <c r="T3584" s="19"/>
      <c r="U3584" s="25">
        <v>5714.4669999999996</v>
      </c>
      <c r="V3584" s="18">
        <v>714.30837499999996</v>
      </c>
      <c r="W3584" s="39">
        <v>3.3856575914094475E-4</v>
      </c>
      <c r="X3584" s="35">
        <v>841.09184445207961</v>
      </c>
      <c r="Y3584" s="35"/>
      <c r="Z3584" s="49">
        <v>0</v>
      </c>
      <c r="AC3584" t="s">
        <v>437</v>
      </c>
      <c r="AD3584" t="s">
        <v>438</v>
      </c>
      <c r="AE3584" t="s">
        <v>420</v>
      </c>
    </row>
    <row r="3585" spans="1:31" outlineLevel="1" x14ac:dyDescent="0.35">
      <c r="A3585" s="6" t="s">
        <v>398</v>
      </c>
      <c r="B3585" s="7" t="s">
        <v>562</v>
      </c>
      <c r="C3585" s="7" t="s">
        <v>420</v>
      </c>
      <c r="D3585" s="7" t="s">
        <v>437</v>
      </c>
      <c r="E3585" s="7" t="s">
        <v>438</v>
      </c>
      <c r="F3585" s="7" t="s">
        <v>563</v>
      </c>
      <c r="G3585" s="8">
        <v>5136078</v>
      </c>
      <c r="H3585" s="16" t="s">
        <v>1293</v>
      </c>
      <c r="I3585" s="18">
        <v>721.48900000000003</v>
      </c>
      <c r="J3585" s="19">
        <v>419.06200000000001</v>
      </c>
      <c r="K3585" s="19">
        <v>1988.4380000000001</v>
      </c>
      <c r="L3585" s="19">
        <v>1080.9349999999999</v>
      </c>
      <c r="M3585" s="19">
        <v>722.55899999999997</v>
      </c>
      <c r="N3585" s="19">
        <v>1140.5509999999999</v>
      </c>
      <c r="O3585" s="19">
        <v>598.59</v>
      </c>
      <c r="P3585" s="19">
        <v>417.99200000000002</v>
      </c>
      <c r="Q3585" s="19"/>
      <c r="R3585" s="19"/>
      <c r="S3585" s="19"/>
      <c r="T3585" s="19"/>
      <c r="U3585" s="25">
        <v>7089.616</v>
      </c>
      <c r="V3585" s="18">
        <v>886.202</v>
      </c>
      <c r="W3585" s="39">
        <v>4.200393882855196E-4</v>
      </c>
      <c r="X3585" s="35">
        <v>1043.4950797505655</v>
      </c>
      <c r="Y3585" s="35"/>
      <c r="Z3585" s="49">
        <v>0</v>
      </c>
      <c r="AC3585" t="s">
        <v>437</v>
      </c>
      <c r="AD3585" t="s">
        <v>438</v>
      </c>
      <c r="AE3585" t="s">
        <v>420</v>
      </c>
    </row>
    <row r="3586" spans="1:31" outlineLevel="1" x14ac:dyDescent="0.35">
      <c r="A3586" s="6" t="s">
        <v>398</v>
      </c>
      <c r="B3586" s="7" t="s">
        <v>562</v>
      </c>
      <c r="C3586" s="7" t="s">
        <v>420</v>
      </c>
      <c r="D3586" s="7" t="s">
        <v>437</v>
      </c>
      <c r="E3586" s="7" t="s">
        <v>438</v>
      </c>
      <c r="F3586" s="7" t="s">
        <v>563</v>
      </c>
      <c r="G3586" s="8">
        <v>5137662</v>
      </c>
      <c r="H3586" s="16" t="s">
        <v>1294</v>
      </c>
      <c r="I3586" s="18">
        <v>713.55100000000004</v>
      </c>
      <c r="J3586" s="19">
        <v>351.11799999999999</v>
      </c>
      <c r="K3586" s="19">
        <v>1210.3209999999999</v>
      </c>
      <c r="L3586" s="19">
        <v>483.02499999999998</v>
      </c>
      <c r="M3586" s="19">
        <v>657.52599999999995</v>
      </c>
      <c r="N3586" s="19">
        <v>1205.5840000000001</v>
      </c>
      <c r="O3586" s="19">
        <v>902.08699999999999</v>
      </c>
      <c r="P3586" s="19">
        <v>780.42499999999995</v>
      </c>
      <c r="Q3586" s="19"/>
      <c r="R3586" s="19"/>
      <c r="S3586" s="19"/>
      <c r="T3586" s="19"/>
      <c r="U3586" s="25">
        <v>6303.6369999999997</v>
      </c>
      <c r="V3586" s="18">
        <v>787.95462499999996</v>
      </c>
      <c r="W3586" s="39">
        <v>3.7347238968287816E-4</v>
      </c>
      <c r="X3586" s="35">
        <v>927.80965767872567</v>
      </c>
      <c r="Y3586" s="35"/>
      <c r="Z3586" s="49">
        <v>0</v>
      </c>
      <c r="AC3586" t="s">
        <v>437</v>
      </c>
      <c r="AD3586" t="s">
        <v>438</v>
      </c>
      <c r="AE3586" t="s">
        <v>420</v>
      </c>
    </row>
    <row r="3587" spans="1:31" outlineLevel="1" x14ac:dyDescent="0.35">
      <c r="A3587" s="6" t="s">
        <v>398</v>
      </c>
      <c r="B3587" s="7" t="s">
        <v>4613</v>
      </c>
      <c r="C3587" s="7" t="s">
        <v>420</v>
      </c>
      <c r="D3587" s="7" t="s">
        <v>437</v>
      </c>
      <c r="E3587" s="7" t="s">
        <v>438</v>
      </c>
      <c r="F3587" s="7" t="s">
        <v>563</v>
      </c>
      <c r="G3587" s="8">
        <v>5299993</v>
      </c>
      <c r="H3587" s="16" t="s">
        <v>1295</v>
      </c>
      <c r="I3587" s="18">
        <v>662.55399999999997</v>
      </c>
      <c r="J3587" s="19">
        <v>171.59</v>
      </c>
      <c r="K3587" s="19">
        <v>791.25900000000001</v>
      </c>
      <c r="L3587" s="19">
        <v>238.464</v>
      </c>
      <c r="M3587" s="19">
        <v>598.59</v>
      </c>
      <c r="N3587" s="19">
        <v>0</v>
      </c>
      <c r="O3587" s="19">
        <v>417.99200000000002</v>
      </c>
      <c r="P3587" s="19">
        <v>0</v>
      </c>
      <c r="Q3587" s="19"/>
      <c r="R3587" s="19"/>
      <c r="S3587" s="19"/>
      <c r="T3587" s="19"/>
      <c r="U3587" s="25">
        <v>2880.4490000000001</v>
      </c>
      <c r="V3587" s="18">
        <v>360.05612500000001</v>
      </c>
      <c r="W3587" s="39">
        <v>1.7065833127600093E-4</v>
      </c>
      <c r="X3587" s="35">
        <v>423.9629281716297</v>
      </c>
      <c r="Y3587" s="35"/>
      <c r="Z3587" s="49">
        <v>0</v>
      </c>
      <c r="AC3587" t="s">
        <v>437</v>
      </c>
      <c r="AD3587" t="s">
        <v>438</v>
      </c>
      <c r="AE3587" t="s">
        <v>420</v>
      </c>
    </row>
    <row r="3588" spans="1:31" outlineLevel="1" x14ac:dyDescent="0.35">
      <c r="A3588" s="6" t="s">
        <v>398</v>
      </c>
      <c r="B3588" s="7" t="s">
        <v>562</v>
      </c>
      <c r="C3588" s="7" t="s">
        <v>420</v>
      </c>
      <c r="D3588" s="7" t="s">
        <v>437</v>
      </c>
      <c r="E3588" s="7" t="s">
        <v>438</v>
      </c>
      <c r="F3588" s="7" t="s">
        <v>563</v>
      </c>
      <c r="G3588" s="8">
        <v>5135446</v>
      </c>
      <c r="H3588" s="16" t="s">
        <v>1296</v>
      </c>
      <c r="I3588" s="18">
        <v>664.69299999999998</v>
      </c>
      <c r="J3588" s="19">
        <v>540.72299999999996</v>
      </c>
      <c r="K3588" s="19">
        <v>1146.6479999999999</v>
      </c>
      <c r="L3588" s="19">
        <v>837.05399999999997</v>
      </c>
      <c r="M3588" s="19">
        <v>179.52799999999999</v>
      </c>
      <c r="N3588" s="19">
        <v>1082.6849999999999</v>
      </c>
      <c r="O3588" s="19">
        <v>417.99200000000002</v>
      </c>
      <c r="P3588" s="19">
        <v>238.464</v>
      </c>
      <c r="Q3588" s="19"/>
      <c r="R3588" s="19"/>
      <c r="S3588" s="19"/>
      <c r="T3588" s="19"/>
      <c r="U3588" s="25">
        <v>5107.7870000000003</v>
      </c>
      <c r="V3588" s="18">
        <v>638.47337500000003</v>
      </c>
      <c r="W3588" s="39">
        <v>3.026217113836249E-4</v>
      </c>
      <c r="X3588" s="35">
        <v>751.79679730381758</v>
      </c>
      <c r="Y3588" s="35"/>
      <c r="Z3588" s="49">
        <v>0</v>
      </c>
      <c r="AC3588" t="s">
        <v>437</v>
      </c>
      <c r="AD3588" t="s">
        <v>438</v>
      </c>
      <c r="AE3588" t="s">
        <v>420</v>
      </c>
    </row>
    <row r="3589" spans="1:31" outlineLevel="1" x14ac:dyDescent="0.35">
      <c r="A3589" s="6" t="s">
        <v>398</v>
      </c>
      <c r="B3589" s="7" t="s">
        <v>562</v>
      </c>
      <c r="C3589" s="7" t="s">
        <v>420</v>
      </c>
      <c r="D3589" s="7" t="s">
        <v>437</v>
      </c>
      <c r="E3589" s="7" t="s">
        <v>438</v>
      </c>
      <c r="F3589" s="7" t="s">
        <v>563</v>
      </c>
      <c r="G3589" s="8">
        <v>5138076</v>
      </c>
      <c r="H3589" s="16" t="s">
        <v>1297</v>
      </c>
      <c r="I3589" s="18">
        <v>541.96100000000001</v>
      </c>
      <c r="J3589" s="19">
        <v>179.52799999999999</v>
      </c>
      <c r="K3589" s="19">
        <v>2246.1410000000001</v>
      </c>
      <c r="L3589" s="19">
        <v>419.06200000000001</v>
      </c>
      <c r="M3589" s="19">
        <v>417.99200000000002</v>
      </c>
      <c r="N3589" s="19">
        <v>180.59800000000001</v>
      </c>
      <c r="O3589" s="19">
        <v>179.52799999999999</v>
      </c>
      <c r="P3589" s="19">
        <v>419.06200000000001</v>
      </c>
      <c r="Q3589" s="19"/>
      <c r="R3589" s="19"/>
      <c r="S3589" s="19"/>
      <c r="T3589" s="19"/>
      <c r="U3589" s="25">
        <v>4583.8720000000003</v>
      </c>
      <c r="V3589" s="18">
        <v>572.98400000000004</v>
      </c>
      <c r="W3589" s="39">
        <v>2.7158125219463531E-4</v>
      </c>
      <c r="X3589" s="35">
        <v>674.68363282389134</v>
      </c>
      <c r="Y3589" s="35"/>
      <c r="Z3589" s="49">
        <v>0</v>
      </c>
      <c r="AC3589" t="s">
        <v>437</v>
      </c>
      <c r="AD3589" t="s">
        <v>438</v>
      </c>
      <c r="AE3589" t="s">
        <v>420</v>
      </c>
    </row>
    <row r="3590" spans="1:31" outlineLevel="1" x14ac:dyDescent="0.35">
      <c r="A3590" s="6" t="s">
        <v>398</v>
      </c>
      <c r="B3590" s="7" t="s">
        <v>562</v>
      </c>
      <c r="C3590" s="7" t="s">
        <v>420</v>
      </c>
      <c r="D3590" s="7" t="s">
        <v>437</v>
      </c>
      <c r="E3590" s="7" t="s">
        <v>438</v>
      </c>
      <c r="F3590" s="7" t="s">
        <v>563</v>
      </c>
      <c r="G3590" s="8">
        <v>5270237</v>
      </c>
      <c r="H3590" s="16" t="s">
        <v>1298</v>
      </c>
      <c r="I3590" s="18">
        <v>597.52099999999996</v>
      </c>
      <c r="J3590" s="19">
        <v>303.49700000000001</v>
      </c>
      <c r="K3590" s="19">
        <v>1094.7560000000001</v>
      </c>
      <c r="L3590" s="19">
        <v>238.464</v>
      </c>
      <c r="M3590" s="19">
        <v>360.12599999999998</v>
      </c>
      <c r="N3590" s="19">
        <v>179.52799999999999</v>
      </c>
      <c r="O3590" s="19">
        <v>539.654</v>
      </c>
      <c r="P3590" s="19">
        <v>484.09500000000003</v>
      </c>
      <c r="Q3590" s="19"/>
      <c r="R3590" s="19"/>
      <c r="S3590" s="19"/>
      <c r="T3590" s="19"/>
      <c r="U3590" s="25">
        <v>3797.6410000000005</v>
      </c>
      <c r="V3590" s="18">
        <v>474.70512500000007</v>
      </c>
      <c r="W3590" s="39">
        <v>2.2499932331567876E-4</v>
      </c>
      <c r="X3590" s="35">
        <v>558.96111977842224</v>
      </c>
      <c r="Y3590" s="35"/>
      <c r="Z3590" s="49">
        <v>0</v>
      </c>
      <c r="AC3590" t="s">
        <v>437</v>
      </c>
      <c r="AD3590" t="s">
        <v>438</v>
      </c>
      <c r="AE3590" t="s">
        <v>420</v>
      </c>
    </row>
    <row r="3591" spans="1:31" outlineLevel="1" x14ac:dyDescent="0.35">
      <c r="A3591" s="6" t="s">
        <v>398</v>
      </c>
      <c r="B3591" s="7" t="s">
        <v>562</v>
      </c>
      <c r="C3591" s="7" t="s">
        <v>420</v>
      </c>
      <c r="D3591" s="7" t="s">
        <v>437</v>
      </c>
      <c r="E3591" s="7" t="s">
        <v>438</v>
      </c>
      <c r="F3591" s="7" t="s">
        <v>563</v>
      </c>
      <c r="G3591" s="8">
        <v>5271786</v>
      </c>
      <c r="H3591" s="16" t="s">
        <v>1299</v>
      </c>
      <c r="I3591" s="18">
        <v>902.08699999999999</v>
      </c>
      <c r="J3591" s="19">
        <v>179.52799999999999</v>
      </c>
      <c r="K3591" s="19">
        <v>910.49099999999999</v>
      </c>
      <c r="L3591" s="19">
        <v>1256.115</v>
      </c>
      <c r="M3591" s="19">
        <v>179.52799999999999</v>
      </c>
      <c r="N3591" s="19">
        <v>541.96100000000001</v>
      </c>
      <c r="O3591" s="19">
        <v>662.553</v>
      </c>
      <c r="P3591" s="19">
        <v>238.464</v>
      </c>
      <c r="Q3591" s="19"/>
      <c r="R3591" s="19"/>
      <c r="S3591" s="19"/>
      <c r="T3591" s="19"/>
      <c r="U3591" s="25">
        <v>4870.7269999999999</v>
      </c>
      <c r="V3591" s="18">
        <v>608.84087499999998</v>
      </c>
      <c r="W3591" s="39">
        <v>2.8857658716434912E-4</v>
      </c>
      <c r="X3591" s="35">
        <v>716.90478853977891</v>
      </c>
      <c r="Y3591" s="35"/>
      <c r="Z3591" s="49">
        <v>0</v>
      </c>
      <c r="AC3591" t="s">
        <v>437</v>
      </c>
      <c r="AD3591" t="s">
        <v>438</v>
      </c>
      <c r="AE3591" t="s">
        <v>420</v>
      </c>
    </row>
    <row r="3592" spans="1:31" outlineLevel="1" x14ac:dyDescent="0.35">
      <c r="A3592" s="6" t="s">
        <v>398</v>
      </c>
      <c r="B3592" s="7" t="s">
        <v>562</v>
      </c>
      <c r="C3592" s="7" t="s">
        <v>420</v>
      </c>
      <c r="D3592" s="7" t="s">
        <v>437</v>
      </c>
      <c r="E3592" s="7" t="s">
        <v>438</v>
      </c>
      <c r="F3592" s="7" t="s">
        <v>563</v>
      </c>
      <c r="G3592" s="8">
        <v>5272837</v>
      </c>
      <c r="H3592" s="16" t="s">
        <v>1300</v>
      </c>
      <c r="I3592" s="18">
        <v>476.928</v>
      </c>
      <c r="J3592" s="19">
        <v>663.62300000000005</v>
      </c>
      <c r="K3592" s="19">
        <v>1762.046</v>
      </c>
      <c r="L3592" s="19">
        <v>0</v>
      </c>
      <c r="M3592" s="19">
        <v>360.12599999999998</v>
      </c>
      <c r="N3592" s="19">
        <v>0</v>
      </c>
      <c r="O3592" s="19">
        <v>778.11800000000005</v>
      </c>
      <c r="P3592" s="19">
        <v>360.12599999999998</v>
      </c>
      <c r="Q3592" s="19"/>
      <c r="R3592" s="19"/>
      <c r="S3592" s="19"/>
      <c r="T3592" s="19"/>
      <c r="U3592" s="25">
        <v>4400.9669999999996</v>
      </c>
      <c r="V3592" s="18">
        <v>550.12087499999996</v>
      </c>
      <c r="W3592" s="39">
        <v>2.6074465620489997E-4</v>
      </c>
      <c r="X3592" s="35">
        <v>647.76250373004791</v>
      </c>
      <c r="Y3592" s="35"/>
      <c r="Z3592" s="49">
        <v>0</v>
      </c>
      <c r="AC3592" t="s">
        <v>437</v>
      </c>
      <c r="AD3592" t="s">
        <v>438</v>
      </c>
      <c r="AE3592" t="s">
        <v>420</v>
      </c>
    </row>
    <row r="3593" spans="1:31" outlineLevel="1" x14ac:dyDescent="0.35">
      <c r="A3593" s="6" t="s">
        <v>398</v>
      </c>
      <c r="B3593" s="7" t="s">
        <v>562</v>
      </c>
      <c r="C3593" s="7" t="s">
        <v>420</v>
      </c>
      <c r="D3593" s="7" t="s">
        <v>437</v>
      </c>
      <c r="E3593" s="7" t="s">
        <v>438</v>
      </c>
      <c r="F3593" s="7" t="s">
        <v>563</v>
      </c>
      <c r="G3593" s="8">
        <v>5278239</v>
      </c>
      <c r="H3593" s="16" t="s">
        <v>1301</v>
      </c>
      <c r="I3593" s="18">
        <v>238.464</v>
      </c>
      <c r="J3593" s="19">
        <v>483.02499999999998</v>
      </c>
      <c r="K3593" s="19">
        <v>1328.4829999999999</v>
      </c>
      <c r="L3593" s="19">
        <v>598.59</v>
      </c>
      <c r="M3593" s="19">
        <v>0</v>
      </c>
      <c r="N3593" s="19">
        <v>417.99200000000002</v>
      </c>
      <c r="O3593" s="19">
        <v>180.59800000000001</v>
      </c>
      <c r="P3593" s="19">
        <v>541.96100000000001</v>
      </c>
      <c r="Q3593" s="19"/>
      <c r="R3593" s="19"/>
      <c r="S3593" s="19"/>
      <c r="T3593" s="19"/>
      <c r="U3593" s="25">
        <v>3789.1130000000003</v>
      </c>
      <c r="V3593" s="18">
        <v>473.63912500000004</v>
      </c>
      <c r="W3593" s="39">
        <v>2.2449406380609474E-4</v>
      </c>
      <c r="X3593" s="35">
        <v>557.70591413116097</v>
      </c>
      <c r="Y3593" s="35"/>
      <c r="Z3593" s="49">
        <v>0</v>
      </c>
      <c r="AC3593" t="s">
        <v>437</v>
      </c>
      <c r="AD3593" t="s">
        <v>438</v>
      </c>
      <c r="AE3593" t="s">
        <v>420</v>
      </c>
    </row>
    <row r="3594" spans="1:31" outlineLevel="1" x14ac:dyDescent="0.35">
      <c r="A3594" s="6" t="s">
        <v>398</v>
      </c>
      <c r="B3594" s="7" t="s">
        <v>562</v>
      </c>
      <c r="C3594" s="7" t="s">
        <v>420</v>
      </c>
      <c r="D3594" s="7" t="s">
        <v>437</v>
      </c>
      <c r="E3594" s="7" t="s">
        <v>438</v>
      </c>
      <c r="F3594" s="7" t="s">
        <v>563</v>
      </c>
      <c r="G3594" s="8">
        <v>5278921</v>
      </c>
      <c r="H3594" s="16" t="s">
        <v>1302</v>
      </c>
      <c r="I3594" s="18">
        <v>662.553</v>
      </c>
      <c r="J3594" s="19">
        <v>589.58199999999999</v>
      </c>
      <c r="K3594" s="19">
        <v>2472.5329999999999</v>
      </c>
      <c r="L3594" s="19">
        <v>715.39200000000005</v>
      </c>
      <c r="M3594" s="19">
        <v>843.15099999999995</v>
      </c>
      <c r="N3594" s="19">
        <v>2042.6389999999999</v>
      </c>
      <c r="O3594" s="19">
        <v>238.464</v>
      </c>
      <c r="P3594" s="19">
        <v>780.42499999999995</v>
      </c>
      <c r="Q3594" s="19"/>
      <c r="R3594" s="19"/>
      <c r="S3594" s="19"/>
      <c r="T3594" s="19"/>
      <c r="U3594" s="25">
        <v>8344.7389999999996</v>
      </c>
      <c r="V3594" s="18">
        <v>1043.0923749999999</v>
      </c>
      <c r="W3594" s="39">
        <v>4.9440182161661762E-4</v>
      </c>
      <c r="X3594" s="35">
        <v>1228.2321198077095</v>
      </c>
      <c r="Y3594" s="35"/>
      <c r="Z3594" s="49">
        <v>0</v>
      </c>
      <c r="AC3594" t="s">
        <v>437</v>
      </c>
      <c r="AD3594" t="s">
        <v>438</v>
      </c>
      <c r="AE3594" t="s">
        <v>420</v>
      </c>
    </row>
    <row r="3595" spans="1:31" outlineLevel="1" x14ac:dyDescent="0.35">
      <c r="A3595" s="6" t="s">
        <v>398</v>
      </c>
      <c r="B3595" s="7" t="s">
        <v>562</v>
      </c>
      <c r="C3595" s="7" t="s">
        <v>420</v>
      </c>
      <c r="D3595" s="7" t="s">
        <v>437</v>
      </c>
      <c r="E3595" s="7" t="s">
        <v>438</v>
      </c>
      <c r="F3595" s="7" t="s">
        <v>563</v>
      </c>
      <c r="G3595" s="8">
        <v>5291164</v>
      </c>
      <c r="H3595" s="16" t="s">
        <v>1303</v>
      </c>
      <c r="I3595" s="18">
        <v>484.09500000000003</v>
      </c>
      <c r="J3595" s="19">
        <v>179.52799999999999</v>
      </c>
      <c r="K3595" s="19">
        <v>1875.181</v>
      </c>
      <c r="L3595" s="19">
        <v>419.06200000000001</v>
      </c>
      <c r="M3595" s="19">
        <v>0</v>
      </c>
      <c r="N3595" s="19">
        <v>483.02499999999998</v>
      </c>
      <c r="O3595" s="19">
        <v>243.881</v>
      </c>
      <c r="P3595" s="19">
        <v>597.52</v>
      </c>
      <c r="Q3595" s="19"/>
      <c r="R3595" s="19"/>
      <c r="S3595" s="19"/>
      <c r="T3595" s="19"/>
      <c r="U3595" s="25">
        <v>4282.2919999999995</v>
      </c>
      <c r="V3595" s="18">
        <v>535.28649999999993</v>
      </c>
      <c r="W3595" s="39">
        <v>2.5371350326166804E-4</v>
      </c>
      <c r="X3595" s="35">
        <v>630.29515731955132</v>
      </c>
      <c r="Y3595" s="35"/>
      <c r="Z3595" s="49">
        <v>0</v>
      </c>
      <c r="AC3595" t="s">
        <v>437</v>
      </c>
      <c r="AD3595" t="s">
        <v>438</v>
      </c>
      <c r="AE3595" t="s">
        <v>420</v>
      </c>
    </row>
    <row r="3596" spans="1:31" outlineLevel="1" x14ac:dyDescent="0.35">
      <c r="A3596" s="6" t="s">
        <v>398</v>
      </c>
      <c r="B3596" s="7" t="s">
        <v>562</v>
      </c>
      <c r="C3596" s="7" t="s">
        <v>420</v>
      </c>
      <c r="D3596" s="7" t="s">
        <v>437</v>
      </c>
      <c r="E3596" s="7" t="s">
        <v>438</v>
      </c>
      <c r="F3596" s="7" t="s">
        <v>563</v>
      </c>
      <c r="G3596" s="8">
        <v>5291683</v>
      </c>
      <c r="H3596" s="16" t="s">
        <v>1304</v>
      </c>
      <c r="I3596" s="18">
        <v>541.96100000000001</v>
      </c>
      <c r="J3596" s="19">
        <v>0</v>
      </c>
      <c r="K3596" s="19">
        <v>0</v>
      </c>
      <c r="L3596" s="19">
        <v>179.52799999999999</v>
      </c>
      <c r="M3596" s="19">
        <v>722.55899999999997</v>
      </c>
      <c r="N3596" s="19">
        <v>238.464</v>
      </c>
      <c r="O3596" s="19">
        <v>417.99200000000002</v>
      </c>
      <c r="P3596" s="19">
        <v>0</v>
      </c>
      <c r="Q3596" s="19"/>
      <c r="R3596" s="19"/>
      <c r="S3596" s="19"/>
      <c r="T3596" s="19"/>
      <c r="U3596" s="25">
        <v>2100.5039999999999</v>
      </c>
      <c r="V3596" s="18">
        <v>262.56299999999999</v>
      </c>
      <c r="W3596" s="39">
        <v>1.244488298451266E-4</v>
      </c>
      <c r="X3596" s="35">
        <v>309.16562885724449</v>
      </c>
      <c r="Y3596" s="35"/>
      <c r="Z3596" s="49">
        <v>0</v>
      </c>
      <c r="AC3596" t="s">
        <v>437</v>
      </c>
      <c r="AD3596" t="s">
        <v>438</v>
      </c>
      <c r="AE3596" t="s">
        <v>420</v>
      </c>
    </row>
    <row r="3597" spans="1:31" outlineLevel="1" x14ac:dyDescent="0.35">
      <c r="A3597" s="6" t="s">
        <v>398</v>
      </c>
      <c r="B3597" s="7" t="s">
        <v>562</v>
      </c>
      <c r="C3597" s="7" t="s">
        <v>420</v>
      </c>
      <c r="D3597" s="7" t="s">
        <v>437</v>
      </c>
      <c r="E3597" s="7" t="s">
        <v>438</v>
      </c>
      <c r="F3597" s="7" t="s">
        <v>563</v>
      </c>
      <c r="G3597" s="8">
        <v>5294088</v>
      </c>
      <c r="H3597" s="16" t="s">
        <v>1305</v>
      </c>
      <c r="I3597" s="18">
        <v>303.49700000000001</v>
      </c>
      <c r="J3597" s="19">
        <v>179.52799999999999</v>
      </c>
      <c r="K3597" s="19">
        <v>966.05</v>
      </c>
      <c r="L3597" s="19">
        <v>419.06200000000001</v>
      </c>
      <c r="M3597" s="19">
        <v>179.52799999999999</v>
      </c>
      <c r="N3597" s="19">
        <v>1140.5509999999999</v>
      </c>
      <c r="O3597" s="19">
        <v>598.59</v>
      </c>
      <c r="P3597" s="19">
        <v>541.96100000000001</v>
      </c>
      <c r="Q3597" s="19"/>
      <c r="R3597" s="19"/>
      <c r="S3597" s="19"/>
      <c r="T3597" s="19"/>
      <c r="U3597" s="25">
        <v>4328.7669999999998</v>
      </c>
      <c r="V3597" s="18">
        <v>541.09587499999998</v>
      </c>
      <c r="W3597" s="39">
        <v>2.564670135463675E-4</v>
      </c>
      <c r="X3597" s="35">
        <v>637.13564541247604</v>
      </c>
      <c r="Y3597" s="35"/>
      <c r="Z3597" s="49">
        <v>0</v>
      </c>
      <c r="AC3597" t="s">
        <v>437</v>
      </c>
      <c r="AD3597" t="s">
        <v>438</v>
      </c>
      <c r="AE3597" t="s">
        <v>420</v>
      </c>
    </row>
    <row r="3598" spans="1:31" outlineLevel="1" x14ac:dyDescent="0.35">
      <c r="A3598" s="6" t="s">
        <v>398</v>
      </c>
      <c r="B3598" s="7" t="s">
        <v>562</v>
      </c>
      <c r="C3598" s="7" t="s">
        <v>420</v>
      </c>
      <c r="D3598" s="7" t="s">
        <v>437</v>
      </c>
      <c r="E3598" s="7" t="s">
        <v>438</v>
      </c>
      <c r="F3598" s="7" t="s">
        <v>563</v>
      </c>
      <c r="G3598" s="8">
        <v>5295520</v>
      </c>
      <c r="H3598" s="16" t="s">
        <v>1306</v>
      </c>
      <c r="I3598" s="18">
        <v>0</v>
      </c>
      <c r="J3598" s="19">
        <v>663.62300000000005</v>
      </c>
      <c r="K3598" s="19">
        <v>1512.748</v>
      </c>
      <c r="L3598" s="19">
        <v>0</v>
      </c>
      <c r="M3598" s="19">
        <v>598.59</v>
      </c>
      <c r="N3598" s="19">
        <v>179.52799999999999</v>
      </c>
      <c r="O3598" s="19">
        <v>179.52799999999999</v>
      </c>
      <c r="P3598" s="19">
        <v>541.96100000000001</v>
      </c>
      <c r="Q3598" s="19"/>
      <c r="R3598" s="19"/>
      <c r="S3598" s="19"/>
      <c r="T3598" s="19"/>
      <c r="U3598" s="25">
        <v>3675.9780000000001</v>
      </c>
      <c r="V3598" s="18">
        <v>459.49725000000001</v>
      </c>
      <c r="W3598" s="39">
        <v>2.1779113995328207E-4</v>
      </c>
      <c r="X3598" s="35">
        <v>541.05398039489376</v>
      </c>
      <c r="Y3598" s="35"/>
      <c r="Z3598" s="49">
        <v>0</v>
      </c>
      <c r="AC3598" t="s">
        <v>437</v>
      </c>
      <c r="AD3598" t="s">
        <v>438</v>
      </c>
      <c r="AE3598" t="s">
        <v>420</v>
      </c>
    </row>
    <row r="3599" spans="1:31" outlineLevel="1" x14ac:dyDescent="0.35">
      <c r="A3599" s="6" t="s">
        <v>398</v>
      </c>
      <c r="B3599" s="7" t="s">
        <v>562</v>
      </c>
      <c r="C3599" s="7" t="s">
        <v>420</v>
      </c>
      <c r="D3599" s="7" t="s">
        <v>437</v>
      </c>
      <c r="E3599" s="7" t="s">
        <v>438</v>
      </c>
      <c r="F3599" s="7" t="s">
        <v>563</v>
      </c>
      <c r="G3599" s="8">
        <v>5296017</v>
      </c>
      <c r="H3599" s="16" t="s">
        <v>1307</v>
      </c>
      <c r="I3599" s="18">
        <v>663.62300000000005</v>
      </c>
      <c r="J3599" s="19">
        <v>0</v>
      </c>
      <c r="K3599" s="19">
        <v>970.78700000000003</v>
      </c>
      <c r="L3599" s="19">
        <v>1319.3989999999999</v>
      </c>
      <c r="M3599" s="19">
        <v>179.52799999999999</v>
      </c>
      <c r="N3599" s="19">
        <v>180.59800000000001</v>
      </c>
      <c r="O3599" s="19">
        <v>0</v>
      </c>
      <c r="P3599" s="19">
        <v>303.49700000000001</v>
      </c>
      <c r="Q3599" s="19"/>
      <c r="R3599" s="19"/>
      <c r="S3599" s="19"/>
      <c r="T3599" s="19"/>
      <c r="U3599" s="25">
        <v>3617.4319999999998</v>
      </c>
      <c r="V3599" s="18">
        <v>452.17899999999997</v>
      </c>
      <c r="W3599" s="39">
        <v>2.1432245758366372E-4</v>
      </c>
      <c r="X3599" s="35">
        <v>532.43680522784985</v>
      </c>
      <c r="Y3599" s="35"/>
      <c r="Z3599" s="49">
        <v>0</v>
      </c>
      <c r="AC3599" t="s">
        <v>437</v>
      </c>
      <c r="AD3599" t="s">
        <v>438</v>
      </c>
      <c r="AE3599" t="s">
        <v>420</v>
      </c>
    </row>
    <row r="3600" spans="1:31" outlineLevel="1" x14ac:dyDescent="0.35">
      <c r="A3600" s="6" t="s">
        <v>398</v>
      </c>
      <c r="B3600" s="7" t="s">
        <v>562</v>
      </c>
      <c r="C3600" s="7" t="s">
        <v>420</v>
      </c>
      <c r="D3600" s="7" t="s">
        <v>437</v>
      </c>
      <c r="E3600" s="7" t="s">
        <v>438</v>
      </c>
      <c r="F3600" s="7" t="s">
        <v>563</v>
      </c>
      <c r="G3600" s="8">
        <v>5296031</v>
      </c>
      <c r="H3600" s="16" t="s">
        <v>1308</v>
      </c>
      <c r="I3600" s="18">
        <v>902.08699999999999</v>
      </c>
      <c r="J3600" s="19">
        <v>238.464</v>
      </c>
      <c r="K3600" s="19">
        <v>1140.5509999999999</v>
      </c>
      <c r="L3600" s="19">
        <v>180.59800000000001</v>
      </c>
      <c r="M3600" s="19">
        <v>1139.481</v>
      </c>
      <c r="N3600" s="19">
        <v>598.59</v>
      </c>
      <c r="O3600" s="19">
        <v>721.48900000000003</v>
      </c>
      <c r="P3600" s="19">
        <v>417.99200000000002</v>
      </c>
      <c r="Q3600" s="19"/>
      <c r="R3600" s="19"/>
      <c r="S3600" s="19"/>
      <c r="T3600" s="19"/>
      <c r="U3600" s="25">
        <v>5339.2520000000004</v>
      </c>
      <c r="V3600" s="18">
        <v>667.40650000000005</v>
      </c>
      <c r="W3600" s="39">
        <v>3.1633534792042858E-4</v>
      </c>
      <c r="X3600" s="35">
        <v>785.86529814144615</v>
      </c>
      <c r="Y3600" s="35"/>
      <c r="Z3600" s="49">
        <v>0</v>
      </c>
      <c r="AC3600" t="s">
        <v>437</v>
      </c>
      <c r="AD3600" t="s">
        <v>438</v>
      </c>
      <c r="AE3600" t="s">
        <v>420</v>
      </c>
    </row>
    <row r="3601" spans="1:31" outlineLevel="1" x14ac:dyDescent="0.35">
      <c r="A3601" s="6" t="s">
        <v>398</v>
      </c>
      <c r="B3601" s="7" t="s">
        <v>562</v>
      </c>
      <c r="C3601" s="7" t="s">
        <v>420</v>
      </c>
      <c r="D3601" s="7" t="s">
        <v>437</v>
      </c>
      <c r="E3601" s="7" t="s">
        <v>438</v>
      </c>
      <c r="F3601" s="7" t="s">
        <v>563</v>
      </c>
      <c r="G3601" s="8">
        <v>5296048</v>
      </c>
      <c r="H3601" s="16" t="s">
        <v>1309</v>
      </c>
      <c r="I3601" s="18">
        <v>179.52799999999999</v>
      </c>
      <c r="J3601" s="19">
        <v>663.62300000000005</v>
      </c>
      <c r="K3601" s="19">
        <v>1512.748</v>
      </c>
      <c r="L3601" s="19">
        <v>0</v>
      </c>
      <c r="M3601" s="19">
        <v>1380.085</v>
      </c>
      <c r="N3601" s="19">
        <v>179.52799999999999</v>
      </c>
      <c r="O3601" s="19">
        <v>360.12599999999998</v>
      </c>
      <c r="P3601" s="19">
        <v>0</v>
      </c>
      <c r="Q3601" s="19"/>
      <c r="R3601" s="19"/>
      <c r="S3601" s="19"/>
      <c r="T3601" s="19"/>
      <c r="U3601" s="25">
        <v>4275.6379999999999</v>
      </c>
      <c r="V3601" s="18">
        <v>534.45474999999999</v>
      </c>
      <c r="W3601" s="39">
        <v>2.5331927287039555E-4</v>
      </c>
      <c r="X3601" s="35">
        <v>629.31577899205661</v>
      </c>
      <c r="Y3601" s="35"/>
      <c r="Z3601" s="49">
        <v>0</v>
      </c>
      <c r="AC3601" t="s">
        <v>437</v>
      </c>
      <c r="AD3601" t="s">
        <v>438</v>
      </c>
      <c r="AE3601" t="s">
        <v>420</v>
      </c>
    </row>
    <row r="3602" spans="1:31" outlineLevel="1" x14ac:dyDescent="0.35">
      <c r="A3602" s="6" t="s">
        <v>398</v>
      </c>
      <c r="B3602" s="7" t="s">
        <v>562</v>
      </c>
      <c r="C3602" s="7" t="s">
        <v>420</v>
      </c>
      <c r="D3602" s="7" t="s">
        <v>437</v>
      </c>
      <c r="E3602" s="7" t="s">
        <v>438</v>
      </c>
      <c r="F3602" s="7" t="s">
        <v>563</v>
      </c>
      <c r="G3602" s="8">
        <v>5298354</v>
      </c>
      <c r="H3602" s="16" t="s">
        <v>1310</v>
      </c>
      <c r="I3602" s="18">
        <v>0</v>
      </c>
      <c r="J3602" s="19">
        <v>721.48900000000003</v>
      </c>
      <c r="K3602" s="19">
        <v>1763.116</v>
      </c>
      <c r="L3602" s="19">
        <v>238.464</v>
      </c>
      <c r="M3602" s="19">
        <v>360.12599999999998</v>
      </c>
      <c r="N3602" s="19">
        <v>238.464</v>
      </c>
      <c r="O3602" s="19">
        <v>598.59</v>
      </c>
      <c r="P3602" s="19">
        <v>303.49700000000001</v>
      </c>
      <c r="Q3602" s="19"/>
      <c r="R3602" s="19"/>
      <c r="S3602" s="19"/>
      <c r="T3602" s="19"/>
      <c r="U3602" s="25">
        <v>4223.7460000000001</v>
      </c>
      <c r="V3602" s="18">
        <v>527.96825000000001</v>
      </c>
      <c r="W3602" s="39">
        <v>2.5024482089204975E-4</v>
      </c>
      <c r="X3602" s="35">
        <v>621.67798215250764</v>
      </c>
      <c r="Y3602" s="35"/>
      <c r="Z3602" s="49">
        <v>0</v>
      </c>
      <c r="AC3602" t="s">
        <v>437</v>
      </c>
      <c r="AD3602" t="s">
        <v>438</v>
      </c>
      <c r="AE3602" t="s">
        <v>420</v>
      </c>
    </row>
    <row r="3603" spans="1:31" outlineLevel="1" x14ac:dyDescent="0.35">
      <c r="A3603" s="6" t="s">
        <v>398</v>
      </c>
      <c r="B3603" s="7" t="s">
        <v>562</v>
      </c>
      <c r="C3603" s="7" t="s">
        <v>420</v>
      </c>
      <c r="D3603" s="7" t="s">
        <v>437</v>
      </c>
      <c r="E3603" s="7" t="s">
        <v>438</v>
      </c>
      <c r="F3603" s="7" t="s">
        <v>563</v>
      </c>
      <c r="G3603" s="8">
        <v>5298596</v>
      </c>
      <c r="H3603" s="16" t="s">
        <v>1311</v>
      </c>
      <c r="I3603" s="18">
        <v>483.02499999999998</v>
      </c>
      <c r="J3603" s="19">
        <v>0</v>
      </c>
      <c r="K3603" s="19">
        <v>1513.818</v>
      </c>
      <c r="L3603" s="19">
        <v>598.59</v>
      </c>
      <c r="M3603" s="19">
        <v>967.12</v>
      </c>
      <c r="N3603" s="19">
        <v>419.06200000000001</v>
      </c>
      <c r="O3603" s="19">
        <v>243.881</v>
      </c>
      <c r="P3603" s="19">
        <v>598.59</v>
      </c>
      <c r="Q3603" s="19"/>
      <c r="R3603" s="19"/>
      <c r="S3603" s="19"/>
      <c r="T3603" s="19"/>
      <c r="U3603" s="25">
        <v>4824.0860000000002</v>
      </c>
      <c r="V3603" s="18">
        <v>603.01075000000003</v>
      </c>
      <c r="W3603" s="39">
        <v>2.8581324185636279E-4</v>
      </c>
      <c r="X3603" s="35">
        <v>710.03986750390823</v>
      </c>
      <c r="Y3603" s="35"/>
      <c r="Z3603" s="49">
        <v>0</v>
      </c>
      <c r="AC3603" t="s">
        <v>437</v>
      </c>
      <c r="AD3603" t="s">
        <v>438</v>
      </c>
      <c r="AE3603" t="s">
        <v>420</v>
      </c>
    </row>
    <row r="3604" spans="1:31" outlineLevel="1" x14ac:dyDescent="0.35">
      <c r="A3604" s="6" t="s">
        <v>398</v>
      </c>
      <c r="B3604" s="7" t="s">
        <v>562</v>
      </c>
      <c r="C3604" s="7" t="s">
        <v>420</v>
      </c>
      <c r="D3604" s="7" t="s">
        <v>437</v>
      </c>
      <c r="E3604" s="7" t="s">
        <v>438</v>
      </c>
      <c r="F3604" s="7" t="s">
        <v>563</v>
      </c>
      <c r="G3604" s="8">
        <v>5299249</v>
      </c>
      <c r="H3604" s="16" t="s">
        <v>1312</v>
      </c>
      <c r="I3604" s="18">
        <v>303.49700000000001</v>
      </c>
      <c r="J3604" s="19">
        <v>238.464</v>
      </c>
      <c r="K3604" s="19">
        <v>2002.26</v>
      </c>
      <c r="L3604" s="19">
        <v>901.40700000000004</v>
      </c>
      <c r="M3604" s="19">
        <v>483.02499999999998</v>
      </c>
      <c r="N3604" s="19">
        <v>668.36</v>
      </c>
      <c r="O3604" s="19">
        <v>901.01700000000005</v>
      </c>
      <c r="P3604" s="19">
        <v>902.08699999999999</v>
      </c>
      <c r="Q3604" s="19"/>
      <c r="R3604" s="19"/>
      <c r="S3604" s="19"/>
      <c r="T3604" s="19"/>
      <c r="U3604" s="25">
        <v>6400.1170000000002</v>
      </c>
      <c r="V3604" s="18">
        <v>800.01462500000002</v>
      </c>
      <c r="W3604" s="39">
        <v>3.7918855261494488E-4</v>
      </c>
      <c r="X3604" s="35">
        <v>942.01020186819028</v>
      </c>
      <c r="Y3604" s="35"/>
      <c r="Z3604" s="49">
        <v>0</v>
      </c>
      <c r="AC3604" t="s">
        <v>437</v>
      </c>
      <c r="AD3604" t="s">
        <v>438</v>
      </c>
      <c r="AE3604" t="s">
        <v>420</v>
      </c>
    </row>
    <row r="3605" spans="1:31" outlineLevel="1" x14ac:dyDescent="0.35">
      <c r="A3605" s="6" t="s">
        <v>398</v>
      </c>
      <c r="B3605" s="7" t="s">
        <v>562</v>
      </c>
      <c r="C3605" s="7" t="s">
        <v>420</v>
      </c>
      <c r="D3605" s="7" t="s">
        <v>437</v>
      </c>
      <c r="E3605" s="7" t="s">
        <v>438</v>
      </c>
      <c r="F3605" s="7" t="s">
        <v>563</v>
      </c>
      <c r="G3605" s="8">
        <v>5299474</v>
      </c>
      <c r="H3605" s="16" t="s">
        <v>1313</v>
      </c>
      <c r="I3605" s="18">
        <v>0</v>
      </c>
      <c r="J3605" s="19">
        <v>303.49700000000001</v>
      </c>
      <c r="K3605" s="19">
        <v>1275.354</v>
      </c>
      <c r="L3605" s="19">
        <v>0</v>
      </c>
      <c r="M3605" s="19">
        <v>238.464</v>
      </c>
      <c r="N3605" s="19">
        <v>0</v>
      </c>
      <c r="O3605" s="19">
        <v>0</v>
      </c>
      <c r="P3605" s="19">
        <v>0</v>
      </c>
      <c r="Q3605" s="19"/>
      <c r="R3605" s="19"/>
      <c r="S3605" s="19"/>
      <c r="T3605" s="19"/>
      <c r="U3605" s="25">
        <v>1817.3150000000001</v>
      </c>
      <c r="V3605" s="18">
        <v>227.16437500000001</v>
      </c>
      <c r="W3605" s="39">
        <v>1.0767069484752052E-4</v>
      </c>
      <c r="X3605" s="35">
        <v>267.48405849581968</v>
      </c>
      <c r="Y3605" s="35"/>
      <c r="Z3605" s="49">
        <v>0</v>
      </c>
      <c r="AC3605" t="s">
        <v>437</v>
      </c>
      <c r="AD3605" t="s">
        <v>438</v>
      </c>
      <c r="AE3605" t="s">
        <v>420</v>
      </c>
    </row>
    <row r="3606" spans="1:31" outlineLevel="1" x14ac:dyDescent="0.35">
      <c r="A3606" s="6" t="s">
        <v>398</v>
      </c>
      <c r="B3606" s="7" t="s">
        <v>562</v>
      </c>
      <c r="C3606" s="7" t="s">
        <v>420</v>
      </c>
      <c r="D3606" s="7" t="s">
        <v>437</v>
      </c>
      <c r="E3606" s="7" t="s">
        <v>438</v>
      </c>
      <c r="F3606" s="7" t="s">
        <v>563</v>
      </c>
      <c r="G3606" s="8">
        <v>5300088</v>
      </c>
      <c r="H3606" s="16" t="s">
        <v>1314</v>
      </c>
      <c r="I3606" s="18">
        <v>483.02499999999998</v>
      </c>
      <c r="J3606" s="19">
        <v>0</v>
      </c>
      <c r="K3606" s="19">
        <v>238.464</v>
      </c>
      <c r="L3606" s="19">
        <v>0</v>
      </c>
      <c r="M3606" s="19">
        <v>606.99400000000003</v>
      </c>
      <c r="N3606" s="19">
        <v>598.59</v>
      </c>
      <c r="O3606" s="19">
        <v>0</v>
      </c>
      <c r="P3606" s="19">
        <v>0</v>
      </c>
      <c r="Q3606" s="19"/>
      <c r="R3606" s="19"/>
      <c r="S3606" s="19"/>
      <c r="T3606" s="19"/>
      <c r="U3606" s="25">
        <v>1927.0730000000003</v>
      </c>
      <c r="V3606" s="18">
        <v>240.88412500000004</v>
      </c>
      <c r="W3606" s="39">
        <v>1.1417354114828522E-4</v>
      </c>
      <c r="X3606" s="35">
        <v>283.63894374817511</v>
      </c>
      <c r="Y3606" s="35"/>
      <c r="Z3606" s="49">
        <v>0</v>
      </c>
      <c r="AC3606" t="s">
        <v>437</v>
      </c>
      <c r="AD3606" t="s">
        <v>438</v>
      </c>
      <c r="AE3606" t="s">
        <v>420</v>
      </c>
    </row>
    <row r="3607" spans="1:31" outlineLevel="1" x14ac:dyDescent="0.35">
      <c r="A3607" s="6" t="s">
        <v>398</v>
      </c>
      <c r="B3607" s="7" t="s">
        <v>562</v>
      </c>
      <c r="C3607" s="7" t="s">
        <v>420</v>
      </c>
      <c r="D3607" s="7" t="s">
        <v>437</v>
      </c>
      <c r="E3607" s="7" t="s">
        <v>438</v>
      </c>
      <c r="F3607" s="7" t="s">
        <v>563</v>
      </c>
      <c r="G3607" s="8">
        <v>5333000</v>
      </c>
      <c r="H3607" s="16" t="s">
        <v>1315</v>
      </c>
      <c r="I3607" s="18">
        <v>541.96100000000001</v>
      </c>
      <c r="J3607" s="19">
        <v>179.52799999999999</v>
      </c>
      <c r="K3607" s="19">
        <v>1636.7170000000001</v>
      </c>
      <c r="L3607" s="19">
        <v>598.59</v>
      </c>
      <c r="M3607" s="19">
        <v>243.881</v>
      </c>
      <c r="N3607" s="19">
        <v>661.87300000000005</v>
      </c>
      <c r="O3607" s="19">
        <v>656.45600000000002</v>
      </c>
      <c r="P3607" s="19">
        <v>905.75400000000002</v>
      </c>
      <c r="Q3607" s="19"/>
      <c r="R3607" s="19"/>
      <c r="S3607" s="19"/>
      <c r="T3607" s="19"/>
      <c r="U3607" s="25">
        <v>5424.76</v>
      </c>
      <c r="V3607" s="18">
        <v>678.09500000000003</v>
      </c>
      <c r="W3607" s="39">
        <v>3.2140145136150608E-4</v>
      </c>
      <c r="X3607" s="35">
        <v>798.45091311400768</v>
      </c>
      <c r="Y3607" s="35"/>
      <c r="Z3607" s="49">
        <v>0</v>
      </c>
      <c r="AC3607" t="s">
        <v>437</v>
      </c>
      <c r="AD3607" t="s">
        <v>438</v>
      </c>
      <c r="AE3607" t="s">
        <v>420</v>
      </c>
    </row>
    <row r="3608" spans="1:31" outlineLevel="1" x14ac:dyDescent="0.35">
      <c r="A3608" s="6" t="s">
        <v>398</v>
      </c>
      <c r="B3608" s="7" t="s">
        <v>562</v>
      </c>
      <c r="C3608" s="7" t="s">
        <v>420</v>
      </c>
      <c r="D3608" s="7" t="s">
        <v>437</v>
      </c>
      <c r="E3608" s="7" t="s">
        <v>438</v>
      </c>
      <c r="F3608" s="7" t="s">
        <v>563</v>
      </c>
      <c r="G3608" s="8">
        <v>5334092</v>
      </c>
      <c r="H3608" s="16" t="s">
        <v>1316</v>
      </c>
      <c r="I3608" s="18">
        <v>722.55899999999997</v>
      </c>
      <c r="J3608" s="19">
        <v>180.59800000000001</v>
      </c>
      <c r="K3608" s="19">
        <v>1398.2529999999999</v>
      </c>
      <c r="L3608" s="19">
        <v>657.52599999999995</v>
      </c>
      <c r="M3608" s="19">
        <v>360.12599999999998</v>
      </c>
      <c r="N3608" s="19">
        <v>0</v>
      </c>
      <c r="O3608" s="19">
        <v>482.34500000000003</v>
      </c>
      <c r="P3608" s="19">
        <v>0</v>
      </c>
      <c r="Q3608" s="19"/>
      <c r="R3608" s="19"/>
      <c r="S3608" s="19"/>
      <c r="T3608" s="19"/>
      <c r="U3608" s="25">
        <v>3801.4070000000002</v>
      </c>
      <c r="V3608" s="18">
        <v>475.17587500000002</v>
      </c>
      <c r="W3608" s="39">
        <v>2.2522244800060994E-4</v>
      </c>
      <c r="X3608" s="35">
        <v>559.51542377321402</v>
      </c>
      <c r="Y3608" s="35"/>
      <c r="Z3608" s="49">
        <v>0</v>
      </c>
      <c r="AC3608" t="s">
        <v>437</v>
      </c>
      <c r="AD3608" t="s">
        <v>438</v>
      </c>
      <c r="AE3608" t="s">
        <v>420</v>
      </c>
    </row>
    <row r="3609" spans="1:31" outlineLevel="1" x14ac:dyDescent="0.35">
      <c r="A3609" s="6" t="s">
        <v>398</v>
      </c>
      <c r="B3609" s="7" t="s">
        <v>562</v>
      </c>
      <c r="C3609" s="7" t="s">
        <v>420</v>
      </c>
      <c r="D3609" s="7" t="s">
        <v>437</v>
      </c>
      <c r="E3609" s="7" t="s">
        <v>438</v>
      </c>
      <c r="F3609" s="7" t="s">
        <v>563</v>
      </c>
      <c r="G3609" s="8">
        <v>5335769</v>
      </c>
      <c r="H3609" s="16" t="s">
        <v>1317</v>
      </c>
      <c r="I3609" s="18">
        <v>179.52799999999999</v>
      </c>
      <c r="J3609" s="19">
        <v>843.15200000000004</v>
      </c>
      <c r="K3609" s="19">
        <v>1209.251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/>
      <c r="R3609" s="19"/>
      <c r="S3609" s="19"/>
      <c r="T3609" s="19"/>
      <c r="U3609" s="25">
        <v>2231.931</v>
      </c>
      <c r="V3609" s="18">
        <v>278.99137500000001</v>
      </c>
      <c r="W3609" s="39">
        <v>1.3223550216760513E-4</v>
      </c>
      <c r="X3609" s="35">
        <v>328.50989628250102</v>
      </c>
      <c r="Y3609" s="35"/>
      <c r="Z3609" s="49">
        <v>0</v>
      </c>
      <c r="AC3609" t="s">
        <v>437</v>
      </c>
      <c r="AD3609" t="s">
        <v>438</v>
      </c>
      <c r="AE3609" t="s">
        <v>420</v>
      </c>
    </row>
    <row r="3610" spans="1:31" outlineLevel="1" x14ac:dyDescent="0.35">
      <c r="A3610" s="6" t="s">
        <v>398</v>
      </c>
      <c r="B3610" s="7" t="s">
        <v>562</v>
      </c>
      <c r="C3610" s="7" t="s">
        <v>420</v>
      </c>
      <c r="D3610" s="7" t="s">
        <v>437</v>
      </c>
      <c r="E3610" s="7" t="s">
        <v>438</v>
      </c>
      <c r="F3610" s="7" t="s">
        <v>563</v>
      </c>
      <c r="G3610" s="8">
        <v>5337833</v>
      </c>
      <c r="H3610" s="16" t="s">
        <v>1318</v>
      </c>
      <c r="I3610" s="18">
        <v>903.15700000000004</v>
      </c>
      <c r="J3610" s="19">
        <v>180.59800000000001</v>
      </c>
      <c r="K3610" s="19">
        <v>1454.8820000000001</v>
      </c>
      <c r="L3610" s="19">
        <v>842.471</v>
      </c>
      <c r="M3610" s="19">
        <v>417.99200000000002</v>
      </c>
      <c r="N3610" s="19">
        <v>663.62300000000005</v>
      </c>
      <c r="O3610" s="19">
        <v>722.55899999999997</v>
      </c>
      <c r="P3610" s="19">
        <v>1145.9680000000001</v>
      </c>
      <c r="Q3610" s="19"/>
      <c r="R3610" s="19"/>
      <c r="S3610" s="19"/>
      <c r="T3610" s="19"/>
      <c r="U3610" s="25">
        <v>6331.25</v>
      </c>
      <c r="V3610" s="18">
        <v>791.40625</v>
      </c>
      <c r="W3610" s="39">
        <v>3.7510838063481802E-4</v>
      </c>
      <c r="X3610" s="35">
        <v>931.87391583278543</v>
      </c>
      <c r="Y3610" s="35"/>
      <c r="Z3610" s="49">
        <v>0</v>
      </c>
      <c r="AC3610" t="s">
        <v>437</v>
      </c>
      <c r="AD3610" t="s">
        <v>438</v>
      </c>
      <c r="AE3610" t="s">
        <v>420</v>
      </c>
    </row>
    <row r="3611" spans="1:31" outlineLevel="1" x14ac:dyDescent="0.35">
      <c r="A3611" s="6" t="s">
        <v>398</v>
      </c>
      <c r="B3611" s="7" t="s">
        <v>562</v>
      </c>
      <c r="C3611" s="7" t="s">
        <v>420</v>
      </c>
      <c r="D3611" s="7" t="s">
        <v>437</v>
      </c>
      <c r="E3611" s="7" t="s">
        <v>438</v>
      </c>
      <c r="F3611" s="7" t="s">
        <v>563</v>
      </c>
      <c r="G3611" s="8">
        <v>5339367</v>
      </c>
      <c r="H3611" s="16" t="s">
        <v>1319</v>
      </c>
      <c r="I3611" s="18">
        <v>663.62300000000005</v>
      </c>
      <c r="J3611" s="19">
        <v>0</v>
      </c>
      <c r="K3611" s="19">
        <v>1693.346</v>
      </c>
      <c r="L3611" s="19">
        <v>419.06200000000001</v>
      </c>
      <c r="M3611" s="19">
        <v>1144.8979999999999</v>
      </c>
      <c r="N3611" s="19">
        <v>360.12599999999998</v>
      </c>
      <c r="O3611" s="19">
        <v>1320.079</v>
      </c>
      <c r="P3611" s="19">
        <v>721.48900000000003</v>
      </c>
      <c r="Q3611" s="19"/>
      <c r="R3611" s="19"/>
      <c r="S3611" s="19"/>
      <c r="T3611" s="19"/>
      <c r="U3611" s="25">
        <v>6322.6229999999996</v>
      </c>
      <c r="V3611" s="18">
        <v>790.32787499999995</v>
      </c>
      <c r="W3611" s="39">
        <v>3.7459725565953879E-4</v>
      </c>
      <c r="X3611" s="35">
        <v>930.60413873159848</v>
      </c>
      <c r="Y3611" s="35"/>
      <c r="Z3611" s="49">
        <v>0</v>
      </c>
      <c r="AC3611" t="s">
        <v>437</v>
      </c>
      <c r="AD3611" t="s">
        <v>438</v>
      </c>
      <c r="AE3611" t="s">
        <v>420</v>
      </c>
    </row>
    <row r="3612" spans="1:31" outlineLevel="1" x14ac:dyDescent="0.35">
      <c r="A3612" s="6" t="s">
        <v>398</v>
      </c>
      <c r="B3612" s="7" t="s">
        <v>562</v>
      </c>
      <c r="C3612" s="7" t="s">
        <v>420</v>
      </c>
      <c r="D3612" s="7" t="s">
        <v>437</v>
      </c>
      <c r="E3612" s="7" t="s">
        <v>438</v>
      </c>
      <c r="F3612" s="7" t="s">
        <v>563</v>
      </c>
      <c r="G3612" s="8">
        <v>5338780</v>
      </c>
      <c r="H3612" s="16" t="s">
        <v>1320</v>
      </c>
      <c r="I3612" s="18">
        <v>663.62300000000005</v>
      </c>
      <c r="J3612" s="19">
        <v>0</v>
      </c>
      <c r="K3612" s="19">
        <v>1262.212</v>
      </c>
      <c r="L3612" s="19">
        <v>0</v>
      </c>
      <c r="M3612" s="19">
        <v>663.62300000000005</v>
      </c>
      <c r="N3612" s="19">
        <v>902.08699999999999</v>
      </c>
      <c r="O3612" s="19">
        <v>597.52</v>
      </c>
      <c r="P3612" s="19">
        <v>541.96100000000001</v>
      </c>
      <c r="Q3612" s="19"/>
      <c r="R3612" s="19"/>
      <c r="S3612" s="19"/>
      <c r="T3612" s="19"/>
      <c r="U3612" s="25">
        <v>4631.0259999999998</v>
      </c>
      <c r="V3612" s="18">
        <v>578.87824999999998</v>
      </c>
      <c r="W3612" s="39">
        <v>2.7437499127940592E-4</v>
      </c>
      <c r="X3612" s="35">
        <v>681.62406048465004</v>
      </c>
      <c r="Y3612" s="35"/>
      <c r="Z3612" s="49">
        <v>0</v>
      </c>
      <c r="AC3612" t="s">
        <v>437</v>
      </c>
      <c r="AD3612" t="s">
        <v>438</v>
      </c>
      <c r="AE3612" t="s">
        <v>420</v>
      </c>
    </row>
    <row r="3613" spans="1:31" outlineLevel="1" x14ac:dyDescent="0.35">
      <c r="A3613" s="6" t="s">
        <v>398</v>
      </c>
      <c r="B3613" s="7" t="s">
        <v>562</v>
      </c>
      <c r="C3613" s="7" t="s">
        <v>420</v>
      </c>
      <c r="D3613" s="7" t="s">
        <v>437</v>
      </c>
      <c r="E3613" s="7" t="s">
        <v>438</v>
      </c>
      <c r="F3613" s="7" t="s">
        <v>563</v>
      </c>
      <c r="G3613" s="8">
        <v>5338140</v>
      </c>
      <c r="H3613" s="16" t="s">
        <v>1321</v>
      </c>
      <c r="I3613" s="18">
        <v>541.96100000000001</v>
      </c>
      <c r="J3613" s="19">
        <v>360.12599999999998</v>
      </c>
      <c r="K3613" s="19">
        <v>1814.328</v>
      </c>
      <c r="L3613" s="19">
        <v>0</v>
      </c>
      <c r="M3613" s="19">
        <v>179.52799999999999</v>
      </c>
      <c r="N3613" s="19">
        <v>598.59</v>
      </c>
      <c r="O3613" s="19">
        <v>1140.5509999999999</v>
      </c>
      <c r="P3613" s="19">
        <v>0</v>
      </c>
      <c r="Q3613" s="19"/>
      <c r="R3613" s="19"/>
      <c r="S3613" s="19"/>
      <c r="T3613" s="19"/>
      <c r="U3613" s="25">
        <v>4635.0839999999998</v>
      </c>
      <c r="V3613" s="18">
        <v>579.38549999999998</v>
      </c>
      <c r="W3613" s="39">
        <v>2.7461541612578159E-4</v>
      </c>
      <c r="X3613" s="35">
        <v>682.22134290920269</v>
      </c>
      <c r="Y3613" s="35"/>
      <c r="Z3613" s="49">
        <v>0</v>
      </c>
      <c r="AC3613" t="s">
        <v>437</v>
      </c>
      <c r="AD3613" t="s">
        <v>438</v>
      </c>
      <c r="AE3613" t="s">
        <v>420</v>
      </c>
    </row>
    <row r="3614" spans="1:31" outlineLevel="1" x14ac:dyDescent="0.35">
      <c r="A3614" s="6" t="s">
        <v>398</v>
      </c>
      <c r="B3614" s="7" t="s">
        <v>562</v>
      </c>
      <c r="C3614" s="7" t="s">
        <v>420</v>
      </c>
      <c r="D3614" s="7" t="s">
        <v>437</v>
      </c>
      <c r="E3614" s="7" t="s">
        <v>438</v>
      </c>
      <c r="F3614" s="7" t="s">
        <v>563</v>
      </c>
      <c r="G3614" s="8">
        <v>5336827</v>
      </c>
      <c r="H3614" s="16" t="s">
        <v>1322</v>
      </c>
      <c r="I3614" s="18">
        <v>303.49700000000001</v>
      </c>
      <c r="J3614" s="19">
        <v>238.464</v>
      </c>
      <c r="K3614" s="19">
        <v>1322.9749999999999</v>
      </c>
      <c r="L3614" s="19">
        <v>243.881</v>
      </c>
      <c r="M3614" s="19">
        <v>786.52200000000005</v>
      </c>
      <c r="N3614" s="19">
        <v>419.06200000000001</v>
      </c>
      <c r="O3614" s="19">
        <v>1024.9860000000001</v>
      </c>
      <c r="P3614" s="19">
        <v>0</v>
      </c>
      <c r="Q3614" s="19"/>
      <c r="R3614" s="19"/>
      <c r="S3614" s="19"/>
      <c r="T3614" s="19"/>
      <c r="U3614" s="25">
        <v>4339.3869999999997</v>
      </c>
      <c r="V3614" s="18">
        <v>542.42337499999996</v>
      </c>
      <c r="W3614" s="39">
        <v>2.5709621804821811E-4</v>
      </c>
      <c r="X3614" s="35">
        <v>638.6987650154208</v>
      </c>
      <c r="Y3614" s="35"/>
      <c r="Z3614" s="49">
        <v>0</v>
      </c>
      <c r="AC3614" t="s">
        <v>437</v>
      </c>
      <c r="AD3614" t="s">
        <v>438</v>
      </c>
      <c r="AE3614" t="s">
        <v>420</v>
      </c>
    </row>
    <row r="3615" spans="1:31" outlineLevel="1" x14ac:dyDescent="0.35">
      <c r="A3615" s="6" t="s">
        <v>398</v>
      </c>
      <c r="B3615" s="7" t="s">
        <v>562</v>
      </c>
      <c r="C3615" s="7" t="s">
        <v>420</v>
      </c>
      <c r="D3615" s="7" t="s">
        <v>437</v>
      </c>
      <c r="E3615" s="7" t="s">
        <v>438</v>
      </c>
      <c r="F3615" s="7" t="s">
        <v>563</v>
      </c>
      <c r="G3615" s="8">
        <v>5272851</v>
      </c>
      <c r="H3615" s="16" t="s">
        <v>1323</v>
      </c>
      <c r="I3615" s="18">
        <v>541.96100000000001</v>
      </c>
      <c r="J3615" s="19">
        <v>656.45600000000002</v>
      </c>
      <c r="K3615" s="19">
        <v>1270.617</v>
      </c>
      <c r="L3615" s="19">
        <v>360.12599999999998</v>
      </c>
      <c r="M3615" s="19">
        <v>663.62300000000005</v>
      </c>
      <c r="N3615" s="19">
        <v>902.08699999999999</v>
      </c>
      <c r="O3615" s="19">
        <v>778.11800000000005</v>
      </c>
      <c r="P3615" s="19">
        <v>721.48900000000003</v>
      </c>
      <c r="Q3615" s="19"/>
      <c r="R3615" s="19"/>
      <c r="S3615" s="19"/>
      <c r="T3615" s="19"/>
      <c r="U3615" s="25">
        <v>5894.4770000000008</v>
      </c>
      <c r="V3615" s="18">
        <v>736.8096250000001</v>
      </c>
      <c r="W3615" s="39">
        <v>3.4923083469444113E-4</v>
      </c>
      <c r="X3615" s="35">
        <v>867.58686890839726</v>
      </c>
      <c r="Y3615" s="35"/>
      <c r="Z3615" s="49">
        <v>0</v>
      </c>
      <c r="AC3615" t="s">
        <v>437</v>
      </c>
      <c r="AD3615" t="s">
        <v>438</v>
      </c>
      <c r="AE3615" t="s">
        <v>420</v>
      </c>
    </row>
    <row r="3616" spans="1:31" outlineLevel="1" x14ac:dyDescent="0.35">
      <c r="A3616" s="6" t="s">
        <v>398</v>
      </c>
      <c r="B3616" s="7" t="s">
        <v>562</v>
      </c>
      <c r="C3616" s="7" t="s">
        <v>420</v>
      </c>
      <c r="D3616" s="7" t="s">
        <v>437</v>
      </c>
      <c r="E3616" s="7" t="s">
        <v>438</v>
      </c>
      <c r="F3616" s="7" t="s">
        <v>563</v>
      </c>
      <c r="G3616" s="8">
        <v>5337871</v>
      </c>
      <c r="H3616" s="16" t="s">
        <v>1324</v>
      </c>
      <c r="I3616" s="18">
        <v>780.42499999999995</v>
      </c>
      <c r="J3616" s="19">
        <v>360.12599999999998</v>
      </c>
      <c r="K3616" s="19">
        <v>1024.9860000000001</v>
      </c>
      <c r="L3616" s="19">
        <v>179.52799999999999</v>
      </c>
      <c r="M3616" s="19">
        <v>786.52200000000005</v>
      </c>
      <c r="N3616" s="19">
        <v>360.12599999999998</v>
      </c>
      <c r="O3616" s="19">
        <v>597.52</v>
      </c>
      <c r="P3616" s="19">
        <v>845.45799999999997</v>
      </c>
      <c r="Q3616" s="19"/>
      <c r="R3616" s="19"/>
      <c r="S3616" s="19"/>
      <c r="T3616" s="19"/>
      <c r="U3616" s="25">
        <v>4934.6909999999998</v>
      </c>
      <c r="V3616" s="18">
        <v>616.83637499999998</v>
      </c>
      <c r="W3616" s="39">
        <v>2.9236627047474206E-4</v>
      </c>
      <c r="X3616" s="35">
        <v>726.31941963985048</v>
      </c>
      <c r="Y3616" s="35"/>
      <c r="Z3616" s="49">
        <v>0</v>
      </c>
      <c r="AC3616" t="s">
        <v>437</v>
      </c>
      <c r="AD3616" t="s">
        <v>438</v>
      </c>
      <c r="AE3616" t="s">
        <v>420</v>
      </c>
    </row>
    <row r="3617" spans="1:31" outlineLevel="1" x14ac:dyDescent="0.35">
      <c r="A3617" s="6" t="s">
        <v>398</v>
      </c>
      <c r="B3617" s="7" t="s">
        <v>562</v>
      </c>
      <c r="C3617" s="7" t="s">
        <v>420</v>
      </c>
      <c r="D3617" s="7" t="s">
        <v>437</v>
      </c>
      <c r="E3617" s="7" t="s">
        <v>438</v>
      </c>
      <c r="F3617" s="7" t="s">
        <v>563</v>
      </c>
      <c r="G3617" s="8">
        <v>5138609</v>
      </c>
      <c r="H3617" s="16" t="s">
        <v>1325</v>
      </c>
      <c r="I3617" s="18">
        <v>180.59800000000001</v>
      </c>
      <c r="J3617" s="19">
        <v>483.02499999999998</v>
      </c>
      <c r="K3617" s="19">
        <v>720.25199999999995</v>
      </c>
      <c r="L3617" s="19">
        <v>179.52799999999999</v>
      </c>
      <c r="M3617" s="19">
        <v>663.62300000000005</v>
      </c>
      <c r="N3617" s="19">
        <v>539.654</v>
      </c>
      <c r="O3617" s="19">
        <v>238.464</v>
      </c>
      <c r="P3617" s="19">
        <v>1024.9860000000001</v>
      </c>
      <c r="Q3617" s="19"/>
      <c r="R3617" s="19"/>
      <c r="S3617" s="19"/>
      <c r="T3617" s="19"/>
      <c r="U3617" s="25">
        <v>4030.13</v>
      </c>
      <c r="V3617" s="18">
        <v>503.76625000000001</v>
      </c>
      <c r="W3617" s="39">
        <v>2.3877362891179454E-4</v>
      </c>
      <c r="X3617" s="35">
        <v>593.18033949302014</v>
      </c>
      <c r="Y3617" s="35"/>
      <c r="Z3617" s="49">
        <v>0</v>
      </c>
      <c r="AC3617" t="s">
        <v>437</v>
      </c>
      <c r="AD3617" t="s">
        <v>438</v>
      </c>
      <c r="AE3617" t="s">
        <v>420</v>
      </c>
    </row>
    <row r="3618" spans="1:31" outlineLevel="1" x14ac:dyDescent="0.35">
      <c r="A3618" s="6" t="s">
        <v>398</v>
      </c>
      <c r="B3618" s="7" t="s">
        <v>562</v>
      </c>
      <c r="C3618" s="7" t="s">
        <v>420</v>
      </c>
      <c r="D3618" s="7" t="s">
        <v>437</v>
      </c>
      <c r="E3618" s="7" t="s">
        <v>438</v>
      </c>
      <c r="F3618" s="7" t="s">
        <v>563</v>
      </c>
      <c r="G3618" s="8">
        <v>5132740</v>
      </c>
      <c r="H3618" s="16" t="s">
        <v>1326</v>
      </c>
      <c r="I3618" s="18">
        <v>541.96100000000001</v>
      </c>
      <c r="J3618" s="19">
        <v>238.464</v>
      </c>
      <c r="K3618" s="19">
        <v>2425.6689999999999</v>
      </c>
      <c r="L3618" s="19">
        <v>657.52599999999995</v>
      </c>
      <c r="M3618" s="19">
        <v>238.464</v>
      </c>
      <c r="N3618" s="19">
        <v>0</v>
      </c>
      <c r="O3618" s="19">
        <v>417.99200000000002</v>
      </c>
      <c r="P3618" s="19">
        <v>721.48900000000003</v>
      </c>
      <c r="Q3618" s="19"/>
      <c r="R3618" s="19"/>
      <c r="S3618" s="19"/>
      <c r="T3618" s="19"/>
      <c r="U3618" s="25">
        <v>5241.5650000000005</v>
      </c>
      <c r="V3618" s="18">
        <v>655.19562500000006</v>
      </c>
      <c r="W3618" s="39">
        <v>3.1054767370458284E-4</v>
      </c>
      <c r="X3618" s="35">
        <v>771.48709996321008</v>
      </c>
      <c r="Y3618" s="35"/>
      <c r="Z3618" s="49">
        <v>0</v>
      </c>
      <c r="AC3618" t="s">
        <v>437</v>
      </c>
      <c r="AD3618" t="s">
        <v>438</v>
      </c>
      <c r="AE3618" t="s">
        <v>420</v>
      </c>
    </row>
    <row r="3619" spans="1:31" outlineLevel="1" x14ac:dyDescent="0.35">
      <c r="A3619" s="6" t="s">
        <v>398</v>
      </c>
      <c r="B3619" s="7" t="s">
        <v>562</v>
      </c>
      <c r="C3619" s="7" t="s">
        <v>420</v>
      </c>
      <c r="D3619" s="7" t="s">
        <v>437</v>
      </c>
      <c r="E3619" s="7" t="s">
        <v>438</v>
      </c>
      <c r="F3619" s="7" t="s">
        <v>563</v>
      </c>
      <c r="G3619" s="8">
        <v>5299377</v>
      </c>
      <c r="H3619" s="16" t="s">
        <v>1327</v>
      </c>
      <c r="I3619" s="18">
        <v>663.62300000000005</v>
      </c>
      <c r="J3619" s="19">
        <v>171.59</v>
      </c>
      <c r="K3619" s="19">
        <v>1866.777</v>
      </c>
      <c r="L3619" s="19">
        <v>483.02499999999998</v>
      </c>
      <c r="M3619" s="19">
        <v>1075.518</v>
      </c>
      <c r="N3619" s="19">
        <v>1863.11</v>
      </c>
      <c r="O3619" s="19">
        <v>1198.4169999999999</v>
      </c>
      <c r="P3619" s="19">
        <v>657.52599999999995</v>
      </c>
      <c r="Q3619" s="19"/>
      <c r="R3619" s="19"/>
      <c r="S3619" s="19"/>
      <c r="T3619" s="19"/>
      <c r="U3619" s="25">
        <v>7979.5859999999993</v>
      </c>
      <c r="V3619" s="18">
        <v>997.44824999999992</v>
      </c>
      <c r="W3619" s="39">
        <v>4.7276755500039717E-4</v>
      </c>
      <c r="X3619" s="35">
        <v>1174.4865630869847</v>
      </c>
      <c r="Y3619" s="35"/>
      <c r="Z3619" s="49">
        <v>0</v>
      </c>
      <c r="AC3619" t="s">
        <v>437</v>
      </c>
      <c r="AD3619" t="s">
        <v>438</v>
      </c>
      <c r="AE3619" t="s">
        <v>420</v>
      </c>
    </row>
    <row r="3620" spans="1:31" outlineLevel="1" x14ac:dyDescent="0.35">
      <c r="A3620" s="6" t="s">
        <v>398</v>
      </c>
      <c r="B3620" s="7" t="s">
        <v>562</v>
      </c>
      <c r="C3620" s="7" t="s">
        <v>420</v>
      </c>
      <c r="D3620" s="7" t="s">
        <v>437</v>
      </c>
      <c r="E3620" s="7" t="s">
        <v>438</v>
      </c>
      <c r="F3620" s="7" t="s">
        <v>563</v>
      </c>
      <c r="G3620" s="8">
        <v>5331040</v>
      </c>
      <c r="H3620" s="16" t="s">
        <v>1328</v>
      </c>
      <c r="I3620" s="18">
        <v>475.08699999999999</v>
      </c>
      <c r="J3620" s="19">
        <v>656.45600000000002</v>
      </c>
      <c r="K3620" s="19">
        <v>791.25900000000001</v>
      </c>
      <c r="L3620" s="19">
        <v>238.464</v>
      </c>
      <c r="M3620" s="19">
        <v>837.05399999999997</v>
      </c>
      <c r="N3620" s="19">
        <v>1024.9860000000001</v>
      </c>
      <c r="O3620" s="19">
        <v>837.05399999999997</v>
      </c>
      <c r="P3620" s="19">
        <v>238.464</v>
      </c>
      <c r="Q3620" s="19"/>
      <c r="R3620" s="19"/>
      <c r="S3620" s="19"/>
      <c r="T3620" s="19"/>
      <c r="U3620" s="25">
        <v>5098.8240000000005</v>
      </c>
      <c r="V3620" s="18">
        <v>637.35300000000007</v>
      </c>
      <c r="W3620" s="39">
        <v>3.0209067937325891E-4</v>
      </c>
      <c r="X3620" s="35">
        <v>750.47756557112518</v>
      </c>
      <c r="Y3620" s="35"/>
      <c r="Z3620" s="49">
        <v>0</v>
      </c>
      <c r="AC3620" t="s">
        <v>437</v>
      </c>
      <c r="AD3620" t="s">
        <v>438</v>
      </c>
      <c r="AE3620" t="s">
        <v>420</v>
      </c>
    </row>
    <row r="3621" spans="1:31" outlineLevel="1" x14ac:dyDescent="0.35">
      <c r="A3621" s="6" t="s">
        <v>398</v>
      </c>
      <c r="B3621" s="7" t="s">
        <v>562</v>
      </c>
      <c r="C3621" s="7" t="s">
        <v>420</v>
      </c>
      <c r="D3621" s="7" t="s">
        <v>437</v>
      </c>
      <c r="E3621" s="7" t="s">
        <v>438</v>
      </c>
      <c r="F3621" s="7" t="s">
        <v>563</v>
      </c>
      <c r="G3621" s="8">
        <v>5337075</v>
      </c>
      <c r="H3621" s="16" t="s">
        <v>1329</v>
      </c>
      <c r="I3621" s="18">
        <v>303.49700000000001</v>
      </c>
      <c r="J3621" s="19">
        <v>598.59</v>
      </c>
      <c r="K3621" s="19">
        <v>837.05399999999997</v>
      </c>
      <c r="L3621" s="19">
        <v>179.52799999999999</v>
      </c>
      <c r="M3621" s="19">
        <v>663.62300000000005</v>
      </c>
      <c r="N3621" s="19">
        <v>417.99200000000002</v>
      </c>
      <c r="O3621" s="19">
        <v>360.12599999999998</v>
      </c>
      <c r="P3621" s="19">
        <v>959.95299999999997</v>
      </c>
      <c r="Q3621" s="19"/>
      <c r="R3621" s="19"/>
      <c r="S3621" s="19"/>
      <c r="T3621" s="19"/>
      <c r="U3621" s="25">
        <v>4320.3630000000012</v>
      </c>
      <c r="V3621" s="18">
        <v>540.04537500000015</v>
      </c>
      <c r="W3621" s="39">
        <v>2.5596910068068464E-4</v>
      </c>
      <c r="X3621" s="35">
        <v>635.89869087922307</v>
      </c>
      <c r="Y3621" s="35"/>
      <c r="Z3621" s="49">
        <v>0</v>
      </c>
      <c r="AC3621" t="s">
        <v>437</v>
      </c>
      <c r="AD3621" t="s">
        <v>438</v>
      </c>
      <c r="AE3621" t="s">
        <v>420</v>
      </c>
    </row>
    <row r="3622" spans="1:31" outlineLevel="1" x14ac:dyDescent="0.35">
      <c r="A3622" s="6" t="s">
        <v>398</v>
      </c>
      <c r="B3622" s="7" t="s">
        <v>562</v>
      </c>
      <c r="C3622" s="7" t="s">
        <v>420</v>
      </c>
      <c r="D3622" s="7" t="s">
        <v>437</v>
      </c>
      <c r="E3622" s="7" t="s">
        <v>438</v>
      </c>
      <c r="F3622" s="7" t="s">
        <v>563</v>
      </c>
      <c r="G3622" s="8">
        <v>5336834</v>
      </c>
      <c r="H3622" s="16" t="s">
        <v>1330</v>
      </c>
      <c r="I3622" s="18">
        <v>541.96100000000001</v>
      </c>
      <c r="J3622" s="19">
        <v>360.12599999999998</v>
      </c>
      <c r="K3622" s="19">
        <v>303.49700000000001</v>
      </c>
      <c r="L3622" s="19">
        <v>541.96100000000001</v>
      </c>
      <c r="M3622" s="19">
        <v>179.52799999999999</v>
      </c>
      <c r="N3622" s="19">
        <v>238.464</v>
      </c>
      <c r="O3622" s="19">
        <v>598.59</v>
      </c>
      <c r="P3622" s="19">
        <v>179.52799999999999</v>
      </c>
      <c r="Q3622" s="19"/>
      <c r="R3622" s="19"/>
      <c r="S3622" s="19"/>
      <c r="T3622" s="19"/>
      <c r="U3622" s="25">
        <v>2943.6550000000002</v>
      </c>
      <c r="V3622" s="18">
        <v>367.95687500000003</v>
      </c>
      <c r="W3622" s="39">
        <v>1.7440310526319216E-4</v>
      </c>
      <c r="X3622" s="35">
        <v>433.26599197800721</v>
      </c>
      <c r="Y3622" s="35"/>
      <c r="Z3622" s="49">
        <v>0</v>
      </c>
      <c r="AC3622" t="s">
        <v>437</v>
      </c>
      <c r="AD3622" t="s">
        <v>438</v>
      </c>
      <c r="AE3622" t="s">
        <v>420</v>
      </c>
    </row>
    <row r="3623" spans="1:31" outlineLevel="1" x14ac:dyDescent="0.35">
      <c r="A3623" s="6" t="s">
        <v>398</v>
      </c>
      <c r="B3623" s="7" t="s">
        <v>562</v>
      </c>
      <c r="C3623" s="7" t="s">
        <v>420</v>
      </c>
      <c r="D3623" s="7" t="s">
        <v>437</v>
      </c>
      <c r="E3623" s="7" t="s">
        <v>438</v>
      </c>
      <c r="F3623" s="7" t="s">
        <v>563</v>
      </c>
      <c r="G3623" s="8">
        <v>5334078</v>
      </c>
      <c r="H3623" s="16" t="s">
        <v>1331</v>
      </c>
      <c r="I3623" s="18">
        <v>541.96100000000001</v>
      </c>
      <c r="J3623" s="19">
        <v>360.12599999999998</v>
      </c>
      <c r="K3623" s="19">
        <v>721.48900000000003</v>
      </c>
      <c r="L3623" s="19">
        <v>0</v>
      </c>
      <c r="M3623" s="19">
        <v>1140.5509999999999</v>
      </c>
      <c r="N3623" s="19">
        <v>238.464</v>
      </c>
      <c r="O3623" s="19">
        <v>179.52799999999999</v>
      </c>
      <c r="P3623" s="19">
        <v>417.99200000000002</v>
      </c>
      <c r="Q3623" s="19"/>
      <c r="R3623" s="19"/>
      <c r="S3623" s="19"/>
      <c r="T3623" s="19"/>
      <c r="U3623" s="25">
        <v>3600.1109999999999</v>
      </c>
      <c r="V3623" s="18">
        <v>450.01387499999998</v>
      </c>
      <c r="W3623" s="39">
        <v>2.1329623807551357E-4</v>
      </c>
      <c r="X3623" s="35">
        <v>529.88738953645566</v>
      </c>
      <c r="Y3623" s="35"/>
      <c r="Z3623" s="49">
        <v>0</v>
      </c>
      <c r="AC3623" t="s">
        <v>437</v>
      </c>
      <c r="AD3623" t="s">
        <v>438</v>
      </c>
      <c r="AE3623" t="s">
        <v>420</v>
      </c>
    </row>
    <row r="3624" spans="1:31" outlineLevel="1" x14ac:dyDescent="0.35">
      <c r="A3624" s="6" t="s">
        <v>398</v>
      </c>
      <c r="B3624" s="7" t="s">
        <v>562</v>
      </c>
      <c r="C3624" s="7" t="s">
        <v>420</v>
      </c>
      <c r="D3624" s="7" t="s">
        <v>437</v>
      </c>
      <c r="E3624" s="7" t="s">
        <v>438</v>
      </c>
      <c r="F3624" s="7" t="s">
        <v>563</v>
      </c>
      <c r="G3624" s="8">
        <v>9184433</v>
      </c>
      <c r="H3624" s="16" t="s">
        <v>1332</v>
      </c>
      <c r="I3624" s="18">
        <v>541.96100000000001</v>
      </c>
      <c r="J3624" s="19">
        <v>778.11800000000005</v>
      </c>
      <c r="K3624" s="19">
        <v>1872.874</v>
      </c>
      <c r="L3624" s="19">
        <v>419.06200000000001</v>
      </c>
      <c r="M3624" s="19">
        <v>1024.9860000000001</v>
      </c>
      <c r="N3624" s="19">
        <v>1558.5429999999999</v>
      </c>
      <c r="O3624" s="19">
        <v>663.62300000000005</v>
      </c>
      <c r="P3624" s="19">
        <v>1024.9860000000001</v>
      </c>
      <c r="Q3624" s="19"/>
      <c r="R3624" s="19"/>
      <c r="S3624" s="19"/>
      <c r="T3624" s="19"/>
      <c r="U3624" s="25">
        <v>7884.1529999999993</v>
      </c>
      <c r="V3624" s="18">
        <v>985.51912499999992</v>
      </c>
      <c r="W3624" s="39">
        <v>4.6711342381159206E-4</v>
      </c>
      <c r="X3624" s="35">
        <v>1160.4401230617655</v>
      </c>
      <c r="Y3624" s="35"/>
      <c r="Z3624" s="49">
        <v>0</v>
      </c>
      <c r="AC3624" t="s">
        <v>437</v>
      </c>
      <c r="AD3624" t="s">
        <v>438</v>
      </c>
      <c r="AE3624" t="s">
        <v>420</v>
      </c>
    </row>
    <row r="3625" spans="1:31" outlineLevel="1" x14ac:dyDescent="0.35">
      <c r="A3625" s="6" t="s">
        <v>398</v>
      </c>
      <c r="B3625" s="7" t="s">
        <v>562</v>
      </c>
      <c r="C3625" s="7" t="s">
        <v>420</v>
      </c>
      <c r="D3625" s="7" t="s">
        <v>437</v>
      </c>
      <c r="E3625" s="7" t="s">
        <v>438</v>
      </c>
      <c r="F3625" s="7" t="s">
        <v>563</v>
      </c>
      <c r="G3625" s="8">
        <v>5338344</v>
      </c>
      <c r="H3625" s="16" t="s">
        <v>1333</v>
      </c>
      <c r="I3625" s="18">
        <v>901.01700000000005</v>
      </c>
      <c r="J3625" s="19">
        <v>179.52799999999999</v>
      </c>
      <c r="K3625" s="19">
        <v>722.55899999999997</v>
      </c>
      <c r="L3625" s="19">
        <v>540.72400000000005</v>
      </c>
      <c r="M3625" s="19">
        <v>902.08699999999999</v>
      </c>
      <c r="N3625" s="19">
        <v>721.48900000000003</v>
      </c>
      <c r="O3625" s="19">
        <v>1082.6849999999999</v>
      </c>
      <c r="P3625" s="19">
        <v>419.06200000000001</v>
      </c>
      <c r="Q3625" s="19"/>
      <c r="R3625" s="19"/>
      <c r="S3625" s="19"/>
      <c r="T3625" s="19"/>
      <c r="U3625" s="25">
        <v>5469.1509999999998</v>
      </c>
      <c r="V3625" s="18">
        <v>683.64387499999998</v>
      </c>
      <c r="W3625" s="39">
        <v>3.2403149063096474E-4</v>
      </c>
      <c r="X3625" s="35">
        <v>804.98466474247482</v>
      </c>
      <c r="Y3625" s="35"/>
      <c r="Z3625" s="49">
        <v>0</v>
      </c>
      <c r="AC3625" t="s">
        <v>437</v>
      </c>
      <c r="AD3625" t="s">
        <v>438</v>
      </c>
      <c r="AE3625" t="s">
        <v>420</v>
      </c>
    </row>
    <row r="3626" spans="1:31" outlineLevel="1" x14ac:dyDescent="0.35">
      <c r="A3626" s="6" t="s">
        <v>398</v>
      </c>
      <c r="B3626" s="7" t="s">
        <v>562</v>
      </c>
      <c r="C3626" s="7" t="s">
        <v>420</v>
      </c>
      <c r="D3626" s="7" t="s">
        <v>437</v>
      </c>
      <c r="E3626" s="7" t="s">
        <v>438</v>
      </c>
      <c r="F3626" s="7" t="s">
        <v>563</v>
      </c>
      <c r="G3626" s="8">
        <v>5301582</v>
      </c>
      <c r="H3626" s="16" t="s">
        <v>1334</v>
      </c>
      <c r="I3626" s="18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419.06200000000001</v>
      </c>
      <c r="O3626" s="19">
        <v>419.06200000000001</v>
      </c>
      <c r="P3626" s="19">
        <v>303.49700000000001</v>
      </c>
      <c r="Q3626" s="19"/>
      <c r="R3626" s="19"/>
      <c r="S3626" s="19"/>
      <c r="T3626" s="19"/>
      <c r="U3626" s="25">
        <v>1141.6210000000001</v>
      </c>
      <c r="V3626" s="18">
        <v>142.70262500000001</v>
      </c>
      <c r="W3626" s="39">
        <v>6.7637765782223349E-5</v>
      </c>
      <c r="X3626" s="35">
        <v>168.03108891086916</v>
      </c>
      <c r="Y3626" s="35"/>
      <c r="Z3626" s="49">
        <v>0</v>
      </c>
      <c r="AC3626" t="s">
        <v>437</v>
      </c>
      <c r="AD3626" t="s">
        <v>438</v>
      </c>
      <c r="AE3626" t="s">
        <v>420</v>
      </c>
    </row>
    <row r="3627" spans="1:31" outlineLevel="1" x14ac:dyDescent="0.35">
      <c r="A3627" s="6" t="s">
        <v>398</v>
      </c>
      <c r="B3627" s="7" t="s">
        <v>562</v>
      </c>
      <c r="C3627" s="7" t="s">
        <v>420</v>
      </c>
      <c r="D3627" s="7" t="s">
        <v>437</v>
      </c>
      <c r="E3627" s="7" t="s">
        <v>438</v>
      </c>
      <c r="F3627" s="7" t="s">
        <v>563</v>
      </c>
      <c r="G3627" s="8">
        <v>5334687</v>
      </c>
      <c r="H3627" s="16" t="s">
        <v>1335</v>
      </c>
      <c r="I3627" s="18">
        <v>721.48900000000003</v>
      </c>
      <c r="J3627" s="19">
        <v>180.59800000000001</v>
      </c>
      <c r="K3627" s="19">
        <v>828.04600000000005</v>
      </c>
      <c r="L3627" s="19">
        <v>180.59800000000001</v>
      </c>
      <c r="M3627" s="19">
        <v>483.02499999999998</v>
      </c>
      <c r="N3627" s="19">
        <v>598.59</v>
      </c>
      <c r="O3627" s="19">
        <v>483.02499999999998</v>
      </c>
      <c r="P3627" s="19">
        <v>722.55899999999997</v>
      </c>
      <c r="Q3627" s="19"/>
      <c r="R3627" s="19"/>
      <c r="S3627" s="19"/>
      <c r="T3627" s="19"/>
      <c r="U3627" s="25">
        <v>4197.93</v>
      </c>
      <c r="V3627" s="18">
        <v>524.74125000000004</v>
      </c>
      <c r="W3627" s="39">
        <v>2.4871529702954738E-4</v>
      </c>
      <c r="X3627" s="35">
        <v>617.87821796516096</v>
      </c>
      <c r="Y3627" s="35"/>
      <c r="Z3627" s="49">
        <v>0</v>
      </c>
      <c r="AC3627" t="s">
        <v>437</v>
      </c>
      <c r="AD3627" t="s">
        <v>438</v>
      </c>
      <c r="AE3627" t="s">
        <v>420</v>
      </c>
    </row>
    <row r="3628" spans="1:31" outlineLevel="1" x14ac:dyDescent="0.35">
      <c r="A3628" s="6" t="s">
        <v>398</v>
      </c>
      <c r="B3628" s="7" t="s">
        <v>562</v>
      </c>
      <c r="C3628" s="7" t="s">
        <v>420</v>
      </c>
      <c r="D3628" s="7" t="s">
        <v>437</v>
      </c>
      <c r="E3628" s="7" t="s">
        <v>438</v>
      </c>
      <c r="F3628" s="7" t="s">
        <v>563</v>
      </c>
      <c r="G3628" s="8">
        <v>5129393</v>
      </c>
      <c r="H3628" s="16" t="s">
        <v>1336</v>
      </c>
      <c r="I3628" s="18">
        <v>303.49700000000001</v>
      </c>
      <c r="J3628" s="19">
        <v>0</v>
      </c>
      <c r="K3628" s="19">
        <v>2362.9430000000002</v>
      </c>
      <c r="L3628" s="19">
        <v>419.06200000000001</v>
      </c>
      <c r="M3628" s="19">
        <v>238.464</v>
      </c>
      <c r="N3628" s="19">
        <v>419.06200000000001</v>
      </c>
      <c r="O3628" s="19">
        <v>303.49700000000001</v>
      </c>
      <c r="P3628" s="19">
        <v>417.99200000000002</v>
      </c>
      <c r="Q3628" s="19"/>
      <c r="R3628" s="19"/>
      <c r="S3628" s="19"/>
      <c r="T3628" s="19"/>
      <c r="U3628" s="25">
        <v>4464.5169999999998</v>
      </c>
      <c r="V3628" s="18">
        <v>558.06462499999998</v>
      </c>
      <c r="W3628" s="39">
        <v>2.6450981120420386E-4</v>
      </c>
      <c r="X3628" s="35">
        <v>657.11619965915725</v>
      </c>
      <c r="Y3628" s="35"/>
      <c r="Z3628" s="49">
        <v>0</v>
      </c>
      <c r="AC3628" t="s">
        <v>437</v>
      </c>
      <c r="AD3628" t="s">
        <v>438</v>
      </c>
      <c r="AE3628" t="s">
        <v>420</v>
      </c>
    </row>
    <row r="3629" spans="1:31" outlineLevel="1" x14ac:dyDescent="0.35">
      <c r="A3629" s="6" t="s">
        <v>398</v>
      </c>
      <c r="B3629" s="7" t="s">
        <v>562</v>
      </c>
      <c r="C3629" s="7" t="s">
        <v>420</v>
      </c>
      <c r="D3629" s="7" t="s">
        <v>437</v>
      </c>
      <c r="E3629" s="7" t="s">
        <v>438</v>
      </c>
      <c r="F3629" s="7" t="s">
        <v>563</v>
      </c>
      <c r="G3629" s="8">
        <v>5336007</v>
      </c>
      <c r="H3629" s="16" t="s">
        <v>1337</v>
      </c>
      <c r="I3629" s="18">
        <v>484.09500000000003</v>
      </c>
      <c r="J3629" s="19">
        <v>598.59</v>
      </c>
      <c r="K3629" s="19">
        <v>970.78700000000003</v>
      </c>
      <c r="L3629" s="19">
        <v>483.02499999999998</v>
      </c>
      <c r="M3629" s="19">
        <v>722.55899999999997</v>
      </c>
      <c r="N3629" s="19">
        <v>238.464</v>
      </c>
      <c r="O3629" s="19">
        <v>360.12599999999998</v>
      </c>
      <c r="P3629" s="19">
        <v>0</v>
      </c>
      <c r="Q3629" s="19"/>
      <c r="R3629" s="19"/>
      <c r="S3629" s="19"/>
      <c r="T3629" s="19"/>
      <c r="U3629" s="25">
        <v>3857.6459999999997</v>
      </c>
      <c r="V3629" s="18">
        <v>482.20574999999997</v>
      </c>
      <c r="W3629" s="39">
        <v>2.285544472453912E-4</v>
      </c>
      <c r="X3629" s="35">
        <v>567.79303990786673</v>
      </c>
      <c r="Y3629" s="35"/>
      <c r="Z3629" s="49">
        <v>0</v>
      </c>
      <c r="AC3629" t="s">
        <v>437</v>
      </c>
      <c r="AD3629" t="s">
        <v>438</v>
      </c>
      <c r="AE3629" t="s">
        <v>420</v>
      </c>
    </row>
    <row r="3630" spans="1:31" outlineLevel="1" x14ac:dyDescent="0.35">
      <c r="A3630" s="6" t="s">
        <v>398</v>
      </c>
      <c r="B3630" s="7" t="s">
        <v>562</v>
      </c>
      <c r="C3630" s="7" t="s">
        <v>420</v>
      </c>
      <c r="D3630" s="7" t="s">
        <v>437</v>
      </c>
      <c r="E3630" s="7" t="s">
        <v>438</v>
      </c>
      <c r="F3630" s="7" t="s">
        <v>563</v>
      </c>
      <c r="G3630" s="8">
        <v>5334829</v>
      </c>
      <c r="H3630" s="16" t="s">
        <v>1338</v>
      </c>
      <c r="I3630" s="18">
        <v>722.55899999999997</v>
      </c>
      <c r="J3630" s="19">
        <v>589.58199999999999</v>
      </c>
      <c r="K3630" s="19">
        <v>1198.25</v>
      </c>
      <c r="L3630" s="19">
        <v>484.09500000000003</v>
      </c>
      <c r="M3630" s="19">
        <v>959.95299999999997</v>
      </c>
      <c r="N3630" s="19">
        <v>361.19499999999999</v>
      </c>
      <c r="O3630" s="19">
        <v>417.99200000000002</v>
      </c>
      <c r="P3630" s="19">
        <v>238.464</v>
      </c>
      <c r="Q3630" s="19"/>
      <c r="R3630" s="19"/>
      <c r="S3630" s="19"/>
      <c r="T3630" s="19"/>
      <c r="U3630" s="25">
        <v>4972.09</v>
      </c>
      <c r="V3630" s="18">
        <v>621.51125000000002</v>
      </c>
      <c r="W3630" s="39">
        <v>2.9458205382358496E-4</v>
      </c>
      <c r="X3630" s="35">
        <v>731.82404393651075</v>
      </c>
      <c r="Y3630" s="35"/>
      <c r="Z3630" s="49">
        <v>0</v>
      </c>
      <c r="AC3630" t="s">
        <v>437</v>
      </c>
      <c r="AD3630" t="s">
        <v>438</v>
      </c>
      <c r="AE3630" t="s">
        <v>420</v>
      </c>
    </row>
    <row r="3631" spans="1:31" outlineLevel="1" x14ac:dyDescent="0.35">
      <c r="A3631" s="6" t="s">
        <v>398</v>
      </c>
      <c r="B3631" s="7" t="s">
        <v>562</v>
      </c>
      <c r="C3631" s="7" t="s">
        <v>420</v>
      </c>
      <c r="D3631" s="7" t="s">
        <v>437</v>
      </c>
      <c r="E3631" s="7" t="s">
        <v>438</v>
      </c>
      <c r="F3631" s="7" t="s">
        <v>563</v>
      </c>
      <c r="G3631" s="8">
        <v>5297393</v>
      </c>
      <c r="H3631" s="16" t="s">
        <v>1339</v>
      </c>
      <c r="I3631" s="18">
        <v>303.49700000000001</v>
      </c>
      <c r="J3631" s="19">
        <v>0</v>
      </c>
      <c r="K3631" s="19">
        <v>483.02499999999998</v>
      </c>
      <c r="L3631" s="19">
        <v>179.52799999999999</v>
      </c>
      <c r="M3631" s="19">
        <v>360.12599999999998</v>
      </c>
      <c r="N3631" s="19">
        <v>0</v>
      </c>
      <c r="O3631" s="19">
        <v>419.06200000000001</v>
      </c>
      <c r="P3631" s="19">
        <v>0</v>
      </c>
      <c r="Q3631" s="19"/>
      <c r="R3631" s="19"/>
      <c r="S3631" s="19"/>
      <c r="T3631" s="19"/>
      <c r="U3631" s="25">
        <v>1745.2379999999998</v>
      </c>
      <c r="V3631" s="18">
        <v>218.15474999999998</v>
      </c>
      <c r="W3631" s="39">
        <v>1.0340033958576086E-4</v>
      </c>
      <c r="X3631" s="35">
        <v>256.87530410585248</v>
      </c>
      <c r="Y3631" s="35"/>
      <c r="Z3631" s="49">
        <v>0</v>
      </c>
      <c r="AC3631" t="s">
        <v>437</v>
      </c>
      <c r="AD3631" t="s">
        <v>438</v>
      </c>
      <c r="AE3631" t="s">
        <v>420</v>
      </c>
    </row>
    <row r="3632" spans="1:31" outlineLevel="1" x14ac:dyDescent="0.35">
      <c r="A3632" s="6" t="s">
        <v>398</v>
      </c>
      <c r="B3632" s="7" t="s">
        <v>562</v>
      </c>
      <c r="C3632" s="7" t="s">
        <v>420</v>
      </c>
      <c r="D3632" s="7" t="s">
        <v>437</v>
      </c>
      <c r="E3632" s="7" t="s">
        <v>438</v>
      </c>
      <c r="F3632" s="7" t="s">
        <v>563</v>
      </c>
      <c r="G3632" s="8">
        <v>5139134</v>
      </c>
      <c r="H3632" s="16" t="s">
        <v>1340</v>
      </c>
      <c r="I3632" s="18">
        <v>721.48900000000003</v>
      </c>
      <c r="J3632" s="19">
        <v>598.59</v>
      </c>
      <c r="K3632" s="19">
        <v>1029.723</v>
      </c>
      <c r="L3632" s="19">
        <v>0</v>
      </c>
      <c r="M3632" s="19">
        <v>1624.645</v>
      </c>
      <c r="N3632" s="19">
        <v>179.52799999999999</v>
      </c>
      <c r="O3632" s="19">
        <v>417.99200000000002</v>
      </c>
      <c r="P3632" s="19">
        <v>303.49700000000001</v>
      </c>
      <c r="Q3632" s="19"/>
      <c r="R3632" s="19"/>
      <c r="S3632" s="19"/>
      <c r="T3632" s="19"/>
      <c r="U3632" s="25">
        <v>4875.4640000000009</v>
      </c>
      <c r="V3632" s="18">
        <v>609.43300000000011</v>
      </c>
      <c r="W3632" s="39">
        <v>2.8885724081079606E-4</v>
      </c>
      <c r="X3632" s="35">
        <v>717.60201053216588</v>
      </c>
      <c r="Y3632" s="35"/>
      <c r="Z3632" s="49">
        <v>0</v>
      </c>
      <c r="AC3632" t="s">
        <v>437</v>
      </c>
      <c r="AD3632" t="s">
        <v>438</v>
      </c>
      <c r="AE3632" t="s">
        <v>420</v>
      </c>
    </row>
    <row r="3633" spans="1:31" outlineLevel="1" x14ac:dyDescent="0.35">
      <c r="A3633" s="6" t="s">
        <v>398</v>
      </c>
      <c r="B3633" s="7" t="s">
        <v>562</v>
      </c>
      <c r="C3633" s="7" t="s">
        <v>420</v>
      </c>
      <c r="D3633" s="7" t="s">
        <v>437</v>
      </c>
      <c r="E3633" s="7" t="s">
        <v>438</v>
      </c>
      <c r="F3633" s="7" t="s">
        <v>563</v>
      </c>
      <c r="G3633" s="8">
        <v>5300486</v>
      </c>
      <c r="H3633" s="16" t="s">
        <v>1341</v>
      </c>
      <c r="I3633" s="18">
        <v>303.49700000000001</v>
      </c>
      <c r="J3633" s="19">
        <v>180.59800000000001</v>
      </c>
      <c r="K3633" s="19">
        <v>1751.0440000000001</v>
      </c>
      <c r="L3633" s="19">
        <v>0</v>
      </c>
      <c r="M3633" s="19">
        <v>417.99200000000002</v>
      </c>
      <c r="N3633" s="19">
        <v>179.52799999999999</v>
      </c>
      <c r="O3633" s="19">
        <v>417.99200000000002</v>
      </c>
      <c r="P3633" s="19">
        <v>417.99200000000002</v>
      </c>
      <c r="Q3633" s="19"/>
      <c r="R3633" s="19"/>
      <c r="S3633" s="19"/>
      <c r="T3633" s="19"/>
      <c r="U3633" s="25">
        <v>3668.6430000000005</v>
      </c>
      <c r="V3633" s="18">
        <v>458.58037500000006</v>
      </c>
      <c r="W3633" s="39">
        <v>2.1735656226768186E-4</v>
      </c>
      <c r="X3633" s="35">
        <v>539.97436812675812</v>
      </c>
      <c r="Y3633" s="35"/>
      <c r="Z3633" s="49">
        <v>0</v>
      </c>
      <c r="AC3633" t="s">
        <v>437</v>
      </c>
      <c r="AD3633" t="s">
        <v>438</v>
      </c>
      <c r="AE3633" t="s">
        <v>420</v>
      </c>
    </row>
    <row r="3634" spans="1:31" outlineLevel="1" x14ac:dyDescent="0.35">
      <c r="A3634" s="6" t="s">
        <v>398</v>
      </c>
      <c r="B3634" s="7" t="s">
        <v>4613</v>
      </c>
      <c r="C3634" s="7" t="s">
        <v>420</v>
      </c>
      <c r="D3634" s="7" t="s">
        <v>437</v>
      </c>
      <c r="E3634" s="7" t="s">
        <v>438</v>
      </c>
      <c r="F3634" s="7" t="s">
        <v>563</v>
      </c>
      <c r="G3634" s="8">
        <v>5301883</v>
      </c>
      <c r="H3634" s="16" t="s">
        <v>1342</v>
      </c>
      <c r="I3634" s="18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1595.797</v>
      </c>
      <c r="Q3634" s="19"/>
      <c r="R3634" s="19"/>
      <c r="S3634" s="19"/>
      <c r="T3634" s="19"/>
      <c r="U3634" s="25">
        <v>1595.797</v>
      </c>
      <c r="V3634" s="18">
        <v>199.474625</v>
      </c>
      <c r="W3634" s="39">
        <v>9.4546389495265656E-5</v>
      </c>
      <c r="X3634" s="35">
        <v>234.87962081172145</v>
      </c>
      <c r="Y3634" s="35"/>
      <c r="Z3634" s="49">
        <v>0</v>
      </c>
      <c r="AC3634" t="s">
        <v>437</v>
      </c>
      <c r="AD3634" t="s">
        <v>438</v>
      </c>
      <c r="AE3634" t="s">
        <v>420</v>
      </c>
    </row>
    <row r="3635" spans="1:31" outlineLevel="1" x14ac:dyDescent="0.35">
      <c r="A3635" s="6" t="s">
        <v>398</v>
      </c>
      <c r="B3635" s="7" t="s">
        <v>562</v>
      </c>
      <c r="C3635" s="7" t="s">
        <v>420</v>
      </c>
      <c r="D3635" s="7" t="s">
        <v>437</v>
      </c>
      <c r="E3635" s="7" t="s">
        <v>438</v>
      </c>
      <c r="F3635" s="7" t="s">
        <v>563</v>
      </c>
      <c r="G3635" s="8">
        <v>5270213</v>
      </c>
      <c r="H3635" s="16" t="s">
        <v>1343</v>
      </c>
      <c r="I3635" s="18">
        <v>238.464</v>
      </c>
      <c r="J3635" s="19">
        <v>1146.6479999999999</v>
      </c>
      <c r="K3635" s="19">
        <v>721.48900000000003</v>
      </c>
      <c r="L3635" s="19">
        <v>180.59800000000001</v>
      </c>
      <c r="M3635" s="19">
        <v>179.52799999999999</v>
      </c>
      <c r="N3635" s="19">
        <v>303.49700000000001</v>
      </c>
      <c r="O3635" s="19">
        <v>0</v>
      </c>
      <c r="P3635" s="19">
        <v>238.464</v>
      </c>
      <c r="Q3635" s="19"/>
      <c r="R3635" s="19"/>
      <c r="S3635" s="19"/>
      <c r="T3635" s="19"/>
      <c r="U3635" s="25">
        <v>3008.6879999999992</v>
      </c>
      <c r="V3635" s="18">
        <v>376.0859999999999</v>
      </c>
      <c r="W3635" s="39">
        <v>1.7825612375366778E-4</v>
      </c>
      <c r="X3635" s="35">
        <v>442.83796534319617</v>
      </c>
      <c r="Y3635" s="35"/>
      <c r="Z3635" s="49">
        <v>0</v>
      </c>
      <c r="AC3635" t="s">
        <v>437</v>
      </c>
      <c r="AD3635" t="s">
        <v>438</v>
      </c>
      <c r="AE3635" t="s">
        <v>420</v>
      </c>
    </row>
    <row r="3636" spans="1:31" outlineLevel="1" x14ac:dyDescent="0.35">
      <c r="A3636" s="6" t="s">
        <v>398</v>
      </c>
      <c r="B3636" s="7" t="s">
        <v>562</v>
      </c>
      <c r="C3636" s="7" t="s">
        <v>420</v>
      </c>
      <c r="D3636" s="7" t="s">
        <v>437</v>
      </c>
      <c r="E3636" s="7" t="s">
        <v>438</v>
      </c>
      <c r="F3636" s="7"/>
      <c r="G3636" s="8">
        <v>5131637</v>
      </c>
      <c r="H3636" s="16" t="s">
        <v>4538</v>
      </c>
      <c r="I3636" s="18">
        <v>721.48900000000003</v>
      </c>
      <c r="J3636" s="19">
        <v>179.52799999999999</v>
      </c>
      <c r="K3636" s="19">
        <v>1817.3150000000001</v>
      </c>
      <c r="L3636" s="19">
        <v>847.88800000000003</v>
      </c>
      <c r="M3636" s="19">
        <v>238.464</v>
      </c>
      <c r="N3636" s="19">
        <v>0</v>
      </c>
      <c r="O3636" s="19">
        <v>0</v>
      </c>
      <c r="P3636" s="19">
        <v>0</v>
      </c>
      <c r="Q3636" s="19"/>
      <c r="R3636" s="19"/>
      <c r="S3636" s="19"/>
      <c r="T3636" s="19"/>
      <c r="U3636" s="25">
        <v>3804.6840000000002</v>
      </c>
      <c r="V3636" s="18">
        <v>475.58550000000002</v>
      </c>
      <c r="W3636" s="39">
        <v>2.2541660083983447E-4</v>
      </c>
      <c r="X3636" s="35">
        <v>559.9977536167969</v>
      </c>
      <c r="Y3636" s="35"/>
      <c r="Z3636" s="49">
        <v>0</v>
      </c>
      <c r="AC3636" t="s">
        <v>437</v>
      </c>
      <c r="AD3636" t="s">
        <v>438</v>
      </c>
      <c r="AE3636" t="s">
        <v>420</v>
      </c>
    </row>
    <row r="3637" spans="1:31" outlineLevel="1" x14ac:dyDescent="0.35">
      <c r="A3637" s="6" t="s">
        <v>398</v>
      </c>
      <c r="B3637" s="7" t="s">
        <v>562</v>
      </c>
      <c r="C3637" s="7" t="s">
        <v>420</v>
      </c>
      <c r="D3637" s="7" t="s">
        <v>437</v>
      </c>
      <c r="E3637" s="7" t="s">
        <v>438</v>
      </c>
      <c r="F3637" s="7"/>
      <c r="G3637" s="8">
        <v>5128882</v>
      </c>
      <c r="H3637" s="16" t="s">
        <v>4564</v>
      </c>
      <c r="I3637" s="18">
        <v>0</v>
      </c>
      <c r="J3637" s="19">
        <v>541.96100000000001</v>
      </c>
      <c r="K3637" s="19">
        <v>1035.1400000000001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/>
      <c r="R3637" s="19"/>
      <c r="S3637" s="19"/>
      <c r="T3637" s="19"/>
      <c r="U3637" s="25">
        <v>1577.1010000000001</v>
      </c>
      <c r="V3637" s="18">
        <v>197.13762500000001</v>
      </c>
      <c r="W3637" s="39">
        <v>9.3438705185793042E-5</v>
      </c>
      <c r="X3637" s="35">
        <v>232.12782381580286</v>
      </c>
      <c r="Y3637" s="35"/>
      <c r="Z3637" s="49">
        <v>0</v>
      </c>
      <c r="AC3637" t="s">
        <v>437</v>
      </c>
      <c r="AD3637" t="s">
        <v>438</v>
      </c>
      <c r="AE3637" t="s">
        <v>420</v>
      </c>
    </row>
    <row r="3638" spans="1:31" outlineLevel="1" x14ac:dyDescent="0.35">
      <c r="A3638" s="6" t="s">
        <v>398</v>
      </c>
      <c r="B3638" s="7" t="s">
        <v>416</v>
      </c>
      <c r="C3638" s="7" t="s">
        <v>420</v>
      </c>
      <c r="D3638" s="7" t="s">
        <v>437</v>
      </c>
      <c r="E3638" s="7" t="s">
        <v>438</v>
      </c>
      <c r="F3638" s="7"/>
      <c r="G3638" s="8">
        <v>5124277</v>
      </c>
      <c r="H3638" s="16" t="s">
        <v>439</v>
      </c>
      <c r="I3638" s="18">
        <v>303.49700000000001</v>
      </c>
      <c r="J3638" s="19">
        <v>5649.2340000000004</v>
      </c>
      <c r="K3638" s="19">
        <v>5249.3379999999997</v>
      </c>
      <c r="L3638" s="19">
        <v>0</v>
      </c>
      <c r="M3638" s="19">
        <v>4968.576</v>
      </c>
      <c r="N3638" s="19">
        <v>2798.8530000000001</v>
      </c>
      <c r="O3638" s="19">
        <v>3813.375</v>
      </c>
      <c r="P3638" s="19">
        <v>6066.6530000000002</v>
      </c>
      <c r="Q3638" s="19"/>
      <c r="R3638" s="19"/>
      <c r="S3638" s="19"/>
      <c r="T3638" s="19"/>
      <c r="U3638" s="25">
        <v>28849.525999999998</v>
      </c>
      <c r="V3638" s="18">
        <v>3606.1907499999998</v>
      </c>
      <c r="W3638" s="39">
        <v>1.7092515664271792E-3</v>
      </c>
      <c r="X3638" s="35">
        <v>4246.2579685748869</v>
      </c>
      <c r="Y3638" s="35"/>
      <c r="Z3638" s="49">
        <v>0</v>
      </c>
      <c r="AC3638" t="s">
        <v>437</v>
      </c>
      <c r="AD3638" t="s">
        <v>438</v>
      </c>
      <c r="AE3638" t="s">
        <v>420</v>
      </c>
    </row>
    <row r="3639" spans="1:31" outlineLevel="1" x14ac:dyDescent="0.35">
      <c r="A3639" s="6" t="s">
        <v>398</v>
      </c>
      <c r="B3639" s="7" t="s">
        <v>416</v>
      </c>
      <c r="C3639" s="7" t="s">
        <v>420</v>
      </c>
      <c r="D3639" s="7" t="s">
        <v>437</v>
      </c>
      <c r="E3639" s="7" t="s">
        <v>438</v>
      </c>
      <c r="F3639" s="7"/>
      <c r="G3639" s="8">
        <v>5298499</v>
      </c>
      <c r="H3639" s="16" t="s">
        <v>472</v>
      </c>
      <c r="I3639" s="18">
        <v>395.63</v>
      </c>
      <c r="J3639" s="19">
        <v>2900.85</v>
      </c>
      <c r="K3639" s="19">
        <v>2410.5639999999999</v>
      </c>
      <c r="L3639" s="19">
        <v>2345.9659999999999</v>
      </c>
      <c r="M3639" s="19">
        <v>769.11099999999999</v>
      </c>
      <c r="N3639" s="19">
        <v>483.02499999999998</v>
      </c>
      <c r="O3639" s="19">
        <v>1507.3309999999999</v>
      </c>
      <c r="P3639" s="19">
        <v>2259.5259999999998</v>
      </c>
      <c r="Q3639" s="19"/>
      <c r="R3639" s="19"/>
      <c r="S3639" s="19"/>
      <c r="T3639" s="19"/>
      <c r="U3639" s="25">
        <v>13072.003000000001</v>
      </c>
      <c r="V3639" s="18">
        <v>1634.0003750000001</v>
      </c>
      <c r="W3639" s="39">
        <v>7.7447863802305756E-4</v>
      </c>
      <c r="X3639" s="35">
        <v>1924.021105372228</v>
      </c>
      <c r="Y3639" s="35"/>
      <c r="Z3639" s="49">
        <v>0</v>
      </c>
      <c r="AC3639" t="s">
        <v>437</v>
      </c>
      <c r="AD3639" t="s">
        <v>438</v>
      </c>
      <c r="AE3639" t="s">
        <v>420</v>
      </c>
    </row>
    <row r="3640" spans="1:31" outlineLevel="1" x14ac:dyDescent="0.35">
      <c r="A3640" s="6" t="s">
        <v>398</v>
      </c>
      <c r="B3640" s="7" t="s">
        <v>416</v>
      </c>
      <c r="C3640" s="7" t="s">
        <v>420</v>
      </c>
      <c r="D3640" s="7" t="s">
        <v>437</v>
      </c>
      <c r="E3640" s="7" t="s">
        <v>438</v>
      </c>
      <c r="F3640" s="7"/>
      <c r="G3640" s="8">
        <v>6810115</v>
      </c>
      <c r="H3640" s="16" t="s">
        <v>487</v>
      </c>
      <c r="I3640" s="18">
        <v>838.12300000000005</v>
      </c>
      <c r="J3640" s="19">
        <v>3437.0650000000001</v>
      </c>
      <c r="K3640" s="19">
        <v>3161.19</v>
      </c>
      <c r="L3640" s="19">
        <v>3058.6309999999999</v>
      </c>
      <c r="M3640" s="19">
        <v>1453.8119999999999</v>
      </c>
      <c r="N3640" s="19">
        <v>1420.299</v>
      </c>
      <c r="O3640" s="19">
        <v>2442.2979999999998</v>
      </c>
      <c r="P3640" s="19">
        <v>2840.3829999999998</v>
      </c>
      <c r="Q3640" s="19"/>
      <c r="R3640" s="19"/>
      <c r="S3640" s="19"/>
      <c r="T3640" s="19"/>
      <c r="U3640" s="25">
        <v>18651.800999999999</v>
      </c>
      <c r="V3640" s="18">
        <v>2331.4751249999999</v>
      </c>
      <c r="W3640" s="39">
        <v>1.1050656456517874E-3</v>
      </c>
      <c r="X3640" s="35">
        <v>2745.2915040795833</v>
      </c>
      <c r="Y3640" s="35"/>
      <c r="Z3640" s="49">
        <v>0</v>
      </c>
      <c r="AC3640" t="s">
        <v>437</v>
      </c>
      <c r="AD3640" t="s">
        <v>438</v>
      </c>
      <c r="AE3640" t="s">
        <v>420</v>
      </c>
    </row>
    <row r="3641" spans="1:31" outlineLevel="1" x14ac:dyDescent="0.35">
      <c r="A3641" s="6" t="s">
        <v>398</v>
      </c>
      <c r="B3641" s="7" t="s">
        <v>562</v>
      </c>
      <c r="C3641" s="7" t="s">
        <v>420</v>
      </c>
      <c r="D3641" s="7" t="s">
        <v>424</v>
      </c>
      <c r="E3641" s="7" t="s">
        <v>425</v>
      </c>
      <c r="F3641" s="7" t="s">
        <v>563</v>
      </c>
      <c r="G3641" s="8">
        <v>5292914</v>
      </c>
      <c r="H3641" s="16" t="s">
        <v>1152</v>
      </c>
      <c r="I3641" s="18">
        <v>722.55899999999997</v>
      </c>
      <c r="J3641" s="19">
        <v>417.99200000000002</v>
      </c>
      <c r="K3641" s="19">
        <v>1444.048</v>
      </c>
      <c r="L3641" s="19">
        <v>541.79300000000001</v>
      </c>
      <c r="M3641" s="19">
        <v>959.95299999999997</v>
      </c>
      <c r="N3641" s="19">
        <v>483.02499999999998</v>
      </c>
      <c r="O3641" s="19">
        <v>484.09500000000003</v>
      </c>
      <c r="P3641" s="19">
        <v>238.464</v>
      </c>
      <c r="Q3641" s="19"/>
      <c r="R3641" s="19"/>
      <c r="S3641" s="19"/>
      <c r="T3641" s="19"/>
      <c r="U3641" s="25">
        <v>5291.9290000000001</v>
      </c>
      <c r="V3641" s="18">
        <v>661.49112500000001</v>
      </c>
      <c r="W3641" s="39">
        <v>3.1353159607098627E-4</v>
      </c>
      <c r="X3641" s="35">
        <v>778.89999597853125</v>
      </c>
      <c r="Y3641" s="35"/>
      <c r="Z3641" s="49">
        <v>0</v>
      </c>
      <c r="AC3641" t="s">
        <v>424</v>
      </c>
      <c r="AD3641" t="s">
        <v>425</v>
      </c>
      <c r="AE3641" t="s">
        <v>420</v>
      </c>
    </row>
    <row r="3642" spans="1:31" outlineLevel="1" x14ac:dyDescent="0.35">
      <c r="A3642" s="6" t="s">
        <v>398</v>
      </c>
      <c r="B3642" s="7" t="s">
        <v>562</v>
      </c>
      <c r="C3642" s="7" t="s">
        <v>420</v>
      </c>
      <c r="D3642" s="7" t="s">
        <v>424</v>
      </c>
      <c r="E3642" s="7" t="s">
        <v>425</v>
      </c>
      <c r="F3642" s="7" t="s">
        <v>563</v>
      </c>
      <c r="G3642" s="8">
        <v>5339554</v>
      </c>
      <c r="H3642" s="16" t="s">
        <v>1153</v>
      </c>
      <c r="I3642" s="18">
        <v>303.49700000000001</v>
      </c>
      <c r="J3642" s="19">
        <v>238.464</v>
      </c>
      <c r="K3642" s="19">
        <v>1275.354</v>
      </c>
      <c r="L3642" s="19">
        <v>906.82399999999996</v>
      </c>
      <c r="M3642" s="19">
        <v>179.52799999999999</v>
      </c>
      <c r="N3642" s="19">
        <v>0</v>
      </c>
      <c r="O3642" s="19">
        <v>179.52799999999999</v>
      </c>
      <c r="P3642" s="19">
        <v>303.49700000000001</v>
      </c>
      <c r="Q3642" s="19"/>
      <c r="R3642" s="19"/>
      <c r="S3642" s="19"/>
      <c r="T3642" s="19"/>
      <c r="U3642" s="25">
        <v>3386.6919999999996</v>
      </c>
      <c r="V3642" s="18">
        <v>423.33649999999994</v>
      </c>
      <c r="W3642" s="39">
        <v>2.0065177521483009E-4</v>
      </c>
      <c r="X3642" s="35">
        <v>498.47501453260691</v>
      </c>
      <c r="Y3642" s="35"/>
      <c r="Z3642" s="49">
        <v>0</v>
      </c>
      <c r="AC3642" t="s">
        <v>424</v>
      </c>
      <c r="AD3642" t="s">
        <v>425</v>
      </c>
      <c r="AE3642" t="s">
        <v>420</v>
      </c>
    </row>
    <row r="3643" spans="1:31" outlineLevel="1" x14ac:dyDescent="0.35">
      <c r="A3643" s="6" t="s">
        <v>398</v>
      </c>
      <c r="B3643" s="7" t="s">
        <v>562</v>
      </c>
      <c r="C3643" s="7" t="s">
        <v>420</v>
      </c>
      <c r="D3643" s="7" t="s">
        <v>424</v>
      </c>
      <c r="E3643" s="7" t="s">
        <v>425</v>
      </c>
      <c r="F3643" s="7" t="s">
        <v>563</v>
      </c>
      <c r="G3643" s="8">
        <v>5339969</v>
      </c>
      <c r="H3643" s="16" t="s">
        <v>1154</v>
      </c>
      <c r="I3643" s="18">
        <v>0</v>
      </c>
      <c r="J3643" s="19">
        <v>483.02499999999998</v>
      </c>
      <c r="K3643" s="19">
        <v>1519.2349999999999</v>
      </c>
      <c r="L3643" s="19">
        <v>243.881</v>
      </c>
      <c r="M3643" s="19">
        <v>238.464</v>
      </c>
      <c r="N3643" s="19">
        <v>351.11799999999999</v>
      </c>
      <c r="O3643" s="19">
        <v>0</v>
      </c>
      <c r="P3643" s="19">
        <v>360.12599999999998</v>
      </c>
      <c r="Q3643" s="19"/>
      <c r="R3643" s="19"/>
      <c r="S3643" s="19"/>
      <c r="T3643" s="19"/>
      <c r="U3643" s="25">
        <v>3195.8489999999993</v>
      </c>
      <c r="V3643" s="18">
        <v>399.48112499999991</v>
      </c>
      <c r="W3643" s="39">
        <v>1.8934487552116916E-4</v>
      </c>
      <c r="X3643" s="35">
        <v>470.38551976944376</v>
      </c>
      <c r="Y3643" s="35"/>
      <c r="Z3643" s="49">
        <v>0</v>
      </c>
      <c r="AC3643" t="s">
        <v>424</v>
      </c>
      <c r="AD3643" t="s">
        <v>425</v>
      </c>
      <c r="AE3643" t="s">
        <v>420</v>
      </c>
    </row>
    <row r="3644" spans="1:31" outlineLevel="1" x14ac:dyDescent="0.35">
      <c r="A3644" s="6" t="s">
        <v>398</v>
      </c>
      <c r="B3644" s="7" t="s">
        <v>562</v>
      </c>
      <c r="C3644" s="7" t="s">
        <v>420</v>
      </c>
      <c r="D3644" s="7" t="s">
        <v>424</v>
      </c>
      <c r="E3644" s="7" t="s">
        <v>425</v>
      </c>
      <c r="F3644" s="7" t="s">
        <v>563</v>
      </c>
      <c r="G3644" s="8">
        <v>5339398</v>
      </c>
      <c r="H3644" s="16" t="s">
        <v>1155</v>
      </c>
      <c r="I3644" s="18">
        <v>179.52799999999999</v>
      </c>
      <c r="J3644" s="19">
        <v>722.55899999999997</v>
      </c>
      <c r="K3644" s="19">
        <v>179.52799999999999</v>
      </c>
      <c r="L3644" s="19">
        <v>180.59800000000001</v>
      </c>
      <c r="M3644" s="19">
        <v>483.02499999999998</v>
      </c>
      <c r="N3644" s="19">
        <v>483.02499999999998</v>
      </c>
      <c r="O3644" s="19">
        <v>419.06200000000001</v>
      </c>
      <c r="P3644" s="19">
        <v>179.52799999999999</v>
      </c>
      <c r="Q3644" s="19"/>
      <c r="R3644" s="19"/>
      <c r="S3644" s="19"/>
      <c r="T3644" s="19"/>
      <c r="U3644" s="25">
        <v>2826.8529999999996</v>
      </c>
      <c r="V3644" s="18">
        <v>353.35662499999995</v>
      </c>
      <c r="W3644" s="39">
        <v>1.6748292219114346E-4</v>
      </c>
      <c r="X3644" s="35">
        <v>416.07432570087366</v>
      </c>
      <c r="Y3644" s="35"/>
      <c r="Z3644" s="49">
        <v>0</v>
      </c>
      <c r="AC3644" t="s">
        <v>424</v>
      </c>
      <c r="AD3644" t="s">
        <v>425</v>
      </c>
      <c r="AE3644" t="s">
        <v>420</v>
      </c>
    </row>
    <row r="3645" spans="1:31" outlineLevel="1" x14ac:dyDescent="0.35">
      <c r="A3645" s="6" t="s">
        <v>398</v>
      </c>
      <c r="B3645" s="7" t="s">
        <v>562</v>
      </c>
      <c r="C3645" s="7" t="s">
        <v>420</v>
      </c>
      <c r="D3645" s="7" t="s">
        <v>424</v>
      </c>
      <c r="E3645" s="7" t="s">
        <v>425</v>
      </c>
      <c r="F3645" s="7" t="s">
        <v>563</v>
      </c>
      <c r="G3645" s="8">
        <v>5292938</v>
      </c>
      <c r="H3645" s="16" t="s">
        <v>1156</v>
      </c>
      <c r="I3645" s="18">
        <v>541.96100000000001</v>
      </c>
      <c r="J3645" s="19">
        <v>0</v>
      </c>
      <c r="K3645" s="19">
        <v>1275.354</v>
      </c>
      <c r="L3645" s="19">
        <v>238.464</v>
      </c>
      <c r="M3645" s="19">
        <v>179.52799999999999</v>
      </c>
      <c r="N3645" s="19">
        <v>0</v>
      </c>
      <c r="O3645" s="19">
        <v>0</v>
      </c>
      <c r="P3645" s="19">
        <v>179.52799999999999</v>
      </c>
      <c r="Q3645" s="19"/>
      <c r="R3645" s="19"/>
      <c r="S3645" s="19"/>
      <c r="T3645" s="19"/>
      <c r="U3645" s="25">
        <v>2414.8349999999996</v>
      </c>
      <c r="V3645" s="18">
        <v>301.85437499999995</v>
      </c>
      <c r="W3645" s="39">
        <v>1.4307203891021213E-4</v>
      </c>
      <c r="X3645" s="35">
        <v>355.43087818994098</v>
      </c>
      <c r="Y3645" s="35"/>
      <c r="Z3645" s="49">
        <v>0</v>
      </c>
      <c r="AC3645" t="s">
        <v>424</v>
      </c>
      <c r="AD3645" t="s">
        <v>425</v>
      </c>
      <c r="AE3645" t="s">
        <v>420</v>
      </c>
    </row>
    <row r="3646" spans="1:31" outlineLevel="1" x14ac:dyDescent="0.35">
      <c r="A3646" s="6" t="s">
        <v>398</v>
      </c>
      <c r="B3646" s="7" t="s">
        <v>562</v>
      </c>
      <c r="C3646" s="7" t="s">
        <v>420</v>
      </c>
      <c r="D3646" s="7" t="s">
        <v>424</v>
      </c>
      <c r="E3646" s="7" t="s">
        <v>425</v>
      </c>
      <c r="F3646" s="7" t="s">
        <v>563</v>
      </c>
      <c r="G3646" s="8">
        <v>5278035</v>
      </c>
      <c r="H3646" s="16" t="s">
        <v>1157</v>
      </c>
      <c r="I3646" s="18">
        <v>179.52799999999999</v>
      </c>
      <c r="J3646" s="19">
        <v>303.49700000000001</v>
      </c>
      <c r="K3646" s="19">
        <v>1338.6369999999999</v>
      </c>
      <c r="L3646" s="19">
        <v>419.06200000000001</v>
      </c>
      <c r="M3646" s="19">
        <v>0</v>
      </c>
      <c r="N3646" s="19">
        <v>0</v>
      </c>
      <c r="O3646" s="19">
        <v>0</v>
      </c>
      <c r="P3646" s="19">
        <v>179.52799999999999</v>
      </c>
      <c r="Q3646" s="19"/>
      <c r="R3646" s="19"/>
      <c r="S3646" s="19"/>
      <c r="T3646" s="19"/>
      <c r="U3646" s="25">
        <v>2420.2519999999995</v>
      </c>
      <c r="V3646" s="18">
        <v>302.53149999999994</v>
      </c>
      <c r="W3646" s="39">
        <v>1.4339298060385853E-4</v>
      </c>
      <c r="X3646" s="35">
        <v>356.22818693656541</v>
      </c>
      <c r="Y3646" s="35"/>
      <c r="Z3646" s="49">
        <v>0</v>
      </c>
      <c r="AC3646" t="s">
        <v>424</v>
      </c>
      <c r="AD3646" t="s">
        <v>425</v>
      </c>
      <c r="AE3646" t="s">
        <v>420</v>
      </c>
    </row>
    <row r="3647" spans="1:31" outlineLevel="1" x14ac:dyDescent="0.35">
      <c r="A3647" s="6" t="s">
        <v>398</v>
      </c>
      <c r="B3647" s="7" t="s">
        <v>562</v>
      </c>
      <c r="C3647" s="7" t="s">
        <v>420</v>
      </c>
      <c r="D3647" s="7" t="s">
        <v>424</v>
      </c>
      <c r="E3647" s="7" t="s">
        <v>425</v>
      </c>
      <c r="F3647" s="7" t="s">
        <v>563</v>
      </c>
      <c r="G3647" s="8">
        <v>5291801</v>
      </c>
      <c r="H3647" s="16" t="s">
        <v>1158</v>
      </c>
      <c r="I3647" s="18">
        <v>238.464</v>
      </c>
      <c r="J3647" s="19">
        <v>483.02499999999998</v>
      </c>
      <c r="K3647" s="19">
        <v>1094.7560000000001</v>
      </c>
      <c r="L3647" s="19">
        <v>180.59800000000001</v>
      </c>
      <c r="M3647" s="19">
        <v>900.33699999999999</v>
      </c>
      <c r="N3647" s="19">
        <v>424.47899999999998</v>
      </c>
      <c r="O3647" s="19">
        <v>179.52799999999999</v>
      </c>
      <c r="P3647" s="19">
        <v>303.49700000000001</v>
      </c>
      <c r="Q3647" s="19"/>
      <c r="R3647" s="19"/>
      <c r="S3647" s="19"/>
      <c r="T3647" s="19"/>
      <c r="U3647" s="25">
        <v>3804.6839999999997</v>
      </c>
      <c r="V3647" s="18">
        <v>475.58549999999997</v>
      </c>
      <c r="W3647" s="39">
        <v>2.2541660083983444E-4</v>
      </c>
      <c r="X3647" s="35">
        <v>559.99775361679679</v>
      </c>
      <c r="Y3647" s="35"/>
      <c r="Z3647" s="49">
        <v>0</v>
      </c>
      <c r="AC3647" t="s">
        <v>424</v>
      </c>
      <c r="AD3647" t="s">
        <v>425</v>
      </c>
      <c r="AE3647" t="s">
        <v>420</v>
      </c>
    </row>
    <row r="3648" spans="1:31" outlineLevel="1" x14ac:dyDescent="0.35">
      <c r="A3648" s="6" t="s">
        <v>398</v>
      </c>
      <c r="B3648" s="7" t="s">
        <v>562</v>
      </c>
      <c r="C3648" s="7" t="s">
        <v>420</v>
      </c>
      <c r="D3648" s="7" t="s">
        <v>424</v>
      </c>
      <c r="E3648" s="7" t="s">
        <v>425</v>
      </c>
      <c r="F3648" s="7" t="s">
        <v>563</v>
      </c>
      <c r="G3648" s="8">
        <v>5291157</v>
      </c>
      <c r="H3648" s="16" t="s">
        <v>1159</v>
      </c>
      <c r="I3648" s="18">
        <v>238.464</v>
      </c>
      <c r="J3648" s="19">
        <v>541.96100000000001</v>
      </c>
      <c r="K3648" s="19">
        <v>1757.6990000000001</v>
      </c>
      <c r="L3648" s="19">
        <v>0</v>
      </c>
      <c r="M3648" s="19">
        <v>180.59800000000001</v>
      </c>
      <c r="N3648" s="19">
        <v>423.40899999999999</v>
      </c>
      <c r="O3648" s="19">
        <v>482.34500000000003</v>
      </c>
      <c r="P3648" s="19">
        <v>722.55899999999997</v>
      </c>
      <c r="Q3648" s="19"/>
      <c r="R3648" s="19"/>
      <c r="S3648" s="19"/>
      <c r="T3648" s="19"/>
      <c r="U3648" s="25">
        <v>4347.0349999999999</v>
      </c>
      <c r="V3648" s="18">
        <v>543.37937499999998</v>
      </c>
      <c r="W3648" s="39">
        <v>2.5754934008495573E-4</v>
      </c>
      <c r="X3648" s="35">
        <v>639.8244466277863</v>
      </c>
      <c r="Y3648" s="35"/>
      <c r="Z3648" s="49">
        <v>0</v>
      </c>
      <c r="AC3648" t="s">
        <v>424</v>
      </c>
      <c r="AD3648" t="s">
        <v>425</v>
      </c>
      <c r="AE3648" t="s">
        <v>420</v>
      </c>
    </row>
    <row r="3649" spans="1:31" outlineLevel="1" x14ac:dyDescent="0.35">
      <c r="A3649" s="6" t="s">
        <v>398</v>
      </c>
      <c r="B3649" s="7" t="s">
        <v>562</v>
      </c>
      <c r="C3649" s="7" t="s">
        <v>420</v>
      </c>
      <c r="D3649" s="7" t="s">
        <v>424</v>
      </c>
      <c r="E3649" s="7" t="s">
        <v>425</v>
      </c>
      <c r="F3649" s="7" t="s">
        <v>563</v>
      </c>
      <c r="G3649" s="8">
        <v>5294220</v>
      </c>
      <c r="H3649" s="16" t="s">
        <v>1160</v>
      </c>
      <c r="I3649" s="18">
        <v>0</v>
      </c>
      <c r="J3649" s="19">
        <v>483.02499999999998</v>
      </c>
      <c r="K3649" s="19">
        <v>2124.4789999999998</v>
      </c>
      <c r="L3649" s="19">
        <v>179.52799999999999</v>
      </c>
      <c r="M3649" s="19">
        <v>419.06200000000001</v>
      </c>
      <c r="N3649" s="19">
        <v>360.12599999999998</v>
      </c>
      <c r="O3649" s="19">
        <v>0</v>
      </c>
      <c r="P3649" s="19">
        <v>902.08699999999999</v>
      </c>
      <c r="Q3649" s="19"/>
      <c r="R3649" s="19"/>
      <c r="S3649" s="19"/>
      <c r="T3649" s="19"/>
      <c r="U3649" s="25">
        <v>4468.3069999999989</v>
      </c>
      <c r="V3649" s="18">
        <v>558.53837499999986</v>
      </c>
      <c r="W3649" s="39">
        <v>2.6473435782021267E-4</v>
      </c>
      <c r="X3649" s="35">
        <v>657.67403612762803</v>
      </c>
      <c r="Y3649" s="35"/>
      <c r="Z3649" s="49">
        <v>0</v>
      </c>
      <c r="AC3649" t="s">
        <v>424</v>
      </c>
      <c r="AD3649" t="s">
        <v>425</v>
      </c>
      <c r="AE3649" t="s">
        <v>420</v>
      </c>
    </row>
    <row r="3650" spans="1:31" outlineLevel="1" x14ac:dyDescent="0.35">
      <c r="A3650" s="6" t="s">
        <v>398</v>
      </c>
      <c r="B3650" s="7" t="s">
        <v>562</v>
      </c>
      <c r="C3650" s="7" t="s">
        <v>420</v>
      </c>
      <c r="D3650" s="7" t="s">
        <v>424</v>
      </c>
      <c r="E3650" s="7" t="s">
        <v>425</v>
      </c>
      <c r="F3650" s="7" t="s">
        <v>563</v>
      </c>
      <c r="G3650" s="8">
        <v>5278606</v>
      </c>
      <c r="H3650" s="16" t="s">
        <v>1161</v>
      </c>
      <c r="I3650" s="18">
        <v>903.15700000000004</v>
      </c>
      <c r="J3650" s="19">
        <v>0</v>
      </c>
      <c r="K3650" s="19">
        <v>1274.2840000000001</v>
      </c>
      <c r="L3650" s="19">
        <v>906.82399999999996</v>
      </c>
      <c r="M3650" s="19">
        <v>238.464</v>
      </c>
      <c r="N3650" s="19">
        <v>360.12599999999998</v>
      </c>
      <c r="O3650" s="19">
        <v>243.881</v>
      </c>
      <c r="P3650" s="19">
        <v>484.09500000000003</v>
      </c>
      <c r="Q3650" s="19"/>
      <c r="R3650" s="19"/>
      <c r="S3650" s="19"/>
      <c r="T3650" s="19"/>
      <c r="U3650" s="25">
        <v>4410.8310000000001</v>
      </c>
      <c r="V3650" s="18">
        <v>551.35387500000002</v>
      </c>
      <c r="W3650" s="39">
        <v>2.6132906987780534E-4</v>
      </c>
      <c r="X3650" s="35">
        <v>649.2143504121052</v>
      </c>
      <c r="Y3650" s="35"/>
      <c r="Z3650" s="49">
        <v>0</v>
      </c>
      <c r="AC3650" t="s">
        <v>424</v>
      </c>
      <c r="AD3650" t="s">
        <v>425</v>
      </c>
      <c r="AE3650" t="s">
        <v>420</v>
      </c>
    </row>
    <row r="3651" spans="1:31" outlineLevel="1" x14ac:dyDescent="0.35">
      <c r="A3651" s="6" t="s">
        <v>398</v>
      </c>
      <c r="B3651" s="7" t="s">
        <v>562</v>
      </c>
      <c r="C3651" s="7" t="s">
        <v>420</v>
      </c>
      <c r="D3651" s="7" t="s">
        <v>424</v>
      </c>
      <c r="E3651" s="7" t="s">
        <v>425</v>
      </c>
      <c r="F3651" s="7" t="s">
        <v>563</v>
      </c>
      <c r="G3651" s="8">
        <v>5130832</v>
      </c>
      <c r="H3651" s="16" t="s">
        <v>1162</v>
      </c>
      <c r="I3651" s="18">
        <v>531.71600000000001</v>
      </c>
      <c r="J3651" s="19">
        <v>417.99200000000002</v>
      </c>
      <c r="K3651" s="19">
        <v>419.06200000000001</v>
      </c>
      <c r="L3651" s="19">
        <v>769.11</v>
      </c>
      <c r="M3651" s="19">
        <v>352.18799999999999</v>
      </c>
      <c r="N3651" s="19">
        <v>410.05399999999997</v>
      </c>
      <c r="O3651" s="19">
        <v>0</v>
      </c>
      <c r="P3651" s="19">
        <v>360.12599999999998</v>
      </c>
      <c r="Q3651" s="19"/>
      <c r="R3651" s="19"/>
      <c r="S3651" s="19"/>
      <c r="T3651" s="19"/>
      <c r="U3651" s="25">
        <v>3260.2480000000005</v>
      </c>
      <c r="V3651" s="18">
        <v>407.53100000000006</v>
      </c>
      <c r="W3651" s="39">
        <v>1.9316033133234421E-4</v>
      </c>
      <c r="X3651" s="35">
        <v>479.86417695494686</v>
      </c>
      <c r="Y3651" s="35"/>
      <c r="Z3651" s="49">
        <v>0</v>
      </c>
      <c r="AC3651" t="s">
        <v>424</v>
      </c>
      <c r="AD3651" t="s">
        <v>425</v>
      </c>
      <c r="AE3651" t="s">
        <v>420</v>
      </c>
    </row>
    <row r="3652" spans="1:31" outlineLevel="1" x14ac:dyDescent="0.35">
      <c r="A3652" s="6" t="s">
        <v>398</v>
      </c>
      <c r="B3652" s="7" t="s">
        <v>562</v>
      </c>
      <c r="C3652" s="7" t="s">
        <v>420</v>
      </c>
      <c r="D3652" s="7" t="s">
        <v>424</v>
      </c>
      <c r="E3652" s="7" t="s">
        <v>425</v>
      </c>
      <c r="F3652" s="7" t="s">
        <v>563</v>
      </c>
      <c r="G3652" s="8">
        <v>5127461</v>
      </c>
      <c r="H3652" s="16" t="s">
        <v>1163</v>
      </c>
      <c r="I3652" s="18">
        <v>721.48900000000003</v>
      </c>
      <c r="J3652" s="19">
        <v>238.464</v>
      </c>
      <c r="K3652" s="19">
        <v>1209.251</v>
      </c>
      <c r="L3652" s="19">
        <v>0</v>
      </c>
      <c r="M3652" s="19">
        <v>303.49700000000001</v>
      </c>
      <c r="N3652" s="19">
        <v>902.08699999999999</v>
      </c>
      <c r="O3652" s="19">
        <v>180.59800000000001</v>
      </c>
      <c r="P3652" s="19">
        <v>483.02499999999998</v>
      </c>
      <c r="Q3652" s="19"/>
      <c r="R3652" s="19"/>
      <c r="S3652" s="19"/>
      <c r="T3652" s="19"/>
      <c r="U3652" s="25">
        <v>4038.4109999999996</v>
      </c>
      <c r="V3652" s="18">
        <v>504.80137499999995</v>
      </c>
      <c r="W3652" s="39">
        <v>2.3926425438070459E-4</v>
      </c>
      <c r="X3652" s="35">
        <v>594.39919009866844</v>
      </c>
      <c r="Y3652" s="35"/>
      <c r="Z3652" s="49">
        <v>0</v>
      </c>
      <c r="AC3652" t="s">
        <v>424</v>
      </c>
      <c r="AD3652" t="s">
        <v>425</v>
      </c>
      <c r="AE3652" t="s">
        <v>420</v>
      </c>
    </row>
    <row r="3653" spans="1:31" outlineLevel="1" x14ac:dyDescent="0.35">
      <c r="A3653" s="6" t="s">
        <v>398</v>
      </c>
      <c r="B3653" s="7" t="s">
        <v>562</v>
      </c>
      <c r="C3653" s="7" t="s">
        <v>420</v>
      </c>
      <c r="D3653" s="7" t="s">
        <v>424</v>
      </c>
      <c r="E3653" s="7" t="s">
        <v>425</v>
      </c>
      <c r="F3653" s="7" t="s">
        <v>563</v>
      </c>
      <c r="G3653" s="8">
        <v>5131914</v>
      </c>
      <c r="H3653" s="16" t="s">
        <v>1164</v>
      </c>
      <c r="I3653" s="18">
        <v>655.68499999999995</v>
      </c>
      <c r="J3653" s="19">
        <v>179.52799999999999</v>
      </c>
      <c r="K3653" s="19">
        <v>970.78700000000003</v>
      </c>
      <c r="L3653" s="19">
        <v>417.99200000000002</v>
      </c>
      <c r="M3653" s="19">
        <v>838.12400000000002</v>
      </c>
      <c r="N3653" s="19">
        <v>721.48900000000003</v>
      </c>
      <c r="O3653" s="19">
        <v>360.12599999999998</v>
      </c>
      <c r="P3653" s="19">
        <v>483.02499999999998</v>
      </c>
      <c r="Q3653" s="19"/>
      <c r="R3653" s="19"/>
      <c r="S3653" s="19"/>
      <c r="T3653" s="19"/>
      <c r="U3653" s="25">
        <v>4626.7559999999994</v>
      </c>
      <c r="V3653" s="18">
        <v>578.34449999999993</v>
      </c>
      <c r="W3653" s="39">
        <v>2.7412200604184445E-4</v>
      </c>
      <c r="X3653" s="35">
        <v>680.99557454259957</v>
      </c>
      <c r="Y3653" s="35"/>
      <c r="Z3653" s="49">
        <v>0</v>
      </c>
      <c r="AC3653" t="s">
        <v>424</v>
      </c>
      <c r="AD3653" t="s">
        <v>425</v>
      </c>
      <c r="AE3653" t="s">
        <v>420</v>
      </c>
    </row>
    <row r="3654" spans="1:31" outlineLevel="1" x14ac:dyDescent="0.35">
      <c r="A3654" s="6" t="s">
        <v>398</v>
      </c>
      <c r="B3654" s="7" t="s">
        <v>562</v>
      </c>
      <c r="C3654" s="7" t="s">
        <v>420</v>
      </c>
      <c r="D3654" s="7" t="s">
        <v>424</v>
      </c>
      <c r="E3654" s="7" t="s">
        <v>425</v>
      </c>
      <c r="F3654" s="7" t="s">
        <v>563</v>
      </c>
      <c r="G3654" s="8">
        <v>5291894</v>
      </c>
      <c r="H3654" s="16" t="s">
        <v>1165</v>
      </c>
      <c r="I3654" s="18">
        <v>303.49700000000001</v>
      </c>
      <c r="J3654" s="19">
        <v>179.52799999999999</v>
      </c>
      <c r="K3654" s="19">
        <v>0</v>
      </c>
      <c r="L3654" s="19">
        <v>179.52799999999999</v>
      </c>
      <c r="M3654" s="19">
        <v>722.55899999999997</v>
      </c>
      <c r="N3654" s="19">
        <v>721.48900000000003</v>
      </c>
      <c r="O3654" s="19">
        <v>238.464</v>
      </c>
      <c r="P3654" s="19">
        <v>662.553</v>
      </c>
      <c r="Q3654" s="19"/>
      <c r="R3654" s="19"/>
      <c r="S3654" s="19"/>
      <c r="T3654" s="19"/>
      <c r="U3654" s="25">
        <v>3007.6179999999999</v>
      </c>
      <c r="V3654" s="18">
        <v>375.95224999999999</v>
      </c>
      <c r="W3654" s="39">
        <v>1.7819272932645687E-4</v>
      </c>
      <c r="X3654" s="35">
        <v>442.68047589167548</v>
      </c>
      <c r="Y3654" s="35"/>
      <c r="Z3654" s="49">
        <v>0</v>
      </c>
      <c r="AC3654" t="s">
        <v>424</v>
      </c>
      <c r="AD3654" t="s">
        <v>425</v>
      </c>
      <c r="AE3654" t="s">
        <v>420</v>
      </c>
    </row>
    <row r="3655" spans="1:31" outlineLevel="1" x14ac:dyDescent="0.35">
      <c r="A3655" s="6" t="s">
        <v>398</v>
      </c>
      <c r="B3655" s="7" t="s">
        <v>562</v>
      </c>
      <c r="C3655" s="7" t="s">
        <v>420</v>
      </c>
      <c r="D3655" s="7" t="s">
        <v>424</v>
      </c>
      <c r="E3655" s="7" t="s">
        <v>425</v>
      </c>
      <c r="F3655" s="7" t="s">
        <v>563</v>
      </c>
      <c r="G3655" s="8">
        <v>5124080</v>
      </c>
      <c r="H3655" s="16" t="s">
        <v>1166</v>
      </c>
      <c r="I3655" s="18">
        <v>598.59</v>
      </c>
      <c r="J3655" s="19">
        <v>721.48900000000003</v>
      </c>
      <c r="K3655" s="19">
        <v>722.55899999999997</v>
      </c>
      <c r="L3655" s="19">
        <v>417.99200000000002</v>
      </c>
      <c r="M3655" s="19">
        <v>598.59</v>
      </c>
      <c r="N3655" s="19">
        <v>238.464</v>
      </c>
      <c r="O3655" s="19">
        <v>721.48900000000003</v>
      </c>
      <c r="P3655" s="19">
        <v>1205.5840000000001</v>
      </c>
      <c r="Q3655" s="19"/>
      <c r="R3655" s="19"/>
      <c r="S3655" s="19"/>
      <c r="T3655" s="19"/>
      <c r="U3655" s="25">
        <v>5224.7570000000005</v>
      </c>
      <c r="V3655" s="18">
        <v>653.09462500000006</v>
      </c>
      <c r="W3655" s="39">
        <v>3.0955184797321701E-4</v>
      </c>
      <c r="X3655" s="35">
        <v>769.01319089670403</v>
      </c>
      <c r="Y3655" s="35"/>
      <c r="Z3655" s="49">
        <v>0</v>
      </c>
      <c r="AC3655" t="s">
        <v>424</v>
      </c>
      <c r="AD3655" t="s">
        <v>425</v>
      </c>
      <c r="AE3655" t="s">
        <v>420</v>
      </c>
    </row>
    <row r="3656" spans="1:31" outlineLevel="1" x14ac:dyDescent="0.35">
      <c r="A3656" s="6" t="s">
        <v>398</v>
      </c>
      <c r="B3656" s="7" t="s">
        <v>562</v>
      </c>
      <c r="C3656" s="7" t="s">
        <v>420</v>
      </c>
      <c r="D3656" s="7" t="s">
        <v>424</v>
      </c>
      <c r="E3656" s="7" t="s">
        <v>425</v>
      </c>
      <c r="F3656" s="7" t="s">
        <v>563</v>
      </c>
      <c r="G3656" s="8">
        <v>5132553</v>
      </c>
      <c r="H3656" s="16" t="s">
        <v>1167</v>
      </c>
      <c r="I3656" s="18">
        <v>721.48900000000003</v>
      </c>
      <c r="J3656" s="19">
        <v>0</v>
      </c>
      <c r="K3656" s="19">
        <v>1209.251</v>
      </c>
      <c r="L3656" s="19">
        <v>961.02300000000002</v>
      </c>
      <c r="M3656" s="19">
        <v>1320.079</v>
      </c>
      <c r="N3656" s="19">
        <v>787.59199999999998</v>
      </c>
      <c r="O3656" s="19">
        <v>598.59</v>
      </c>
      <c r="P3656" s="19">
        <v>663.62300000000005</v>
      </c>
      <c r="Q3656" s="19"/>
      <c r="R3656" s="19"/>
      <c r="S3656" s="19"/>
      <c r="T3656" s="19"/>
      <c r="U3656" s="25">
        <v>6261.646999999999</v>
      </c>
      <c r="V3656" s="18">
        <v>782.70587499999988</v>
      </c>
      <c r="W3656" s="39">
        <v>3.7098460276831051E-4</v>
      </c>
      <c r="X3656" s="35">
        <v>921.62930060455869</v>
      </c>
      <c r="Y3656" s="35"/>
      <c r="Z3656" s="49">
        <v>0</v>
      </c>
      <c r="AC3656" t="s">
        <v>424</v>
      </c>
      <c r="AD3656" t="s">
        <v>425</v>
      </c>
      <c r="AE3656" t="s">
        <v>420</v>
      </c>
    </row>
    <row r="3657" spans="1:31" outlineLevel="1" x14ac:dyDescent="0.35">
      <c r="A3657" s="6" t="s">
        <v>398</v>
      </c>
      <c r="B3657" s="7" t="s">
        <v>562</v>
      </c>
      <c r="C3657" s="7" t="s">
        <v>420</v>
      </c>
      <c r="D3657" s="7" t="s">
        <v>424</v>
      </c>
      <c r="E3657" s="7" t="s">
        <v>425</v>
      </c>
      <c r="F3657" s="7" t="s">
        <v>563</v>
      </c>
      <c r="G3657" s="8">
        <v>5339952</v>
      </c>
      <c r="H3657" s="16" t="s">
        <v>1168</v>
      </c>
      <c r="I3657" s="18">
        <v>713.55100000000004</v>
      </c>
      <c r="J3657" s="19">
        <v>531.71600000000001</v>
      </c>
      <c r="K3657" s="19">
        <v>791.25900000000001</v>
      </c>
      <c r="L3657" s="19">
        <v>721.48900000000003</v>
      </c>
      <c r="M3657" s="19">
        <v>360.12599999999998</v>
      </c>
      <c r="N3657" s="19">
        <v>961.02300000000002</v>
      </c>
      <c r="O3657" s="19">
        <v>483.02499999999998</v>
      </c>
      <c r="P3657" s="19">
        <v>541.79300000000001</v>
      </c>
      <c r="Q3657" s="19"/>
      <c r="R3657" s="19"/>
      <c r="S3657" s="19"/>
      <c r="T3657" s="19"/>
      <c r="U3657" s="25">
        <v>5103.982</v>
      </c>
      <c r="V3657" s="18">
        <v>637.99775</v>
      </c>
      <c r="W3657" s="39">
        <v>3.0239627606069256E-4</v>
      </c>
      <c r="X3657" s="35">
        <v>751.23675303929735</v>
      </c>
      <c r="Y3657" s="35"/>
      <c r="Z3657" s="49">
        <v>0</v>
      </c>
      <c r="AC3657" t="s">
        <v>424</v>
      </c>
      <c r="AD3657" t="s">
        <v>425</v>
      </c>
      <c r="AE3657" t="s">
        <v>420</v>
      </c>
    </row>
    <row r="3658" spans="1:31" outlineLevel="1" x14ac:dyDescent="0.35">
      <c r="A3658" s="6" t="s">
        <v>398</v>
      </c>
      <c r="B3658" s="7" t="s">
        <v>562</v>
      </c>
      <c r="C3658" s="7" t="s">
        <v>420</v>
      </c>
      <c r="D3658" s="7" t="s">
        <v>424</v>
      </c>
      <c r="E3658" s="7" t="s">
        <v>425</v>
      </c>
      <c r="F3658" s="7" t="s">
        <v>563</v>
      </c>
      <c r="G3658" s="8">
        <v>5132546</v>
      </c>
      <c r="H3658" s="16" t="s">
        <v>1169</v>
      </c>
      <c r="I3658" s="18">
        <v>541.96100000000001</v>
      </c>
      <c r="J3658" s="19">
        <v>179.52799999999999</v>
      </c>
      <c r="K3658" s="19">
        <v>1388.779</v>
      </c>
      <c r="L3658" s="19">
        <v>599.66</v>
      </c>
      <c r="M3658" s="19">
        <v>902.08699999999999</v>
      </c>
      <c r="N3658" s="19">
        <v>1024.9860000000001</v>
      </c>
      <c r="O3658" s="19">
        <v>598.59</v>
      </c>
      <c r="P3658" s="19">
        <v>360.12599999999998</v>
      </c>
      <c r="Q3658" s="19"/>
      <c r="R3658" s="19"/>
      <c r="S3658" s="19"/>
      <c r="T3658" s="19"/>
      <c r="U3658" s="25">
        <v>5595.7170000000006</v>
      </c>
      <c r="V3658" s="18">
        <v>699.46462500000007</v>
      </c>
      <c r="W3658" s="39">
        <v>3.3153016266309531E-4</v>
      </c>
      <c r="X3658" s="35">
        <v>823.61345906133647</v>
      </c>
      <c r="Y3658" s="35"/>
      <c r="Z3658" s="49">
        <v>0</v>
      </c>
      <c r="AC3658" t="s">
        <v>424</v>
      </c>
      <c r="AD3658" t="s">
        <v>425</v>
      </c>
      <c r="AE3658" t="s">
        <v>420</v>
      </c>
    </row>
    <row r="3659" spans="1:31" outlineLevel="1" x14ac:dyDescent="0.35">
      <c r="A3659" s="6" t="s">
        <v>398</v>
      </c>
      <c r="B3659" s="7" t="s">
        <v>562</v>
      </c>
      <c r="C3659" s="7" t="s">
        <v>420</v>
      </c>
      <c r="D3659" s="7" t="s">
        <v>424</v>
      </c>
      <c r="E3659" s="7" t="s">
        <v>425</v>
      </c>
      <c r="F3659" s="7" t="s">
        <v>563</v>
      </c>
      <c r="G3659" s="8">
        <v>5279179</v>
      </c>
      <c r="H3659" s="16" t="s">
        <v>1170</v>
      </c>
      <c r="I3659" s="18">
        <v>483.02499999999998</v>
      </c>
      <c r="J3659" s="19">
        <v>0</v>
      </c>
      <c r="K3659" s="19">
        <v>541.96100000000001</v>
      </c>
      <c r="L3659" s="19">
        <v>361.19600000000003</v>
      </c>
      <c r="M3659" s="19">
        <v>0</v>
      </c>
      <c r="N3659" s="19">
        <v>0</v>
      </c>
      <c r="O3659" s="19">
        <v>179.52799999999999</v>
      </c>
      <c r="P3659" s="19">
        <v>598.59</v>
      </c>
      <c r="Q3659" s="19"/>
      <c r="R3659" s="19"/>
      <c r="S3659" s="19"/>
      <c r="T3659" s="19"/>
      <c r="U3659" s="25">
        <v>2164.2999999999997</v>
      </c>
      <c r="V3659" s="18">
        <v>270.53749999999997</v>
      </c>
      <c r="W3659" s="39">
        <v>1.2822855963797616E-4</v>
      </c>
      <c r="X3659" s="35">
        <v>318.55553264156322</v>
      </c>
      <c r="Y3659" s="35"/>
      <c r="Z3659" s="49">
        <v>0</v>
      </c>
      <c r="AC3659" t="s">
        <v>424</v>
      </c>
      <c r="AD3659" t="s">
        <v>425</v>
      </c>
      <c r="AE3659" t="s">
        <v>420</v>
      </c>
    </row>
    <row r="3660" spans="1:31" outlineLevel="1" x14ac:dyDescent="0.35">
      <c r="A3660" s="6" t="s">
        <v>398</v>
      </c>
      <c r="B3660" s="7" t="s">
        <v>562</v>
      </c>
      <c r="C3660" s="7" t="s">
        <v>420</v>
      </c>
      <c r="D3660" s="7" t="s">
        <v>424</v>
      </c>
      <c r="E3660" s="7" t="s">
        <v>425</v>
      </c>
      <c r="F3660" s="7" t="s">
        <v>563</v>
      </c>
      <c r="G3660" s="8">
        <v>5294912</v>
      </c>
      <c r="H3660" s="16" t="s">
        <v>1171</v>
      </c>
      <c r="I3660" s="18">
        <v>0</v>
      </c>
      <c r="J3660" s="19">
        <v>484.09500000000003</v>
      </c>
      <c r="K3660" s="19">
        <v>417.99200000000002</v>
      </c>
      <c r="L3660" s="19">
        <v>0</v>
      </c>
      <c r="M3660" s="19">
        <v>902.08699999999999</v>
      </c>
      <c r="N3660" s="19">
        <v>0</v>
      </c>
      <c r="O3660" s="19">
        <v>0</v>
      </c>
      <c r="P3660" s="19">
        <v>179.52799999999999</v>
      </c>
      <c r="Q3660" s="19"/>
      <c r="R3660" s="19"/>
      <c r="S3660" s="19"/>
      <c r="T3660" s="19"/>
      <c r="U3660" s="25">
        <v>1983.702</v>
      </c>
      <c r="V3660" s="18">
        <v>247.96275</v>
      </c>
      <c r="W3660" s="39">
        <v>1.1752864677307796E-4</v>
      </c>
      <c r="X3660" s="35">
        <v>291.97396258011105</v>
      </c>
      <c r="Y3660" s="35"/>
      <c r="Z3660" s="49">
        <v>0</v>
      </c>
      <c r="AC3660" t="s">
        <v>424</v>
      </c>
      <c r="AD3660" t="s">
        <v>425</v>
      </c>
      <c r="AE3660" t="s">
        <v>420</v>
      </c>
    </row>
    <row r="3661" spans="1:31" outlineLevel="1" x14ac:dyDescent="0.35">
      <c r="A3661" s="6" t="s">
        <v>398</v>
      </c>
      <c r="B3661" s="7" t="s">
        <v>562</v>
      </c>
      <c r="C3661" s="7" t="s">
        <v>420</v>
      </c>
      <c r="D3661" s="7" t="s">
        <v>424</v>
      </c>
      <c r="E3661" s="7" t="s">
        <v>425</v>
      </c>
      <c r="F3661" s="7" t="s">
        <v>563</v>
      </c>
      <c r="G3661" s="8">
        <v>5330432</v>
      </c>
      <c r="H3661" s="16" t="s">
        <v>1172</v>
      </c>
      <c r="I3661" s="18">
        <v>0</v>
      </c>
      <c r="J3661" s="19">
        <v>484.09500000000003</v>
      </c>
      <c r="K3661" s="19">
        <v>1094.7560000000001</v>
      </c>
      <c r="L3661" s="19">
        <v>487.762</v>
      </c>
      <c r="M3661" s="19">
        <v>0</v>
      </c>
      <c r="N3661" s="19">
        <v>419.06200000000001</v>
      </c>
      <c r="O3661" s="19">
        <v>0</v>
      </c>
      <c r="P3661" s="19">
        <v>179.52799999999999</v>
      </c>
      <c r="Q3661" s="19"/>
      <c r="R3661" s="19"/>
      <c r="S3661" s="19"/>
      <c r="T3661" s="19"/>
      <c r="U3661" s="25">
        <v>2665.203</v>
      </c>
      <c r="V3661" s="18">
        <v>333.150375</v>
      </c>
      <c r="W3661" s="39">
        <v>1.57905623912033E-4</v>
      </c>
      <c r="X3661" s="35">
        <v>392.28164360896938</v>
      </c>
      <c r="Y3661" s="35"/>
      <c r="Z3661" s="49">
        <v>0</v>
      </c>
      <c r="AC3661" t="s">
        <v>424</v>
      </c>
      <c r="AD3661" t="s">
        <v>425</v>
      </c>
      <c r="AE3661" t="s">
        <v>420</v>
      </c>
    </row>
    <row r="3662" spans="1:31" outlineLevel="1" x14ac:dyDescent="0.35">
      <c r="A3662" s="6" t="s">
        <v>398</v>
      </c>
      <c r="B3662" s="7" t="s">
        <v>562</v>
      </c>
      <c r="C3662" s="7" t="s">
        <v>420</v>
      </c>
      <c r="D3662" s="7" t="s">
        <v>424</v>
      </c>
      <c r="E3662" s="7" t="s">
        <v>425</v>
      </c>
      <c r="F3662" s="7" t="s">
        <v>563</v>
      </c>
      <c r="G3662" s="8">
        <v>5338036</v>
      </c>
      <c r="H3662" s="16" t="s">
        <v>1173</v>
      </c>
      <c r="I3662" s="18">
        <v>1081.615</v>
      </c>
      <c r="J3662" s="19">
        <v>0</v>
      </c>
      <c r="K3662" s="19">
        <v>1983.703</v>
      </c>
      <c r="L3662" s="19">
        <v>539.654</v>
      </c>
      <c r="M3662" s="19">
        <v>1081.615</v>
      </c>
      <c r="N3662" s="19">
        <v>1263.45</v>
      </c>
      <c r="O3662" s="19">
        <v>597.52</v>
      </c>
      <c r="P3662" s="19">
        <v>843.15099999999995</v>
      </c>
      <c r="Q3662" s="19"/>
      <c r="R3662" s="19"/>
      <c r="S3662" s="19"/>
      <c r="T3662" s="19"/>
      <c r="U3662" s="25">
        <v>7390.7080000000005</v>
      </c>
      <c r="V3662" s="18">
        <v>923.83850000000007</v>
      </c>
      <c r="W3662" s="39">
        <v>4.3787822461990834E-4</v>
      </c>
      <c r="X3662" s="35">
        <v>1087.8117282900996</v>
      </c>
      <c r="Y3662" s="35"/>
      <c r="Z3662" s="49">
        <v>0</v>
      </c>
      <c r="AC3662" t="s">
        <v>424</v>
      </c>
      <c r="AD3662" t="s">
        <v>425</v>
      </c>
      <c r="AE3662" t="s">
        <v>420</v>
      </c>
    </row>
    <row r="3663" spans="1:31" outlineLevel="1" x14ac:dyDescent="0.35">
      <c r="A3663" s="6" t="s">
        <v>398</v>
      </c>
      <c r="B3663" s="7" t="s">
        <v>562</v>
      </c>
      <c r="C3663" s="7" t="s">
        <v>420</v>
      </c>
      <c r="D3663" s="7" t="s">
        <v>424</v>
      </c>
      <c r="E3663" s="7" t="s">
        <v>425</v>
      </c>
      <c r="F3663" s="7" t="s">
        <v>563</v>
      </c>
      <c r="G3663" s="8">
        <v>5134689</v>
      </c>
      <c r="H3663" s="16" t="s">
        <v>1174</v>
      </c>
      <c r="I3663" s="18">
        <v>0</v>
      </c>
      <c r="J3663" s="19">
        <v>483.02499999999998</v>
      </c>
      <c r="K3663" s="19">
        <v>1024.9860000000001</v>
      </c>
      <c r="L3663" s="19">
        <v>0</v>
      </c>
      <c r="M3663" s="19">
        <v>360.12599999999998</v>
      </c>
      <c r="N3663" s="19">
        <v>663.62300000000005</v>
      </c>
      <c r="O3663" s="19">
        <v>303.49700000000001</v>
      </c>
      <c r="P3663" s="19">
        <v>540.72400000000005</v>
      </c>
      <c r="Q3663" s="19"/>
      <c r="R3663" s="19"/>
      <c r="S3663" s="19"/>
      <c r="T3663" s="19"/>
      <c r="U3663" s="25">
        <v>3375.9810000000002</v>
      </c>
      <c r="V3663" s="18">
        <v>421.99762500000003</v>
      </c>
      <c r="W3663" s="39">
        <v>2.0001717922431015E-4</v>
      </c>
      <c r="X3663" s="35">
        <v>496.89850096696273</v>
      </c>
      <c r="Y3663" s="35"/>
      <c r="Z3663" s="49">
        <v>0</v>
      </c>
      <c r="AC3663" t="s">
        <v>424</v>
      </c>
      <c r="AD3663" t="s">
        <v>425</v>
      </c>
      <c r="AE3663" t="s">
        <v>420</v>
      </c>
    </row>
    <row r="3664" spans="1:31" outlineLevel="1" x14ac:dyDescent="0.35">
      <c r="A3664" s="6" t="s">
        <v>398</v>
      </c>
      <c r="B3664" s="7" t="s">
        <v>562</v>
      </c>
      <c r="C3664" s="7" t="s">
        <v>420</v>
      </c>
      <c r="D3664" s="7" t="s">
        <v>424</v>
      </c>
      <c r="E3664" s="7" t="s">
        <v>425</v>
      </c>
      <c r="F3664" s="7" t="s">
        <v>563</v>
      </c>
      <c r="G3664" s="8">
        <v>5330830</v>
      </c>
      <c r="H3664" s="16" t="s">
        <v>1175</v>
      </c>
      <c r="I3664" s="18">
        <v>180.59800000000001</v>
      </c>
      <c r="J3664" s="19">
        <v>0</v>
      </c>
      <c r="K3664" s="19">
        <v>1398.2529999999999</v>
      </c>
      <c r="L3664" s="19">
        <v>419.06200000000001</v>
      </c>
      <c r="M3664" s="19">
        <v>417.99200000000002</v>
      </c>
      <c r="N3664" s="19">
        <v>0</v>
      </c>
      <c r="O3664" s="19">
        <v>180.59800000000001</v>
      </c>
      <c r="P3664" s="19">
        <v>483.02499999999998</v>
      </c>
      <c r="Q3664" s="19"/>
      <c r="R3664" s="19"/>
      <c r="S3664" s="19"/>
      <c r="T3664" s="19"/>
      <c r="U3664" s="25">
        <v>3079.5280000000002</v>
      </c>
      <c r="V3664" s="18">
        <v>384.94100000000003</v>
      </c>
      <c r="W3664" s="39">
        <v>1.8245319031780138E-4</v>
      </c>
      <c r="X3664" s="35">
        <v>453.2646501522932</v>
      </c>
      <c r="Y3664" s="35"/>
      <c r="Z3664" s="49">
        <v>0</v>
      </c>
      <c r="AC3664" t="s">
        <v>424</v>
      </c>
      <c r="AD3664" t="s">
        <v>425</v>
      </c>
      <c r="AE3664" t="s">
        <v>420</v>
      </c>
    </row>
    <row r="3665" spans="1:31" outlineLevel="1" x14ac:dyDescent="0.35">
      <c r="A3665" s="6" t="s">
        <v>398</v>
      </c>
      <c r="B3665" s="7" t="s">
        <v>562</v>
      </c>
      <c r="C3665" s="7" t="s">
        <v>420</v>
      </c>
      <c r="D3665" s="7" t="s">
        <v>424</v>
      </c>
      <c r="E3665" s="7" t="s">
        <v>425</v>
      </c>
      <c r="F3665" s="7" t="s">
        <v>563</v>
      </c>
      <c r="G3665" s="8">
        <v>5128394</v>
      </c>
      <c r="H3665" s="16" t="s">
        <v>1176</v>
      </c>
      <c r="I3665" s="18">
        <v>417.99200000000002</v>
      </c>
      <c r="J3665" s="19">
        <v>419.06200000000001</v>
      </c>
      <c r="K3665" s="19">
        <v>180.59800000000001</v>
      </c>
      <c r="L3665" s="19">
        <v>837.05399999999997</v>
      </c>
      <c r="M3665" s="19">
        <v>179.52799999999999</v>
      </c>
      <c r="N3665" s="19">
        <v>360.12599999999998</v>
      </c>
      <c r="O3665" s="19">
        <v>238.464</v>
      </c>
      <c r="P3665" s="19">
        <v>179.52799999999999</v>
      </c>
      <c r="Q3665" s="19"/>
      <c r="R3665" s="19"/>
      <c r="S3665" s="19"/>
      <c r="T3665" s="19"/>
      <c r="U3665" s="25">
        <v>2812.3519999999999</v>
      </c>
      <c r="V3665" s="18">
        <v>351.54399999999998</v>
      </c>
      <c r="W3665" s="39">
        <v>1.6662377958461468E-4</v>
      </c>
      <c r="X3665" s="35">
        <v>413.93997566675864</v>
      </c>
      <c r="Y3665" s="35"/>
      <c r="Z3665" s="49">
        <v>0</v>
      </c>
      <c r="AC3665" t="s">
        <v>424</v>
      </c>
      <c r="AD3665" t="s">
        <v>425</v>
      </c>
      <c r="AE3665" t="s">
        <v>420</v>
      </c>
    </row>
    <row r="3666" spans="1:31" outlineLevel="1" x14ac:dyDescent="0.35">
      <c r="A3666" s="6" t="s">
        <v>398</v>
      </c>
      <c r="B3666" s="7" t="s">
        <v>562</v>
      </c>
      <c r="C3666" s="7" t="s">
        <v>420</v>
      </c>
      <c r="D3666" s="7" t="s">
        <v>424</v>
      </c>
      <c r="E3666" s="7" t="s">
        <v>425</v>
      </c>
      <c r="F3666" s="7" t="s">
        <v>563</v>
      </c>
      <c r="G3666" s="8">
        <v>5137925</v>
      </c>
      <c r="H3666" s="16" t="s">
        <v>1177</v>
      </c>
      <c r="I3666" s="18">
        <v>475.08699999999999</v>
      </c>
      <c r="J3666" s="19">
        <v>351.11799999999999</v>
      </c>
      <c r="K3666" s="19">
        <v>1209.251</v>
      </c>
      <c r="L3666" s="19">
        <v>0</v>
      </c>
      <c r="M3666" s="19">
        <v>1024.9860000000001</v>
      </c>
      <c r="N3666" s="19">
        <v>902.08699999999999</v>
      </c>
      <c r="O3666" s="19">
        <v>1204.5139999999999</v>
      </c>
      <c r="P3666" s="19">
        <v>778.11800000000005</v>
      </c>
      <c r="Q3666" s="19"/>
      <c r="R3666" s="19"/>
      <c r="S3666" s="19"/>
      <c r="T3666" s="19"/>
      <c r="U3666" s="25">
        <v>5945.1610000000001</v>
      </c>
      <c r="V3666" s="18">
        <v>743.14512500000001</v>
      </c>
      <c r="W3666" s="39">
        <v>3.522337161418796E-4</v>
      </c>
      <c r="X3666" s="35">
        <v>875.04686457277126</v>
      </c>
      <c r="Y3666" s="35"/>
      <c r="Z3666" s="49">
        <v>0</v>
      </c>
      <c r="AC3666" t="s">
        <v>424</v>
      </c>
      <c r="AD3666" t="s">
        <v>425</v>
      </c>
      <c r="AE3666" t="s">
        <v>420</v>
      </c>
    </row>
    <row r="3667" spans="1:31" outlineLevel="1" x14ac:dyDescent="0.35">
      <c r="A3667" s="6" t="s">
        <v>398</v>
      </c>
      <c r="B3667" s="7" t="s">
        <v>562</v>
      </c>
      <c r="C3667" s="7" t="s">
        <v>420</v>
      </c>
      <c r="D3667" s="7" t="s">
        <v>424</v>
      </c>
      <c r="E3667" s="7" t="s">
        <v>425</v>
      </c>
      <c r="F3667" s="7" t="s">
        <v>563</v>
      </c>
      <c r="G3667" s="8">
        <v>5136933</v>
      </c>
      <c r="H3667" s="16" t="s">
        <v>1178</v>
      </c>
      <c r="I3667" s="18">
        <v>303.49700000000001</v>
      </c>
      <c r="J3667" s="19">
        <v>179.52799999999999</v>
      </c>
      <c r="K3667" s="19">
        <v>1328.4829999999999</v>
      </c>
      <c r="L3667" s="19">
        <v>599.65899999999999</v>
      </c>
      <c r="M3667" s="19">
        <v>179.52799999999999</v>
      </c>
      <c r="N3667" s="19">
        <v>417.99200000000002</v>
      </c>
      <c r="O3667" s="19">
        <v>598.59</v>
      </c>
      <c r="P3667" s="19">
        <v>721.48900000000003</v>
      </c>
      <c r="Q3667" s="19"/>
      <c r="R3667" s="19"/>
      <c r="S3667" s="19"/>
      <c r="T3667" s="19"/>
      <c r="U3667" s="25">
        <v>4328.7659999999996</v>
      </c>
      <c r="V3667" s="18">
        <v>541.09574999999995</v>
      </c>
      <c r="W3667" s="39">
        <v>2.5646695429923925E-4</v>
      </c>
      <c r="X3667" s="35">
        <v>637.13549822607263</v>
      </c>
      <c r="Y3667" s="35"/>
      <c r="Z3667" s="49">
        <v>0</v>
      </c>
      <c r="AC3667" t="s">
        <v>424</v>
      </c>
      <c r="AD3667" t="s">
        <v>425</v>
      </c>
      <c r="AE3667" t="s">
        <v>420</v>
      </c>
    </row>
    <row r="3668" spans="1:31" outlineLevel="1" x14ac:dyDescent="0.35">
      <c r="A3668" s="6" t="s">
        <v>398</v>
      </c>
      <c r="B3668" s="7" t="s">
        <v>562</v>
      </c>
      <c r="C3668" s="7" t="s">
        <v>420</v>
      </c>
      <c r="D3668" s="7" t="s">
        <v>424</v>
      </c>
      <c r="E3668" s="7" t="s">
        <v>425</v>
      </c>
      <c r="F3668" s="7" t="s">
        <v>563</v>
      </c>
      <c r="G3668" s="8">
        <v>5125100</v>
      </c>
      <c r="H3668" s="16" t="s">
        <v>1179</v>
      </c>
      <c r="I3668" s="18">
        <v>417.99200000000002</v>
      </c>
      <c r="J3668" s="19">
        <v>179.52799999999999</v>
      </c>
      <c r="K3668" s="19">
        <v>837.05399999999997</v>
      </c>
      <c r="L3668" s="19">
        <v>598.59</v>
      </c>
      <c r="M3668" s="19">
        <v>360.12599999999998</v>
      </c>
      <c r="N3668" s="19">
        <v>656.45600000000002</v>
      </c>
      <c r="O3668" s="19">
        <v>778.11800000000005</v>
      </c>
      <c r="P3668" s="19">
        <v>597.52</v>
      </c>
      <c r="Q3668" s="19"/>
      <c r="R3668" s="19"/>
      <c r="S3668" s="19"/>
      <c r="T3668" s="19"/>
      <c r="U3668" s="25">
        <v>4425.384</v>
      </c>
      <c r="V3668" s="18">
        <v>553.173</v>
      </c>
      <c r="W3668" s="39">
        <v>2.6219129333500234E-4</v>
      </c>
      <c r="X3668" s="35">
        <v>651.35635413919135</v>
      </c>
      <c r="Y3668" s="35"/>
      <c r="Z3668" s="49">
        <v>0</v>
      </c>
      <c r="AC3668" t="s">
        <v>424</v>
      </c>
      <c r="AD3668" t="s">
        <v>425</v>
      </c>
      <c r="AE3668" t="s">
        <v>420</v>
      </c>
    </row>
    <row r="3669" spans="1:31" outlineLevel="1" x14ac:dyDescent="0.35">
      <c r="A3669" s="6" t="s">
        <v>398</v>
      </c>
      <c r="B3669" s="7" t="s">
        <v>562</v>
      </c>
      <c r="C3669" s="7" t="s">
        <v>420</v>
      </c>
      <c r="D3669" s="7" t="s">
        <v>424</v>
      </c>
      <c r="E3669" s="7" t="s">
        <v>425</v>
      </c>
      <c r="F3669" s="7" t="s">
        <v>563</v>
      </c>
      <c r="G3669" s="8">
        <v>5124187</v>
      </c>
      <c r="H3669" s="16" t="s">
        <v>1180</v>
      </c>
      <c r="I3669" s="18">
        <v>0</v>
      </c>
      <c r="J3669" s="19">
        <v>180.59800000000001</v>
      </c>
      <c r="K3669" s="19">
        <v>238.464</v>
      </c>
      <c r="L3669" s="19">
        <v>419.06200000000001</v>
      </c>
      <c r="M3669" s="19">
        <v>238.464</v>
      </c>
      <c r="N3669" s="19">
        <v>0</v>
      </c>
      <c r="O3669" s="19">
        <v>238.464</v>
      </c>
      <c r="P3669" s="19">
        <v>179.52799999999999</v>
      </c>
      <c r="Q3669" s="19"/>
      <c r="R3669" s="19"/>
      <c r="S3669" s="19"/>
      <c r="T3669" s="19"/>
      <c r="U3669" s="25">
        <v>1494.58</v>
      </c>
      <c r="V3669" s="18">
        <v>186.82249999999999</v>
      </c>
      <c r="W3669" s="39">
        <v>8.8549572916752026E-5</v>
      </c>
      <c r="X3669" s="35">
        <v>219.98185462986999</v>
      </c>
      <c r="Y3669" s="35"/>
      <c r="Z3669" s="49">
        <v>0</v>
      </c>
      <c r="AC3669" t="s">
        <v>424</v>
      </c>
      <c r="AD3669" t="s">
        <v>425</v>
      </c>
      <c r="AE3669" t="s">
        <v>420</v>
      </c>
    </row>
    <row r="3670" spans="1:31" outlineLevel="1" x14ac:dyDescent="0.35">
      <c r="A3670" s="6" t="s">
        <v>398</v>
      </c>
      <c r="B3670" s="7" t="s">
        <v>562</v>
      </c>
      <c r="C3670" s="7" t="s">
        <v>420</v>
      </c>
      <c r="D3670" s="7" t="s">
        <v>424</v>
      </c>
      <c r="E3670" s="7" t="s">
        <v>425</v>
      </c>
      <c r="F3670" s="7" t="s">
        <v>563</v>
      </c>
      <c r="G3670" s="8">
        <v>5137316</v>
      </c>
      <c r="H3670" s="16" t="s">
        <v>1181</v>
      </c>
      <c r="I3670" s="18">
        <v>903.15599999999995</v>
      </c>
      <c r="J3670" s="19">
        <v>238.464</v>
      </c>
      <c r="K3670" s="19">
        <v>2066.6129999999998</v>
      </c>
      <c r="L3670" s="19">
        <v>901.40700000000004</v>
      </c>
      <c r="M3670" s="19">
        <v>0</v>
      </c>
      <c r="N3670" s="19">
        <v>598.59</v>
      </c>
      <c r="O3670" s="19">
        <v>599.66</v>
      </c>
      <c r="P3670" s="19">
        <v>597.52</v>
      </c>
      <c r="Q3670" s="19"/>
      <c r="R3670" s="19"/>
      <c r="S3670" s="19"/>
      <c r="T3670" s="19"/>
      <c r="U3670" s="25">
        <v>5905.41</v>
      </c>
      <c r="V3670" s="18">
        <v>738.17624999999998</v>
      </c>
      <c r="W3670" s="39">
        <v>3.498785835474291E-4</v>
      </c>
      <c r="X3670" s="35">
        <v>869.19605785557178</v>
      </c>
      <c r="Y3670" s="35"/>
      <c r="Z3670" s="49">
        <v>0</v>
      </c>
      <c r="AC3670" t="s">
        <v>424</v>
      </c>
      <c r="AD3670" t="s">
        <v>425</v>
      </c>
      <c r="AE3670" t="s">
        <v>420</v>
      </c>
    </row>
    <row r="3671" spans="1:31" outlineLevel="1" x14ac:dyDescent="0.35">
      <c r="A3671" s="6" t="s">
        <v>398</v>
      </c>
      <c r="B3671" s="7" t="s">
        <v>562</v>
      </c>
      <c r="C3671" s="7" t="s">
        <v>420</v>
      </c>
      <c r="D3671" s="7" t="s">
        <v>424</v>
      </c>
      <c r="E3671" s="7" t="s">
        <v>425</v>
      </c>
      <c r="F3671" s="7" t="s">
        <v>563</v>
      </c>
      <c r="G3671" s="8">
        <v>5120219</v>
      </c>
      <c r="H3671" s="16" t="s">
        <v>1182</v>
      </c>
      <c r="I3671" s="18">
        <v>903.15700000000004</v>
      </c>
      <c r="J3671" s="19">
        <v>179.52799999999999</v>
      </c>
      <c r="K3671" s="19">
        <v>1082.6849999999999</v>
      </c>
      <c r="L3671" s="19">
        <v>238.464</v>
      </c>
      <c r="M3671" s="19">
        <v>598.59</v>
      </c>
      <c r="N3671" s="19">
        <v>663.62300000000005</v>
      </c>
      <c r="O3671" s="19">
        <v>541.96100000000001</v>
      </c>
      <c r="P3671" s="19">
        <v>663.62300000000005</v>
      </c>
      <c r="Q3671" s="19"/>
      <c r="R3671" s="19"/>
      <c r="S3671" s="19"/>
      <c r="T3671" s="19"/>
      <c r="U3671" s="25">
        <v>4871.6309999999994</v>
      </c>
      <c r="V3671" s="18">
        <v>608.95387499999993</v>
      </c>
      <c r="W3671" s="39">
        <v>2.886301465682731E-4</v>
      </c>
      <c r="X3671" s="35">
        <v>717.03784504835346</v>
      </c>
      <c r="Y3671" s="35"/>
      <c r="Z3671" s="49">
        <v>0</v>
      </c>
      <c r="AC3671" t="s">
        <v>424</v>
      </c>
      <c r="AD3671" t="s">
        <v>425</v>
      </c>
      <c r="AE3671" t="s">
        <v>420</v>
      </c>
    </row>
    <row r="3672" spans="1:31" outlineLevel="1" x14ac:dyDescent="0.35">
      <c r="A3672" s="6" t="s">
        <v>398</v>
      </c>
      <c r="B3672" s="7" t="s">
        <v>562</v>
      </c>
      <c r="C3672" s="7" t="s">
        <v>420</v>
      </c>
      <c r="D3672" s="7" t="s">
        <v>424</v>
      </c>
      <c r="E3672" s="7" t="s">
        <v>425</v>
      </c>
      <c r="F3672" s="7" t="s">
        <v>563</v>
      </c>
      <c r="G3672" s="8">
        <v>5130593</v>
      </c>
      <c r="H3672" s="16" t="s">
        <v>1183</v>
      </c>
      <c r="I3672" s="18">
        <v>664.69200000000001</v>
      </c>
      <c r="J3672" s="19">
        <v>179.52799999999999</v>
      </c>
      <c r="K3672" s="19">
        <v>1381.9110000000001</v>
      </c>
      <c r="L3672" s="19">
        <v>484.09500000000003</v>
      </c>
      <c r="M3672" s="19">
        <v>238.464</v>
      </c>
      <c r="N3672" s="19">
        <v>0</v>
      </c>
      <c r="O3672" s="19">
        <v>786.52200000000005</v>
      </c>
      <c r="P3672" s="19">
        <v>598.59</v>
      </c>
      <c r="Q3672" s="19"/>
      <c r="R3672" s="19"/>
      <c r="S3672" s="19"/>
      <c r="T3672" s="19"/>
      <c r="U3672" s="25">
        <v>4333.8020000000006</v>
      </c>
      <c r="V3672" s="18">
        <v>541.72525000000007</v>
      </c>
      <c r="W3672" s="39">
        <v>2.5676532283702838E-4</v>
      </c>
      <c r="X3672" s="35">
        <v>637.87672895304365</v>
      </c>
      <c r="Y3672" s="35"/>
      <c r="Z3672" s="49">
        <v>0</v>
      </c>
      <c r="AC3672" t="s">
        <v>424</v>
      </c>
      <c r="AD3672" t="s">
        <v>425</v>
      </c>
      <c r="AE3672" t="s">
        <v>420</v>
      </c>
    </row>
    <row r="3673" spans="1:31" outlineLevel="1" x14ac:dyDescent="0.35">
      <c r="A3673" s="6" t="s">
        <v>398</v>
      </c>
      <c r="B3673" s="7" t="s">
        <v>562</v>
      </c>
      <c r="C3673" s="7" t="s">
        <v>420</v>
      </c>
      <c r="D3673" s="7" t="s">
        <v>424</v>
      </c>
      <c r="E3673" s="7" t="s">
        <v>425</v>
      </c>
      <c r="F3673" s="7" t="s">
        <v>563</v>
      </c>
      <c r="G3673" s="8">
        <v>5120420</v>
      </c>
      <c r="H3673" s="16" t="s">
        <v>1184</v>
      </c>
      <c r="I3673" s="18">
        <v>476.928</v>
      </c>
      <c r="J3673" s="19">
        <v>966.05200000000002</v>
      </c>
      <c r="K3673" s="19">
        <v>722.55899999999997</v>
      </c>
      <c r="L3673" s="19">
        <v>180.59800000000001</v>
      </c>
      <c r="M3673" s="19">
        <v>1024.9860000000001</v>
      </c>
      <c r="N3673" s="19">
        <v>656.45600000000002</v>
      </c>
      <c r="O3673" s="19">
        <v>483.02499999999998</v>
      </c>
      <c r="P3673" s="19">
        <v>721.48900000000003</v>
      </c>
      <c r="Q3673" s="19"/>
      <c r="R3673" s="19"/>
      <c r="S3673" s="19"/>
      <c r="T3673" s="19"/>
      <c r="U3673" s="25">
        <v>5232.0929999999989</v>
      </c>
      <c r="V3673" s="18">
        <v>654.01162499999987</v>
      </c>
      <c r="W3673" s="39">
        <v>3.0998648490594536E-4</v>
      </c>
      <c r="X3673" s="35">
        <v>770.09295035124262</v>
      </c>
      <c r="Y3673" s="35"/>
      <c r="Z3673" s="49">
        <v>0</v>
      </c>
      <c r="AC3673" t="s">
        <v>424</v>
      </c>
      <c r="AD3673" t="s">
        <v>425</v>
      </c>
      <c r="AE3673" t="s">
        <v>420</v>
      </c>
    </row>
    <row r="3674" spans="1:31" outlineLevel="1" x14ac:dyDescent="0.35">
      <c r="A3674" s="6" t="s">
        <v>398</v>
      </c>
      <c r="B3674" s="7" t="s">
        <v>562</v>
      </c>
      <c r="C3674" s="7" t="s">
        <v>420</v>
      </c>
      <c r="D3674" s="7" t="s">
        <v>424</v>
      </c>
      <c r="E3674" s="7" t="s">
        <v>425</v>
      </c>
      <c r="F3674" s="7" t="s">
        <v>563</v>
      </c>
      <c r="G3674" s="8">
        <v>5120510</v>
      </c>
      <c r="H3674" s="16" t="s">
        <v>1185</v>
      </c>
      <c r="I3674" s="18">
        <v>303.49700000000001</v>
      </c>
      <c r="J3674" s="19">
        <v>0</v>
      </c>
      <c r="K3674" s="19">
        <v>303.49700000000001</v>
      </c>
      <c r="L3674" s="19">
        <v>0</v>
      </c>
      <c r="M3674" s="19">
        <v>180.59800000000001</v>
      </c>
      <c r="N3674" s="19">
        <v>0</v>
      </c>
      <c r="O3674" s="19">
        <v>845.45799999999997</v>
      </c>
      <c r="P3674" s="19">
        <v>598.59</v>
      </c>
      <c r="Q3674" s="19"/>
      <c r="R3674" s="19"/>
      <c r="S3674" s="19"/>
      <c r="T3674" s="19"/>
      <c r="U3674" s="25">
        <v>2231.6400000000003</v>
      </c>
      <c r="V3674" s="18">
        <v>278.95500000000004</v>
      </c>
      <c r="W3674" s="39">
        <v>1.3221826125328891E-4</v>
      </c>
      <c r="X3674" s="35">
        <v>328.46706503914356</v>
      </c>
      <c r="Y3674" s="35"/>
      <c r="Z3674" s="49">
        <v>0</v>
      </c>
      <c r="AC3674" t="s">
        <v>424</v>
      </c>
      <c r="AD3674" t="s">
        <v>425</v>
      </c>
      <c r="AE3674" t="s">
        <v>420</v>
      </c>
    </row>
    <row r="3675" spans="1:31" outlineLevel="1" x14ac:dyDescent="0.35">
      <c r="A3675" s="6" t="s">
        <v>398</v>
      </c>
      <c r="B3675" s="7" t="s">
        <v>562</v>
      </c>
      <c r="C3675" s="7" t="s">
        <v>420</v>
      </c>
      <c r="D3675" s="7" t="s">
        <v>424</v>
      </c>
      <c r="E3675" s="7" t="s">
        <v>425</v>
      </c>
      <c r="F3675" s="7" t="s">
        <v>563</v>
      </c>
      <c r="G3675" s="8">
        <v>5129407</v>
      </c>
      <c r="H3675" s="16" t="s">
        <v>1186</v>
      </c>
      <c r="I3675" s="18">
        <v>303.49700000000001</v>
      </c>
      <c r="J3675" s="19">
        <v>589.58199999999999</v>
      </c>
      <c r="K3675" s="19">
        <v>1389.8489999999999</v>
      </c>
      <c r="L3675" s="19">
        <v>179.52799999999999</v>
      </c>
      <c r="M3675" s="19">
        <v>663.62300000000005</v>
      </c>
      <c r="N3675" s="19">
        <v>417.99200000000002</v>
      </c>
      <c r="O3675" s="19">
        <v>837.05399999999997</v>
      </c>
      <c r="P3675" s="19">
        <v>663.62300000000005</v>
      </c>
      <c r="Q3675" s="19"/>
      <c r="R3675" s="19"/>
      <c r="S3675" s="19"/>
      <c r="T3675" s="19"/>
      <c r="U3675" s="25">
        <v>5044.7479999999996</v>
      </c>
      <c r="V3675" s="18">
        <v>630.59349999999995</v>
      </c>
      <c r="W3675" s="39">
        <v>2.9888683166684883E-4</v>
      </c>
      <c r="X3675" s="35">
        <v>742.51831362678956</v>
      </c>
      <c r="Y3675" s="35"/>
      <c r="Z3675" s="49">
        <v>0</v>
      </c>
      <c r="AC3675" t="s">
        <v>424</v>
      </c>
      <c r="AD3675" t="s">
        <v>425</v>
      </c>
      <c r="AE3675" t="s">
        <v>420</v>
      </c>
    </row>
    <row r="3676" spans="1:31" outlineLevel="1" x14ac:dyDescent="0.35">
      <c r="A3676" s="6" t="s">
        <v>398</v>
      </c>
      <c r="B3676" s="7" t="s">
        <v>562</v>
      </c>
      <c r="C3676" s="7" t="s">
        <v>420</v>
      </c>
      <c r="D3676" s="7" t="s">
        <v>424</v>
      </c>
      <c r="E3676" s="7" t="s">
        <v>425</v>
      </c>
      <c r="F3676" s="7" t="s">
        <v>563</v>
      </c>
      <c r="G3676" s="8">
        <v>5129777</v>
      </c>
      <c r="H3676" s="16" t="s">
        <v>1187</v>
      </c>
      <c r="I3676" s="18">
        <v>893.07899999999995</v>
      </c>
      <c r="J3676" s="19">
        <v>0</v>
      </c>
      <c r="K3676" s="19">
        <v>1331.9829999999999</v>
      </c>
      <c r="L3676" s="19">
        <v>179.52799999999999</v>
      </c>
      <c r="M3676" s="19">
        <v>786.52200000000005</v>
      </c>
      <c r="N3676" s="19">
        <v>179.52799999999999</v>
      </c>
      <c r="O3676" s="19">
        <v>417.99200000000002</v>
      </c>
      <c r="P3676" s="19">
        <v>0</v>
      </c>
      <c r="Q3676" s="19"/>
      <c r="R3676" s="19"/>
      <c r="S3676" s="19"/>
      <c r="T3676" s="19"/>
      <c r="U3676" s="25">
        <v>3788.6319999999996</v>
      </c>
      <c r="V3676" s="18">
        <v>473.57899999999995</v>
      </c>
      <c r="W3676" s="39">
        <v>2.244655659374139E-4</v>
      </c>
      <c r="X3676" s="35">
        <v>557.63511747117821</v>
      </c>
      <c r="Y3676" s="35"/>
      <c r="Z3676" s="49">
        <v>0</v>
      </c>
      <c r="AC3676" t="s">
        <v>424</v>
      </c>
      <c r="AD3676" t="s">
        <v>425</v>
      </c>
      <c r="AE3676" t="s">
        <v>420</v>
      </c>
    </row>
    <row r="3677" spans="1:31" outlineLevel="1" x14ac:dyDescent="0.35">
      <c r="A3677" s="6" t="s">
        <v>398</v>
      </c>
      <c r="B3677" s="7" t="s">
        <v>562</v>
      </c>
      <c r="C3677" s="7" t="s">
        <v>420</v>
      </c>
      <c r="D3677" s="7" t="s">
        <v>424</v>
      </c>
      <c r="E3677" s="7" t="s">
        <v>425</v>
      </c>
      <c r="F3677" s="7" t="s">
        <v>563</v>
      </c>
      <c r="G3677" s="8">
        <v>5130607</v>
      </c>
      <c r="H3677" s="16" t="s">
        <v>1188</v>
      </c>
      <c r="I3677" s="18">
        <v>654.61500000000001</v>
      </c>
      <c r="J3677" s="19">
        <v>598.59</v>
      </c>
      <c r="K3677" s="19">
        <v>1987.3689999999999</v>
      </c>
      <c r="L3677" s="19">
        <v>484.09500000000003</v>
      </c>
      <c r="M3677" s="19">
        <v>483.02499999999998</v>
      </c>
      <c r="N3677" s="19">
        <v>598.59</v>
      </c>
      <c r="O3677" s="19">
        <v>179.52799999999999</v>
      </c>
      <c r="P3677" s="19">
        <v>721.48900000000003</v>
      </c>
      <c r="Q3677" s="19"/>
      <c r="R3677" s="19"/>
      <c r="S3677" s="19"/>
      <c r="T3677" s="19"/>
      <c r="U3677" s="25">
        <v>5707.3009999999995</v>
      </c>
      <c r="V3677" s="18">
        <v>713.41262499999993</v>
      </c>
      <c r="W3677" s="39">
        <v>3.3814119422001618E-4</v>
      </c>
      <c r="X3677" s="35">
        <v>840.03710668610017</v>
      </c>
      <c r="Y3677" s="35"/>
      <c r="Z3677" s="49">
        <v>0</v>
      </c>
      <c r="AC3677" t="s">
        <v>424</v>
      </c>
      <c r="AD3677" t="s">
        <v>425</v>
      </c>
      <c r="AE3677" t="s">
        <v>420</v>
      </c>
    </row>
    <row r="3678" spans="1:31" outlineLevel="1" x14ac:dyDescent="0.35">
      <c r="A3678" s="6" t="s">
        <v>398</v>
      </c>
      <c r="B3678" s="7" t="s">
        <v>562</v>
      </c>
      <c r="C3678" s="7" t="s">
        <v>420</v>
      </c>
      <c r="D3678" s="7" t="s">
        <v>424</v>
      </c>
      <c r="E3678" s="7" t="s">
        <v>425</v>
      </c>
      <c r="F3678" s="7" t="s">
        <v>563</v>
      </c>
      <c r="G3678" s="8">
        <v>5131149</v>
      </c>
      <c r="H3678" s="16" t="s">
        <v>1189</v>
      </c>
      <c r="I3678" s="18">
        <v>179.52799999999999</v>
      </c>
      <c r="J3678" s="19">
        <v>303.49700000000001</v>
      </c>
      <c r="K3678" s="19">
        <v>791.25900000000001</v>
      </c>
      <c r="L3678" s="19">
        <v>179.52799999999999</v>
      </c>
      <c r="M3678" s="19">
        <v>953.85599999999999</v>
      </c>
      <c r="N3678" s="19">
        <v>238.464</v>
      </c>
      <c r="O3678" s="19">
        <v>0</v>
      </c>
      <c r="P3678" s="19">
        <v>476.928</v>
      </c>
      <c r="Q3678" s="19"/>
      <c r="R3678" s="19"/>
      <c r="S3678" s="19"/>
      <c r="T3678" s="19"/>
      <c r="U3678" s="25">
        <v>3123.06</v>
      </c>
      <c r="V3678" s="18">
        <v>390.38249999999999</v>
      </c>
      <c r="W3678" s="39">
        <v>1.8503233630410657E-4</v>
      </c>
      <c r="X3678" s="35">
        <v>459.67196866033385</v>
      </c>
      <c r="Y3678" s="35"/>
      <c r="Z3678" s="49">
        <v>0</v>
      </c>
      <c r="AC3678" t="s">
        <v>424</v>
      </c>
      <c r="AD3678" t="s">
        <v>425</v>
      </c>
      <c r="AE3678" t="s">
        <v>420</v>
      </c>
    </row>
    <row r="3679" spans="1:31" outlineLevel="1" x14ac:dyDescent="0.35">
      <c r="A3679" s="6" t="s">
        <v>398</v>
      </c>
      <c r="B3679" s="7" t="s">
        <v>562</v>
      </c>
      <c r="C3679" s="7" t="s">
        <v>420</v>
      </c>
      <c r="D3679" s="7" t="s">
        <v>424</v>
      </c>
      <c r="E3679" s="7" t="s">
        <v>425</v>
      </c>
      <c r="F3679" s="7" t="s">
        <v>563</v>
      </c>
      <c r="G3679" s="8">
        <v>5131772</v>
      </c>
      <c r="H3679" s="16" t="s">
        <v>1190</v>
      </c>
      <c r="I3679" s="18">
        <v>303.49700000000001</v>
      </c>
      <c r="J3679" s="19">
        <v>417.99200000000002</v>
      </c>
      <c r="K3679" s="19">
        <v>1448.7850000000001</v>
      </c>
      <c r="L3679" s="19">
        <v>179.52799999999999</v>
      </c>
      <c r="M3679" s="19">
        <v>0</v>
      </c>
      <c r="N3679" s="19">
        <v>663.62300000000005</v>
      </c>
      <c r="O3679" s="19">
        <v>959.95299999999997</v>
      </c>
      <c r="P3679" s="19">
        <v>180.59800000000001</v>
      </c>
      <c r="Q3679" s="19"/>
      <c r="R3679" s="19"/>
      <c r="S3679" s="19"/>
      <c r="T3679" s="19"/>
      <c r="U3679" s="25">
        <v>4153.9760000000006</v>
      </c>
      <c r="V3679" s="18">
        <v>519.24700000000007</v>
      </c>
      <c r="W3679" s="39">
        <v>2.4611114875512717E-4</v>
      </c>
      <c r="X3679" s="35">
        <v>611.40878679493164</v>
      </c>
      <c r="Y3679" s="35"/>
      <c r="Z3679" s="49">
        <v>0</v>
      </c>
      <c r="AC3679" t="s">
        <v>424</v>
      </c>
      <c r="AD3679" t="s">
        <v>425</v>
      </c>
      <c r="AE3679" t="s">
        <v>420</v>
      </c>
    </row>
    <row r="3680" spans="1:31" outlineLevel="1" x14ac:dyDescent="0.35">
      <c r="A3680" s="6" t="s">
        <v>398</v>
      </c>
      <c r="B3680" s="7" t="s">
        <v>562</v>
      </c>
      <c r="C3680" s="7" t="s">
        <v>420</v>
      </c>
      <c r="D3680" s="7" t="s">
        <v>424</v>
      </c>
      <c r="E3680" s="7" t="s">
        <v>425</v>
      </c>
      <c r="F3680" s="7" t="s">
        <v>563</v>
      </c>
      <c r="G3680" s="8">
        <v>5131831</v>
      </c>
      <c r="H3680" s="16" t="s">
        <v>1191</v>
      </c>
      <c r="I3680" s="18">
        <v>360.12599999999998</v>
      </c>
      <c r="J3680" s="19">
        <v>303.49700000000001</v>
      </c>
      <c r="K3680" s="19">
        <v>1445.1179999999999</v>
      </c>
      <c r="L3680" s="19">
        <v>417.99200000000002</v>
      </c>
      <c r="M3680" s="19">
        <v>360.12599999999998</v>
      </c>
      <c r="N3680" s="19">
        <v>722.55899999999997</v>
      </c>
      <c r="O3680" s="19">
        <v>359.05599999999998</v>
      </c>
      <c r="P3680" s="19">
        <v>0</v>
      </c>
      <c r="Q3680" s="19"/>
      <c r="R3680" s="19"/>
      <c r="S3680" s="19"/>
      <c r="T3680" s="19"/>
      <c r="U3680" s="25">
        <v>3968.4740000000006</v>
      </c>
      <c r="V3680" s="18">
        <v>496.05925000000008</v>
      </c>
      <c r="W3680" s="39">
        <v>2.3512068797336687E-4</v>
      </c>
      <c r="X3680" s="35">
        <v>584.10541461174296</v>
      </c>
      <c r="Y3680" s="35"/>
      <c r="Z3680" s="49">
        <v>0</v>
      </c>
      <c r="AC3680" t="s">
        <v>424</v>
      </c>
      <c r="AD3680" t="s">
        <v>425</v>
      </c>
      <c r="AE3680" t="s">
        <v>420</v>
      </c>
    </row>
    <row r="3681" spans="1:31" outlineLevel="1" x14ac:dyDescent="0.35">
      <c r="A3681" s="6" t="s">
        <v>398</v>
      </c>
      <c r="B3681" s="7" t="s">
        <v>562</v>
      </c>
      <c r="C3681" s="7" t="s">
        <v>420</v>
      </c>
      <c r="D3681" s="7" t="s">
        <v>424</v>
      </c>
      <c r="E3681" s="7" t="s">
        <v>425</v>
      </c>
      <c r="F3681" s="7" t="s">
        <v>563</v>
      </c>
      <c r="G3681" s="8">
        <v>5137323</v>
      </c>
      <c r="H3681" s="16" t="s">
        <v>1192</v>
      </c>
      <c r="I3681" s="18">
        <v>541.96100000000001</v>
      </c>
      <c r="J3681" s="19">
        <v>0</v>
      </c>
      <c r="K3681" s="19">
        <v>1799.903</v>
      </c>
      <c r="L3681" s="19">
        <v>419.06200000000001</v>
      </c>
      <c r="M3681" s="19">
        <v>779.18799999999999</v>
      </c>
      <c r="N3681" s="19">
        <v>483.02499999999998</v>
      </c>
      <c r="O3681" s="19">
        <v>238.464</v>
      </c>
      <c r="P3681" s="19">
        <v>361.19499999999999</v>
      </c>
      <c r="Q3681" s="19"/>
      <c r="R3681" s="19"/>
      <c r="S3681" s="19"/>
      <c r="T3681" s="19"/>
      <c r="U3681" s="25">
        <v>4622.7979999999998</v>
      </c>
      <c r="V3681" s="18">
        <v>577.84974999999997</v>
      </c>
      <c r="W3681" s="39">
        <v>2.7388750590829226E-4</v>
      </c>
      <c r="X3681" s="35">
        <v>680.413010758376</v>
      </c>
      <c r="Y3681" s="35"/>
      <c r="Z3681" s="49">
        <v>0</v>
      </c>
      <c r="AC3681" t="s">
        <v>424</v>
      </c>
      <c r="AD3681" t="s">
        <v>425</v>
      </c>
      <c r="AE3681" t="s">
        <v>420</v>
      </c>
    </row>
    <row r="3682" spans="1:31" outlineLevel="1" x14ac:dyDescent="0.35">
      <c r="A3682" s="6" t="s">
        <v>398</v>
      </c>
      <c r="B3682" s="7" t="s">
        <v>562</v>
      </c>
      <c r="C3682" s="7" t="s">
        <v>420</v>
      </c>
      <c r="D3682" s="7" t="s">
        <v>424</v>
      </c>
      <c r="E3682" s="7" t="s">
        <v>425</v>
      </c>
      <c r="F3682" s="7" t="s">
        <v>563</v>
      </c>
      <c r="G3682" s="8">
        <v>5137932</v>
      </c>
      <c r="H3682" s="16" t="s">
        <v>1193</v>
      </c>
      <c r="I3682" s="18">
        <v>1131.5429999999999</v>
      </c>
      <c r="J3682" s="19">
        <v>0</v>
      </c>
      <c r="K3682" s="19">
        <v>1396.336</v>
      </c>
      <c r="L3682" s="19">
        <v>360.12599999999998</v>
      </c>
      <c r="M3682" s="19">
        <v>1990.7460000000001</v>
      </c>
      <c r="N3682" s="19">
        <v>417.99200000000002</v>
      </c>
      <c r="O3682" s="19">
        <v>1086.3520000000001</v>
      </c>
      <c r="P3682" s="19">
        <v>966.44</v>
      </c>
      <c r="Q3682" s="19"/>
      <c r="R3682" s="19"/>
      <c r="S3682" s="19"/>
      <c r="T3682" s="19"/>
      <c r="U3682" s="25">
        <v>7349.5349999999999</v>
      </c>
      <c r="V3682" s="18">
        <v>918.69187499999998</v>
      </c>
      <c r="W3682" s="39">
        <v>4.3543884260910832E-4</v>
      </c>
      <c r="X3682" s="35">
        <v>1081.7516225074212</v>
      </c>
      <c r="Y3682" s="35"/>
      <c r="Z3682" s="49">
        <v>0</v>
      </c>
      <c r="AC3682" t="s">
        <v>424</v>
      </c>
      <c r="AD3682" t="s">
        <v>425</v>
      </c>
      <c r="AE3682" t="s">
        <v>420</v>
      </c>
    </row>
    <row r="3683" spans="1:31" outlineLevel="1" x14ac:dyDescent="0.35">
      <c r="A3683" s="6" t="s">
        <v>398</v>
      </c>
      <c r="B3683" s="7" t="s">
        <v>562</v>
      </c>
      <c r="C3683" s="7" t="s">
        <v>420</v>
      </c>
      <c r="D3683" s="7" t="s">
        <v>424</v>
      </c>
      <c r="E3683" s="7" t="s">
        <v>425</v>
      </c>
      <c r="F3683" s="7" t="s">
        <v>563</v>
      </c>
      <c r="G3683" s="8">
        <v>5138564</v>
      </c>
      <c r="H3683" s="16" t="s">
        <v>1194</v>
      </c>
      <c r="I3683" s="18">
        <v>303.49700000000001</v>
      </c>
      <c r="J3683" s="19">
        <v>180.59800000000001</v>
      </c>
      <c r="K3683" s="19">
        <v>1029.723</v>
      </c>
      <c r="L3683" s="19">
        <v>419.06200000000001</v>
      </c>
      <c r="M3683" s="19">
        <v>0</v>
      </c>
      <c r="N3683" s="19">
        <v>0</v>
      </c>
      <c r="O3683" s="19">
        <v>0</v>
      </c>
      <c r="P3683" s="19">
        <v>483.02499999999998</v>
      </c>
      <c r="Q3683" s="19"/>
      <c r="R3683" s="19"/>
      <c r="S3683" s="19"/>
      <c r="T3683" s="19"/>
      <c r="U3683" s="25">
        <v>2415.9050000000002</v>
      </c>
      <c r="V3683" s="18">
        <v>301.98812500000003</v>
      </c>
      <c r="W3683" s="39">
        <v>1.4313543333742312E-4</v>
      </c>
      <c r="X3683" s="35">
        <v>355.5883676414619</v>
      </c>
      <c r="Y3683" s="35"/>
      <c r="Z3683" s="49">
        <v>0</v>
      </c>
      <c r="AC3683" t="s">
        <v>424</v>
      </c>
      <c r="AD3683" t="s">
        <v>425</v>
      </c>
      <c r="AE3683" t="s">
        <v>420</v>
      </c>
    </row>
    <row r="3684" spans="1:31" outlineLevel="1" x14ac:dyDescent="0.35">
      <c r="A3684" s="6" t="s">
        <v>398</v>
      </c>
      <c r="B3684" s="7" t="s">
        <v>562</v>
      </c>
      <c r="C3684" s="7" t="s">
        <v>420</v>
      </c>
      <c r="D3684" s="7" t="s">
        <v>424</v>
      </c>
      <c r="E3684" s="7" t="s">
        <v>425</v>
      </c>
      <c r="F3684" s="7" t="s">
        <v>563</v>
      </c>
      <c r="G3684" s="8">
        <v>5138616</v>
      </c>
      <c r="H3684" s="16" t="s">
        <v>1195</v>
      </c>
      <c r="I3684" s="18">
        <v>484.09500000000003</v>
      </c>
      <c r="J3684" s="19">
        <v>770.18</v>
      </c>
      <c r="K3684" s="19">
        <v>791.25900000000001</v>
      </c>
      <c r="L3684" s="19">
        <v>663.62300000000005</v>
      </c>
      <c r="M3684" s="19">
        <v>598.59</v>
      </c>
      <c r="N3684" s="19">
        <v>597.52</v>
      </c>
      <c r="O3684" s="19">
        <v>1082.6849999999999</v>
      </c>
      <c r="P3684" s="19">
        <v>417.99200000000002</v>
      </c>
      <c r="Q3684" s="19"/>
      <c r="R3684" s="19"/>
      <c r="S3684" s="19"/>
      <c r="T3684" s="19"/>
      <c r="U3684" s="25">
        <v>5405.9440000000004</v>
      </c>
      <c r="V3684" s="18">
        <v>675.74300000000005</v>
      </c>
      <c r="W3684" s="39">
        <v>3.2028665739664534E-4</v>
      </c>
      <c r="X3684" s="35">
        <v>795.68145374969424</v>
      </c>
      <c r="Y3684" s="35"/>
      <c r="Z3684" s="49">
        <v>0</v>
      </c>
      <c r="AC3684" t="s">
        <v>424</v>
      </c>
      <c r="AD3684" t="s">
        <v>425</v>
      </c>
      <c r="AE3684" t="s">
        <v>420</v>
      </c>
    </row>
    <row r="3685" spans="1:31" outlineLevel="1" x14ac:dyDescent="0.35">
      <c r="A3685" s="6" t="s">
        <v>398</v>
      </c>
      <c r="B3685" s="7" t="s">
        <v>562</v>
      </c>
      <c r="C3685" s="7" t="s">
        <v>420</v>
      </c>
      <c r="D3685" s="7" t="s">
        <v>424</v>
      </c>
      <c r="E3685" s="7" t="s">
        <v>425</v>
      </c>
      <c r="F3685" s="7" t="s">
        <v>563</v>
      </c>
      <c r="G3685" s="8">
        <v>5139549</v>
      </c>
      <c r="H3685" s="16" t="s">
        <v>1196</v>
      </c>
      <c r="I3685" s="18">
        <v>303.49700000000001</v>
      </c>
      <c r="J3685" s="19">
        <v>179.52799999999999</v>
      </c>
      <c r="K3685" s="19">
        <v>1454.8820000000001</v>
      </c>
      <c r="L3685" s="19">
        <v>906.82399999999996</v>
      </c>
      <c r="M3685" s="19">
        <v>179.52799999999999</v>
      </c>
      <c r="N3685" s="19">
        <v>0</v>
      </c>
      <c r="O3685" s="19">
        <v>360.12599999999998</v>
      </c>
      <c r="P3685" s="19">
        <v>238.464</v>
      </c>
      <c r="Q3685" s="19"/>
      <c r="R3685" s="19"/>
      <c r="S3685" s="19"/>
      <c r="T3685" s="19"/>
      <c r="U3685" s="25">
        <v>3622.8490000000002</v>
      </c>
      <c r="V3685" s="18">
        <v>452.85612500000002</v>
      </c>
      <c r="W3685" s="39">
        <v>2.1464339927731015E-4</v>
      </c>
      <c r="X3685" s="35">
        <v>533.23411397447433</v>
      </c>
      <c r="Y3685" s="35"/>
      <c r="Z3685" s="49">
        <v>0</v>
      </c>
      <c r="AC3685" t="s">
        <v>424</v>
      </c>
      <c r="AD3685" t="s">
        <v>425</v>
      </c>
      <c r="AE3685" t="s">
        <v>420</v>
      </c>
    </row>
    <row r="3686" spans="1:31" outlineLevel="1" x14ac:dyDescent="0.35">
      <c r="A3686" s="6" t="s">
        <v>398</v>
      </c>
      <c r="B3686" s="7" t="s">
        <v>562</v>
      </c>
      <c r="C3686" s="7" t="s">
        <v>420</v>
      </c>
      <c r="D3686" s="7" t="s">
        <v>424</v>
      </c>
      <c r="E3686" s="7" t="s">
        <v>425</v>
      </c>
      <c r="F3686" s="7" t="s">
        <v>563</v>
      </c>
      <c r="G3686" s="8">
        <v>5271513</v>
      </c>
      <c r="H3686" s="16" t="s">
        <v>1197</v>
      </c>
      <c r="I3686" s="18">
        <v>483.02499999999998</v>
      </c>
      <c r="J3686" s="19">
        <v>180.59800000000001</v>
      </c>
      <c r="K3686" s="19">
        <v>1274.2840000000001</v>
      </c>
      <c r="L3686" s="19">
        <v>662.94299999999998</v>
      </c>
      <c r="M3686" s="19">
        <v>179.52799999999999</v>
      </c>
      <c r="N3686" s="19">
        <v>0</v>
      </c>
      <c r="O3686" s="19">
        <v>238.464</v>
      </c>
      <c r="P3686" s="19">
        <v>662.553</v>
      </c>
      <c r="Q3686" s="19"/>
      <c r="R3686" s="19"/>
      <c r="S3686" s="19"/>
      <c r="T3686" s="19"/>
      <c r="U3686" s="25">
        <v>3681.395</v>
      </c>
      <c r="V3686" s="18">
        <v>460.174375</v>
      </c>
      <c r="W3686" s="39">
        <v>2.1811208164692846E-4</v>
      </c>
      <c r="X3686" s="35">
        <v>541.85128914151812</v>
      </c>
      <c r="Y3686" s="35"/>
      <c r="Z3686" s="49">
        <v>0</v>
      </c>
      <c r="AC3686" t="s">
        <v>424</v>
      </c>
      <c r="AD3686" t="s">
        <v>425</v>
      </c>
      <c r="AE3686" t="s">
        <v>420</v>
      </c>
    </row>
    <row r="3687" spans="1:31" outlineLevel="1" x14ac:dyDescent="0.35">
      <c r="A3687" s="6" t="s">
        <v>398</v>
      </c>
      <c r="B3687" s="7" t="s">
        <v>562</v>
      </c>
      <c r="C3687" s="7" t="s">
        <v>420</v>
      </c>
      <c r="D3687" s="7" t="s">
        <v>424</v>
      </c>
      <c r="E3687" s="7" t="s">
        <v>425</v>
      </c>
      <c r="F3687" s="7" t="s">
        <v>563</v>
      </c>
      <c r="G3687" s="8">
        <v>5271520</v>
      </c>
      <c r="H3687" s="16" t="s">
        <v>1198</v>
      </c>
      <c r="I3687" s="18">
        <v>721.48900000000003</v>
      </c>
      <c r="J3687" s="19">
        <v>0</v>
      </c>
      <c r="K3687" s="19">
        <v>1454.8820000000001</v>
      </c>
      <c r="L3687" s="19">
        <v>419.06200000000001</v>
      </c>
      <c r="M3687" s="19">
        <v>0</v>
      </c>
      <c r="N3687" s="19">
        <v>0</v>
      </c>
      <c r="O3687" s="19">
        <v>424.47899999999998</v>
      </c>
      <c r="P3687" s="19">
        <v>417.99200000000002</v>
      </c>
      <c r="Q3687" s="19"/>
      <c r="R3687" s="19"/>
      <c r="S3687" s="19"/>
      <c r="T3687" s="19"/>
      <c r="U3687" s="25">
        <v>3437.904</v>
      </c>
      <c r="V3687" s="18">
        <v>429.738</v>
      </c>
      <c r="W3687" s="39">
        <v>2.0368593914597645E-4</v>
      </c>
      <c r="X3687" s="35">
        <v>506.01272461791848</v>
      </c>
      <c r="Y3687" s="35"/>
      <c r="Z3687" s="49">
        <v>0</v>
      </c>
      <c r="AC3687" t="s">
        <v>424</v>
      </c>
      <c r="AD3687" t="s">
        <v>425</v>
      </c>
      <c r="AE3687" t="s">
        <v>420</v>
      </c>
    </row>
    <row r="3688" spans="1:31" outlineLevel="1" x14ac:dyDescent="0.35">
      <c r="A3688" s="6" t="s">
        <v>398</v>
      </c>
      <c r="B3688" s="7" t="s">
        <v>562</v>
      </c>
      <c r="C3688" s="7" t="s">
        <v>420</v>
      </c>
      <c r="D3688" s="7" t="s">
        <v>424</v>
      </c>
      <c r="E3688" s="7" t="s">
        <v>425</v>
      </c>
      <c r="F3688" s="7" t="s">
        <v>563</v>
      </c>
      <c r="G3688" s="8">
        <v>5271997</v>
      </c>
      <c r="H3688" s="16" t="s">
        <v>1199</v>
      </c>
      <c r="I3688" s="18">
        <v>303.49700000000001</v>
      </c>
      <c r="J3688" s="19">
        <v>0</v>
      </c>
      <c r="K3688" s="19">
        <v>1210.3209999999999</v>
      </c>
      <c r="L3688" s="19">
        <v>417.99200000000002</v>
      </c>
      <c r="M3688" s="19">
        <v>0</v>
      </c>
      <c r="N3688" s="19">
        <v>0</v>
      </c>
      <c r="O3688" s="19">
        <v>360.12599999999998</v>
      </c>
      <c r="P3688" s="19">
        <v>0</v>
      </c>
      <c r="Q3688" s="19"/>
      <c r="R3688" s="19"/>
      <c r="S3688" s="19"/>
      <c r="T3688" s="19"/>
      <c r="U3688" s="25">
        <v>2291.9359999999997</v>
      </c>
      <c r="V3688" s="18">
        <v>286.49199999999996</v>
      </c>
      <c r="W3688" s="39">
        <v>1.3579062609731763E-4</v>
      </c>
      <c r="X3688" s="35">
        <v>337.34181641194562</v>
      </c>
      <c r="Y3688" s="35"/>
      <c r="Z3688" s="49">
        <v>0</v>
      </c>
      <c r="AC3688" t="s">
        <v>424</v>
      </c>
      <c r="AD3688" t="s">
        <v>425</v>
      </c>
      <c r="AE3688" t="s">
        <v>420</v>
      </c>
    </row>
    <row r="3689" spans="1:31" outlineLevel="1" x14ac:dyDescent="0.35">
      <c r="A3689" s="6" t="s">
        <v>398</v>
      </c>
      <c r="B3689" s="7" t="s">
        <v>562</v>
      </c>
      <c r="C3689" s="7" t="s">
        <v>420</v>
      </c>
      <c r="D3689" s="7" t="s">
        <v>424</v>
      </c>
      <c r="E3689" s="7" t="s">
        <v>425</v>
      </c>
      <c r="F3689" s="7" t="s">
        <v>563</v>
      </c>
      <c r="G3689" s="8">
        <v>5273016</v>
      </c>
      <c r="H3689" s="16" t="s">
        <v>1200</v>
      </c>
      <c r="I3689" s="18">
        <v>303.49700000000001</v>
      </c>
      <c r="J3689" s="19">
        <v>179.52799999999999</v>
      </c>
      <c r="K3689" s="19">
        <v>791.25900000000001</v>
      </c>
      <c r="L3689" s="19">
        <v>179.52799999999999</v>
      </c>
      <c r="M3689" s="19">
        <v>180.59800000000001</v>
      </c>
      <c r="N3689" s="19">
        <v>179.52799999999999</v>
      </c>
      <c r="O3689" s="19">
        <v>598.59</v>
      </c>
      <c r="P3689" s="19">
        <v>419.06200000000001</v>
      </c>
      <c r="Q3689" s="19"/>
      <c r="R3689" s="19"/>
      <c r="S3689" s="19"/>
      <c r="T3689" s="19"/>
      <c r="U3689" s="25">
        <v>2831.59</v>
      </c>
      <c r="V3689" s="18">
        <v>353.94875000000002</v>
      </c>
      <c r="W3689" s="39">
        <v>1.6776357583759042E-4</v>
      </c>
      <c r="X3689" s="35">
        <v>416.77154769326069</v>
      </c>
      <c r="Y3689" s="35"/>
      <c r="Z3689" s="49">
        <v>0</v>
      </c>
      <c r="AC3689" t="s">
        <v>424</v>
      </c>
      <c r="AD3689" t="s">
        <v>425</v>
      </c>
      <c r="AE3689" t="s">
        <v>420</v>
      </c>
    </row>
    <row r="3690" spans="1:31" outlineLevel="1" x14ac:dyDescent="0.35">
      <c r="A3690" s="6" t="s">
        <v>398</v>
      </c>
      <c r="B3690" s="7" t="s">
        <v>562</v>
      </c>
      <c r="C3690" s="7" t="s">
        <v>420</v>
      </c>
      <c r="D3690" s="7" t="s">
        <v>424</v>
      </c>
      <c r="E3690" s="7" t="s">
        <v>425</v>
      </c>
      <c r="F3690" s="7" t="s">
        <v>563</v>
      </c>
      <c r="G3690" s="8">
        <v>5279117</v>
      </c>
      <c r="H3690" s="16" t="s">
        <v>1201</v>
      </c>
      <c r="I3690" s="18">
        <v>0</v>
      </c>
      <c r="J3690" s="19">
        <v>410.05399999999997</v>
      </c>
      <c r="K3690" s="19">
        <v>0</v>
      </c>
      <c r="L3690" s="19">
        <v>598.59</v>
      </c>
      <c r="M3690" s="19">
        <v>0</v>
      </c>
      <c r="N3690" s="19">
        <v>171.59</v>
      </c>
      <c r="O3690" s="19">
        <v>417.99200000000002</v>
      </c>
      <c r="P3690" s="19">
        <v>180.59800000000001</v>
      </c>
      <c r="Q3690" s="19"/>
      <c r="R3690" s="19"/>
      <c r="S3690" s="19"/>
      <c r="T3690" s="19"/>
      <c r="U3690" s="25">
        <v>1778.8239999999998</v>
      </c>
      <c r="V3690" s="18">
        <v>222.35299999999998</v>
      </c>
      <c r="W3690" s="39">
        <v>1.0539021363464552E-4</v>
      </c>
      <c r="X3690" s="35">
        <v>261.8187066467662</v>
      </c>
      <c r="Y3690" s="35"/>
      <c r="Z3690" s="49">
        <v>0</v>
      </c>
      <c r="AC3690" t="s">
        <v>424</v>
      </c>
      <c r="AD3690" t="s">
        <v>425</v>
      </c>
      <c r="AE3690" t="s">
        <v>420</v>
      </c>
    </row>
    <row r="3691" spans="1:31" outlineLevel="1" x14ac:dyDescent="0.35">
      <c r="A3691" s="6" t="s">
        <v>398</v>
      </c>
      <c r="B3691" s="7" t="s">
        <v>562</v>
      </c>
      <c r="C3691" s="7" t="s">
        <v>420</v>
      </c>
      <c r="D3691" s="7" t="s">
        <v>424</v>
      </c>
      <c r="E3691" s="7" t="s">
        <v>425</v>
      </c>
      <c r="F3691" s="7" t="s">
        <v>563</v>
      </c>
      <c r="G3691" s="8">
        <v>5279854</v>
      </c>
      <c r="H3691" s="16" t="s">
        <v>1202</v>
      </c>
      <c r="I3691" s="18">
        <v>0</v>
      </c>
      <c r="J3691" s="19">
        <v>484.09500000000003</v>
      </c>
      <c r="K3691" s="19">
        <v>1090.019</v>
      </c>
      <c r="L3691" s="19">
        <v>179.52799999999999</v>
      </c>
      <c r="M3691" s="19">
        <v>238.464</v>
      </c>
      <c r="N3691" s="19">
        <v>180.59800000000001</v>
      </c>
      <c r="O3691" s="19">
        <v>179.52799999999999</v>
      </c>
      <c r="P3691" s="19">
        <v>180.59800000000001</v>
      </c>
      <c r="Q3691" s="19"/>
      <c r="R3691" s="19"/>
      <c r="S3691" s="19"/>
      <c r="T3691" s="19"/>
      <c r="U3691" s="25">
        <v>2532.83</v>
      </c>
      <c r="V3691" s="18">
        <v>316.60374999999999</v>
      </c>
      <c r="W3691" s="39">
        <v>1.500629038062446E-4</v>
      </c>
      <c r="X3691" s="35">
        <v>372.79813784620001</v>
      </c>
      <c r="Y3691" s="35"/>
      <c r="Z3691" s="49">
        <v>0</v>
      </c>
      <c r="AC3691" t="s">
        <v>424</v>
      </c>
      <c r="AD3691" t="s">
        <v>425</v>
      </c>
      <c r="AE3691" t="s">
        <v>420</v>
      </c>
    </row>
    <row r="3692" spans="1:31" outlineLevel="1" x14ac:dyDescent="0.35">
      <c r="A3692" s="6" t="s">
        <v>398</v>
      </c>
      <c r="B3692" s="7" t="s">
        <v>562</v>
      </c>
      <c r="C3692" s="7" t="s">
        <v>420</v>
      </c>
      <c r="D3692" s="7" t="s">
        <v>424</v>
      </c>
      <c r="E3692" s="7" t="s">
        <v>425</v>
      </c>
      <c r="F3692" s="7" t="s">
        <v>563</v>
      </c>
      <c r="G3692" s="8">
        <v>5292921</v>
      </c>
      <c r="H3692" s="16" t="s">
        <v>1203</v>
      </c>
      <c r="I3692" s="18">
        <v>238.464</v>
      </c>
      <c r="J3692" s="19">
        <v>483.02499999999998</v>
      </c>
      <c r="K3692" s="19">
        <v>1577.1010000000001</v>
      </c>
      <c r="L3692" s="19">
        <v>179.52799999999999</v>
      </c>
      <c r="M3692" s="19">
        <v>179.52799999999999</v>
      </c>
      <c r="N3692" s="19">
        <v>419.06200000000001</v>
      </c>
      <c r="O3692" s="19">
        <v>417.99200000000002</v>
      </c>
      <c r="P3692" s="19">
        <v>0</v>
      </c>
      <c r="Q3692" s="19"/>
      <c r="R3692" s="19"/>
      <c r="S3692" s="19"/>
      <c r="T3692" s="19"/>
      <c r="U3692" s="25">
        <v>3494.7</v>
      </c>
      <c r="V3692" s="18">
        <v>436.83749999999998</v>
      </c>
      <c r="W3692" s="39">
        <v>2.0705093904118435E-4</v>
      </c>
      <c r="X3692" s="35">
        <v>514.37232357920391</v>
      </c>
      <c r="Y3692" s="35"/>
      <c r="Z3692" s="49">
        <v>0</v>
      </c>
      <c r="AC3692" t="s">
        <v>424</v>
      </c>
      <c r="AD3692" t="s">
        <v>425</v>
      </c>
      <c r="AE3692" t="s">
        <v>420</v>
      </c>
    </row>
    <row r="3693" spans="1:31" outlineLevel="1" x14ac:dyDescent="0.35">
      <c r="A3693" s="6" t="s">
        <v>398</v>
      </c>
      <c r="B3693" s="7" t="s">
        <v>562</v>
      </c>
      <c r="C3693" s="7" t="s">
        <v>420</v>
      </c>
      <c r="D3693" s="7" t="s">
        <v>424</v>
      </c>
      <c r="E3693" s="7" t="s">
        <v>425</v>
      </c>
      <c r="F3693" s="7" t="s">
        <v>563</v>
      </c>
      <c r="G3693" s="8">
        <v>5293425</v>
      </c>
      <c r="H3693" s="16" t="s">
        <v>1204</v>
      </c>
      <c r="I3693" s="18">
        <v>179.52799999999999</v>
      </c>
      <c r="J3693" s="19">
        <v>0</v>
      </c>
      <c r="K3693" s="19">
        <v>1398.2529999999999</v>
      </c>
      <c r="L3693" s="19">
        <v>419.06200000000001</v>
      </c>
      <c r="M3693" s="19">
        <v>0</v>
      </c>
      <c r="N3693" s="19">
        <v>0</v>
      </c>
      <c r="O3693" s="19">
        <v>0</v>
      </c>
      <c r="P3693" s="19">
        <v>483.02499999999998</v>
      </c>
      <c r="Q3693" s="19"/>
      <c r="R3693" s="19"/>
      <c r="S3693" s="19"/>
      <c r="T3693" s="19"/>
      <c r="U3693" s="25">
        <v>2479.8679999999999</v>
      </c>
      <c r="V3693" s="18">
        <v>309.98349999999999</v>
      </c>
      <c r="W3693" s="39">
        <v>1.4692505740068783E-4</v>
      </c>
      <c r="X3693" s="35">
        <v>365.00285155513012</v>
      </c>
      <c r="Y3693" s="35"/>
      <c r="Z3693" s="49">
        <v>0</v>
      </c>
      <c r="AC3693" t="s">
        <v>424</v>
      </c>
      <c r="AD3693" t="s">
        <v>425</v>
      </c>
      <c r="AE3693" t="s">
        <v>420</v>
      </c>
    </row>
    <row r="3694" spans="1:31" outlineLevel="1" x14ac:dyDescent="0.35">
      <c r="A3694" s="6" t="s">
        <v>398</v>
      </c>
      <c r="B3694" s="7" t="s">
        <v>562</v>
      </c>
      <c r="C3694" s="7" t="s">
        <v>420</v>
      </c>
      <c r="D3694" s="7" t="s">
        <v>424</v>
      </c>
      <c r="E3694" s="7" t="s">
        <v>425</v>
      </c>
      <c r="F3694" s="7" t="s">
        <v>563</v>
      </c>
      <c r="G3694" s="8">
        <v>5294853</v>
      </c>
      <c r="H3694" s="16" t="s">
        <v>1205</v>
      </c>
      <c r="I3694" s="18">
        <v>180.59800000000001</v>
      </c>
      <c r="J3694" s="19">
        <v>721.48900000000003</v>
      </c>
      <c r="K3694" s="19">
        <v>1338.6369999999999</v>
      </c>
      <c r="L3694" s="19">
        <v>0</v>
      </c>
      <c r="M3694" s="19">
        <v>238.464</v>
      </c>
      <c r="N3694" s="19">
        <v>360.12599999999998</v>
      </c>
      <c r="O3694" s="19">
        <v>243.881</v>
      </c>
      <c r="P3694" s="19">
        <v>722.55899999999997</v>
      </c>
      <c r="Q3694" s="19"/>
      <c r="R3694" s="19"/>
      <c r="S3694" s="19"/>
      <c r="T3694" s="19"/>
      <c r="U3694" s="25">
        <v>3805.7539999999999</v>
      </c>
      <c r="V3694" s="18">
        <v>475.71924999999999</v>
      </c>
      <c r="W3694" s="39">
        <v>2.254799952670454E-4</v>
      </c>
      <c r="X3694" s="35">
        <v>560.15524306831765</v>
      </c>
      <c r="Y3694" s="35"/>
      <c r="Z3694" s="49">
        <v>0</v>
      </c>
      <c r="AC3694" t="s">
        <v>424</v>
      </c>
      <c r="AD3694" t="s">
        <v>425</v>
      </c>
      <c r="AE3694" t="s">
        <v>420</v>
      </c>
    </row>
    <row r="3695" spans="1:31" outlineLevel="1" x14ac:dyDescent="0.35">
      <c r="A3695" s="6" t="s">
        <v>398</v>
      </c>
      <c r="B3695" s="7" t="s">
        <v>562</v>
      </c>
      <c r="C3695" s="7" t="s">
        <v>420</v>
      </c>
      <c r="D3695" s="7" t="s">
        <v>424</v>
      </c>
      <c r="E3695" s="7" t="s">
        <v>425</v>
      </c>
      <c r="F3695" s="7" t="s">
        <v>563</v>
      </c>
      <c r="G3695" s="8">
        <v>5297386</v>
      </c>
      <c r="H3695" s="16" t="s">
        <v>1206</v>
      </c>
      <c r="I3695" s="18">
        <v>0</v>
      </c>
      <c r="J3695" s="19">
        <v>0</v>
      </c>
      <c r="K3695" s="19">
        <v>180.59800000000001</v>
      </c>
      <c r="L3695" s="19">
        <v>419.06200000000001</v>
      </c>
      <c r="M3695" s="19">
        <v>0</v>
      </c>
      <c r="N3695" s="19">
        <v>0</v>
      </c>
      <c r="O3695" s="19">
        <v>360.12599999999998</v>
      </c>
      <c r="P3695" s="19">
        <v>0</v>
      </c>
      <c r="Q3695" s="19"/>
      <c r="R3695" s="19"/>
      <c r="S3695" s="19"/>
      <c r="T3695" s="19"/>
      <c r="U3695" s="25">
        <v>959.78600000000006</v>
      </c>
      <c r="V3695" s="18">
        <v>119.97325000000001</v>
      </c>
      <c r="W3695" s="39">
        <v>5.6864564219699028E-5</v>
      </c>
      <c r="X3695" s="35">
        <v>141.26744926854661</v>
      </c>
      <c r="Y3695" s="35"/>
      <c r="Z3695" s="49">
        <v>0</v>
      </c>
      <c r="AC3695" t="s">
        <v>424</v>
      </c>
      <c r="AD3695" t="s">
        <v>425</v>
      </c>
      <c r="AE3695" t="s">
        <v>420</v>
      </c>
    </row>
    <row r="3696" spans="1:31" outlineLevel="1" x14ac:dyDescent="0.35">
      <c r="A3696" s="6" t="s">
        <v>398</v>
      </c>
      <c r="B3696" s="7" t="s">
        <v>562</v>
      </c>
      <c r="C3696" s="7" t="s">
        <v>420</v>
      </c>
      <c r="D3696" s="7" t="s">
        <v>424</v>
      </c>
      <c r="E3696" s="7" t="s">
        <v>425</v>
      </c>
      <c r="F3696" s="7" t="s">
        <v>563</v>
      </c>
      <c r="G3696" s="8">
        <v>5297919</v>
      </c>
      <c r="H3696" s="16" t="s">
        <v>1207</v>
      </c>
      <c r="I3696" s="18">
        <v>303.49700000000001</v>
      </c>
      <c r="J3696" s="19">
        <v>238.464</v>
      </c>
      <c r="K3696" s="19">
        <v>1582.518</v>
      </c>
      <c r="L3696" s="19">
        <v>419.06200000000001</v>
      </c>
      <c r="M3696" s="19">
        <v>179.52799999999999</v>
      </c>
      <c r="N3696" s="19">
        <v>0</v>
      </c>
      <c r="O3696" s="19">
        <v>180.59800000000001</v>
      </c>
      <c r="P3696" s="19">
        <v>417.99200000000002</v>
      </c>
      <c r="Q3696" s="19"/>
      <c r="R3696" s="19"/>
      <c r="S3696" s="19"/>
      <c r="T3696" s="19"/>
      <c r="U3696" s="25">
        <v>3321.6590000000001</v>
      </c>
      <c r="V3696" s="18">
        <v>415.20737500000001</v>
      </c>
      <c r="W3696" s="39">
        <v>1.9679875672435444E-4</v>
      </c>
      <c r="X3696" s="35">
        <v>488.90304116741783</v>
      </c>
      <c r="Y3696" s="35"/>
      <c r="Z3696" s="49">
        <v>0</v>
      </c>
      <c r="AC3696" t="s">
        <v>424</v>
      </c>
      <c r="AD3696" t="s">
        <v>425</v>
      </c>
      <c r="AE3696" t="s">
        <v>420</v>
      </c>
    </row>
    <row r="3697" spans="1:31" outlineLevel="1" x14ac:dyDescent="0.35">
      <c r="A3697" s="6" t="s">
        <v>398</v>
      </c>
      <c r="B3697" s="7" t="s">
        <v>562</v>
      </c>
      <c r="C3697" s="7" t="s">
        <v>420</v>
      </c>
      <c r="D3697" s="7" t="s">
        <v>424</v>
      </c>
      <c r="E3697" s="7" t="s">
        <v>425</v>
      </c>
      <c r="F3697" s="7" t="s">
        <v>563</v>
      </c>
      <c r="G3697" s="8">
        <v>5298589</v>
      </c>
      <c r="H3697" s="16" t="s">
        <v>1208</v>
      </c>
      <c r="I3697" s="18">
        <v>484.09500000000003</v>
      </c>
      <c r="J3697" s="19">
        <v>598.59</v>
      </c>
      <c r="K3697" s="19">
        <v>484.09500000000003</v>
      </c>
      <c r="L3697" s="19">
        <v>180.59800000000001</v>
      </c>
      <c r="M3697" s="19">
        <v>663.62300000000005</v>
      </c>
      <c r="N3697" s="19">
        <v>722.55899999999997</v>
      </c>
      <c r="O3697" s="19">
        <v>0</v>
      </c>
      <c r="P3697" s="19">
        <v>541.96100000000001</v>
      </c>
      <c r="Q3697" s="19"/>
      <c r="R3697" s="19"/>
      <c r="S3697" s="19"/>
      <c r="T3697" s="19"/>
      <c r="U3697" s="25">
        <v>3675.5210000000006</v>
      </c>
      <c r="V3697" s="18">
        <v>459.44012500000008</v>
      </c>
      <c r="W3697" s="39">
        <v>2.1776406401567892E-4</v>
      </c>
      <c r="X3697" s="35">
        <v>540.98671620859</v>
      </c>
      <c r="Y3697" s="35"/>
      <c r="Z3697" s="49">
        <v>0</v>
      </c>
      <c r="AC3697" t="s">
        <v>424</v>
      </c>
      <c r="AD3697" t="s">
        <v>425</v>
      </c>
      <c r="AE3697" t="s">
        <v>420</v>
      </c>
    </row>
    <row r="3698" spans="1:31" outlineLevel="1" x14ac:dyDescent="0.35">
      <c r="A3698" s="6" t="s">
        <v>398</v>
      </c>
      <c r="B3698" s="7" t="s">
        <v>562</v>
      </c>
      <c r="C3698" s="7" t="s">
        <v>420</v>
      </c>
      <c r="D3698" s="7" t="s">
        <v>424</v>
      </c>
      <c r="E3698" s="7" t="s">
        <v>425</v>
      </c>
      <c r="F3698" s="7" t="s">
        <v>563</v>
      </c>
      <c r="G3698" s="8">
        <v>5299557</v>
      </c>
      <c r="H3698" s="16" t="s">
        <v>1209</v>
      </c>
      <c r="I3698" s="18">
        <v>303.49700000000001</v>
      </c>
      <c r="J3698" s="19">
        <v>417.99200000000002</v>
      </c>
      <c r="K3698" s="19">
        <v>0</v>
      </c>
      <c r="L3698" s="19">
        <v>0</v>
      </c>
      <c r="M3698" s="19">
        <v>1082.6849999999999</v>
      </c>
      <c r="N3698" s="19">
        <v>303.49700000000001</v>
      </c>
      <c r="O3698" s="19">
        <v>417.99200000000002</v>
      </c>
      <c r="P3698" s="19">
        <v>484.09500000000003</v>
      </c>
      <c r="Q3698" s="19"/>
      <c r="R3698" s="19"/>
      <c r="S3698" s="19"/>
      <c r="T3698" s="19"/>
      <c r="U3698" s="25">
        <v>3009.7579999999998</v>
      </c>
      <c r="V3698" s="18">
        <v>376.21974999999998</v>
      </c>
      <c r="W3698" s="39">
        <v>1.7831951818087874E-4</v>
      </c>
      <c r="X3698" s="35">
        <v>442.99545479471703</v>
      </c>
      <c r="Y3698" s="35"/>
      <c r="Z3698" s="49">
        <v>0</v>
      </c>
      <c r="AC3698" t="s">
        <v>424</v>
      </c>
      <c r="AD3698" t="s">
        <v>425</v>
      </c>
      <c r="AE3698" t="s">
        <v>420</v>
      </c>
    </row>
    <row r="3699" spans="1:31" outlineLevel="1" x14ac:dyDescent="0.35">
      <c r="A3699" s="6" t="s">
        <v>398</v>
      </c>
      <c r="B3699" s="7" t="s">
        <v>562</v>
      </c>
      <c r="C3699" s="7" t="s">
        <v>420</v>
      </c>
      <c r="D3699" s="7" t="s">
        <v>424</v>
      </c>
      <c r="E3699" s="7" t="s">
        <v>425</v>
      </c>
      <c r="F3699" s="7" t="s">
        <v>563</v>
      </c>
      <c r="G3699" s="8">
        <v>5299685</v>
      </c>
      <c r="H3699" s="16" t="s">
        <v>1210</v>
      </c>
      <c r="I3699" s="18">
        <v>0</v>
      </c>
      <c r="J3699" s="19">
        <v>303.49700000000001</v>
      </c>
      <c r="K3699" s="19">
        <v>1943.7139999999999</v>
      </c>
      <c r="L3699" s="19">
        <v>179.52799999999999</v>
      </c>
      <c r="M3699" s="19">
        <v>0</v>
      </c>
      <c r="N3699" s="19">
        <v>238.464</v>
      </c>
      <c r="O3699" s="19">
        <v>721.32100000000003</v>
      </c>
      <c r="P3699" s="19">
        <v>303.49700000000001</v>
      </c>
      <c r="Q3699" s="19"/>
      <c r="R3699" s="19"/>
      <c r="S3699" s="19"/>
      <c r="T3699" s="19"/>
      <c r="U3699" s="25">
        <v>3690.0209999999993</v>
      </c>
      <c r="V3699" s="18">
        <v>461.25262499999991</v>
      </c>
      <c r="W3699" s="39">
        <v>2.1862314737507941E-4</v>
      </c>
      <c r="X3699" s="35">
        <v>543.12091905630166</v>
      </c>
      <c r="Y3699" s="35"/>
      <c r="Z3699" s="49">
        <v>0</v>
      </c>
      <c r="AC3699" t="s">
        <v>424</v>
      </c>
      <c r="AD3699" t="s">
        <v>425</v>
      </c>
      <c r="AE3699" t="s">
        <v>420</v>
      </c>
    </row>
    <row r="3700" spans="1:31" outlineLevel="1" x14ac:dyDescent="0.35">
      <c r="A3700" s="6" t="s">
        <v>398</v>
      </c>
      <c r="B3700" s="7" t="s">
        <v>562</v>
      </c>
      <c r="C3700" s="7" t="s">
        <v>420</v>
      </c>
      <c r="D3700" s="7" t="s">
        <v>424</v>
      </c>
      <c r="E3700" s="7" t="s">
        <v>425</v>
      </c>
      <c r="F3700" s="7" t="s">
        <v>563</v>
      </c>
      <c r="G3700" s="8">
        <v>5300479</v>
      </c>
      <c r="H3700" s="16" t="s">
        <v>1211</v>
      </c>
      <c r="I3700" s="18">
        <v>0</v>
      </c>
      <c r="J3700" s="19">
        <v>303.49700000000001</v>
      </c>
      <c r="K3700" s="19">
        <v>1642.134</v>
      </c>
      <c r="L3700" s="19">
        <v>842.471</v>
      </c>
      <c r="M3700" s="19">
        <v>0</v>
      </c>
      <c r="N3700" s="19">
        <v>541.96100000000001</v>
      </c>
      <c r="O3700" s="19">
        <v>179.52799999999999</v>
      </c>
      <c r="P3700" s="19">
        <v>902.08699999999999</v>
      </c>
      <c r="Q3700" s="19"/>
      <c r="R3700" s="19"/>
      <c r="S3700" s="19"/>
      <c r="T3700" s="19"/>
      <c r="U3700" s="25">
        <v>4411.6779999999999</v>
      </c>
      <c r="V3700" s="18">
        <v>551.45974999999999</v>
      </c>
      <c r="W3700" s="39">
        <v>2.6137925219541994E-4</v>
      </c>
      <c r="X3700" s="35">
        <v>649.33901729569209</v>
      </c>
      <c r="Y3700" s="35"/>
      <c r="Z3700" s="49">
        <v>0</v>
      </c>
      <c r="AC3700" t="s">
        <v>424</v>
      </c>
      <c r="AD3700" t="s">
        <v>425</v>
      </c>
      <c r="AE3700" t="s">
        <v>420</v>
      </c>
    </row>
    <row r="3701" spans="1:31" outlineLevel="1" x14ac:dyDescent="0.35">
      <c r="A3701" s="6" t="s">
        <v>398</v>
      </c>
      <c r="B3701" s="7" t="s">
        <v>562</v>
      </c>
      <c r="C3701" s="7" t="s">
        <v>420</v>
      </c>
      <c r="D3701" s="7" t="s">
        <v>424</v>
      </c>
      <c r="E3701" s="7" t="s">
        <v>425</v>
      </c>
      <c r="F3701" s="7" t="s">
        <v>563</v>
      </c>
      <c r="G3701" s="8">
        <v>5330951</v>
      </c>
      <c r="H3701" s="16" t="s">
        <v>1212</v>
      </c>
      <c r="I3701" s="18">
        <v>179.52799999999999</v>
      </c>
      <c r="J3701" s="19">
        <v>483.02499999999998</v>
      </c>
      <c r="K3701" s="19">
        <v>1398.2529999999999</v>
      </c>
      <c r="L3701" s="19">
        <v>423.40899999999999</v>
      </c>
      <c r="M3701" s="19">
        <v>179.52799999999999</v>
      </c>
      <c r="N3701" s="19">
        <v>0</v>
      </c>
      <c r="O3701" s="19">
        <v>417.99200000000002</v>
      </c>
      <c r="P3701" s="19">
        <v>179.52799999999999</v>
      </c>
      <c r="Q3701" s="19"/>
      <c r="R3701" s="19"/>
      <c r="S3701" s="19"/>
      <c r="T3701" s="19"/>
      <c r="U3701" s="25">
        <v>3261.2629999999999</v>
      </c>
      <c r="V3701" s="18">
        <v>407.65787499999999</v>
      </c>
      <c r="W3701" s="39">
        <v>1.9322046716750222E-4</v>
      </c>
      <c r="X3701" s="35">
        <v>480.01357115428658</v>
      </c>
      <c r="Y3701" s="35"/>
      <c r="Z3701" s="49">
        <v>0</v>
      </c>
      <c r="AC3701" t="s">
        <v>424</v>
      </c>
      <c r="AD3701" t="s">
        <v>425</v>
      </c>
      <c r="AE3701" t="s">
        <v>420</v>
      </c>
    </row>
    <row r="3702" spans="1:31" outlineLevel="1" x14ac:dyDescent="0.35">
      <c r="A3702" s="6" t="s">
        <v>398</v>
      </c>
      <c r="B3702" s="7" t="s">
        <v>562</v>
      </c>
      <c r="C3702" s="7" t="s">
        <v>420</v>
      </c>
      <c r="D3702" s="7" t="s">
        <v>424</v>
      </c>
      <c r="E3702" s="7" t="s">
        <v>425</v>
      </c>
      <c r="F3702" s="7" t="s">
        <v>563</v>
      </c>
      <c r="G3702" s="8">
        <v>5333754</v>
      </c>
      <c r="H3702" s="16" t="s">
        <v>1213</v>
      </c>
      <c r="I3702" s="18">
        <v>180.59800000000001</v>
      </c>
      <c r="J3702" s="19">
        <v>541.96100000000001</v>
      </c>
      <c r="K3702" s="19">
        <v>0</v>
      </c>
      <c r="L3702" s="19">
        <v>0</v>
      </c>
      <c r="M3702" s="19">
        <v>484.09500000000003</v>
      </c>
      <c r="N3702" s="19">
        <v>360.12599999999998</v>
      </c>
      <c r="O3702" s="19">
        <v>238.464</v>
      </c>
      <c r="P3702" s="19">
        <v>179.52799999999999</v>
      </c>
      <c r="Q3702" s="19"/>
      <c r="R3702" s="19"/>
      <c r="S3702" s="19"/>
      <c r="T3702" s="19"/>
      <c r="U3702" s="25">
        <v>1984.7719999999999</v>
      </c>
      <c r="V3702" s="18">
        <v>248.09649999999999</v>
      </c>
      <c r="W3702" s="39">
        <v>1.1759204120028889E-4</v>
      </c>
      <c r="X3702" s="35">
        <v>292.13145203163185</v>
      </c>
      <c r="Y3702" s="35"/>
      <c r="Z3702" s="49">
        <v>0</v>
      </c>
      <c r="AC3702" t="s">
        <v>424</v>
      </c>
      <c r="AD3702" t="s">
        <v>425</v>
      </c>
      <c r="AE3702" t="s">
        <v>420</v>
      </c>
    </row>
    <row r="3703" spans="1:31" outlineLevel="1" x14ac:dyDescent="0.35">
      <c r="A3703" s="6" t="s">
        <v>398</v>
      </c>
      <c r="B3703" s="7" t="s">
        <v>562</v>
      </c>
      <c r="C3703" s="7" t="s">
        <v>420</v>
      </c>
      <c r="D3703" s="7" t="s">
        <v>424</v>
      </c>
      <c r="E3703" s="7" t="s">
        <v>425</v>
      </c>
      <c r="F3703" s="7" t="s">
        <v>563</v>
      </c>
      <c r="G3703" s="8">
        <v>5334023</v>
      </c>
      <c r="H3703" s="16" t="s">
        <v>1214</v>
      </c>
      <c r="I3703" s="18">
        <v>484.09500000000003</v>
      </c>
      <c r="J3703" s="19">
        <v>417.99200000000002</v>
      </c>
      <c r="K3703" s="19">
        <v>1938.297</v>
      </c>
      <c r="L3703" s="19">
        <v>482.34500000000003</v>
      </c>
      <c r="M3703" s="19">
        <v>1325.4960000000001</v>
      </c>
      <c r="N3703" s="19">
        <v>419.06200000000001</v>
      </c>
      <c r="O3703" s="19">
        <v>842.471</v>
      </c>
      <c r="P3703" s="19">
        <v>965.37</v>
      </c>
      <c r="Q3703" s="19"/>
      <c r="R3703" s="19"/>
      <c r="S3703" s="19"/>
      <c r="T3703" s="19"/>
      <c r="U3703" s="25">
        <v>6875.1279999999997</v>
      </c>
      <c r="V3703" s="18">
        <v>859.39099999999996</v>
      </c>
      <c r="W3703" s="39">
        <v>4.0733159024475339E-4</v>
      </c>
      <c r="X3703" s="35">
        <v>1011.9253624815993</v>
      </c>
      <c r="Y3703" s="35"/>
      <c r="Z3703" s="49">
        <v>0</v>
      </c>
      <c r="AC3703" t="s">
        <v>424</v>
      </c>
      <c r="AD3703" t="s">
        <v>425</v>
      </c>
      <c r="AE3703" t="s">
        <v>420</v>
      </c>
    </row>
    <row r="3704" spans="1:31" outlineLevel="1" x14ac:dyDescent="0.35">
      <c r="A3704" s="6" t="s">
        <v>398</v>
      </c>
      <c r="B3704" s="7" t="s">
        <v>562</v>
      </c>
      <c r="C3704" s="7" t="s">
        <v>420</v>
      </c>
      <c r="D3704" s="7" t="s">
        <v>424</v>
      </c>
      <c r="E3704" s="7" t="s">
        <v>425</v>
      </c>
      <c r="F3704" s="7" t="s">
        <v>563</v>
      </c>
      <c r="G3704" s="8">
        <v>5337895</v>
      </c>
      <c r="H3704" s="16" t="s">
        <v>1215</v>
      </c>
      <c r="I3704" s="18">
        <v>180.59800000000001</v>
      </c>
      <c r="J3704" s="19">
        <v>769.11</v>
      </c>
      <c r="K3704" s="19">
        <v>238.464</v>
      </c>
      <c r="L3704" s="19">
        <v>598.59</v>
      </c>
      <c r="M3704" s="19">
        <v>171.59</v>
      </c>
      <c r="N3704" s="19">
        <v>417.99200000000002</v>
      </c>
      <c r="O3704" s="19">
        <v>179.52799999999999</v>
      </c>
      <c r="P3704" s="19">
        <v>539.65499999999997</v>
      </c>
      <c r="Q3704" s="19"/>
      <c r="R3704" s="19"/>
      <c r="S3704" s="19"/>
      <c r="T3704" s="19"/>
      <c r="U3704" s="25">
        <v>3095.527</v>
      </c>
      <c r="V3704" s="18">
        <v>386.94087500000001</v>
      </c>
      <c r="W3704" s="39">
        <v>1.8340108512242549E-4</v>
      </c>
      <c r="X3704" s="35">
        <v>455.61948541853741</v>
      </c>
      <c r="Y3704" s="35"/>
      <c r="Z3704" s="49">
        <v>0</v>
      </c>
      <c r="AC3704" t="s">
        <v>424</v>
      </c>
      <c r="AD3704" t="s">
        <v>425</v>
      </c>
      <c r="AE3704" t="s">
        <v>420</v>
      </c>
    </row>
    <row r="3705" spans="1:31" outlineLevel="1" x14ac:dyDescent="0.35">
      <c r="A3705" s="6" t="s">
        <v>398</v>
      </c>
      <c r="B3705" s="7" t="s">
        <v>562</v>
      </c>
      <c r="C3705" s="7" t="s">
        <v>420</v>
      </c>
      <c r="D3705" s="7" t="s">
        <v>424</v>
      </c>
      <c r="E3705" s="7" t="s">
        <v>425</v>
      </c>
      <c r="F3705" s="7" t="s">
        <v>563</v>
      </c>
      <c r="G3705" s="8">
        <v>5120527</v>
      </c>
      <c r="H3705" s="16" t="s">
        <v>1216</v>
      </c>
      <c r="I3705" s="18">
        <v>179.52799999999999</v>
      </c>
      <c r="J3705" s="19">
        <v>303.49700000000001</v>
      </c>
      <c r="K3705" s="19">
        <v>1333.22</v>
      </c>
      <c r="L3705" s="19">
        <v>605.077</v>
      </c>
      <c r="M3705" s="19">
        <v>476.928</v>
      </c>
      <c r="N3705" s="19">
        <v>0</v>
      </c>
      <c r="O3705" s="19">
        <v>180.59800000000001</v>
      </c>
      <c r="P3705" s="19">
        <v>0</v>
      </c>
      <c r="Q3705" s="19"/>
      <c r="R3705" s="19"/>
      <c r="S3705" s="19"/>
      <c r="T3705" s="19"/>
      <c r="U3705" s="25">
        <v>3078.848</v>
      </c>
      <c r="V3705" s="18">
        <v>384.85599999999999</v>
      </c>
      <c r="W3705" s="39">
        <v>1.8241290227060189E-4</v>
      </c>
      <c r="X3705" s="35">
        <v>453.16456339805563</v>
      </c>
      <c r="Y3705" s="35"/>
      <c r="Z3705" s="49">
        <v>0</v>
      </c>
      <c r="AC3705" t="s">
        <v>424</v>
      </c>
      <c r="AD3705" t="s">
        <v>425</v>
      </c>
      <c r="AE3705" t="s">
        <v>420</v>
      </c>
    </row>
    <row r="3706" spans="1:31" outlineLevel="1" x14ac:dyDescent="0.35">
      <c r="A3706" s="6" t="s">
        <v>398</v>
      </c>
      <c r="B3706" s="7" t="s">
        <v>562</v>
      </c>
      <c r="C3706" s="7" t="s">
        <v>420</v>
      </c>
      <c r="D3706" s="7" t="s">
        <v>424</v>
      </c>
      <c r="E3706" s="7" t="s">
        <v>425</v>
      </c>
      <c r="F3706" s="7" t="s">
        <v>563</v>
      </c>
      <c r="G3706" s="8">
        <v>5337404</v>
      </c>
      <c r="H3706" s="16" t="s">
        <v>1217</v>
      </c>
      <c r="I3706" s="18">
        <v>902.08699999999999</v>
      </c>
      <c r="J3706" s="19">
        <v>238.464</v>
      </c>
      <c r="K3706" s="19">
        <v>791.25900000000001</v>
      </c>
      <c r="L3706" s="19">
        <v>417.99200000000002</v>
      </c>
      <c r="M3706" s="19">
        <v>180.59800000000001</v>
      </c>
      <c r="N3706" s="19">
        <v>541.96100000000001</v>
      </c>
      <c r="O3706" s="19">
        <v>483.02499999999998</v>
      </c>
      <c r="P3706" s="19">
        <v>598.59</v>
      </c>
      <c r="Q3706" s="19"/>
      <c r="R3706" s="19"/>
      <c r="S3706" s="19"/>
      <c r="T3706" s="19"/>
      <c r="U3706" s="25">
        <v>4153.9759999999997</v>
      </c>
      <c r="V3706" s="18">
        <v>519.24699999999996</v>
      </c>
      <c r="W3706" s="39">
        <v>2.4611114875512711E-4</v>
      </c>
      <c r="X3706" s="35">
        <v>611.40878679493142</v>
      </c>
      <c r="Y3706" s="35"/>
      <c r="Z3706" s="49">
        <v>0</v>
      </c>
      <c r="AC3706" t="s">
        <v>424</v>
      </c>
      <c r="AD3706" t="s">
        <v>425</v>
      </c>
      <c r="AE3706" t="s">
        <v>420</v>
      </c>
    </row>
    <row r="3707" spans="1:31" outlineLevel="1" x14ac:dyDescent="0.35">
      <c r="A3707" s="6" t="s">
        <v>398</v>
      </c>
      <c r="B3707" s="7" t="s">
        <v>562</v>
      </c>
      <c r="C3707" s="7" t="s">
        <v>420</v>
      </c>
      <c r="D3707" s="7" t="s">
        <v>424</v>
      </c>
      <c r="E3707" s="7" t="s">
        <v>425</v>
      </c>
      <c r="F3707" s="7" t="s">
        <v>563</v>
      </c>
      <c r="G3707" s="8">
        <v>5131727</v>
      </c>
      <c r="H3707" s="16" t="s">
        <v>1218</v>
      </c>
      <c r="I3707" s="18">
        <v>0</v>
      </c>
      <c r="J3707" s="19">
        <v>483.02499999999998</v>
      </c>
      <c r="K3707" s="19">
        <v>970.78700000000003</v>
      </c>
      <c r="L3707" s="19">
        <v>0</v>
      </c>
      <c r="M3707" s="19">
        <v>667.29</v>
      </c>
      <c r="N3707" s="19">
        <v>0</v>
      </c>
      <c r="O3707" s="19">
        <v>417.99200000000002</v>
      </c>
      <c r="P3707" s="19">
        <v>0</v>
      </c>
      <c r="Q3707" s="19"/>
      <c r="R3707" s="19"/>
      <c r="S3707" s="19"/>
      <c r="T3707" s="19"/>
      <c r="U3707" s="25">
        <v>2539.0940000000001</v>
      </c>
      <c r="V3707" s="18">
        <v>317.38675000000001</v>
      </c>
      <c r="W3707" s="39">
        <v>1.5043402781750564E-4</v>
      </c>
      <c r="X3707" s="35">
        <v>373.72011347641148</v>
      </c>
      <c r="Y3707" s="35"/>
      <c r="Z3707" s="49">
        <v>0</v>
      </c>
      <c r="AC3707" t="s">
        <v>424</v>
      </c>
      <c r="AD3707" t="s">
        <v>425</v>
      </c>
      <c r="AE3707" t="s">
        <v>420</v>
      </c>
    </row>
    <row r="3708" spans="1:31" outlineLevel="1" x14ac:dyDescent="0.35">
      <c r="A3708" s="6" t="s">
        <v>398</v>
      </c>
      <c r="B3708" s="7" t="s">
        <v>562</v>
      </c>
      <c r="C3708" s="7" t="s">
        <v>420</v>
      </c>
      <c r="D3708" s="7" t="s">
        <v>424</v>
      </c>
      <c r="E3708" s="7" t="s">
        <v>425</v>
      </c>
      <c r="F3708" s="7" t="s">
        <v>563</v>
      </c>
      <c r="G3708" s="8">
        <v>5278893</v>
      </c>
      <c r="H3708" s="16" t="s">
        <v>1219</v>
      </c>
      <c r="I3708" s="18">
        <v>722.55899999999997</v>
      </c>
      <c r="J3708" s="19">
        <v>238.464</v>
      </c>
      <c r="K3708" s="19">
        <v>483.02499999999998</v>
      </c>
      <c r="L3708" s="19">
        <v>0</v>
      </c>
      <c r="M3708" s="19">
        <v>902.08699999999999</v>
      </c>
      <c r="N3708" s="19">
        <v>238.464</v>
      </c>
      <c r="O3708" s="19">
        <v>663.62300000000005</v>
      </c>
      <c r="P3708" s="19">
        <v>238.464</v>
      </c>
      <c r="Q3708" s="19"/>
      <c r="R3708" s="19"/>
      <c r="S3708" s="19"/>
      <c r="T3708" s="19"/>
      <c r="U3708" s="25">
        <v>3486.6859999999997</v>
      </c>
      <c r="V3708" s="18">
        <v>435.83574999999996</v>
      </c>
      <c r="W3708" s="39">
        <v>2.0657613255551288E-4</v>
      </c>
      <c r="X3708" s="35">
        <v>513.19277174323406</v>
      </c>
      <c r="Y3708" s="35"/>
      <c r="Z3708" s="49">
        <v>0</v>
      </c>
      <c r="AC3708" t="s">
        <v>424</v>
      </c>
      <c r="AD3708" t="s">
        <v>425</v>
      </c>
      <c r="AE3708" t="s">
        <v>420</v>
      </c>
    </row>
    <row r="3709" spans="1:31" outlineLevel="1" x14ac:dyDescent="0.35">
      <c r="A3709" s="6" t="s">
        <v>398</v>
      </c>
      <c r="B3709" s="7" t="s">
        <v>562</v>
      </c>
      <c r="C3709" s="7" t="s">
        <v>420</v>
      </c>
      <c r="D3709" s="7" t="s">
        <v>424</v>
      </c>
      <c r="E3709" s="7" t="s">
        <v>425</v>
      </c>
      <c r="F3709" s="7" t="s">
        <v>563</v>
      </c>
      <c r="G3709" s="8">
        <v>5294884</v>
      </c>
      <c r="H3709" s="16" t="s">
        <v>1220</v>
      </c>
      <c r="I3709" s="18">
        <v>541.96100000000001</v>
      </c>
      <c r="J3709" s="19">
        <v>0</v>
      </c>
      <c r="K3709" s="19">
        <v>970.78700000000003</v>
      </c>
      <c r="L3709" s="19">
        <v>180.59800000000001</v>
      </c>
      <c r="M3709" s="19">
        <v>238.464</v>
      </c>
      <c r="N3709" s="19">
        <v>902.08699999999999</v>
      </c>
      <c r="O3709" s="19">
        <v>541.96100000000001</v>
      </c>
      <c r="P3709" s="19">
        <v>419.06200000000001</v>
      </c>
      <c r="Q3709" s="19"/>
      <c r="R3709" s="19"/>
      <c r="S3709" s="19"/>
      <c r="T3709" s="19"/>
      <c r="U3709" s="25">
        <v>3794.92</v>
      </c>
      <c r="V3709" s="18">
        <v>474.36500000000001</v>
      </c>
      <c r="W3709" s="39">
        <v>2.248381118797526E-4</v>
      </c>
      <c r="X3709" s="35">
        <v>558.5606255750688</v>
      </c>
      <c r="Y3709" s="35"/>
      <c r="Z3709" s="49">
        <v>0</v>
      </c>
      <c r="AC3709" t="s">
        <v>424</v>
      </c>
      <c r="AD3709" t="s">
        <v>425</v>
      </c>
      <c r="AE3709" t="s">
        <v>420</v>
      </c>
    </row>
    <row r="3710" spans="1:31" outlineLevel="1" x14ac:dyDescent="0.35">
      <c r="A3710" s="6" t="s">
        <v>398</v>
      </c>
      <c r="B3710" s="7" t="s">
        <v>562</v>
      </c>
      <c r="C3710" s="7" t="s">
        <v>420</v>
      </c>
      <c r="D3710" s="7" t="s">
        <v>424</v>
      </c>
      <c r="E3710" s="7" t="s">
        <v>425</v>
      </c>
      <c r="F3710" s="7" t="s">
        <v>563</v>
      </c>
      <c r="G3710" s="8">
        <v>5339613</v>
      </c>
      <c r="H3710" s="16" t="s">
        <v>1221</v>
      </c>
      <c r="I3710" s="18">
        <v>780.42499999999995</v>
      </c>
      <c r="J3710" s="19">
        <v>540.72299999999996</v>
      </c>
      <c r="K3710" s="19">
        <v>791.25900000000001</v>
      </c>
      <c r="L3710" s="19">
        <v>483.02499999999998</v>
      </c>
      <c r="M3710" s="19">
        <v>837.05399999999997</v>
      </c>
      <c r="N3710" s="19">
        <v>1075.518</v>
      </c>
      <c r="O3710" s="19">
        <v>894.92</v>
      </c>
      <c r="P3710" s="19">
        <v>959.95299999999997</v>
      </c>
      <c r="Q3710" s="19"/>
      <c r="R3710" s="19"/>
      <c r="S3710" s="19"/>
      <c r="T3710" s="19"/>
      <c r="U3710" s="25">
        <v>6362.8770000000004</v>
      </c>
      <c r="V3710" s="18">
        <v>795.35962500000005</v>
      </c>
      <c r="W3710" s="39">
        <v>3.7698218955949125E-4</v>
      </c>
      <c r="X3710" s="35">
        <v>936.52898020965313</v>
      </c>
      <c r="Y3710" s="35"/>
      <c r="Z3710" s="49">
        <v>0</v>
      </c>
      <c r="AC3710" t="s">
        <v>424</v>
      </c>
      <c r="AD3710" t="s">
        <v>425</v>
      </c>
      <c r="AE3710" t="s">
        <v>420</v>
      </c>
    </row>
    <row r="3711" spans="1:31" outlineLevel="1" x14ac:dyDescent="0.35">
      <c r="A3711" s="6" t="s">
        <v>398</v>
      </c>
      <c r="B3711" s="7" t="s">
        <v>562</v>
      </c>
      <c r="C3711" s="7" t="s">
        <v>420</v>
      </c>
      <c r="D3711" s="7" t="s">
        <v>424</v>
      </c>
      <c r="E3711" s="7" t="s">
        <v>425</v>
      </c>
      <c r="F3711" s="7" t="s">
        <v>563</v>
      </c>
      <c r="G3711" s="8">
        <v>5133019</v>
      </c>
      <c r="H3711" s="16" t="s">
        <v>1222</v>
      </c>
      <c r="I3711" s="18">
        <v>1017.652</v>
      </c>
      <c r="J3711" s="19">
        <v>303.49700000000001</v>
      </c>
      <c r="K3711" s="19">
        <v>2287.1990000000001</v>
      </c>
      <c r="L3711" s="19">
        <v>179.52799999999999</v>
      </c>
      <c r="M3711" s="19">
        <v>598.59</v>
      </c>
      <c r="N3711" s="19">
        <v>417.99200000000002</v>
      </c>
      <c r="O3711" s="19">
        <v>1086.3520000000001</v>
      </c>
      <c r="P3711" s="19">
        <v>779.18700000000001</v>
      </c>
      <c r="Q3711" s="19"/>
      <c r="R3711" s="19"/>
      <c r="S3711" s="19"/>
      <c r="T3711" s="19"/>
      <c r="U3711" s="25">
        <v>6669.9969999999994</v>
      </c>
      <c r="V3711" s="18">
        <v>833.74962499999992</v>
      </c>
      <c r="W3711" s="39">
        <v>3.9517816758287763E-4</v>
      </c>
      <c r="X3711" s="35">
        <v>981.73286838822196</v>
      </c>
      <c r="Y3711" s="35"/>
      <c r="Z3711" s="49">
        <v>0</v>
      </c>
      <c r="AC3711" t="s">
        <v>424</v>
      </c>
      <c r="AD3711" t="s">
        <v>425</v>
      </c>
      <c r="AE3711" t="s">
        <v>420</v>
      </c>
    </row>
    <row r="3712" spans="1:31" outlineLevel="1" x14ac:dyDescent="0.35">
      <c r="A3712" s="6" t="s">
        <v>398</v>
      </c>
      <c r="B3712" s="7" t="s">
        <v>562</v>
      </c>
      <c r="C3712" s="7" t="s">
        <v>420</v>
      </c>
      <c r="D3712" s="7" t="s">
        <v>424</v>
      </c>
      <c r="E3712" s="7" t="s">
        <v>425</v>
      </c>
      <c r="F3712" s="7" t="s">
        <v>563</v>
      </c>
      <c r="G3712" s="8">
        <v>5273511</v>
      </c>
      <c r="H3712" s="16" t="s">
        <v>1223</v>
      </c>
      <c r="I3712" s="18">
        <v>1501.7460000000001</v>
      </c>
      <c r="J3712" s="19">
        <v>171.59</v>
      </c>
      <c r="K3712" s="19">
        <v>2350.8710000000001</v>
      </c>
      <c r="L3712" s="19">
        <v>661.87300000000005</v>
      </c>
      <c r="M3712" s="19">
        <v>1150.3150000000001</v>
      </c>
      <c r="N3712" s="19">
        <v>483.02499999999998</v>
      </c>
      <c r="O3712" s="19">
        <v>1388.779</v>
      </c>
      <c r="P3712" s="19">
        <v>1507.3309999999999</v>
      </c>
      <c r="Q3712" s="19"/>
      <c r="R3712" s="19"/>
      <c r="S3712" s="19"/>
      <c r="T3712" s="19"/>
      <c r="U3712" s="25">
        <v>9215.5300000000007</v>
      </c>
      <c r="V3712" s="18">
        <v>1151.9412500000001</v>
      </c>
      <c r="W3712" s="39">
        <v>5.4599368765908542E-4</v>
      </c>
      <c r="X3712" s="35">
        <v>1356.400715115421</v>
      </c>
      <c r="Y3712" s="35"/>
      <c r="Z3712" s="49">
        <v>0</v>
      </c>
      <c r="AC3712" t="s">
        <v>424</v>
      </c>
      <c r="AD3712" t="s">
        <v>425</v>
      </c>
      <c r="AE3712" t="s">
        <v>420</v>
      </c>
    </row>
    <row r="3713" spans="1:31" outlineLevel="1" x14ac:dyDescent="0.35">
      <c r="A3713" s="6" t="s">
        <v>398</v>
      </c>
      <c r="B3713" s="7" t="s">
        <v>562</v>
      </c>
      <c r="C3713" s="7" t="s">
        <v>420</v>
      </c>
      <c r="D3713" s="7" t="s">
        <v>424</v>
      </c>
      <c r="E3713" s="7" t="s">
        <v>425</v>
      </c>
      <c r="F3713" s="7" t="s">
        <v>563</v>
      </c>
      <c r="G3713" s="8">
        <v>5278585</v>
      </c>
      <c r="H3713" s="16" t="s">
        <v>1224</v>
      </c>
      <c r="I3713" s="18">
        <v>902.08699999999999</v>
      </c>
      <c r="J3713" s="19">
        <v>0</v>
      </c>
      <c r="K3713" s="19">
        <v>2112.4079999999999</v>
      </c>
      <c r="L3713" s="19">
        <v>238.464</v>
      </c>
      <c r="M3713" s="19">
        <v>1140.5509999999999</v>
      </c>
      <c r="N3713" s="19">
        <v>417.99200000000002</v>
      </c>
      <c r="O3713" s="19">
        <v>1016.582</v>
      </c>
      <c r="P3713" s="19">
        <v>179.52799999999999</v>
      </c>
      <c r="Q3713" s="19"/>
      <c r="R3713" s="19"/>
      <c r="S3713" s="19"/>
      <c r="T3713" s="19"/>
      <c r="U3713" s="25">
        <v>6007.612000000001</v>
      </c>
      <c r="V3713" s="18">
        <v>750.95150000000012</v>
      </c>
      <c r="W3713" s="39">
        <v>3.5593375854725383E-4</v>
      </c>
      <c r="X3713" s="35">
        <v>884.23880264466459</v>
      </c>
      <c r="Y3713" s="35"/>
      <c r="Z3713" s="49">
        <v>0</v>
      </c>
      <c r="AC3713" t="s">
        <v>424</v>
      </c>
      <c r="AD3713" t="s">
        <v>425</v>
      </c>
      <c r="AE3713" t="s">
        <v>420</v>
      </c>
    </row>
    <row r="3714" spans="1:31" outlineLevel="1" x14ac:dyDescent="0.35">
      <c r="A3714" s="6" t="s">
        <v>398</v>
      </c>
      <c r="B3714" s="7" t="s">
        <v>562</v>
      </c>
      <c r="C3714" s="7" t="s">
        <v>420</v>
      </c>
      <c r="D3714" s="7" t="s">
        <v>424</v>
      </c>
      <c r="E3714" s="7" t="s">
        <v>425</v>
      </c>
      <c r="F3714" s="7" t="s">
        <v>563</v>
      </c>
      <c r="G3714" s="8">
        <v>5291067</v>
      </c>
      <c r="H3714" s="16" t="s">
        <v>1225</v>
      </c>
      <c r="I3714" s="18">
        <v>417.99200000000002</v>
      </c>
      <c r="J3714" s="19">
        <v>303.49700000000001</v>
      </c>
      <c r="K3714" s="19">
        <v>791.25900000000001</v>
      </c>
      <c r="L3714" s="19">
        <v>0</v>
      </c>
      <c r="M3714" s="19">
        <v>541.96100000000001</v>
      </c>
      <c r="N3714" s="19">
        <v>0</v>
      </c>
      <c r="O3714" s="19">
        <v>780.42499999999995</v>
      </c>
      <c r="P3714" s="19">
        <v>179.52799999999999</v>
      </c>
      <c r="Q3714" s="19"/>
      <c r="R3714" s="19"/>
      <c r="S3714" s="19"/>
      <c r="T3714" s="19"/>
      <c r="U3714" s="25">
        <v>3014.6619999999998</v>
      </c>
      <c r="V3714" s="18">
        <v>376.83274999999998</v>
      </c>
      <c r="W3714" s="39">
        <v>1.7861006609774083E-4</v>
      </c>
      <c r="X3714" s="35">
        <v>443.71725691645349</v>
      </c>
      <c r="Y3714" s="35"/>
      <c r="Z3714" s="49">
        <v>0</v>
      </c>
      <c r="AC3714" t="s">
        <v>424</v>
      </c>
      <c r="AD3714" t="s">
        <v>425</v>
      </c>
      <c r="AE3714" t="s">
        <v>420</v>
      </c>
    </row>
    <row r="3715" spans="1:31" outlineLevel="1" x14ac:dyDescent="0.35">
      <c r="A3715" s="6" t="s">
        <v>398</v>
      </c>
      <c r="B3715" s="7" t="s">
        <v>562</v>
      </c>
      <c r="C3715" s="7" t="s">
        <v>420</v>
      </c>
      <c r="D3715" s="7" t="s">
        <v>424</v>
      </c>
      <c r="E3715" s="7" t="s">
        <v>425</v>
      </c>
      <c r="F3715" s="7" t="s">
        <v>563</v>
      </c>
      <c r="G3715" s="8">
        <v>5330449</v>
      </c>
      <c r="H3715" s="16" t="s">
        <v>1226</v>
      </c>
      <c r="I3715" s="18">
        <v>786.52300000000002</v>
      </c>
      <c r="J3715" s="19">
        <v>238.464</v>
      </c>
      <c r="K3715" s="19">
        <v>791.25900000000001</v>
      </c>
      <c r="L3715" s="19">
        <v>360.12599999999998</v>
      </c>
      <c r="M3715" s="19">
        <v>417.99200000000002</v>
      </c>
      <c r="N3715" s="19">
        <v>303.49700000000001</v>
      </c>
      <c r="O3715" s="19">
        <v>598.59</v>
      </c>
      <c r="P3715" s="19">
        <v>179.52799999999999</v>
      </c>
      <c r="Q3715" s="19"/>
      <c r="R3715" s="19"/>
      <c r="S3715" s="19"/>
      <c r="T3715" s="19"/>
      <c r="U3715" s="25">
        <v>3675.9790000000003</v>
      </c>
      <c r="V3715" s="18">
        <v>459.49737500000003</v>
      </c>
      <c r="W3715" s="39">
        <v>2.1779119920041032E-4</v>
      </c>
      <c r="X3715" s="35">
        <v>541.05412758129705</v>
      </c>
      <c r="Y3715" s="35"/>
      <c r="Z3715" s="49">
        <v>0</v>
      </c>
      <c r="AC3715" t="s">
        <v>424</v>
      </c>
      <c r="AD3715" t="s">
        <v>425</v>
      </c>
      <c r="AE3715" t="s">
        <v>420</v>
      </c>
    </row>
    <row r="3716" spans="1:31" outlineLevel="1" x14ac:dyDescent="0.35">
      <c r="A3716" s="6" t="s">
        <v>398</v>
      </c>
      <c r="B3716" s="7" t="s">
        <v>562</v>
      </c>
      <c r="C3716" s="7" t="s">
        <v>420</v>
      </c>
      <c r="D3716" s="7" t="s">
        <v>424</v>
      </c>
      <c r="E3716" s="7" t="s">
        <v>425</v>
      </c>
      <c r="F3716" s="7" t="s">
        <v>563</v>
      </c>
      <c r="G3716" s="8">
        <v>5122307</v>
      </c>
      <c r="H3716" s="16" t="s">
        <v>1227</v>
      </c>
      <c r="I3716" s="18">
        <v>180.59800000000001</v>
      </c>
      <c r="J3716" s="19">
        <v>303.49700000000001</v>
      </c>
      <c r="K3716" s="19">
        <v>1518.165</v>
      </c>
      <c r="L3716" s="19">
        <v>0</v>
      </c>
      <c r="M3716" s="19">
        <v>0</v>
      </c>
      <c r="N3716" s="19">
        <v>419.06200000000001</v>
      </c>
      <c r="O3716" s="19">
        <v>360.12599999999998</v>
      </c>
      <c r="P3716" s="19">
        <v>179.52799999999999</v>
      </c>
      <c r="Q3716" s="19"/>
      <c r="R3716" s="19"/>
      <c r="S3716" s="19"/>
      <c r="T3716" s="19"/>
      <c r="U3716" s="25">
        <v>2960.9760000000001</v>
      </c>
      <c r="V3716" s="18">
        <v>370.12200000000001</v>
      </c>
      <c r="W3716" s="39">
        <v>1.7542932477134231E-4</v>
      </c>
      <c r="X3716" s="35">
        <v>435.81540766940145</v>
      </c>
      <c r="Y3716" s="35"/>
      <c r="Z3716" s="49">
        <v>0</v>
      </c>
      <c r="AC3716" t="s">
        <v>424</v>
      </c>
      <c r="AD3716" t="s">
        <v>425</v>
      </c>
      <c r="AE3716" t="s">
        <v>420</v>
      </c>
    </row>
    <row r="3717" spans="1:31" outlineLevel="1" x14ac:dyDescent="0.35">
      <c r="A3717" s="6" t="s">
        <v>398</v>
      </c>
      <c r="B3717" s="7" t="s">
        <v>562</v>
      </c>
      <c r="C3717" s="7" t="s">
        <v>420</v>
      </c>
      <c r="D3717" s="7" t="s">
        <v>424</v>
      </c>
      <c r="E3717" s="7" t="s">
        <v>425</v>
      </c>
      <c r="F3717" s="7" t="s">
        <v>563</v>
      </c>
      <c r="G3717" s="8">
        <v>5339305</v>
      </c>
      <c r="H3717" s="16" t="s">
        <v>1228</v>
      </c>
      <c r="I3717" s="18">
        <v>484.09500000000003</v>
      </c>
      <c r="J3717" s="19">
        <v>0</v>
      </c>
      <c r="K3717" s="19">
        <v>1808.91</v>
      </c>
      <c r="L3717" s="19">
        <v>483.02499999999998</v>
      </c>
      <c r="M3717" s="19">
        <v>0</v>
      </c>
      <c r="N3717" s="19">
        <v>483.02499999999998</v>
      </c>
      <c r="O3717" s="19">
        <v>721.48900000000003</v>
      </c>
      <c r="P3717" s="19">
        <v>360.12599999999998</v>
      </c>
      <c r="Q3717" s="19"/>
      <c r="R3717" s="19"/>
      <c r="S3717" s="19"/>
      <c r="T3717" s="19"/>
      <c r="U3717" s="25">
        <v>4340.67</v>
      </c>
      <c r="V3717" s="18">
        <v>542.58375000000001</v>
      </c>
      <c r="W3717" s="39">
        <v>2.57172232113743E-4</v>
      </c>
      <c r="X3717" s="35">
        <v>638.88760517084245</v>
      </c>
      <c r="Y3717" s="35"/>
      <c r="Z3717" s="49">
        <v>0</v>
      </c>
      <c r="AC3717" t="s">
        <v>424</v>
      </c>
      <c r="AD3717" t="s">
        <v>425</v>
      </c>
      <c r="AE3717" t="s">
        <v>420</v>
      </c>
    </row>
    <row r="3718" spans="1:31" outlineLevel="1" x14ac:dyDescent="0.35">
      <c r="A3718" s="6" t="s">
        <v>398</v>
      </c>
      <c r="B3718" s="7" t="s">
        <v>562</v>
      </c>
      <c r="C3718" s="7" t="s">
        <v>420</v>
      </c>
      <c r="D3718" s="7" t="s">
        <v>424</v>
      </c>
      <c r="E3718" s="7" t="s">
        <v>425</v>
      </c>
      <c r="F3718" s="7" t="s">
        <v>563</v>
      </c>
      <c r="G3718" s="8">
        <v>5131606</v>
      </c>
      <c r="H3718" s="16" t="s">
        <v>1229</v>
      </c>
      <c r="I3718" s="18">
        <v>303.49700000000001</v>
      </c>
      <c r="J3718" s="19">
        <v>238.464</v>
      </c>
      <c r="K3718" s="19">
        <v>1518.165</v>
      </c>
      <c r="L3718" s="19">
        <v>238.464</v>
      </c>
      <c r="M3718" s="19">
        <v>0</v>
      </c>
      <c r="N3718" s="19">
        <v>0</v>
      </c>
      <c r="O3718" s="19">
        <v>179.52799999999999</v>
      </c>
      <c r="P3718" s="19">
        <v>179.52799999999999</v>
      </c>
      <c r="Q3718" s="19"/>
      <c r="R3718" s="19"/>
      <c r="S3718" s="19"/>
      <c r="T3718" s="19"/>
      <c r="U3718" s="25">
        <v>2657.6459999999997</v>
      </c>
      <c r="V3718" s="18">
        <v>332.20574999999997</v>
      </c>
      <c r="W3718" s="39">
        <v>1.5745789336396468E-4</v>
      </c>
      <c r="X3718" s="35">
        <v>391.16935595930318</v>
      </c>
      <c r="Y3718" s="35"/>
      <c r="Z3718" s="49">
        <v>0</v>
      </c>
      <c r="AC3718" t="s">
        <v>424</v>
      </c>
      <c r="AD3718" t="s">
        <v>425</v>
      </c>
      <c r="AE3718" t="s">
        <v>420</v>
      </c>
    </row>
    <row r="3719" spans="1:31" outlineLevel="1" x14ac:dyDescent="0.35">
      <c r="A3719" s="6" t="s">
        <v>398</v>
      </c>
      <c r="B3719" s="7" t="s">
        <v>562</v>
      </c>
      <c r="C3719" s="7" t="s">
        <v>420</v>
      </c>
      <c r="D3719" s="7" t="s">
        <v>424</v>
      </c>
      <c r="E3719" s="7" t="s">
        <v>425</v>
      </c>
      <c r="F3719" s="7" t="s">
        <v>563</v>
      </c>
      <c r="G3719" s="8">
        <v>5337857</v>
      </c>
      <c r="H3719" s="16" t="s">
        <v>1230</v>
      </c>
      <c r="I3719" s="18">
        <v>663.62300000000005</v>
      </c>
      <c r="J3719" s="19">
        <v>0</v>
      </c>
      <c r="K3719" s="19">
        <v>1380.8409999999999</v>
      </c>
      <c r="L3719" s="19">
        <v>179.52799999999999</v>
      </c>
      <c r="M3719" s="19">
        <v>961.02300000000002</v>
      </c>
      <c r="N3719" s="19">
        <v>483.02499999999998</v>
      </c>
      <c r="O3719" s="19">
        <v>179.52799999999999</v>
      </c>
      <c r="P3719" s="19">
        <v>599.66</v>
      </c>
      <c r="Q3719" s="19"/>
      <c r="R3719" s="19"/>
      <c r="S3719" s="19"/>
      <c r="T3719" s="19"/>
      <c r="U3719" s="25">
        <v>4447.2280000000001</v>
      </c>
      <c r="V3719" s="18">
        <v>555.90350000000001</v>
      </c>
      <c r="W3719" s="39">
        <v>2.6348548760415724E-4</v>
      </c>
      <c r="X3719" s="35">
        <v>654.57149393266832</v>
      </c>
      <c r="Y3719" s="35"/>
      <c r="Z3719" s="49">
        <v>0</v>
      </c>
      <c r="AC3719" t="s">
        <v>424</v>
      </c>
      <c r="AD3719" t="s">
        <v>425</v>
      </c>
      <c r="AE3719" t="s">
        <v>420</v>
      </c>
    </row>
    <row r="3720" spans="1:31" outlineLevel="1" x14ac:dyDescent="0.35">
      <c r="A3720" s="6" t="s">
        <v>398</v>
      </c>
      <c r="B3720" s="7" t="s">
        <v>562</v>
      </c>
      <c r="C3720" s="7" t="s">
        <v>420</v>
      </c>
      <c r="D3720" s="7" t="s">
        <v>424</v>
      </c>
      <c r="E3720" s="7" t="s">
        <v>425</v>
      </c>
      <c r="F3720" s="7" t="s">
        <v>563</v>
      </c>
      <c r="G3720" s="8">
        <v>5270147</v>
      </c>
      <c r="H3720" s="16" t="s">
        <v>1231</v>
      </c>
      <c r="I3720" s="18">
        <v>303.49700000000001</v>
      </c>
      <c r="J3720" s="19">
        <v>179.52799999999999</v>
      </c>
      <c r="K3720" s="19">
        <v>838.12400000000002</v>
      </c>
      <c r="L3720" s="19">
        <v>179.52799999999999</v>
      </c>
      <c r="M3720" s="19">
        <v>303.49700000000001</v>
      </c>
      <c r="N3720" s="19">
        <v>417.99200000000002</v>
      </c>
      <c r="O3720" s="19">
        <v>419.06200000000001</v>
      </c>
      <c r="P3720" s="19">
        <v>598.59</v>
      </c>
      <c r="Q3720" s="19"/>
      <c r="R3720" s="19"/>
      <c r="S3720" s="19"/>
      <c r="T3720" s="19"/>
      <c r="U3720" s="25">
        <v>3239.8180000000002</v>
      </c>
      <c r="V3720" s="18">
        <v>404.97725000000003</v>
      </c>
      <c r="W3720" s="39">
        <v>1.9194991250251291E-4</v>
      </c>
      <c r="X3720" s="35">
        <v>476.85715873572252</v>
      </c>
      <c r="Y3720" s="35"/>
      <c r="Z3720" s="49">
        <v>0</v>
      </c>
      <c r="AC3720" t="s">
        <v>424</v>
      </c>
      <c r="AD3720" t="s">
        <v>425</v>
      </c>
      <c r="AE3720" t="s">
        <v>420</v>
      </c>
    </row>
    <row r="3721" spans="1:31" outlineLevel="1" x14ac:dyDescent="0.35">
      <c r="A3721" s="6" t="s">
        <v>398</v>
      </c>
      <c r="B3721" s="7" t="s">
        <v>562</v>
      </c>
      <c r="C3721" s="7" t="s">
        <v>420</v>
      </c>
      <c r="D3721" s="7" t="s">
        <v>424</v>
      </c>
      <c r="E3721" s="7" t="s">
        <v>425</v>
      </c>
      <c r="F3721" s="7" t="s">
        <v>563</v>
      </c>
      <c r="G3721" s="8">
        <v>5331358</v>
      </c>
      <c r="H3721" s="16" t="s">
        <v>1232</v>
      </c>
      <c r="I3721" s="18">
        <v>484.09500000000003</v>
      </c>
      <c r="J3721" s="19">
        <v>598.59</v>
      </c>
      <c r="K3721" s="19">
        <v>722.55899999999997</v>
      </c>
      <c r="L3721" s="19">
        <v>0</v>
      </c>
      <c r="M3721" s="19">
        <v>303.49700000000001</v>
      </c>
      <c r="N3721" s="19">
        <v>179.52799999999999</v>
      </c>
      <c r="O3721" s="19">
        <v>238.464</v>
      </c>
      <c r="P3721" s="19">
        <v>238.464</v>
      </c>
      <c r="Q3721" s="19"/>
      <c r="R3721" s="19"/>
      <c r="S3721" s="19"/>
      <c r="T3721" s="19"/>
      <c r="U3721" s="25">
        <v>2765.1969999999997</v>
      </c>
      <c r="V3721" s="18">
        <v>345.64962499999996</v>
      </c>
      <c r="W3721" s="39">
        <v>1.6382998125271577E-4</v>
      </c>
      <c r="X3721" s="35">
        <v>406.99940081959647</v>
      </c>
      <c r="Y3721" s="35"/>
      <c r="Z3721" s="49">
        <v>0</v>
      </c>
      <c r="AC3721" t="s">
        <v>424</v>
      </c>
      <c r="AD3721" t="s">
        <v>425</v>
      </c>
      <c r="AE3721" t="s">
        <v>420</v>
      </c>
    </row>
    <row r="3722" spans="1:31" outlineLevel="1" x14ac:dyDescent="0.35">
      <c r="A3722" s="6" t="s">
        <v>398</v>
      </c>
      <c r="B3722" s="7" t="s">
        <v>562</v>
      </c>
      <c r="C3722" s="7" t="s">
        <v>420</v>
      </c>
      <c r="D3722" s="7" t="s">
        <v>424</v>
      </c>
      <c r="E3722" s="7" t="s">
        <v>425</v>
      </c>
      <c r="F3722" s="7" t="s">
        <v>563</v>
      </c>
      <c r="G3722" s="8">
        <v>5330252</v>
      </c>
      <c r="H3722" s="16" t="s">
        <v>1233</v>
      </c>
      <c r="I3722" s="18">
        <v>0</v>
      </c>
      <c r="J3722" s="19">
        <v>483.02499999999998</v>
      </c>
      <c r="K3722" s="19">
        <v>1210.3209999999999</v>
      </c>
      <c r="L3722" s="19">
        <v>417.99200000000002</v>
      </c>
      <c r="M3722" s="19">
        <v>0</v>
      </c>
      <c r="N3722" s="19">
        <v>1205.5840000000001</v>
      </c>
      <c r="O3722" s="19">
        <v>0</v>
      </c>
      <c r="P3722" s="19">
        <v>180.59800000000001</v>
      </c>
      <c r="Q3722" s="19"/>
      <c r="R3722" s="19"/>
      <c r="S3722" s="19"/>
      <c r="T3722" s="19"/>
      <c r="U3722" s="25">
        <v>3497.5200000000004</v>
      </c>
      <c r="V3722" s="18">
        <v>437.19000000000005</v>
      </c>
      <c r="W3722" s="39">
        <v>2.0721801594280576E-4</v>
      </c>
      <c r="X3722" s="35">
        <v>514.78738923648314</v>
      </c>
      <c r="Y3722" s="35"/>
      <c r="Z3722" s="49">
        <v>0</v>
      </c>
      <c r="AC3722" t="s">
        <v>424</v>
      </c>
      <c r="AD3722" t="s">
        <v>425</v>
      </c>
      <c r="AE3722" t="s">
        <v>420</v>
      </c>
    </row>
    <row r="3723" spans="1:31" outlineLevel="1" x14ac:dyDescent="0.35">
      <c r="A3723" s="6" t="s">
        <v>398</v>
      </c>
      <c r="B3723" s="7" t="s">
        <v>562</v>
      </c>
      <c r="C3723" s="7" t="s">
        <v>420</v>
      </c>
      <c r="D3723" s="7" t="s">
        <v>424</v>
      </c>
      <c r="E3723" s="7" t="s">
        <v>425</v>
      </c>
      <c r="F3723" s="7" t="s">
        <v>563</v>
      </c>
      <c r="G3723" s="8">
        <v>5128761</v>
      </c>
      <c r="H3723" s="16" t="s">
        <v>1234</v>
      </c>
      <c r="I3723" s="18">
        <v>303.49700000000001</v>
      </c>
      <c r="J3723" s="19">
        <v>360.12599999999998</v>
      </c>
      <c r="K3723" s="19">
        <v>1582.518</v>
      </c>
      <c r="L3723" s="19">
        <v>657.52599999999995</v>
      </c>
      <c r="M3723" s="19">
        <v>0</v>
      </c>
      <c r="N3723" s="19">
        <v>180.59800000000001</v>
      </c>
      <c r="O3723" s="19">
        <v>0</v>
      </c>
      <c r="P3723" s="19">
        <v>483.02499999999998</v>
      </c>
      <c r="Q3723" s="19"/>
      <c r="R3723" s="19"/>
      <c r="S3723" s="19"/>
      <c r="T3723" s="19"/>
      <c r="U3723" s="25">
        <v>3567.29</v>
      </c>
      <c r="V3723" s="18">
        <v>445.91125</v>
      </c>
      <c r="W3723" s="39">
        <v>2.1135168807972832E-4</v>
      </c>
      <c r="X3723" s="35">
        <v>525.05658459405913</v>
      </c>
      <c r="Y3723" s="35"/>
      <c r="Z3723" s="49">
        <v>0</v>
      </c>
      <c r="AC3723" t="s">
        <v>424</v>
      </c>
      <c r="AD3723" t="s">
        <v>425</v>
      </c>
      <c r="AE3723" t="s">
        <v>420</v>
      </c>
    </row>
    <row r="3724" spans="1:31" outlineLevel="1" x14ac:dyDescent="0.35">
      <c r="A3724" s="6" t="s">
        <v>398</v>
      </c>
      <c r="B3724" s="7" t="s">
        <v>562</v>
      </c>
      <c r="C3724" s="7" t="s">
        <v>420</v>
      </c>
      <c r="D3724" s="7" t="s">
        <v>424</v>
      </c>
      <c r="E3724" s="7" t="s">
        <v>425</v>
      </c>
      <c r="F3724" s="7"/>
      <c r="G3724" s="8">
        <v>5131156</v>
      </c>
      <c r="H3724" s="16" t="s">
        <v>4494</v>
      </c>
      <c r="I3724" s="18">
        <v>417.99200000000002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/>
      <c r="R3724" s="19"/>
      <c r="S3724" s="19"/>
      <c r="T3724" s="19"/>
      <c r="U3724" s="25">
        <v>417.99200000000002</v>
      </c>
      <c r="V3724" s="18">
        <v>52.249000000000002</v>
      </c>
      <c r="W3724" s="39">
        <v>2.476482562500436E-5</v>
      </c>
      <c r="X3724" s="35">
        <v>61.522739084189951</v>
      </c>
      <c r="Y3724" s="35"/>
      <c r="Z3724" s="49">
        <v>0</v>
      </c>
      <c r="AC3724" t="s">
        <v>424</v>
      </c>
      <c r="AD3724" t="s">
        <v>425</v>
      </c>
      <c r="AE3724" t="s">
        <v>420</v>
      </c>
    </row>
    <row r="3725" spans="1:31" outlineLevel="1" x14ac:dyDescent="0.35">
      <c r="A3725" s="6" t="s">
        <v>398</v>
      </c>
      <c r="B3725" s="7" t="s">
        <v>416</v>
      </c>
      <c r="C3725" s="7" t="s">
        <v>420</v>
      </c>
      <c r="D3725" s="7" t="s">
        <v>424</v>
      </c>
      <c r="E3725" s="7" t="s">
        <v>425</v>
      </c>
      <c r="F3725" s="7"/>
      <c r="G3725" s="8">
        <v>5100101</v>
      </c>
      <c r="H3725" s="16" t="s">
        <v>426</v>
      </c>
      <c r="I3725" s="18">
        <v>180.59800000000001</v>
      </c>
      <c r="J3725" s="19">
        <v>0</v>
      </c>
      <c r="K3725" s="19">
        <v>2606.2689999999998</v>
      </c>
      <c r="L3725" s="19">
        <v>476.928</v>
      </c>
      <c r="M3725" s="19">
        <v>233.387</v>
      </c>
      <c r="N3725" s="19">
        <v>238.464</v>
      </c>
      <c r="O3725" s="19">
        <v>1503.723</v>
      </c>
      <c r="P3725" s="19">
        <v>0</v>
      </c>
      <c r="Q3725" s="19"/>
      <c r="R3725" s="19"/>
      <c r="S3725" s="19"/>
      <c r="T3725" s="19"/>
      <c r="U3725" s="25">
        <v>5239.3689999999997</v>
      </c>
      <c r="V3725" s="18">
        <v>654.92112499999996</v>
      </c>
      <c r="W3725" s="39">
        <v>3.1041756701097979E-4</v>
      </c>
      <c r="X3725" s="35">
        <v>771.16387862158422</v>
      </c>
      <c r="Y3725" s="35"/>
      <c r="Z3725" s="49">
        <v>0</v>
      </c>
      <c r="AC3725" t="s">
        <v>424</v>
      </c>
      <c r="AD3725" t="s">
        <v>425</v>
      </c>
      <c r="AE3725" t="s">
        <v>420</v>
      </c>
    </row>
    <row r="3726" spans="1:31" outlineLevel="1" x14ac:dyDescent="0.35">
      <c r="A3726" s="6" t="s">
        <v>398</v>
      </c>
      <c r="B3726" s="7" t="s">
        <v>416</v>
      </c>
      <c r="C3726" s="7" t="s">
        <v>420</v>
      </c>
      <c r="D3726" s="7" t="s">
        <v>424</v>
      </c>
      <c r="E3726" s="7" t="s">
        <v>425</v>
      </c>
      <c r="F3726" s="7"/>
      <c r="G3726" s="8">
        <v>5122013</v>
      </c>
      <c r="H3726" s="16" t="s">
        <v>435</v>
      </c>
      <c r="I3726" s="18">
        <v>3101.4580000000001</v>
      </c>
      <c r="J3726" s="19">
        <v>8229.9570000000003</v>
      </c>
      <c r="K3726" s="19">
        <v>4010.873</v>
      </c>
      <c r="L3726" s="19">
        <v>5880.6049999999996</v>
      </c>
      <c r="M3726" s="19">
        <v>10042.290000000001</v>
      </c>
      <c r="N3726" s="19">
        <v>2857.6990000000001</v>
      </c>
      <c r="O3726" s="19">
        <v>5416.0630000000001</v>
      </c>
      <c r="P3726" s="19">
        <v>13170.647000000001</v>
      </c>
      <c r="Q3726" s="19"/>
      <c r="R3726" s="19"/>
      <c r="S3726" s="19"/>
      <c r="T3726" s="19"/>
      <c r="U3726" s="25">
        <v>52709.592000000004</v>
      </c>
      <c r="V3726" s="18">
        <v>6588.6990000000005</v>
      </c>
      <c r="W3726" s="39">
        <v>3.1228919564133401E-3</v>
      </c>
      <c r="X3726" s="35">
        <v>7758.1352653881077</v>
      </c>
      <c r="Y3726" s="35"/>
      <c r="Z3726" s="49">
        <v>0</v>
      </c>
      <c r="AC3726" t="s">
        <v>424</v>
      </c>
      <c r="AD3726" t="s">
        <v>425</v>
      </c>
      <c r="AE3726" t="s">
        <v>420</v>
      </c>
    </row>
    <row r="3727" spans="1:31" outlineLevel="1" x14ac:dyDescent="0.35">
      <c r="A3727" s="6" t="s">
        <v>398</v>
      </c>
      <c r="B3727" s="7" t="s">
        <v>416</v>
      </c>
      <c r="C3727" s="7" t="s">
        <v>420</v>
      </c>
      <c r="D3727" s="7" t="s">
        <v>424</v>
      </c>
      <c r="E3727" s="7" t="s">
        <v>425</v>
      </c>
      <c r="F3727" s="7"/>
      <c r="G3727" s="8">
        <v>5129708</v>
      </c>
      <c r="H3727" s="16" t="s">
        <v>448</v>
      </c>
      <c r="I3727" s="18">
        <v>1610.298</v>
      </c>
      <c r="J3727" s="19">
        <v>0</v>
      </c>
      <c r="K3727" s="19">
        <v>699.49</v>
      </c>
      <c r="L3727" s="19">
        <v>1379.9159999999999</v>
      </c>
      <c r="M3727" s="19">
        <v>1138.8009999999999</v>
      </c>
      <c r="N3727" s="19">
        <v>1022.465</v>
      </c>
      <c r="O3727" s="19">
        <v>784.60400000000004</v>
      </c>
      <c r="P3727" s="19">
        <v>2350.703</v>
      </c>
      <c r="Q3727" s="19"/>
      <c r="R3727" s="19"/>
      <c r="S3727" s="19"/>
      <c r="T3727" s="19"/>
      <c r="U3727" s="25">
        <v>8986.277</v>
      </c>
      <c r="V3727" s="18">
        <v>1123.284625</v>
      </c>
      <c r="W3727" s="39">
        <v>5.3241110576993653E-4</v>
      </c>
      <c r="X3727" s="35">
        <v>1322.6577906018711</v>
      </c>
      <c r="Y3727" s="35"/>
      <c r="Z3727" s="49">
        <v>0</v>
      </c>
      <c r="AC3727" t="s">
        <v>424</v>
      </c>
      <c r="AD3727" t="s">
        <v>425</v>
      </c>
      <c r="AE3727" t="s">
        <v>420</v>
      </c>
    </row>
    <row r="3728" spans="1:31" outlineLevel="1" x14ac:dyDescent="0.35">
      <c r="A3728" s="6" t="s">
        <v>398</v>
      </c>
      <c r="B3728" s="7" t="s">
        <v>416</v>
      </c>
      <c r="C3728" s="7" t="s">
        <v>420</v>
      </c>
      <c r="D3728" s="7" t="s">
        <v>424</v>
      </c>
      <c r="E3728" s="7" t="s">
        <v>425</v>
      </c>
      <c r="F3728" s="7"/>
      <c r="G3728" s="8">
        <v>5135820</v>
      </c>
      <c r="H3728" s="16" t="s">
        <v>453</v>
      </c>
      <c r="I3728" s="18">
        <v>238.464</v>
      </c>
      <c r="J3728" s="19">
        <v>1279.0229999999999</v>
      </c>
      <c r="K3728" s="19">
        <v>1558.375</v>
      </c>
      <c r="L3728" s="19">
        <v>4456.5029999999997</v>
      </c>
      <c r="M3728" s="19">
        <v>803.68100000000004</v>
      </c>
      <c r="N3728" s="19">
        <v>0</v>
      </c>
      <c r="O3728" s="19">
        <v>1015.811</v>
      </c>
      <c r="P3728" s="19">
        <v>1322.05</v>
      </c>
      <c r="Q3728" s="19"/>
      <c r="R3728" s="19"/>
      <c r="S3728" s="19"/>
      <c r="T3728" s="19"/>
      <c r="U3728" s="25">
        <v>10673.906999999999</v>
      </c>
      <c r="V3728" s="18">
        <v>1334.2383749999999</v>
      </c>
      <c r="W3728" s="39">
        <v>6.3239833679236304E-4</v>
      </c>
      <c r="X3728" s="35">
        <v>1571.053980386966</v>
      </c>
      <c r="Y3728" s="35"/>
      <c r="Z3728" s="49">
        <v>0</v>
      </c>
      <c r="AC3728" t="s">
        <v>424</v>
      </c>
      <c r="AD3728" t="s">
        <v>425</v>
      </c>
      <c r="AE3728" t="s">
        <v>420</v>
      </c>
    </row>
    <row r="3729" spans="1:31" outlineLevel="1" x14ac:dyDescent="0.35">
      <c r="A3729" s="6" t="s">
        <v>398</v>
      </c>
      <c r="B3729" s="7" t="s">
        <v>416</v>
      </c>
      <c r="C3729" s="7" t="s">
        <v>420</v>
      </c>
      <c r="D3729" s="7" t="s">
        <v>424</v>
      </c>
      <c r="E3729" s="7" t="s">
        <v>425</v>
      </c>
      <c r="F3729" s="7"/>
      <c r="G3729" s="8">
        <v>5135837</v>
      </c>
      <c r="H3729" s="16" t="s">
        <v>454</v>
      </c>
      <c r="I3729" s="18">
        <v>1572.048</v>
      </c>
      <c r="J3729" s="19">
        <v>5549.8469999999998</v>
      </c>
      <c r="K3729" s="19">
        <v>4464.8882800000001</v>
      </c>
      <c r="L3729" s="19">
        <v>1908.78764</v>
      </c>
      <c r="M3729" s="19">
        <v>9903.7469999999994</v>
      </c>
      <c r="N3729" s="19">
        <v>3341.2829999999999</v>
      </c>
      <c r="O3729" s="19">
        <v>5407.1570000000002</v>
      </c>
      <c r="P3729" s="19">
        <v>5038.5169999999998</v>
      </c>
      <c r="Q3729" s="19"/>
      <c r="R3729" s="19"/>
      <c r="S3729" s="19"/>
      <c r="T3729" s="19"/>
      <c r="U3729" s="25">
        <v>37186.274919999996</v>
      </c>
      <c r="V3729" s="18">
        <v>4648.2843649999995</v>
      </c>
      <c r="W3729" s="39">
        <v>2.2031799987494325E-3</v>
      </c>
      <c r="X3729" s="35">
        <v>5473.3140572453931</v>
      </c>
      <c r="Y3729" s="35"/>
      <c r="Z3729" s="49">
        <v>0</v>
      </c>
      <c r="AC3729" t="s">
        <v>424</v>
      </c>
      <c r="AD3729" t="s">
        <v>425</v>
      </c>
      <c r="AE3729" t="s">
        <v>420</v>
      </c>
    </row>
    <row r="3730" spans="1:31" outlineLevel="1" x14ac:dyDescent="0.35">
      <c r="A3730" s="6" t="s">
        <v>398</v>
      </c>
      <c r="B3730" s="7" t="s">
        <v>416</v>
      </c>
      <c r="C3730" s="7" t="s">
        <v>420</v>
      </c>
      <c r="D3730" s="7" t="s">
        <v>424</v>
      </c>
      <c r="E3730" s="7" t="s">
        <v>425</v>
      </c>
      <c r="F3730" s="7"/>
      <c r="G3730" s="8">
        <v>5170089</v>
      </c>
      <c r="H3730" s="16" t="s">
        <v>458</v>
      </c>
      <c r="I3730" s="18">
        <v>6328.5619999999999</v>
      </c>
      <c r="J3730" s="19">
        <v>1766.7850000000001</v>
      </c>
      <c r="K3730" s="19">
        <v>9583.5959999999995</v>
      </c>
      <c r="L3730" s="19">
        <v>2758.7620000000002</v>
      </c>
      <c r="M3730" s="19">
        <v>4915.223</v>
      </c>
      <c r="N3730" s="19">
        <v>2702.0360000000001</v>
      </c>
      <c r="O3730" s="19">
        <v>3213.38</v>
      </c>
      <c r="P3730" s="19">
        <v>9055.4390000000003</v>
      </c>
      <c r="Q3730" s="19"/>
      <c r="R3730" s="19"/>
      <c r="S3730" s="19"/>
      <c r="T3730" s="19"/>
      <c r="U3730" s="25">
        <v>40323.783000000003</v>
      </c>
      <c r="V3730" s="18">
        <v>5040.4728750000004</v>
      </c>
      <c r="W3730" s="39">
        <v>2.3890683423020424E-3</v>
      </c>
      <c r="X3730" s="35">
        <v>5935.1125868353811</v>
      </c>
      <c r="Y3730" s="35"/>
      <c r="Z3730" s="49">
        <v>0</v>
      </c>
      <c r="AC3730" t="s">
        <v>424</v>
      </c>
      <c r="AD3730" t="s">
        <v>425</v>
      </c>
      <c r="AE3730" t="s">
        <v>420</v>
      </c>
    </row>
    <row r="3731" spans="1:31" outlineLevel="1" x14ac:dyDescent="0.35">
      <c r="A3731" s="6" t="s">
        <v>398</v>
      </c>
      <c r="B3731" s="7" t="s">
        <v>562</v>
      </c>
      <c r="C3731" s="7" t="s">
        <v>420</v>
      </c>
      <c r="D3731" s="7" t="s">
        <v>421</v>
      </c>
      <c r="E3731" s="7" t="s">
        <v>422</v>
      </c>
      <c r="F3731" s="7" t="s">
        <v>563</v>
      </c>
      <c r="G3731" s="8">
        <v>5337314</v>
      </c>
      <c r="H3731" s="16" t="s">
        <v>1344</v>
      </c>
      <c r="I3731" s="18">
        <v>303.49700000000001</v>
      </c>
      <c r="J3731" s="19">
        <v>598.59</v>
      </c>
      <c r="K3731" s="19">
        <v>1148.9549999999999</v>
      </c>
      <c r="L3731" s="19">
        <v>837.05399999999997</v>
      </c>
      <c r="M3731" s="19">
        <v>419.06200000000001</v>
      </c>
      <c r="N3731" s="19">
        <v>1204.5139999999999</v>
      </c>
      <c r="O3731" s="19">
        <v>179.52799999999999</v>
      </c>
      <c r="P3731" s="19">
        <v>238.464</v>
      </c>
      <c r="Q3731" s="19"/>
      <c r="R3731" s="19"/>
      <c r="S3731" s="19"/>
      <c r="T3731" s="19"/>
      <c r="U3731" s="25">
        <v>4929.6639999999998</v>
      </c>
      <c r="V3731" s="18">
        <v>616.20799999999997</v>
      </c>
      <c r="W3731" s="39">
        <v>2.9206843516110711E-4</v>
      </c>
      <c r="X3731" s="35">
        <v>725.57951359050924</v>
      </c>
      <c r="Y3731" s="35"/>
      <c r="Z3731" s="49">
        <v>0</v>
      </c>
      <c r="AC3731" t="s">
        <v>421</v>
      </c>
      <c r="AD3731" t="s">
        <v>422</v>
      </c>
      <c r="AE3731" t="s">
        <v>420</v>
      </c>
    </row>
    <row r="3732" spans="1:31" outlineLevel="1" x14ac:dyDescent="0.35">
      <c r="A3732" s="6" t="s">
        <v>398</v>
      </c>
      <c r="B3732" s="7" t="s">
        <v>562</v>
      </c>
      <c r="C3732" s="7" t="s">
        <v>420</v>
      </c>
      <c r="D3732" s="7" t="s">
        <v>421</v>
      </c>
      <c r="E3732" s="7" t="s">
        <v>422</v>
      </c>
      <c r="F3732" s="7" t="s">
        <v>563</v>
      </c>
      <c r="G3732" s="8">
        <v>9184426</v>
      </c>
      <c r="H3732" s="16" t="s">
        <v>1345</v>
      </c>
      <c r="I3732" s="18">
        <v>484.09500000000003</v>
      </c>
      <c r="J3732" s="19">
        <v>359.05599999999998</v>
      </c>
      <c r="K3732" s="19">
        <v>1275.354</v>
      </c>
      <c r="L3732" s="19">
        <v>482.34500000000003</v>
      </c>
      <c r="M3732" s="19">
        <v>721.48900000000003</v>
      </c>
      <c r="N3732" s="19">
        <v>417.99200000000002</v>
      </c>
      <c r="O3732" s="19">
        <v>1205.5840000000001</v>
      </c>
      <c r="P3732" s="19">
        <v>417.99200000000002</v>
      </c>
      <c r="Q3732" s="19"/>
      <c r="R3732" s="19"/>
      <c r="S3732" s="19"/>
      <c r="T3732" s="19"/>
      <c r="U3732" s="25">
        <v>5363.9070000000011</v>
      </c>
      <c r="V3732" s="18">
        <v>670.48837500000013</v>
      </c>
      <c r="W3732" s="39">
        <v>3.1779608586705079E-4</v>
      </c>
      <c r="X3732" s="35">
        <v>789.4941789145729</v>
      </c>
      <c r="Y3732" s="35"/>
      <c r="Z3732" s="49">
        <v>0</v>
      </c>
      <c r="AC3732" t="s">
        <v>421</v>
      </c>
      <c r="AD3732" t="s">
        <v>422</v>
      </c>
      <c r="AE3732" t="s">
        <v>420</v>
      </c>
    </row>
    <row r="3733" spans="1:31" outlineLevel="1" x14ac:dyDescent="0.35">
      <c r="A3733" s="6" t="s">
        <v>398</v>
      </c>
      <c r="B3733" s="7" t="s">
        <v>562</v>
      </c>
      <c r="C3733" s="7" t="s">
        <v>420</v>
      </c>
      <c r="D3733" s="7" t="s">
        <v>421</v>
      </c>
      <c r="E3733" s="7" t="s">
        <v>422</v>
      </c>
      <c r="F3733" s="7" t="s">
        <v>563</v>
      </c>
      <c r="G3733" s="8">
        <v>5271779</v>
      </c>
      <c r="H3733" s="16" t="s">
        <v>1346</v>
      </c>
      <c r="I3733" s="18">
        <v>180.59800000000001</v>
      </c>
      <c r="J3733" s="19">
        <v>303.49700000000001</v>
      </c>
      <c r="K3733" s="19">
        <v>1642.134</v>
      </c>
      <c r="L3733" s="19">
        <v>0</v>
      </c>
      <c r="M3733" s="19">
        <v>657.52599999999995</v>
      </c>
      <c r="N3733" s="19">
        <v>0</v>
      </c>
      <c r="O3733" s="19">
        <v>180.59800000000001</v>
      </c>
      <c r="P3733" s="19">
        <v>721.48900000000003</v>
      </c>
      <c r="Q3733" s="19"/>
      <c r="R3733" s="19"/>
      <c r="S3733" s="19"/>
      <c r="T3733" s="19"/>
      <c r="U3733" s="25">
        <v>3685.8420000000001</v>
      </c>
      <c r="V3733" s="18">
        <v>460.73025000000001</v>
      </c>
      <c r="W3733" s="39">
        <v>2.1837555362618738E-4</v>
      </c>
      <c r="X3733" s="35">
        <v>542.50582707695094</v>
      </c>
      <c r="Y3733" s="35"/>
      <c r="Z3733" s="49">
        <v>0</v>
      </c>
      <c r="AC3733" t="s">
        <v>421</v>
      </c>
      <c r="AD3733" t="s">
        <v>422</v>
      </c>
      <c r="AE3733" t="s">
        <v>420</v>
      </c>
    </row>
    <row r="3734" spans="1:31" outlineLevel="1" x14ac:dyDescent="0.35">
      <c r="A3734" s="6" t="s">
        <v>398</v>
      </c>
      <c r="B3734" s="7" t="s">
        <v>562</v>
      </c>
      <c r="C3734" s="7" t="s">
        <v>420</v>
      </c>
      <c r="D3734" s="7" t="s">
        <v>421</v>
      </c>
      <c r="E3734" s="7" t="s">
        <v>422</v>
      </c>
      <c r="F3734" s="7" t="s">
        <v>563</v>
      </c>
      <c r="G3734" s="8">
        <v>5137994</v>
      </c>
      <c r="H3734" s="16" t="s">
        <v>1347</v>
      </c>
      <c r="I3734" s="18">
        <v>1320.08</v>
      </c>
      <c r="J3734" s="19">
        <v>410.05399999999997</v>
      </c>
      <c r="K3734" s="19">
        <v>3433.5569999999998</v>
      </c>
      <c r="L3734" s="19">
        <v>842.471</v>
      </c>
      <c r="M3734" s="19">
        <v>1624.646</v>
      </c>
      <c r="N3734" s="19">
        <v>2042.6379999999999</v>
      </c>
      <c r="O3734" s="19">
        <v>1927.0730000000001</v>
      </c>
      <c r="P3734" s="19">
        <v>2043.7080000000001</v>
      </c>
      <c r="Q3734" s="19"/>
      <c r="R3734" s="19"/>
      <c r="S3734" s="19"/>
      <c r="T3734" s="19"/>
      <c r="U3734" s="25">
        <v>13644.227000000001</v>
      </c>
      <c r="V3734" s="18">
        <v>1705.5283750000001</v>
      </c>
      <c r="W3734" s="39">
        <v>8.0838126672992878E-4</v>
      </c>
      <c r="X3734" s="35">
        <v>2008.2446978087137</v>
      </c>
      <c r="Y3734" s="35"/>
      <c r="Z3734" s="49">
        <v>0</v>
      </c>
      <c r="AC3734" t="s">
        <v>421</v>
      </c>
      <c r="AD3734" t="s">
        <v>422</v>
      </c>
      <c r="AE3734" t="s">
        <v>420</v>
      </c>
    </row>
    <row r="3735" spans="1:31" outlineLevel="1" x14ac:dyDescent="0.35">
      <c r="A3735" s="6" t="s">
        <v>398</v>
      </c>
      <c r="B3735" s="7" t="s">
        <v>562</v>
      </c>
      <c r="C3735" s="7" t="s">
        <v>420</v>
      </c>
      <c r="D3735" s="7" t="s">
        <v>421</v>
      </c>
      <c r="E3735" s="7" t="s">
        <v>422</v>
      </c>
      <c r="F3735" s="7" t="s">
        <v>563</v>
      </c>
      <c r="G3735" s="8">
        <v>5300154</v>
      </c>
      <c r="H3735" s="16" t="s">
        <v>1348</v>
      </c>
      <c r="I3735" s="18">
        <v>0</v>
      </c>
      <c r="J3735" s="19">
        <v>303.49700000000001</v>
      </c>
      <c r="K3735" s="19">
        <v>1943.7139999999999</v>
      </c>
      <c r="L3735" s="19">
        <v>0</v>
      </c>
      <c r="M3735" s="19">
        <v>419.06200000000001</v>
      </c>
      <c r="N3735" s="19">
        <v>0</v>
      </c>
      <c r="O3735" s="19">
        <v>0</v>
      </c>
      <c r="P3735" s="19">
        <v>779.18799999999999</v>
      </c>
      <c r="Q3735" s="19"/>
      <c r="R3735" s="19"/>
      <c r="S3735" s="19"/>
      <c r="T3735" s="19"/>
      <c r="U3735" s="25">
        <v>3445.4609999999998</v>
      </c>
      <c r="V3735" s="18">
        <v>430.68262499999997</v>
      </c>
      <c r="W3735" s="39">
        <v>2.0413366969404472E-4</v>
      </c>
      <c r="X3735" s="35">
        <v>507.12501226758451</v>
      </c>
      <c r="Y3735" s="35"/>
      <c r="Z3735" s="49">
        <v>0</v>
      </c>
      <c r="AC3735" t="s">
        <v>421</v>
      </c>
      <c r="AD3735" t="s">
        <v>422</v>
      </c>
      <c r="AE3735" t="s">
        <v>420</v>
      </c>
    </row>
    <row r="3736" spans="1:31" outlineLevel="1" x14ac:dyDescent="0.35">
      <c r="A3736" s="6" t="s">
        <v>398</v>
      </c>
      <c r="B3736" s="7" t="s">
        <v>562</v>
      </c>
      <c r="C3736" s="7" t="s">
        <v>420</v>
      </c>
      <c r="D3736" s="7" t="s">
        <v>421</v>
      </c>
      <c r="E3736" s="7" t="s">
        <v>422</v>
      </c>
      <c r="F3736" s="7" t="s">
        <v>563</v>
      </c>
      <c r="G3736" s="8">
        <v>5279096</v>
      </c>
      <c r="H3736" s="16" t="s">
        <v>1349</v>
      </c>
      <c r="I3736" s="18">
        <v>360.12599999999998</v>
      </c>
      <c r="J3736" s="19">
        <v>303.49700000000001</v>
      </c>
      <c r="K3736" s="19">
        <v>1878.2909999999999</v>
      </c>
      <c r="L3736" s="19">
        <v>0</v>
      </c>
      <c r="M3736" s="19">
        <v>541.96100000000001</v>
      </c>
      <c r="N3736" s="19">
        <v>238.464</v>
      </c>
      <c r="O3736" s="19">
        <v>0</v>
      </c>
      <c r="P3736" s="19">
        <v>844.221</v>
      </c>
      <c r="Q3736" s="19"/>
      <c r="R3736" s="19"/>
      <c r="S3736" s="19"/>
      <c r="T3736" s="19"/>
      <c r="U3736" s="25">
        <v>4166.5599999999995</v>
      </c>
      <c r="V3736" s="18">
        <v>520.81999999999994</v>
      </c>
      <c r="W3736" s="39">
        <v>2.4685671461683033E-4</v>
      </c>
      <c r="X3736" s="35">
        <v>613.26098049393875</v>
      </c>
      <c r="Y3736" s="35"/>
      <c r="Z3736" s="49">
        <v>0</v>
      </c>
      <c r="AC3736" t="s">
        <v>421</v>
      </c>
      <c r="AD3736" t="s">
        <v>422</v>
      </c>
      <c r="AE3736" t="s">
        <v>420</v>
      </c>
    </row>
    <row r="3737" spans="1:31" outlineLevel="1" x14ac:dyDescent="0.35">
      <c r="A3737" s="6" t="s">
        <v>398</v>
      </c>
      <c r="B3737" s="7" t="s">
        <v>562</v>
      </c>
      <c r="C3737" s="7" t="s">
        <v>420</v>
      </c>
      <c r="D3737" s="7" t="s">
        <v>421</v>
      </c>
      <c r="E3737" s="7" t="s">
        <v>422</v>
      </c>
      <c r="F3737" s="7" t="s">
        <v>563</v>
      </c>
      <c r="G3737" s="8">
        <v>5299751</v>
      </c>
      <c r="H3737" s="16" t="s">
        <v>1350</v>
      </c>
      <c r="I3737" s="18">
        <v>0</v>
      </c>
      <c r="J3737" s="19">
        <v>303.49700000000001</v>
      </c>
      <c r="K3737" s="19">
        <v>2060.1260000000002</v>
      </c>
      <c r="L3737" s="19">
        <v>0</v>
      </c>
      <c r="M3737" s="19">
        <v>598.59</v>
      </c>
      <c r="N3737" s="19">
        <v>0</v>
      </c>
      <c r="O3737" s="19">
        <v>0</v>
      </c>
      <c r="P3737" s="19">
        <v>540.72400000000005</v>
      </c>
      <c r="Q3737" s="19"/>
      <c r="R3737" s="19"/>
      <c r="S3737" s="19"/>
      <c r="T3737" s="19"/>
      <c r="U3737" s="25">
        <v>3502.9370000000004</v>
      </c>
      <c r="V3737" s="18">
        <v>437.86712500000004</v>
      </c>
      <c r="W3737" s="39">
        <v>2.0753895763645216E-4</v>
      </c>
      <c r="X3737" s="35">
        <v>515.58469798310762</v>
      </c>
      <c r="Y3737" s="35"/>
      <c r="Z3737" s="49">
        <v>0</v>
      </c>
      <c r="AC3737" t="s">
        <v>421</v>
      </c>
      <c r="AD3737" t="s">
        <v>422</v>
      </c>
      <c r="AE3737" t="s">
        <v>420</v>
      </c>
    </row>
    <row r="3738" spans="1:31" outlineLevel="1" x14ac:dyDescent="0.35">
      <c r="A3738" s="6" t="s">
        <v>398</v>
      </c>
      <c r="B3738" s="7" t="s">
        <v>562</v>
      </c>
      <c r="C3738" s="7" t="s">
        <v>420</v>
      </c>
      <c r="D3738" s="7" t="s">
        <v>421</v>
      </c>
      <c r="E3738" s="7" t="s">
        <v>422</v>
      </c>
      <c r="F3738" s="7" t="s">
        <v>563</v>
      </c>
      <c r="G3738" s="8">
        <v>5136902</v>
      </c>
      <c r="H3738" s="16" t="s">
        <v>1351</v>
      </c>
      <c r="I3738" s="18">
        <v>598.59</v>
      </c>
      <c r="J3738" s="19">
        <v>303.49700000000001</v>
      </c>
      <c r="K3738" s="19">
        <v>1094.7560000000001</v>
      </c>
      <c r="L3738" s="19">
        <v>0</v>
      </c>
      <c r="M3738" s="19">
        <v>419.06200000000001</v>
      </c>
      <c r="N3738" s="19">
        <v>0</v>
      </c>
      <c r="O3738" s="19">
        <v>0</v>
      </c>
      <c r="P3738" s="19">
        <v>663.62300000000005</v>
      </c>
      <c r="Q3738" s="19"/>
      <c r="R3738" s="19"/>
      <c r="S3738" s="19"/>
      <c r="T3738" s="19"/>
      <c r="U3738" s="25">
        <v>3079.5280000000002</v>
      </c>
      <c r="V3738" s="18">
        <v>384.94100000000003</v>
      </c>
      <c r="W3738" s="39">
        <v>1.8245319031780138E-4</v>
      </c>
      <c r="X3738" s="35">
        <v>453.2646501522932</v>
      </c>
      <c r="Y3738" s="35"/>
      <c r="Z3738" s="49">
        <v>0</v>
      </c>
      <c r="AC3738" t="s">
        <v>421</v>
      </c>
      <c r="AD3738" t="s">
        <v>422</v>
      </c>
      <c r="AE3738" t="s">
        <v>420</v>
      </c>
    </row>
    <row r="3739" spans="1:31" outlineLevel="1" x14ac:dyDescent="0.35">
      <c r="A3739" s="6" t="s">
        <v>398</v>
      </c>
      <c r="B3739" s="7" t="s">
        <v>562</v>
      </c>
      <c r="C3739" s="7" t="s">
        <v>420</v>
      </c>
      <c r="D3739" s="7" t="s">
        <v>421</v>
      </c>
      <c r="E3739" s="7" t="s">
        <v>422</v>
      </c>
      <c r="F3739" s="7" t="s">
        <v>563</v>
      </c>
      <c r="G3739" s="8">
        <v>5295506</v>
      </c>
      <c r="H3739" s="16" t="s">
        <v>1352</v>
      </c>
      <c r="I3739" s="18">
        <v>0</v>
      </c>
      <c r="J3739" s="19">
        <v>303.49700000000001</v>
      </c>
      <c r="K3739" s="19">
        <v>1519.2349999999999</v>
      </c>
      <c r="L3739" s="19">
        <v>179.52799999999999</v>
      </c>
      <c r="M3739" s="19">
        <v>238.464</v>
      </c>
      <c r="N3739" s="19">
        <v>0</v>
      </c>
      <c r="O3739" s="19">
        <v>238.464</v>
      </c>
      <c r="P3739" s="19">
        <v>483.02499999999998</v>
      </c>
      <c r="Q3739" s="19"/>
      <c r="R3739" s="19"/>
      <c r="S3739" s="19"/>
      <c r="T3739" s="19"/>
      <c r="U3739" s="25">
        <v>2962.2130000000002</v>
      </c>
      <c r="V3739" s="18">
        <v>370.27662500000002</v>
      </c>
      <c r="W3739" s="39">
        <v>1.755026134689684E-4</v>
      </c>
      <c r="X3739" s="35">
        <v>435.99747725027169</v>
      </c>
      <c r="Y3739" s="35"/>
      <c r="Z3739" s="49">
        <v>0</v>
      </c>
      <c r="AC3739" t="s">
        <v>421</v>
      </c>
      <c r="AD3739" t="s">
        <v>422</v>
      </c>
      <c r="AE3739" t="s">
        <v>420</v>
      </c>
    </row>
    <row r="3740" spans="1:31" outlineLevel="1" x14ac:dyDescent="0.35">
      <c r="A3740" s="6" t="s">
        <v>398</v>
      </c>
      <c r="B3740" s="7" t="s">
        <v>562</v>
      </c>
      <c r="C3740" s="7" t="s">
        <v>420</v>
      </c>
      <c r="D3740" s="7" t="s">
        <v>421</v>
      </c>
      <c r="E3740" s="7" t="s">
        <v>422</v>
      </c>
      <c r="F3740" s="7" t="s">
        <v>563</v>
      </c>
      <c r="G3740" s="8">
        <v>5131644</v>
      </c>
      <c r="H3740" s="16" t="s">
        <v>1353</v>
      </c>
      <c r="I3740" s="18">
        <v>303.49700000000001</v>
      </c>
      <c r="J3740" s="19">
        <v>589.58199999999999</v>
      </c>
      <c r="K3740" s="19">
        <v>971.85699999999997</v>
      </c>
      <c r="L3740" s="19">
        <v>179.52799999999999</v>
      </c>
      <c r="M3740" s="19">
        <v>180.59800000000001</v>
      </c>
      <c r="N3740" s="19">
        <v>902.08699999999999</v>
      </c>
      <c r="O3740" s="19">
        <v>656.45600000000002</v>
      </c>
      <c r="P3740" s="19">
        <v>179.52799999999999</v>
      </c>
      <c r="Q3740" s="19"/>
      <c r="R3740" s="19"/>
      <c r="S3740" s="19"/>
      <c r="T3740" s="19"/>
      <c r="U3740" s="25">
        <v>3963.1329999999998</v>
      </c>
      <c r="V3740" s="18">
        <v>495.39162499999998</v>
      </c>
      <c r="W3740" s="39">
        <v>2.3480424906146624E-4</v>
      </c>
      <c r="X3740" s="35">
        <v>583.31929203176844</v>
      </c>
      <c r="Y3740" s="35"/>
      <c r="Z3740" s="49">
        <v>0</v>
      </c>
      <c r="AC3740" t="s">
        <v>421</v>
      </c>
      <c r="AD3740" t="s">
        <v>422</v>
      </c>
      <c r="AE3740" t="s">
        <v>420</v>
      </c>
    </row>
    <row r="3741" spans="1:31" outlineLevel="1" x14ac:dyDescent="0.35">
      <c r="A3741" s="6" t="s">
        <v>398</v>
      </c>
      <c r="B3741" s="7" t="s">
        <v>562</v>
      </c>
      <c r="C3741" s="7" t="s">
        <v>420</v>
      </c>
      <c r="D3741" s="7" t="s">
        <v>421</v>
      </c>
      <c r="E3741" s="7" t="s">
        <v>422</v>
      </c>
      <c r="F3741" s="7" t="s">
        <v>563</v>
      </c>
      <c r="G3741" s="8">
        <v>5292862</v>
      </c>
      <c r="H3741" s="16" t="s">
        <v>1354</v>
      </c>
      <c r="I3741" s="18">
        <v>483.02499999999998</v>
      </c>
      <c r="J3741" s="19">
        <v>0</v>
      </c>
      <c r="K3741" s="19">
        <v>657.52599999999995</v>
      </c>
      <c r="L3741" s="19">
        <v>483.02499999999998</v>
      </c>
      <c r="M3741" s="19">
        <v>599.66</v>
      </c>
      <c r="N3741" s="19">
        <v>598.59</v>
      </c>
      <c r="O3741" s="19">
        <v>483.02499999999998</v>
      </c>
      <c r="P3741" s="19">
        <v>722.55899999999997</v>
      </c>
      <c r="Q3741" s="19"/>
      <c r="R3741" s="19"/>
      <c r="S3741" s="19"/>
      <c r="T3741" s="19"/>
      <c r="U3741" s="25">
        <v>4027.41</v>
      </c>
      <c r="V3741" s="18">
        <v>503.42624999999998</v>
      </c>
      <c r="W3741" s="39">
        <v>2.3861247672299663E-4</v>
      </c>
      <c r="X3741" s="35">
        <v>592.77999247606999</v>
      </c>
      <c r="Y3741" s="35"/>
      <c r="Z3741" s="49">
        <v>0</v>
      </c>
      <c r="AC3741" t="s">
        <v>421</v>
      </c>
      <c r="AD3741" t="s">
        <v>422</v>
      </c>
      <c r="AE3741" t="s">
        <v>420</v>
      </c>
    </row>
    <row r="3742" spans="1:31" outlineLevel="1" x14ac:dyDescent="0.35">
      <c r="A3742" s="6" t="s">
        <v>398</v>
      </c>
      <c r="B3742" s="7" t="s">
        <v>562</v>
      </c>
      <c r="C3742" s="7" t="s">
        <v>420</v>
      </c>
      <c r="D3742" s="7" t="s">
        <v>421</v>
      </c>
      <c r="E3742" s="7" t="s">
        <v>422</v>
      </c>
      <c r="F3742" s="7" t="s">
        <v>563</v>
      </c>
      <c r="G3742" s="8">
        <v>5295513</v>
      </c>
      <c r="H3742" s="16" t="s">
        <v>1355</v>
      </c>
      <c r="I3742" s="18">
        <v>589.58199999999999</v>
      </c>
      <c r="J3742" s="19">
        <v>303.49700000000001</v>
      </c>
      <c r="K3742" s="19">
        <v>1698.7629999999999</v>
      </c>
      <c r="L3742" s="19">
        <v>171.59</v>
      </c>
      <c r="M3742" s="19">
        <v>1384.432</v>
      </c>
      <c r="N3742" s="19">
        <v>179.52799999999999</v>
      </c>
      <c r="O3742" s="19">
        <v>180.59800000000001</v>
      </c>
      <c r="P3742" s="19">
        <v>417.99200000000002</v>
      </c>
      <c r="Q3742" s="19"/>
      <c r="R3742" s="19"/>
      <c r="S3742" s="19"/>
      <c r="T3742" s="19"/>
      <c r="U3742" s="25">
        <v>4925.982</v>
      </c>
      <c r="V3742" s="18">
        <v>615.74775</v>
      </c>
      <c r="W3742" s="39">
        <v>2.918502872349476E-4</v>
      </c>
      <c r="X3742" s="35">
        <v>725.03757325359379</v>
      </c>
      <c r="Y3742" s="35"/>
      <c r="Z3742" s="49">
        <v>0</v>
      </c>
      <c r="AC3742" t="s">
        <v>421</v>
      </c>
      <c r="AD3742" t="s">
        <v>422</v>
      </c>
      <c r="AE3742" t="s">
        <v>420</v>
      </c>
    </row>
    <row r="3743" spans="1:31" outlineLevel="1" x14ac:dyDescent="0.35">
      <c r="A3743" s="6" t="s">
        <v>398</v>
      </c>
      <c r="B3743" s="7" t="s">
        <v>562</v>
      </c>
      <c r="C3743" s="7" t="s">
        <v>420</v>
      </c>
      <c r="D3743" s="7" t="s">
        <v>421</v>
      </c>
      <c r="E3743" s="7" t="s">
        <v>422</v>
      </c>
      <c r="F3743" s="7" t="s">
        <v>563</v>
      </c>
      <c r="G3743" s="8">
        <v>5270220</v>
      </c>
      <c r="H3743" s="16" t="s">
        <v>1356</v>
      </c>
      <c r="I3743" s="18">
        <v>0</v>
      </c>
      <c r="J3743" s="19">
        <v>483.02499999999998</v>
      </c>
      <c r="K3743" s="19">
        <v>2002.26</v>
      </c>
      <c r="L3743" s="19">
        <v>0</v>
      </c>
      <c r="M3743" s="19">
        <v>419.06200000000001</v>
      </c>
      <c r="N3743" s="19">
        <v>0</v>
      </c>
      <c r="O3743" s="19">
        <v>179.52799999999999</v>
      </c>
      <c r="P3743" s="19">
        <v>238.464</v>
      </c>
      <c r="Q3743" s="19"/>
      <c r="R3743" s="19"/>
      <c r="S3743" s="19"/>
      <c r="T3743" s="19"/>
      <c r="U3743" s="25">
        <v>3322.3389999999995</v>
      </c>
      <c r="V3743" s="18">
        <v>415.29237499999994</v>
      </c>
      <c r="W3743" s="39">
        <v>1.9683904477155387E-4</v>
      </c>
      <c r="X3743" s="35">
        <v>489.00312792165528</v>
      </c>
      <c r="Y3743" s="35"/>
      <c r="Z3743" s="49">
        <v>0</v>
      </c>
      <c r="AC3743" t="s">
        <v>421</v>
      </c>
      <c r="AD3743" t="s">
        <v>422</v>
      </c>
      <c r="AE3743" t="s">
        <v>420</v>
      </c>
    </row>
    <row r="3744" spans="1:31" outlineLevel="1" x14ac:dyDescent="0.35">
      <c r="A3744" s="6" t="s">
        <v>398</v>
      </c>
      <c r="B3744" s="7" t="s">
        <v>562</v>
      </c>
      <c r="C3744" s="7" t="s">
        <v>420</v>
      </c>
      <c r="D3744" s="7" t="s">
        <v>421</v>
      </c>
      <c r="E3744" s="7" t="s">
        <v>422</v>
      </c>
      <c r="F3744" s="7" t="s">
        <v>563</v>
      </c>
      <c r="G3744" s="8">
        <v>5278011</v>
      </c>
      <c r="H3744" s="16" t="s">
        <v>1357</v>
      </c>
      <c r="I3744" s="18">
        <v>180.59800000000001</v>
      </c>
      <c r="J3744" s="19">
        <v>303.49700000000001</v>
      </c>
      <c r="K3744" s="19">
        <v>1762.046</v>
      </c>
      <c r="L3744" s="19">
        <v>417.99200000000002</v>
      </c>
      <c r="M3744" s="19">
        <v>902.08699999999999</v>
      </c>
      <c r="N3744" s="19">
        <v>604.00699999999995</v>
      </c>
      <c r="O3744" s="19">
        <v>1260.463</v>
      </c>
      <c r="P3744" s="19">
        <v>1205.5840000000001</v>
      </c>
      <c r="Q3744" s="19"/>
      <c r="R3744" s="19"/>
      <c r="S3744" s="19"/>
      <c r="T3744" s="19"/>
      <c r="U3744" s="25">
        <v>6636.2739999999994</v>
      </c>
      <c r="V3744" s="18">
        <v>829.53424999999993</v>
      </c>
      <c r="W3744" s="39">
        <v>3.9318017667742483E-4</v>
      </c>
      <c r="X3744" s="35">
        <v>976.76930131005747</v>
      </c>
      <c r="Y3744" s="35"/>
      <c r="Z3744" s="49">
        <v>0</v>
      </c>
      <c r="AC3744" t="s">
        <v>421</v>
      </c>
      <c r="AD3744" t="s">
        <v>422</v>
      </c>
      <c r="AE3744" t="s">
        <v>420</v>
      </c>
    </row>
    <row r="3745" spans="1:31" outlineLevel="1" x14ac:dyDescent="0.35">
      <c r="A3745" s="6" t="s">
        <v>398</v>
      </c>
      <c r="B3745" s="7" t="s">
        <v>562</v>
      </c>
      <c r="C3745" s="7" t="s">
        <v>420</v>
      </c>
      <c r="D3745" s="7" t="s">
        <v>421</v>
      </c>
      <c r="E3745" s="7" t="s">
        <v>422</v>
      </c>
      <c r="F3745" s="7" t="s">
        <v>563</v>
      </c>
      <c r="G3745" s="8">
        <v>5333114</v>
      </c>
      <c r="H3745" s="16" t="s">
        <v>1358</v>
      </c>
      <c r="I3745" s="18">
        <v>303.49700000000001</v>
      </c>
      <c r="J3745" s="19">
        <v>359.05599999999998</v>
      </c>
      <c r="K3745" s="19">
        <v>2001.58</v>
      </c>
      <c r="L3745" s="19">
        <v>0</v>
      </c>
      <c r="M3745" s="19">
        <v>419.06200000000001</v>
      </c>
      <c r="N3745" s="19">
        <v>238.464</v>
      </c>
      <c r="O3745" s="19">
        <v>598.59</v>
      </c>
      <c r="P3745" s="19">
        <v>303.49700000000001</v>
      </c>
      <c r="Q3745" s="19"/>
      <c r="R3745" s="19"/>
      <c r="S3745" s="19"/>
      <c r="T3745" s="19"/>
      <c r="U3745" s="25">
        <v>4223.7460000000001</v>
      </c>
      <c r="V3745" s="18">
        <v>527.96825000000001</v>
      </c>
      <c r="W3745" s="39">
        <v>2.5024482089204975E-4</v>
      </c>
      <c r="X3745" s="35">
        <v>621.67798215250764</v>
      </c>
      <c r="Y3745" s="35"/>
      <c r="Z3745" s="49">
        <v>0</v>
      </c>
      <c r="AC3745" t="s">
        <v>421</v>
      </c>
      <c r="AD3745" t="s">
        <v>422</v>
      </c>
      <c r="AE3745" t="s">
        <v>420</v>
      </c>
    </row>
    <row r="3746" spans="1:31" outlineLevel="1" x14ac:dyDescent="0.35">
      <c r="A3746" s="6" t="s">
        <v>398</v>
      </c>
      <c r="B3746" s="7" t="s">
        <v>562</v>
      </c>
      <c r="C3746" s="7" t="s">
        <v>420</v>
      </c>
      <c r="D3746" s="7" t="s">
        <v>421</v>
      </c>
      <c r="E3746" s="7" t="s">
        <v>422</v>
      </c>
      <c r="F3746" s="7" t="s">
        <v>563</v>
      </c>
      <c r="G3746" s="8">
        <v>5292831</v>
      </c>
      <c r="H3746" s="16" t="s">
        <v>1359</v>
      </c>
      <c r="I3746" s="18">
        <v>419.06200000000001</v>
      </c>
      <c r="J3746" s="19">
        <v>303.49700000000001</v>
      </c>
      <c r="K3746" s="19">
        <v>1274.2840000000001</v>
      </c>
      <c r="L3746" s="19">
        <v>0</v>
      </c>
      <c r="M3746" s="19">
        <v>238.464</v>
      </c>
      <c r="N3746" s="19">
        <v>0</v>
      </c>
      <c r="O3746" s="19">
        <v>0</v>
      </c>
      <c r="P3746" s="19">
        <v>360.12599999999998</v>
      </c>
      <c r="Q3746" s="19"/>
      <c r="R3746" s="19"/>
      <c r="S3746" s="19"/>
      <c r="T3746" s="19"/>
      <c r="U3746" s="25">
        <v>2595.433</v>
      </c>
      <c r="V3746" s="18">
        <v>324.429125</v>
      </c>
      <c r="W3746" s="39">
        <v>1.5377195177511039E-4</v>
      </c>
      <c r="X3746" s="35">
        <v>382.01244825139327</v>
      </c>
      <c r="Y3746" s="35"/>
      <c r="Z3746" s="49">
        <v>0</v>
      </c>
      <c r="AC3746" t="s">
        <v>421</v>
      </c>
      <c r="AD3746" t="s">
        <v>422</v>
      </c>
      <c r="AE3746" t="s">
        <v>420</v>
      </c>
    </row>
    <row r="3747" spans="1:31" outlineLevel="1" x14ac:dyDescent="0.35">
      <c r="A3747" s="6" t="s">
        <v>398</v>
      </c>
      <c r="B3747" s="7" t="s">
        <v>562</v>
      </c>
      <c r="C3747" s="7" t="s">
        <v>420</v>
      </c>
      <c r="D3747" s="7" t="s">
        <v>421</v>
      </c>
      <c r="E3747" s="7" t="s">
        <v>422</v>
      </c>
      <c r="F3747" s="7" t="s">
        <v>563</v>
      </c>
      <c r="G3747" s="8">
        <v>5339488</v>
      </c>
      <c r="H3747" s="16" t="s">
        <v>1360</v>
      </c>
      <c r="I3747" s="18">
        <v>780.42499999999995</v>
      </c>
      <c r="J3747" s="19">
        <v>662.553</v>
      </c>
      <c r="K3747" s="19">
        <v>1636.7170000000001</v>
      </c>
      <c r="L3747" s="19">
        <v>180.59800000000001</v>
      </c>
      <c r="M3747" s="19">
        <v>1021.999</v>
      </c>
      <c r="N3747" s="19">
        <v>238.464</v>
      </c>
      <c r="O3747" s="19">
        <v>661.87300000000005</v>
      </c>
      <c r="P3747" s="19">
        <v>180.59800000000001</v>
      </c>
      <c r="Q3747" s="19"/>
      <c r="R3747" s="19"/>
      <c r="S3747" s="19"/>
      <c r="T3747" s="19"/>
      <c r="U3747" s="25">
        <v>5363.2270000000008</v>
      </c>
      <c r="V3747" s="18">
        <v>670.4033750000001</v>
      </c>
      <c r="W3747" s="39">
        <v>3.1775579781985128E-4</v>
      </c>
      <c r="X3747" s="35">
        <v>789.39409216033528</v>
      </c>
      <c r="Y3747" s="35"/>
      <c r="Z3747" s="49">
        <v>0</v>
      </c>
      <c r="AC3747" t="s">
        <v>421</v>
      </c>
      <c r="AD3747" t="s">
        <v>422</v>
      </c>
      <c r="AE3747" t="s">
        <v>420</v>
      </c>
    </row>
    <row r="3748" spans="1:31" outlineLevel="1" x14ac:dyDescent="0.35">
      <c r="A3748" s="6" t="s">
        <v>398</v>
      </c>
      <c r="B3748" s="7" t="s">
        <v>562</v>
      </c>
      <c r="C3748" s="7" t="s">
        <v>420</v>
      </c>
      <c r="D3748" s="7" t="s">
        <v>421</v>
      </c>
      <c r="E3748" s="7" t="s">
        <v>422</v>
      </c>
      <c r="F3748" s="7" t="s">
        <v>563</v>
      </c>
      <c r="G3748" s="8">
        <v>5123586</v>
      </c>
      <c r="H3748" s="16" t="s">
        <v>1361</v>
      </c>
      <c r="I3748" s="18">
        <v>180.59800000000001</v>
      </c>
      <c r="J3748" s="19">
        <v>0</v>
      </c>
      <c r="K3748" s="19">
        <v>238.464</v>
      </c>
      <c r="L3748" s="19">
        <v>180.59800000000001</v>
      </c>
      <c r="M3748" s="19">
        <v>238.464</v>
      </c>
      <c r="N3748" s="19">
        <v>0</v>
      </c>
      <c r="O3748" s="19">
        <v>0</v>
      </c>
      <c r="P3748" s="19">
        <v>179.52799999999999</v>
      </c>
      <c r="Q3748" s="19"/>
      <c r="R3748" s="19"/>
      <c r="S3748" s="19"/>
      <c r="T3748" s="19"/>
      <c r="U3748" s="25">
        <v>1017.652</v>
      </c>
      <c r="V3748" s="18">
        <v>127.20650000000001</v>
      </c>
      <c r="W3748" s="39">
        <v>6.0292958542117883E-5</v>
      </c>
      <c r="X3748" s="35">
        <v>149.78453768135293</v>
      </c>
      <c r="Y3748" s="35"/>
      <c r="Z3748" s="49">
        <v>0</v>
      </c>
      <c r="AC3748" t="s">
        <v>421</v>
      </c>
      <c r="AD3748" t="s">
        <v>422</v>
      </c>
      <c r="AE3748" t="s">
        <v>420</v>
      </c>
    </row>
    <row r="3749" spans="1:31" outlineLevel="1" x14ac:dyDescent="0.35">
      <c r="A3749" s="6" t="s">
        <v>398</v>
      </c>
      <c r="B3749" s="7" t="s">
        <v>562</v>
      </c>
      <c r="C3749" s="7" t="s">
        <v>420</v>
      </c>
      <c r="D3749" s="7" t="s">
        <v>421</v>
      </c>
      <c r="E3749" s="7" t="s">
        <v>422</v>
      </c>
      <c r="F3749" s="7" t="s">
        <v>563</v>
      </c>
      <c r="G3749" s="8">
        <v>5298316</v>
      </c>
      <c r="H3749" s="16" t="s">
        <v>1362</v>
      </c>
      <c r="I3749" s="18">
        <v>303.49700000000001</v>
      </c>
      <c r="J3749" s="19">
        <v>0</v>
      </c>
      <c r="K3749" s="19">
        <v>1821.662</v>
      </c>
      <c r="L3749" s="19">
        <v>0</v>
      </c>
      <c r="M3749" s="19">
        <v>0</v>
      </c>
      <c r="N3749" s="19">
        <v>238.464</v>
      </c>
      <c r="O3749" s="19">
        <v>243.881</v>
      </c>
      <c r="P3749" s="19">
        <v>360.12599999999998</v>
      </c>
      <c r="Q3749" s="19"/>
      <c r="R3749" s="19"/>
      <c r="S3749" s="19"/>
      <c r="T3749" s="19"/>
      <c r="U3749" s="25">
        <v>2967.63</v>
      </c>
      <c r="V3749" s="18">
        <v>370.95375000000001</v>
      </c>
      <c r="W3749" s="39">
        <v>1.758235551626148E-4</v>
      </c>
      <c r="X3749" s="35">
        <v>436.79478599689617</v>
      </c>
      <c r="Y3749" s="35"/>
      <c r="Z3749" s="49">
        <v>0</v>
      </c>
      <c r="AC3749" t="s">
        <v>421</v>
      </c>
      <c r="AD3749" t="s">
        <v>422</v>
      </c>
      <c r="AE3749" t="s">
        <v>420</v>
      </c>
    </row>
    <row r="3750" spans="1:31" outlineLevel="1" x14ac:dyDescent="0.35">
      <c r="A3750" s="6" t="s">
        <v>398</v>
      </c>
      <c r="B3750" s="7" t="s">
        <v>562</v>
      </c>
      <c r="C3750" s="7" t="s">
        <v>420</v>
      </c>
      <c r="D3750" s="7" t="s">
        <v>421</v>
      </c>
      <c r="E3750" s="7" t="s">
        <v>422</v>
      </c>
      <c r="F3750" s="7" t="s">
        <v>563</v>
      </c>
      <c r="G3750" s="8">
        <v>5126732</v>
      </c>
      <c r="H3750" s="16" t="s">
        <v>1363</v>
      </c>
      <c r="I3750" s="18">
        <v>484.09500000000003</v>
      </c>
      <c r="J3750" s="19">
        <v>179.52799999999999</v>
      </c>
      <c r="K3750" s="19">
        <v>1817.3150000000001</v>
      </c>
      <c r="L3750" s="19">
        <v>238.464</v>
      </c>
      <c r="M3750" s="19">
        <v>179.52799999999999</v>
      </c>
      <c r="N3750" s="19">
        <v>0</v>
      </c>
      <c r="O3750" s="19">
        <v>243.881</v>
      </c>
      <c r="P3750" s="19">
        <v>721.48900000000003</v>
      </c>
      <c r="Q3750" s="19"/>
      <c r="R3750" s="19"/>
      <c r="S3750" s="19"/>
      <c r="T3750" s="19"/>
      <c r="U3750" s="25">
        <v>3864.2999999999997</v>
      </c>
      <c r="V3750" s="18">
        <v>483.03749999999997</v>
      </c>
      <c r="W3750" s="39">
        <v>2.2894867763666372E-4</v>
      </c>
      <c r="X3750" s="35">
        <v>568.77241823536144</v>
      </c>
      <c r="Y3750" s="35"/>
      <c r="Z3750" s="49">
        <v>0</v>
      </c>
      <c r="AC3750" t="s">
        <v>421</v>
      </c>
      <c r="AD3750" t="s">
        <v>422</v>
      </c>
      <c r="AE3750" t="s">
        <v>420</v>
      </c>
    </row>
    <row r="3751" spans="1:31" outlineLevel="1" x14ac:dyDescent="0.35">
      <c r="A3751" s="6" t="s">
        <v>398</v>
      </c>
      <c r="B3751" s="7" t="s">
        <v>562</v>
      </c>
      <c r="C3751" s="7" t="s">
        <v>420</v>
      </c>
      <c r="D3751" s="7" t="s">
        <v>421</v>
      </c>
      <c r="E3751" s="7" t="s">
        <v>422</v>
      </c>
      <c r="F3751" s="7" t="s">
        <v>563</v>
      </c>
      <c r="G3751" s="8">
        <v>9184488</v>
      </c>
      <c r="H3751" s="16" t="s">
        <v>1364</v>
      </c>
      <c r="I3751" s="18">
        <v>722.55899999999997</v>
      </c>
      <c r="J3751" s="19">
        <v>721.48900000000003</v>
      </c>
      <c r="K3751" s="19">
        <v>606.99400000000003</v>
      </c>
      <c r="L3751" s="19">
        <v>541.79300000000001</v>
      </c>
      <c r="M3751" s="19">
        <v>0</v>
      </c>
      <c r="N3751" s="19">
        <v>0</v>
      </c>
      <c r="O3751" s="19">
        <v>180.59800000000001</v>
      </c>
      <c r="P3751" s="19">
        <v>360.12599999999998</v>
      </c>
      <c r="Q3751" s="19"/>
      <c r="R3751" s="19"/>
      <c r="S3751" s="19"/>
      <c r="T3751" s="19"/>
      <c r="U3751" s="25">
        <v>3133.5590000000002</v>
      </c>
      <c r="V3751" s="18">
        <v>391.69487500000002</v>
      </c>
      <c r="W3751" s="39">
        <v>1.8565437190344085E-4</v>
      </c>
      <c r="X3751" s="35">
        <v>461.21727870848053</v>
      </c>
      <c r="Y3751" s="35"/>
      <c r="Z3751" s="49">
        <v>0</v>
      </c>
      <c r="AC3751" t="s">
        <v>421</v>
      </c>
      <c r="AD3751" t="s">
        <v>422</v>
      </c>
      <c r="AE3751" t="s">
        <v>420</v>
      </c>
    </row>
    <row r="3752" spans="1:31" outlineLevel="1" x14ac:dyDescent="0.35">
      <c r="A3752" s="6" t="s">
        <v>398</v>
      </c>
      <c r="B3752" s="7" t="s">
        <v>562</v>
      </c>
      <c r="C3752" s="7" t="s">
        <v>420</v>
      </c>
      <c r="D3752" s="7" t="s">
        <v>421</v>
      </c>
      <c r="E3752" s="7" t="s">
        <v>422</v>
      </c>
      <c r="F3752" s="7" t="s">
        <v>563</v>
      </c>
      <c r="G3752" s="8">
        <v>5132892</v>
      </c>
      <c r="H3752" s="16" t="s">
        <v>1365</v>
      </c>
      <c r="I3752" s="18">
        <v>722.55899999999997</v>
      </c>
      <c r="J3752" s="19">
        <v>417.99200000000002</v>
      </c>
      <c r="K3752" s="19">
        <v>1395.2660000000001</v>
      </c>
      <c r="L3752" s="19">
        <v>238.464</v>
      </c>
      <c r="M3752" s="19">
        <v>179.52799999999999</v>
      </c>
      <c r="N3752" s="19">
        <v>238.464</v>
      </c>
      <c r="O3752" s="19">
        <v>179.52799999999999</v>
      </c>
      <c r="P3752" s="19">
        <v>180.59800000000001</v>
      </c>
      <c r="Q3752" s="19"/>
      <c r="R3752" s="19"/>
      <c r="S3752" s="19"/>
      <c r="T3752" s="19"/>
      <c r="U3752" s="25">
        <v>3552.3989999999994</v>
      </c>
      <c r="V3752" s="18">
        <v>444.04987499999993</v>
      </c>
      <c r="W3752" s="39">
        <v>2.1046943909318802E-4</v>
      </c>
      <c r="X3752" s="35">
        <v>522.86483186266071</v>
      </c>
      <c r="Y3752" s="35"/>
      <c r="Z3752" s="49">
        <v>0</v>
      </c>
      <c r="AC3752" t="s">
        <v>421</v>
      </c>
      <c r="AD3752" t="s">
        <v>422</v>
      </c>
      <c r="AE3752" t="s">
        <v>420</v>
      </c>
    </row>
    <row r="3753" spans="1:31" outlineLevel="1" x14ac:dyDescent="0.35">
      <c r="A3753" s="6" t="s">
        <v>398</v>
      </c>
      <c r="B3753" s="7" t="s">
        <v>562</v>
      </c>
      <c r="C3753" s="7" t="s">
        <v>420</v>
      </c>
      <c r="D3753" s="7" t="s">
        <v>421</v>
      </c>
      <c r="E3753" s="7" t="s">
        <v>422</v>
      </c>
      <c r="F3753" s="7" t="s">
        <v>563</v>
      </c>
      <c r="G3753" s="8">
        <v>5132276</v>
      </c>
      <c r="H3753" s="16" t="s">
        <v>1366</v>
      </c>
      <c r="I3753" s="18">
        <v>238.464</v>
      </c>
      <c r="J3753" s="19">
        <v>541.96100000000001</v>
      </c>
      <c r="K3753" s="19">
        <v>1454.8820000000001</v>
      </c>
      <c r="L3753" s="19">
        <v>179.52799999999999</v>
      </c>
      <c r="M3753" s="19">
        <v>598.59</v>
      </c>
      <c r="N3753" s="19">
        <v>0</v>
      </c>
      <c r="O3753" s="19">
        <v>417.99200000000002</v>
      </c>
      <c r="P3753" s="19">
        <v>483.02499999999998</v>
      </c>
      <c r="Q3753" s="19"/>
      <c r="R3753" s="19"/>
      <c r="S3753" s="19"/>
      <c r="T3753" s="19"/>
      <c r="U3753" s="25">
        <v>3914.442</v>
      </c>
      <c r="V3753" s="18">
        <v>489.30525</v>
      </c>
      <c r="W3753" s="39">
        <v>2.3191944714059915E-4</v>
      </c>
      <c r="X3753" s="35">
        <v>576.15263886915227</v>
      </c>
      <c r="Y3753" s="35"/>
      <c r="Z3753" s="49">
        <v>0</v>
      </c>
      <c r="AC3753" t="s">
        <v>421</v>
      </c>
      <c r="AD3753" t="s">
        <v>422</v>
      </c>
      <c r="AE3753" t="s">
        <v>420</v>
      </c>
    </row>
    <row r="3754" spans="1:31" outlineLevel="1" x14ac:dyDescent="0.35">
      <c r="A3754" s="6" t="s">
        <v>398</v>
      </c>
      <c r="B3754" s="7" t="s">
        <v>562</v>
      </c>
      <c r="C3754" s="7" t="s">
        <v>420</v>
      </c>
      <c r="D3754" s="7" t="s">
        <v>421</v>
      </c>
      <c r="E3754" s="7" t="s">
        <v>422</v>
      </c>
      <c r="F3754" s="7" t="s">
        <v>563</v>
      </c>
      <c r="G3754" s="8">
        <v>5278246</v>
      </c>
      <c r="H3754" s="16" t="s">
        <v>1367</v>
      </c>
      <c r="I3754" s="18">
        <v>417.99200000000002</v>
      </c>
      <c r="J3754" s="19">
        <v>303.49700000000001</v>
      </c>
      <c r="K3754" s="19">
        <v>2484.605</v>
      </c>
      <c r="L3754" s="19">
        <v>179.52799999999999</v>
      </c>
      <c r="M3754" s="19">
        <v>238.464</v>
      </c>
      <c r="N3754" s="19">
        <v>0</v>
      </c>
      <c r="O3754" s="19">
        <v>180.59800000000001</v>
      </c>
      <c r="P3754" s="19">
        <v>179.52799999999999</v>
      </c>
      <c r="Q3754" s="19"/>
      <c r="R3754" s="19"/>
      <c r="S3754" s="19"/>
      <c r="T3754" s="19"/>
      <c r="U3754" s="25">
        <v>3984.2119999999995</v>
      </c>
      <c r="V3754" s="18">
        <v>498.02649999999994</v>
      </c>
      <c r="W3754" s="39">
        <v>2.3605311927752171E-4</v>
      </c>
      <c r="X3754" s="35">
        <v>586.42183422672815</v>
      </c>
      <c r="Y3754" s="35"/>
      <c r="Z3754" s="49">
        <v>0</v>
      </c>
      <c r="AC3754" t="s">
        <v>421</v>
      </c>
      <c r="AD3754" t="s">
        <v>422</v>
      </c>
      <c r="AE3754" t="s">
        <v>420</v>
      </c>
    </row>
    <row r="3755" spans="1:31" outlineLevel="1" x14ac:dyDescent="0.35">
      <c r="A3755" s="6" t="s">
        <v>398</v>
      </c>
      <c r="B3755" s="7" t="s">
        <v>562</v>
      </c>
      <c r="C3755" s="7" t="s">
        <v>420</v>
      </c>
      <c r="D3755" s="7" t="s">
        <v>421</v>
      </c>
      <c r="E3755" s="7" t="s">
        <v>422</v>
      </c>
      <c r="F3755" s="7" t="s">
        <v>563</v>
      </c>
      <c r="G3755" s="8">
        <v>5296536</v>
      </c>
      <c r="H3755" s="16" t="s">
        <v>1368</v>
      </c>
      <c r="I3755" s="18">
        <v>606.995</v>
      </c>
      <c r="J3755" s="19">
        <v>359.05700000000002</v>
      </c>
      <c r="K3755" s="19">
        <v>1029.723</v>
      </c>
      <c r="L3755" s="19">
        <v>179.52799999999999</v>
      </c>
      <c r="M3755" s="19">
        <v>663.62300000000005</v>
      </c>
      <c r="N3755" s="19">
        <v>722.55899999999997</v>
      </c>
      <c r="O3755" s="19">
        <v>179.52799999999999</v>
      </c>
      <c r="P3755" s="19">
        <v>901.01700000000005</v>
      </c>
      <c r="Q3755" s="19"/>
      <c r="R3755" s="19"/>
      <c r="S3755" s="19"/>
      <c r="T3755" s="19"/>
      <c r="U3755" s="25">
        <v>4642.03</v>
      </c>
      <c r="V3755" s="18">
        <v>580.25374999999997</v>
      </c>
      <c r="W3755" s="39">
        <v>2.7502694667849861E-4</v>
      </c>
      <c r="X3755" s="35">
        <v>683.24369966645838</v>
      </c>
      <c r="Y3755" s="35"/>
      <c r="Z3755" s="49">
        <v>0</v>
      </c>
      <c r="AC3755" t="s">
        <v>421</v>
      </c>
      <c r="AD3755" t="s">
        <v>422</v>
      </c>
      <c r="AE3755" t="s">
        <v>420</v>
      </c>
    </row>
    <row r="3756" spans="1:31" outlineLevel="1" x14ac:dyDescent="0.35">
      <c r="A3756" s="6" t="s">
        <v>398</v>
      </c>
      <c r="B3756" s="7" t="s">
        <v>562</v>
      </c>
      <c r="C3756" s="7" t="s">
        <v>420</v>
      </c>
      <c r="D3756" s="7" t="s">
        <v>421</v>
      </c>
      <c r="E3756" s="7" t="s">
        <v>422</v>
      </c>
      <c r="F3756" s="7" t="s">
        <v>563</v>
      </c>
      <c r="G3756" s="8">
        <v>5296626</v>
      </c>
      <c r="H3756" s="16" t="s">
        <v>1369</v>
      </c>
      <c r="I3756" s="18">
        <v>419.06200000000001</v>
      </c>
      <c r="J3756" s="19">
        <v>303.49700000000001</v>
      </c>
      <c r="K3756" s="19">
        <v>2304.0070000000001</v>
      </c>
      <c r="L3756" s="19">
        <v>180.59800000000001</v>
      </c>
      <c r="M3756" s="19">
        <v>419.06200000000001</v>
      </c>
      <c r="N3756" s="19">
        <v>0</v>
      </c>
      <c r="O3756" s="19">
        <v>0</v>
      </c>
      <c r="P3756" s="19">
        <v>721.48900000000003</v>
      </c>
      <c r="Q3756" s="19"/>
      <c r="R3756" s="19"/>
      <c r="S3756" s="19"/>
      <c r="T3756" s="19"/>
      <c r="U3756" s="25">
        <v>4347.7150000000001</v>
      </c>
      <c r="V3756" s="18">
        <v>543.46437500000002</v>
      </c>
      <c r="W3756" s="39">
        <v>2.5758962813215525E-4</v>
      </c>
      <c r="X3756" s="35">
        <v>639.92453338202392</v>
      </c>
      <c r="Y3756" s="35"/>
      <c r="Z3756" s="49">
        <v>0</v>
      </c>
      <c r="AC3756" t="s">
        <v>421</v>
      </c>
      <c r="AD3756" t="s">
        <v>422</v>
      </c>
      <c r="AE3756" t="s">
        <v>420</v>
      </c>
    </row>
    <row r="3757" spans="1:31" outlineLevel="1" x14ac:dyDescent="0.35">
      <c r="A3757" s="6" t="s">
        <v>398</v>
      </c>
      <c r="B3757" s="7" t="s">
        <v>562</v>
      </c>
      <c r="C3757" s="7" t="s">
        <v>420</v>
      </c>
      <c r="D3757" s="7" t="s">
        <v>421</v>
      </c>
      <c r="E3757" s="7" t="s">
        <v>422</v>
      </c>
      <c r="F3757" s="7" t="s">
        <v>563</v>
      </c>
      <c r="G3757" s="8">
        <v>5132719</v>
      </c>
      <c r="H3757" s="16" t="s">
        <v>1370</v>
      </c>
      <c r="I3757" s="18">
        <v>0</v>
      </c>
      <c r="J3757" s="19">
        <v>303.49700000000001</v>
      </c>
      <c r="K3757" s="19">
        <v>1513.818</v>
      </c>
      <c r="L3757" s="19">
        <v>0</v>
      </c>
      <c r="M3757" s="19">
        <v>722.55899999999997</v>
      </c>
      <c r="N3757" s="19">
        <v>0</v>
      </c>
      <c r="O3757" s="19">
        <v>424.47899999999998</v>
      </c>
      <c r="P3757" s="19">
        <v>541.96100000000001</v>
      </c>
      <c r="Q3757" s="19"/>
      <c r="R3757" s="19"/>
      <c r="S3757" s="19"/>
      <c r="T3757" s="19"/>
      <c r="U3757" s="25">
        <v>3506.3139999999994</v>
      </c>
      <c r="V3757" s="18">
        <v>438.28924999999992</v>
      </c>
      <c r="W3757" s="39">
        <v>2.0773903518850006E-4</v>
      </c>
      <c r="X3757" s="35">
        <v>516.08174646701934</v>
      </c>
      <c r="Y3757" s="35"/>
      <c r="Z3757" s="49">
        <v>0</v>
      </c>
      <c r="AC3757" t="s">
        <v>421</v>
      </c>
      <c r="AD3757" t="s">
        <v>422</v>
      </c>
      <c r="AE3757" t="s">
        <v>420</v>
      </c>
    </row>
    <row r="3758" spans="1:31" outlineLevel="1" x14ac:dyDescent="0.35">
      <c r="A3758" s="6" t="s">
        <v>398</v>
      </c>
      <c r="B3758" s="7" t="s">
        <v>562</v>
      </c>
      <c r="C3758" s="7" t="s">
        <v>420</v>
      </c>
      <c r="D3758" s="7" t="s">
        <v>421</v>
      </c>
      <c r="E3758" s="7" t="s">
        <v>422</v>
      </c>
      <c r="F3758" s="7" t="s">
        <v>563</v>
      </c>
      <c r="G3758" s="8">
        <v>5128633</v>
      </c>
      <c r="H3758" s="16" t="s">
        <v>1371</v>
      </c>
      <c r="I3758" s="18">
        <v>417.99200000000002</v>
      </c>
      <c r="J3758" s="19">
        <v>483.02499999999998</v>
      </c>
      <c r="K3758" s="19">
        <v>1636.7170000000001</v>
      </c>
      <c r="L3758" s="19">
        <v>0</v>
      </c>
      <c r="M3758" s="19">
        <v>598.59</v>
      </c>
      <c r="N3758" s="19">
        <v>360.12599999999998</v>
      </c>
      <c r="O3758" s="19">
        <v>238.464</v>
      </c>
      <c r="P3758" s="19">
        <v>722.55899999999997</v>
      </c>
      <c r="Q3758" s="19"/>
      <c r="R3758" s="19"/>
      <c r="S3758" s="19"/>
      <c r="T3758" s="19"/>
      <c r="U3758" s="25">
        <v>4457.4730000000009</v>
      </c>
      <c r="V3758" s="18">
        <v>557.18412500000011</v>
      </c>
      <c r="W3758" s="39">
        <v>2.6409247443291998E-4</v>
      </c>
      <c r="X3758" s="35">
        <v>656.07941863437941</v>
      </c>
      <c r="Y3758" s="35"/>
      <c r="Z3758" s="49">
        <v>0</v>
      </c>
      <c r="AC3758" t="s">
        <v>421</v>
      </c>
      <c r="AD3758" t="s">
        <v>422</v>
      </c>
      <c r="AE3758" t="s">
        <v>420</v>
      </c>
    </row>
    <row r="3759" spans="1:31" outlineLevel="1" x14ac:dyDescent="0.35">
      <c r="A3759" s="6" t="s">
        <v>398</v>
      </c>
      <c r="B3759" s="7" t="s">
        <v>562</v>
      </c>
      <c r="C3759" s="7" t="s">
        <v>420</v>
      </c>
      <c r="D3759" s="7" t="s">
        <v>421</v>
      </c>
      <c r="E3759" s="7" t="s">
        <v>422</v>
      </c>
      <c r="F3759" s="7" t="s">
        <v>563</v>
      </c>
      <c r="G3759" s="8">
        <v>5278862</v>
      </c>
      <c r="H3759" s="16" t="s">
        <v>1372</v>
      </c>
      <c r="I3759" s="18">
        <v>180.59800000000001</v>
      </c>
      <c r="J3759" s="19">
        <v>303.49700000000001</v>
      </c>
      <c r="K3759" s="19">
        <v>1758.3789999999999</v>
      </c>
      <c r="L3759" s="19">
        <v>487.762</v>
      </c>
      <c r="M3759" s="19">
        <v>417.99200000000002</v>
      </c>
      <c r="N3759" s="19">
        <v>0</v>
      </c>
      <c r="O3759" s="19">
        <v>179.52799999999999</v>
      </c>
      <c r="P3759" s="19">
        <v>787.59199999999998</v>
      </c>
      <c r="Q3759" s="19"/>
      <c r="R3759" s="19"/>
      <c r="S3759" s="19"/>
      <c r="T3759" s="19"/>
      <c r="U3759" s="25">
        <v>4115.348</v>
      </c>
      <c r="V3759" s="18">
        <v>514.41849999999999</v>
      </c>
      <c r="W3759" s="39">
        <v>2.4382255068568402E-4</v>
      </c>
      <c r="X3759" s="35">
        <v>605.72327040862729</v>
      </c>
      <c r="Y3759" s="35"/>
      <c r="Z3759" s="49">
        <v>0</v>
      </c>
      <c r="AC3759" t="s">
        <v>421</v>
      </c>
      <c r="AD3759" t="s">
        <v>422</v>
      </c>
      <c r="AE3759" t="s">
        <v>420</v>
      </c>
    </row>
    <row r="3760" spans="1:31" outlineLevel="1" x14ac:dyDescent="0.35">
      <c r="A3760" s="6" t="s">
        <v>398</v>
      </c>
      <c r="B3760" s="7" t="s">
        <v>562</v>
      </c>
      <c r="C3760" s="7" t="s">
        <v>420</v>
      </c>
      <c r="D3760" s="7" t="s">
        <v>421</v>
      </c>
      <c r="E3760" s="7" t="s">
        <v>422</v>
      </c>
      <c r="F3760" s="7" t="s">
        <v>563</v>
      </c>
      <c r="G3760" s="8">
        <v>5335970</v>
      </c>
      <c r="H3760" s="16" t="s">
        <v>1373</v>
      </c>
      <c r="I3760" s="18">
        <v>179.52799999999999</v>
      </c>
      <c r="J3760" s="19">
        <v>303.49700000000001</v>
      </c>
      <c r="K3760" s="19">
        <v>722.55899999999997</v>
      </c>
      <c r="L3760" s="19">
        <v>1017.652</v>
      </c>
      <c r="M3760" s="19">
        <v>0</v>
      </c>
      <c r="N3760" s="19">
        <v>902.08699999999999</v>
      </c>
      <c r="O3760" s="19">
        <v>779.18799999999999</v>
      </c>
      <c r="P3760" s="19">
        <v>1326.1759999999999</v>
      </c>
      <c r="Q3760" s="19"/>
      <c r="R3760" s="19"/>
      <c r="S3760" s="19"/>
      <c r="T3760" s="19"/>
      <c r="U3760" s="25">
        <v>5230.6869999999999</v>
      </c>
      <c r="V3760" s="18">
        <v>653.83587499999999</v>
      </c>
      <c r="W3760" s="39">
        <v>3.0990318344364769E-4</v>
      </c>
      <c r="X3760" s="35">
        <v>769.88600626821642</v>
      </c>
      <c r="Y3760" s="35"/>
      <c r="Z3760" s="49">
        <v>0</v>
      </c>
      <c r="AC3760" t="s">
        <v>421</v>
      </c>
      <c r="AD3760" t="s">
        <v>422</v>
      </c>
      <c r="AE3760" t="s">
        <v>420</v>
      </c>
    </row>
    <row r="3761" spans="1:31" outlineLevel="1" x14ac:dyDescent="0.35">
      <c r="A3761" s="6" t="s">
        <v>398</v>
      </c>
      <c r="B3761" s="7" t="s">
        <v>562</v>
      </c>
      <c r="C3761" s="7" t="s">
        <v>420</v>
      </c>
      <c r="D3761" s="7" t="s">
        <v>421</v>
      </c>
      <c r="E3761" s="7" t="s">
        <v>422</v>
      </c>
      <c r="F3761" s="7" t="s">
        <v>563</v>
      </c>
      <c r="G3761" s="8">
        <v>5331725</v>
      </c>
      <c r="H3761" s="16" t="s">
        <v>1374</v>
      </c>
      <c r="I3761" s="18">
        <v>303.49700000000001</v>
      </c>
      <c r="J3761" s="19">
        <v>179.52799999999999</v>
      </c>
      <c r="K3761" s="19">
        <v>903.15599999999995</v>
      </c>
      <c r="L3761" s="19">
        <v>179.52799999999999</v>
      </c>
      <c r="M3761" s="19">
        <v>180.59800000000001</v>
      </c>
      <c r="N3761" s="19">
        <v>417.99200000000002</v>
      </c>
      <c r="O3761" s="19">
        <v>0</v>
      </c>
      <c r="P3761" s="19">
        <v>597.52</v>
      </c>
      <c r="Q3761" s="19"/>
      <c r="R3761" s="19"/>
      <c r="S3761" s="19"/>
      <c r="T3761" s="19"/>
      <c r="U3761" s="25">
        <v>2761.819</v>
      </c>
      <c r="V3761" s="18">
        <v>345.22737499999999</v>
      </c>
      <c r="W3761" s="39">
        <v>1.6362984445353958E-4</v>
      </c>
      <c r="X3761" s="35">
        <v>406.50220514928134</v>
      </c>
      <c r="Y3761" s="35"/>
      <c r="Z3761" s="49">
        <v>0</v>
      </c>
      <c r="AC3761" t="s">
        <v>421</v>
      </c>
      <c r="AD3761" t="s">
        <v>422</v>
      </c>
      <c r="AE3761" t="s">
        <v>420</v>
      </c>
    </row>
    <row r="3762" spans="1:31" outlineLevel="1" x14ac:dyDescent="0.35">
      <c r="A3762" s="6" t="s">
        <v>398</v>
      </c>
      <c r="B3762" s="7" t="s">
        <v>562</v>
      </c>
      <c r="C3762" s="7" t="s">
        <v>420</v>
      </c>
      <c r="D3762" s="7" t="s">
        <v>421</v>
      </c>
      <c r="E3762" s="7" t="s">
        <v>422</v>
      </c>
      <c r="F3762" s="7" t="s">
        <v>563</v>
      </c>
      <c r="G3762" s="8">
        <v>5120541</v>
      </c>
      <c r="H3762" s="16" t="s">
        <v>1375</v>
      </c>
      <c r="I3762" s="18">
        <v>2327.9520000000002</v>
      </c>
      <c r="J3762" s="19">
        <v>179.52799999999999</v>
      </c>
      <c r="K3762" s="19">
        <v>2225.8330000000001</v>
      </c>
      <c r="L3762" s="19">
        <v>1261.5319999999999</v>
      </c>
      <c r="M3762" s="19">
        <v>1632.6610000000001</v>
      </c>
      <c r="N3762" s="19">
        <v>1386.182</v>
      </c>
      <c r="O3762" s="19">
        <v>1621.826</v>
      </c>
      <c r="P3762" s="19">
        <v>2052.402</v>
      </c>
      <c r="Q3762" s="19"/>
      <c r="R3762" s="19"/>
      <c r="S3762" s="19"/>
      <c r="T3762" s="19"/>
      <c r="U3762" s="25">
        <v>12687.915999999999</v>
      </c>
      <c r="V3762" s="18">
        <v>1585.9894999999999</v>
      </c>
      <c r="W3762" s="39">
        <v>7.5172258628084464E-4</v>
      </c>
      <c r="X3762" s="35">
        <v>1867.4887212916015</v>
      </c>
      <c r="Y3762" s="35"/>
      <c r="Z3762" s="49">
        <v>0</v>
      </c>
      <c r="AC3762" t="s">
        <v>421</v>
      </c>
      <c r="AD3762" t="s">
        <v>422</v>
      </c>
      <c r="AE3762" t="s">
        <v>420</v>
      </c>
    </row>
    <row r="3763" spans="1:31" outlineLevel="1" x14ac:dyDescent="0.35">
      <c r="A3763" s="6" t="s">
        <v>398</v>
      </c>
      <c r="B3763" s="7" t="s">
        <v>562</v>
      </c>
      <c r="C3763" s="7" t="s">
        <v>420</v>
      </c>
      <c r="D3763" s="7" t="s">
        <v>421</v>
      </c>
      <c r="E3763" s="7" t="s">
        <v>422</v>
      </c>
      <c r="F3763" s="7" t="s">
        <v>563</v>
      </c>
      <c r="G3763" s="8">
        <v>5331303</v>
      </c>
      <c r="H3763" s="16" t="s">
        <v>1376</v>
      </c>
      <c r="I3763" s="18">
        <v>721.48900000000003</v>
      </c>
      <c r="J3763" s="19">
        <v>238.464</v>
      </c>
      <c r="K3763" s="19">
        <v>417.99200000000002</v>
      </c>
      <c r="L3763" s="19">
        <v>902.08699999999999</v>
      </c>
      <c r="M3763" s="19">
        <v>484.09500000000003</v>
      </c>
      <c r="N3763" s="19">
        <v>721.48900000000003</v>
      </c>
      <c r="O3763" s="19">
        <v>179.52799999999999</v>
      </c>
      <c r="P3763" s="19">
        <v>417.99200000000002</v>
      </c>
      <c r="Q3763" s="19"/>
      <c r="R3763" s="19"/>
      <c r="S3763" s="19"/>
      <c r="T3763" s="19"/>
      <c r="U3763" s="25">
        <v>4083.1360000000004</v>
      </c>
      <c r="V3763" s="18">
        <v>510.39200000000005</v>
      </c>
      <c r="W3763" s="39">
        <v>2.4191408219099362E-4</v>
      </c>
      <c r="X3763" s="35">
        <v>600.98210198583479</v>
      </c>
      <c r="Y3763" s="35"/>
      <c r="Z3763" s="49">
        <v>0</v>
      </c>
      <c r="AC3763" t="s">
        <v>421</v>
      </c>
      <c r="AD3763" t="s">
        <v>422</v>
      </c>
      <c r="AE3763" t="s">
        <v>420</v>
      </c>
    </row>
    <row r="3764" spans="1:31" outlineLevel="1" x14ac:dyDescent="0.35">
      <c r="A3764" s="6" t="s">
        <v>398</v>
      </c>
      <c r="B3764" s="7" t="s">
        <v>562</v>
      </c>
      <c r="C3764" s="7" t="s">
        <v>420</v>
      </c>
      <c r="D3764" s="7" t="s">
        <v>421</v>
      </c>
      <c r="E3764" s="7" t="s">
        <v>422</v>
      </c>
      <c r="F3764" s="7" t="s">
        <v>563</v>
      </c>
      <c r="G3764" s="8">
        <v>5339765</v>
      </c>
      <c r="H3764" s="16" t="s">
        <v>1377</v>
      </c>
      <c r="I3764" s="18">
        <v>1312.1410000000001</v>
      </c>
      <c r="J3764" s="19">
        <v>351.11799999999999</v>
      </c>
      <c r="K3764" s="19">
        <v>1389.8489999999999</v>
      </c>
      <c r="L3764" s="19">
        <v>837.05399999999997</v>
      </c>
      <c r="M3764" s="19">
        <v>1024.9860000000001</v>
      </c>
      <c r="N3764" s="19">
        <v>778.11800000000005</v>
      </c>
      <c r="O3764" s="19">
        <v>598.59</v>
      </c>
      <c r="P3764" s="19">
        <v>902.08699999999999</v>
      </c>
      <c r="Q3764" s="19"/>
      <c r="R3764" s="19"/>
      <c r="S3764" s="19"/>
      <c r="T3764" s="19"/>
      <c r="U3764" s="25">
        <v>7193.9430000000011</v>
      </c>
      <c r="V3764" s="18">
        <v>899.24287500000014</v>
      </c>
      <c r="W3764" s="39">
        <v>4.2622046343284266E-4</v>
      </c>
      <c r="X3764" s="35">
        <v>1058.8505956466506</v>
      </c>
      <c r="Y3764" s="35"/>
      <c r="Z3764" s="49">
        <v>0</v>
      </c>
      <c r="AC3764" t="s">
        <v>421</v>
      </c>
      <c r="AD3764" t="s">
        <v>422</v>
      </c>
      <c r="AE3764" t="s">
        <v>420</v>
      </c>
    </row>
    <row r="3765" spans="1:31" outlineLevel="1" x14ac:dyDescent="0.35">
      <c r="A3765" s="6" t="s">
        <v>398</v>
      </c>
      <c r="B3765" s="7" t="s">
        <v>562</v>
      </c>
      <c r="C3765" s="7" t="s">
        <v>420</v>
      </c>
      <c r="D3765" s="7" t="s">
        <v>421</v>
      </c>
      <c r="E3765" s="7" t="s">
        <v>422</v>
      </c>
      <c r="F3765" s="7" t="s">
        <v>563</v>
      </c>
      <c r="G3765" s="8">
        <v>5335790</v>
      </c>
      <c r="H3765" s="16" t="s">
        <v>1378</v>
      </c>
      <c r="I3765" s="18">
        <v>721.48900000000003</v>
      </c>
      <c r="J3765" s="19">
        <v>598.59</v>
      </c>
      <c r="K3765" s="19">
        <v>902.08699999999999</v>
      </c>
      <c r="L3765" s="19">
        <v>722.55899999999997</v>
      </c>
      <c r="M3765" s="19">
        <v>483.02499999999998</v>
      </c>
      <c r="N3765" s="19">
        <v>598.59</v>
      </c>
      <c r="O3765" s="19">
        <v>786.52200000000005</v>
      </c>
      <c r="P3765" s="19">
        <v>1140.5509999999999</v>
      </c>
      <c r="Q3765" s="19"/>
      <c r="R3765" s="19"/>
      <c r="S3765" s="19"/>
      <c r="T3765" s="19"/>
      <c r="U3765" s="25">
        <v>5953.4130000000005</v>
      </c>
      <c r="V3765" s="18">
        <v>744.17662500000006</v>
      </c>
      <c r="W3765" s="39">
        <v>3.5272262344407092E-4</v>
      </c>
      <c r="X3765" s="35">
        <v>876.2614467727243</v>
      </c>
      <c r="Y3765" s="35"/>
      <c r="Z3765" s="49">
        <v>0</v>
      </c>
      <c r="AC3765" t="s">
        <v>421</v>
      </c>
      <c r="AD3765" t="s">
        <v>422</v>
      </c>
      <c r="AE3765" t="s">
        <v>420</v>
      </c>
    </row>
    <row r="3766" spans="1:31" outlineLevel="1" x14ac:dyDescent="0.35">
      <c r="A3766" s="6" t="s">
        <v>398</v>
      </c>
      <c r="B3766" s="7" t="s">
        <v>562</v>
      </c>
      <c r="C3766" s="7" t="s">
        <v>420</v>
      </c>
      <c r="D3766" s="7" t="s">
        <v>421</v>
      </c>
      <c r="E3766" s="7" t="s">
        <v>422</v>
      </c>
      <c r="F3766" s="7" t="s">
        <v>563</v>
      </c>
      <c r="G3766" s="8">
        <v>5333640</v>
      </c>
      <c r="H3766" s="16" t="s">
        <v>1379</v>
      </c>
      <c r="I3766" s="18">
        <v>837.05399999999997</v>
      </c>
      <c r="J3766" s="19">
        <v>483.02499999999998</v>
      </c>
      <c r="K3766" s="19">
        <v>483.02499999999998</v>
      </c>
      <c r="L3766" s="19">
        <v>0</v>
      </c>
      <c r="M3766" s="19">
        <v>1624.646</v>
      </c>
      <c r="N3766" s="19">
        <v>417.99200000000002</v>
      </c>
      <c r="O3766" s="19">
        <v>662.553</v>
      </c>
      <c r="P3766" s="19">
        <v>1081.615</v>
      </c>
      <c r="Q3766" s="19"/>
      <c r="R3766" s="19"/>
      <c r="S3766" s="19"/>
      <c r="T3766" s="19"/>
      <c r="U3766" s="25">
        <v>5589.91</v>
      </c>
      <c r="V3766" s="18">
        <v>698.73874999999998</v>
      </c>
      <c r="W3766" s="39">
        <v>3.3118611458943741E-4</v>
      </c>
      <c r="X3766" s="35">
        <v>822.75874761742864</v>
      </c>
      <c r="Y3766" s="35"/>
      <c r="Z3766" s="49">
        <v>0</v>
      </c>
      <c r="AC3766" t="s">
        <v>421</v>
      </c>
      <c r="AD3766" t="s">
        <v>422</v>
      </c>
      <c r="AE3766" t="s">
        <v>420</v>
      </c>
    </row>
    <row r="3767" spans="1:31" outlineLevel="1" x14ac:dyDescent="0.35">
      <c r="A3767" s="6" t="s">
        <v>398</v>
      </c>
      <c r="B3767" s="7" t="s">
        <v>562</v>
      </c>
      <c r="C3767" s="7" t="s">
        <v>420</v>
      </c>
      <c r="D3767" s="7" t="s">
        <v>421</v>
      </c>
      <c r="E3767" s="7" t="s">
        <v>422</v>
      </c>
      <c r="F3767" s="7" t="s">
        <v>563</v>
      </c>
      <c r="G3767" s="8">
        <v>5128332</v>
      </c>
      <c r="H3767" s="16" t="s">
        <v>1380</v>
      </c>
      <c r="I3767" s="18">
        <v>483.02499999999998</v>
      </c>
      <c r="J3767" s="19">
        <v>417.99200000000002</v>
      </c>
      <c r="K3767" s="19">
        <v>180.59800000000001</v>
      </c>
      <c r="L3767" s="19">
        <v>0</v>
      </c>
      <c r="M3767" s="19">
        <v>303.49700000000001</v>
      </c>
      <c r="N3767" s="19">
        <v>179.52799999999999</v>
      </c>
      <c r="O3767" s="19">
        <v>419.06200000000001</v>
      </c>
      <c r="P3767" s="19">
        <v>417.99200000000002</v>
      </c>
      <c r="Q3767" s="19"/>
      <c r="R3767" s="19"/>
      <c r="S3767" s="19"/>
      <c r="T3767" s="19"/>
      <c r="U3767" s="25">
        <v>2401.6940000000004</v>
      </c>
      <c r="V3767" s="18">
        <v>300.21175000000005</v>
      </c>
      <c r="W3767" s="39">
        <v>1.4229347239808234E-4</v>
      </c>
      <c r="X3767" s="35">
        <v>353.49670166430104</v>
      </c>
      <c r="Y3767" s="35"/>
      <c r="Z3767" s="49">
        <v>0</v>
      </c>
      <c r="AC3767" t="s">
        <v>421</v>
      </c>
      <c r="AD3767" t="s">
        <v>422</v>
      </c>
      <c r="AE3767" t="s">
        <v>420</v>
      </c>
    </row>
    <row r="3768" spans="1:31" outlineLevel="1" x14ac:dyDescent="0.35">
      <c r="A3768" s="6" t="s">
        <v>398</v>
      </c>
      <c r="B3768" s="7" t="s">
        <v>562</v>
      </c>
      <c r="C3768" s="7" t="s">
        <v>420</v>
      </c>
      <c r="D3768" s="7" t="s">
        <v>421</v>
      </c>
      <c r="E3768" s="7" t="s">
        <v>422</v>
      </c>
      <c r="F3768" s="7" t="s">
        <v>563</v>
      </c>
      <c r="G3768" s="8">
        <v>5272868</v>
      </c>
      <c r="H3768" s="16" t="s">
        <v>1381</v>
      </c>
      <c r="I3768" s="18">
        <v>1321.1489999999999</v>
      </c>
      <c r="J3768" s="19">
        <v>179.52799999999999</v>
      </c>
      <c r="K3768" s="19">
        <v>1210.3209999999999</v>
      </c>
      <c r="L3768" s="19">
        <v>0</v>
      </c>
      <c r="M3768" s="19">
        <v>417.99200000000002</v>
      </c>
      <c r="N3768" s="19">
        <v>1205.5840000000001</v>
      </c>
      <c r="O3768" s="19">
        <v>238.464</v>
      </c>
      <c r="P3768" s="19">
        <v>1140.5509999999999</v>
      </c>
      <c r="Q3768" s="19"/>
      <c r="R3768" s="19"/>
      <c r="S3768" s="19"/>
      <c r="T3768" s="19"/>
      <c r="U3768" s="25">
        <v>5713.5889999999999</v>
      </c>
      <c r="V3768" s="18">
        <v>714.19862499999999</v>
      </c>
      <c r="W3768" s="39">
        <v>3.3851374016235488E-4</v>
      </c>
      <c r="X3768" s="35">
        <v>840.96261478999077</v>
      </c>
      <c r="Y3768" s="35"/>
      <c r="Z3768" s="49">
        <v>0</v>
      </c>
      <c r="AC3768" t="s">
        <v>421</v>
      </c>
      <c r="AD3768" t="s">
        <v>422</v>
      </c>
      <c r="AE3768" t="s">
        <v>420</v>
      </c>
    </row>
    <row r="3769" spans="1:31" outlineLevel="1" x14ac:dyDescent="0.35">
      <c r="A3769" s="6" t="s">
        <v>398</v>
      </c>
      <c r="B3769" s="7" t="s">
        <v>562</v>
      </c>
      <c r="C3769" s="7" t="s">
        <v>420</v>
      </c>
      <c r="D3769" s="7" t="s">
        <v>421</v>
      </c>
      <c r="E3769" s="7" t="s">
        <v>422</v>
      </c>
      <c r="F3769" s="7" t="s">
        <v>563</v>
      </c>
      <c r="G3769" s="8">
        <v>5299979</v>
      </c>
      <c r="H3769" s="16" t="s">
        <v>1382</v>
      </c>
      <c r="I3769" s="18">
        <v>721.48900000000003</v>
      </c>
      <c r="J3769" s="19">
        <v>179.52799999999999</v>
      </c>
      <c r="K3769" s="19">
        <v>419.06200000000001</v>
      </c>
      <c r="L3769" s="19">
        <v>0</v>
      </c>
      <c r="M3769" s="19">
        <v>786.52200000000005</v>
      </c>
      <c r="N3769" s="19">
        <v>0</v>
      </c>
      <c r="O3769" s="19">
        <v>0</v>
      </c>
      <c r="P3769" s="19">
        <v>662.553</v>
      </c>
      <c r="Q3769" s="19"/>
      <c r="R3769" s="19"/>
      <c r="S3769" s="19"/>
      <c r="T3769" s="19"/>
      <c r="U3769" s="25">
        <v>2769.154</v>
      </c>
      <c r="V3769" s="18">
        <v>346.14425</v>
      </c>
      <c r="W3769" s="39">
        <v>1.6406442213913979E-4</v>
      </c>
      <c r="X3769" s="35">
        <v>407.58181741741691</v>
      </c>
      <c r="Y3769" s="35"/>
      <c r="Z3769" s="49">
        <v>0</v>
      </c>
      <c r="AC3769" t="s">
        <v>421</v>
      </c>
      <c r="AD3769" t="s">
        <v>422</v>
      </c>
      <c r="AE3769" t="s">
        <v>420</v>
      </c>
    </row>
    <row r="3770" spans="1:31" outlineLevel="1" x14ac:dyDescent="0.35">
      <c r="A3770" s="6" t="s">
        <v>398</v>
      </c>
      <c r="B3770" s="7" t="s">
        <v>562</v>
      </c>
      <c r="C3770" s="7" t="s">
        <v>420</v>
      </c>
      <c r="D3770" s="7" t="s">
        <v>421</v>
      </c>
      <c r="E3770" s="7" t="s">
        <v>422</v>
      </c>
      <c r="F3770" s="7" t="s">
        <v>563</v>
      </c>
      <c r="G3770" s="8">
        <v>5335963</v>
      </c>
      <c r="H3770" s="16" t="s">
        <v>1383</v>
      </c>
      <c r="I3770" s="18">
        <v>541.96100000000001</v>
      </c>
      <c r="J3770" s="19">
        <v>417.99200000000002</v>
      </c>
      <c r="K3770" s="19">
        <v>791.25900000000001</v>
      </c>
      <c r="L3770" s="19">
        <v>360.12599999999998</v>
      </c>
      <c r="M3770" s="19">
        <v>1026.056</v>
      </c>
      <c r="N3770" s="19">
        <v>598.59</v>
      </c>
      <c r="O3770" s="19">
        <v>539.654</v>
      </c>
      <c r="P3770" s="19">
        <v>1082.684</v>
      </c>
      <c r="Q3770" s="19"/>
      <c r="R3770" s="19"/>
      <c r="S3770" s="19"/>
      <c r="T3770" s="19"/>
      <c r="U3770" s="25">
        <v>5358.3220000000001</v>
      </c>
      <c r="V3770" s="18">
        <v>669.79025000000001</v>
      </c>
      <c r="W3770" s="39">
        <v>3.174651906558609E-4</v>
      </c>
      <c r="X3770" s="35">
        <v>788.67214285219541</v>
      </c>
      <c r="Y3770" s="35"/>
      <c r="Z3770" s="49">
        <v>0</v>
      </c>
      <c r="AC3770" t="s">
        <v>421</v>
      </c>
      <c r="AD3770" t="s">
        <v>422</v>
      </c>
      <c r="AE3770" t="s">
        <v>420</v>
      </c>
    </row>
    <row r="3771" spans="1:31" outlineLevel="1" x14ac:dyDescent="0.35">
      <c r="A3771" s="6" t="s">
        <v>398</v>
      </c>
      <c r="B3771" s="7" t="s">
        <v>562</v>
      </c>
      <c r="C3771" s="7" t="s">
        <v>420</v>
      </c>
      <c r="D3771" s="7" t="s">
        <v>421</v>
      </c>
      <c r="E3771" s="7" t="s">
        <v>422</v>
      </c>
      <c r="F3771" s="7" t="s">
        <v>563</v>
      </c>
      <c r="G3771" s="8">
        <v>5334964</v>
      </c>
      <c r="H3771" s="16" t="s">
        <v>1384</v>
      </c>
      <c r="I3771" s="18">
        <v>483.02499999999998</v>
      </c>
      <c r="J3771" s="19">
        <v>837.05399999999997</v>
      </c>
      <c r="K3771" s="19">
        <v>1513.818</v>
      </c>
      <c r="L3771" s="19">
        <v>721.48900000000003</v>
      </c>
      <c r="M3771" s="19">
        <v>1026.056</v>
      </c>
      <c r="N3771" s="19">
        <v>598.59</v>
      </c>
      <c r="O3771" s="19">
        <v>966.05</v>
      </c>
      <c r="P3771" s="19">
        <v>721.48900000000003</v>
      </c>
      <c r="Q3771" s="19"/>
      <c r="R3771" s="19"/>
      <c r="S3771" s="19"/>
      <c r="T3771" s="19"/>
      <c r="U3771" s="25">
        <v>6867.5709999999999</v>
      </c>
      <c r="V3771" s="18">
        <v>858.44637499999999</v>
      </c>
      <c r="W3771" s="39">
        <v>4.0688385969668512E-4</v>
      </c>
      <c r="X3771" s="35">
        <v>1010.8130748319332</v>
      </c>
      <c r="Y3771" s="35"/>
      <c r="Z3771" s="49">
        <v>0</v>
      </c>
      <c r="AC3771" t="s">
        <v>421</v>
      </c>
      <c r="AD3771" t="s">
        <v>422</v>
      </c>
      <c r="AE3771" t="s">
        <v>420</v>
      </c>
    </row>
    <row r="3772" spans="1:31" outlineLevel="1" x14ac:dyDescent="0.35">
      <c r="A3772" s="6" t="s">
        <v>398</v>
      </c>
      <c r="B3772" s="7" t="s">
        <v>562</v>
      </c>
      <c r="C3772" s="7" t="s">
        <v>420</v>
      </c>
      <c r="D3772" s="7" t="s">
        <v>421</v>
      </c>
      <c r="E3772" s="7" t="s">
        <v>422</v>
      </c>
      <c r="F3772" s="7" t="s">
        <v>563</v>
      </c>
      <c r="G3772" s="8">
        <v>5334670</v>
      </c>
      <c r="H3772" s="16" t="s">
        <v>1385</v>
      </c>
      <c r="I3772" s="18">
        <v>780.42499999999995</v>
      </c>
      <c r="J3772" s="19">
        <v>531.71600000000001</v>
      </c>
      <c r="K3772" s="19">
        <v>1808.91</v>
      </c>
      <c r="L3772" s="19">
        <v>541.96100000000001</v>
      </c>
      <c r="M3772" s="19">
        <v>1379.0150000000001</v>
      </c>
      <c r="N3772" s="19">
        <v>902.08699999999999</v>
      </c>
      <c r="O3772" s="19">
        <v>1017.652</v>
      </c>
      <c r="P3772" s="19">
        <v>845.45799999999997</v>
      </c>
      <c r="Q3772" s="19"/>
      <c r="R3772" s="19"/>
      <c r="S3772" s="19"/>
      <c r="T3772" s="19"/>
      <c r="U3772" s="25">
        <v>7807.2240000000011</v>
      </c>
      <c r="V3772" s="18">
        <v>975.90300000000013</v>
      </c>
      <c r="W3772" s="39">
        <v>4.6255560148363858E-4</v>
      </c>
      <c r="X3772" s="35">
        <v>1149.117220243033</v>
      </c>
      <c r="Y3772" s="35"/>
      <c r="Z3772" s="49">
        <v>0</v>
      </c>
      <c r="AC3772" t="s">
        <v>421</v>
      </c>
      <c r="AD3772" t="s">
        <v>422</v>
      </c>
      <c r="AE3772" t="s">
        <v>420</v>
      </c>
    </row>
    <row r="3773" spans="1:31" outlineLevel="1" x14ac:dyDescent="0.35">
      <c r="A3773" s="6" t="s">
        <v>398</v>
      </c>
      <c r="B3773" s="7" t="s">
        <v>562</v>
      </c>
      <c r="C3773" s="7" t="s">
        <v>420</v>
      </c>
      <c r="D3773" s="7" t="s">
        <v>421</v>
      </c>
      <c r="E3773" s="7" t="s">
        <v>422</v>
      </c>
      <c r="F3773" s="7" t="s">
        <v>563</v>
      </c>
      <c r="G3773" s="8">
        <v>5137354</v>
      </c>
      <c r="H3773" s="16" t="s">
        <v>1386</v>
      </c>
      <c r="I3773" s="18">
        <v>541.96100000000001</v>
      </c>
      <c r="J3773" s="19">
        <v>419.06200000000001</v>
      </c>
      <c r="K3773" s="19">
        <v>1094.7560000000001</v>
      </c>
      <c r="L3773" s="19">
        <v>0</v>
      </c>
      <c r="M3773" s="19">
        <v>419.06200000000001</v>
      </c>
      <c r="N3773" s="19">
        <v>0</v>
      </c>
      <c r="O3773" s="19">
        <v>238.464</v>
      </c>
      <c r="P3773" s="19">
        <v>902.08699999999999</v>
      </c>
      <c r="Q3773" s="19"/>
      <c r="R3773" s="19"/>
      <c r="S3773" s="19"/>
      <c r="T3773" s="19"/>
      <c r="U3773" s="25">
        <v>3615.3919999999998</v>
      </c>
      <c r="V3773" s="18">
        <v>451.92399999999998</v>
      </c>
      <c r="W3773" s="39">
        <v>2.1420159344206531E-4</v>
      </c>
      <c r="X3773" s="35">
        <v>532.13654496513732</v>
      </c>
      <c r="Y3773" s="35"/>
      <c r="Z3773" s="49">
        <v>0</v>
      </c>
      <c r="AC3773" t="s">
        <v>421</v>
      </c>
      <c r="AD3773" t="s">
        <v>422</v>
      </c>
      <c r="AE3773" t="s">
        <v>420</v>
      </c>
    </row>
    <row r="3774" spans="1:31" outlineLevel="1" x14ac:dyDescent="0.35">
      <c r="A3774" s="6" t="s">
        <v>398</v>
      </c>
      <c r="B3774" s="7" t="s">
        <v>562</v>
      </c>
      <c r="C3774" s="7" t="s">
        <v>420</v>
      </c>
      <c r="D3774" s="7" t="s">
        <v>421</v>
      </c>
      <c r="E3774" s="7" t="s">
        <v>422</v>
      </c>
      <c r="F3774" s="7" t="s">
        <v>563</v>
      </c>
      <c r="G3774" s="8">
        <v>5139556</v>
      </c>
      <c r="H3774" s="16" t="s">
        <v>1387</v>
      </c>
      <c r="I3774" s="18">
        <v>722.55899999999997</v>
      </c>
      <c r="J3774" s="19">
        <v>417.99200000000002</v>
      </c>
      <c r="K3774" s="19">
        <v>1205.5840000000001</v>
      </c>
      <c r="L3774" s="19">
        <v>419.06200000000001</v>
      </c>
      <c r="M3774" s="19">
        <v>483.02499999999998</v>
      </c>
      <c r="N3774" s="19">
        <v>902.08699999999999</v>
      </c>
      <c r="O3774" s="19">
        <v>837.05399999999997</v>
      </c>
      <c r="P3774" s="19">
        <v>901.01700000000005</v>
      </c>
      <c r="Q3774" s="19"/>
      <c r="R3774" s="19"/>
      <c r="S3774" s="19"/>
      <c r="T3774" s="19"/>
      <c r="U3774" s="25">
        <v>5888.38</v>
      </c>
      <c r="V3774" s="18">
        <v>736.04750000000001</v>
      </c>
      <c r="W3774" s="39">
        <v>3.4886960495359522E-4</v>
      </c>
      <c r="X3774" s="35">
        <v>866.68947340753516</v>
      </c>
      <c r="Y3774" s="35"/>
      <c r="Z3774" s="49">
        <v>0</v>
      </c>
      <c r="AC3774" t="s">
        <v>421</v>
      </c>
      <c r="AD3774" t="s">
        <v>422</v>
      </c>
      <c r="AE3774" t="s">
        <v>420</v>
      </c>
    </row>
    <row r="3775" spans="1:31" outlineLevel="1" x14ac:dyDescent="0.35">
      <c r="A3775" s="6" t="s">
        <v>398</v>
      </c>
      <c r="B3775" s="7" t="s">
        <v>562</v>
      </c>
      <c r="C3775" s="7" t="s">
        <v>420</v>
      </c>
      <c r="D3775" s="7" t="s">
        <v>421</v>
      </c>
      <c r="E3775" s="7" t="s">
        <v>422</v>
      </c>
      <c r="F3775" s="7" t="s">
        <v>563</v>
      </c>
      <c r="G3775" s="8">
        <v>5137880</v>
      </c>
      <c r="H3775" s="16" t="s">
        <v>1388</v>
      </c>
      <c r="I3775" s="18">
        <v>721.48900000000003</v>
      </c>
      <c r="J3775" s="19">
        <v>837.05399999999997</v>
      </c>
      <c r="K3775" s="19">
        <v>1090.019</v>
      </c>
      <c r="L3775" s="19">
        <v>598.59</v>
      </c>
      <c r="M3775" s="19">
        <v>1380.085</v>
      </c>
      <c r="N3775" s="19">
        <v>1024.9860000000001</v>
      </c>
      <c r="O3775" s="19">
        <v>540.72400000000005</v>
      </c>
      <c r="P3775" s="19">
        <v>778.11800000000005</v>
      </c>
      <c r="Q3775" s="19"/>
      <c r="R3775" s="19"/>
      <c r="S3775" s="19"/>
      <c r="T3775" s="19"/>
      <c r="U3775" s="25">
        <v>6971.0650000000005</v>
      </c>
      <c r="V3775" s="18">
        <v>871.38312500000006</v>
      </c>
      <c r="W3775" s="39">
        <v>4.1301558198618882E-4</v>
      </c>
      <c r="X3775" s="35">
        <v>1026.0459844540774</v>
      </c>
      <c r="Y3775" s="35"/>
      <c r="Z3775" s="49">
        <v>0</v>
      </c>
      <c r="AC3775" t="s">
        <v>421</v>
      </c>
      <c r="AD3775" t="s">
        <v>422</v>
      </c>
      <c r="AE3775" t="s">
        <v>420</v>
      </c>
    </row>
    <row r="3776" spans="1:31" outlineLevel="1" x14ac:dyDescent="0.35">
      <c r="A3776" s="6" t="s">
        <v>398</v>
      </c>
      <c r="B3776" s="7" t="s">
        <v>562</v>
      </c>
      <c r="C3776" s="7" t="s">
        <v>420</v>
      </c>
      <c r="D3776" s="7" t="s">
        <v>421</v>
      </c>
      <c r="E3776" s="7" t="s">
        <v>422</v>
      </c>
      <c r="F3776" s="7" t="s">
        <v>563</v>
      </c>
      <c r="G3776" s="8">
        <v>5279186</v>
      </c>
      <c r="H3776" s="16" t="s">
        <v>1389</v>
      </c>
      <c r="I3776" s="18">
        <v>0</v>
      </c>
      <c r="J3776" s="19">
        <v>238.464</v>
      </c>
      <c r="K3776" s="19">
        <v>360.12599999999998</v>
      </c>
      <c r="L3776" s="19">
        <v>419.06200000000001</v>
      </c>
      <c r="M3776" s="19">
        <v>238.464</v>
      </c>
      <c r="N3776" s="19">
        <v>179.52799999999999</v>
      </c>
      <c r="O3776" s="19">
        <v>419.06200000000001</v>
      </c>
      <c r="P3776" s="19">
        <v>483.02499999999998</v>
      </c>
      <c r="Q3776" s="19"/>
      <c r="R3776" s="19"/>
      <c r="S3776" s="19"/>
      <c r="T3776" s="19"/>
      <c r="U3776" s="25">
        <v>2337.7310000000002</v>
      </c>
      <c r="V3776" s="18">
        <v>292.21637500000003</v>
      </c>
      <c r="W3776" s="39">
        <v>1.3850384833481759E-4</v>
      </c>
      <c r="X3776" s="35">
        <v>344.08221775063276</v>
      </c>
      <c r="Y3776" s="35"/>
      <c r="Z3776" s="49">
        <v>0</v>
      </c>
      <c r="AC3776" t="s">
        <v>421</v>
      </c>
      <c r="AD3776" t="s">
        <v>422</v>
      </c>
      <c r="AE3776" t="s">
        <v>420</v>
      </c>
    </row>
    <row r="3777" spans="1:31" outlineLevel="1" x14ac:dyDescent="0.35">
      <c r="A3777" s="6" t="s">
        <v>398</v>
      </c>
      <c r="B3777" s="7" t="s">
        <v>562</v>
      </c>
      <c r="C3777" s="7" t="s">
        <v>420</v>
      </c>
      <c r="D3777" s="7" t="s">
        <v>421</v>
      </c>
      <c r="E3777" s="7" t="s">
        <v>422</v>
      </c>
      <c r="F3777" s="7" t="s">
        <v>563</v>
      </c>
      <c r="G3777" s="8">
        <v>5139231</v>
      </c>
      <c r="H3777" s="16" t="s">
        <v>1390</v>
      </c>
      <c r="I3777" s="18">
        <v>483.02499999999998</v>
      </c>
      <c r="J3777" s="19">
        <v>540.72400000000005</v>
      </c>
      <c r="K3777" s="19">
        <v>1453.8119999999999</v>
      </c>
      <c r="L3777" s="19">
        <v>1018.721</v>
      </c>
      <c r="M3777" s="19">
        <v>721.48900000000003</v>
      </c>
      <c r="N3777" s="19">
        <v>1204.5139999999999</v>
      </c>
      <c r="O3777" s="19">
        <v>837.05399999999997</v>
      </c>
      <c r="P3777" s="19">
        <v>1262.213</v>
      </c>
      <c r="Q3777" s="19"/>
      <c r="R3777" s="19"/>
      <c r="S3777" s="19"/>
      <c r="T3777" s="19"/>
      <c r="U3777" s="25">
        <v>7521.5519999999997</v>
      </c>
      <c r="V3777" s="18">
        <v>940.19399999999996</v>
      </c>
      <c r="W3777" s="39">
        <v>4.4563035586662613E-4</v>
      </c>
      <c r="X3777" s="35">
        <v>1107.0701860422378</v>
      </c>
      <c r="Y3777" s="35"/>
      <c r="Z3777" s="49">
        <v>0</v>
      </c>
      <c r="AC3777" t="s">
        <v>421</v>
      </c>
      <c r="AD3777" t="s">
        <v>422</v>
      </c>
      <c r="AE3777" t="s">
        <v>420</v>
      </c>
    </row>
    <row r="3778" spans="1:31" outlineLevel="1" x14ac:dyDescent="0.35">
      <c r="A3778" s="6" t="s">
        <v>398</v>
      </c>
      <c r="B3778" s="7" t="s">
        <v>562</v>
      </c>
      <c r="C3778" s="7" t="s">
        <v>420</v>
      </c>
      <c r="D3778" s="7" t="s">
        <v>421</v>
      </c>
      <c r="E3778" s="7" t="s">
        <v>422</v>
      </c>
      <c r="F3778" s="7" t="s">
        <v>563</v>
      </c>
      <c r="G3778" s="8">
        <v>5132726</v>
      </c>
      <c r="H3778" s="16" t="s">
        <v>1391</v>
      </c>
      <c r="I3778" s="18">
        <v>663.62300000000005</v>
      </c>
      <c r="J3778" s="19">
        <v>417.99200000000002</v>
      </c>
      <c r="K3778" s="19">
        <v>1636.7170000000001</v>
      </c>
      <c r="L3778" s="19">
        <v>243.881</v>
      </c>
      <c r="M3778" s="19">
        <v>539.654</v>
      </c>
      <c r="N3778" s="19">
        <v>0</v>
      </c>
      <c r="O3778" s="19">
        <v>721.48900000000003</v>
      </c>
      <c r="P3778" s="19">
        <v>360.12599999999998</v>
      </c>
      <c r="Q3778" s="19"/>
      <c r="R3778" s="19"/>
      <c r="S3778" s="19"/>
      <c r="T3778" s="19"/>
      <c r="U3778" s="25">
        <v>4583.482</v>
      </c>
      <c r="V3778" s="18">
        <v>572.93525</v>
      </c>
      <c r="W3778" s="39">
        <v>2.7155814581462381E-4</v>
      </c>
      <c r="X3778" s="35">
        <v>674.62623012660799</v>
      </c>
      <c r="Y3778" s="35"/>
      <c r="Z3778" s="49">
        <v>0</v>
      </c>
      <c r="AC3778" t="s">
        <v>421</v>
      </c>
      <c r="AD3778" t="s">
        <v>422</v>
      </c>
      <c r="AE3778" t="s">
        <v>420</v>
      </c>
    </row>
    <row r="3779" spans="1:31" outlineLevel="1" x14ac:dyDescent="0.35">
      <c r="A3779" s="6" t="s">
        <v>398</v>
      </c>
      <c r="B3779" s="7" t="s">
        <v>562</v>
      </c>
      <c r="C3779" s="7" t="s">
        <v>420</v>
      </c>
      <c r="D3779" s="7" t="s">
        <v>421</v>
      </c>
      <c r="E3779" s="7" t="s">
        <v>422</v>
      </c>
      <c r="F3779" s="7" t="s">
        <v>563</v>
      </c>
      <c r="G3779" s="8">
        <v>5335686</v>
      </c>
      <c r="H3779" s="16" t="s">
        <v>1392</v>
      </c>
      <c r="I3779" s="18">
        <v>902.08699999999999</v>
      </c>
      <c r="J3779" s="19">
        <v>598.59</v>
      </c>
      <c r="K3779" s="19">
        <v>1389.8489999999999</v>
      </c>
      <c r="L3779" s="19">
        <v>599.66</v>
      </c>
      <c r="M3779" s="19">
        <v>721.48900000000003</v>
      </c>
      <c r="N3779" s="19">
        <v>844.221</v>
      </c>
      <c r="O3779" s="19">
        <v>417.99200000000002</v>
      </c>
      <c r="P3779" s="19">
        <v>1205.5840000000001</v>
      </c>
      <c r="Q3779" s="19"/>
      <c r="R3779" s="19"/>
      <c r="S3779" s="19"/>
      <c r="T3779" s="19"/>
      <c r="U3779" s="25">
        <v>6679.4719999999988</v>
      </c>
      <c r="V3779" s="18">
        <v>834.93399999999986</v>
      </c>
      <c r="W3779" s="39">
        <v>3.957395341228997E-4</v>
      </c>
      <c r="X3779" s="35">
        <v>983.12745955939909</v>
      </c>
      <c r="Y3779" s="35"/>
      <c r="Z3779" s="49">
        <v>0</v>
      </c>
      <c r="AC3779" t="s">
        <v>421</v>
      </c>
      <c r="AD3779" t="s">
        <v>422</v>
      </c>
      <c r="AE3779" t="s">
        <v>420</v>
      </c>
    </row>
    <row r="3780" spans="1:31" outlineLevel="1" x14ac:dyDescent="0.35">
      <c r="A3780" s="6" t="s">
        <v>398</v>
      </c>
      <c r="B3780" s="7" t="s">
        <v>562</v>
      </c>
      <c r="C3780" s="7" t="s">
        <v>420</v>
      </c>
      <c r="D3780" s="7" t="s">
        <v>421</v>
      </c>
      <c r="E3780" s="7" t="s">
        <v>422</v>
      </c>
      <c r="F3780" s="7" t="s">
        <v>563</v>
      </c>
      <c r="G3780" s="8">
        <v>5298987</v>
      </c>
      <c r="H3780" s="16" t="s">
        <v>1393</v>
      </c>
      <c r="I3780" s="18">
        <v>663.62300000000005</v>
      </c>
      <c r="J3780" s="19">
        <v>180.59800000000001</v>
      </c>
      <c r="K3780" s="19">
        <v>1636.7170000000001</v>
      </c>
      <c r="L3780" s="19">
        <v>423.40899999999999</v>
      </c>
      <c r="M3780" s="19">
        <v>0</v>
      </c>
      <c r="N3780" s="19">
        <v>360.12599999999998</v>
      </c>
      <c r="O3780" s="19">
        <v>482.34500000000003</v>
      </c>
      <c r="P3780" s="19">
        <v>902.08699999999999</v>
      </c>
      <c r="Q3780" s="19"/>
      <c r="R3780" s="19"/>
      <c r="S3780" s="19"/>
      <c r="T3780" s="19"/>
      <c r="U3780" s="25">
        <v>4648.9050000000007</v>
      </c>
      <c r="V3780" s="18">
        <v>581.11312500000008</v>
      </c>
      <c r="W3780" s="39">
        <v>2.7543427068511096E-4</v>
      </c>
      <c r="X3780" s="35">
        <v>684.25560618908037</v>
      </c>
      <c r="Y3780" s="35"/>
      <c r="Z3780" s="49">
        <v>0</v>
      </c>
      <c r="AC3780" t="s">
        <v>421</v>
      </c>
      <c r="AD3780" t="s">
        <v>422</v>
      </c>
      <c r="AE3780" t="s">
        <v>420</v>
      </c>
    </row>
    <row r="3781" spans="1:31" outlineLevel="1" x14ac:dyDescent="0.35">
      <c r="A3781" s="6" t="s">
        <v>398</v>
      </c>
      <c r="B3781" s="7" t="s">
        <v>562</v>
      </c>
      <c r="C3781" s="7" t="s">
        <v>420</v>
      </c>
      <c r="D3781" s="7" t="s">
        <v>421</v>
      </c>
      <c r="E3781" s="7" t="s">
        <v>422</v>
      </c>
      <c r="F3781" s="7" t="s">
        <v>563</v>
      </c>
      <c r="G3781" s="8">
        <v>5278028</v>
      </c>
      <c r="H3781" s="16" t="s">
        <v>1394</v>
      </c>
      <c r="I3781" s="18">
        <v>721.48900000000003</v>
      </c>
      <c r="J3781" s="19">
        <v>238.464</v>
      </c>
      <c r="K3781" s="19">
        <v>1639.1469999999999</v>
      </c>
      <c r="L3781" s="19">
        <v>1140.5509999999999</v>
      </c>
      <c r="M3781" s="19">
        <v>419.06200000000001</v>
      </c>
      <c r="N3781" s="19">
        <v>541.96100000000001</v>
      </c>
      <c r="O3781" s="19">
        <v>902.08699999999999</v>
      </c>
      <c r="P3781" s="19">
        <v>360.12599999999998</v>
      </c>
      <c r="Q3781" s="19"/>
      <c r="R3781" s="19"/>
      <c r="S3781" s="19"/>
      <c r="T3781" s="19"/>
      <c r="U3781" s="25">
        <v>5962.8870000000006</v>
      </c>
      <c r="V3781" s="18">
        <v>745.36087500000008</v>
      </c>
      <c r="W3781" s="39">
        <v>3.5328393073696479E-4</v>
      </c>
      <c r="X3781" s="35">
        <v>877.65589075749824</v>
      </c>
      <c r="Y3781" s="35"/>
      <c r="Z3781" s="49">
        <v>0</v>
      </c>
      <c r="AC3781" t="s">
        <v>421</v>
      </c>
      <c r="AD3781" t="s">
        <v>422</v>
      </c>
      <c r="AE3781" t="s">
        <v>420</v>
      </c>
    </row>
    <row r="3782" spans="1:31" outlineLevel="1" x14ac:dyDescent="0.35">
      <c r="A3782" s="6" t="s">
        <v>398</v>
      </c>
      <c r="B3782" s="7" t="s">
        <v>562</v>
      </c>
      <c r="C3782" s="7" t="s">
        <v>420</v>
      </c>
      <c r="D3782" s="7" t="s">
        <v>421</v>
      </c>
      <c r="E3782" s="7" t="s">
        <v>422</v>
      </c>
      <c r="F3782" s="7" t="s">
        <v>563</v>
      </c>
      <c r="G3782" s="8">
        <v>5132003</v>
      </c>
      <c r="H3782" s="16" t="s">
        <v>1395</v>
      </c>
      <c r="I3782" s="18">
        <v>180.59800000000001</v>
      </c>
      <c r="J3782" s="19">
        <v>902.08699999999999</v>
      </c>
      <c r="K3782" s="19">
        <v>1094.7560000000001</v>
      </c>
      <c r="L3782" s="19">
        <v>0</v>
      </c>
      <c r="M3782" s="19">
        <v>598.59</v>
      </c>
      <c r="N3782" s="19">
        <v>419.06200000000001</v>
      </c>
      <c r="O3782" s="19">
        <v>842.471</v>
      </c>
      <c r="P3782" s="19">
        <v>483.02499999999998</v>
      </c>
      <c r="Q3782" s="19"/>
      <c r="R3782" s="19"/>
      <c r="S3782" s="19"/>
      <c r="T3782" s="19"/>
      <c r="U3782" s="25">
        <v>4520.5889999999999</v>
      </c>
      <c r="V3782" s="18">
        <v>565.07362499999999</v>
      </c>
      <c r="W3782" s="39">
        <v>2.6783191617857003E-4</v>
      </c>
      <c r="X3782" s="35">
        <v>665.36923566446058</v>
      </c>
      <c r="Y3782" s="35"/>
      <c r="Z3782" s="49">
        <v>0</v>
      </c>
      <c r="AC3782" t="s">
        <v>421</v>
      </c>
      <c r="AD3782" t="s">
        <v>422</v>
      </c>
      <c r="AE3782" t="s">
        <v>420</v>
      </c>
    </row>
    <row r="3783" spans="1:31" outlineLevel="1" x14ac:dyDescent="0.35">
      <c r="A3783" s="6" t="s">
        <v>398</v>
      </c>
      <c r="B3783" s="7" t="s">
        <v>562</v>
      </c>
      <c r="C3783" s="7" t="s">
        <v>420</v>
      </c>
      <c r="D3783" s="7" t="s">
        <v>421</v>
      </c>
      <c r="E3783" s="7" t="s">
        <v>422</v>
      </c>
      <c r="F3783" s="7" t="s">
        <v>563</v>
      </c>
      <c r="G3783" s="8">
        <v>5339651</v>
      </c>
      <c r="H3783" s="16" t="s">
        <v>1396</v>
      </c>
      <c r="I3783" s="18">
        <v>902.08699999999999</v>
      </c>
      <c r="J3783" s="19">
        <v>656.45600000000002</v>
      </c>
      <c r="K3783" s="19">
        <v>1321.1489999999999</v>
      </c>
      <c r="L3783" s="19">
        <v>360.12599999999998</v>
      </c>
      <c r="M3783" s="19">
        <v>961.02300000000002</v>
      </c>
      <c r="N3783" s="19">
        <v>1081.615</v>
      </c>
      <c r="O3783" s="19">
        <v>541.96100000000001</v>
      </c>
      <c r="P3783" s="19">
        <v>598.59</v>
      </c>
      <c r="Q3783" s="19"/>
      <c r="R3783" s="19"/>
      <c r="S3783" s="19"/>
      <c r="T3783" s="19"/>
      <c r="U3783" s="25">
        <v>6423.0070000000005</v>
      </c>
      <c r="V3783" s="18">
        <v>802.87587500000006</v>
      </c>
      <c r="W3783" s="39">
        <v>3.8054471938023308E-4</v>
      </c>
      <c r="X3783" s="35">
        <v>945.3792986395091</v>
      </c>
      <c r="Y3783" s="35"/>
      <c r="Z3783" s="49">
        <v>0</v>
      </c>
      <c r="AC3783" t="s">
        <v>421</v>
      </c>
      <c r="AD3783" t="s">
        <v>422</v>
      </c>
      <c r="AE3783" t="s">
        <v>420</v>
      </c>
    </row>
    <row r="3784" spans="1:31" outlineLevel="1" x14ac:dyDescent="0.35">
      <c r="A3784" s="6" t="s">
        <v>398</v>
      </c>
      <c r="B3784" s="7" t="s">
        <v>562</v>
      </c>
      <c r="C3784" s="7" t="s">
        <v>420</v>
      </c>
      <c r="D3784" s="7" t="s">
        <v>421</v>
      </c>
      <c r="E3784" s="7" t="s">
        <v>422</v>
      </c>
      <c r="F3784" s="7" t="s">
        <v>563</v>
      </c>
      <c r="G3784" s="8">
        <v>5299384</v>
      </c>
      <c r="H3784" s="16" t="s">
        <v>1397</v>
      </c>
      <c r="I3784" s="18">
        <v>0</v>
      </c>
      <c r="J3784" s="19">
        <v>483.02499999999998</v>
      </c>
      <c r="K3784" s="19">
        <v>1094.7560000000001</v>
      </c>
      <c r="L3784" s="19">
        <v>238.464</v>
      </c>
      <c r="M3784" s="19">
        <v>180.59800000000001</v>
      </c>
      <c r="N3784" s="19">
        <v>238.464</v>
      </c>
      <c r="O3784" s="19">
        <v>0</v>
      </c>
      <c r="P3784" s="19">
        <v>483.02499999999998</v>
      </c>
      <c r="Q3784" s="19"/>
      <c r="R3784" s="19"/>
      <c r="S3784" s="19"/>
      <c r="T3784" s="19"/>
      <c r="U3784" s="25">
        <v>2718.3319999999999</v>
      </c>
      <c r="V3784" s="18">
        <v>339.79149999999998</v>
      </c>
      <c r="W3784" s="39">
        <v>1.6105336458800492E-4</v>
      </c>
      <c r="X3784" s="35">
        <v>400.10151002938869</v>
      </c>
      <c r="Y3784" s="35"/>
      <c r="Z3784" s="49">
        <v>0</v>
      </c>
      <c r="AC3784" t="s">
        <v>421</v>
      </c>
      <c r="AD3784" t="s">
        <v>422</v>
      </c>
      <c r="AE3784" t="s">
        <v>420</v>
      </c>
    </row>
    <row r="3785" spans="1:31" outlineLevel="1" x14ac:dyDescent="0.35">
      <c r="A3785" s="6" t="s">
        <v>398</v>
      </c>
      <c r="B3785" s="7" t="s">
        <v>562</v>
      </c>
      <c r="C3785" s="7" t="s">
        <v>420</v>
      </c>
      <c r="D3785" s="7" t="s">
        <v>421</v>
      </c>
      <c r="E3785" s="7" t="s">
        <v>422</v>
      </c>
      <c r="F3785" s="7" t="s">
        <v>563</v>
      </c>
      <c r="G3785" s="8">
        <v>5335811</v>
      </c>
      <c r="H3785" s="16" t="s">
        <v>1398</v>
      </c>
      <c r="I3785" s="18">
        <v>483.02499999999998</v>
      </c>
      <c r="J3785" s="19">
        <v>179.52799999999999</v>
      </c>
      <c r="K3785" s="19">
        <v>2304.0070000000001</v>
      </c>
      <c r="L3785" s="19">
        <v>238.464</v>
      </c>
      <c r="M3785" s="19">
        <v>1321.1489999999999</v>
      </c>
      <c r="N3785" s="19">
        <v>726.90599999999995</v>
      </c>
      <c r="O3785" s="19">
        <v>902.08699999999999</v>
      </c>
      <c r="P3785" s="19">
        <v>721.48900000000003</v>
      </c>
      <c r="Q3785" s="19"/>
      <c r="R3785" s="19"/>
      <c r="S3785" s="19"/>
      <c r="T3785" s="19"/>
      <c r="U3785" s="25">
        <v>6876.6549999999988</v>
      </c>
      <c r="V3785" s="18">
        <v>859.58187499999985</v>
      </c>
      <c r="W3785" s="39">
        <v>4.0742206060956744E-4</v>
      </c>
      <c r="X3785" s="35">
        <v>1012.1501161194237</v>
      </c>
      <c r="Y3785" s="35"/>
      <c r="Z3785" s="49">
        <v>0</v>
      </c>
      <c r="AC3785" t="s">
        <v>421</v>
      </c>
      <c r="AD3785" t="s">
        <v>422</v>
      </c>
      <c r="AE3785" t="s">
        <v>420</v>
      </c>
    </row>
    <row r="3786" spans="1:31" outlineLevel="1" x14ac:dyDescent="0.35">
      <c r="A3786" s="6" t="s">
        <v>398</v>
      </c>
      <c r="B3786" s="7" t="s">
        <v>562</v>
      </c>
      <c r="C3786" s="7" t="s">
        <v>420</v>
      </c>
      <c r="D3786" s="7" t="s">
        <v>421</v>
      </c>
      <c r="E3786" s="7" t="s">
        <v>422</v>
      </c>
      <c r="F3786" s="7" t="s">
        <v>563</v>
      </c>
      <c r="G3786" s="8">
        <v>5290525</v>
      </c>
      <c r="H3786" s="16" t="s">
        <v>1399</v>
      </c>
      <c r="I3786" s="18">
        <v>0</v>
      </c>
      <c r="J3786" s="19">
        <v>902.08699999999999</v>
      </c>
      <c r="K3786" s="19">
        <v>1094.7560000000001</v>
      </c>
      <c r="L3786" s="19">
        <v>359.05599999999998</v>
      </c>
      <c r="M3786" s="19">
        <v>0</v>
      </c>
      <c r="N3786" s="19">
        <v>483.02499999999998</v>
      </c>
      <c r="O3786" s="19">
        <v>483.02499999999998</v>
      </c>
      <c r="P3786" s="19">
        <v>597.52</v>
      </c>
      <c r="Q3786" s="19"/>
      <c r="R3786" s="19"/>
      <c r="S3786" s="19"/>
      <c r="T3786" s="19"/>
      <c r="U3786" s="25">
        <v>3919.4690000000001</v>
      </c>
      <c r="V3786" s="18">
        <v>489.93362500000001</v>
      </c>
      <c r="W3786" s="39">
        <v>2.3221728245423408E-4</v>
      </c>
      <c r="X3786" s="35">
        <v>576.8925449184934</v>
      </c>
      <c r="Y3786" s="35"/>
      <c r="Z3786" s="49">
        <v>0</v>
      </c>
      <c r="AC3786" t="s">
        <v>421</v>
      </c>
      <c r="AD3786" t="s">
        <v>422</v>
      </c>
      <c r="AE3786" t="s">
        <v>420</v>
      </c>
    </row>
    <row r="3787" spans="1:31" outlineLevel="1" x14ac:dyDescent="0.35">
      <c r="A3787" s="6" t="s">
        <v>398</v>
      </c>
      <c r="B3787" s="7" t="s">
        <v>562</v>
      </c>
      <c r="C3787" s="7" t="s">
        <v>420</v>
      </c>
      <c r="D3787" s="7" t="s">
        <v>421</v>
      </c>
      <c r="E3787" s="7" t="s">
        <v>422</v>
      </c>
      <c r="F3787" s="7" t="s">
        <v>563</v>
      </c>
      <c r="G3787" s="8">
        <v>5338029</v>
      </c>
      <c r="H3787" s="16" t="s">
        <v>1400</v>
      </c>
      <c r="I3787" s="18">
        <v>303.49700000000001</v>
      </c>
      <c r="J3787" s="19">
        <v>360.12599999999998</v>
      </c>
      <c r="K3787" s="19">
        <v>1886.0150000000001</v>
      </c>
      <c r="L3787" s="19">
        <v>0</v>
      </c>
      <c r="M3787" s="19">
        <v>417.99200000000002</v>
      </c>
      <c r="N3787" s="19">
        <v>238.464</v>
      </c>
      <c r="O3787" s="19">
        <v>0</v>
      </c>
      <c r="P3787" s="19">
        <v>360.12599999999998</v>
      </c>
      <c r="Q3787" s="19"/>
      <c r="R3787" s="19"/>
      <c r="S3787" s="19"/>
      <c r="T3787" s="19"/>
      <c r="U3787" s="25">
        <v>3566.2200000000003</v>
      </c>
      <c r="V3787" s="18">
        <v>445.77750000000003</v>
      </c>
      <c r="W3787" s="39">
        <v>2.1128829365251741E-4</v>
      </c>
      <c r="X3787" s="35">
        <v>524.89909514253839</v>
      </c>
      <c r="Y3787" s="35"/>
      <c r="Z3787" s="49">
        <v>0</v>
      </c>
      <c r="AC3787" t="s">
        <v>421</v>
      </c>
      <c r="AD3787" t="s">
        <v>422</v>
      </c>
      <c r="AE3787" t="s">
        <v>420</v>
      </c>
    </row>
    <row r="3788" spans="1:31" outlineLevel="1" x14ac:dyDescent="0.35">
      <c r="A3788" s="6" t="s">
        <v>398</v>
      </c>
      <c r="B3788" s="7" t="s">
        <v>562</v>
      </c>
      <c r="C3788" s="7" t="s">
        <v>420</v>
      </c>
      <c r="D3788" s="7" t="s">
        <v>421</v>
      </c>
      <c r="E3788" s="7" t="s">
        <v>422</v>
      </c>
      <c r="F3788" s="7" t="s">
        <v>563</v>
      </c>
      <c r="G3788" s="8">
        <v>5136085</v>
      </c>
      <c r="H3788" s="16" t="s">
        <v>1401</v>
      </c>
      <c r="I3788" s="18">
        <v>541.96100000000001</v>
      </c>
      <c r="J3788" s="19">
        <v>417.99200000000002</v>
      </c>
      <c r="K3788" s="19">
        <v>1338.6369999999999</v>
      </c>
      <c r="L3788" s="19">
        <v>0</v>
      </c>
      <c r="M3788" s="19">
        <v>482.34500000000003</v>
      </c>
      <c r="N3788" s="19">
        <v>0</v>
      </c>
      <c r="O3788" s="19">
        <v>598.59</v>
      </c>
      <c r="P3788" s="19">
        <v>606.99400000000003</v>
      </c>
      <c r="Q3788" s="19"/>
      <c r="R3788" s="19"/>
      <c r="S3788" s="19"/>
      <c r="T3788" s="19"/>
      <c r="U3788" s="25">
        <v>3986.5190000000007</v>
      </c>
      <c r="V3788" s="18">
        <v>498.31487500000009</v>
      </c>
      <c r="W3788" s="39">
        <v>2.3618980240235884E-4</v>
      </c>
      <c r="X3788" s="35">
        <v>586.76139325911959</v>
      </c>
      <c r="Y3788" s="35"/>
      <c r="Z3788" s="49">
        <v>0</v>
      </c>
      <c r="AC3788" t="s">
        <v>421</v>
      </c>
      <c r="AD3788" t="s">
        <v>422</v>
      </c>
      <c r="AE3788" t="s">
        <v>420</v>
      </c>
    </row>
    <row r="3789" spans="1:31" outlineLevel="1" x14ac:dyDescent="0.35">
      <c r="A3789" s="6" t="s">
        <v>398</v>
      </c>
      <c r="B3789" s="7" t="s">
        <v>562</v>
      </c>
      <c r="C3789" s="7" t="s">
        <v>420</v>
      </c>
      <c r="D3789" s="7" t="s">
        <v>421</v>
      </c>
      <c r="E3789" s="7" t="s">
        <v>422</v>
      </c>
      <c r="F3789" s="7" t="s">
        <v>563</v>
      </c>
      <c r="G3789" s="8">
        <v>5334632</v>
      </c>
      <c r="H3789" s="16" t="s">
        <v>1402</v>
      </c>
      <c r="I3789" s="18">
        <v>303.49700000000001</v>
      </c>
      <c r="J3789" s="19">
        <v>179.52799999999999</v>
      </c>
      <c r="K3789" s="19">
        <v>1024.9860000000001</v>
      </c>
      <c r="L3789" s="19">
        <v>238.464</v>
      </c>
      <c r="M3789" s="19">
        <v>1081.615</v>
      </c>
      <c r="N3789" s="19">
        <v>663.62300000000005</v>
      </c>
      <c r="O3789" s="19">
        <v>483.02499999999998</v>
      </c>
      <c r="P3789" s="19">
        <v>484.09500000000003</v>
      </c>
      <c r="Q3789" s="19"/>
      <c r="R3789" s="19"/>
      <c r="S3789" s="19"/>
      <c r="T3789" s="19"/>
      <c r="U3789" s="25">
        <v>4458.8330000000005</v>
      </c>
      <c r="V3789" s="18">
        <v>557.35412500000007</v>
      </c>
      <c r="W3789" s="39">
        <v>2.6417305052731891E-4</v>
      </c>
      <c r="X3789" s="35">
        <v>656.27959214285443</v>
      </c>
      <c r="Y3789" s="35"/>
      <c r="Z3789" s="49">
        <v>0</v>
      </c>
      <c r="AC3789" t="s">
        <v>421</v>
      </c>
      <c r="AD3789" t="s">
        <v>422</v>
      </c>
      <c r="AE3789" t="s">
        <v>420</v>
      </c>
    </row>
    <row r="3790" spans="1:31" outlineLevel="1" x14ac:dyDescent="0.35">
      <c r="A3790" s="6" t="s">
        <v>398</v>
      </c>
      <c r="B3790" s="7" t="s">
        <v>562</v>
      </c>
      <c r="C3790" s="7" t="s">
        <v>420</v>
      </c>
      <c r="D3790" s="7" t="s">
        <v>421</v>
      </c>
      <c r="E3790" s="7" t="s">
        <v>422</v>
      </c>
      <c r="F3790" s="7" t="s">
        <v>563</v>
      </c>
      <c r="G3790" s="8">
        <v>5278523</v>
      </c>
      <c r="H3790" s="16" t="s">
        <v>1403</v>
      </c>
      <c r="I3790" s="18">
        <v>541.96100000000001</v>
      </c>
      <c r="J3790" s="19">
        <v>0</v>
      </c>
      <c r="K3790" s="19">
        <v>179.52799999999999</v>
      </c>
      <c r="L3790" s="19">
        <v>0</v>
      </c>
      <c r="M3790" s="19">
        <v>1026.056</v>
      </c>
      <c r="N3790" s="19">
        <v>238.464</v>
      </c>
      <c r="O3790" s="19">
        <v>484.09500000000003</v>
      </c>
      <c r="P3790" s="19">
        <v>598.59</v>
      </c>
      <c r="Q3790" s="19"/>
      <c r="R3790" s="19"/>
      <c r="S3790" s="19"/>
      <c r="T3790" s="19"/>
      <c r="U3790" s="25">
        <v>3068.6940000000004</v>
      </c>
      <c r="V3790" s="18">
        <v>383.58675000000005</v>
      </c>
      <c r="W3790" s="39">
        <v>1.8181130693050858E-4</v>
      </c>
      <c r="X3790" s="35">
        <v>451.6700326590443</v>
      </c>
      <c r="Y3790" s="35"/>
      <c r="Z3790" s="49">
        <v>0</v>
      </c>
      <c r="AC3790" t="s">
        <v>421</v>
      </c>
      <c r="AD3790" t="s">
        <v>422</v>
      </c>
      <c r="AE3790" t="s">
        <v>420</v>
      </c>
    </row>
    <row r="3791" spans="1:31" outlineLevel="1" x14ac:dyDescent="0.35">
      <c r="A3791" s="6" t="s">
        <v>398</v>
      </c>
      <c r="B3791" s="7" t="s">
        <v>562</v>
      </c>
      <c r="C3791" s="7" t="s">
        <v>420</v>
      </c>
      <c r="D3791" s="7" t="s">
        <v>421</v>
      </c>
      <c r="E3791" s="7" t="s">
        <v>422</v>
      </c>
      <c r="F3791" s="7" t="s">
        <v>563</v>
      </c>
      <c r="G3791" s="8">
        <v>5278277</v>
      </c>
      <c r="H3791" s="16" t="s">
        <v>1404</v>
      </c>
      <c r="I3791" s="18">
        <v>483.02499999999998</v>
      </c>
      <c r="J3791" s="19">
        <v>238.464</v>
      </c>
      <c r="K3791" s="19">
        <v>791.25900000000001</v>
      </c>
      <c r="L3791" s="19">
        <v>179.52799999999999</v>
      </c>
      <c r="M3791" s="19">
        <v>180.59800000000001</v>
      </c>
      <c r="N3791" s="19">
        <v>476.928</v>
      </c>
      <c r="O3791" s="19">
        <v>0</v>
      </c>
      <c r="P3791" s="19">
        <v>1082.6849999999999</v>
      </c>
      <c r="Q3791" s="19"/>
      <c r="R3791" s="19"/>
      <c r="S3791" s="19"/>
      <c r="T3791" s="19"/>
      <c r="U3791" s="25">
        <v>3432.4870000000001</v>
      </c>
      <c r="V3791" s="18">
        <v>429.06087500000001</v>
      </c>
      <c r="W3791" s="39">
        <v>2.0336499745233005E-4</v>
      </c>
      <c r="X3791" s="35">
        <v>505.215415871294</v>
      </c>
      <c r="Y3791" s="35"/>
      <c r="Z3791" s="49">
        <v>0</v>
      </c>
      <c r="AC3791" t="s">
        <v>421</v>
      </c>
      <c r="AD3791" t="s">
        <v>422</v>
      </c>
      <c r="AE3791" t="s">
        <v>420</v>
      </c>
    </row>
    <row r="3792" spans="1:31" outlineLevel="1" x14ac:dyDescent="0.35">
      <c r="A3792" s="6" t="s">
        <v>398</v>
      </c>
      <c r="B3792" s="7" t="s">
        <v>562</v>
      </c>
      <c r="C3792" s="7" t="s">
        <v>420</v>
      </c>
      <c r="D3792" s="7" t="s">
        <v>421</v>
      </c>
      <c r="E3792" s="7" t="s">
        <v>422</v>
      </c>
      <c r="F3792" s="7" t="s">
        <v>563</v>
      </c>
      <c r="G3792" s="8">
        <v>5278907</v>
      </c>
      <c r="H3792" s="16" t="s">
        <v>1405</v>
      </c>
      <c r="I3792" s="18">
        <v>180.59800000000001</v>
      </c>
      <c r="J3792" s="19">
        <v>0</v>
      </c>
      <c r="K3792" s="19">
        <v>0</v>
      </c>
      <c r="L3792" s="19">
        <v>180.59800000000001</v>
      </c>
      <c r="M3792" s="19">
        <v>238.464</v>
      </c>
      <c r="N3792" s="19">
        <v>238.464</v>
      </c>
      <c r="O3792" s="19">
        <v>238.464</v>
      </c>
      <c r="P3792" s="19">
        <v>902.08699999999999</v>
      </c>
      <c r="Q3792" s="19"/>
      <c r="R3792" s="19"/>
      <c r="S3792" s="19"/>
      <c r="T3792" s="19"/>
      <c r="U3792" s="25">
        <v>1978.675</v>
      </c>
      <c r="V3792" s="18">
        <v>247.33437499999999</v>
      </c>
      <c r="W3792" s="39">
        <v>1.17230811459443E-4</v>
      </c>
      <c r="X3792" s="35">
        <v>291.23405653076986</v>
      </c>
      <c r="Y3792" s="35"/>
      <c r="Z3792" s="49">
        <v>0</v>
      </c>
      <c r="AC3792" t="s">
        <v>421</v>
      </c>
      <c r="AD3792" t="s">
        <v>422</v>
      </c>
      <c r="AE3792" t="s">
        <v>420</v>
      </c>
    </row>
    <row r="3793" spans="1:31" outlineLevel="1" x14ac:dyDescent="0.35">
      <c r="A3793" s="6" t="s">
        <v>398</v>
      </c>
      <c r="B3793" s="7" t="s">
        <v>562</v>
      </c>
      <c r="C3793" s="7" t="s">
        <v>420</v>
      </c>
      <c r="D3793" s="7" t="s">
        <v>421</v>
      </c>
      <c r="E3793" s="7" t="s">
        <v>422</v>
      </c>
      <c r="F3793" s="7" t="s">
        <v>563</v>
      </c>
      <c r="G3793" s="8">
        <v>5138595</v>
      </c>
      <c r="H3793" s="16" t="s">
        <v>1406</v>
      </c>
      <c r="I3793" s="18">
        <v>483.02499999999998</v>
      </c>
      <c r="J3793" s="19">
        <v>417.99200000000002</v>
      </c>
      <c r="K3793" s="19">
        <v>2483.5349999999999</v>
      </c>
      <c r="L3793" s="19">
        <v>419.06200000000001</v>
      </c>
      <c r="M3793" s="19">
        <v>598.59</v>
      </c>
      <c r="N3793" s="19">
        <v>1021.999</v>
      </c>
      <c r="O3793" s="19">
        <v>417.99200000000002</v>
      </c>
      <c r="P3793" s="19">
        <v>417.99200000000002</v>
      </c>
      <c r="Q3793" s="19"/>
      <c r="R3793" s="19"/>
      <c r="S3793" s="19"/>
      <c r="T3793" s="19"/>
      <c r="U3793" s="25">
        <v>6260.1869999999999</v>
      </c>
      <c r="V3793" s="18">
        <v>782.52337499999999</v>
      </c>
      <c r="W3793" s="39">
        <v>3.7089810196108816E-4</v>
      </c>
      <c r="X3793" s="35">
        <v>921.41440845575471</v>
      </c>
      <c r="Y3793" s="35"/>
      <c r="Z3793" s="49">
        <v>0</v>
      </c>
      <c r="AC3793" t="s">
        <v>421</v>
      </c>
      <c r="AD3793" t="s">
        <v>422</v>
      </c>
      <c r="AE3793" t="s">
        <v>420</v>
      </c>
    </row>
    <row r="3794" spans="1:31" outlineLevel="1" x14ac:dyDescent="0.35">
      <c r="A3794" s="6" t="s">
        <v>398</v>
      </c>
      <c r="B3794" s="7" t="s">
        <v>562</v>
      </c>
      <c r="C3794" s="7" t="s">
        <v>420</v>
      </c>
      <c r="D3794" s="7" t="s">
        <v>421</v>
      </c>
      <c r="E3794" s="7" t="s">
        <v>422</v>
      </c>
      <c r="F3794" s="7" t="s">
        <v>563</v>
      </c>
      <c r="G3794" s="8">
        <v>5279162</v>
      </c>
      <c r="H3794" s="16" t="s">
        <v>1407</v>
      </c>
      <c r="I3794" s="18">
        <v>303.49700000000001</v>
      </c>
      <c r="J3794" s="19">
        <v>238.464</v>
      </c>
      <c r="K3794" s="19">
        <v>417.99200000000002</v>
      </c>
      <c r="L3794" s="19">
        <v>180.59800000000001</v>
      </c>
      <c r="M3794" s="19">
        <v>1024.9860000000001</v>
      </c>
      <c r="N3794" s="19">
        <v>179.52799999999999</v>
      </c>
      <c r="O3794" s="19">
        <v>360.12599999999998</v>
      </c>
      <c r="P3794" s="19">
        <v>1262.213</v>
      </c>
      <c r="Q3794" s="19"/>
      <c r="R3794" s="19"/>
      <c r="S3794" s="19"/>
      <c r="T3794" s="19"/>
      <c r="U3794" s="25">
        <v>3967.4039999999995</v>
      </c>
      <c r="V3794" s="18">
        <v>495.92549999999994</v>
      </c>
      <c r="W3794" s="39">
        <v>2.3505729354615588E-4</v>
      </c>
      <c r="X3794" s="35">
        <v>583.9479251602221</v>
      </c>
      <c r="Y3794" s="35"/>
      <c r="Z3794" s="49">
        <v>0</v>
      </c>
      <c r="AC3794" t="s">
        <v>421</v>
      </c>
      <c r="AD3794" t="s">
        <v>422</v>
      </c>
      <c r="AE3794" t="s">
        <v>420</v>
      </c>
    </row>
    <row r="3795" spans="1:31" outlineLevel="1" x14ac:dyDescent="0.35">
      <c r="A3795" s="6" t="s">
        <v>398</v>
      </c>
      <c r="B3795" s="7" t="s">
        <v>562</v>
      </c>
      <c r="C3795" s="7" t="s">
        <v>420</v>
      </c>
      <c r="D3795" s="7" t="s">
        <v>421</v>
      </c>
      <c r="E3795" s="7" t="s">
        <v>422</v>
      </c>
      <c r="F3795" s="7" t="s">
        <v>563</v>
      </c>
      <c r="G3795" s="8">
        <v>5120503</v>
      </c>
      <c r="H3795" s="16" t="s">
        <v>1408</v>
      </c>
      <c r="I3795" s="18">
        <v>303.49700000000001</v>
      </c>
      <c r="J3795" s="19">
        <v>179.52799999999999</v>
      </c>
      <c r="K3795" s="19">
        <v>1148.788</v>
      </c>
      <c r="L3795" s="19">
        <v>417.99200000000002</v>
      </c>
      <c r="M3795" s="19">
        <v>1205.5840000000001</v>
      </c>
      <c r="N3795" s="19">
        <v>1082.6849999999999</v>
      </c>
      <c r="O3795" s="19">
        <v>1204.5139999999999</v>
      </c>
      <c r="P3795" s="19">
        <v>541.96100000000001</v>
      </c>
      <c r="Q3795" s="19"/>
      <c r="R3795" s="19"/>
      <c r="S3795" s="19"/>
      <c r="T3795" s="19"/>
      <c r="U3795" s="25">
        <v>6084.5490000000009</v>
      </c>
      <c r="V3795" s="18">
        <v>760.56862500000011</v>
      </c>
      <c r="W3795" s="39">
        <v>3.6049205485223323E-4</v>
      </c>
      <c r="X3795" s="35">
        <v>895.56288295462343</v>
      </c>
      <c r="Y3795" s="35"/>
      <c r="Z3795" s="49">
        <v>0</v>
      </c>
      <c r="AC3795" t="s">
        <v>421</v>
      </c>
      <c r="AD3795" t="s">
        <v>422</v>
      </c>
      <c r="AE3795" t="s">
        <v>420</v>
      </c>
    </row>
    <row r="3796" spans="1:31" outlineLevel="1" x14ac:dyDescent="0.35">
      <c r="A3796" s="6" t="s">
        <v>398</v>
      </c>
      <c r="B3796" s="7" t="s">
        <v>562</v>
      </c>
      <c r="C3796" s="7" t="s">
        <v>420</v>
      </c>
      <c r="D3796" s="7" t="s">
        <v>421</v>
      </c>
      <c r="E3796" s="7" t="s">
        <v>422</v>
      </c>
      <c r="F3796" s="7" t="s">
        <v>563</v>
      </c>
      <c r="G3796" s="8">
        <v>5131578</v>
      </c>
      <c r="H3796" s="16" t="s">
        <v>1409</v>
      </c>
      <c r="I3796" s="18">
        <v>959.95299999999997</v>
      </c>
      <c r="J3796" s="19">
        <v>179.52799999999999</v>
      </c>
      <c r="K3796" s="19">
        <v>1931.6420000000001</v>
      </c>
      <c r="L3796" s="19">
        <v>179.52799999999999</v>
      </c>
      <c r="M3796" s="19">
        <v>656.45600000000002</v>
      </c>
      <c r="N3796" s="19">
        <v>1385.1120000000001</v>
      </c>
      <c r="O3796" s="19">
        <v>539.65499999999997</v>
      </c>
      <c r="P3796" s="19">
        <v>179.52799999999999</v>
      </c>
      <c r="Q3796" s="19"/>
      <c r="R3796" s="19"/>
      <c r="S3796" s="19"/>
      <c r="T3796" s="19"/>
      <c r="U3796" s="25">
        <v>6011.402</v>
      </c>
      <c r="V3796" s="18">
        <v>751.42525000000001</v>
      </c>
      <c r="W3796" s="39">
        <v>3.5615830516326258E-4</v>
      </c>
      <c r="X3796" s="35">
        <v>884.79663911313526</v>
      </c>
      <c r="Y3796" s="35"/>
      <c r="Z3796" s="49">
        <v>0</v>
      </c>
      <c r="AC3796" t="s">
        <v>421</v>
      </c>
      <c r="AD3796" t="s">
        <v>422</v>
      </c>
      <c r="AE3796" t="s">
        <v>420</v>
      </c>
    </row>
    <row r="3797" spans="1:31" outlineLevel="1" x14ac:dyDescent="0.35">
      <c r="A3797" s="6" t="s">
        <v>398</v>
      </c>
      <c r="B3797" s="7" t="s">
        <v>562</v>
      </c>
      <c r="C3797" s="7" t="s">
        <v>420</v>
      </c>
      <c r="D3797" s="7" t="s">
        <v>421</v>
      </c>
      <c r="E3797" s="7" t="s">
        <v>422</v>
      </c>
      <c r="F3797" s="7" t="s">
        <v>563</v>
      </c>
      <c r="G3797" s="8">
        <v>5136926</v>
      </c>
      <c r="H3797" s="16" t="s">
        <v>1410</v>
      </c>
      <c r="I3797" s="18">
        <v>484.09500000000003</v>
      </c>
      <c r="J3797" s="19">
        <v>179.52799999999999</v>
      </c>
      <c r="K3797" s="19">
        <v>791.25900000000001</v>
      </c>
      <c r="L3797" s="19">
        <v>0</v>
      </c>
      <c r="M3797" s="19">
        <v>419.06200000000001</v>
      </c>
      <c r="N3797" s="19">
        <v>484.09500000000003</v>
      </c>
      <c r="O3797" s="19">
        <v>837.05399999999997</v>
      </c>
      <c r="P3797" s="19">
        <v>360.12599999999998</v>
      </c>
      <c r="Q3797" s="19"/>
      <c r="R3797" s="19"/>
      <c r="S3797" s="19"/>
      <c r="T3797" s="19"/>
      <c r="U3797" s="25">
        <v>3555.2190000000001</v>
      </c>
      <c r="V3797" s="18">
        <v>444.40237500000001</v>
      </c>
      <c r="W3797" s="39">
        <v>2.106365159948094E-4</v>
      </c>
      <c r="X3797" s="35">
        <v>523.27989751993982</v>
      </c>
      <c r="Y3797" s="35"/>
      <c r="Z3797" s="49">
        <v>0</v>
      </c>
      <c r="AC3797" t="s">
        <v>421</v>
      </c>
      <c r="AD3797" t="s">
        <v>422</v>
      </c>
      <c r="AE3797" t="s">
        <v>420</v>
      </c>
    </row>
    <row r="3798" spans="1:31" outlineLevel="1" x14ac:dyDescent="0.35">
      <c r="A3798" s="6" t="s">
        <v>398</v>
      </c>
      <c r="B3798" s="7" t="s">
        <v>562</v>
      </c>
      <c r="C3798" s="7" t="s">
        <v>420</v>
      </c>
      <c r="D3798" s="7" t="s">
        <v>421</v>
      </c>
      <c r="E3798" s="7" t="s">
        <v>422</v>
      </c>
      <c r="F3798" s="7" t="s">
        <v>563</v>
      </c>
      <c r="G3798" s="8">
        <v>5137901</v>
      </c>
      <c r="H3798" s="16" t="s">
        <v>1411</v>
      </c>
      <c r="I3798" s="18">
        <v>1442.979</v>
      </c>
      <c r="J3798" s="19">
        <v>779.18799999999999</v>
      </c>
      <c r="K3798" s="19">
        <v>1628.3130000000001</v>
      </c>
      <c r="L3798" s="19">
        <v>837.05399999999997</v>
      </c>
      <c r="M3798" s="19">
        <v>1447.7149999999999</v>
      </c>
      <c r="N3798" s="19">
        <v>842.471</v>
      </c>
      <c r="O3798" s="19">
        <v>965.37</v>
      </c>
      <c r="P3798" s="19">
        <v>726.226</v>
      </c>
      <c r="Q3798" s="19"/>
      <c r="R3798" s="19"/>
      <c r="S3798" s="19"/>
      <c r="T3798" s="19"/>
      <c r="U3798" s="25">
        <v>8669.3159999999989</v>
      </c>
      <c r="V3798" s="18">
        <v>1083.6644999999999</v>
      </c>
      <c r="W3798" s="39">
        <v>5.1363207675759407E-4</v>
      </c>
      <c r="X3798" s="35">
        <v>1276.0054410285202</v>
      </c>
      <c r="Y3798" s="35"/>
      <c r="Z3798" s="49">
        <v>0</v>
      </c>
      <c r="AC3798" t="s">
        <v>421</v>
      </c>
      <c r="AD3798" t="s">
        <v>422</v>
      </c>
      <c r="AE3798" t="s">
        <v>420</v>
      </c>
    </row>
    <row r="3799" spans="1:31" outlineLevel="1" x14ac:dyDescent="0.35">
      <c r="A3799" s="6" t="s">
        <v>398</v>
      </c>
      <c r="B3799" s="7" t="s">
        <v>562</v>
      </c>
      <c r="C3799" s="7" t="s">
        <v>420</v>
      </c>
      <c r="D3799" s="7" t="s">
        <v>421</v>
      </c>
      <c r="E3799" s="7" t="s">
        <v>422</v>
      </c>
      <c r="F3799" s="7" t="s">
        <v>563</v>
      </c>
      <c r="G3799" s="8">
        <v>5137330</v>
      </c>
      <c r="H3799" s="16" t="s">
        <v>1412</v>
      </c>
      <c r="I3799" s="18">
        <v>179.52799999999999</v>
      </c>
      <c r="J3799" s="19">
        <v>1024.9860000000001</v>
      </c>
      <c r="K3799" s="19">
        <v>971.85699999999997</v>
      </c>
      <c r="L3799" s="19">
        <v>726.226</v>
      </c>
      <c r="M3799" s="19">
        <v>238.464</v>
      </c>
      <c r="N3799" s="19">
        <v>179.52799999999999</v>
      </c>
      <c r="O3799" s="19">
        <v>180.59800000000001</v>
      </c>
      <c r="P3799" s="19">
        <v>483.02499999999998</v>
      </c>
      <c r="Q3799" s="19"/>
      <c r="R3799" s="19"/>
      <c r="S3799" s="19"/>
      <c r="T3799" s="19"/>
      <c r="U3799" s="25">
        <v>3984.212</v>
      </c>
      <c r="V3799" s="18">
        <v>498.0265</v>
      </c>
      <c r="W3799" s="39">
        <v>2.3605311927752174E-4</v>
      </c>
      <c r="X3799" s="35">
        <v>586.42183422672827</v>
      </c>
      <c r="Y3799" s="35"/>
      <c r="Z3799" s="49">
        <v>0</v>
      </c>
      <c r="AC3799" t="s">
        <v>421</v>
      </c>
      <c r="AD3799" t="s">
        <v>422</v>
      </c>
      <c r="AE3799" t="s">
        <v>420</v>
      </c>
    </row>
    <row r="3800" spans="1:31" outlineLevel="1" x14ac:dyDescent="0.35">
      <c r="A3800" s="6" t="s">
        <v>398</v>
      </c>
      <c r="B3800" s="7" t="s">
        <v>562</v>
      </c>
      <c r="C3800" s="7" t="s">
        <v>420</v>
      </c>
      <c r="D3800" s="7" t="s">
        <v>421</v>
      </c>
      <c r="E3800" s="7" t="s">
        <v>422</v>
      </c>
      <c r="F3800" s="7" t="s">
        <v>563</v>
      </c>
      <c r="G3800" s="8">
        <v>5139501</v>
      </c>
      <c r="H3800" s="16" t="s">
        <v>1413</v>
      </c>
      <c r="I3800" s="18">
        <v>598.59</v>
      </c>
      <c r="J3800" s="19">
        <v>303.49700000000001</v>
      </c>
      <c r="K3800" s="19">
        <v>2000.51</v>
      </c>
      <c r="L3800" s="19">
        <v>179.52799999999999</v>
      </c>
      <c r="M3800" s="19">
        <v>598.59</v>
      </c>
      <c r="N3800" s="19">
        <v>419.06200000000001</v>
      </c>
      <c r="O3800" s="19">
        <v>179.52799999999999</v>
      </c>
      <c r="P3800" s="19">
        <v>845.45799999999997</v>
      </c>
      <c r="Q3800" s="19"/>
      <c r="R3800" s="19"/>
      <c r="S3800" s="19"/>
      <c r="T3800" s="19"/>
      <c r="U3800" s="25">
        <v>5124.7629999999999</v>
      </c>
      <c r="V3800" s="18">
        <v>640.59537499999999</v>
      </c>
      <c r="W3800" s="39">
        <v>3.0362749063253416E-4</v>
      </c>
      <c r="X3800" s="35">
        <v>754.29543368607665</v>
      </c>
      <c r="Y3800" s="35"/>
      <c r="Z3800" s="49">
        <v>0</v>
      </c>
      <c r="AC3800" t="s">
        <v>421</v>
      </c>
      <c r="AD3800" t="s">
        <v>422</v>
      </c>
      <c r="AE3800" t="s">
        <v>420</v>
      </c>
    </row>
    <row r="3801" spans="1:31" outlineLevel="1" x14ac:dyDescent="0.35">
      <c r="A3801" s="6" t="s">
        <v>398</v>
      </c>
      <c r="B3801" s="7" t="s">
        <v>562</v>
      </c>
      <c r="C3801" s="7" t="s">
        <v>420</v>
      </c>
      <c r="D3801" s="7" t="s">
        <v>421</v>
      </c>
      <c r="E3801" s="7" t="s">
        <v>422</v>
      </c>
      <c r="F3801" s="7" t="s">
        <v>563</v>
      </c>
      <c r="G3801" s="8">
        <v>5271340</v>
      </c>
      <c r="H3801" s="16" t="s">
        <v>1414</v>
      </c>
      <c r="I3801" s="18">
        <v>722.55899999999997</v>
      </c>
      <c r="J3801" s="19">
        <v>417.99200000000002</v>
      </c>
      <c r="K3801" s="19">
        <v>1091.0889999999999</v>
      </c>
      <c r="L3801" s="19">
        <v>360.12599999999998</v>
      </c>
      <c r="M3801" s="19">
        <v>417.99200000000002</v>
      </c>
      <c r="N3801" s="19">
        <v>721.48900000000003</v>
      </c>
      <c r="O3801" s="19">
        <v>967.12</v>
      </c>
      <c r="P3801" s="19">
        <v>417.99200000000002</v>
      </c>
      <c r="Q3801" s="19"/>
      <c r="R3801" s="19"/>
      <c r="S3801" s="19"/>
      <c r="T3801" s="19"/>
      <c r="U3801" s="25">
        <v>5116.3590000000004</v>
      </c>
      <c r="V3801" s="18">
        <v>639.54487500000005</v>
      </c>
      <c r="W3801" s="39">
        <v>3.0312957776685125E-4</v>
      </c>
      <c r="X3801" s="35">
        <v>753.05847915282357</v>
      </c>
      <c r="Y3801" s="35"/>
      <c r="Z3801" s="49">
        <v>0</v>
      </c>
      <c r="AC3801" t="s">
        <v>421</v>
      </c>
      <c r="AD3801" t="s">
        <v>422</v>
      </c>
      <c r="AE3801" t="s">
        <v>420</v>
      </c>
    </row>
    <row r="3802" spans="1:31" outlineLevel="1" x14ac:dyDescent="0.35">
      <c r="A3802" s="6" t="s">
        <v>398</v>
      </c>
      <c r="B3802" s="7" t="s">
        <v>562</v>
      </c>
      <c r="C3802" s="7" t="s">
        <v>420</v>
      </c>
      <c r="D3802" s="7" t="s">
        <v>421</v>
      </c>
      <c r="E3802" s="7" t="s">
        <v>422</v>
      </c>
      <c r="F3802" s="7" t="s">
        <v>563</v>
      </c>
      <c r="G3802" s="8">
        <v>5271537</v>
      </c>
      <c r="H3802" s="16" t="s">
        <v>1415</v>
      </c>
      <c r="I3802" s="18">
        <v>238.464</v>
      </c>
      <c r="J3802" s="19">
        <v>483.02499999999998</v>
      </c>
      <c r="K3802" s="19">
        <v>1273.604</v>
      </c>
      <c r="L3802" s="19">
        <v>0</v>
      </c>
      <c r="M3802" s="19">
        <v>598.59</v>
      </c>
      <c r="N3802" s="19">
        <v>598.59</v>
      </c>
      <c r="O3802" s="19">
        <v>0</v>
      </c>
      <c r="P3802" s="19">
        <v>656.45600000000002</v>
      </c>
      <c r="Q3802" s="19"/>
      <c r="R3802" s="19"/>
      <c r="S3802" s="19"/>
      <c r="T3802" s="19"/>
      <c r="U3802" s="25">
        <v>3848.7290000000003</v>
      </c>
      <c r="V3802" s="18">
        <v>481.09112500000003</v>
      </c>
      <c r="W3802" s="39">
        <v>2.2802614060292401E-4</v>
      </c>
      <c r="X3802" s="35">
        <v>566.48057874972562</v>
      </c>
      <c r="Y3802" s="35"/>
      <c r="Z3802" s="49">
        <v>0</v>
      </c>
      <c r="AC3802" t="s">
        <v>421</v>
      </c>
      <c r="AD3802" t="s">
        <v>422</v>
      </c>
      <c r="AE3802" t="s">
        <v>420</v>
      </c>
    </row>
    <row r="3803" spans="1:31" outlineLevel="1" x14ac:dyDescent="0.35">
      <c r="A3803" s="6" t="s">
        <v>398</v>
      </c>
      <c r="B3803" s="7" t="s">
        <v>562</v>
      </c>
      <c r="C3803" s="7" t="s">
        <v>420</v>
      </c>
      <c r="D3803" s="7" t="s">
        <v>421</v>
      </c>
      <c r="E3803" s="7" t="s">
        <v>422</v>
      </c>
      <c r="F3803" s="7" t="s">
        <v>563</v>
      </c>
      <c r="G3803" s="8">
        <v>5273504</v>
      </c>
      <c r="H3803" s="16" t="s">
        <v>1416</v>
      </c>
      <c r="I3803" s="18">
        <v>417.99200000000002</v>
      </c>
      <c r="J3803" s="19">
        <v>360.12599999999998</v>
      </c>
      <c r="K3803" s="19">
        <v>1328.4829999999999</v>
      </c>
      <c r="L3803" s="19">
        <v>360.12599999999998</v>
      </c>
      <c r="M3803" s="19">
        <v>238.464</v>
      </c>
      <c r="N3803" s="19">
        <v>238.464</v>
      </c>
      <c r="O3803" s="19">
        <v>180.59800000000001</v>
      </c>
      <c r="P3803" s="19">
        <v>180.59800000000001</v>
      </c>
      <c r="Q3803" s="19"/>
      <c r="R3803" s="19"/>
      <c r="S3803" s="19"/>
      <c r="T3803" s="19"/>
      <c r="U3803" s="25">
        <v>3304.8509999999997</v>
      </c>
      <c r="V3803" s="18">
        <v>413.10637499999996</v>
      </c>
      <c r="W3803" s="39">
        <v>1.9580293099298856E-4</v>
      </c>
      <c r="X3803" s="35">
        <v>486.42913210091154</v>
      </c>
      <c r="Y3803" s="35"/>
      <c r="Z3803" s="49">
        <v>0</v>
      </c>
      <c r="AC3803" t="s">
        <v>421</v>
      </c>
      <c r="AD3803" t="s">
        <v>422</v>
      </c>
      <c r="AE3803" t="s">
        <v>420</v>
      </c>
    </row>
    <row r="3804" spans="1:31" outlineLevel="1" x14ac:dyDescent="0.35">
      <c r="A3804" s="6" t="s">
        <v>398</v>
      </c>
      <c r="B3804" s="7" t="s">
        <v>562</v>
      </c>
      <c r="C3804" s="7" t="s">
        <v>420</v>
      </c>
      <c r="D3804" s="7" t="s">
        <v>421</v>
      </c>
      <c r="E3804" s="7" t="s">
        <v>422</v>
      </c>
      <c r="F3804" s="7" t="s">
        <v>563</v>
      </c>
      <c r="G3804" s="8">
        <v>5278004</v>
      </c>
      <c r="H3804" s="16" t="s">
        <v>1417</v>
      </c>
      <c r="I3804" s="18">
        <v>0</v>
      </c>
      <c r="J3804" s="19">
        <v>180.59800000000001</v>
      </c>
      <c r="K3804" s="19">
        <v>0</v>
      </c>
      <c r="L3804" s="19">
        <v>0</v>
      </c>
      <c r="M3804" s="19">
        <v>238.464</v>
      </c>
      <c r="N3804" s="19">
        <v>0</v>
      </c>
      <c r="O3804" s="19">
        <v>0</v>
      </c>
      <c r="P3804" s="19">
        <v>0</v>
      </c>
      <c r="Q3804" s="19"/>
      <c r="R3804" s="19"/>
      <c r="S3804" s="19"/>
      <c r="T3804" s="19"/>
      <c r="U3804" s="25">
        <v>419.06200000000001</v>
      </c>
      <c r="V3804" s="18">
        <v>52.382750000000001</v>
      </c>
      <c r="W3804" s="39">
        <v>2.4828220052215301E-5</v>
      </c>
      <c r="X3804" s="35">
        <v>61.680228535710761</v>
      </c>
      <c r="Y3804" s="35"/>
      <c r="Z3804" s="49">
        <v>0</v>
      </c>
      <c r="AC3804" t="s">
        <v>421</v>
      </c>
      <c r="AD3804" t="s">
        <v>422</v>
      </c>
      <c r="AE3804" t="s">
        <v>420</v>
      </c>
    </row>
    <row r="3805" spans="1:31" outlineLevel="1" x14ac:dyDescent="0.35">
      <c r="A3805" s="6" t="s">
        <v>398</v>
      </c>
      <c r="B3805" s="7" t="s">
        <v>562</v>
      </c>
      <c r="C3805" s="7" t="s">
        <v>420</v>
      </c>
      <c r="D3805" s="7" t="s">
        <v>421</v>
      </c>
      <c r="E3805" s="7" t="s">
        <v>422</v>
      </c>
      <c r="F3805" s="7" t="s">
        <v>563</v>
      </c>
      <c r="G3805" s="8">
        <v>5278042</v>
      </c>
      <c r="H3805" s="16" t="s">
        <v>1418</v>
      </c>
      <c r="I3805" s="18">
        <v>0</v>
      </c>
      <c r="J3805" s="19">
        <v>721.48900000000003</v>
      </c>
      <c r="K3805" s="19">
        <v>1398.2529999999999</v>
      </c>
      <c r="L3805" s="19">
        <v>0</v>
      </c>
      <c r="M3805" s="19">
        <v>599.66</v>
      </c>
      <c r="N3805" s="19">
        <v>0</v>
      </c>
      <c r="O3805" s="19">
        <v>423.40899999999999</v>
      </c>
      <c r="P3805" s="19">
        <v>417.99200000000002</v>
      </c>
      <c r="Q3805" s="19"/>
      <c r="R3805" s="19"/>
      <c r="S3805" s="19"/>
      <c r="T3805" s="19"/>
      <c r="U3805" s="25">
        <v>3560.8030000000003</v>
      </c>
      <c r="V3805" s="18">
        <v>445.10037500000004</v>
      </c>
      <c r="W3805" s="39">
        <v>2.1096735195887101E-4</v>
      </c>
      <c r="X3805" s="35">
        <v>524.1017863959139</v>
      </c>
      <c r="Y3805" s="35"/>
      <c r="Z3805" s="49">
        <v>0</v>
      </c>
      <c r="AC3805" t="s">
        <v>421</v>
      </c>
      <c r="AD3805" t="s">
        <v>422</v>
      </c>
      <c r="AE3805" t="s">
        <v>420</v>
      </c>
    </row>
    <row r="3806" spans="1:31" outlineLevel="1" x14ac:dyDescent="0.35">
      <c r="A3806" s="6" t="s">
        <v>398</v>
      </c>
      <c r="B3806" s="7" t="s">
        <v>562</v>
      </c>
      <c r="C3806" s="7" t="s">
        <v>420</v>
      </c>
      <c r="D3806" s="7" t="s">
        <v>421</v>
      </c>
      <c r="E3806" s="7" t="s">
        <v>422</v>
      </c>
      <c r="F3806" s="7" t="s">
        <v>563</v>
      </c>
      <c r="G3806" s="8">
        <v>5278253</v>
      </c>
      <c r="H3806" s="16" t="s">
        <v>1419</v>
      </c>
      <c r="I3806" s="18">
        <v>598.59</v>
      </c>
      <c r="J3806" s="19">
        <v>722.55899999999997</v>
      </c>
      <c r="K3806" s="19">
        <v>1398.2529999999999</v>
      </c>
      <c r="L3806" s="19">
        <v>0</v>
      </c>
      <c r="M3806" s="19">
        <v>179.52799999999999</v>
      </c>
      <c r="N3806" s="19">
        <v>180.59800000000001</v>
      </c>
      <c r="O3806" s="19">
        <v>179.52799999999999</v>
      </c>
      <c r="P3806" s="19">
        <v>483.02499999999998</v>
      </c>
      <c r="Q3806" s="19"/>
      <c r="R3806" s="19"/>
      <c r="S3806" s="19"/>
      <c r="T3806" s="19"/>
      <c r="U3806" s="25">
        <v>3742.0809999999997</v>
      </c>
      <c r="V3806" s="18">
        <v>467.76012499999996</v>
      </c>
      <c r="W3806" s="39">
        <v>2.2170755287096865E-4</v>
      </c>
      <c r="X3806" s="35">
        <v>550.78344321160353</v>
      </c>
      <c r="Y3806" s="35"/>
      <c r="Z3806" s="49">
        <v>0</v>
      </c>
      <c r="AC3806" t="s">
        <v>421</v>
      </c>
      <c r="AD3806" t="s">
        <v>422</v>
      </c>
      <c r="AE3806" t="s">
        <v>420</v>
      </c>
    </row>
    <row r="3807" spans="1:31" outlineLevel="1" x14ac:dyDescent="0.35">
      <c r="A3807" s="6" t="s">
        <v>398</v>
      </c>
      <c r="B3807" s="7" t="s">
        <v>562</v>
      </c>
      <c r="C3807" s="7" t="s">
        <v>420</v>
      </c>
      <c r="D3807" s="7" t="s">
        <v>421</v>
      </c>
      <c r="E3807" s="7" t="s">
        <v>422</v>
      </c>
      <c r="F3807" s="7" t="s">
        <v>563</v>
      </c>
      <c r="G3807" s="8">
        <v>5278578</v>
      </c>
      <c r="H3807" s="16" t="s">
        <v>1420</v>
      </c>
      <c r="I3807" s="18">
        <v>179.52799999999999</v>
      </c>
      <c r="J3807" s="19">
        <v>303.49700000000001</v>
      </c>
      <c r="K3807" s="19">
        <v>1094.7560000000001</v>
      </c>
      <c r="L3807" s="19">
        <v>0</v>
      </c>
      <c r="M3807" s="19">
        <v>417.99200000000002</v>
      </c>
      <c r="N3807" s="19">
        <v>238.464</v>
      </c>
      <c r="O3807" s="19">
        <v>0</v>
      </c>
      <c r="P3807" s="19">
        <v>0</v>
      </c>
      <c r="Q3807" s="19"/>
      <c r="R3807" s="19"/>
      <c r="S3807" s="19"/>
      <c r="T3807" s="19"/>
      <c r="U3807" s="25">
        <v>2234.2370000000001</v>
      </c>
      <c r="V3807" s="18">
        <v>279.27962500000001</v>
      </c>
      <c r="W3807" s="39">
        <v>1.3237212604531396E-4</v>
      </c>
      <c r="X3807" s="35">
        <v>328.84930812848887</v>
      </c>
      <c r="Y3807" s="35"/>
      <c r="Z3807" s="49">
        <v>0</v>
      </c>
      <c r="AC3807" t="s">
        <v>421</v>
      </c>
      <c r="AD3807" t="s">
        <v>422</v>
      </c>
      <c r="AE3807" t="s">
        <v>420</v>
      </c>
    </row>
    <row r="3808" spans="1:31" outlineLevel="1" x14ac:dyDescent="0.35">
      <c r="A3808" s="6" t="s">
        <v>398</v>
      </c>
      <c r="B3808" s="7" t="s">
        <v>562</v>
      </c>
      <c r="C3808" s="7" t="s">
        <v>420</v>
      </c>
      <c r="D3808" s="7" t="s">
        <v>421</v>
      </c>
      <c r="E3808" s="7" t="s">
        <v>422</v>
      </c>
      <c r="F3808" s="7" t="s">
        <v>563</v>
      </c>
      <c r="G3808" s="8">
        <v>5297504</v>
      </c>
      <c r="H3808" s="16" t="s">
        <v>1421</v>
      </c>
      <c r="I3808" s="18">
        <v>303.49700000000001</v>
      </c>
      <c r="J3808" s="19">
        <v>360.12599999999998</v>
      </c>
      <c r="K3808" s="19">
        <v>0</v>
      </c>
      <c r="L3808" s="19">
        <v>0</v>
      </c>
      <c r="M3808" s="19">
        <v>303.49700000000001</v>
      </c>
      <c r="N3808" s="19">
        <v>663.62300000000005</v>
      </c>
      <c r="O3808" s="19">
        <v>598.59</v>
      </c>
      <c r="P3808" s="19">
        <v>417.99200000000002</v>
      </c>
      <c r="Q3808" s="19"/>
      <c r="R3808" s="19"/>
      <c r="S3808" s="19"/>
      <c r="T3808" s="19"/>
      <c r="U3808" s="25">
        <v>2647.3250000000003</v>
      </c>
      <c r="V3808" s="18">
        <v>330.91562500000003</v>
      </c>
      <c r="W3808" s="39">
        <v>1.5684640375345621E-4</v>
      </c>
      <c r="X3808" s="35">
        <v>389.65024509094235</v>
      </c>
      <c r="Y3808" s="35"/>
      <c r="Z3808" s="49">
        <v>0</v>
      </c>
      <c r="AC3808" t="s">
        <v>421</v>
      </c>
      <c r="AD3808" t="s">
        <v>422</v>
      </c>
      <c r="AE3808" t="s">
        <v>420</v>
      </c>
    </row>
    <row r="3809" spans="1:31" outlineLevel="1" x14ac:dyDescent="0.35">
      <c r="A3809" s="6" t="s">
        <v>398</v>
      </c>
      <c r="B3809" s="7" t="s">
        <v>562</v>
      </c>
      <c r="C3809" s="7" t="s">
        <v>420</v>
      </c>
      <c r="D3809" s="7" t="s">
        <v>421</v>
      </c>
      <c r="E3809" s="7" t="s">
        <v>422</v>
      </c>
      <c r="F3809" s="7" t="s">
        <v>563</v>
      </c>
      <c r="G3809" s="8">
        <v>5298015</v>
      </c>
      <c r="H3809" s="16" t="s">
        <v>1422</v>
      </c>
      <c r="I3809" s="18">
        <v>303.49700000000001</v>
      </c>
      <c r="J3809" s="19">
        <v>598.59</v>
      </c>
      <c r="K3809" s="19">
        <v>1816.2449999999999</v>
      </c>
      <c r="L3809" s="19">
        <v>668.36</v>
      </c>
      <c r="M3809" s="19">
        <v>1024.9860000000001</v>
      </c>
      <c r="N3809" s="19">
        <v>180.59800000000001</v>
      </c>
      <c r="O3809" s="19">
        <v>726.90599999999995</v>
      </c>
      <c r="P3809" s="19">
        <v>721.48900000000003</v>
      </c>
      <c r="Q3809" s="19"/>
      <c r="R3809" s="19"/>
      <c r="S3809" s="19"/>
      <c r="T3809" s="19"/>
      <c r="U3809" s="25">
        <v>6040.6710000000003</v>
      </c>
      <c r="V3809" s="18">
        <v>755.08387500000003</v>
      </c>
      <c r="W3809" s="39">
        <v>3.5789240935955885E-4</v>
      </c>
      <c r="X3809" s="35">
        <v>889.10463795104408</v>
      </c>
      <c r="Y3809" s="35"/>
      <c r="Z3809" s="49">
        <v>0</v>
      </c>
      <c r="AC3809" t="s">
        <v>421</v>
      </c>
      <c r="AD3809" t="s">
        <v>422</v>
      </c>
      <c r="AE3809" t="s">
        <v>420</v>
      </c>
    </row>
    <row r="3810" spans="1:31" outlineLevel="1" x14ac:dyDescent="0.35">
      <c r="A3810" s="6" t="s">
        <v>398</v>
      </c>
      <c r="B3810" s="7" t="s">
        <v>562</v>
      </c>
      <c r="C3810" s="7" t="s">
        <v>420</v>
      </c>
      <c r="D3810" s="7" t="s">
        <v>421</v>
      </c>
      <c r="E3810" s="7" t="s">
        <v>422</v>
      </c>
      <c r="F3810" s="7" t="s">
        <v>563</v>
      </c>
      <c r="G3810" s="8">
        <v>5299661</v>
      </c>
      <c r="H3810" s="16" t="s">
        <v>1423</v>
      </c>
      <c r="I3810" s="18">
        <v>484.09500000000003</v>
      </c>
      <c r="J3810" s="19">
        <v>0</v>
      </c>
      <c r="K3810" s="19">
        <v>179.52799999999999</v>
      </c>
      <c r="L3810" s="19">
        <v>0</v>
      </c>
      <c r="M3810" s="19">
        <v>902.08699999999999</v>
      </c>
      <c r="N3810" s="19">
        <v>484.09500000000003</v>
      </c>
      <c r="O3810" s="19">
        <v>417.99200000000002</v>
      </c>
      <c r="P3810" s="19">
        <v>722.55899999999997</v>
      </c>
      <c r="Q3810" s="19"/>
      <c r="R3810" s="19"/>
      <c r="S3810" s="19"/>
      <c r="T3810" s="19"/>
      <c r="U3810" s="25">
        <v>3190.3560000000007</v>
      </c>
      <c r="V3810" s="18">
        <v>398.79450000000008</v>
      </c>
      <c r="W3810" s="39">
        <v>1.8901943104577702E-4</v>
      </c>
      <c r="X3810" s="35">
        <v>469.57702485616943</v>
      </c>
      <c r="Y3810" s="35"/>
      <c r="Z3810" s="49">
        <v>0</v>
      </c>
      <c r="AC3810" t="s">
        <v>421</v>
      </c>
      <c r="AD3810" t="s">
        <v>422</v>
      </c>
      <c r="AE3810" t="s">
        <v>420</v>
      </c>
    </row>
    <row r="3811" spans="1:31" outlineLevel="1" x14ac:dyDescent="0.35">
      <c r="A3811" s="6" t="s">
        <v>398</v>
      </c>
      <c r="B3811" s="7" t="s">
        <v>562</v>
      </c>
      <c r="C3811" s="7" t="s">
        <v>420</v>
      </c>
      <c r="D3811" s="7" t="s">
        <v>421</v>
      </c>
      <c r="E3811" s="7" t="s">
        <v>422</v>
      </c>
      <c r="F3811" s="7" t="s">
        <v>563</v>
      </c>
      <c r="G3811" s="8">
        <v>5300749</v>
      </c>
      <c r="H3811" s="16" t="s">
        <v>1424</v>
      </c>
      <c r="I3811" s="18">
        <v>0</v>
      </c>
      <c r="J3811" s="19">
        <v>511.875</v>
      </c>
      <c r="K3811" s="19">
        <v>419.06200000000001</v>
      </c>
      <c r="L3811" s="19">
        <v>0</v>
      </c>
      <c r="M3811" s="19">
        <v>606.99400000000003</v>
      </c>
      <c r="N3811" s="19">
        <v>0</v>
      </c>
      <c r="O3811" s="19">
        <v>179.52799999999999</v>
      </c>
      <c r="P3811" s="19">
        <v>180.59800000000001</v>
      </c>
      <c r="Q3811" s="19"/>
      <c r="R3811" s="19"/>
      <c r="S3811" s="19"/>
      <c r="T3811" s="19"/>
      <c r="U3811" s="25">
        <v>1898.057</v>
      </c>
      <c r="V3811" s="18">
        <v>237.257125</v>
      </c>
      <c r="W3811" s="39">
        <v>1.1245442647543231E-4</v>
      </c>
      <c r="X3811" s="35">
        <v>279.36818307029881</v>
      </c>
      <c r="Y3811" s="35"/>
      <c r="Z3811" s="49">
        <v>0</v>
      </c>
      <c r="AC3811" t="s">
        <v>421</v>
      </c>
      <c r="AD3811" t="s">
        <v>422</v>
      </c>
      <c r="AE3811" t="s">
        <v>420</v>
      </c>
    </row>
    <row r="3812" spans="1:31" outlineLevel="1" x14ac:dyDescent="0.35">
      <c r="A3812" s="6" t="s">
        <v>398</v>
      </c>
      <c r="B3812" s="7" t="s">
        <v>562</v>
      </c>
      <c r="C3812" s="7" t="s">
        <v>420</v>
      </c>
      <c r="D3812" s="7" t="s">
        <v>421</v>
      </c>
      <c r="E3812" s="7" t="s">
        <v>422</v>
      </c>
      <c r="F3812" s="7" t="s">
        <v>563</v>
      </c>
      <c r="G3812" s="8">
        <v>5330999</v>
      </c>
      <c r="H3812" s="16" t="s">
        <v>1425</v>
      </c>
      <c r="I3812" s="18">
        <v>721.48900000000003</v>
      </c>
      <c r="J3812" s="19">
        <v>778.11800000000005</v>
      </c>
      <c r="K3812" s="19">
        <v>1631.98</v>
      </c>
      <c r="L3812" s="19">
        <v>657.52599999999995</v>
      </c>
      <c r="M3812" s="19">
        <v>1026.056</v>
      </c>
      <c r="N3812" s="19">
        <v>1081.615</v>
      </c>
      <c r="O3812" s="19">
        <v>1024.9860000000001</v>
      </c>
      <c r="P3812" s="19">
        <v>656.45600000000002</v>
      </c>
      <c r="Q3812" s="19"/>
      <c r="R3812" s="19"/>
      <c r="S3812" s="19"/>
      <c r="T3812" s="19"/>
      <c r="U3812" s="25">
        <v>7578.2259999999997</v>
      </c>
      <c r="V3812" s="18">
        <v>947.27824999999996</v>
      </c>
      <c r="W3812" s="39">
        <v>4.4898812761218942E-4</v>
      </c>
      <c r="X3812" s="35">
        <v>1115.4118282623219</v>
      </c>
      <c r="Y3812" s="35"/>
      <c r="Z3812" s="49">
        <v>0</v>
      </c>
      <c r="AC3812" t="s">
        <v>421</v>
      </c>
      <c r="AD3812" t="s">
        <v>422</v>
      </c>
      <c r="AE3812" t="s">
        <v>420</v>
      </c>
    </row>
    <row r="3813" spans="1:31" outlineLevel="1" x14ac:dyDescent="0.35">
      <c r="A3813" s="6" t="s">
        <v>398</v>
      </c>
      <c r="B3813" s="7" t="s">
        <v>562</v>
      </c>
      <c r="C3813" s="7" t="s">
        <v>420</v>
      </c>
      <c r="D3813" s="7" t="s">
        <v>421</v>
      </c>
      <c r="E3813" s="7" t="s">
        <v>422</v>
      </c>
      <c r="F3813" s="7" t="s">
        <v>563</v>
      </c>
      <c r="G3813" s="8">
        <v>5331327</v>
      </c>
      <c r="H3813" s="16" t="s">
        <v>1426</v>
      </c>
      <c r="I3813" s="18">
        <v>179.52799999999999</v>
      </c>
      <c r="J3813" s="19">
        <v>722.55899999999997</v>
      </c>
      <c r="K3813" s="19">
        <v>2124.4781600000001</v>
      </c>
      <c r="L3813" s="19">
        <v>419.06200000000001</v>
      </c>
      <c r="M3813" s="19">
        <v>1017.651</v>
      </c>
      <c r="N3813" s="19">
        <v>0</v>
      </c>
      <c r="O3813" s="19">
        <v>657.52599999999995</v>
      </c>
      <c r="P3813" s="19">
        <v>360.12599999999998</v>
      </c>
      <c r="Q3813" s="19"/>
      <c r="R3813" s="19"/>
      <c r="S3813" s="19"/>
      <c r="T3813" s="19"/>
      <c r="U3813" s="25">
        <v>5480.9301599999999</v>
      </c>
      <c r="V3813" s="18">
        <v>685.11626999999999</v>
      </c>
      <c r="W3813" s="39">
        <v>3.2472937203397969E-4</v>
      </c>
      <c r="X3813" s="35">
        <v>806.71839693665777</v>
      </c>
      <c r="Y3813" s="35"/>
      <c r="Z3813" s="49">
        <v>0</v>
      </c>
      <c r="AC3813" t="s">
        <v>421</v>
      </c>
      <c r="AD3813" t="s">
        <v>422</v>
      </c>
      <c r="AE3813" t="s">
        <v>420</v>
      </c>
    </row>
    <row r="3814" spans="1:31" outlineLevel="1" x14ac:dyDescent="0.35">
      <c r="A3814" s="6" t="s">
        <v>398</v>
      </c>
      <c r="B3814" s="7" t="s">
        <v>562</v>
      </c>
      <c r="C3814" s="7" t="s">
        <v>420</v>
      </c>
      <c r="D3814" s="7" t="s">
        <v>421</v>
      </c>
      <c r="E3814" s="7" t="s">
        <v>422</v>
      </c>
      <c r="F3814" s="7" t="s">
        <v>563</v>
      </c>
      <c r="G3814" s="8">
        <v>5332904</v>
      </c>
      <c r="H3814" s="16" t="s">
        <v>1427</v>
      </c>
      <c r="I3814" s="18">
        <v>180.59800000000001</v>
      </c>
      <c r="J3814" s="19">
        <v>303.49700000000001</v>
      </c>
      <c r="K3814" s="19">
        <v>1205.5840000000001</v>
      </c>
      <c r="L3814" s="19">
        <v>0</v>
      </c>
      <c r="M3814" s="19">
        <v>779.18799999999999</v>
      </c>
      <c r="N3814" s="19">
        <v>238.464</v>
      </c>
      <c r="O3814" s="19">
        <v>598.59</v>
      </c>
      <c r="P3814" s="19">
        <v>845.45799999999997</v>
      </c>
      <c r="Q3814" s="19"/>
      <c r="R3814" s="19"/>
      <c r="S3814" s="19"/>
      <c r="T3814" s="19"/>
      <c r="U3814" s="25">
        <v>4151.3789999999999</v>
      </c>
      <c r="V3814" s="18">
        <v>518.92237499999999</v>
      </c>
      <c r="W3814" s="39">
        <v>2.459572839631021E-4</v>
      </c>
      <c r="X3814" s="35">
        <v>611.02654370558616</v>
      </c>
      <c r="Y3814" s="35"/>
      <c r="Z3814" s="49">
        <v>0</v>
      </c>
      <c r="AC3814" t="s">
        <v>421</v>
      </c>
      <c r="AD3814" t="s">
        <v>422</v>
      </c>
      <c r="AE3814" t="s">
        <v>420</v>
      </c>
    </row>
    <row r="3815" spans="1:31" outlineLevel="1" x14ac:dyDescent="0.35">
      <c r="A3815" s="6" t="s">
        <v>398</v>
      </c>
      <c r="B3815" s="7" t="s">
        <v>562</v>
      </c>
      <c r="C3815" s="7" t="s">
        <v>420</v>
      </c>
      <c r="D3815" s="7" t="s">
        <v>421</v>
      </c>
      <c r="E3815" s="7" t="s">
        <v>422</v>
      </c>
      <c r="F3815" s="7" t="s">
        <v>563</v>
      </c>
      <c r="G3815" s="8">
        <v>5334061</v>
      </c>
      <c r="H3815" s="16" t="s">
        <v>1428</v>
      </c>
      <c r="I3815" s="18">
        <v>893.07899999999995</v>
      </c>
      <c r="J3815" s="19">
        <v>0</v>
      </c>
      <c r="K3815" s="19">
        <v>180.59800000000001</v>
      </c>
      <c r="L3815" s="19">
        <v>0</v>
      </c>
      <c r="M3815" s="19">
        <v>483.02499999999998</v>
      </c>
      <c r="N3815" s="19">
        <v>238.464</v>
      </c>
      <c r="O3815" s="19">
        <v>180.59800000000001</v>
      </c>
      <c r="P3815" s="19">
        <v>0</v>
      </c>
      <c r="Q3815" s="19"/>
      <c r="R3815" s="19"/>
      <c r="S3815" s="19"/>
      <c r="T3815" s="19"/>
      <c r="U3815" s="25">
        <v>1975.7639999999997</v>
      </c>
      <c r="V3815" s="18">
        <v>246.97049999999996</v>
      </c>
      <c r="W3815" s="39">
        <v>1.170583430691523E-4</v>
      </c>
      <c r="X3815" s="35">
        <v>290.80559691079128</v>
      </c>
      <c r="Y3815" s="35"/>
      <c r="Z3815" s="49">
        <v>0</v>
      </c>
      <c r="AC3815" t="s">
        <v>421</v>
      </c>
      <c r="AD3815" t="s">
        <v>422</v>
      </c>
      <c r="AE3815" t="s">
        <v>420</v>
      </c>
    </row>
    <row r="3816" spans="1:31" outlineLevel="1" x14ac:dyDescent="0.35">
      <c r="A3816" s="6" t="s">
        <v>398</v>
      </c>
      <c r="B3816" s="7" t="s">
        <v>562</v>
      </c>
      <c r="C3816" s="7" t="s">
        <v>420</v>
      </c>
      <c r="D3816" s="7" t="s">
        <v>421</v>
      </c>
      <c r="E3816" s="7" t="s">
        <v>422</v>
      </c>
      <c r="F3816" s="7" t="s">
        <v>563</v>
      </c>
      <c r="G3816" s="8">
        <v>5334289</v>
      </c>
      <c r="H3816" s="16" t="s">
        <v>1429</v>
      </c>
      <c r="I3816" s="18">
        <v>0</v>
      </c>
      <c r="J3816" s="19">
        <v>902.08699999999999</v>
      </c>
      <c r="K3816" s="19">
        <v>786.52200000000005</v>
      </c>
      <c r="L3816" s="19">
        <v>598.59</v>
      </c>
      <c r="M3816" s="19">
        <v>598.59</v>
      </c>
      <c r="N3816" s="19">
        <v>1026.056</v>
      </c>
      <c r="O3816" s="19">
        <v>598.59</v>
      </c>
      <c r="P3816" s="19">
        <v>598.59</v>
      </c>
      <c r="Q3816" s="19"/>
      <c r="R3816" s="19"/>
      <c r="S3816" s="19"/>
      <c r="T3816" s="19"/>
      <c r="U3816" s="25">
        <v>5109.0250000000005</v>
      </c>
      <c r="V3816" s="18">
        <v>638.62812500000007</v>
      </c>
      <c r="W3816" s="39">
        <v>3.026950593283793E-4</v>
      </c>
      <c r="X3816" s="35">
        <v>751.97901407109134</v>
      </c>
      <c r="Y3816" s="35"/>
      <c r="Z3816" s="49">
        <v>0</v>
      </c>
      <c r="AC3816" t="s">
        <v>421</v>
      </c>
      <c r="AD3816" t="s">
        <v>422</v>
      </c>
      <c r="AE3816" t="s">
        <v>420</v>
      </c>
    </row>
    <row r="3817" spans="1:31" outlineLevel="1" x14ac:dyDescent="0.35">
      <c r="A3817" s="6" t="s">
        <v>398</v>
      </c>
      <c r="B3817" s="7" t="s">
        <v>562</v>
      </c>
      <c r="C3817" s="7" t="s">
        <v>420</v>
      </c>
      <c r="D3817" s="7" t="s">
        <v>421</v>
      </c>
      <c r="E3817" s="7" t="s">
        <v>422</v>
      </c>
      <c r="F3817" s="7" t="s">
        <v>563</v>
      </c>
      <c r="G3817" s="8">
        <v>5336197</v>
      </c>
      <c r="H3817" s="16" t="s">
        <v>1430</v>
      </c>
      <c r="I3817" s="18">
        <v>303.49700000000001</v>
      </c>
      <c r="J3817" s="19">
        <v>0</v>
      </c>
      <c r="K3817" s="19">
        <v>417.99200000000002</v>
      </c>
      <c r="L3817" s="19">
        <v>419.06200000000001</v>
      </c>
      <c r="M3817" s="19">
        <v>1024.9860000000001</v>
      </c>
      <c r="N3817" s="19">
        <v>180.59800000000001</v>
      </c>
      <c r="O3817" s="19">
        <v>179.52799999999999</v>
      </c>
      <c r="P3817" s="19">
        <v>238.464</v>
      </c>
      <c r="Q3817" s="19"/>
      <c r="R3817" s="19"/>
      <c r="S3817" s="19"/>
      <c r="T3817" s="19"/>
      <c r="U3817" s="25">
        <v>2764.127</v>
      </c>
      <c r="V3817" s="18">
        <v>345.51587499999999</v>
      </c>
      <c r="W3817" s="39">
        <v>1.6376658682550486E-4</v>
      </c>
      <c r="X3817" s="35">
        <v>406.84191136807573</v>
      </c>
      <c r="Y3817" s="35"/>
      <c r="Z3817" s="49">
        <v>0</v>
      </c>
      <c r="AC3817" t="s">
        <v>421</v>
      </c>
      <c r="AD3817" t="s">
        <v>422</v>
      </c>
      <c r="AE3817" t="s">
        <v>420</v>
      </c>
    </row>
    <row r="3818" spans="1:31" outlineLevel="1" x14ac:dyDescent="0.35">
      <c r="A3818" s="6" t="s">
        <v>398</v>
      </c>
      <c r="B3818" s="7" t="s">
        <v>562</v>
      </c>
      <c r="C3818" s="7" t="s">
        <v>420</v>
      </c>
      <c r="D3818" s="7" t="s">
        <v>421</v>
      </c>
      <c r="E3818" s="7" t="s">
        <v>422</v>
      </c>
      <c r="F3818" s="7" t="s">
        <v>563</v>
      </c>
      <c r="G3818" s="8">
        <v>5337705</v>
      </c>
      <c r="H3818" s="16" t="s">
        <v>1431</v>
      </c>
      <c r="I3818" s="18">
        <v>0</v>
      </c>
      <c r="J3818" s="19">
        <v>483.02499999999998</v>
      </c>
      <c r="K3818" s="19">
        <v>1996.8430000000001</v>
      </c>
      <c r="L3818" s="19">
        <v>424.47899999999998</v>
      </c>
      <c r="M3818" s="19">
        <v>598.59</v>
      </c>
      <c r="N3818" s="19">
        <v>417.99200000000002</v>
      </c>
      <c r="O3818" s="19">
        <v>598.59</v>
      </c>
      <c r="P3818" s="19">
        <v>417.99200000000002</v>
      </c>
      <c r="Q3818" s="19"/>
      <c r="R3818" s="19"/>
      <c r="S3818" s="19"/>
      <c r="T3818" s="19"/>
      <c r="U3818" s="25">
        <v>4937.5110000000004</v>
      </c>
      <c r="V3818" s="18">
        <v>617.18887500000005</v>
      </c>
      <c r="W3818" s="39">
        <v>2.9253334737636345E-4</v>
      </c>
      <c r="X3818" s="35">
        <v>726.73448529712971</v>
      </c>
      <c r="Y3818" s="35"/>
      <c r="Z3818" s="49">
        <v>0</v>
      </c>
      <c r="AC3818" t="s">
        <v>421</v>
      </c>
      <c r="AD3818" t="s">
        <v>422</v>
      </c>
      <c r="AE3818" t="s">
        <v>420</v>
      </c>
    </row>
    <row r="3819" spans="1:31" outlineLevel="1" x14ac:dyDescent="0.35">
      <c r="A3819" s="6" t="s">
        <v>398</v>
      </c>
      <c r="B3819" s="7" t="s">
        <v>562</v>
      </c>
      <c r="C3819" s="7" t="s">
        <v>420</v>
      </c>
      <c r="D3819" s="7" t="s">
        <v>421</v>
      </c>
      <c r="E3819" s="7" t="s">
        <v>422</v>
      </c>
      <c r="F3819" s="7" t="s">
        <v>563</v>
      </c>
      <c r="G3819" s="8">
        <v>5339426</v>
      </c>
      <c r="H3819" s="16" t="s">
        <v>1432</v>
      </c>
      <c r="I3819" s="18">
        <v>179.52799999999999</v>
      </c>
      <c r="J3819" s="19">
        <v>483.02499999999998</v>
      </c>
      <c r="K3819" s="19">
        <v>1578.8510000000001</v>
      </c>
      <c r="L3819" s="19">
        <v>238.464</v>
      </c>
      <c r="M3819" s="19">
        <v>417.99200000000002</v>
      </c>
      <c r="N3819" s="19">
        <v>361.19600000000003</v>
      </c>
      <c r="O3819" s="19">
        <v>179.52799999999999</v>
      </c>
      <c r="P3819" s="19">
        <v>417.99200000000002</v>
      </c>
      <c r="Q3819" s="19"/>
      <c r="R3819" s="19"/>
      <c r="S3819" s="19"/>
      <c r="T3819" s="19"/>
      <c r="U3819" s="25">
        <v>3856.576</v>
      </c>
      <c r="V3819" s="18">
        <v>482.072</v>
      </c>
      <c r="W3819" s="39">
        <v>2.284910528181803E-4</v>
      </c>
      <c r="X3819" s="35">
        <v>567.63555045634598</v>
      </c>
      <c r="Y3819" s="35"/>
      <c r="Z3819" s="49">
        <v>0</v>
      </c>
      <c r="AC3819" t="s">
        <v>421</v>
      </c>
      <c r="AD3819" t="s">
        <v>422</v>
      </c>
      <c r="AE3819" t="s">
        <v>420</v>
      </c>
    </row>
    <row r="3820" spans="1:31" outlineLevel="1" x14ac:dyDescent="0.35">
      <c r="A3820" s="6" t="s">
        <v>398</v>
      </c>
      <c r="B3820" s="7" t="s">
        <v>562</v>
      </c>
      <c r="C3820" s="7" t="s">
        <v>420</v>
      </c>
      <c r="D3820" s="7" t="s">
        <v>421</v>
      </c>
      <c r="E3820" s="7" t="s">
        <v>422</v>
      </c>
      <c r="F3820" s="7" t="s">
        <v>563</v>
      </c>
      <c r="G3820" s="8">
        <v>5339523</v>
      </c>
      <c r="H3820" s="16" t="s">
        <v>1433</v>
      </c>
      <c r="I3820" s="18">
        <v>0</v>
      </c>
      <c r="J3820" s="19">
        <v>303.49700000000001</v>
      </c>
      <c r="K3820" s="19">
        <v>1513.818</v>
      </c>
      <c r="L3820" s="19">
        <v>1693.346</v>
      </c>
      <c r="M3820" s="19">
        <v>0</v>
      </c>
      <c r="N3820" s="19">
        <v>0</v>
      </c>
      <c r="O3820" s="19">
        <v>0</v>
      </c>
      <c r="P3820" s="19">
        <v>238.464</v>
      </c>
      <c r="Q3820" s="19"/>
      <c r="R3820" s="19"/>
      <c r="S3820" s="19"/>
      <c r="T3820" s="19"/>
      <c r="U3820" s="25">
        <v>3749.125</v>
      </c>
      <c r="V3820" s="18">
        <v>468.640625</v>
      </c>
      <c r="W3820" s="39">
        <v>2.2212488964225264E-4</v>
      </c>
      <c r="X3820" s="35">
        <v>551.82022423638159</v>
      </c>
      <c r="Y3820" s="35"/>
      <c r="Z3820" s="49">
        <v>0</v>
      </c>
      <c r="AC3820" t="s">
        <v>421</v>
      </c>
      <c r="AD3820" t="s">
        <v>422</v>
      </c>
      <c r="AE3820" t="s">
        <v>420</v>
      </c>
    </row>
    <row r="3821" spans="1:31" outlineLevel="1" x14ac:dyDescent="0.35">
      <c r="A3821" s="6" t="s">
        <v>398</v>
      </c>
      <c r="B3821" s="7" t="s">
        <v>562</v>
      </c>
      <c r="C3821" s="7" t="s">
        <v>420</v>
      </c>
      <c r="D3821" s="7" t="s">
        <v>421</v>
      </c>
      <c r="E3821" s="7" t="s">
        <v>422</v>
      </c>
      <c r="F3821" s="7" t="s">
        <v>563</v>
      </c>
      <c r="G3821" s="8">
        <v>5339727</v>
      </c>
      <c r="H3821" s="16" t="s">
        <v>1434</v>
      </c>
      <c r="I3821" s="18">
        <v>0</v>
      </c>
      <c r="J3821" s="19">
        <v>303.49700000000001</v>
      </c>
      <c r="K3821" s="19">
        <v>417.99200000000002</v>
      </c>
      <c r="L3821" s="19">
        <v>0</v>
      </c>
      <c r="M3821" s="19">
        <v>541.96100000000001</v>
      </c>
      <c r="N3821" s="19">
        <v>722.55899999999997</v>
      </c>
      <c r="O3821" s="19">
        <v>417.99200000000002</v>
      </c>
      <c r="P3821" s="19">
        <v>0</v>
      </c>
      <c r="Q3821" s="19"/>
      <c r="R3821" s="19"/>
      <c r="S3821" s="19"/>
      <c r="T3821" s="19"/>
      <c r="U3821" s="25">
        <v>2404.0010000000002</v>
      </c>
      <c r="V3821" s="18">
        <v>300.50012500000003</v>
      </c>
      <c r="W3821" s="39">
        <v>1.4243015552291936E-4</v>
      </c>
      <c r="X3821" s="35">
        <v>353.83626069669214</v>
      </c>
      <c r="Y3821" s="35"/>
      <c r="Z3821" s="49">
        <v>0</v>
      </c>
      <c r="AC3821" t="s">
        <v>421</v>
      </c>
      <c r="AD3821" t="s">
        <v>422</v>
      </c>
      <c r="AE3821" t="s">
        <v>420</v>
      </c>
    </row>
    <row r="3822" spans="1:31" outlineLevel="1" x14ac:dyDescent="0.35">
      <c r="A3822" s="6" t="s">
        <v>398</v>
      </c>
      <c r="B3822" s="7" t="s">
        <v>562</v>
      </c>
      <c r="C3822" s="7" t="s">
        <v>420</v>
      </c>
      <c r="D3822" s="7" t="s">
        <v>421</v>
      </c>
      <c r="E3822" s="7" t="s">
        <v>422</v>
      </c>
      <c r="F3822" s="7" t="s">
        <v>563</v>
      </c>
      <c r="G3822" s="8">
        <v>5339983</v>
      </c>
      <c r="H3822" s="16" t="s">
        <v>1435</v>
      </c>
      <c r="I3822" s="18">
        <v>0</v>
      </c>
      <c r="J3822" s="19">
        <v>303.49700000000001</v>
      </c>
      <c r="K3822" s="19">
        <v>1886.0150000000001</v>
      </c>
      <c r="L3822" s="19">
        <v>417.99200000000002</v>
      </c>
      <c r="M3822" s="19">
        <v>238.464</v>
      </c>
      <c r="N3822" s="19">
        <v>180.59800000000001</v>
      </c>
      <c r="O3822" s="19">
        <v>0</v>
      </c>
      <c r="P3822" s="19">
        <v>179.52799999999999</v>
      </c>
      <c r="Q3822" s="19"/>
      <c r="R3822" s="19"/>
      <c r="S3822" s="19"/>
      <c r="T3822" s="19"/>
      <c r="U3822" s="25">
        <v>3206.0940000000001</v>
      </c>
      <c r="V3822" s="18">
        <v>400.76175000000001</v>
      </c>
      <c r="W3822" s="39">
        <v>1.8995186234993188E-4</v>
      </c>
      <c r="X3822" s="35">
        <v>471.89344447115474</v>
      </c>
      <c r="Y3822" s="35"/>
      <c r="Z3822" s="49">
        <v>0</v>
      </c>
      <c r="AC3822" t="s">
        <v>421</v>
      </c>
      <c r="AD3822" t="s">
        <v>422</v>
      </c>
      <c r="AE3822" t="s">
        <v>420</v>
      </c>
    </row>
    <row r="3823" spans="1:31" outlineLevel="1" x14ac:dyDescent="0.35">
      <c r="A3823" s="6" t="s">
        <v>398</v>
      </c>
      <c r="B3823" s="7" t="s">
        <v>562</v>
      </c>
      <c r="C3823" s="7" t="s">
        <v>420</v>
      </c>
      <c r="D3823" s="7" t="s">
        <v>421</v>
      </c>
      <c r="E3823" s="7" t="s">
        <v>422</v>
      </c>
      <c r="F3823" s="7" t="s">
        <v>563</v>
      </c>
      <c r="G3823" s="8">
        <v>5339329</v>
      </c>
      <c r="H3823" s="16" t="s">
        <v>1436</v>
      </c>
      <c r="I3823" s="18">
        <v>721.48900000000003</v>
      </c>
      <c r="J3823" s="19">
        <v>360.12599999999998</v>
      </c>
      <c r="K3823" s="19">
        <v>1029.723</v>
      </c>
      <c r="L3823" s="19">
        <v>663.62300000000005</v>
      </c>
      <c r="M3823" s="19">
        <v>902.08699999999999</v>
      </c>
      <c r="N3823" s="19">
        <v>483.02499999999998</v>
      </c>
      <c r="O3823" s="19">
        <v>722.55899999999997</v>
      </c>
      <c r="P3823" s="19">
        <v>0</v>
      </c>
      <c r="Q3823" s="19"/>
      <c r="R3823" s="19"/>
      <c r="S3823" s="19"/>
      <c r="T3823" s="19"/>
      <c r="U3823" s="25">
        <v>4882.6319999999996</v>
      </c>
      <c r="V3823" s="18">
        <v>610.32899999999995</v>
      </c>
      <c r="W3823" s="39">
        <v>2.8928192422598108E-4</v>
      </c>
      <c r="X3823" s="35">
        <v>718.65704267095191</v>
      </c>
      <c r="Y3823" s="35"/>
      <c r="Z3823" s="49">
        <v>0</v>
      </c>
      <c r="AC3823" t="s">
        <v>421</v>
      </c>
      <c r="AD3823" t="s">
        <v>422</v>
      </c>
      <c r="AE3823" t="s">
        <v>420</v>
      </c>
    </row>
    <row r="3824" spans="1:31" outlineLevel="1" x14ac:dyDescent="0.35">
      <c r="A3824" s="6" t="s">
        <v>398</v>
      </c>
      <c r="B3824" s="7" t="s">
        <v>562</v>
      </c>
      <c r="C3824" s="7" t="s">
        <v>420</v>
      </c>
      <c r="D3824" s="7" t="s">
        <v>421</v>
      </c>
      <c r="E3824" s="7" t="s">
        <v>422</v>
      </c>
      <c r="F3824" s="7" t="s">
        <v>563</v>
      </c>
      <c r="G3824" s="8">
        <v>5272785</v>
      </c>
      <c r="H3824" s="16" t="s">
        <v>1437</v>
      </c>
      <c r="I3824" s="18">
        <v>483.02499999999998</v>
      </c>
      <c r="J3824" s="19">
        <v>179.52799999999999</v>
      </c>
      <c r="K3824" s="19">
        <v>1029.723</v>
      </c>
      <c r="L3824" s="19">
        <v>1140.5509999999999</v>
      </c>
      <c r="M3824" s="19">
        <v>1082.6849999999999</v>
      </c>
      <c r="N3824" s="19">
        <v>598.59</v>
      </c>
      <c r="O3824" s="19">
        <v>902.08699999999999</v>
      </c>
      <c r="P3824" s="19">
        <v>902.08699999999999</v>
      </c>
      <c r="Q3824" s="19"/>
      <c r="R3824" s="19"/>
      <c r="S3824" s="19"/>
      <c r="T3824" s="19"/>
      <c r="U3824" s="25">
        <v>6318.2759999999998</v>
      </c>
      <c r="V3824" s="18">
        <v>789.78449999999998</v>
      </c>
      <c r="W3824" s="39">
        <v>3.743397083931033E-4</v>
      </c>
      <c r="X3824" s="35">
        <v>929.96431943649475</v>
      </c>
      <c r="Y3824" s="35"/>
      <c r="Z3824" s="49">
        <v>0</v>
      </c>
      <c r="AC3824" t="s">
        <v>421</v>
      </c>
      <c r="AD3824" t="s">
        <v>422</v>
      </c>
      <c r="AE3824" t="s">
        <v>420</v>
      </c>
    </row>
    <row r="3825" spans="1:31" outlineLevel="1" x14ac:dyDescent="0.35">
      <c r="A3825" s="6" t="s">
        <v>398</v>
      </c>
      <c r="B3825" s="7" t="s">
        <v>562</v>
      </c>
      <c r="C3825" s="7" t="s">
        <v>420</v>
      </c>
      <c r="D3825" s="7" t="s">
        <v>421</v>
      </c>
      <c r="E3825" s="7" t="s">
        <v>422</v>
      </c>
      <c r="F3825" s="7" t="s">
        <v>563</v>
      </c>
      <c r="G3825" s="8">
        <v>5294877</v>
      </c>
      <c r="H3825" s="16" t="s">
        <v>1438</v>
      </c>
      <c r="I3825" s="18">
        <v>902.08699999999999</v>
      </c>
      <c r="J3825" s="19">
        <v>417.99200000000002</v>
      </c>
      <c r="K3825" s="19">
        <v>1693.346</v>
      </c>
      <c r="L3825" s="19">
        <v>417.99200000000002</v>
      </c>
      <c r="M3825" s="19">
        <v>1502.9839999999999</v>
      </c>
      <c r="N3825" s="19">
        <v>663.62300000000005</v>
      </c>
      <c r="O3825" s="19">
        <v>597.52</v>
      </c>
      <c r="P3825" s="19">
        <v>541.96100000000001</v>
      </c>
      <c r="Q3825" s="19"/>
      <c r="R3825" s="19"/>
      <c r="S3825" s="19"/>
      <c r="T3825" s="19"/>
      <c r="U3825" s="25">
        <v>6737.5050000000001</v>
      </c>
      <c r="V3825" s="18">
        <v>842.18812500000001</v>
      </c>
      <c r="W3825" s="39">
        <v>3.9917782271573377E-4</v>
      </c>
      <c r="X3825" s="35">
        <v>991.66912810155509</v>
      </c>
      <c r="Y3825" s="35"/>
      <c r="Z3825" s="49">
        <v>0</v>
      </c>
      <c r="AC3825" t="s">
        <v>421</v>
      </c>
      <c r="AD3825" t="s">
        <v>422</v>
      </c>
      <c r="AE3825" t="s">
        <v>420</v>
      </c>
    </row>
    <row r="3826" spans="1:31" outlineLevel="1" x14ac:dyDescent="0.35">
      <c r="A3826" s="6" t="s">
        <v>398</v>
      </c>
      <c r="B3826" s="7" t="s">
        <v>562</v>
      </c>
      <c r="C3826" s="7" t="s">
        <v>420</v>
      </c>
      <c r="D3826" s="7" t="s">
        <v>421</v>
      </c>
      <c r="E3826" s="7" t="s">
        <v>422</v>
      </c>
      <c r="F3826" s="7" t="s">
        <v>563</v>
      </c>
      <c r="G3826" s="8">
        <v>5297708</v>
      </c>
      <c r="H3826" s="16" t="s">
        <v>1439</v>
      </c>
      <c r="I3826" s="18">
        <v>902.08699999999999</v>
      </c>
      <c r="J3826" s="19">
        <v>0</v>
      </c>
      <c r="K3826" s="19">
        <v>1209.251</v>
      </c>
      <c r="L3826" s="19">
        <v>0</v>
      </c>
      <c r="M3826" s="19">
        <v>656.45600000000002</v>
      </c>
      <c r="N3826" s="19">
        <v>1146.6479999999999</v>
      </c>
      <c r="O3826" s="19">
        <v>1140.5509999999999</v>
      </c>
      <c r="P3826" s="19">
        <v>901.01700000000005</v>
      </c>
      <c r="Q3826" s="19"/>
      <c r="R3826" s="19"/>
      <c r="S3826" s="19"/>
      <c r="T3826" s="19"/>
      <c r="U3826" s="25">
        <v>5956.01</v>
      </c>
      <c r="V3826" s="18">
        <v>744.50125000000003</v>
      </c>
      <c r="W3826" s="39">
        <v>3.5287648823609594E-4</v>
      </c>
      <c r="X3826" s="35">
        <v>876.64368986206955</v>
      </c>
      <c r="Y3826" s="35"/>
      <c r="Z3826" s="49">
        <v>0</v>
      </c>
      <c r="AC3826" t="s">
        <v>421</v>
      </c>
      <c r="AD3826" t="s">
        <v>422</v>
      </c>
      <c r="AE3826" t="s">
        <v>420</v>
      </c>
    </row>
    <row r="3827" spans="1:31" outlineLevel="1" x14ac:dyDescent="0.35">
      <c r="A3827" s="6" t="s">
        <v>398</v>
      </c>
      <c r="B3827" s="7" t="s">
        <v>562</v>
      </c>
      <c r="C3827" s="7" t="s">
        <v>420</v>
      </c>
      <c r="D3827" s="7" t="s">
        <v>421</v>
      </c>
      <c r="E3827" s="7" t="s">
        <v>422</v>
      </c>
      <c r="F3827" s="7" t="s">
        <v>563</v>
      </c>
      <c r="G3827" s="8">
        <v>5339028</v>
      </c>
      <c r="H3827" s="16" t="s">
        <v>1440</v>
      </c>
      <c r="I3827" s="18">
        <v>662.553</v>
      </c>
      <c r="J3827" s="19">
        <v>541.96100000000001</v>
      </c>
      <c r="K3827" s="19">
        <v>484.09500000000003</v>
      </c>
      <c r="L3827" s="19">
        <v>598.59</v>
      </c>
      <c r="M3827" s="19">
        <v>845.45799999999997</v>
      </c>
      <c r="N3827" s="19">
        <v>179.52799999999999</v>
      </c>
      <c r="O3827" s="19">
        <v>419.06200000000001</v>
      </c>
      <c r="P3827" s="19">
        <v>180.59800000000001</v>
      </c>
      <c r="Q3827" s="19"/>
      <c r="R3827" s="19"/>
      <c r="S3827" s="19"/>
      <c r="T3827" s="19"/>
      <c r="U3827" s="25">
        <v>3911.8449999999998</v>
      </c>
      <c r="V3827" s="18">
        <v>488.98062499999997</v>
      </c>
      <c r="W3827" s="39">
        <v>2.3176558234857408E-4</v>
      </c>
      <c r="X3827" s="35">
        <v>575.7703957798069</v>
      </c>
      <c r="Y3827" s="35"/>
      <c r="Z3827" s="49">
        <v>0</v>
      </c>
      <c r="AC3827" t="s">
        <v>421</v>
      </c>
      <c r="AD3827" t="s">
        <v>422</v>
      </c>
      <c r="AE3827" t="s">
        <v>420</v>
      </c>
    </row>
    <row r="3828" spans="1:31" outlineLevel="1" x14ac:dyDescent="0.35">
      <c r="A3828" s="6" t="s">
        <v>398</v>
      </c>
      <c r="B3828" s="7" t="s">
        <v>562</v>
      </c>
      <c r="C3828" s="7" t="s">
        <v>420</v>
      </c>
      <c r="D3828" s="7" t="s">
        <v>421</v>
      </c>
      <c r="E3828" s="7" t="s">
        <v>422</v>
      </c>
      <c r="F3828" s="7" t="s">
        <v>563</v>
      </c>
      <c r="G3828" s="8">
        <v>9184419</v>
      </c>
      <c r="H3828" s="16" t="s">
        <v>1441</v>
      </c>
      <c r="I3828" s="18">
        <v>303.49700000000001</v>
      </c>
      <c r="J3828" s="19">
        <v>359.05599999999998</v>
      </c>
      <c r="K3828" s="19">
        <v>722.55899999999997</v>
      </c>
      <c r="L3828" s="19">
        <v>179.52799999999999</v>
      </c>
      <c r="M3828" s="19">
        <v>180.59800000000001</v>
      </c>
      <c r="N3828" s="19">
        <v>417.99200000000002</v>
      </c>
      <c r="O3828" s="19">
        <v>663.62300000000005</v>
      </c>
      <c r="P3828" s="19">
        <v>238.464</v>
      </c>
      <c r="Q3828" s="19"/>
      <c r="R3828" s="19"/>
      <c r="S3828" s="19"/>
      <c r="T3828" s="19"/>
      <c r="U3828" s="25">
        <v>3065.317</v>
      </c>
      <c r="V3828" s="18">
        <v>383.164625</v>
      </c>
      <c r="W3828" s="39">
        <v>1.8161122937846057E-4</v>
      </c>
      <c r="X3828" s="35">
        <v>451.17298417513229</v>
      </c>
      <c r="Y3828" s="35"/>
      <c r="Z3828" s="49">
        <v>0</v>
      </c>
      <c r="AC3828" t="s">
        <v>421</v>
      </c>
      <c r="AD3828" t="s">
        <v>422</v>
      </c>
      <c r="AE3828" t="s">
        <v>420</v>
      </c>
    </row>
    <row r="3829" spans="1:31" outlineLevel="1" x14ac:dyDescent="0.35">
      <c r="A3829" s="6" t="s">
        <v>398</v>
      </c>
      <c r="B3829" s="7" t="s">
        <v>562</v>
      </c>
      <c r="C3829" s="7" t="s">
        <v>420</v>
      </c>
      <c r="D3829" s="7" t="s">
        <v>421</v>
      </c>
      <c r="E3829" s="7" t="s">
        <v>422</v>
      </c>
      <c r="F3829" s="7" t="s">
        <v>563</v>
      </c>
      <c r="G3829" s="8">
        <v>5300493</v>
      </c>
      <c r="H3829" s="16" t="s">
        <v>1442</v>
      </c>
      <c r="I3829" s="18">
        <v>303.49700000000001</v>
      </c>
      <c r="J3829" s="19">
        <v>0</v>
      </c>
      <c r="K3829" s="19">
        <v>179.52799999999999</v>
      </c>
      <c r="L3829" s="19">
        <v>599.66</v>
      </c>
      <c r="M3829" s="19">
        <v>179.52799999999999</v>
      </c>
      <c r="N3829" s="19">
        <v>483.02499999999998</v>
      </c>
      <c r="O3829" s="19">
        <v>303.49700000000001</v>
      </c>
      <c r="P3829" s="19">
        <v>0</v>
      </c>
      <c r="Q3829" s="19"/>
      <c r="R3829" s="19"/>
      <c r="S3829" s="19"/>
      <c r="T3829" s="19"/>
      <c r="U3829" s="25">
        <v>2048.7349999999997</v>
      </c>
      <c r="V3829" s="18">
        <v>256.09187499999996</v>
      </c>
      <c r="W3829" s="39">
        <v>1.213816652635536E-4</v>
      </c>
      <c r="X3829" s="35">
        <v>301.54593594530007</v>
      </c>
      <c r="Y3829" s="35"/>
      <c r="Z3829" s="49">
        <v>0</v>
      </c>
      <c r="AC3829" t="s">
        <v>421</v>
      </c>
      <c r="AD3829" t="s">
        <v>422</v>
      </c>
      <c r="AE3829" t="s">
        <v>420</v>
      </c>
    </row>
    <row r="3830" spans="1:31" outlineLevel="1" x14ac:dyDescent="0.35">
      <c r="A3830" s="6" t="s">
        <v>398</v>
      </c>
      <c r="B3830" s="7" t="s">
        <v>562</v>
      </c>
      <c r="C3830" s="7" t="s">
        <v>420</v>
      </c>
      <c r="D3830" s="7" t="s">
        <v>421</v>
      </c>
      <c r="E3830" s="7" t="s">
        <v>422</v>
      </c>
      <c r="F3830" s="7" t="s">
        <v>563</v>
      </c>
      <c r="G3830" s="8">
        <v>5294763</v>
      </c>
      <c r="H3830" s="16" t="s">
        <v>1443</v>
      </c>
      <c r="I3830" s="18">
        <v>779.18700000000001</v>
      </c>
      <c r="J3830" s="19">
        <v>483.02499999999998</v>
      </c>
      <c r="K3830" s="19">
        <v>1024.9860000000001</v>
      </c>
      <c r="L3830" s="19">
        <v>180.59800000000001</v>
      </c>
      <c r="M3830" s="19">
        <v>837.05399999999997</v>
      </c>
      <c r="N3830" s="19">
        <v>663.62300000000005</v>
      </c>
      <c r="O3830" s="19">
        <v>360.12599999999998</v>
      </c>
      <c r="P3830" s="19">
        <v>484.09500000000003</v>
      </c>
      <c r="Q3830" s="19"/>
      <c r="R3830" s="19"/>
      <c r="S3830" s="19"/>
      <c r="T3830" s="19"/>
      <c r="U3830" s="25">
        <v>4812.6940000000004</v>
      </c>
      <c r="V3830" s="18">
        <v>601.58675000000005</v>
      </c>
      <c r="W3830" s="39">
        <v>2.8513829857151511E-4</v>
      </c>
      <c r="X3830" s="35">
        <v>708.36311999762313</v>
      </c>
      <c r="Y3830" s="35"/>
      <c r="Z3830" s="49">
        <v>0</v>
      </c>
      <c r="AC3830" t="s">
        <v>421</v>
      </c>
      <c r="AD3830" t="s">
        <v>422</v>
      </c>
      <c r="AE3830" t="s">
        <v>420</v>
      </c>
    </row>
    <row r="3831" spans="1:31" outlineLevel="1" x14ac:dyDescent="0.35">
      <c r="A3831" s="6" t="s">
        <v>398</v>
      </c>
      <c r="B3831" s="7" t="s">
        <v>562</v>
      </c>
      <c r="C3831" s="7" t="s">
        <v>420</v>
      </c>
      <c r="D3831" s="7" t="s">
        <v>421</v>
      </c>
      <c r="E3831" s="7" t="s">
        <v>422</v>
      </c>
      <c r="F3831" s="7" t="s">
        <v>563</v>
      </c>
      <c r="G3831" s="8">
        <v>5299412</v>
      </c>
      <c r="H3831" s="16" t="s">
        <v>1444</v>
      </c>
      <c r="I3831" s="18">
        <v>484.09500000000003</v>
      </c>
      <c r="J3831" s="19">
        <v>598.59</v>
      </c>
      <c r="K3831" s="19">
        <v>791.25900000000001</v>
      </c>
      <c r="L3831" s="19">
        <v>179.52799999999999</v>
      </c>
      <c r="M3831" s="19">
        <v>1026.056</v>
      </c>
      <c r="N3831" s="19">
        <v>417.99200000000002</v>
      </c>
      <c r="O3831" s="19">
        <v>598.59</v>
      </c>
      <c r="P3831" s="19">
        <v>419.06200000000001</v>
      </c>
      <c r="Q3831" s="19"/>
      <c r="R3831" s="19"/>
      <c r="S3831" s="19"/>
      <c r="T3831" s="19"/>
      <c r="U3831" s="25">
        <v>4515.1719999999996</v>
      </c>
      <c r="V3831" s="18">
        <v>564.39649999999995</v>
      </c>
      <c r="W3831" s="39">
        <v>2.6751097448492357E-4</v>
      </c>
      <c r="X3831" s="35">
        <v>664.57192691783598</v>
      </c>
      <c r="Y3831" s="35"/>
      <c r="Z3831" s="49">
        <v>0</v>
      </c>
      <c r="AC3831" t="s">
        <v>421</v>
      </c>
      <c r="AD3831" t="s">
        <v>422</v>
      </c>
      <c r="AE3831" t="s">
        <v>420</v>
      </c>
    </row>
    <row r="3832" spans="1:31" outlineLevel="1" x14ac:dyDescent="0.35">
      <c r="A3832" s="6" t="s">
        <v>398</v>
      </c>
      <c r="B3832" s="7" t="s">
        <v>562</v>
      </c>
      <c r="C3832" s="7" t="s">
        <v>420</v>
      </c>
      <c r="D3832" s="7" t="s">
        <v>421</v>
      </c>
      <c r="E3832" s="7" t="s">
        <v>422</v>
      </c>
      <c r="F3832" s="7" t="s">
        <v>563</v>
      </c>
      <c r="G3832" s="8">
        <v>5334317</v>
      </c>
      <c r="H3832" s="16" t="s">
        <v>1445</v>
      </c>
      <c r="I3832" s="18">
        <v>303.49700000000001</v>
      </c>
      <c r="J3832" s="19">
        <v>359.05700000000002</v>
      </c>
      <c r="K3832" s="19">
        <v>971.85699999999997</v>
      </c>
      <c r="L3832" s="19">
        <v>180.59800000000001</v>
      </c>
      <c r="M3832" s="19">
        <v>303.49700000000001</v>
      </c>
      <c r="N3832" s="19">
        <v>721.48900000000003</v>
      </c>
      <c r="O3832" s="19">
        <v>720.25199999999995</v>
      </c>
      <c r="P3832" s="19">
        <v>303.49700000000001</v>
      </c>
      <c r="Q3832" s="19"/>
      <c r="R3832" s="19"/>
      <c r="S3832" s="19"/>
      <c r="T3832" s="19"/>
      <c r="U3832" s="25">
        <v>3863.7439999999997</v>
      </c>
      <c r="V3832" s="18">
        <v>482.96799999999996</v>
      </c>
      <c r="W3832" s="39">
        <v>2.2891573623336532E-4</v>
      </c>
      <c r="X3832" s="35">
        <v>568.6905825951319</v>
      </c>
      <c r="Y3832" s="35"/>
      <c r="Z3832" s="49">
        <v>0</v>
      </c>
      <c r="AC3832" t="s">
        <v>421</v>
      </c>
      <c r="AD3832" t="s">
        <v>422</v>
      </c>
      <c r="AE3832" t="s">
        <v>420</v>
      </c>
    </row>
    <row r="3833" spans="1:31" outlineLevel="1" x14ac:dyDescent="0.35">
      <c r="A3833" s="6" t="s">
        <v>398</v>
      </c>
      <c r="B3833" s="7" t="s">
        <v>562</v>
      </c>
      <c r="C3833" s="7" t="s">
        <v>420</v>
      </c>
      <c r="D3833" s="7" t="s">
        <v>421</v>
      </c>
      <c r="E3833" s="7" t="s">
        <v>422</v>
      </c>
      <c r="F3833" s="7" t="s">
        <v>563</v>
      </c>
      <c r="G3833" s="8">
        <v>5335541</v>
      </c>
      <c r="H3833" s="16" t="s">
        <v>1446</v>
      </c>
      <c r="I3833" s="18">
        <v>179.52799999999999</v>
      </c>
      <c r="J3833" s="19">
        <v>663.62300000000005</v>
      </c>
      <c r="K3833" s="19">
        <v>1751.212</v>
      </c>
      <c r="L3833" s="19">
        <v>598.59</v>
      </c>
      <c r="M3833" s="19">
        <v>721.48900000000003</v>
      </c>
      <c r="N3833" s="19">
        <v>1196.1110000000001</v>
      </c>
      <c r="O3833" s="19">
        <v>902.08699999999999</v>
      </c>
      <c r="P3833" s="19">
        <v>1384.0429999999999</v>
      </c>
      <c r="Q3833" s="19"/>
      <c r="R3833" s="19"/>
      <c r="S3833" s="19"/>
      <c r="T3833" s="19"/>
      <c r="U3833" s="25">
        <v>7396.6830000000009</v>
      </c>
      <c r="V3833" s="18">
        <v>924.58537500000011</v>
      </c>
      <c r="W3833" s="39">
        <v>4.3823222621110967E-4</v>
      </c>
      <c r="X3833" s="35">
        <v>1088.6911670497605</v>
      </c>
      <c r="Y3833" s="35"/>
      <c r="Z3833" s="49">
        <v>0</v>
      </c>
      <c r="AC3833" t="s">
        <v>421</v>
      </c>
      <c r="AD3833" t="s">
        <v>422</v>
      </c>
      <c r="AE3833" t="s">
        <v>420</v>
      </c>
    </row>
    <row r="3834" spans="1:31" outlineLevel="1" x14ac:dyDescent="0.35">
      <c r="A3834" s="6" t="s">
        <v>398</v>
      </c>
      <c r="B3834" s="7" t="s">
        <v>562</v>
      </c>
      <c r="C3834" s="7" t="s">
        <v>420</v>
      </c>
      <c r="D3834" s="7" t="s">
        <v>421</v>
      </c>
      <c r="E3834" s="7" t="s">
        <v>422</v>
      </c>
      <c r="F3834" s="7" t="s">
        <v>563</v>
      </c>
      <c r="G3834" s="8">
        <v>5338081</v>
      </c>
      <c r="H3834" s="16" t="s">
        <v>1447</v>
      </c>
      <c r="I3834" s="18">
        <v>721.48900000000003</v>
      </c>
      <c r="J3834" s="19">
        <v>597.52</v>
      </c>
      <c r="K3834" s="19">
        <v>1140.5509999999999</v>
      </c>
      <c r="L3834" s="19">
        <v>1082.6849999999999</v>
      </c>
      <c r="M3834" s="19">
        <v>484.09500000000003</v>
      </c>
      <c r="N3834" s="19">
        <v>1082.6849999999999</v>
      </c>
      <c r="O3834" s="19">
        <v>721.48900000000003</v>
      </c>
      <c r="P3834" s="19">
        <v>959.95299999999997</v>
      </c>
      <c r="Q3834" s="19"/>
      <c r="R3834" s="19"/>
      <c r="S3834" s="19"/>
      <c r="T3834" s="19"/>
      <c r="U3834" s="25">
        <v>6790.4669999999987</v>
      </c>
      <c r="V3834" s="18">
        <v>848.80837499999984</v>
      </c>
      <c r="W3834" s="39">
        <v>4.0231566912129048E-4</v>
      </c>
      <c r="X3834" s="35">
        <v>999.4644143926248</v>
      </c>
      <c r="Y3834" s="35"/>
      <c r="Z3834" s="49">
        <v>0</v>
      </c>
      <c r="AC3834" t="s">
        <v>421</v>
      </c>
      <c r="AD3834" t="s">
        <v>422</v>
      </c>
      <c r="AE3834" t="s">
        <v>420</v>
      </c>
    </row>
    <row r="3835" spans="1:31" outlineLevel="1" x14ac:dyDescent="0.35">
      <c r="A3835" s="6" t="s">
        <v>398</v>
      </c>
      <c r="B3835" s="7" t="s">
        <v>562</v>
      </c>
      <c r="C3835" s="7" t="s">
        <v>420</v>
      </c>
      <c r="D3835" s="7" t="s">
        <v>421</v>
      </c>
      <c r="E3835" s="7" t="s">
        <v>422</v>
      </c>
      <c r="F3835" s="7" t="s">
        <v>563</v>
      </c>
      <c r="G3835" s="8">
        <v>5278547</v>
      </c>
      <c r="H3835" s="16" t="s">
        <v>1448</v>
      </c>
      <c r="I3835" s="18">
        <v>483.02499999999998</v>
      </c>
      <c r="J3835" s="19">
        <v>179.52799999999999</v>
      </c>
      <c r="K3835" s="19">
        <v>780.42499999999995</v>
      </c>
      <c r="L3835" s="19">
        <v>360.12599999999998</v>
      </c>
      <c r="M3835" s="19">
        <v>0</v>
      </c>
      <c r="N3835" s="19">
        <v>179.52799999999999</v>
      </c>
      <c r="O3835" s="19">
        <v>961.02300000000002</v>
      </c>
      <c r="P3835" s="19">
        <v>483.02499999999998</v>
      </c>
      <c r="Q3835" s="19"/>
      <c r="R3835" s="19"/>
      <c r="S3835" s="19"/>
      <c r="T3835" s="19"/>
      <c r="U3835" s="25">
        <v>3426.6800000000003</v>
      </c>
      <c r="V3835" s="18">
        <v>428.33500000000004</v>
      </c>
      <c r="W3835" s="39">
        <v>2.0302094937867218E-4</v>
      </c>
      <c r="X3835" s="35">
        <v>504.36070442738622</v>
      </c>
      <c r="Y3835" s="35"/>
      <c r="Z3835" s="49">
        <v>0</v>
      </c>
      <c r="AC3835" t="s">
        <v>421</v>
      </c>
      <c r="AD3835" t="s">
        <v>422</v>
      </c>
      <c r="AE3835" t="s">
        <v>420</v>
      </c>
    </row>
    <row r="3836" spans="1:31" outlineLevel="1" x14ac:dyDescent="0.35">
      <c r="A3836" s="6" t="s">
        <v>398</v>
      </c>
      <c r="B3836" s="7" t="s">
        <v>562</v>
      </c>
      <c r="C3836" s="7" t="s">
        <v>420</v>
      </c>
      <c r="D3836" s="7" t="s">
        <v>421</v>
      </c>
      <c r="E3836" s="7" t="s">
        <v>422</v>
      </c>
      <c r="F3836" s="7" t="s">
        <v>563</v>
      </c>
      <c r="G3836" s="8">
        <v>5291735</v>
      </c>
      <c r="H3836" s="16" t="s">
        <v>1449</v>
      </c>
      <c r="I3836" s="18">
        <v>483.02499999999998</v>
      </c>
      <c r="J3836" s="19">
        <v>721.48900000000003</v>
      </c>
      <c r="K3836" s="19">
        <v>483.02499999999998</v>
      </c>
      <c r="L3836" s="19">
        <v>179.52799999999999</v>
      </c>
      <c r="M3836" s="19">
        <v>417.99200000000002</v>
      </c>
      <c r="N3836" s="19">
        <v>902.08699999999999</v>
      </c>
      <c r="O3836" s="19">
        <v>360.12599999999998</v>
      </c>
      <c r="P3836" s="19">
        <v>597.52</v>
      </c>
      <c r="Q3836" s="19"/>
      <c r="R3836" s="19"/>
      <c r="S3836" s="19"/>
      <c r="T3836" s="19"/>
      <c r="U3836" s="25">
        <v>4144.7919999999995</v>
      </c>
      <c r="V3836" s="18">
        <v>518.09899999999993</v>
      </c>
      <c r="W3836" s="39">
        <v>2.4556702312942126E-4</v>
      </c>
      <c r="X3836" s="35">
        <v>610.05702686711174</v>
      </c>
      <c r="Y3836" s="35"/>
      <c r="Z3836" s="49">
        <v>0</v>
      </c>
      <c r="AC3836" t="s">
        <v>421</v>
      </c>
      <c r="AD3836" t="s">
        <v>422</v>
      </c>
      <c r="AE3836" t="s">
        <v>420</v>
      </c>
    </row>
    <row r="3837" spans="1:31" outlineLevel="1" x14ac:dyDescent="0.35">
      <c r="A3837" s="6" t="s">
        <v>398</v>
      </c>
      <c r="B3837" s="7" t="s">
        <v>562</v>
      </c>
      <c r="C3837" s="7" t="s">
        <v>420</v>
      </c>
      <c r="D3837" s="7" t="s">
        <v>421</v>
      </c>
      <c r="E3837" s="7" t="s">
        <v>422</v>
      </c>
      <c r="F3837" s="7" t="s">
        <v>563</v>
      </c>
      <c r="G3837" s="8">
        <v>5300732</v>
      </c>
      <c r="H3837" s="16" t="s">
        <v>1450</v>
      </c>
      <c r="I3837" s="18">
        <v>483.02499999999998</v>
      </c>
      <c r="J3837" s="19">
        <v>238.464</v>
      </c>
      <c r="K3837" s="19">
        <v>360.12599999999998</v>
      </c>
      <c r="L3837" s="19">
        <v>238.464</v>
      </c>
      <c r="M3837" s="19">
        <v>787.59199999999998</v>
      </c>
      <c r="N3837" s="19">
        <v>417.99200000000002</v>
      </c>
      <c r="O3837" s="19">
        <v>417.99200000000002</v>
      </c>
      <c r="P3837" s="19">
        <v>663.62300000000005</v>
      </c>
      <c r="Q3837" s="19"/>
      <c r="R3837" s="19"/>
      <c r="S3837" s="19"/>
      <c r="T3837" s="19"/>
      <c r="U3837" s="25">
        <v>3607.2780000000002</v>
      </c>
      <c r="V3837" s="18">
        <v>450.90975000000003</v>
      </c>
      <c r="W3837" s="39">
        <v>2.1372086224357041E-4</v>
      </c>
      <c r="X3837" s="35">
        <v>530.94227448883851</v>
      </c>
      <c r="Y3837" s="35"/>
      <c r="Z3837" s="49">
        <v>0</v>
      </c>
      <c r="AC3837" t="s">
        <v>421</v>
      </c>
      <c r="AD3837" t="s">
        <v>422</v>
      </c>
      <c r="AE3837" t="s">
        <v>420</v>
      </c>
    </row>
    <row r="3838" spans="1:31" outlineLevel="1" x14ac:dyDescent="0.35">
      <c r="A3838" s="6" t="s">
        <v>398</v>
      </c>
      <c r="B3838" s="7" t="s">
        <v>562</v>
      </c>
      <c r="C3838" s="7" t="s">
        <v>420</v>
      </c>
      <c r="D3838" s="7" t="s">
        <v>421</v>
      </c>
      <c r="E3838" s="7" t="s">
        <v>422</v>
      </c>
      <c r="F3838" s="7" t="s">
        <v>563</v>
      </c>
      <c r="G3838" s="8">
        <v>5274039</v>
      </c>
      <c r="H3838" s="16" t="s">
        <v>1451</v>
      </c>
      <c r="I3838" s="18">
        <v>722.55899999999997</v>
      </c>
      <c r="J3838" s="19">
        <v>179.52799999999999</v>
      </c>
      <c r="K3838" s="19">
        <v>902.08699999999999</v>
      </c>
      <c r="L3838" s="19">
        <v>179.52799999999999</v>
      </c>
      <c r="M3838" s="19">
        <v>1140.5509999999999</v>
      </c>
      <c r="N3838" s="19">
        <v>721.48900000000003</v>
      </c>
      <c r="O3838" s="19">
        <v>238.464</v>
      </c>
      <c r="P3838" s="19">
        <v>0</v>
      </c>
      <c r="Q3838" s="19"/>
      <c r="R3838" s="19"/>
      <c r="S3838" s="19"/>
      <c r="T3838" s="19"/>
      <c r="U3838" s="25">
        <v>4084.2059999999997</v>
      </c>
      <c r="V3838" s="18">
        <v>510.52574999999996</v>
      </c>
      <c r="W3838" s="39">
        <v>2.4197747661820453E-4</v>
      </c>
      <c r="X3838" s="35">
        <v>601.13959143735542</v>
      </c>
      <c r="Y3838" s="35"/>
      <c r="Z3838" s="49">
        <v>0</v>
      </c>
      <c r="AC3838" t="s">
        <v>421</v>
      </c>
      <c r="AD3838" t="s">
        <v>422</v>
      </c>
      <c r="AE3838" t="s">
        <v>420</v>
      </c>
    </row>
    <row r="3839" spans="1:31" outlineLevel="1" x14ac:dyDescent="0.35">
      <c r="A3839" s="6" t="s">
        <v>398</v>
      </c>
      <c r="B3839" s="7" t="s">
        <v>562</v>
      </c>
      <c r="C3839" s="7" t="s">
        <v>420</v>
      </c>
      <c r="D3839" s="7" t="s">
        <v>421</v>
      </c>
      <c r="E3839" s="7" t="s">
        <v>422</v>
      </c>
      <c r="F3839" s="7" t="s">
        <v>563</v>
      </c>
      <c r="G3839" s="8">
        <v>5295980</v>
      </c>
      <c r="H3839" s="16" t="s">
        <v>1452</v>
      </c>
      <c r="I3839" s="18">
        <v>238.464</v>
      </c>
      <c r="J3839" s="19">
        <v>0</v>
      </c>
      <c r="K3839" s="19">
        <v>606.99400000000003</v>
      </c>
      <c r="L3839" s="19">
        <v>179.52799999999999</v>
      </c>
      <c r="M3839" s="19">
        <v>419.06200000000001</v>
      </c>
      <c r="N3839" s="19">
        <v>419.06200000000001</v>
      </c>
      <c r="O3839" s="19">
        <v>238.464</v>
      </c>
      <c r="P3839" s="19">
        <v>179.52799999999999</v>
      </c>
      <c r="Q3839" s="19"/>
      <c r="R3839" s="19"/>
      <c r="S3839" s="19"/>
      <c r="T3839" s="19"/>
      <c r="U3839" s="25">
        <v>2281.1019999999999</v>
      </c>
      <c r="V3839" s="18">
        <v>285.13774999999998</v>
      </c>
      <c r="W3839" s="39">
        <v>1.351487427100248E-4</v>
      </c>
      <c r="X3839" s="35">
        <v>335.74719891869665</v>
      </c>
      <c r="Y3839" s="35"/>
      <c r="Z3839" s="49">
        <v>0</v>
      </c>
      <c r="AC3839" t="s">
        <v>421</v>
      </c>
      <c r="AD3839" t="s">
        <v>422</v>
      </c>
      <c r="AE3839" t="s">
        <v>420</v>
      </c>
    </row>
    <row r="3840" spans="1:31" outlineLevel="1" x14ac:dyDescent="0.35">
      <c r="A3840" s="6" t="s">
        <v>398</v>
      </c>
      <c r="B3840" s="7" t="s">
        <v>562</v>
      </c>
      <c r="C3840" s="7" t="s">
        <v>420</v>
      </c>
      <c r="D3840" s="7" t="s">
        <v>421</v>
      </c>
      <c r="E3840" s="7" t="s">
        <v>422</v>
      </c>
      <c r="F3840" s="7" t="s">
        <v>563</v>
      </c>
      <c r="G3840" s="8">
        <v>5294770</v>
      </c>
      <c r="H3840" s="16" t="s">
        <v>1453</v>
      </c>
      <c r="I3840" s="18">
        <v>541.96100000000001</v>
      </c>
      <c r="J3840" s="19">
        <v>539.654</v>
      </c>
      <c r="K3840" s="19">
        <v>541.96100000000001</v>
      </c>
      <c r="L3840" s="19">
        <v>0</v>
      </c>
      <c r="M3840" s="19">
        <v>1444.048</v>
      </c>
      <c r="N3840" s="19">
        <v>902.08699999999999</v>
      </c>
      <c r="O3840" s="19">
        <v>417.99200000000002</v>
      </c>
      <c r="P3840" s="19">
        <v>1205.5840000000001</v>
      </c>
      <c r="Q3840" s="19"/>
      <c r="R3840" s="19"/>
      <c r="S3840" s="19"/>
      <c r="T3840" s="19"/>
      <c r="U3840" s="25">
        <v>5593.2869999999994</v>
      </c>
      <c r="V3840" s="18">
        <v>699.16087499999992</v>
      </c>
      <c r="W3840" s="39">
        <v>3.3138619214148537E-4</v>
      </c>
      <c r="X3840" s="35">
        <v>823.25579610134059</v>
      </c>
      <c r="Y3840" s="35"/>
      <c r="Z3840" s="49">
        <v>0</v>
      </c>
      <c r="AC3840" t="s">
        <v>421</v>
      </c>
      <c r="AD3840" t="s">
        <v>422</v>
      </c>
      <c r="AE3840" t="s">
        <v>420</v>
      </c>
    </row>
    <row r="3841" spans="1:31" outlineLevel="1" x14ac:dyDescent="0.35">
      <c r="A3841" s="6" t="s">
        <v>398</v>
      </c>
      <c r="B3841" s="7" t="s">
        <v>562</v>
      </c>
      <c r="C3841" s="7" t="s">
        <v>420</v>
      </c>
      <c r="D3841" s="7" t="s">
        <v>421</v>
      </c>
      <c r="E3841" s="7" t="s">
        <v>422</v>
      </c>
      <c r="F3841" s="7" t="s">
        <v>563</v>
      </c>
      <c r="G3841" s="8">
        <v>5331026</v>
      </c>
      <c r="H3841" s="16" t="s">
        <v>1454</v>
      </c>
      <c r="I3841" s="18">
        <v>475.08699999999999</v>
      </c>
      <c r="J3841" s="19">
        <v>702.23599999999999</v>
      </c>
      <c r="K3841" s="19">
        <v>971.85699999999997</v>
      </c>
      <c r="L3841" s="19">
        <v>0</v>
      </c>
      <c r="M3841" s="19">
        <v>417.99200000000002</v>
      </c>
      <c r="N3841" s="19">
        <v>663.62300000000005</v>
      </c>
      <c r="O3841" s="19">
        <v>598.59</v>
      </c>
      <c r="P3841" s="19">
        <v>180.59800000000001</v>
      </c>
      <c r="Q3841" s="19"/>
      <c r="R3841" s="19"/>
      <c r="S3841" s="19"/>
      <c r="T3841" s="19"/>
      <c r="U3841" s="25">
        <v>4009.9830000000002</v>
      </c>
      <c r="V3841" s="18">
        <v>501.24787500000002</v>
      </c>
      <c r="W3841" s="39">
        <v>2.3757997701925364E-4</v>
      </c>
      <c r="X3841" s="35">
        <v>590.21497502592706</v>
      </c>
      <c r="Y3841" s="35"/>
      <c r="Z3841" s="49">
        <v>0</v>
      </c>
      <c r="AC3841" t="s">
        <v>421</v>
      </c>
      <c r="AD3841" t="s">
        <v>422</v>
      </c>
      <c r="AE3841" t="s">
        <v>420</v>
      </c>
    </row>
    <row r="3842" spans="1:31" outlineLevel="1" x14ac:dyDescent="0.35">
      <c r="A3842" s="6" t="s">
        <v>398</v>
      </c>
      <c r="B3842" s="7" t="s">
        <v>562</v>
      </c>
      <c r="C3842" s="7" t="s">
        <v>420</v>
      </c>
      <c r="D3842" s="7" t="s">
        <v>421</v>
      </c>
      <c r="E3842" s="7" t="s">
        <v>422</v>
      </c>
      <c r="F3842" s="7" t="s">
        <v>563</v>
      </c>
      <c r="G3842" s="8">
        <v>5330944</v>
      </c>
      <c r="H3842" s="16" t="s">
        <v>1455</v>
      </c>
      <c r="I3842" s="18">
        <v>721.48900000000003</v>
      </c>
      <c r="J3842" s="19">
        <v>360.12599999999998</v>
      </c>
      <c r="K3842" s="19">
        <v>1694.4159999999999</v>
      </c>
      <c r="L3842" s="19">
        <v>179.52799999999999</v>
      </c>
      <c r="M3842" s="19">
        <v>419.06200000000001</v>
      </c>
      <c r="N3842" s="19">
        <v>967.12</v>
      </c>
      <c r="O3842" s="19">
        <v>179.52799999999999</v>
      </c>
      <c r="P3842" s="19">
        <v>238.464</v>
      </c>
      <c r="Q3842" s="19"/>
      <c r="R3842" s="19"/>
      <c r="S3842" s="19"/>
      <c r="T3842" s="19"/>
      <c r="U3842" s="25">
        <v>4759.7330000000002</v>
      </c>
      <c r="V3842" s="18">
        <v>594.96662500000002</v>
      </c>
      <c r="W3842" s="39">
        <v>2.8200051141308655E-4</v>
      </c>
      <c r="X3842" s="35">
        <v>700.56798089295648</v>
      </c>
      <c r="Y3842" s="35"/>
      <c r="Z3842" s="49">
        <v>0</v>
      </c>
      <c r="AC3842" t="s">
        <v>421</v>
      </c>
      <c r="AD3842" t="s">
        <v>422</v>
      </c>
      <c r="AE3842" t="s">
        <v>420</v>
      </c>
    </row>
    <row r="3843" spans="1:31" outlineLevel="1" x14ac:dyDescent="0.35">
      <c r="A3843" s="6" t="s">
        <v>398</v>
      </c>
      <c r="B3843" s="7" t="s">
        <v>562</v>
      </c>
      <c r="C3843" s="7" t="s">
        <v>420</v>
      </c>
      <c r="D3843" s="7" t="s">
        <v>421</v>
      </c>
      <c r="E3843" s="7" t="s">
        <v>422</v>
      </c>
      <c r="F3843" s="7" t="s">
        <v>563</v>
      </c>
      <c r="G3843" s="8">
        <v>5332821</v>
      </c>
      <c r="H3843" s="16" t="s">
        <v>1456</v>
      </c>
      <c r="I3843" s="18">
        <v>179.52799999999999</v>
      </c>
      <c r="J3843" s="19">
        <v>959.95299999999997</v>
      </c>
      <c r="K3843" s="19">
        <v>722.55899999999997</v>
      </c>
      <c r="L3843" s="19">
        <v>180.59800000000001</v>
      </c>
      <c r="M3843" s="19">
        <v>1320.079</v>
      </c>
      <c r="N3843" s="19">
        <v>902.08699999999999</v>
      </c>
      <c r="O3843" s="19">
        <v>179.52799999999999</v>
      </c>
      <c r="P3843" s="19">
        <v>419.06200000000001</v>
      </c>
      <c r="Q3843" s="19"/>
      <c r="R3843" s="19"/>
      <c r="S3843" s="19"/>
      <c r="T3843" s="19"/>
      <c r="U3843" s="25">
        <v>4863.3940000000002</v>
      </c>
      <c r="V3843" s="18">
        <v>607.92425000000003</v>
      </c>
      <c r="W3843" s="39">
        <v>2.8814212797300537E-4</v>
      </c>
      <c r="X3843" s="35">
        <v>715.82547064444998</v>
      </c>
      <c r="Y3843" s="35"/>
      <c r="Z3843" s="49">
        <v>0</v>
      </c>
      <c r="AC3843" t="s">
        <v>421</v>
      </c>
      <c r="AD3843" t="s">
        <v>422</v>
      </c>
      <c r="AE3843" t="s">
        <v>420</v>
      </c>
    </row>
    <row r="3844" spans="1:31" outlineLevel="1" x14ac:dyDescent="0.35">
      <c r="A3844" s="6" t="s">
        <v>398</v>
      </c>
      <c r="B3844" s="7" t="s">
        <v>562</v>
      </c>
      <c r="C3844" s="7" t="s">
        <v>420</v>
      </c>
      <c r="D3844" s="7" t="s">
        <v>421</v>
      </c>
      <c r="E3844" s="7" t="s">
        <v>422</v>
      </c>
      <c r="F3844" s="7" t="s">
        <v>563</v>
      </c>
      <c r="G3844" s="8">
        <v>5270130</v>
      </c>
      <c r="H3844" s="16" t="s">
        <v>1457</v>
      </c>
      <c r="I3844" s="18">
        <v>894.149</v>
      </c>
      <c r="J3844" s="19">
        <v>417.99200000000002</v>
      </c>
      <c r="K3844" s="19">
        <v>971.85699999999997</v>
      </c>
      <c r="L3844" s="19">
        <v>598.59</v>
      </c>
      <c r="M3844" s="19">
        <v>1134.454</v>
      </c>
      <c r="N3844" s="19">
        <v>598.59</v>
      </c>
      <c r="O3844" s="19">
        <v>179.52799999999999</v>
      </c>
      <c r="P3844" s="19">
        <v>417.99200000000002</v>
      </c>
      <c r="Q3844" s="19"/>
      <c r="R3844" s="19"/>
      <c r="S3844" s="19"/>
      <c r="T3844" s="19"/>
      <c r="U3844" s="25">
        <v>5213.152000000001</v>
      </c>
      <c r="V3844" s="18">
        <v>651.64400000000012</v>
      </c>
      <c r="W3844" s="39">
        <v>3.0886428505005539E-4</v>
      </c>
      <c r="X3844" s="35">
        <v>767.30509268651815</v>
      </c>
      <c r="Y3844" s="35"/>
      <c r="Z3844" s="49">
        <v>0</v>
      </c>
      <c r="AC3844" t="s">
        <v>421</v>
      </c>
      <c r="AD3844" t="s">
        <v>422</v>
      </c>
      <c r="AE3844" t="s">
        <v>420</v>
      </c>
    </row>
    <row r="3845" spans="1:31" outlineLevel="1" x14ac:dyDescent="0.35">
      <c r="A3845" s="6" t="s">
        <v>398</v>
      </c>
      <c r="B3845" s="7" t="s">
        <v>562</v>
      </c>
      <c r="C3845" s="7" t="s">
        <v>420</v>
      </c>
      <c r="D3845" s="7" t="s">
        <v>421</v>
      </c>
      <c r="E3845" s="7" t="s">
        <v>422</v>
      </c>
      <c r="F3845" s="7" t="s">
        <v>563</v>
      </c>
      <c r="G3845" s="8">
        <v>5334988</v>
      </c>
      <c r="H3845" s="16" t="s">
        <v>1458</v>
      </c>
      <c r="I3845" s="18">
        <v>1482.663</v>
      </c>
      <c r="J3845" s="19">
        <v>0</v>
      </c>
      <c r="K3845" s="19">
        <v>971.85699999999997</v>
      </c>
      <c r="L3845" s="19">
        <v>483.02499999999998</v>
      </c>
      <c r="M3845" s="19">
        <v>1624.646</v>
      </c>
      <c r="N3845" s="19">
        <v>417.99200000000002</v>
      </c>
      <c r="O3845" s="19">
        <v>1205.5840000000001</v>
      </c>
      <c r="P3845" s="19">
        <v>656.45600000000002</v>
      </c>
      <c r="Q3845" s="19"/>
      <c r="R3845" s="19"/>
      <c r="S3845" s="19"/>
      <c r="T3845" s="19"/>
      <c r="U3845" s="25">
        <v>6842.223</v>
      </c>
      <c r="V3845" s="18">
        <v>855.27787499999999</v>
      </c>
      <c r="W3845" s="39">
        <v>4.0538206349019647E-4</v>
      </c>
      <c r="X3845" s="35">
        <v>1007.0821938813265</v>
      </c>
      <c r="Y3845" s="35"/>
      <c r="Z3845" s="49">
        <v>0</v>
      </c>
      <c r="AC3845" t="s">
        <v>421</v>
      </c>
      <c r="AD3845" t="s">
        <v>422</v>
      </c>
      <c r="AE3845" t="s">
        <v>420</v>
      </c>
    </row>
    <row r="3846" spans="1:31" outlineLevel="1" x14ac:dyDescent="0.35">
      <c r="A3846" s="6" t="s">
        <v>398</v>
      </c>
      <c r="B3846" s="7" t="s">
        <v>562</v>
      </c>
      <c r="C3846" s="7" t="s">
        <v>420</v>
      </c>
      <c r="D3846" s="7" t="s">
        <v>421</v>
      </c>
      <c r="E3846" s="7" t="s">
        <v>422</v>
      </c>
      <c r="F3846" s="7" t="s">
        <v>563</v>
      </c>
      <c r="G3846" s="8">
        <v>5331251</v>
      </c>
      <c r="H3846" s="16" t="s">
        <v>1459</v>
      </c>
      <c r="I3846" s="18">
        <v>902.08699999999999</v>
      </c>
      <c r="J3846" s="19">
        <v>179.52799999999999</v>
      </c>
      <c r="K3846" s="19">
        <v>1024.9860000000001</v>
      </c>
      <c r="L3846" s="19">
        <v>657.52599999999995</v>
      </c>
      <c r="M3846" s="19">
        <v>959.95299999999997</v>
      </c>
      <c r="N3846" s="19">
        <v>1026.056</v>
      </c>
      <c r="O3846" s="19">
        <v>1026.056</v>
      </c>
      <c r="P3846" s="19">
        <v>417.99200000000002</v>
      </c>
      <c r="Q3846" s="19"/>
      <c r="R3846" s="19"/>
      <c r="S3846" s="19"/>
      <c r="T3846" s="19"/>
      <c r="U3846" s="25">
        <v>6194.1840000000011</v>
      </c>
      <c r="V3846" s="18">
        <v>774.27300000000014</v>
      </c>
      <c r="W3846" s="39">
        <v>3.6698761375622508E-4</v>
      </c>
      <c r="X3846" s="35">
        <v>911.69966427937402</v>
      </c>
      <c r="Y3846" s="35"/>
      <c r="Z3846" s="49">
        <v>0</v>
      </c>
      <c r="AC3846" t="s">
        <v>421</v>
      </c>
      <c r="AD3846" t="s">
        <v>422</v>
      </c>
      <c r="AE3846" t="s">
        <v>420</v>
      </c>
    </row>
    <row r="3847" spans="1:31" outlineLevel="1" x14ac:dyDescent="0.35">
      <c r="A3847" s="6" t="s">
        <v>398</v>
      </c>
      <c r="B3847" s="7" t="s">
        <v>562</v>
      </c>
      <c r="C3847" s="7" t="s">
        <v>420</v>
      </c>
      <c r="D3847" s="7" t="s">
        <v>421</v>
      </c>
      <c r="E3847" s="7" t="s">
        <v>422</v>
      </c>
      <c r="F3847" s="7" t="s">
        <v>563</v>
      </c>
      <c r="G3847" s="8">
        <v>5335354</v>
      </c>
      <c r="H3847" s="16" t="s">
        <v>1460</v>
      </c>
      <c r="I3847" s="18">
        <v>483.02499999999998</v>
      </c>
      <c r="J3847" s="19">
        <v>171.59</v>
      </c>
      <c r="K3847" s="19">
        <v>1628.3130000000001</v>
      </c>
      <c r="L3847" s="19">
        <v>180.59800000000001</v>
      </c>
      <c r="M3847" s="19">
        <v>541.96100000000001</v>
      </c>
      <c r="N3847" s="19">
        <v>179.52799999999999</v>
      </c>
      <c r="O3847" s="19">
        <v>238.464</v>
      </c>
      <c r="P3847" s="19">
        <v>722.55899999999997</v>
      </c>
      <c r="Q3847" s="19"/>
      <c r="R3847" s="19"/>
      <c r="S3847" s="19"/>
      <c r="T3847" s="19"/>
      <c r="U3847" s="25">
        <v>4146.0379999999996</v>
      </c>
      <c r="V3847" s="18">
        <v>518.25474999999994</v>
      </c>
      <c r="W3847" s="39">
        <v>2.4564084505120147E-4</v>
      </c>
      <c r="X3847" s="35">
        <v>610.24042112561176</v>
      </c>
      <c r="Y3847" s="35"/>
      <c r="Z3847" s="49">
        <v>0</v>
      </c>
      <c r="AC3847" t="s">
        <v>421</v>
      </c>
      <c r="AD3847" t="s">
        <v>422</v>
      </c>
      <c r="AE3847" t="s">
        <v>420</v>
      </c>
    </row>
    <row r="3848" spans="1:31" outlineLevel="1" x14ac:dyDescent="0.35">
      <c r="A3848" s="6" t="s">
        <v>398</v>
      </c>
      <c r="B3848" s="7" t="s">
        <v>562</v>
      </c>
      <c r="C3848" s="7" t="s">
        <v>420</v>
      </c>
      <c r="D3848" s="7" t="s">
        <v>421</v>
      </c>
      <c r="E3848" s="7" t="s">
        <v>422</v>
      </c>
      <c r="F3848" s="7" t="s">
        <v>563</v>
      </c>
      <c r="G3848" s="8">
        <v>5132010</v>
      </c>
      <c r="H3848" s="16" t="s">
        <v>1461</v>
      </c>
      <c r="I3848" s="18">
        <v>484.09500000000003</v>
      </c>
      <c r="J3848" s="19">
        <v>417.99200000000002</v>
      </c>
      <c r="K3848" s="19">
        <v>1886.0150000000001</v>
      </c>
      <c r="L3848" s="19">
        <v>180.59800000000001</v>
      </c>
      <c r="M3848" s="19">
        <v>902.08699999999999</v>
      </c>
      <c r="N3848" s="19">
        <v>0</v>
      </c>
      <c r="O3848" s="19">
        <v>238.464</v>
      </c>
      <c r="P3848" s="19">
        <v>179.52799999999999</v>
      </c>
      <c r="Q3848" s="19"/>
      <c r="R3848" s="19"/>
      <c r="S3848" s="19"/>
      <c r="T3848" s="19"/>
      <c r="U3848" s="25">
        <v>4288.7790000000005</v>
      </c>
      <c r="V3848" s="18">
        <v>536.09737500000006</v>
      </c>
      <c r="W3848" s="39">
        <v>2.5409783938252546E-4</v>
      </c>
      <c r="X3848" s="35">
        <v>631.24995551769678</v>
      </c>
      <c r="Y3848" s="35"/>
      <c r="Z3848" s="49">
        <v>0</v>
      </c>
      <c r="AC3848" t="s">
        <v>421</v>
      </c>
      <c r="AD3848" t="s">
        <v>422</v>
      </c>
      <c r="AE3848" t="s">
        <v>420</v>
      </c>
    </row>
    <row r="3849" spans="1:31" outlineLevel="1" x14ac:dyDescent="0.35">
      <c r="A3849" s="6" t="s">
        <v>398</v>
      </c>
      <c r="B3849" s="7" t="s">
        <v>416</v>
      </c>
      <c r="C3849" s="7" t="s">
        <v>420</v>
      </c>
      <c r="D3849" s="7" t="s">
        <v>421</v>
      </c>
      <c r="E3849" s="7" t="s">
        <v>422</v>
      </c>
      <c r="F3849" s="7"/>
      <c r="G3849" s="8">
        <v>5100080</v>
      </c>
      <c r="H3849" s="16" t="s">
        <v>423</v>
      </c>
      <c r="I3849" s="18">
        <v>5419.5860000000002</v>
      </c>
      <c r="J3849" s="19">
        <v>3084.6819999999998</v>
      </c>
      <c r="K3849" s="19">
        <v>9614.375</v>
      </c>
      <c r="L3849" s="19">
        <v>2514.37</v>
      </c>
      <c r="M3849" s="19">
        <v>359.05700000000002</v>
      </c>
      <c r="N3849" s="19">
        <v>343.18099999999998</v>
      </c>
      <c r="O3849" s="19">
        <v>900.84900000000005</v>
      </c>
      <c r="P3849" s="19">
        <v>5772.93</v>
      </c>
      <c r="Q3849" s="19"/>
      <c r="R3849" s="19"/>
      <c r="S3849" s="19"/>
      <c r="T3849" s="19"/>
      <c r="U3849" s="25">
        <v>28009.03</v>
      </c>
      <c r="V3849" s="18">
        <v>3501.1287499999999</v>
      </c>
      <c r="W3849" s="39">
        <v>1.6594545921345763E-3</v>
      </c>
      <c r="X3849" s="35">
        <v>4122.5483853548603</v>
      </c>
      <c r="Y3849" s="35"/>
      <c r="Z3849" s="49">
        <v>0</v>
      </c>
      <c r="AC3849" t="s">
        <v>421</v>
      </c>
      <c r="AD3849" t="s">
        <v>422</v>
      </c>
      <c r="AE3849" t="s">
        <v>420</v>
      </c>
    </row>
    <row r="3850" spans="1:31" outlineLevel="1" x14ac:dyDescent="0.35">
      <c r="A3850" s="6" t="s">
        <v>398</v>
      </c>
      <c r="B3850" s="7" t="s">
        <v>416</v>
      </c>
      <c r="C3850" s="7" t="s">
        <v>420</v>
      </c>
      <c r="D3850" s="7" t="s">
        <v>421</v>
      </c>
      <c r="E3850" s="7" t="s">
        <v>422</v>
      </c>
      <c r="F3850" s="7"/>
      <c r="G3850" s="8">
        <v>5120752</v>
      </c>
      <c r="H3850" s="16" t="s">
        <v>434</v>
      </c>
      <c r="I3850" s="18">
        <v>0</v>
      </c>
      <c r="J3850" s="19">
        <v>3324.683</v>
      </c>
      <c r="K3850" s="19">
        <v>179.52799999999999</v>
      </c>
      <c r="L3850" s="19">
        <v>1083.922</v>
      </c>
      <c r="M3850" s="19">
        <v>1352.4680000000001</v>
      </c>
      <c r="N3850" s="19">
        <v>704.10199999999998</v>
      </c>
      <c r="O3850" s="19">
        <v>2163.62</v>
      </c>
      <c r="P3850" s="19">
        <v>2523.902</v>
      </c>
      <c r="Q3850" s="19"/>
      <c r="R3850" s="19"/>
      <c r="S3850" s="19"/>
      <c r="T3850" s="19"/>
      <c r="U3850" s="25">
        <v>11332.225</v>
      </c>
      <c r="V3850" s="18">
        <v>1416.528125</v>
      </c>
      <c r="W3850" s="39">
        <v>6.7140178775745721E-4</v>
      </c>
      <c r="X3850" s="35">
        <v>1667.9494390283414</v>
      </c>
      <c r="Y3850" s="35"/>
      <c r="Z3850" s="49">
        <v>0</v>
      </c>
      <c r="AC3850" t="s">
        <v>421</v>
      </c>
      <c r="AD3850" t="s">
        <v>422</v>
      </c>
      <c r="AE3850" t="s">
        <v>420</v>
      </c>
    </row>
    <row r="3851" spans="1:31" outlineLevel="1" x14ac:dyDescent="0.35">
      <c r="A3851" s="6" t="s">
        <v>398</v>
      </c>
      <c r="B3851" s="7" t="s">
        <v>416</v>
      </c>
      <c r="C3851" s="7" t="s">
        <v>420</v>
      </c>
      <c r="D3851" s="7" t="s">
        <v>421</v>
      </c>
      <c r="E3851" s="7" t="s">
        <v>422</v>
      </c>
      <c r="F3851" s="7"/>
      <c r="G3851" s="8">
        <v>5122871</v>
      </c>
      <c r="H3851" s="16" t="s">
        <v>436</v>
      </c>
      <c r="I3851" s="18">
        <v>575.52099999999996</v>
      </c>
      <c r="J3851" s="19">
        <v>1210.3209999999999</v>
      </c>
      <c r="K3851" s="19">
        <v>959.95299999999997</v>
      </c>
      <c r="L3851" s="19">
        <v>1390.9190000000001</v>
      </c>
      <c r="M3851" s="19">
        <v>2317.5129999999999</v>
      </c>
      <c r="N3851" s="19">
        <v>417.99200000000002</v>
      </c>
      <c r="O3851" s="19">
        <v>1985.329</v>
      </c>
      <c r="P3851" s="19">
        <v>998.93</v>
      </c>
      <c r="Q3851" s="19"/>
      <c r="R3851" s="19"/>
      <c r="S3851" s="19"/>
      <c r="T3851" s="19"/>
      <c r="U3851" s="25">
        <v>9856.478000000001</v>
      </c>
      <c r="V3851" s="18">
        <v>1232.0597500000001</v>
      </c>
      <c r="W3851" s="39">
        <v>5.8396801600674598E-4</v>
      </c>
      <c r="X3851" s="35">
        <v>1450.739545931641</v>
      </c>
      <c r="Y3851" s="35"/>
      <c r="Z3851" s="49">
        <v>0</v>
      </c>
      <c r="AC3851" t="s">
        <v>421</v>
      </c>
      <c r="AD3851" t="s">
        <v>422</v>
      </c>
      <c r="AE3851" t="s">
        <v>420</v>
      </c>
    </row>
    <row r="3852" spans="1:31" outlineLevel="1" x14ac:dyDescent="0.35">
      <c r="A3852" s="6" t="s">
        <v>398</v>
      </c>
      <c r="B3852" s="7" t="s">
        <v>416</v>
      </c>
      <c r="C3852" s="7" t="s">
        <v>420</v>
      </c>
      <c r="D3852" s="7" t="s">
        <v>421</v>
      </c>
      <c r="E3852" s="7" t="s">
        <v>422</v>
      </c>
      <c r="F3852" s="7"/>
      <c r="G3852" s="8">
        <v>5170034</v>
      </c>
      <c r="H3852" s="16" t="s">
        <v>457</v>
      </c>
      <c r="I3852" s="18">
        <v>2141.1080000000002</v>
      </c>
      <c r="J3852" s="19">
        <v>2412.4920000000002</v>
      </c>
      <c r="K3852" s="19">
        <v>5276.6580000000004</v>
      </c>
      <c r="L3852" s="19">
        <v>4721.2619999999997</v>
      </c>
      <c r="M3852" s="19">
        <v>13911.306</v>
      </c>
      <c r="N3852" s="19">
        <v>934.57799999999997</v>
      </c>
      <c r="O3852" s="19">
        <v>2081.692</v>
      </c>
      <c r="P3852" s="19">
        <v>3000.125</v>
      </c>
      <c r="Q3852" s="19"/>
      <c r="R3852" s="19"/>
      <c r="S3852" s="19"/>
      <c r="T3852" s="19"/>
      <c r="U3852" s="25">
        <v>34479.221000000005</v>
      </c>
      <c r="V3852" s="18">
        <v>4309.9026250000006</v>
      </c>
      <c r="W3852" s="39">
        <v>2.0427948280134275E-3</v>
      </c>
      <c r="X3852" s="35">
        <v>5074.8725272472275</v>
      </c>
      <c r="Y3852" s="35"/>
      <c r="Z3852" s="49">
        <v>0</v>
      </c>
      <c r="AC3852" t="s">
        <v>421</v>
      </c>
      <c r="AD3852" t="s">
        <v>422</v>
      </c>
      <c r="AE3852" t="s">
        <v>420</v>
      </c>
    </row>
    <row r="3853" spans="1:31" outlineLevel="1" x14ac:dyDescent="0.35">
      <c r="A3853" s="6" t="s">
        <v>398</v>
      </c>
      <c r="B3853" s="7" t="s">
        <v>416</v>
      </c>
      <c r="C3853" s="7" t="s">
        <v>420</v>
      </c>
      <c r="D3853" s="7" t="s">
        <v>421</v>
      </c>
      <c r="E3853" s="7" t="s">
        <v>422</v>
      </c>
      <c r="F3853" s="7"/>
      <c r="G3853" s="8">
        <v>5336142</v>
      </c>
      <c r="H3853" s="16" t="s">
        <v>480</v>
      </c>
      <c r="I3853" s="18">
        <v>1820.816</v>
      </c>
      <c r="J3853" s="19">
        <v>1398.2539999999999</v>
      </c>
      <c r="K3853" s="19">
        <v>2176.7600000000002</v>
      </c>
      <c r="L3853" s="19">
        <v>2072.239</v>
      </c>
      <c r="M3853" s="19">
        <v>4004.6390000000001</v>
      </c>
      <c r="N3853" s="19">
        <v>1950.9449999999999</v>
      </c>
      <c r="O3853" s="19">
        <v>1492.712</v>
      </c>
      <c r="P3853" s="19">
        <v>2112.0189999999998</v>
      </c>
      <c r="Q3853" s="19"/>
      <c r="R3853" s="19"/>
      <c r="S3853" s="19"/>
      <c r="T3853" s="19"/>
      <c r="U3853" s="25">
        <v>17028.383999999998</v>
      </c>
      <c r="V3853" s="18">
        <v>2128.5479999999998</v>
      </c>
      <c r="W3853" s="39">
        <v>1.0088828504746842E-3</v>
      </c>
      <c r="X3853" s="35">
        <v>2506.3465948089788</v>
      </c>
      <c r="Y3853" s="35"/>
      <c r="Z3853" s="49">
        <v>0</v>
      </c>
      <c r="AC3853" t="s">
        <v>421</v>
      </c>
      <c r="AD3853" t="s">
        <v>422</v>
      </c>
      <c r="AE3853" t="s">
        <v>420</v>
      </c>
    </row>
    <row r="3854" spans="1:31" outlineLevel="1" x14ac:dyDescent="0.35">
      <c r="A3854" s="6" t="s">
        <v>398</v>
      </c>
      <c r="B3854" s="7" t="s">
        <v>562</v>
      </c>
      <c r="C3854" s="7" t="s">
        <v>420</v>
      </c>
      <c r="D3854" s="7" t="s">
        <v>427</v>
      </c>
      <c r="E3854" s="7" t="s">
        <v>428</v>
      </c>
      <c r="F3854" s="7" t="s">
        <v>563</v>
      </c>
      <c r="G3854" s="8">
        <v>5127326</v>
      </c>
      <c r="H3854" s="16" t="s">
        <v>1609</v>
      </c>
      <c r="I3854" s="18">
        <v>419.06200000000001</v>
      </c>
      <c r="J3854" s="19">
        <v>419.06200000000001</v>
      </c>
      <c r="K3854" s="19">
        <v>0</v>
      </c>
      <c r="L3854" s="19">
        <v>657.52599999999995</v>
      </c>
      <c r="M3854" s="19">
        <v>419.06200000000001</v>
      </c>
      <c r="N3854" s="19">
        <v>419.06200000000001</v>
      </c>
      <c r="O3854" s="19">
        <v>238.464</v>
      </c>
      <c r="P3854" s="19">
        <v>778.11800000000005</v>
      </c>
      <c r="Q3854" s="19"/>
      <c r="R3854" s="19"/>
      <c r="S3854" s="19"/>
      <c r="T3854" s="19"/>
      <c r="U3854" s="25">
        <v>3350.3559999999998</v>
      </c>
      <c r="V3854" s="18">
        <v>418.79449999999997</v>
      </c>
      <c r="W3854" s="39">
        <v>1.9849897156330048E-4</v>
      </c>
      <c r="X3854" s="35">
        <v>493.12684938264437</v>
      </c>
      <c r="Y3854" s="35"/>
      <c r="Z3854" s="49">
        <v>0</v>
      </c>
      <c r="AC3854" t="s">
        <v>427</v>
      </c>
      <c r="AD3854" t="s">
        <v>428</v>
      </c>
      <c r="AE3854" t="s">
        <v>420</v>
      </c>
    </row>
    <row r="3855" spans="1:31" outlineLevel="1" x14ac:dyDescent="0.35">
      <c r="A3855" s="6" t="s">
        <v>398</v>
      </c>
      <c r="B3855" s="7" t="s">
        <v>562</v>
      </c>
      <c r="C3855" s="7" t="s">
        <v>420</v>
      </c>
      <c r="D3855" s="7" t="s">
        <v>427</v>
      </c>
      <c r="E3855" s="7" t="s">
        <v>428</v>
      </c>
      <c r="F3855" s="7" t="s">
        <v>563</v>
      </c>
      <c r="G3855" s="8">
        <v>5290255</v>
      </c>
      <c r="H3855" s="16" t="s">
        <v>1610</v>
      </c>
      <c r="I3855" s="18">
        <v>541.96100000000001</v>
      </c>
      <c r="J3855" s="19">
        <v>179.52799999999999</v>
      </c>
      <c r="K3855" s="19">
        <v>1509.0809999999999</v>
      </c>
      <c r="L3855" s="19">
        <v>359.05599999999998</v>
      </c>
      <c r="M3855" s="19">
        <v>417.99200000000002</v>
      </c>
      <c r="N3855" s="19">
        <v>1205.5840000000001</v>
      </c>
      <c r="O3855" s="19">
        <v>359.05599999999998</v>
      </c>
      <c r="P3855" s="19">
        <v>1205.5840000000001</v>
      </c>
      <c r="Q3855" s="19"/>
      <c r="R3855" s="19"/>
      <c r="S3855" s="19"/>
      <c r="T3855" s="19"/>
      <c r="U3855" s="25">
        <v>5777.8419999999996</v>
      </c>
      <c r="V3855" s="18">
        <v>722.23024999999996</v>
      </c>
      <c r="W3855" s="39">
        <v>3.4232054589280759E-4</v>
      </c>
      <c r="X3855" s="35">
        <v>850.4197827606132</v>
      </c>
      <c r="Y3855" s="35"/>
      <c r="Z3855" s="49">
        <v>0</v>
      </c>
      <c r="AC3855" t="s">
        <v>427</v>
      </c>
      <c r="AD3855" t="s">
        <v>428</v>
      </c>
      <c r="AE3855" t="s">
        <v>420</v>
      </c>
    </row>
    <row r="3856" spans="1:31" outlineLevel="1" x14ac:dyDescent="0.35">
      <c r="A3856" s="6" t="s">
        <v>398</v>
      </c>
      <c r="B3856" s="7" t="s">
        <v>562</v>
      </c>
      <c r="C3856" s="7" t="s">
        <v>420</v>
      </c>
      <c r="D3856" s="7" t="s">
        <v>427</v>
      </c>
      <c r="E3856" s="7" t="s">
        <v>428</v>
      </c>
      <c r="F3856" s="7" t="s">
        <v>563</v>
      </c>
      <c r="G3856" s="8">
        <v>5270161</v>
      </c>
      <c r="H3856" s="16" t="s">
        <v>1611</v>
      </c>
      <c r="I3856" s="18">
        <v>902.08699999999999</v>
      </c>
      <c r="J3856" s="19">
        <v>417.99200000000002</v>
      </c>
      <c r="K3856" s="19">
        <v>1390.9190000000001</v>
      </c>
      <c r="L3856" s="19">
        <v>0</v>
      </c>
      <c r="M3856" s="19">
        <v>599.66</v>
      </c>
      <c r="N3856" s="19">
        <v>419.06200000000001</v>
      </c>
      <c r="O3856" s="19">
        <v>483.02499999999998</v>
      </c>
      <c r="P3856" s="19">
        <v>967.12</v>
      </c>
      <c r="Q3856" s="19"/>
      <c r="R3856" s="19"/>
      <c r="S3856" s="19"/>
      <c r="T3856" s="19"/>
      <c r="U3856" s="25">
        <v>5179.8649999999998</v>
      </c>
      <c r="V3856" s="18">
        <v>647.48312499999997</v>
      </c>
      <c r="W3856" s="39">
        <v>3.0689212589251279E-4</v>
      </c>
      <c r="X3856" s="35">
        <v>762.40569888018808</v>
      </c>
      <c r="Y3856" s="35"/>
      <c r="Z3856" s="49">
        <v>0</v>
      </c>
      <c r="AC3856" t="s">
        <v>427</v>
      </c>
      <c r="AD3856" t="s">
        <v>428</v>
      </c>
      <c r="AE3856" t="s">
        <v>420</v>
      </c>
    </row>
    <row r="3857" spans="1:31" outlineLevel="1" x14ac:dyDescent="0.35">
      <c r="A3857" s="6" t="s">
        <v>398</v>
      </c>
      <c r="B3857" s="7" t="s">
        <v>562</v>
      </c>
      <c r="C3857" s="7" t="s">
        <v>420</v>
      </c>
      <c r="D3857" s="7" t="s">
        <v>427</v>
      </c>
      <c r="E3857" s="7" t="s">
        <v>428</v>
      </c>
      <c r="F3857" s="7" t="s">
        <v>563</v>
      </c>
      <c r="G3857" s="8">
        <v>5127430</v>
      </c>
      <c r="H3857" s="16" t="s">
        <v>1612</v>
      </c>
      <c r="I3857" s="18">
        <v>722.55899999999997</v>
      </c>
      <c r="J3857" s="19">
        <v>179.52799999999999</v>
      </c>
      <c r="K3857" s="19">
        <v>1024.819</v>
      </c>
      <c r="L3857" s="19">
        <v>0</v>
      </c>
      <c r="M3857" s="19">
        <v>180.59800000000001</v>
      </c>
      <c r="N3857" s="19">
        <v>902.08699999999999</v>
      </c>
      <c r="O3857" s="19">
        <v>483.02499999999998</v>
      </c>
      <c r="P3857" s="19">
        <v>180.59800000000001</v>
      </c>
      <c r="Q3857" s="19"/>
      <c r="R3857" s="19"/>
      <c r="S3857" s="19"/>
      <c r="T3857" s="19"/>
      <c r="U3857" s="25">
        <v>3673.2139999999999</v>
      </c>
      <c r="V3857" s="18">
        <v>459.15174999999999</v>
      </c>
      <c r="W3857" s="39">
        <v>2.1762738089084184E-4</v>
      </c>
      <c r="X3857" s="35">
        <v>540.64715717619879</v>
      </c>
      <c r="Y3857" s="35"/>
      <c r="Z3857" s="49">
        <v>0</v>
      </c>
      <c r="AC3857" t="s">
        <v>427</v>
      </c>
      <c r="AD3857" t="s">
        <v>428</v>
      </c>
      <c r="AE3857" t="s">
        <v>420</v>
      </c>
    </row>
    <row r="3858" spans="1:31" outlineLevel="1" x14ac:dyDescent="0.35">
      <c r="A3858" s="6" t="s">
        <v>398</v>
      </c>
      <c r="B3858" s="7" t="s">
        <v>562</v>
      </c>
      <c r="C3858" s="7" t="s">
        <v>420</v>
      </c>
      <c r="D3858" s="7" t="s">
        <v>427</v>
      </c>
      <c r="E3858" s="7" t="s">
        <v>428</v>
      </c>
      <c r="F3858" s="7" t="s">
        <v>563</v>
      </c>
      <c r="G3858" s="8">
        <v>5300950</v>
      </c>
      <c r="H3858" s="16" t="s">
        <v>1613</v>
      </c>
      <c r="I3858" s="18">
        <v>0</v>
      </c>
      <c r="J3858" s="19">
        <v>570.81100000000004</v>
      </c>
      <c r="K3858" s="19">
        <v>1210.3209999999999</v>
      </c>
      <c r="L3858" s="19">
        <v>484.09500000000003</v>
      </c>
      <c r="M3858" s="19">
        <v>0</v>
      </c>
      <c r="N3858" s="19">
        <v>238.464</v>
      </c>
      <c r="O3858" s="19">
        <v>662.94299999999998</v>
      </c>
      <c r="P3858" s="19">
        <v>483.02499999999998</v>
      </c>
      <c r="Q3858" s="19"/>
      <c r="R3858" s="19"/>
      <c r="S3858" s="19"/>
      <c r="T3858" s="19"/>
      <c r="U3858" s="25">
        <v>3649.6590000000001</v>
      </c>
      <c r="V3858" s="18">
        <v>456.20737500000001</v>
      </c>
      <c r="W3858" s="39">
        <v>2.1623181478527768E-4</v>
      </c>
      <c r="X3858" s="35">
        <v>537.1801814466919</v>
      </c>
      <c r="Y3858" s="35"/>
      <c r="Z3858" s="49">
        <v>0</v>
      </c>
      <c r="AC3858" t="s">
        <v>427</v>
      </c>
      <c r="AD3858" t="s">
        <v>428</v>
      </c>
      <c r="AE3858" t="s">
        <v>420</v>
      </c>
    </row>
    <row r="3859" spans="1:31" outlineLevel="1" x14ac:dyDescent="0.35">
      <c r="A3859" s="6" t="s">
        <v>398</v>
      </c>
      <c r="B3859" s="7" t="s">
        <v>562</v>
      </c>
      <c r="C3859" s="7" t="s">
        <v>420</v>
      </c>
      <c r="D3859" s="7" t="s">
        <v>427</v>
      </c>
      <c r="E3859" s="7" t="s">
        <v>428</v>
      </c>
      <c r="F3859" s="7" t="s">
        <v>563</v>
      </c>
      <c r="G3859" s="8">
        <v>5136106</v>
      </c>
      <c r="H3859" s="16" t="s">
        <v>1614</v>
      </c>
      <c r="I3859" s="18">
        <v>484.09500000000003</v>
      </c>
      <c r="J3859" s="19">
        <v>179.52799999999999</v>
      </c>
      <c r="K3859" s="19">
        <v>1692.2760000000001</v>
      </c>
      <c r="L3859" s="19">
        <v>1080.9349999999999</v>
      </c>
      <c r="M3859" s="19">
        <v>786.52200000000005</v>
      </c>
      <c r="N3859" s="19">
        <v>1081.615</v>
      </c>
      <c r="O3859" s="19">
        <v>662.553</v>
      </c>
      <c r="P3859" s="19">
        <v>1205.5840000000001</v>
      </c>
      <c r="Q3859" s="19"/>
      <c r="R3859" s="19"/>
      <c r="S3859" s="19"/>
      <c r="T3859" s="19"/>
      <c r="U3859" s="25">
        <v>7173.1080000000002</v>
      </c>
      <c r="V3859" s="18">
        <v>896.63850000000002</v>
      </c>
      <c r="W3859" s="39">
        <v>4.2498604951607632E-4</v>
      </c>
      <c r="X3859" s="35">
        <v>1055.7839669340935</v>
      </c>
      <c r="Y3859" s="35"/>
      <c r="Z3859" s="49">
        <v>0</v>
      </c>
      <c r="AC3859" t="s">
        <v>427</v>
      </c>
      <c r="AD3859" t="s">
        <v>428</v>
      </c>
      <c r="AE3859" t="s">
        <v>420</v>
      </c>
    </row>
    <row r="3860" spans="1:31" outlineLevel="1" x14ac:dyDescent="0.35">
      <c r="A3860" s="6" t="s">
        <v>398</v>
      </c>
      <c r="B3860" s="7" t="s">
        <v>562</v>
      </c>
      <c r="C3860" s="7" t="s">
        <v>420</v>
      </c>
      <c r="D3860" s="7" t="s">
        <v>427</v>
      </c>
      <c r="E3860" s="7" t="s">
        <v>428</v>
      </c>
      <c r="F3860" s="7" t="s">
        <v>563</v>
      </c>
      <c r="G3860" s="8">
        <v>5131011</v>
      </c>
      <c r="H3860" s="16" t="s">
        <v>1615</v>
      </c>
      <c r="I3860" s="18">
        <v>0</v>
      </c>
      <c r="J3860" s="19">
        <v>844.22</v>
      </c>
      <c r="K3860" s="19">
        <v>2362.9430000000002</v>
      </c>
      <c r="L3860" s="19">
        <v>0</v>
      </c>
      <c r="M3860" s="19">
        <v>179.52799999999999</v>
      </c>
      <c r="N3860" s="19">
        <v>0</v>
      </c>
      <c r="O3860" s="19">
        <v>0</v>
      </c>
      <c r="P3860" s="19">
        <v>179.52799999999999</v>
      </c>
      <c r="Q3860" s="19"/>
      <c r="R3860" s="19"/>
      <c r="S3860" s="19"/>
      <c r="T3860" s="19"/>
      <c r="U3860" s="25">
        <v>3566.2190000000001</v>
      </c>
      <c r="V3860" s="18">
        <v>445.77737500000001</v>
      </c>
      <c r="W3860" s="39">
        <v>2.1128823440538916E-4</v>
      </c>
      <c r="X3860" s="35">
        <v>524.89894795613509</v>
      </c>
      <c r="Y3860" s="35"/>
      <c r="Z3860" s="49">
        <v>0</v>
      </c>
      <c r="AC3860" t="s">
        <v>427</v>
      </c>
      <c r="AD3860" t="s">
        <v>428</v>
      </c>
      <c r="AE3860" t="s">
        <v>420</v>
      </c>
    </row>
    <row r="3861" spans="1:31" outlineLevel="1" x14ac:dyDescent="0.35">
      <c r="A3861" s="6" t="s">
        <v>398</v>
      </c>
      <c r="B3861" s="7" t="s">
        <v>562</v>
      </c>
      <c r="C3861" s="7" t="s">
        <v>420</v>
      </c>
      <c r="D3861" s="7" t="s">
        <v>427</v>
      </c>
      <c r="E3861" s="7" t="s">
        <v>428</v>
      </c>
      <c r="F3861" s="7" t="s">
        <v>563</v>
      </c>
      <c r="G3861" s="8">
        <v>5270251</v>
      </c>
      <c r="H3861" s="16" t="s">
        <v>1616</v>
      </c>
      <c r="I3861" s="18">
        <v>303.49700000000001</v>
      </c>
      <c r="J3861" s="19">
        <v>656.45600000000002</v>
      </c>
      <c r="K3861" s="19">
        <v>902.08699999999999</v>
      </c>
      <c r="L3861" s="19">
        <v>238.464</v>
      </c>
      <c r="M3861" s="19">
        <v>1204.5139999999999</v>
      </c>
      <c r="N3861" s="19">
        <v>1022.679</v>
      </c>
      <c r="O3861" s="19">
        <v>360.12599999999998</v>
      </c>
      <c r="P3861" s="19">
        <v>843.15099999999995</v>
      </c>
      <c r="Q3861" s="19"/>
      <c r="R3861" s="19"/>
      <c r="S3861" s="19"/>
      <c r="T3861" s="19"/>
      <c r="U3861" s="25">
        <v>5530.9740000000002</v>
      </c>
      <c r="V3861" s="18">
        <v>691.37175000000002</v>
      </c>
      <c r="W3861" s="39">
        <v>3.2769432583980762E-4</v>
      </c>
      <c r="X3861" s="35">
        <v>814.08416975310161</v>
      </c>
      <c r="Y3861" s="35"/>
      <c r="Z3861" s="49">
        <v>0</v>
      </c>
      <c r="AC3861" t="s">
        <v>427</v>
      </c>
      <c r="AD3861" t="s">
        <v>428</v>
      </c>
      <c r="AE3861" t="s">
        <v>420</v>
      </c>
    </row>
    <row r="3862" spans="1:31" outlineLevel="1" x14ac:dyDescent="0.35">
      <c r="A3862" s="6" t="s">
        <v>398</v>
      </c>
      <c r="B3862" s="7" t="s">
        <v>562</v>
      </c>
      <c r="C3862" s="7" t="s">
        <v>420</v>
      </c>
      <c r="D3862" s="7" t="s">
        <v>427</v>
      </c>
      <c r="E3862" s="7" t="s">
        <v>428</v>
      </c>
      <c r="F3862" s="7" t="s">
        <v>563</v>
      </c>
      <c r="G3862" s="8">
        <v>5125373</v>
      </c>
      <c r="H3862" s="16" t="s">
        <v>1617</v>
      </c>
      <c r="I3862" s="18">
        <v>417.99200000000002</v>
      </c>
      <c r="J3862" s="19">
        <v>663.62300000000005</v>
      </c>
      <c r="K3862" s="19">
        <v>1693.346</v>
      </c>
      <c r="L3862" s="19">
        <v>360.12599999999998</v>
      </c>
      <c r="M3862" s="19">
        <v>482.34500000000003</v>
      </c>
      <c r="N3862" s="19">
        <v>958.71600000000001</v>
      </c>
      <c r="O3862" s="19">
        <v>1079.865</v>
      </c>
      <c r="P3862" s="19">
        <v>2042.6379999999999</v>
      </c>
      <c r="Q3862" s="19"/>
      <c r="R3862" s="19"/>
      <c r="S3862" s="19"/>
      <c r="T3862" s="19"/>
      <c r="U3862" s="25">
        <v>7698.6510000000007</v>
      </c>
      <c r="V3862" s="18">
        <v>962.33137500000009</v>
      </c>
      <c r="W3862" s="39">
        <v>4.5612296302983182E-4</v>
      </c>
      <c r="X3862" s="35">
        <v>1133.1367508785768</v>
      </c>
      <c r="Y3862" s="35"/>
      <c r="Z3862" s="49">
        <v>0</v>
      </c>
      <c r="AC3862" t="s">
        <v>427</v>
      </c>
      <c r="AD3862" t="s">
        <v>428</v>
      </c>
      <c r="AE3862" t="s">
        <v>420</v>
      </c>
    </row>
    <row r="3863" spans="1:31" outlineLevel="1" x14ac:dyDescent="0.35">
      <c r="A3863" s="6" t="s">
        <v>398</v>
      </c>
      <c r="B3863" s="7" t="s">
        <v>562</v>
      </c>
      <c r="C3863" s="7" t="s">
        <v>420</v>
      </c>
      <c r="D3863" s="7" t="s">
        <v>427</v>
      </c>
      <c r="E3863" s="7" t="s">
        <v>428</v>
      </c>
      <c r="F3863" s="7" t="s">
        <v>563</v>
      </c>
      <c r="G3863" s="8">
        <v>5139532</v>
      </c>
      <c r="H3863" s="16" t="s">
        <v>1618</v>
      </c>
      <c r="I3863" s="18">
        <v>417.99200000000002</v>
      </c>
      <c r="J3863" s="19">
        <v>483.02499999999998</v>
      </c>
      <c r="K3863" s="19">
        <v>1146.6489999999999</v>
      </c>
      <c r="L3863" s="19">
        <v>0</v>
      </c>
      <c r="M3863" s="19">
        <v>961.02300000000002</v>
      </c>
      <c r="N3863" s="19">
        <v>598.59</v>
      </c>
      <c r="O3863" s="19">
        <v>778.11800000000005</v>
      </c>
      <c r="P3863" s="19">
        <v>656.45600000000002</v>
      </c>
      <c r="Q3863" s="19"/>
      <c r="R3863" s="19"/>
      <c r="S3863" s="19"/>
      <c r="T3863" s="19"/>
      <c r="U3863" s="25">
        <v>5041.8530000000001</v>
      </c>
      <c r="V3863" s="18">
        <v>630.23162500000001</v>
      </c>
      <c r="W3863" s="39">
        <v>2.9871531123060993E-4</v>
      </c>
      <c r="X3863" s="35">
        <v>742.09220898926378</v>
      </c>
      <c r="Y3863" s="35"/>
      <c r="Z3863" s="49">
        <v>0</v>
      </c>
      <c r="AC3863" t="s">
        <v>427</v>
      </c>
      <c r="AD3863" t="s">
        <v>428</v>
      </c>
      <c r="AE3863" t="s">
        <v>420</v>
      </c>
    </row>
    <row r="3864" spans="1:31" outlineLevel="1" x14ac:dyDescent="0.35">
      <c r="A3864" s="6" t="s">
        <v>398</v>
      </c>
      <c r="B3864" s="7" t="s">
        <v>562</v>
      </c>
      <c r="C3864" s="7" t="s">
        <v>420</v>
      </c>
      <c r="D3864" s="7" t="s">
        <v>427</v>
      </c>
      <c r="E3864" s="7" t="s">
        <v>428</v>
      </c>
      <c r="F3864" s="7" t="s">
        <v>563</v>
      </c>
      <c r="G3864" s="8">
        <v>5338735</v>
      </c>
      <c r="H3864" s="16" t="s">
        <v>1619</v>
      </c>
      <c r="I3864" s="18">
        <v>1081.615</v>
      </c>
      <c r="J3864" s="19">
        <v>179.52799999999999</v>
      </c>
      <c r="K3864" s="19">
        <v>1386.182</v>
      </c>
      <c r="L3864" s="19">
        <v>902.08699999999999</v>
      </c>
      <c r="M3864" s="19">
        <v>1377.9449999999999</v>
      </c>
      <c r="N3864" s="19">
        <v>1385.1120000000001</v>
      </c>
      <c r="O3864" s="19">
        <v>901.01700000000005</v>
      </c>
      <c r="P3864" s="19">
        <v>1500.6769999999999</v>
      </c>
      <c r="Q3864" s="19"/>
      <c r="R3864" s="19"/>
      <c r="S3864" s="19"/>
      <c r="T3864" s="19"/>
      <c r="U3864" s="25">
        <v>8714.1630000000005</v>
      </c>
      <c r="V3864" s="18">
        <v>1089.2703750000001</v>
      </c>
      <c r="W3864" s="39">
        <v>5.1628913271752779E-4</v>
      </c>
      <c r="X3864" s="35">
        <v>1282.6063096568882</v>
      </c>
      <c r="Y3864" s="35"/>
      <c r="Z3864" s="49">
        <v>0</v>
      </c>
      <c r="AC3864" t="s">
        <v>427</v>
      </c>
      <c r="AD3864" t="s">
        <v>428</v>
      </c>
      <c r="AE3864" t="s">
        <v>420</v>
      </c>
    </row>
    <row r="3865" spans="1:31" outlineLevel="1" x14ac:dyDescent="0.35">
      <c r="A3865" s="6" t="s">
        <v>398</v>
      </c>
      <c r="B3865" s="7" t="s">
        <v>562</v>
      </c>
      <c r="C3865" s="7" t="s">
        <v>420</v>
      </c>
      <c r="D3865" s="7" t="s">
        <v>427</v>
      </c>
      <c r="E3865" s="7" t="s">
        <v>428</v>
      </c>
      <c r="F3865" s="7" t="s">
        <v>563</v>
      </c>
      <c r="G3865" s="8">
        <v>5125245</v>
      </c>
      <c r="H3865" s="16" t="s">
        <v>1620</v>
      </c>
      <c r="I3865" s="18">
        <v>1076.587</v>
      </c>
      <c r="J3865" s="19">
        <v>483.02499999999998</v>
      </c>
      <c r="K3865" s="19">
        <v>1989.6759999999999</v>
      </c>
      <c r="L3865" s="19">
        <v>905.75400000000002</v>
      </c>
      <c r="M3865" s="19">
        <v>1447.7149999999999</v>
      </c>
      <c r="N3865" s="19">
        <v>1016.583</v>
      </c>
      <c r="O3865" s="19">
        <v>604.00699999999995</v>
      </c>
      <c r="P3865" s="19">
        <v>1444.048</v>
      </c>
      <c r="Q3865" s="19"/>
      <c r="R3865" s="19"/>
      <c r="S3865" s="19"/>
      <c r="T3865" s="19"/>
      <c r="U3865" s="25">
        <v>8967.3950000000004</v>
      </c>
      <c r="V3865" s="18">
        <v>1120.9243750000001</v>
      </c>
      <c r="W3865" s="39">
        <v>5.3129240149461235E-4</v>
      </c>
      <c r="X3865" s="35">
        <v>1319.8786169349405</v>
      </c>
      <c r="Y3865" s="35"/>
      <c r="Z3865" s="49">
        <v>0</v>
      </c>
      <c r="AC3865" t="s">
        <v>427</v>
      </c>
      <c r="AD3865" t="s">
        <v>428</v>
      </c>
      <c r="AE3865" t="s">
        <v>420</v>
      </c>
    </row>
    <row r="3866" spans="1:31" outlineLevel="1" x14ac:dyDescent="0.35">
      <c r="A3866" s="6" t="s">
        <v>398</v>
      </c>
      <c r="B3866" s="7" t="s">
        <v>562</v>
      </c>
      <c r="C3866" s="7" t="s">
        <v>420</v>
      </c>
      <c r="D3866" s="7" t="s">
        <v>427</v>
      </c>
      <c r="E3866" s="7" t="s">
        <v>428</v>
      </c>
      <c r="F3866" s="7" t="s">
        <v>563</v>
      </c>
      <c r="G3866" s="8">
        <v>5291171</v>
      </c>
      <c r="H3866" s="16" t="s">
        <v>1621</v>
      </c>
      <c r="I3866" s="18">
        <v>541.96100000000001</v>
      </c>
      <c r="J3866" s="19">
        <v>0</v>
      </c>
      <c r="K3866" s="19">
        <v>1140.5509999999999</v>
      </c>
      <c r="L3866" s="19">
        <v>483.02499999999998</v>
      </c>
      <c r="M3866" s="19">
        <v>1262.213</v>
      </c>
      <c r="N3866" s="19">
        <v>843.15099999999995</v>
      </c>
      <c r="O3866" s="19">
        <v>663.62300000000005</v>
      </c>
      <c r="P3866" s="19">
        <v>1080.5450000000001</v>
      </c>
      <c r="Q3866" s="19"/>
      <c r="R3866" s="19"/>
      <c r="S3866" s="19"/>
      <c r="T3866" s="19"/>
      <c r="U3866" s="25">
        <v>6015.0689999999995</v>
      </c>
      <c r="V3866" s="18">
        <v>751.88362499999994</v>
      </c>
      <c r="W3866" s="39">
        <v>3.5637556438249856E-4</v>
      </c>
      <c r="X3866" s="35">
        <v>885.33637165400137</v>
      </c>
      <c r="Y3866" s="35"/>
      <c r="Z3866" s="49">
        <v>0</v>
      </c>
      <c r="AC3866" t="s">
        <v>427</v>
      </c>
      <c r="AD3866" t="s">
        <v>428</v>
      </c>
      <c r="AE3866" t="s">
        <v>420</v>
      </c>
    </row>
    <row r="3867" spans="1:31" outlineLevel="1" x14ac:dyDescent="0.35">
      <c r="A3867" s="6" t="s">
        <v>398</v>
      </c>
      <c r="B3867" s="7" t="s">
        <v>562</v>
      </c>
      <c r="C3867" s="7" t="s">
        <v>420</v>
      </c>
      <c r="D3867" s="7" t="s">
        <v>427</v>
      </c>
      <c r="E3867" s="7" t="s">
        <v>428</v>
      </c>
      <c r="F3867" s="7" t="s">
        <v>563</v>
      </c>
      <c r="G3867" s="8">
        <v>5131952</v>
      </c>
      <c r="H3867" s="16" t="s">
        <v>1622</v>
      </c>
      <c r="I3867" s="18">
        <v>303.49700000000001</v>
      </c>
      <c r="J3867" s="19">
        <v>0</v>
      </c>
      <c r="K3867" s="19">
        <v>606.99400000000003</v>
      </c>
      <c r="L3867" s="19">
        <v>238.464</v>
      </c>
      <c r="M3867" s="19">
        <v>1082.684</v>
      </c>
      <c r="N3867" s="19">
        <v>598.59</v>
      </c>
      <c r="O3867" s="19">
        <v>787.59199999999998</v>
      </c>
      <c r="P3867" s="19">
        <v>179.52799999999999</v>
      </c>
      <c r="Q3867" s="19"/>
      <c r="R3867" s="19"/>
      <c r="S3867" s="19"/>
      <c r="T3867" s="19"/>
      <c r="U3867" s="25">
        <v>3797.3490000000002</v>
      </c>
      <c r="V3867" s="18">
        <v>474.66862500000002</v>
      </c>
      <c r="W3867" s="39">
        <v>2.2498202315423426E-4</v>
      </c>
      <c r="X3867" s="35">
        <v>558.91814134866138</v>
      </c>
      <c r="Y3867" s="35"/>
      <c r="Z3867" s="49">
        <v>0</v>
      </c>
      <c r="AC3867" t="s">
        <v>427</v>
      </c>
      <c r="AD3867" t="s">
        <v>428</v>
      </c>
      <c r="AE3867" t="s">
        <v>420</v>
      </c>
    </row>
    <row r="3868" spans="1:31" outlineLevel="1" x14ac:dyDescent="0.35">
      <c r="A3868" s="6" t="s">
        <v>398</v>
      </c>
      <c r="B3868" s="7" t="s">
        <v>562</v>
      </c>
      <c r="C3868" s="7" t="s">
        <v>420</v>
      </c>
      <c r="D3868" s="7" t="s">
        <v>427</v>
      </c>
      <c r="E3868" s="7" t="s">
        <v>428</v>
      </c>
      <c r="F3868" s="7" t="s">
        <v>563</v>
      </c>
      <c r="G3868" s="8">
        <v>5330470</v>
      </c>
      <c r="H3868" s="16" t="s">
        <v>1623</v>
      </c>
      <c r="I3868" s="18">
        <v>721.48900000000003</v>
      </c>
      <c r="J3868" s="19">
        <v>0</v>
      </c>
      <c r="K3868" s="19">
        <v>722.55899999999997</v>
      </c>
      <c r="L3868" s="19">
        <v>1205.5840000000001</v>
      </c>
      <c r="M3868" s="19">
        <v>179.52799999999999</v>
      </c>
      <c r="N3868" s="19">
        <v>597.52</v>
      </c>
      <c r="O3868" s="19">
        <v>1024.9860000000001</v>
      </c>
      <c r="P3868" s="19">
        <v>721.48900000000003</v>
      </c>
      <c r="Q3868" s="19"/>
      <c r="R3868" s="19"/>
      <c r="S3868" s="19"/>
      <c r="T3868" s="19"/>
      <c r="U3868" s="25">
        <v>5173.1550000000007</v>
      </c>
      <c r="V3868" s="18">
        <v>646.64437500000008</v>
      </c>
      <c r="W3868" s="39">
        <v>3.0649457766205917E-4</v>
      </c>
      <c r="X3868" s="35">
        <v>761.41807811410911</v>
      </c>
      <c r="Y3868" s="35"/>
      <c r="Z3868" s="49">
        <v>0</v>
      </c>
      <c r="AC3868" t="s">
        <v>427</v>
      </c>
      <c r="AD3868" t="s">
        <v>428</v>
      </c>
      <c r="AE3868" t="s">
        <v>420</v>
      </c>
    </row>
    <row r="3869" spans="1:31" outlineLevel="1" x14ac:dyDescent="0.35">
      <c r="A3869" s="6" t="s">
        <v>398</v>
      </c>
      <c r="B3869" s="7" t="s">
        <v>562</v>
      </c>
      <c r="C3869" s="7" t="s">
        <v>420</v>
      </c>
      <c r="D3869" s="7" t="s">
        <v>427</v>
      </c>
      <c r="E3869" s="7" t="s">
        <v>428</v>
      </c>
      <c r="F3869" s="7" t="s">
        <v>563</v>
      </c>
      <c r="G3869" s="8">
        <v>5331787</v>
      </c>
      <c r="H3869" s="16" t="s">
        <v>1624</v>
      </c>
      <c r="I3869" s="18">
        <v>303.49700000000001</v>
      </c>
      <c r="J3869" s="19">
        <v>417.99200000000002</v>
      </c>
      <c r="K3869" s="19">
        <v>1210.3209999999999</v>
      </c>
      <c r="L3869" s="19">
        <v>1094.7560000000001</v>
      </c>
      <c r="M3869" s="19">
        <v>598.59</v>
      </c>
      <c r="N3869" s="19">
        <v>0</v>
      </c>
      <c r="O3869" s="19">
        <v>0</v>
      </c>
      <c r="P3869" s="19">
        <v>360.12599999999998</v>
      </c>
      <c r="Q3869" s="19"/>
      <c r="R3869" s="19"/>
      <c r="S3869" s="19"/>
      <c r="T3869" s="19"/>
      <c r="U3869" s="25">
        <v>3985.2820000000002</v>
      </c>
      <c r="V3869" s="18">
        <v>498.16025000000002</v>
      </c>
      <c r="W3869" s="39">
        <v>2.361165137047327E-4</v>
      </c>
      <c r="X3869" s="35">
        <v>586.57932367824912</v>
      </c>
      <c r="Y3869" s="35"/>
      <c r="Z3869" s="49">
        <v>0</v>
      </c>
      <c r="AC3869" t="s">
        <v>427</v>
      </c>
      <c r="AD3869" t="s">
        <v>428</v>
      </c>
      <c r="AE3869" t="s">
        <v>420</v>
      </c>
    </row>
    <row r="3870" spans="1:31" outlineLevel="1" x14ac:dyDescent="0.35">
      <c r="A3870" s="6" t="s">
        <v>398</v>
      </c>
      <c r="B3870" s="7" t="s">
        <v>562</v>
      </c>
      <c r="C3870" s="7" t="s">
        <v>420</v>
      </c>
      <c r="D3870" s="7" t="s">
        <v>427</v>
      </c>
      <c r="E3870" s="7" t="s">
        <v>428</v>
      </c>
      <c r="F3870" s="7" t="s">
        <v>563</v>
      </c>
      <c r="G3870" s="8">
        <v>5128723</v>
      </c>
      <c r="H3870" s="16" t="s">
        <v>1625</v>
      </c>
      <c r="I3870" s="18">
        <v>484.09500000000003</v>
      </c>
      <c r="J3870" s="19">
        <v>656.45600000000002</v>
      </c>
      <c r="K3870" s="19">
        <v>1862.04</v>
      </c>
      <c r="L3870" s="19">
        <v>361.19600000000003</v>
      </c>
      <c r="M3870" s="19">
        <v>1257.1859999999999</v>
      </c>
      <c r="N3870" s="19">
        <v>419.06200000000001</v>
      </c>
      <c r="O3870" s="19">
        <v>1502.816</v>
      </c>
      <c r="P3870" s="19">
        <v>361.19499999999999</v>
      </c>
      <c r="Q3870" s="19"/>
      <c r="R3870" s="19"/>
      <c r="S3870" s="19"/>
      <c r="T3870" s="19"/>
      <c r="U3870" s="25">
        <v>6904.0459999999994</v>
      </c>
      <c r="V3870" s="18">
        <v>863.00574999999992</v>
      </c>
      <c r="W3870" s="39">
        <v>4.090448986990393E-4</v>
      </c>
      <c r="X3870" s="35">
        <v>1016.181698891953</v>
      </c>
      <c r="Y3870" s="35"/>
      <c r="Z3870" s="49">
        <v>0</v>
      </c>
      <c r="AC3870" t="s">
        <v>427</v>
      </c>
      <c r="AD3870" t="s">
        <v>428</v>
      </c>
      <c r="AE3870" t="s">
        <v>420</v>
      </c>
    </row>
    <row r="3871" spans="1:31" outlineLevel="1" x14ac:dyDescent="0.35">
      <c r="A3871" s="6" t="s">
        <v>398</v>
      </c>
      <c r="B3871" s="7" t="s">
        <v>562</v>
      </c>
      <c r="C3871" s="7" t="s">
        <v>420</v>
      </c>
      <c r="D3871" s="7" t="s">
        <v>427</v>
      </c>
      <c r="E3871" s="7" t="s">
        <v>428</v>
      </c>
      <c r="F3871" s="7" t="s">
        <v>563</v>
      </c>
      <c r="G3871" s="8">
        <v>5292312</v>
      </c>
      <c r="H3871" s="16" t="s">
        <v>1626</v>
      </c>
      <c r="I3871" s="18">
        <v>721.48900000000003</v>
      </c>
      <c r="J3871" s="19">
        <v>0</v>
      </c>
      <c r="K3871" s="19">
        <v>1578.8510000000001</v>
      </c>
      <c r="L3871" s="19">
        <v>1086.3520000000001</v>
      </c>
      <c r="M3871" s="19">
        <v>238.464</v>
      </c>
      <c r="N3871" s="19">
        <v>0</v>
      </c>
      <c r="O3871" s="19">
        <v>180.59800000000001</v>
      </c>
      <c r="P3871" s="19">
        <v>417.99200000000002</v>
      </c>
      <c r="Q3871" s="19"/>
      <c r="R3871" s="19"/>
      <c r="S3871" s="19"/>
      <c r="T3871" s="19"/>
      <c r="U3871" s="25">
        <v>4223.7460000000001</v>
      </c>
      <c r="V3871" s="18">
        <v>527.96825000000001</v>
      </c>
      <c r="W3871" s="39">
        <v>2.5024482089204975E-4</v>
      </c>
      <c r="X3871" s="35">
        <v>621.67798215250764</v>
      </c>
      <c r="Y3871" s="35"/>
      <c r="Z3871" s="49">
        <v>0</v>
      </c>
      <c r="AC3871" t="s">
        <v>427</v>
      </c>
      <c r="AD3871" t="s">
        <v>428</v>
      </c>
      <c r="AE3871" t="s">
        <v>420</v>
      </c>
    </row>
    <row r="3872" spans="1:31" outlineLevel="1" x14ac:dyDescent="0.35">
      <c r="A3872" s="6" t="s">
        <v>398</v>
      </c>
      <c r="B3872" s="7" t="s">
        <v>562</v>
      </c>
      <c r="C3872" s="7" t="s">
        <v>420</v>
      </c>
      <c r="D3872" s="7" t="s">
        <v>427</v>
      </c>
      <c r="E3872" s="7" t="s">
        <v>428</v>
      </c>
      <c r="F3872" s="7" t="s">
        <v>563</v>
      </c>
      <c r="G3872" s="8">
        <v>5291825</v>
      </c>
      <c r="H3872" s="16" t="s">
        <v>1627</v>
      </c>
      <c r="I3872" s="18">
        <v>721.48900000000003</v>
      </c>
      <c r="J3872" s="19">
        <v>0</v>
      </c>
      <c r="K3872" s="19">
        <v>1499.607</v>
      </c>
      <c r="L3872" s="19">
        <v>180.59800000000001</v>
      </c>
      <c r="M3872" s="19">
        <v>1140.5509999999999</v>
      </c>
      <c r="N3872" s="19">
        <v>483.02499999999998</v>
      </c>
      <c r="O3872" s="19">
        <v>786.52200000000005</v>
      </c>
      <c r="P3872" s="19">
        <v>901.01700000000005</v>
      </c>
      <c r="Q3872" s="19"/>
      <c r="R3872" s="19"/>
      <c r="S3872" s="19"/>
      <c r="T3872" s="19"/>
      <c r="U3872" s="25">
        <v>5712.8090000000002</v>
      </c>
      <c r="V3872" s="18">
        <v>714.10112500000002</v>
      </c>
      <c r="W3872" s="39">
        <v>3.3846752740233194E-4</v>
      </c>
      <c r="X3872" s="35">
        <v>840.84780939542406</v>
      </c>
      <c r="Y3872" s="35"/>
      <c r="Z3872" s="49">
        <v>0</v>
      </c>
      <c r="AC3872" t="s">
        <v>427</v>
      </c>
      <c r="AD3872" t="s">
        <v>428</v>
      </c>
      <c r="AE3872" t="s">
        <v>420</v>
      </c>
    </row>
    <row r="3873" spans="1:31" outlineLevel="1" x14ac:dyDescent="0.35">
      <c r="A3873" s="6" t="s">
        <v>398</v>
      </c>
      <c r="B3873" s="7" t="s">
        <v>562</v>
      </c>
      <c r="C3873" s="7" t="s">
        <v>420</v>
      </c>
      <c r="D3873" s="7" t="s">
        <v>427</v>
      </c>
      <c r="E3873" s="7" t="s">
        <v>428</v>
      </c>
      <c r="F3873" s="7" t="s">
        <v>563</v>
      </c>
      <c r="G3873" s="8">
        <v>5291849</v>
      </c>
      <c r="H3873" s="16" t="s">
        <v>1628</v>
      </c>
      <c r="I3873" s="18">
        <v>483.02499999999998</v>
      </c>
      <c r="J3873" s="19">
        <v>419.06200000000001</v>
      </c>
      <c r="K3873" s="19">
        <v>179.52799999999999</v>
      </c>
      <c r="L3873" s="19">
        <v>303.49700000000001</v>
      </c>
      <c r="M3873" s="19">
        <v>1081.615</v>
      </c>
      <c r="N3873" s="19">
        <v>179.52799999999999</v>
      </c>
      <c r="O3873" s="19">
        <v>967.12</v>
      </c>
      <c r="P3873" s="19">
        <v>778.11800000000005</v>
      </c>
      <c r="Q3873" s="19"/>
      <c r="R3873" s="19"/>
      <c r="S3873" s="19"/>
      <c r="T3873" s="19"/>
      <c r="U3873" s="25">
        <v>4391.4929999999995</v>
      </c>
      <c r="V3873" s="18">
        <v>548.93662499999994</v>
      </c>
      <c r="W3873" s="39">
        <v>2.601833489120061E-4</v>
      </c>
      <c r="X3873" s="35">
        <v>646.36805974527397</v>
      </c>
      <c r="Y3873" s="35"/>
      <c r="Z3873" s="49">
        <v>0</v>
      </c>
      <c r="AC3873" t="s">
        <v>427</v>
      </c>
      <c r="AD3873" t="s">
        <v>428</v>
      </c>
      <c r="AE3873" t="s">
        <v>420</v>
      </c>
    </row>
    <row r="3874" spans="1:31" outlineLevel="1" x14ac:dyDescent="0.35">
      <c r="A3874" s="6" t="s">
        <v>398</v>
      </c>
      <c r="B3874" s="7" t="s">
        <v>562</v>
      </c>
      <c r="C3874" s="7" t="s">
        <v>420</v>
      </c>
      <c r="D3874" s="7" t="s">
        <v>427</v>
      </c>
      <c r="E3874" s="7" t="s">
        <v>428</v>
      </c>
      <c r="F3874" s="7" t="s">
        <v>563</v>
      </c>
      <c r="G3874" s="8">
        <v>5339495</v>
      </c>
      <c r="H3874" s="16" t="s">
        <v>1629</v>
      </c>
      <c r="I3874" s="18">
        <v>1073.6769999999999</v>
      </c>
      <c r="J3874" s="19">
        <v>769.11099999999999</v>
      </c>
      <c r="K3874" s="19">
        <v>1989.6759999999999</v>
      </c>
      <c r="L3874" s="19">
        <v>1151.385</v>
      </c>
      <c r="M3874" s="19">
        <v>1268.867</v>
      </c>
      <c r="N3874" s="19">
        <v>1447.7149999999999</v>
      </c>
      <c r="O3874" s="19">
        <v>721.48900000000003</v>
      </c>
      <c r="P3874" s="19">
        <v>857.60599999999999</v>
      </c>
      <c r="Q3874" s="19"/>
      <c r="R3874" s="19"/>
      <c r="S3874" s="19"/>
      <c r="T3874" s="19"/>
      <c r="U3874" s="25">
        <v>9279.5259999999998</v>
      </c>
      <c r="V3874" s="18">
        <v>1159.94075</v>
      </c>
      <c r="W3874" s="39">
        <v>5.4978526687758189E-4</v>
      </c>
      <c r="X3874" s="35">
        <v>1365.8200561803978</v>
      </c>
      <c r="Y3874" s="35"/>
      <c r="Z3874" s="49">
        <v>0</v>
      </c>
      <c r="AC3874" t="s">
        <v>427</v>
      </c>
      <c r="AD3874" t="s">
        <v>428</v>
      </c>
      <c r="AE3874" t="s">
        <v>420</v>
      </c>
    </row>
    <row r="3875" spans="1:31" outlineLevel="1" x14ac:dyDescent="0.35">
      <c r="A3875" s="6" t="s">
        <v>398</v>
      </c>
      <c r="B3875" s="7" t="s">
        <v>562</v>
      </c>
      <c r="C3875" s="7" t="s">
        <v>420</v>
      </c>
      <c r="D3875" s="7" t="s">
        <v>427</v>
      </c>
      <c r="E3875" s="7" t="s">
        <v>428</v>
      </c>
      <c r="F3875" s="7" t="s">
        <v>563</v>
      </c>
      <c r="G3875" s="8">
        <v>5271935</v>
      </c>
      <c r="H3875" s="16" t="s">
        <v>1630</v>
      </c>
      <c r="I3875" s="18">
        <v>303.49700000000001</v>
      </c>
      <c r="J3875" s="19">
        <v>179.52799999999999</v>
      </c>
      <c r="K3875" s="19">
        <v>961.02300000000002</v>
      </c>
      <c r="L3875" s="19">
        <v>360.12599999999998</v>
      </c>
      <c r="M3875" s="19">
        <v>484.09500000000003</v>
      </c>
      <c r="N3875" s="19">
        <v>721.48900000000003</v>
      </c>
      <c r="O3875" s="19">
        <v>598.59</v>
      </c>
      <c r="P3875" s="19">
        <v>902.08699999999999</v>
      </c>
      <c r="Q3875" s="19"/>
      <c r="R3875" s="19"/>
      <c r="S3875" s="19"/>
      <c r="T3875" s="19"/>
      <c r="U3875" s="25">
        <v>4510.4350000000004</v>
      </c>
      <c r="V3875" s="18">
        <v>563.80437500000005</v>
      </c>
      <c r="W3875" s="39">
        <v>2.6723032083847669E-4</v>
      </c>
      <c r="X3875" s="35">
        <v>663.87470492544912</v>
      </c>
      <c r="Y3875" s="35"/>
      <c r="Z3875" s="49">
        <v>0</v>
      </c>
      <c r="AC3875" t="s">
        <v>427</v>
      </c>
      <c r="AD3875" t="s">
        <v>428</v>
      </c>
      <c r="AE3875" t="s">
        <v>420</v>
      </c>
    </row>
    <row r="3876" spans="1:31" outlineLevel="1" x14ac:dyDescent="0.35">
      <c r="A3876" s="6" t="s">
        <v>398</v>
      </c>
      <c r="B3876" s="7" t="s">
        <v>562</v>
      </c>
      <c r="C3876" s="7" t="s">
        <v>420</v>
      </c>
      <c r="D3876" s="7" t="s">
        <v>427</v>
      </c>
      <c r="E3876" s="7" t="s">
        <v>428</v>
      </c>
      <c r="F3876" s="7" t="s">
        <v>563</v>
      </c>
      <c r="G3876" s="8">
        <v>5120309</v>
      </c>
      <c r="H3876" s="16" t="s">
        <v>1631</v>
      </c>
      <c r="I3876" s="18">
        <v>1377.9449999999999</v>
      </c>
      <c r="J3876" s="19">
        <v>0</v>
      </c>
      <c r="K3876" s="19">
        <v>1635.48</v>
      </c>
      <c r="L3876" s="19">
        <v>1268.1869999999999</v>
      </c>
      <c r="M3876" s="19">
        <v>1331.9829999999999</v>
      </c>
      <c r="N3876" s="19">
        <v>1204.904</v>
      </c>
      <c r="O3876" s="19">
        <v>902.08699999999999</v>
      </c>
      <c r="P3876" s="19">
        <v>359.05599999999998</v>
      </c>
      <c r="Q3876" s="19"/>
      <c r="R3876" s="19"/>
      <c r="S3876" s="19"/>
      <c r="T3876" s="19"/>
      <c r="U3876" s="25">
        <v>8079.6419999999989</v>
      </c>
      <c r="V3876" s="18">
        <v>1009.9552499999999</v>
      </c>
      <c r="W3876" s="39">
        <v>4.7869558566303051E-4</v>
      </c>
      <c r="X3876" s="35">
        <v>1189.2134458546159</v>
      </c>
      <c r="Y3876" s="35"/>
      <c r="Z3876" s="49">
        <v>0</v>
      </c>
      <c r="AC3876" t="s">
        <v>427</v>
      </c>
      <c r="AD3876" t="s">
        <v>428</v>
      </c>
      <c r="AE3876" t="s">
        <v>420</v>
      </c>
    </row>
    <row r="3877" spans="1:31" outlineLevel="1" x14ac:dyDescent="0.35">
      <c r="A3877" s="6" t="s">
        <v>398</v>
      </c>
      <c r="B3877" s="7" t="s">
        <v>562</v>
      </c>
      <c r="C3877" s="7" t="s">
        <v>420</v>
      </c>
      <c r="D3877" s="7" t="s">
        <v>427</v>
      </c>
      <c r="E3877" s="7" t="s">
        <v>428</v>
      </c>
      <c r="F3877" s="7" t="s">
        <v>563</v>
      </c>
      <c r="G3877" s="8">
        <v>5278530</v>
      </c>
      <c r="H3877" s="16" t="s">
        <v>1632</v>
      </c>
      <c r="I3877" s="18">
        <v>483.02499999999998</v>
      </c>
      <c r="J3877" s="19">
        <v>179.52799999999999</v>
      </c>
      <c r="K3877" s="19">
        <v>1817.3150000000001</v>
      </c>
      <c r="L3877" s="19">
        <v>482.34500000000003</v>
      </c>
      <c r="M3877" s="19">
        <v>785.84199999999998</v>
      </c>
      <c r="N3877" s="19">
        <v>598.59</v>
      </c>
      <c r="O3877" s="19">
        <v>179.52799999999999</v>
      </c>
      <c r="P3877" s="19">
        <v>1444.048</v>
      </c>
      <c r="Q3877" s="19"/>
      <c r="R3877" s="19"/>
      <c r="S3877" s="19"/>
      <c r="T3877" s="19"/>
      <c r="U3877" s="25">
        <v>5970.2209999999995</v>
      </c>
      <c r="V3877" s="18">
        <v>746.27762499999994</v>
      </c>
      <c r="W3877" s="39">
        <v>3.5371844917543669E-4</v>
      </c>
      <c r="X3877" s="35">
        <v>878.73535583923035</v>
      </c>
      <c r="Y3877" s="35"/>
      <c r="Z3877" s="49">
        <v>0</v>
      </c>
      <c r="AC3877" t="s">
        <v>427</v>
      </c>
      <c r="AD3877" t="s">
        <v>428</v>
      </c>
      <c r="AE3877" t="s">
        <v>420</v>
      </c>
    </row>
    <row r="3878" spans="1:31" outlineLevel="1" x14ac:dyDescent="0.35">
      <c r="A3878" s="6" t="s">
        <v>398</v>
      </c>
      <c r="B3878" s="7" t="s">
        <v>562</v>
      </c>
      <c r="C3878" s="7" t="s">
        <v>420</v>
      </c>
      <c r="D3878" s="7" t="s">
        <v>427</v>
      </c>
      <c r="E3878" s="7" t="s">
        <v>428</v>
      </c>
      <c r="F3878" s="7" t="s">
        <v>563</v>
      </c>
      <c r="G3878" s="8">
        <v>5120437</v>
      </c>
      <c r="H3878" s="16" t="s">
        <v>1633</v>
      </c>
      <c r="I3878" s="18">
        <v>1204.5150000000001</v>
      </c>
      <c r="J3878" s="19">
        <v>419.06200000000001</v>
      </c>
      <c r="K3878" s="19">
        <v>1139.481</v>
      </c>
      <c r="L3878" s="19">
        <v>1083.7550000000001</v>
      </c>
      <c r="M3878" s="19">
        <v>1024.9860000000001</v>
      </c>
      <c r="N3878" s="19">
        <v>1016.582</v>
      </c>
      <c r="O3878" s="19">
        <v>967.12</v>
      </c>
      <c r="P3878" s="19">
        <v>967.12</v>
      </c>
      <c r="Q3878" s="19"/>
      <c r="R3878" s="19"/>
      <c r="S3878" s="19"/>
      <c r="T3878" s="19"/>
      <c r="U3878" s="25">
        <v>7822.6210000000001</v>
      </c>
      <c r="V3878" s="18">
        <v>977.82762500000001</v>
      </c>
      <c r="W3878" s="39">
        <v>4.6346782951706546E-4</v>
      </c>
      <c r="X3878" s="35">
        <v>1151.3834492944961</v>
      </c>
      <c r="Y3878" s="35"/>
      <c r="Z3878" s="49">
        <v>0</v>
      </c>
      <c r="AC3878" t="s">
        <v>427</v>
      </c>
      <c r="AD3878" t="s">
        <v>428</v>
      </c>
      <c r="AE3878" t="s">
        <v>420</v>
      </c>
    </row>
    <row r="3879" spans="1:31" outlineLevel="1" x14ac:dyDescent="0.35">
      <c r="A3879" s="6" t="s">
        <v>398</v>
      </c>
      <c r="B3879" s="7" t="s">
        <v>562</v>
      </c>
      <c r="C3879" s="7" t="s">
        <v>420</v>
      </c>
      <c r="D3879" s="7" t="s">
        <v>427</v>
      </c>
      <c r="E3879" s="7" t="s">
        <v>428</v>
      </c>
      <c r="F3879" s="7" t="s">
        <v>563</v>
      </c>
      <c r="G3879" s="8">
        <v>5131969</v>
      </c>
      <c r="H3879" s="16" t="s">
        <v>1634</v>
      </c>
      <c r="I3879" s="18">
        <v>303.49700000000001</v>
      </c>
      <c r="J3879" s="19">
        <v>351.11799999999999</v>
      </c>
      <c r="K3879" s="19">
        <v>1029.723</v>
      </c>
      <c r="L3879" s="19">
        <v>179.52799999999999</v>
      </c>
      <c r="M3879" s="19">
        <v>483.02499999999998</v>
      </c>
      <c r="N3879" s="19">
        <v>484.09500000000003</v>
      </c>
      <c r="O3879" s="19">
        <v>179.52799999999999</v>
      </c>
      <c r="P3879" s="19">
        <v>1024.9860000000001</v>
      </c>
      <c r="Q3879" s="19"/>
      <c r="R3879" s="19"/>
      <c r="S3879" s="19"/>
      <c r="T3879" s="19"/>
      <c r="U3879" s="25">
        <v>4035.5</v>
      </c>
      <c r="V3879" s="18">
        <v>504.4375</v>
      </c>
      <c r="W3879" s="39">
        <v>2.3909178599041393E-4</v>
      </c>
      <c r="X3879" s="35">
        <v>593.97073047868992</v>
      </c>
      <c r="Y3879" s="35"/>
      <c r="Z3879" s="49">
        <v>0</v>
      </c>
      <c r="AC3879" t="s">
        <v>427</v>
      </c>
      <c r="AD3879" t="s">
        <v>428</v>
      </c>
      <c r="AE3879" t="s">
        <v>420</v>
      </c>
    </row>
    <row r="3880" spans="1:31" outlineLevel="1" x14ac:dyDescent="0.35">
      <c r="A3880" s="6" t="s">
        <v>398</v>
      </c>
      <c r="B3880" s="7" t="s">
        <v>562</v>
      </c>
      <c r="C3880" s="7" t="s">
        <v>420</v>
      </c>
      <c r="D3880" s="7" t="s">
        <v>427</v>
      </c>
      <c r="E3880" s="7" t="s">
        <v>428</v>
      </c>
      <c r="F3880" s="7" t="s">
        <v>563</v>
      </c>
      <c r="G3880" s="8">
        <v>5132906</v>
      </c>
      <c r="H3880" s="16" t="s">
        <v>1635</v>
      </c>
      <c r="I3880" s="18">
        <v>303.49700000000001</v>
      </c>
      <c r="J3880" s="19">
        <v>238.464</v>
      </c>
      <c r="K3880" s="19">
        <v>902.08699999999999</v>
      </c>
      <c r="L3880" s="19">
        <v>0</v>
      </c>
      <c r="M3880" s="19">
        <v>419.06200000000001</v>
      </c>
      <c r="N3880" s="19">
        <v>417.99200000000002</v>
      </c>
      <c r="O3880" s="19">
        <v>360.12599999999998</v>
      </c>
      <c r="P3880" s="19">
        <v>303.49700000000001</v>
      </c>
      <c r="Q3880" s="19"/>
      <c r="R3880" s="19"/>
      <c r="S3880" s="19"/>
      <c r="T3880" s="19"/>
      <c r="U3880" s="25">
        <v>2944.7249999999999</v>
      </c>
      <c r="V3880" s="18">
        <v>368.09062499999999</v>
      </c>
      <c r="W3880" s="39">
        <v>1.7446649969040306E-4</v>
      </c>
      <c r="X3880" s="35">
        <v>433.42348142952795</v>
      </c>
      <c r="Y3880" s="35"/>
      <c r="Z3880" s="49">
        <v>0</v>
      </c>
      <c r="AC3880" t="s">
        <v>427</v>
      </c>
      <c r="AD3880" t="s">
        <v>428</v>
      </c>
      <c r="AE3880" t="s">
        <v>420</v>
      </c>
    </row>
    <row r="3881" spans="1:31" outlineLevel="1" x14ac:dyDescent="0.35">
      <c r="A3881" s="6" t="s">
        <v>398</v>
      </c>
      <c r="B3881" s="7" t="s">
        <v>562</v>
      </c>
      <c r="C3881" s="7" t="s">
        <v>420</v>
      </c>
      <c r="D3881" s="7" t="s">
        <v>427</v>
      </c>
      <c r="E3881" s="7" t="s">
        <v>428</v>
      </c>
      <c r="F3881" s="7" t="s">
        <v>563</v>
      </c>
      <c r="G3881" s="8">
        <v>5135048</v>
      </c>
      <c r="H3881" s="16" t="s">
        <v>1636</v>
      </c>
      <c r="I3881" s="18">
        <v>303.49700000000001</v>
      </c>
      <c r="J3881" s="19">
        <v>419.06200000000001</v>
      </c>
      <c r="K3881" s="19">
        <v>970.78700000000003</v>
      </c>
      <c r="L3881" s="19">
        <v>668.36</v>
      </c>
      <c r="M3881" s="19">
        <v>721.48900000000003</v>
      </c>
      <c r="N3881" s="19">
        <v>0</v>
      </c>
      <c r="O3881" s="19">
        <v>0</v>
      </c>
      <c r="P3881" s="19">
        <v>238.464</v>
      </c>
      <c r="Q3881" s="19"/>
      <c r="R3881" s="19"/>
      <c r="S3881" s="19"/>
      <c r="T3881" s="19"/>
      <c r="U3881" s="25">
        <v>3321.6590000000001</v>
      </c>
      <c r="V3881" s="18">
        <v>415.20737500000001</v>
      </c>
      <c r="W3881" s="39">
        <v>1.9679875672435444E-4</v>
      </c>
      <c r="X3881" s="35">
        <v>488.90304116741783</v>
      </c>
      <c r="Y3881" s="35"/>
      <c r="Z3881" s="49">
        <v>0</v>
      </c>
      <c r="AC3881" t="s">
        <v>427</v>
      </c>
      <c r="AD3881" t="s">
        <v>428</v>
      </c>
      <c r="AE3881" t="s">
        <v>420</v>
      </c>
    </row>
    <row r="3882" spans="1:31" outlineLevel="1" x14ac:dyDescent="0.35">
      <c r="A3882" s="6" t="s">
        <v>398</v>
      </c>
      <c r="B3882" s="7" t="s">
        <v>562</v>
      </c>
      <c r="C3882" s="7" t="s">
        <v>420</v>
      </c>
      <c r="D3882" s="7" t="s">
        <v>427</v>
      </c>
      <c r="E3882" s="7" t="s">
        <v>428</v>
      </c>
      <c r="F3882" s="7" t="s">
        <v>563</v>
      </c>
      <c r="G3882" s="8">
        <v>5138083</v>
      </c>
      <c r="H3882" s="16" t="s">
        <v>1637</v>
      </c>
      <c r="I3882" s="18">
        <v>179.52799999999999</v>
      </c>
      <c r="J3882" s="19">
        <v>483.02499999999998</v>
      </c>
      <c r="K3882" s="19">
        <v>1385.1120000000001</v>
      </c>
      <c r="L3882" s="19">
        <v>838.12300000000005</v>
      </c>
      <c r="M3882" s="19">
        <v>0</v>
      </c>
      <c r="N3882" s="19">
        <v>598.59</v>
      </c>
      <c r="O3882" s="19">
        <v>303.49700000000001</v>
      </c>
      <c r="P3882" s="19">
        <v>0</v>
      </c>
      <c r="Q3882" s="19"/>
      <c r="R3882" s="19"/>
      <c r="S3882" s="19"/>
      <c r="T3882" s="19"/>
      <c r="U3882" s="25">
        <v>3787.875</v>
      </c>
      <c r="V3882" s="18">
        <v>473.484375</v>
      </c>
      <c r="W3882" s="39">
        <v>2.2442071586134039E-4</v>
      </c>
      <c r="X3882" s="35">
        <v>557.52369736388744</v>
      </c>
      <c r="Y3882" s="35"/>
      <c r="Z3882" s="49">
        <v>0</v>
      </c>
      <c r="AC3882" t="s">
        <v>427</v>
      </c>
      <c r="AD3882" t="s">
        <v>428</v>
      </c>
      <c r="AE3882" t="s">
        <v>420</v>
      </c>
    </row>
    <row r="3883" spans="1:31" outlineLevel="1" x14ac:dyDescent="0.35">
      <c r="A3883" s="6" t="s">
        <v>398</v>
      </c>
      <c r="B3883" s="7" t="s">
        <v>562</v>
      </c>
      <c r="C3883" s="7" t="s">
        <v>420</v>
      </c>
      <c r="D3883" s="7" t="s">
        <v>427</v>
      </c>
      <c r="E3883" s="7" t="s">
        <v>428</v>
      </c>
      <c r="F3883" s="7" t="s">
        <v>563</v>
      </c>
      <c r="G3883" s="8">
        <v>5273760</v>
      </c>
      <c r="H3883" s="16" t="s">
        <v>1638</v>
      </c>
      <c r="I3883" s="18">
        <v>541.96100000000001</v>
      </c>
      <c r="J3883" s="19">
        <v>360.12599999999998</v>
      </c>
      <c r="K3883" s="19">
        <v>1442.9780000000001</v>
      </c>
      <c r="L3883" s="19">
        <v>902.08699999999999</v>
      </c>
      <c r="M3883" s="19">
        <v>303.49700000000001</v>
      </c>
      <c r="N3883" s="19">
        <v>721.48900000000003</v>
      </c>
      <c r="O3883" s="19">
        <v>417.99200000000002</v>
      </c>
      <c r="P3883" s="19">
        <v>417.99200000000002</v>
      </c>
      <c r="Q3883" s="19"/>
      <c r="R3883" s="19"/>
      <c r="S3883" s="19"/>
      <c r="T3883" s="19"/>
      <c r="U3883" s="25">
        <v>5108.1220000000003</v>
      </c>
      <c r="V3883" s="18">
        <v>638.51525000000004</v>
      </c>
      <c r="W3883" s="39">
        <v>3.0264155917158347E-4</v>
      </c>
      <c r="X3883" s="35">
        <v>751.84610474891997</v>
      </c>
      <c r="Y3883" s="35"/>
      <c r="Z3883" s="49">
        <v>0</v>
      </c>
      <c r="AC3883" t="s">
        <v>427</v>
      </c>
      <c r="AD3883" t="s">
        <v>428</v>
      </c>
      <c r="AE3883" t="s">
        <v>420</v>
      </c>
    </row>
    <row r="3884" spans="1:31" outlineLevel="1" x14ac:dyDescent="0.35">
      <c r="A3884" s="6" t="s">
        <v>398</v>
      </c>
      <c r="B3884" s="7" t="s">
        <v>562</v>
      </c>
      <c r="C3884" s="7" t="s">
        <v>420</v>
      </c>
      <c r="D3884" s="7" t="s">
        <v>427</v>
      </c>
      <c r="E3884" s="7" t="s">
        <v>428</v>
      </c>
      <c r="F3884" s="7" t="s">
        <v>563</v>
      </c>
      <c r="G3884" s="8">
        <v>5279861</v>
      </c>
      <c r="H3884" s="16" t="s">
        <v>1639</v>
      </c>
      <c r="I3884" s="18">
        <v>483.02499999999998</v>
      </c>
      <c r="J3884" s="19">
        <v>0</v>
      </c>
      <c r="K3884" s="19">
        <v>0</v>
      </c>
      <c r="L3884" s="19">
        <v>179.52799999999999</v>
      </c>
      <c r="M3884" s="19">
        <v>303.49700000000001</v>
      </c>
      <c r="N3884" s="19">
        <v>419.06200000000001</v>
      </c>
      <c r="O3884" s="19">
        <v>0</v>
      </c>
      <c r="P3884" s="19">
        <v>417.99200000000002</v>
      </c>
      <c r="Q3884" s="19"/>
      <c r="R3884" s="19"/>
      <c r="S3884" s="19"/>
      <c r="T3884" s="19"/>
      <c r="U3884" s="25">
        <v>1803.104</v>
      </c>
      <c r="V3884" s="18">
        <v>225.38800000000001</v>
      </c>
      <c r="W3884" s="39">
        <v>1.0682873390817973E-4</v>
      </c>
      <c r="X3884" s="35">
        <v>265.39239251865882</v>
      </c>
      <c r="Y3884" s="35"/>
      <c r="Z3884" s="49">
        <v>0</v>
      </c>
      <c r="AC3884" t="s">
        <v>427</v>
      </c>
      <c r="AD3884" t="s">
        <v>428</v>
      </c>
      <c r="AE3884" t="s">
        <v>420</v>
      </c>
    </row>
    <row r="3885" spans="1:31" outlineLevel="1" x14ac:dyDescent="0.35">
      <c r="A3885" s="6" t="s">
        <v>398</v>
      </c>
      <c r="B3885" s="7" t="s">
        <v>562</v>
      </c>
      <c r="C3885" s="7" t="s">
        <v>420</v>
      </c>
      <c r="D3885" s="7" t="s">
        <v>427</v>
      </c>
      <c r="E3885" s="7" t="s">
        <v>428</v>
      </c>
      <c r="F3885" s="7" t="s">
        <v>563</v>
      </c>
      <c r="G3885" s="8">
        <v>5292879</v>
      </c>
      <c r="H3885" s="16" t="s">
        <v>1640</v>
      </c>
      <c r="I3885" s="18">
        <v>541.96100000000001</v>
      </c>
      <c r="J3885" s="19">
        <v>179.52799999999999</v>
      </c>
      <c r="K3885" s="19">
        <v>1822.732</v>
      </c>
      <c r="L3885" s="19">
        <v>238.464</v>
      </c>
      <c r="M3885" s="19">
        <v>180.59800000000001</v>
      </c>
      <c r="N3885" s="19">
        <v>598.59</v>
      </c>
      <c r="O3885" s="19">
        <v>243.881</v>
      </c>
      <c r="P3885" s="19">
        <v>483.02499999999998</v>
      </c>
      <c r="Q3885" s="19"/>
      <c r="R3885" s="19"/>
      <c r="S3885" s="19"/>
      <c r="T3885" s="19"/>
      <c r="U3885" s="25">
        <v>4288.7789999999995</v>
      </c>
      <c r="V3885" s="18">
        <v>536.09737499999994</v>
      </c>
      <c r="W3885" s="39">
        <v>2.540978393825254E-4</v>
      </c>
      <c r="X3885" s="35">
        <v>631.24995551769666</v>
      </c>
      <c r="Y3885" s="35"/>
      <c r="Z3885" s="49">
        <v>0</v>
      </c>
      <c r="AC3885" t="s">
        <v>427</v>
      </c>
      <c r="AD3885" t="s">
        <v>428</v>
      </c>
      <c r="AE3885" t="s">
        <v>420</v>
      </c>
    </row>
    <row r="3886" spans="1:31" outlineLevel="1" x14ac:dyDescent="0.35">
      <c r="A3886" s="6" t="s">
        <v>398</v>
      </c>
      <c r="B3886" s="7" t="s">
        <v>562</v>
      </c>
      <c r="C3886" s="7" t="s">
        <v>420</v>
      </c>
      <c r="D3886" s="7" t="s">
        <v>427</v>
      </c>
      <c r="E3886" s="7" t="s">
        <v>428</v>
      </c>
      <c r="F3886" s="7" t="s">
        <v>563</v>
      </c>
      <c r="G3886" s="8">
        <v>5295018</v>
      </c>
      <c r="H3886" s="16" t="s">
        <v>1641</v>
      </c>
      <c r="I3886" s="18">
        <v>475.08699999999999</v>
      </c>
      <c r="J3886" s="19">
        <v>0</v>
      </c>
      <c r="K3886" s="19">
        <v>847.88800000000003</v>
      </c>
      <c r="L3886" s="19">
        <v>1799.2190000000001</v>
      </c>
      <c r="M3886" s="19">
        <v>179.52799999999999</v>
      </c>
      <c r="N3886" s="19">
        <v>0</v>
      </c>
      <c r="O3886" s="19">
        <v>654.61500000000001</v>
      </c>
      <c r="P3886" s="19">
        <v>961.02300000000002</v>
      </c>
      <c r="Q3886" s="19"/>
      <c r="R3886" s="19"/>
      <c r="S3886" s="19"/>
      <c r="T3886" s="19"/>
      <c r="U3886" s="25">
        <v>4917.3599999999997</v>
      </c>
      <c r="V3886" s="18">
        <v>614.66999999999996</v>
      </c>
      <c r="W3886" s="39">
        <v>2.9133945849530953E-4</v>
      </c>
      <c r="X3886" s="35">
        <v>723.76853208442333</v>
      </c>
      <c r="Y3886" s="35"/>
      <c r="Z3886" s="49">
        <v>0</v>
      </c>
      <c r="AC3886" t="s">
        <v>427</v>
      </c>
      <c r="AD3886" t="s">
        <v>428</v>
      </c>
      <c r="AE3886" t="s">
        <v>420</v>
      </c>
    </row>
    <row r="3887" spans="1:31" outlineLevel="1" x14ac:dyDescent="0.35">
      <c r="A3887" s="6" t="s">
        <v>398</v>
      </c>
      <c r="B3887" s="7" t="s">
        <v>562</v>
      </c>
      <c r="C3887" s="7" t="s">
        <v>420</v>
      </c>
      <c r="D3887" s="7" t="s">
        <v>427</v>
      </c>
      <c r="E3887" s="7" t="s">
        <v>428</v>
      </c>
      <c r="F3887" s="7" t="s">
        <v>563</v>
      </c>
      <c r="G3887" s="8">
        <v>5298790</v>
      </c>
      <c r="H3887" s="16" t="s">
        <v>1642</v>
      </c>
      <c r="I3887" s="18">
        <v>780.42499999999995</v>
      </c>
      <c r="J3887" s="19">
        <v>417.99200000000002</v>
      </c>
      <c r="K3887" s="19">
        <v>484.09500000000003</v>
      </c>
      <c r="L3887" s="19">
        <v>179.52799999999999</v>
      </c>
      <c r="M3887" s="19">
        <v>484.09500000000003</v>
      </c>
      <c r="N3887" s="19">
        <v>180.59800000000001</v>
      </c>
      <c r="O3887" s="19">
        <v>419.06200000000001</v>
      </c>
      <c r="P3887" s="19">
        <v>722.55899999999997</v>
      </c>
      <c r="Q3887" s="19"/>
      <c r="R3887" s="19"/>
      <c r="S3887" s="19"/>
      <c r="T3887" s="19"/>
      <c r="U3887" s="25">
        <v>3668.3540000000003</v>
      </c>
      <c r="V3887" s="18">
        <v>458.54425000000003</v>
      </c>
      <c r="W3887" s="39">
        <v>2.1733943984762207E-4</v>
      </c>
      <c r="X3887" s="35">
        <v>539.93183125620715</v>
      </c>
      <c r="Y3887" s="35"/>
      <c r="Z3887" s="49">
        <v>0</v>
      </c>
      <c r="AC3887" t="s">
        <v>427</v>
      </c>
      <c r="AD3887" t="s">
        <v>428</v>
      </c>
      <c r="AE3887" t="s">
        <v>420</v>
      </c>
    </row>
    <row r="3888" spans="1:31" outlineLevel="1" x14ac:dyDescent="0.35">
      <c r="A3888" s="6" t="s">
        <v>398</v>
      </c>
      <c r="B3888" s="7" t="s">
        <v>562</v>
      </c>
      <c r="C3888" s="7" t="s">
        <v>420</v>
      </c>
      <c r="D3888" s="7" t="s">
        <v>427</v>
      </c>
      <c r="E3888" s="7" t="s">
        <v>428</v>
      </c>
      <c r="F3888" s="7" t="s">
        <v>563</v>
      </c>
      <c r="G3888" s="8">
        <v>5330546</v>
      </c>
      <c r="H3888" s="16" t="s">
        <v>1643</v>
      </c>
      <c r="I3888" s="18">
        <v>541.96100000000001</v>
      </c>
      <c r="J3888" s="19">
        <v>179.52799999999999</v>
      </c>
      <c r="K3888" s="19">
        <v>1447.7149999999999</v>
      </c>
      <c r="L3888" s="19">
        <v>1989.6759999999999</v>
      </c>
      <c r="M3888" s="19">
        <v>360.12599999999998</v>
      </c>
      <c r="N3888" s="19">
        <v>604.00699999999995</v>
      </c>
      <c r="O3888" s="19">
        <v>721.48900000000003</v>
      </c>
      <c r="P3888" s="19">
        <v>483.02499999999998</v>
      </c>
      <c r="Q3888" s="19"/>
      <c r="R3888" s="19"/>
      <c r="S3888" s="19"/>
      <c r="T3888" s="19"/>
      <c r="U3888" s="25">
        <v>6327.5269999999982</v>
      </c>
      <c r="V3888" s="18">
        <v>790.94087499999978</v>
      </c>
      <c r="W3888" s="39">
        <v>3.7488780357640081E-4</v>
      </c>
      <c r="X3888" s="35">
        <v>931.32594085333471</v>
      </c>
      <c r="Y3888" s="35"/>
      <c r="Z3888" s="49">
        <v>0</v>
      </c>
      <c r="AC3888" t="s">
        <v>427</v>
      </c>
      <c r="AD3888" t="s">
        <v>428</v>
      </c>
      <c r="AE3888" t="s">
        <v>420</v>
      </c>
    </row>
    <row r="3889" spans="1:31" outlineLevel="1" x14ac:dyDescent="0.35">
      <c r="A3889" s="6" t="s">
        <v>398</v>
      </c>
      <c r="B3889" s="7" t="s">
        <v>562</v>
      </c>
      <c r="C3889" s="7" t="s">
        <v>420</v>
      </c>
      <c r="D3889" s="7" t="s">
        <v>427</v>
      </c>
      <c r="E3889" s="7" t="s">
        <v>428</v>
      </c>
      <c r="F3889" s="7" t="s">
        <v>563</v>
      </c>
      <c r="G3889" s="8">
        <v>5331396</v>
      </c>
      <c r="H3889" s="16" t="s">
        <v>1644</v>
      </c>
      <c r="I3889" s="18">
        <v>483.02499999999998</v>
      </c>
      <c r="J3889" s="19">
        <v>360.12599999999998</v>
      </c>
      <c r="K3889" s="19">
        <v>1880.598</v>
      </c>
      <c r="L3889" s="19">
        <v>423.40899999999999</v>
      </c>
      <c r="M3889" s="19">
        <v>726.226</v>
      </c>
      <c r="N3889" s="19">
        <v>598.59</v>
      </c>
      <c r="O3889" s="19">
        <v>726.90599999999995</v>
      </c>
      <c r="P3889" s="19">
        <v>417.99200000000002</v>
      </c>
      <c r="Q3889" s="19"/>
      <c r="R3889" s="19"/>
      <c r="S3889" s="19"/>
      <c r="T3889" s="19"/>
      <c r="U3889" s="25">
        <v>5616.8720000000003</v>
      </c>
      <c r="V3889" s="18">
        <v>702.10900000000004</v>
      </c>
      <c r="W3889" s="39">
        <v>3.3278353566089662E-4</v>
      </c>
      <c r="X3889" s="35">
        <v>826.72718742294637</v>
      </c>
      <c r="Y3889" s="35"/>
      <c r="Z3889" s="49">
        <v>0</v>
      </c>
      <c r="AC3889" t="s">
        <v>427</v>
      </c>
      <c r="AD3889" t="s">
        <v>428</v>
      </c>
      <c r="AE3889" t="s">
        <v>420</v>
      </c>
    </row>
    <row r="3890" spans="1:31" outlineLevel="1" x14ac:dyDescent="0.35">
      <c r="A3890" s="6" t="s">
        <v>398</v>
      </c>
      <c r="B3890" s="7" t="s">
        <v>562</v>
      </c>
      <c r="C3890" s="7" t="s">
        <v>420</v>
      </c>
      <c r="D3890" s="7" t="s">
        <v>427</v>
      </c>
      <c r="E3890" s="7" t="s">
        <v>428</v>
      </c>
      <c r="F3890" s="7" t="s">
        <v>563</v>
      </c>
      <c r="G3890" s="8">
        <v>5331628</v>
      </c>
      <c r="H3890" s="16" t="s">
        <v>1645</v>
      </c>
      <c r="I3890" s="18">
        <v>1444.049</v>
      </c>
      <c r="J3890" s="19">
        <v>417.99200000000002</v>
      </c>
      <c r="K3890" s="19">
        <v>3364.2550000000001</v>
      </c>
      <c r="L3890" s="19">
        <v>419.06200000000001</v>
      </c>
      <c r="M3890" s="19">
        <v>2415.2249999999999</v>
      </c>
      <c r="N3890" s="19">
        <v>361.19600000000003</v>
      </c>
      <c r="O3890" s="19">
        <v>484.09500000000003</v>
      </c>
      <c r="P3890" s="19">
        <v>966.44</v>
      </c>
      <c r="Q3890" s="19"/>
      <c r="R3890" s="19"/>
      <c r="S3890" s="19"/>
      <c r="T3890" s="19"/>
      <c r="U3890" s="25">
        <v>9872.3140000000003</v>
      </c>
      <c r="V3890" s="18">
        <v>1234.03925</v>
      </c>
      <c r="W3890" s="39">
        <v>5.8490625352946776E-4</v>
      </c>
      <c r="X3890" s="35">
        <v>1453.0703898141487</v>
      </c>
      <c r="Y3890" s="35"/>
      <c r="Z3890" s="49">
        <v>0</v>
      </c>
      <c r="AC3890" t="s">
        <v>427</v>
      </c>
      <c r="AD3890" t="s">
        <v>428</v>
      </c>
      <c r="AE3890" t="s">
        <v>420</v>
      </c>
    </row>
    <row r="3891" spans="1:31" outlineLevel="1" x14ac:dyDescent="0.35">
      <c r="A3891" s="6" t="s">
        <v>398</v>
      </c>
      <c r="B3891" s="7" t="s">
        <v>562</v>
      </c>
      <c r="C3891" s="7" t="s">
        <v>420</v>
      </c>
      <c r="D3891" s="7" t="s">
        <v>427</v>
      </c>
      <c r="E3891" s="7" t="s">
        <v>428</v>
      </c>
      <c r="F3891" s="7" t="s">
        <v>563</v>
      </c>
      <c r="G3891" s="8">
        <v>5334030</v>
      </c>
      <c r="H3891" s="16" t="s">
        <v>1646</v>
      </c>
      <c r="I3891" s="18">
        <v>541.96100000000001</v>
      </c>
      <c r="J3891" s="19">
        <v>597.52</v>
      </c>
      <c r="K3891" s="19">
        <v>2061.1959999999999</v>
      </c>
      <c r="L3891" s="19">
        <v>842.471</v>
      </c>
      <c r="M3891" s="19">
        <v>238.464</v>
      </c>
      <c r="N3891" s="19">
        <v>360.12599999999998</v>
      </c>
      <c r="O3891" s="19">
        <v>483.02499999999998</v>
      </c>
      <c r="P3891" s="19">
        <v>661.64700000000005</v>
      </c>
      <c r="Q3891" s="19"/>
      <c r="R3891" s="19"/>
      <c r="S3891" s="19"/>
      <c r="T3891" s="19"/>
      <c r="U3891" s="25">
        <v>5786.41</v>
      </c>
      <c r="V3891" s="18">
        <v>723.30124999999998</v>
      </c>
      <c r="W3891" s="39">
        <v>3.4282817528752098E-4</v>
      </c>
      <c r="X3891" s="35">
        <v>851.68087586400588</v>
      </c>
      <c r="Y3891" s="35"/>
      <c r="Z3891" s="49">
        <v>0</v>
      </c>
      <c r="AC3891" t="s">
        <v>427</v>
      </c>
      <c r="AD3891" t="s">
        <v>428</v>
      </c>
      <c r="AE3891" t="s">
        <v>420</v>
      </c>
    </row>
    <row r="3892" spans="1:31" outlineLevel="1" x14ac:dyDescent="0.35">
      <c r="A3892" s="6" t="s">
        <v>398</v>
      </c>
      <c r="B3892" s="7" t="s">
        <v>562</v>
      </c>
      <c r="C3892" s="7" t="s">
        <v>420</v>
      </c>
      <c r="D3892" s="7" t="s">
        <v>427</v>
      </c>
      <c r="E3892" s="7" t="s">
        <v>428</v>
      </c>
      <c r="F3892" s="7" t="s">
        <v>563</v>
      </c>
      <c r="G3892" s="8">
        <v>5334047</v>
      </c>
      <c r="H3892" s="16" t="s">
        <v>1647</v>
      </c>
      <c r="I3892" s="18">
        <v>0</v>
      </c>
      <c r="J3892" s="19">
        <v>303.49700000000001</v>
      </c>
      <c r="K3892" s="19">
        <v>1513.818</v>
      </c>
      <c r="L3892" s="19">
        <v>238.464</v>
      </c>
      <c r="M3892" s="19">
        <v>360.12599999999998</v>
      </c>
      <c r="N3892" s="19">
        <v>0</v>
      </c>
      <c r="O3892" s="19">
        <v>482.34500000000003</v>
      </c>
      <c r="P3892" s="19">
        <v>483.02499999999998</v>
      </c>
      <c r="Q3892" s="19"/>
      <c r="R3892" s="19"/>
      <c r="S3892" s="19"/>
      <c r="T3892" s="19"/>
      <c r="U3892" s="25">
        <v>3381.2750000000001</v>
      </c>
      <c r="V3892" s="18">
        <v>422.65937500000001</v>
      </c>
      <c r="W3892" s="39">
        <v>2.0033083352118372E-4</v>
      </c>
      <c r="X3892" s="35">
        <v>497.67770578598248</v>
      </c>
      <c r="Y3892" s="35"/>
      <c r="Z3892" s="49">
        <v>0</v>
      </c>
      <c r="AC3892" t="s">
        <v>427</v>
      </c>
      <c r="AD3892" t="s">
        <v>428</v>
      </c>
      <c r="AE3892" t="s">
        <v>420</v>
      </c>
    </row>
    <row r="3893" spans="1:31" outlineLevel="1" x14ac:dyDescent="0.35">
      <c r="A3893" s="6" t="s">
        <v>398</v>
      </c>
      <c r="B3893" s="7" t="s">
        <v>562</v>
      </c>
      <c r="C3893" s="7" t="s">
        <v>420</v>
      </c>
      <c r="D3893" s="7" t="s">
        <v>427</v>
      </c>
      <c r="E3893" s="7" t="s">
        <v>428</v>
      </c>
      <c r="F3893" s="7" t="s">
        <v>563</v>
      </c>
      <c r="G3893" s="8">
        <v>5335804</v>
      </c>
      <c r="H3893" s="16" t="s">
        <v>1648</v>
      </c>
      <c r="I3893" s="18">
        <v>541.96100000000001</v>
      </c>
      <c r="J3893" s="19">
        <v>419.06200000000001</v>
      </c>
      <c r="K3893" s="19">
        <v>970.78700000000003</v>
      </c>
      <c r="L3893" s="19">
        <v>1205.5840000000001</v>
      </c>
      <c r="M3893" s="19">
        <v>1029.723</v>
      </c>
      <c r="N3893" s="19">
        <v>179.52799999999999</v>
      </c>
      <c r="O3893" s="19">
        <v>180.59800000000001</v>
      </c>
      <c r="P3893" s="19">
        <v>721.48900000000003</v>
      </c>
      <c r="Q3893" s="19"/>
      <c r="R3893" s="19"/>
      <c r="S3893" s="19"/>
      <c r="T3893" s="19"/>
      <c r="U3893" s="25">
        <v>5248.732</v>
      </c>
      <c r="V3893" s="18">
        <v>656.0915</v>
      </c>
      <c r="W3893" s="39">
        <v>3.109722978726396E-4</v>
      </c>
      <c r="X3893" s="35">
        <v>772.54198491559282</v>
      </c>
      <c r="Y3893" s="35"/>
      <c r="Z3893" s="49">
        <v>0</v>
      </c>
      <c r="AC3893" t="s">
        <v>427</v>
      </c>
      <c r="AD3893" t="s">
        <v>428</v>
      </c>
      <c r="AE3893" t="s">
        <v>420</v>
      </c>
    </row>
    <row r="3894" spans="1:31" outlineLevel="1" x14ac:dyDescent="0.35">
      <c r="A3894" s="6" t="s">
        <v>398</v>
      </c>
      <c r="B3894" s="7" t="s">
        <v>562</v>
      </c>
      <c r="C3894" s="7" t="s">
        <v>420</v>
      </c>
      <c r="D3894" s="7" t="s">
        <v>427</v>
      </c>
      <c r="E3894" s="7" t="s">
        <v>428</v>
      </c>
      <c r="F3894" s="7" t="s">
        <v>563</v>
      </c>
      <c r="G3894" s="8">
        <v>5339260</v>
      </c>
      <c r="H3894" s="16" t="s">
        <v>1649</v>
      </c>
      <c r="I3894" s="18">
        <v>303.49700000000001</v>
      </c>
      <c r="J3894" s="19">
        <v>179.52799999999999</v>
      </c>
      <c r="K3894" s="19">
        <v>959.95299999999997</v>
      </c>
      <c r="L3894" s="19">
        <v>179.52799999999999</v>
      </c>
      <c r="M3894" s="19">
        <v>1024.9860000000001</v>
      </c>
      <c r="N3894" s="19">
        <v>179.52799999999999</v>
      </c>
      <c r="O3894" s="19">
        <v>360.12599999999998</v>
      </c>
      <c r="P3894" s="19">
        <v>483.02499999999998</v>
      </c>
      <c r="Q3894" s="19"/>
      <c r="R3894" s="19"/>
      <c r="S3894" s="19"/>
      <c r="T3894" s="19"/>
      <c r="U3894" s="25">
        <v>3670.1709999999998</v>
      </c>
      <c r="V3894" s="18">
        <v>458.77137499999998</v>
      </c>
      <c r="W3894" s="39">
        <v>2.174470918796242E-4</v>
      </c>
      <c r="X3894" s="35">
        <v>540.19926895098592</v>
      </c>
      <c r="Y3894" s="35"/>
      <c r="Z3894" s="49">
        <v>0</v>
      </c>
      <c r="AC3894" t="s">
        <v>427</v>
      </c>
      <c r="AD3894" t="s">
        <v>428</v>
      </c>
      <c r="AE3894" t="s">
        <v>420</v>
      </c>
    </row>
    <row r="3895" spans="1:31" outlineLevel="1" x14ac:dyDescent="0.35">
      <c r="A3895" s="6" t="s">
        <v>398</v>
      </c>
      <c r="B3895" s="7" t="s">
        <v>562</v>
      </c>
      <c r="C3895" s="7" t="s">
        <v>420</v>
      </c>
      <c r="D3895" s="7" t="s">
        <v>427</v>
      </c>
      <c r="E3895" s="7" t="s">
        <v>428</v>
      </c>
      <c r="F3895" s="7" t="s">
        <v>563</v>
      </c>
      <c r="G3895" s="8">
        <v>5271942</v>
      </c>
      <c r="H3895" s="16" t="s">
        <v>1650</v>
      </c>
      <c r="I3895" s="18">
        <v>303.49700000000001</v>
      </c>
      <c r="J3895" s="19">
        <v>179.52799999999999</v>
      </c>
      <c r="K3895" s="19">
        <v>360.12599999999998</v>
      </c>
      <c r="L3895" s="19">
        <v>0</v>
      </c>
      <c r="M3895" s="19">
        <v>483.02499999999998</v>
      </c>
      <c r="N3895" s="19">
        <v>484.09500000000003</v>
      </c>
      <c r="O3895" s="19">
        <v>656.45600000000002</v>
      </c>
      <c r="P3895" s="19">
        <v>0</v>
      </c>
      <c r="Q3895" s="19"/>
      <c r="R3895" s="19"/>
      <c r="S3895" s="19"/>
      <c r="T3895" s="19"/>
      <c r="U3895" s="25">
        <v>2466.7269999999999</v>
      </c>
      <c r="V3895" s="18">
        <v>308.34087499999998</v>
      </c>
      <c r="W3895" s="39">
        <v>1.4614649088855799E-4</v>
      </c>
      <c r="X3895" s="35">
        <v>363.06867502949012</v>
      </c>
      <c r="Y3895" s="35"/>
      <c r="Z3895" s="49">
        <v>0</v>
      </c>
      <c r="AC3895" t="s">
        <v>427</v>
      </c>
      <c r="AD3895" t="s">
        <v>428</v>
      </c>
      <c r="AE3895" t="s">
        <v>420</v>
      </c>
    </row>
    <row r="3896" spans="1:31" outlineLevel="1" x14ac:dyDescent="0.35">
      <c r="A3896" s="6" t="s">
        <v>398</v>
      </c>
      <c r="B3896" s="7" t="s">
        <v>562</v>
      </c>
      <c r="C3896" s="7" t="s">
        <v>420</v>
      </c>
      <c r="D3896" s="7" t="s">
        <v>427</v>
      </c>
      <c r="E3896" s="7" t="s">
        <v>428</v>
      </c>
      <c r="F3896" s="7" t="s">
        <v>563</v>
      </c>
      <c r="G3896" s="8">
        <v>5334850</v>
      </c>
      <c r="H3896" s="16" t="s">
        <v>1651</v>
      </c>
      <c r="I3896" s="18">
        <v>483.02499999999998</v>
      </c>
      <c r="J3896" s="19">
        <v>180.59800000000001</v>
      </c>
      <c r="K3896" s="19">
        <v>970.78700000000003</v>
      </c>
      <c r="L3896" s="19">
        <v>180.59800000000001</v>
      </c>
      <c r="M3896" s="19">
        <v>961.02300000000002</v>
      </c>
      <c r="N3896" s="19">
        <v>1140.5509999999999</v>
      </c>
      <c r="O3896" s="19">
        <v>360.12599999999998</v>
      </c>
      <c r="P3896" s="19">
        <v>1026.056</v>
      </c>
      <c r="Q3896" s="19"/>
      <c r="R3896" s="19"/>
      <c r="S3896" s="19"/>
      <c r="T3896" s="19"/>
      <c r="U3896" s="25">
        <v>5302.7639999999992</v>
      </c>
      <c r="V3896" s="18">
        <v>662.8454999999999</v>
      </c>
      <c r="W3896" s="39">
        <v>3.1417353870540727E-4</v>
      </c>
      <c r="X3896" s="35">
        <v>780.4947606581834</v>
      </c>
      <c r="Y3896" s="35"/>
      <c r="Z3896" s="49">
        <v>0</v>
      </c>
      <c r="AC3896" t="s">
        <v>427</v>
      </c>
      <c r="AD3896" t="s">
        <v>428</v>
      </c>
      <c r="AE3896" t="s">
        <v>420</v>
      </c>
    </row>
    <row r="3897" spans="1:31" outlineLevel="1" x14ac:dyDescent="0.35">
      <c r="A3897" s="6" t="s">
        <v>398</v>
      </c>
      <c r="B3897" s="7" t="s">
        <v>562</v>
      </c>
      <c r="C3897" s="7" t="s">
        <v>420</v>
      </c>
      <c r="D3897" s="7" t="s">
        <v>427</v>
      </c>
      <c r="E3897" s="7" t="s">
        <v>428</v>
      </c>
      <c r="F3897" s="7" t="s">
        <v>563</v>
      </c>
      <c r="G3897" s="8">
        <v>5292464</v>
      </c>
      <c r="H3897" s="16" t="s">
        <v>1652</v>
      </c>
      <c r="I3897" s="18">
        <v>959.95299999999997</v>
      </c>
      <c r="J3897" s="19">
        <v>0</v>
      </c>
      <c r="K3897" s="19">
        <v>483.02499999999998</v>
      </c>
      <c r="L3897" s="19">
        <v>476.928</v>
      </c>
      <c r="M3897" s="19">
        <v>483.02499999999998</v>
      </c>
      <c r="N3897" s="19">
        <v>360.12599999999998</v>
      </c>
      <c r="O3897" s="19">
        <v>598.59</v>
      </c>
      <c r="P3897" s="19">
        <v>1204.5139999999999</v>
      </c>
      <c r="Q3897" s="19"/>
      <c r="R3897" s="19"/>
      <c r="S3897" s="19"/>
      <c r="T3897" s="19"/>
      <c r="U3897" s="25">
        <v>4566.1610000000001</v>
      </c>
      <c r="V3897" s="18">
        <v>570.77012500000001</v>
      </c>
      <c r="W3897" s="39">
        <v>2.7053192630647365E-4</v>
      </c>
      <c r="X3897" s="35">
        <v>672.07681443521381</v>
      </c>
      <c r="Y3897" s="35"/>
      <c r="Z3897" s="49">
        <v>0</v>
      </c>
      <c r="AC3897" t="s">
        <v>427</v>
      </c>
      <c r="AD3897" t="s">
        <v>428</v>
      </c>
      <c r="AE3897" t="s">
        <v>420</v>
      </c>
    </row>
    <row r="3898" spans="1:31" outlineLevel="1" x14ac:dyDescent="0.35">
      <c r="A3898" s="6" t="s">
        <v>398</v>
      </c>
      <c r="B3898" s="7" t="s">
        <v>562</v>
      </c>
      <c r="C3898" s="7" t="s">
        <v>420</v>
      </c>
      <c r="D3898" s="7" t="s">
        <v>427</v>
      </c>
      <c r="E3898" s="7" t="s">
        <v>428</v>
      </c>
      <c r="F3898" s="7" t="s">
        <v>563</v>
      </c>
      <c r="G3898" s="8">
        <v>5334054</v>
      </c>
      <c r="H3898" s="16" t="s">
        <v>1653</v>
      </c>
      <c r="I3898" s="18">
        <v>303.49700000000001</v>
      </c>
      <c r="J3898" s="19">
        <v>0</v>
      </c>
      <c r="K3898" s="19">
        <v>1448.7850000000001</v>
      </c>
      <c r="L3898" s="19">
        <v>0</v>
      </c>
      <c r="M3898" s="19">
        <v>1141.6210000000001</v>
      </c>
      <c r="N3898" s="19">
        <v>0</v>
      </c>
      <c r="O3898" s="19">
        <v>417.99200000000002</v>
      </c>
      <c r="P3898" s="19">
        <v>598.59</v>
      </c>
      <c r="Q3898" s="19"/>
      <c r="R3898" s="19"/>
      <c r="S3898" s="19"/>
      <c r="T3898" s="19"/>
      <c r="U3898" s="25">
        <v>3910.4850000000006</v>
      </c>
      <c r="V3898" s="18">
        <v>488.81062500000007</v>
      </c>
      <c r="W3898" s="39">
        <v>2.3168500625417516E-4</v>
      </c>
      <c r="X3898" s="35">
        <v>575.57022227133189</v>
      </c>
      <c r="Y3898" s="35"/>
      <c r="Z3898" s="49">
        <v>0</v>
      </c>
      <c r="AC3898" t="s">
        <v>427</v>
      </c>
      <c r="AD3898" t="s">
        <v>428</v>
      </c>
      <c r="AE3898" t="s">
        <v>420</v>
      </c>
    </row>
    <row r="3899" spans="1:31" outlineLevel="1" x14ac:dyDescent="0.35">
      <c r="A3899" s="6" t="s">
        <v>398</v>
      </c>
      <c r="B3899" s="7" t="s">
        <v>562</v>
      </c>
      <c r="C3899" s="7" t="s">
        <v>420</v>
      </c>
      <c r="D3899" s="7" t="s">
        <v>427</v>
      </c>
      <c r="E3899" s="7" t="s">
        <v>428</v>
      </c>
      <c r="F3899" s="7" t="s">
        <v>563</v>
      </c>
      <c r="G3899" s="8">
        <v>5122103</v>
      </c>
      <c r="H3899" s="16" t="s">
        <v>1654</v>
      </c>
      <c r="I3899" s="18">
        <v>541.96100000000001</v>
      </c>
      <c r="J3899" s="19">
        <v>179.52799999999999</v>
      </c>
      <c r="K3899" s="19">
        <v>1756.6289999999999</v>
      </c>
      <c r="L3899" s="19">
        <v>419.06200000000001</v>
      </c>
      <c r="M3899" s="19">
        <v>662.94299999999998</v>
      </c>
      <c r="N3899" s="19">
        <v>598.59</v>
      </c>
      <c r="O3899" s="19">
        <v>423.40899999999999</v>
      </c>
      <c r="P3899" s="19">
        <v>180.59800000000001</v>
      </c>
      <c r="Q3899" s="19"/>
      <c r="R3899" s="19"/>
      <c r="S3899" s="19"/>
      <c r="T3899" s="19"/>
      <c r="U3899" s="25">
        <v>4762.7199999999993</v>
      </c>
      <c r="V3899" s="18">
        <v>595.33999999999992</v>
      </c>
      <c r="W3899" s="39">
        <v>2.8217748258512306E-4</v>
      </c>
      <c r="X3899" s="35">
        <v>701.00762667958509</v>
      </c>
      <c r="Y3899" s="35"/>
      <c r="Z3899" s="49">
        <v>0</v>
      </c>
      <c r="AC3899" t="s">
        <v>427</v>
      </c>
      <c r="AD3899" t="s">
        <v>428</v>
      </c>
      <c r="AE3899" t="s">
        <v>420</v>
      </c>
    </row>
    <row r="3900" spans="1:31" outlineLevel="1" x14ac:dyDescent="0.35">
      <c r="A3900" s="6" t="s">
        <v>398</v>
      </c>
      <c r="B3900" s="7" t="s">
        <v>562</v>
      </c>
      <c r="C3900" s="7" t="s">
        <v>420</v>
      </c>
      <c r="D3900" s="7" t="s">
        <v>427</v>
      </c>
      <c r="E3900" s="7" t="s">
        <v>428</v>
      </c>
      <c r="F3900" s="7" t="s">
        <v>563</v>
      </c>
      <c r="G3900" s="8">
        <v>5339976</v>
      </c>
      <c r="H3900" s="16" t="s">
        <v>1655</v>
      </c>
      <c r="I3900" s="18">
        <v>902.08699999999999</v>
      </c>
      <c r="J3900" s="19">
        <v>179.52799999999999</v>
      </c>
      <c r="K3900" s="19">
        <v>721.48900000000003</v>
      </c>
      <c r="L3900" s="19">
        <v>360.12599999999998</v>
      </c>
      <c r="M3900" s="19">
        <v>902.08699999999999</v>
      </c>
      <c r="N3900" s="19">
        <v>483.02499999999998</v>
      </c>
      <c r="O3900" s="19">
        <v>483.02499999999998</v>
      </c>
      <c r="P3900" s="19">
        <v>0</v>
      </c>
      <c r="Q3900" s="19"/>
      <c r="R3900" s="19"/>
      <c r="S3900" s="19"/>
      <c r="T3900" s="19"/>
      <c r="U3900" s="25">
        <v>4031.3670000000002</v>
      </c>
      <c r="V3900" s="18">
        <v>503.92087500000002</v>
      </c>
      <c r="W3900" s="39">
        <v>2.3884691760942065E-4</v>
      </c>
      <c r="X3900" s="35">
        <v>593.36240907389049</v>
      </c>
      <c r="Y3900" s="35"/>
      <c r="Z3900" s="49">
        <v>0</v>
      </c>
      <c r="AC3900" t="s">
        <v>427</v>
      </c>
      <c r="AD3900" t="s">
        <v>428</v>
      </c>
      <c r="AE3900" t="s">
        <v>420</v>
      </c>
    </row>
    <row r="3901" spans="1:31" outlineLevel="1" x14ac:dyDescent="0.35">
      <c r="A3901" s="6" t="s">
        <v>398</v>
      </c>
      <c r="B3901" s="7" t="s">
        <v>562</v>
      </c>
      <c r="C3901" s="7" t="s">
        <v>420</v>
      </c>
      <c r="D3901" s="7" t="s">
        <v>427</v>
      </c>
      <c r="E3901" s="7" t="s">
        <v>428</v>
      </c>
      <c r="F3901" s="7" t="s">
        <v>563</v>
      </c>
      <c r="G3901" s="8">
        <v>5337255</v>
      </c>
      <c r="H3901" s="16" t="s">
        <v>1656</v>
      </c>
      <c r="I3901" s="18">
        <v>654.61500000000001</v>
      </c>
      <c r="J3901" s="19">
        <v>0</v>
      </c>
      <c r="K3901" s="19">
        <v>970.78700000000003</v>
      </c>
      <c r="L3901" s="19">
        <v>0</v>
      </c>
      <c r="M3901" s="19">
        <v>361.19600000000003</v>
      </c>
      <c r="N3901" s="19">
        <v>238.464</v>
      </c>
      <c r="O3901" s="19">
        <v>360.12599999999998</v>
      </c>
      <c r="P3901" s="19">
        <v>845.45799999999997</v>
      </c>
      <c r="Q3901" s="19"/>
      <c r="R3901" s="19"/>
      <c r="S3901" s="19"/>
      <c r="T3901" s="19"/>
      <c r="U3901" s="25">
        <v>3430.6460000000002</v>
      </c>
      <c r="V3901" s="18">
        <v>428.83075000000002</v>
      </c>
      <c r="W3901" s="39">
        <v>2.032559234892503E-4</v>
      </c>
      <c r="X3901" s="35">
        <v>504.94444570283628</v>
      </c>
      <c r="Y3901" s="35"/>
      <c r="Z3901" s="49">
        <v>0</v>
      </c>
      <c r="AC3901" t="s">
        <v>427</v>
      </c>
      <c r="AD3901" t="s">
        <v>428</v>
      </c>
      <c r="AE3901" t="s">
        <v>420</v>
      </c>
    </row>
    <row r="3902" spans="1:31" outlineLevel="1" x14ac:dyDescent="0.35">
      <c r="A3902" s="6" t="s">
        <v>398</v>
      </c>
      <c r="B3902" s="7" t="s">
        <v>562</v>
      </c>
      <c r="C3902" s="7" t="s">
        <v>420</v>
      </c>
      <c r="D3902" s="7" t="s">
        <v>427</v>
      </c>
      <c r="E3902" s="7" t="s">
        <v>428</v>
      </c>
      <c r="F3902" s="7" t="s">
        <v>563</v>
      </c>
      <c r="G3902" s="8">
        <v>9184457</v>
      </c>
      <c r="H3902" s="16" t="s">
        <v>1657</v>
      </c>
      <c r="I3902" s="18">
        <v>483.02499999999998</v>
      </c>
      <c r="J3902" s="19">
        <v>0</v>
      </c>
      <c r="K3902" s="19">
        <v>541.96100000000001</v>
      </c>
      <c r="L3902" s="19">
        <v>663.62300000000005</v>
      </c>
      <c r="M3902" s="19">
        <v>0</v>
      </c>
      <c r="N3902" s="19">
        <v>238.464</v>
      </c>
      <c r="O3902" s="19">
        <v>360.12599999999998</v>
      </c>
      <c r="P3902" s="19">
        <v>656.45600000000002</v>
      </c>
      <c r="Q3902" s="19"/>
      <c r="R3902" s="19"/>
      <c r="S3902" s="19"/>
      <c r="T3902" s="19"/>
      <c r="U3902" s="25">
        <v>2943.6549999999997</v>
      </c>
      <c r="V3902" s="18">
        <v>367.95687499999997</v>
      </c>
      <c r="W3902" s="39">
        <v>1.7440310526319213E-4</v>
      </c>
      <c r="X3902" s="35">
        <v>433.26599197800715</v>
      </c>
      <c r="Y3902" s="35"/>
      <c r="Z3902" s="49">
        <v>0</v>
      </c>
      <c r="AC3902" t="s">
        <v>427</v>
      </c>
      <c r="AD3902" t="s">
        <v>428</v>
      </c>
      <c r="AE3902" t="s">
        <v>420</v>
      </c>
    </row>
    <row r="3903" spans="1:31" outlineLevel="1" x14ac:dyDescent="0.35">
      <c r="A3903" s="6" t="s">
        <v>398</v>
      </c>
      <c r="B3903" s="7" t="s">
        <v>562</v>
      </c>
      <c r="C3903" s="7" t="s">
        <v>420</v>
      </c>
      <c r="D3903" s="7" t="s">
        <v>427</v>
      </c>
      <c r="E3903" s="7" t="s">
        <v>428</v>
      </c>
      <c r="F3903" s="7" t="s">
        <v>563</v>
      </c>
      <c r="G3903" s="8">
        <v>5300372</v>
      </c>
      <c r="H3903" s="16" t="s">
        <v>1658</v>
      </c>
      <c r="I3903" s="18">
        <v>722.55899999999997</v>
      </c>
      <c r="J3903" s="19">
        <v>417.99200000000002</v>
      </c>
      <c r="K3903" s="19">
        <v>484.09500000000003</v>
      </c>
      <c r="L3903" s="19">
        <v>0</v>
      </c>
      <c r="M3903" s="19">
        <v>663.62300000000005</v>
      </c>
      <c r="N3903" s="19">
        <v>179.52799999999999</v>
      </c>
      <c r="O3903" s="19">
        <v>238.464</v>
      </c>
      <c r="P3903" s="19">
        <v>179.52799999999999</v>
      </c>
      <c r="Q3903" s="19"/>
      <c r="R3903" s="19"/>
      <c r="S3903" s="19"/>
      <c r="T3903" s="19"/>
      <c r="U3903" s="25">
        <v>2885.7889999999998</v>
      </c>
      <c r="V3903" s="18">
        <v>360.72362499999997</v>
      </c>
      <c r="W3903" s="39">
        <v>1.7097471094077327E-4</v>
      </c>
      <c r="X3903" s="35">
        <v>424.74890356520081</v>
      </c>
      <c r="Y3903" s="35"/>
      <c r="Z3903" s="49">
        <v>0</v>
      </c>
      <c r="AC3903" t="s">
        <v>427</v>
      </c>
      <c r="AD3903" t="s">
        <v>428</v>
      </c>
      <c r="AE3903" t="s">
        <v>420</v>
      </c>
    </row>
    <row r="3904" spans="1:31" outlineLevel="1" x14ac:dyDescent="0.35">
      <c r="A3904" s="6" t="s">
        <v>398</v>
      </c>
      <c r="B3904" s="7" t="s">
        <v>562</v>
      </c>
      <c r="C3904" s="7" t="s">
        <v>420</v>
      </c>
      <c r="D3904" s="7" t="s">
        <v>427</v>
      </c>
      <c r="E3904" s="7" t="s">
        <v>428</v>
      </c>
      <c r="F3904" s="7" t="s">
        <v>563</v>
      </c>
      <c r="G3904" s="8">
        <v>5336799</v>
      </c>
      <c r="H3904" s="16" t="s">
        <v>1659</v>
      </c>
      <c r="I3904" s="18">
        <v>303.49700000000001</v>
      </c>
      <c r="J3904" s="19">
        <v>417.99200000000002</v>
      </c>
      <c r="K3904" s="19">
        <v>419.06200000000001</v>
      </c>
      <c r="L3904" s="19">
        <v>483.02499999999998</v>
      </c>
      <c r="M3904" s="19">
        <v>1321.1489999999999</v>
      </c>
      <c r="N3904" s="19">
        <v>721.48900000000003</v>
      </c>
      <c r="O3904" s="19">
        <v>778.11800000000005</v>
      </c>
      <c r="P3904" s="19">
        <v>721.48900000000003</v>
      </c>
      <c r="Q3904" s="19"/>
      <c r="R3904" s="19"/>
      <c r="S3904" s="19"/>
      <c r="T3904" s="19"/>
      <c r="U3904" s="25">
        <v>5165.8209999999999</v>
      </c>
      <c r="V3904" s="18">
        <v>645.72762499999999</v>
      </c>
      <c r="W3904" s="39">
        <v>3.0606005922358717E-4</v>
      </c>
      <c r="X3904" s="35">
        <v>760.33861303237677</v>
      </c>
      <c r="Y3904" s="35"/>
      <c r="Z3904" s="49">
        <v>0</v>
      </c>
      <c r="AC3904" t="s">
        <v>427</v>
      </c>
      <c r="AD3904" t="s">
        <v>428</v>
      </c>
      <c r="AE3904" t="s">
        <v>420</v>
      </c>
    </row>
    <row r="3905" spans="1:31" outlineLevel="1" x14ac:dyDescent="0.35">
      <c r="A3905" s="6" t="s">
        <v>398</v>
      </c>
      <c r="B3905" s="7" t="s">
        <v>562</v>
      </c>
      <c r="C3905" s="7" t="s">
        <v>420</v>
      </c>
      <c r="D3905" s="7" t="s">
        <v>427</v>
      </c>
      <c r="E3905" s="7" t="s">
        <v>428</v>
      </c>
      <c r="F3905" s="7" t="s">
        <v>563</v>
      </c>
      <c r="G3905" s="8">
        <v>5291195</v>
      </c>
      <c r="H3905" s="16" t="s">
        <v>1660</v>
      </c>
      <c r="I3905" s="18">
        <v>903.15700000000004</v>
      </c>
      <c r="J3905" s="19">
        <v>179.52799999999999</v>
      </c>
      <c r="K3905" s="19">
        <v>663.62300000000005</v>
      </c>
      <c r="L3905" s="19">
        <v>0</v>
      </c>
      <c r="M3905" s="19">
        <v>657.52599999999995</v>
      </c>
      <c r="N3905" s="19">
        <v>417.99200000000002</v>
      </c>
      <c r="O3905" s="19">
        <v>1082.684</v>
      </c>
      <c r="P3905" s="19">
        <v>656.45600000000002</v>
      </c>
      <c r="Q3905" s="19"/>
      <c r="R3905" s="19"/>
      <c r="S3905" s="19"/>
      <c r="T3905" s="19"/>
      <c r="U3905" s="25">
        <v>4560.9660000000003</v>
      </c>
      <c r="V3905" s="18">
        <v>570.12075000000004</v>
      </c>
      <c r="W3905" s="39">
        <v>2.7022413747529531E-4</v>
      </c>
      <c r="X3905" s="35">
        <v>671.31218107011978</v>
      </c>
      <c r="Y3905" s="35"/>
      <c r="Z3905" s="49">
        <v>0</v>
      </c>
      <c r="AC3905" t="s">
        <v>427</v>
      </c>
      <c r="AD3905" t="s">
        <v>428</v>
      </c>
      <c r="AE3905" t="s">
        <v>420</v>
      </c>
    </row>
    <row r="3906" spans="1:31" outlineLevel="1" x14ac:dyDescent="0.35">
      <c r="A3906" s="6" t="s">
        <v>398</v>
      </c>
      <c r="B3906" s="7" t="s">
        <v>562</v>
      </c>
      <c r="C3906" s="7" t="s">
        <v>420</v>
      </c>
      <c r="D3906" s="7" t="s">
        <v>427</v>
      </c>
      <c r="E3906" s="7" t="s">
        <v>428</v>
      </c>
      <c r="F3906" s="7" t="s">
        <v>563</v>
      </c>
      <c r="G3906" s="8">
        <v>5125456</v>
      </c>
      <c r="H3906" s="16" t="s">
        <v>1661</v>
      </c>
      <c r="I3906" s="18">
        <v>721.48900000000003</v>
      </c>
      <c r="J3906" s="19">
        <v>0</v>
      </c>
      <c r="K3906" s="19">
        <v>1519.2349999999999</v>
      </c>
      <c r="L3906" s="19">
        <v>423.40899999999999</v>
      </c>
      <c r="M3906" s="19">
        <v>1145.9680000000001</v>
      </c>
      <c r="N3906" s="19">
        <v>661.87300000000005</v>
      </c>
      <c r="O3906" s="19">
        <v>180.59800000000001</v>
      </c>
      <c r="P3906" s="19">
        <v>721.48900000000003</v>
      </c>
      <c r="Q3906" s="19"/>
      <c r="R3906" s="19"/>
      <c r="S3906" s="19"/>
      <c r="T3906" s="19"/>
      <c r="U3906" s="25">
        <v>5374.0609999999997</v>
      </c>
      <c r="V3906" s="18">
        <v>671.75762499999996</v>
      </c>
      <c r="W3906" s="39">
        <v>3.1839768120714402E-4</v>
      </c>
      <c r="X3906" s="35">
        <v>790.98870965358401</v>
      </c>
      <c r="Y3906" s="35"/>
      <c r="Z3906" s="49">
        <v>0</v>
      </c>
      <c r="AC3906" t="s">
        <v>427</v>
      </c>
      <c r="AD3906" t="s">
        <v>428</v>
      </c>
      <c r="AE3906" t="s">
        <v>420</v>
      </c>
    </row>
    <row r="3907" spans="1:31" outlineLevel="1" x14ac:dyDescent="0.35">
      <c r="A3907" s="6" t="s">
        <v>398</v>
      </c>
      <c r="B3907" s="7" t="s">
        <v>562</v>
      </c>
      <c r="C3907" s="7" t="s">
        <v>420</v>
      </c>
      <c r="D3907" s="7" t="s">
        <v>427</v>
      </c>
      <c r="E3907" s="7" t="s">
        <v>428</v>
      </c>
      <c r="F3907" s="7" t="s">
        <v>563</v>
      </c>
      <c r="G3907" s="8">
        <v>5120499</v>
      </c>
      <c r="H3907" s="16" t="s">
        <v>1662</v>
      </c>
      <c r="I3907" s="18">
        <v>484.09500000000003</v>
      </c>
      <c r="J3907" s="19">
        <v>597.52099999999996</v>
      </c>
      <c r="K3907" s="19">
        <v>1205.5840000000001</v>
      </c>
      <c r="L3907" s="19">
        <v>845.45799999999997</v>
      </c>
      <c r="M3907" s="19">
        <v>779.18799999999999</v>
      </c>
      <c r="N3907" s="19">
        <v>417.99200000000002</v>
      </c>
      <c r="O3907" s="19">
        <v>483.02499999999998</v>
      </c>
      <c r="P3907" s="19">
        <v>179.52799999999999</v>
      </c>
      <c r="Q3907" s="19"/>
      <c r="R3907" s="19"/>
      <c r="S3907" s="19"/>
      <c r="T3907" s="19"/>
      <c r="U3907" s="25">
        <v>4992.3909999999996</v>
      </c>
      <c r="V3907" s="18">
        <v>624.04887499999995</v>
      </c>
      <c r="W3907" s="39">
        <v>2.9578482977387396E-4</v>
      </c>
      <c r="X3907" s="35">
        <v>734.81207510971046</v>
      </c>
      <c r="Y3907" s="35"/>
      <c r="Z3907" s="49">
        <v>0</v>
      </c>
      <c r="AC3907" t="s">
        <v>427</v>
      </c>
      <c r="AD3907" t="s">
        <v>428</v>
      </c>
      <c r="AE3907" t="s">
        <v>420</v>
      </c>
    </row>
    <row r="3908" spans="1:31" outlineLevel="1" x14ac:dyDescent="0.35">
      <c r="A3908" s="6" t="s">
        <v>398</v>
      </c>
      <c r="B3908" s="7" t="s">
        <v>562</v>
      </c>
      <c r="C3908" s="7" t="s">
        <v>420</v>
      </c>
      <c r="D3908" s="7" t="s">
        <v>427</v>
      </c>
      <c r="E3908" s="7" t="s">
        <v>428</v>
      </c>
      <c r="F3908" s="7" t="s">
        <v>563</v>
      </c>
      <c r="G3908" s="8">
        <v>5332997</v>
      </c>
      <c r="H3908" s="16" t="s">
        <v>1663</v>
      </c>
      <c r="I3908" s="18">
        <v>662.553</v>
      </c>
      <c r="J3908" s="19">
        <v>238.464</v>
      </c>
      <c r="K3908" s="19">
        <v>1988.4390000000001</v>
      </c>
      <c r="L3908" s="19">
        <v>541.96100000000001</v>
      </c>
      <c r="M3908" s="19">
        <v>1263.2829999999999</v>
      </c>
      <c r="N3908" s="19">
        <v>1804.174</v>
      </c>
      <c r="O3908" s="19">
        <v>786.52200000000005</v>
      </c>
      <c r="P3908" s="19">
        <v>967.12</v>
      </c>
      <c r="Q3908" s="19"/>
      <c r="R3908" s="19"/>
      <c r="S3908" s="19"/>
      <c r="T3908" s="19"/>
      <c r="U3908" s="25">
        <v>8252.5160000000014</v>
      </c>
      <c r="V3908" s="18">
        <v>1031.5645000000002</v>
      </c>
      <c r="W3908" s="39">
        <v>4.8893787370944545E-4</v>
      </c>
      <c r="X3908" s="35">
        <v>1214.6581481370529</v>
      </c>
      <c r="Y3908" s="35"/>
      <c r="Z3908" s="49">
        <v>0</v>
      </c>
      <c r="AC3908" t="s">
        <v>427</v>
      </c>
      <c r="AD3908" t="s">
        <v>428</v>
      </c>
      <c r="AE3908" t="s">
        <v>420</v>
      </c>
    </row>
    <row r="3909" spans="1:31" outlineLevel="1" x14ac:dyDescent="0.35">
      <c r="A3909" s="6" t="s">
        <v>398</v>
      </c>
      <c r="B3909" s="7" t="s">
        <v>4613</v>
      </c>
      <c r="C3909" s="7" t="s">
        <v>420</v>
      </c>
      <c r="D3909" s="7" t="s">
        <v>427</v>
      </c>
      <c r="E3909" s="7" t="s">
        <v>428</v>
      </c>
      <c r="F3909" s="7" t="s">
        <v>563</v>
      </c>
      <c r="G3909" s="8">
        <v>5301838</v>
      </c>
      <c r="H3909" s="16" t="s">
        <v>1664</v>
      </c>
      <c r="I3909" s="18">
        <v>0</v>
      </c>
      <c r="J3909" s="19">
        <v>0</v>
      </c>
      <c r="K3909" s="19">
        <v>0</v>
      </c>
      <c r="L3909" s="19">
        <v>0</v>
      </c>
      <c r="M3909" s="19">
        <v>0</v>
      </c>
      <c r="N3909" s="19">
        <v>0</v>
      </c>
      <c r="O3909" s="19">
        <v>1053.836</v>
      </c>
      <c r="P3909" s="19">
        <v>0</v>
      </c>
      <c r="Q3909" s="19"/>
      <c r="R3909" s="19"/>
      <c r="S3909" s="19"/>
      <c r="T3909" s="19"/>
      <c r="U3909" s="25">
        <v>1053.836</v>
      </c>
      <c r="V3909" s="18">
        <v>131.7295</v>
      </c>
      <c r="W3909" s="39">
        <v>6.2436756630155824E-5</v>
      </c>
      <c r="X3909" s="35">
        <v>155.11033049801526</v>
      </c>
      <c r="Y3909" s="35"/>
      <c r="Z3909" s="49">
        <v>0</v>
      </c>
      <c r="AC3909" t="s">
        <v>427</v>
      </c>
      <c r="AD3909" t="s">
        <v>428</v>
      </c>
      <c r="AE3909" t="s">
        <v>420</v>
      </c>
    </row>
    <row r="3910" spans="1:31" outlineLevel="1" x14ac:dyDescent="0.35">
      <c r="A3910" s="6" t="s">
        <v>398</v>
      </c>
      <c r="B3910" s="7" t="s">
        <v>562</v>
      </c>
      <c r="C3910" s="7" t="s">
        <v>420</v>
      </c>
      <c r="D3910" s="7" t="s">
        <v>427</v>
      </c>
      <c r="E3910" s="7" t="s">
        <v>428</v>
      </c>
      <c r="F3910" s="7" t="s">
        <v>563</v>
      </c>
      <c r="G3910" s="8">
        <v>5131945</v>
      </c>
      <c r="H3910" s="16" t="s">
        <v>1665</v>
      </c>
      <c r="I3910" s="18">
        <v>902.08699999999999</v>
      </c>
      <c r="J3910" s="19">
        <v>179.52799999999999</v>
      </c>
      <c r="K3910" s="19">
        <v>1090.019</v>
      </c>
      <c r="L3910" s="19">
        <v>598.59</v>
      </c>
      <c r="M3910" s="19">
        <v>721.48900000000003</v>
      </c>
      <c r="N3910" s="19">
        <v>179.52799999999999</v>
      </c>
      <c r="O3910" s="19">
        <v>483.02499999999998</v>
      </c>
      <c r="P3910" s="19">
        <v>0</v>
      </c>
      <c r="Q3910" s="19"/>
      <c r="R3910" s="19"/>
      <c r="S3910" s="19"/>
      <c r="T3910" s="19"/>
      <c r="U3910" s="25">
        <v>4154.2659999999996</v>
      </c>
      <c r="V3910" s="18">
        <v>519.28324999999995</v>
      </c>
      <c r="W3910" s="39">
        <v>2.4612833042231513E-4</v>
      </c>
      <c r="X3910" s="35">
        <v>611.45147085188569</v>
      </c>
      <c r="Y3910" s="35"/>
      <c r="Z3910" s="49">
        <v>0</v>
      </c>
      <c r="AC3910" t="s">
        <v>427</v>
      </c>
      <c r="AD3910" t="s">
        <v>428</v>
      </c>
      <c r="AE3910" t="s">
        <v>420</v>
      </c>
    </row>
    <row r="3911" spans="1:31" outlineLevel="1" x14ac:dyDescent="0.35">
      <c r="A3911" s="6" t="s">
        <v>398</v>
      </c>
      <c r="B3911" s="7" t="s">
        <v>562</v>
      </c>
      <c r="C3911" s="7" t="s">
        <v>420</v>
      </c>
      <c r="D3911" s="7" t="s">
        <v>427</v>
      </c>
      <c r="E3911" s="7" t="s">
        <v>428</v>
      </c>
      <c r="F3911" s="7" t="s">
        <v>563</v>
      </c>
      <c r="G3911" s="8">
        <v>5125342</v>
      </c>
      <c r="H3911" s="16" t="s">
        <v>1666</v>
      </c>
      <c r="I3911" s="18">
        <v>541.96100000000001</v>
      </c>
      <c r="J3911" s="19">
        <v>0</v>
      </c>
      <c r="K3911" s="19">
        <v>1582.518</v>
      </c>
      <c r="L3911" s="19">
        <v>238.464</v>
      </c>
      <c r="M3911" s="19">
        <v>0</v>
      </c>
      <c r="N3911" s="19">
        <v>419.06200000000001</v>
      </c>
      <c r="O3911" s="19">
        <v>238.464</v>
      </c>
      <c r="P3911" s="19">
        <v>483.02499999999998</v>
      </c>
      <c r="Q3911" s="19"/>
      <c r="R3911" s="19"/>
      <c r="S3911" s="19"/>
      <c r="T3911" s="19"/>
      <c r="U3911" s="25">
        <v>3503.4940000000001</v>
      </c>
      <c r="V3911" s="18">
        <v>437.93675000000002</v>
      </c>
      <c r="W3911" s="39">
        <v>2.0757195828687876E-4</v>
      </c>
      <c r="X3911" s="35">
        <v>515.66668080974034</v>
      </c>
      <c r="Y3911" s="35"/>
      <c r="Z3911" s="49">
        <v>0</v>
      </c>
      <c r="AC3911" t="s">
        <v>427</v>
      </c>
      <c r="AD3911" t="s">
        <v>428</v>
      </c>
      <c r="AE3911" t="s">
        <v>420</v>
      </c>
    </row>
    <row r="3912" spans="1:31" outlineLevel="1" x14ac:dyDescent="0.35">
      <c r="A3912" s="6" t="s">
        <v>398</v>
      </c>
      <c r="B3912" s="7" t="s">
        <v>562</v>
      </c>
      <c r="C3912" s="7" t="s">
        <v>420</v>
      </c>
      <c r="D3912" s="7" t="s">
        <v>427</v>
      </c>
      <c r="E3912" s="7" t="s">
        <v>428</v>
      </c>
      <c r="F3912" s="7" t="s">
        <v>563</v>
      </c>
      <c r="G3912" s="8">
        <v>5336661</v>
      </c>
      <c r="H3912" s="16" t="s">
        <v>1667</v>
      </c>
      <c r="I3912" s="18">
        <v>303.49700000000001</v>
      </c>
      <c r="J3912" s="19">
        <v>179.52799999999999</v>
      </c>
      <c r="K3912" s="19">
        <v>791.25900000000001</v>
      </c>
      <c r="L3912" s="19">
        <v>238.464</v>
      </c>
      <c r="M3912" s="19">
        <v>1140.5509999999999</v>
      </c>
      <c r="N3912" s="19">
        <v>484.09500000000003</v>
      </c>
      <c r="O3912" s="19">
        <v>303.49700000000001</v>
      </c>
      <c r="P3912" s="19">
        <v>180.59800000000001</v>
      </c>
      <c r="Q3912" s="19"/>
      <c r="R3912" s="19"/>
      <c r="S3912" s="19"/>
      <c r="T3912" s="19"/>
      <c r="U3912" s="25">
        <v>3621.489</v>
      </c>
      <c r="V3912" s="18">
        <v>452.686125</v>
      </c>
      <c r="W3912" s="39">
        <v>2.145628231829112E-4</v>
      </c>
      <c r="X3912" s="35">
        <v>533.03394046599931</v>
      </c>
      <c r="Y3912" s="35"/>
      <c r="Z3912" s="49">
        <v>0</v>
      </c>
      <c r="AC3912" t="s">
        <v>427</v>
      </c>
      <c r="AD3912" t="s">
        <v>428</v>
      </c>
      <c r="AE3912" t="s">
        <v>420</v>
      </c>
    </row>
    <row r="3913" spans="1:31" outlineLevel="1" x14ac:dyDescent="0.35">
      <c r="A3913" s="6" t="s">
        <v>398</v>
      </c>
      <c r="B3913" s="7" t="s">
        <v>562</v>
      </c>
      <c r="C3913" s="7" t="s">
        <v>420</v>
      </c>
      <c r="D3913" s="7" t="s">
        <v>427</v>
      </c>
      <c r="E3913" s="7" t="s">
        <v>428</v>
      </c>
      <c r="F3913" s="7" t="s">
        <v>563</v>
      </c>
      <c r="G3913" s="8">
        <v>5290293</v>
      </c>
      <c r="H3913" s="16" t="s">
        <v>1668</v>
      </c>
      <c r="I3913" s="18">
        <v>541.96100000000001</v>
      </c>
      <c r="J3913" s="19">
        <v>238.464</v>
      </c>
      <c r="K3913" s="19">
        <v>1447.7149999999999</v>
      </c>
      <c r="L3913" s="19">
        <v>0</v>
      </c>
      <c r="M3913" s="19">
        <v>484.09500000000003</v>
      </c>
      <c r="N3913" s="19">
        <v>0</v>
      </c>
      <c r="O3913" s="19">
        <v>0</v>
      </c>
      <c r="P3913" s="19">
        <v>238.464</v>
      </c>
      <c r="Q3913" s="19"/>
      <c r="R3913" s="19"/>
      <c r="S3913" s="19"/>
      <c r="T3913" s="19"/>
      <c r="U3913" s="25">
        <v>2950.6989999999996</v>
      </c>
      <c r="V3913" s="18">
        <v>368.83737499999995</v>
      </c>
      <c r="W3913" s="39">
        <v>1.7482044203447609E-4</v>
      </c>
      <c r="X3913" s="35">
        <v>434.30277300278516</v>
      </c>
      <c r="Y3913" s="35"/>
      <c r="Z3913" s="49">
        <v>0</v>
      </c>
      <c r="AC3913" t="s">
        <v>427</v>
      </c>
      <c r="AD3913" t="s">
        <v>428</v>
      </c>
      <c r="AE3913" t="s">
        <v>420</v>
      </c>
    </row>
    <row r="3914" spans="1:31" outlineLevel="1" x14ac:dyDescent="0.35">
      <c r="A3914" s="6" t="s">
        <v>398</v>
      </c>
      <c r="B3914" s="7" t="s">
        <v>562</v>
      </c>
      <c r="C3914" s="7" t="s">
        <v>420</v>
      </c>
      <c r="D3914" s="7" t="s">
        <v>427</v>
      </c>
      <c r="E3914" s="7" t="s">
        <v>428</v>
      </c>
      <c r="F3914" s="7"/>
      <c r="G3914" s="8">
        <v>5121014</v>
      </c>
      <c r="H3914" s="16" t="s">
        <v>4540</v>
      </c>
      <c r="I3914" s="18">
        <v>303.49700000000001</v>
      </c>
      <c r="J3914" s="19">
        <v>0</v>
      </c>
      <c r="K3914" s="19">
        <v>902.08699999999999</v>
      </c>
      <c r="L3914" s="19">
        <v>786.52200000000005</v>
      </c>
      <c r="M3914" s="19">
        <v>0</v>
      </c>
      <c r="N3914" s="19">
        <v>0</v>
      </c>
      <c r="O3914" s="19">
        <v>0</v>
      </c>
      <c r="P3914" s="19">
        <v>0</v>
      </c>
      <c r="Q3914" s="19"/>
      <c r="R3914" s="19"/>
      <c r="S3914" s="19"/>
      <c r="T3914" s="19"/>
      <c r="U3914" s="25">
        <v>1992.1060000000002</v>
      </c>
      <c r="V3914" s="18">
        <v>249.01325000000003</v>
      </c>
      <c r="W3914" s="39">
        <v>1.1802655963876088E-4</v>
      </c>
      <c r="X3914" s="35">
        <v>293.21091711336419</v>
      </c>
      <c r="Y3914" s="35"/>
      <c r="Z3914" s="49">
        <v>0</v>
      </c>
      <c r="AC3914" t="s">
        <v>427</v>
      </c>
      <c r="AD3914" t="s">
        <v>428</v>
      </c>
      <c r="AE3914" t="s">
        <v>420</v>
      </c>
    </row>
    <row r="3915" spans="1:31" outlineLevel="1" x14ac:dyDescent="0.35">
      <c r="A3915" s="6" t="s">
        <v>398</v>
      </c>
      <c r="B3915" s="7" t="s">
        <v>416</v>
      </c>
      <c r="C3915" s="7" t="s">
        <v>420</v>
      </c>
      <c r="D3915" s="7" t="s">
        <v>427</v>
      </c>
      <c r="E3915" s="7" t="s">
        <v>428</v>
      </c>
      <c r="F3915" s="7"/>
      <c r="G3915" s="8">
        <v>5120167</v>
      </c>
      <c r="H3915" s="16" t="s">
        <v>429</v>
      </c>
      <c r="I3915" s="18">
        <v>7809.7610000000004</v>
      </c>
      <c r="J3915" s="19">
        <v>13574.901</v>
      </c>
      <c r="K3915" s="19">
        <v>22977.862559999998</v>
      </c>
      <c r="L3915" s="19">
        <v>5014.3204399999995</v>
      </c>
      <c r="M3915" s="19">
        <v>14991.805</v>
      </c>
      <c r="N3915" s="19">
        <v>11897.254000000001</v>
      </c>
      <c r="O3915" s="19">
        <v>10512.037</v>
      </c>
      <c r="P3915" s="19">
        <v>11848.447</v>
      </c>
      <c r="Q3915" s="19"/>
      <c r="R3915" s="19"/>
      <c r="S3915" s="19"/>
      <c r="T3915" s="19"/>
      <c r="U3915" s="25">
        <v>98626.388000000006</v>
      </c>
      <c r="V3915" s="18">
        <v>12328.298500000001</v>
      </c>
      <c r="W3915" s="39">
        <v>5.8433302571437315E-3</v>
      </c>
      <c r="X3915" s="35">
        <v>14516.463319250328</v>
      </c>
      <c r="Y3915" s="35"/>
      <c r="Z3915" s="49">
        <v>0</v>
      </c>
      <c r="AC3915" t="s">
        <v>427</v>
      </c>
      <c r="AD3915" t="s">
        <v>428</v>
      </c>
      <c r="AE3915" t="s">
        <v>420</v>
      </c>
    </row>
    <row r="3916" spans="1:31" outlineLevel="1" x14ac:dyDescent="0.35">
      <c r="A3916" s="6" t="s">
        <v>398</v>
      </c>
      <c r="B3916" s="7" t="s">
        <v>416</v>
      </c>
      <c r="C3916" s="7" t="s">
        <v>420</v>
      </c>
      <c r="D3916" s="7" t="s">
        <v>427</v>
      </c>
      <c r="E3916" s="7" t="s">
        <v>428</v>
      </c>
      <c r="F3916" s="7"/>
      <c r="G3916" s="8">
        <v>5129535</v>
      </c>
      <c r="H3916" s="16" t="s">
        <v>447</v>
      </c>
      <c r="I3916" s="18">
        <v>483.02499999999998</v>
      </c>
      <c r="J3916" s="19">
        <v>395.99299999999999</v>
      </c>
      <c r="K3916" s="19">
        <v>1454.8820000000001</v>
      </c>
      <c r="L3916" s="19">
        <v>179.52799999999999</v>
      </c>
      <c r="M3916" s="19">
        <v>2757.63</v>
      </c>
      <c r="N3916" s="19">
        <v>2021.395</v>
      </c>
      <c r="O3916" s="19">
        <v>838.88</v>
      </c>
      <c r="P3916" s="19">
        <v>1757.309</v>
      </c>
      <c r="Q3916" s="19"/>
      <c r="R3916" s="19"/>
      <c r="S3916" s="19"/>
      <c r="T3916" s="19"/>
      <c r="U3916" s="25">
        <v>9888.6419999999998</v>
      </c>
      <c r="V3916" s="18">
        <v>1236.08025</v>
      </c>
      <c r="W3916" s="39">
        <v>5.8587364063928098E-4</v>
      </c>
      <c r="X3916" s="35">
        <v>1455.4736494070753</v>
      </c>
      <c r="Y3916" s="35"/>
      <c r="Z3916" s="49">
        <v>0</v>
      </c>
      <c r="AC3916" t="s">
        <v>427</v>
      </c>
      <c r="AD3916" t="s">
        <v>428</v>
      </c>
      <c r="AE3916" t="s">
        <v>420</v>
      </c>
    </row>
    <row r="3917" spans="1:31" outlineLevel="1" x14ac:dyDescent="0.35">
      <c r="A3917" s="6" t="s">
        <v>398</v>
      </c>
      <c r="B3917" s="7" t="s">
        <v>416</v>
      </c>
      <c r="C3917" s="7" t="s">
        <v>420</v>
      </c>
      <c r="D3917" s="7" t="s">
        <v>427</v>
      </c>
      <c r="E3917" s="7" t="s">
        <v>428</v>
      </c>
      <c r="F3917" s="7"/>
      <c r="G3917" s="8">
        <v>5335475</v>
      </c>
      <c r="H3917" s="16" t="s">
        <v>479</v>
      </c>
      <c r="I3917" s="18">
        <v>13707.727999999999</v>
      </c>
      <c r="J3917" s="19">
        <v>21563.167000000001</v>
      </c>
      <c r="K3917" s="19">
        <v>6723.2659999999996</v>
      </c>
      <c r="L3917" s="19">
        <v>10271.985000000001</v>
      </c>
      <c r="M3917" s="19">
        <v>18228.484</v>
      </c>
      <c r="N3917" s="19">
        <v>3867.4650000000001</v>
      </c>
      <c r="O3917" s="19">
        <v>4396.2929999999997</v>
      </c>
      <c r="P3917" s="19">
        <v>26317.156999999999</v>
      </c>
      <c r="Q3917" s="19"/>
      <c r="R3917" s="19"/>
      <c r="S3917" s="19"/>
      <c r="T3917" s="19"/>
      <c r="U3917" s="25">
        <v>105075.54500000001</v>
      </c>
      <c r="V3917" s="18">
        <v>13134.443125000002</v>
      </c>
      <c r="W3917" s="39">
        <v>6.2254242889272981E-3</v>
      </c>
      <c r="X3917" s="35">
        <v>15465.691542335884</v>
      </c>
      <c r="Y3917" s="35"/>
      <c r="Z3917" s="49">
        <v>0</v>
      </c>
      <c r="AC3917" t="s">
        <v>427</v>
      </c>
      <c r="AD3917" t="s">
        <v>428</v>
      </c>
      <c r="AE3917" t="s">
        <v>420</v>
      </c>
    </row>
    <row r="3918" spans="1:31" outlineLevel="1" x14ac:dyDescent="0.35">
      <c r="A3918" s="6" t="s">
        <v>398</v>
      </c>
      <c r="B3918" s="7" t="s">
        <v>562</v>
      </c>
      <c r="C3918" s="7" t="s">
        <v>420</v>
      </c>
      <c r="D3918" s="7" t="s">
        <v>1069</v>
      </c>
      <c r="E3918" s="7" t="s">
        <v>1070</v>
      </c>
      <c r="F3918" s="7" t="s">
        <v>563</v>
      </c>
      <c r="G3918" s="8">
        <v>5271928</v>
      </c>
      <c r="H3918" s="16" t="s">
        <v>1071</v>
      </c>
      <c r="I3918" s="18">
        <v>0</v>
      </c>
      <c r="J3918" s="19">
        <v>598.59</v>
      </c>
      <c r="K3918" s="19">
        <v>238.464</v>
      </c>
      <c r="L3918" s="19">
        <v>180.59800000000001</v>
      </c>
      <c r="M3918" s="19">
        <v>589.58199999999999</v>
      </c>
      <c r="N3918" s="19">
        <v>770.18</v>
      </c>
      <c r="O3918" s="19">
        <v>0</v>
      </c>
      <c r="P3918" s="19">
        <v>656.45600000000002</v>
      </c>
      <c r="Q3918" s="19"/>
      <c r="R3918" s="19"/>
      <c r="S3918" s="19"/>
      <c r="T3918" s="19"/>
      <c r="U3918" s="25">
        <v>3033.87</v>
      </c>
      <c r="V3918" s="18">
        <v>379.23374999999999</v>
      </c>
      <c r="W3918" s="39">
        <v>1.7974808493686955E-4</v>
      </c>
      <c r="X3918" s="35">
        <v>446.54441335085687</v>
      </c>
      <c r="Y3918" s="35"/>
      <c r="Z3918" s="49">
        <v>0</v>
      </c>
      <c r="AC3918" t="s">
        <v>1069</v>
      </c>
      <c r="AD3918" t="s">
        <v>1070</v>
      </c>
      <c r="AE3918" t="s">
        <v>420</v>
      </c>
    </row>
    <row r="3919" spans="1:31" outlineLevel="1" x14ac:dyDescent="0.35">
      <c r="A3919" s="6" t="s">
        <v>398</v>
      </c>
      <c r="B3919" s="7" t="s">
        <v>562</v>
      </c>
      <c r="C3919" s="7" t="s">
        <v>420</v>
      </c>
      <c r="D3919" s="7" t="s">
        <v>1069</v>
      </c>
      <c r="E3919" s="7" t="s">
        <v>1070</v>
      </c>
      <c r="F3919" s="7" t="s">
        <v>563</v>
      </c>
      <c r="G3919" s="8">
        <v>5294057</v>
      </c>
      <c r="H3919" s="16" t="s">
        <v>1072</v>
      </c>
      <c r="I3919" s="18">
        <v>531.71600000000001</v>
      </c>
      <c r="J3919" s="19">
        <v>238.464</v>
      </c>
      <c r="K3919" s="19">
        <v>1198.249</v>
      </c>
      <c r="L3919" s="19">
        <v>351.11799999999999</v>
      </c>
      <c r="M3919" s="19">
        <v>0</v>
      </c>
      <c r="N3919" s="19">
        <v>712.31399999999996</v>
      </c>
      <c r="O3919" s="19">
        <v>417.99200000000002</v>
      </c>
      <c r="P3919" s="19">
        <v>656.45600000000002</v>
      </c>
      <c r="Q3919" s="19"/>
      <c r="R3919" s="19"/>
      <c r="S3919" s="19"/>
      <c r="T3919" s="19"/>
      <c r="U3919" s="25">
        <v>4106.3090000000002</v>
      </c>
      <c r="V3919" s="18">
        <v>513.28862500000002</v>
      </c>
      <c r="W3919" s="39">
        <v>2.432870158935722E-4</v>
      </c>
      <c r="X3919" s="35">
        <v>604.39285250928481</v>
      </c>
      <c r="Y3919" s="35"/>
      <c r="Z3919" s="49">
        <v>0</v>
      </c>
      <c r="AC3919" t="s">
        <v>1069</v>
      </c>
      <c r="AD3919" t="s">
        <v>1070</v>
      </c>
      <c r="AE3919" t="s">
        <v>420</v>
      </c>
    </row>
    <row r="3920" spans="1:31" outlineLevel="1" x14ac:dyDescent="0.35">
      <c r="A3920" s="6" t="s">
        <v>398</v>
      </c>
      <c r="B3920" s="7" t="s">
        <v>4613</v>
      </c>
      <c r="C3920" s="7" t="s">
        <v>420</v>
      </c>
      <c r="D3920" s="7" t="s">
        <v>1069</v>
      </c>
      <c r="E3920" s="7" t="s">
        <v>1070</v>
      </c>
      <c r="F3920" s="7" t="s">
        <v>563</v>
      </c>
      <c r="G3920" s="8">
        <v>5279878</v>
      </c>
      <c r="H3920" s="16" t="s">
        <v>1073</v>
      </c>
      <c r="I3920" s="18">
        <v>351.11799999999999</v>
      </c>
      <c r="J3920" s="19">
        <v>597.52</v>
      </c>
      <c r="K3920" s="19">
        <v>1008.644</v>
      </c>
      <c r="L3920" s="19">
        <v>0</v>
      </c>
      <c r="M3920" s="19">
        <v>656.45600000000002</v>
      </c>
      <c r="N3920" s="19">
        <v>828.04600000000005</v>
      </c>
      <c r="O3920" s="19">
        <v>598.59</v>
      </c>
      <c r="P3920" s="19">
        <v>1015.5119999999999</v>
      </c>
      <c r="Q3920" s="19"/>
      <c r="R3920" s="19"/>
      <c r="S3920" s="19"/>
      <c r="T3920" s="19"/>
      <c r="U3920" s="25">
        <v>5055.8859999999995</v>
      </c>
      <c r="V3920" s="18">
        <v>631.98574999999994</v>
      </c>
      <c r="W3920" s="39">
        <v>2.9954672618112493E-4</v>
      </c>
      <c r="X3920" s="35">
        <v>744.15767578663883</v>
      </c>
      <c r="Y3920" s="35"/>
      <c r="Z3920" s="49">
        <v>0</v>
      </c>
      <c r="AC3920" t="s">
        <v>1069</v>
      </c>
      <c r="AD3920" t="s">
        <v>1070</v>
      </c>
      <c r="AE3920" t="s">
        <v>420</v>
      </c>
    </row>
    <row r="3921" spans="1:31" outlineLevel="1" x14ac:dyDescent="0.35">
      <c r="A3921" s="6" t="s">
        <v>398</v>
      </c>
      <c r="B3921" s="7" t="s">
        <v>4613</v>
      </c>
      <c r="C3921" s="7" t="s">
        <v>420</v>
      </c>
      <c r="D3921" s="7" t="s">
        <v>1069</v>
      </c>
      <c r="E3921" s="7" t="s">
        <v>1070</v>
      </c>
      <c r="F3921" s="7" t="s">
        <v>563</v>
      </c>
      <c r="G3921" s="8">
        <v>5293515</v>
      </c>
      <c r="H3921" s="16" t="s">
        <v>1074</v>
      </c>
      <c r="I3921" s="18">
        <v>171.59</v>
      </c>
      <c r="J3921" s="19">
        <v>171.59</v>
      </c>
      <c r="K3921" s="19">
        <v>891.84199999999998</v>
      </c>
      <c r="L3921" s="19">
        <v>657.52599999999995</v>
      </c>
      <c r="M3921" s="19">
        <v>531.71600000000001</v>
      </c>
      <c r="N3921" s="19">
        <v>598.59</v>
      </c>
      <c r="O3921" s="19">
        <v>1256.116</v>
      </c>
      <c r="P3921" s="19">
        <v>719.18200000000002</v>
      </c>
      <c r="Q3921" s="19"/>
      <c r="R3921" s="19"/>
      <c r="S3921" s="19"/>
      <c r="T3921" s="19"/>
      <c r="U3921" s="25">
        <v>4998.1519999999991</v>
      </c>
      <c r="V3921" s="18">
        <v>624.76899999999989</v>
      </c>
      <c r="W3921" s="39">
        <v>2.9612615247963305E-4</v>
      </c>
      <c r="X3921" s="35">
        <v>735.66001597906688</v>
      </c>
      <c r="Y3921" s="35"/>
      <c r="Z3921" s="49">
        <v>0</v>
      </c>
      <c r="AC3921" t="s">
        <v>1069</v>
      </c>
      <c r="AD3921" t="s">
        <v>1070</v>
      </c>
      <c r="AE3921" t="s">
        <v>420</v>
      </c>
    </row>
    <row r="3922" spans="1:31" outlineLevel="1" x14ac:dyDescent="0.35">
      <c r="A3922" s="6" t="s">
        <v>398</v>
      </c>
      <c r="B3922" s="7" t="s">
        <v>4613</v>
      </c>
      <c r="C3922" s="7" t="s">
        <v>420</v>
      </c>
      <c r="D3922" s="7" t="s">
        <v>1069</v>
      </c>
      <c r="E3922" s="7" t="s">
        <v>1070</v>
      </c>
      <c r="F3922" s="7" t="s">
        <v>563</v>
      </c>
      <c r="G3922" s="8">
        <v>5339291</v>
      </c>
      <c r="H3922" s="16" t="s">
        <v>1075</v>
      </c>
      <c r="I3922" s="18">
        <v>180.59800000000001</v>
      </c>
      <c r="J3922" s="19">
        <v>530.64700000000005</v>
      </c>
      <c r="K3922" s="19">
        <v>476.928</v>
      </c>
      <c r="L3922" s="19">
        <v>351.11799999999999</v>
      </c>
      <c r="M3922" s="19">
        <v>770.18</v>
      </c>
      <c r="N3922" s="19">
        <v>598.59</v>
      </c>
      <c r="O3922" s="19">
        <v>351.11799999999999</v>
      </c>
      <c r="P3922" s="19">
        <v>597.52</v>
      </c>
      <c r="Q3922" s="19"/>
      <c r="R3922" s="19"/>
      <c r="S3922" s="19"/>
      <c r="T3922" s="19"/>
      <c r="U3922" s="25">
        <v>3856.6990000000001</v>
      </c>
      <c r="V3922" s="18">
        <v>482.08737500000001</v>
      </c>
      <c r="W3922" s="39">
        <v>2.2849834021495313E-4</v>
      </c>
      <c r="X3922" s="35">
        <v>567.65365438395065</v>
      </c>
      <c r="Y3922" s="35"/>
      <c r="Z3922" s="49">
        <v>0</v>
      </c>
      <c r="AC3922" t="s">
        <v>1069</v>
      </c>
      <c r="AD3922" t="s">
        <v>1070</v>
      </c>
      <c r="AE3922" t="s">
        <v>420</v>
      </c>
    </row>
    <row r="3923" spans="1:31" outlineLevel="1" x14ac:dyDescent="0.35">
      <c r="A3923" s="6" t="s">
        <v>398</v>
      </c>
      <c r="B3923" s="7" t="s">
        <v>562</v>
      </c>
      <c r="C3923" s="7" t="s">
        <v>420</v>
      </c>
      <c r="D3923" s="7" t="s">
        <v>1069</v>
      </c>
      <c r="E3923" s="7" t="s">
        <v>1070</v>
      </c>
      <c r="F3923" s="7" t="s">
        <v>563</v>
      </c>
      <c r="G3923" s="8">
        <v>5338067</v>
      </c>
      <c r="H3923" s="16" t="s">
        <v>1076</v>
      </c>
      <c r="I3923" s="18">
        <v>1082.684</v>
      </c>
      <c r="J3923" s="19">
        <v>1493.511</v>
      </c>
      <c r="K3923" s="19">
        <v>1872.875</v>
      </c>
      <c r="L3923" s="19">
        <v>1018.721</v>
      </c>
      <c r="M3923" s="19">
        <v>959.95299999999997</v>
      </c>
      <c r="N3923" s="19">
        <v>1444.048</v>
      </c>
      <c r="O3923" s="19">
        <v>837.05399999999997</v>
      </c>
      <c r="P3923" s="19">
        <v>1445.1179999999999</v>
      </c>
      <c r="Q3923" s="19"/>
      <c r="R3923" s="19"/>
      <c r="S3923" s="19"/>
      <c r="T3923" s="19"/>
      <c r="U3923" s="25">
        <v>10153.963999999998</v>
      </c>
      <c r="V3923" s="18">
        <v>1269.2454999999998</v>
      </c>
      <c r="W3923" s="39">
        <v>6.0159320719672081E-4</v>
      </c>
      <c r="X3923" s="35">
        <v>1494.5254403009092</v>
      </c>
      <c r="Y3923" s="35"/>
      <c r="Z3923" s="49">
        <v>0</v>
      </c>
      <c r="AC3923" t="s">
        <v>1069</v>
      </c>
      <c r="AD3923" t="s">
        <v>1070</v>
      </c>
      <c r="AE3923" t="s">
        <v>420</v>
      </c>
    </row>
    <row r="3924" spans="1:31" outlineLevel="1" x14ac:dyDescent="0.35">
      <c r="A3924" s="6" t="s">
        <v>398</v>
      </c>
      <c r="B3924" s="7" t="s">
        <v>562</v>
      </c>
      <c r="C3924" s="7" t="s">
        <v>420</v>
      </c>
      <c r="D3924" s="7" t="s">
        <v>1069</v>
      </c>
      <c r="E3924" s="7" t="s">
        <v>1070</v>
      </c>
      <c r="F3924" s="7" t="s">
        <v>563</v>
      </c>
      <c r="G3924" s="8">
        <v>5333183</v>
      </c>
      <c r="H3924" s="16" t="s">
        <v>1077</v>
      </c>
      <c r="I3924" s="18">
        <v>180.59800000000001</v>
      </c>
      <c r="J3924" s="19">
        <v>410.05399999999997</v>
      </c>
      <c r="K3924" s="19">
        <v>837.05399999999997</v>
      </c>
      <c r="L3924" s="19">
        <v>0</v>
      </c>
      <c r="M3924" s="19">
        <v>895.99</v>
      </c>
      <c r="N3924" s="19">
        <v>351.11799999999999</v>
      </c>
      <c r="O3924" s="19">
        <v>238.464</v>
      </c>
      <c r="P3924" s="19">
        <v>179.52799999999999</v>
      </c>
      <c r="Q3924" s="19"/>
      <c r="R3924" s="19"/>
      <c r="S3924" s="19"/>
      <c r="T3924" s="19"/>
      <c r="U3924" s="25">
        <v>3092.8059999999996</v>
      </c>
      <c r="V3924" s="18">
        <v>386.60074999999995</v>
      </c>
      <c r="W3924" s="39">
        <v>1.8323987368649931E-4</v>
      </c>
      <c r="X3924" s="35">
        <v>455.21899121518391</v>
      </c>
      <c r="Y3924" s="35"/>
      <c r="Z3924" s="49">
        <v>0</v>
      </c>
      <c r="AC3924" t="s">
        <v>1069</v>
      </c>
      <c r="AD3924" t="s">
        <v>1070</v>
      </c>
      <c r="AE3924" t="s">
        <v>420</v>
      </c>
    </row>
    <row r="3925" spans="1:31" outlineLevel="1" x14ac:dyDescent="0.35">
      <c r="A3925" s="6" t="s">
        <v>398</v>
      </c>
      <c r="B3925" s="7" t="s">
        <v>4613</v>
      </c>
      <c r="C3925" s="7" t="s">
        <v>420</v>
      </c>
      <c r="D3925" s="7" t="s">
        <v>1069</v>
      </c>
      <c r="E3925" s="7" t="s">
        <v>1070</v>
      </c>
      <c r="F3925" s="7" t="s">
        <v>563</v>
      </c>
      <c r="G3925" s="8">
        <v>5299713</v>
      </c>
      <c r="H3925" s="16" t="s">
        <v>1078</v>
      </c>
      <c r="I3925" s="18">
        <v>0</v>
      </c>
      <c r="J3925" s="19">
        <v>238.464</v>
      </c>
      <c r="K3925" s="19">
        <v>417.99200000000002</v>
      </c>
      <c r="L3925" s="19">
        <v>0</v>
      </c>
      <c r="M3925" s="19">
        <v>410.05399999999997</v>
      </c>
      <c r="N3925" s="19">
        <v>0</v>
      </c>
      <c r="O3925" s="19">
        <v>180.59800000000001</v>
      </c>
      <c r="P3925" s="19">
        <v>179.52799999999999</v>
      </c>
      <c r="Q3925" s="19"/>
      <c r="R3925" s="19"/>
      <c r="S3925" s="19"/>
      <c r="T3925" s="19"/>
      <c r="U3925" s="25">
        <v>1426.636</v>
      </c>
      <c r="V3925" s="18">
        <v>178.3295</v>
      </c>
      <c r="W3925" s="39">
        <v>8.4524086035985661E-5</v>
      </c>
      <c r="X3925" s="35">
        <v>209.98142164470232</v>
      </c>
      <c r="Y3925" s="35"/>
      <c r="Z3925" s="49">
        <v>0</v>
      </c>
      <c r="AC3925" t="s">
        <v>1069</v>
      </c>
      <c r="AD3925" t="s">
        <v>1070</v>
      </c>
      <c r="AE3925" t="s">
        <v>420</v>
      </c>
    </row>
    <row r="3926" spans="1:31" outlineLevel="1" x14ac:dyDescent="0.35">
      <c r="A3926" s="6" t="s">
        <v>398</v>
      </c>
      <c r="B3926" s="7" t="s">
        <v>4613</v>
      </c>
      <c r="C3926" s="7" t="s">
        <v>420</v>
      </c>
      <c r="D3926" s="7" t="s">
        <v>1069</v>
      </c>
      <c r="E3926" s="7" t="s">
        <v>1070</v>
      </c>
      <c r="F3926" s="7" t="s">
        <v>563</v>
      </c>
      <c r="G3926" s="8">
        <v>5299391</v>
      </c>
      <c r="H3926" s="16" t="s">
        <v>1079</v>
      </c>
      <c r="I3926" s="18">
        <v>351.11799999999999</v>
      </c>
      <c r="J3926" s="19">
        <v>238.464</v>
      </c>
      <c r="K3926" s="19">
        <v>419.06200000000001</v>
      </c>
      <c r="L3926" s="19">
        <v>0</v>
      </c>
      <c r="M3926" s="19">
        <v>351.11799999999999</v>
      </c>
      <c r="N3926" s="19">
        <v>417.99200000000002</v>
      </c>
      <c r="O3926" s="19">
        <v>179.52799999999999</v>
      </c>
      <c r="P3926" s="19">
        <v>180.59800000000001</v>
      </c>
      <c r="Q3926" s="19"/>
      <c r="R3926" s="19"/>
      <c r="S3926" s="19"/>
      <c r="T3926" s="19"/>
      <c r="U3926" s="25">
        <v>2137.88</v>
      </c>
      <c r="V3926" s="18">
        <v>267.23500000000001</v>
      </c>
      <c r="W3926" s="39">
        <v>1.2666325051002009E-4</v>
      </c>
      <c r="X3926" s="35">
        <v>314.66686786662905</v>
      </c>
      <c r="Y3926" s="35"/>
      <c r="Z3926" s="49">
        <v>0</v>
      </c>
      <c r="AC3926" t="s">
        <v>1069</v>
      </c>
      <c r="AD3926" t="s">
        <v>1070</v>
      </c>
      <c r="AE3926" t="s">
        <v>420</v>
      </c>
    </row>
    <row r="3927" spans="1:31" outlineLevel="1" x14ac:dyDescent="0.35">
      <c r="A3927" s="6" t="s">
        <v>398</v>
      </c>
      <c r="B3927" s="7" t="s">
        <v>4613</v>
      </c>
      <c r="C3927" s="7" t="s">
        <v>420</v>
      </c>
      <c r="D3927" s="7" t="s">
        <v>1069</v>
      </c>
      <c r="E3927" s="7" t="s">
        <v>1070</v>
      </c>
      <c r="F3927" s="7" t="s">
        <v>563</v>
      </c>
      <c r="G3927" s="8">
        <v>5292336</v>
      </c>
      <c r="H3927" s="16" t="s">
        <v>1080</v>
      </c>
      <c r="I3927" s="18">
        <v>0</v>
      </c>
      <c r="J3927" s="19">
        <v>532.78499999999997</v>
      </c>
      <c r="K3927" s="19">
        <v>179.52799999999999</v>
      </c>
      <c r="L3927" s="19">
        <v>0</v>
      </c>
      <c r="M3927" s="19">
        <v>0</v>
      </c>
      <c r="N3927" s="19">
        <v>417.99200000000002</v>
      </c>
      <c r="O3927" s="19">
        <v>0</v>
      </c>
      <c r="P3927" s="19">
        <v>179.52799999999999</v>
      </c>
      <c r="Q3927" s="19"/>
      <c r="R3927" s="19"/>
      <c r="S3927" s="19"/>
      <c r="T3927" s="19"/>
      <c r="U3927" s="25">
        <v>1309.8330000000001</v>
      </c>
      <c r="V3927" s="18">
        <v>163.72912500000001</v>
      </c>
      <c r="W3927" s="39">
        <v>7.7603843716808789E-5</v>
      </c>
      <c r="X3927" s="35">
        <v>192.78960818116565</v>
      </c>
      <c r="Y3927" s="35"/>
      <c r="Z3927" s="49">
        <v>0</v>
      </c>
      <c r="AC3927" t="s">
        <v>1069</v>
      </c>
      <c r="AD3927" t="s">
        <v>1070</v>
      </c>
      <c r="AE3927" t="s">
        <v>420</v>
      </c>
    </row>
    <row r="3928" spans="1:31" outlineLevel="1" x14ac:dyDescent="0.35">
      <c r="A3928" s="6" t="s">
        <v>398</v>
      </c>
      <c r="B3928" s="7" t="s">
        <v>4613</v>
      </c>
      <c r="C3928" s="7" t="s">
        <v>420</v>
      </c>
      <c r="D3928" s="7" t="s">
        <v>1069</v>
      </c>
      <c r="E3928" s="7" t="s">
        <v>1070</v>
      </c>
      <c r="F3928" s="7" t="s">
        <v>563</v>
      </c>
      <c r="G3928" s="8">
        <v>5293418</v>
      </c>
      <c r="H3928" s="16" t="s">
        <v>1081</v>
      </c>
      <c r="I3928" s="18">
        <v>0</v>
      </c>
      <c r="J3928" s="19">
        <v>179.52799999999999</v>
      </c>
      <c r="K3928" s="19">
        <v>180.59800000000001</v>
      </c>
      <c r="L3928" s="19">
        <v>0</v>
      </c>
      <c r="M3928" s="19">
        <v>351.11799999999999</v>
      </c>
      <c r="N3928" s="19">
        <v>238.464</v>
      </c>
      <c r="O3928" s="19">
        <v>0</v>
      </c>
      <c r="P3928" s="19">
        <v>179.52799999999999</v>
      </c>
      <c r="Q3928" s="19"/>
      <c r="R3928" s="19"/>
      <c r="S3928" s="19"/>
      <c r="T3928" s="19"/>
      <c r="U3928" s="25">
        <v>1129.2359999999999</v>
      </c>
      <c r="V3928" s="18">
        <v>141.15449999999998</v>
      </c>
      <c r="W3928" s="39">
        <v>6.6903990099038786E-5</v>
      </c>
      <c r="X3928" s="35">
        <v>166.20818530611666</v>
      </c>
      <c r="Y3928" s="35"/>
      <c r="Z3928" s="49">
        <v>0</v>
      </c>
      <c r="AC3928" t="s">
        <v>1069</v>
      </c>
      <c r="AD3928" t="s">
        <v>1070</v>
      </c>
      <c r="AE3928" t="s">
        <v>420</v>
      </c>
    </row>
    <row r="3929" spans="1:31" outlineLevel="1" x14ac:dyDescent="0.35">
      <c r="A3929" s="6" t="s">
        <v>398</v>
      </c>
      <c r="B3929" s="7" t="s">
        <v>4613</v>
      </c>
      <c r="C3929" s="7" t="s">
        <v>420</v>
      </c>
      <c r="D3929" s="7" t="s">
        <v>1069</v>
      </c>
      <c r="E3929" s="7" t="s">
        <v>1070</v>
      </c>
      <c r="F3929" s="7" t="s">
        <v>563</v>
      </c>
      <c r="G3929" s="8">
        <v>5291728</v>
      </c>
      <c r="H3929" s="16" t="s">
        <v>1082</v>
      </c>
      <c r="I3929" s="18">
        <v>0</v>
      </c>
      <c r="J3929" s="19">
        <v>351.11799999999999</v>
      </c>
      <c r="K3929" s="19">
        <v>895.99</v>
      </c>
      <c r="L3929" s="19">
        <v>0</v>
      </c>
      <c r="M3929" s="19">
        <v>351.11799999999999</v>
      </c>
      <c r="N3929" s="19">
        <v>238.464</v>
      </c>
      <c r="O3929" s="19">
        <v>0</v>
      </c>
      <c r="P3929" s="19">
        <v>417.99200000000002</v>
      </c>
      <c r="Q3929" s="19"/>
      <c r="R3929" s="19"/>
      <c r="S3929" s="19"/>
      <c r="T3929" s="19"/>
      <c r="U3929" s="25">
        <v>2254.6819999999998</v>
      </c>
      <c r="V3929" s="18">
        <v>281.83524999999997</v>
      </c>
      <c r="W3929" s="39">
        <v>1.3358343358206874E-4</v>
      </c>
      <c r="X3929" s="35">
        <v>331.85853414376248</v>
      </c>
      <c r="Y3929" s="35"/>
      <c r="Z3929" s="49">
        <v>0</v>
      </c>
      <c r="AC3929" t="s">
        <v>1069</v>
      </c>
      <c r="AD3929" t="s">
        <v>1070</v>
      </c>
      <c r="AE3929" t="s">
        <v>420</v>
      </c>
    </row>
    <row r="3930" spans="1:31" outlineLevel="1" x14ac:dyDescent="0.35">
      <c r="A3930" s="6" t="s">
        <v>398</v>
      </c>
      <c r="B3930" s="7" t="s">
        <v>4613</v>
      </c>
      <c r="C3930" s="7" t="s">
        <v>420</v>
      </c>
      <c r="D3930" s="7" t="s">
        <v>1069</v>
      </c>
      <c r="E3930" s="7" t="s">
        <v>1070</v>
      </c>
      <c r="F3930" s="7" t="s">
        <v>563</v>
      </c>
      <c r="G3930" s="8">
        <v>5334995</v>
      </c>
      <c r="H3930" s="16" t="s">
        <v>1083</v>
      </c>
      <c r="I3930" s="18">
        <v>531.71600000000001</v>
      </c>
      <c r="J3930" s="19">
        <v>1007.574</v>
      </c>
      <c r="K3930" s="19">
        <v>835.98500000000001</v>
      </c>
      <c r="L3930" s="19">
        <v>171.59</v>
      </c>
      <c r="M3930" s="19">
        <v>829.11599999999999</v>
      </c>
      <c r="N3930" s="19">
        <v>1008.644</v>
      </c>
      <c r="O3930" s="19">
        <v>417.99200000000002</v>
      </c>
      <c r="P3930" s="19">
        <v>837.05399999999997</v>
      </c>
      <c r="Q3930" s="19"/>
      <c r="R3930" s="19"/>
      <c r="S3930" s="19"/>
      <c r="T3930" s="19"/>
      <c r="U3930" s="25">
        <v>5639.6710000000003</v>
      </c>
      <c r="V3930" s="18">
        <v>704.95887500000003</v>
      </c>
      <c r="W3930" s="39">
        <v>3.3413431093751546E-4</v>
      </c>
      <c r="X3930" s="35">
        <v>830.08289023156578</v>
      </c>
      <c r="Y3930" s="35"/>
      <c r="Z3930" s="49">
        <v>0</v>
      </c>
      <c r="AC3930" t="s">
        <v>1069</v>
      </c>
      <c r="AD3930" t="s">
        <v>1070</v>
      </c>
      <c r="AE3930" t="s">
        <v>420</v>
      </c>
    </row>
    <row r="3931" spans="1:31" outlineLevel="1" x14ac:dyDescent="0.35">
      <c r="A3931" s="6" t="s">
        <v>398</v>
      </c>
      <c r="B3931" s="7" t="s">
        <v>562</v>
      </c>
      <c r="C3931" s="7" t="s">
        <v>420</v>
      </c>
      <c r="D3931" s="7" t="s">
        <v>1069</v>
      </c>
      <c r="E3931" s="7" t="s">
        <v>1070</v>
      </c>
      <c r="F3931" s="7" t="s">
        <v>563</v>
      </c>
      <c r="G3931" s="8">
        <v>5292329</v>
      </c>
      <c r="H3931" s="16" t="s">
        <v>1084</v>
      </c>
      <c r="I3931" s="18">
        <v>0</v>
      </c>
      <c r="J3931" s="19">
        <v>590.65200000000004</v>
      </c>
      <c r="K3931" s="19">
        <v>179.52799999999999</v>
      </c>
      <c r="L3931" s="19">
        <v>171.59</v>
      </c>
      <c r="M3931" s="19">
        <v>953.85599999999999</v>
      </c>
      <c r="N3931" s="19">
        <v>598.59</v>
      </c>
      <c r="O3931" s="19">
        <v>180.59800000000001</v>
      </c>
      <c r="P3931" s="19">
        <v>179.52799999999999</v>
      </c>
      <c r="Q3931" s="19"/>
      <c r="R3931" s="19"/>
      <c r="S3931" s="19"/>
      <c r="T3931" s="19"/>
      <c r="U3931" s="25">
        <v>2854.3420000000001</v>
      </c>
      <c r="V3931" s="18">
        <v>356.79275000000001</v>
      </c>
      <c r="W3931" s="39">
        <v>1.6911156649918228E-4</v>
      </c>
      <c r="X3931" s="35">
        <v>420.12033274092551</v>
      </c>
      <c r="Y3931" s="35"/>
      <c r="Z3931" s="49">
        <v>0</v>
      </c>
      <c r="AC3931" t="s">
        <v>1069</v>
      </c>
      <c r="AD3931" t="s">
        <v>1070</v>
      </c>
      <c r="AE3931" t="s">
        <v>420</v>
      </c>
    </row>
    <row r="3932" spans="1:31" outlineLevel="1" x14ac:dyDescent="0.35">
      <c r="A3932" s="6" t="s">
        <v>398</v>
      </c>
      <c r="B3932" s="7" t="s">
        <v>562</v>
      </c>
      <c r="C3932" s="7" t="s">
        <v>420</v>
      </c>
      <c r="D3932" s="7" t="s">
        <v>1069</v>
      </c>
      <c r="E3932" s="7" t="s">
        <v>1070</v>
      </c>
      <c r="F3932" s="7" t="s">
        <v>563</v>
      </c>
      <c r="G3932" s="8">
        <v>5279830</v>
      </c>
      <c r="H3932" s="16" t="s">
        <v>1085</v>
      </c>
      <c r="I3932" s="18">
        <v>0</v>
      </c>
      <c r="J3932" s="19">
        <v>589.58199999999999</v>
      </c>
      <c r="K3932" s="19">
        <v>179.52799999999999</v>
      </c>
      <c r="L3932" s="19">
        <v>171.59</v>
      </c>
      <c r="M3932" s="19">
        <v>410.05399999999997</v>
      </c>
      <c r="N3932" s="19">
        <v>598.59</v>
      </c>
      <c r="O3932" s="19">
        <v>238.464</v>
      </c>
      <c r="P3932" s="19">
        <v>179.52799999999999</v>
      </c>
      <c r="Q3932" s="19"/>
      <c r="R3932" s="19"/>
      <c r="S3932" s="19"/>
      <c r="T3932" s="19"/>
      <c r="U3932" s="25">
        <v>2367.3359999999998</v>
      </c>
      <c r="V3932" s="18">
        <v>295.91699999999997</v>
      </c>
      <c r="W3932" s="39">
        <v>1.4025785956620058E-4</v>
      </c>
      <c r="X3932" s="35">
        <v>348.43967122004699</v>
      </c>
      <c r="Y3932" s="35"/>
      <c r="Z3932" s="49">
        <v>0</v>
      </c>
      <c r="AC3932" t="s">
        <v>1069</v>
      </c>
      <c r="AD3932" t="s">
        <v>1070</v>
      </c>
      <c r="AE3932" t="s">
        <v>420</v>
      </c>
    </row>
    <row r="3933" spans="1:31" outlineLevel="1" x14ac:dyDescent="0.35">
      <c r="A3933" s="6" t="s">
        <v>398</v>
      </c>
      <c r="B3933" s="7" t="s">
        <v>562</v>
      </c>
      <c r="C3933" s="7" t="s">
        <v>420</v>
      </c>
      <c r="D3933" s="7" t="s">
        <v>1069</v>
      </c>
      <c r="E3933" s="7" t="s">
        <v>1070</v>
      </c>
      <c r="F3933" s="7" t="s">
        <v>563</v>
      </c>
      <c r="G3933" s="8">
        <v>5138069</v>
      </c>
      <c r="H3933" s="16" t="s">
        <v>1086</v>
      </c>
      <c r="I3933" s="18">
        <v>360.12599999999998</v>
      </c>
      <c r="J3933" s="19">
        <v>1660.953</v>
      </c>
      <c r="K3933" s="19">
        <v>410.05399999999997</v>
      </c>
      <c r="L3933" s="19">
        <v>417.99200000000002</v>
      </c>
      <c r="M3933" s="19">
        <v>1786.7629999999999</v>
      </c>
      <c r="N3933" s="19">
        <v>530.64599999999996</v>
      </c>
      <c r="O3933" s="19">
        <v>712.31399999999996</v>
      </c>
      <c r="P3933" s="19">
        <v>359.05599999999998</v>
      </c>
      <c r="Q3933" s="19"/>
      <c r="R3933" s="19"/>
      <c r="S3933" s="19"/>
      <c r="T3933" s="19"/>
      <c r="U3933" s="25">
        <v>6237.9039999999995</v>
      </c>
      <c r="V3933" s="18">
        <v>779.73799999999994</v>
      </c>
      <c r="W3933" s="39">
        <v>3.695778982026383E-4</v>
      </c>
      <c r="X3933" s="35">
        <v>918.13465383123321</v>
      </c>
      <c r="Y3933" s="35"/>
      <c r="Z3933" s="49">
        <v>0</v>
      </c>
      <c r="AC3933" t="s">
        <v>1069</v>
      </c>
      <c r="AD3933" t="s">
        <v>1070</v>
      </c>
      <c r="AE3933" t="s">
        <v>420</v>
      </c>
    </row>
    <row r="3934" spans="1:31" outlineLevel="1" x14ac:dyDescent="0.35">
      <c r="A3934" s="6" t="s">
        <v>398</v>
      </c>
      <c r="B3934" s="7" t="s">
        <v>562</v>
      </c>
      <c r="C3934" s="7" t="s">
        <v>420</v>
      </c>
      <c r="D3934" s="7" t="s">
        <v>1069</v>
      </c>
      <c r="E3934" s="7" t="s">
        <v>1070</v>
      </c>
      <c r="F3934" s="7" t="s">
        <v>563</v>
      </c>
      <c r="G3934" s="8">
        <v>5137679</v>
      </c>
      <c r="H3934" s="16" t="s">
        <v>1087</v>
      </c>
      <c r="I3934" s="18">
        <v>0</v>
      </c>
      <c r="J3934" s="19">
        <v>238.464</v>
      </c>
      <c r="K3934" s="19">
        <v>598.59</v>
      </c>
      <c r="L3934" s="19">
        <v>171.59</v>
      </c>
      <c r="M3934" s="19">
        <v>476.928</v>
      </c>
      <c r="N3934" s="19">
        <v>0</v>
      </c>
      <c r="O3934" s="19">
        <v>531.71600000000001</v>
      </c>
      <c r="P3934" s="19">
        <v>419.06200000000001</v>
      </c>
      <c r="Q3934" s="19"/>
      <c r="R3934" s="19"/>
      <c r="S3934" s="19"/>
      <c r="T3934" s="19"/>
      <c r="U3934" s="25">
        <v>2436.35</v>
      </c>
      <c r="V3934" s="18">
        <v>304.54374999999999</v>
      </c>
      <c r="W3934" s="39">
        <v>1.443467408741779E-4</v>
      </c>
      <c r="X3934" s="35">
        <v>358.59759365673551</v>
      </c>
      <c r="Y3934" s="35"/>
      <c r="Z3934" s="49">
        <v>0</v>
      </c>
      <c r="AC3934" t="s">
        <v>1069</v>
      </c>
      <c r="AD3934" t="s">
        <v>1070</v>
      </c>
      <c r="AE3934" t="s">
        <v>420</v>
      </c>
    </row>
    <row r="3935" spans="1:31" outlineLevel="1" x14ac:dyDescent="0.35">
      <c r="A3935" s="6" t="s">
        <v>398</v>
      </c>
      <c r="B3935" s="7" t="s">
        <v>562</v>
      </c>
      <c r="C3935" s="7" t="s">
        <v>420</v>
      </c>
      <c r="D3935" s="7" t="s">
        <v>1069</v>
      </c>
      <c r="E3935" s="7" t="s">
        <v>1070</v>
      </c>
      <c r="F3935" s="7" t="s">
        <v>563</v>
      </c>
      <c r="G3935" s="8">
        <v>5127153</v>
      </c>
      <c r="H3935" s="16" t="s">
        <v>1088</v>
      </c>
      <c r="I3935" s="18">
        <v>303.49700000000001</v>
      </c>
      <c r="J3935" s="19">
        <v>179.52799999999999</v>
      </c>
      <c r="K3935" s="19">
        <v>1210.3209999999999</v>
      </c>
      <c r="L3935" s="19">
        <v>179.52799999999999</v>
      </c>
      <c r="M3935" s="19">
        <v>180.59800000000001</v>
      </c>
      <c r="N3935" s="19">
        <v>417.99200000000002</v>
      </c>
      <c r="O3935" s="19">
        <v>722.55899999999997</v>
      </c>
      <c r="P3935" s="19">
        <v>663.62300000000005</v>
      </c>
      <c r="Q3935" s="19"/>
      <c r="R3935" s="19"/>
      <c r="S3935" s="19"/>
      <c r="T3935" s="19"/>
      <c r="U3935" s="25">
        <v>3857.6460000000002</v>
      </c>
      <c r="V3935" s="18">
        <v>482.20575000000002</v>
      </c>
      <c r="W3935" s="39">
        <v>2.2855444724539123E-4</v>
      </c>
      <c r="X3935" s="35">
        <v>567.79303990786673</v>
      </c>
      <c r="Y3935" s="35"/>
      <c r="Z3935" s="49">
        <v>0</v>
      </c>
      <c r="AC3935" t="s">
        <v>1069</v>
      </c>
      <c r="AD3935" t="s">
        <v>1070</v>
      </c>
      <c r="AE3935" t="s">
        <v>420</v>
      </c>
    </row>
    <row r="3936" spans="1:31" outlineLevel="1" x14ac:dyDescent="0.35">
      <c r="A3936" s="6" t="s">
        <v>398</v>
      </c>
      <c r="B3936" s="7" t="s">
        <v>562</v>
      </c>
      <c r="C3936" s="7" t="s">
        <v>420</v>
      </c>
      <c r="D3936" s="7" t="s">
        <v>1069</v>
      </c>
      <c r="E3936" s="7" t="s">
        <v>1070</v>
      </c>
      <c r="F3936" s="7" t="s">
        <v>563</v>
      </c>
      <c r="G3936" s="8">
        <v>5294732</v>
      </c>
      <c r="H3936" s="16" t="s">
        <v>1089</v>
      </c>
      <c r="I3936" s="18">
        <v>179.52799999999999</v>
      </c>
      <c r="J3936" s="19">
        <v>590.65200000000004</v>
      </c>
      <c r="K3936" s="19">
        <v>417.99200000000002</v>
      </c>
      <c r="L3936" s="19">
        <v>180.59800000000001</v>
      </c>
      <c r="M3936" s="19">
        <v>770.18</v>
      </c>
      <c r="N3936" s="19">
        <v>770.18</v>
      </c>
      <c r="O3936" s="19">
        <v>179.52799999999999</v>
      </c>
      <c r="P3936" s="19">
        <v>417.99200000000002</v>
      </c>
      <c r="Q3936" s="19"/>
      <c r="R3936" s="19"/>
      <c r="S3936" s="19"/>
      <c r="T3936" s="19"/>
      <c r="U3936" s="25">
        <v>3506.6499999999996</v>
      </c>
      <c r="V3936" s="18">
        <v>438.33124999999995</v>
      </c>
      <c r="W3936" s="39">
        <v>2.0775894222358688E-4</v>
      </c>
      <c r="X3936" s="35">
        <v>516.13120109852503</v>
      </c>
      <c r="Y3936" s="35"/>
      <c r="Z3936" s="49">
        <v>0</v>
      </c>
      <c r="AC3936" t="s">
        <v>1069</v>
      </c>
      <c r="AD3936" t="s">
        <v>1070</v>
      </c>
      <c r="AE3936" t="s">
        <v>420</v>
      </c>
    </row>
    <row r="3937" spans="1:31" outlineLevel="1" x14ac:dyDescent="0.35">
      <c r="A3937" s="6" t="s">
        <v>398</v>
      </c>
      <c r="B3937" s="7" t="s">
        <v>562</v>
      </c>
      <c r="C3937" s="7" t="s">
        <v>420</v>
      </c>
      <c r="D3937" s="7" t="s">
        <v>1069</v>
      </c>
      <c r="E3937" s="7" t="s">
        <v>1070</v>
      </c>
      <c r="F3937" s="7" t="s">
        <v>563</v>
      </c>
      <c r="G3937" s="8">
        <v>5301416</v>
      </c>
      <c r="H3937" s="16" t="s">
        <v>1090</v>
      </c>
      <c r="I3937" s="18">
        <v>0</v>
      </c>
      <c r="J3937" s="19">
        <v>0</v>
      </c>
      <c r="K3937" s="19">
        <v>0</v>
      </c>
      <c r="L3937" s="19">
        <v>0</v>
      </c>
      <c r="M3937" s="19">
        <v>1053.836</v>
      </c>
      <c r="N3937" s="19">
        <v>419.06200000000001</v>
      </c>
      <c r="O3937" s="19">
        <v>0</v>
      </c>
      <c r="P3937" s="19">
        <v>778.11800000000005</v>
      </c>
      <c r="Q3937" s="19"/>
      <c r="R3937" s="19"/>
      <c r="S3937" s="19"/>
      <c r="T3937" s="19"/>
      <c r="U3937" s="25">
        <v>2251.0160000000001</v>
      </c>
      <c r="V3937" s="18">
        <v>281.37700000000001</v>
      </c>
      <c r="W3937" s="39">
        <v>1.3336623360996099E-4</v>
      </c>
      <c r="X3937" s="35">
        <v>331.31894878929961</v>
      </c>
      <c r="Y3937" s="35"/>
      <c r="Z3937" s="49">
        <v>0</v>
      </c>
      <c r="AC3937" t="s">
        <v>1069</v>
      </c>
      <c r="AD3937" t="s">
        <v>1070</v>
      </c>
      <c r="AE3937" t="s">
        <v>420</v>
      </c>
    </row>
    <row r="3938" spans="1:31" outlineLevel="1" x14ac:dyDescent="0.35">
      <c r="A3938" s="6" t="s">
        <v>398</v>
      </c>
      <c r="B3938" s="7" t="s">
        <v>562</v>
      </c>
      <c r="C3938" s="7" t="s">
        <v>420</v>
      </c>
      <c r="D3938" s="7" t="s">
        <v>1069</v>
      </c>
      <c r="E3938" s="7" t="s">
        <v>1070</v>
      </c>
      <c r="F3938" s="7" t="s">
        <v>563</v>
      </c>
      <c r="G3938" s="8">
        <v>5299038</v>
      </c>
      <c r="H3938" s="16" t="s">
        <v>1091</v>
      </c>
      <c r="I3938" s="18">
        <v>541.96100000000001</v>
      </c>
      <c r="J3938" s="19">
        <v>0</v>
      </c>
      <c r="K3938" s="19">
        <v>970.78700000000003</v>
      </c>
      <c r="L3938" s="19">
        <v>417.99200000000002</v>
      </c>
      <c r="M3938" s="19">
        <v>179.52799999999999</v>
      </c>
      <c r="N3938" s="19">
        <v>180.59800000000001</v>
      </c>
      <c r="O3938" s="19">
        <v>0</v>
      </c>
      <c r="P3938" s="19">
        <v>1024.9860000000001</v>
      </c>
      <c r="Q3938" s="19"/>
      <c r="R3938" s="19"/>
      <c r="S3938" s="19"/>
      <c r="T3938" s="19"/>
      <c r="U3938" s="25">
        <v>3315.8519999999999</v>
      </c>
      <c r="V3938" s="18">
        <v>414.48149999999998</v>
      </c>
      <c r="W3938" s="39">
        <v>1.9645470865069654E-4</v>
      </c>
      <c r="X3938" s="35">
        <v>488.04832972350999</v>
      </c>
      <c r="Y3938" s="35"/>
      <c r="Z3938" s="49">
        <v>0</v>
      </c>
      <c r="AC3938" t="s">
        <v>1069</v>
      </c>
      <c r="AD3938" t="s">
        <v>1070</v>
      </c>
      <c r="AE3938" t="s">
        <v>420</v>
      </c>
    </row>
    <row r="3939" spans="1:31" outlineLevel="1" x14ac:dyDescent="0.35">
      <c r="A3939" s="6" t="s">
        <v>398</v>
      </c>
      <c r="B3939" s="7" t="s">
        <v>562</v>
      </c>
      <c r="C3939" s="7" t="s">
        <v>420</v>
      </c>
      <c r="D3939" s="7" t="s">
        <v>1069</v>
      </c>
      <c r="E3939" s="7" t="s">
        <v>1070</v>
      </c>
      <c r="F3939" s="7" t="s">
        <v>563</v>
      </c>
      <c r="G3939" s="8">
        <v>5279982</v>
      </c>
      <c r="H3939" s="16" t="s">
        <v>1092</v>
      </c>
      <c r="I3939" s="18">
        <v>0</v>
      </c>
      <c r="J3939" s="19">
        <v>0</v>
      </c>
      <c r="K3939" s="19">
        <v>180.59800000000001</v>
      </c>
      <c r="L3939" s="19">
        <v>238.464</v>
      </c>
      <c r="M3939" s="19">
        <v>171.59</v>
      </c>
      <c r="N3939" s="19">
        <v>238.464</v>
      </c>
      <c r="O3939" s="19">
        <v>0</v>
      </c>
      <c r="P3939" s="19">
        <v>656.45600000000002</v>
      </c>
      <c r="Q3939" s="19"/>
      <c r="R3939" s="19"/>
      <c r="S3939" s="19"/>
      <c r="T3939" s="19"/>
      <c r="U3939" s="25">
        <v>1485.5720000000001</v>
      </c>
      <c r="V3939" s="18">
        <v>185.69650000000001</v>
      </c>
      <c r="W3939" s="39">
        <v>8.8015874785615463E-5</v>
      </c>
      <c r="X3939" s="35">
        <v>218.65599950902944</v>
      </c>
      <c r="Y3939" s="35"/>
      <c r="Z3939" s="49">
        <v>0</v>
      </c>
      <c r="AC3939" t="s">
        <v>1069</v>
      </c>
      <c r="AD3939" t="s">
        <v>1070</v>
      </c>
      <c r="AE3939" t="s">
        <v>420</v>
      </c>
    </row>
    <row r="3940" spans="1:31" outlineLevel="1" x14ac:dyDescent="0.35">
      <c r="A3940" s="6" t="s">
        <v>398</v>
      </c>
      <c r="B3940" s="7" t="s">
        <v>562</v>
      </c>
      <c r="C3940" s="7" t="s">
        <v>420</v>
      </c>
      <c r="D3940" s="7" t="s">
        <v>1069</v>
      </c>
      <c r="E3940" s="7" t="s">
        <v>1070</v>
      </c>
      <c r="F3940" s="7" t="s">
        <v>563</v>
      </c>
      <c r="G3940" s="8">
        <v>5132913</v>
      </c>
      <c r="H3940" s="16" t="s">
        <v>1093</v>
      </c>
      <c r="I3940" s="18">
        <v>360.12599999999998</v>
      </c>
      <c r="J3940" s="19">
        <v>410.05399999999997</v>
      </c>
      <c r="K3940" s="19">
        <v>598.59</v>
      </c>
      <c r="L3940" s="19">
        <v>715.39200000000005</v>
      </c>
      <c r="M3940" s="19">
        <v>531.71600000000001</v>
      </c>
      <c r="N3940" s="19">
        <v>837.05399999999997</v>
      </c>
      <c r="O3940" s="19">
        <v>770.18</v>
      </c>
      <c r="P3940" s="19">
        <v>598.59</v>
      </c>
      <c r="Q3940" s="19"/>
      <c r="R3940" s="19"/>
      <c r="S3940" s="19"/>
      <c r="T3940" s="19"/>
      <c r="U3940" s="25">
        <v>4821.7020000000002</v>
      </c>
      <c r="V3940" s="18">
        <v>602.71275000000003</v>
      </c>
      <c r="W3940" s="39">
        <v>2.8567199670265166E-4</v>
      </c>
      <c r="X3940" s="35">
        <v>709.68897511846365</v>
      </c>
      <c r="Y3940" s="35"/>
      <c r="Z3940" s="49">
        <v>0</v>
      </c>
      <c r="AC3940" t="s">
        <v>1069</v>
      </c>
      <c r="AD3940" t="s">
        <v>1070</v>
      </c>
      <c r="AE3940" t="s">
        <v>420</v>
      </c>
    </row>
    <row r="3941" spans="1:31" outlineLevel="1" x14ac:dyDescent="0.35">
      <c r="A3941" s="6" t="s">
        <v>398</v>
      </c>
      <c r="B3941" s="7" t="s">
        <v>562</v>
      </c>
      <c r="C3941" s="7" t="s">
        <v>420</v>
      </c>
      <c r="D3941" s="7" t="s">
        <v>1069</v>
      </c>
      <c r="E3941" s="7" t="s">
        <v>1070</v>
      </c>
      <c r="F3941" s="7" t="s">
        <v>563</v>
      </c>
      <c r="G3941" s="8">
        <v>5338050</v>
      </c>
      <c r="H3941" s="16" t="s">
        <v>1094</v>
      </c>
      <c r="I3941" s="18">
        <v>360.12599999999998</v>
      </c>
      <c r="J3941" s="19">
        <v>410.05399999999997</v>
      </c>
      <c r="K3941" s="19">
        <v>598.59</v>
      </c>
      <c r="L3941" s="19">
        <v>598.59</v>
      </c>
      <c r="M3941" s="19">
        <v>179.52799999999999</v>
      </c>
      <c r="N3941" s="19">
        <v>656.45600000000002</v>
      </c>
      <c r="O3941" s="19">
        <v>0</v>
      </c>
      <c r="P3941" s="19">
        <v>417.99200000000002</v>
      </c>
      <c r="Q3941" s="19"/>
      <c r="R3941" s="19"/>
      <c r="S3941" s="19"/>
      <c r="T3941" s="19"/>
      <c r="U3941" s="25">
        <v>3221.3360000000002</v>
      </c>
      <c r="V3941" s="18">
        <v>402.66700000000003</v>
      </c>
      <c r="W3941" s="39">
        <v>1.9085490707848249E-4</v>
      </c>
      <c r="X3941" s="35">
        <v>474.13685963010812</v>
      </c>
      <c r="Y3941" s="35"/>
      <c r="Z3941" s="49">
        <v>0</v>
      </c>
      <c r="AC3941" t="s">
        <v>1069</v>
      </c>
      <c r="AD3941" t="s">
        <v>1070</v>
      </c>
      <c r="AE3941" t="s">
        <v>420</v>
      </c>
    </row>
    <row r="3942" spans="1:31" outlineLevel="1" x14ac:dyDescent="0.35">
      <c r="A3942" s="6" t="s">
        <v>398</v>
      </c>
      <c r="B3942" s="7" t="s">
        <v>562</v>
      </c>
      <c r="C3942" s="7" t="s">
        <v>420</v>
      </c>
      <c r="D3942" s="7" t="s">
        <v>1069</v>
      </c>
      <c r="E3942" s="7" t="s">
        <v>1070</v>
      </c>
      <c r="F3942" s="7" t="s">
        <v>563</v>
      </c>
      <c r="G3942" s="8">
        <v>5131800</v>
      </c>
      <c r="H3942" s="16" t="s">
        <v>1095</v>
      </c>
      <c r="I3942" s="18">
        <v>721.48900000000003</v>
      </c>
      <c r="J3942" s="19">
        <v>0</v>
      </c>
      <c r="K3942" s="19">
        <v>1442.8109999999999</v>
      </c>
      <c r="L3942" s="19">
        <v>786.52200000000005</v>
      </c>
      <c r="M3942" s="19">
        <v>0</v>
      </c>
      <c r="N3942" s="19">
        <v>180.59800000000001</v>
      </c>
      <c r="O3942" s="19">
        <v>844.221</v>
      </c>
      <c r="P3942" s="19">
        <v>179.52799999999999</v>
      </c>
      <c r="Q3942" s="19"/>
      <c r="R3942" s="19"/>
      <c r="S3942" s="19"/>
      <c r="T3942" s="19"/>
      <c r="U3942" s="25">
        <v>4155.1689999999999</v>
      </c>
      <c r="V3942" s="18">
        <v>519.39612499999998</v>
      </c>
      <c r="W3942" s="39">
        <v>2.4618183057911091E-4</v>
      </c>
      <c r="X3942" s="35">
        <v>611.58438017405706</v>
      </c>
      <c r="Y3942" s="35"/>
      <c r="Z3942" s="49">
        <v>0</v>
      </c>
      <c r="AC3942" t="s">
        <v>1069</v>
      </c>
      <c r="AD3942" t="s">
        <v>1070</v>
      </c>
      <c r="AE3942" t="s">
        <v>420</v>
      </c>
    </row>
    <row r="3943" spans="1:31" outlineLevel="1" x14ac:dyDescent="0.35">
      <c r="A3943" s="6" t="s">
        <v>398</v>
      </c>
      <c r="B3943" s="7" t="s">
        <v>562</v>
      </c>
      <c r="C3943" s="7" t="s">
        <v>420</v>
      </c>
      <c r="D3943" s="7" t="s">
        <v>1069</v>
      </c>
      <c r="E3943" s="7" t="s">
        <v>1070</v>
      </c>
      <c r="F3943" s="7" t="s">
        <v>563</v>
      </c>
      <c r="G3943" s="8">
        <v>5135055</v>
      </c>
      <c r="H3943" s="16" t="s">
        <v>1096</v>
      </c>
      <c r="I3943" s="18">
        <v>959.95299999999997</v>
      </c>
      <c r="J3943" s="19">
        <v>0</v>
      </c>
      <c r="K3943" s="19">
        <v>1140.5509999999999</v>
      </c>
      <c r="L3943" s="19">
        <v>360.12599999999998</v>
      </c>
      <c r="M3943" s="19">
        <v>180.59800000000001</v>
      </c>
      <c r="N3943" s="19">
        <v>902.08699999999999</v>
      </c>
      <c r="O3943" s="19">
        <v>722.55899999999997</v>
      </c>
      <c r="P3943" s="19">
        <v>180.59800000000001</v>
      </c>
      <c r="Q3943" s="19"/>
      <c r="R3943" s="19"/>
      <c r="S3943" s="19"/>
      <c r="T3943" s="19"/>
      <c r="U3943" s="25">
        <v>4446.4719999999998</v>
      </c>
      <c r="V3943" s="18">
        <v>555.80899999999997</v>
      </c>
      <c r="W3943" s="39">
        <v>2.6344069677521189E-4</v>
      </c>
      <c r="X3943" s="35">
        <v>654.46022101178062</v>
      </c>
      <c r="Y3943" s="35"/>
      <c r="Z3943" s="49">
        <v>0</v>
      </c>
      <c r="AC3943" t="s">
        <v>1069</v>
      </c>
      <c r="AD3943" t="s">
        <v>1070</v>
      </c>
      <c r="AE3943" t="s">
        <v>420</v>
      </c>
    </row>
    <row r="3944" spans="1:31" outlineLevel="1" x14ac:dyDescent="0.35">
      <c r="A3944" s="6" t="s">
        <v>398</v>
      </c>
      <c r="B3944" s="7" t="s">
        <v>562</v>
      </c>
      <c r="C3944" s="7" t="s">
        <v>420</v>
      </c>
      <c r="D3944" s="7" t="s">
        <v>1069</v>
      </c>
      <c r="E3944" s="7" t="s">
        <v>1070</v>
      </c>
      <c r="F3944" s="7" t="s">
        <v>563</v>
      </c>
      <c r="G3944" s="8">
        <v>5135031</v>
      </c>
      <c r="H3944" s="16" t="s">
        <v>1097</v>
      </c>
      <c r="I3944" s="18">
        <v>171.59</v>
      </c>
      <c r="J3944" s="19">
        <v>417.99200000000002</v>
      </c>
      <c r="K3944" s="19">
        <v>531.71600000000001</v>
      </c>
      <c r="L3944" s="19">
        <v>179.52799999999999</v>
      </c>
      <c r="M3944" s="19">
        <v>770.18</v>
      </c>
      <c r="N3944" s="19">
        <v>770.18</v>
      </c>
      <c r="O3944" s="19">
        <v>417.99200000000002</v>
      </c>
      <c r="P3944" s="19">
        <v>238.464</v>
      </c>
      <c r="Q3944" s="19"/>
      <c r="R3944" s="19"/>
      <c r="S3944" s="19"/>
      <c r="T3944" s="19"/>
      <c r="U3944" s="25">
        <v>3497.6419999999998</v>
      </c>
      <c r="V3944" s="18">
        <v>437.20524999999998</v>
      </c>
      <c r="W3944" s="39">
        <v>2.0722524409245031E-4</v>
      </c>
      <c r="X3944" s="35">
        <v>514.80534597768451</v>
      </c>
      <c r="Y3944" s="35"/>
      <c r="Z3944" s="49">
        <v>0</v>
      </c>
      <c r="AC3944" t="s">
        <v>1069</v>
      </c>
      <c r="AD3944" t="s">
        <v>1070</v>
      </c>
      <c r="AE3944" t="s">
        <v>420</v>
      </c>
    </row>
    <row r="3945" spans="1:31" outlineLevel="1" x14ac:dyDescent="0.35">
      <c r="A3945" s="6" t="s">
        <v>398</v>
      </c>
      <c r="B3945" s="7" t="s">
        <v>562</v>
      </c>
      <c r="C3945" s="7" t="s">
        <v>420</v>
      </c>
      <c r="D3945" s="7" t="s">
        <v>1069</v>
      </c>
      <c r="E3945" s="7" t="s">
        <v>1070</v>
      </c>
      <c r="F3945" s="7" t="s">
        <v>563</v>
      </c>
      <c r="G3945" s="8">
        <v>5138038</v>
      </c>
      <c r="H3945" s="16" t="s">
        <v>1098</v>
      </c>
      <c r="I3945" s="18">
        <v>540.72299999999996</v>
      </c>
      <c r="J3945" s="19">
        <v>419.06200000000001</v>
      </c>
      <c r="K3945" s="19">
        <v>410.05399999999997</v>
      </c>
      <c r="L3945" s="19">
        <v>180.59800000000001</v>
      </c>
      <c r="M3945" s="19">
        <v>656.45600000000002</v>
      </c>
      <c r="N3945" s="19">
        <v>180.59800000000001</v>
      </c>
      <c r="O3945" s="19">
        <v>238.464</v>
      </c>
      <c r="P3945" s="19">
        <v>179.52799999999999</v>
      </c>
      <c r="Q3945" s="19"/>
      <c r="R3945" s="19"/>
      <c r="S3945" s="19"/>
      <c r="T3945" s="19"/>
      <c r="U3945" s="25">
        <v>2805.4829999999997</v>
      </c>
      <c r="V3945" s="18">
        <v>350.68537499999996</v>
      </c>
      <c r="W3945" s="39">
        <v>1.6621681106077175E-4</v>
      </c>
      <c r="X3945" s="35">
        <v>412.92895226255638</v>
      </c>
      <c r="Y3945" s="35"/>
      <c r="Z3945" s="49">
        <v>0</v>
      </c>
      <c r="AC3945" t="s">
        <v>1069</v>
      </c>
      <c r="AD3945" t="s">
        <v>1070</v>
      </c>
      <c r="AE3945" t="s">
        <v>420</v>
      </c>
    </row>
    <row r="3946" spans="1:31" outlineLevel="1" x14ac:dyDescent="0.35">
      <c r="A3946" s="6" t="s">
        <v>398</v>
      </c>
      <c r="B3946" s="7" t="s">
        <v>562</v>
      </c>
      <c r="C3946" s="7" t="s">
        <v>420</v>
      </c>
      <c r="D3946" s="7" t="s">
        <v>1069</v>
      </c>
      <c r="E3946" s="7" t="s">
        <v>1070</v>
      </c>
      <c r="F3946" s="7" t="s">
        <v>563</v>
      </c>
      <c r="G3946" s="8">
        <v>5138557</v>
      </c>
      <c r="H3946" s="16" t="s">
        <v>1099</v>
      </c>
      <c r="I3946" s="18">
        <v>721.48900000000003</v>
      </c>
      <c r="J3946" s="19">
        <v>0</v>
      </c>
      <c r="K3946" s="19">
        <v>1090.019</v>
      </c>
      <c r="L3946" s="19">
        <v>179.52799999999999</v>
      </c>
      <c r="M3946" s="19">
        <v>1016.582</v>
      </c>
      <c r="N3946" s="19">
        <v>902.08699999999999</v>
      </c>
      <c r="O3946" s="19">
        <v>597.52</v>
      </c>
      <c r="P3946" s="19">
        <v>1146.6479999999999</v>
      </c>
      <c r="Q3946" s="19"/>
      <c r="R3946" s="19"/>
      <c r="S3946" s="19"/>
      <c r="T3946" s="19"/>
      <c r="U3946" s="25">
        <v>5653.8730000000005</v>
      </c>
      <c r="V3946" s="18">
        <v>706.73412500000006</v>
      </c>
      <c r="W3946" s="39">
        <v>3.3497573865270215E-4</v>
      </c>
      <c r="X3946" s="35">
        <v>832.17323153109703</v>
      </c>
      <c r="Y3946" s="35"/>
      <c r="Z3946" s="49">
        <v>0</v>
      </c>
      <c r="AC3946" t="s">
        <v>1069</v>
      </c>
      <c r="AD3946" t="s">
        <v>1070</v>
      </c>
      <c r="AE3946" t="s">
        <v>420</v>
      </c>
    </row>
    <row r="3947" spans="1:31" outlineLevel="1" x14ac:dyDescent="0.35">
      <c r="A3947" s="6" t="s">
        <v>398</v>
      </c>
      <c r="B3947" s="7" t="s">
        <v>562</v>
      </c>
      <c r="C3947" s="7" t="s">
        <v>420</v>
      </c>
      <c r="D3947" s="7" t="s">
        <v>1069</v>
      </c>
      <c r="E3947" s="7" t="s">
        <v>1070</v>
      </c>
      <c r="F3947" s="7" t="s">
        <v>563</v>
      </c>
      <c r="G3947" s="8">
        <v>5139141</v>
      </c>
      <c r="H3947" s="16" t="s">
        <v>1100</v>
      </c>
      <c r="I3947" s="18">
        <v>663.62300000000005</v>
      </c>
      <c r="J3947" s="19">
        <v>0</v>
      </c>
      <c r="K3947" s="19">
        <v>1274.2840000000001</v>
      </c>
      <c r="L3947" s="19">
        <v>179.52799999999999</v>
      </c>
      <c r="M3947" s="19">
        <v>598.59</v>
      </c>
      <c r="N3947" s="19">
        <v>238.464</v>
      </c>
      <c r="O3947" s="19">
        <v>661.87300000000005</v>
      </c>
      <c r="P3947" s="19">
        <v>360.12599999999998</v>
      </c>
      <c r="Q3947" s="19"/>
      <c r="R3947" s="19"/>
      <c r="S3947" s="19"/>
      <c r="T3947" s="19"/>
      <c r="U3947" s="25">
        <v>3976.4880000000003</v>
      </c>
      <c r="V3947" s="18">
        <v>497.06100000000004</v>
      </c>
      <c r="W3947" s="39">
        <v>2.3559549445903831E-4</v>
      </c>
      <c r="X3947" s="35">
        <v>585.28496644771269</v>
      </c>
      <c r="Y3947" s="35"/>
      <c r="Z3947" s="49">
        <v>0</v>
      </c>
      <c r="AC3947" t="s">
        <v>1069</v>
      </c>
      <c r="AD3947" t="s">
        <v>1070</v>
      </c>
      <c r="AE3947" t="s">
        <v>420</v>
      </c>
    </row>
    <row r="3948" spans="1:31" outlineLevel="1" x14ac:dyDescent="0.35">
      <c r="A3948" s="6" t="s">
        <v>398</v>
      </c>
      <c r="B3948" s="7" t="s">
        <v>562</v>
      </c>
      <c r="C3948" s="7" t="s">
        <v>420</v>
      </c>
      <c r="D3948" s="7" t="s">
        <v>1069</v>
      </c>
      <c r="E3948" s="7" t="s">
        <v>1070</v>
      </c>
      <c r="F3948" s="7" t="s">
        <v>563</v>
      </c>
      <c r="G3948" s="8">
        <v>5270123</v>
      </c>
      <c r="H3948" s="16" t="s">
        <v>1101</v>
      </c>
      <c r="I3948" s="18">
        <v>179.52799999999999</v>
      </c>
      <c r="J3948" s="19">
        <v>238.464</v>
      </c>
      <c r="K3948" s="19">
        <v>589.58199999999999</v>
      </c>
      <c r="L3948" s="19">
        <v>180.59800000000001</v>
      </c>
      <c r="M3948" s="19">
        <v>715.39200000000005</v>
      </c>
      <c r="N3948" s="19">
        <v>0</v>
      </c>
      <c r="O3948" s="19">
        <v>531.71600000000001</v>
      </c>
      <c r="P3948" s="19">
        <v>179.52799999999999</v>
      </c>
      <c r="Q3948" s="19"/>
      <c r="R3948" s="19"/>
      <c r="S3948" s="19"/>
      <c r="T3948" s="19"/>
      <c r="U3948" s="25">
        <v>2614.808</v>
      </c>
      <c r="V3948" s="18">
        <v>326.851</v>
      </c>
      <c r="W3948" s="39">
        <v>1.5491986488465426E-4</v>
      </c>
      <c r="X3948" s="35">
        <v>384.86418481514613</v>
      </c>
      <c r="Y3948" s="35"/>
      <c r="Z3948" s="49">
        <v>0</v>
      </c>
      <c r="AC3948" t="s">
        <v>1069</v>
      </c>
      <c r="AD3948" t="s">
        <v>1070</v>
      </c>
      <c r="AE3948" t="s">
        <v>420</v>
      </c>
    </row>
    <row r="3949" spans="1:31" outlineLevel="1" x14ac:dyDescent="0.35">
      <c r="A3949" s="6" t="s">
        <v>398</v>
      </c>
      <c r="B3949" s="7" t="s">
        <v>562</v>
      </c>
      <c r="C3949" s="7" t="s">
        <v>420</v>
      </c>
      <c r="D3949" s="7" t="s">
        <v>1069</v>
      </c>
      <c r="E3949" s="7" t="s">
        <v>1070</v>
      </c>
      <c r="F3949" s="7" t="s">
        <v>563</v>
      </c>
      <c r="G3949" s="8">
        <v>5271506</v>
      </c>
      <c r="H3949" s="16" t="s">
        <v>1102</v>
      </c>
      <c r="I3949" s="18">
        <v>1071.3699999999999</v>
      </c>
      <c r="J3949" s="19">
        <v>417.99200000000002</v>
      </c>
      <c r="K3949" s="19">
        <v>769.11099999999999</v>
      </c>
      <c r="L3949" s="19">
        <v>589.58199999999999</v>
      </c>
      <c r="M3949" s="19">
        <v>590.65200000000004</v>
      </c>
      <c r="N3949" s="19">
        <v>351.11799999999999</v>
      </c>
      <c r="O3949" s="19">
        <v>410.05399999999997</v>
      </c>
      <c r="P3949" s="19">
        <v>777.048</v>
      </c>
      <c r="Q3949" s="19"/>
      <c r="R3949" s="19"/>
      <c r="S3949" s="19"/>
      <c r="T3949" s="19"/>
      <c r="U3949" s="25">
        <v>4976.9269999999997</v>
      </c>
      <c r="V3949" s="18">
        <v>622.11587499999996</v>
      </c>
      <c r="W3949" s="39">
        <v>2.9486863218285532E-4</v>
      </c>
      <c r="X3949" s="35">
        <v>732.53598456922668</v>
      </c>
      <c r="Y3949" s="35"/>
      <c r="Z3949" s="49">
        <v>0</v>
      </c>
      <c r="AC3949" t="s">
        <v>1069</v>
      </c>
      <c r="AD3949" t="s">
        <v>1070</v>
      </c>
      <c r="AE3949" t="s">
        <v>420</v>
      </c>
    </row>
    <row r="3950" spans="1:31" outlineLevel="1" x14ac:dyDescent="0.35">
      <c r="A3950" s="6" t="s">
        <v>398</v>
      </c>
      <c r="B3950" s="7" t="s">
        <v>562</v>
      </c>
      <c r="C3950" s="7" t="s">
        <v>420</v>
      </c>
      <c r="D3950" s="7" t="s">
        <v>1069</v>
      </c>
      <c r="E3950" s="7" t="s">
        <v>1070</v>
      </c>
      <c r="F3950" s="7" t="s">
        <v>563</v>
      </c>
      <c r="G3950" s="8">
        <v>5271890</v>
      </c>
      <c r="H3950" s="16" t="s">
        <v>1103</v>
      </c>
      <c r="I3950" s="18">
        <v>360.12599999999998</v>
      </c>
      <c r="J3950" s="19">
        <v>656.45600000000002</v>
      </c>
      <c r="K3950" s="19">
        <v>238.464</v>
      </c>
      <c r="L3950" s="19">
        <v>0</v>
      </c>
      <c r="M3950" s="19">
        <v>598.59</v>
      </c>
      <c r="N3950" s="19">
        <v>238.464</v>
      </c>
      <c r="O3950" s="19">
        <v>417.99200000000002</v>
      </c>
      <c r="P3950" s="19">
        <v>238.464</v>
      </c>
      <c r="Q3950" s="19"/>
      <c r="R3950" s="19"/>
      <c r="S3950" s="19"/>
      <c r="T3950" s="19"/>
      <c r="U3950" s="25">
        <v>2748.556</v>
      </c>
      <c r="V3950" s="18">
        <v>343.56950000000001</v>
      </c>
      <c r="W3950" s="39">
        <v>1.6284404979176513E-4</v>
      </c>
      <c r="X3950" s="35">
        <v>404.55007188243991</v>
      </c>
      <c r="Y3950" s="35"/>
      <c r="Z3950" s="49">
        <v>0</v>
      </c>
      <c r="AC3950" t="s">
        <v>1069</v>
      </c>
      <c r="AD3950" t="s">
        <v>1070</v>
      </c>
      <c r="AE3950" t="s">
        <v>420</v>
      </c>
    </row>
    <row r="3951" spans="1:31" outlineLevel="1" x14ac:dyDescent="0.35">
      <c r="A3951" s="6" t="s">
        <v>398</v>
      </c>
      <c r="B3951" s="7" t="s">
        <v>562</v>
      </c>
      <c r="C3951" s="7" t="s">
        <v>420</v>
      </c>
      <c r="D3951" s="7" t="s">
        <v>1069</v>
      </c>
      <c r="E3951" s="7" t="s">
        <v>1070</v>
      </c>
      <c r="F3951" s="7" t="s">
        <v>563</v>
      </c>
      <c r="G3951" s="8">
        <v>5271966</v>
      </c>
      <c r="H3951" s="16" t="s">
        <v>1104</v>
      </c>
      <c r="I3951" s="18">
        <v>0</v>
      </c>
      <c r="J3951" s="19">
        <v>589.58199999999999</v>
      </c>
      <c r="K3951" s="19">
        <v>238.464</v>
      </c>
      <c r="L3951" s="19">
        <v>180.59800000000001</v>
      </c>
      <c r="M3951" s="19">
        <v>419.06200000000001</v>
      </c>
      <c r="N3951" s="19">
        <v>179.52799999999999</v>
      </c>
      <c r="O3951" s="19">
        <v>417.99200000000002</v>
      </c>
      <c r="P3951" s="19">
        <v>0</v>
      </c>
      <c r="Q3951" s="19"/>
      <c r="R3951" s="19"/>
      <c r="S3951" s="19"/>
      <c r="T3951" s="19"/>
      <c r="U3951" s="25">
        <v>2025.2260000000001</v>
      </c>
      <c r="V3951" s="18">
        <v>253.15325000000001</v>
      </c>
      <c r="W3951" s="39">
        <v>1.1998882452588826E-4</v>
      </c>
      <c r="X3951" s="35">
        <v>298.08573079034454</v>
      </c>
      <c r="Y3951" s="35"/>
      <c r="Z3951" s="49">
        <v>0</v>
      </c>
      <c r="AC3951" t="s">
        <v>1069</v>
      </c>
      <c r="AD3951" t="s">
        <v>1070</v>
      </c>
      <c r="AE3951" t="s">
        <v>420</v>
      </c>
    </row>
    <row r="3952" spans="1:31" outlineLevel="1" x14ac:dyDescent="0.35">
      <c r="A3952" s="6" t="s">
        <v>398</v>
      </c>
      <c r="B3952" s="7" t="s">
        <v>562</v>
      </c>
      <c r="C3952" s="7" t="s">
        <v>420</v>
      </c>
      <c r="D3952" s="7" t="s">
        <v>1069</v>
      </c>
      <c r="E3952" s="7" t="s">
        <v>1070</v>
      </c>
      <c r="F3952" s="7" t="s">
        <v>563</v>
      </c>
      <c r="G3952" s="8">
        <v>5271980</v>
      </c>
      <c r="H3952" s="16" t="s">
        <v>1105</v>
      </c>
      <c r="I3952" s="18">
        <v>711.245</v>
      </c>
      <c r="J3952" s="19">
        <v>238.464</v>
      </c>
      <c r="K3952" s="19">
        <v>950.77800000000002</v>
      </c>
      <c r="L3952" s="19">
        <v>1130.306</v>
      </c>
      <c r="M3952" s="19">
        <v>238.464</v>
      </c>
      <c r="N3952" s="19">
        <v>950.77800000000002</v>
      </c>
      <c r="O3952" s="19">
        <v>598.59</v>
      </c>
      <c r="P3952" s="19">
        <v>417.99200000000002</v>
      </c>
      <c r="Q3952" s="19"/>
      <c r="R3952" s="19"/>
      <c r="S3952" s="19"/>
      <c r="T3952" s="19"/>
      <c r="U3952" s="25">
        <v>5236.6170000000002</v>
      </c>
      <c r="V3952" s="18">
        <v>654.57712500000002</v>
      </c>
      <c r="W3952" s="39">
        <v>3.1025451891407842E-4</v>
      </c>
      <c r="X3952" s="35">
        <v>770.75882163972892</v>
      </c>
      <c r="Y3952" s="35"/>
      <c r="Z3952" s="49">
        <v>0</v>
      </c>
      <c r="AC3952" t="s">
        <v>1069</v>
      </c>
      <c r="AD3952" t="s">
        <v>1070</v>
      </c>
      <c r="AE3952" t="s">
        <v>420</v>
      </c>
    </row>
    <row r="3953" spans="1:31" outlineLevel="1" x14ac:dyDescent="0.35">
      <c r="A3953" s="6" t="s">
        <v>398</v>
      </c>
      <c r="B3953" s="7" t="s">
        <v>562</v>
      </c>
      <c r="C3953" s="7" t="s">
        <v>420</v>
      </c>
      <c r="D3953" s="7" t="s">
        <v>1069</v>
      </c>
      <c r="E3953" s="7" t="s">
        <v>1070</v>
      </c>
      <c r="F3953" s="7" t="s">
        <v>563</v>
      </c>
      <c r="G3953" s="8">
        <v>5273421</v>
      </c>
      <c r="H3953" s="16" t="s">
        <v>1106</v>
      </c>
      <c r="I3953" s="18">
        <v>967.12099999999998</v>
      </c>
      <c r="J3953" s="19">
        <v>0</v>
      </c>
      <c r="K3953" s="19">
        <v>1628.3130000000001</v>
      </c>
      <c r="L3953" s="19">
        <v>303.49700000000001</v>
      </c>
      <c r="M3953" s="19">
        <v>598.59</v>
      </c>
      <c r="N3953" s="19">
        <v>1204.5139999999999</v>
      </c>
      <c r="O3953" s="19">
        <v>967.12</v>
      </c>
      <c r="P3953" s="19">
        <v>0</v>
      </c>
      <c r="Q3953" s="19"/>
      <c r="R3953" s="19"/>
      <c r="S3953" s="19"/>
      <c r="T3953" s="19"/>
      <c r="U3953" s="25">
        <v>5669.1549999999997</v>
      </c>
      <c r="V3953" s="18">
        <v>708.64437499999997</v>
      </c>
      <c r="W3953" s="39">
        <v>3.3588115326638212E-4</v>
      </c>
      <c r="X3953" s="35">
        <v>834.42253414618199</v>
      </c>
      <c r="Y3953" s="35"/>
      <c r="Z3953" s="49">
        <v>0</v>
      </c>
      <c r="AC3953" t="s">
        <v>1069</v>
      </c>
      <c r="AD3953" t="s">
        <v>1070</v>
      </c>
      <c r="AE3953" t="s">
        <v>420</v>
      </c>
    </row>
    <row r="3954" spans="1:31" outlineLevel="1" x14ac:dyDescent="0.35">
      <c r="A3954" s="6" t="s">
        <v>398</v>
      </c>
      <c r="B3954" s="7" t="s">
        <v>562</v>
      </c>
      <c r="C3954" s="7" t="s">
        <v>420</v>
      </c>
      <c r="D3954" s="7" t="s">
        <v>1069</v>
      </c>
      <c r="E3954" s="7" t="s">
        <v>1070</v>
      </c>
      <c r="F3954" s="7" t="s">
        <v>563</v>
      </c>
      <c r="G3954" s="8">
        <v>5278073</v>
      </c>
      <c r="H3954" s="16" t="s">
        <v>1107</v>
      </c>
      <c r="I3954" s="18">
        <v>352.18799999999999</v>
      </c>
      <c r="J3954" s="19">
        <v>419.06200000000001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/>
      <c r="R3954" s="19"/>
      <c r="S3954" s="19"/>
      <c r="T3954" s="19"/>
      <c r="U3954" s="25">
        <v>771.25</v>
      </c>
      <c r="V3954" s="18">
        <v>96.40625</v>
      </c>
      <c r="W3954" s="39">
        <v>4.5694347650875169E-5</v>
      </c>
      <c r="X3954" s="35">
        <v>113.51751353777465</v>
      </c>
      <c r="Y3954" s="35"/>
      <c r="Z3954" s="49">
        <v>0</v>
      </c>
      <c r="AC3954" t="s">
        <v>1069</v>
      </c>
      <c r="AD3954" t="s">
        <v>1070</v>
      </c>
      <c r="AE3954" t="s">
        <v>420</v>
      </c>
    </row>
    <row r="3955" spans="1:31" outlineLevel="1" x14ac:dyDescent="0.35">
      <c r="A3955" s="6" t="s">
        <v>398</v>
      </c>
      <c r="B3955" s="7" t="s">
        <v>562</v>
      </c>
      <c r="C3955" s="7" t="s">
        <v>420</v>
      </c>
      <c r="D3955" s="7" t="s">
        <v>1069</v>
      </c>
      <c r="E3955" s="7" t="s">
        <v>1070</v>
      </c>
      <c r="F3955" s="7" t="s">
        <v>563</v>
      </c>
      <c r="G3955" s="8">
        <v>5278592</v>
      </c>
      <c r="H3955" s="16" t="s">
        <v>1108</v>
      </c>
      <c r="I3955" s="18">
        <v>179.52799999999999</v>
      </c>
      <c r="J3955" s="19">
        <v>171.59</v>
      </c>
      <c r="K3955" s="19">
        <v>238.464</v>
      </c>
      <c r="L3955" s="19">
        <v>0</v>
      </c>
      <c r="M3955" s="19">
        <v>0</v>
      </c>
      <c r="N3955" s="19">
        <v>0</v>
      </c>
      <c r="O3955" s="19">
        <v>0</v>
      </c>
      <c r="P3955" s="19">
        <v>0</v>
      </c>
      <c r="Q3955" s="19"/>
      <c r="R3955" s="19"/>
      <c r="S3955" s="19"/>
      <c r="T3955" s="19"/>
      <c r="U3955" s="25">
        <v>589.58199999999999</v>
      </c>
      <c r="V3955" s="18">
        <v>73.697749999999999</v>
      </c>
      <c r="W3955" s="39">
        <v>3.4931040358766006E-5</v>
      </c>
      <c r="X3955" s="35">
        <v>86.778454024801619</v>
      </c>
      <c r="Y3955" s="35"/>
      <c r="Z3955" s="49">
        <v>0</v>
      </c>
      <c r="AC3955" t="s">
        <v>1069</v>
      </c>
      <c r="AD3955" t="s">
        <v>1070</v>
      </c>
      <c r="AE3955" t="s">
        <v>420</v>
      </c>
    </row>
    <row r="3956" spans="1:31" outlineLevel="1" x14ac:dyDescent="0.35">
      <c r="A3956" s="6" t="s">
        <v>398</v>
      </c>
      <c r="B3956" s="7" t="s">
        <v>562</v>
      </c>
      <c r="C3956" s="7" t="s">
        <v>420</v>
      </c>
      <c r="D3956" s="7" t="s">
        <v>1069</v>
      </c>
      <c r="E3956" s="7" t="s">
        <v>1070</v>
      </c>
      <c r="F3956" s="7" t="s">
        <v>563</v>
      </c>
      <c r="G3956" s="8">
        <v>5279131</v>
      </c>
      <c r="H3956" s="16" t="s">
        <v>1109</v>
      </c>
      <c r="I3956" s="18">
        <v>352.18799999999999</v>
      </c>
      <c r="J3956" s="19">
        <v>598.59</v>
      </c>
      <c r="K3956" s="19">
        <v>769.11</v>
      </c>
      <c r="L3956" s="19">
        <v>180.59800000000001</v>
      </c>
      <c r="M3956" s="19">
        <v>171.59</v>
      </c>
      <c r="N3956" s="19">
        <v>837.05399999999997</v>
      </c>
      <c r="O3956" s="19">
        <v>598.59</v>
      </c>
      <c r="P3956" s="19">
        <v>179.52799999999999</v>
      </c>
      <c r="Q3956" s="19"/>
      <c r="R3956" s="19"/>
      <c r="S3956" s="19"/>
      <c r="T3956" s="19"/>
      <c r="U3956" s="25">
        <v>3687.248</v>
      </c>
      <c r="V3956" s="18">
        <v>460.90600000000001</v>
      </c>
      <c r="W3956" s="39">
        <v>2.1845885508848514E-4</v>
      </c>
      <c r="X3956" s="35">
        <v>542.71277115997736</v>
      </c>
      <c r="Y3956" s="35"/>
      <c r="Z3956" s="49">
        <v>0</v>
      </c>
      <c r="AC3956" t="s">
        <v>1069</v>
      </c>
      <c r="AD3956" t="s">
        <v>1070</v>
      </c>
      <c r="AE3956" t="s">
        <v>420</v>
      </c>
    </row>
    <row r="3957" spans="1:31" outlineLevel="1" x14ac:dyDescent="0.35">
      <c r="A3957" s="6" t="s">
        <v>398</v>
      </c>
      <c r="B3957" s="7" t="s">
        <v>562</v>
      </c>
      <c r="C3957" s="7" t="s">
        <v>420</v>
      </c>
      <c r="D3957" s="7" t="s">
        <v>1069</v>
      </c>
      <c r="E3957" s="7" t="s">
        <v>1070</v>
      </c>
      <c r="F3957" s="7" t="s">
        <v>563</v>
      </c>
      <c r="G3957" s="8">
        <v>5290646</v>
      </c>
      <c r="H3957" s="16" t="s">
        <v>1110</v>
      </c>
      <c r="I3957" s="18">
        <v>0</v>
      </c>
      <c r="J3957" s="19">
        <v>410.05399999999997</v>
      </c>
      <c r="K3957" s="19">
        <v>238.464</v>
      </c>
      <c r="L3957" s="19">
        <v>0</v>
      </c>
      <c r="M3957" s="19">
        <v>0</v>
      </c>
      <c r="N3957" s="19">
        <v>419.06200000000001</v>
      </c>
      <c r="O3957" s="19">
        <v>539.65499999999997</v>
      </c>
      <c r="P3957" s="19">
        <v>0</v>
      </c>
      <c r="Q3957" s="19"/>
      <c r="R3957" s="19"/>
      <c r="S3957" s="19"/>
      <c r="T3957" s="19"/>
      <c r="U3957" s="25">
        <v>1607.2349999999999</v>
      </c>
      <c r="V3957" s="18">
        <v>200.90437499999999</v>
      </c>
      <c r="W3957" s="39">
        <v>9.5224058148012116E-5</v>
      </c>
      <c r="X3957" s="35">
        <v>236.56313889255782</v>
      </c>
      <c r="Y3957" s="35"/>
      <c r="Z3957" s="49">
        <v>0</v>
      </c>
      <c r="AC3957" t="s">
        <v>1069</v>
      </c>
      <c r="AD3957" t="s">
        <v>1070</v>
      </c>
      <c r="AE3957" t="s">
        <v>420</v>
      </c>
    </row>
    <row r="3958" spans="1:31" outlineLevel="1" x14ac:dyDescent="0.35">
      <c r="A3958" s="6" t="s">
        <v>398</v>
      </c>
      <c r="B3958" s="7" t="s">
        <v>562</v>
      </c>
      <c r="C3958" s="7" t="s">
        <v>420</v>
      </c>
      <c r="D3958" s="7" t="s">
        <v>1069</v>
      </c>
      <c r="E3958" s="7" t="s">
        <v>1070</v>
      </c>
      <c r="F3958" s="7" t="s">
        <v>563</v>
      </c>
      <c r="G3958" s="8">
        <v>5290750</v>
      </c>
      <c r="H3958" s="16" t="s">
        <v>1111</v>
      </c>
      <c r="I3958" s="18">
        <v>351.11799999999999</v>
      </c>
      <c r="J3958" s="19">
        <v>419.06200000000001</v>
      </c>
      <c r="K3958" s="19">
        <v>419.06200000000001</v>
      </c>
      <c r="L3958" s="19">
        <v>0</v>
      </c>
      <c r="M3958" s="19">
        <v>238.464</v>
      </c>
      <c r="N3958" s="19">
        <v>360.12599999999998</v>
      </c>
      <c r="O3958" s="19">
        <v>0</v>
      </c>
      <c r="P3958" s="19">
        <v>894.92</v>
      </c>
      <c r="Q3958" s="19"/>
      <c r="R3958" s="19"/>
      <c r="S3958" s="19"/>
      <c r="T3958" s="19"/>
      <c r="U3958" s="25">
        <v>2682.752</v>
      </c>
      <c r="V3958" s="18">
        <v>335.34399999999999</v>
      </c>
      <c r="W3958" s="39">
        <v>1.5894535176542063E-4</v>
      </c>
      <c r="X3958" s="35">
        <v>394.86461780031379</v>
      </c>
      <c r="Y3958" s="35"/>
      <c r="Z3958" s="49">
        <v>0</v>
      </c>
      <c r="AC3958" t="s">
        <v>1069</v>
      </c>
      <c r="AD3958" t="s">
        <v>1070</v>
      </c>
      <c r="AE3958" t="s">
        <v>420</v>
      </c>
    </row>
    <row r="3959" spans="1:31" outlineLevel="1" x14ac:dyDescent="0.35">
      <c r="A3959" s="6" t="s">
        <v>398</v>
      </c>
      <c r="B3959" s="7" t="s">
        <v>562</v>
      </c>
      <c r="C3959" s="7" t="s">
        <v>420</v>
      </c>
      <c r="D3959" s="7" t="s">
        <v>1069</v>
      </c>
      <c r="E3959" s="7" t="s">
        <v>1070</v>
      </c>
      <c r="F3959" s="7" t="s">
        <v>563</v>
      </c>
      <c r="G3959" s="8">
        <v>5291711</v>
      </c>
      <c r="H3959" s="16" t="s">
        <v>1112</v>
      </c>
      <c r="I3959" s="18">
        <v>0</v>
      </c>
      <c r="J3959" s="19">
        <v>238.464</v>
      </c>
      <c r="K3959" s="19">
        <v>417.99200000000002</v>
      </c>
      <c r="L3959" s="19">
        <v>171.59</v>
      </c>
      <c r="M3959" s="19">
        <v>1133.384</v>
      </c>
      <c r="N3959" s="19">
        <v>0</v>
      </c>
      <c r="O3959" s="19">
        <v>656.45600000000002</v>
      </c>
      <c r="P3959" s="19">
        <v>0</v>
      </c>
      <c r="Q3959" s="19"/>
      <c r="R3959" s="19"/>
      <c r="S3959" s="19"/>
      <c r="T3959" s="19"/>
      <c r="U3959" s="25">
        <v>2617.886</v>
      </c>
      <c r="V3959" s="18">
        <v>327.23575</v>
      </c>
      <c r="W3959" s="39">
        <v>1.5510222754536011E-4</v>
      </c>
      <c r="X3959" s="35">
        <v>385.3172245644742</v>
      </c>
      <c r="Y3959" s="35"/>
      <c r="Z3959" s="49">
        <v>0</v>
      </c>
      <c r="AC3959" t="s">
        <v>1069</v>
      </c>
      <c r="AD3959" t="s">
        <v>1070</v>
      </c>
      <c r="AE3959" t="s">
        <v>420</v>
      </c>
    </row>
    <row r="3960" spans="1:31" outlineLevel="1" x14ac:dyDescent="0.35">
      <c r="A3960" s="6" t="s">
        <v>398</v>
      </c>
      <c r="B3960" s="7" t="s">
        <v>562</v>
      </c>
      <c r="C3960" s="7" t="s">
        <v>420</v>
      </c>
      <c r="D3960" s="7" t="s">
        <v>1069</v>
      </c>
      <c r="E3960" s="7" t="s">
        <v>1070</v>
      </c>
      <c r="F3960" s="7" t="s">
        <v>563</v>
      </c>
      <c r="G3960" s="8">
        <v>5294943</v>
      </c>
      <c r="H3960" s="16" t="s">
        <v>1113</v>
      </c>
      <c r="I3960" s="18">
        <v>360.12599999999998</v>
      </c>
      <c r="J3960" s="19">
        <v>238.464</v>
      </c>
      <c r="K3960" s="19">
        <v>238.464</v>
      </c>
      <c r="L3960" s="19">
        <v>238.464</v>
      </c>
      <c r="M3960" s="19">
        <v>770.18</v>
      </c>
      <c r="N3960" s="19">
        <v>238.464</v>
      </c>
      <c r="O3960" s="19">
        <v>179.52799999999999</v>
      </c>
      <c r="P3960" s="19">
        <v>0</v>
      </c>
      <c r="Q3960" s="19"/>
      <c r="R3960" s="19"/>
      <c r="S3960" s="19"/>
      <c r="T3960" s="19"/>
      <c r="U3960" s="25">
        <v>2263.6899999999996</v>
      </c>
      <c r="V3960" s="18">
        <v>282.96124999999995</v>
      </c>
      <c r="W3960" s="39">
        <v>1.3411713171320529E-4</v>
      </c>
      <c r="X3960" s="35">
        <v>333.18438926460294</v>
      </c>
      <c r="Y3960" s="35"/>
      <c r="Z3960" s="49">
        <v>0</v>
      </c>
      <c r="AC3960" t="s">
        <v>1069</v>
      </c>
      <c r="AD3960" t="s">
        <v>1070</v>
      </c>
      <c r="AE3960" t="s">
        <v>420</v>
      </c>
    </row>
    <row r="3961" spans="1:31" outlineLevel="1" x14ac:dyDescent="0.35">
      <c r="A3961" s="6" t="s">
        <v>398</v>
      </c>
      <c r="B3961" s="7" t="s">
        <v>562</v>
      </c>
      <c r="C3961" s="7" t="s">
        <v>420</v>
      </c>
      <c r="D3961" s="7" t="s">
        <v>1069</v>
      </c>
      <c r="E3961" s="7" t="s">
        <v>1070</v>
      </c>
      <c r="F3961" s="7" t="s">
        <v>563</v>
      </c>
      <c r="G3961" s="8">
        <v>5295070</v>
      </c>
      <c r="H3961" s="16" t="s">
        <v>1114</v>
      </c>
      <c r="I3961" s="18">
        <v>351.11799999999999</v>
      </c>
      <c r="J3961" s="19">
        <v>419.06200000000001</v>
      </c>
      <c r="K3961" s="19">
        <v>352.18799999999999</v>
      </c>
      <c r="L3961" s="19">
        <v>238.464</v>
      </c>
      <c r="M3961" s="19">
        <v>0</v>
      </c>
      <c r="N3961" s="19">
        <v>179.52799999999999</v>
      </c>
      <c r="O3961" s="19">
        <v>238.464</v>
      </c>
      <c r="P3961" s="19">
        <v>179.52799999999999</v>
      </c>
      <c r="Q3961" s="19"/>
      <c r="R3961" s="19"/>
      <c r="S3961" s="19"/>
      <c r="T3961" s="19"/>
      <c r="U3961" s="25">
        <v>1958.3519999999999</v>
      </c>
      <c r="V3961" s="18">
        <v>244.79399999999998</v>
      </c>
      <c r="W3961" s="39">
        <v>1.1602673207233281E-4</v>
      </c>
      <c r="X3961" s="35">
        <v>288.24278725669762</v>
      </c>
      <c r="Y3961" s="35"/>
      <c r="Z3961" s="49">
        <v>0</v>
      </c>
      <c r="AC3961" t="s">
        <v>1069</v>
      </c>
      <c r="AD3961" t="s">
        <v>1070</v>
      </c>
      <c r="AE3961" t="s">
        <v>420</v>
      </c>
    </row>
    <row r="3962" spans="1:31" outlineLevel="1" x14ac:dyDescent="0.35">
      <c r="A3962" s="6" t="s">
        <v>398</v>
      </c>
      <c r="B3962" s="7" t="s">
        <v>562</v>
      </c>
      <c r="C3962" s="7" t="s">
        <v>420</v>
      </c>
      <c r="D3962" s="7" t="s">
        <v>1069</v>
      </c>
      <c r="E3962" s="7" t="s">
        <v>1070</v>
      </c>
      <c r="F3962" s="7" t="s">
        <v>563</v>
      </c>
      <c r="G3962" s="8">
        <v>5295959</v>
      </c>
      <c r="H3962" s="16" t="s">
        <v>1115</v>
      </c>
      <c r="I3962" s="18">
        <v>0</v>
      </c>
      <c r="J3962" s="19">
        <v>410.05399999999997</v>
      </c>
      <c r="K3962" s="19">
        <v>238.464</v>
      </c>
      <c r="L3962" s="19">
        <v>0</v>
      </c>
      <c r="M3962" s="19">
        <v>1066.51</v>
      </c>
      <c r="N3962" s="19">
        <v>0</v>
      </c>
      <c r="O3962" s="19">
        <v>361.19600000000003</v>
      </c>
      <c r="P3962" s="19">
        <v>0</v>
      </c>
      <c r="Q3962" s="19"/>
      <c r="R3962" s="19"/>
      <c r="S3962" s="19"/>
      <c r="T3962" s="19"/>
      <c r="U3962" s="25">
        <v>2076.2240000000002</v>
      </c>
      <c r="V3962" s="18">
        <v>259.52800000000002</v>
      </c>
      <c r="W3962" s="39">
        <v>1.230103095715924E-4</v>
      </c>
      <c r="X3962" s="35">
        <v>305.59194298535186</v>
      </c>
      <c r="Y3962" s="35"/>
      <c r="Z3962" s="49">
        <v>0</v>
      </c>
      <c r="AC3962" t="s">
        <v>1069</v>
      </c>
      <c r="AD3962" t="s">
        <v>1070</v>
      </c>
      <c r="AE3962" t="s">
        <v>420</v>
      </c>
    </row>
    <row r="3963" spans="1:31" outlineLevel="1" x14ac:dyDescent="0.35">
      <c r="A3963" s="6" t="s">
        <v>398</v>
      </c>
      <c r="B3963" s="7" t="s">
        <v>562</v>
      </c>
      <c r="C3963" s="7" t="s">
        <v>420</v>
      </c>
      <c r="D3963" s="7" t="s">
        <v>1069</v>
      </c>
      <c r="E3963" s="7" t="s">
        <v>1070</v>
      </c>
      <c r="F3963" s="7" t="s">
        <v>563</v>
      </c>
      <c r="G3963" s="8">
        <v>5295966</v>
      </c>
      <c r="H3963" s="16" t="s">
        <v>1116</v>
      </c>
      <c r="I3963" s="18">
        <v>0</v>
      </c>
      <c r="J3963" s="19">
        <v>417.99200000000002</v>
      </c>
      <c r="K3963" s="19">
        <v>476.928</v>
      </c>
      <c r="L3963" s="19">
        <v>0</v>
      </c>
      <c r="M3963" s="19">
        <v>238.464</v>
      </c>
      <c r="N3963" s="19">
        <v>180.59800000000001</v>
      </c>
      <c r="O3963" s="19">
        <v>417.99200000000002</v>
      </c>
      <c r="P3963" s="19">
        <v>0</v>
      </c>
      <c r="Q3963" s="19"/>
      <c r="R3963" s="19"/>
      <c r="S3963" s="19"/>
      <c r="T3963" s="19"/>
      <c r="U3963" s="25">
        <v>1731.9739999999999</v>
      </c>
      <c r="V3963" s="18">
        <v>216.49674999999999</v>
      </c>
      <c r="W3963" s="39">
        <v>1.0261448567685816E-4</v>
      </c>
      <c r="X3963" s="35">
        <v>254.9230236526077</v>
      </c>
      <c r="Y3963" s="35"/>
      <c r="Z3963" s="49">
        <v>0</v>
      </c>
      <c r="AC3963" t="s">
        <v>1069</v>
      </c>
      <c r="AD3963" t="s">
        <v>1070</v>
      </c>
      <c r="AE3963" t="s">
        <v>420</v>
      </c>
    </row>
    <row r="3964" spans="1:31" outlineLevel="1" x14ac:dyDescent="0.35">
      <c r="A3964" s="6" t="s">
        <v>398</v>
      </c>
      <c r="B3964" s="7" t="s">
        <v>562</v>
      </c>
      <c r="C3964" s="7" t="s">
        <v>420</v>
      </c>
      <c r="D3964" s="7" t="s">
        <v>1069</v>
      </c>
      <c r="E3964" s="7" t="s">
        <v>1070</v>
      </c>
      <c r="F3964" s="7" t="s">
        <v>563</v>
      </c>
      <c r="G3964" s="8">
        <v>5296000</v>
      </c>
      <c r="H3964" s="16" t="s">
        <v>1117</v>
      </c>
      <c r="I3964" s="18">
        <v>180.59800000000001</v>
      </c>
      <c r="J3964" s="19">
        <v>238.464</v>
      </c>
      <c r="K3964" s="19">
        <v>476.928</v>
      </c>
      <c r="L3964" s="19">
        <v>0</v>
      </c>
      <c r="M3964" s="19">
        <v>770.18</v>
      </c>
      <c r="N3964" s="19">
        <v>0</v>
      </c>
      <c r="O3964" s="19">
        <v>598.59</v>
      </c>
      <c r="P3964" s="19">
        <v>0</v>
      </c>
      <c r="Q3964" s="19"/>
      <c r="R3964" s="19"/>
      <c r="S3964" s="19"/>
      <c r="T3964" s="19"/>
      <c r="U3964" s="25">
        <v>2264.7600000000002</v>
      </c>
      <c r="V3964" s="18">
        <v>283.09500000000003</v>
      </c>
      <c r="W3964" s="39">
        <v>1.3418052614041628E-4</v>
      </c>
      <c r="X3964" s="35">
        <v>333.34187871612386</v>
      </c>
      <c r="Y3964" s="35"/>
      <c r="Z3964" s="49">
        <v>0</v>
      </c>
      <c r="AC3964" t="s">
        <v>1069</v>
      </c>
      <c r="AD3964" t="s">
        <v>1070</v>
      </c>
      <c r="AE3964" t="s">
        <v>420</v>
      </c>
    </row>
    <row r="3965" spans="1:31" outlineLevel="1" x14ac:dyDescent="0.35">
      <c r="A3965" s="6" t="s">
        <v>398</v>
      </c>
      <c r="B3965" s="7" t="s">
        <v>562</v>
      </c>
      <c r="C3965" s="7" t="s">
        <v>420</v>
      </c>
      <c r="D3965" s="7" t="s">
        <v>1069</v>
      </c>
      <c r="E3965" s="7" t="s">
        <v>1070</v>
      </c>
      <c r="F3965" s="7" t="s">
        <v>563</v>
      </c>
      <c r="G3965" s="8">
        <v>5298323</v>
      </c>
      <c r="H3965" s="16" t="s">
        <v>1118</v>
      </c>
      <c r="I3965" s="18">
        <v>171.59</v>
      </c>
      <c r="J3965" s="19">
        <v>417.99200000000002</v>
      </c>
      <c r="K3965" s="19">
        <v>0</v>
      </c>
      <c r="L3965" s="19">
        <v>171.59</v>
      </c>
      <c r="M3965" s="19">
        <v>351.11799999999999</v>
      </c>
      <c r="N3965" s="19">
        <v>1008.644</v>
      </c>
      <c r="O3965" s="19">
        <v>238.464</v>
      </c>
      <c r="P3965" s="19">
        <v>179.52799999999999</v>
      </c>
      <c r="Q3965" s="19"/>
      <c r="R3965" s="19"/>
      <c r="S3965" s="19"/>
      <c r="T3965" s="19"/>
      <c r="U3965" s="25">
        <v>2538.9259999999999</v>
      </c>
      <c r="V3965" s="18">
        <v>317.36574999999999</v>
      </c>
      <c r="W3965" s="39">
        <v>1.5042407429996223E-4</v>
      </c>
      <c r="X3965" s="35">
        <v>373.69538616065864</v>
      </c>
      <c r="Y3965" s="35"/>
      <c r="Z3965" s="49">
        <v>0</v>
      </c>
      <c r="AC3965" t="s">
        <v>1069</v>
      </c>
      <c r="AD3965" t="s">
        <v>1070</v>
      </c>
      <c r="AE3965" t="s">
        <v>420</v>
      </c>
    </row>
    <row r="3966" spans="1:31" outlineLevel="1" x14ac:dyDescent="0.35">
      <c r="A3966" s="6" t="s">
        <v>398</v>
      </c>
      <c r="B3966" s="7" t="s">
        <v>562</v>
      </c>
      <c r="C3966" s="7" t="s">
        <v>420</v>
      </c>
      <c r="D3966" s="7" t="s">
        <v>1069</v>
      </c>
      <c r="E3966" s="7" t="s">
        <v>1070</v>
      </c>
      <c r="F3966" s="7" t="s">
        <v>563</v>
      </c>
      <c r="G3966" s="8">
        <v>5330968</v>
      </c>
      <c r="H3966" s="16" t="s">
        <v>1119</v>
      </c>
      <c r="I3966" s="18">
        <v>179.52799999999999</v>
      </c>
      <c r="J3966" s="19">
        <v>238.464</v>
      </c>
      <c r="K3966" s="19">
        <v>476.928</v>
      </c>
      <c r="L3966" s="19">
        <v>1247.1079999999999</v>
      </c>
      <c r="M3966" s="19">
        <v>0</v>
      </c>
      <c r="N3966" s="19">
        <v>360.12599999999998</v>
      </c>
      <c r="O3966" s="19">
        <v>179.52799999999999</v>
      </c>
      <c r="P3966" s="19">
        <v>0</v>
      </c>
      <c r="Q3966" s="19"/>
      <c r="R3966" s="19"/>
      <c r="S3966" s="19"/>
      <c r="T3966" s="19"/>
      <c r="U3966" s="25">
        <v>2681.6819999999993</v>
      </c>
      <c r="V3966" s="18">
        <v>335.21024999999992</v>
      </c>
      <c r="W3966" s="39">
        <v>1.5888195733820964E-4</v>
      </c>
      <c r="X3966" s="35">
        <v>394.70712834879288</v>
      </c>
      <c r="Y3966" s="35"/>
      <c r="Z3966" s="49">
        <v>0</v>
      </c>
      <c r="AC3966" t="s">
        <v>1069</v>
      </c>
      <c r="AD3966" t="s">
        <v>1070</v>
      </c>
      <c r="AE3966" t="s">
        <v>420</v>
      </c>
    </row>
    <row r="3967" spans="1:31" outlineLevel="1" x14ac:dyDescent="0.35">
      <c r="A3967" s="6" t="s">
        <v>398</v>
      </c>
      <c r="B3967" s="7" t="s">
        <v>562</v>
      </c>
      <c r="C3967" s="7" t="s">
        <v>420</v>
      </c>
      <c r="D3967" s="7" t="s">
        <v>1069</v>
      </c>
      <c r="E3967" s="7" t="s">
        <v>1070</v>
      </c>
      <c r="F3967" s="7" t="s">
        <v>563</v>
      </c>
      <c r="G3967" s="8">
        <v>5331756</v>
      </c>
      <c r="H3967" s="16" t="s">
        <v>1120</v>
      </c>
      <c r="I3967" s="18">
        <v>179.52799999999999</v>
      </c>
      <c r="J3967" s="19">
        <v>598.59</v>
      </c>
      <c r="K3967" s="19">
        <v>1017.651</v>
      </c>
      <c r="L3967" s="19">
        <v>171.59</v>
      </c>
      <c r="M3967" s="19">
        <v>530.64599999999996</v>
      </c>
      <c r="N3967" s="19">
        <v>410.05399999999997</v>
      </c>
      <c r="O3967" s="19">
        <v>598.59</v>
      </c>
      <c r="P3967" s="19">
        <v>476.928</v>
      </c>
      <c r="Q3967" s="19"/>
      <c r="R3967" s="19"/>
      <c r="S3967" s="19"/>
      <c r="T3967" s="19"/>
      <c r="U3967" s="25">
        <v>3983.5770000000002</v>
      </c>
      <c r="V3967" s="18">
        <v>497.94712500000003</v>
      </c>
      <c r="W3967" s="39">
        <v>2.3601549735109283E-4</v>
      </c>
      <c r="X3967" s="35">
        <v>586.32837086063887</v>
      </c>
      <c r="Y3967" s="35"/>
      <c r="Z3967" s="49">
        <v>0</v>
      </c>
      <c r="AC3967" t="s">
        <v>1069</v>
      </c>
      <c r="AD3967" t="s">
        <v>1070</v>
      </c>
      <c r="AE3967" t="s">
        <v>420</v>
      </c>
    </row>
    <row r="3968" spans="1:31" outlineLevel="1" x14ac:dyDescent="0.35">
      <c r="A3968" s="6" t="s">
        <v>398</v>
      </c>
      <c r="B3968" s="7" t="s">
        <v>562</v>
      </c>
      <c r="C3968" s="7" t="s">
        <v>420</v>
      </c>
      <c r="D3968" s="7" t="s">
        <v>1069</v>
      </c>
      <c r="E3968" s="7" t="s">
        <v>1070</v>
      </c>
      <c r="F3968" s="7" t="s">
        <v>563</v>
      </c>
      <c r="G3968" s="8">
        <v>5331763</v>
      </c>
      <c r="H3968" s="16" t="s">
        <v>1121</v>
      </c>
      <c r="I3968" s="18">
        <v>171.59</v>
      </c>
      <c r="J3968" s="19">
        <v>417.99200000000002</v>
      </c>
      <c r="K3968" s="19">
        <v>657.52599999999995</v>
      </c>
      <c r="L3968" s="19">
        <v>770.18</v>
      </c>
      <c r="M3968" s="19">
        <v>352.18799999999999</v>
      </c>
      <c r="N3968" s="19">
        <v>417.99200000000002</v>
      </c>
      <c r="O3968" s="19">
        <v>0</v>
      </c>
      <c r="P3968" s="19">
        <v>417.99200000000002</v>
      </c>
      <c r="Q3968" s="19"/>
      <c r="R3968" s="19"/>
      <c r="S3968" s="19"/>
      <c r="T3968" s="19"/>
      <c r="U3968" s="25">
        <v>3205.4600000000005</v>
      </c>
      <c r="V3968" s="18">
        <v>400.68250000000006</v>
      </c>
      <c r="W3968" s="39">
        <v>1.8991429967063123E-4</v>
      </c>
      <c r="X3968" s="35">
        <v>471.80012829146864</v>
      </c>
      <c r="Y3968" s="35"/>
      <c r="Z3968" s="49">
        <v>0</v>
      </c>
      <c r="AC3968" t="s">
        <v>1069</v>
      </c>
      <c r="AD3968" t="s">
        <v>1070</v>
      </c>
      <c r="AE3968" t="s">
        <v>420</v>
      </c>
    </row>
    <row r="3969" spans="1:31" outlineLevel="1" x14ac:dyDescent="0.35">
      <c r="A3969" s="6" t="s">
        <v>398</v>
      </c>
      <c r="B3969" s="7" t="s">
        <v>562</v>
      </c>
      <c r="C3969" s="7" t="s">
        <v>420</v>
      </c>
      <c r="D3969" s="7" t="s">
        <v>1069</v>
      </c>
      <c r="E3969" s="7" t="s">
        <v>1070</v>
      </c>
      <c r="F3969" s="7" t="s">
        <v>563</v>
      </c>
      <c r="G3969" s="8">
        <v>5331808</v>
      </c>
      <c r="H3969" s="16" t="s">
        <v>1122</v>
      </c>
      <c r="I3969" s="18">
        <v>360.12599999999998</v>
      </c>
      <c r="J3969" s="19">
        <v>238.464</v>
      </c>
      <c r="K3969" s="19">
        <v>950.77800000000002</v>
      </c>
      <c r="L3969" s="19">
        <v>1426.636</v>
      </c>
      <c r="M3969" s="19">
        <v>0</v>
      </c>
      <c r="N3969" s="19">
        <v>171.59</v>
      </c>
      <c r="O3969" s="19">
        <v>837.05399999999997</v>
      </c>
      <c r="P3969" s="19">
        <v>597.52</v>
      </c>
      <c r="Q3969" s="19"/>
      <c r="R3969" s="19"/>
      <c r="S3969" s="19"/>
      <c r="T3969" s="19"/>
      <c r="U3969" s="25">
        <v>4582.1679999999997</v>
      </c>
      <c r="V3969" s="18">
        <v>572.77099999999996</v>
      </c>
      <c r="W3969" s="39">
        <v>2.7148029508812364E-4</v>
      </c>
      <c r="X3969" s="35">
        <v>674.43282719268427</v>
      </c>
      <c r="Y3969" s="35"/>
      <c r="Z3969" s="49">
        <v>0</v>
      </c>
      <c r="AC3969" t="s">
        <v>1069</v>
      </c>
      <c r="AD3969" t="s">
        <v>1070</v>
      </c>
      <c r="AE3969" t="s">
        <v>420</v>
      </c>
    </row>
    <row r="3970" spans="1:31" outlineLevel="1" x14ac:dyDescent="0.35">
      <c r="A3970" s="6" t="s">
        <v>398</v>
      </c>
      <c r="B3970" s="7" t="s">
        <v>562</v>
      </c>
      <c r="C3970" s="7" t="s">
        <v>420</v>
      </c>
      <c r="D3970" s="7" t="s">
        <v>1069</v>
      </c>
      <c r="E3970" s="7" t="s">
        <v>1070</v>
      </c>
      <c r="F3970" s="7" t="s">
        <v>563</v>
      </c>
      <c r="G3970" s="8">
        <v>5331815</v>
      </c>
      <c r="H3970" s="16" t="s">
        <v>1123</v>
      </c>
      <c r="I3970" s="18">
        <v>1071.3710000000001</v>
      </c>
      <c r="J3970" s="19">
        <v>828.04600000000005</v>
      </c>
      <c r="K3970" s="19">
        <v>351.11799999999999</v>
      </c>
      <c r="L3970" s="19">
        <v>360.12599999999998</v>
      </c>
      <c r="M3970" s="19">
        <v>1711.9490000000001</v>
      </c>
      <c r="N3970" s="19">
        <v>539.654</v>
      </c>
      <c r="O3970" s="19">
        <v>711.24400000000003</v>
      </c>
      <c r="P3970" s="19">
        <v>777.04899999999998</v>
      </c>
      <c r="Q3970" s="19"/>
      <c r="R3970" s="19"/>
      <c r="S3970" s="19"/>
      <c r="T3970" s="19"/>
      <c r="U3970" s="25">
        <v>6350.5570000000007</v>
      </c>
      <c r="V3970" s="18">
        <v>793.81962500000009</v>
      </c>
      <c r="W3970" s="39">
        <v>3.7625226493964199E-4</v>
      </c>
      <c r="X3970" s="35">
        <v>934.71564372111459</v>
      </c>
      <c r="Y3970" s="35"/>
      <c r="Z3970" s="49">
        <v>0</v>
      </c>
      <c r="AC3970" t="s">
        <v>1069</v>
      </c>
      <c r="AD3970" t="s">
        <v>1070</v>
      </c>
      <c r="AE3970" t="s">
        <v>420</v>
      </c>
    </row>
    <row r="3971" spans="1:31" outlineLevel="1" x14ac:dyDescent="0.35">
      <c r="A3971" s="6" t="s">
        <v>398</v>
      </c>
      <c r="B3971" s="7" t="s">
        <v>562</v>
      </c>
      <c r="C3971" s="7" t="s">
        <v>420</v>
      </c>
      <c r="D3971" s="7" t="s">
        <v>1069</v>
      </c>
      <c r="E3971" s="7" t="s">
        <v>1070</v>
      </c>
      <c r="F3971" s="7" t="s">
        <v>563</v>
      </c>
      <c r="G3971" s="8">
        <v>5331839</v>
      </c>
      <c r="H3971" s="16" t="s">
        <v>1124</v>
      </c>
      <c r="I3971" s="18">
        <v>360.12599999999998</v>
      </c>
      <c r="J3971" s="19">
        <v>417.99200000000002</v>
      </c>
      <c r="K3971" s="19">
        <v>410.05399999999997</v>
      </c>
      <c r="L3971" s="19">
        <v>179.52799999999999</v>
      </c>
      <c r="M3971" s="19">
        <v>351.11799999999999</v>
      </c>
      <c r="N3971" s="19">
        <v>360.12599999999998</v>
      </c>
      <c r="O3971" s="19">
        <v>835.98400000000004</v>
      </c>
      <c r="P3971" s="19">
        <v>179.52799999999999</v>
      </c>
      <c r="Q3971" s="19"/>
      <c r="R3971" s="19"/>
      <c r="S3971" s="19"/>
      <c r="T3971" s="19"/>
      <c r="U3971" s="25">
        <v>3094.4559999999997</v>
      </c>
      <c r="V3971" s="18">
        <v>386.80699999999996</v>
      </c>
      <c r="W3971" s="39">
        <v>1.8333763144808628E-4</v>
      </c>
      <c r="X3971" s="35">
        <v>455.4618487806132</v>
      </c>
      <c r="Y3971" s="35"/>
      <c r="Z3971" s="49">
        <v>0</v>
      </c>
      <c r="AC3971" t="s">
        <v>1069</v>
      </c>
      <c r="AD3971" t="s">
        <v>1070</v>
      </c>
      <c r="AE3971" t="s">
        <v>420</v>
      </c>
    </row>
    <row r="3972" spans="1:31" outlineLevel="1" x14ac:dyDescent="0.35">
      <c r="A3972" s="6" t="s">
        <v>398</v>
      </c>
      <c r="B3972" s="7" t="s">
        <v>562</v>
      </c>
      <c r="C3972" s="7" t="s">
        <v>420</v>
      </c>
      <c r="D3972" s="7" t="s">
        <v>1069</v>
      </c>
      <c r="E3972" s="7" t="s">
        <v>1070</v>
      </c>
      <c r="F3972" s="7" t="s">
        <v>563</v>
      </c>
      <c r="G3972" s="8">
        <v>5333093</v>
      </c>
      <c r="H3972" s="16" t="s">
        <v>1125</v>
      </c>
      <c r="I3972" s="18">
        <v>0</v>
      </c>
      <c r="J3972" s="19">
        <v>238.464</v>
      </c>
      <c r="K3972" s="19">
        <v>590.65200000000004</v>
      </c>
      <c r="L3972" s="19">
        <v>238.464</v>
      </c>
      <c r="M3972" s="19">
        <v>0</v>
      </c>
      <c r="N3972" s="19">
        <v>351.11799999999999</v>
      </c>
      <c r="O3972" s="19">
        <v>657.52599999999995</v>
      </c>
      <c r="P3972" s="19">
        <v>0</v>
      </c>
      <c r="Q3972" s="19"/>
      <c r="R3972" s="19"/>
      <c r="S3972" s="19"/>
      <c r="T3972" s="19"/>
      <c r="U3972" s="25">
        <v>2076.2239999999997</v>
      </c>
      <c r="V3972" s="18">
        <v>259.52799999999996</v>
      </c>
      <c r="W3972" s="39">
        <v>1.2301030957159238E-4</v>
      </c>
      <c r="X3972" s="35">
        <v>305.59194298535181</v>
      </c>
      <c r="Y3972" s="35"/>
      <c r="Z3972" s="49">
        <v>0</v>
      </c>
      <c r="AC3972" t="s">
        <v>1069</v>
      </c>
      <c r="AD3972" t="s">
        <v>1070</v>
      </c>
      <c r="AE3972" t="s">
        <v>420</v>
      </c>
    </row>
    <row r="3973" spans="1:31" outlineLevel="1" x14ac:dyDescent="0.35">
      <c r="A3973" s="6" t="s">
        <v>398</v>
      </c>
      <c r="B3973" s="7" t="s">
        <v>562</v>
      </c>
      <c r="C3973" s="7" t="s">
        <v>420</v>
      </c>
      <c r="D3973" s="7" t="s">
        <v>1069</v>
      </c>
      <c r="E3973" s="7" t="s">
        <v>1070</v>
      </c>
      <c r="F3973" s="7" t="s">
        <v>563</v>
      </c>
      <c r="G3973" s="8">
        <v>5333169</v>
      </c>
      <c r="H3973" s="16" t="s">
        <v>1126</v>
      </c>
      <c r="I3973" s="18">
        <v>171.59</v>
      </c>
      <c r="J3973" s="19">
        <v>589.58199999999999</v>
      </c>
      <c r="K3973" s="19">
        <v>0</v>
      </c>
      <c r="L3973" s="19">
        <v>0</v>
      </c>
      <c r="M3973" s="19">
        <v>1665.1</v>
      </c>
      <c r="N3973" s="19">
        <v>950.77800000000002</v>
      </c>
      <c r="O3973" s="19">
        <v>597.52</v>
      </c>
      <c r="P3973" s="19">
        <v>0</v>
      </c>
      <c r="Q3973" s="19"/>
      <c r="R3973" s="19"/>
      <c r="S3973" s="19"/>
      <c r="T3973" s="19"/>
      <c r="U3973" s="25">
        <v>3974.57</v>
      </c>
      <c r="V3973" s="18">
        <v>496.82125000000002</v>
      </c>
      <c r="W3973" s="39">
        <v>2.3548185846708451E-4</v>
      </c>
      <c r="X3973" s="35">
        <v>585.00266292620165</v>
      </c>
      <c r="Y3973" s="35"/>
      <c r="Z3973" s="49">
        <v>0</v>
      </c>
      <c r="AC3973" t="s">
        <v>1069</v>
      </c>
      <c r="AD3973" t="s">
        <v>1070</v>
      </c>
      <c r="AE3973" t="s">
        <v>420</v>
      </c>
    </row>
    <row r="3974" spans="1:31" outlineLevel="1" x14ac:dyDescent="0.35">
      <c r="A3974" s="6" t="s">
        <v>398</v>
      </c>
      <c r="B3974" s="7" t="s">
        <v>562</v>
      </c>
      <c r="C3974" s="7" t="s">
        <v>420</v>
      </c>
      <c r="D3974" s="7" t="s">
        <v>1069</v>
      </c>
      <c r="E3974" s="7" t="s">
        <v>1070</v>
      </c>
      <c r="F3974" s="7" t="s">
        <v>563</v>
      </c>
      <c r="G3974" s="8">
        <v>5333778</v>
      </c>
      <c r="H3974" s="16" t="s">
        <v>1127</v>
      </c>
      <c r="I3974" s="18">
        <v>532.78599999999994</v>
      </c>
      <c r="J3974" s="19">
        <v>769.11099999999999</v>
      </c>
      <c r="K3974" s="19">
        <v>1008.644</v>
      </c>
      <c r="L3974" s="19">
        <v>590.65200000000004</v>
      </c>
      <c r="M3974" s="19">
        <v>894.92</v>
      </c>
      <c r="N3974" s="19">
        <v>949.70799999999997</v>
      </c>
      <c r="O3974" s="19">
        <v>598.59</v>
      </c>
      <c r="P3974" s="19">
        <v>835.98400000000004</v>
      </c>
      <c r="Q3974" s="19"/>
      <c r="R3974" s="19"/>
      <c r="S3974" s="19"/>
      <c r="T3974" s="19"/>
      <c r="U3974" s="25">
        <v>6180.3950000000004</v>
      </c>
      <c r="V3974" s="18">
        <v>772.54937500000005</v>
      </c>
      <c r="W3974" s="39">
        <v>3.6617065510499919E-4</v>
      </c>
      <c r="X3974" s="35">
        <v>909.6701109644016</v>
      </c>
      <c r="Y3974" s="35"/>
      <c r="Z3974" s="49">
        <v>0</v>
      </c>
      <c r="AC3974" t="s">
        <v>1069</v>
      </c>
      <c r="AD3974" t="s">
        <v>1070</v>
      </c>
      <c r="AE3974" t="s">
        <v>420</v>
      </c>
    </row>
    <row r="3975" spans="1:31" outlineLevel="1" x14ac:dyDescent="0.35">
      <c r="A3975" s="6" t="s">
        <v>398</v>
      </c>
      <c r="B3975" s="7" t="s">
        <v>562</v>
      </c>
      <c r="C3975" s="7" t="s">
        <v>420</v>
      </c>
      <c r="D3975" s="7" t="s">
        <v>1069</v>
      </c>
      <c r="E3975" s="7" t="s">
        <v>1070</v>
      </c>
      <c r="F3975" s="7" t="s">
        <v>563</v>
      </c>
      <c r="G3975" s="8">
        <v>5334241</v>
      </c>
      <c r="H3975" s="16" t="s">
        <v>1128</v>
      </c>
      <c r="I3975" s="18">
        <v>0</v>
      </c>
      <c r="J3975" s="19">
        <v>238.464</v>
      </c>
      <c r="K3975" s="19">
        <v>0</v>
      </c>
      <c r="L3975" s="19">
        <v>180.59800000000001</v>
      </c>
      <c r="M3975" s="19">
        <v>238.464</v>
      </c>
      <c r="N3975" s="19">
        <v>598.59</v>
      </c>
      <c r="O3975" s="19">
        <v>0</v>
      </c>
      <c r="P3975" s="19">
        <v>179.52799999999999</v>
      </c>
      <c r="Q3975" s="19"/>
      <c r="R3975" s="19"/>
      <c r="S3975" s="19"/>
      <c r="T3975" s="19"/>
      <c r="U3975" s="25">
        <v>1435.644</v>
      </c>
      <c r="V3975" s="18">
        <v>179.4555</v>
      </c>
      <c r="W3975" s="39">
        <v>8.5057784167122237E-5</v>
      </c>
      <c r="X3975" s="35">
        <v>211.30727676554287</v>
      </c>
      <c r="Y3975" s="35"/>
      <c r="Z3975" s="49">
        <v>0</v>
      </c>
      <c r="AC3975" t="s">
        <v>1069</v>
      </c>
      <c r="AD3975" t="s">
        <v>1070</v>
      </c>
      <c r="AE3975" t="s">
        <v>420</v>
      </c>
    </row>
    <row r="3976" spans="1:31" outlineLevel="1" x14ac:dyDescent="0.35">
      <c r="A3976" s="6" t="s">
        <v>398</v>
      </c>
      <c r="B3976" s="7" t="s">
        <v>562</v>
      </c>
      <c r="C3976" s="7" t="s">
        <v>420</v>
      </c>
      <c r="D3976" s="7" t="s">
        <v>1069</v>
      </c>
      <c r="E3976" s="7" t="s">
        <v>1070</v>
      </c>
      <c r="F3976" s="7" t="s">
        <v>563</v>
      </c>
      <c r="G3976" s="8">
        <v>5334296</v>
      </c>
      <c r="H3976" s="16" t="s">
        <v>1129</v>
      </c>
      <c r="I3976" s="18">
        <v>351.11799999999999</v>
      </c>
      <c r="J3976" s="19">
        <v>238.464</v>
      </c>
      <c r="K3976" s="19">
        <v>0</v>
      </c>
      <c r="L3976" s="19">
        <v>599.66</v>
      </c>
      <c r="M3976" s="19">
        <v>351.11799999999999</v>
      </c>
      <c r="N3976" s="19">
        <v>0</v>
      </c>
      <c r="O3976" s="19">
        <v>238.464</v>
      </c>
      <c r="P3976" s="19">
        <v>179.52799999999999</v>
      </c>
      <c r="Q3976" s="19"/>
      <c r="R3976" s="19"/>
      <c r="S3976" s="19"/>
      <c r="T3976" s="19"/>
      <c r="U3976" s="25">
        <v>1958.3519999999999</v>
      </c>
      <c r="V3976" s="18">
        <v>244.79399999999998</v>
      </c>
      <c r="W3976" s="39">
        <v>1.1602673207233281E-4</v>
      </c>
      <c r="X3976" s="35">
        <v>288.24278725669762</v>
      </c>
      <c r="Y3976" s="35"/>
      <c r="Z3976" s="49">
        <v>0</v>
      </c>
      <c r="AC3976" t="s">
        <v>1069</v>
      </c>
      <c r="AD3976" t="s">
        <v>1070</v>
      </c>
      <c r="AE3976" t="s">
        <v>420</v>
      </c>
    </row>
    <row r="3977" spans="1:31" outlineLevel="1" x14ac:dyDescent="0.35">
      <c r="A3977" s="6" t="s">
        <v>398</v>
      </c>
      <c r="B3977" s="7" t="s">
        <v>562</v>
      </c>
      <c r="C3977" s="7" t="s">
        <v>420</v>
      </c>
      <c r="D3977" s="7" t="s">
        <v>1069</v>
      </c>
      <c r="E3977" s="7" t="s">
        <v>1070</v>
      </c>
      <c r="F3977" s="7" t="s">
        <v>563</v>
      </c>
      <c r="G3977" s="8">
        <v>5334812</v>
      </c>
      <c r="H3977" s="16" t="s">
        <v>1130</v>
      </c>
      <c r="I3977" s="18">
        <v>351.11799999999999</v>
      </c>
      <c r="J3977" s="19">
        <v>838.12400000000002</v>
      </c>
      <c r="K3977" s="19">
        <v>179.52799999999999</v>
      </c>
      <c r="L3977" s="19">
        <v>1180.2339999999999</v>
      </c>
      <c r="M3977" s="19">
        <v>351.11799999999999</v>
      </c>
      <c r="N3977" s="19">
        <v>599.66</v>
      </c>
      <c r="O3977" s="19">
        <v>360.12599999999998</v>
      </c>
      <c r="P3977" s="19">
        <v>179.52799999999999</v>
      </c>
      <c r="Q3977" s="19"/>
      <c r="R3977" s="19"/>
      <c r="S3977" s="19"/>
      <c r="T3977" s="19"/>
      <c r="U3977" s="25">
        <v>4039.4359999999992</v>
      </c>
      <c r="V3977" s="18">
        <v>504.9294999999999</v>
      </c>
      <c r="W3977" s="39">
        <v>2.3932498268714494E-4</v>
      </c>
      <c r="X3977" s="35">
        <v>594.55005616204107</v>
      </c>
      <c r="Y3977" s="35"/>
      <c r="Z3977" s="49">
        <v>0</v>
      </c>
      <c r="AC3977" t="s">
        <v>1069</v>
      </c>
      <c r="AD3977" t="s">
        <v>1070</v>
      </c>
      <c r="AE3977" t="s">
        <v>420</v>
      </c>
    </row>
    <row r="3978" spans="1:31" outlineLevel="1" x14ac:dyDescent="0.35">
      <c r="A3978" s="6" t="s">
        <v>398</v>
      </c>
      <c r="B3978" s="7" t="s">
        <v>562</v>
      </c>
      <c r="C3978" s="7" t="s">
        <v>420</v>
      </c>
      <c r="D3978" s="7" t="s">
        <v>1069</v>
      </c>
      <c r="E3978" s="7" t="s">
        <v>1070</v>
      </c>
      <c r="F3978" s="7" t="s">
        <v>563</v>
      </c>
      <c r="G3978" s="8">
        <v>5335482</v>
      </c>
      <c r="H3978" s="16" t="s">
        <v>1131</v>
      </c>
      <c r="I3978" s="18">
        <v>179.52799999999999</v>
      </c>
      <c r="J3978" s="19">
        <v>770.18</v>
      </c>
      <c r="K3978" s="19">
        <v>598.59</v>
      </c>
      <c r="L3978" s="19">
        <v>0</v>
      </c>
      <c r="M3978" s="19">
        <v>1247.1079999999999</v>
      </c>
      <c r="N3978" s="19">
        <v>179.52799999999999</v>
      </c>
      <c r="O3978" s="19">
        <v>179.52799999999999</v>
      </c>
      <c r="P3978" s="19">
        <v>179.52799999999999</v>
      </c>
      <c r="Q3978" s="19"/>
      <c r="R3978" s="19"/>
      <c r="S3978" s="19"/>
      <c r="T3978" s="19"/>
      <c r="U3978" s="25">
        <v>3333.9899999999993</v>
      </c>
      <c r="V3978" s="18">
        <v>416.74874999999992</v>
      </c>
      <c r="W3978" s="39">
        <v>1.9752933306261427E-4</v>
      </c>
      <c r="X3978" s="35">
        <v>490.71799670639246</v>
      </c>
      <c r="Y3978" s="35"/>
      <c r="Z3978" s="49">
        <v>0</v>
      </c>
      <c r="AC3978" t="s">
        <v>1069</v>
      </c>
      <c r="AD3978" t="s">
        <v>1070</v>
      </c>
      <c r="AE3978" t="s">
        <v>420</v>
      </c>
    </row>
    <row r="3979" spans="1:31" outlineLevel="1" x14ac:dyDescent="0.35">
      <c r="A3979" s="6" t="s">
        <v>398</v>
      </c>
      <c r="B3979" s="7" t="s">
        <v>562</v>
      </c>
      <c r="C3979" s="7" t="s">
        <v>420</v>
      </c>
      <c r="D3979" s="7" t="s">
        <v>1069</v>
      </c>
      <c r="E3979" s="7" t="s">
        <v>1070</v>
      </c>
      <c r="F3979" s="7" t="s">
        <v>563</v>
      </c>
      <c r="G3979" s="8">
        <v>5336014</v>
      </c>
      <c r="H3979" s="16" t="s">
        <v>1132</v>
      </c>
      <c r="I3979" s="18">
        <v>180.59800000000001</v>
      </c>
      <c r="J3979" s="19">
        <v>238.464</v>
      </c>
      <c r="K3979" s="19">
        <v>419.06200000000001</v>
      </c>
      <c r="L3979" s="19">
        <v>0</v>
      </c>
      <c r="M3979" s="19">
        <v>1247.1079999999999</v>
      </c>
      <c r="N3979" s="19">
        <v>179.52799999999999</v>
      </c>
      <c r="O3979" s="19">
        <v>360.12599999999998</v>
      </c>
      <c r="P3979" s="19">
        <v>238.464</v>
      </c>
      <c r="Q3979" s="19"/>
      <c r="R3979" s="19"/>
      <c r="S3979" s="19"/>
      <c r="T3979" s="19"/>
      <c r="U3979" s="25">
        <v>2863.3499999999995</v>
      </c>
      <c r="V3979" s="18">
        <v>357.91874999999993</v>
      </c>
      <c r="W3979" s="39">
        <v>1.696452646303188E-4</v>
      </c>
      <c r="X3979" s="35">
        <v>421.44618786176591</v>
      </c>
      <c r="Y3979" s="35"/>
      <c r="Z3979" s="49">
        <v>0</v>
      </c>
      <c r="AC3979" t="s">
        <v>1069</v>
      </c>
      <c r="AD3979" t="s">
        <v>1070</v>
      </c>
      <c r="AE3979" t="s">
        <v>420</v>
      </c>
    </row>
    <row r="3980" spans="1:31" outlineLevel="1" x14ac:dyDescent="0.35">
      <c r="A3980" s="6" t="s">
        <v>398</v>
      </c>
      <c r="B3980" s="7" t="s">
        <v>562</v>
      </c>
      <c r="C3980" s="7" t="s">
        <v>420</v>
      </c>
      <c r="D3980" s="7" t="s">
        <v>1069</v>
      </c>
      <c r="E3980" s="7" t="s">
        <v>1070</v>
      </c>
      <c r="F3980" s="7" t="s">
        <v>563</v>
      </c>
      <c r="G3980" s="8">
        <v>5336654</v>
      </c>
      <c r="H3980" s="16" t="s">
        <v>1133</v>
      </c>
      <c r="I3980" s="18">
        <v>171.59</v>
      </c>
      <c r="J3980" s="19">
        <v>238.464</v>
      </c>
      <c r="K3980" s="19">
        <v>828.04600000000005</v>
      </c>
      <c r="L3980" s="19">
        <v>360.12599999999998</v>
      </c>
      <c r="M3980" s="19">
        <v>597.52</v>
      </c>
      <c r="N3980" s="19">
        <v>598.59</v>
      </c>
      <c r="O3980" s="19">
        <v>0</v>
      </c>
      <c r="P3980" s="19">
        <v>0</v>
      </c>
      <c r="Q3980" s="19"/>
      <c r="R3980" s="19"/>
      <c r="S3980" s="19"/>
      <c r="T3980" s="19"/>
      <c r="U3980" s="25">
        <v>2794.3360000000002</v>
      </c>
      <c r="V3980" s="18">
        <v>349.29200000000003</v>
      </c>
      <c r="W3980" s="39">
        <v>1.6555638332234156E-4</v>
      </c>
      <c r="X3980" s="35">
        <v>411.28826542507761</v>
      </c>
      <c r="Y3980" s="35"/>
      <c r="Z3980" s="49">
        <v>0</v>
      </c>
      <c r="AC3980" t="s">
        <v>1069</v>
      </c>
      <c r="AD3980" t="s">
        <v>1070</v>
      </c>
      <c r="AE3980" t="s">
        <v>420</v>
      </c>
    </row>
    <row r="3981" spans="1:31" outlineLevel="1" x14ac:dyDescent="0.35">
      <c r="A3981" s="6" t="s">
        <v>398</v>
      </c>
      <c r="B3981" s="7" t="s">
        <v>562</v>
      </c>
      <c r="C3981" s="7" t="s">
        <v>420</v>
      </c>
      <c r="D3981" s="7" t="s">
        <v>1069</v>
      </c>
      <c r="E3981" s="7" t="s">
        <v>1070</v>
      </c>
      <c r="F3981" s="7" t="s">
        <v>563</v>
      </c>
      <c r="G3981" s="8">
        <v>5336803</v>
      </c>
      <c r="H3981" s="16" t="s">
        <v>1134</v>
      </c>
      <c r="I3981" s="18">
        <v>351.11799999999999</v>
      </c>
      <c r="J3981" s="19">
        <v>1076.587</v>
      </c>
      <c r="K3981" s="19">
        <v>0</v>
      </c>
      <c r="L3981" s="19">
        <v>531.71600000000001</v>
      </c>
      <c r="M3981" s="19">
        <v>180.59800000000001</v>
      </c>
      <c r="N3981" s="19">
        <v>238.464</v>
      </c>
      <c r="O3981" s="19">
        <v>417.99200000000002</v>
      </c>
      <c r="P3981" s="19">
        <v>238.464</v>
      </c>
      <c r="Q3981" s="19"/>
      <c r="R3981" s="19"/>
      <c r="S3981" s="19"/>
      <c r="T3981" s="19"/>
      <c r="U3981" s="25">
        <v>3034.9389999999999</v>
      </c>
      <c r="V3981" s="18">
        <v>379.36737499999998</v>
      </c>
      <c r="W3981" s="39">
        <v>1.7981142011695226E-4</v>
      </c>
      <c r="X3981" s="35">
        <v>446.70175561597438</v>
      </c>
      <c r="Y3981" s="35"/>
      <c r="Z3981" s="49">
        <v>0</v>
      </c>
      <c r="AC3981" t="s">
        <v>1069</v>
      </c>
      <c r="AD3981" t="s">
        <v>1070</v>
      </c>
      <c r="AE3981" t="s">
        <v>420</v>
      </c>
    </row>
    <row r="3982" spans="1:31" outlineLevel="1" x14ac:dyDescent="0.35">
      <c r="A3982" s="6" t="s">
        <v>398</v>
      </c>
      <c r="B3982" s="7" t="s">
        <v>562</v>
      </c>
      <c r="C3982" s="7" t="s">
        <v>420</v>
      </c>
      <c r="D3982" s="7" t="s">
        <v>1069</v>
      </c>
      <c r="E3982" s="7" t="s">
        <v>1070</v>
      </c>
      <c r="F3982" s="7" t="s">
        <v>563</v>
      </c>
      <c r="G3982" s="8">
        <v>5338306</v>
      </c>
      <c r="H3982" s="16" t="s">
        <v>1135</v>
      </c>
      <c r="I3982" s="18">
        <v>361.19600000000003</v>
      </c>
      <c r="J3982" s="19">
        <v>1075.518</v>
      </c>
      <c r="K3982" s="19">
        <v>531.71600000000001</v>
      </c>
      <c r="L3982" s="19">
        <v>779.18700000000001</v>
      </c>
      <c r="M3982" s="19">
        <v>410.05399999999997</v>
      </c>
      <c r="N3982" s="19">
        <v>1435.644</v>
      </c>
      <c r="O3982" s="19">
        <v>476.928</v>
      </c>
      <c r="P3982" s="19">
        <v>1256.115</v>
      </c>
      <c r="Q3982" s="19"/>
      <c r="R3982" s="19"/>
      <c r="S3982" s="19"/>
      <c r="T3982" s="19"/>
      <c r="U3982" s="25">
        <v>6326.3579999999993</v>
      </c>
      <c r="V3982" s="18">
        <v>790.79474999999991</v>
      </c>
      <c r="W3982" s="39">
        <v>3.7481854368349467E-4</v>
      </c>
      <c r="X3982" s="35">
        <v>931.1538799478883</v>
      </c>
      <c r="Y3982" s="35"/>
      <c r="Z3982" s="49">
        <v>0</v>
      </c>
      <c r="AC3982" t="s">
        <v>1069</v>
      </c>
      <c r="AD3982" t="s">
        <v>1070</v>
      </c>
      <c r="AE3982" t="s">
        <v>420</v>
      </c>
    </row>
    <row r="3983" spans="1:31" outlineLevel="1" x14ac:dyDescent="0.35">
      <c r="A3983" s="6" t="s">
        <v>398</v>
      </c>
      <c r="B3983" s="7" t="s">
        <v>562</v>
      </c>
      <c r="C3983" s="7" t="s">
        <v>420</v>
      </c>
      <c r="D3983" s="7" t="s">
        <v>1069</v>
      </c>
      <c r="E3983" s="7" t="s">
        <v>1070</v>
      </c>
      <c r="F3983" s="7" t="s">
        <v>563</v>
      </c>
      <c r="G3983" s="8">
        <v>5339350</v>
      </c>
      <c r="H3983" s="16" t="s">
        <v>1136</v>
      </c>
      <c r="I3983" s="18">
        <v>0</v>
      </c>
      <c r="J3983" s="19">
        <v>657.52599999999995</v>
      </c>
      <c r="K3983" s="19">
        <v>531.71600000000001</v>
      </c>
      <c r="L3983" s="19">
        <v>0</v>
      </c>
      <c r="M3983" s="19">
        <v>895.99</v>
      </c>
      <c r="N3983" s="19">
        <v>0</v>
      </c>
      <c r="O3983" s="19">
        <v>360.12599999999998</v>
      </c>
      <c r="P3983" s="19">
        <v>0</v>
      </c>
      <c r="Q3983" s="19"/>
      <c r="R3983" s="19"/>
      <c r="S3983" s="19"/>
      <c r="T3983" s="19"/>
      <c r="U3983" s="25">
        <v>2445.3580000000002</v>
      </c>
      <c r="V3983" s="18">
        <v>305.66975000000002</v>
      </c>
      <c r="W3983" s="39">
        <v>1.448804390053145E-4</v>
      </c>
      <c r="X3983" s="35">
        <v>359.92344877757608</v>
      </c>
      <c r="Y3983" s="35"/>
      <c r="Z3983" s="49">
        <v>0</v>
      </c>
      <c r="AC3983" t="s">
        <v>1069</v>
      </c>
      <c r="AD3983" t="s">
        <v>1070</v>
      </c>
      <c r="AE3983" t="s">
        <v>420</v>
      </c>
    </row>
    <row r="3984" spans="1:31" outlineLevel="1" x14ac:dyDescent="0.35">
      <c r="A3984" s="6" t="s">
        <v>398</v>
      </c>
      <c r="B3984" s="7" t="s">
        <v>562</v>
      </c>
      <c r="C3984" s="7" t="s">
        <v>420</v>
      </c>
      <c r="D3984" s="7" t="s">
        <v>1069</v>
      </c>
      <c r="E3984" s="7" t="s">
        <v>1070</v>
      </c>
      <c r="F3984" s="7" t="s">
        <v>563</v>
      </c>
      <c r="G3984" s="8">
        <v>9184495</v>
      </c>
      <c r="H3984" s="16" t="s">
        <v>1137</v>
      </c>
      <c r="I3984" s="18">
        <v>171.59</v>
      </c>
      <c r="J3984" s="19">
        <v>238.464</v>
      </c>
      <c r="K3984" s="19">
        <v>419.06200000000001</v>
      </c>
      <c r="L3984" s="19">
        <v>0</v>
      </c>
      <c r="M3984" s="19">
        <v>1485.5719999999999</v>
      </c>
      <c r="N3984" s="19">
        <v>0</v>
      </c>
      <c r="O3984" s="19">
        <v>179.52799999999999</v>
      </c>
      <c r="P3984" s="19">
        <v>656.45600000000002</v>
      </c>
      <c r="Q3984" s="19"/>
      <c r="R3984" s="19"/>
      <c r="S3984" s="19"/>
      <c r="T3984" s="19"/>
      <c r="U3984" s="25">
        <v>3150.672</v>
      </c>
      <c r="V3984" s="18">
        <v>393.834</v>
      </c>
      <c r="W3984" s="39">
        <v>1.866682680089182E-4</v>
      </c>
      <c r="X3984" s="35">
        <v>463.73607962799031</v>
      </c>
      <c r="Y3984" s="35"/>
      <c r="Z3984" s="49">
        <v>0</v>
      </c>
      <c r="AC3984" t="s">
        <v>1069</v>
      </c>
      <c r="AD3984" t="s">
        <v>1070</v>
      </c>
      <c r="AE3984" t="s">
        <v>420</v>
      </c>
    </row>
    <row r="3985" spans="1:31" outlineLevel="1" x14ac:dyDescent="0.35">
      <c r="A3985" s="6" t="s">
        <v>398</v>
      </c>
      <c r="B3985" s="7" t="s">
        <v>4613</v>
      </c>
      <c r="C3985" s="7" t="s">
        <v>420</v>
      </c>
      <c r="D3985" s="7" t="s">
        <v>1069</v>
      </c>
      <c r="E3985" s="7" t="s">
        <v>1070</v>
      </c>
      <c r="F3985" s="7" t="s">
        <v>563</v>
      </c>
      <c r="G3985" s="8">
        <v>5129331</v>
      </c>
      <c r="H3985" s="16" t="s">
        <v>1138</v>
      </c>
      <c r="I3985" s="18">
        <v>171.59</v>
      </c>
      <c r="J3985" s="19">
        <v>712.31299999999999</v>
      </c>
      <c r="K3985" s="19">
        <v>0</v>
      </c>
      <c r="L3985" s="19">
        <v>0</v>
      </c>
      <c r="M3985" s="19">
        <v>351.11799999999999</v>
      </c>
      <c r="N3985" s="19">
        <v>238.464</v>
      </c>
      <c r="O3985" s="19">
        <v>417.99200000000002</v>
      </c>
      <c r="P3985" s="19">
        <v>179.52799999999999</v>
      </c>
      <c r="Q3985" s="19"/>
      <c r="R3985" s="19"/>
      <c r="S3985" s="19"/>
      <c r="T3985" s="19"/>
      <c r="U3985" s="25">
        <v>2071.0049999999997</v>
      </c>
      <c r="V3985" s="18">
        <v>258.87562499999996</v>
      </c>
      <c r="W3985" s="39">
        <v>1.2270109880933641E-4</v>
      </c>
      <c r="X3985" s="35">
        <v>304.82377714657883</v>
      </c>
      <c r="Y3985" s="35"/>
      <c r="Z3985" s="49">
        <v>0</v>
      </c>
      <c r="AC3985" t="s">
        <v>1069</v>
      </c>
      <c r="AD3985" t="s">
        <v>1070</v>
      </c>
      <c r="AE3985" t="s">
        <v>420</v>
      </c>
    </row>
    <row r="3986" spans="1:31" outlineLevel="1" x14ac:dyDescent="0.35">
      <c r="A3986" s="6" t="s">
        <v>398</v>
      </c>
      <c r="B3986" s="7" t="s">
        <v>4613</v>
      </c>
      <c r="C3986" s="7" t="s">
        <v>420</v>
      </c>
      <c r="D3986" s="7" t="s">
        <v>1069</v>
      </c>
      <c r="E3986" s="7" t="s">
        <v>1070</v>
      </c>
      <c r="F3986" s="7" t="s">
        <v>563</v>
      </c>
      <c r="G3986" s="8">
        <v>5137918</v>
      </c>
      <c r="H3986" s="16" t="s">
        <v>1139</v>
      </c>
      <c r="I3986" s="18">
        <v>179.52799999999999</v>
      </c>
      <c r="J3986" s="19">
        <v>351.11799999999999</v>
      </c>
      <c r="K3986" s="19">
        <v>476.928</v>
      </c>
      <c r="L3986" s="19">
        <v>0</v>
      </c>
      <c r="M3986" s="19">
        <v>531.71600000000001</v>
      </c>
      <c r="N3986" s="19">
        <v>589.58199999999999</v>
      </c>
      <c r="O3986" s="19">
        <v>598.59</v>
      </c>
      <c r="P3986" s="19">
        <v>0</v>
      </c>
      <c r="Q3986" s="19"/>
      <c r="R3986" s="19"/>
      <c r="S3986" s="19"/>
      <c r="T3986" s="19"/>
      <c r="U3986" s="25">
        <v>2727.462</v>
      </c>
      <c r="V3986" s="18">
        <v>340.93275</v>
      </c>
      <c r="W3986" s="39">
        <v>1.615942908687861E-4</v>
      </c>
      <c r="X3986" s="35">
        <v>401.44532189143069</v>
      </c>
      <c r="Y3986" s="35"/>
      <c r="Z3986" s="49">
        <v>0</v>
      </c>
      <c r="AC3986" t="s">
        <v>1069</v>
      </c>
      <c r="AD3986" t="s">
        <v>1070</v>
      </c>
      <c r="AE3986" t="s">
        <v>420</v>
      </c>
    </row>
    <row r="3987" spans="1:31" outlineLevel="1" x14ac:dyDescent="0.35">
      <c r="A3987" s="6" t="s">
        <v>398</v>
      </c>
      <c r="B3987" s="7" t="s">
        <v>4613</v>
      </c>
      <c r="C3987" s="7" t="s">
        <v>420</v>
      </c>
      <c r="D3987" s="7" t="s">
        <v>1069</v>
      </c>
      <c r="E3987" s="7" t="s">
        <v>1070</v>
      </c>
      <c r="F3987" s="7" t="s">
        <v>563</v>
      </c>
      <c r="G3987" s="8">
        <v>5271544</v>
      </c>
      <c r="H3987" s="16" t="s">
        <v>1140</v>
      </c>
      <c r="I3987" s="18">
        <v>0</v>
      </c>
      <c r="J3987" s="19">
        <v>882.83399999999995</v>
      </c>
      <c r="K3987" s="19">
        <v>419.06200000000001</v>
      </c>
      <c r="L3987" s="19">
        <v>0</v>
      </c>
      <c r="M3987" s="19">
        <v>0</v>
      </c>
      <c r="N3987" s="19">
        <v>360.12599999999998</v>
      </c>
      <c r="O3987" s="19">
        <v>589.58199999999999</v>
      </c>
      <c r="P3987" s="19">
        <v>417.99200000000002</v>
      </c>
      <c r="Q3987" s="19"/>
      <c r="R3987" s="19"/>
      <c r="S3987" s="19"/>
      <c r="T3987" s="19"/>
      <c r="U3987" s="25">
        <v>2669.596</v>
      </c>
      <c r="V3987" s="18">
        <v>333.6995</v>
      </c>
      <c r="W3987" s="39">
        <v>1.5816589654636724E-4</v>
      </c>
      <c r="X3987" s="35">
        <v>392.92823347862435</v>
      </c>
      <c r="Y3987" s="35"/>
      <c r="Z3987" s="49">
        <v>0</v>
      </c>
      <c r="AC3987" t="s">
        <v>1069</v>
      </c>
      <c r="AD3987" t="s">
        <v>1070</v>
      </c>
      <c r="AE3987" t="s">
        <v>420</v>
      </c>
    </row>
    <row r="3988" spans="1:31" outlineLevel="1" x14ac:dyDescent="0.35">
      <c r="A3988" s="6" t="s">
        <v>398</v>
      </c>
      <c r="B3988" s="7" t="s">
        <v>4613</v>
      </c>
      <c r="C3988" s="7" t="s">
        <v>420</v>
      </c>
      <c r="D3988" s="7" t="s">
        <v>1069</v>
      </c>
      <c r="E3988" s="7" t="s">
        <v>1070</v>
      </c>
      <c r="F3988" s="7" t="s">
        <v>563</v>
      </c>
      <c r="G3988" s="8">
        <v>5274624</v>
      </c>
      <c r="H3988" s="16" t="s">
        <v>1141</v>
      </c>
      <c r="I3988" s="18">
        <v>0</v>
      </c>
      <c r="J3988" s="19">
        <v>171.59</v>
      </c>
      <c r="K3988" s="19">
        <v>360.12599999999998</v>
      </c>
      <c r="L3988" s="19">
        <v>0</v>
      </c>
      <c r="M3988" s="19">
        <v>238.464</v>
      </c>
      <c r="N3988" s="19">
        <v>180.59800000000001</v>
      </c>
      <c r="O3988" s="19">
        <v>238.464</v>
      </c>
      <c r="P3988" s="19">
        <v>179.52799999999999</v>
      </c>
      <c r="Q3988" s="19"/>
      <c r="R3988" s="19"/>
      <c r="S3988" s="19"/>
      <c r="T3988" s="19"/>
      <c r="U3988" s="25">
        <v>1368.77</v>
      </c>
      <c r="V3988" s="18">
        <v>171.09625</v>
      </c>
      <c r="W3988" s="39">
        <v>8.1095691713566805E-5</v>
      </c>
      <c r="X3988" s="35">
        <v>201.46433323189601</v>
      </c>
      <c r="Y3988" s="35"/>
      <c r="Z3988" s="49">
        <v>0</v>
      </c>
      <c r="AC3988" t="s">
        <v>1069</v>
      </c>
      <c r="AD3988" t="s">
        <v>1070</v>
      </c>
      <c r="AE3988" t="s">
        <v>420</v>
      </c>
    </row>
    <row r="3989" spans="1:31" outlineLevel="1" x14ac:dyDescent="0.35">
      <c r="A3989" s="6" t="s">
        <v>398</v>
      </c>
      <c r="B3989" s="7" t="s">
        <v>4613</v>
      </c>
      <c r="C3989" s="7" t="s">
        <v>420</v>
      </c>
      <c r="D3989" s="7" t="s">
        <v>1069</v>
      </c>
      <c r="E3989" s="7" t="s">
        <v>1070</v>
      </c>
      <c r="F3989" s="7" t="s">
        <v>563</v>
      </c>
      <c r="G3989" s="8">
        <v>5278260</v>
      </c>
      <c r="H3989" s="16" t="s">
        <v>1142</v>
      </c>
      <c r="I3989" s="18">
        <v>360.12599999999998</v>
      </c>
      <c r="J3989" s="19">
        <v>179.52799999999999</v>
      </c>
      <c r="K3989" s="19">
        <v>598.59</v>
      </c>
      <c r="L3989" s="19">
        <v>352.18799999999999</v>
      </c>
      <c r="M3989" s="19">
        <v>0</v>
      </c>
      <c r="N3989" s="19">
        <v>590.65200000000004</v>
      </c>
      <c r="O3989" s="19">
        <v>770.18</v>
      </c>
      <c r="P3989" s="19">
        <v>360.12599999999998</v>
      </c>
      <c r="Q3989" s="19"/>
      <c r="R3989" s="19"/>
      <c r="S3989" s="19"/>
      <c r="T3989" s="19"/>
      <c r="U3989" s="25">
        <v>3211.3900000000003</v>
      </c>
      <c r="V3989" s="18">
        <v>401.42375000000004</v>
      </c>
      <c r="W3989" s="39">
        <v>1.9026563514106193E-4</v>
      </c>
      <c r="X3989" s="35">
        <v>472.67294366298108</v>
      </c>
      <c r="Y3989" s="35"/>
      <c r="Z3989" s="49">
        <v>0</v>
      </c>
      <c r="AC3989" t="s">
        <v>1069</v>
      </c>
      <c r="AD3989" t="s">
        <v>1070</v>
      </c>
      <c r="AE3989" t="s">
        <v>420</v>
      </c>
    </row>
    <row r="3990" spans="1:31" outlineLevel="1" x14ac:dyDescent="0.35">
      <c r="A3990" s="6" t="s">
        <v>398</v>
      </c>
      <c r="B3990" s="7" t="s">
        <v>4613</v>
      </c>
      <c r="C3990" s="7" t="s">
        <v>420</v>
      </c>
      <c r="D3990" s="7" t="s">
        <v>1069</v>
      </c>
      <c r="E3990" s="7" t="s">
        <v>1070</v>
      </c>
      <c r="F3990" s="7" t="s">
        <v>563</v>
      </c>
      <c r="G3990" s="8">
        <v>5292824</v>
      </c>
      <c r="H3990" s="16" t="s">
        <v>1143</v>
      </c>
      <c r="I3990" s="18">
        <v>522.70899999999995</v>
      </c>
      <c r="J3990" s="19">
        <v>351.11799999999999</v>
      </c>
      <c r="K3990" s="19">
        <v>530.64700000000005</v>
      </c>
      <c r="L3990" s="19">
        <v>0</v>
      </c>
      <c r="M3990" s="19">
        <v>779.18700000000001</v>
      </c>
      <c r="N3990" s="19">
        <v>589.58199999999999</v>
      </c>
      <c r="O3990" s="19">
        <v>890.77200000000005</v>
      </c>
      <c r="P3990" s="19">
        <v>179.52799999999999</v>
      </c>
      <c r="Q3990" s="19"/>
      <c r="R3990" s="19"/>
      <c r="S3990" s="19"/>
      <c r="T3990" s="19"/>
      <c r="U3990" s="25">
        <v>3843.5429999999997</v>
      </c>
      <c r="V3990" s="18">
        <v>480.44287499999996</v>
      </c>
      <c r="W3990" s="39">
        <v>2.2771888499589974E-4</v>
      </c>
      <c r="X3990" s="35">
        <v>565.71727006226115</v>
      </c>
      <c r="Y3990" s="35"/>
      <c r="Z3990" s="49">
        <v>0</v>
      </c>
      <c r="AC3990" t="s">
        <v>1069</v>
      </c>
      <c r="AD3990" t="s">
        <v>1070</v>
      </c>
      <c r="AE3990" t="s">
        <v>420</v>
      </c>
    </row>
    <row r="3991" spans="1:31" outlineLevel="1" x14ac:dyDescent="0.35">
      <c r="A3991" s="6" t="s">
        <v>398</v>
      </c>
      <c r="B3991" s="7" t="s">
        <v>4613</v>
      </c>
      <c r="C3991" s="7" t="s">
        <v>420</v>
      </c>
      <c r="D3991" s="7" t="s">
        <v>1069</v>
      </c>
      <c r="E3991" s="7" t="s">
        <v>1070</v>
      </c>
      <c r="F3991" s="7" t="s">
        <v>563</v>
      </c>
      <c r="G3991" s="8">
        <v>5295973</v>
      </c>
      <c r="H3991" s="16" t="s">
        <v>1144</v>
      </c>
      <c r="I3991" s="18">
        <v>171.59</v>
      </c>
      <c r="J3991" s="19">
        <v>179.52799999999999</v>
      </c>
      <c r="K3991" s="19">
        <v>0</v>
      </c>
      <c r="L3991" s="19">
        <v>0</v>
      </c>
      <c r="M3991" s="19">
        <v>531.71600000000001</v>
      </c>
      <c r="N3991" s="19">
        <v>238.464</v>
      </c>
      <c r="O3991" s="19">
        <v>238.464</v>
      </c>
      <c r="P3991" s="19">
        <v>179.52799999999999</v>
      </c>
      <c r="Q3991" s="19"/>
      <c r="R3991" s="19"/>
      <c r="S3991" s="19"/>
      <c r="T3991" s="19"/>
      <c r="U3991" s="25">
        <v>1539.29</v>
      </c>
      <c r="V3991" s="18">
        <v>192.41125</v>
      </c>
      <c r="W3991" s="39">
        <v>9.1198512020117511E-5</v>
      </c>
      <c r="X3991" s="35">
        <v>226.56255872098689</v>
      </c>
      <c r="Y3991" s="35"/>
      <c r="Z3991" s="49">
        <v>0</v>
      </c>
      <c r="AC3991" t="s">
        <v>1069</v>
      </c>
      <c r="AD3991" t="s">
        <v>1070</v>
      </c>
      <c r="AE3991" t="s">
        <v>420</v>
      </c>
    </row>
    <row r="3992" spans="1:31" outlineLevel="1" x14ac:dyDescent="0.35">
      <c r="A3992" s="6" t="s">
        <v>398</v>
      </c>
      <c r="B3992" s="7" t="s">
        <v>4613</v>
      </c>
      <c r="C3992" s="7" t="s">
        <v>420</v>
      </c>
      <c r="D3992" s="7" t="s">
        <v>1069</v>
      </c>
      <c r="E3992" s="7" t="s">
        <v>1070</v>
      </c>
      <c r="F3992" s="7" t="s">
        <v>563</v>
      </c>
      <c r="G3992" s="8">
        <v>5300019</v>
      </c>
      <c r="H3992" s="16" t="s">
        <v>1145</v>
      </c>
      <c r="I3992" s="18">
        <v>179.52799999999999</v>
      </c>
      <c r="J3992" s="19">
        <v>419.06200000000001</v>
      </c>
      <c r="K3992" s="19">
        <v>0</v>
      </c>
      <c r="L3992" s="19">
        <v>0</v>
      </c>
      <c r="M3992" s="19">
        <v>648.51800000000003</v>
      </c>
      <c r="N3992" s="19">
        <v>180.59800000000001</v>
      </c>
      <c r="O3992" s="19">
        <v>0</v>
      </c>
      <c r="P3992" s="19">
        <v>0</v>
      </c>
      <c r="Q3992" s="19"/>
      <c r="R3992" s="19"/>
      <c r="S3992" s="19"/>
      <c r="T3992" s="19"/>
      <c r="U3992" s="25">
        <v>1427.7060000000001</v>
      </c>
      <c r="V3992" s="18">
        <v>178.46325000000002</v>
      </c>
      <c r="W3992" s="39">
        <v>8.4587480463196608E-5</v>
      </c>
      <c r="X3992" s="35">
        <v>210.13891109622315</v>
      </c>
      <c r="Y3992" s="35"/>
      <c r="Z3992" s="49">
        <v>0</v>
      </c>
      <c r="AC3992" t="s">
        <v>1069</v>
      </c>
      <c r="AD3992" t="s">
        <v>1070</v>
      </c>
      <c r="AE3992" t="s">
        <v>420</v>
      </c>
    </row>
    <row r="3993" spans="1:31" outlineLevel="1" x14ac:dyDescent="0.35">
      <c r="A3993" s="6" t="s">
        <v>398</v>
      </c>
      <c r="B3993" s="7" t="s">
        <v>562</v>
      </c>
      <c r="C3993" s="7" t="s">
        <v>420</v>
      </c>
      <c r="D3993" s="7" t="s">
        <v>1069</v>
      </c>
      <c r="E3993" s="7" t="s">
        <v>1070</v>
      </c>
      <c r="F3993" s="7" t="s">
        <v>563</v>
      </c>
      <c r="G3993" s="8">
        <v>5132027</v>
      </c>
      <c r="H3993" s="16" t="s">
        <v>1146</v>
      </c>
      <c r="I3993" s="18">
        <v>530.64599999999996</v>
      </c>
      <c r="J3993" s="19">
        <v>476.928</v>
      </c>
      <c r="K3993" s="19">
        <v>180.59800000000001</v>
      </c>
      <c r="L3993" s="19">
        <v>171.59</v>
      </c>
      <c r="M3993" s="19">
        <v>417.99200000000002</v>
      </c>
      <c r="N3993" s="19">
        <v>837.05399999999997</v>
      </c>
      <c r="O3993" s="19">
        <v>778.11900000000003</v>
      </c>
      <c r="P3993" s="19">
        <v>0</v>
      </c>
      <c r="Q3993" s="19"/>
      <c r="R3993" s="19"/>
      <c r="S3993" s="19"/>
      <c r="T3993" s="19"/>
      <c r="U3993" s="25">
        <v>3392.9270000000001</v>
      </c>
      <c r="V3993" s="18">
        <v>424.11587500000002</v>
      </c>
      <c r="W3993" s="39">
        <v>2.0102118105937237E-4</v>
      </c>
      <c r="X3993" s="35">
        <v>499.39272175712307</v>
      </c>
      <c r="Y3993" s="35"/>
      <c r="Z3993" s="49">
        <v>0</v>
      </c>
      <c r="AC3993" t="s">
        <v>1069</v>
      </c>
      <c r="AD3993" t="s">
        <v>1070</v>
      </c>
      <c r="AE3993" t="s">
        <v>420</v>
      </c>
    </row>
    <row r="3994" spans="1:31" outlineLevel="1" x14ac:dyDescent="0.35">
      <c r="A3994" s="6" t="s">
        <v>398</v>
      </c>
      <c r="B3994" s="7" t="s">
        <v>562</v>
      </c>
      <c r="C3994" s="7" t="s">
        <v>420</v>
      </c>
      <c r="D3994" s="7" t="s">
        <v>1069</v>
      </c>
      <c r="E3994" s="7" t="s">
        <v>1070</v>
      </c>
      <c r="F3994" s="7" t="s">
        <v>563</v>
      </c>
      <c r="G3994" s="8">
        <v>5333941</v>
      </c>
      <c r="H3994" s="16" t="s">
        <v>1147</v>
      </c>
      <c r="I3994" s="18">
        <v>484.09500000000003</v>
      </c>
      <c r="J3994" s="19">
        <v>410.05399999999997</v>
      </c>
      <c r="K3994" s="19">
        <v>791.25900000000001</v>
      </c>
      <c r="L3994" s="19">
        <v>179.52799999999999</v>
      </c>
      <c r="M3994" s="19">
        <v>180.59800000000001</v>
      </c>
      <c r="N3994" s="19">
        <v>721.48900000000003</v>
      </c>
      <c r="O3994" s="19">
        <v>417.99200000000002</v>
      </c>
      <c r="P3994" s="19">
        <v>0</v>
      </c>
      <c r="Q3994" s="19"/>
      <c r="R3994" s="19"/>
      <c r="S3994" s="19"/>
      <c r="T3994" s="19"/>
      <c r="U3994" s="25">
        <v>3185.0150000000003</v>
      </c>
      <c r="V3994" s="18">
        <v>398.12687500000004</v>
      </c>
      <c r="W3994" s="39">
        <v>1.8870299213387642E-4</v>
      </c>
      <c r="X3994" s="35">
        <v>468.79090227619497</v>
      </c>
      <c r="Y3994" s="35"/>
      <c r="Z3994" s="49">
        <v>0</v>
      </c>
      <c r="AC3994" t="s">
        <v>1069</v>
      </c>
      <c r="AD3994" t="s">
        <v>1070</v>
      </c>
      <c r="AE3994" t="s">
        <v>420</v>
      </c>
    </row>
    <row r="3995" spans="1:31" outlineLevel="1" x14ac:dyDescent="0.35">
      <c r="A3995" s="6" t="s">
        <v>398</v>
      </c>
      <c r="B3995" s="7" t="s">
        <v>562</v>
      </c>
      <c r="C3995" s="7" t="s">
        <v>420</v>
      </c>
      <c r="D3995" s="7" t="s">
        <v>1069</v>
      </c>
      <c r="E3995" s="7" t="s">
        <v>1070</v>
      </c>
      <c r="F3995" s="7" t="s">
        <v>563</v>
      </c>
      <c r="G3995" s="8">
        <v>5126718</v>
      </c>
      <c r="H3995" s="16" t="s">
        <v>1148</v>
      </c>
      <c r="I3995" s="18">
        <v>663.62300000000005</v>
      </c>
      <c r="J3995" s="19">
        <v>238.464</v>
      </c>
      <c r="K3995" s="19">
        <v>970.78700000000003</v>
      </c>
      <c r="L3995" s="19">
        <v>721.48900000000003</v>
      </c>
      <c r="M3995" s="19">
        <v>411.44044000000002</v>
      </c>
      <c r="N3995" s="19">
        <v>180.59800000000001</v>
      </c>
      <c r="O3995" s="19">
        <v>179.52799999999999</v>
      </c>
      <c r="P3995" s="19">
        <v>179.52799999999999</v>
      </c>
      <c r="Q3995" s="19"/>
      <c r="R3995" s="19"/>
      <c r="S3995" s="19"/>
      <c r="T3995" s="19"/>
      <c r="U3995" s="25">
        <v>3545.4574399999997</v>
      </c>
      <c r="V3995" s="18">
        <v>443.18217999999996</v>
      </c>
      <c r="W3995" s="39">
        <v>2.1005817159772041E-4</v>
      </c>
      <c r="X3995" s="35">
        <v>521.84312861303567</v>
      </c>
      <c r="Y3995" s="35"/>
      <c r="Z3995" s="49">
        <v>0</v>
      </c>
      <c r="AC3995" t="s">
        <v>1069</v>
      </c>
      <c r="AD3995" t="s">
        <v>1070</v>
      </c>
      <c r="AE3995" t="s">
        <v>420</v>
      </c>
    </row>
    <row r="3996" spans="1:31" outlineLevel="1" x14ac:dyDescent="0.35">
      <c r="A3996" s="6" t="s">
        <v>398</v>
      </c>
      <c r="B3996" s="7" t="s">
        <v>562</v>
      </c>
      <c r="C3996" s="7" t="s">
        <v>420</v>
      </c>
      <c r="D3996" s="7" t="s">
        <v>1069</v>
      </c>
      <c r="E3996" s="7" t="s">
        <v>1070</v>
      </c>
      <c r="F3996" s="7" t="s">
        <v>563</v>
      </c>
      <c r="G3996" s="8">
        <v>5300545</v>
      </c>
      <c r="H3996" s="16" t="s">
        <v>1149</v>
      </c>
      <c r="I3996" s="18">
        <v>902.08699999999999</v>
      </c>
      <c r="J3996" s="19">
        <v>0</v>
      </c>
      <c r="K3996" s="19">
        <v>419.06200000000001</v>
      </c>
      <c r="L3996" s="19">
        <v>786.52200000000005</v>
      </c>
      <c r="M3996" s="19">
        <v>1261.144</v>
      </c>
      <c r="N3996" s="19">
        <v>657.52599999999995</v>
      </c>
      <c r="O3996" s="19">
        <v>967.12</v>
      </c>
      <c r="P3996" s="19">
        <v>597.52</v>
      </c>
      <c r="Q3996" s="19"/>
      <c r="R3996" s="19"/>
      <c r="S3996" s="19"/>
      <c r="T3996" s="19"/>
      <c r="U3996" s="25">
        <v>5590.9809999999998</v>
      </c>
      <c r="V3996" s="18">
        <v>698.87262499999997</v>
      </c>
      <c r="W3996" s="39">
        <v>3.3124956826377657E-4</v>
      </c>
      <c r="X3996" s="35">
        <v>822.9163842553528</v>
      </c>
      <c r="Y3996" s="35"/>
      <c r="Z3996" s="49">
        <v>0</v>
      </c>
      <c r="AC3996" t="s">
        <v>1069</v>
      </c>
      <c r="AD3996" t="s">
        <v>1070</v>
      </c>
      <c r="AE3996" t="s">
        <v>420</v>
      </c>
    </row>
    <row r="3997" spans="1:31" outlineLevel="1" x14ac:dyDescent="0.35">
      <c r="A3997" s="6" t="s">
        <v>398</v>
      </c>
      <c r="B3997" s="7" t="s">
        <v>562</v>
      </c>
      <c r="C3997" s="7" t="s">
        <v>420</v>
      </c>
      <c r="D3997" s="7" t="s">
        <v>1069</v>
      </c>
      <c r="E3997" s="7" t="s">
        <v>1070</v>
      </c>
      <c r="F3997" s="7" t="s">
        <v>563</v>
      </c>
      <c r="G3997" s="8">
        <v>5123029</v>
      </c>
      <c r="H3997" s="16" t="s">
        <v>1150</v>
      </c>
      <c r="I3997" s="18">
        <v>476.928</v>
      </c>
      <c r="J3997" s="19">
        <v>179.52799999999999</v>
      </c>
      <c r="K3997" s="19">
        <v>238.464</v>
      </c>
      <c r="L3997" s="19">
        <v>1017.652</v>
      </c>
      <c r="M3997" s="19">
        <v>180.59800000000001</v>
      </c>
      <c r="N3997" s="19">
        <v>417.99200000000002</v>
      </c>
      <c r="O3997" s="19">
        <v>361.19499999999999</v>
      </c>
      <c r="P3997" s="19">
        <v>417.99200000000002</v>
      </c>
      <c r="Q3997" s="19"/>
      <c r="R3997" s="19"/>
      <c r="S3997" s="19"/>
      <c r="T3997" s="19"/>
      <c r="U3997" s="25">
        <v>3290.3490000000006</v>
      </c>
      <c r="V3997" s="18">
        <v>411.29362500000008</v>
      </c>
      <c r="W3997" s="39">
        <v>1.9494372913933159E-4</v>
      </c>
      <c r="X3997" s="35">
        <v>484.29463488039335</v>
      </c>
      <c r="Y3997" s="35"/>
      <c r="Z3997" s="49">
        <v>0</v>
      </c>
      <c r="AC3997" t="s">
        <v>1069</v>
      </c>
      <c r="AD3997" t="s">
        <v>1070</v>
      </c>
      <c r="AE3997" t="s">
        <v>420</v>
      </c>
    </row>
    <row r="3998" spans="1:31" outlineLevel="1" x14ac:dyDescent="0.35">
      <c r="A3998" s="6" t="s">
        <v>398</v>
      </c>
      <c r="B3998" s="7" t="s">
        <v>562</v>
      </c>
      <c r="C3998" s="7" t="s">
        <v>420</v>
      </c>
      <c r="D3998" s="7" t="s">
        <v>1069</v>
      </c>
      <c r="E3998" s="7" t="s">
        <v>1070</v>
      </c>
      <c r="F3998" s="7" t="s">
        <v>563</v>
      </c>
      <c r="G3998" s="8">
        <v>5132058</v>
      </c>
      <c r="H3998" s="16" t="s">
        <v>1151</v>
      </c>
      <c r="I3998" s="18">
        <v>0</v>
      </c>
      <c r="J3998" s="19">
        <v>589.58199999999999</v>
      </c>
      <c r="K3998" s="19">
        <v>598.59</v>
      </c>
      <c r="L3998" s="19">
        <v>0</v>
      </c>
      <c r="M3998" s="19">
        <v>171.59</v>
      </c>
      <c r="N3998" s="19">
        <v>837.05399999999997</v>
      </c>
      <c r="O3998" s="19">
        <v>0</v>
      </c>
      <c r="P3998" s="19">
        <v>359.05599999999998</v>
      </c>
      <c r="Q3998" s="19"/>
      <c r="R3998" s="19"/>
      <c r="S3998" s="19"/>
      <c r="T3998" s="19"/>
      <c r="U3998" s="25">
        <v>2555.8719999999998</v>
      </c>
      <c r="V3998" s="18">
        <v>319.48399999999998</v>
      </c>
      <c r="W3998" s="39">
        <v>1.5142807613502445E-4</v>
      </c>
      <c r="X3998" s="35">
        <v>376.18960695081898</v>
      </c>
      <c r="Y3998" s="35"/>
      <c r="Z3998" s="49">
        <v>0</v>
      </c>
      <c r="AC3998" t="s">
        <v>1069</v>
      </c>
      <c r="AD3998" t="s">
        <v>1070</v>
      </c>
      <c r="AE3998" t="s">
        <v>420</v>
      </c>
    </row>
    <row r="3999" spans="1:31" outlineLevel="1" x14ac:dyDescent="0.35">
      <c r="A3999" s="6" t="s">
        <v>398</v>
      </c>
      <c r="B3999" s="7" t="s">
        <v>562</v>
      </c>
      <c r="C3999" s="7" t="s">
        <v>420</v>
      </c>
      <c r="D3999" s="7" t="s">
        <v>1069</v>
      </c>
      <c r="E3999" s="7" t="s">
        <v>1070</v>
      </c>
      <c r="F3999" s="7"/>
      <c r="G3999" s="8">
        <v>5132584</v>
      </c>
      <c r="H3999" s="16" t="s">
        <v>4489</v>
      </c>
      <c r="I3999" s="18">
        <v>351.11799999999999</v>
      </c>
      <c r="J3999" s="19">
        <v>238.464</v>
      </c>
      <c r="K3999" s="19">
        <v>0</v>
      </c>
      <c r="L3999" s="19">
        <v>829.11599999999999</v>
      </c>
      <c r="M3999" s="19">
        <v>0</v>
      </c>
      <c r="N3999" s="19">
        <v>180.59800000000001</v>
      </c>
      <c r="O3999" s="19">
        <v>0</v>
      </c>
      <c r="P3999" s="19">
        <v>0</v>
      </c>
      <c r="Q3999" s="19"/>
      <c r="R3999" s="19"/>
      <c r="S3999" s="19"/>
      <c r="T3999" s="19"/>
      <c r="U3999" s="25">
        <v>1599.2959999999998</v>
      </c>
      <c r="V3999" s="18">
        <v>199.91199999999998</v>
      </c>
      <c r="W3999" s="39">
        <v>9.4753695196958234E-5</v>
      </c>
      <c r="X3999" s="35">
        <v>235.39462603683475</v>
      </c>
      <c r="Y3999" s="35"/>
      <c r="Z3999" s="49">
        <v>0</v>
      </c>
      <c r="AC3999" t="s">
        <v>1069</v>
      </c>
      <c r="AD3999" t="s">
        <v>1070</v>
      </c>
      <c r="AE3999" t="s">
        <v>420</v>
      </c>
    </row>
    <row r="4000" spans="1:31" outlineLevel="1" x14ac:dyDescent="0.35">
      <c r="A4000" s="6" t="s">
        <v>398</v>
      </c>
      <c r="B4000" s="7" t="s">
        <v>562</v>
      </c>
      <c r="C4000" s="7" t="s">
        <v>420</v>
      </c>
      <c r="D4000" s="7" t="s">
        <v>450</v>
      </c>
      <c r="E4000" s="7" t="s">
        <v>451</v>
      </c>
      <c r="F4000" s="7" t="s">
        <v>563</v>
      </c>
      <c r="G4000" s="8">
        <v>5294064</v>
      </c>
      <c r="H4000" s="16" t="s">
        <v>1551</v>
      </c>
      <c r="I4000" s="18">
        <v>0</v>
      </c>
      <c r="J4000" s="19">
        <v>238.464</v>
      </c>
      <c r="K4000" s="19">
        <v>590.65200000000004</v>
      </c>
      <c r="L4000" s="19">
        <v>360.12599999999998</v>
      </c>
      <c r="M4000" s="19">
        <v>589.58199999999999</v>
      </c>
      <c r="N4000" s="19">
        <v>715.39200000000005</v>
      </c>
      <c r="O4000" s="19">
        <v>0</v>
      </c>
      <c r="P4000" s="19">
        <v>1075.518</v>
      </c>
      <c r="Q4000" s="19"/>
      <c r="R4000" s="19"/>
      <c r="S4000" s="19"/>
      <c r="T4000" s="19"/>
      <c r="U4000" s="25">
        <v>3569.7340000000004</v>
      </c>
      <c r="V4000" s="18">
        <v>446.21675000000005</v>
      </c>
      <c r="W4000" s="39">
        <v>2.1149648806113351E-4</v>
      </c>
      <c r="X4000" s="35">
        <v>525.41630816370105</v>
      </c>
      <c r="Y4000" s="35"/>
      <c r="Z4000" s="49">
        <v>0</v>
      </c>
      <c r="AC4000" t="s">
        <v>450</v>
      </c>
      <c r="AD4000" t="s">
        <v>451</v>
      </c>
      <c r="AE4000" t="s">
        <v>420</v>
      </c>
    </row>
    <row r="4001" spans="1:31" outlineLevel="1" x14ac:dyDescent="0.35">
      <c r="A4001" s="6" t="s">
        <v>398</v>
      </c>
      <c r="B4001" s="7" t="s">
        <v>562</v>
      </c>
      <c r="C4001" s="7" t="s">
        <v>420</v>
      </c>
      <c r="D4001" s="7" t="s">
        <v>450</v>
      </c>
      <c r="E4001" s="7" t="s">
        <v>451</v>
      </c>
      <c r="F4001" s="7" t="s">
        <v>563</v>
      </c>
      <c r="G4001" s="8">
        <v>5278284</v>
      </c>
      <c r="H4001" s="16" t="s">
        <v>1552</v>
      </c>
      <c r="I4001" s="18">
        <v>352.18799999999999</v>
      </c>
      <c r="J4001" s="19">
        <v>238.464</v>
      </c>
      <c r="K4001" s="19">
        <v>351.11799999999999</v>
      </c>
      <c r="L4001" s="19">
        <v>410.05399999999997</v>
      </c>
      <c r="M4001" s="19">
        <v>360.12599999999998</v>
      </c>
      <c r="N4001" s="19">
        <v>0</v>
      </c>
      <c r="O4001" s="19">
        <v>589.58199999999999</v>
      </c>
      <c r="P4001" s="19">
        <v>539.65499999999997</v>
      </c>
      <c r="Q4001" s="19"/>
      <c r="R4001" s="19"/>
      <c r="S4001" s="19"/>
      <c r="T4001" s="19"/>
      <c r="U4001" s="25">
        <v>2841.1869999999999</v>
      </c>
      <c r="V4001" s="18">
        <v>355.14837499999999</v>
      </c>
      <c r="W4001" s="39">
        <v>1.6833217052725712E-4</v>
      </c>
      <c r="X4001" s="35">
        <v>418.1840956056393</v>
      </c>
      <c r="Y4001" s="35"/>
      <c r="Z4001" s="49">
        <v>0</v>
      </c>
      <c r="AC4001" t="s">
        <v>450</v>
      </c>
      <c r="AD4001" t="s">
        <v>451</v>
      </c>
      <c r="AE4001" t="s">
        <v>420</v>
      </c>
    </row>
    <row r="4002" spans="1:31" outlineLevel="1" x14ac:dyDescent="0.35">
      <c r="A4002" s="6" t="s">
        <v>398</v>
      </c>
      <c r="B4002" s="7" t="s">
        <v>562</v>
      </c>
      <c r="C4002" s="7" t="s">
        <v>420</v>
      </c>
      <c r="D4002" s="7" t="s">
        <v>450</v>
      </c>
      <c r="E4002" s="7" t="s">
        <v>451</v>
      </c>
      <c r="F4002" s="7" t="s">
        <v>563</v>
      </c>
      <c r="G4002" s="8">
        <v>5333567</v>
      </c>
      <c r="H4002" s="16" t="s">
        <v>1553</v>
      </c>
      <c r="I4002" s="18">
        <v>180.59800000000001</v>
      </c>
      <c r="J4002" s="19">
        <v>238.464</v>
      </c>
      <c r="K4002" s="19">
        <v>590.65200000000004</v>
      </c>
      <c r="L4002" s="19">
        <v>0</v>
      </c>
      <c r="M4002" s="19">
        <v>179.52799999999999</v>
      </c>
      <c r="N4002" s="19">
        <v>0</v>
      </c>
      <c r="O4002" s="19">
        <v>598.59</v>
      </c>
      <c r="P4002" s="19">
        <v>417.99200000000002</v>
      </c>
      <c r="Q4002" s="19"/>
      <c r="R4002" s="19"/>
      <c r="S4002" s="19"/>
      <c r="T4002" s="19"/>
      <c r="U4002" s="25">
        <v>2205.8240000000001</v>
      </c>
      <c r="V4002" s="18">
        <v>275.72800000000001</v>
      </c>
      <c r="W4002" s="39">
        <v>1.3068873739078646E-4</v>
      </c>
      <c r="X4002" s="35">
        <v>324.66730085179671</v>
      </c>
      <c r="Y4002" s="35"/>
      <c r="Z4002" s="49">
        <v>0</v>
      </c>
      <c r="AC4002" t="s">
        <v>450</v>
      </c>
      <c r="AD4002" t="s">
        <v>451</v>
      </c>
      <c r="AE4002" t="s">
        <v>420</v>
      </c>
    </row>
    <row r="4003" spans="1:31" outlineLevel="1" x14ac:dyDescent="0.35">
      <c r="A4003" s="6" t="s">
        <v>398</v>
      </c>
      <c r="B4003" s="7" t="s">
        <v>562</v>
      </c>
      <c r="C4003" s="7" t="s">
        <v>420</v>
      </c>
      <c r="D4003" s="7" t="s">
        <v>450</v>
      </c>
      <c r="E4003" s="7" t="s">
        <v>451</v>
      </c>
      <c r="F4003" s="7" t="s">
        <v>563</v>
      </c>
      <c r="G4003" s="8">
        <v>5295461</v>
      </c>
      <c r="H4003" s="16" t="s">
        <v>1554</v>
      </c>
      <c r="I4003" s="18">
        <v>539.654</v>
      </c>
      <c r="J4003" s="19">
        <v>722.55899999999997</v>
      </c>
      <c r="K4003" s="19">
        <v>1450.145</v>
      </c>
      <c r="L4003" s="19">
        <v>417.99200000000002</v>
      </c>
      <c r="M4003" s="19">
        <v>360.12599999999998</v>
      </c>
      <c r="N4003" s="19">
        <v>966.05</v>
      </c>
      <c r="O4003" s="19">
        <v>967.12</v>
      </c>
      <c r="P4003" s="19">
        <v>966.05</v>
      </c>
      <c r="Q4003" s="19"/>
      <c r="R4003" s="19"/>
      <c r="S4003" s="19"/>
      <c r="T4003" s="19"/>
      <c r="U4003" s="25">
        <v>6389.6960000000008</v>
      </c>
      <c r="V4003" s="18">
        <v>798.7120000000001</v>
      </c>
      <c r="W4003" s="39">
        <v>3.7857113829161293E-4</v>
      </c>
      <c r="X4003" s="35">
        <v>940.47637235950026</v>
      </c>
      <c r="Y4003" s="35"/>
      <c r="Z4003" s="49">
        <v>0</v>
      </c>
      <c r="AC4003" t="s">
        <v>450</v>
      </c>
      <c r="AD4003" t="s">
        <v>451</v>
      </c>
      <c r="AE4003" t="s">
        <v>420</v>
      </c>
    </row>
    <row r="4004" spans="1:31" outlineLevel="1" x14ac:dyDescent="0.35">
      <c r="A4004" s="6" t="s">
        <v>398</v>
      </c>
      <c r="B4004" s="7" t="s">
        <v>562</v>
      </c>
      <c r="C4004" s="7" t="s">
        <v>420</v>
      </c>
      <c r="D4004" s="7" t="s">
        <v>450</v>
      </c>
      <c r="E4004" s="7" t="s">
        <v>451</v>
      </c>
      <c r="F4004" s="7" t="s">
        <v>563</v>
      </c>
      <c r="G4004" s="8">
        <v>5291870</v>
      </c>
      <c r="H4004" s="16" t="s">
        <v>1555</v>
      </c>
      <c r="I4004" s="18">
        <v>0</v>
      </c>
      <c r="J4004" s="19">
        <v>902.08699999999999</v>
      </c>
      <c r="K4004" s="19">
        <v>1398.2529999999999</v>
      </c>
      <c r="L4004" s="19">
        <v>0</v>
      </c>
      <c r="M4004" s="19">
        <v>179.52799999999999</v>
      </c>
      <c r="N4004" s="19">
        <v>419.06200000000001</v>
      </c>
      <c r="O4004" s="19">
        <v>0</v>
      </c>
      <c r="P4004" s="19">
        <v>483.02499999999998</v>
      </c>
      <c r="Q4004" s="19"/>
      <c r="R4004" s="19"/>
      <c r="S4004" s="19"/>
      <c r="T4004" s="19"/>
      <c r="U4004" s="25">
        <v>3381.9549999999999</v>
      </c>
      <c r="V4004" s="18">
        <v>422.74437499999999</v>
      </c>
      <c r="W4004" s="39">
        <v>2.0037112156838318E-4</v>
      </c>
      <c r="X4004" s="35">
        <v>497.77779254021999</v>
      </c>
      <c r="Y4004" s="35"/>
      <c r="Z4004" s="49">
        <v>0</v>
      </c>
      <c r="AC4004" t="s">
        <v>450</v>
      </c>
      <c r="AD4004" t="s">
        <v>451</v>
      </c>
      <c r="AE4004" t="s">
        <v>420</v>
      </c>
    </row>
    <row r="4005" spans="1:31" outlineLevel="1" x14ac:dyDescent="0.35">
      <c r="A4005" s="6" t="s">
        <v>398</v>
      </c>
      <c r="B4005" s="7" t="s">
        <v>562</v>
      </c>
      <c r="C4005" s="7" t="s">
        <v>420</v>
      </c>
      <c r="D4005" s="7" t="s">
        <v>450</v>
      </c>
      <c r="E4005" s="7" t="s">
        <v>451</v>
      </c>
      <c r="F4005" s="7" t="s">
        <v>563</v>
      </c>
      <c r="G4005" s="8">
        <v>5291742</v>
      </c>
      <c r="H4005" s="16" t="s">
        <v>1556</v>
      </c>
      <c r="I4005" s="18">
        <v>0</v>
      </c>
      <c r="J4005" s="19">
        <v>589.58199999999999</v>
      </c>
      <c r="K4005" s="19">
        <v>0</v>
      </c>
      <c r="L4005" s="19">
        <v>180.59800000000001</v>
      </c>
      <c r="M4005" s="19">
        <v>238.464</v>
      </c>
      <c r="N4005" s="19">
        <v>0</v>
      </c>
      <c r="O4005" s="19">
        <v>180.59800000000001</v>
      </c>
      <c r="P4005" s="19">
        <v>598.59</v>
      </c>
      <c r="Q4005" s="19"/>
      <c r="R4005" s="19"/>
      <c r="S4005" s="19"/>
      <c r="T4005" s="19"/>
      <c r="U4005" s="25">
        <v>1787.8319999999999</v>
      </c>
      <c r="V4005" s="18">
        <v>223.47899999999998</v>
      </c>
      <c r="W4005" s="39">
        <v>1.0592391176578211E-4</v>
      </c>
      <c r="X4005" s="35">
        <v>263.14456176760677</v>
      </c>
      <c r="Y4005" s="35"/>
      <c r="Z4005" s="49">
        <v>0</v>
      </c>
      <c r="AC4005" t="s">
        <v>450</v>
      </c>
      <c r="AD4005" t="s">
        <v>451</v>
      </c>
      <c r="AE4005" t="s">
        <v>420</v>
      </c>
    </row>
    <row r="4006" spans="1:31" outlineLevel="1" x14ac:dyDescent="0.35">
      <c r="A4006" s="6" t="s">
        <v>398</v>
      </c>
      <c r="B4006" s="7" t="s">
        <v>562</v>
      </c>
      <c r="C4006" s="7" t="s">
        <v>420</v>
      </c>
      <c r="D4006" s="7" t="s">
        <v>450</v>
      </c>
      <c r="E4006" s="7" t="s">
        <v>451</v>
      </c>
      <c r="F4006" s="7" t="s">
        <v>563</v>
      </c>
      <c r="G4006" s="8">
        <v>5337435</v>
      </c>
      <c r="H4006" s="16" t="s">
        <v>1557</v>
      </c>
      <c r="I4006" s="18">
        <v>598.59</v>
      </c>
      <c r="J4006" s="19">
        <v>786.52200000000005</v>
      </c>
      <c r="K4006" s="19">
        <v>1389.8489999999999</v>
      </c>
      <c r="L4006" s="19">
        <v>721.48900000000003</v>
      </c>
      <c r="M4006" s="19">
        <v>360.12599999999998</v>
      </c>
      <c r="N4006" s="19">
        <v>417.99200000000002</v>
      </c>
      <c r="O4006" s="19">
        <v>540.72400000000005</v>
      </c>
      <c r="P4006" s="19">
        <v>902.08699999999999</v>
      </c>
      <c r="Q4006" s="19"/>
      <c r="R4006" s="19"/>
      <c r="S4006" s="19"/>
      <c r="T4006" s="19"/>
      <c r="U4006" s="25">
        <v>5717.3790000000008</v>
      </c>
      <c r="V4006" s="18">
        <v>714.6723750000001</v>
      </c>
      <c r="W4006" s="39">
        <v>3.3873828677836375E-4</v>
      </c>
      <c r="X4006" s="35">
        <v>841.52045125846166</v>
      </c>
      <c r="Y4006" s="35"/>
      <c r="Z4006" s="49">
        <v>0</v>
      </c>
      <c r="AC4006" t="s">
        <v>450</v>
      </c>
      <c r="AD4006" t="s">
        <v>451</v>
      </c>
      <c r="AE4006" t="s">
        <v>420</v>
      </c>
    </row>
    <row r="4007" spans="1:31" outlineLevel="1" x14ac:dyDescent="0.35">
      <c r="A4007" s="6" t="s">
        <v>398</v>
      </c>
      <c r="B4007" s="7" t="s">
        <v>562</v>
      </c>
      <c r="C4007" s="7" t="s">
        <v>420</v>
      </c>
      <c r="D4007" s="7" t="s">
        <v>450</v>
      </c>
      <c r="E4007" s="7" t="s">
        <v>451</v>
      </c>
      <c r="F4007" s="7" t="s">
        <v>563</v>
      </c>
      <c r="G4007" s="8">
        <v>5301610</v>
      </c>
      <c r="H4007" s="16" t="s">
        <v>1558</v>
      </c>
      <c r="I4007" s="18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874.30799999999999</v>
      </c>
      <c r="O4007" s="19">
        <v>179.52799999999999</v>
      </c>
      <c r="P4007" s="19">
        <v>837.05399999999997</v>
      </c>
      <c r="Q4007" s="19"/>
      <c r="R4007" s="19"/>
      <c r="S4007" s="19"/>
      <c r="T4007" s="19"/>
      <c r="U4007" s="25">
        <v>1890.8899999999999</v>
      </c>
      <c r="V4007" s="18">
        <v>236.36124999999998</v>
      </c>
      <c r="W4007" s="39">
        <v>1.1202980230737548E-4</v>
      </c>
      <c r="X4007" s="35">
        <v>278.31329811791596</v>
      </c>
      <c r="Y4007" s="35"/>
      <c r="Z4007" s="49">
        <v>0</v>
      </c>
      <c r="AC4007" t="s">
        <v>450</v>
      </c>
      <c r="AD4007" t="s">
        <v>451</v>
      </c>
      <c r="AE4007" t="s">
        <v>420</v>
      </c>
    </row>
    <row r="4008" spans="1:31" outlineLevel="1" x14ac:dyDescent="0.35">
      <c r="A4008" s="6" t="s">
        <v>398</v>
      </c>
      <c r="B4008" s="7" t="s">
        <v>562</v>
      </c>
      <c r="C4008" s="7" t="s">
        <v>420</v>
      </c>
      <c r="D4008" s="7" t="s">
        <v>450</v>
      </c>
      <c r="E4008" s="7" t="s">
        <v>451</v>
      </c>
      <c r="F4008" s="7" t="s">
        <v>563</v>
      </c>
      <c r="G4008" s="8">
        <v>5272778</v>
      </c>
      <c r="H4008" s="16" t="s">
        <v>1559</v>
      </c>
      <c r="I4008" s="18">
        <v>180.59800000000001</v>
      </c>
      <c r="J4008" s="19">
        <v>966.05</v>
      </c>
      <c r="K4008" s="19">
        <v>1094.7560000000001</v>
      </c>
      <c r="L4008" s="19">
        <v>180.59800000000001</v>
      </c>
      <c r="M4008" s="19">
        <v>180.59800000000001</v>
      </c>
      <c r="N4008" s="19">
        <v>238.464</v>
      </c>
      <c r="O4008" s="19">
        <v>360.12599999999998</v>
      </c>
      <c r="P4008" s="19">
        <v>721.48900000000003</v>
      </c>
      <c r="Q4008" s="19"/>
      <c r="R4008" s="19"/>
      <c r="S4008" s="19"/>
      <c r="T4008" s="19"/>
      <c r="U4008" s="25">
        <v>3922.6789999999996</v>
      </c>
      <c r="V4008" s="18">
        <v>490.33487499999995</v>
      </c>
      <c r="W4008" s="39">
        <v>2.3240746573586688E-4</v>
      </c>
      <c r="X4008" s="35">
        <v>577.36501327305575</v>
      </c>
      <c r="Y4008" s="35"/>
      <c r="Z4008" s="49">
        <v>0</v>
      </c>
      <c r="AC4008" t="s">
        <v>450</v>
      </c>
      <c r="AD4008" t="s">
        <v>451</v>
      </c>
      <c r="AE4008" t="s">
        <v>420</v>
      </c>
    </row>
    <row r="4009" spans="1:31" outlineLevel="1" x14ac:dyDescent="0.35">
      <c r="A4009" s="6" t="s">
        <v>398</v>
      </c>
      <c r="B4009" s="7" t="s">
        <v>562</v>
      </c>
      <c r="C4009" s="7" t="s">
        <v>420</v>
      </c>
      <c r="D4009" s="7" t="s">
        <v>450</v>
      </c>
      <c r="E4009" s="7" t="s">
        <v>451</v>
      </c>
      <c r="F4009" s="7" t="s">
        <v>563</v>
      </c>
      <c r="G4009" s="8">
        <v>5332845</v>
      </c>
      <c r="H4009" s="16" t="s">
        <v>1560</v>
      </c>
      <c r="I4009" s="18">
        <v>180.59800000000001</v>
      </c>
      <c r="J4009" s="19">
        <v>1008.644</v>
      </c>
      <c r="K4009" s="19">
        <v>417.99200000000002</v>
      </c>
      <c r="L4009" s="19">
        <v>419.06200000000001</v>
      </c>
      <c r="M4009" s="19">
        <v>530.64599999999996</v>
      </c>
      <c r="N4009" s="19">
        <v>238.464</v>
      </c>
      <c r="O4009" s="19">
        <v>417.99200000000002</v>
      </c>
      <c r="P4009" s="19">
        <v>539.654</v>
      </c>
      <c r="Q4009" s="19"/>
      <c r="R4009" s="19"/>
      <c r="S4009" s="19"/>
      <c r="T4009" s="19"/>
      <c r="U4009" s="25">
        <v>3753.0520000000001</v>
      </c>
      <c r="V4009" s="18">
        <v>469.13150000000002</v>
      </c>
      <c r="W4009" s="39">
        <v>2.2235755311482964E-4</v>
      </c>
      <c r="X4009" s="35">
        <v>552.39822524210342</v>
      </c>
      <c r="Y4009" s="35"/>
      <c r="Z4009" s="49">
        <v>0</v>
      </c>
      <c r="AC4009" t="s">
        <v>450</v>
      </c>
      <c r="AD4009" t="s">
        <v>451</v>
      </c>
      <c r="AE4009" t="s">
        <v>420</v>
      </c>
    </row>
    <row r="4010" spans="1:31" outlineLevel="1" x14ac:dyDescent="0.35">
      <c r="A4010" s="6" t="s">
        <v>398</v>
      </c>
      <c r="B4010" s="7" t="s">
        <v>562</v>
      </c>
      <c r="C4010" s="7" t="s">
        <v>420</v>
      </c>
      <c r="D4010" s="7" t="s">
        <v>450</v>
      </c>
      <c r="E4010" s="7" t="s">
        <v>451</v>
      </c>
      <c r="F4010" s="7" t="s">
        <v>563</v>
      </c>
      <c r="G4010" s="8">
        <v>5296529</v>
      </c>
      <c r="H4010" s="16" t="s">
        <v>1561</v>
      </c>
      <c r="I4010" s="18">
        <v>541.96100000000001</v>
      </c>
      <c r="J4010" s="19">
        <v>179.52799999999999</v>
      </c>
      <c r="K4010" s="19">
        <v>419.06200000000001</v>
      </c>
      <c r="L4010" s="19">
        <v>483.02499999999998</v>
      </c>
      <c r="M4010" s="19">
        <v>902.08699999999999</v>
      </c>
      <c r="N4010" s="19">
        <v>0</v>
      </c>
      <c r="O4010" s="19">
        <v>360.12599999999998</v>
      </c>
      <c r="P4010" s="19">
        <v>903.15700000000004</v>
      </c>
      <c r="Q4010" s="19"/>
      <c r="R4010" s="19"/>
      <c r="S4010" s="19"/>
      <c r="T4010" s="19"/>
      <c r="U4010" s="25">
        <v>3788.9459999999999</v>
      </c>
      <c r="V4010" s="18">
        <v>473.61824999999999</v>
      </c>
      <c r="W4010" s="39">
        <v>2.2448416953567955E-4</v>
      </c>
      <c r="X4010" s="35">
        <v>557.68133400181148</v>
      </c>
      <c r="Y4010" s="35"/>
      <c r="Z4010" s="49">
        <v>0</v>
      </c>
      <c r="AC4010" t="s">
        <v>450</v>
      </c>
      <c r="AD4010" t="s">
        <v>451</v>
      </c>
      <c r="AE4010" t="s">
        <v>420</v>
      </c>
    </row>
    <row r="4011" spans="1:31" outlineLevel="1" x14ac:dyDescent="0.35">
      <c r="A4011" s="6" t="s">
        <v>398</v>
      </c>
      <c r="B4011" s="7" t="s">
        <v>562</v>
      </c>
      <c r="C4011" s="7" t="s">
        <v>420</v>
      </c>
      <c r="D4011" s="7" t="s">
        <v>450</v>
      </c>
      <c r="E4011" s="7" t="s">
        <v>451</v>
      </c>
      <c r="F4011" s="7" t="s">
        <v>563</v>
      </c>
      <c r="G4011" s="8">
        <v>5292367</v>
      </c>
      <c r="H4011" s="16" t="s">
        <v>1562</v>
      </c>
      <c r="I4011" s="18">
        <v>171.59</v>
      </c>
      <c r="J4011" s="19">
        <v>410.05399999999997</v>
      </c>
      <c r="K4011" s="19">
        <v>419.06200000000001</v>
      </c>
      <c r="L4011" s="19">
        <v>419.06200000000001</v>
      </c>
      <c r="M4011" s="19">
        <v>351.11799999999999</v>
      </c>
      <c r="N4011" s="19">
        <v>198.72</v>
      </c>
      <c r="O4011" s="19">
        <v>179.52799999999999</v>
      </c>
      <c r="P4011" s="19">
        <v>360.12599999999998</v>
      </c>
      <c r="Q4011" s="19"/>
      <c r="R4011" s="19"/>
      <c r="S4011" s="19"/>
      <c r="T4011" s="19"/>
      <c r="U4011" s="25">
        <v>2509.2600000000002</v>
      </c>
      <c r="V4011" s="18">
        <v>313.65750000000003</v>
      </c>
      <c r="W4011" s="39">
        <v>1.4866644899375693E-4</v>
      </c>
      <c r="X4011" s="35">
        <v>369.32895432064367</v>
      </c>
      <c r="Y4011" s="35"/>
      <c r="Z4011" s="49">
        <v>0</v>
      </c>
      <c r="AC4011" t="s">
        <v>450</v>
      </c>
      <c r="AD4011" t="s">
        <v>451</v>
      </c>
      <c r="AE4011" t="s">
        <v>420</v>
      </c>
    </row>
    <row r="4012" spans="1:31" outlineLevel="1" x14ac:dyDescent="0.35">
      <c r="A4012" s="6" t="s">
        <v>398</v>
      </c>
      <c r="B4012" s="7" t="s">
        <v>562</v>
      </c>
      <c r="C4012" s="7" t="s">
        <v>420</v>
      </c>
      <c r="D4012" s="7" t="s">
        <v>450</v>
      </c>
      <c r="E4012" s="7" t="s">
        <v>451</v>
      </c>
      <c r="F4012" s="7" t="s">
        <v>563</v>
      </c>
      <c r="G4012" s="8">
        <v>5278886</v>
      </c>
      <c r="H4012" s="16" t="s">
        <v>1563</v>
      </c>
      <c r="I4012" s="18">
        <v>303.49700000000001</v>
      </c>
      <c r="J4012" s="19">
        <v>779.18700000000001</v>
      </c>
      <c r="K4012" s="19">
        <v>1029.723</v>
      </c>
      <c r="L4012" s="19">
        <v>179.52799999999999</v>
      </c>
      <c r="M4012" s="19">
        <v>238.464</v>
      </c>
      <c r="N4012" s="19">
        <v>967.12</v>
      </c>
      <c r="O4012" s="19">
        <v>663.62300000000005</v>
      </c>
      <c r="P4012" s="19">
        <v>721.48900000000003</v>
      </c>
      <c r="Q4012" s="19"/>
      <c r="R4012" s="19"/>
      <c r="S4012" s="19"/>
      <c r="T4012" s="19"/>
      <c r="U4012" s="25">
        <v>4882.6309999999994</v>
      </c>
      <c r="V4012" s="18">
        <v>610.32887499999993</v>
      </c>
      <c r="W4012" s="39">
        <v>2.8928186497885282E-4</v>
      </c>
      <c r="X4012" s="35">
        <v>718.65689548454861</v>
      </c>
      <c r="Y4012" s="35"/>
      <c r="Z4012" s="49">
        <v>0</v>
      </c>
      <c r="AC4012" t="s">
        <v>450</v>
      </c>
      <c r="AD4012" t="s">
        <v>451</v>
      </c>
      <c r="AE4012" t="s">
        <v>420</v>
      </c>
    </row>
    <row r="4013" spans="1:31" outlineLevel="1" x14ac:dyDescent="0.35">
      <c r="A4013" s="6" t="s">
        <v>398</v>
      </c>
      <c r="B4013" s="7" t="s">
        <v>562</v>
      </c>
      <c r="C4013" s="7" t="s">
        <v>420</v>
      </c>
      <c r="D4013" s="7" t="s">
        <v>450</v>
      </c>
      <c r="E4013" s="7" t="s">
        <v>451</v>
      </c>
      <c r="F4013" s="7" t="s">
        <v>563</v>
      </c>
      <c r="G4013" s="8">
        <v>5332672</v>
      </c>
      <c r="H4013" s="16" t="s">
        <v>1564</v>
      </c>
      <c r="I4013" s="18">
        <v>541.96100000000001</v>
      </c>
      <c r="J4013" s="19">
        <v>360.12599999999998</v>
      </c>
      <c r="K4013" s="19">
        <v>1389.8489999999999</v>
      </c>
      <c r="L4013" s="19">
        <v>419.06200000000001</v>
      </c>
      <c r="M4013" s="19">
        <v>961.93</v>
      </c>
      <c r="N4013" s="19">
        <v>179.52799999999999</v>
      </c>
      <c r="O4013" s="19">
        <v>966.05</v>
      </c>
      <c r="P4013" s="19">
        <v>598.59</v>
      </c>
      <c r="Q4013" s="19"/>
      <c r="R4013" s="19"/>
      <c r="S4013" s="19"/>
      <c r="T4013" s="19"/>
      <c r="U4013" s="25">
        <v>5417.0959999999995</v>
      </c>
      <c r="V4013" s="18">
        <v>677.13699999999994</v>
      </c>
      <c r="W4013" s="39">
        <v>3.2094738137071667E-4</v>
      </c>
      <c r="X4013" s="35">
        <v>797.32287651918944</v>
      </c>
      <c r="Y4013" s="35"/>
      <c r="Z4013" s="49">
        <v>0</v>
      </c>
      <c r="AC4013" t="s">
        <v>450</v>
      </c>
      <c r="AD4013" t="s">
        <v>451</v>
      </c>
      <c r="AE4013" t="s">
        <v>420</v>
      </c>
    </row>
    <row r="4014" spans="1:31" outlineLevel="1" x14ac:dyDescent="0.35">
      <c r="A4014" s="6" t="s">
        <v>398</v>
      </c>
      <c r="B4014" s="7" t="s">
        <v>562</v>
      </c>
      <c r="C4014" s="7" t="s">
        <v>420</v>
      </c>
      <c r="D4014" s="7" t="s">
        <v>450</v>
      </c>
      <c r="E4014" s="7" t="s">
        <v>451</v>
      </c>
      <c r="F4014" s="7" t="s">
        <v>563</v>
      </c>
      <c r="G4014" s="8">
        <v>5278059</v>
      </c>
      <c r="H4014" s="16" t="s">
        <v>1565</v>
      </c>
      <c r="I4014" s="18">
        <v>303.49700000000001</v>
      </c>
      <c r="J4014" s="19">
        <v>417.99200000000002</v>
      </c>
      <c r="K4014" s="19">
        <v>902.08699999999999</v>
      </c>
      <c r="L4014" s="19">
        <v>179.52799999999999</v>
      </c>
      <c r="M4014" s="19">
        <v>959.95299999999997</v>
      </c>
      <c r="N4014" s="19">
        <v>902.08699999999999</v>
      </c>
      <c r="O4014" s="19">
        <v>778.11800000000005</v>
      </c>
      <c r="P4014" s="19">
        <v>837.05399999999997</v>
      </c>
      <c r="Q4014" s="19"/>
      <c r="R4014" s="19"/>
      <c r="S4014" s="19"/>
      <c r="T4014" s="19"/>
      <c r="U4014" s="25">
        <v>5280.3159999999998</v>
      </c>
      <c r="V4014" s="18">
        <v>660.03949999999998</v>
      </c>
      <c r="W4014" s="39">
        <v>3.1284355917079873E-4</v>
      </c>
      <c r="X4014" s="35">
        <v>777.190720277119</v>
      </c>
      <c r="Y4014" s="35"/>
      <c r="Z4014" s="49">
        <v>0</v>
      </c>
      <c r="AC4014" t="s">
        <v>450</v>
      </c>
      <c r="AD4014" t="s">
        <v>451</v>
      </c>
      <c r="AE4014" t="s">
        <v>420</v>
      </c>
    </row>
    <row r="4015" spans="1:31" outlineLevel="1" x14ac:dyDescent="0.35">
      <c r="A4015" s="6" t="s">
        <v>398</v>
      </c>
      <c r="B4015" s="7" t="s">
        <v>562</v>
      </c>
      <c r="C4015" s="7" t="s">
        <v>420</v>
      </c>
      <c r="D4015" s="7" t="s">
        <v>450</v>
      </c>
      <c r="E4015" s="7" t="s">
        <v>451</v>
      </c>
      <c r="F4015" s="7" t="s">
        <v>563</v>
      </c>
      <c r="G4015" s="8">
        <v>5270185</v>
      </c>
      <c r="H4015" s="16" t="s">
        <v>1566</v>
      </c>
      <c r="I4015" s="18">
        <v>721.48900000000003</v>
      </c>
      <c r="J4015" s="19">
        <v>657.52599999999995</v>
      </c>
      <c r="K4015" s="19">
        <v>484.09500000000003</v>
      </c>
      <c r="L4015" s="19">
        <v>360.12599999999998</v>
      </c>
      <c r="M4015" s="19">
        <v>721.48900000000003</v>
      </c>
      <c r="N4015" s="19">
        <v>722.55899999999997</v>
      </c>
      <c r="O4015" s="19">
        <v>359.05599999999998</v>
      </c>
      <c r="P4015" s="19">
        <v>844.221</v>
      </c>
      <c r="Q4015" s="19"/>
      <c r="R4015" s="19"/>
      <c r="S4015" s="19"/>
      <c r="T4015" s="19"/>
      <c r="U4015" s="25">
        <v>4870.5609999999997</v>
      </c>
      <c r="V4015" s="18">
        <v>608.82012499999996</v>
      </c>
      <c r="W4015" s="39">
        <v>2.8856675214106213E-4</v>
      </c>
      <c r="X4015" s="35">
        <v>716.8803555968326</v>
      </c>
      <c r="Y4015" s="35"/>
      <c r="Z4015" s="49">
        <v>0</v>
      </c>
      <c r="AC4015" t="s">
        <v>450</v>
      </c>
      <c r="AD4015" t="s">
        <v>451</v>
      </c>
      <c r="AE4015" t="s">
        <v>420</v>
      </c>
    </row>
    <row r="4016" spans="1:31" outlineLevel="1" x14ac:dyDescent="0.35">
      <c r="A4016" s="6" t="s">
        <v>398</v>
      </c>
      <c r="B4016" s="7" t="s">
        <v>562</v>
      </c>
      <c r="C4016" s="7" t="s">
        <v>420</v>
      </c>
      <c r="D4016" s="7" t="s">
        <v>450</v>
      </c>
      <c r="E4016" s="7" t="s">
        <v>451</v>
      </c>
      <c r="F4016" s="7" t="s">
        <v>563</v>
      </c>
      <c r="G4016" s="8">
        <v>5279155</v>
      </c>
      <c r="H4016" s="16" t="s">
        <v>1567</v>
      </c>
      <c r="I4016" s="18">
        <v>179.52799999999999</v>
      </c>
      <c r="J4016" s="19">
        <v>303.49700000000001</v>
      </c>
      <c r="K4016" s="19">
        <v>663.62300000000005</v>
      </c>
      <c r="L4016" s="19">
        <v>238.464</v>
      </c>
      <c r="M4016" s="19">
        <v>417.99200000000002</v>
      </c>
      <c r="N4016" s="19">
        <v>786.52200000000005</v>
      </c>
      <c r="O4016" s="19">
        <v>0</v>
      </c>
      <c r="P4016" s="19">
        <v>359.05599999999998</v>
      </c>
      <c r="Q4016" s="19"/>
      <c r="R4016" s="19"/>
      <c r="S4016" s="19"/>
      <c r="T4016" s="19"/>
      <c r="U4016" s="25">
        <v>2948.6820000000002</v>
      </c>
      <c r="V4016" s="18">
        <v>368.58525000000003</v>
      </c>
      <c r="W4016" s="39">
        <v>1.7470094057682711E-4</v>
      </c>
      <c r="X4016" s="35">
        <v>434.00589802734845</v>
      </c>
      <c r="Y4016" s="35"/>
      <c r="Z4016" s="49">
        <v>0</v>
      </c>
      <c r="AC4016" t="s">
        <v>450</v>
      </c>
      <c r="AD4016" t="s">
        <v>451</v>
      </c>
      <c r="AE4016" t="s">
        <v>420</v>
      </c>
    </row>
    <row r="4017" spans="1:31" outlineLevel="1" x14ac:dyDescent="0.35">
      <c r="A4017" s="6" t="s">
        <v>398</v>
      </c>
      <c r="B4017" s="7" t="s">
        <v>562</v>
      </c>
      <c r="C4017" s="7" t="s">
        <v>420</v>
      </c>
      <c r="D4017" s="7" t="s">
        <v>450</v>
      </c>
      <c r="E4017" s="7" t="s">
        <v>451</v>
      </c>
      <c r="F4017" s="7" t="s">
        <v>563</v>
      </c>
      <c r="G4017" s="8">
        <v>5122165</v>
      </c>
      <c r="H4017" s="16" t="s">
        <v>1568</v>
      </c>
      <c r="I4017" s="18">
        <v>417.99200000000002</v>
      </c>
      <c r="J4017" s="19">
        <v>901.01700000000005</v>
      </c>
      <c r="K4017" s="19">
        <v>2723.069</v>
      </c>
      <c r="L4017" s="19">
        <v>598.59</v>
      </c>
      <c r="M4017" s="19">
        <v>1267.6300000000001</v>
      </c>
      <c r="N4017" s="19">
        <v>597.52</v>
      </c>
      <c r="O4017" s="19">
        <v>1087.0319999999999</v>
      </c>
      <c r="P4017" s="19">
        <v>1204.5150000000001</v>
      </c>
      <c r="Q4017" s="19"/>
      <c r="R4017" s="19"/>
      <c r="S4017" s="19"/>
      <c r="T4017" s="19"/>
      <c r="U4017" s="25">
        <v>8797.3649999999998</v>
      </c>
      <c r="V4017" s="18">
        <v>1099.670625</v>
      </c>
      <c r="W4017" s="39">
        <v>5.212186122808965E-4</v>
      </c>
      <c r="X4017" s="35">
        <v>1294.8525127834619</v>
      </c>
      <c r="Y4017" s="35"/>
      <c r="Z4017" s="49">
        <v>0</v>
      </c>
      <c r="AC4017" t="s">
        <v>450</v>
      </c>
      <c r="AD4017" t="s">
        <v>451</v>
      </c>
      <c r="AE4017" t="s">
        <v>420</v>
      </c>
    </row>
    <row r="4018" spans="1:31" outlineLevel="1" x14ac:dyDescent="0.35">
      <c r="A4018" s="6" t="s">
        <v>398</v>
      </c>
      <c r="B4018" s="7" t="s">
        <v>562</v>
      </c>
      <c r="C4018" s="7" t="s">
        <v>420</v>
      </c>
      <c r="D4018" s="7" t="s">
        <v>450</v>
      </c>
      <c r="E4018" s="7" t="s">
        <v>451</v>
      </c>
      <c r="F4018" s="7" t="s">
        <v>563</v>
      </c>
      <c r="G4018" s="8">
        <v>5131402</v>
      </c>
      <c r="H4018" s="16" t="s">
        <v>1569</v>
      </c>
      <c r="I4018" s="18">
        <v>180.59800000000001</v>
      </c>
      <c r="J4018" s="19">
        <v>238.464</v>
      </c>
      <c r="K4018" s="19">
        <v>419.06200000000001</v>
      </c>
      <c r="L4018" s="19">
        <v>476.928</v>
      </c>
      <c r="M4018" s="19">
        <v>361.19600000000003</v>
      </c>
      <c r="N4018" s="19">
        <v>476.928</v>
      </c>
      <c r="O4018" s="19">
        <v>0</v>
      </c>
      <c r="P4018" s="19">
        <v>1016.582</v>
      </c>
      <c r="Q4018" s="19"/>
      <c r="R4018" s="19"/>
      <c r="S4018" s="19"/>
      <c r="T4018" s="19"/>
      <c r="U4018" s="25">
        <v>3169.7579999999998</v>
      </c>
      <c r="V4018" s="18">
        <v>396.21974999999998</v>
      </c>
      <c r="W4018" s="39">
        <v>1.8779905869840228E-4</v>
      </c>
      <c r="X4018" s="35">
        <v>466.5452793211922</v>
      </c>
      <c r="Y4018" s="35"/>
      <c r="Z4018" s="49">
        <v>0</v>
      </c>
      <c r="AC4018" t="s">
        <v>450</v>
      </c>
      <c r="AD4018" t="s">
        <v>451</v>
      </c>
      <c r="AE4018" t="s">
        <v>420</v>
      </c>
    </row>
    <row r="4019" spans="1:31" outlineLevel="1" x14ac:dyDescent="0.35">
      <c r="A4019" s="6" t="s">
        <v>398</v>
      </c>
      <c r="B4019" s="7" t="s">
        <v>562</v>
      </c>
      <c r="C4019" s="7" t="s">
        <v>420</v>
      </c>
      <c r="D4019" s="7" t="s">
        <v>450</v>
      </c>
      <c r="E4019" s="7" t="s">
        <v>451</v>
      </c>
      <c r="F4019" s="7" t="s">
        <v>563</v>
      </c>
      <c r="G4019" s="8">
        <v>5278066</v>
      </c>
      <c r="H4019" s="16" t="s">
        <v>1570</v>
      </c>
      <c r="I4019" s="18">
        <v>180.59800000000001</v>
      </c>
      <c r="J4019" s="19">
        <v>238.464</v>
      </c>
      <c r="K4019" s="19">
        <v>1008.644</v>
      </c>
      <c r="L4019" s="19">
        <v>0</v>
      </c>
      <c r="M4019" s="19">
        <v>179.52799999999999</v>
      </c>
      <c r="N4019" s="19">
        <v>0</v>
      </c>
      <c r="O4019" s="19">
        <v>598.59</v>
      </c>
      <c r="P4019" s="19">
        <v>360.12599999999998</v>
      </c>
      <c r="Q4019" s="19"/>
      <c r="R4019" s="19"/>
      <c r="S4019" s="19"/>
      <c r="T4019" s="19"/>
      <c r="U4019" s="25">
        <v>2565.9499999999998</v>
      </c>
      <c r="V4019" s="18">
        <v>320.74374999999998</v>
      </c>
      <c r="W4019" s="39">
        <v>1.5202516869337196E-4</v>
      </c>
      <c r="X4019" s="35">
        <v>377.6729515231803</v>
      </c>
      <c r="Y4019" s="35"/>
      <c r="Z4019" s="49">
        <v>0</v>
      </c>
      <c r="AC4019" t="s">
        <v>450</v>
      </c>
      <c r="AD4019" t="s">
        <v>451</v>
      </c>
      <c r="AE4019" t="s">
        <v>420</v>
      </c>
    </row>
    <row r="4020" spans="1:31" outlineLevel="1" x14ac:dyDescent="0.35">
      <c r="A4020" s="6" t="s">
        <v>398</v>
      </c>
      <c r="B4020" s="7" t="s">
        <v>562</v>
      </c>
      <c r="C4020" s="7" t="s">
        <v>420</v>
      </c>
      <c r="D4020" s="7" t="s">
        <v>450</v>
      </c>
      <c r="E4020" s="7" t="s">
        <v>451</v>
      </c>
      <c r="F4020" s="7" t="s">
        <v>563</v>
      </c>
      <c r="G4020" s="8">
        <v>5334182</v>
      </c>
      <c r="H4020" s="16" t="s">
        <v>1571</v>
      </c>
      <c r="I4020" s="18">
        <v>541.79300000000001</v>
      </c>
      <c r="J4020" s="19">
        <v>999.63699999999994</v>
      </c>
      <c r="K4020" s="19">
        <v>1418.6990000000001</v>
      </c>
      <c r="L4020" s="19">
        <v>417.99200000000002</v>
      </c>
      <c r="M4020" s="19">
        <v>1188.173</v>
      </c>
      <c r="N4020" s="19">
        <v>1493.51</v>
      </c>
      <c r="O4020" s="19">
        <v>711.24400000000003</v>
      </c>
      <c r="P4020" s="19">
        <v>837.05399999999997</v>
      </c>
      <c r="Q4020" s="19"/>
      <c r="R4020" s="19"/>
      <c r="S4020" s="19"/>
      <c r="T4020" s="19"/>
      <c r="U4020" s="25">
        <v>7608.1019999999999</v>
      </c>
      <c r="V4020" s="18">
        <v>951.01274999999998</v>
      </c>
      <c r="W4020" s="39">
        <v>4.5075819481532403E-4</v>
      </c>
      <c r="X4020" s="35">
        <v>1119.809169247028</v>
      </c>
      <c r="Y4020" s="35"/>
      <c r="Z4020" s="49">
        <v>0</v>
      </c>
      <c r="AC4020" t="s">
        <v>450</v>
      </c>
      <c r="AD4020" t="s">
        <v>451</v>
      </c>
      <c r="AE4020" t="s">
        <v>420</v>
      </c>
    </row>
    <row r="4021" spans="1:31" outlineLevel="1" x14ac:dyDescent="0.35">
      <c r="A4021" s="6" t="s">
        <v>398</v>
      </c>
      <c r="B4021" s="7" t="s">
        <v>562</v>
      </c>
      <c r="C4021" s="7" t="s">
        <v>420</v>
      </c>
      <c r="D4021" s="7" t="s">
        <v>450</v>
      </c>
      <c r="E4021" s="7" t="s">
        <v>451</v>
      </c>
      <c r="F4021" s="7" t="s">
        <v>563</v>
      </c>
      <c r="G4021" s="8">
        <v>5290262</v>
      </c>
      <c r="H4021" s="16" t="s">
        <v>1572</v>
      </c>
      <c r="I4021" s="18">
        <v>179.52799999999999</v>
      </c>
      <c r="J4021" s="19">
        <v>663.62300000000005</v>
      </c>
      <c r="K4021" s="19">
        <v>791.25900000000001</v>
      </c>
      <c r="L4021" s="19">
        <v>238.464</v>
      </c>
      <c r="M4021" s="19">
        <v>360.12599999999998</v>
      </c>
      <c r="N4021" s="19">
        <v>180.59800000000001</v>
      </c>
      <c r="O4021" s="19">
        <v>180.59800000000001</v>
      </c>
      <c r="P4021" s="19">
        <v>663.62300000000005</v>
      </c>
      <c r="Q4021" s="19"/>
      <c r="R4021" s="19"/>
      <c r="S4021" s="19"/>
      <c r="T4021" s="19"/>
      <c r="U4021" s="25">
        <v>3257.819</v>
      </c>
      <c r="V4021" s="18">
        <v>407.22737499999999</v>
      </c>
      <c r="W4021" s="39">
        <v>1.9301642005786253E-4</v>
      </c>
      <c r="X4021" s="35">
        <v>479.50666118135422</v>
      </c>
      <c r="Y4021" s="35"/>
      <c r="Z4021" s="49">
        <v>0</v>
      </c>
      <c r="AC4021" t="s">
        <v>450</v>
      </c>
      <c r="AD4021" t="s">
        <v>451</v>
      </c>
      <c r="AE4021" t="s">
        <v>420</v>
      </c>
    </row>
    <row r="4022" spans="1:31" outlineLevel="1" x14ac:dyDescent="0.35">
      <c r="A4022" s="6" t="s">
        <v>398</v>
      </c>
      <c r="B4022" s="7" t="s">
        <v>562</v>
      </c>
      <c r="C4022" s="7" t="s">
        <v>420</v>
      </c>
      <c r="D4022" s="7" t="s">
        <v>450</v>
      </c>
      <c r="E4022" s="7" t="s">
        <v>451</v>
      </c>
      <c r="F4022" s="7" t="s">
        <v>563</v>
      </c>
      <c r="G4022" s="8">
        <v>5337622</v>
      </c>
      <c r="H4022" s="16" t="s">
        <v>1573</v>
      </c>
      <c r="I4022" s="18">
        <v>0</v>
      </c>
      <c r="J4022" s="19">
        <v>303.49700000000001</v>
      </c>
      <c r="K4022" s="19">
        <v>1458.549</v>
      </c>
      <c r="L4022" s="19">
        <v>238.464</v>
      </c>
      <c r="M4022" s="19">
        <v>180.59800000000001</v>
      </c>
      <c r="N4022" s="19">
        <v>0</v>
      </c>
      <c r="O4022" s="19">
        <v>180.59800000000001</v>
      </c>
      <c r="P4022" s="19">
        <v>483.02499999999998</v>
      </c>
      <c r="Q4022" s="19"/>
      <c r="R4022" s="19"/>
      <c r="S4022" s="19"/>
      <c r="T4022" s="19"/>
      <c r="U4022" s="25">
        <v>2844.7310000000002</v>
      </c>
      <c r="V4022" s="18">
        <v>355.59137500000003</v>
      </c>
      <c r="W4022" s="39">
        <v>1.685421423497203E-4</v>
      </c>
      <c r="X4022" s="35">
        <v>418.7057242189008</v>
      </c>
      <c r="Y4022" s="35"/>
      <c r="Z4022" s="49">
        <v>0</v>
      </c>
      <c r="AC4022" t="s">
        <v>450</v>
      </c>
      <c r="AD4022" t="s">
        <v>451</v>
      </c>
      <c r="AE4022" t="s">
        <v>420</v>
      </c>
    </row>
    <row r="4023" spans="1:31" outlineLevel="1" x14ac:dyDescent="0.35">
      <c r="A4023" s="6" t="s">
        <v>398</v>
      </c>
      <c r="B4023" s="7" t="s">
        <v>562</v>
      </c>
      <c r="C4023" s="7" t="s">
        <v>420</v>
      </c>
      <c r="D4023" s="7" t="s">
        <v>450</v>
      </c>
      <c r="E4023" s="7" t="s">
        <v>451</v>
      </c>
      <c r="F4023" s="7" t="s">
        <v>563</v>
      </c>
      <c r="G4023" s="8">
        <v>5290781</v>
      </c>
      <c r="H4023" s="16" t="s">
        <v>1574</v>
      </c>
      <c r="I4023" s="18">
        <v>360.12599999999998</v>
      </c>
      <c r="J4023" s="19">
        <v>541.96100000000001</v>
      </c>
      <c r="K4023" s="19">
        <v>1454.202</v>
      </c>
      <c r="L4023" s="19">
        <v>0</v>
      </c>
      <c r="M4023" s="19">
        <v>179.52799999999999</v>
      </c>
      <c r="N4023" s="19">
        <v>0</v>
      </c>
      <c r="O4023" s="19">
        <v>243.881</v>
      </c>
      <c r="P4023" s="19">
        <v>483.02499999999998</v>
      </c>
      <c r="Q4023" s="19"/>
      <c r="R4023" s="19"/>
      <c r="S4023" s="19"/>
      <c r="T4023" s="19"/>
      <c r="U4023" s="25">
        <v>3262.7229999999995</v>
      </c>
      <c r="V4023" s="18">
        <v>407.84037499999994</v>
      </c>
      <c r="W4023" s="39">
        <v>1.9330696797472459E-4</v>
      </c>
      <c r="X4023" s="35">
        <v>480.22846330309062</v>
      </c>
      <c r="Y4023" s="35"/>
      <c r="Z4023" s="49">
        <v>0</v>
      </c>
      <c r="AC4023" t="s">
        <v>450</v>
      </c>
      <c r="AD4023" t="s">
        <v>451</v>
      </c>
      <c r="AE4023" t="s">
        <v>420</v>
      </c>
    </row>
    <row r="4024" spans="1:31" outlineLevel="1" x14ac:dyDescent="0.35">
      <c r="A4024" s="6" t="s">
        <v>398</v>
      </c>
      <c r="B4024" s="7" t="s">
        <v>562</v>
      </c>
      <c r="C4024" s="7" t="s">
        <v>420</v>
      </c>
      <c r="D4024" s="7" t="s">
        <v>450</v>
      </c>
      <c r="E4024" s="7" t="s">
        <v>451</v>
      </c>
      <c r="F4024" s="7" t="s">
        <v>563</v>
      </c>
      <c r="G4024" s="8">
        <v>5274226</v>
      </c>
      <c r="H4024" s="16" t="s">
        <v>1575</v>
      </c>
      <c r="I4024" s="18">
        <v>238.464</v>
      </c>
      <c r="J4024" s="19">
        <v>722.55899999999997</v>
      </c>
      <c r="K4024" s="19">
        <v>791.25900000000001</v>
      </c>
      <c r="L4024" s="19">
        <v>238.464</v>
      </c>
      <c r="M4024" s="19">
        <v>179.52799999999999</v>
      </c>
      <c r="N4024" s="19">
        <v>0</v>
      </c>
      <c r="O4024" s="19">
        <v>0</v>
      </c>
      <c r="P4024" s="19">
        <v>483.02499999999998</v>
      </c>
      <c r="Q4024" s="19"/>
      <c r="R4024" s="19"/>
      <c r="S4024" s="19"/>
      <c r="T4024" s="19"/>
      <c r="U4024" s="25">
        <v>2653.299</v>
      </c>
      <c r="V4024" s="18">
        <v>331.662375</v>
      </c>
      <c r="W4024" s="39">
        <v>1.5720034609752924E-4</v>
      </c>
      <c r="X4024" s="35">
        <v>390.52953666419961</v>
      </c>
      <c r="Y4024" s="35"/>
      <c r="Z4024" s="49">
        <v>0</v>
      </c>
      <c r="AC4024" t="s">
        <v>450</v>
      </c>
      <c r="AD4024" t="s">
        <v>451</v>
      </c>
      <c r="AE4024" t="s">
        <v>420</v>
      </c>
    </row>
    <row r="4025" spans="1:31" outlineLevel="1" x14ac:dyDescent="0.35">
      <c r="A4025" s="6" t="s">
        <v>398</v>
      </c>
      <c r="B4025" s="7" t="s">
        <v>562</v>
      </c>
      <c r="C4025" s="7" t="s">
        <v>420</v>
      </c>
      <c r="D4025" s="7" t="s">
        <v>450</v>
      </c>
      <c r="E4025" s="7" t="s">
        <v>451</v>
      </c>
      <c r="F4025" s="7" t="s">
        <v>563</v>
      </c>
      <c r="G4025" s="8">
        <v>5271959</v>
      </c>
      <c r="H4025" s="16" t="s">
        <v>1576</v>
      </c>
      <c r="I4025" s="18">
        <v>179.52799999999999</v>
      </c>
      <c r="J4025" s="19">
        <v>303.49700000000001</v>
      </c>
      <c r="K4025" s="19">
        <v>1577.1010000000001</v>
      </c>
      <c r="L4025" s="19">
        <v>661.87300000000005</v>
      </c>
      <c r="M4025" s="19">
        <v>606.99400000000003</v>
      </c>
      <c r="N4025" s="19">
        <v>180.59800000000001</v>
      </c>
      <c r="O4025" s="19">
        <v>0</v>
      </c>
      <c r="P4025" s="19">
        <v>663.62300000000005</v>
      </c>
      <c r="Q4025" s="19"/>
      <c r="R4025" s="19"/>
      <c r="S4025" s="19"/>
      <c r="T4025" s="19"/>
      <c r="U4025" s="25">
        <v>4173.2139999999999</v>
      </c>
      <c r="V4025" s="18">
        <v>521.65174999999999</v>
      </c>
      <c r="W4025" s="39">
        <v>2.4725094500810288E-4</v>
      </c>
      <c r="X4025" s="35">
        <v>614.24035882143357</v>
      </c>
      <c r="Y4025" s="35"/>
      <c r="Z4025" s="49">
        <v>0</v>
      </c>
      <c r="AC4025" t="s">
        <v>450</v>
      </c>
      <c r="AD4025" t="s">
        <v>451</v>
      </c>
      <c r="AE4025" t="s">
        <v>420</v>
      </c>
    </row>
    <row r="4026" spans="1:31" outlineLevel="1" x14ac:dyDescent="0.35">
      <c r="A4026" s="6" t="s">
        <v>398</v>
      </c>
      <c r="B4026" s="7" t="s">
        <v>562</v>
      </c>
      <c r="C4026" s="7" t="s">
        <v>420</v>
      </c>
      <c r="D4026" s="7" t="s">
        <v>450</v>
      </c>
      <c r="E4026" s="7" t="s">
        <v>451</v>
      </c>
      <c r="F4026" s="7" t="s">
        <v>563</v>
      </c>
      <c r="G4026" s="8">
        <v>5292983</v>
      </c>
      <c r="H4026" s="16" t="s">
        <v>1577</v>
      </c>
      <c r="I4026" s="18">
        <v>0</v>
      </c>
      <c r="J4026" s="19">
        <v>483.02499999999998</v>
      </c>
      <c r="K4026" s="19">
        <v>1880.598</v>
      </c>
      <c r="L4026" s="19">
        <v>0</v>
      </c>
      <c r="M4026" s="19">
        <v>238.464</v>
      </c>
      <c r="N4026" s="19">
        <v>180.59800000000001</v>
      </c>
      <c r="O4026" s="19">
        <v>0</v>
      </c>
      <c r="P4026" s="19">
        <v>483.02499999999998</v>
      </c>
      <c r="Q4026" s="19"/>
      <c r="R4026" s="19"/>
      <c r="S4026" s="19"/>
      <c r="T4026" s="19"/>
      <c r="U4026" s="25">
        <v>3265.71</v>
      </c>
      <c r="V4026" s="18">
        <v>408.21375</v>
      </c>
      <c r="W4026" s="39">
        <v>1.9348393914676116E-4</v>
      </c>
      <c r="X4026" s="35">
        <v>480.66810908971934</v>
      </c>
      <c r="Y4026" s="35"/>
      <c r="Z4026" s="49">
        <v>0</v>
      </c>
      <c r="AC4026" t="s">
        <v>450</v>
      </c>
      <c r="AD4026" t="s">
        <v>451</v>
      </c>
      <c r="AE4026" t="s">
        <v>420</v>
      </c>
    </row>
    <row r="4027" spans="1:31" outlineLevel="1" x14ac:dyDescent="0.35">
      <c r="A4027" s="6" t="s">
        <v>398</v>
      </c>
      <c r="B4027" s="7" t="s">
        <v>562</v>
      </c>
      <c r="C4027" s="7" t="s">
        <v>420</v>
      </c>
      <c r="D4027" s="7" t="s">
        <v>450</v>
      </c>
      <c r="E4027" s="7" t="s">
        <v>451</v>
      </c>
      <c r="F4027" s="7" t="s">
        <v>563</v>
      </c>
      <c r="G4027" s="8">
        <v>5279124</v>
      </c>
      <c r="H4027" s="16" t="s">
        <v>1578</v>
      </c>
      <c r="I4027" s="18">
        <v>0</v>
      </c>
      <c r="J4027" s="19">
        <v>483.02499999999998</v>
      </c>
      <c r="K4027" s="19">
        <v>791.25900000000001</v>
      </c>
      <c r="L4027" s="19">
        <v>243.881</v>
      </c>
      <c r="M4027" s="19">
        <v>419.06200000000001</v>
      </c>
      <c r="N4027" s="19">
        <v>360.12599999999998</v>
      </c>
      <c r="O4027" s="19">
        <v>238.464</v>
      </c>
      <c r="P4027" s="19">
        <v>967.12</v>
      </c>
      <c r="Q4027" s="19"/>
      <c r="R4027" s="19"/>
      <c r="S4027" s="19"/>
      <c r="T4027" s="19"/>
      <c r="U4027" s="25">
        <v>3502.9369999999999</v>
      </c>
      <c r="V4027" s="18">
        <v>437.86712499999999</v>
      </c>
      <c r="W4027" s="39">
        <v>2.0753895763645213E-4</v>
      </c>
      <c r="X4027" s="35">
        <v>515.58469798310762</v>
      </c>
      <c r="Y4027" s="35"/>
      <c r="Z4027" s="49">
        <v>0</v>
      </c>
      <c r="AC4027" t="s">
        <v>450</v>
      </c>
      <c r="AD4027" t="s">
        <v>451</v>
      </c>
      <c r="AE4027" t="s">
        <v>420</v>
      </c>
    </row>
    <row r="4028" spans="1:31" outlineLevel="1" x14ac:dyDescent="0.35">
      <c r="A4028" s="6" t="s">
        <v>398</v>
      </c>
      <c r="B4028" s="7" t="s">
        <v>562</v>
      </c>
      <c r="C4028" s="7" t="s">
        <v>420</v>
      </c>
      <c r="D4028" s="7" t="s">
        <v>450</v>
      </c>
      <c r="E4028" s="7" t="s">
        <v>451</v>
      </c>
      <c r="F4028" s="7" t="s">
        <v>563</v>
      </c>
      <c r="G4028" s="8">
        <v>5338728</v>
      </c>
      <c r="H4028" s="16" t="s">
        <v>1579</v>
      </c>
      <c r="I4028" s="18">
        <v>0</v>
      </c>
      <c r="J4028" s="19">
        <v>721.48900000000003</v>
      </c>
      <c r="K4028" s="19">
        <v>303.49700000000001</v>
      </c>
      <c r="L4028" s="19">
        <v>180.59800000000001</v>
      </c>
      <c r="M4028" s="19">
        <v>417.99200000000002</v>
      </c>
      <c r="N4028" s="19">
        <v>1205.5840000000001</v>
      </c>
      <c r="O4028" s="19">
        <v>0</v>
      </c>
      <c r="P4028" s="19">
        <v>786.52200000000005</v>
      </c>
      <c r="Q4028" s="19"/>
      <c r="R4028" s="19"/>
      <c r="S4028" s="19"/>
      <c r="T4028" s="19"/>
      <c r="U4028" s="25">
        <v>3615.6819999999998</v>
      </c>
      <c r="V4028" s="18">
        <v>451.96024999999997</v>
      </c>
      <c r="W4028" s="39">
        <v>2.142187751092533E-4</v>
      </c>
      <c r="X4028" s="35">
        <v>532.17922902209148</v>
      </c>
      <c r="Y4028" s="35"/>
      <c r="Z4028" s="49">
        <v>0</v>
      </c>
      <c r="AC4028" t="s">
        <v>450</v>
      </c>
      <c r="AD4028" t="s">
        <v>451</v>
      </c>
      <c r="AE4028" t="s">
        <v>420</v>
      </c>
    </row>
    <row r="4029" spans="1:31" outlineLevel="1" x14ac:dyDescent="0.35">
      <c r="A4029" s="6" t="s">
        <v>398</v>
      </c>
      <c r="B4029" s="7" t="s">
        <v>562</v>
      </c>
      <c r="C4029" s="7" t="s">
        <v>420</v>
      </c>
      <c r="D4029" s="7" t="s">
        <v>450</v>
      </c>
      <c r="E4029" s="7" t="s">
        <v>451</v>
      </c>
      <c r="F4029" s="7" t="s">
        <v>563</v>
      </c>
      <c r="G4029" s="8">
        <v>5132733</v>
      </c>
      <c r="H4029" s="16" t="s">
        <v>1580</v>
      </c>
      <c r="I4029" s="18">
        <v>0</v>
      </c>
      <c r="J4029" s="19">
        <v>0</v>
      </c>
      <c r="K4029" s="19">
        <v>1512.748</v>
      </c>
      <c r="L4029" s="19">
        <v>179.52799999999999</v>
      </c>
      <c r="M4029" s="19">
        <v>360.12599999999998</v>
      </c>
      <c r="N4029" s="19">
        <v>721.48900000000003</v>
      </c>
      <c r="O4029" s="19">
        <v>1081.615</v>
      </c>
      <c r="P4029" s="19">
        <v>598.59</v>
      </c>
      <c r="Q4029" s="19"/>
      <c r="R4029" s="19"/>
      <c r="S4029" s="19"/>
      <c r="T4029" s="19"/>
      <c r="U4029" s="25">
        <v>4454.0960000000005</v>
      </c>
      <c r="V4029" s="18">
        <v>556.76200000000006</v>
      </c>
      <c r="W4029" s="39">
        <v>2.6389239688087197E-4</v>
      </c>
      <c r="X4029" s="35">
        <v>655.58237015046745</v>
      </c>
      <c r="Y4029" s="35"/>
      <c r="Z4029" s="49">
        <v>0</v>
      </c>
      <c r="AC4029" t="s">
        <v>450</v>
      </c>
      <c r="AD4029" t="s">
        <v>451</v>
      </c>
      <c r="AE4029" t="s">
        <v>420</v>
      </c>
    </row>
    <row r="4030" spans="1:31" outlineLevel="1" x14ac:dyDescent="0.35">
      <c r="A4030" s="6" t="s">
        <v>398</v>
      </c>
      <c r="B4030" s="7" t="s">
        <v>562</v>
      </c>
      <c r="C4030" s="7" t="s">
        <v>420</v>
      </c>
      <c r="D4030" s="7" t="s">
        <v>450</v>
      </c>
      <c r="E4030" s="7" t="s">
        <v>451</v>
      </c>
      <c r="F4030" s="7" t="s">
        <v>563</v>
      </c>
      <c r="G4030" s="8">
        <v>5274631</v>
      </c>
      <c r="H4030" s="16" t="s">
        <v>1581</v>
      </c>
      <c r="I4030" s="18">
        <v>541.96100000000001</v>
      </c>
      <c r="J4030" s="19">
        <v>360.12599999999998</v>
      </c>
      <c r="K4030" s="19">
        <v>722.55899999999997</v>
      </c>
      <c r="L4030" s="19">
        <v>179.52799999999999</v>
      </c>
      <c r="M4030" s="19">
        <v>1683.5820000000001</v>
      </c>
      <c r="N4030" s="19">
        <v>360.12599999999998</v>
      </c>
      <c r="O4030" s="19">
        <v>419.06200000000001</v>
      </c>
      <c r="P4030" s="19">
        <v>606.99400000000003</v>
      </c>
      <c r="Q4030" s="19"/>
      <c r="R4030" s="19"/>
      <c r="S4030" s="19"/>
      <c r="T4030" s="19"/>
      <c r="U4030" s="25">
        <v>4873.9380000000001</v>
      </c>
      <c r="V4030" s="18">
        <v>609.24225000000001</v>
      </c>
      <c r="W4030" s="39">
        <v>2.8876682969311015E-4</v>
      </c>
      <c r="X4030" s="35">
        <v>717.37740408074455</v>
      </c>
      <c r="Y4030" s="35"/>
      <c r="Z4030" s="49">
        <v>0</v>
      </c>
      <c r="AC4030" t="s">
        <v>450</v>
      </c>
      <c r="AD4030" t="s">
        <v>451</v>
      </c>
      <c r="AE4030" t="s">
        <v>420</v>
      </c>
    </row>
    <row r="4031" spans="1:31" outlineLevel="1" x14ac:dyDescent="0.35">
      <c r="A4031" s="6" t="s">
        <v>398</v>
      </c>
      <c r="B4031" s="7" t="s">
        <v>562</v>
      </c>
      <c r="C4031" s="7" t="s">
        <v>420</v>
      </c>
      <c r="D4031" s="7" t="s">
        <v>450</v>
      </c>
      <c r="E4031" s="7" t="s">
        <v>451</v>
      </c>
      <c r="F4031" s="7" t="s">
        <v>563</v>
      </c>
      <c r="G4031" s="8">
        <v>5298008</v>
      </c>
      <c r="H4031" s="16" t="s">
        <v>1582</v>
      </c>
      <c r="I4031" s="18">
        <v>238.464</v>
      </c>
      <c r="J4031" s="19">
        <v>483.02499999999998</v>
      </c>
      <c r="K4031" s="19">
        <v>1029.723</v>
      </c>
      <c r="L4031" s="19">
        <v>179.52799999999999</v>
      </c>
      <c r="M4031" s="19">
        <v>726.90599999999995</v>
      </c>
      <c r="N4031" s="19">
        <v>657.52599999999995</v>
      </c>
      <c r="O4031" s="19">
        <v>721.48900000000003</v>
      </c>
      <c r="P4031" s="19">
        <v>1082.6849999999999</v>
      </c>
      <c r="Q4031" s="19"/>
      <c r="R4031" s="19"/>
      <c r="S4031" s="19"/>
      <c r="T4031" s="19"/>
      <c r="U4031" s="25">
        <v>5119.3459999999995</v>
      </c>
      <c r="V4031" s="18">
        <v>639.91824999999994</v>
      </c>
      <c r="W4031" s="39">
        <v>3.0330654893888771E-4</v>
      </c>
      <c r="X4031" s="35">
        <v>753.49812493945205</v>
      </c>
      <c r="Y4031" s="35"/>
      <c r="Z4031" s="49">
        <v>0</v>
      </c>
      <c r="AC4031" t="s">
        <v>450</v>
      </c>
      <c r="AD4031" t="s">
        <v>451</v>
      </c>
      <c r="AE4031" t="s">
        <v>420</v>
      </c>
    </row>
    <row r="4032" spans="1:31" outlineLevel="1" x14ac:dyDescent="0.35">
      <c r="A4032" s="6" t="s">
        <v>398</v>
      </c>
      <c r="B4032" s="7" t="s">
        <v>562</v>
      </c>
      <c r="C4032" s="7" t="s">
        <v>420</v>
      </c>
      <c r="D4032" s="7" t="s">
        <v>450</v>
      </c>
      <c r="E4032" s="7" t="s">
        <v>451</v>
      </c>
      <c r="F4032" s="7" t="s">
        <v>563</v>
      </c>
      <c r="G4032" s="8">
        <v>5333273</v>
      </c>
      <c r="H4032" s="16" t="s">
        <v>1583</v>
      </c>
      <c r="I4032" s="18">
        <v>902.08699999999999</v>
      </c>
      <c r="J4032" s="19">
        <v>180.59800000000001</v>
      </c>
      <c r="K4032" s="19">
        <v>1210.3209999999999</v>
      </c>
      <c r="L4032" s="19">
        <v>598.59</v>
      </c>
      <c r="M4032" s="19">
        <v>483.02499999999998</v>
      </c>
      <c r="N4032" s="19">
        <v>902.08699999999999</v>
      </c>
      <c r="O4032" s="19">
        <v>484.09500000000003</v>
      </c>
      <c r="P4032" s="19">
        <v>722.55899999999997</v>
      </c>
      <c r="Q4032" s="19"/>
      <c r="R4032" s="19"/>
      <c r="S4032" s="19"/>
      <c r="T4032" s="19"/>
      <c r="U4032" s="25">
        <v>5483.362000000001</v>
      </c>
      <c r="V4032" s="18">
        <v>685.42025000000012</v>
      </c>
      <c r="W4032" s="39">
        <v>3.2487345157030561E-4</v>
      </c>
      <c r="X4032" s="35">
        <v>807.07633071963585</v>
      </c>
      <c r="Y4032" s="35"/>
      <c r="Z4032" s="49">
        <v>0</v>
      </c>
      <c r="AC4032" t="s">
        <v>450</v>
      </c>
      <c r="AD4032" t="s">
        <v>451</v>
      </c>
      <c r="AE4032" t="s">
        <v>420</v>
      </c>
    </row>
    <row r="4033" spans="1:31" outlineLevel="1" x14ac:dyDescent="0.35">
      <c r="A4033" s="6" t="s">
        <v>398</v>
      </c>
      <c r="B4033" s="7" t="s">
        <v>562</v>
      </c>
      <c r="C4033" s="7" t="s">
        <v>420</v>
      </c>
      <c r="D4033" s="7" t="s">
        <v>450</v>
      </c>
      <c r="E4033" s="7" t="s">
        <v>451</v>
      </c>
      <c r="F4033" s="7" t="s">
        <v>563</v>
      </c>
      <c r="G4033" s="8">
        <v>5128301</v>
      </c>
      <c r="H4033" s="16" t="s">
        <v>1584</v>
      </c>
      <c r="I4033" s="18">
        <v>238.464</v>
      </c>
      <c r="J4033" s="19">
        <v>483.02499999999998</v>
      </c>
      <c r="K4033" s="19">
        <v>1210.3209999999999</v>
      </c>
      <c r="L4033" s="19">
        <v>243.881</v>
      </c>
      <c r="M4033" s="19">
        <v>0</v>
      </c>
      <c r="N4033" s="19">
        <v>598.59</v>
      </c>
      <c r="O4033" s="19">
        <v>0</v>
      </c>
      <c r="P4033" s="19">
        <v>663.62300000000005</v>
      </c>
      <c r="Q4033" s="19"/>
      <c r="R4033" s="19"/>
      <c r="S4033" s="19"/>
      <c r="T4033" s="19"/>
      <c r="U4033" s="25">
        <v>3437.904</v>
      </c>
      <c r="V4033" s="18">
        <v>429.738</v>
      </c>
      <c r="W4033" s="39">
        <v>2.0368593914597645E-4</v>
      </c>
      <c r="X4033" s="35">
        <v>506.01272461791848</v>
      </c>
      <c r="Y4033" s="35"/>
      <c r="Z4033" s="49">
        <v>0</v>
      </c>
      <c r="AC4033" t="s">
        <v>450</v>
      </c>
      <c r="AD4033" t="s">
        <v>451</v>
      </c>
      <c r="AE4033" t="s">
        <v>420</v>
      </c>
    </row>
    <row r="4034" spans="1:31" outlineLevel="1" x14ac:dyDescent="0.35">
      <c r="A4034" s="6" t="s">
        <v>398</v>
      </c>
      <c r="B4034" s="7" t="s">
        <v>562</v>
      </c>
      <c r="C4034" s="7" t="s">
        <v>420</v>
      </c>
      <c r="D4034" s="7" t="s">
        <v>450</v>
      </c>
      <c r="E4034" s="7" t="s">
        <v>451</v>
      </c>
      <c r="F4034" s="7" t="s">
        <v>563</v>
      </c>
      <c r="G4034" s="8">
        <v>5135460</v>
      </c>
      <c r="H4034" s="16" t="s">
        <v>1585</v>
      </c>
      <c r="I4034" s="18">
        <v>238.464</v>
      </c>
      <c r="J4034" s="19">
        <v>483.02499999999998</v>
      </c>
      <c r="K4034" s="19">
        <v>1205.5840000000001</v>
      </c>
      <c r="L4034" s="19">
        <v>0</v>
      </c>
      <c r="M4034" s="19">
        <v>417.99200000000002</v>
      </c>
      <c r="N4034" s="19">
        <v>1385.1130000000001</v>
      </c>
      <c r="O4034" s="19">
        <v>417.99200000000002</v>
      </c>
      <c r="P4034" s="19">
        <v>180.59800000000001</v>
      </c>
      <c r="Q4034" s="19"/>
      <c r="R4034" s="19"/>
      <c r="S4034" s="19"/>
      <c r="T4034" s="19"/>
      <c r="U4034" s="25">
        <v>4328.768</v>
      </c>
      <c r="V4034" s="18">
        <v>541.096</v>
      </c>
      <c r="W4034" s="39">
        <v>2.5646707279349576E-4</v>
      </c>
      <c r="X4034" s="35">
        <v>637.13579259887933</v>
      </c>
      <c r="Y4034" s="35"/>
      <c r="Z4034" s="49">
        <v>0</v>
      </c>
      <c r="AC4034" t="s">
        <v>450</v>
      </c>
      <c r="AD4034" t="s">
        <v>451</v>
      </c>
      <c r="AE4034" t="s">
        <v>420</v>
      </c>
    </row>
    <row r="4035" spans="1:31" outlineLevel="1" x14ac:dyDescent="0.35">
      <c r="A4035" s="6" t="s">
        <v>398</v>
      </c>
      <c r="B4035" s="7" t="s">
        <v>562</v>
      </c>
      <c r="C4035" s="7" t="s">
        <v>420</v>
      </c>
      <c r="D4035" s="7" t="s">
        <v>450</v>
      </c>
      <c r="E4035" s="7" t="s">
        <v>451</v>
      </c>
      <c r="F4035" s="7" t="s">
        <v>563</v>
      </c>
      <c r="G4035" s="8">
        <v>5335679</v>
      </c>
      <c r="H4035" s="16" t="s">
        <v>1586</v>
      </c>
      <c r="I4035" s="18">
        <v>484.09500000000003</v>
      </c>
      <c r="J4035" s="19">
        <v>589.58199999999999</v>
      </c>
      <c r="K4035" s="19">
        <v>1389.8489999999999</v>
      </c>
      <c r="L4035" s="19">
        <v>419.06200000000001</v>
      </c>
      <c r="M4035" s="19">
        <v>179.52799999999999</v>
      </c>
      <c r="N4035" s="19">
        <v>786.52200000000005</v>
      </c>
      <c r="O4035" s="19">
        <v>721.48900000000003</v>
      </c>
      <c r="P4035" s="19">
        <v>360.12599999999998</v>
      </c>
      <c r="Q4035" s="19"/>
      <c r="R4035" s="19"/>
      <c r="S4035" s="19"/>
      <c r="T4035" s="19"/>
      <c r="U4035" s="25">
        <v>4930.2529999999997</v>
      </c>
      <c r="V4035" s="18">
        <v>616.28162499999996</v>
      </c>
      <c r="W4035" s="39">
        <v>2.9210333171963726E-4</v>
      </c>
      <c r="X4035" s="35">
        <v>725.66620638204745</v>
      </c>
      <c r="Y4035" s="35"/>
      <c r="Z4035" s="49">
        <v>0</v>
      </c>
      <c r="AC4035" t="s">
        <v>450</v>
      </c>
      <c r="AD4035" t="s">
        <v>451</v>
      </c>
      <c r="AE4035" t="s">
        <v>420</v>
      </c>
    </row>
    <row r="4036" spans="1:31" outlineLevel="1" x14ac:dyDescent="0.35">
      <c r="A4036" s="6" t="s">
        <v>398</v>
      </c>
      <c r="B4036" s="7" t="s">
        <v>562</v>
      </c>
      <c r="C4036" s="7" t="s">
        <v>420</v>
      </c>
      <c r="D4036" s="7" t="s">
        <v>450</v>
      </c>
      <c r="E4036" s="7" t="s">
        <v>451</v>
      </c>
      <c r="F4036" s="7" t="s">
        <v>563</v>
      </c>
      <c r="G4036" s="8">
        <v>5334535</v>
      </c>
      <c r="H4036" s="16" t="s">
        <v>1587</v>
      </c>
      <c r="I4036" s="18">
        <v>303.49700000000001</v>
      </c>
      <c r="J4036" s="19">
        <v>0</v>
      </c>
      <c r="K4036" s="19">
        <v>844.221</v>
      </c>
      <c r="L4036" s="19">
        <v>476.928</v>
      </c>
      <c r="M4036" s="19">
        <v>902.08699999999999</v>
      </c>
      <c r="N4036" s="19">
        <v>902.08699999999999</v>
      </c>
      <c r="O4036" s="19">
        <v>838.12400000000002</v>
      </c>
      <c r="P4036" s="19">
        <v>1024.819</v>
      </c>
      <c r="Q4036" s="19"/>
      <c r="R4036" s="19"/>
      <c r="S4036" s="19"/>
      <c r="T4036" s="19"/>
      <c r="U4036" s="25">
        <v>5291.7630000000008</v>
      </c>
      <c r="V4036" s="18">
        <v>661.4703750000001</v>
      </c>
      <c r="W4036" s="39">
        <v>3.135217610476994E-4</v>
      </c>
      <c r="X4036" s="35">
        <v>778.87556303558517</v>
      </c>
      <c r="Y4036" s="35"/>
      <c r="Z4036" s="49">
        <v>0</v>
      </c>
      <c r="AC4036" t="s">
        <v>450</v>
      </c>
      <c r="AD4036" t="s">
        <v>451</v>
      </c>
      <c r="AE4036" t="s">
        <v>420</v>
      </c>
    </row>
    <row r="4037" spans="1:31" outlineLevel="1" x14ac:dyDescent="0.35">
      <c r="A4037" s="6" t="s">
        <v>398</v>
      </c>
      <c r="B4037" s="7" t="s">
        <v>562</v>
      </c>
      <c r="C4037" s="7" t="s">
        <v>420</v>
      </c>
      <c r="D4037" s="7" t="s">
        <v>450</v>
      </c>
      <c r="E4037" s="7" t="s">
        <v>451</v>
      </c>
      <c r="F4037" s="7" t="s">
        <v>563</v>
      </c>
      <c r="G4037" s="8">
        <v>5339710</v>
      </c>
      <c r="H4037" s="16" t="s">
        <v>1588</v>
      </c>
      <c r="I4037" s="18">
        <v>351.11799999999999</v>
      </c>
      <c r="J4037" s="19">
        <v>303.49700000000001</v>
      </c>
      <c r="K4037" s="19">
        <v>179.52799999999999</v>
      </c>
      <c r="L4037" s="19">
        <v>180.59800000000001</v>
      </c>
      <c r="M4037" s="19">
        <v>483.02499999999998</v>
      </c>
      <c r="N4037" s="19">
        <v>419.06200000000001</v>
      </c>
      <c r="O4037" s="19">
        <v>483.02499999999998</v>
      </c>
      <c r="P4037" s="19">
        <v>599.65899999999999</v>
      </c>
      <c r="Q4037" s="19"/>
      <c r="R4037" s="19"/>
      <c r="S4037" s="19"/>
      <c r="T4037" s="19"/>
      <c r="U4037" s="25">
        <v>2999.5120000000002</v>
      </c>
      <c r="V4037" s="18">
        <v>374.93900000000002</v>
      </c>
      <c r="W4037" s="39">
        <v>1.7771247210498784E-4</v>
      </c>
      <c r="X4037" s="35">
        <v>441.48738290660293</v>
      </c>
      <c r="Y4037" s="35"/>
      <c r="Z4037" s="49">
        <v>0</v>
      </c>
      <c r="AC4037" t="s">
        <v>450</v>
      </c>
      <c r="AD4037" t="s">
        <v>451</v>
      </c>
      <c r="AE4037" t="s">
        <v>420</v>
      </c>
    </row>
    <row r="4038" spans="1:31" outlineLevel="1" x14ac:dyDescent="0.35">
      <c r="A4038" s="6" t="s">
        <v>398</v>
      </c>
      <c r="B4038" s="7" t="s">
        <v>562</v>
      </c>
      <c r="C4038" s="7" t="s">
        <v>420</v>
      </c>
      <c r="D4038" s="7" t="s">
        <v>450</v>
      </c>
      <c r="E4038" s="7" t="s">
        <v>451</v>
      </c>
      <c r="F4038" s="7" t="s">
        <v>563</v>
      </c>
      <c r="G4038" s="8">
        <v>5294891</v>
      </c>
      <c r="H4038" s="16" t="s">
        <v>1589</v>
      </c>
      <c r="I4038" s="18">
        <v>483.02499999999998</v>
      </c>
      <c r="J4038" s="19">
        <v>179.52799999999999</v>
      </c>
      <c r="K4038" s="19">
        <v>417.99200000000002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/>
      <c r="R4038" s="19"/>
      <c r="S4038" s="19"/>
      <c r="T4038" s="19"/>
      <c r="U4038" s="25">
        <v>1080.5450000000001</v>
      </c>
      <c r="V4038" s="18">
        <v>135.06812500000001</v>
      </c>
      <c r="W4038" s="39">
        <v>6.4019188178171679E-5</v>
      </c>
      <c r="X4038" s="35">
        <v>159.04153214350043</v>
      </c>
      <c r="Y4038" s="35"/>
      <c r="Z4038" s="49">
        <v>0</v>
      </c>
      <c r="AC4038" t="s">
        <v>450</v>
      </c>
      <c r="AD4038" t="s">
        <v>451</v>
      </c>
      <c r="AE4038" t="s">
        <v>420</v>
      </c>
    </row>
    <row r="4039" spans="1:31" outlineLevel="1" x14ac:dyDescent="0.35">
      <c r="A4039" s="6" t="s">
        <v>398</v>
      </c>
      <c r="B4039" s="7" t="s">
        <v>562</v>
      </c>
      <c r="C4039" s="7" t="s">
        <v>420</v>
      </c>
      <c r="D4039" s="7" t="s">
        <v>450</v>
      </c>
      <c r="E4039" s="7" t="s">
        <v>451</v>
      </c>
      <c r="F4039" s="7" t="s">
        <v>563</v>
      </c>
      <c r="G4039" s="8">
        <v>5131741</v>
      </c>
      <c r="H4039" s="16" t="s">
        <v>1590</v>
      </c>
      <c r="I4039" s="18">
        <v>541.96100000000001</v>
      </c>
      <c r="J4039" s="19">
        <v>0</v>
      </c>
      <c r="K4039" s="19">
        <v>722.55899999999997</v>
      </c>
      <c r="L4039" s="19">
        <v>959.78499999999997</v>
      </c>
      <c r="M4039" s="19">
        <v>0</v>
      </c>
      <c r="N4039" s="19">
        <v>238.464</v>
      </c>
      <c r="O4039" s="19">
        <v>417.99200000000002</v>
      </c>
      <c r="P4039" s="19">
        <v>0</v>
      </c>
      <c r="Q4039" s="19"/>
      <c r="R4039" s="19"/>
      <c r="S4039" s="19"/>
      <c r="T4039" s="19"/>
      <c r="U4039" s="25">
        <v>2880.761</v>
      </c>
      <c r="V4039" s="18">
        <v>360.095125</v>
      </c>
      <c r="W4039" s="39">
        <v>1.7067681638001009E-4</v>
      </c>
      <c r="X4039" s="35">
        <v>424.00885032945632</v>
      </c>
      <c r="Y4039" s="35"/>
      <c r="Z4039" s="49">
        <v>0</v>
      </c>
      <c r="AC4039" t="s">
        <v>450</v>
      </c>
      <c r="AD4039" t="s">
        <v>451</v>
      </c>
      <c r="AE4039" t="s">
        <v>420</v>
      </c>
    </row>
    <row r="4040" spans="1:31" outlineLevel="1" x14ac:dyDescent="0.35">
      <c r="A4040" s="6" t="s">
        <v>398</v>
      </c>
      <c r="B4040" s="7" t="s">
        <v>562</v>
      </c>
      <c r="C4040" s="7" t="s">
        <v>420</v>
      </c>
      <c r="D4040" s="7" t="s">
        <v>450</v>
      </c>
      <c r="E4040" s="7" t="s">
        <v>451</v>
      </c>
      <c r="F4040" s="7" t="s">
        <v>563</v>
      </c>
      <c r="G4040" s="8">
        <v>5137873</v>
      </c>
      <c r="H4040" s="16" t="s">
        <v>1591</v>
      </c>
      <c r="I4040" s="18">
        <v>657.52599999999995</v>
      </c>
      <c r="J4040" s="19">
        <v>722.55899999999997</v>
      </c>
      <c r="K4040" s="19">
        <v>2240.7240000000002</v>
      </c>
      <c r="L4040" s="19">
        <v>0</v>
      </c>
      <c r="M4040" s="19">
        <v>424.47899999999998</v>
      </c>
      <c r="N4040" s="19">
        <v>0</v>
      </c>
      <c r="O4040" s="19">
        <v>423.40899999999999</v>
      </c>
      <c r="P4040" s="19">
        <v>179.52799999999999</v>
      </c>
      <c r="Q4040" s="19"/>
      <c r="R4040" s="19"/>
      <c r="S4040" s="19"/>
      <c r="T4040" s="19"/>
      <c r="U4040" s="25">
        <v>4648.2250000000004</v>
      </c>
      <c r="V4040" s="18">
        <v>581.02812500000005</v>
      </c>
      <c r="W4040" s="39">
        <v>2.7539398263791149E-4</v>
      </c>
      <c r="X4040" s="35">
        <v>684.15551943484297</v>
      </c>
      <c r="Y4040" s="35"/>
      <c r="Z4040" s="49">
        <v>0</v>
      </c>
      <c r="AC4040" t="s">
        <v>450</v>
      </c>
      <c r="AD4040" t="s">
        <v>451</v>
      </c>
      <c r="AE4040" t="s">
        <v>420</v>
      </c>
    </row>
    <row r="4041" spans="1:31" outlineLevel="1" x14ac:dyDescent="0.35">
      <c r="A4041" s="6" t="s">
        <v>398</v>
      </c>
      <c r="B4041" s="7" t="s">
        <v>562</v>
      </c>
      <c r="C4041" s="7" t="s">
        <v>420</v>
      </c>
      <c r="D4041" s="7" t="s">
        <v>450</v>
      </c>
      <c r="E4041" s="7" t="s">
        <v>451</v>
      </c>
      <c r="F4041" s="7" t="s">
        <v>563</v>
      </c>
      <c r="G4041" s="8">
        <v>5137987</v>
      </c>
      <c r="H4041" s="16" t="s">
        <v>1592</v>
      </c>
      <c r="I4041" s="18">
        <v>0</v>
      </c>
      <c r="J4041" s="19">
        <v>475.08699999999999</v>
      </c>
      <c r="K4041" s="19">
        <v>722.55899999999997</v>
      </c>
      <c r="L4041" s="19">
        <v>179.52799999999999</v>
      </c>
      <c r="M4041" s="19">
        <v>780.42499999999995</v>
      </c>
      <c r="N4041" s="19">
        <v>0</v>
      </c>
      <c r="O4041" s="19">
        <v>721.48900000000003</v>
      </c>
      <c r="P4041" s="19">
        <v>179.52799999999999</v>
      </c>
      <c r="Q4041" s="19"/>
      <c r="R4041" s="19"/>
      <c r="S4041" s="19"/>
      <c r="T4041" s="19"/>
      <c r="U4041" s="25">
        <v>3058.616</v>
      </c>
      <c r="V4041" s="18">
        <v>382.327</v>
      </c>
      <c r="W4041" s="39">
        <v>1.8121421437216104E-4</v>
      </c>
      <c r="X4041" s="35">
        <v>450.18668808668286</v>
      </c>
      <c r="Y4041" s="35"/>
      <c r="Z4041" s="49">
        <v>0</v>
      </c>
      <c r="AC4041" t="s">
        <v>450</v>
      </c>
      <c r="AD4041" t="s">
        <v>451</v>
      </c>
      <c r="AE4041" t="s">
        <v>420</v>
      </c>
    </row>
    <row r="4042" spans="1:31" outlineLevel="1" x14ac:dyDescent="0.35">
      <c r="A4042" s="6" t="s">
        <v>398</v>
      </c>
      <c r="B4042" s="7" t="s">
        <v>562</v>
      </c>
      <c r="C4042" s="7" t="s">
        <v>420</v>
      </c>
      <c r="D4042" s="7" t="s">
        <v>450</v>
      </c>
      <c r="E4042" s="7" t="s">
        <v>451</v>
      </c>
      <c r="F4042" s="7" t="s">
        <v>563</v>
      </c>
      <c r="G4042" s="8">
        <v>5278879</v>
      </c>
      <c r="H4042" s="16" t="s">
        <v>1593</v>
      </c>
      <c r="I4042" s="18">
        <v>179.52799999999999</v>
      </c>
      <c r="J4042" s="19">
        <v>606.99400000000003</v>
      </c>
      <c r="K4042" s="19">
        <v>970.78700000000003</v>
      </c>
      <c r="L4042" s="19">
        <v>487.762</v>
      </c>
      <c r="M4042" s="19">
        <v>180.59800000000001</v>
      </c>
      <c r="N4042" s="19">
        <v>476.928</v>
      </c>
      <c r="O4042" s="19">
        <v>598.59</v>
      </c>
      <c r="P4042" s="19">
        <v>0</v>
      </c>
      <c r="Q4042" s="19"/>
      <c r="R4042" s="19"/>
      <c r="S4042" s="19"/>
      <c r="T4042" s="19"/>
      <c r="U4042" s="25">
        <v>3501.1870000000004</v>
      </c>
      <c r="V4042" s="18">
        <v>437.64837500000004</v>
      </c>
      <c r="W4042" s="39">
        <v>2.0743527516204173E-4</v>
      </c>
      <c r="X4042" s="35">
        <v>515.32712177734925</v>
      </c>
      <c r="Y4042" s="35"/>
      <c r="Z4042" s="49">
        <v>0</v>
      </c>
      <c r="AC4042" t="s">
        <v>450</v>
      </c>
      <c r="AD4042" t="s">
        <v>451</v>
      </c>
      <c r="AE4042" t="s">
        <v>420</v>
      </c>
    </row>
    <row r="4043" spans="1:31" outlineLevel="1" x14ac:dyDescent="0.35">
      <c r="A4043" s="6" t="s">
        <v>398</v>
      </c>
      <c r="B4043" s="7" t="s">
        <v>562</v>
      </c>
      <c r="C4043" s="7" t="s">
        <v>420</v>
      </c>
      <c r="D4043" s="7" t="s">
        <v>450</v>
      </c>
      <c r="E4043" s="7" t="s">
        <v>451</v>
      </c>
      <c r="F4043" s="7" t="s">
        <v>563</v>
      </c>
      <c r="G4043" s="8">
        <v>5292374</v>
      </c>
      <c r="H4043" s="16" t="s">
        <v>1594</v>
      </c>
      <c r="I4043" s="18">
        <v>238.464</v>
      </c>
      <c r="J4043" s="19">
        <v>663.62300000000005</v>
      </c>
      <c r="K4043" s="19">
        <v>1886.0150000000001</v>
      </c>
      <c r="L4043" s="19">
        <v>894.92</v>
      </c>
      <c r="M4043" s="19">
        <v>179.52799999999999</v>
      </c>
      <c r="N4043" s="19">
        <v>0</v>
      </c>
      <c r="O4043" s="19">
        <v>179.52799999999999</v>
      </c>
      <c r="P4043" s="19">
        <v>1026.056</v>
      </c>
      <c r="Q4043" s="19"/>
      <c r="R4043" s="19"/>
      <c r="S4043" s="19"/>
      <c r="T4043" s="19"/>
      <c r="U4043" s="25">
        <v>5068.134</v>
      </c>
      <c r="V4043" s="18">
        <v>633.51675</v>
      </c>
      <c r="W4043" s="39">
        <v>3.0027238500774143E-4</v>
      </c>
      <c r="X4043" s="35">
        <v>745.96041485414071</v>
      </c>
      <c r="Y4043" s="35"/>
      <c r="Z4043" s="49">
        <v>0</v>
      </c>
      <c r="AC4043" t="s">
        <v>450</v>
      </c>
      <c r="AD4043" t="s">
        <v>451</v>
      </c>
      <c r="AE4043" t="s">
        <v>420</v>
      </c>
    </row>
    <row r="4044" spans="1:31" outlineLevel="1" x14ac:dyDescent="0.35">
      <c r="A4044" s="6" t="s">
        <v>398</v>
      </c>
      <c r="B4044" s="7" t="s">
        <v>562</v>
      </c>
      <c r="C4044" s="7" t="s">
        <v>420</v>
      </c>
      <c r="D4044" s="7" t="s">
        <v>450</v>
      </c>
      <c r="E4044" s="7" t="s">
        <v>451</v>
      </c>
      <c r="F4044" s="7" t="s">
        <v>563</v>
      </c>
      <c r="G4044" s="8">
        <v>5295748</v>
      </c>
      <c r="H4044" s="16" t="s">
        <v>1595</v>
      </c>
      <c r="I4044" s="18">
        <v>0</v>
      </c>
      <c r="J4044" s="19">
        <v>902.08699999999999</v>
      </c>
      <c r="K4044" s="19">
        <v>970.78700000000003</v>
      </c>
      <c r="L4044" s="19">
        <v>179.52799999999999</v>
      </c>
      <c r="M4044" s="19">
        <v>483.02499999999998</v>
      </c>
      <c r="N4044" s="19">
        <v>1140.5509999999999</v>
      </c>
      <c r="O4044" s="19">
        <v>359.05599999999998</v>
      </c>
      <c r="P4044" s="19">
        <v>1385.1120000000001</v>
      </c>
      <c r="Q4044" s="19"/>
      <c r="R4044" s="19"/>
      <c r="S4044" s="19"/>
      <c r="T4044" s="19"/>
      <c r="U4044" s="25">
        <v>5420.1460000000006</v>
      </c>
      <c r="V4044" s="18">
        <v>677.51825000000008</v>
      </c>
      <c r="W4044" s="39">
        <v>3.2112808511183203E-4</v>
      </c>
      <c r="X4044" s="35">
        <v>797.77179504922549</v>
      </c>
      <c r="Y4044" s="35"/>
      <c r="Z4044" s="49">
        <v>0</v>
      </c>
      <c r="AC4044" t="s">
        <v>450</v>
      </c>
      <c r="AD4044" t="s">
        <v>451</v>
      </c>
      <c r="AE4044" t="s">
        <v>420</v>
      </c>
    </row>
    <row r="4045" spans="1:31" outlineLevel="1" x14ac:dyDescent="0.35">
      <c r="A4045" s="6" t="s">
        <v>398</v>
      </c>
      <c r="B4045" s="7" t="s">
        <v>562</v>
      </c>
      <c r="C4045" s="7" t="s">
        <v>420</v>
      </c>
      <c r="D4045" s="7" t="s">
        <v>450</v>
      </c>
      <c r="E4045" s="7" t="s">
        <v>451</v>
      </c>
      <c r="F4045" s="7" t="s">
        <v>563</v>
      </c>
      <c r="G4045" s="8">
        <v>5296875</v>
      </c>
      <c r="H4045" s="16" t="s">
        <v>1596</v>
      </c>
      <c r="I4045" s="18">
        <v>171.59</v>
      </c>
      <c r="J4045" s="19">
        <v>541.96100000000001</v>
      </c>
      <c r="K4045" s="19">
        <v>1094.7560000000001</v>
      </c>
      <c r="L4045" s="19">
        <v>482.34500000000003</v>
      </c>
      <c r="M4045" s="19">
        <v>179.52799999999999</v>
      </c>
      <c r="N4045" s="19">
        <v>0</v>
      </c>
      <c r="O4045" s="19">
        <v>484.09500000000003</v>
      </c>
      <c r="P4045" s="19">
        <v>483.02499999999998</v>
      </c>
      <c r="Q4045" s="19"/>
      <c r="R4045" s="19"/>
      <c r="S4045" s="19"/>
      <c r="T4045" s="19"/>
      <c r="U4045" s="25">
        <v>3437.2999999999997</v>
      </c>
      <c r="V4045" s="18">
        <v>429.66249999999997</v>
      </c>
      <c r="W4045" s="39">
        <v>2.0365015388052279E-4</v>
      </c>
      <c r="X4045" s="35">
        <v>505.92382403033099</v>
      </c>
      <c r="Y4045" s="35"/>
      <c r="Z4045" s="49">
        <v>0</v>
      </c>
      <c r="AC4045" t="s">
        <v>450</v>
      </c>
      <c r="AD4045" t="s">
        <v>451</v>
      </c>
      <c r="AE4045" t="s">
        <v>420</v>
      </c>
    </row>
    <row r="4046" spans="1:31" outlineLevel="1" x14ac:dyDescent="0.35">
      <c r="A4046" s="6" t="s">
        <v>398</v>
      </c>
      <c r="B4046" s="7" t="s">
        <v>562</v>
      </c>
      <c r="C4046" s="7" t="s">
        <v>420</v>
      </c>
      <c r="D4046" s="7" t="s">
        <v>450</v>
      </c>
      <c r="E4046" s="7" t="s">
        <v>451</v>
      </c>
      <c r="F4046" s="7" t="s">
        <v>563</v>
      </c>
      <c r="G4046" s="8">
        <v>5297414</v>
      </c>
      <c r="H4046" s="16" t="s">
        <v>1597</v>
      </c>
      <c r="I4046" s="18">
        <v>352.18799999999999</v>
      </c>
      <c r="J4046" s="19">
        <v>598.59</v>
      </c>
      <c r="K4046" s="19">
        <v>180.59800000000001</v>
      </c>
      <c r="L4046" s="19">
        <v>0</v>
      </c>
      <c r="M4046" s="19">
        <v>410.05399999999997</v>
      </c>
      <c r="N4046" s="19">
        <v>238.464</v>
      </c>
      <c r="O4046" s="19">
        <v>179.52799999999999</v>
      </c>
      <c r="P4046" s="19">
        <v>180.59800000000001</v>
      </c>
      <c r="Q4046" s="19"/>
      <c r="R4046" s="19"/>
      <c r="S4046" s="19"/>
      <c r="T4046" s="19"/>
      <c r="U4046" s="25">
        <v>2140.02</v>
      </c>
      <c r="V4046" s="18">
        <v>267.5025</v>
      </c>
      <c r="W4046" s="39">
        <v>1.2679003936444196E-4</v>
      </c>
      <c r="X4046" s="35">
        <v>314.98184676967065</v>
      </c>
      <c r="Y4046" s="35"/>
      <c r="Z4046" s="49">
        <v>0</v>
      </c>
      <c r="AC4046" t="s">
        <v>450</v>
      </c>
      <c r="AD4046" t="s">
        <v>451</v>
      </c>
      <c r="AE4046" t="s">
        <v>420</v>
      </c>
    </row>
    <row r="4047" spans="1:31" outlineLevel="1" x14ac:dyDescent="0.35">
      <c r="A4047" s="6" t="s">
        <v>398</v>
      </c>
      <c r="B4047" s="7" t="s">
        <v>562</v>
      </c>
      <c r="C4047" s="7" t="s">
        <v>420</v>
      </c>
      <c r="D4047" s="7" t="s">
        <v>450</v>
      </c>
      <c r="E4047" s="7" t="s">
        <v>451</v>
      </c>
      <c r="F4047" s="7" t="s">
        <v>563</v>
      </c>
      <c r="G4047" s="8">
        <v>5298309</v>
      </c>
      <c r="H4047" s="16" t="s">
        <v>1598</v>
      </c>
      <c r="I4047" s="18">
        <v>0</v>
      </c>
      <c r="J4047" s="19">
        <v>959.95299999999997</v>
      </c>
      <c r="K4047" s="19">
        <v>1090.019</v>
      </c>
      <c r="L4047" s="19">
        <v>180.59800000000001</v>
      </c>
      <c r="M4047" s="19">
        <v>179.52799999999999</v>
      </c>
      <c r="N4047" s="19">
        <v>360.12599999999998</v>
      </c>
      <c r="O4047" s="19">
        <v>179.52799999999999</v>
      </c>
      <c r="P4047" s="19">
        <v>419.06200000000001</v>
      </c>
      <c r="Q4047" s="19"/>
      <c r="R4047" s="19"/>
      <c r="S4047" s="19"/>
      <c r="T4047" s="19"/>
      <c r="U4047" s="25">
        <v>3368.8139999999989</v>
      </c>
      <c r="V4047" s="18">
        <v>421.10174999999987</v>
      </c>
      <c r="W4047" s="39">
        <v>1.9959255505625325E-4</v>
      </c>
      <c r="X4047" s="35">
        <v>495.84361601457971</v>
      </c>
      <c r="Y4047" s="35"/>
      <c r="Z4047" s="49">
        <v>0</v>
      </c>
      <c r="AC4047" t="s">
        <v>450</v>
      </c>
      <c r="AD4047" t="s">
        <v>451</v>
      </c>
      <c r="AE4047" t="s">
        <v>420</v>
      </c>
    </row>
    <row r="4048" spans="1:31" outlineLevel="1" x14ac:dyDescent="0.35">
      <c r="A4048" s="6" t="s">
        <v>398</v>
      </c>
      <c r="B4048" s="7" t="s">
        <v>562</v>
      </c>
      <c r="C4048" s="7" t="s">
        <v>420</v>
      </c>
      <c r="D4048" s="7" t="s">
        <v>450</v>
      </c>
      <c r="E4048" s="7" t="s">
        <v>451</v>
      </c>
      <c r="F4048" s="7" t="s">
        <v>563</v>
      </c>
      <c r="G4048" s="8">
        <v>5299201</v>
      </c>
      <c r="H4048" s="16" t="s">
        <v>1599</v>
      </c>
      <c r="I4048" s="18">
        <v>238.464</v>
      </c>
      <c r="J4048" s="19">
        <v>483.02499999999998</v>
      </c>
      <c r="K4048" s="19">
        <v>541.96100000000001</v>
      </c>
      <c r="L4048" s="19">
        <v>0</v>
      </c>
      <c r="M4048" s="19">
        <v>1140.5509999999999</v>
      </c>
      <c r="N4048" s="19">
        <v>484.09500000000003</v>
      </c>
      <c r="O4048" s="19">
        <v>360.12599999999998</v>
      </c>
      <c r="P4048" s="19">
        <v>787.59199999999998</v>
      </c>
      <c r="Q4048" s="19"/>
      <c r="R4048" s="19"/>
      <c r="S4048" s="19"/>
      <c r="T4048" s="19"/>
      <c r="U4048" s="25">
        <v>4035.8140000000008</v>
      </c>
      <c r="V4048" s="18">
        <v>504.4767500000001</v>
      </c>
      <c r="W4048" s="39">
        <v>2.391103895886796E-4</v>
      </c>
      <c r="X4048" s="35">
        <v>594.01694700932319</v>
      </c>
      <c r="Y4048" s="35"/>
      <c r="Z4048" s="49">
        <v>0</v>
      </c>
      <c r="AC4048" t="s">
        <v>450</v>
      </c>
      <c r="AD4048" t="s">
        <v>451</v>
      </c>
      <c r="AE4048" t="s">
        <v>420</v>
      </c>
    </row>
    <row r="4049" spans="1:31" outlineLevel="1" x14ac:dyDescent="0.35">
      <c r="A4049" s="6" t="s">
        <v>398</v>
      </c>
      <c r="B4049" s="7" t="s">
        <v>562</v>
      </c>
      <c r="C4049" s="7" t="s">
        <v>420</v>
      </c>
      <c r="D4049" s="7" t="s">
        <v>450</v>
      </c>
      <c r="E4049" s="7" t="s">
        <v>451</v>
      </c>
      <c r="F4049" s="7" t="s">
        <v>563</v>
      </c>
      <c r="G4049" s="8">
        <v>5299405</v>
      </c>
      <c r="H4049" s="16" t="s">
        <v>1600</v>
      </c>
      <c r="I4049" s="18">
        <v>238.464</v>
      </c>
      <c r="J4049" s="19">
        <v>721.48900000000003</v>
      </c>
      <c r="K4049" s="19">
        <v>606.99400000000003</v>
      </c>
      <c r="L4049" s="19">
        <v>417.99200000000002</v>
      </c>
      <c r="M4049" s="19">
        <v>598.59</v>
      </c>
      <c r="N4049" s="19">
        <v>483.02499999999998</v>
      </c>
      <c r="O4049" s="19">
        <v>902.08699999999999</v>
      </c>
      <c r="P4049" s="19">
        <v>483.02499999999998</v>
      </c>
      <c r="Q4049" s="19"/>
      <c r="R4049" s="19"/>
      <c r="S4049" s="19"/>
      <c r="T4049" s="19"/>
      <c r="U4049" s="25">
        <v>4451.6660000000002</v>
      </c>
      <c r="V4049" s="18">
        <v>556.45825000000002</v>
      </c>
      <c r="W4049" s="39">
        <v>2.6374842635926203E-4</v>
      </c>
      <c r="X4049" s="35">
        <v>655.22470719047146</v>
      </c>
      <c r="Y4049" s="35"/>
      <c r="Z4049" s="49">
        <v>0</v>
      </c>
      <c r="AC4049" t="s">
        <v>450</v>
      </c>
      <c r="AD4049" t="s">
        <v>451</v>
      </c>
      <c r="AE4049" t="s">
        <v>420</v>
      </c>
    </row>
    <row r="4050" spans="1:31" outlineLevel="1" x14ac:dyDescent="0.35">
      <c r="A4050" s="6" t="s">
        <v>398</v>
      </c>
      <c r="B4050" s="7" t="s">
        <v>562</v>
      </c>
      <c r="C4050" s="7" t="s">
        <v>420</v>
      </c>
      <c r="D4050" s="7" t="s">
        <v>450</v>
      </c>
      <c r="E4050" s="7" t="s">
        <v>451</v>
      </c>
      <c r="F4050" s="7" t="s">
        <v>563</v>
      </c>
      <c r="G4050" s="8">
        <v>5300943</v>
      </c>
      <c r="H4050" s="16" t="s">
        <v>1601</v>
      </c>
      <c r="I4050" s="18">
        <v>0</v>
      </c>
      <c r="J4050" s="19">
        <v>570.81100000000004</v>
      </c>
      <c r="K4050" s="19">
        <v>791.25900000000001</v>
      </c>
      <c r="L4050" s="19">
        <v>722.55899999999997</v>
      </c>
      <c r="M4050" s="19">
        <v>417.99200000000002</v>
      </c>
      <c r="N4050" s="19">
        <v>419.06200000000001</v>
      </c>
      <c r="O4050" s="19">
        <v>417.99200000000002</v>
      </c>
      <c r="P4050" s="19">
        <v>484.09500000000003</v>
      </c>
      <c r="Q4050" s="19"/>
      <c r="R4050" s="19"/>
      <c r="S4050" s="19"/>
      <c r="T4050" s="19"/>
      <c r="U4050" s="25">
        <v>3823.7700000000004</v>
      </c>
      <c r="V4050" s="18">
        <v>477.97125000000005</v>
      </c>
      <c r="W4050" s="39">
        <v>2.2654739152931858E-4</v>
      </c>
      <c r="X4050" s="35">
        <v>562.8069533099989</v>
      </c>
      <c r="Y4050" s="35"/>
      <c r="Z4050" s="49">
        <v>0</v>
      </c>
      <c r="AC4050" t="s">
        <v>450</v>
      </c>
      <c r="AD4050" t="s">
        <v>451</v>
      </c>
      <c r="AE4050" t="s">
        <v>420</v>
      </c>
    </row>
    <row r="4051" spans="1:31" outlineLevel="1" x14ac:dyDescent="0.35">
      <c r="A4051" s="6" t="s">
        <v>398</v>
      </c>
      <c r="B4051" s="7" t="s">
        <v>562</v>
      </c>
      <c r="C4051" s="7" t="s">
        <v>420</v>
      </c>
      <c r="D4051" s="7" t="s">
        <v>450</v>
      </c>
      <c r="E4051" s="7" t="s">
        <v>451</v>
      </c>
      <c r="F4051" s="7" t="s">
        <v>563</v>
      </c>
      <c r="G4051" s="8">
        <v>5331718</v>
      </c>
      <c r="H4051" s="16" t="s">
        <v>1602</v>
      </c>
      <c r="I4051" s="18">
        <v>531.71600000000001</v>
      </c>
      <c r="J4051" s="19">
        <v>419.06200000000001</v>
      </c>
      <c r="K4051" s="19">
        <v>180.59800000000001</v>
      </c>
      <c r="L4051" s="19">
        <v>238.464</v>
      </c>
      <c r="M4051" s="19">
        <v>417.99200000000002</v>
      </c>
      <c r="N4051" s="19">
        <v>410.05399999999997</v>
      </c>
      <c r="O4051" s="19">
        <v>837.05399999999997</v>
      </c>
      <c r="P4051" s="19">
        <v>179.52799999999999</v>
      </c>
      <c r="Q4051" s="19"/>
      <c r="R4051" s="19"/>
      <c r="S4051" s="19"/>
      <c r="T4051" s="19"/>
      <c r="U4051" s="25">
        <v>3214.4679999999998</v>
      </c>
      <c r="V4051" s="18">
        <v>401.80849999999998</v>
      </c>
      <c r="W4051" s="39">
        <v>1.9044799780176775E-4</v>
      </c>
      <c r="X4051" s="35">
        <v>473.12598341230904</v>
      </c>
      <c r="Y4051" s="35"/>
      <c r="Z4051" s="49">
        <v>0</v>
      </c>
      <c r="AC4051" t="s">
        <v>450</v>
      </c>
      <c r="AD4051" t="s">
        <v>451</v>
      </c>
      <c r="AE4051" t="s">
        <v>420</v>
      </c>
    </row>
    <row r="4052" spans="1:31" outlineLevel="1" x14ac:dyDescent="0.35">
      <c r="A4052" s="6" t="s">
        <v>398</v>
      </c>
      <c r="B4052" s="7" t="s">
        <v>562</v>
      </c>
      <c r="C4052" s="7" t="s">
        <v>420</v>
      </c>
      <c r="D4052" s="7" t="s">
        <v>450</v>
      </c>
      <c r="E4052" s="7" t="s">
        <v>451</v>
      </c>
      <c r="F4052" s="7" t="s">
        <v>563</v>
      </c>
      <c r="G4052" s="8">
        <v>5332876</v>
      </c>
      <c r="H4052" s="16" t="s">
        <v>1603</v>
      </c>
      <c r="I4052" s="18">
        <v>531.71600000000001</v>
      </c>
      <c r="J4052" s="19">
        <v>476.928</v>
      </c>
      <c r="K4052" s="19">
        <v>770.18</v>
      </c>
      <c r="L4052" s="19">
        <v>419.06200000000001</v>
      </c>
      <c r="M4052" s="19">
        <v>598.59</v>
      </c>
      <c r="N4052" s="19">
        <v>828.04600000000005</v>
      </c>
      <c r="O4052" s="19">
        <v>598.59</v>
      </c>
      <c r="P4052" s="19">
        <v>417.99200000000002</v>
      </c>
      <c r="Q4052" s="19"/>
      <c r="R4052" s="19"/>
      <c r="S4052" s="19"/>
      <c r="T4052" s="19"/>
      <c r="U4052" s="25">
        <v>4641.1040000000003</v>
      </c>
      <c r="V4052" s="18">
        <v>580.13800000000003</v>
      </c>
      <c r="W4052" s="39">
        <v>2.7497208383775343E-4</v>
      </c>
      <c r="X4052" s="35">
        <v>683.10740505701142</v>
      </c>
      <c r="Y4052" s="35"/>
      <c r="Z4052" s="49">
        <v>0</v>
      </c>
      <c r="AC4052" t="s">
        <v>450</v>
      </c>
      <c r="AD4052" t="s">
        <v>451</v>
      </c>
      <c r="AE4052" t="s">
        <v>420</v>
      </c>
    </row>
    <row r="4053" spans="1:31" outlineLevel="1" x14ac:dyDescent="0.35">
      <c r="A4053" s="6" t="s">
        <v>398</v>
      </c>
      <c r="B4053" s="7" t="s">
        <v>562</v>
      </c>
      <c r="C4053" s="7" t="s">
        <v>420</v>
      </c>
      <c r="D4053" s="7" t="s">
        <v>450</v>
      </c>
      <c r="E4053" s="7" t="s">
        <v>451</v>
      </c>
      <c r="F4053" s="7" t="s">
        <v>563</v>
      </c>
      <c r="G4053" s="8">
        <v>5333211</v>
      </c>
      <c r="H4053" s="16" t="s">
        <v>1604</v>
      </c>
      <c r="I4053" s="18">
        <v>360.12599999999998</v>
      </c>
      <c r="J4053" s="19">
        <v>238.464</v>
      </c>
      <c r="K4053" s="19">
        <v>1008.644</v>
      </c>
      <c r="L4053" s="19">
        <v>171.59</v>
      </c>
      <c r="M4053" s="19">
        <v>598.59</v>
      </c>
      <c r="N4053" s="19">
        <v>0</v>
      </c>
      <c r="O4053" s="19">
        <v>598.59</v>
      </c>
      <c r="P4053" s="19">
        <v>238.464</v>
      </c>
      <c r="Q4053" s="19"/>
      <c r="R4053" s="19"/>
      <c r="S4053" s="19"/>
      <c r="T4053" s="19"/>
      <c r="U4053" s="25">
        <v>3214.4679999999998</v>
      </c>
      <c r="V4053" s="18">
        <v>401.80849999999998</v>
      </c>
      <c r="W4053" s="39">
        <v>1.9044799780176775E-4</v>
      </c>
      <c r="X4053" s="35">
        <v>473.12598341230904</v>
      </c>
      <c r="Y4053" s="35"/>
      <c r="Z4053" s="49">
        <v>0</v>
      </c>
      <c r="AC4053" t="s">
        <v>450</v>
      </c>
      <c r="AD4053" t="s">
        <v>451</v>
      </c>
      <c r="AE4053" t="s">
        <v>420</v>
      </c>
    </row>
    <row r="4054" spans="1:31" outlineLevel="1" x14ac:dyDescent="0.35">
      <c r="A4054" s="6" t="s">
        <v>398</v>
      </c>
      <c r="B4054" s="7" t="s">
        <v>562</v>
      </c>
      <c r="C4054" s="7" t="s">
        <v>420</v>
      </c>
      <c r="D4054" s="7" t="s">
        <v>450</v>
      </c>
      <c r="E4054" s="7" t="s">
        <v>451</v>
      </c>
      <c r="F4054" s="7" t="s">
        <v>563</v>
      </c>
      <c r="G4054" s="8">
        <v>5272941</v>
      </c>
      <c r="H4054" s="16" t="s">
        <v>1605</v>
      </c>
      <c r="I4054" s="18">
        <v>0</v>
      </c>
      <c r="J4054" s="19">
        <v>721.48900000000003</v>
      </c>
      <c r="K4054" s="19">
        <v>1081.615</v>
      </c>
      <c r="L4054" s="19">
        <v>598.59</v>
      </c>
      <c r="M4054" s="19">
        <v>721.48900000000003</v>
      </c>
      <c r="N4054" s="19">
        <v>902.08699999999999</v>
      </c>
      <c r="O4054" s="19">
        <v>539.654</v>
      </c>
      <c r="P4054" s="19">
        <v>417.99200000000002</v>
      </c>
      <c r="Q4054" s="19"/>
      <c r="R4054" s="19"/>
      <c r="S4054" s="19"/>
      <c r="T4054" s="19"/>
      <c r="U4054" s="25">
        <v>4982.9160000000002</v>
      </c>
      <c r="V4054" s="18">
        <v>622.86450000000002</v>
      </c>
      <c r="W4054" s="39">
        <v>2.9522346323385189E-4</v>
      </c>
      <c r="X4054" s="35">
        <v>733.41748393853334</v>
      </c>
      <c r="Y4054" s="35"/>
      <c r="Z4054" s="49">
        <v>0</v>
      </c>
      <c r="AC4054" t="s">
        <v>450</v>
      </c>
      <c r="AD4054" t="s">
        <v>451</v>
      </c>
      <c r="AE4054" t="s">
        <v>420</v>
      </c>
    </row>
    <row r="4055" spans="1:31" outlineLevel="1" x14ac:dyDescent="0.35">
      <c r="A4055" s="6" t="s">
        <v>398</v>
      </c>
      <c r="B4055" s="7" t="s">
        <v>562</v>
      </c>
      <c r="C4055" s="7" t="s">
        <v>420</v>
      </c>
      <c r="D4055" s="7" t="s">
        <v>450</v>
      </c>
      <c r="E4055" s="7" t="s">
        <v>451</v>
      </c>
      <c r="F4055" s="7" t="s">
        <v>563</v>
      </c>
      <c r="G4055" s="8">
        <v>5338704</v>
      </c>
      <c r="H4055" s="16" t="s">
        <v>1606</v>
      </c>
      <c r="I4055" s="18">
        <v>654.61500000000001</v>
      </c>
      <c r="J4055" s="19">
        <v>530.64599999999996</v>
      </c>
      <c r="K4055" s="19">
        <v>1570.4461599999997</v>
      </c>
      <c r="L4055" s="19">
        <v>786.52183999999988</v>
      </c>
      <c r="M4055" s="19">
        <v>1623.576</v>
      </c>
      <c r="N4055" s="19">
        <v>721.48900000000003</v>
      </c>
      <c r="O4055" s="19">
        <v>1803.104</v>
      </c>
      <c r="P4055" s="19">
        <v>966.05</v>
      </c>
      <c r="Q4055" s="19"/>
      <c r="R4055" s="19"/>
      <c r="S4055" s="19"/>
      <c r="T4055" s="19"/>
      <c r="U4055" s="25">
        <v>8656.4480000000003</v>
      </c>
      <c r="V4055" s="18">
        <v>1082.056</v>
      </c>
      <c r="W4055" s="39">
        <v>5.1286968471147231E-4</v>
      </c>
      <c r="X4055" s="35">
        <v>1274.1114463909785</v>
      </c>
      <c r="Y4055" s="35"/>
      <c r="Z4055" s="49">
        <v>0</v>
      </c>
      <c r="AC4055" t="s">
        <v>450</v>
      </c>
      <c r="AD4055" t="s">
        <v>451</v>
      </c>
      <c r="AE4055" t="s">
        <v>420</v>
      </c>
    </row>
    <row r="4056" spans="1:31" outlineLevel="1" x14ac:dyDescent="0.35">
      <c r="A4056" s="6" t="s">
        <v>398</v>
      </c>
      <c r="B4056" s="7" t="s">
        <v>562</v>
      </c>
      <c r="C4056" s="7" t="s">
        <v>420</v>
      </c>
      <c r="D4056" s="7" t="s">
        <v>450</v>
      </c>
      <c r="E4056" s="7" t="s">
        <v>451</v>
      </c>
      <c r="F4056" s="7" t="s">
        <v>563</v>
      </c>
      <c r="G4056" s="8">
        <v>5129850</v>
      </c>
      <c r="H4056" s="16" t="s">
        <v>1607</v>
      </c>
      <c r="I4056" s="18">
        <v>598.59</v>
      </c>
      <c r="J4056" s="19">
        <v>598.59</v>
      </c>
      <c r="K4056" s="19">
        <v>598.59</v>
      </c>
      <c r="L4056" s="19">
        <v>598.59</v>
      </c>
      <c r="M4056" s="19">
        <v>1138.2439999999999</v>
      </c>
      <c r="N4056" s="19">
        <v>656.45600000000002</v>
      </c>
      <c r="O4056" s="19">
        <v>598.59</v>
      </c>
      <c r="P4056" s="19">
        <v>1017.652</v>
      </c>
      <c r="Q4056" s="19"/>
      <c r="R4056" s="19"/>
      <c r="S4056" s="19"/>
      <c r="T4056" s="19"/>
      <c r="U4056" s="25">
        <v>5805.3020000000006</v>
      </c>
      <c r="V4056" s="18">
        <v>725.66275000000007</v>
      </c>
      <c r="W4056" s="39">
        <v>3.439474720341276E-4</v>
      </c>
      <c r="X4056" s="35">
        <v>854.46152139496951</v>
      </c>
      <c r="Y4056" s="35"/>
      <c r="Z4056" s="49">
        <v>0</v>
      </c>
      <c r="AC4056" t="s">
        <v>450</v>
      </c>
      <c r="AD4056" t="s">
        <v>451</v>
      </c>
      <c r="AE4056" t="s">
        <v>420</v>
      </c>
    </row>
    <row r="4057" spans="1:31" outlineLevel="1" x14ac:dyDescent="0.35">
      <c r="A4057" s="6" t="s">
        <v>398</v>
      </c>
      <c r="B4057" s="7" t="s">
        <v>562</v>
      </c>
      <c r="C4057" s="7" t="s">
        <v>420</v>
      </c>
      <c r="D4057" s="7" t="s">
        <v>450</v>
      </c>
      <c r="E4057" s="7" t="s">
        <v>451</v>
      </c>
      <c r="F4057" s="7" t="s">
        <v>563</v>
      </c>
      <c r="G4057" s="8">
        <v>5335994</v>
      </c>
      <c r="H4057" s="16" t="s">
        <v>1608</v>
      </c>
      <c r="I4057" s="18">
        <v>722.55899999999997</v>
      </c>
      <c r="J4057" s="19">
        <v>179.52799999999999</v>
      </c>
      <c r="K4057" s="19">
        <v>540.72400000000005</v>
      </c>
      <c r="L4057" s="19">
        <v>238.464</v>
      </c>
      <c r="M4057" s="19">
        <v>483.02499999999998</v>
      </c>
      <c r="N4057" s="19">
        <v>179.52799999999999</v>
      </c>
      <c r="O4057" s="19">
        <v>179.52799999999999</v>
      </c>
      <c r="P4057" s="19">
        <v>303.49700000000001</v>
      </c>
      <c r="Q4057" s="19"/>
      <c r="R4057" s="19"/>
      <c r="S4057" s="19"/>
      <c r="T4057" s="19"/>
      <c r="U4057" s="25">
        <v>2826.8529999999996</v>
      </c>
      <c r="V4057" s="18">
        <v>353.35662499999995</v>
      </c>
      <c r="W4057" s="39">
        <v>1.6748292219114346E-4</v>
      </c>
      <c r="X4057" s="35">
        <v>416.07432570087366</v>
      </c>
      <c r="Y4057" s="35"/>
      <c r="Z4057" s="49">
        <v>0</v>
      </c>
      <c r="AC4057" t="s">
        <v>450</v>
      </c>
      <c r="AD4057" t="s">
        <v>451</v>
      </c>
      <c r="AE4057" t="s">
        <v>420</v>
      </c>
    </row>
    <row r="4058" spans="1:31" outlineLevel="1" x14ac:dyDescent="0.35">
      <c r="A4058" s="6" t="s">
        <v>398</v>
      </c>
      <c r="B4058" s="7" t="s">
        <v>562</v>
      </c>
      <c r="C4058" s="7" t="s">
        <v>420</v>
      </c>
      <c r="D4058" s="7" t="s">
        <v>450</v>
      </c>
      <c r="E4058" s="7" t="s">
        <v>451</v>
      </c>
      <c r="F4058" s="7"/>
      <c r="G4058" s="8">
        <v>5293854</v>
      </c>
      <c r="H4058" s="16" t="s">
        <v>4516</v>
      </c>
      <c r="I4058" s="18">
        <v>483.02499999999998</v>
      </c>
      <c r="J4058" s="19">
        <v>352.18799999999999</v>
      </c>
      <c r="K4058" s="19">
        <v>0</v>
      </c>
      <c r="L4058" s="19">
        <v>838.12300000000005</v>
      </c>
      <c r="M4058" s="19">
        <v>722.55899999999997</v>
      </c>
      <c r="N4058" s="19">
        <v>179.52799999999999</v>
      </c>
      <c r="O4058" s="19">
        <v>0</v>
      </c>
      <c r="P4058" s="19">
        <v>0</v>
      </c>
      <c r="Q4058" s="19"/>
      <c r="R4058" s="19"/>
      <c r="S4058" s="19"/>
      <c r="T4058" s="19"/>
      <c r="U4058" s="25">
        <v>2575.4229999999998</v>
      </c>
      <c r="V4058" s="18">
        <v>321.92787499999997</v>
      </c>
      <c r="W4058" s="39">
        <v>1.5258641673913758E-4</v>
      </c>
      <c r="X4058" s="35">
        <v>379.06724832155095</v>
      </c>
      <c r="Y4058" s="35"/>
      <c r="Z4058" s="49">
        <v>0</v>
      </c>
      <c r="AC4058" t="s">
        <v>450</v>
      </c>
      <c r="AD4058" t="s">
        <v>451</v>
      </c>
      <c r="AE4058" t="s">
        <v>420</v>
      </c>
    </row>
    <row r="4059" spans="1:31" outlineLevel="1" x14ac:dyDescent="0.35">
      <c r="A4059" s="6" t="s">
        <v>398</v>
      </c>
      <c r="B4059" s="7" t="s">
        <v>562</v>
      </c>
      <c r="C4059" s="7" t="s">
        <v>420</v>
      </c>
      <c r="D4059" s="7" t="s">
        <v>450</v>
      </c>
      <c r="E4059" s="7" t="s">
        <v>451</v>
      </c>
      <c r="F4059" s="7"/>
      <c r="G4059" s="8">
        <v>5301319</v>
      </c>
      <c r="H4059" s="16" t="s">
        <v>4587</v>
      </c>
      <c r="I4059" s="18">
        <v>0</v>
      </c>
      <c r="J4059" s="19">
        <v>0</v>
      </c>
      <c r="K4059" s="19">
        <v>0</v>
      </c>
      <c r="L4059" s="19">
        <v>598.59</v>
      </c>
      <c r="M4059" s="19">
        <v>722.55899999999997</v>
      </c>
      <c r="N4059" s="19">
        <v>0</v>
      </c>
      <c r="O4059" s="19">
        <v>0</v>
      </c>
      <c r="P4059" s="19">
        <v>0</v>
      </c>
      <c r="Q4059" s="19"/>
      <c r="R4059" s="19"/>
      <c r="S4059" s="19"/>
      <c r="T4059" s="19"/>
      <c r="U4059" s="25">
        <v>1321.1489999999999</v>
      </c>
      <c r="V4059" s="18">
        <v>165.14362499999999</v>
      </c>
      <c r="W4059" s="39">
        <v>7.8274284219910631E-5</v>
      </c>
      <c r="X4059" s="35">
        <v>194.45516952080055</v>
      </c>
      <c r="Y4059" s="35"/>
      <c r="Z4059" s="49">
        <v>0</v>
      </c>
      <c r="AC4059" t="s">
        <v>450</v>
      </c>
      <c r="AD4059" t="s">
        <v>451</v>
      </c>
      <c r="AE4059" t="s">
        <v>420</v>
      </c>
    </row>
    <row r="4060" spans="1:31" outlineLevel="1" x14ac:dyDescent="0.35">
      <c r="A4060" s="6" t="s">
        <v>398</v>
      </c>
      <c r="B4060" s="7" t="s">
        <v>416</v>
      </c>
      <c r="C4060" s="7" t="s">
        <v>420</v>
      </c>
      <c r="D4060" s="7" t="s">
        <v>450</v>
      </c>
      <c r="E4060" s="7" t="s">
        <v>451</v>
      </c>
      <c r="F4060" s="7"/>
      <c r="G4060" s="8">
        <v>5135806</v>
      </c>
      <c r="H4060" s="16" t="s">
        <v>452</v>
      </c>
      <c r="I4060" s="18">
        <v>1002.9880000000001</v>
      </c>
      <c r="J4060" s="19">
        <v>2952.7739999999999</v>
      </c>
      <c r="K4060" s="19">
        <v>4076.2102800000002</v>
      </c>
      <c r="L4060" s="19">
        <v>179.52771999999996</v>
      </c>
      <c r="M4060" s="19">
        <v>4057.01</v>
      </c>
      <c r="N4060" s="19">
        <v>1117.482</v>
      </c>
      <c r="O4060" s="19">
        <v>1981.952</v>
      </c>
      <c r="P4060" s="19">
        <v>2059.9580000000001</v>
      </c>
      <c r="Q4060" s="19"/>
      <c r="R4060" s="19"/>
      <c r="S4060" s="19"/>
      <c r="T4060" s="19"/>
      <c r="U4060" s="25">
        <v>17427.901999999998</v>
      </c>
      <c r="V4060" s="18">
        <v>2178.4877499999998</v>
      </c>
      <c r="W4060" s="39">
        <v>1.032553144652684E-3</v>
      </c>
      <c r="X4060" s="35">
        <v>2565.1502122787806</v>
      </c>
      <c r="Y4060" s="35"/>
      <c r="Z4060" s="49">
        <v>0</v>
      </c>
      <c r="AC4060" t="s">
        <v>450</v>
      </c>
      <c r="AD4060" t="s">
        <v>451</v>
      </c>
      <c r="AE4060" t="s">
        <v>420</v>
      </c>
    </row>
    <row r="4061" spans="1:31" outlineLevel="1" x14ac:dyDescent="0.35">
      <c r="A4061" s="6" t="s">
        <v>398</v>
      </c>
      <c r="B4061" s="7" t="s">
        <v>562</v>
      </c>
      <c r="C4061" s="7" t="s">
        <v>420</v>
      </c>
      <c r="D4061" s="7" t="s">
        <v>1462</v>
      </c>
      <c r="E4061" s="7" t="s">
        <v>1463</v>
      </c>
      <c r="F4061" s="7" t="s">
        <v>563</v>
      </c>
      <c r="G4061" s="8">
        <v>5137347</v>
      </c>
      <c r="H4061" s="16" t="s">
        <v>1464</v>
      </c>
      <c r="I4061" s="18">
        <v>1140.5509999999999</v>
      </c>
      <c r="J4061" s="19">
        <v>179.52799999999999</v>
      </c>
      <c r="K4061" s="19">
        <v>2166.607</v>
      </c>
      <c r="L4061" s="19">
        <v>837.05399999999997</v>
      </c>
      <c r="M4061" s="19">
        <v>1558.5429999999999</v>
      </c>
      <c r="N4061" s="19">
        <v>902.08699999999999</v>
      </c>
      <c r="O4061" s="19">
        <v>902.08699999999999</v>
      </c>
      <c r="P4061" s="19">
        <v>1017.652</v>
      </c>
      <c r="Q4061" s="19"/>
      <c r="R4061" s="19"/>
      <c r="S4061" s="19"/>
      <c r="T4061" s="19"/>
      <c r="U4061" s="25">
        <v>8704.1089999999986</v>
      </c>
      <c r="V4061" s="18">
        <v>1088.0136249999998</v>
      </c>
      <c r="W4061" s="39">
        <v>5.1569346209025778E-4</v>
      </c>
      <c r="X4061" s="35">
        <v>1281.1264975582055</v>
      </c>
      <c r="Y4061" s="35"/>
      <c r="Z4061" s="49">
        <v>0</v>
      </c>
      <c r="AC4061" t="s">
        <v>1462</v>
      </c>
      <c r="AD4061" t="s">
        <v>1463</v>
      </c>
      <c r="AE4061" t="s">
        <v>420</v>
      </c>
    </row>
    <row r="4062" spans="1:31" outlineLevel="1" x14ac:dyDescent="0.35">
      <c r="A4062" s="6" t="s">
        <v>398</v>
      </c>
      <c r="B4062" s="7" t="s">
        <v>562</v>
      </c>
      <c r="C4062" s="7" t="s">
        <v>420</v>
      </c>
      <c r="D4062" s="7" t="s">
        <v>1462</v>
      </c>
      <c r="E4062" s="7" t="s">
        <v>1463</v>
      </c>
      <c r="F4062" s="7" t="s">
        <v>563</v>
      </c>
      <c r="G4062" s="8">
        <v>5294275</v>
      </c>
      <c r="H4062" s="16" t="s">
        <v>1465</v>
      </c>
      <c r="I4062" s="18">
        <v>1499.6079999999999</v>
      </c>
      <c r="J4062" s="19">
        <v>179.52799999999999</v>
      </c>
      <c r="K4062" s="19">
        <v>2043.7080000000001</v>
      </c>
      <c r="L4062" s="19">
        <v>1558.5429999999999</v>
      </c>
      <c r="M4062" s="19">
        <v>967.12</v>
      </c>
      <c r="N4062" s="19">
        <v>1385.1120000000001</v>
      </c>
      <c r="O4062" s="19">
        <v>1205.5840000000001</v>
      </c>
      <c r="P4062" s="19">
        <v>1739.1410000000001</v>
      </c>
      <c r="Q4062" s="19"/>
      <c r="R4062" s="19"/>
      <c r="S4062" s="19"/>
      <c r="T4062" s="19"/>
      <c r="U4062" s="25">
        <v>10578.343999999999</v>
      </c>
      <c r="V4062" s="18">
        <v>1322.2929999999999</v>
      </c>
      <c r="W4062" s="39">
        <v>6.2673650347688738E-4</v>
      </c>
      <c r="X4062" s="35">
        <v>1556.9884061293189</v>
      </c>
      <c r="Y4062" s="35"/>
      <c r="Z4062" s="49">
        <v>0</v>
      </c>
      <c r="AC4062" t="s">
        <v>1462</v>
      </c>
      <c r="AD4062" t="s">
        <v>1463</v>
      </c>
      <c r="AE4062" t="s">
        <v>420</v>
      </c>
    </row>
    <row r="4063" spans="1:31" outlineLevel="1" x14ac:dyDescent="0.35">
      <c r="A4063" s="6" t="s">
        <v>398</v>
      </c>
      <c r="B4063" s="7" t="s">
        <v>562</v>
      </c>
      <c r="C4063" s="7" t="s">
        <v>420</v>
      </c>
      <c r="D4063" s="7" t="s">
        <v>1462</v>
      </c>
      <c r="E4063" s="7" t="s">
        <v>1463</v>
      </c>
      <c r="F4063" s="7" t="s">
        <v>563</v>
      </c>
      <c r="G4063" s="8">
        <v>5138021</v>
      </c>
      <c r="H4063" s="16" t="s">
        <v>1466</v>
      </c>
      <c r="I4063" s="18">
        <v>303.49700000000001</v>
      </c>
      <c r="J4063" s="19">
        <v>179.52799999999999</v>
      </c>
      <c r="K4063" s="19">
        <v>1688.6089999999999</v>
      </c>
      <c r="L4063" s="19">
        <v>419.06200000000001</v>
      </c>
      <c r="M4063" s="19">
        <v>540.72299999999996</v>
      </c>
      <c r="N4063" s="19">
        <v>417.99200000000002</v>
      </c>
      <c r="O4063" s="19">
        <v>721.48900000000003</v>
      </c>
      <c r="P4063" s="19">
        <v>902.08699999999999</v>
      </c>
      <c r="Q4063" s="19"/>
      <c r="R4063" s="19"/>
      <c r="S4063" s="19"/>
      <c r="T4063" s="19"/>
      <c r="U4063" s="25">
        <v>5172.9869999999992</v>
      </c>
      <c r="V4063" s="18">
        <v>646.6233749999999</v>
      </c>
      <c r="W4063" s="39">
        <v>3.0648462414451568E-4</v>
      </c>
      <c r="X4063" s="35">
        <v>761.3933507983561</v>
      </c>
      <c r="Y4063" s="35"/>
      <c r="Z4063" s="49">
        <v>0</v>
      </c>
      <c r="AC4063" t="s">
        <v>1462</v>
      </c>
      <c r="AD4063" t="s">
        <v>1463</v>
      </c>
      <c r="AE4063" t="s">
        <v>420</v>
      </c>
    </row>
    <row r="4064" spans="1:31" outlineLevel="1" x14ac:dyDescent="0.35">
      <c r="A4064" s="6" t="s">
        <v>398</v>
      </c>
      <c r="B4064" s="7" t="s">
        <v>562</v>
      </c>
      <c r="C4064" s="7" t="s">
        <v>420</v>
      </c>
      <c r="D4064" s="7" t="s">
        <v>1462</v>
      </c>
      <c r="E4064" s="7" t="s">
        <v>1463</v>
      </c>
      <c r="F4064" s="7" t="s">
        <v>563</v>
      </c>
      <c r="G4064" s="8">
        <v>5334234</v>
      </c>
      <c r="H4064" s="16" t="s">
        <v>1467</v>
      </c>
      <c r="I4064" s="18">
        <v>844.221</v>
      </c>
      <c r="J4064" s="19">
        <v>0</v>
      </c>
      <c r="K4064" s="19">
        <v>2059.4459999999999</v>
      </c>
      <c r="L4064" s="19">
        <v>656.45600000000002</v>
      </c>
      <c r="M4064" s="19">
        <v>1559.6120000000001</v>
      </c>
      <c r="N4064" s="19">
        <v>417.99200000000002</v>
      </c>
      <c r="O4064" s="19">
        <v>417.99200000000002</v>
      </c>
      <c r="P4064" s="19">
        <v>1320.079</v>
      </c>
      <c r="Q4064" s="19"/>
      <c r="R4064" s="19"/>
      <c r="S4064" s="19"/>
      <c r="T4064" s="19"/>
      <c r="U4064" s="25">
        <v>7275.7980000000007</v>
      </c>
      <c r="V4064" s="18">
        <v>909.47475000000009</v>
      </c>
      <c r="W4064" s="39">
        <v>4.3107013711447942E-4</v>
      </c>
      <c r="X4064" s="35">
        <v>1070.898538687992</v>
      </c>
      <c r="Y4064" s="35"/>
      <c r="Z4064" s="49">
        <v>0</v>
      </c>
      <c r="AC4064" t="s">
        <v>1462</v>
      </c>
      <c r="AD4064" t="s">
        <v>1463</v>
      </c>
      <c r="AE4064" t="s">
        <v>420</v>
      </c>
    </row>
    <row r="4065" spans="1:31" outlineLevel="1" x14ac:dyDescent="0.35">
      <c r="A4065" s="6" t="s">
        <v>398</v>
      </c>
      <c r="B4065" s="7" t="s">
        <v>562</v>
      </c>
      <c r="C4065" s="7" t="s">
        <v>420</v>
      </c>
      <c r="D4065" s="7" t="s">
        <v>1462</v>
      </c>
      <c r="E4065" s="7" t="s">
        <v>1463</v>
      </c>
      <c r="F4065" s="7" t="s">
        <v>563</v>
      </c>
      <c r="G4065" s="8">
        <v>5339578</v>
      </c>
      <c r="H4065" s="16" t="s">
        <v>1468</v>
      </c>
      <c r="I4065" s="18">
        <v>541.96100000000001</v>
      </c>
      <c r="J4065" s="19">
        <v>598.59</v>
      </c>
      <c r="K4065" s="19">
        <v>1821.662</v>
      </c>
      <c r="L4065" s="19">
        <v>419.06200000000001</v>
      </c>
      <c r="M4065" s="19">
        <v>599.65899999999999</v>
      </c>
      <c r="N4065" s="19">
        <v>179.52799999999999</v>
      </c>
      <c r="O4065" s="19">
        <v>238.464</v>
      </c>
      <c r="P4065" s="19">
        <v>662.553</v>
      </c>
      <c r="Q4065" s="19"/>
      <c r="R4065" s="19"/>
      <c r="S4065" s="19"/>
      <c r="T4065" s="19"/>
      <c r="U4065" s="25">
        <v>5061.4789999999994</v>
      </c>
      <c r="V4065" s="18">
        <v>632.68487499999992</v>
      </c>
      <c r="W4065" s="39">
        <v>2.9987809536934063E-4</v>
      </c>
      <c r="X4065" s="35">
        <v>744.98088934024247</v>
      </c>
      <c r="Y4065" s="35"/>
      <c r="Z4065" s="49">
        <v>0</v>
      </c>
      <c r="AC4065" t="s">
        <v>1462</v>
      </c>
      <c r="AD4065" t="s">
        <v>1463</v>
      </c>
      <c r="AE4065" t="s">
        <v>420</v>
      </c>
    </row>
    <row r="4066" spans="1:31" outlineLevel="1" x14ac:dyDescent="0.35">
      <c r="A4066" s="6" t="s">
        <v>398</v>
      </c>
      <c r="B4066" s="7" t="s">
        <v>562</v>
      </c>
      <c r="C4066" s="7" t="s">
        <v>420</v>
      </c>
      <c r="D4066" s="7" t="s">
        <v>1462</v>
      </c>
      <c r="E4066" s="7" t="s">
        <v>1463</v>
      </c>
      <c r="F4066" s="7" t="s">
        <v>563</v>
      </c>
      <c r="G4066" s="8">
        <v>5270178</v>
      </c>
      <c r="H4066" s="16" t="s">
        <v>1469</v>
      </c>
      <c r="I4066" s="18">
        <v>484.09500000000003</v>
      </c>
      <c r="J4066" s="19">
        <v>417.99200000000002</v>
      </c>
      <c r="K4066" s="19">
        <v>1693.346</v>
      </c>
      <c r="L4066" s="19">
        <v>238.464</v>
      </c>
      <c r="M4066" s="19">
        <v>599.65899999999999</v>
      </c>
      <c r="N4066" s="19">
        <v>0</v>
      </c>
      <c r="O4066" s="19">
        <v>419.06200000000001</v>
      </c>
      <c r="P4066" s="19">
        <v>721.48900000000003</v>
      </c>
      <c r="Q4066" s="19"/>
      <c r="R4066" s="19"/>
      <c r="S4066" s="19"/>
      <c r="T4066" s="19"/>
      <c r="U4066" s="25">
        <v>4574.107</v>
      </c>
      <c r="V4066" s="18">
        <v>571.763375</v>
      </c>
      <c r="W4066" s="39">
        <v>2.7100270398742516E-4</v>
      </c>
      <c r="X4066" s="35">
        <v>673.24635759575983</v>
      </c>
      <c r="Y4066" s="35"/>
      <c r="Z4066" s="49">
        <v>0</v>
      </c>
      <c r="AC4066" t="s">
        <v>1462</v>
      </c>
      <c r="AD4066" t="s">
        <v>1463</v>
      </c>
      <c r="AE4066" t="s">
        <v>420</v>
      </c>
    </row>
    <row r="4067" spans="1:31" outlineLevel="1" x14ac:dyDescent="0.35">
      <c r="A4067" s="6" t="s">
        <v>398</v>
      </c>
      <c r="B4067" s="7" t="s">
        <v>562</v>
      </c>
      <c r="C4067" s="7" t="s">
        <v>420</v>
      </c>
      <c r="D4067" s="7" t="s">
        <v>1462</v>
      </c>
      <c r="E4067" s="7" t="s">
        <v>1463</v>
      </c>
      <c r="F4067" s="7" t="s">
        <v>563</v>
      </c>
      <c r="G4067" s="8">
        <v>5270154</v>
      </c>
      <c r="H4067" s="16" t="s">
        <v>1470</v>
      </c>
      <c r="I4067" s="18">
        <v>0</v>
      </c>
      <c r="J4067" s="19">
        <v>484.09500000000003</v>
      </c>
      <c r="K4067" s="19">
        <v>1578.8510000000001</v>
      </c>
      <c r="L4067" s="19">
        <v>487.762</v>
      </c>
      <c r="M4067" s="19">
        <v>838.12300000000005</v>
      </c>
      <c r="N4067" s="19">
        <v>0</v>
      </c>
      <c r="O4067" s="19">
        <v>180.59800000000001</v>
      </c>
      <c r="P4067" s="19">
        <v>360.12599999999998</v>
      </c>
      <c r="Q4067" s="19"/>
      <c r="R4067" s="19"/>
      <c r="S4067" s="19"/>
      <c r="T4067" s="19"/>
      <c r="U4067" s="25">
        <v>3929.5550000000003</v>
      </c>
      <c r="V4067" s="18">
        <v>491.19437500000004</v>
      </c>
      <c r="W4067" s="39">
        <v>2.3281484898960748E-4</v>
      </c>
      <c r="X4067" s="35">
        <v>578.37706698208115</v>
      </c>
      <c r="Y4067" s="35"/>
      <c r="Z4067" s="49">
        <v>0</v>
      </c>
      <c r="AC4067" t="s">
        <v>1462</v>
      </c>
      <c r="AD4067" t="s">
        <v>1463</v>
      </c>
      <c r="AE4067" t="s">
        <v>420</v>
      </c>
    </row>
    <row r="4068" spans="1:31" outlineLevel="1" x14ac:dyDescent="0.35">
      <c r="A4068" s="6" t="s">
        <v>398</v>
      </c>
      <c r="B4068" s="7" t="s">
        <v>562</v>
      </c>
      <c r="C4068" s="7" t="s">
        <v>420</v>
      </c>
      <c r="D4068" s="7" t="s">
        <v>1462</v>
      </c>
      <c r="E4068" s="7" t="s">
        <v>1463</v>
      </c>
      <c r="F4068" s="7" t="s">
        <v>563</v>
      </c>
      <c r="G4068" s="8">
        <v>5335662</v>
      </c>
      <c r="H4068" s="16" t="s">
        <v>1471</v>
      </c>
      <c r="I4068" s="18">
        <v>0</v>
      </c>
      <c r="J4068" s="19">
        <v>722.55899999999997</v>
      </c>
      <c r="K4068" s="19">
        <v>2002.26</v>
      </c>
      <c r="L4068" s="19">
        <v>424.47899999999998</v>
      </c>
      <c r="M4068" s="19">
        <v>838.12300000000005</v>
      </c>
      <c r="N4068" s="19">
        <v>417.99200000000002</v>
      </c>
      <c r="O4068" s="19">
        <v>598.59</v>
      </c>
      <c r="P4068" s="19">
        <v>238.464</v>
      </c>
      <c r="Q4068" s="19"/>
      <c r="R4068" s="19"/>
      <c r="S4068" s="19"/>
      <c r="T4068" s="19"/>
      <c r="U4068" s="25">
        <v>5242.4669999999996</v>
      </c>
      <c r="V4068" s="18">
        <v>655.30837499999996</v>
      </c>
      <c r="W4068" s="39">
        <v>3.106011146142503E-4</v>
      </c>
      <c r="X4068" s="35">
        <v>771.61986209897793</v>
      </c>
      <c r="Y4068" s="35"/>
      <c r="Z4068" s="49">
        <v>0</v>
      </c>
      <c r="AC4068" t="s">
        <v>1462</v>
      </c>
      <c r="AD4068" t="s">
        <v>1463</v>
      </c>
      <c r="AE4068" t="s">
        <v>420</v>
      </c>
    </row>
    <row r="4069" spans="1:31" outlineLevel="1" x14ac:dyDescent="0.35">
      <c r="A4069" s="6" t="s">
        <v>398</v>
      </c>
      <c r="B4069" s="7" t="s">
        <v>562</v>
      </c>
      <c r="C4069" s="7" t="s">
        <v>420</v>
      </c>
      <c r="D4069" s="7" t="s">
        <v>1462</v>
      </c>
      <c r="E4069" s="7" t="s">
        <v>1463</v>
      </c>
      <c r="F4069" s="7" t="s">
        <v>563</v>
      </c>
      <c r="G4069" s="8">
        <v>5135785</v>
      </c>
      <c r="H4069" s="16" t="s">
        <v>1472</v>
      </c>
      <c r="I4069" s="18">
        <v>483.02499999999998</v>
      </c>
      <c r="J4069" s="19">
        <v>0</v>
      </c>
      <c r="K4069" s="19">
        <v>2002.26</v>
      </c>
      <c r="L4069" s="19">
        <v>423.40899999999999</v>
      </c>
      <c r="M4069" s="19">
        <v>1322.2180000000001</v>
      </c>
      <c r="N4069" s="19">
        <v>179.52799999999999</v>
      </c>
      <c r="O4069" s="19">
        <v>179.52799999999999</v>
      </c>
      <c r="P4069" s="19">
        <v>1081.615</v>
      </c>
      <c r="Q4069" s="19"/>
      <c r="R4069" s="19"/>
      <c r="S4069" s="19"/>
      <c r="T4069" s="19"/>
      <c r="U4069" s="25">
        <v>5671.5830000000005</v>
      </c>
      <c r="V4069" s="18">
        <v>708.94787500000007</v>
      </c>
      <c r="W4069" s="39">
        <v>3.3602500529373555E-4</v>
      </c>
      <c r="X4069" s="35">
        <v>834.77990273337127</v>
      </c>
      <c r="Y4069" s="35"/>
      <c r="Z4069" s="49">
        <v>0</v>
      </c>
      <c r="AC4069" t="s">
        <v>1462</v>
      </c>
      <c r="AD4069" t="s">
        <v>1463</v>
      </c>
      <c r="AE4069" t="s">
        <v>420</v>
      </c>
    </row>
    <row r="4070" spans="1:31" outlineLevel="1" x14ac:dyDescent="0.35">
      <c r="A4070" s="6" t="s">
        <v>398</v>
      </c>
      <c r="B4070" s="7" t="s">
        <v>562</v>
      </c>
      <c r="C4070" s="7" t="s">
        <v>420</v>
      </c>
      <c r="D4070" s="7" t="s">
        <v>1462</v>
      </c>
      <c r="E4070" s="7" t="s">
        <v>1463</v>
      </c>
      <c r="F4070" s="7" t="s">
        <v>563</v>
      </c>
      <c r="G4070" s="8">
        <v>5335420</v>
      </c>
      <c r="H4070" s="16" t="s">
        <v>1473</v>
      </c>
      <c r="I4070" s="18">
        <v>303.49700000000001</v>
      </c>
      <c r="J4070" s="19">
        <v>179.52799999999999</v>
      </c>
      <c r="K4070" s="19">
        <v>1642.134</v>
      </c>
      <c r="L4070" s="19">
        <v>179.52799999999999</v>
      </c>
      <c r="M4070" s="19">
        <v>780.25699999999995</v>
      </c>
      <c r="N4070" s="19">
        <v>179.52799999999999</v>
      </c>
      <c r="O4070" s="19">
        <v>0</v>
      </c>
      <c r="P4070" s="19">
        <v>721.48900000000003</v>
      </c>
      <c r="Q4070" s="19"/>
      <c r="R4070" s="19"/>
      <c r="S4070" s="19"/>
      <c r="T4070" s="19"/>
      <c r="U4070" s="25">
        <v>3985.9609999999998</v>
      </c>
      <c r="V4070" s="18">
        <v>498.24512499999997</v>
      </c>
      <c r="W4070" s="39">
        <v>2.361567425048039E-4</v>
      </c>
      <c r="X4070" s="35">
        <v>586.67926324608322</v>
      </c>
      <c r="Y4070" s="35"/>
      <c r="Z4070" s="49">
        <v>0</v>
      </c>
      <c r="AC4070" t="s">
        <v>1462</v>
      </c>
      <c r="AD4070" t="s">
        <v>1463</v>
      </c>
      <c r="AE4070" t="s">
        <v>420</v>
      </c>
    </row>
    <row r="4071" spans="1:31" outlineLevel="1" x14ac:dyDescent="0.35">
      <c r="A4071" s="6" t="s">
        <v>398</v>
      </c>
      <c r="B4071" s="7" t="s">
        <v>562</v>
      </c>
      <c r="C4071" s="7" t="s">
        <v>420</v>
      </c>
      <c r="D4071" s="7" t="s">
        <v>1462</v>
      </c>
      <c r="E4071" s="7" t="s">
        <v>1463</v>
      </c>
      <c r="F4071" s="7" t="s">
        <v>563</v>
      </c>
      <c r="G4071" s="8">
        <v>5120451</v>
      </c>
      <c r="H4071" s="16" t="s">
        <v>1474</v>
      </c>
      <c r="I4071" s="18">
        <v>893.07899999999995</v>
      </c>
      <c r="J4071" s="19">
        <v>360.12599999999998</v>
      </c>
      <c r="K4071" s="19">
        <v>1628.3130000000001</v>
      </c>
      <c r="L4071" s="19">
        <v>476.928</v>
      </c>
      <c r="M4071" s="19">
        <v>1444.048</v>
      </c>
      <c r="N4071" s="19">
        <v>1502.9839999999999</v>
      </c>
      <c r="O4071" s="19">
        <v>1082.6849999999999</v>
      </c>
      <c r="P4071" s="19">
        <v>1140.5509999999999</v>
      </c>
      <c r="Q4071" s="19"/>
      <c r="R4071" s="19"/>
      <c r="S4071" s="19"/>
      <c r="T4071" s="19"/>
      <c r="U4071" s="25">
        <v>8528.7139999999981</v>
      </c>
      <c r="V4071" s="18">
        <v>1066.0892499999998</v>
      </c>
      <c r="W4071" s="39">
        <v>5.0530181203356376E-4</v>
      </c>
      <c r="X4071" s="35">
        <v>1255.3107383530735</v>
      </c>
      <c r="Y4071" s="35"/>
      <c r="Z4071" s="49">
        <v>0</v>
      </c>
      <c r="AC4071" t="s">
        <v>1462</v>
      </c>
      <c r="AD4071" t="s">
        <v>1463</v>
      </c>
      <c r="AE4071" t="s">
        <v>420</v>
      </c>
    </row>
    <row r="4072" spans="1:31" outlineLevel="1" x14ac:dyDescent="0.35">
      <c r="A4072" s="6" t="s">
        <v>398</v>
      </c>
      <c r="B4072" s="7" t="s">
        <v>562</v>
      </c>
      <c r="C4072" s="7" t="s">
        <v>420</v>
      </c>
      <c r="D4072" s="7" t="s">
        <v>1462</v>
      </c>
      <c r="E4072" s="7" t="s">
        <v>1463</v>
      </c>
      <c r="F4072" s="7" t="s">
        <v>563</v>
      </c>
      <c r="G4072" s="8">
        <v>5133303</v>
      </c>
      <c r="H4072" s="16" t="s">
        <v>1475</v>
      </c>
      <c r="I4072" s="18">
        <v>360.12599999999998</v>
      </c>
      <c r="J4072" s="19">
        <v>663.62300000000005</v>
      </c>
      <c r="K4072" s="19">
        <v>786.52200000000005</v>
      </c>
      <c r="L4072" s="19">
        <v>657.52599999999995</v>
      </c>
      <c r="M4072" s="19">
        <v>540.72299999999996</v>
      </c>
      <c r="N4072" s="19">
        <v>483.02499999999998</v>
      </c>
      <c r="O4072" s="19">
        <v>238.464</v>
      </c>
      <c r="P4072" s="19">
        <v>417.99200000000002</v>
      </c>
      <c r="Q4072" s="19"/>
      <c r="R4072" s="19"/>
      <c r="S4072" s="19"/>
      <c r="T4072" s="19"/>
      <c r="U4072" s="25">
        <v>4148.0010000000002</v>
      </c>
      <c r="V4072" s="18">
        <v>518.50012500000003</v>
      </c>
      <c r="W4072" s="39">
        <v>2.4575714716392589E-4</v>
      </c>
      <c r="X4072" s="35">
        <v>610.52934803527103</v>
      </c>
      <c r="Y4072" s="35"/>
      <c r="Z4072" s="49">
        <v>0</v>
      </c>
      <c r="AC4072" t="s">
        <v>1462</v>
      </c>
      <c r="AD4072" t="s">
        <v>1463</v>
      </c>
      <c r="AE4072" t="s">
        <v>420</v>
      </c>
    </row>
    <row r="4073" spans="1:31" outlineLevel="1" x14ac:dyDescent="0.35">
      <c r="A4073" s="6" t="s">
        <v>398</v>
      </c>
      <c r="B4073" s="7" t="s">
        <v>562</v>
      </c>
      <c r="C4073" s="7" t="s">
        <v>420</v>
      </c>
      <c r="D4073" s="7" t="s">
        <v>1462</v>
      </c>
      <c r="E4073" s="7" t="s">
        <v>1463</v>
      </c>
      <c r="F4073" s="7" t="s">
        <v>563</v>
      </c>
      <c r="G4073" s="8">
        <v>5335008</v>
      </c>
      <c r="H4073" s="16" t="s">
        <v>1476</v>
      </c>
      <c r="I4073" s="18">
        <v>303.49700000000001</v>
      </c>
      <c r="J4073" s="19">
        <v>179.52799999999999</v>
      </c>
      <c r="K4073" s="19">
        <v>1642.134</v>
      </c>
      <c r="L4073" s="19">
        <v>901.40700000000004</v>
      </c>
      <c r="M4073" s="19">
        <v>361.19499999999999</v>
      </c>
      <c r="N4073" s="19">
        <v>238.464</v>
      </c>
      <c r="O4073" s="19">
        <v>238.464</v>
      </c>
      <c r="P4073" s="19">
        <v>417.99200000000002</v>
      </c>
      <c r="Q4073" s="19"/>
      <c r="R4073" s="19"/>
      <c r="S4073" s="19"/>
      <c r="T4073" s="19"/>
      <c r="U4073" s="25">
        <v>4282.6810000000005</v>
      </c>
      <c r="V4073" s="18">
        <v>535.33512500000006</v>
      </c>
      <c r="W4073" s="39">
        <v>2.5373655039455134E-4</v>
      </c>
      <c r="X4073" s="35">
        <v>630.35241283043149</v>
      </c>
      <c r="Y4073" s="35"/>
      <c r="Z4073" s="49">
        <v>0</v>
      </c>
      <c r="AC4073" t="s">
        <v>1462</v>
      </c>
      <c r="AD4073" t="s">
        <v>1463</v>
      </c>
      <c r="AE4073" t="s">
        <v>420</v>
      </c>
    </row>
    <row r="4074" spans="1:31" outlineLevel="1" x14ac:dyDescent="0.35">
      <c r="A4074" s="6" t="s">
        <v>398</v>
      </c>
      <c r="B4074" s="7" t="s">
        <v>562</v>
      </c>
      <c r="C4074" s="7" t="s">
        <v>420</v>
      </c>
      <c r="D4074" s="7" t="s">
        <v>1462</v>
      </c>
      <c r="E4074" s="7" t="s">
        <v>1463</v>
      </c>
      <c r="F4074" s="7" t="s">
        <v>563</v>
      </c>
      <c r="G4074" s="8">
        <v>5123489</v>
      </c>
      <c r="H4074" s="16" t="s">
        <v>1477</v>
      </c>
      <c r="I4074" s="18">
        <v>483.02499999999998</v>
      </c>
      <c r="J4074" s="19">
        <v>0</v>
      </c>
      <c r="K4074" s="19">
        <v>902.08699999999999</v>
      </c>
      <c r="L4074" s="19">
        <v>540.72400000000005</v>
      </c>
      <c r="M4074" s="19">
        <v>1198.4169999999999</v>
      </c>
      <c r="N4074" s="19">
        <v>1205.5840000000001</v>
      </c>
      <c r="O4074" s="19">
        <v>359.05599999999998</v>
      </c>
      <c r="P4074" s="19">
        <v>1320.079</v>
      </c>
      <c r="Q4074" s="19"/>
      <c r="R4074" s="19"/>
      <c r="S4074" s="19"/>
      <c r="T4074" s="19"/>
      <c r="U4074" s="25">
        <v>6008.9719999999998</v>
      </c>
      <c r="V4074" s="18">
        <v>751.12149999999997</v>
      </c>
      <c r="W4074" s="39">
        <v>3.560143346416527E-4</v>
      </c>
      <c r="X4074" s="35">
        <v>884.43897615313938</v>
      </c>
      <c r="Y4074" s="35"/>
      <c r="Z4074" s="49">
        <v>0</v>
      </c>
      <c r="AC4074" t="s">
        <v>1462</v>
      </c>
      <c r="AD4074" t="s">
        <v>1463</v>
      </c>
      <c r="AE4074" t="s">
        <v>420</v>
      </c>
    </row>
    <row r="4075" spans="1:31" outlineLevel="1" x14ac:dyDescent="0.35">
      <c r="A4075" s="6" t="s">
        <v>398</v>
      </c>
      <c r="B4075" s="7" t="s">
        <v>562</v>
      </c>
      <c r="C4075" s="7" t="s">
        <v>420</v>
      </c>
      <c r="D4075" s="7" t="s">
        <v>1462</v>
      </c>
      <c r="E4075" s="7" t="s">
        <v>1463</v>
      </c>
      <c r="F4075" s="7" t="s">
        <v>563</v>
      </c>
      <c r="G4075" s="8">
        <v>5126417</v>
      </c>
      <c r="H4075" s="16" t="s">
        <v>1478</v>
      </c>
      <c r="I4075" s="18">
        <v>541.96100000000001</v>
      </c>
      <c r="J4075" s="19">
        <v>179.52799999999999</v>
      </c>
      <c r="K4075" s="19">
        <v>845.45799999999997</v>
      </c>
      <c r="L4075" s="19">
        <v>539.654</v>
      </c>
      <c r="M4075" s="19">
        <v>786.52200000000005</v>
      </c>
      <c r="N4075" s="19">
        <v>1205.5840000000001</v>
      </c>
      <c r="O4075" s="19">
        <v>597.52</v>
      </c>
      <c r="P4075" s="19">
        <v>901.01700000000005</v>
      </c>
      <c r="Q4075" s="19"/>
      <c r="R4075" s="19"/>
      <c r="S4075" s="19"/>
      <c r="T4075" s="19"/>
      <c r="U4075" s="25">
        <v>5597.2440000000006</v>
      </c>
      <c r="V4075" s="18">
        <v>699.65550000000007</v>
      </c>
      <c r="W4075" s="39">
        <v>3.3162063302790941E-4</v>
      </c>
      <c r="X4075" s="35">
        <v>823.83821269916109</v>
      </c>
      <c r="Y4075" s="35"/>
      <c r="Z4075" s="49">
        <v>0</v>
      </c>
      <c r="AC4075" t="s">
        <v>1462</v>
      </c>
      <c r="AD4075" t="s">
        <v>1463</v>
      </c>
      <c r="AE4075" t="s">
        <v>420</v>
      </c>
    </row>
    <row r="4076" spans="1:31" outlineLevel="1" x14ac:dyDescent="0.35">
      <c r="A4076" s="6" t="s">
        <v>398</v>
      </c>
      <c r="B4076" s="7" t="s">
        <v>562</v>
      </c>
      <c r="C4076" s="7" t="s">
        <v>420</v>
      </c>
      <c r="D4076" s="7" t="s">
        <v>1462</v>
      </c>
      <c r="E4076" s="7" t="s">
        <v>1463</v>
      </c>
      <c r="F4076" s="7" t="s">
        <v>563</v>
      </c>
      <c r="G4076" s="8">
        <v>5290947</v>
      </c>
      <c r="H4076" s="16" t="s">
        <v>1479</v>
      </c>
      <c r="I4076" s="18">
        <v>483.02499999999998</v>
      </c>
      <c r="J4076" s="19">
        <v>541.96100000000001</v>
      </c>
      <c r="K4076" s="19">
        <v>1518.165</v>
      </c>
      <c r="L4076" s="19">
        <v>179.52799999999999</v>
      </c>
      <c r="M4076" s="19">
        <v>598.59</v>
      </c>
      <c r="N4076" s="19">
        <v>0</v>
      </c>
      <c r="O4076" s="19">
        <v>180.59800000000001</v>
      </c>
      <c r="P4076" s="19">
        <v>417.99200000000002</v>
      </c>
      <c r="Q4076" s="19"/>
      <c r="R4076" s="19"/>
      <c r="S4076" s="19"/>
      <c r="T4076" s="19"/>
      <c r="U4076" s="25">
        <v>3919.8589999999999</v>
      </c>
      <c r="V4076" s="18">
        <v>489.98237499999999</v>
      </c>
      <c r="W4076" s="39">
        <v>2.3224038883424555E-4</v>
      </c>
      <c r="X4076" s="35">
        <v>576.94994761577675</v>
      </c>
      <c r="Y4076" s="35"/>
      <c r="Z4076" s="49">
        <v>0</v>
      </c>
      <c r="AC4076" t="s">
        <v>1462</v>
      </c>
      <c r="AD4076" t="s">
        <v>1463</v>
      </c>
      <c r="AE4076" t="s">
        <v>420</v>
      </c>
    </row>
    <row r="4077" spans="1:31" outlineLevel="1" x14ac:dyDescent="0.35">
      <c r="A4077" s="6" t="s">
        <v>398</v>
      </c>
      <c r="B4077" s="7" t="s">
        <v>562</v>
      </c>
      <c r="C4077" s="7" t="s">
        <v>420</v>
      </c>
      <c r="D4077" s="7" t="s">
        <v>1462</v>
      </c>
      <c r="E4077" s="7" t="s">
        <v>1463</v>
      </c>
      <c r="F4077" s="7" t="s">
        <v>563</v>
      </c>
      <c r="G4077" s="8">
        <v>5279148</v>
      </c>
      <c r="H4077" s="16" t="s">
        <v>1480</v>
      </c>
      <c r="I4077" s="18">
        <v>303.49700000000001</v>
      </c>
      <c r="J4077" s="19">
        <v>0</v>
      </c>
      <c r="K4077" s="19">
        <v>1577.7809999999999</v>
      </c>
      <c r="L4077" s="19">
        <v>0</v>
      </c>
      <c r="M4077" s="19">
        <v>599.66</v>
      </c>
      <c r="N4077" s="19">
        <v>238.464</v>
      </c>
      <c r="O4077" s="19">
        <v>238.464</v>
      </c>
      <c r="P4077" s="19">
        <v>417.99200000000002</v>
      </c>
      <c r="Q4077" s="19"/>
      <c r="R4077" s="19"/>
      <c r="S4077" s="19"/>
      <c r="T4077" s="19"/>
      <c r="U4077" s="25">
        <v>3375.8580000000002</v>
      </c>
      <c r="V4077" s="18">
        <v>421.98225000000002</v>
      </c>
      <c r="W4077" s="39">
        <v>2.0000989182753729E-4</v>
      </c>
      <c r="X4077" s="35">
        <v>496.880397039358</v>
      </c>
      <c r="Y4077" s="35"/>
      <c r="Z4077" s="49">
        <v>0</v>
      </c>
      <c r="AC4077" t="s">
        <v>1462</v>
      </c>
      <c r="AD4077" t="s">
        <v>1463</v>
      </c>
      <c r="AE4077" t="s">
        <v>420</v>
      </c>
    </row>
    <row r="4078" spans="1:31" outlineLevel="1" x14ac:dyDescent="0.35">
      <c r="A4078" s="6" t="s">
        <v>398</v>
      </c>
      <c r="B4078" s="7" t="s">
        <v>562</v>
      </c>
      <c r="C4078" s="7" t="s">
        <v>420</v>
      </c>
      <c r="D4078" s="7" t="s">
        <v>1462</v>
      </c>
      <c r="E4078" s="7" t="s">
        <v>1463</v>
      </c>
      <c r="F4078" s="7" t="s">
        <v>563</v>
      </c>
      <c r="G4078" s="8">
        <v>5290712</v>
      </c>
      <c r="H4078" s="16" t="s">
        <v>1481</v>
      </c>
      <c r="I4078" s="18">
        <v>0</v>
      </c>
      <c r="J4078" s="19">
        <v>721.48900000000003</v>
      </c>
      <c r="K4078" s="19">
        <v>664.69299999999998</v>
      </c>
      <c r="L4078" s="19">
        <v>0</v>
      </c>
      <c r="M4078" s="19">
        <v>1321.1489999999999</v>
      </c>
      <c r="N4078" s="19">
        <v>1379.0150000000001</v>
      </c>
      <c r="O4078" s="19">
        <v>483.02499999999998</v>
      </c>
      <c r="P4078" s="19">
        <v>419.06200000000001</v>
      </c>
      <c r="Q4078" s="19"/>
      <c r="R4078" s="19"/>
      <c r="S4078" s="19"/>
      <c r="T4078" s="19"/>
      <c r="U4078" s="25">
        <v>4988.433</v>
      </c>
      <c r="V4078" s="18">
        <v>623.554125</v>
      </c>
      <c r="W4078" s="39">
        <v>2.9555032964032177E-4</v>
      </c>
      <c r="X4078" s="35">
        <v>734.2295113254869</v>
      </c>
      <c r="Y4078" s="35"/>
      <c r="Z4078" s="49">
        <v>0</v>
      </c>
      <c r="AC4078" t="s">
        <v>1462</v>
      </c>
      <c r="AD4078" t="s">
        <v>1463</v>
      </c>
      <c r="AE4078" t="s">
        <v>420</v>
      </c>
    </row>
    <row r="4079" spans="1:31" outlineLevel="1" x14ac:dyDescent="0.35">
      <c r="A4079" s="6" t="s">
        <v>398</v>
      </c>
      <c r="B4079" s="7" t="s">
        <v>562</v>
      </c>
      <c r="C4079" s="7" t="s">
        <v>420</v>
      </c>
      <c r="D4079" s="7" t="s">
        <v>1462</v>
      </c>
      <c r="E4079" s="7" t="s">
        <v>1463</v>
      </c>
      <c r="F4079" s="7" t="s">
        <v>563</v>
      </c>
      <c r="G4079" s="8">
        <v>5279975</v>
      </c>
      <c r="H4079" s="16" t="s">
        <v>1482</v>
      </c>
      <c r="I4079" s="18">
        <v>483.02499999999998</v>
      </c>
      <c r="J4079" s="19">
        <v>359.05599999999998</v>
      </c>
      <c r="K4079" s="19">
        <v>1321.1489999999999</v>
      </c>
      <c r="L4079" s="19">
        <v>179.52799999999999</v>
      </c>
      <c r="M4079" s="19">
        <v>1623.576</v>
      </c>
      <c r="N4079" s="19">
        <v>958.71600000000001</v>
      </c>
      <c r="O4079" s="19">
        <v>777.048</v>
      </c>
      <c r="P4079" s="19">
        <v>1024.9860000000001</v>
      </c>
      <c r="Q4079" s="19"/>
      <c r="R4079" s="19"/>
      <c r="S4079" s="19"/>
      <c r="T4079" s="19"/>
      <c r="U4079" s="25">
        <v>6727.0839999999989</v>
      </c>
      <c r="V4079" s="18">
        <v>840.88549999999987</v>
      </c>
      <c r="W4079" s="39">
        <v>3.9856040839240177E-4</v>
      </c>
      <c r="X4079" s="35">
        <v>990.13529859286496</v>
      </c>
      <c r="Y4079" s="35"/>
      <c r="Z4079" s="49">
        <v>0</v>
      </c>
      <c r="AC4079" t="s">
        <v>1462</v>
      </c>
      <c r="AD4079" t="s">
        <v>1463</v>
      </c>
      <c r="AE4079" t="s">
        <v>420</v>
      </c>
    </row>
    <row r="4080" spans="1:31" outlineLevel="1" x14ac:dyDescent="0.35">
      <c r="A4080" s="6" t="s">
        <v>398</v>
      </c>
      <c r="B4080" s="7" t="s">
        <v>562</v>
      </c>
      <c r="C4080" s="7" t="s">
        <v>420</v>
      </c>
      <c r="D4080" s="7" t="s">
        <v>1462</v>
      </c>
      <c r="E4080" s="7" t="s">
        <v>1463</v>
      </c>
      <c r="F4080" s="7" t="s">
        <v>563</v>
      </c>
      <c r="G4080" s="8">
        <v>5295492</v>
      </c>
      <c r="H4080" s="16" t="s">
        <v>1483</v>
      </c>
      <c r="I4080" s="18">
        <v>589.58199999999999</v>
      </c>
      <c r="J4080" s="19">
        <v>303.49700000000001</v>
      </c>
      <c r="K4080" s="19">
        <v>1763.116</v>
      </c>
      <c r="L4080" s="19">
        <v>0</v>
      </c>
      <c r="M4080" s="19">
        <v>589.58199999999999</v>
      </c>
      <c r="N4080" s="19">
        <v>180.59800000000001</v>
      </c>
      <c r="O4080" s="19">
        <v>0</v>
      </c>
      <c r="P4080" s="19">
        <v>1140.5509999999999</v>
      </c>
      <c r="Q4080" s="19"/>
      <c r="R4080" s="19"/>
      <c r="S4080" s="19"/>
      <c r="T4080" s="19"/>
      <c r="U4080" s="25">
        <v>4566.9259999999995</v>
      </c>
      <c r="V4080" s="18">
        <v>570.86574999999993</v>
      </c>
      <c r="W4080" s="39">
        <v>2.7057725035957301E-4</v>
      </c>
      <c r="X4080" s="35">
        <v>672.18941203373083</v>
      </c>
      <c r="Y4080" s="35"/>
      <c r="Z4080" s="49">
        <v>0</v>
      </c>
      <c r="AC4080" t="s">
        <v>1462</v>
      </c>
      <c r="AD4080" t="s">
        <v>1463</v>
      </c>
      <c r="AE4080" t="s">
        <v>420</v>
      </c>
    </row>
    <row r="4081" spans="1:31" outlineLevel="1" x14ac:dyDescent="0.35">
      <c r="A4081" s="6" t="s">
        <v>398</v>
      </c>
      <c r="B4081" s="7" t="s">
        <v>562</v>
      </c>
      <c r="C4081" s="7" t="s">
        <v>420</v>
      </c>
      <c r="D4081" s="7" t="s">
        <v>1462</v>
      </c>
      <c r="E4081" s="7" t="s">
        <v>1463</v>
      </c>
      <c r="F4081" s="7" t="s">
        <v>563</v>
      </c>
      <c r="G4081" s="8">
        <v>5292976</v>
      </c>
      <c r="H4081" s="16" t="s">
        <v>1484</v>
      </c>
      <c r="I4081" s="18">
        <v>590.65200000000004</v>
      </c>
      <c r="J4081" s="19">
        <v>541.96100000000001</v>
      </c>
      <c r="K4081" s="19">
        <v>1582.518</v>
      </c>
      <c r="L4081" s="19">
        <v>523.77800000000002</v>
      </c>
      <c r="M4081" s="19">
        <v>419.06200000000001</v>
      </c>
      <c r="N4081" s="19">
        <v>0</v>
      </c>
      <c r="O4081" s="19">
        <v>0</v>
      </c>
      <c r="P4081" s="19">
        <v>1205.5840000000001</v>
      </c>
      <c r="Q4081" s="19"/>
      <c r="R4081" s="19"/>
      <c r="S4081" s="19"/>
      <c r="T4081" s="19"/>
      <c r="U4081" s="25">
        <v>4863.5550000000003</v>
      </c>
      <c r="V4081" s="18">
        <v>607.94437500000004</v>
      </c>
      <c r="W4081" s="39">
        <v>2.8815166676065114E-4</v>
      </c>
      <c r="X4081" s="35">
        <v>715.84916765537969</v>
      </c>
      <c r="Y4081" s="35"/>
      <c r="Z4081" s="49">
        <v>0</v>
      </c>
      <c r="AC4081" t="s">
        <v>1462</v>
      </c>
      <c r="AD4081" t="s">
        <v>1463</v>
      </c>
      <c r="AE4081" t="s">
        <v>420</v>
      </c>
    </row>
    <row r="4082" spans="1:31" outlineLevel="1" x14ac:dyDescent="0.35">
      <c r="A4082" s="6" t="s">
        <v>398</v>
      </c>
      <c r="B4082" s="7" t="s">
        <v>562</v>
      </c>
      <c r="C4082" s="7" t="s">
        <v>420</v>
      </c>
      <c r="D4082" s="7" t="s">
        <v>1462</v>
      </c>
      <c r="E4082" s="7" t="s">
        <v>1463</v>
      </c>
      <c r="F4082" s="7" t="s">
        <v>563</v>
      </c>
      <c r="G4082" s="8">
        <v>5299225</v>
      </c>
      <c r="H4082" s="16" t="s">
        <v>1485</v>
      </c>
      <c r="I4082" s="18">
        <v>179.52799999999999</v>
      </c>
      <c r="J4082" s="19">
        <v>303.49700000000001</v>
      </c>
      <c r="K4082" s="19">
        <v>1398.2529999999999</v>
      </c>
      <c r="L4082" s="19">
        <v>0</v>
      </c>
      <c r="M4082" s="19">
        <v>1017.651</v>
      </c>
      <c r="N4082" s="19">
        <v>0</v>
      </c>
      <c r="O4082" s="19">
        <v>0</v>
      </c>
      <c r="P4082" s="19">
        <v>597.52</v>
      </c>
      <c r="Q4082" s="19"/>
      <c r="R4082" s="19"/>
      <c r="S4082" s="19"/>
      <c r="T4082" s="19"/>
      <c r="U4082" s="25">
        <v>3496.4489999999996</v>
      </c>
      <c r="V4082" s="18">
        <v>437.05612499999995</v>
      </c>
      <c r="W4082" s="39">
        <v>2.0715456226846652E-4</v>
      </c>
      <c r="X4082" s="35">
        <v>514.62975259855887</v>
      </c>
      <c r="Y4082" s="35"/>
      <c r="Z4082" s="49">
        <v>0</v>
      </c>
      <c r="AC4082" t="s">
        <v>1462</v>
      </c>
      <c r="AD4082" t="s">
        <v>1463</v>
      </c>
      <c r="AE4082" t="s">
        <v>420</v>
      </c>
    </row>
    <row r="4083" spans="1:31" outlineLevel="1" x14ac:dyDescent="0.35">
      <c r="A4083" s="6" t="s">
        <v>398</v>
      </c>
      <c r="B4083" s="7" t="s">
        <v>562</v>
      </c>
      <c r="C4083" s="7" t="s">
        <v>420</v>
      </c>
      <c r="D4083" s="7" t="s">
        <v>1462</v>
      </c>
      <c r="E4083" s="7" t="s">
        <v>1463</v>
      </c>
      <c r="F4083" s="7" t="s">
        <v>563</v>
      </c>
      <c r="G4083" s="8">
        <v>5293401</v>
      </c>
      <c r="H4083" s="16" t="s">
        <v>1486</v>
      </c>
      <c r="I4083" s="18">
        <v>303.49700000000001</v>
      </c>
      <c r="J4083" s="19">
        <v>179.52799999999999</v>
      </c>
      <c r="K4083" s="19">
        <v>1094.7560000000001</v>
      </c>
      <c r="L4083" s="19">
        <v>419.06200000000001</v>
      </c>
      <c r="M4083" s="19">
        <v>838.12400000000002</v>
      </c>
      <c r="N4083" s="19">
        <v>179.52799999999999</v>
      </c>
      <c r="O4083" s="19">
        <v>0</v>
      </c>
      <c r="P4083" s="19">
        <v>179.52799999999999</v>
      </c>
      <c r="Q4083" s="19"/>
      <c r="R4083" s="19"/>
      <c r="S4083" s="19"/>
      <c r="T4083" s="19"/>
      <c r="U4083" s="25">
        <v>3194.0229999999992</v>
      </c>
      <c r="V4083" s="18">
        <v>399.2528749999999</v>
      </c>
      <c r="W4083" s="39">
        <v>1.8923669026501292E-4</v>
      </c>
      <c r="X4083" s="35">
        <v>470.11675739703531</v>
      </c>
      <c r="Y4083" s="35"/>
      <c r="Z4083" s="49">
        <v>0</v>
      </c>
      <c r="AC4083" t="s">
        <v>1462</v>
      </c>
      <c r="AD4083" t="s">
        <v>1463</v>
      </c>
      <c r="AE4083" t="s">
        <v>420</v>
      </c>
    </row>
    <row r="4084" spans="1:31" outlineLevel="1" x14ac:dyDescent="0.35">
      <c r="A4084" s="6" t="s">
        <v>398</v>
      </c>
      <c r="B4084" s="7" t="s">
        <v>562</v>
      </c>
      <c r="C4084" s="7" t="s">
        <v>420</v>
      </c>
      <c r="D4084" s="7" t="s">
        <v>1462</v>
      </c>
      <c r="E4084" s="7" t="s">
        <v>1463</v>
      </c>
      <c r="F4084" s="7" t="s">
        <v>563</v>
      </c>
      <c r="G4084" s="8">
        <v>5334836</v>
      </c>
      <c r="H4084" s="16" t="s">
        <v>1487</v>
      </c>
      <c r="I4084" s="18">
        <v>303.49700000000001</v>
      </c>
      <c r="J4084" s="19">
        <v>0</v>
      </c>
      <c r="K4084" s="19">
        <v>1398.2529999999999</v>
      </c>
      <c r="L4084" s="19">
        <v>238.464</v>
      </c>
      <c r="M4084" s="19">
        <v>180.59800000000001</v>
      </c>
      <c r="N4084" s="19">
        <v>238.464</v>
      </c>
      <c r="O4084" s="19">
        <v>238.464</v>
      </c>
      <c r="P4084" s="19">
        <v>663.62300000000005</v>
      </c>
      <c r="Q4084" s="19"/>
      <c r="R4084" s="19"/>
      <c r="S4084" s="19"/>
      <c r="T4084" s="19"/>
      <c r="U4084" s="25">
        <v>3261.3629999999998</v>
      </c>
      <c r="V4084" s="18">
        <v>407.67037499999998</v>
      </c>
      <c r="W4084" s="39">
        <v>1.9322639188032567E-4</v>
      </c>
      <c r="X4084" s="35">
        <v>480.02828979461566</v>
      </c>
      <c r="Y4084" s="35"/>
      <c r="Z4084" s="49">
        <v>0</v>
      </c>
      <c r="AC4084" t="s">
        <v>1462</v>
      </c>
      <c r="AD4084" t="s">
        <v>1463</v>
      </c>
      <c r="AE4084" t="s">
        <v>420</v>
      </c>
    </row>
    <row r="4085" spans="1:31" outlineLevel="1" x14ac:dyDescent="0.35">
      <c r="A4085" s="6" t="s">
        <v>398</v>
      </c>
      <c r="B4085" s="7" t="s">
        <v>562</v>
      </c>
      <c r="C4085" s="7" t="s">
        <v>420</v>
      </c>
      <c r="D4085" s="7" t="s">
        <v>1462</v>
      </c>
      <c r="E4085" s="7" t="s">
        <v>1463</v>
      </c>
      <c r="F4085" s="7" t="s">
        <v>563</v>
      </c>
      <c r="G4085" s="8">
        <v>5297902</v>
      </c>
      <c r="H4085" s="16" t="s">
        <v>1488</v>
      </c>
      <c r="I4085" s="18">
        <v>541.96100000000001</v>
      </c>
      <c r="J4085" s="19">
        <v>360.12599999999998</v>
      </c>
      <c r="K4085" s="19">
        <v>238.464</v>
      </c>
      <c r="L4085" s="19">
        <v>838.12300000000005</v>
      </c>
      <c r="M4085" s="19">
        <v>303.49700000000001</v>
      </c>
      <c r="N4085" s="19">
        <v>541.96100000000001</v>
      </c>
      <c r="O4085" s="19">
        <v>180.59800000000001</v>
      </c>
      <c r="P4085" s="19">
        <v>179.52799999999999</v>
      </c>
      <c r="Q4085" s="19"/>
      <c r="R4085" s="19"/>
      <c r="S4085" s="19"/>
      <c r="T4085" s="19"/>
      <c r="U4085" s="25">
        <v>3184.2579999999994</v>
      </c>
      <c r="V4085" s="18">
        <v>398.03224999999992</v>
      </c>
      <c r="W4085" s="39">
        <v>1.8865814205780283E-4</v>
      </c>
      <c r="X4085" s="35">
        <v>468.67948216890392</v>
      </c>
      <c r="Y4085" s="35"/>
      <c r="Z4085" s="49">
        <v>0</v>
      </c>
      <c r="AC4085" t="s">
        <v>1462</v>
      </c>
      <c r="AD4085" t="s">
        <v>1463</v>
      </c>
      <c r="AE4085" t="s">
        <v>420</v>
      </c>
    </row>
    <row r="4086" spans="1:31" outlineLevel="1" x14ac:dyDescent="0.35">
      <c r="A4086" s="6" t="s">
        <v>398</v>
      </c>
      <c r="B4086" s="7" t="s">
        <v>562</v>
      </c>
      <c r="C4086" s="7" t="s">
        <v>420</v>
      </c>
      <c r="D4086" s="7" t="s">
        <v>1462</v>
      </c>
      <c r="E4086" s="7" t="s">
        <v>1463</v>
      </c>
      <c r="F4086" s="7" t="s">
        <v>563</v>
      </c>
      <c r="G4086" s="8">
        <v>5338119</v>
      </c>
      <c r="H4086" s="16" t="s">
        <v>1489</v>
      </c>
      <c r="I4086" s="18">
        <v>1074.4490000000001</v>
      </c>
      <c r="J4086" s="19">
        <v>902.08699999999999</v>
      </c>
      <c r="K4086" s="19">
        <v>2225.8330000000001</v>
      </c>
      <c r="L4086" s="19">
        <v>844.22</v>
      </c>
      <c r="M4086" s="19">
        <v>476.928</v>
      </c>
      <c r="N4086" s="19">
        <v>1862.04</v>
      </c>
      <c r="O4086" s="19">
        <v>1198.25</v>
      </c>
      <c r="P4086" s="19">
        <v>1139.481</v>
      </c>
      <c r="Q4086" s="19"/>
      <c r="R4086" s="19"/>
      <c r="S4086" s="19"/>
      <c r="T4086" s="19"/>
      <c r="U4086" s="25">
        <v>9723.2880000000005</v>
      </c>
      <c r="V4086" s="18">
        <v>1215.4110000000001</v>
      </c>
      <c r="W4086" s="39">
        <v>5.7607689099718989E-4</v>
      </c>
      <c r="X4086" s="35">
        <v>1431.1357888773832</v>
      </c>
      <c r="Y4086" s="35"/>
      <c r="Z4086" s="49">
        <v>0</v>
      </c>
      <c r="AC4086" t="s">
        <v>1462</v>
      </c>
      <c r="AD4086" t="s">
        <v>1463</v>
      </c>
      <c r="AE4086" t="s">
        <v>420</v>
      </c>
    </row>
    <row r="4087" spans="1:31" outlineLevel="1" x14ac:dyDescent="0.35">
      <c r="A4087" s="6" t="s">
        <v>398</v>
      </c>
      <c r="B4087" s="7" t="s">
        <v>562</v>
      </c>
      <c r="C4087" s="7" t="s">
        <v>420</v>
      </c>
      <c r="D4087" s="7" t="s">
        <v>1462</v>
      </c>
      <c r="E4087" s="7" t="s">
        <v>1463</v>
      </c>
      <c r="F4087" s="7" t="s">
        <v>563</v>
      </c>
      <c r="G4087" s="8">
        <v>5334542</v>
      </c>
      <c r="H4087" s="16" t="s">
        <v>1490</v>
      </c>
      <c r="I4087" s="18">
        <v>484.09500000000003</v>
      </c>
      <c r="J4087" s="19">
        <v>0</v>
      </c>
      <c r="K4087" s="19">
        <v>2066.6129999999998</v>
      </c>
      <c r="L4087" s="19">
        <v>419.06200000000001</v>
      </c>
      <c r="M4087" s="19">
        <v>419.06200000000001</v>
      </c>
      <c r="N4087" s="19">
        <v>0</v>
      </c>
      <c r="O4087" s="19">
        <v>0</v>
      </c>
      <c r="P4087" s="19">
        <v>417.99200000000002</v>
      </c>
      <c r="Q4087" s="19"/>
      <c r="R4087" s="19"/>
      <c r="S4087" s="19"/>
      <c r="T4087" s="19"/>
      <c r="U4087" s="25">
        <v>3806.8239999999996</v>
      </c>
      <c r="V4087" s="18">
        <v>475.85299999999995</v>
      </c>
      <c r="W4087" s="39">
        <v>2.2554338969425631E-4</v>
      </c>
      <c r="X4087" s="35">
        <v>560.31273251983839</v>
      </c>
      <c r="Y4087" s="35"/>
      <c r="Z4087" s="49">
        <v>0</v>
      </c>
      <c r="AC4087" t="s">
        <v>1462</v>
      </c>
      <c r="AD4087" t="s">
        <v>1463</v>
      </c>
      <c r="AE4087" t="s">
        <v>420</v>
      </c>
    </row>
    <row r="4088" spans="1:31" outlineLevel="1" x14ac:dyDescent="0.35">
      <c r="A4088" s="6" t="s">
        <v>398</v>
      </c>
      <c r="B4088" s="7" t="s">
        <v>562</v>
      </c>
      <c r="C4088" s="7" t="s">
        <v>420</v>
      </c>
      <c r="D4088" s="7" t="s">
        <v>1462</v>
      </c>
      <c r="E4088" s="7" t="s">
        <v>1463</v>
      </c>
      <c r="F4088" s="7" t="s">
        <v>563</v>
      </c>
      <c r="G4088" s="8">
        <v>5296633</v>
      </c>
      <c r="H4088" s="16" t="s">
        <v>1491</v>
      </c>
      <c r="I4088" s="18">
        <v>0</v>
      </c>
      <c r="J4088" s="19">
        <v>541.96100000000001</v>
      </c>
      <c r="K4088" s="19">
        <v>1445.874</v>
      </c>
      <c r="L4088" s="19">
        <v>0</v>
      </c>
      <c r="M4088" s="19">
        <v>902.08699999999999</v>
      </c>
      <c r="N4088" s="19">
        <v>0</v>
      </c>
      <c r="O4088" s="19">
        <v>599.66</v>
      </c>
      <c r="P4088" s="19">
        <v>483.02499999999998</v>
      </c>
      <c r="Q4088" s="19"/>
      <c r="R4088" s="19"/>
      <c r="S4088" s="19"/>
      <c r="T4088" s="19"/>
      <c r="U4088" s="25">
        <v>3972.607</v>
      </c>
      <c r="V4088" s="18">
        <v>496.575875</v>
      </c>
      <c r="W4088" s="39">
        <v>2.3536555635436012E-4</v>
      </c>
      <c r="X4088" s="35">
        <v>584.71373601654238</v>
      </c>
      <c r="Y4088" s="35"/>
      <c r="Z4088" s="49">
        <v>0</v>
      </c>
      <c r="AC4088" t="s">
        <v>1462</v>
      </c>
      <c r="AD4088" t="s">
        <v>1463</v>
      </c>
      <c r="AE4088" t="s">
        <v>420</v>
      </c>
    </row>
    <row r="4089" spans="1:31" outlineLevel="1" x14ac:dyDescent="0.35">
      <c r="A4089" s="6" t="s">
        <v>398</v>
      </c>
      <c r="B4089" s="7" t="s">
        <v>562</v>
      </c>
      <c r="C4089" s="7" t="s">
        <v>420</v>
      </c>
      <c r="D4089" s="7" t="s">
        <v>1462</v>
      </c>
      <c r="E4089" s="7" t="s">
        <v>1463</v>
      </c>
      <c r="F4089" s="7" t="s">
        <v>563</v>
      </c>
      <c r="G4089" s="8">
        <v>5295755</v>
      </c>
      <c r="H4089" s="16" t="s">
        <v>1492</v>
      </c>
      <c r="I4089" s="18">
        <v>0</v>
      </c>
      <c r="J4089" s="19">
        <v>303.49700000000001</v>
      </c>
      <c r="K4089" s="19">
        <v>1697.694</v>
      </c>
      <c r="L4089" s="19">
        <v>419.06200000000001</v>
      </c>
      <c r="M4089" s="19">
        <v>303.49700000000001</v>
      </c>
      <c r="N4089" s="19">
        <v>0</v>
      </c>
      <c r="O4089" s="19">
        <v>0</v>
      </c>
      <c r="P4089" s="19">
        <v>721.48900000000003</v>
      </c>
      <c r="Q4089" s="19"/>
      <c r="R4089" s="19"/>
      <c r="S4089" s="19"/>
      <c r="T4089" s="19"/>
      <c r="U4089" s="25">
        <v>3445.239</v>
      </c>
      <c r="V4089" s="18">
        <v>430.654875</v>
      </c>
      <c r="W4089" s="39">
        <v>2.0412051683157666E-4</v>
      </c>
      <c r="X4089" s="35">
        <v>507.092336886054</v>
      </c>
      <c r="Y4089" s="35"/>
      <c r="Z4089" s="49">
        <v>0</v>
      </c>
      <c r="AC4089" t="s">
        <v>1462</v>
      </c>
      <c r="AD4089" t="s">
        <v>1463</v>
      </c>
      <c r="AE4089" t="s">
        <v>420</v>
      </c>
    </row>
    <row r="4090" spans="1:31" outlineLevel="1" x14ac:dyDescent="0.35">
      <c r="A4090" s="6" t="s">
        <v>398</v>
      </c>
      <c r="B4090" s="7" t="s">
        <v>562</v>
      </c>
      <c r="C4090" s="7" t="s">
        <v>420</v>
      </c>
      <c r="D4090" s="7" t="s">
        <v>1462</v>
      </c>
      <c r="E4090" s="7" t="s">
        <v>1463</v>
      </c>
      <c r="F4090" s="7" t="s">
        <v>563</v>
      </c>
      <c r="G4090" s="8">
        <v>5297379</v>
      </c>
      <c r="H4090" s="16" t="s">
        <v>1493</v>
      </c>
      <c r="I4090" s="18">
        <v>541.96100000000001</v>
      </c>
      <c r="J4090" s="19">
        <v>238.464</v>
      </c>
      <c r="K4090" s="19">
        <v>1398.2529999999999</v>
      </c>
      <c r="L4090" s="19">
        <v>662.94299999999998</v>
      </c>
      <c r="M4090" s="19">
        <v>417.99200000000002</v>
      </c>
      <c r="N4090" s="19">
        <v>238.464</v>
      </c>
      <c r="O4090" s="19">
        <v>0</v>
      </c>
      <c r="P4090" s="19">
        <v>417.99200000000002</v>
      </c>
      <c r="Q4090" s="19"/>
      <c r="R4090" s="19"/>
      <c r="S4090" s="19"/>
      <c r="T4090" s="19"/>
      <c r="U4090" s="25">
        <v>3916.0690000000004</v>
      </c>
      <c r="V4090" s="18">
        <v>489.50862500000005</v>
      </c>
      <c r="W4090" s="39">
        <v>2.3201584221823674E-4</v>
      </c>
      <c r="X4090" s="35">
        <v>576.39211114730597</v>
      </c>
      <c r="Y4090" s="35"/>
      <c r="Z4090" s="49">
        <v>0</v>
      </c>
      <c r="AC4090" t="s">
        <v>1462</v>
      </c>
      <c r="AD4090" t="s">
        <v>1463</v>
      </c>
      <c r="AE4090" t="s">
        <v>420</v>
      </c>
    </row>
    <row r="4091" spans="1:31" outlineLevel="1" x14ac:dyDescent="0.35">
      <c r="A4091" s="6" t="s">
        <v>398</v>
      </c>
      <c r="B4091" s="7" t="s">
        <v>562</v>
      </c>
      <c r="C4091" s="7" t="s">
        <v>420</v>
      </c>
      <c r="D4091" s="7" t="s">
        <v>1462</v>
      </c>
      <c r="E4091" s="7" t="s">
        <v>1463</v>
      </c>
      <c r="F4091" s="7" t="s">
        <v>563</v>
      </c>
      <c r="G4091" s="8">
        <v>5279885</v>
      </c>
      <c r="H4091" s="16" t="s">
        <v>1494</v>
      </c>
      <c r="I4091" s="18">
        <v>483.02499999999998</v>
      </c>
      <c r="J4091" s="19">
        <v>0</v>
      </c>
      <c r="K4091" s="19">
        <v>1454.8820000000001</v>
      </c>
      <c r="L4091" s="19">
        <v>180.59800000000001</v>
      </c>
      <c r="M4091" s="19">
        <v>0</v>
      </c>
      <c r="N4091" s="19">
        <v>180.59800000000001</v>
      </c>
      <c r="O4091" s="19">
        <v>0</v>
      </c>
      <c r="P4091" s="19">
        <v>1023.749</v>
      </c>
      <c r="Q4091" s="19"/>
      <c r="R4091" s="19"/>
      <c r="S4091" s="19"/>
      <c r="T4091" s="19"/>
      <c r="U4091" s="25">
        <v>3322.8519999999999</v>
      </c>
      <c r="V4091" s="18">
        <v>415.35649999999998</v>
      </c>
      <c r="W4091" s="39">
        <v>1.968694385483382E-4</v>
      </c>
      <c r="X4091" s="35">
        <v>489.0786345465433</v>
      </c>
      <c r="Y4091" s="35"/>
      <c r="Z4091" s="49">
        <v>0</v>
      </c>
      <c r="AC4091" t="s">
        <v>1462</v>
      </c>
      <c r="AD4091" t="s">
        <v>1463</v>
      </c>
      <c r="AE4091" t="s">
        <v>420</v>
      </c>
    </row>
    <row r="4092" spans="1:31" outlineLevel="1" x14ac:dyDescent="0.35">
      <c r="A4092" s="6" t="s">
        <v>398</v>
      </c>
      <c r="B4092" s="7" t="s">
        <v>562</v>
      </c>
      <c r="C4092" s="7" t="s">
        <v>420</v>
      </c>
      <c r="D4092" s="7" t="s">
        <v>1462</v>
      </c>
      <c r="E4092" s="7" t="s">
        <v>1463</v>
      </c>
      <c r="F4092" s="7" t="s">
        <v>563</v>
      </c>
      <c r="G4092" s="8">
        <v>5337729</v>
      </c>
      <c r="H4092" s="16" t="s">
        <v>1495</v>
      </c>
      <c r="I4092" s="18">
        <v>722.55899999999997</v>
      </c>
      <c r="J4092" s="19">
        <v>179.52799999999999</v>
      </c>
      <c r="K4092" s="19">
        <v>1518.165</v>
      </c>
      <c r="L4092" s="19">
        <v>599.66</v>
      </c>
      <c r="M4092" s="19">
        <v>179.52799999999999</v>
      </c>
      <c r="N4092" s="19">
        <v>483.02499999999998</v>
      </c>
      <c r="O4092" s="19">
        <v>417.99200000000002</v>
      </c>
      <c r="P4092" s="19">
        <v>602.93700000000001</v>
      </c>
      <c r="Q4092" s="19"/>
      <c r="R4092" s="19"/>
      <c r="S4092" s="19"/>
      <c r="T4092" s="19"/>
      <c r="U4092" s="25">
        <v>4703.3939999999993</v>
      </c>
      <c r="V4092" s="18">
        <v>587.92424999999992</v>
      </c>
      <c r="W4092" s="39">
        <v>2.7866258745548177E-4</v>
      </c>
      <c r="X4092" s="35">
        <v>692.2756461179747</v>
      </c>
      <c r="Y4092" s="35"/>
      <c r="Z4092" s="49">
        <v>0</v>
      </c>
      <c r="AC4092" t="s">
        <v>1462</v>
      </c>
      <c r="AD4092" t="s">
        <v>1463</v>
      </c>
      <c r="AE4092" t="s">
        <v>420</v>
      </c>
    </row>
    <row r="4093" spans="1:31" outlineLevel="1" x14ac:dyDescent="0.35">
      <c r="A4093" s="6" t="s">
        <v>398</v>
      </c>
      <c r="B4093" s="7" t="s">
        <v>562</v>
      </c>
      <c r="C4093" s="7" t="s">
        <v>420</v>
      </c>
      <c r="D4093" s="7" t="s">
        <v>1462</v>
      </c>
      <c r="E4093" s="7" t="s">
        <v>1463</v>
      </c>
      <c r="F4093" s="7" t="s">
        <v>563</v>
      </c>
      <c r="G4093" s="8">
        <v>5339772</v>
      </c>
      <c r="H4093" s="16" t="s">
        <v>1496</v>
      </c>
      <c r="I4093" s="18">
        <v>0</v>
      </c>
      <c r="J4093" s="19">
        <v>961.02300000000002</v>
      </c>
      <c r="K4093" s="19">
        <v>180.59800000000001</v>
      </c>
      <c r="L4093" s="19">
        <v>1234.433</v>
      </c>
      <c r="M4093" s="19">
        <v>541.96100000000001</v>
      </c>
      <c r="N4093" s="19">
        <v>483.02499999999998</v>
      </c>
      <c r="O4093" s="19">
        <v>0</v>
      </c>
      <c r="P4093" s="19">
        <v>967.12</v>
      </c>
      <c r="Q4093" s="19"/>
      <c r="R4093" s="19"/>
      <c r="S4093" s="19"/>
      <c r="T4093" s="19"/>
      <c r="U4093" s="25">
        <v>4368.1600000000008</v>
      </c>
      <c r="V4093" s="18">
        <v>546.0200000000001</v>
      </c>
      <c r="W4093" s="39">
        <v>2.5880093566891008E-4</v>
      </c>
      <c r="X4093" s="35">
        <v>642.93375939729765</v>
      </c>
      <c r="Y4093" s="35"/>
      <c r="Z4093" s="49">
        <v>0</v>
      </c>
      <c r="AC4093" t="s">
        <v>1462</v>
      </c>
      <c r="AD4093" t="s">
        <v>1463</v>
      </c>
      <c r="AE4093" t="s">
        <v>420</v>
      </c>
    </row>
    <row r="4094" spans="1:31" outlineLevel="1" x14ac:dyDescent="0.35">
      <c r="A4094" s="6" t="s">
        <v>398</v>
      </c>
      <c r="B4094" s="7" t="s">
        <v>562</v>
      </c>
      <c r="C4094" s="7" t="s">
        <v>420</v>
      </c>
      <c r="D4094" s="7" t="s">
        <v>1462</v>
      </c>
      <c r="E4094" s="7" t="s">
        <v>1463</v>
      </c>
      <c r="F4094" s="7" t="s">
        <v>563</v>
      </c>
      <c r="G4094" s="8">
        <v>5331635</v>
      </c>
      <c r="H4094" s="16" t="s">
        <v>1497</v>
      </c>
      <c r="I4094" s="18">
        <v>180.59800000000001</v>
      </c>
      <c r="J4094" s="19">
        <v>303.49700000000001</v>
      </c>
      <c r="K4094" s="19">
        <v>2112.4079999999999</v>
      </c>
      <c r="L4094" s="19">
        <v>838.12300000000005</v>
      </c>
      <c r="M4094" s="19">
        <v>417.99200000000002</v>
      </c>
      <c r="N4094" s="19">
        <v>541.96100000000001</v>
      </c>
      <c r="O4094" s="19">
        <v>483.02499999999998</v>
      </c>
      <c r="P4094" s="19">
        <v>1321.1489999999999</v>
      </c>
      <c r="Q4094" s="19"/>
      <c r="R4094" s="19"/>
      <c r="S4094" s="19"/>
      <c r="T4094" s="19"/>
      <c r="U4094" s="25">
        <v>6198.7529999999988</v>
      </c>
      <c r="V4094" s="18">
        <v>774.84412499999985</v>
      </c>
      <c r="W4094" s="39">
        <v>3.6725831388512847E-4</v>
      </c>
      <c r="X4094" s="35">
        <v>912.37215895600787</v>
      </c>
      <c r="Y4094" s="35"/>
      <c r="Z4094" s="49">
        <v>0</v>
      </c>
      <c r="AC4094" t="s">
        <v>1462</v>
      </c>
      <c r="AD4094" t="s">
        <v>1463</v>
      </c>
      <c r="AE4094" t="s">
        <v>420</v>
      </c>
    </row>
    <row r="4095" spans="1:31" outlineLevel="1" x14ac:dyDescent="0.35">
      <c r="A4095" s="6" t="s">
        <v>398</v>
      </c>
      <c r="B4095" s="7" t="s">
        <v>562</v>
      </c>
      <c r="C4095" s="7" t="s">
        <v>420</v>
      </c>
      <c r="D4095" s="7" t="s">
        <v>1462</v>
      </c>
      <c r="E4095" s="7" t="s">
        <v>1463</v>
      </c>
      <c r="F4095" s="7" t="s">
        <v>563</v>
      </c>
      <c r="G4095" s="8">
        <v>5334656</v>
      </c>
      <c r="H4095" s="16" t="s">
        <v>1498</v>
      </c>
      <c r="I4095" s="18">
        <v>0</v>
      </c>
      <c r="J4095" s="19">
        <v>303.49700000000001</v>
      </c>
      <c r="K4095" s="19">
        <v>1017.652</v>
      </c>
      <c r="L4095" s="19">
        <v>844.22</v>
      </c>
      <c r="M4095" s="19">
        <v>238.464</v>
      </c>
      <c r="N4095" s="19">
        <v>359.05599999999998</v>
      </c>
      <c r="O4095" s="19">
        <v>417.99200000000002</v>
      </c>
      <c r="P4095" s="19">
        <v>967.12</v>
      </c>
      <c r="Q4095" s="19"/>
      <c r="R4095" s="19"/>
      <c r="S4095" s="19"/>
      <c r="T4095" s="19"/>
      <c r="U4095" s="25">
        <v>4148.0010000000002</v>
      </c>
      <c r="V4095" s="18">
        <v>518.50012500000003</v>
      </c>
      <c r="W4095" s="39">
        <v>2.4575714716392589E-4</v>
      </c>
      <c r="X4095" s="35">
        <v>610.52934803527103</v>
      </c>
      <c r="Y4095" s="35"/>
      <c r="Z4095" s="49">
        <v>0</v>
      </c>
      <c r="AC4095" t="s">
        <v>1462</v>
      </c>
      <c r="AD4095" t="s">
        <v>1463</v>
      </c>
      <c r="AE4095" t="s">
        <v>420</v>
      </c>
    </row>
    <row r="4096" spans="1:31" outlineLevel="1" x14ac:dyDescent="0.35">
      <c r="A4096" s="6" t="s">
        <v>398</v>
      </c>
      <c r="B4096" s="7" t="s">
        <v>562</v>
      </c>
      <c r="C4096" s="7" t="s">
        <v>420</v>
      </c>
      <c r="D4096" s="7" t="s">
        <v>1462</v>
      </c>
      <c r="E4096" s="7" t="s">
        <v>1463</v>
      </c>
      <c r="F4096" s="7" t="s">
        <v>563</v>
      </c>
      <c r="G4096" s="8">
        <v>5124457</v>
      </c>
      <c r="H4096" s="16" t="s">
        <v>1499</v>
      </c>
      <c r="I4096" s="18">
        <v>303.49700000000001</v>
      </c>
      <c r="J4096" s="19">
        <v>179.52799999999999</v>
      </c>
      <c r="K4096" s="19">
        <v>1151.385</v>
      </c>
      <c r="L4096" s="19">
        <v>838.12300000000005</v>
      </c>
      <c r="M4096" s="19">
        <v>179.52799999999999</v>
      </c>
      <c r="N4096" s="19">
        <v>606.99400000000003</v>
      </c>
      <c r="O4096" s="19">
        <v>238.464</v>
      </c>
      <c r="P4096" s="19">
        <v>179.52799999999999</v>
      </c>
      <c r="Q4096" s="19"/>
      <c r="R4096" s="19"/>
      <c r="S4096" s="19"/>
      <c r="T4096" s="19"/>
      <c r="U4096" s="25">
        <v>3677.0469999999996</v>
      </c>
      <c r="V4096" s="18">
        <v>459.63087499999995</v>
      </c>
      <c r="W4096" s="39">
        <v>2.1785447513336475E-4</v>
      </c>
      <c r="X4096" s="35">
        <v>541.21132266001121</v>
      </c>
      <c r="Y4096" s="35"/>
      <c r="Z4096" s="49">
        <v>0</v>
      </c>
      <c r="AC4096" t="s">
        <v>1462</v>
      </c>
      <c r="AD4096" t="s">
        <v>1463</v>
      </c>
      <c r="AE4096" t="s">
        <v>420</v>
      </c>
    </row>
    <row r="4097" spans="1:31" outlineLevel="1" x14ac:dyDescent="0.35">
      <c r="A4097" s="6" t="s">
        <v>398</v>
      </c>
      <c r="B4097" s="7" t="s">
        <v>562</v>
      </c>
      <c r="C4097" s="7" t="s">
        <v>420</v>
      </c>
      <c r="D4097" s="7" t="s">
        <v>1462</v>
      </c>
      <c r="E4097" s="7" t="s">
        <v>1463</v>
      </c>
      <c r="F4097" s="7" t="s">
        <v>563</v>
      </c>
      <c r="G4097" s="8">
        <v>5129812</v>
      </c>
      <c r="H4097" s="16" t="s">
        <v>1500</v>
      </c>
      <c r="I4097" s="18">
        <v>179.52799999999999</v>
      </c>
      <c r="J4097" s="19">
        <v>303.49700000000001</v>
      </c>
      <c r="K4097" s="19">
        <v>598.59</v>
      </c>
      <c r="L4097" s="19">
        <v>0</v>
      </c>
      <c r="M4097" s="19">
        <v>663.62300000000005</v>
      </c>
      <c r="N4097" s="19">
        <v>0</v>
      </c>
      <c r="O4097" s="19">
        <v>417.99200000000002</v>
      </c>
      <c r="P4097" s="19">
        <v>180.59800000000001</v>
      </c>
      <c r="Q4097" s="19"/>
      <c r="R4097" s="19"/>
      <c r="S4097" s="19"/>
      <c r="T4097" s="19"/>
      <c r="U4097" s="25">
        <v>2343.828</v>
      </c>
      <c r="V4097" s="18">
        <v>292.9785</v>
      </c>
      <c r="W4097" s="39">
        <v>1.3886507807566345E-4</v>
      </c>
      <c r="X4097" s="35">
        <v>344.9796132514947</v>
      </c>
      <c r="Y4097" s="35"/>
      <c r="Z4097" s="49">
        <v>0</v>
      </c>
      <c r="AC4097" t="s">
        <v>1462</v>
      </c>
      <c r="AD4097" t="s">
        <v>1463</v>
      </c>
      <c r="AE4097" t="s">
        <v>420</v>
      </c>
    </row>
    <row r="4098" spans="1:31" outlineLevel="1" x14ac:dyDescent="0.35">
      <c r="A4098" s="6" t="s">
        <v>398</v>
      </c>
      <c r="B4098" s="7" t="s">
        <v>562</v>
      </c>
      <c r="C4098" s="7" t="s">
        <v>420</v>
      </c>
      <c r="D4098" s="7" t="s">
        <v>1462</v>
      </c>
      <c r="E4098" s="7" t="s">
        <v>1463</v>
      </c>
      <c r="F4098" s="7" t="s">
        <v>563</v>
      </c>
      <c r="G4098" s="8">
        <v>5131907</v>
      </c>
      <c r="H4098" s="16" t="s">
        <v>1501</v>
      </c>
      <c r="I4098" s="18">
        <v>483.02499999999998</v>
      </c>
      <c r="J4098" s="19">
        <v>179.52799999999999</v>
      </c>
      <c r="K4098" s="19">
        <v>970.78700000000003</v>
      </c>
      <c r="L4098" s="19">
        <v>238.464</v>
      </c>
      <c r="M4098" s="19">
        <v>967.12</v>
      </c>
      <c r="N4098" s="19">
        <v>656.45600000000002</v>
      </c>
      <c r="O4098" s="19">
        <v>598.59</v>
      </c>
      <c r="P4098" s="19">
        <v>662.553</v>
      </c>
      <c r="Q4098" s="19"/>
      <c r="R4098" s="19"/>
      <c r="S4098" s="19"/>
      <c r="T4098" s="19"/>
      <c r="U4098" s="25">
        <v>4756.5230000000001</v>
      </c>
      <c r="V4098" s="18">
        <v>594.56537500000002</v>
      </c>
      <c r="W4098" s="39">
        <v>2.8181032813145377E-4</v>
      </c>
      <c r="X4098" s="35">
        <v>700.09551253839425</v>
      </c>
      <c r="Y4098" s="35"/>
      <c r="Z4098" s="49">
        <v>0</v>
      </c>
      <c r="AC4098" t="s">
        <v>1462</v>
      </c>
      <c r="AD4098" t="s">
        <v>1463</v>
      </c>
      <c r="AE4098" t="s">
        <v>420</v>
      </c>
    </row>
    <row r="4099" spans="1:31" outlineLevel="1" x14ac:dyDescent="0.35">
      <c r="A4099" s="6" t="s">
        <v>398</v>
      </c>
      <c r="B4099" s="7" t="s">
        <v>562</v>
      </c>
      <c r="C4099" s="7" t="s">
        <v>420</v>
      </c>
      <c r="D4099" s="7" t="s">
        <v>1462</v>
      </c>
      <c r="E4099" s="7" t="s">
        <v>1463</v>
      </c>
      <c r="F4099" s="7" t="s">
        <v>563</v>
      </c>
      <c r="G4099" s="8">
        <v>5136957</v>
      </c>
      <c r="H4099" s="16" t="s">
        <v>1502</v>
      </c>
      <c r="I4099" s="18">
        <v>541.96100000000001</v>
      </c>
      <c r="J4099" s="19">
        <v>352.18799999999999</v>
      </c>
      <c r="K4099" s="19">
        <v>1389.8489999999999</v>
      </c>
      <c r="L4099" s="19">
        <v>419.06200000000001</v>
      </c>
      <c r="M4099" s="19">
        <v>902.08699999999999</v>
      </c>
      <c r="N4099" s="19">
        <v>722.55899999999997</v>
      </c>
      <c r="O4099" s="19">
        <v>1082.6849999999999</v>
      </c>
      <c r="P4099" s="19">
        <v>417.99200000000002</v>
      </c>
      <c r="Q4099" s="19"/>
      <c r="R4099" s="19"/>
      <c r="S4099" s="19"/>
      <c r="T4099" s="19"/>
      <c r="U4099" s="25">
        <v>5828.3829999999998</v>
      </c>
      <c r="V4099" s="18">
        <v>728.54787499999998</v>
      </c>
      <c r="W4099" s="39">
        <v>3.4531495500090859E-4</v>
      </c>
      <c r="X4099" s="35">
        <v>857.85873076931682</v>
      </c>
      <c r="Y4099" s="35"/>
      <c r="Z4099" s="49">
        <v>0</v>
      </c>
      <c r="AC4099" t="s">
        <v>1462</v>
      </c>
      <c r="AD4099" t="s">
        <v>1463</v>
      </c>
      <c r="AE4099" t="s">
        <v>420</v>
      </c>
    </row>
    <row r="4100" spans="1:31" outlineLevel="1" x14ac:dyDescent="0.35">
      <c r="A4100" s="6" t="s">
        <v>398</v>
      </c>
      <c r="B4100" s="7" t="s">
        <v>562</v>
      </c>
      <c r="C4100" s="7" t="s">
        <v>420</v>
      </c>
      <c r="D4100" s="7" t="s">
        <v>1462</v>
      </c>
      <c r="E4100" s="7" t="s">
        <v>1463</v>
      </c>
      <c r="F4100" s="7" t="s">
        <v>563</v>
      </c>
      <c r="G4100" s="8">
        <v>5133981</v>
      </c>
      <c r="H4100" s="16" t="s">
        <v>1503</v>
      </c>
      <c r="I4100" s="18">
        <v>238.464</v>
      </c>
      <c r="J4100" s="19">
        <v>303.49700000000001</v>
      </c>
      <c r="K4100" s="19">
        <v>1880.598</v>
      </c>
      <c r="L4100" s="19">
        <v>179.52799999999999</v>
      </c>
      <c r="M4100" s="19">
        <v>238.464</v>
      </c>
      <c r="N4100" s="19">
        <v>598.59</v>
      </c>
      <c r="O4100" s="19">
        <v>604.00699999999995</v>
      </c>
      <c r="P4100" s="19">
        <v>722.55899999999997</v>
      </c>
      <c r="Q4100" s="19"/>
      <c r="R4100" s="19"/>
      <c r="S4100" s="19"/>
      <c r="T4100" s="19"/>
      <c r="U4100" s="25">
        <v>4765.7070000000003</v>
      </c>
      <c r="V4100" s="18">
        <v>595.71337500000004</v>
      </c>
      <c r="W4100" s="39">
        <v>2.8235445375715963E-4</v>
      </c>
      <c r="X4100" s="35">
        <v>701.44727246621392</v>
      </c>
      <c r="Y4100" s="35"/>
      <c r="Z4100" s="49">
        <v>0</v>
      </c>
      <c r="AC4100" t="s">
        <v>1462</v>
      </c>
      <c r="AD4100" t="s">
        <v>1463</v>
      </c>
      <c r="AE4100" t="s">
        <v>420</v>
      </c>
    </row>
    <row r="4101" spans="1:31" outlineLevel="1" x14ac:dyDescent="0.35">
      <c r="A4101" s="6" t="s">
        <v>398</v>
      </c>
      <c r="B4101" s="7" t="s">
        <v>562</v>
      </c>
      <c r="C4101" s="7" t="s">
        <v>420</v>
      </c>
      <c r="D4101" s="7" t="s">
        <v>1462</v>
      </c>
      <c r="E4101" s="7" t="s">
        <v>1463</v>
      </c>
      <c r="F4101" s="7" t="s">
        <v>563</v>
      </c>
      <c r="G4101" s="8">
        <v>5133998</v>
      </c>
      <c r="H4101" s="16" t="s">
        <v>1504</v>
      </c>
      <c r="I4101" s="18">
        <v>541.96100000000001</v>
      </c>
      <c r="J4101" s="19">
        <v>0</v>
      </c>
      <c r="K4101" s="19">
        <v>1747.5450000000001</v>
      </c>
      <c r="L4101" s="19">
        <v>0</v>
      </c>
      <c r="M4101" s="19">
        <v>657.52599999999995</v>
      </c>
      <c r="N4101" s="19">
        <v>656.45600000000002</v>
      </c>
      <c r="O4101" s="19">
        <v>902.08699999999999</v>
      </c>
      <c r="P4101" s="19">
        <v>837.05399999999997</v>
      </c>
      <c r="Q4101" s="19"/>
      <c r="R4101" s="19"/>
      <c r="S4101" s="19"/>
      <c r="T4101" s="19"/>
      <c r="U4101" s="25">
        <v>5342.6290000000008</v>
      </c>
      <c r="V4101" s="18">
        <v>667.8286250000001</v>
      </c>
      <c r="W4101" s="39">
        <v>3.1653542547247659E-4</v>
      </c>
      <c r="X4101" s="35">
        <v>786.36234662535821</v>
      </c>
      <c r="Y4101" s="35"/>
      <c r="Z4101" s="49">
        <v>0</v>
      </c>
      <c r="AC4101" t="s">
        <v>1462</v>
      </c>
      <c r="AD4101" t="s">
        <v>1463</v>
      </c>
      <c r="AE4101" t="s">
        <v>420</v>
      </c>
    </row>
    <row r="4102" spans="1:31" outlineLevel="1" x14ac:dyDescent="0.35">
      <c r="A4102" s="6" t="s">
        <v>398</v>
      </c>
      <c r="B4102" s="7" t="s">
        <v>562</v>
      </c>
      <c r="C4102" s="7" t="s">
        <v>420</v>
      </c>
      <c r="D4102" s="7" t="s">
        <v>1462</v>
      </c>
      <c r="E4102" s="7" t="s">
        <v>1463</v>
      </c>
      <c r="F4102" s="7" t="s">
        <v>563</v>
      </c>
      <c r="G4102" s="8">
        <v>5135778</v>
      </c>
      <c r="H4102" s="16" t="s">
        <v>1505</v>
      </c>
      <c r="I4102" s="18">
        <v>303.49700000000001</v>
      </c>
      <c r="J4102" s="19">
        <v>179.52799999999999</v>
      </c>
      <c r="K4102" s="19">
        <v>2113.645</v>
      </c>
      <c r="L4102" s="19">
        <v>417.99200000000002</v>
      </c>
      <c r="M4102" s="19">
        <v>605.077</v>
      </c>
      <c r="N4102" s="19">
        <v>238.464</v>
      </c>
      <c r="O4102" s="19">
        <v>0</v>
      </c>
      <c r="P4102" s="19">
        <v>0</v>
      </c>
      <c r="Q4102" s="19"/>
      <c r="R4102" s="19"/>
      <c r="S4102" s="19"/>
      <c r="T4102" s="19"/>
      <c r="U4102" s="25">
        <v>3858.2030000000004</v>
      </c>
      <c r="V4102" s="18">
        <v>482.27537500000005</v>
      </c>
      <c r="W4102" s="39">
        <v>2.2858744789581789E-4</v>
      </c>
      <c r="X4102" s="35">
        <v>567.87502273449957</v>
      </c>
      <c r="Y4102" s="35"/>
      <c r="Z4102" s="49">
        <v>0</v>
      </c>
      <c r="AC4102" t="s">
        <v>1462</v>
      </c>
      <c r="AD4102" t="s">
        <v>1463</v>
      </c>
      <c r="AE4102" t="s">
        <v>420</v>
      </c>
    </row>
    <row r="4103" spans="1:31" outlineLevel="1" x14ac:dyDescent="0.35">
      <c r="A4103" s="6" t="s">
        <v>398</v>
      </c>
      <c r="B4103" s="7" t="s">
        <v>562</v>
      </c>
      <c r="C4103" s="7" t="s">
        <v>420</v>
      </c>
      <c r="D4103" s="7" t="s">
        <v>1462</v>
      </c>
      <c r="E4103" s="7" t="s">
        <v>1463</v>
      </c>
      <c r="F4103" s="7" t="s">
        <v>563</v>
      </c>
      <c r="G4103" s="8">
        <v>5138623</v>
      </c>
      <c r="H4103" s="16" t="s">
        <v>1506</v>
      </c>
      <c r="I4103" s="18">
        <v>483.02499999999998</v>
      </c>
      <c r="J4103" s="19">
        <v>180.59800000000001</v>
      </c>
      <c r="K4103" s="19">
        <v>1512.748</v>
      </c>
      <c r="L4103" s="19">
        <v>179.52799999999999</v>
      </c>
      <c r="M4103" s="19">
        <v>1145.9680000000001</v>
      </c>
      <c r="N4103" s="19">
        <v>238.464</v>
      </c>
      <c r="O4103" s="19">
        <v>539.654</v>
      </c>
      <c r="P4103" s="19">
        <v>721.48900000000003</v>
      </c>
      <c r="Q4103" s="19"/>
      <c r="R4103" s="19"/>
      <c r="S4103" s="19"/>
      <c r="T4103" s="19"/>
      <c r="U4103" s="25">
        <v>5001.4740000000002</v>
      </c>
      <c r="V4103" s="18">
        <v>625.18425000000002</v>
      </c>
      <c r="W4103" s="39">
        <v>2.9632297143962819E-4</v>
      </c>
      <c r="X4103" s="35">
        <v>736.14896921079799</v>
      </c>
      <c r="Y4103" s="35"/>
      <c r="Z4103" s="49">
        <v>0</v>
      </c>
      <c r="AC4103" t="s">
        <v>1462</v>
      </c>
      <c r="AD4103" t="s">
        <v>1463</v>
      </c>
      <c r="AE4103" t="s">
        <v>420</v>
      </c>
    </row>
    <row r="4104" spans="1:31" outlineLevel="1" x14ac:dyDescent="0.35">
      <c r="A4104" s="6" t="s">
        <v>398</v>
      </c>
      <c r="B4104" s="7" t="s">
        <v>562</v>
      </c>
      <c r="C4104" s="7" t="s">
        <v>420</v>
      </c>
      <c r="D4104" s="7" t="s">
        <v>1462</v>
      </c>
      <c r="E4104" s="7" t="s">
        <v>1463</v>
      </c>
      <c r="F4104" s="7" t="s">
        <v>563</v>
      </c>
      <c r="G4104" s="8">
        <v>5270244</v>
      </c>
      <c r="H4104" s="16" t="s">
        <v>1507</v>
      </c>
      <c r="I4104" s="18">
        <v>0</v>
      </c>
      <c r="J4104" s="19">
        <v>541.96100000000001</v>
      </c>
      <c r="K4104" s="19">
        <v>1275.354</v>
      </c>
      <c r="L4104" s="19">
        <v>243.881</v>
      </c>
      <c r="M4104" s="19">
        <v>780.42499999999995</v>
      </c>
      <c r="N4104" s="19">
        <v>0</v>
      </c>
      <c r="O4104" s="19">
        <v>180.59800000000001</v>
      </c>
      <c r="P4104" s="19">
        <v>721.48900000000003</v>
      </c>
      <c r="Q4104" s="19"/>
      <c r="R4104" s="19"/>
      <c r="S4104" s="19"/>
      <c r="T4104" s="19"/>
      <c r="U4104" s="25">
        <v>3743.7080000000001</v>
      </c>
      <c r="V4104" s="18">
        <v>467.96350000000001</v>
      </c>
      <c r="W4104" s="39">
        <v>2.2180394794860624E-4</v>
      </c>
      <c r="X4104" s="35">
        <v>551.02291548975722</v>
      </c>
      <c r="Y4104" s="35"/>
      <c r="Z4104" s="49">
        <v>0</v>
      </c>
      <c r="AC4104" t="s">
        <v>1462</v>
      </c>
      <c r="AD4104" t="s">
        <v>1463</v>
      </c>
      <c r="AE4104" t="s">
        <v>420</v>
      </c>
    </row>
    <row r="4105" spans="1:31" outlineLevel="1" x14ac:dyDescent="0.35">
      <c r="A4105" s="6" t="s">
        <v>398</v>
      </c>
      <c r="B4105" s="7" t="s">
        <v>562</v>
      </c>
      <c r="C4105" s="7" t="s">
        <v>420</v>
      </c>
      <c r="D4105" s="7" t="s">
        <v>1462</v>
      </c>
      <c r="E4105" s="7" t="s">
        <v>1463</v>
      </c>
      <c r="F4105" s="7" t="s">
        <v>563</v>
      </c>
      <c r="G4105" s="8">
        <v>5278561</v>
      </c>
      <c r="H4105" s="16" t="s">
        <v>1508</v>
      </c>
      <c r="I4105" s="18">
        <v>722.55899999999997</v>
      </c>
      <c r="J4105" s="19">
        <v>0</v>
      </c>
      <c r="K4105" s="19">
        <v>1398.2529999999999</v>
      </c>
      <c r="L4105" s="19">
        <v>424.47899999999998</v>
      </c>
      <c r="M4105" s="19">
        <v>662.94299999999998</v>
      </c>
      <c r="N4105" s="19">
        <v>179.52799999999999</v>
      </c>
      <c r="O4105" s="19">
        <v>663.62300000000005</v>
      </c>
      <c r="P4105" s="19">
        <v>360.12599999999998</v>
      </c>
      <c r="Q4105" s="19"/>
      <c r="R4105" s="19"/>
      <c r="S4105" s="19"/>
      <c r="T4105" s="19"/>
      <c r="U4105" s="25">
        <v>4411.5109999999995</v>
      </c>
      <c r="V4105" s="18">
        <v>551.43887499999994</v>
      </c>
      <c r="W4105" s="39">
        <v>2.6136935792500475E-4</v>
      </c>
      <c r="X4105" s="35">
        <v>649.31443716634249</v>
      </c>
      <c r="Y4105" s="35"/>
      <c r="Z4105" s="49">
        <v>0</v>
      </c>
      <c r="AC4105" t="s">
        <v>1462</v>
      </c>
      <c r="AD4105" t="s">
        <v>1463</v>
      </c>
      <c r="AE4105" t="s">
        <v>420</v>
      </c>
    </row>
    <row r="4106" spans="1:31" outlineLevel="1" x14ac:dyDescent="0.35">
      <c r="A4106" s="6" t="s">
        <v>398</v>
      </c>
      <c r="B4106" s="7" t="s">
        <v>562</v>
      </c>
      <c r="C4106" s="7" t="s">
        <v>420</v>
      </c>
      <c r="D4106" s="7" t="s">
        <v>1462</v>
      </c>
      <c r="E4106" s="7" t="s">
        <v>1463</v>
      </c>
      <c r="F4106" s="7" t="s">
        <v>563</v>
      </c>
      <c r="G4106" s="8">
        <v>5279100</v>
      </c>
      <c r="H4106" s="16" t="s">
        <v>1509</v>
      </c>
      <c r="I4106" s="18">
        <v>541.96100000000001</v>
      </c>
      <c r="J4106" s="19">
        <v>0</v>
      </c>
      <c r="K4106" s="19">
        <v>791.25900000000001</v>
      </c>
      <c r="L4106" s="19">
        <v>0</v>
      </c>
      <c r="M4106" s="19">
        <v>0</v>
      </c>
      <c r="N4106" s="19">
        <v>180.59800000000001</v>
      </c>
      <c r="O4106" s="19">
        <v>424.47899999999998</v>
      </c>
      <c r="P4106" s="19">
        <v>539.654</v>
      </c>
      <c r="Q4106" s="19"/>
      <c r="R4106" s="19"/>
      <c r="S4106" s="19"/>
      <c r="T4106" s="19"/>
      <c r="U4106" s="25">
        <v>2477.951</v>
      </c>
      <c r="V4106" s="18">
        <v>309.743875</v>
      </c>
      <c r="W4106" s="39">
        <v>1.4681148065586225E-4</v>
      </c>
      <c r="X4106" s="35">
        <v>364.72069522002232</v>
      </c>
      <c r="Y4106" s="35"/>
      <c r="Z4106" s="49">
        <v>0</v>
      </c>
      <c r="AC4106" t="s">
        <v>1462</v>
      </c>
      <c r="AD4106" t="s">
        <v>1463</v>
      </c>
      <c r="AE4106" t="s">
        <v>420</v>
      </c>
    </row>
    <row r="4107" spans="1:31" outlineLevel="1" x14ac:dyDescent="0.35">
      <c r="A4107" s="6" t="s">
        <v>398</v>
      </c>
      <c r="B4107" s="7" t="s">
        <v>562</v>
      </c>
      <c r="C4107" s="7" t="s">
        <v>420</v>
      </c>
      <c r="D4107" s="7" t="s">
        <v>1462</v>
      </c>
      <c r="E4107" s="7" t="s">
        <v>1463</v>
      </c>
      <c r="F4107" s="7" t="s">
        <v>563</v>
      </c>
      <c r="G4107" s="8">
        <v>5291209</v>
      </c>
      <c r="H4107" s="16" t="s">
        <v>1510</v>
      </c>
      <c r="I4107" s="18">
        <v>303.49700000000001</v>
      </c>
      <c r="J4107" s="19">
        <v>0</v>
      </c>
      <c r="K4107" s="19">
        <v>1398.2529999999999</v>
      </c>
      <c r="L4107" s="19">
        <v>0</v>
      </c>
      <c r="M4107" s="19">
        <v>180.59800000000001</v>
      </c>
      <c r="N4107" s="19">
        <v>842.471</v>
      </c>
      <c r="O4107" s="19">
        <v>0</v>
      </c>
      <c r="P4107" s="19">
        <v>902.08699999999999</v>
      </c>
      <c r="Q4107" s="19"/>
      <c r="R4107" s="19"/>
      <c r="S4107" s="19"/>
      <c r="T4107" s="19"/>
      <c r="U4107" s="25">
        <v>3626.9059999999999</v>
      </c>
      <c r="V4107" s="18">
        <v>453.36324999999999</v>
      </c>
      <c r="W4107" s="39">
        <v>2.1488376487655759E-4</v>
      </c>
      <c r="X4107" s="35">
        <v>533.83124921262379</v>
      </c>
      <c r="Y4107" s="35"/>
      <c r="Z4107" s="49">
        <v>0</v>
      </c>
      <c r="AC4107" t="s">
        <v>1462</v>
      </c>
      <c r="AD4107" t="s">
        <v>1463</v>
      </c>
      <c r="AE4107" t="s">
        <v>420</v>
      </c>
    </row>
    <row r="4108" spans="1:31" outlineLevel="1" x14ac:dyDescent="0.35">
      <c r="A4108" s="6" t="s">
        <v>398</v>
      </c>
      <c r="B4108" s="7" t="s">
        <v>562</v>
      </c>
      <c r="C4108" s="7" t="s">
        <v>420</v>
      </c>
      <c r="D4108" s="7" t="s">
        <v>1462</v>
      </c>
      <c r="E4108" s="7" t="s">
        <v>1463</v>
      </c>
      <c r="F4108" s="7" t="s">
        <v>563</v>
      </c>
      <c r="G4108" s="8">
        <v>5292343</v>
      </c>
      <c r="H4108" s="16" t="s">
        <v>1511</v>
      </c>
      <c r="I4108" s="18">
        <v>303.49700000000001</v>
      </c>
      <c r="J4108" s="19">
        <v>359.05599999999998</v>
      </c>
      <c r="K4108" s="19">
        <v>1398.2529999999999</v>
      </c>
      <c r="L4108" s="19">
        <v>419.06200000000001</v>
      </c>
      <c r="M4108" s="19">
        <v>238.464</v>
      </c>
      <c r="N4108" s="19">
        <v>180.59800000000001</v>
      </c>
      <c r="O4108" s="19">
        <v>360.12599999999998</v>
      </c>
      <c r="P4108" s="19">
        <v>417.99200000000002</v>
      </c>
      <c r="Q4108" s="19"/>
      <c r="R4108" s="19"/>
      <c r="S4108" s="19"/>
      <c r="T4108" s="19"/>
      <c r="U4108" s="25">
        <v>3677.0479999999998</v>
      </c>
      <c r="V4108" s="18">
        <v>459.63099999999997</v>
      </c>
      <c r="W4108" s="39">
        <v>2.17854534380493E-4</v>
      </c>
      <c r="X4108" s="35">
        <v>541.2114698464145</v>
      </c>
      <c r="Y4108" s="35"/>
      <c r="Z4108" s="49">
        <v>0</v>
      </c>
      <c r="AC4108" t="s">
        <v>1462</v>
      </c>
      <c r="AD4108" t="s">
        <v>1463</v>
      </c>
      <c r="AE4108" t="s">
        <v>420</v>
      </c>
    </row>
    <row r="4109" spans="1:31" outlineLevel="1" x14ac:dyDescent="0.35">
      <c r="A4109" s="6" t="s">
        <v>398</v>
      </c>
      <c r="B4109" s="7" t="s">
        <v>562</v>
      </c>
      <c r="C4109" s="7" t="s">
        <v>420</v>
      </c>
      <c r="D4109" s="7" t="s">
        <v>1462</v>
      </c>
      <c r="E4109" s="7" t="s">
        <v>1463</v>
      </c>
      <c r="F4109" s="7" t="s">
        <v>563</v>
      </c>
      <c r="G4109" s="8">
        <v>5294718</v>
      </c>
      <c r="H4109" s="16" t="s">
        <v>1512</v>
      </c>
      <c r="I4109" s="18">
        <v>303.49700000000001</v>
      </c>
      <c r="J4109" s="19">
        <v>0</v>
      </c>
      <c r="K4109" s="19">
        <v>1820.982</v>
      </c>
      <c r="L4109" s="19">
        <v>351.11799999999999</v>
      </c>
      <c r="M4109" s="19">
        <v>722.55899999999997</v>
      </c>
      <c r="N4109" s="19">
        <v>179.52799999999999</v>
      </c>
      <c r="O4109" s="19">
        <v>541.96100000000001</v>
      </c>
      <c r="P4109" s="19">
        <v>303.49700000000001</v>
      </c>
      <c r="Q4109" s="19"/>
      <c r="R4109" s="19"/>
      <c r="S4109" s="19"/>
      <c r="T4109" s="19"/>
      <c r="U4109" s="25">
        <v>4223.1419999999998</v>
      </c>
      <c r="V4109" s="18">
        <v>527.89274999999998</v>
      </c>
      <c r="W4109" s="39">
        <v>2.5020903562659612E-4</v>
      </c>
      <c r="X4109" s="35">
        <v>621.58908156492021</v>
      </c>
      <c r="Y4109" s="35"/>
      <c r="Z4109" s="49">
        <v>0</v>
      </c>
      <c r="AC4109" t="s">
        <v>1462</v>
      </c>
      <c r="AD4109" t="s">
        <v>1463</v>
      </c>
      <c r="AE4109" t="s">
        <v>420</v>
      </c>
    </row>
    <row r="4110" spans="1:31" outlineLevel="1" x14ac:dyDescent="0.35">
      <c r="A4110" s="6" t="s">
        <v>398</v>
      </c>
      <c r="B4110" s="7" t="s">
        <v>562</v>
      </c>
      <c r="C4110" s="7" t="s">
        <v>420</v>
      </c>
      <c r="D4110" s="7" t="s">
        <v>1462</v>
      </c>
      <c r="E4110" s="7" t="s">
        <v>1463</v>
      </c>
      <c r="F4110" s="7" t="s">
        <v>563</v>
      </c>
      <c r="G4110" s="8">
        <v>5295478</v>
      </c>
      <c r="H4110" s="16" t="s">
        <v>1513</v>
      </c>
      <c r="I4110" s="18">
        <v>303.49700000000001</v>
      </c>
      <c r="J4110" s="19">
        <v>359.05599999999998</v>
      </c>
      <c r="K4110" s="19">
        <v>1215.7380000000001</v>
      </c>
      <c r="L4110" s="19">
        <v>238.464</v>
      </c>
      <c r="M4110" s="19">
        <v>664.69200000000001</v>
      </c>
      <c r="N4110" s="19">
        <v>0</v>
      </c>
      <c r="O4110" s="19">
        <v>417.99200000000002</v>
      </c>
      <c r="P4110" s="19">
        <v>663.62300000000005</v>
      </c>
      <c r="Q4110" s="19"/>
      <c r="R4110" s="19"/>
      <c r="S4110" s="19"/>
      <c r="T4110" s="19"/>
      <c r="U4110" s="25">
        <v>3863.0620000000004</v>
      </c>
      <c r="V4110" s="18">
        <v>482.88275000000004</v>
      </c>
      <c r="W4110" s="39">
        <v>2.2887532969190943E-4</v>
      </c>
      <c r="X4110" s="35">
        <v>568.59020146808803</v>
      </c>
      <c r="Y4110" s="35"/>
      <c r="Z4110" s="49">
        <v>0</v>
      </c>
      <c r="AC4110" t="s">
        <v>1462</v>
      </c>
      <c r="AD4110" t="s">
        <v>1463</v>
      </c>
      <c r="AE4110" t="s">
        <v>420</v>
      </c>
    </row>
    <row r="4111" spans="1:31" outlineLevel="1" x14ac:dyDescent="0.35">
      <c r="A4111" s="6" t="s">
        <v>398</v>
      </c>
      <c r="B4111" s="7" t="s">
        <v>562</v>
      </c>
      <c r="C4111" s="7" t="s">
        <v>420</v>
      </c>
      <c r="D4111" s="7" t="s">
        <v>1462</v>
      </c>
      <c r="E4111" s="7" t="s">
        <v>1463</v>
      </c>
      <c r="F4111" s="7" t="s">
        <v>563</v>
      </c>
      <c r="G4111" s="8">
        <v>5295485</v>
      </c>
      <c r="H4111" s="16" t="s">
        <v>1514</v>
      </c>
      <c r="I4111" s="18">
        <v>0</v>
      </c>
      <c r="J4111" s="19">
        <v>303.49700000000001</v>
      </c>
      <c r="K4111" s="19">
        <v>1214.6679999999999</v>
      </c>
      <c r="L4111" s="19">
        <v>415.471</v>
      </c>
      <c r="M4111" s="19">
        <v>657.52599999999995</v>
      </c>
      <c r="N4111" s="19">
        <v>0</v>
      </c>
      <c r="O4111" s="19">
        <v>360.12599999999998</v>
      </c>
      <c r="P4111" s="19">
        <v>0</v>
      </c>
      <c r="Q4111" s="19"/>
      <c r="R4111" s="19"/>
      <c r="S4111" s="19"/>
      <c r="T4111" s="19"/>
      <c r="U4111" s="25">
        <v>2951.2879999999996</v>
      </c>
      <c r="V4111" s="18">
        <v>368.91099999999994</v>
      </c>
      <c r="W4111" s="39">
        <v>1.7485533859300622E-4</v>
      </c>
      <c r="X4111" s="35">
        <v>434.38946579432326</v>
      </c>
      <c r="Y4111" s="35"/>
      <c r="Z4111" s="49">
        <v>0</v>
      </c>
      <c r="AC4111" t="s">
        <v>1462</v>
      </c>
      <c r="AD4111" t="s">
        <v>1463</v>
      </c>
      <c r="AE4111" t="s">
        <v>420</v>
      </c>
    </row>
    <row r="4112" spans="1:31" outlineLevel="1" x14ac:dyDescent="0.35">
      <c r="A4112" s="6" t="s">
        <v>398</v>
      </c>
      <c r="B4112" s="7" t="s">
        <v>562</v>
      </c>
      <c r="C4112" s="7" t="s">
        <v>420</v>
      </c>
      <c r="D4112" s="7" t="s">
        <v>1462</v>
      </c>
      <c r="E4112" s="7" t="s">
        <v>1463</v>
      </c>
      <c r="F4112" s="7" t="s">
        <v>563</v>
      </c>
      <c r="G4112" s="8">
        <v>5297407</v>
      </c>
      <c r="H4112" s="16" t="s">
        <v>1515</v>
      </c>
      <c r="I4112" s="18">
        <v>179.52799999999999</v>
      </c>
      <c r="J4112" s="19">
        <v>541.96100000000001</v>
      </c>
      <c r="K4112" s="19">
        <v>1519.2349999999999</v>
      </c>
      <c r="L4112" s="19">
        <v>179.52799999999999</v>
      </c>
      <c r="M4112" s="19">
        <v>424.47899999999998</v>
      </c>
      <c r="N4112" s="19">
        <v>238.464</v>
      </c>
      <c r="O4112" s="19">
        <v>0</v>
      </c>
      <c r="P4112" s="19">
        <v>902.08699999999999</v>
      </c>
      <c r="Q4112" s="19"/>
      <c r="R4112" s="19"/>
      <c r="S4112" s="19"/>
      <c r="T4112" s="19"/>
      <c r="U4112" s="25">
        <v>3985.2819999999997</v>
      </c>
      <c r="V4112" s="18">
        <v>498.16024999999996</v>
      </c>
      <c r="W4112" s="39">
        <v>2.3611651370473267E-4</v>
      </c>
      <c r="X4112" s="35">
        <v>586.57932367824901</v>
      </c>
      <c r="Y4112" s="35"/>
      <c r="Z4112" s="49">
        <v>0</v>
      </c>
      <c r="AC4112" t="s">
        <v>1462</v>
      </c>
      <c r="AD4112" t="s">
        <v>1463</v>
      </c>
      <c r="AE4112" t="s">
        <v>420</v>
      </c>
    </row>
    <row r="4113" spans="1:31" outlineLevel="1" x14ac:dyDescent="0.35">
      <c r="A4113" s="6" t="s">
        <v>398</v>
      </c>
      <c r="B4113" s="7" t="s">
        <v>562</v>
      </c>
      <c r="C4113" s="7" t="s">
        <v>420</v>
      </c>
      <c r="D4113" s="7" t="s">
        <v>1462</v>
      </c>
      <c r="E4113" s="7" t="s">
        <v>1463</v>
      </c>
      <c r="F4113" s="7" t="s">
        <v>563</v>
      </c>
      <c r="G4113" s="8">
        <v>5298039</v>
      </c>
      <c r="H4113" s="16" t="s">
        <v>1516</v>
      </c>
      <c r="I4113" s="18">
        <v>0</v>
      </c>
      <c r="J4113" s="19">
        <v>303.49700000000001</v>
      </c>
      <c r="K4113" s="19">
        <v>1996.8430000000001</v>
      </c>
      <c r="L4113" s="19">
        <v>243.881</v>
      </c>
      <c r="M4113" s="19">
        <v>179.52799999999999</v>
      </c>
      <c r="N4113" s="19">
        <v>419.06200000000001</v>
      </c>
      <c r="O4113" s="19">
        <v>238.464</v>
      </c>
      <c r="P4113" s="19">
        <v>0</v>
      </c>
      <c r="Q4113" s="19"/>
      <c r="R4113" s="19"/>
      <c r="S4113" s="19"/>
      <c r="T4113" s="19"/>
      <c r="U4113" s="25">
        <v>3381.2749999999996</v>
      </c>
      <c r="V4113" s="18">
        <v>422.65937499999995</v>
      </c>
      <c r="W4113" s="39">
        <v>2.0033083352118369E-4</v>
      </c>
      <c r="X4113" s="35">
        <v>497.67770578598243</v>
      </c>
      <c r="Y4113" s="35"/>
      <c r="Z4113" s="49">
        <v>0</v>
      </c>
      <c r="AC4113" t="s">
        <v>1462</v>
      </c>
      <c r="AD4113" t="s">
        <v>1463</v>
      </c>
      <c r="AE4113" t="s">
        <v>420</v>
      </c>
    </row>
    <row r="4114" spans="1:31" outlineLevel="1" x14ac:dyDescent="0.35">
      <c r="A4114" s="6" t="s">
        <v>398</v>
      </c>
      <c r="B4114" s="7" t="s">
        <v>562</v>
      </c>
      <c r="C4114" s="7" t="s">
        <v>420</v>
      </c>
      <c r="D4114" s="7" t="s">
        <v>1462</v>
      </c>
      <c r="E4114" s="7" t="s">
        <v>1463</v>
      </c>
      <c r="F4114" s="7" t="s">
        <v>563</v>
      </c>
      <c r="G4114" s="8">
        <v>5298330</v>
      </c>
      <c r="H4114" s="16" t="s">
        <v>1517</v>
      </c>
      <c r="I4114" s="18">
        <v>303.49700000000001</v>
      </c>
      <c r="J4114" s="19">
        <v>0</v>
      </c>
      <c r="K4114" s="19">
        <v>1094.7560000000001</v>
      </c>
      <c r="L4114" s="19">
        <v>243.881</v>
      </c>
      <c r="M4114" s="19">
        <v>417.99200000000002</v>
      </c>
      <c r="N4114" s="19">
        <v>0</v>
      </c>
      <c r="O4114" s="19">
        <v>238.464</v>
      </c>
      <c r="P4114" s="19">
        <v>484.09500000000003</v>
      </c>
      <c r="Q4114" s="19"/>
      <c r="R4114" s="19"/>
      <c r="S4114" s="19"/>
      <c r="T4114" s="19"/>
      <c r="U4114" s="25">
        <v>2782.6850000000004</v>
      </c>
      <c r="V4114" s="18">
        <v>347.83562500000005</v>
      </c>
      <c r="W4114" s="39">
        <v>1.6486609503128113E-4</v>
      </c>
      <c r="X4114" s="35">
        <v>409.57339664034032</v>
      </c>
      <c r="Y4114" s="35"/>
      <c r="Z4114" s="49">
        <v>0</v>
      </c>
      <c r="AC4114" t="s">
        <v>1462</v>
      </c>
      <c r="AD4114" t="s">
        <v>1463</v>
      </c>
      <c r="AE4114" t="s">
        <v>420</v>
      </c>
    </row>
    <row r="4115" spans="1:31" outlineLevel="1" x14ac:dyDescent="0.35">
      <c r="A4115" s="6" t="s">
        <v>398</v>
      </c>
      <c r="B4115" s="7" t="s">
        <v>562</v>
      </c>
      <c r="C4115" s="7" t="s">
        <v>420</v>
      </c>
      <c r="D4115" s="7" t="s">
        <v>1462</v>
      </c>
      <c r="E4115" s="7" t="s">
        <v>1463</v>
      </c>
      <c r="F4115" s="7" t="s">
        <v>563</v>
      </c>
      <c r="G4115" s="8">
        <v>5298970</v>
      </c>
      <c r="H4115" s="16" t="s">
        <v>1518</v>
      </c>
      <c r="I4115" s="18">
        <v>303.49700000000001</v>
      </c>
      <c r="J4115" s="19">
        <v>179.52799999999999</v>
      </c>
      <c r="K4115" s="19">
        <v>1821.662</v>
      </c>
      <c r="L4115" s="19">
        <v>0</v>
      </c>
      <c r="M4115" s="19">
        <v>482.34500000000003</v>
      </c>
      <c r="N4115" s="19">
        <v>360.12599999999998</v>
      </c>
      <c r="O4115" s="19">
        <v>238.464</v>
      </c>
      <c r="P4115" s="19">
        <v>720.25199999999995</v>
      </c>
      <c r="Q4115" s="19"/>
      <c r="R4115" s="19"/>
      <c r="S4115" s="19"/>
      <c r="T4115" s="19"/>
      <c r="U4115" s="25">
        <v>4105.8739999999998</v>
      </c>
      <c r="V4115" s="18">
        <v>513.23424999999997</v>
      </c>
      <c r="W4115" s="39">
        <v>2.4326124339279015E-4</v>
      </c>
      <c r="X4115" s="35">
        <v>604.32882642385334</v>
      </c>
      <c r="Y4115" s="35"/>
      <c r="Z4115" s="49">
        <v>0</v>
      </c>
      <c r="AC4115" t="s">
        <v>1462</v>
      </c>
      <c r="AD4115" t="s">
        <v>1463</v>
      </c>
      <c r="AE4115" t="s">
        <v>420</v>
      </c>
    </row>
    <row r="4116" spans="1:31" outlineLevel="1" x14ac:dyDescent="0.35">
      <c r="A4116" s="6" t="s">
        <v>398</v>
      </c>
      <c r="B4116" s="7" t="s">
        <v>562</v>
      </c>
      <c r="C4116" s="7" t="s">
        <v>420</v>
      </c>
      <c r="D4116" s="7" t="s">
        <v>1462</v>
      </c>
      <c r="E4116" s="7" t="s">
        <v>1463</v>
      </c>
      <c r="F4116" s="7" t="s">
        <v>563</v>
      </c>
      <c r="G4116" s="8">
        <v>5299498</v>
      </c>
      <c r="H4116" s="16" t="s">
        <v>1519</v>
      </c>
      <c r="I4116" s="18">
        <v>303.49700000000001</v>
      </c>
      <c r="J4116" s="19">
        <v>179.52799999999999</v>
      </c>
      <c r="K4116" s="19">
        <v>1578.8510000000001</v>
      </c>
      <c r="L4116" s="19">
        <v>0</v>
      </c>
      <c r="M4116" s="19">
        <v>0</v>
      </c>
      <c r="N4116" s="19">
        <v>0</v>
      </c>
      <c r="O4116" s="19">
        <v>0</v>
      </c>
      <c r="P4116" s="19">
        <v>599.66</v>
      </c>
      <c r="Q4116" s="19"/>
      <c r="R4116" s="19"/>
      <c r="S4116" s="19"/>
      <c r="T4116" s="19"/>
      <c r="U4116" s="25">
        <v>2661.5360000000001</v>
      </c>
      <c r="V4116" s="18">
        <v>332.69200000000001</v>
      </c>
      <c r="W4116" s="39">
        <v>1.57688364692797E-4</v>
      </c>
      <c r="X4116" s="35">
        <v>391.74191106810315</v>
      </c>
      <c r="Y4116" s="35"/>
      <c r="Z4116" s="49">
        <v>0</v>
      </c>
      <c r="AC4116" t="s">
        <v>1462</v>
      </c>
      <c r="AD4116" t="s">
        <v>1463</v>
      </c>
      <c r="AE4116" t="s">
        <v>420</v>
      </c>
    </row>
    <row r="4117" spans="1:31" outlineLevel="1" x14ac:dyDescent="0.35">
      <c r="A4117" s="6" t="s">
        <v>398</v>
      </c>
      <c r="B4117" s="7" t="s">
        <v>562</v>
      </c>
      <c r="C4117" s="7" t="s">
        <v>420</v>
      </c>
      <c r="D4117" s="7" t="s">
        <v>1462</v>
      </c>
      <c r="E4117" s="7" t="s">
        <v>1463</v>
      </c>
      <c r="F4117" s="7" t="s">
        <v>563</v>
      </c>
      <c r="G4117" s="8">
        <v>5300424</v>
      </c>
      <c r="H4117" s="16" t="s">
        <v>1520</v>
      </c>
      <c r="I4117" s="18">
        <v>0</v>
      </c>
      <c r="J4117" s="19">
        <v>303.49700000000001</v>
      </c>
      <c r="K4117" s="19">
        <v>1512.748</v>
      </c>
      <c r="L4117" s="19">
        <v>238.464</v>
      </c>
      <c r="M4117" s="19">
        <v>180.59800000000001</v>
      </c>
      <c r="N4117" s="19">
        <v>238.464</v>
      </c>
      <c r="O4117" s="19">
        <v>0</v>
      </c>
      <c r="P4117" s="19">
        <v>902.08699999999999</v>
      </c>
      <c r="Q4117" s="19"/>
      <c r="R4117" s="19"/>
      <c r="S4117" s="19"/>
      <c r="T4117" s="19"/>
      <c r="U4117" s="25">
        <v>3375.8580000000002</v>
      </c>
      <c r="V4117" s="18">
        <v>421.98225000000002</v>
      </c>
      <c r="W4117" s="39">
        <v>2.0000989182753729E-4</v>
      </c>
      <c r="X4117" s="35">
        <v>496.880397039358</v>
      </c>
      <c r="Y4117" s="35"/>
      <c r="Z4117" s="49">
        <v>0</v>
      </c>
      <c r="AC4117" t="s">
        <v>1462</v>
      </c>
      <c r="AD4117" t="s">
        <v>1463</v>
      </c>
      <c r="AE4117" t="s">
        <v>420</v>
      </c>
    </row>
    <row r="4118" spans="1:31" outlineLevel="1" x14ac:dyDescent="0.35">
      <c r="A4118" s="6" t="s">
        <v>398</v>
      </c>
      <c r="B4118" s="7" t="s">
        <v>562</v>
      </c>
      <c r="C4118" s="7" t="s">
        <v>420</v>
      </c>
      <c r="D4118" s="7" t="s">
        <v>1462</v>
      </c>
      <c r="E4118" s="7" t="s">
        <v>1463</v>
      </c>
      <c r="F4118" s="7" t="s">
        <v>563</v>
      </c>
      <c r="G4118" s="8">
        <v>5330553</v>
      </c>
      <c r="H4118" s="16" t="s">
        <v>1521</v>
      </c>
      <c r="I4118" s="18">
        <v>303.49700000000001</v>
      </c>
      <c r="J4118" s="19">
        <v>179.52799999999999</v>
      </c>
      <c r="K4118" s="19">
        <v>1205.5840000000001</v>
      </c>
      <c r="L4118" s="19">
        <v>417.99200000000002</v>
      </c>
      <c r="M4118" s="19">
        <v>720.25199999999995</v>
      </c>
      <c r="N4118" s="19">
        <v>180.59800000000001</v>
      </c>
      <c r="O4118" s="19">
        <v>360.12599999999998</v>
      </c>
      <c r="P4118" s="19">
        <v>598.59</v>
      </c>
      <c r="Q4118" s="19"/>
      <c r="R4118" s="19"/>
      <c r="S4118" s="19"/>
      <c r="T4118" s="19"/>
      <c r="U4118" s="25">
        <v>3966.1670000000004</v>
      </c>
      <c r="V4118" s="18">
        <v>495.77087500000005</v>
      </c>
      <c r="W4118" s="39">
        <v>2.3498400484852982E-4</v>
      </c>
      <c r="X4118" s="35">
        <v>583.76585557935186</v>
      </c>
      <c r="Y4118" s="35"/>
      <c r="Z4118" s="49">
        <v>0</v>
      </c>
      <c r="AC4118" t="s">
        <v>1462</v>
      </c>
      <c r="AD4118" t="s">
        <v>1463</v>
      </c>
      <c r="AE4118" t="s">
        <v>420</v>
      </c>
    </row>
    <row r="4119" spans="1:31" outlineLevel="1" x14ac:dyDescent="0.35">
      <c r="A4119" s="6" t="s">
        <v>398</v>
      </c>
      <c r="B4119" s="7" t="s">
        <v>562</v>
      </c>
      <c r="C4119" s="7" t="s">
        <v>420</v>
      </c>
      <c r="D4119" s="7" t="s">
        <v>1462</v>
      </c>
      <c r="E4119" s="7" t="s">
        <v>1463</v>
      </c>
      <c r="F4119" s="7" t="s">
        <v>563</v>
      </c>
      <c r="G4119" s="8">
        <v>5334843</v>
      </c>
      <c r="H4119" s="16" t="s">
        <v>1522</v>
      </c>
      <c r="I4119" s="18">
        <v>238.464</v>
      </c>
      <c r="J4119" s="19">
        <v>303.49700000000001</v>
      </c>
      <c r="K4119" s="19">
        <v>1886.0150000000001</v>
      </c>
      <c r="L4119" s="19">
        <v>238.464</v>
      </c>
      <c r="M4119" s="19">
        <v>0</v>
      </c>
      <c r="N4119" s="19">
        <v>180.59800000000001</v>
      </c>
      <c r="O4119" s="19">
        <v>238.464</v>
      </c>
      <c r="P4119" s="19">
        <v>360.12599999999998</v>
      </c>
      <c r="Q4119" s="19"/>
      <c r="R4119" s="19"/>
      <c r="S4119" s="19"/>
      <c r="T4119" s="19"/>
      <c r="U4119" s="25">
        <v>3445.6279999999997</v>
      </c>
      <c r="V4119" s="18">
        <v>430.70349999999996</v>
      </c>
      <c r="W4119" s="39">
        <v>2.0414356396445988E-4</v>
      </c>
      <c r="X4119" s="35">
        <v>507.149592396934</v>
      </c>
      <c r="Y4119" s="35"/>
      <c r="Z4119" s="49">
        <v>0</v>
      </c>
      <c r="AC4119" t="s">
        <v>1462</v>
      </c>
      <c r="AD4119" t="s">
        <v>1463</v>
      </c>
      <c r="AE4119" t="s">
        <v>420</v>
      </c>
    </row>
    <row r="4120" spans="1:31" outlineLevel="1" x14ac:dyDescent="0.35">
      <c r="A4120" s="6" t="s">
        <v>398</v>
      </c>
      <c r="B4120" s="7" t="s">
        <v>562</v>
      </c>
      <c r="C4120" s="7" t="s">
        <v>420</v>
      </c>
      <c r="D4120" s="7" t="s">
        <v>1462</v>
      </c>
      <c r="E4120" s="7" t="s">
        <v>1463</v>
      </c>
      <c r="F4120" s="7" t="s">
        <v>563</v>
      </c>
      <c r="G4120" s="8">
        <v>5335776</v>
      </c>
      <c r="H4120" s="16" t="s">
        <v>1523</v>
      </c>
      <c r="I4120" s="18">
        <v>476.928</v>
      </c>
      <c r="J4120" s="19">
        <v>844.22</v>
      </c>
      <c r="K4120" s="19">
        <v>1398.2529999999999</v>
      </c>
      <c r="L4120" s="19">
        <v>487.762</v>
      </c>
      <c r="M4120" s="19">
        <v>663.62300000000005</v>
      </c>
      <c r="N4120" s="19">
        <v>417.99200000000002</v>
      </c>
      <c r="O4120" s="19">
        <v>842.471</v>
      </c>
      <c r="P4120" s="19">
        <v>483.02499999999998</v>
      </c>
      <c r="Q4120" s="19"/>
      <c r="R4120" s="19"/>
      <c r="S4120" s="19"/>
      <c r="T4120" s="19"/>
      <c r="U4120" s="25">
        <v>5614.2739999999994</v>
      </c>
      <c r="V4120" s="18">
        <v>701.78424999999993</v>
      </c>
      <c r="W4120" s="39">
        <v>3.3262961162174324E-4</v>
      </c>
      <c r="X4120" s="35">
        <v>826.3447971471976</v>
      </c>
      <c r="Y4120" s="35"/>
      <c r="Z4120" s="49">
        <v>0</v>
      </c>
      <c r="AC4120" t="s">
        <v>1462</v>
      </c>
      <c r="AD4120" t="s">
        <v>1463</v>
      </c>
      <c r="AE4120" t="s">
        <v>420</v>
      </c>
    </row>
    <row r="4121" spans="1:31" outlineLevel="1" x14ac:dyDescent="0.35">
      <c r="A4121" s="6" t="s">
        <v>398</v>
      </c>
      <c r="B4121" s="7" t="s">
        <v>562</v>
      </c>
      <c r="C4121" s="7" t="s">
        <v>420</v>
      </c>
      <c r="D4121" s="7" t="s">
        <v>1462</v>
      </c>
      <c r="E4121" s="7" t="s">
        <v>1463</v>
      </c>
      <c r="F4121" s="7" t="s">
        <v>563</v>
      </c>
      <c r="G4121" s="8">
        <v>5337321</v>
      </c>
      <c r="H4121" s="16" t="s">
        <v>1524</v>
      </c>
      <c r="I4121" s="18">
        <v>303.49700000000001</v>
      </c>
      <c r="J4121" s="19">
        <v>0</v>
      </c>
      <c r="K4121" s="19">
        <v>1279.021</v>
      </c>
      <c r="L4121" s="19">
        <v>360.12599999999998</v>
      </c>
      <c r="M4121" s="19">
        <v>726.226</v>
      </c>
      <c r="N4121" s="19">
        <v>0</v>
      </c>
      <c r="O4121" s="19">
        <v>902.08699999999999</v>
      </c>
      <c r="P4121" s="19">
        <v>541.96100000000001</v>
      </c>
      <c r="Q4121" s="19"/>
      <c r="R4121" s="19"/>
      <c r="S4121" s="19"/>
      <c r="T4121" s="19"/>
      <c r="U4121" s="25">
        <v>4112.9179999999997</v>
      </c>
      <c r="V4121" s="18">
        <v>514.11474999999996</v>
      </c>
      <c r="W4121" s="39">
        <v>2.4367858016407414E-4</v>
      </c>
      <c r="X4121" s="35">
        <v>605.36560744863141</v>
      </c>
      <c r="Y4121" s="35"/>
      <c r="Z4121" s="49">
        <v>0</v>
      </c>
      <c r="AC4121" t="s">
        <v>1462</v>
      </c>
      <c r="AD4121" t="s">
        <v>1463</v>
      </c>
      <c r="AE4121" t="s">
        <v>420</v>
      </c>
    </row>
    <row r="4122" spans="1:31" outlineLevel="1" x14ac:dyDescent="0.35">
      <c r="A4122" s="6" t="s">
        <v>398</v>
      </c>
      <c r="B4122" s="7" t="s">
        <v>562</v>
      </c>
      <c r="C4122" s="7" t="s">
        <v>420</v>
      </c>
      <c r="D4122" s="7" t="s">
        <v>1462</v>
      </c>
      <c r="E4122" s="7" t="s">
        <v>1463</v>
      </c>
      <c r="F4122" s="7" t="s">
        <v>563</v>
      </c>
      <c r="G4122" s="8">
        <v>5337390</v>
      </c>
      <c r="H4122" s="16" t="s">
        <v>1525</v>
      </c>
      <c r="I4122" s="18">
        <v>303.49700000000001</v>
      </c>
      <c r="J4122" s="19">
        <v>238.464</v>
      </c>
      <c r="K4122" s="19">
        <v>2066.6129999999998</v>
      </c>
      <c r="L4122" s="19">
        <v>0</v>
      </c>
      <c r="M4122" s="19">
        <v>599.66</v>
      </c>
      <c r="N4122" s="19">
        <v>417.99200000000002</v>
      </c>
      <c r="O4122" s="19">
        <v>663.62300000000005</v>
      </c>
      <c r="P4122" s="19">
        <v>419.06200000000001</v>
      </c>
      <c r="Q4122" s="19"/>
      <c r="R4122" s="19"/>
      <c r="S4122" s="19"/>
      <c r="T4122" s="19"/>
      <c r="U4122" s="25">
        <v>4708.9110000000001</v>
      </c>
      <c r="V4122" s="18">
        <v>588.61387500000001</v>
      </c>
      <c r="W4122" s="39">
        <v>2.7898945386195165E-4</v>
      </c>
      <c r="X4122" s="35">
        <v>693.08767350492826</v>
      </c>
      <c r="Y4122" s="35"/>
      <c r="Z4122" s="49">
        <v>0</v>
      </c>
      <c r="AC4122" t="s">
        <v>1462</v>
      </c>
      <c r="AD4122" t="s">
        <v>1463</v>
      </c>
      <c r="AE4122" t="s">
        <v>420</v>
      </c>
    </row>
    <row r="4123" spans="1:31" outlineLevel="1" x14ac:dyDescent="0.35">
      <c r="A4123" s="6" t="s">
        <v>398</v>
      </c>
      <c r="B4123" s="7" t="s">
        <v>562</v>
      </c>
      <c r="C4123" s="7" t="s">
        <v>420</v>
      </c>
      <c r="D4123" s="7" t="s">
        <v>1462</v>
      </c>
      <c r="E4123" s="7" t="s">
        <v>1463</v>
      </c>
      <c r="F4123" s="7" t="s">
        <v>563</v>
      </c>
      <c r="G4123" s="8">
        <v>5337411</v>
      </c>
      <c r="H4123" s="16" t="s">
        <v>1526</v>
      </c>
      <c r="I4123" s="18">
        <v>0</v>
      </c>
      <c r="J4123" s="19">
        <v>541.96100000000001</v>
      </c>
      <c r="K4123" s="19">
        <v>180.59800000000001</v>
      </c>
      <c r="L4123" s="19">
        <v>0</v>
      </c>
      <c r="M4123" s="19">
        <v>959.95299999999997</v>
      </c>
      <c r="N4123" s="19">
        <v>902.08699999999999</v>
      </c>
      <c r="O4123" s="19">
        <v>417.99200000000002</v>
      </c>
      <c r="P4123" s="19">
        <v>476.928</v>
      </c>
      <c r="Q4123" s="19"/>
      <c r="R4123" s="19"/>
      <c r="S4123" s="19"/>
      <c r="T4123" s="19"/>
      <c r="U4123" s="25">
        <v>3479.5190000000002</v>
      </c>
      <c r="V4123" s="18">
        <v>434.93987500000003</v>
      </c>
      <c r="W4123" s="39">
        <v>2.0615150838745609E-4</v>
      </c>
      <c r="X4123" s="35">
        <v>512.13788679085133</v>
      </c>
      <c r="Y4123" s="35"/>
      <c r="Z4123" s="49">
        <v>0</v>
      </c>
      <c r="AC4123" t="s">
        <v>1462</v>
      </c>
      <c r="AD4123" t="s">
        <v>1463</v>
      </c>
      <c r="AE4123" t="s">
        <v>420</v>
      </c>
    </row>
    <row r="4124" spans="1:31" outlineLevel="1" x14ac:dyDescent="0.35">
      <c r="A4124" s="6" t="s">
        <v>398</v>
      </c>
      <c r="B4124" s="7" t="s">
        <v>562</v>
      </c>
      <c r="C4124" s="7" t="s">
        <v>420</v>
      </c>
      <c r="D4124" s="7" t="s">
        <v>1462</v>
      </c>
      <c r="E4124" s="7" t="s">
        <v>1463</v>
      </c>
      <c r="F4124" s="7" t="s">
        <v>563</v>
      </c>
      <c r="G4124" s="8">
        <v>5337888</v>
      </c>
      <c r="H4124" s="16" t="s">
        <v>1527</v>
      </c>
      <c r="I4124" s="18">
        <v>303.49700000000001</v>
      </c>
      <c r="J4124" s="19">
        <v>419.06200000000001</v>
      </c>
      <c r="K4124" s="19">
        <v>2961.5329999999999</v>
      </c>
      <c r="L4124" s="19">
        <v>180.59800000000001</v>
      </c>
      <c r="M4124" s="19">
        <v>1318.329</v>
      </c>
      <c r="N4124" s="19">
        <v>905.75400000000002</v>
      </c>
      <c r="O4124" s="19">
        <v>778.11800000000005</v>
      </c>
      <c r="P4124" s="19">
        <v>838.12400000000002</v>
      </c>
      <c r="Q4124" s="19"/>
      <c r="R4124" s="19"/>
      <c r="S4124" s="19"/>
      <c r="T4124" s="19"/>
      <c r="U4124" s="25">
        <v>7705.0149999999994</v>
      </c>
      <c r="V4124" s="18">
        <v>963.12687499999993</v>
      </c>
      <c r="W4124" s="39">
        <v>4.5650001175391624E-4</v>
      </c>
      <c r="X4124" s="35">
        <v>1134.0734451491173</v>
      </c>
      <c r="Y4124" s="35"/>
      <c r="Z4124" s="49">
        <v>0</v>
      </c>
      <c r="AC4124" t="s">
        <v>1462</v>
      </c>
      <c r="AD4124" t="s">
        <v>1463</v>
      </c>
      <c r="AE4124" t="s">
        <v>420</v>
      </c>
    </row>
    <row r="4125" spans="1:31" outlineLevel="1" x14ac:dyDescent="0.35">
      <c r="A4125" s="6" t="s">
        <v>398</v>
      </c>
      <c r="B4125" s="7" t="s">
        <v>562</v>
      </c>
      <c r="C4125" s="7" t="s">
        <v>420</v>
      </c>
      <c r="D4125" s="7" t="s">
        <v>1462</v>
      </c>
      <c r="E4125" s="7" t="s">
        <v>1463</v>
      </c>
      <c r="F4125" s="7" t="s">
        <v>563</v>
      </c>
      <c r="G4125" s="8">
        <v>5338337</v>
      </c>
      <c r="H4125" s="16" t="s">
        <v>1528</v>
      </c>
      <c r="I4125" s="18">
        <v>0</v>
      </c>
      <c r="J4125" s="19">
        <v>303.49700000000001</v>
      </c>
      <c r="K4125" s="19">
        <v>1880.598</v>
      </c>
      <c r="L4125" s="19">
        <v>238.464</v>
      </c>
      <c r="M4125" s="19">
        <v>180.59800000000001</v>
      </c>
      <c r="N4125" s="19">
        <v>0</v>
      </c>
      <c r="O4125" s="19">
        <v>419.06200000000001</v>
      </c>
      <c r="P4125" s="19">
        <v>179.52799999999999</v>
      </c>
      <c r="Q4125" s="19"/>
      <c r="R4125" s="19"/>
      <c r="S4125" s="19"/>
      <c r="T4125" s="19"/>
      <c r="U4125" s="25">
        <v>3201.7469999999994</v>
      </c>
      <c r="V4125" s="18">
        <v>400.21837499999992</v>
      </c>
      <c r="W4125" s="39">
        <v>1.8969431508349637E-4</v>
      </c>
      <c r="X4125" s="35">
        <v>471.25362517605089</v>
      </c>
      <c r="Y4125" s="35"/>
      <c r="Z4125" s="49">
        <v>0</v>
      </c>
      <c r="AC4125" t="s">
        <v>1462</v>
      </c>
      <c r="AD4125" t="s">
        <v>1463</v>
      </c>
      <c r="AE4125" t="s">
        <v>420</v>
      </c>
    </row>
    <row r="4126" spans="1:31" outlineLevel="1" x14ac:dyDescent="0.35">
      <c r="A4126" s="6" t="s">
        <v>398</v>
      </c>
      <c r="B4126" s="7" t="s">
        <v>562</v>
      </c>
      <c r="C4126" s="7" t="s">
        <v>420</v>
      </c>
      <c r="D4126" s="7" t="s">
        <v>1462</v>
      </c>
      <c r="E4126" s="7" t="s">
        <v>1463</v>
      </c>
      <c r="F4126" s="7" t="s">
        <v>563</v>
      </c>
      <c r="G4126" s="8">
        <v>5339516</v>
      </c>
      <c r="H4126" s="16" t="s">
        <v>1529</v>
      </c>
      <c r="I4126" s="18">
        <v>303.49700000000001</v>
      </c>
      <c r="J4126" s="19">
        <v>303.49700000000001</v>
      </c>
      <c r="K4126" s="19">
        <v>1821.662</v>
      </c>
      <c r="L4126" s="19">
        <v>843.54100000000005</v>
      </c>
      <c r="M4126" s="19">
        <v>0</v>
      </c>
      <c r="N4126" s="19">
        <v>179.52799999999999</v>
      </c>
      <c r="O4126" s="19">
        <v>180.59800000000001</v>
      </c>
      <c r="P4126" s="19">
        <v>303.49700000000001</v>
      </c>
      <c r="Q4126" s="19"/>
      <c r="R4126" s="19"/>
      <c r="S4126" s="19"/>
      <c r="T4126" s="19"/>
      <c r="U4126" s="25">
        <v>3935.8199999999997</v>
      </c>
      <c r="V4126" s="18">
        <v>491.97749999999996</v>
      </c>
      <c r="W4126" s="39">
        <v>2.3318603224799673E-4</v>
      </c>
      <c r="X4126" s="35">
        <v>579.29918979869581</v>
      </c>
      <c r="Y4126" s="35"/>
      <c r="Z4126" s="49">
        <v>0</v>
      </c>
      <c r="AC4126" t="s">
        <v>1462</v>
      </c>
      <c r="AD4126" t="s">
        <v>1463</v>
      </c>
      <c r="AE4126" t="s">
        <v>420</v>
      </c>
    </row>
    <row r="4127" spans="1:31" outlineLevel="1" x14ac:dyDescent="0.35">
      <c r="A4127" s="6" t="s">
        <v>398</v>
      </c>
      <c r="B4127" s="7" t="s">
        <v>562</v>
      </c>
      <c r="C4127" s="7" t="s">
        <v>420</v>
      </c>
      <c r="D4127" s="7" t="s">
        <v>1462</v>
      </c>
      <c r="E4127" s="7" t="s">
        <v>1463</v>
      </c>
      <c r="F4127" s="7" t="s">
        <v>563</v>
      </c>
      <c r="G4127" s="8">
        <v>5337110</v>
      </c>
      <c r="H4127" s="16" t="s">
        <v>1530</v>
      </c>
      <c r="I4127" s="18">
        <v>721.48900000000003</v>
      </c>
      <c r="J4127" s="19">
        <v>539.654</v>
      </c>
      <c r="K4127" s="19">
        <v>1029.723</v>
      </c>
      <c r="L4127" s="19">
        <v>598.59</v>
      </c>
      <c r="M4127" s="19">
        <v>1205.5840000000001</v>
      </c>
      <c r="N4127" s="19">
        <v>597.52</v>
      </c>
      <c r="O4127" s="19">
        <v>902.08699999999999</v>
      </c>
      <c r="P4127" s="19">
        <v>0</v>
      </c>
      <c r="Q4127" s="19"/>
      <c r="R4127" s="19"/>
      <c r="S4127" s="19"/>
      <c r="T4127" s="19"/>
      <c r="U4127" s="25">
        <v>5594.646999999999</v>
      </c>
      <c r="V4127" s="18">
        <v>699.33087499999988</v>
      </c>
      <c r="W4127" s="39">
        <v>3.3146676823588429E-4</v>
      </c>
      <c r="X4127" s="35">
        <v>823.4559696098155</v>
      </c>
      <c r="Y4127" s="35"/>
      <c r="Z4127" s="49">
        <v>0</v>
      </c>
      <c r="AC4127" t="s">
        <v>1462</v>
      </c>
      <c r="AD4127" t="s">
        <v>1463</v>
      </c>
      <c r="AE4127" t="s">
        <v>420</v>
      </c>
    </row>
    <row r="4128" spans="1:31" outlineLevel="1" x14ac:dyDescent="0.35">
      <c r="A4128" s="6" t="s">
        <v>398</v>
      </c>
      <c r="B4128" s="7" t="s">
        <v>562</v>
      </c>
      <c r="C4128" s="7" t="s">
        <v>420</v>
      </c>
      <c r="D4128" s="7" t="s">
        <v>1462</v>
      </c>
      <c r="E4128" s="7" t="s">
        <v>1463</v>
      </c>
      <c r="F4128" s="7" t="s">
        <v>563</v>
      </c>
      <c r="G4128" s="8">
        <v>5335655</v>
      </c>
      <c r="H4128" s="16" t="s">
        <v>1531</v>
      </c>
      <c r="I4128" s="18">
        <v>0</v>
      </c>
      <c r="J4128" s="19">
        <v>483.02499999999998</v>
      </c>
      <c r="K4128" s="19">
        <v>1083.922</v>
      </c>
      <c r="L4128" s="19">
        <v>179.52799999999999</v>
      </c>
      <c r="M4128" s="19">
        <v>663.62300000000005</v>
      </c>
      <c r="N4128" s="19">
        <v>419.06200000000001</v>
      </c>
      <c r="O4128" s="19">
        <v>483.02499999999998</v>
      </c>
      <c r="P4128" s="19">
        <v>598.59</v>
      </c>
      <c r="Q4128" s="19"/>
      <c r="R4128" s="19"/>
      <c r="S4128" s="19"/>
      <c r="T4128" s="19"/>
      <c r="U4128" s="25">
        <v>3910.7750000000001</v>
      </c>
      <c r="V4128" s="18">
        <v>488.84687500000001</v>
      </c>
      <c r="W4128" s="39">
        <v>2.3170218792136315E-4</v>
      </c>
      <c r="X4128" s="35">
        <v>575.61290632828604</v>
      </c>
      <c r="Y4128" s="35"/>
      <c r="Z4128" s="49">
        <v>0</v>
      </c>
      <c r="AC4128" t="s">
        <v>1462</v>
      </c>
      <c r="AD4128" t="s">
        <v>1463</v>
      </c>
      <c r="AE4128" t="s">
        <v>420</v>
      </c>
    </row>
    <row r="4129" spans="1:31" outlineLevel="1" x14ac:dyDescent="0.35">
      <c r="A4129" s="6" t="s">
        <v>398</v>
      </c>
      <c r="B4129" s="7" t="s">
        <v>562</v>
      </c>
      <c r="C4129" s="7" t="s">
        <v>420</v>
      </c>
      <c r="D4129" s="7" t="s">
        <v>1462</v>
      </c>
      <c r="E4129" s="7" t="s">
        <v>1463</v>
      </c>
      <c r="F4129" s="7" t="s">
        <v>563</v>
      </c>
      <c r="G4129" s="8">
        <v>5291887</v>
      </c>
      <c r="H4129" s="16" t="s">
        <v>1532</v>
      </c>
      <c r="I4129" s="18">
        <v>303.49700000000001</v>
      </c>
      <c r="J4129" s="19">
        <v>1197.18</v>
      </c>
      <c r="K4129" s="19">
        <v>1389.8489999999999</v>
      </c>
      <c r="L4129" s="19">
        <v>656.45600000000002</v>
      </c>
      <c r="M4129" s="19">
        <v>1081.615</v>
      </c>
      <c r="N4129" s="19">
        <v>663.62300000000005</v>
      </c>
      <c r="O4129" s="19">
        <v>1022.679</v>
      </c>
      <c r="P4129" s="19">
        <v>0</v>
      </c>
      <c r="Q4129" s="19"/>
      <c r="R4129" s="19"/>
      <c r="S4129" s="19"/>
      <c r="T4129" s="19"/>
      <c r="U4129" s="25">
        <v>6314.8989999999994</v>
      </c>
      <c r="V4129" s="18">
        <v>789.36237499999993</v>
      </c>
      <c r="W4129" s="39">
        <v>3.7413963084105529E-4</v>
      </c>
      <c r="X4129" s="35">
        <v>929.46727095258279</v>
      </c>
      <c r="Y4129" s="35"/>
      <c r="Z4129" s="49">
        <v>0</v>
      </c>
      <c r="AC4129" t="s">
        <v>1462</v>
      </c>
      <c r="AD4129" t="s">
        <v>1463</v>
      </c>
      <c r="AE4129" t="s">
        <v>420</v>
      </c>
    </row>
    <row r="4130" spans="1:31" outlineLevel="1" x14ac:dyDescent="0.35">
      <c r="A4130" s="6" t="s">
        <v>398</v>
      </c>
      <c r="B4130" s="7" t="s">
        <v>562</v>
      </c>
      <c r="C4130" s="7" t="s">
        <v>420</v>
      </c>
      <c r="D4130" s="7" t="s">
        <v>1462</v>
      </c>
      <c r="E4130" s="7" t="s">
        <v>1463</v>
      </c>
      <c r="F4130" s="7" t="s">
        <v>563</v>
      </c>
      <c r="G4130" s="8">
        <v>5338742</v>
      </c>
      <c r="H4130" s="16" t="s">
        <v>1533</v>
      </c>
      <c r="I4130" s="18">
        <v>171.59</v>
      </c>
      <c r="J4130" s="19">
        <v>303.49700000000001</v>
      </c>
      <c r="K4130" s="19">
        <v>1988.4380000000001</v>
      </c>
      <c r="L4130" s="19">
        <v>1197.18</v>
      </c>
      <c r="M4130" s="19">
        <v>786.52200000000005</v>
      </c>
      <c r="N4130" s="19">
        <v>238.464</v>
      </c>
      <c r="O4130" s="19">
        <v>1385.1130000000001</v>
      </c>
      <c r="P4130" s="19">
        <v>1141.6210000000001</v>
      </c>
      <c r="Q4130" s="19"/>
      <c r="R4130" s="19"/>
      <c r="S4130" s="19"/>
      <c r="T4130" s="19"/>
      <c r="U4130" s="25">
        <v>7212.4250000000002</v>
      </c>
      <c r="V4130" s="18">
        <v>901.55312500000002</v>
      </c>
      <c r="W4130" s="39">
        <v>4.2731546885687303E-4</v>
      </c>
      <c r="X4130" s="35">
        <v>1061.5708947522648</v>
      </c>
      <c r="Y4130" s="35"/>
      <c r="Z4130" s="49">
        <v>0</v>
      </c>
      <c r="AC4130" t="s">
        <v>1462</v>
      </c>
      <c r="AD4130" t="s">
        <v>1463</v>
      </c>
      <c r="AE4130" t="s">
        <v>420</v>
      </c>
    </row>
    <row r="4131" spans="1:31" outlineLevel="1" x14ac:dyDescent="0.35">
      <c r="A4131" s="6" t="s">
        <v>398</v>
      </c>
      <c r="B4131" s="7" t="s">
        <v>562</v>
      </c>
      <c r="C4131" s="7" t="s">
        <v>420</v>
      </c>
      <c r="D4131" s="7" t="s">
        <v>1462</v>
      </c>
      <c r="E4131" s="7" t="s">
        <v>1463</v>
      </c>
      <c r="F4131" s="7" t="s">
        <v>563</v>
      </c>
      <c r="G4131" s="8">
        <v>5337909</v>
      </c>
      <c r="H4131" s="16" t="s">
        <v>1534</v>
      </c>
      <c r="I4131" s="18">
        <v>721.48900000000003</v>
      </c>
      <c r="J4131" s="19">
        <v>0</v>
      </c>
      <c r="K4131" s="19">
        <v>417.99200000000002</v>
      </c>
      <c r="L4131" s="19">
        <v>1017.651</v>
      </c>
      <c r="M4131" s="19">
        <v>483.02499999999998</v>
      </c>
      <c r="N4131" s="19">
        <v>238.464</v>
      </c>
      <c r="O4131" s="19">
        <v>901.01700000000005</v>
      </c>
      <c r="P4131" s="19">
        <v>0</v>
      </c>
      <c r="Q4131" s="19"/>
      <c r="R4131" s="19"/>
      <c r="S4131" s="19"/>
      <c r="T4131" s="19"/>
      <c r="U4131" s="25">
        <v>3779.6379999999999</v>
      </c>
      <c r="V4131" s="18">
        <v>472.45474999999999</v>
      </c>
      <c r="W4131" s="39">
        <v>2.2393269726607261E-4</v>
      </c>
      <c r="X4131" s="35">
        <v>556.31132295998373</v>
      </c>
      <c r="Y4131" s="35"/>
      <c r="Z4131" s="49">
        <v>0</v>
      </c>
      <c r="AC4131" t="s">
        <v>1462</v>
      </c>
      <c r="AD4131" t="s">
        <v>1463</v>
      </c>
      <c r="AE4131" t="s">
        <v>420</v>
      </c>
    </row>
    <row r="4132" spans="1:31" outlineLevel="1" x14ac:dyDescent="0.35">
      <c r="A4132" s="6" t="s">
        <v>398</v>
      </c>
      <c r="B4132" s="7" t="s">
        <v>562</v>
      </c>
      <c r="C4132" s="7" t="s">
        <v>420</v>
      </c>
      <c r="D4132" s="7" t="s">
        <v>1462</v>
      </c>
      <c r="E4132" s="7" t="s">
        <v>1463</v>
      </c>
      <c r="F4132" s="7" t="s">
        <v>563</v>
      </c>
      <c r="G4132" s="8">
        <v>5335451</v>
      </c>
      <c r="H4132" s="16" t="s">
        <v>1535</v>
      </c>
      <c r="I4132" s="18">
        <v>541.96100000000001</v>
      </c>
      <c r="J4132" s="19">
        <v>179.52799999999999</v>
      </c>
      <c r="K4132" s="19">
        <v>1752.2819999999999</v>
      </c>
      <c r="L4132" s="19">
        <v>1017.651</v>
      </c>
      <c r="M4132" s="19">
        <v>662.553</v>
      </c>
      <c r="N4132" s="19">
        <v>786.52200000000005</v>
      </c>
      <c r="O4132" s="19">
        <v>662.553</v>
      </c>
      <c r="P4132" s="19">
        <v>656.45600000000002</v>
      </c>
      <c r="Q4132" s="19"/>
      <c r="R4132" s="19"/>
      <c r="S4132" s="19"/>
      <c r="T4132" s="19"/>
      <c r="U4132" s="25">
        <v>6259.5059999999994</v>
      </c>
      <c r="V4132" s="18">
        <v>782.43824999999993</v>
      </c>
      <c r="W4132" s="39">
        <v>3.7085775466676044E-4</v>
      </c>
      <c r="X4132" s="35">
        <v>921.3141745151139</v>
      </c>
      <c r="Y4132" s="35"/>
      <c r="Z4132" s="49">
        <v>0</v>
      </c>
      <c r="AC4132" t="s">
        <v>1462</v>
      </c>
      <c r="AD4132" t="s">
        <v>1463</v>
      </c>
      <c r="AE4132" t="s">
        <v>420</v>
      </c>
    </row>
    <row r="4133" spans="1:31" outlineLevel="1" x14ac:dyDescent="0.35">
      <c r="A4133" s="6" t="s">
        <v>398</v>
      </c>
      <c r="B4133" s="7" t="s">
        <v>562</v>
      </c>
      <c r="C4133" s="7" t="s">
        <v>420</v>
      </c>
      <c r="D4133" s="7" t="s">
        <v>1462</v>
      </c>
      <c r="E4133" s="7" t="s">
        <v>1463</v>
      </c>
      <c r="F4133" s="7" t="s">
        <v>563</v>
      </c>
      <c r="G4133" s="8">
        <v>5271793</v>
      </c>
      <c r="H4133" s="16" t="s">
        <v>1536</v>
      </c>
      <c r="I4133" s="18">
        <v>663.62300000000005</v>
      </c>
      <c r="J4133" s="19">
        <v>179.52799999999999</v>
      </c>
      <c r="K4133" s="19">
        <v>1029.723</v>
      </c>
      <c r="L4133" s="19">
        <v>1017.651</v>
      </c>
      <c r="M4133" s="19">
        <v>483.02499999999998</v>
      </c>
      <c r="N4133" s="19">
        <v>179.52799999999999</v>
      </c>
      <c r="O4133" s="19">
        <v>662.553</v>
      </c>
      <c r="P4133" s="19">
        <v>360.12599999999998</v>
      </c>
      <c r="Q4133" s="19"/>
      <c r="R4133" s="19"/>
      <c r="S4133" s="19"/>
      <c r="T4133" s="19"/>
      <c r="U4133" s="25">
        <v>4575.7570000000005</v>
      </c>
      <c r="V4133" s="18">
        <v>571.96962500000006</v>
      </c>
      <c r="W4133" s="39">
        <v>2.7110046174901216E-4</v>
      </c>
      <c r="X4133" s="35">
        <v>673.48921516118924</v>
      </c>
      <c r="Y4133" s="35"/>
      <c r="Z4133" s="49">
        <v>0</v>
      </c>
      <c r="AC4133" t="s">
        <v>1462</v>
      </c>
      <c r="AD4133" t="s">
        <v>1463</v>
      </c>
      <c r="AE4133" t="s">
        <v>420</v>
      </c>
    </row>
    <row r="4134" spans="1:31" outlineLevel="1" x14ac:dyDescent="0.35">
      <c r="A4134" s="6" t="s">
        <v>398</v>
      </c>
      <c r="B4134" s="7" t="s">
        <v>562</v>
      </c>
      <c r="C4134" s="7" t="s">
        <v>420</v>
      </c>
      <c r="D4134" s="7" t="s">
        <v>1462</v>
      </c>
      <c r="E4134" s="7" t="s">
        <v>1463</v>
      </c>
      <c r="F4134" s="7" t="s">
        <v>563</v>
      </c>
      <c r="G4134" s="8">
        <v>5298060</v>
      </c>
      <c r="H4134" s="16" t="s">
        <v>1537</v>
      </c>
      <c r="I4134" s="18">
        <v>1080.5450000000001</v>
      </c>
      <c r="J4134" s="19">
        <v>1425.567</v>
      </c>
      <c r="K4134" s="19">
        <v>1210.3209999999999</v>
      </c>
      <c r="L4134" s="19">
        <v>663.62300000000005</v>
      </c>
      <c r="M4134" s="19">
        <v>539.654</v>
      </c>
      <c r="N4134" s="19">
        <v>179.52799999999999</v>
      </c>
      <c r="O4134" s="19">
        <v>483.02499999999998</v>
      </c>
      <c r="P4134" s="19">
        <v>663.62300000000005</v>
      </c>
      <c r="Q4134" s="19"/>
      <c r="R4134" s="19"/>
      <c r="S4134" s="19"/>
      <c r="T4134" s="19"/>
      <c r="U4134" s="25">
        <v>6245.8860000000004</v>
      </c>
      <c r="V4134" s="18">
        <v>780.73575000000005</v>
      </c>
      <c r="W4134" s="39">
        <v>3.700508087802063E-4</v>
      </c>
      <c r="X4134" s="35">
        <v>919.3094957022978</v>
      </c>
      <c r="Y4134" s="35"/>
      <c r="Z4134" s="49">
        <v>0</v>
      </c>
      <c r="AC4134" t="s">
        <v>1462</v>
      </c>
      <c r="AD4134" t="s">
        <v>1463</v>
      </c>
      <c r="AE4134" t="s">
        <v>420</v>
      </c>
    </row>
    <row r="4135" spans="1:31" outlineLevel="1" x14ac:dyDescent="0.35">
      <c r="A4135" s="6" t="s">
        <v>398</v>
      </c>
      <c r="B4135" s="7" t="s">
        <v>562</v>
      </c>
      <c r="C4135" s="7" t="s">
        <v>420</v>
      </c>
      <c r="D4135" s="7" t="s">
        <v>1462</v>
      </c>
      <c r="E4135" s="7" t="s">
        <v>1463</v>
      </c>
      <c r="F4135" s="7" t="s">
        <v>563</v>
      </c>
      <c r="G4135" s="8">
        <v>5131921</v>
      </c>
      <c r="H4135" s="16" t="s">
        <v>1538</v>
      </c>
      <c r="I4135" s="18">
        <v>663.62300000000005</v>
      </c>
      <c r="J4135" s="19">
        <v>179.52799999999999</v>
      </c>
      <c r="K4135" s="19">
        <v>1886.0150000000001</v>
      </c>
      <c r="L4135" s="19">
        <v>238.464</v>
      </c>
      <c r="M4135" s="19">
        <v>848.95699999999999</v>
      </c>
      <c r="N4135" s="19">
        <v>0</v>
      </c>
      <c r="O4135" s="19">
        <v>656.45600000000002</v>
      </c>
      <c r="P4135" s="19">
        <v>131.654</v>
      </c>
      <c r="Q4135" s="19"/>
      <c r="R4135" s="19"/>
      <c r="S4135" s="19"/>
      <c r="T4135" s="19"/>
      <c r="U4135" s="25">
        <v>4604.6970000000001</v>
      </c>
      <c r="V4135" s="18">
        <v>575.58712500000001</v>
      </c>
      <c r="W4135" s="39">
        <v>2.7281507364011921E-4</v>
      </c>
      <c r="X4135" s="35">
        <v>677.74878967241534</v>
      </c>
      <c r="Y4135" s="35"/>
      <c r="Z4135" s="49">
        <v>0</v>
      </c>
      <c r="AC4135" t="s">
        <v>1462</v>
      </c>
      <c r="AD4135" t="s">
        <v>1463</v>
      </c>
      <c r="AE4135" t="s">
        <v>420</v>
      </c>
    </row>
    <row r="4136" spans="1:31" outlineLevel="1" x14ac:dyDescent="0.35">
      <c r="A4136" s="6" t="s">
        <v>398</v>
      </c>
      <c r="B4136" s="7" t="s">
        <v>562</v>
      </c>
      <c r="C4136" s="7" t="s">
        <v>420</v>
      </c>
      <c r="D4136" s="7" t="s">
        <v>1462</v>
      </c>
      <c r="E4136" s="7" t="s">
        <v>1463</v>
      </c>
      <c r="F4136" s="7" t="s">
        <v>563</v>
      </c>
      <c r="G4136" s="8">
        <v>5131817</v>
      </c>
      <c r="H4136" s="16" t="s">
        <v>1539</v>
      </c>
      <c r="I4136" s="18">
        <v>541.96100000000001</v>
      </c>
      <c r="J4136" s="19">
        <v>0</v>
      </c>
      <c r="K4136" s="19">
        <v>1398.2529999999999</v>
      </c>
      <c r="L4136" s="19">
        <v>482.34500000000003</v>
      </c>
      <c r="M4136" s="19">
        <v>419.06200000000001</v>
      </c>
      <c r="N4136" s="19">
        <v>179.52799999999999</v>
      </c>
      <c r="O4136" s="19">
        <v>720.80899999999997</v>
      </c>
      <c r="P4136" s="19">
        <v>902.08699999999999</v>
      </c>
      <c r="Q4136" s="19"/>
      <c r="R4136" s="19"/>
      <c r="S4136" s="19"/>
      <c r="T4136" s="19"/>
      <c r="U4136" s="25">
        <v>4644.0450000000001</v>
      </c>
      <c r="V4136" s="18">
        <v>580.50562500000001</v>
      </c>
      <c r="W4136" s="39">
        <v>2.7514632964189119E-4</v>
      </c>
      <c r="X4136" s="35">
        <v>683.54028026908873</v>
      </c>
      <c r="Y4136" s="35"/>
      <c r="Z4136" s="49">
        <v>0</v>
      </c>
      <c r="AC4136" t="s">
        <v>1462</v>
      </c>
      <c r="AD4136" t="s">
        <v>1463</v>
      </c>
      <c r="AE4136" t="s">
        <v>420</v>
      </c>
    </row>
    <row r="4137" spans="1:31" outlineLevel="1" x14ac:dyDescent="0.35">
      <c r="A4137" s="6" t="s">
        <v>398</v>
      </c>
      <c r="B4137" s="7" t="s">
        <v>562</v>
      </c>
      <c r="C4137" s="7" t="s">
        <v>420</v>
      </c>
      <c r="D4137" s="7" t="s">
        <v>1462</v>
      </c>
      <c r="E4137" s="7" t="s">
        <v>1463</v>
      </c>
      <c r="F4137" s="7" t="s">
        <v>563</v>
      </c>
      <c r="G4137" s="8">
        <v>5278855</v>
      </c>
      <c r="H4137" s="16" t="s">
        <v>1540</v>
      </c>
      <c r="I4137" s="18">
        <v>779.18700000000001</v>
      </c>
      <c r="J4137" s="19">
        <v>303.49700000000001</v>
      </c>
      <c r="K4137" s="19">
        <v>179.52799999999999</v>
      </c>
      <c r="L4137" s="19">
        <v>1377.777</v>
      </c>
      <c r="M4137" s="19">
        <v>662.553</v>
      </c>
      <c r="N4137" s="19">
        <v>541.96100000000001</v>
      </c>
      <c r="O4137" s="19">
        <v>303.49700000000001</v>
      </c>
      <c r="P4137" s="19">
        <v>238.464</v>
      </c>
      <c r="Q4137" s="19"/>
      <c r="R4137" s="19"/>
      <c r="S4137" s="19"/>
      <c r="T4137" s="19"/>
      <c r="U4137" s="25">
        <v>4386.4639999999999</v>
      </c>
      <c r="V4137" s="18">
        <v>548.30799999999999</v>
      </c>
      <c r="W4137" s="39">
        <v>2.5988539510411475E-4</v>
      </c>
      <c r="X4137" s="35">
        <v>645.62785932312624</v>
      </c>
      <c r="Y4137" s="35"/>
      <c r="Z4137" s="49">
        <v>0</v>
      </c>
      <c r="AC4137" t="s">
        <v>1462</v>
      </c>
      <c r="AD4137" t="s">
        <v>1463</v>
      </c>
      <c r="AE4137" t="s">
        <v>420</v>
      </c>
    </row>
    <row r="4138" spans="1:31" outlineLevel="1" x14ac:dyDescent="0.35">
      <c r="A4138" s="6" t="s">
        <v>398</v>
      </c>
      <c r="B4138" s="7" t="s">
        <v>562</v>
      </c>
      <c r="C4138" s="7" t="s">
        <v>420</v>
      </c>
      <c r="D4138" s="7" t="s">
        <v>1462</v>
      </c>
      <c r="E4138" s="7" t="s">
        <v>1463</v>
      </c>
      <c r="F4138" s="7" t="s">
        <v>563</v>
      </c>
      <c r="G4138" s="8">
        <v>5270206</v>
      </c>
      <c r="H4138" s="16" t="s">
        <v>1541</v>
      </c>
      <c r="I4138" s="18">
        <v>179.52799999999999</v>
      </c>
      <c r="J4138" s="19">
        <v>902.08699999999999</v>
      </c>
      <c r="K4138" s="19">
        <v>1029.723</v>
      </c>
      <c r="L4138" s="19">
        <v>598.59</v>
      </c>
      <c r="M4138" s="19">
        <v>1321.1489999999999</v>
      </c>
      <c r="N4138" s="19">
        <v>902.08699999999999</v>
      </c>
      <c r="O4138" s="19">
        <v>902.08699999999999</v>
      </c>
      <c r="P4138" s="19">
        <v>417.99200000000002</v>
      </c>
      <c r="Q4138" s="19"/>
      <c r="R4138" s="19"/>
      <c r="S4138" s="19"/>
      <c r="T4138" s="19"/>
      <c r="U4138" s="25">
        <v>6253.2430000000004</v>
      </c>
      <c r="V4138" s="18">
        <v>781.65537500000005</v>
      </c>
      <c r="W4138" s="39">
        <v>3.7048668990262765E-4</v>
      </c>
      <c r="X4138" s="35">
        <v>920.39234607130572</v>
      </c>
      <c r="Y4138" s="35"/>
      <c r="Z4138" s="49">
        <v>0</v>
      </c>
      <c r="AC4138" t="s">
        <v>1462</v>
      </c>
      <c r="AD4138" t="s">
        <v>1463</v>
      </c>
      <c r="AE4138" t="s">
        <v>420</v>
      </c>
    </row>
    <row r="4139" spans="1:31" outlineLevel="1" x14ac:dyDescent="0.35">
      <c r="A4139" s="6" t="s">
        <v>398</v>
      </c>
      <c r="B4139" s="7" t="s">
        <v>562</v>
      </c>
      <c r="C4139" s="7" t="s">
        <v>420</v>
      </c>
      <c r="D4139" s="7" t="s">
        <v>1462</v>
      </c>
      <c r="E4139" s="7" t="s">
        <v>1463</v>
      </c>
      <c r="F4139" s="7" t="s">
        <v>563</v>
      </c>
      <c r="G4139" s="8">
        <v>5338313</v>
      </c>
      <c r="H4139" s="16" t="s">
        <v>1542</v>
      </c>
      <c r="I4139" s="18">
        <v>722.55899999999997</v>
      </c>
      <c r="J4139" s="19">
        <v>0</v>
      </c>
      <c r="K4139" s="19">
        <v>663.62300000000005</v>
      </c>
      <c r="L4139" s="19">
        <v>0</v>
      </c>
      <c r="M4139" s="19">
        <v>1256.115</v>
      </c>
      <c r="N4139" s="19">
        <v>0</v>
      </c>
      <c r="O4139" s="19">
        <v>179.52799999999999</v>
      </c>
      <c r="P4139" s="19">
        <v>786.52200000000005</v>
      </c>
      <c r="Q4139" s="19"/>
      <c r="R4139" s="19"/>
      <c r="S4139" s="19"/>
      <c r="T4139" s="19"/>
      <c r="U4139" s="25">
        <v>3608.3469999999998</v>
      </c>
      <c r="V4139" s="18">
        <v>451.04337499999997</v>
      </c>
      <c r="W4139" s="39">
        <v>2.1378419742365309E-4</v>
      </c>
      <c r="X4139" s="35">
        <v>531.09961675395596</v>
      </c>
      <c r="Y4139" s="35"/>
      <c r="Z4139" s="49">
        <v>0</v>
      </c>
      <c r="AC4139" t="s">
        <v>1462</v>
      </c>
      <c r="AD4139" t="s">
        <v>1463</v>
      </c>
      <c r="AE4139" t="s">
        <v>420</v>
      </c>
    </row>
    <row r="4140" spans="1:31" outlineLevel="1" x14ac:dyDescent="0.35">
      <c r="A4140" s="6" t="s">
        <v>398</v>
      </c>
      <c r="B4140" s="7" t="s">
        <v>562</v>
      </c>
      <c r="C4140" s="7" t="s">
        <v>420</v>
      </c>
      <c r="D4140" s="7" t="s">
        <v>1462</v>
      </c>
      <c r="E4140" s="7" t="s">
        <v>1463</v>
      </c>
      <c r="F4140" s="7" t="s">
        <v>563</v>
      </c>
      <c r="G4140" s="8">
        <v>5131163</v>
      </c>
      <c r="H4140" s="16" t="s">
        <v>1543</v>
      </c>
      <c r="I4140" s="18">
        <v>303.49700000000001</v>
      </c>
      <c r="J4140" s="19">
        <v>238.464</v>
      </c>
      <c r="K4140" s="19">
        <v>1880.598</v>
      </c>
      <c r="L4140" s="19">
        <v>0</v>
      </c>
      <c r="M4140" s="19">
        <v>180.59800000000001</v>
      </c>
      <c r="N4140" s="19">
        <v>837.05399999999997</v>
      </c>
      <c r="O4140" s="19">
        <v>484.09500000000003</v>
      </c>
      <c r="P4140" s="19">
        <v>663.62300000000005</v>
      </c>
      <c r="Q4140" s="19"/>
      <c r="R4140" s="19"/>
      <c r="S4140" s="19"/>
      <c r="T4140" s="19"/>
      <c r="U4140" s="25">
        <v>4587.9290000000001</v>
      </c>
      <c r="V4140" s="18">
        <v>573.49112500000001</v>
      </c>
      <c r="W4140" s="39">
        <v>2.7182161779388273E-4</v>
      </c>
      <c r="X4140" s="35">
        <v>675.28076806204069</v>
      </c>
      <c r="Y4140" s="35"/>
      <c r="Z4140" s="49">
        <v>0</v>
      </c>
      <c r="AC4140" t="s">
        <v>1462</v>
      </c>
      <c r="AD4140" t="s">
        <v>1463</v>
      </c>
      <c r="AE4140" t="s">
        <v>420</v>
      </c>
    </row>
    <row r="4141" spans="1:31" outlineLevel="1" x14ac:dyDescent="0.35">
      <c r="A4141" s="6" t="s">
        <v>398</v>
      </c>
      <c r="B4141" s="7" t="s">
        <v>562</v>
      </c>
      <c r="C4141" s="7" t="s">
        <v>420</v>
      </c>
      <c r="D4141" s="7" t="s">
        <v>1462</v>
      </c>
      <c r="E4141" s="7" t="s">
        <v>1463</v>
      </c>
      <c r="F4141" s="7" t="s">
        <v>563</v>
      </c>
      <c r="G4141" s="8">
        <v>5333086</v>
      </c>
      <c r="H4141" s="16" t="s">
        <v>1544</v>
      </c>
      <c r="I4141" s="18">
        <v>483.02499999999998</v>
      </c>
      <c r="J4141" s="19">
        <v>417.99200000000002</v>
      </c>
      <c r="K4141" s="19">
        <v>663.62300000000005</v>
      </c>
      <c r="L4141" s="19">
        <v>419.06200000000001</v>
      </c>
      <c r="M4141" s="19">
        <v>1623.576</v>
      </c>
      <c r="N4141" s="19">
        <v>1024.9860000000001</v>
      </c>
      <c r="O4141" s="19">
        <v>967.12</v>
      </c>
      <c r="P4141" s="19">
        <v>419.06200000000001</v>
      </c>
      <c r="Q4141" s="19"/>
      <c r="R4141" s="19"/>
      <c r="S4141" s="19"/>
      <c r="T4141" s="19"/>
      <c r="U4141" s="25">
        <v>6018.4459999999999</v>
      </c>
      <c r="V4141" s="18">
        <v>752.30574999999999</v>
      </c>
      <c r="W4141" s="39">
        <v>3.5657564193454657E-4</v>
      </c>
      <c r="X4141" s="35">
        <v>885.83342013791332</v>
      </c>
      <c r="Y4141" s="35"/>
      <c r="Z4141" s="49">
        <v>0</v>
      </c>
      <c r="AC4141" t="s">
        <v>1462</v>
      </c>
      <c r="AD4141" t="s">
        <v>1463</v>
      </c>
      <c r="AE4141" t="s">
        <v>420</v>
      </c>
    </row>
    <row r="4142" spans="1:31" outlineLevel="1" x14ac:dyDescent="0.35">
      <c r="A4142" s="6" t="s">
        <v>398</v>
      </c>
      <c r="B4142" s="7" t="s">
        <v>562</v>
      </c>
      <c r="C4142" s="7" t="s">
        <v>420</v>
      </c>
      <c r="D4142" s="7" t="s">
        <v>1462</v>
      </c>
      <c r="E4142" s="7" t="s">
        <v>1463</v>
      </c>
      <c r="F4142" s="7" t="s">
        <v>563</v>
      </c>
      <c r="G4142" s="8">
        <v>5334971</v>
      </c>
      <c r="H4142" s="16" t="s">
        <v>1545</v>
      </c>
      <c r="I4142" s="18">
        <v>484.09500000000003</v>
      </c>
      <c r="J4142" s="19">
        <v>0</v>
      </c>
      <c r="K4142" s="19">
        <v>1025.8889999999999</v>
      </c>
      <c r="L4142" s="19">
        <v>417.99200000000002</v>
      </c>
      <c r="M4142" s="19">
        <v>721.48900000000003</v>
      </c>
      <c r="N4142" s="19">
        <v>0</v>
      </c>
      <c r="O4142" s="19">
        <v>179.52799999999999</v>
      </c>
      <c r="P4142" s="19">
        <v>0</v>
      </c>
      <c r="Q4142" s="19"/>
      <c r="R4142" s="19"/>
      <c r="S4142" s="19"/>
      <c r="T4142" s="19"/>
      <c r="U4142" s="25">
        <v>2828.9929999999999</v>
      </c>
      <c r="V4142" s="18">
        <v>353.62412499999999</v>
      </c>
      <c r="W4142" s="39">
        <v>1.6760971104556535E-4</v>
      </c>
      <c r="X4142" s="35">
        <v>416.38930460391532</v>
      </c>
      <c r="Y4142" s="35"/>
      <c r="Z4142" s="49">
        <v>0</v>
      </c>
      <c r="AC4142" t="s">
        <v>1462</v>
      </c>
      <c r="AD4142" t="s">
        <v>1463</v>
      </c>
      <c r="AE4142" t="s">
        <v>420</v>
      </c>
    </row>
    <row r="4143" spans="1:31" outlineLevel="1" x14ac:dyDescent="0.35">
      <c r="A4143" s="6" t="s">
        <v>398</v>
      </c>
      <c r="B4143" s="7" t="s">
        <v>562</v>
      </c>
      <c r="C4143" s="7" t="s">
        <v>420</v>
      </c>
      <c r="D4143" s="7" t="s">
        <v>1462</v>
      </c>
      <c r="E4143" s="7" t="s">
        <v>1463</v>
      </c>
      <c r="F4143" s="7" t="s">
        <v>563</v>
      </c>
      <c r="G4143" s="8">
        <v>5294071</v>
      </c>
      <c r="H4143" s="16" t="s">
        <v>1546</v>
      </c>
      <c r="I4143" s="18">
        <v>303.49700000000001</v>
      </c>
      <c r="J4143" s="19">
        <v>179.52799999999999</v>
      </c>
      <c r="K4143" s="19">
        <v>417.99200000000002</v>
      </c>
      <c r="L4143" s="19">
        <v>838.12300000000005</v>
      </c>
      <c r="M4143" s="19">
        <v>303.49700000000001</v>
      </c>
      <c r="N4143" s="19">
        <v>483.02499999999998</v>
      </c>
      <c r="O4143" s="19">
        <v>179.52799999999999</v>
      </c>
      <c r="P4143" s="19">
        <v>786.52200000000005</v>
      </c>
      <c r="Q4143" s="19"/>
      <c r="R4143" s="19"/>
      <c r="S4143" s="19"/>
      <c r="T4143" s="19"/>
      <c r="U4143" s="25">
        <v>3491.712</v>
      </c>
      <c r="V4143" s="18">
        <v>436.464</v>
      </c>
      <c r="W4143" s="39">
        <v>2.0687390862201961E-4</v>
      </c>
      <c r="X4143" s="35">
        <v>513.93253060617201</v>
      </c>
      <c r="Y4143" s="35"/>
      <c r="Z4143" s="49">
        <v>0</v>
      </c>
      <c r="AC4143" t="s">
        <v>1462</v>
      </c>
      <c r="AD4143" t="s">
        <v>1463</v>
      </c>
      <c r="AE4143" t="s">
        <v>420</v>
      </c>
    </row>
    <row r="4144" spans="1:31" outlineLevel="1" x14ac:dyDescent="0.35">
      <c r="A4144" s="6" t="s">
        <v>398</v>
      </c>
      <c r="B4144" s="7" t="s">
        <v>562</v>
      </c>
      <c r="C4144" s="7" t="s">
        <v>420</v>
      </c>
      <c r="D4144" s="7" t="s">
        <v>1462</v>
      </c>
      <c r="E4144" s="7" t="s">
        <v>1463</v>
      </c>
      <c r="F4144" s="7" t="s">
        <v>563</v>
      </c>
      <c r="G4144" s="8">
        <v>5337466</v>
      </c>
      <c r="H4144" s="16" t="s">
        <v>1547</v>
      </c>
      <c r="I4144" s="18">
        <v>663.62300000000005</v>
      </c>
      <c r="J4144" s="19">
        <v>179.52799999999999</v>
      </c>
      <c r="K4144" s="19">
        <v>1444.048</v>
      </c>
      <c r="L4144" s="19">
        <v>597.52</v>
      </c>
      <c r="M4144" s="19">
        <v>902.08699999999999</v>
      </c>
      <c r="N4144" s="19">
        <v>663.62300000000005</v>
      </c>
      <c r="O4144" s="19">
        <v>417.99200000000002</v>
      </c>
      <c r="P4144" s="19">
        <v>663.62300000000005</v>
      </c>
      <c r="Q4144" s="19"/>
      <c r="R4144" s="19"/>
      <c r="S4144" s="19"/>
      <c r="T4144" s="19"/>
      <c r="U4144" s="25">
        <v>5532.0439999999999</v>
      </c>
      <c r="V4144" s="18">
        <v>691.50549999999998</v>
      </c>
      <c r="W4144" s="39">
        <v>3.2775772026701853E-4</v>
      </c>
      <c r="X4144" s="35">
        <v>814.24165920462235</v>
      </c>
      <c r="Y4144" s="35"/>
      <c r="Z4144" s="49">
        <v>0</v>
      </c>
      <c r="AC4144" t="s">
        <v>1462</v>
      </c>
      <c r="AD4144" t="s">
        <v>1463</v>
      </c>
      <c r="AE4144" t="s">
        <v>420</v>
      </c>
    </row>
    <row r="4145" spans="1:31" outlineLevel="1" x14ac:dyDescent="0.35">
      <c r="A4145" s="6" t="s">
        <v>398</v>
      </c>
      <c r="B4145" s="7" t="s">
        <v>562</v>
      </c>
      <c r="C4145" s="7" t="s">
        <v>420</v>
      </c>
      <c r="D4145" s="7" t="s">
        <v>1462</v>
      </c>
      <c r="E4145" s="7" t="s">
        <v>1463</v>
      </c>
      <c r="F4145" s="7" t="s">
        <v>563</v>
      </c>
      <c r="G4145" s="8">
        <v>5292350</v>
      </c>
      <c r="H4145" s="16" t="s">
        <v>1548</v>
      </c>
      <c r="I4145" s="18">
        <v>180.59800000000001</v>
      </c>
      <c r="J4145" s="19">
        <v>483.02499999999998</v>
      </c>
      <c r="K4145" s="19">
        <v>1029.723</v>
      </c>
      <c r="L4145" s="19">
        <v>1018.721</v>
      </c>
      <c r="M4145" s="19">
        <v>179.52799999999999</v>
      </c>
      <c r="N4145" s="19">
        <v>541.96100000000001</v>
      </c>
      <c r="O4145" s="19">
        <v>179.52799999999999</v>
      </c>
      <c r="P4145" s="19">
        <v>961.02300000000002</v>
      </c>
      <c r="Q4145" s="19"/>
      <c r="R4145" s="19"/>
      <c r="S4145" s="19"/>
      <c r="T4145" s="19"/>
      <c r="U4145" s="25">
        <v>4574.1069999999991</v>
      </c>
      <c r="V4145" s="18">
        <v>571.76337499999988</v>
      </c>
      <c r="W4145" s="39">
        <v>2.7100270398742511E-4</v>
      </c>
      <c r="X4145" s="35">
        <v>673.24635759575972</v>
      </c>
      <c r="Y4145" s="35"/>
      <c r="Z4145" s="49">
        <v>0</v>
      </c>
      <c r="AC4145" t="s">
        <v>1462</v>
      </c>
      <c r="AD4145" t="s">
        <v>1463</v>
      </c>
      <c r="AE4145" t="s">
        <v>420</v>
      </c>
    </row>
    <row r="4146" spans="1:31" outlineLevel="1" x14ac:dyDescent="0.35">
      <c r="A4146" s="6" t="s">
        <v>398</v>
      </c>
      <c r="B4146" s="7" t="s">
        <v>562</v>
      </c>
      <c r="C4146" s="7" t="s">
        <v>420</v>
      </c>
      <c r="D4146" s="7" t="s">
        <v>1462</v>
      </c>
      <c r="E4146" s="7" t="s">
        <v>1463</v>
      </c>
      <c r="F4146" s="7" t="s">
        <v>563</v>
      </c>
      <c r="G4146" s="8">
        <v>5299962</v>
      </c>
      <c r="H4146" s="16" t="s">
        <v>1549</v>
      </c>
      <c r="I4146" s="18">
        <v>303.49700000000001</v>
      </c>
      <c r="J4146" s="19">
        <v>0</v>
      </c>
      <c r="K4146" s="19">
        <v>1333.22</v>
      </c>
      <c r="L4146" s="19">
        <v>598.59</v>
      </c>
      <c r="M4146" s="19">
        <v>238.464</v>
      </c>
      <c r="N4146" s="19">
        <v>721.48900000000003</v>
      </c>
      <c r="O4146" s="19">
        <v>419.06200000000001</v>
      </c>
      <c r="P4146" s="19">
        <v>786.52200000000005</v>
      </c>
      <c r="Q4146" s="19"/>
      <c r="R4146" s="19"/>
      <c r="S4146" s="19"/>
      <c r="T4146" s="19"/>
      <c r="U4146" s="25">
        <v>4400.8440000000001</v>
      </c>
      <c r="V4146" s="18">
        <v>550.10550000000001</v>
      </c>
      <c r="W4146" s="39">
        <v>2.6073736880812714E-4</v>
      </c>
      <c r="X4146" s="35">
        <v>647.74439980244313</v>
      </c>
      <c r="Y4146" s="35"/>
      <c r="Z4146" s="49">
        <v>0</v>
      </c>
      <c r="AC4146" t="s">
        <v>1462</v>
      </c>
      <c r="AD4146" t="s">
        <v>1463</v>
      </c>
      <c r="AE4146" t="s">
        <v>420</v>
      </c>
    </row>
    <row r="4147" spans="1:31" outlineLevel="1" x14ac:dyDescent="0.35">
      <c r="A4147" s="6" t="s">
        <v>398</v>
      </c>
      <c r="B4147" s="7" t="s">
        <v>562</v>
      </c>
      <c r="C4147" s="7" t="s">
        <v>420</v>
      </c>
      <c r="D4147" s="7" t="s">
        <v>1462</v>
      </c>
      <c r="E4147" s="7" t="s">
        <v>1463</v>
      </c>
      <c r="F4147" s="7" t="s">
        <v>563</v>
      </c>
      <c r="G4147" s="8">
        <v>5301454</v>
      </c>
      <c r="H4147" s="16" t="s">
        <v>1550</v>
      </c>
      <c r="I4147" s="18">
        <v>0</v>
      </c>
      <c r="J4147" s="19">
        <v>0</v>
      </c>
      <c r="K4147" s="19">
        <v>0</v>
      </c>
      <c r="L4147" s="19">
        <v>0</v>
      </c>
      <c r="M4147" s="19">
        <v>1053.836</v>
      </c>
      <c r="N4147" s="19">
        <v>1082.6849999999999</v>
      </c>
      <c r="O4147" s="19">
        <v>0</v>
      </c>
      <c r="P4147" s="19">
        <v>483.02499999999998</v>
      </c>
      <c r="Q4147" s="19"/>
      <c r="R4147" s="19"/>
      <c r="S4147" s="19"/>
      <c r="T4147" s="19"/>
      <c r="U4147" s="25">
        <v>2619.5459999999998</v>
      </c>
      <c r="V4147" s="18">
        <v>327.44324999999998</v>
      </c>
      <c r="W4147" s="39">
        <v>1.552005777782294E-4</v>
      </c>
      <c r="X4147" s="35">
        <v>385.56155399393634</v>
      </c>
      <c r="Y4147" s="35"/>
      <c r="Z4147" s="49">
        <v>0</v>
      </c>
      <c r="AC4147" t="s">
        <v>1462</v>
      </c>
      <c r="AD4147" t="s">
        <v>1463</v>
      </c>
      <c r="AE4147" t="s">
        <v>420</v>
      </c>
    </row>
    <row r="4148" spans="1:31" outlineLevel="1" x14ac:dyDescent="0.35">
      <c r="A4148" s="6" t="s">
        <v>398</v>
      </c>
      <c r="B4148" s="7" t="s">
        <v>4309</v>
      </c>
      <c r="C4148" s="7" t="s">
        <v>277</v>
      </c>
      <c r="D4148" s="7" t="s">
        <v>294</v>
      </c>
      <c r="E4148" s="7" t="s">
        <v>295</v>
      </c>
      <c r="F4148" s="7" t="s">
        <v>4310</v>
      </c>
      <c r="G4148" s="8">
        <v>5070585</v>
      </c>
      <c r="H4148" s="16" t="s">
        <v>4311</v>
      </c>
      <c r="I4148" s="18">
        <v>5885.6120000000001</v>
      </c>
      <c r="J4148" s="19">
        <v>2052.5880000000002</v>
      </c>
      <c r="K4148" s="19">
        <v>1645.35</v>
      </c>
      <c r="L4148" s="19">
        <v>1016.369</v>
      </c>
      <c r="M4148" s="19">
        <v>889.21799999999996</v>
      </c>
      <c r="N4148" s="19">
        <v>1536.451</v>
      </c>
      <c r="O4148" s="19">
        <v>764.03700000000003</v>
      </c>
      <c r="P4148" s="19">
        <v>1991.3140000000001</v>
      </c>
      <c r="Q4148" s="19">
        <v>0</v>
      </c>
      <c r="R4148" s="19">
        <v>0</v>
      </c>
      <c r="S4148" s="19">
        <v>0</v>
      </c>
      <c r="T4148" s="19">
        <v>0</v>
      </c>
      <c r="U4148" s="25">
        <v>15780.939000000004</v>
      </c>
      <c r="V4148" s="18">
        <v>1972.6173750000005</v>
      </c>
      <c r="W4148" s="39">
        <v>2.4760922835580287E-2</v>
      </c>
      <c r="X4148" s="35">
        <v>2296.8682948490959</v>
      </c>
      <c r="Y4148" s="35"/>
      <c r="Z4148" s="49">
        <v>0</v>
      </c>
      <c r="AC4148" t="s">
        <v>294</v>
      </c>
      <c r="AD4148" t="s">
        <v>295</v>
      </c>
      <c r="AE4148" t="s">
        <v>277</v>
      </c>
    </row>
    <row r="4149" spans="1:31" outlineLevel="1" x14ac:dyDescent="0.35">
      <c r="A4149" s="6" t="s">
        <v>398</v>
      </c>
      <c r="B4149" s="7" t="s">
        <v>4309</v>
      </c>
      <c r="C4149" s="7" t="s">
        <v>277</v>
      </c>
      <c r="D4149" s="7" t="s">
        <v>294</v>
      </c>
      <c r="E4149" s="7" t="s">
        <v>295</v>
      </c>
      <c r="F4149" s="7" t="s">
        <v>4310</v>
      </c>
      <c r="G4149" s="8">
        <v>5070291</v>
      </c>
      <c r="H4149" s="16" t="s">
        <v>4312</v>
      </c>
      <c r="I4149" s="18">
        <v>2000.2860000000001</v>
      </c>
      <c r="J4149" s="19">
        <v>0</v>
      </c>
      <c r="K4149" s="19">
        <v>1225.4269999999999</v>
      </c>
      <c r="L4149" s="19">
        <v>0</v>
      </c>
      <c r="M4149" s="19">
        <v>0</v>
      </c>
      <c r="N4149" s="19">
        <v>0</v>
      </c>
      <c r="O4149" s="19">
        <v>887.46799999999996</v>
      </c>
      <c r="P4149" s="19">
        <v>3238.6309999999999</v>
      </c>
      <c r="Q4149" s="19">
        <v>0</v>
      </c>
      <c r="R4149" s="19">
        <v>0</v>
      </c>
      <c r="S4149" s="19">
        <v>0</v>
      </c>
      <c r="T4149" s="19">
        <v>0</v>
      </c>
      <c r="U4149" s="25">
        <v>7351.8119999999999</v>
      </c>
      <c r="V4149" s="18">
        <v>918.97649999999999</v>
      </c>
      <c r="W4149" s="39">
        <v>1.1535286311777335E-2</v>
      </c>
      <c r="X4149" s="35">
        <v>1070.0341654252079</v>
      </c>
      <c r="Y4149" s="35"/>
      <c r="Z4149" s="49">
        <v>0</v>
      </c>
      <c r="AC4149" t="s">
        <v>294</v>
      </c>
      <c r="AD4149" t="s">
        <v>295</v>
      </c>
      <c r="AE4149" t="s">
        <v>277</v>
      </c>
    </row>
    <row r="4150" spans="1:31" outlineLevel="1" x14ac:dyDescent="0.35">
      <c r="A4150" s="6" t="s">
        <v>398</v>
      </c>
      <c r="B4150" s="7" t="s">
        <v>4309</v>
      </c>
      <c r="C4150" s="7" t="s">
        <v>277</v>
      </c>
      <c r="D4150" s="7" t="s">
        <v>294</v>
      </c>
      <c r="E4150" s="7" t="s">
        <v>295</v>
      </c>
      <c r="F4150" s="7" t="s">
        <v>4310</v>
      </c>
      <c r="G4150" s="8">
        <v>5070886</v>
      </c>
      <c r="H4150" s="16" t="s">
        <v>4313</v>
      </c>
      <c r="I4150" s="18">
        <v>1955.3530000000001</v>
      </c>
      <c r="J4150" s="19">
        <v>0</v>
      </c>
      <c r="K4150" s="19">
        <v>1143.8009999999999</v>
      </c>
      <c r="L4150" s="19">
        <v>0</v>
      </c>
      <c r="M4150" s="19">
        <v>0</v>
      </c>
      <c r="N4150" s="19">
        <v>0</v>
      </c>
      <c r="O4150" s="19">
        <v>296.07100000000003</v>
      </c>
      <c r="P4150" s="19">
        <v>111.39100000000001</v>
      </c>
      <c r="Q4150" s="19">
        <v>0</v>
      </c>
      <c r="R4150" s="19">
        <v>0</v>
      </c>
      <c r="S4150" s="19">
        <v>0</v>
      </c>
      <c r="T4150" s="19">
        <v>0</v>
      </c>
      <c r="U4150" s="25">
        <v>3506.616</v>
      </c>
      <c r="V4150" s="18">
        <v>438.327</v>
      </c>
      <c r="W4150" s="39">
        <v>5.5020203924501052E-3</v>
      </c>
      <c r="X4150" s="35">
        <v>510.37743144502076</v>
      </c>
      <c r="Y4150" s="35"/>
      <c r="Z4150" s="49">
        <v>0</v>
      </c>
      <c r="AC4150" t="s">
        <v>294</v>
      </c>
      <c r="AD4150" t="s">
        <v>295</v>
      </c>
      <c r="AE4150" t="s">
        <v>277</v>
      </c>
    </row>
    <row r="4151" spans="1:31" outlineLevel="1" x14ac:dyDescent="0.35">
      <c r="A4151" s="6" t="s">
        <v>398</v>
      </c>
      <c r="B4151" s="7" t="s">
        <v>4309</v>
      </c>
      <c r="C4151" s="7" t="s">
        <v>277</v>
      </c>
      <c r="D4151" s="7" t="s">
        <v>294</v>
      </c>
      <c r="E4151" s="7" t="s">
        <v>295</v>
      </c>
      <c r="F4151" s="7" t="s">
        <v>4310</v>
      </c>
      <c r="G4151" s="8">
        <v>5070668</v>
      </c>
      <c r="H4151" s="16" t="s">
        <v>4314</v>
      </c>
      <c r="I4151" s="18">
        <v>1955.3530000000001</v>
      </c>
      <c r="J4151" s="19">
        <v>0</v>
      </c>
      <c r="K4151" s="19">
        <v>0</v>
      </c>
      <c r="L4151" s="19">
        <v>0</v>
      </c>
      <c r="M4151" s="19">
        <v>0</v>
      </c>
      <c r="N4151" s="19">
        <v>0</v>
      </c>
      <c r="O4151" s="19">
        <v>666.17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25">
        <v>2621.5230000000001</v>
      </c>
      <c r="V4151" s="18">
        <v>327.69037500000002</v>
      </c>
      <c r="W4151" s="39">
        <v>4.1132741666829158E-3</v>
      </c>
      <c r="X4151" s="35">
        <v>381.55480246883189</v>
      </c>
      <c r="Y4151" s="35"/>
      <c r="Z4151" s="49">
        <v>0</v>
      </c>
      <c r="AC4151" t="s">
        <v>294</v>
      </c>
      <c r="AD4151" t="s">
        <v>295</v>
      </c>
      <c r="AE4151" t="s">
        <v>277</v>
      </c>
    </row>
    <row r="4152" spans="1:31" outlineLevel="1" x14ac:dyDescent="0.35">
      <c r="A4152" s="6" t="s">
        <v>398</v>
      </c>
      <c r="B4152" s="7" t="s">
        <v>4309</v>
      </c>
      <c r="C4152" s="7" t="s">
        <v>277</v>
      </c>
      <c r="D4152" s="7" t="s">
        <v>294</v>
      </c>
      <c r="E4152" s="7" t="s">
        <v>295</v>
      </c>
      <c r="F4152" s="7" t="s">
        <v>4310</v>
      </c>
      <c r="G4152" s="8">
        <v>5070222</v>
      </c>
      <c r="H4152" s="16" t="s">
        <v>4315</v>
      </c>
      <c r="I4152" s="18">
        <v>24726.243999999999</v>
      </c>
      <c r="J4152" s="19">
        <v>0</v>
      </c>
      <c r="K4152" s="19">
        <v>13776.915000000001</v>
      </c>
      <c r="L4152" s="19">
        <v>0</v>
      </c>
      <c r="M4152" s="19">
        <v>0</v>
      </c>
      <c r="N4152" s="19">
        <v>1958.3340000000001</v>
      </c>
      <c r="O4152" s="19">
        <v>1241.8789999999999</v>
      </c>
      <c r="P4152" s="19">
        <v>7429.5360000000001</v>
      </c>
      <c r="Q4152" s="19">
        <v>0</v>
      </c>
      <c r="R4152" s="19">
        <v>0</v>
      </c>
      <c r="S4152" s="19">
        <v>0</v>
      </c>
      <c r="T4152" s="19">
        <v>0</v>
      </c>
      <c r="U4152" s="25">
        <v>49132.908000000003</v>
      </c>
      <c r="V4152" s="18">
        <v>6141.6135000000004</v>
      </c>
      <c r="W4152" s="39">
        <v>7.7091492697339808E-2</v>
      </c>
      <c r="X4152" s="35">
        <v>7151.147255492051</v>
      </c>
      <c r="Y4152" s="35"/>
      <c r="Z4152" s="49">
        <v>0</v>
      </c>
      <c r="AC4152" t="s">
        <v>294</v>
      </c>
      <c r="AD4152" t="s">
        <v>295</v>
      </c>
      <c r="AE4152" t="s">
        <v>277</v>
      </c>
    </row>
    <row r="4153" spans="1:31" outlineLevel="1" x14ac:dyDescent="0.35">
      <c r="A4153" s="6" t="s">
        <v>398</v>
      </c>
      <c r="B4153" s="7" t="s">
        <v>4309</v>
      </c>
      <c r="C4153" s="7" t="s">
        <v>277</v>
      </c>
      <c r="D4153" s="7" t="s">
        <v>294</v>
      </c>
      <c r="E4153" s="7" t="s">
        <v>295</v>
      </c>
      <c r="F4153" s="7" t="s">
        <v>4310</v>
      </c>
      <c r="G4153" s="8">
        <v>6861285</v>
      </c>
      <c r="H4153" s="16" t="s">
        <v>4316</v>
      </c>
      <c r="I4153" s="18">
        <v>3330.6366000000016</v>
      </c>
      <c r="J4153" s="19">
        <v>3618.3980000000001</v>
      </c>
      <c r="K4153" s="19">
        <v>815.66300000000001</v>
      </c>
      <c r="L4153" s="19">
        <v>1647.3389999999999</v>
      </c>
      <c r="M4153" s="19">
        <v>445.56400000000002</v>
      </c>
      <c r="N4153" s="19">
        <v>1332.414</v>
      </c>
      <c r="O4153" s="19">
        <v>2028.75</v>
      </c>
      <c r="P4153" s="19">
        <v>2466.2620000000002</v>
      </c>
      <c r="Q4153" s="19">
        <v>0</v>
      </c>
      <c r="R4153" s="19">
        <v>0</v>
      </c>
      <c r="S4153" s="19">
        <v>0</v>
      </c>
      <c r="T4153" s="19">
        <v>0</v>
      </c>
      <c r="U4153" s="25">
        <v>15685.026600000003</v>
      </c>
      <c r="V4153" s="18">
        <v>1960.6283250000004</v>
      </c>
      <c r="W4153" s="39">
        <v>2.461043245377377E-2</v>
      </c>
      <c r="X4153" s="35">
        <v>2282.9085329716254</v>
      </c>
      <c r="Y4153" s="35"/>
      <c r="Z4153" s="49">
        <v>0</v>
      </c>
      <c r="AC4153" t="s">
        <v>294</v>
      </c>
      <c r="AD4153" t="s">
        <v>295</v>
      </c>
      <c r="AE4153" t="s">
        <v>277</v>
      </c>
    </row>
    <row r="4154" spans="1:31" outlineLevel="1" x14ac:dyDescent="0.35">
      <c r="A4154" s="6" t="s">
        <v>398</v>
      </c>
      <c r="B4154" s="7" t="s">
        <v>4309</v>
      </c>
      <c r="C4154" s="7" t="s">
        <v>277</v>
      </c>
      <c r="D4154" s="7" t="s">
        <v>294</v>
      </c>
      <c r="E4154" s="7" t="s">
        <v>295</v>
      </c>
      <c r="F4154" s="7" t="s">
        <v>4310</v>
      </c>
      <c r="G4154" s="8">
        <v>5070208</v>
      </c>
      <c r="H4154" s="16" t="s">
        <v>4317</v>
      </c>
      <c r="I4154" s="18">
        <v>3321.3249999999998</v>
      </c>
      <c r="J4154" s="19">
        <v>4050.7049999999999</v>
      </c>
      <c r="K4154" s="19">
        <v>0</v>
      </c>
      <c r="L4154" s="19">
        <v>0</v>
      </c>
      <c r="M4154" s="19">
        <v>0</v>
      </c>
      <c r="N4154" s="19">
        <v>0</v>
      </c>
      <c r="O4154" s="19">
        <v>1664.7159999999999</v>
      </c>
      <c r="P4154" s="19">
        <v>2311.4810000000002</v>
      </c>
      <c r="Q4154" s="19">
        <v>0</v>
      </c>
      <c r="R4154" s="19">
        <v>0</v>
      </c>
      <c r="S4154" s="19">
        <v>0</v>
      </c>
      <c r="T4154" s="19">
        <v>0</v>
      </c>
      <c r="U4154" s="25">
        <v>11348.226999999999</v>
      </c>
      <c r="V4154" s="18">
        <v>1418.5283749999999</v>
      </c>
      <c r="W4154" s="39">
        <v>1.7805820874641786E-2</v>
      </c>
      <c r="X4154" s="35">
        <v>1651.7003708746647</v>
      </c>
      <c r="Y4154" s="35"/>
      <c r="Z4154" s="49">
        <v>0</v>
      </c>
      <c r="AC4154" t="s">
        <v>294</v>
      </c>
      <c r="AD4154" t="s">
        <v>295</v>
      </c>
      <c r="AE4154" t="s">
        <v>277</v>
      </c>
    </row>
    <row r="4155" spans="1:31" outlineLevel="1" x14ac:dyDescent="0.35">
      <c r="A4155" s="6" t="s">
        <v>398</v>
      </c>
      <c r="B4155" s="7" t="s">
        <v>4309</v>
      </c>
      <c r="C4155" s="7" t="s">
        <v>277</v>
      </c>
      <c r="D4155" s="7" t="s">
        <v>294</v>
      </c>
      <c r="E4155" s="7" t="s">
        <v>295</v>
      </c>
      <c r="F4155" s="7" t="s">
        <v>4310</v>
      </c>
      <c r="G4155" s="8">
        <v>5070848</v>
      </c>
      <c r="H4155" s="16" t="s">
        <v>4318</v>
      </c>
      <c r="I4155" s="18">
        <v>1917.0250000000001</v>
      </c>
      <c r="J4155" s="19">
        <v>786.46500000000003</v>
      </c>
      <c r="K4155" s="19">
        <v>2693.3330000000001</v>
      </c>
      <c r="L4155" s="19">
        <v>0</v>
      </c>
      <c r="M4155" s="19">
        <v>0</v>
      </c>
      <c r="N4155" s="19">
        <v>480.07799999999997</v>
      </c>
      <c r="O4155" s="19">
        <v>888.12300000000005</v>
      </c>
      <c r="P4155" s="19">
        <v>1847.008</v>
      </c>
      <c r="Q4155" s="19">
        <v>0</v>
      </c>
      <c r="R4155" s="19">
        <v>0</v>
      </c>
      <c r="S4155" s="19">
        <v>0</v>
      </c>
      <c r="T4155" s="19">
        <v>0</v>
      </c>
      <c r="U4155" s="25">
        <v>8612.0319999999992</v>
      </c>
      <c r="V4155" s="18">
        <v>1076.5039999999999</v>
      </c>
      <c r="W4155" s="39">
        <v>1.3512621765380886E-2</v>
      </c>
      <c r="X4155" s="35">
        <v>1253.4554030673232</v>
      </c>
      <c r="Y4155" s="35"/>
      <c r="Z4155" s="49">
        <v>0</v>
      </c>
      <c r="AC4155" t="s">
        <v>294</v>
      </c>
      <c r="AD4155" t="s">
        <v>295</v>
      </c>
      <c r="AE4155" t="s">
        <v>277</v>
      </c>
    </row>
    <row r="4156" spans="1:31" outlineLevel="1" x14ac:dyDescent="0.35">
      <c r="A4156" s="6" t="s">
        <v>398</v>
      </c>
      <c r="B4156" s="7" t="s">
        <v>4309</v>
      </c>
      <c r="C4156" s="7" t="s">
        <v>277</v>
      </c>
      <c r="D4156" s="7" t="s">
        <v>294</v>
      </c>
      <c r="E4156" s="7" t="s">
        <v>295</v>
      </c>
      <c r="F4156" s="7" t="s">
        <v>4310</v>
      </c>
      <c r="G4156" s="8">
        <v>5060038</v>
      </c>
      <c r="H4156" s="16" t="s">
        <v>4319</v>
      </c>
      <c r="I4156" s="18">
        <v>2927.4690000000001</v>
      </c>
      <c r="J4156" s="19">
        <v>0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25">
        <v>2927.4690000000001</v>
      </c>
      <c r="V4156" s="18">
        <v>365.93362500000001</v>
      </c>
      <c r="W4156" s="39">
        <v>4.5933156457010176E-3</v>
      </c>
      <c r="X4156" s="35">
        <v>426.08432427586132</v>
      </c>
      <c r="Y4156" s="35"/>
      <c r="Z4156" s="49">
        <v>0</v>
      </c>
      <c r="AC4156" t="s">
        <v>294</v>
      </c>
      <c r="AD4156" t="s">
        <v>295</v>
      </c>
      <c r="AE4156" t="s">
        <v>277</v>
      </c>
    </row>
    <row r="4157" spans="1:31" outlineLevel="1" x14ac:dyDescent="0.35">
      <c r="A4157" s="6" t="s">
        <v>398</v>
      </c>
      <c r="B4157" s="7" t="s">
        <v>4309</v>
      </c>
      <c r="C4157" s="7" t="s">
        <v>277</v>
      </c>
      <c r="D4157" s="7" t="s">
        <v>294</v>
      </c>
      <c r="E4157" s="7" t="s">
        <v>295</v>
      </c>
      <c r="F4157" s="7" t="s">
        <v>4310</v>
      </c>
      <c r="G4157" s="8">
        <v>5070284</v>
      </c>
      <c r="H4157" s="16" t="s">
        <v>4320</v>
      </c>
      <c r="I4157" s="18">
        <v>786.46500000000003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25">
        <v>786.46500000000003</v>
      </c>
      <c r="V4157" s="18">
        <v>98.308125000000004</v>
      </c>
      <c r="W4157" s="39">
        <v>1.2339949592280056E-3</v>
      </c>
      <c r="X4157" s="35">
        <v>114.4676196713322</v>
      </c>
      <c r="Y4157" s="35"/>
      <c r="Z4157" s="49">
        <v>0</v>
      </c>
      <c r="AC4157" t="s">
        <v>294</v>
      </c>
      <c r="AD4157" t="s">
        <v>295</v>
      </c>
      <c r="AE4157" t="s">
        <v>277</v>
      </c>
    </row>
    <row r="4158" spans="1:31" outlineLevel="1" x14ac:dyDescent="0.35">
      <c r="A4158" s="6" t="s">
        <v>398</v>
      </c>
      <c r="B4158" s="7" t="s">
        <v>4309</v>
      </c>
      <c r="C4158" s="7" t="s">
        <v>277</v>
      </c>
      <c r="D4158" s="7" t="s">
        <v>294</v>
      </c>
      <c r="E4158" s="7" t="s">
        <v>295</v>
      </c>
      <c r="F4158" s="7" t="s">
        <v>4310</v>
      </c>
      <c r="G4158" s="8">
        <v>5070170</v>
      </c>
      <c r="H4158" s="16" t="s">
        <v>4321</v>
      </c>
      <c r="I4158" s="18">
        <v>5319.5309999999999</v>
      </c>
      <c r="J4158" s="19">
        <v>0</v>
      </c>
      <c r="K4158" s="19">
        <v>853.39599999999996</v>
      </c>
      <c r="L4158" s="19">
        <v>0</v>
      </c>
      <c r="M4158" s="19">
        <v>0</v>
      </c>
      <c r="N4158" s="19">
        <v>0</v>
      </c>
      <c r="O4158" s="19">
        <v>384.113</v>
      </c>
      <c r="P4158" s="19">
        <v>2958.9560000000001</v>
      </c>
      <c r="Q4158" s="19">
        <v>0</v>
      </c>
      <c r="R4158" s="19">
        <v>0</v>
      </c>
      <c r="S4158" s="19">
        <v>0</v>
      </c>
      <c r="T4158" s="19">
        <v>0</v>
      </c>
      <c r="U4158" s="25">
        <v>9515.9959999999992</v>
      </c>
      <c r="V4158" s="18">
        <v>1189.4994999999999</v>
      </c>
      <c r="W4158" s="39">
        <v>1.4930977342963595E-2</v>
      </c>
      <c r="X4158" s="35">
        <v>1385.0246494401131</v>
      </c>
      <c r="Y4158" s="35"/>
      <c r="Z4158" s="49">
        <v>0</v>
      </c>
      <c r="AC4158" t="s">
        <v>294</v>
      </c>
      <c r="AD4158" t="s">
        <v>295</v>
      </c>
      <c r="AE4158" t="s">
        <v>277</v>
      </c>
    </row>
    <row r="4159" spans="1:31" outlineLevel="1" x14ac:dyDescent="0.35">
      <c r="A4159" s="6" t="s">
        <v>398</v>
      </c>
      <c r="B4159" s="7" t="s">
        <v>4309</v>
      </c>
      <c r="C4159" s="7" t="s">
        <v>277</v>
      </c>
      <c r="D4159" s="7" t="s">
        <v>294</v>
      </c>
      <c r="E4159" s="7" t="s">
        <v>295</v>
      </c>
      <c r="F4159" s="7" t="s">
        <v>4310</v>
      </c>
      <c r="G4159" s="8">
        <v>5070101</v>
      </c>
      <c r="H4159" s="16" t="s">
        <v>4322</v>
      </c>
      <c r="I4159" s="18">
        <v>14326.171</v>
      </c>
      <c r="J4159" s="19">
        <v>5775.701</v>
      </c>
      <c r="K4159" s="19">
        <v>0</v>
      </c>
      <c r="L4159" s="19">
        <v>887.30700000000002</v>
      </c>
      <c r="M4159" s="19">
        <v>0</v>
      </c>
      <c r="N4159" s="19">
        <v>2487.2350000000001</v>
      </c>
      <c r="O4159" s="19">
        <v>1889.8209999999999</v>
      </c>
      <c r="P4159" s="19">
        <v>1995.625</v>
      </c>
      <c r="Q4159" s="19">
        <v>0</v>
      </c>
      <c r="R4159" s="19">
        <v>0</v>
      </c>
      <c r="S4159" s="19">
        <v>0</v>
      </c>
      <c r="T4159" s="19">
        <v>0</v>
      </c>
      <c r="U4159" s="25">
        <v>27361.86</v>
      </c>
      <c r="V4159" s="18">
        <v>3420.2325000000001</v>
      </c>
      <c r="W4159" s="39">
        <v>4.2931849879018644E-2</v>
      </c>
      <c r="X4159" s="35">
        <v>3982.4365788436075</v>
      </c>
      <c r="Y4159" s="35"/>
      <c r="Z4159" s="49">
        <v>0</v>
      </c>
      <c r="AC4159" t="s">
        <v>294</v>
      </c>
      <c r="AD4159" t="s">
        <v>295</v>
      </c>
      <c r="AE4159" t="s">
        <v>277</v>
      </c>
    </row>
    <row r="4160" spans="1:31" outlineLevel="1" x14ac:dyDescent="0.35">
      <c r="A4160" s="6" t="s">
        <v>398</v>
      </c>
      <c r="B4160" s="7" t="s">
        <v>4309</v>
      </c>
      <c r="C4160" s="7" t="s">
        <v>277</v>
      </c>
      <c r="D4160" s="7" t="s">
        <v>294</v>
      </c>
      <c r="E4160" s="7" t="s">
        <v>295</v>
      </c>
      <c r="F4160" s="7" t="s">
        <v>4310</v>
      </c>
      <c r="G4160" s="8">
        <v>5070800</v>
      </c>
      <c r="H4160" s="16" t="s">
        <v>4323</v>
      </c>
      <c r="I4160" s="18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666.17</v>
      </c>
      <c r="P4160" s="19">
        <v>1943.395</v>
      </c>
      <c r="Q4160" s="19">
        <v>0</v>
      </c>
      <c r="R4160" s="19">
        <v>0</v>
      </c>
      <c r="S4160" s="19">
        <v>0</v>
      </c>
      <c r="T4160" s="19">
        <v>0</v>
      </c>
      <c r="U4160" s="25">
        <v>2609.5650000000001</v>
      </c>
      <c r="V4160" s="18">
        <v>326.19562500000001</v>
      </c>
      <c r="W4160" s="39">
        <v>4.09451158764577E-3</v>
      </c>
      <c r="X4160" s="35">
        <v>379.81435146843154</v>
      </c>
      <c r="Y4160" s="35"/>
      <c r="Z4160" s="49">
        <v>0</v>
      </c>
      <c r="AC4160" t="s">
        <v>294</v>
      </c>
      <c r="AD4160" t="s">
        <v>295</v>
      </c>
      <c r="AE4160" t="s">
        <v>277</v>
      </c>
    </row>
    <row r="4161" spans="1:31" outlineLevel="1" x14ac:dyDescent="0.35">
      <c r="A4161" s="6" t="s">
        <v>398</v>
      </c>
      <c r="B4161" s="7" t="s">
        <v>4309</v>
      </c>
      <c r="C4161" s="7" t="s">
        <v>277</v>
      </c>
      <c r="D4161" s="7" t="s">
        <v>4712</v>
      </c>
      <c r="E4161" s="7" t="s">
        <v>4713</v>
      </c>
      <c r="F4161" s="7" t="s">
        <v>4310</v>
      </c>
      <c r="G4161" s="8">
        <v>5060391</v>
      </c>
      <c r="H4161" s="16" t="s">
        <v>4324</v>
      </c>
      <c r="I4161" s="18">
        <v>7286.9639999999999</v>
      </c>
      <c r="J4161" s="19">
        <v>1971.8430000000001</v>
      </c>
      <c r="K4161" s="19">
        <v>2131.9969999999998</v>
      </c>
      <c r="L4161" s="19">
        <v>2285.2629999999999</v>
      </c>
      <c r="M4161" s="19">
        <v>0</v>
      </c>
      <c r="N4161" s="19">
        <v>2608.326</v>
      </c>
      <c r="O4161" s="19">
        <v>3230.7379999999998</v>
      </c>
      <c r="P4161" s="19">
        <v>4482.6432000000004</v>
      </c>
      <c r="Q4161" s="19">
        <v>0</v>
      </c>
      <c r="R4161" s="19">
        <v>0</v>
      </c>
      <c r="S4161" s="19">
        <v>0</v>
      </c>
      <c r="T4161" s="19">
        <v>0</v>
      </c>
      <c r="U4161" s="25">
        <v>23997.7742</v>
      </c>
      <c r="V4161" s="18">
        <v>2999.721775</v>
      </c>
      <c r="W4161" s="39">
        <v>3.7653465056285897E-2</v>
      </c>
      <c r="X4161" s="35">
        <v>3492.8039901128577</v>
      </c>
      <c r="Y4161" s="35"/>
      <c r="Z4161" s="49">
        <v>0</v>
      </c>
      <c r="AC4161" t="s">
        <v>4712</v>
      </c>
      <c r="AD4161" t="s">
        <v>4713</v>
      </c>
      <c r="AE4161" t="s">
        <v>277</v>
      </c>
    </row>
    <row r="4162" spans="1:31" outlineLevel="1" x14ac:dyDescent="0.35">
      <c r="A4162" s="6" t="s">
        <v>398</v>
      </c>
      <c r="B4162" s="7" t="s">
        <v>4309</v>
      </c>
      <c r="C4162" s="7" t="s">
        <v>277</v>
      </c>
      <c r="D4162" s="7" t="s">
        <v>4712</v>
      </c>
      <c r="E4162" s="7" t="s">
        <v>4713</v>
      </c>
      <c r="F4162" s="7" t="s">
        <v>4310</v>
      </c>
      <c r="G4162" s="8">
        <v>5060502</v>
      </c>
      <c r="H4162" s="16" t="s">
        <v>4325</v>
      </c>
      <c r="I4162" s="18">
        <v>4802.21</v>
      </c>
      <c r="J4162" s="19">
        <v>236.559</v>
      </c>
      <c r="K4162" s="19">
        <v>0</v>
      </c>
      <c r="L4162" s="19">
        <v>0</v>
      </c>
      <c r="M4162" s="19">
        <v>0</v>
      </c>
      <c r="N4162" s="19">
        <v>1083.2919999999999</v>
      </c>
      <c r="O4162" s="19">
        <v>502.161</v>
      </c>
      <c r="P4162" s="19">
        <v>873.22299999999996</v>
      </c>
      <c r="Q4162" s="19">
        <v>0</v>
      </c>
      <c r="R4162" s="19">
        <v>0</v>
      </c>
      <c r="S4162" s="19">
        <v>0</v>
      </c>
      <c r="T4162" s="19">
        <v>0</v>
      </c>
      <c r="U4162" s="25">
        <v>7497.4449999999997</v>
      </c>
      <c r="V4162" s="18">
        <v>937.18062499999996</v>
      </c>
      <c r="W4162" s="39">
        <v>1.1763790298473822E-2</v>
      </c>
      <c r="X4162" s="35">
        <v>1091.2306113644361</v>
      </c>
      <c r="Y4162" s="35"/>
      <c r="Z4162" s="49">
        <v>0</v>
      </c>
      <c r="AC4162" t="s">
        <v>4712</v>
      </c>
      <c r="AD4162" t="s">
        <v>4713</v>
      </c>
      <c r="AE4162" t="s">
        <v>277</v>
      </c>
    </row>
    <row r="4163" spans="1:31" outlineLevel="1" x14ac:dyDescent="0.35">
      <c r="A4163" s="6" t="s">
        <v>398</v>
      </c>
      <c r="B4163" s="7" t="s">
        <v>4309</v>
      </c>
      <c r="C4163" s="7" t="s">
        <v>277</v>
      </c>
      <c r="D4163" s="7" t="s">
        <v>4712</v>
      </c>
      <c r="E4163" s="7" t="s">
        <v>4713</v>
      </c>
      <c r="F4163" s="7" t="s">
        <v>4310</v>
      </c>
      <c r="G4163" s="8">
        <v>5070831</v>
      </c>
      <c r="H4163" s="16" t="s">
        <v>4326</v>
      </c>
      <c r="I4163" s="18">
        <v>4750.5839999999998</v>
      </c>
      <c r="J4163" s="19">
        <v>0</v>
      </c>
      <c r="K4163" s="19">
        <v>1236.326</v>
      </c>
      <c r="L4163" s="19">
        <v>0</v>
      </c>
      <c r="M4163" s="19">
        <v>0</v>
      </c>
      <c r="N4163" s="19">
        <v>1820.1679999999999</v>
      </c>
      <c r="O4163" s="19">
        <v>945.88599999999997</v>
      </c>
      <c r="P4163" s="19">
        <v>0</v>
      </c>
      <c r="Q4163" s="19">
        <v>0</v>
      </c>
      <c r="R4163" s="19">
        <v>0</v>
      </c>
      <c r="S4163" s="19">
        <v>0</v>
      </c>
      <c r="T4163" s="19">
        <v>0</v>
      </c>
      <c r="U4163" s="25">
        <v>8752.9639999999999</v>
      </c>
      <c r="V4163" s="18">
        <v>1094.1205</v>
      </c>
      <c r="W4163" s="39">
        <v>1.3733749695541697E-2</v>
      </c>
      <c r="X4163" s="35">
        <v>1273.9676325696155</v>
      </c>
      <c r="Y4163" s="35"/>
      <c r="Z4163" s="49">
        <v>0</v>
      </c>
      <c r="AC4163" t="s">
        <v>4712</v>
      </c>
      <c r="AD4163" t="s">
        <v>4713</v>
      </c>
      <c r="AE4163" t="s">
        <v>277</v>
      </c>
    </row>
    <row r="4164" spans="1:31" outlineLevel="1" x14ac:dyDescent="0.35">
      <c r="A4164" s="6" t="s">
        <v>398</v>
      </c>
      <c r="B4164" s="7" t="s">
        <v>4309</v>
      </c>
      <c r="C4164" s="7" t="s">
        <v>277</v>
      </c>
      <c r="D4164" s="7" t="s">
        <v>4712</v>
      </c>
      <c r="E4164" s="7" t="s">
        <v>4713</v>
      </c>
      <c r="F4164" s="7" t="s">
        <v>4310</v>
      </c>
      <c r="G4164" s="8">
        <v>5070163</v>
      </c>
      <c r="H4164" s="16" t="s">
        <v>4327</v>
      </c>
      <c r="I4164" s="18">
        <v>0</v>
      </c>
      <c r="J4164" s="19">
        <v>0</v>
      </c>
      <c r="K4164" s="19">
        <v>4219.4880000000003</v>
      </c>
      <c r="L4164" s="19">
        <v>0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0</v>
      </c>
      <c r="U4164" s="25">
        <v>4219.4880000000003</v>
      </c>
      <c r="V4164" s="18">
        <v>527.43600000000004</v>
      </c>
      <c r="W4164" s="39">
        <v>6.6205449988531711E-3</v>
      </c>
      <c r="X4164" s="35">
        <v>614.13381090290125</v>
      </c>
      <c r="Y4164" s="35"/>
      <c r="Z4164" s="49">
        <v>0</v>
      </c>
      <c r="AC4164" t="s">
        <v>4712</v>
      </c>
      <c r="AD4164" t="s">
        <v>4713</v>
      </c>
      <c r="AE4164" t="s">
        <v>277</v>
      </c>
    </row>
    <row r="4165" spans="1:31" outlineLevel="1" x14ac:dyDescent="0.35">
      <c r="A4165" s="6" t="s">
        <v>398</v>
      </c>
      <c r="B4165" s="7" t="s">
        <v>4309</v>
      </c>
      <c r="C4165" s="7" t="s">
        <v>277</v>
      </c>
      <c r="D4165" s="7" t="s">
        <v>4712</v>
      </c>
      <c r="E4165" s="7" t="s">
        <v>4713</v>
      </c>
      <c r="F4165" s="7" t="s">
        <v>4310</v>
      </c>
      <c r="G4165" s="8">
        <v>5070246</v>
      </c>
      <c r="H4165" s="16" t="s">
        <v>4328</v>
      </c>
      <c r="I4165" s="18">
        <v>0</v>
      </c>
      <c r="J4165" s="19">
        <v>0</v>
      </c>
      <c r="K4165" s="19">
        <v>0</v>
      </c>
      <c r="L4165" s="19">
        <v>1161.2550000000001</v>
      </c>
      <c r="M4165" s="19">
        <v>0</v>
      </c>
      <c r="N4165" s="19">
        <v>0</v>
      </c>
      <c r="O4165" s="19">
        <v>687.21</v>
      </c>
      <c r="P4165" s="19">
        <v>955.34500000000003</v>
      </c>
      <c r="Q4165" s="19">
        <v>0</v>
      </c>
      <c r="R4165" s="19">
        <v>0</v>
      </c>
      <c r="S4165" s="19">
        <v>0</v>
      </c>
      <c r="T4165" s="19">
        <v>0</v>
      </c>
      <c r="U4165" s="25">
        <v>2803.8100000000004</v>
      </c>
      <c r="V4165" s="18">
        <v>350.47625000000005</v>
      </c>
      <c r="W4165" s="39">
        <v>4.39928974160716E-3</v>
      </c>
      <c r="X4165" s="35">
        <v>408.08612806759106</v>
      </c>
      <c r="Y4165" s="35"/>
      <c r="Z4165" s="49">
        <v>0</v>
      </c>
      <c r="AC4165" t="s">
        <v>4712</v>
      </c>
      <c r="AD4165" t="s">
        <v>4713</v>
      </c>
      <c r="AE4165" t="s">
        <v>277</v>
      </c>
    </row>
    <row r="4166" spans="1:31" outlineLevel="1" x14ac:dyDescent="0.35">
      <c r="A4166" s="6" t="s">
        <v>398</v>
      </c>
      <c r="B4166" s="7" t="s">
        <v>4309</v>
      </c>
      <c r="C4166" s="7" t="s">
        <v>277</v>
      </c>
      <c r="D4166" s="7" t="s">
        <v>4712</v>
      </c>
      <c r="E4166" s="7" t="s">
        <v>4713</v>
      </c>
      <c r="F4166" s="7" t="s">
        <v>4310</v>
      </c>
      <c r="G4166" s="8">
        <v>5071027</v>
      </c>
      <c r="H4166" s="16" t="s">
        <v>4329</v>
      </c>
      <c r="I4166" s="18">
        <v>0</v>
      </c>
      <c r="J4166" s="19">
        <v>0</v>
      </c>
      <c r="K4166" s="19">
        <v>0</v>
      </c>
      <c r="L4166" s="19">
        <v>0</v>
      </c>
      <c r="M4166" s="19">
        <v>0</v>
      </c>
      <c r="N4166" s="19">
        <v>0</v>
      </c>
      <c r="O4166" s="19">
        <v>1667.0029999999999</v>
      </c>
      <c r="P4166" s="19">
        <v>5353.9979999999996</v>
      </c>
      <c r="Q4166" s="19">
        <v>0</v>
      </c>
      <c r="R4166" s="19">
        <v>0</v>
      </c>
      <c r="S4166" s="19">
        <v>0</v>
      </c>
      <c r="T4166" s="19">
        <v>0</v>
      </c>
      <c r="U4166" s="25">
        <v>7021.0009999999993</v>
      </c>
      <c r="V4166" s="18">
        <v>877.62512499999991</v>
      </c>
      <c r="W4166" s="39">
        <v>1.1016230655826751E-2</v>
      </c>
      <c r="X4166" s="35">
        <v>1021.8856175164094</v>
      </c>
      <c r="Y4166" s="35"/>
      <c r="Z4166" s="49">
        <v>0</v>
      </c>
      <c r="AC4166" t="s">
        <v>4712</v>
      </c>
      <c r="AD4166" t="s">
        <v>4713</v>
      </c>
      <c r="AE4166" t="s">
        <v>277</v>
      </c>
    </row>
    <row r="4167" spans="1:31" outlineLevel="1" x14ac:dyDescent="0.35">
      <c r="A4167" s="6" t="s">
        <v>398</v>
      </c>
      <c r="B4167" s="7" t="s">
        <v>4309</v>
      </c>
      <c r="C4167" s="7" t="s">
        <v>277</v>
      </c>
      <c r="D4167" s="7" t="s">
        <v>4712</v>
      </c>
      <c r="E4167" s="7" t="s">
        <v>4713</v>
      </c>
      <c r="F4167" s="7" t="s">
        <v>4310</v>
      </c>
      <c r="G4167" s="8">
        <v>5071034</v>
      </c>
      <c r="H4167" s="16" t="s">
        <v>4330</v>
      </c>
      <c r="I4167" s="18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2304.0210000000002</v>
      </c>
      <c r="O4167" s="19">
        <v>2848.3229999999999</v>
      </c>
      <c r="P4167" s="19">
        <v>5211.8419999999996</v>
      </c>
      <c r="Q4167" s="19">
        <v>0</v>
      </c>
      <c r="R4167" s="19">
        <v>0</v>
      </c>
      <c r="S4167" s="19">
        <v>0</v>
      </c>
      <c r="T4167" s="19">
        <v>0</v>
      </c>
      <c r="U4167" s="25">
        <v>10364.186</v>
      </c>
      <c r="V4167" s="18">
        <v>1295.52325</v>
      </c>
      <c r="W4167" s="39">
        <v>1.6261821289569742E-2</v>
      </c>
      <c r="X4167" s="35">
        <v>1508.4761575543043</v>
      </c>
      <c r="Y4167" s="35"/>
      <c r="Z4167" s="49">
        <v>0</v>
      </c>
      <c r="AC4167" t="s">
        <v>4712</v>
      </c>
      <c r="AD4167" t="s">
        <v>4713</v>
      </c>
      <c r="AE4167" t="s">
        <v>277</v>
      </c>
    </row>
    <row r="4168" spans="1:31" outlineLevel="1" x14ac:dyDescent="0.35">
      <c r="A4168" s="6" t="s">
        <v>398</v>
      </c>
      <c r="B4168" s="7" t="s">
        <v>4309</v>
      </c>
      <c r="C4168" s="7" t="s">
        <v>277</v>
      </c>
      <c r="D4168" s="7" t="s">
        <v>4712</v>
      </c>
      <c r="E4168" s="7" t="s">
        <v>4713</v>
      </c>
      <c r="F4168" s="7" t="s">
        <v>4310</v>
      </c>
      <c r="G4168" s="8">
        <v>5070824</v>
      </c>
      <c r="H4168" s="16" t="s">
        <v>4331</v>
      </c>
      <c r="I4168" s="18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1728.32</v>
      </c>
      <c r="P4168" s="19">
        <v>1840.769</v>
      </c>
      <c r="Q4168" s="19">
        <v>0</v>
      </c>
      <c r="R4168" s="19">
        <v>0</v>
      </c>
      <c r="S4168" s="19">
        <v>0</v>
      </c>
      <c r="T4168" s="19">
        <v>0</v>
      </c>
      <c r="U4168" s="25">
        <v>3569.0889999999999</v>
      </c>
      <c r="V4168" s="18">
        <v>446.13612499999999</v>
      </c>
      <c r="W4168" s="39">
        <v>5.6000430216679997E-3</v>
      </c>
      <c r="X4168" s="35">
        <v>519.47018904227832</v>
      </c>
      <c r="Y4168" s="35"/>
      <c r="Z4168" s="49">
        <v>0</v>
      </c>
      <c r="AC4168" t="s">
        <v>4712</v>
      </c>
      <c r="AD4168" t="s">
        <v>4713</v>
      </c>
      <c r="AE4168" t="s">
        <v>277</v>
      </c>
    </row>
    <row r="4169" spans="1:31" outlineLevel="1" x14ac:dyDescent="0.35">
      <c r="A4169" s="6" t="s">
        <v>398</v>
      </c>
      <c r="B4169" s="7" t="s">
        <v>4309</v>
      </c>
      <c r="C4169" s="7" t="s">
        <v>277</v>
      </c>
      <c r="D4169" s="7" t="s">
        <v>301</v>
      </c>
      <c r="E4169" s="7" t="s">
        <v>302</v>
      </c>
      <c r="F4169" s="7" t="s">
        <v>4310</v>
      </c>
      <c r="G4169" s="8">
        <v>5070426</v>
      </c>
      <c r="H4169" s="16" t="s">
        <v>4332</v>
      </c>
      <c r="I4169" s="18">
        <v>1991.1659999999999</v>
      </c>
      <c r="J4169" s="19">
        <v>0</v>
      </c>
      <c r="K4169" s="19">
        <v>0</v>
      </c>
      <c r="L4169" s="19">
        <v>0</v>
      </c>
      <c r="M4169" s="19">
        <v>0</v>
      </c>
      <c r="N4169" s="19">
        <v>0</v>
      </c>
      <c r="O4169" s="19">
        <v>962.24099999999999</v>
      </c>
      <c r="P4169" s="19">
        <v>0</v>
      </c>
      <c r="Q4169" s="19">
        <v>0</v>
      </c>
      <c r="R4169" s="19">
        <v>0</v>
      </c>
      <c r="S4169" s="19">
        <v>0</v>
      </c>
      <c r="T4169" s="19">
        <v>0</v>
      </c>
      <c r="U4169" s="25">
        <v>2953.4070000000002</v>
      </c>
      <c r="V4169" s="18">
        <v>369.17587500000002</v>
      </c>
      <c r="W4169" s="39">
        <v>4.6340134024383875E-3</v>
      </c>
      <c r="X4169" s="35">
        <v>429.85952230633308</v>
      </c>
      <c r="Y4169" s="35"/>
      <c r="Z4169" s="49">
        <v>0</v>
      </c>
      <c r="AC4169" t="s">
        <v>301</v>
      </c>
      <c r="AD4169" t="s">
        <v>302</v>
      </c>
      <c r="AE4169" t="s">
        <v>277</v>
      </c>
    </row>
    <row r="4170" spans="1:31" outlineLevel="1" x14ac:dyDescent="0.35">
      <c r="A4170" s="6" t="s">
        <v>398</v>
      </c>
      <c r="B4170" s="7" t="s">
        <v>4309</v>
      </c>
      <c r="C4170" s="7" t="s">
        <v>277</v>
      </c>
      <c r="D4170" s="7" t="s">
        <v>301</v>
      </c>
      <c r="E4170" s="7" t="s">
        <v>302</v>
      </c>
      <c r="F4170" s="7" t="s">
        <v>4310</v>
      </c>
      <c r="G4170" s="8">
        <v>5070976</v>
      </c>
      <c r="H4170" s="16" t="s">
        <v>4333</v>
      </c>
      <c r="I4170" s="18">
        <v>0</v>
      </c>
      <c r="J4170" s="19">
        <v>0</v>
      </c>
      <c r="K4170" s="19">
        <v>384.113</v>
      </c>
      <c r="L4170" s="19">
        <v>0</v>
      </c>
      <c r="M4170" s="19">
        <v>0</v>
      </c>
      <c r="N4170" s="19">
        <v>230.46799999999999</v>
      </c>
      <c r="O4170" s="19">
        <v>1926.202</v>
      </c>
      <c r="P4170" s="19">
        <v>0</v>
      </c>
      <c r="Q4170" s="19">
        <v>0</v>
      </c>
      <c r="R4170" s="19">
        <v>0</v>
      </c>
      <c r="S4170" s="19">
        <v>0</v>
      </c>
      <c r="T4170" s="19">
        <v>0</v>
      </c>
      <c r="U4170" s="25">
        <v>2540.7829999999999</v>
      </c>
      <c r="V4170" s="18">
        <v>317.59787499999999</v>
      </c>
      <c r="W4170" s="39">
        <v>3.9865898857447055E-3</v>
      </c>
      <c r="X4170" s="35">
        <v>369.80333786168035</v>
      </c>
      <c r="Y4170" s="35"/>
      <c r="Z4170" s="49">
        <v>0</v>
      </c>
      <c r="AC4170" t="s">
        <v>301</v>
      </c>
      <c r="AD4170" t="s">
        <v>302</v>
      </c>
      <c r="AE4170" t="s">
        <v>277</v>
      </c>
    </row>
    <row r="4171" spans="1:31" outlineLevel="1" x14ac:dyDescent="0.35">
      <c r="A4171" s="6" t="s">
        <v>398</v>
      </c>
      <c r="B4171" s="7" t="s">
        <v>4309</v>
      </c>
      <c r="C4171" s="7" t="s">
        <v>277</v>
      </c>
      <c r="D4171" s="7" t="s">
        <v>301</v>
      </c>
      <c r="E4171" s="7" t="s">
        <v>302</v>
      </c>
      <c r="F4171" s="7" t="s">
        <v>4310</v>
      </c>
      <c r="G4171" s="8">
        <v>5070990</v>
      </c>
      <c r="H4171" s="16" t="s">
        <v>4334</v>
      </c>
      <c r="I4171" s="18">
        <v>0</v>
      </c>
      <c r="J4171" s="19">
        <v>0</v>
      </c>
      <c r="K4171" s="19">
        <v>0</v>
      </c>
      <c r="L4171" s="19">
        <v>3995.27</v>
      </c>
      <c r="M4171" s="19">
        <v>0</v>
      </c>
      <c r="N4171" s="19">
        <v>2183.848</v>
      </c>
      <c r="O4171" s="19">
        <v>2379.4609999999998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25">
        <v>8558.5789999999997</v>
      </c>
      <c r="V4171" s="18">
        <v>1069.822375</v>
      </c>
      <c r="W4171" s="39">
        <v>1.3428751875995328E-2</v>
      </c>
      <c r="X4171" s="35">
        <v>1245.6754793907558</v>
      </c>
      <c r="Y4171" s="35"/>
      <c r="Z4171" s="49">
        <v>0</v>
      </c>
      <c r="AC4171" t="s">
        <v>301</v>
      </c>
      <c r="AD4171" t="s">
        <v>302</v>
      </c>
      <c r="AE4171" t="s">
        <v>277</v>
      </c>
    </row>
    <row r="4172" spans="1:31" outlineLevel="1" x14ac:dyDescent="0.35">
      <c r="A4172" s="6" t="s">
        <v>398</v>
      </c>
      <c r="B4172" s="7" t="s">
        <v>4309</v>
      </c>
      <c r="C4172" s="7" t="s">
        <v>277</v>
      </c>
      <c r="D4172" s="7" t="s">
        <v>301</v>
      </c>
      <c r="E4172" s="7" t="s">
        <v>302</v>
      </c>
      <c r="F4172" s="7" t="s">
        <v>4310</v>
      </c>
      <c r="G4172" s="8">
        <v>5070983</v>
      </c>
      <c r="H4172" s="16" t="s">
        <v>4335</v>
      </c>
      <c r="I4172" s="18">
        <v>0</v>
      </c>
      <c r="J4172" s="19">
        <v>0</v>
      </c>
      <c r="K4172" s="19">
        <v>0</v>
      </c>
      <c r="L4172" s="19">
        <v>3576.2860000000001</v>
      </c>
      <c r="M4172" s="19">
        <v>0</v>
      </c>
      <c r="N4172" s="19">
        <v>3597.877</v>
      </c>
      <c r="O4172" s="19">
        <v>769.18899999999996</v>
      </c>
      <c r="P4172" s="19">
        <v>6827.2849999999999</v>
      </c>
      <c r="Q4172" s="19">
        <v>0</v>
      </c>
      <c r="R4172" s="19">
        <v>0</v>
      </c>
      <c r="S4172" s="19">
        <v>0</v>
      </c>
      <c r="T4172" s="19">
        <v>0</v>
      </c>
      <c r="U4172" s="25">
        <v>14770.637000000001</v>
      </c>
      <c r="V4172" s="18">
        <v>1846.3296250000001</v>
      </c>
      <c r="W4172" s="39">
        <v>2.3175718693885516E-2</v>
      </c>
      <c r="X4172" s="35">
        <v>2149.8218718179542</v>
      </c>
      <c r="Y4172" s="35"/>
      <c r="Z4172" s="49">
        <v>0</v>
      </c>
      <c r="AC4172" t="s">
        <v>301</v>
      </c>
      <c r="AD4172" t="s">
        <v>302</v>
      </c>
      <c r="AE4172" t="s">
        <v>277</v>
      </c>
    </row>
    <row r="4173" spans="1:31" outlineLevel="1" x14ac:dyDescent="0.35">
      <c r="A4173" s="6" t="s">
        <v>398</v>
      </c>
      <c r="B4173" s="7" t="s">
        <v>4309</v>
      </c>
      <c r="C4173" s="7" t="s">
        <v>277</v>
      </c>
      <c r="D4173" s="7" t="s">
        <v>298</v>
      </c>
      <c r="E4173" s="7" t="s">
        <v>299</v>
      </c>
      <c r="F4173" s="7" t="s">
        <v>4310</v>
      </c>
      <c r="G4173" s="8">
        <v>5070907</v>
      </c>
      <c r="H4173" s="16" t="s">
        <v>4336</v>
      </c>
      <c r="I4173" s="18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680.18399999999997</v>
      </c>
      <c r="P4173" s="19">
        <v>633.27800000000002</v>
      </c>
      <c r="Q4173" s="19">
        <v>0</v>
      </c>
      <c r="R4173" s="19">
        <v>0</v>
      </c>
      <c r="S4173" s="19">
        <v>0</v>
      </c>
      <c r="T4173" s="19">
        <v>0</v>
      </c>
      <c r="U4173" s="25">
        <v>1313.462</v>
      </c>
      <c r="V4173" s="18">
        <v>164.18275</v>
      </c>
      <c r="W4173" s="39">
        <v>2.060874275571748E-3</v>
      </c>
      <c r="X4173" s="35">
        <v>191.17045090213469</v>
      </c>
      <c r="Y4173" s="35"/>
      <c r="Z4173" s="49">
        <v>0</v>
      </c>
      <c r="AC4173" t="s">
        <v>298</v>
      </c>
      <c r="AD4173" t="s">
        <v>299</v>
      </c>
      <c r="AE4173" t="s">
        <v>277</v>
      </c>
    </row>
    <row r="4174" spans="1:31" outlineLevel="1" x14ac:dyDescent="0.35">
      <c r="A4174" s="6" t="s">
        <v>398</v>
      </c>
      <c r="B4174" s="7" t="s">
        <v>4309</v>
      </c>
      <c r="C4174" s="7" t="s">
        <v>277</v>
      </c>
      <c r="D4174" s="7" t="s">
        <v>298</v>
      </c>
      <c r="E4174" s="7" t="s">
        <v>299</v>
      </c>
      <c r="F4174" s="7" t="s">
        <v>4310</v>
      </c>
      <c r="G4174" s="8">
        <v>5070945</v>
      </c>
      <c r="H4174" s="16" t="s">
        <v>4337</v>
      </c>
      <c r="I4174" s="18">
        <v>4607.3950000000004</v>
      </c>
      <c r="J4174" s="19">
        <v>1828.5650000000001</v>
      </c>
      <c r="K4174" s="19">
        <v>7991.1809999999996</v>
      </c>
      <c r="L4174" s="19">
        <v>2749.2829999999999</v>
      </c>
      <c r="M4174" s="19">
        <v>0</v>
      </c>
      <c r="N4174" s="19">
        <v>1366.982</v>
      </c>
      <c r="O4174" s="19">
        <v>5124.125</v>
      </c>
      <c r="P4174" s="19">
        <v>3178.8739999999998</v>
      </c>
      <c r="Q4174" s="19">
        <v>0</v>
      </c>
      <c r="R4174" s="19">
        <v>0</v>
      </c>
      <c r="S4174" s="19">
        <v>0</v>
      </c>
      <c r="T4174" s="19">
        <v>0</v>
      </c>
      <c r="U4174" s="25">
        <v>26846.404999999999</v>
      </c>
      <c r="V4174" s="18">
        <v>3355.8006249999999</v>
      </c>
      <c r="W4174" s="39">
        <v>4.2123080421116676E-2</v>
      </c>
      <c r="X4174" s="35">
        <v>3907.4136510620961</v>
      </c>
      <c r="Y4174" s="35"/>
      <c r="Z4174" s="49">
        <v>0</v>
      </c>
      <c r="AC4174" t="s">
        <v>298</v>
      </c>
      <c r="AD4174" t="s">
        <v>299</v>
      </c>
      <c r="AE4174" t="s">
        <v>277</v>
      </c>
    </row>
    <row r="4175" spans="1:31" outlineLevel="1" x14ac:dyDescent="0.35">
      <c r="A4175" s="6" t="s">
        <v>398</v>
      </c>
      <c r="B4175" s="7" t="s">
        <v>4309</v>
      </c>
      <c r="C4175" s="7" t="s">
        <v>277</v>
      </c>
      <c r="D4175" s="7" t="s">
        <v>298</v>
      </c>
      <c r="E4175" s="7" t="s">
        <v>299</v>
      </c>
      <c r="F4175" s="7" t="s">
        <v>4310</v>
      </c>
      <c r="G4175" s="8">
        <v>5070914</v>
      </c>
      <c r="H4175" s="16" t="s">
        <v>4338</v>
      </c>
      <c r="I4175" s="18">
        <v>2368.9360000000001</v>
      </c>
      <c r="J4175" s="19">
        <v>0</v>
      </c>
      <c r="K4175" s="19">
        <v>778.44200000000001</v>
      </c>
      <c r="L4175" s="19">
        <v>739.96299999999997</v>
      </c>
      <c r="M4175" s="19">
        <v>0</v>
      </c>
      <c r="N4175" s="19">
        <v>1342.2329999999999</v>
      </c>
      <c r="O4175" s="19">
        <v>578.98800000000006</v>
      </c>
      <c r="P4175" s="19">
        <v>1163.3040000000001</v>
      </c>
      <c r="Q4175" s="19">
        <v>0</v>
      </c>
      <c r="R4175" s="19">
        <v>0</v>
      </c>
      <c r="S4175" s="19">
        <v>0</v>
      </c>
      <c r="T4175" s="19">
        <v>0</v>
      </c>
      <c r="U4175" s="25">
        <v>6971.8660000000009</v>
      </c>
      <c r="V4175" s="18">
        <v>871.48325000000011</v>
      </c>
      <c r="W4175" s="39">
        <v>1.0939135880697958E-2</v>
      </c>
      <c r="X4175" s="35">
        <v>1014.7341657765982</v>
      </c>
      <c r="Y4175" s="35"/>
      <c r="Z4175" s="49">
        <v>0</v>
      </c>
      <c r="AC4175" t="s">
        <v>298</v>
      </c>
      <c r="AD4175" t="s">
        <v>299</v>
      </c>
      <c r="AE4175" t="s">
        <v>277</v>
      </c>
    </row>
    <row r="4176" spans="1:31" outlineLevel="1" x14ac:dyDescent="0.35">
      <c r="A4176" s="6" t="s">
        <v>398</v>
      </c>
      <c r="B4176" s="7" t="s">
        <v>4309</v>
      </c>
      <c r="C4176" s="7" t="s">
        <v>277</v>
      </c>
      <c r="D4176" s="7" t="s">
        <v>298</v>
      </c>
      <c r="E4176" s="7" t="s">
        <v>299</v>
      </c>
      <c r="F4176" s="7" t="s">
        <v>4310</v>
      </c>
      <c r="G4176" s="8">
        <v>6861946</v>
      </c>
      <c r="H4176" s="16" t="s">
        <v>4339</v>
      </c>
      <c r="I4176" s="18">
        <v>5538.384</v>
      </c>
      <c r="J4176" s="19">
        <v>0</v>
      </c>
      <c r="K4176" s="19">
        <v>1421.375</v>
      </c>
      <c r="L4176" s="19">
        <v>1135.731</v>
      </c>
      <c r="M4176" s="19">
        <v>0</v>
      </c>
      <c r="N4176" s="19">
        <v>620.67200000000003</v>
      </c>
      <c r="O4176" s="19">
        <v>1389.6610000000001</v>
      </c>
      <c r="P4176" s="19">
        <v>1724.742</v>
      </c>
      <c r="Q4176" s="19">
        <v>0</v>
      </c>
      <c r="R4176" s="19">
        <v>0</v>
      </c>
      <c r="S4176" s="19">
        <v>0</v>
      </c>
      <c r="T4176" s="19">
        <v>0</v>
      </c>
      <c r="U4176" s="25">
        <v>11830.565000000001</v>
      </c>
      <c r="V4176" s="18">
        <v>1478.8206250000001</v>
      </c>
      <c r="W4176" s="39">
        <v>1.8562628438416551E-2</v>
      </c>
      <c r="X4176" s="35">
        <v>1721.9032187280736</v>
      </c>
      <c r="Y4176" s="35"/>
      <c r="Z4176" s="49">
        <v>0</v>
      </c>
      <c r="AC4176" t="s">
        <v>298</v>
      </c>
      <c r="AD4176" t="s">
        <v>299</v>
      </c>
      <c r="AE4176" t="s">
        <v>277</v>
      </c>
    </row>
    <row r="4177" spans="1:31" outlineLevel="1" x14ac:dyDescent="0.35">
      <c r="A4177" s="6" t="s">
        <v>398</v>
      </c>
      <c r="B4177" s="7" t="s">
        <v>4309</v>
      </c>
      <c r="C4177" s="7" t="s">
        <v>277</v>
      </c>
      <c r="D4177" s="7" t="s">
        <v>298</v>
      </c>
      <c r="E4177" s="7" t="s">
        <v>299</v>
      </c>
      <c r="F4177" s="7" t="s">
        <v>4310</v>
      </c>
      <c r="G4177" s="8">
        <v>6862080</v>
      </c>
      <c r="H4177" s="16" t="s">
        <v>4340</v>
      </c>
      <c r="I4177" s="18">
        <v>16986.136999999999</v>
      </c>
      <c r="J4177" s="19">
        <v>10754.678</v>
      </c>
      <c r="K4177" s="19">
        <v>8550.7749999999996</v>
      </c>
      <c r="L4177" s="19">
        <v>2772.0149999999999</v>
      </c>
      <c r="M4177" s="19">
        <v>0</v>
      </c>
      <c r="N4177" s="19">
        <v>7080.4610000000002</v>
      </c>
      <c r="O4177" s="19">
        <v>6074.49</v>
      </c>
      <c r="P4177" s="19">
        <v>6310.95</v>
      </c>
      <c r="Q4177" s="19">
        <v>0</v>
      </c>
      <c r="R4177" s="19">
        <v>0</v>
      </c>
      <c r="S4177" s="19">
        <v>0</v>
      </c>
      <c r="T4177" s="19">
        <v>0</v>
      </c>
      <c r="U4177" s="25">
        <v>58529.505999999994</v>
      </c>
      <c r="V4177" s="18">
        <v>7316.1882499999992</v>
      </c>
      <c r="W4177" s="39">
        <v>9.1835129815192415E-2</v>
      </c>
      <c r="X4177" s="35">
        <v>8518.7938844817709</v>
      </c>
      <c r="Y4177" s="35"/>
      <c r="Z4177" s="49">
        <v>0</v>
      </c>
      <c r="AC4177" t="s">
        <v>298</v>
      </c>
      <c r="AD4177" t="s">
        <v>299</v>
      </c>
      <c r="AE4177" t="s">
        <v>277</v>
      </c>
    </row>
    <row r="4178" spans="1:31" outlineLevel="1" x14ac:dyDescent="0.35">
      <c r="A4178" s="6" t="s">
        <v>398</v>
      </c>
      <c r="B4178" s="7" t="s">
        <v>4309</v>
      </c>
      <c r="C4178" s="7" t="s">
        <v>277</v>
      </c>
      <c r="D4178" s="7" t="s">
        <v>298</v>
      </c>
      <c r="E4178" s="7" t="s">
        <v>299</v>
      </c>
      <c r="F4178" s="7" t="s">
        <v>4310</v>
      </c>
      <c r="G4178" s="8">
        <v>5070592</v>
      </c>
      <c r="H4178" s="16" t="s">
        <v>4341</v>
      </c>
      <c r="I4178" s="18">
        <v>1622.4749999999999</v>
      </c>
      <c r="J4178" s="19">
        <v>0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25">
        <v>1622.4749999999999</v>
      </c>
      <c r="V4178" s="18">
        <v>202.80937499999999</v>
      </c>
      <c r="W4178" s="39">
        <v>2.5457279999408218E-3</v>
      </c>
      <c r="X4178" s="35">
        <v>236.14636535159826</v>
      </c>
      <c r="Y4178" s="35"/>
      <c r="Z4178" s="49">
        <v>0</v>
      </c>
      <c r="AC4178" t="s">
        <v>298</v>
      </c>
      <c r="AD4178" t="s">
        <v>299</v>
      </c>
      <c r="AE4178" t="s">
        <v>277</v>
      </c>
    </row>
    <row r="4179" spans="1:31" outlineLevel="1" x14ac:dyDescent="0.35">
      <c r="A4179" s="6" t="s">
        <v>398</v>
      </c>
      <c r="B4179" s="7" t="s">
        <v>4309</v>
      </c>
      <c r="C4179" s="7" t="s">
        <v>277</v>
      </c>
      <c r="D4179" s="7" t="s">
        <v>298</v>
      </c>
      <c r="E4179" s="7" t="s">
        <v>299</v>
      </c>
      <c r="F4179" s="7" t="s">
        <v>4310</v>
      </c>
      <c r="G4179" s="8">
        <v>5060249</v>
      </c>
      <c r="H4179" s="16" t="s">
        <v>4342</v>
      </c>
      <c r="I4179" s="18">
        <v>5158.875</v>
      </c>
      <c r="J4179" s="19">
        <v>0</v>
      </c>
      <c r="K4179" s="19">
        <v>0</v>
      </c>
      <c r="L4179" s="19">
        <v>0</v>
      </c>
      <c r="M4179" s="19">
        <v>0</v>
      </c>
      <c r="N4179" s="19">
        <v>0</v>
      </c>
      <c r="O4179" s="19">
        <v>473.14400000000001</v>
      </c>
      <c r="P4179" s="19">
        <v>1076.405</v>
      </c>
      <c r="Q4179" s="19">
        <v>0</v>
      </c>
      <c r="R4179" s="19">
        <v>0</v>
      </c>
      <c r="S4179" s="19">
        <v>0</v>
      </c>
      <c r="T4179" s="19">
        <v>0</v>
      </c>
      <c r="U4179" s="25">
        <v>6708.424</v>
      </c>
      <c r="V4179" s="18">
        <v>838.553</v>
      </c>
      <c r="W4179" s="39">
        <v>1.0525784873280025E-2</v>
      </c>
      <c r="X4179" s="35">
        <v>976.39097356657589</v>
      </c>
      <c r="Y4179" s="35"/>
      <c r="Z4179" s="49">
        <v>0</v>
      </c>
      <c r="AC4179" t="s">
        <v>298</v>
      </c>
      <c r="AD4179" t="s">
        <v>299</v>
      </c>
      <c r="AE4179" t="s">
        <v>277</v>
      </c>
    </row>
    <row r="4180" spans="1:31" outlineLevel="1" x14ac:dyDescent="0.35">
      <c r="A4180" s="6" t="s">
        <v>398</v>
      </c>
      <c r="B4180" s="7" t="s">
        <v>4309</v>
      </c>
      <c r="C4180" s="7" t="s">
        <v>277</v>
      </c>
      <c r="D4180" s="7" t="s">
        <v>298</v>
      </c>
      <c r="E4180" s="7" t="s">
        <v>299</v>
      </c>
      <c r="F4180" s="7" t="s">
        <v>4310</v>
      </c>
      <c r="G4180" s="8">
        <v>5070796</v>
      </c>
      <c r="H4180" s="16" t="s">
        <v>4343</v>
      </c>
      <c r="I4180" s="18">
        <v>5836.5159999999996</v>
      </c>
      <c r="J4180" s="19">
        <v>6474.7640000000001</v>
      </c>
      <c r="K4180" s="19">
        <v>7541.0959999999995</v>
      </c>
      <c r="L4180" s="19">
        <v>5530.5389999999998</v>
      </c>
      <c r="M4180" s="19">
        <v>0</v>
      </c>
      <c r="N4180" s="19">
        <v>2648.431</v>
      </c>
      <c r="O4180" s="19">
        <v>6143.4290000000001</v>
      </c>
      <c r="P4180" s="19">
        <v>4913.0439999999999</v>
      </c>
      <c r="Q4180" s="19">
        <v>0</v>
      </c>
      <c r="R4180" s="19">
        <v>0</v>
      </c>
      <c r="S4180" s="19">
        <v>0</v>
      </c>
      <c r="T4180" s="19">
        <v>0</v>
      </c>
      <c r="U4180" s="25">
        <v>39087.818999999996</v>
      </c>
      <c r="V4180" s="18">
        <v>4885.9773749999995</v>
      </c>
      <c r="W4180" s="39">
        <v>6.1330347330417326E-2</v>
      </c>
      <c r="X4180" s="35">
        <v>5689.114708313622</v>
      </c>
      <c r="Y4180" s="35"/>
      <c r="Z4180" s="49">
        <v>0</v>
      </c>
      <c r="AC4180" t="s">
        <v>298</v>
      </c>
      <c r="AD4180" t="s">
        <v>299</v>
      </c>
      <c r="AE4180" t="s">
        <v>277</v>
      </c>
    </row>
    <row r="4181" spans="1:31" outlineLevel="1" x14ac:dyDescent="0.35">
      <c r="A4181" s="6" t="s">
        <v>398</v>
      </c>
      <c r="B4181" s="7" t="s">
        <v>4309</v>
      </c>
      <c r="C4181" s="7" t="s">
        <v>277</v>
      </c>
      <c r="D4181" s="7" t="s">
        <v>298</v>
      </c>
      <c r="E4181" s="7" t="s">
        <v>299</v>
      </c>
      <c r="F4181" s="7" t="s">
        <v>4310</v>
      </c>
      <c r="G4181" s="8">
        <v>5070471</v>
      </c>
      <c r="H4181" s="16" t="s">
        <v>4344</v>
      </c>
      <c r="I4181" s="18">
        <v>865.52099999999996</v>
      </c>
      <c r="J4181" s="19">
        <v>0</v>
      </c>
      <c r="K4181" s="19">
        <v>0</v>
      </c>
      <c r="L4181" s="19">
        <v>0</v>
      </c>
      <c r="M4181" s="19">
        <v>0</v>
      </c>
      <c r="N4181" s="19">
        <v>0</v>
      </c>
      <c r="O4181" s="19">
        <v>1097.8409999999999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25">
        <v>1963.3619999999999</v>
      </c>
      <c r="V4181" s="18">
        <v>245.42024999999998</v>
      </c>
      <c r="W4181" s="39">
        <v>3.0805933018504517E-3</v>
      </c>
      <c r="X4181" s="35">
        <v>285.76144481082582</v>
      </c>
      <c r="Y4181" s="35"/>
      <c r="Z4181" s="49">
        <v>0</v>
      </c>
      <c r="AC4181" t="s">
        <v>298</v>
      </c>
      <c r="AD4181" t="s">
        <v>299</v>
      </c>
      <c r="AE4181" t="s">
        <v>277</v>
      </c>
    </row>
    <row r="4182" spans="1:31" outlineLevel="1" x14ac:dyDescent="0.35">
      <c r="A4182" s="6" t="s">
        <v>398</v>
      </c>
      <c r="B4182" s="7" t="s">
        <v>4309</v>
      </c>
      <c r="C4182" s="7" t="s">
        <v>277</v>
      </c>
      <c r="D4182" s="7" t="s">
        <v>298</v>
      </c>
      <c r="E4182" s="7" t="s">
        <v>299</v>
      </c>
      <c r="F4182" s="7" t="s">
        <v>4310</v>
      </c>
      <c r="G4182" s="8">
        <v>5070488</v>
      </c>
      <c r="H4182" s="16" t="s">
        <v>4345</v>
      </c>
      <c r="I4182" s="18">
        <v>14385.432000000001</v>
      </c>
      <c r="J4182" s="19">
        <v>5619.1369999999997</v>
      </c>
      <c r="K4182" s="19">
        <v>9570.2459999999992</v>
      </c>
      <c r="L4182" s="19">
        <v>0</v>
      </c>
      <c r="M4182" s="19">
        <v>0</v>
      </c>
      <c r="N4182" s="19">
        <v>1980.7639999999999</v>
      </c>
      <c r="O4182" s="19">
        <v>3719.5839999999998</v>
      </c>
      <c r="P4182" s="19">
        <v>9830.7440000000006</v>
      </c>
      <c r="Q4182" s="19">
        <v>0</v>
      </c>
      <c r="R4182" s="19">
        <v>0</v>
      </c>
      <c r="S4182" s="19">
        <v>0</v>
      </c>
      <c r="T4182" s="19">
        <v>0</v>
      </c>
      <c r="U4182" s="25">
        <v>45105.906999999999</v>
      </c>
      <c r="V4182" s="18">
        <v>5638.2383749999999</v>
      </c>
      <c r="W4182" s="39">
        <v>7.0772967480316626E-2</v>
      </c>
      <c r="X4182" s="35">
        <v>6565.0293495660726</v>
      </c>
      <c r="Y4182" s="35"/>
      <c r="Z4182" s="49">
        <v>0</v>
      </c>
      <c r="AC4182" t="s">
        <v>298</v>
      </c>
      <c r="AD4182" t="s">
        <v>299</v>
      </c>
      <c r="AE4182" t="s">
        <v>277</v>
      </c>
    </row>
    <row r="4183" spans="1:31" outlineLevel="1" x14ac:dyDescent="0.35">
      <c r="A4183" s="6" t="s">
        <v>398</v>
      </c>
      <c r="B4183" s="7" t="s">
        <v>4309</v>
      </c>
      <c r="C4183" s="7" t="s">
        <v>277</v>
      </c>
      <c r="D4183" s="7" t="s">
        <v>298</v>
      </c>
      <c r="E4183" s="7" t="s">
        <v>299</v>
      </c>
      <c r="F4183" s="7" t="s">
        <v>4310</v>
      </c>
      <c r="G4183" s="8">
        <v>5060232</v>
      </c>
      <c r="H4183" s="16" t="s">
        <v>4342</v>
      </c>
      <c r="I4183" s="18">
        <v>1134.7650000000001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25">
        <v>1134.7650000000001</v>
      </c>
      <c r="V4183" s="18">
        <v>141.84562500000001</v>
      </c>
      <c r="W4183" s="39">
        <v>1.7804915538623689E-3</v>
      </c>
      <c r="X4183" s="35">
        <v>165.16163902569002</v>
      </c>
      <c r="Y4183" s="35"/>
      <c r="Z4183" s="49">
        <v>0</v>
      </c>
      <c r="AC4183" t="s">
        <v>298</v>
      </c>
      <c r="AD4183" t="s">
        <v>299</v>
      </c>
      <c r="AE4183" t="s">
        <v>277</v>
      </c>
    </row>
    <row r="4184" spans="1:31" outlineLevel="1" x14ac:dyDescent="0.35">
      <c r="A4184" s="6" t="s">
        <v>398</v>
      </c>
      <c r="B4184" s="7" t="s">
        <v>4309</v>
      </c>
      <c r="C4184" s="7" t="s">
        <v>277</v>
      </c>
      <c r="D4184" s="7" t="s">
        <v>298</v>
      </c>
      <c r="E4184" s="7" t="s">
        <v>299</v>
      </c>
      <c r="F4184" s="7" t="s">
        <v>4310</v>
      </c>
      <c r="G4184" s="8">
        <v>6860020</v>
      </c>
      <c r="H4184" s="16" t="s">
        <v>4346</v>
      </c>
      <c r="I4184" s="18">
        <v>6267.201</v>
      </c>
      <c r="J4184" s="19">
        <v>0</v>
      </c>
      <c r="K4184" s="19">
        <v>1436.797</v>
      </c>
      <c r="L4184" s="19">
        <v>1140.8900000000001</v>
      </c>
      <c r="M4184" s="19">
        <v>0</v>
      </c>
      <c r="N4184" s="19">
        <v>384.113</v>
      </c>
      <c r="O4184" s="19">
        <v>0</v>
      </c>
      <c r="P4184" s="19">
        <v>871.31200000000001</v>
      </c>
      <c r="Q4184" s="19">
        <v>0</v>
      </c>
      <c r="R4184" s="19">
        <v>0</v>
      </c>
      <c r="S4184" s="19">
        <v>0</v>
      </c>
      <c r="T4184" s="19">
        <v>0</v>
      </c>
      <c r="U4184" s="25">
        <v>10100.312999999998</v>
      </c>
      <c r="V4184" s="18">
        <v>1262.5391249999998</v>
      </c>
      <c r="W4184" s="39">
        <v>1.5847794025958043E-2</v>
      </c>
      <c r="X4184" s="35">
        <v>1470.0702345882044</v>
      </c>
      <c r="Y4184" s="35"/>
      <c r="Z4184" s="49">
        <v>0</v>
      </c>
      <c r="AC4184" t="s">
        <v>298</v>
      </c>
      <c r="AD4184" t="s">
        <v>299</v>
      </c>
      <c r="AE4184" t="s">
        <v>277</v>
      </c>
    </row>
    <row r="4185" spans="1:31" outlineLevel="1" x14ac:dyDescent="0.35">
      <c r="A4185" s="6" t="s">
        <v>398</v>
      </c>
      <c r="B4185" s="7" t="s">
        <v>4309</v>
      </c>
      <c r="C4185" s="7" t="s">
        <v>277</v>
      </c>
      <c r="D4185" s="7" t="s">
        <v>298</v>
      </c>
      <c r="E4185" s="7" t="s">
        <v>299</v>
      </c>
      <c r="F4185" s="7" t="s">
        <v>4310</v>
      </c>
      <c r="G4185" s="8">
        <v>5060377</v>
      </c>
      <c r="H4185" s="16" t="s">
        <v>4347</v>
      </c>
      <c r="I4185" s="18">
        <v>1074.4100000000001</v>
      </c>
      <c r="J4185" s="19">
        <v>0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25">
        <v>1074.4100000000001</v>
      </c>
      <c r="V4185" s="18">
        <v>134.30125000000001</v>
      </c>
      <c r="W4185" s="39">
        <v>1.6857921511372555E-3</v>
      </c>
      <c r="X4185" s="35">
        <v>156.37714996989828</v>
      </c>
      <c r="Y4185" s="35"/>
      <c r="Z4185" s="49">
        <v>0</v>
      </c>
      <c r="AC4185" t="s">
        <v>298</v>
      </c>
      <c r="AD4185" t="s">
        <v>299</v>
      </c>
      <c r="AE4185" t="s">
        <v>277</v>
      </c>
    </row>
    <row r="4186" spans="1:31" outlineLevel="1" x14ac:dyDescent="0.35">
      <c r="A4186" s="6" t="s">
        <v>398</v>
      </c>
      <c r="B4186" s="7" t="s">
        <v>4309</v>
      </c>
      <c r="C4186" s="7" t="s">
        <v>277</v>
      </c>
      <c r="D4186" s="7" t="s">
        <v>298</v>
      </c>
      <c r="E4186" s="7" t="s">
        <v>299</v>
      </c>
      <c r="F4186" s="7" t="s">
        <v>4310</v>
      </c>
      <c r="G4186" s="8">
        <v>5060346</v>
      </c>
      <c r="H4186" s="16" t="s">
        <v>4348</v>
      </c>
      <c r="I4186" s="18">
        <v>1319.1079999999999</v>
      </c>
      <c r="J4186" s="19">
        <v>0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25">
        <v>1319.1079999999999</v>
      </c>
      <c r="V4186" s="18">
        <v>164.88849999999999</v>
      </c>
      <c r="W4186" s="39">
        <v>2.0697330748060449E-3</v>
      </c>
      <c r="X4186" s="35">
        <v>191.9922092520477</v>
      </c>
      <c r="Y4186" s="35"/>
      <c r="Z4186" s="49">
        <v>0</v>
      </c>
      <c r="AC4186" t="s">
        <v>298</v>
      </c>
      <c r="AD4186" t="s">
        <v>299</v>
      </c>
      <c r="AE4186" t="s">
        <v>277</v>
      </c>
    </row>
    <row r="4187" spans="1:31" outlineLevel="1" x14ac:dyDescent="0.35">
      <c r="A4187" s="6" t="s">
        <v>398</v>
      </c>
      <c r="B4187" s="7" t="s">
        <v>4309</v>
      </c>
      <c r="C4187" s="7" t="s">
        <v>277</v>
      </c>
      <c r="D4187" s="7" t="s">
        <v>298</v>
      </c>
      <c r="E4187" s="7" t="s">
        <v>299</v>
      </c>
      <c r="F4187" s="7" t="s">
        <v>4310</v>
      </c>
      <c r="G4187" s="8">
        <v>5070239</v>
      </c>
      <c r="H4187" s="16" t="s">
        <v>4349</v>
      </c>
      <c r="I4187" s="18">
        <v>0</v>
      </c>
      <c r="J4187" s="19">
        <v>1195.0329999999999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9">
        <v>1419.38</v>
      </c>
      <c r="Q4187" s="19">
        <v>0</v>
      </c>
      <c r="R4187" s="19">
        <v>0</v>
      </c>
      <c r="S4187" s="19">
        <v>0</v>
      </c>
      <c r="T4187" s="19">
        <v>0</v>
      </c>
      <c r="U4187" s="25">
        <v>2614.413</v>
      </c>
      <c r="V4187" s="18">
        <v>326.801625</v>
      </c>
      <c r="W4187" s="39">
        <v>4.1021182930456764E-3</v>
      </c>
      <c r="X4187" s="35">
        <v>380.51996331405292</v>
      </c>
      <c r="Y4187" s="35"/>
      <c r="Z4187" s="49">
        <v>0</v>
      </c>
      <c r="AC4187" t="s">
        <v>298</v>
      </c>
      <c r="AD4187" t="s">
        <v>299</v>
      </c>
      <c r="AE4187" t="s">
        <v>277</v>
      </c>
    </row>
    <row r="4188" spans="1:31" outlineLevel="1" x14ac:dyDescent="0.35">
      <c r="A4188" s="6" t="s">
        <v>398</v>
      </c>
      <c r="B4188" s="7" t="s">
        <v>4309</v>
      </c>
      <c r="C4188" s="7" t="s">
        <v>277</v>
      </c>
      <c r="D4188" s="7" t="s">
        <v>298</v>
      </c>
      <c r="E4188" s="7" t="s">
        <v>299</v>
      </c>
      <c r="F4188" s="7" t="s">
        <v>4310</v>
      </c>
      <c r="G4188" s="8">
        <v>5070464</v>
      </c>
      <c r="H4188" s="16" t="s">
        <v>4350</v>
      </c>
      <c r="I4188" s="18">
        <v>0</v>
      </c>
      <c r="J4188" s="19">
        <v>0</v>
      </c>
      <c r="K4188" s="19">
        <v>0</v>
      </c>
      <c r="L4188" s="19">
        <v>0</v>
      </c>
      <c r="M4188" s="19">
        <v>0</v>
      </c>
      <c r="N4188" s="19">
        <v>0</v>
      </c>
      <c r="O4188" s="19">
        <v>592.14200000000005</v>
      </c>
      <c r="P4188" s="19">
        <v>384.113</v>
      </c>
      <c r="Q4188" s="19">
        <v>0</v>
      </c>
      <c r="R4188" s="19">
        <v>0</v>
      </c>
      <c r="S4188" s="19">
        <v>0</v>
      </c>
      <c r="T4188" s="19">
        <v>0</v>
      </c>
      <c r="U4188" s="25">
        <v>976.25500000000011</v>
      </c>
      <c r="V4188" s="18">
        <v>122.03187500000001</v>
      </c>
      <c r="W4188" s="39">
        <v>1.5317830404673275E-3</v>
      </c>
      <c r="X4188" s="35">
        <v>142.09098439502893</v>
      </c>
      <c r="Y4188" s="35"/>
      <c r="Z4188" s="49">
        <v>0</v>
      </c>
      <c r="AC4188" t="s">
        <v>298</v>
      </c>
      <c r="AD4188" t="s">
        <v>299</v>
      </c>
      <c r="AE4188" t="s">
        <v>277</v>
      </c>
    </row>
    <row r="4189" spans="1:31" outlineLevel="1" x14ac:dyDescent="0.35">
      <c r="A4189" s="6" t="s">
        <v>398</v>
      </c>
      <c r="B4189" s="7" t="s">
        <v>4309</v>
      </c>
      <c r="C4189" s="7" t="s">
        <v>277</v>
      </c>
      <c r="D4189" s="7" t="s">
        <v>298</v>
      </c>
      <c r="E4189" s="7" t="s">
        <v>299</v>
      </c>
      <c r="F4189" s="7" t="s">
        <v>4310</v>
      </c>
      <c r="G4189" s="8">
        <v>5071041</v>
      </c>
      <c r="H4189" s="16" t="s">
        <v>4351</v>
      </c>
      <c r="I4189" s="18">
        <v>0</v>
      </c>
      <c r="J4189" s="19">
        <v>0</v>
      </c>
      <c r="K4189" s="19">
        <v>0</v>
      </c>
      <c r="L4189" s="19">
        <v>0</v>
      </c>
      <c r="M4189" s="19">
        <v>0</v>
      </c>
      <c r="N4189" s="19">
        <v>620.67200000000003</v>
      </c>
      <c r="O4189" s="19">
        <v>9072.5159999999996</v>
      </c>
      <c r="P4189" s="19">
        <v>1553.742</v>
      </c>
      <c r="Q4189" s="19">
        <v>0</v>
      </c>
      <c r="R4189" s="19">
        <v>0</v>
      </c>
      <c r="S4189" s="19">
        <v>0</v>
      </c>
      <c r="T4189" s="19">
        <v>0</v>
      </c>
      <c r="U4189" s="25">
        <v>11246.93</v>
      </c>
      <c r="V4189" s="18">
        <v>1405.86625</v>
      </c>
      <c r="W4189" s="39">
        <v>1.7646881840628934E-2</v>
      </c>
      <c r="X4189" s="35">
        <v>1636.9568966325221</v>
      </c>
      <c r="Y4189" s="35"/>
      <c r="Z4189" s="49">
        <v>0</v>
      </c>
      <c r="AC4189" t="s">
        <v>298</v>
      </c>
      <c r="AD4189" t="s">
        <v>299</v>
      </c>
      <c r="AE4189" t="s">
        <v>277</v>
      </c>
    </row>
    <row r="4190" spans="1:31" outlineLevel="1" x14ac:dyDescent="0.35">
      <c r="A4190" s="6" t="s">
        <v>398</v>
      </c>
      <c r="B4190" s="7" t="s">
        <v>4309</v>
      </c>
      <c r="C4190" s="7" t="s">
        <v>277</v>
      </c>
      <c r="D4190" s="7" t="s">
        <v>292</v>
      </c>
      <c r="E4190" s="7" t="s">
        <v>293</v>
      </c>
      <c r="F4190" s="7" t="s">
        <v>4310</v>
      </c>
      <c r="G4190" s="8">
        <v>5060481</v>
      </c>
      <c r="H4190" s="16" t="s">
        <v>4352</v>
      </c>
      <c r="I4190" s="18">
        <v>3049.306</v>
      </c>
      <c r="J4190" s="19">
        <v>0</v>
      </c>
      <c r="K4190" s="19">
        <v>903.96</v>
      </c>
      <c r="L4190" s="19">
        <v>0</v>
      </c>
      <c r="M4190" s="19">
        <v>0</v>
      </c>
      <c r="N4190" s="19">
        <v>0</v>
      </c>
      <c r="O4190" s="19">
        <v>1320.623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25">
        <v>5273.8890000000001</v>
      </c>
      <c r="V4190" s="18">
        <v>659.23612500000002</v>
      </c>
      <c r="W4190" s="39">
        <v>8.2749422307769934E-3</v>
      </c>
      <c r="X4190" s="35">
        <v>767.59871099263489</v>
      </c>
      <c r="Y4190" s="35"/>
      <c r="Z4190" s="49">
        <v>0</v>
      </c>
      <c r="AC4190" t="s">
        <v>292</v>
      </c>
      <c r="AD4190" t="s">
        <v>293</v>
      </c>
      <c r="AE4190" t="s">
        <v>277</v>
      </c>
    </row>
    <row r="4191" spans="1:31" outlineLevel="1" x14ac:dyDescent="0.35">
      <c r="A4191" s="6" t="s">
        <v>398</v>
      </c>
      <c r="B4191" s="7" t="s">
        <v>4309</v>
      </c>
      <c r="C4191" s="7" t="s">
        <v>277</v>
      </c>
      <c r="D4191" s="7" t="s">
        <v>292</v>
      </c>
      <c r="E4191" s="7" t="s">
        <v>293</v>
      </c>
      <c r="F4191" s="7" t="s">
        <v>4310</v>
      </c>
      <c r="G4191" s="8">
        <v>5070817</v>
      </c>
      <c r="H4191" s="16" t="s">
        <v>4353</v>
      </c>
      <c r="I4191" s="18">
        <v>7058.4759999999997</v>
      </c>
      <c r="J4191" s="19">
        <v>13539.246999999999</v>
      </c>
      <c r="K4191" s="19">
        <v>2906.2930000000001</v>
      </c>
      <c r="L4191" s="19">
        <v>0</v>
      </c>
      <c r="M4191" s="19">
        <v>0</v>
      </c>
      <c r="N4191" s="19">
        <v>0</v>
      </c>
      <c r="O4191" s="19">
        <v>0</v>
      </c>
      <c r="P4191" s="19">
        <v>0</v>
      </c>
      <c r="Q4191" s="19">
        <v>0</v>
      </c>
      <c r="R4191" s="19">
        <v>0</v>
      </c>
      <c r="S4191" s="19">
        <v>0</v>
      </c>
      <c r="T4191" s="19">
        <v>0</v>
      </c>
      <c r="U4191" s="25">
        <v>23504.016</v>
      </c>
      <c r="V4191" s="18">
        <v>2938.002</v>
      </c>
      <c r="W4191" s="39">
        <v>3.6878738743128289E-2</v>
      </c>
      <c r="X4191" s="35">
        <v>3420.9389664344972</v>
      </c>
      <c r="Y4191" s="35"/>
      <c r="Z4191" s="49">
        <v>0</v>
      </c>
      <c r="AC4191" t="s">
        <v>292</v>
      </c>
      <c r="AD4191" t="s">
        <v>293</v>
      </c>
      <c r="AE4191" t="s">
        <v>277</v>
      </c>
    </row>
    <row r="4192" spans="1:31" outlineLevel="1" x14ac:dyDescent="0.35">
      <c r="A4192" s="6" t="s">
        <v>398</v>
      </c>
      <c r="B4192" s="7" t="s">
        <v>4309</v>
      </c>
      <c r="C4192" s="7" t="s">
        <v>277</v>
      </c>
      <c r="D4192" s="7" t="s">
        <v>292</v>
      </c>
      <c r="E4192" s="7" t="s">
        <v>293</v>
      </c>
      <c r="F4192" s="7" t="s">
        <v>4310</v>
      </c>
      <c r="G4192" s="8">
        <v>5070952</v>
      </c>
      <c r="H4192" s="16" t="s">
        <v>4354</v>
      </c>
      <c r="I4192" s="18">
        <v>4621.6329999999998</v>
      </c>
      <c r="J4192" s="19">
        <v>0</v>
      </c>
      <c r="K4192" s="19">
        <v>4852.47</v>
      </c>
      <c r="L4192" s="19">
        <v>1751.8030000000001</v>
      </c>
      <c r="M4192" s="19">
        <v>0</v>
      </c>
      <c r="N4192" s="19">
        <v>3293.94</v>
      </c>
      <c r="O4192" s="19">
        <v>2809.9090000000001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25">
        <v>17329.755000000001</v>
      </c>
      <c r="V4192" s="18">
        <v>2166.2193750000001</v>
      </c>
      <c r="W4192" s="39">
        <v>2.7191076926063242E-2</v>
      </c>
      <c r="X4192" s="35">
        <v>2522.2938138853829</v>
      </c>
      <c r="Y4192" s="35"/>
      <c r="Z4192" s="49">
        <v>0</v>
      </c>
      <c r="AC4192" t="s">
        <v>292</v>
      </c>
      <c r="AD4192" t="s">
        <v>293</v>
      </c>
      <c r="AE4192" t="s">
        <v>277</v>
      </c>
    </row>
    <row r="4193" spans="1:31" outlineLevel="1" x14ac:dyDescent="0.35">
      <c r="A4193" s="6" t="s">
        <v>398</v>
      </c>
      <c r="B4193" s="7" t="s">
        <v>4309</v>
      </c>
      <c r="C4193" s="7" t="s">
        <v>277</v>
      </c>
      <c r="D4193" s="7" t="s">
        <v>292</v>
      </c>
      <c r="E4193" s="7" t="s">
        <v>293</v>
      </c>
      <c r="F4193" s="7" t="s">
        <v>4310</v>
      </c>
      <c r="G4193" s="8">
        <v>5060405</v>
      </c>
      <c r="H4193" s="16" t="s">
        <v>4355</v>
      </c>
      <c r="I4193" s="18">
        <v>3088.268</v>
      </c>
      <c r="J4193" s="19">
        <v>4133.7740000000003</v>
      </c>
      <c r="K4193" s="19">
        <v>0</v>
      </c>
      <c r="L4193" s="19">
        <v>0</v>
      </c>
      <c r="M4193" s="19">
        <v>982.09635999999989</v>
      </c>
      <c r="N4193" s="19">
        <v>384.113</v>
      </c>
      <c r="O4193" s="19">
        <v>578.98800000000006</v>
      </c>
      <c r="P4193" s="19">
        <v>2642.5920000000001</v>
      </c>
      <c r="Q4193" s="19">
        <v>0</v>
      </c>
      <c r="R4193" s="19">
        <v>0</v>
      </c>
      <c r="S4193" s="19">
        <v>0</v>
      </c>
      <c r="T4193" s="19">
        <v>0</v>
      </c>
      <c r="U4193" s="25">
        <v>11809.83136</v>
      </c>
      <c r="V4193" s="18">
        <v>1476.22892</v>
      </c>
      <c r="W4193" s="39">
        <v>1.8530096530135255E-2</v>
      </c>
      <c r="X4193" s="35">
        <v>1718.8854996713801</v>
      </c>
      <c r="Y4193" s="35"/>
      <c r="Z4193" s="49">
        <v>0</v>
      </c>
      <c r="AC4193" t="s">
        <v>292</v>
      </c>
      <c r="AD4193" t="s">
        <v>293</v>
      </c>
      <c r="AE4193" t="s">
        <v>277</v>
      </c>
    </row>
    <row r="4194" spans="1:31" outlineLevel="1" x14ac:dyDescent="0.35">
      <c r="A4194" s="6" t="s">
        <v>398</v>
      </c>
      <c r="B4194" s="7" t="s">
        <v>4309</v>
      </c>
      <c r="C4194" s="7" t="s">
        <v>277</v>
      </c>
      <c r="D4194" s="7" t="s">
        <v>292</v>
      </c>
      <c r="E4194" s="7" t="s">
        <v>293</v>
      </c>
      <c r="F4194" s="7" t="s">
        <v>4310</v>
      </c>
      <c r="G4194" s="8">
        <v>5071003</v>
      </c>
      <c r="H4194" s="16" t="s">
        <v>4356</v>
      </c>
      <c r="I4194" s="18">
        <v>0</v>
      </c>
      <c r="J4194" s="19">
        <v>0</v>
      </c>
      <c r="K4194" s="19">
        <v>0</v>
      </c>
      <c r="L4194" s="19">
        <v>0</v>
      </c>
      <c r="M4194" s="19">
        <v>2010.2260000000001</v>
      </c>
      <c r="N4194" s="19">
        <v>3081.3270000000002</v>
      </c>
      <c r="O4194" s="19">
        <v>2447.15</v>
      </c>
      <c r="P4194" s="19">
        <v>2050.6469999999999</v>
      </c>
      <c r="Q4194" s="19">
        <v>0</v>
      </c>
      <c r="R4194" s="19">
        <v>0</v>
      </c>
      <c r="S4194" s="19">
        <v>0</v>
      </c>
      <c r="T4194" s="19">
        <v>0</v>
      </c>
      <c r="U4194" s="25">
        <v>9589.3499999999985</v>
      </c>
      <c r="V4194" s="18">
        <v>1198.6687499999998</v>
      </c>
      <c r="W4194" s="39">
        <v>1.5046072695254174E-2</v>
      </c>
      <c r="X4194" s="35">
        <v>1395.7011039210763</v>
      </c>
      <c r="Y4194" s="35"/>
      <c r="Z4194" s="49">
        <v>0</v>
      </c>
      <c r="AC4194" t="s">
        <v>292</v>
      </c>
      <c r="AD4194" t="s">
        <v>293</v>
      </c>
      <c r="AE4194" t="s">
        <v>277</v>
      </c>
    </row>
    <row r="4195" spans="1:31" outlineLevel="1" x14ac:dyDescent="0.35">
      <c r="A4195" s="6" t="s">
        <v>398</v>
      </c>
      <c r="B4195" s="7" t="s">
        <v>4309</v>
      </c>
      <c r="C4195" s="7" t="s">
        <v>277</v>
      </c>
      <c r="D4195" s="7" t="s">
        <v>292</v>
      </c>
      <c r="E4195" s="7" t="s">
        <v>293</v>
      </c>
      <c r="F4195" s="7" t="s">
        <v>4310</v>
      </c>
      <c r="G4195" s="8">
        <v>5071065</v>
      </c>
      <c r="H4195" s="16" t="s">
        <v>4357</v>
      </c>
      <c r="I4195" s="18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2258.1120000000001</v>
      </c>
      <c r="Q4195" s="19">
        <v>0</v>
      </c>
      <c r="R4195" s="19">
        <v>0</v>
      </c>
      <c r="S4195" s="19">
        <v>0</v>
      </c>
      <c r="T4195" s="19">
        <v>0</v>
      </c>
      <c r="U4195" s="25">
        <v>2258.1120000000001</v>
      </c>
      <c r="V4195" s="18">
        <v>282.26400000000001</v>
      </c>
      <c r="W4195" s="39">
        <v>3.5430678102296611E-3</v>
      </c>
      <c r="X4195" s="35">
        <v>328.66142242982374</v>
      </c>
      <c r="Y4195" s="35"/>
      <c r="Z4195" s="49">
        <v>0</v>
      </c>
      <c r="AC4195" t="s">
        <v>292</v>
      </c>
      <c r="AD4195" t="s">
        <v>293</v>
      </c>
      <c r="AE4195" t="s">
        <v>277</v>
      </c>
    </row>
    <row r="4196" spans="1:31" outlineLevel="1" x14ac:dyDescent="0.35">
      <c r="A4196" s="6" t="s">
        <v>398</v>
      </c>
      <c r="B4196" s="7" t="s">
        <v>4309</v>
      </c>
      <c r="C4196" s="7" t="s">
        <v>3194</v>
      </c>
      <c r="D4196" s="7" t="s">
        <v>296</v>
      </c>
      <c r="E4196" s="7" t="s">
        <v>297</v>
      </c>
      <c r="F4196" s="7" t="s">
        <v>4310</v>
      </c>
      <c r="G4196" s="8">
        <v>5070042</v>
      </c>
      <c r="H4196" s="16" t="s">
        <v>4358</v>
      </c>
      <c r="I4196" s="18">
        <v>16996.435000000001</v>
      </c>
      <c r="J4196" s="19">
        <v>5687.5709999999999</v>
      </c>
      <c r="K4196" s="19">
        <v>2303.0250000000001</v>
      </c>
      <c r="L4196" s="19">
        <v>0</v>
      </c>
      <c r="M4196" s="19">
        <v>3492.3560000000002</v>
      </c>
      <c r="N4196" s="19">
        <v>2439.4229999999998</v>
      </c>
      <c r="O4196" s="19">
        <v>2433.2190000000001</v>
      </c>
      <c r="P4196" s="19">
        <v>3489.7910000000002</v>
      </c>
      <c r="Q4196" s="19">
        <v>0</v>
      </c>
      <c r="R4196" s="19">
        <v>0</v>
      </c>
      <c r="S4196" s="19">
        <v>0</v>
      </c>
      <c r="T4196" s="19">
        <v>0</v>
      </c>
      <c r="U4196" s="25">
        <v>36841.82</v>
      </c>
      <c r="V4196" s="18">
        <v>4605.2275</v>
      </c>
      <c r="W4196" s="39">
        <v>5.7806285300408183E-2</v>
      </c>
      <c r="X4196" s="35">
        <v>5362.2162966688666</v>
      </c>
      <c r="Y4196" s="35"/>
      <c r="Z4196" s="49">
        <v>0</v>
      </c>
      <c r="AC4196" t="s">
        <v>296</v>
      </c>
      <c r="AD4196" t="s">
        <v>297</v>
      </c>
      <c r="AE4196" t="s">
        <v>3194</v>
      </c>
    </row>
    <row r="4197" spans="1:31" outlineLevel="1" x14ac:dyDescent="0.35">
      <c r="A4197" s="6" t="s">
        <v>398</v>
      </c>
      <c r="B4197" s="7" t="s">
        <v>4309</v>
      </c>
      <c r="C4197" s="7" t="s">
        <v>3194</v>
      </c>
      <c r="D4197" s="7" t="s">
        <v>296</v>
      </c>
      <c r="E4197" s="7" t="s">
        <v>297</v>
      </c>
      <c r="F4197" s="7" t="s">
        <v>4310</v>
      </c>
      <c r="G4197" s="8">
        <v>5070066</v>
      </c>
      <c r="H4197" s="16" t="s">
        <v>4359</v>
      </c>
      <c r="I4197" s="18">
        <v>8968.5079999999998</v>
      </c>
      <c r="J4197" s="19">
        <v>1848.9380000000001</v>
      </c>
      <c r="K4197" s="19">
        <v>5048.3739999999998</v>
      </c>
      <c r="L4197" s="19">
        <v>0</v>
      </c>
      <c r="M4197" s="19">
        <v>0</v>
      </c>
      <c r="N4197" s="19">
        <v>0</v>
      </c>
      <c r="O4197" s="19">
        <v>1122.5820000000001</v>
      </c>
      <c r="P4197" s="19">
        <v>5925.7960000000003</v>
      </c>
      <c r="Q4197" s="19">
        <v>0</v>
      </c>
      <c r="R4197" s="19">
        <v>0</v>
      </c>
      <c r="S4197" s="19">
        <v>0</v>
      </c>
      <c r="T4197" s="19">
        <v>0</v>
      </c>
      <c r="U4197" s="25">
        <v>22914.197999999997</v>
      </c>
      <c r="V4197" s="18">
        <v>2864.2747499999996</v>
      </c>
      <c r="W4197" s="39">
        <v>3.5953290771683986E-2</v>
      </c>
      <c r="X4197" s="35">
        <v>3335.0927272511822</v>
      </c>
      <c r="Y4197" s="35"/>
      <c r="Z4197" s="49">
        <v>0</v>
      </c>
      <c r="AC4197" t="s">
        <v>296</v>
      </c>
      <c r="AD4197" t="s">
        <v>297</v>
      </c>
      <c r="AE4197" t="s">
        <v>3194</v>
      </c>
    </row>
    <row r="4198" spans="1:31" outlineLevel="1" x14ac:dyDescent="0.35">
      <c r="A4198" s="6" t="s">
        <v>398</v>
      </c>
      <c r="B4198" s="7" t="s">
        <v>4309</v>
      </c>
      <c r="C4198" s="7" t="s">
        <v>3194</v>
      </c>
      <c r="D4198" s="7" t="s">
        <v>296</v>
      </c>
      <c r="E4198" s="7" t="s">
        <v>297</v>
      </c>
      <c r="F4198" s="7" t="s">
        <v>4310</v>
      </c>
      <c r="G4198" s="8">
        <v>5070675</v>
      </c>
      <c r="H4198" s="16" t="s">
        <v>4360</v>
      </c>
      <c r="I4198" s="18">
        <v>3638.3409999999999</v>
      </c>
      <c r="J4198" s="19">
        <v>906.27300000000002</v>
      </c>
      <c r="K4198" s="19">
        <v>1845.9059999999999</v>
      </c>
      <c r="L4198" s="19">
        <v>784.21699999999998</v>
      </c>
      <c r="M4198" s="19">
        <v>0</v>
      </c>
      <c r="N4198" s="19">
        <v>785.05899999999997</v>
      </c>
      <c r="O4198" s="19">
        <v>1611.116</v>
      </c>
      <c r="P4198" s="19">
        <v>878.83799999999997</v>
      </c>
      <c r="Q4198" s="19">
        <v>0</v>
      </c>
      <c r="R4198" s="19">
        <v>0</v>
      </c>
      <c r="S4198" s="19">
        <v>0</v>
      </c>
      <c r="T4198" s="19">
        <v>0</v>
      </c>
      <c r="U4198" s="25">
        <v>10449.75</v>
      </c>
      <c r="V4198" s="18">
        <v>1306.21875</v>
      </c>
      <c r="W4198" s="39">
        <v>1.6396074618950433E-2</v>
      </c>
      <c r="X4198" s="35">
        <v>1520.9297408791285</v>
      </c>
      <c r="Y4198" s="35"/>
      <c r="Z4198" s="49">
        <v>0</v>
      </c>
      <c r="AC4198" t="s">
        <v>296</v>
      </c>
      <c r="AD4198" t="s">
        <v>297</v>
      </c>
      <c r="AE4198" t="s">
        <v>3194</v>
      </c>
    </row>
    <row r="4199" spans="1:31" outlineLevel="1" x14ac:dyDescent="0.35">
      <c r="A4199" s="6" t="s">
        <v>398</v>
      </c>
      <c r="B4199" s="7" t="s">
        <v>4309</v>
      </c>
      <c r="C4199" s="7" t="s">
        <v>420</v>
      </c>
      <c r="D4199" s="7" t="s">
        <v>427</v>
      </c>
      <c r="E4199" s="7" t="s">
        <v>428</v>
      </c>
      <c r="F4199" s="7" t="s">
        <v>4310</v>
      </c>
      <c r="G4199" s="8">
        <v>5070772</v>
      </c>
      <c r="H4199" s="16" t="s">
        <v>4361</v>
      </c>
      <c r="I4199" s="18">
        <v>2689.0970000000002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3556.3449999999998</v>
      </c>
      <c r="P4199" s="19">
        <v>0</v>
      </c>
      <c r="Q4199" s="19">
        <v>0</v>
      </c>
      <c r="R4199" s="19">
        <v>0</v>
      </c>
      <c r="S4199" s="19">
        <v>0</v>
      </c>
      <c r="T4199" s="19">
        <v>0</v>
      </c>
      <c r="U4199" s="25">
        <v>6245.442</v>
      </c>
      <c r="V4199" s="18">
        <v>780.68025</v>
      </c>
      <c r="W4199" s="39">
        <v>9.799347645668751E-3</v>
      </c>
      <c r="X4199" s="35">
        <v>909.00533340372988</v>
      </c>
      <c r="Y4199" s="35"/>
      <c r="Z4199" s="49">
        <v>0</v>
      </c>
      <c r="AC4199" t="s">
        <v>427</v>
      </c>
      <c r="AD4199" t="s">
        <v>428</v>
      </c>
      <c r="AE4199" t="s">
        <v>420</v>
      </c>
    </row>
    <row r="4200" spans="1:31" outlineLevel="1" x14ac:dyDescent="0.35">
      <c r="A4200" s="6" t="s">
        <v>398</v>
      </c>
      <c r="B4200" s="7" t="s">
        <v>4309</v>
      </c>
      <c r="C4200" s="7" t="s">
        <v>267</v>
      </c>
      <c r="D4200" s="7" t="s">
        <v>270</v>
      </c>
      <c r="E4200" s="7" t="s">
        <v>270</v>
      </c>
      <c r="F4200" s="7" t="s">
        <v>4310</v>
      </c>
      <c r="G4200" s="8">
        <v>5070682</v>
      </c>
      <c r="H4200" s="16" t="s">
        <v>4362</v>
      </c>
      <c r="I4200" s="18">
        <v>0</v>
      </c>
      <c r="J4200" s="19">
        <v>0</v>
      </c>
      <c r="K4200" s="19">
        <v>2007.9880000000001</v>
      </c>
      <c r="L4200" s="19">
        <v>0</v>
      </c>
      <c r="M4200" s="19">
        <v>996.59799999999996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0</v>
      </c>
      <c r="T4200" s="19">
        <v>0</v>
      </c>
      <c r="U4200" s="25">
        <v>3004.5860000000002</v>
      </c>
      <c r="V4200" s="18">
        <v>375.57325000000003</v>
      </c>
      <c r="W4200" s="39">
        <v>4.7143152951079027E-3</v>
      </c>
      <c r="X4200" s="35">
        <v>437.30847210976884</v>
      </c>
      <c r="Y4200" s="35"/>
      <c r="Z4200" s="49">
        <v>0</v>
      </c>
      <c r="AC4200" t="s">
        <v>270</v>
      </c>
      <c r="AD4200" t="s">
        <v>270</v>
      </c>
      <c r="AE4200" t="s">
        <v>267</v>
      </c>
    </row>
    <row r="4201" spans="1:31" outlineLevel="1" x14ac:dyDescent="0.35">
      <c r="A4201" s="6" t="s">
        <v>398</v>
      </c>
      <c r="B4201" s="7" t="s">
        <v>4309</v>
      </c>
      <c r="C4201" s="7" t="s">
        <v>277</v>
      </c>
      <c r="D4201" s="7" t="s">
        <v>4712</v>
      </c>
      <c r="E4201" s="7" t="s">
        <v>4713</v>
      </c>
      <c r="F4201" s="7"/>
      <c r="G4201" s="8">
        <v>5071010</v>
      </c>
      <c r="H4201" s="16" t="s">
        <v>4600</v>
      </c>
      <c r="I4201" s="18">
        <v>0</v>
      </c>
      <c r="J4201" s="19">
        <v>0</v>
      </c>
      <c r="K4201" s="19">
        <v>0</v>
      </c>
      <c r="L4201" s="19">
        <v>0</v>
      </c>
      <c r="M4201" s="19">
        <v>0</v>
      </c>
      <c r="N4201" s="19">
        <v>1011.179</v>
      </c>
      <c r="O4201" s="19">
        <v>801.71199999999999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25">
        <v>1812.8910000000001</v>
      </c>
      <c r="V4201" s="18">
        <v>226.61137500000001</v>
      </c>
      <c r="W4201" s="39">
        <v>2.8444983001529867E-3</v>
      </c>
      <c r="X4201" s="35">
        <v>263.86084249595484</v>
      </c>
      <c r="Y4201" s="35"/>
      <c r="Z4201" s="49">
        <v>0</v>
      </c>
      <c r="AC4201" t="s">
        <v>4712</v>
      </c>
      <c r="AD4201" t="s">
        <v>4713</v>
      </c>
      <c r="AE4201" t="s">
        <v>277</v>
      </c>
    </row>
    <row r="4202" spans="1:31" outlineLevel="1" x14ac:dyDescent="0.35">
      <c r="A4202" s="6" t="s">
        <v>398</v>
      </c>
      <c r="B4202" s="7" t="s">
        <v>4309</v>
      </c>
      <c r="C4202" s="7" t="s">
        <v>277</v>
      </c>
      <c r="D4202" s="7" t="s">
        <v>298</v>
      </c>
      <c r="E4202" s="7" t="s">
        <v>299</v>
      </c>
      <c r="F4202" s="7"/>
      <c r="G4202" s="8">
        <v>5060218</v>
      </c>
      <c r="H4202" s="16" t="s">
        <v>4601</v>
      </c>
      <c r="I4202" s="18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448.685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25">
        <v>448.685</v>
      </c>
      <c r="V4202" s="18">
        <v>56.085625</v>
      </c>
      <c r="W4202" s="39">
        <v>7.0400466426505652E-4</v>
      </c>
      <c r="X4202" s="35">
        <v>65.304754734453141</v>
      </c>
      <c r="Y4202" s="35"/>
      <c r="Z4202" s="49">
        <v>0</v>
      </c>
      <c r="AC4202" t="s">
        <v>298</v>
      </c>
      <c r="AD4202" t="s">
        <v>299</v>
      </c>
      <c r="AE4202" t="s">
        <v>277</v>
      </c>
    </row>
    <row r="4203" spans="1:31" outlineLevel="1" x14ac:dyDescent="0.35">
      <c r="A4203" s="6" t="s">
        <v>398</v>
      </c>
      <c r="B4203" s="7" t="s">
        <v>4309</v>
      </c>
      <c r="C4203" s="7" t="s">
        <v>277</v>
      </c>
      <c r="D4203" s="7" t="s">
        <v>298</v>
      </c>
      <c r="E4203" s="7" t="s">
        <v>299</v>
      </c>
      <c r="F4203" s="7"/>
      <c r="G4203" s="8">
        <v>5070305</v>
      </c>
      <c r="H4203" s="16" t="s">
        <v>4604</v>
      </c>
      <c r="I4203" s="18">
        <v>0</v>
      </c>
      <c r="J4203" s="19">
        <v>0</v>
      </c>
      <c r="K4203" s="19">
        <v>0</v>
      </c>
      <c r="L4203" s="19">
        <v>0</v>
      </c>
      <c r="M4203" s="19">
        <v>0</v>
      </c>
      <c r="N4203" s="19">
        <v>0</v>
      </c>
      <c r="O4203" s="19">
        <v>666.17</v>
      </c>
      <c r="P4203" s="19">
        <v>0</v>
      </c>
      <c r="Q4203" s="19">
        <v>0</v>
      </c>
      <c r="R4203" s="19">
        <v>0</v>
      </c>
      <c r="S4203" s="19">
        <v>0</v>
      </c>
      <c r="T4203" s="19">
        <v>0</v>
      </c>
      <c r="U4203" s="25">
        <v>666.17</v>
      </c>
      <c r="V4203" s="18">
        <v>83.271249999999995</v>
      </c>
      <c r="W4203" s="39">
        <v>1.0452473053332576E-3</v>
      </c>
      <c r="X4203" s="35">
        <v>96.959043563860277</v>
      </c>
      <c r="Y4203" s="35"/>
      <c r="Z4203" s="49">
        <v>0</v>
      </c>
      <c r="AC4203" t="s">
        <v>298</v>
      </c>
      <c r="AD4203" t="s">
        <v>299</v>
      </c>
      <c r="AE4203" t="s">
        <v>277</v>
      </c>
    </row>
    <row r="4204" spans="1:31" outlineLevel="1" x14ac:dyDescent="0.35">
      <c r="A4204" s="6" t="s">
        <v>398</v>
      </c>
      <c r="B4204" s="7" t="s">
        <v>4309</v>
      </c>
      <c r="C4204" s="7" t="s">
        <v>277</v>
      </c>
      <c r="D4204" s="7" t="s">
        <v>294</v>
      </c>
      <c r="E4204" s="7" t="s">
        <v>295</v>
      </c>
      <c r="F4204" s="7" t="s">
        <v>563</v>
      </c>
      <c r="G4204" s="8">
        <v>5070554</v>
      </c>
      <c r="H4204" s="16" t="s">
        <v>1989</v>
      </c>
      <c r="I4204" s="18">
        <v>0</v>
      </c>
      <c r="J4204" s="19">
        <v>0</v>
      </c>
      <c r="K4204" s="19">
        <v>0</v>
      </c>
      <c r="L4204" s="19">
        <v>0</v>
      </c>
      <c r="M4204" s="19">
        <v>0</v>
      </c>
      <c r="N4204" s="19">
        <v>0</v>
      </c>
      <c r="O4204" s="19">
        <v>666.17</v>
      </c>
      <c r="P4204" s="19">
        <v>1782.173</v>
      </c>
      <c r="Q4204" s="19">
        <v>0</v>
      </c>
      <c r="R4204" s="19">
        <v>0</v>
      </c>
      <c r="S4204" s="19">
        <v>0</v>
      </c>
      <c r="T4204" s="19">
        <v>0</v>
      </c>
      <c r="U4204" s="25">
        <v>2448.3429999999998</v>
      </c>
      <c r="V4204" s="18">
        <v>306.04287499999998</v>
      </c>
      <c r="W4204" s="39">
        <v>3.841547838061672E-3</v>
      </c>
      <c r="X4204" s="35">
        <v>356.34897337957631</v>
      </c>
      <c r="Y4204" s="35"/>
      <c r="Z4204" s="49">
        <v>0</v>
      </c>
      <c r="AC4204" t="s">
        <v>294</v>
      </c>
      <c r="AD4204" t="s">
        <v>295</v>
      </c>
      <c r="AE4204" t="s">
        <v>277</v>
      </c>
    </row>
    <row r="4205" spans="1:31" outlineLevel="1" x14ac:dyDescent="0.35">
      <c r="A4205" s="6" t="s">
        <v>398</v>
      </c>
      <c r="B4205" s="7" t="s">
        <v>4131</v>
      </c>
      <c r="C4205" s="7" t="s">
        <v>267</v>
      </c>
      <c r="D4205" s="7" t="s">
        <v>273</v>
      </c>
      <c r="E4205" s="7" t="s">
        <v>274</v>
      </c>
      <c r="F4205" s="7" t="s">
        <v>4132</v>
      </c>
      <c r="G4205" s="8">
        <v>5010019</v>
      </c>
      <c r="H4205" s="16" t="s">
        <v>4133</v>
      </c>
      <c r="I4205" s="18">
        <v>44861.75</v>
      </c>
      <c r="J4205" s="19">
        <v>50315.19</v>
      </c>
      <c r="K4205" s="19">
        <v>36251.294000000002</v>
      </c>
      <c r="L4205" s="19">
        <v>25966.163</v>
      </c>
      <c r="M4205" s="19">
        <v>29845.37</v>
      </c>
      <c r="N4205" s="19">
        <v>29972.178</v>
      </c>
      <c r="O4205" s="19">
        <v>32166.914000000001</v>
      </c>
      <c r="P4205" s="19">
        <v>40927.764000000003</v>
      </c>
      <c r="Q4205" s="19">
        <v>0</v>
      </c>
      <c r="R4205" s="19">
        <v>0</v>
      </c>
      <c r="S4205" s="19">
        <v>0</v>
      </c>
      <c r="T4205" s="19">
        <v>0</v>
      </c>
      <c r="U4205" s="25">
        <v>290306.62300000002</v>
      </c>
      <c r="V4205" s="18">
        <v>36288.327875000003</v>
      </c>
      <c r="W4205" s="39">
        <v>0.13453745579428394</v>
      </c>
      <c r="X4205" s="35">
        <v>39859.251561380901</v>
      </c>
      <c r="Y4205" s="35"/>
      <c r="Z4205" s="49">
        <v>0</v>
      </c>
      <c r="AC4205" t="s">
        <v>273</v>
      </c>
      <c r="AD4205" t="s">
        <v>274</v>
      </c>
      <c r="AE4205" t="s">
        <v>267</v>
      </c>
    </row>
    <row r="4206" spans="1:31" outlineLevel="1" x14ac:dyDescent="0.35">
      <c r="A4206" s="6" t="s">
        <v>398</v>
      </c>
      <c r="B4206" s="7" t="s">
        <v>4131</v>
      </c>
      <c r="C4206" s="7" t="s">
        <v>420</v>
      </c>
      <c r="D4206" s="7" t="s">
        <v>421</v>
      </c>
      <c r="E4206" s="7" t="s">
        <v>422</v>
      </c>
      <c r="F4206" s="7" t="s">
        <v>4132</v>
      </c>
      <c r="G4206" s="8">
        <v>5010026</v>
      </c>
      <c r="H4206" s="16" t="s">
        <v>4134</v>
      </c>
      <c r="I4206" s="18">
        <v>51216.773999999998</v>
      </c>
      <c r="J4206" s="19">
        <v>83082.39</v>
      </c>
      <c r="K4206" s="19">
        <v>62537.182999999997</v>
      </c>
      <c r="L4206" s="19">
        <v>21557.777999999998</v>
      </c>
      <c r="M4206" s="19">
        <v>33267.379999999997</v>
      </c>
      <c r="N4206" s="19">
        <v>22344.362000000001</v>
      </c>
      <c r="O4206" s="19">
        <v>27876.278999999999</v>
      </c>
      <c r="P4206" s="19">
        <v>30884.294000000002</v>
      </c>
      <c r="Q4206" s="19">
        <v>0</v>
      </c>
      <c r="R4206" s="19">
        <v>0</v>
      </c>
      <c r="S4206" s="19">
        <v>0</v>
      </c>
      <c r="T4206" s="19">
        <v>0</v>
      </c>
      <c r="U4206" s="25">
        <v>332766.43999999994</v>
      </c>
      <c r="V4206" s="18">
        <v>41595.804999999993</v>
      </c>
      <c r="W4206" s="39">
        <v>0.15421470495118961</v>
      </c>
      <c r="X4206" s="35">
        <v>45689.006699461905</v>
      </c>
      <c r="Y4206" s="35"/>
      <c r="Z4206" s="49">
        <v>0</v>
      </c>
      <c r="AC4206" t="s">
        <v>421</v>
      </c>
      <c r="AD4206" t="s">
        <v>422</v>
      </c>
      <c r="AE4206" t="s">
        <v>420</v>
      </c>
    </row>
    <row r="4207" spans="1:31" outlineLevel="1" x14ac:dyDescent="0.35">
      <c r="A4207" s="6" t="s">
        <v>398</v>
      </c>
      <c r="B4207" s="7" t="s">
        <v>4131</v>
      </c>
      <c r="C4207" s="7" t="s">
        <v>420</v>
      </c>
      <c r="D4207" s="7" t="s">
        <v>1462</v>
      </c>
      <c r="E4207" s="7" t="s">
        <v>1463</v>
      </c>
      <c r="F4207" s="7" t="s">
        <v>4132</v>
      </c>
      <c r="G4207" s="8">
        <v>5010040</v>
      </c>
      <c r="H4207" s="16" t="s">
        <v>4135</v>
      </c>
      <c r="I4207" s="18">
        <v>90034.134000000005</v>
      </c>
      <c r="J4207" s="19">
        <v>17046.224999999999</v>
      </c>
      <c r="K4207" s="19">
        <v>55427.455999999998</v>
      </c>
      <c r="L4207" s="19">
        <v>20865.455999999998</v>
      </c>
      <c r="M4207" s="19">
        <v>26193.107</v>
      </c>
      <c r="N4207" s="19">
        <v>19030.508999999998</v>
      </c>
      <c r="O4207" s="19">
        <v>20256.713</v>
      </c>
      <c r="P4207" s="19">
        <v>19450.509999999998</v>
      </c>
      <c r="Q4207" s="19">
        <v>0</v>
      </c>
      <c r="R4207" s="19">
        <v>0</v>
      </c>
      <c r="S4207" s="19">
        <v>0</v>
      </c>
      <c r="T4207" s="19">
        <v>0</v>
      </c>
      <c r="U4207" s="25">
        <v>268304.11</v>
      </c>
      <c r="V4207" s="18">
        <v>33538.013749999998</v>
      </c>
      <c r="W4207" s="39">
        <v>0.12434078136257226</v>
      </c>
      <c r="X4207" s="35">
        <v>36838.294989372014</v>
      </c>
      <c r="Y4207" s="35"/>
      <c r="Z4207" s="49">
        <v>0</v>
      </c>
      <c r="AC4207" t="s">
        <v>1462</v>
      </c>
      <c r="AD4207" t="s">
        <v>1463</v>
      </c>
      <c r="AE4207" t="s">
        <v>420</v>
      </c>
    </row>
    <row r="4208" spans="1:31" outlineLevel="1" x14ac:dyDescent="0.35">
      <c r="A4208" s="6" t="s">
        <v>398</v>
      </c>
      <c r="B4208" s="7" t="s">
        <v>4131</v>
      </c>
      <c r="C4208" s="7" t="s">
        <v>267</v>
      </c>
      <c r="D4208" s="7" t="s">
        <v>268</v>
      </c>
      <c r="E4208" s="7" t="s">
        <v>269</v>
      </c>
      <c r="F4208" s="7" t="s">
        <v>4132</v>
      </c>
      <c r="G4208" s="8">
        <v>5010341</v>
      </c>
      <c r="H4208" s="16" t="s">
        <v>4136</v>
      </c>
      <c r="I4208" s="18">
        <v>3763.0140000000001</v>
      </c>
      <c r="J4208" s="19">
        <v>32648.909</v>
      </c>
      <c r="K4208" s="19">
        <v>17962.261999999999</v>
      </c>
      <c r="L4208" s="19">
        <v>8473.5969999999998</v>
      </c>
      <c r="M4208" s="19">
        <v>18490.026999999998</v>
      </c>
      <c r="N4208" s="19">
        <v>14479.912</v>
      </c>
      <c r="O4208" s="19">
        <v>12295.425999999999</v>
      </c>
      <c r="P4208" s="19">
        <v>15772.022999999999</v>
      </c>
      <c r="Q4208" s="19">
        <v>0</v>
      </c>
      <c r="R4208" s="19">
        <v>0</v>
      </c>
      <c r="S4208" s="19">
        <v>0</v>
      </c>
      <c r="T4208" s="19">
        <v>0</v>
      </c>
      <c r="U4208" s="25">
        <v>123885.17</v>
      </c>
      <c r="V4208" s="18">
        <v>15485.64625</v>
      </c>
      <c r="W4208" s="39">
        <v>5.7412384912907587E-2</v>
      </c>
      <c r="X4208" s="35">
        <v>17009.498800702309</v>
      </c>
      <c r="Y4208" s="35"/>
      <c r="Z4208" s="49">
        <v>0</v>
      </c>
      <c r="AC4208" t="s">
        <v>268</v>
      </c>
      <c r="AD4208" t="s">
        <v>269</v>
      </c>
      <c r="AE4208" t="s">
        <v>267</v>
      </c>
    </row>
    <row r="4209" spans="1:31" outlineLevel="1" x14ac:dyDescent="0.35">
      <c r="A4209" s="6" t="s">
        <v>398</v>
      </c>
      <c r="B4209" s="7" t="s">
        <v>4131</v>
      </c>
      <c r="C4209" s="7" t="s">
        <v>420</v>
      </c>
      <c r="D4209" s="7" t="s">
        <v>424</v>
      </c>
      <c r="E4209" s="7" t="s">
        <v>425</v>
      </c>
      <c r="F4209" s="7" t="s">
        <v>4132</v>
      </c>
      <c r="G4209" s="8">
        <v>5010455</v>
      </c>
      <c r="H4209" s="16" t="s">
        <v>4137</v>
      </c>
      <c r="I4209" s="18">
        <v>0</v>
      </c>
      <c r="J4209" s="19">
        <v>0</v>
      </c>
      <c r="K4209" s="19">
        <v>2787.748</v>
      </c>
      <c r="L4209" s="19">
        <v>12530.04</v>
      </c>
      <c r="M4209" s="19">
        <v>8130.7150000000001</v>
      </c>
      <c r="N4209" s="19">
        <v>10345.424999999999</v>
      </c>
      <c r="O4209" s="19">
        <v>8365.8220000000001</v>
      </c>
      <c r="P4209" s="19">
        <v>7422.7120000000004</v>
      </c>
      <c r="Q4209" s="19">
        <v>0</v>
      </c>
      <c r="R4209" s="19">
        <v>0</v>
      </c>
      <c r="S4209" s="19">
        <v>0</v>
      </c>
      <c r="T4209" s="19">
        <v>0</v>
      </c>
      <c r="U4209" s="25">
        <v>49582.462</v>
      </c>
      <c r="V4209" s="18">
        <v>6197.8077499999999</v>
      </c>
      <c r="W4209" s="39">
        <v>2.2978112660890837E-2</v>
      </c>
      <c r="X4209" s="35">
        <v>6807.6980313694357</v>
      </c>
      <c r="Y4209" s="35"/>
      <c r="Z4209" s="49">
        <v>0</v>
      </c>
      <c r="AC4209" t="s">
        <v>424</v>
      </c>
      <c r="AD4209" t="s">
        <v>425</v>
      </c>
      <c r="AE4209" t="s">
        <v>420</v>
      </c>
    </row>
    <row r="4210" spans="1:31" outlineLevel="1" x14ac:dyDescent="0.35">
      <c r="A4210" s="6" t="s">
        <v>398</v>
      </c>
      <c r="B4210" s="7" t="s">
        <v>4131</v>
      </c>
      <c r="C4210" s="7" t="s">
        <v>277</v>
      </c>
      <c r="D4210" s="7" t="s">
        <v>294</v>
      </c>
      <c r="E4210" s="7" t="s">
        <v>295</v>
      </c>
      <c r="F4210" s="7" t="s">
        <v>4132</v>
      </c>
      <c r="G4210" s="8">
        <v>5010327</v>
      </c>
      <c r="H4210" s="16" t="s">
        <v>4138</v>
      </c>
      <c r="I4210" s="18">
        <v>37307.758000000002</v>
      </c>
      <c r="J4210" s="19">
        <v>3590.5680000000002</v>
      </c>
      <c r="K4210" s="19">
        <v>32119.740399999999</v>
      </c>
      <c r="L4210" s="19">
        <v>26711.888999999999</v>
      </c>
      <c r="M4210" s="19">
        <v>34973.014000000003</v>
      </c>
      <c r="N4210" s="19">
        <v>20917.245999999999</v>
      </c>
      <c r="O4210" s="19">
        <v>40775.879000000001</v>
      </c>
      <c r="P4210" s="19">
        <v>44744.262999999999</v>
      </c>
      <c r="Q4210" s="19">
        <v>0</v>
      </c>
      <c r="R4210" s="19">
        <v>0</v>
      </c>
      <c r="S4210" s="19">
        <v>0</v>
      </c>
      <c r="T4210" s="19">
        <v>0</v>
      </c>
      <c r="U4210" s="25">
        <v>241140.35740000001</v>
      </c>
      <c r="V4210" s="18">
        <v>30142.544675000001</v>
      </c>
      <c r="W4210" s="39">
        <v>0.11175222197366241</v>
      </c>
      <c r="X4210" s="35">
        <v>33108.697513965766</v>
      </c>
      <c r="Y4210" s="35"/>
      <c r="Z4210" s="49">
        <v>0</v>
      </c>
      <c r="AC4210" t="s">
        <v>294</v>
      </c>
      <c r="AD4210" t="s">
        <v>295</v>
      </c>
      <c r="AE4210" t="s">
        <v>277</v>
      </c>
    </row>
    <row r="4211" spans="1:31" outlineLevel="1" x14ac:dyDescent="0.35">
      <c r="A4211" s="6" t="s">
        <v>398</v>
      </c>
      <c r="B4211" s="7" t="s">
        <v>4131</v>
      </c>
      <c r="C4211" s="7" t="s">
        <v>277</v>
      </c>
      <c r="D4211" s="7" t="s">
        <v>294</v>
      </c>
      <c r="E4211" s="7" t="s">
        <v>295</v>
      </c>
      <c r="F4211" s="7" t="s">
        <v>4132</v>
      </c>
      <c r="G4211" s="8">
        <v>5010033</v>
      </c>
      <c r="H4211" s="16" t="s">
        <v>4139</v>
      </c>
      <c r="I4211" s="18">
        <v>30597.867999999999</v>
      </c>
      <c r="J4211" s="19">
        <v>95137.826000000001</v>
      </c>
      <c r="K4211" s="19">
        <v>50687.387000000002</v>
      </c>
      <c r="L4211" s="19">
        <v>22706.618999999999</v>
      </c>
      <c r="M4211" s="19">
        <v>11973.387000000001</v>
      </c>
      <c r="N4211" s="19">
        <v>21646.278999999999</v>
      </c>
      <c r="O4211" s="19">
        <v>24914.213</v>
      </c>
      <c r="P4211" s="19">
        <v>25251.588</v>
      </c>
      <c r="Q4211" s="19">
        <v>0</v>
      </c>
      <c r="R4211" s="19">
        <v>0</v>
      </c>
      <c r="S4211" s="19">
        <v>0</v>
      </c>
      <c r="T4211" s="19">
        <v>0</v>
      </c>
      <c r="U4211" s="25">
        <v>282915.16700000002</v>
      </c>
      <c r="V4211" s="18">
        <v>35364.395875000002</v>
      </c>
      <c r="W4211" s="39">
        <v>0.13111201659975549</v>
      </c>
      <c r="X4211" s="35">
        <v>38844.40077684031</v>
      </c>
      <c r="Y4211" s="35"/>
      <c r="Z4211" s="49">
        <v>0</v>
      </c>
      <c r="AC4211" t="s">
        <v>294</v>
      </c>
      <c r="AD4211" t="s">
        <v>295</v>
      </c>
      <c r="AE4211" t="s">
        <v>277</v>
      </c>
    </row>
    <row r="4212" spans="1:31" outlineLevel="1" x14ac:dyDescent="0.35">
      <c r="A4212" s="6" t="s">
        <v>398</v>
      </c>
      <c r="B4212" s="7" t="s">
        <v>4131</v>
      </c>
      <c r="C4212" s="7" t="s">
        <v>3194</v>
      </c>
      <c r="D4212" s="7" t="s">
        <v>296</v>
      </c>
      <c r="E4212" s="7" t="s">
        <v>297</v>
      </c>
      <c r="F4212" s="7" t="s">
        <v>4132</v>
      </c>
      <c r="G4212" s="8">
        <v>5010251</v>
      </c>
      <c r="H4212" s="16" t="s">
        <v>4140</v>
      </c>
      <c r="I4212" s="18">
        <v>50193.345000000001</v>
      </c>
      <c r="J4212" s="19">
        <v>27133.530999999999</v>
      </c>
      <c r="K4212" s="19">
        <v>43768.800000000003</v>
      </c>
      <c r="L4212" s="19">
        <v>22642.052079999998</v>
      </c>
      <c r="M4212" s="19">
        <v>12617.922</v>
      </c>
      <c r="N4212" s="19">
        <v>22980.952000000001</v>
      </c>
      <c r="O4212" s="19">
        <v>33236.023999999998</v>
      </c>
      <c r="P4212" s="19">
        <v>38769.612000000001</v>
      </c>
      <c r="Q4212" s="19">
        <v>0</v>
      </c>
      <c r="R4212" s="19">
        <v>0</v>
      </c>
      <c r="S4212" s="19">
        <v>0</v>
      </c>
      <c r="T4212" s="19">
        <v>0</v>
      </c>
      <c r="U4212" s="25">
        <v>251342.23807999998</v>
      </c>
      <c r="V4212" s="18">
        <v>31417.779759999998</v>
      </c>
      <c r="W4212" s="39">
        <v>0.11648010264279912</v>
      </c>
      <c r="X4212" s="35">
        <v>34509.421080728178</v>
      </c>
      <c r="Y4212" s="35"/>
      <c r="Z4212" s="49">
        <v>0</v>
      </c>
      <c r="AC4212" t="s">
        <v>296</v>
      </c>
      <c r="AD4212" t="s">
        <v>297</v>
      </c>
      <c r="AE4212" t="s">
        <v>3194</v>
      </c>
    </row>
    <row r="4213" spans="1:31" outlineLevel="1" x14ac:dyDescent="0.35">
      <c r="A4213" s="6" t="s">
        <v>398</v>
      </c>
      <c r="B4213" s="7" t="s">
        <v>4131</v>
      </c>
      <c r="C4213" s="7" t="s">
        <v>277</v>
      </c>
      <c r="D4213" s="7" t="s">
        <v>292</v>
      </c>
      <c r="E4213" s="7" t="s">
        <v>293</v>
      </c>
      <c r="F4213" s="7" t="s">
        <v>4132</v>
      </c>
      <c r="G4213" s="8">
        <v>5010220</v>
      </c>
      <c r="H4213" s="16" t="s">
        <v>4141</v>
      </c>
      <c r="I4213" s="18">
        <v>141557.76000000001</v>
      </c>
      <c r="J4213" s="19">
        <v>0</v>
      </c>
      <c r="K4213" s="19">
        <v>59188.319000000003</v>
      </c>
      <c r="L4213" s="19">
        <v>3511.1880000000001</v>
      </c>
      <c r="M4213" s="19">
        <v>7984.9480000000003</v>
      </c>
      <c r="N4213" s="19">
        <v>9386.6689999999999</v>
      </c>
      <c r="O4213" s="19">
        <v>15211.347</v>
      </c>
      <c r="P4213" s="19">
        <v>12011.567999999999</v>
      </c>
      <c r="Q4213" s="19">
        <v>0</v>
      </c>
      <c r="R4213" s="19">
        <v>0</v>
      </c>
      <c r="S4213" s="19">
        <v>0</v>
      </c>
      <c r="T4213" s="19">
        <v>0</v>
      </c>
      <c r="U4213" s="25">
        <v>248851.79900000003</v>
      </c>
      <c r="V4213" s="18">
        <v>31106.474875000004</v>
      </c>
      <c r="W4213" s="39">
        <v>0.11532595281951434</v>
      </c>
      <c r="X4213" s="35">
        <v>34167.482489172136</v>
      </c>
      <c r="Y4213" s="35"/>
      <c r="Z4213" s="49">
        <v>0</v>
      </c>
      <c r="AC4213" t="s">
        <v>292</v>
      </c>
      <c r="AD4213" t="s">
        <v>293</v>
      </c>
      <c r="AE4213" t="s">
        <v>277</v>
      </c>
    </row>
    <row r="4214" spans="1:31" outlineLevel="1" x14ac:dyDescent="0.35">
      <c r="A4214" s="6" t="s">
        <v>398</v>
      </c>
      <c r="B4214" s="7" t="s">
        <v>4131</v>
      </c>
      <c r="C4214" s="7" t="s">
        <v>420</v>
      </c>
      <c r="D4214" s="7" t="s">
        <v>1069</v>
      </c>
      <c r="E4214" s="7" t="s">
        <v>1070</v>
      </c>
      <c r="F4214" s="7" t="s">
        <v>4132</v>
      </c>
      <c r="G4214" s="8">
        <v>5040508</v>
      </c>
      <c r="H4214" s="16" t="s">
        <v>4142</v>
      </c>
      <c r="I4214" s="18">
        <v>0</v>
      </c>
      <c r="J4214" s="19">
        <v>0</v>
      </c>
      <c r="K4214" s="19">
        <v>0</v>
      </c>
      <c r="L4214" s="19">
        <v>838.12300000000005</v>
      </c>
      <c r="M4214" s="19">
        <v>15303.882</v>
      </c>
      <c r="N4214" s="19">
        <v>15601.143</v>
      </c>
      <c r="O4214" s="19">
        <v>11723.851000000001</v>
      </c>
      <c r="P4214" s="19">
        <v>18646.173999999999</v>
      </c>
      <c r="Q4214" s="19">
        <v>0</v>
      </c>
      <c r="R4214" s="19">
        <v>0</v>
      </c>
      <c r="S4214" s="19">
        <v>0</v>
      </c>
      <c r="T4214" s="19">
        <v>0</v>
      </c>
      <c r="U4214" s="25">
        <v>62113.173000000003</v>
      </c>
      <c r="V4214" s="18">
        <v>7764.1466250000003</v>
      </c>
      <c r="W4214" s="39">
        <v>2.8785248439647932E-2</v>
      </c>
      <c r="X4214" s="35">
        <v>8528.1712221996804</v>
      </c>
      <c r="Y4214" s="35"/>
      <c r="Z4214" s="49">
        <v>0</v>
      </c>
      <c r="AC4214" t="s">
        <v>1069</v>
      </c>
      <c r="AD4214" t="s">
        <v>1070</v>
      </c>
      <c r="AE4214" t="s">
        <v>420</v>
      </c>
    </row>
    <row r="4215" spans="1:31" outlineLevel="1" x14ac:dyDescent="0.35">
      <c r="A4215" s="6" t="s">
        <v>398</v>
      </c>
      <c r="B4215" s="7" t="s">
        <v>4131</v>
      </c>
      <c r="C4215" s="7" t="s">
        <v>420</v>
      </c>
      <c r="D4215" s="7" t="s">
        <v>450</v>
      </c>
      <c r="E4215" s="7" t="s">
        <v>451</v>
      </c>
      <c r="F4215" s="7" t="s">
        <v>4132</v>
      </c>
      <c r="G4215" s="8">
        <v>5010479</v>
      </c>
      <c r="H4215" s="16" t="s">
        <v>4143</v>
      </c>
      <c r="I4215" s="18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9">
        <v>3169.8739999999998</v>
      </c>
      <c r="Q4215" s="19">
        <v>0</v>
      </c>
      <c r="R4215" s="19">
        <v>0</v>
      </c>
      <c r="S4215" s="19">
        <v>0</v>
      </c>
      <c r="T4215" s="19">
        <v>0</v>
      </c>
      <c r="U4215" s="25">
        <v>3169.8739999999998</v>
      </c>
      <c r="V4215" s="18">
        <v>396.23424999999997</v>
      </c>
      <c r="W4215" s="39">
        <v>1.4690218870702443E-3</v>
      </c>
      <c r="X4215" s="35">
        <v>435.22536233656888</v>
      </c>
      <c r="Y4215" s="35"/>
      <c r="Z4215" s="49">
        <v>0</v>
      </c>
      <c r="AC4215" t="s">
        <v>450</v>
      </c>
      <c r="AD4215" t="s">
        <v>451</v>
      </c>
      <c r="AE4215" t="s">
        <v>420</v>
      </c>
    </row>
    <row r="4216" spans="1:31" outlineLevel="1" x14ac:dyDescent="0.35">
      <c r="A4216" s="6" t="s">
        <v>398</v>
      </c>
      <c r="B4216" s="7" t="s">
        <v>4131</v>
      </c>
      <c r="C4216" s="7" t="s">
        <v>3194</v>
      </c>
      <c r="D4216" s="7" t="s">
        <v>280</v>
      </c>
      <c r="E4216" s="7" t="s">
        <v>281</v>
      </c>
      <c r="F4216" s="7" t="s">
        <v>4132</v>
      </c>
      <c r="G4216" s="8">
        <v>5010486</v>
      </c>
      <c r="H4216" s="16" t="s">
        <v>4144</v>
      </c>
      <c r="I4216" s="18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3435.2289999999998</v>
      </c>
      <c r="Q4216" s="19">
        <v>0</v>
      </c>
      <c r="R4216" s="19">
        <v>0</v>
      </c>
      <c r="S4216" s="19">
        <v>0</v>
      </c>
      <c r="T4216" s="19">
        <v>0</v>
      </c>
      <c r="U4216" s="25">
        <v>3435.2289999999998</v>
      </c>
      <c r="V4216" s="18">
        <v>429.40362499999998</v>
      </c>
      <c r="W4216" s="39">
        <v>1.591995955706261E-3</v>
      </c>
      <c r="X4216" s="35">
        <v>471.65874297656285</v>
      </c>
      <c r="Y4216" s="35"/>
      <c r="Z4216" s="49">
        <v>0</v>
      </c>
      <c r="AC4216" t="s">
        <v>280</v>
      </c>
      <c r="AD4216" t="s">
        <v>281</v>
      </c>
      <c r="AE4216" t="s">
        <v>3194</v>
      </c>
    </row>
    <row r="4217" spans="1:31" x14ac:dyDescent="0.35">
      <c r="A4217" s="6" t="s">
        <v>398</v>
      </c>
      <c r="B4217" s="7" t="s">
        <v>4398</v>
      </c>
      <c r="C4217" s="7" t="s">
        <v>420</v>
      </c>
      <c r="D4217" s="7" t="s">
        <v>424</v>
      </c>
      <c r="E4217" s="7" t="s">
        <v>425</v>
      </c>
      <c r="F4217" s="7" t="s">
        <v>4364</v>
      </c>
      <c r="G4217" s="8">
        <v>5030020</v>
      </c>
      <c r="H4217" s="16" t="s">
        <v>4399</v>
      </c>
      <c r="I4217" s="18">
        <v>0</v>
      </c>
      <c r="J4217" s="19">
        <v>2299.2779999999998</v>
      </c>
      <c r="K4217" s="19">
        <v>4198.9880000000003</v>
      </c>
      <c r="L4217" s="19">
        <v>1453.8130000000001</v>
      </c>
      <c r="M4217" s="19">
        <v>0</v>
      </c>
      <c r="N4217" s="19">
        <v>1628.1869999999999</v>
      </c>
      <c r="O4217" s="19">
        <v>702.23800000000006</v>
      </c>
      <c r="P4217" s="19">
        <v>1380.8409999999999</v>
      </c>
      <c r="Q4217" s="19">
        <v>0</v>
      </c>
      <c r="R4217" s="19">
        <v>0</v>
      </c>
      <c r="S4217" s="19">
        <v>0</v>
      </c>
      <c r="T4217" s="19">
        <v>0</v>
      </c>
      <c r="U4217" s="25">
        <v>11663.344999999999</v>
      </c>
      <c r="V4217" s="18">
        <v>1457.9181249999999</v>
      </c>
      <c r="W4217" s="39">
        <v>9.3596037909321854E-3</v>
      </c>
      <c r="X4217" s="35">
        <v>2150.1337586421851</v>
      </c>
      <c r="Y4217" s="35"/>
      <c r="Z4217" s="49">
        <v>0</v>
      </c>
      <c r="AC4217" t="s">
        <v>424</v>
      </c>
      <c r="AD4217" t="s">
        <v>425</v>
      </c>
      <c r="AE4217" t="s">
        <v>420</v>
      </c>
    </row>
    <row r="4218" spans="1:31" x14ac:dyDescent="0.35">
      <c r="A4218" s="6" t="s">
        <v>398</v>
      </c>
      <c r="B4218" s="7" t="s">
        <v>4398</v>
      </c>
      <c r="C4218" s="7" t="s">
        <v>420</v>
      </c>
      <c r="D4218" s="7" t="s">
        <v>427</v>
      </c>
      <c r="E4218" s="7" t="s">
        <v>428</v>
      </c>
      <c r="F4218" s="7" t="s">
        <v>4364</v>
      </c>
      <c r="G4218" s="8">
        <v>5030037</v>
      </c>
      <c r="H4218" s="16" t="s">
        <v>4400</v>
      </c>
      <c r="I4218" s="18">
        <v>1820.874</v>
      </c>
      <c r="J4218" s="19">
        <v>3363.4169999999999</v>
      </c>
      <c r="K4218" s="19">
        <v>2401.5535999999997</v>
      </c>
      <c r="L4218" s="19">
        <v>2425.5030000000002</v>
      </c>
      <c r="M4218" s="19">
        <v>0</v>
      </c>
      <c r="N4218" s="19">
        <v>1359.7639999999999</v>
      </c>
      <c r="O4218" s="19">
        <v>3999.4569999999999</v>
      </c>
      <c r="P4218" s="19">
        <v>3298.7179999999998</v>
      </c>
      <c r="Q4218" s="19">
        <v>0</v>
      </c>
      <c r="R4218" s="19">
        <v>0</v>
      </c>
      <c r="S4218" s="19">
        <v>0</v>
      </c>
      <c r="T4218" s="19">
        <v>0</v>
      </c>
      <c r="U4218" s="25">
        <v>18669.286599999999</v>
      </c>
      <c r="V4218" s="18">
        <v>2333.6608249999999</v>
      </c>
      <c r="W4218" s="39">
        <v>1.4981733425133136E-2</v>
      </c>
      <c r="X4218" s="35">
        <v>3441.6767546896858</v>
      </c>
      <c r="Y4218" s="35"/>
      <c r="Z4218" s="49">
        <v>0</v>
      </c>
      <c r="AC4218" t="s">
        <v>427</v>
      </c>
      <c r="AD4218" t="s">
        <v>428</v>
      </c>
      <c r="AE4218" t="s">
        <v>420</v>
      </c>
    </row>
    <row r="4219" spans="1:31" x14ac:dyDescent="0.35">
      <c r="A4219" s="6" t="s">
        <v>398</v>
      </c>
      <c r="B4219" s="7" t="s">
        <v>4398</v>
      </c>
      <c r="C4219" s="7" t="s">
        <v>420</v>
      </c>
      <c r="D4219" s="7" t="s">
        <v>424</v>
      </c>
      <c r="E4219" s="7" t="s">
        <v>425</v>
      </c>
      <c r="F4219" s="7" t="s">
        <v>4364</v>
      </c>
      <c r="G4219" s="8">
        <v>5030044</v>
      </c>
      <c r="H4219" s="16" t="s">
        <v>4401</v>
      </c>
      <c r="I4219" s="18">
        <v>1662.1969999999999</v>
      </c>
      <c r="J4219" s="19">
        <v>2490.0459999999998</v>
      </c>
      <c r="K4219" s="19">
        <v>1359.7639999999999</v>
      </c>
      <c r="L4219" s="19">
        <v>3034.8620000000001</v>
      </c>
      <c r="M4219" s="19">
        <v>1488.08</v>
      </c>
      <c r="N4219" s="19">
        <v>4313.509</v>
      </c>
      <c r="O4219" s="19">
        <v>2915.63</v>
      </c>
      <c r="P4219" s="19">
        <v>1408.934</v>
      </c>
      <c r="Q4219" s="19">
        <v>0</v>
      </c>
      <c r="R4219" s="19">
        <v>0</v>
      </c>
      <c r="S4219" s="19">
        <v>0</v>
      </c>
      <c r="T4219" s="19">
        <v>0</v>
      </c>
      <c r="U4219" s="25">
        <v>18673.022000000001</v>
      </c>
      <c r="V4219" s="18">
        <v>2334.1277500000001</v>
      </c>
      <c r="W4219" s="39">
        <v>1.4984731009788367E-2</v>
      </c>
      <c r="X4219" s="35">
        <v>3442.3653744331673</v>
      </c>
      <c r="Y4219" s="35"/>
      <c r="Z4219" s="49">
        <v>0</v>
      </c>
      <c r="AC4219" t="s">
        <v>424</v>
      </c>
      <c r="AD4219" t="s">
        <v>425</v>
      </c>
      <c r="AE4219" t="s">
        <v>420</v>
      </c>
    </row>
    <row r="4220" spans="1:31" x14ac:dyDescent="0.35">
      <c r="A4220" s="6" t="s">
        <v>398</v>
      </c>
      <c r="B4220" s="7" t="s">
        <v>4398</v>
      </c>
      <c r="C4220" s="7" t="s">
        <v>420</v>
      </c>
      <c r="D4220" s="7" t="s">
        <v>424</v>
      </c>
      <c r="E4220" s="7" t="s">
        <v>425</v>
      </c>
      <c r="F4220" s="7" t="s">
        <v>4364</v>
      </c>
      <c r="G4220" s="8">
        <v>5030068</v>
      </c>
      <c r="H4220" s="16" t="s">
        <v>4402</v>
      </c>
      <c r="I4220" s="18">
        <v>0</v>
      </c>
      <c r="J4220" s="19">
        <v>0</v>
      </c>
      <c r="K4220" s="19">
        <v>2591.52</v>
      </c>
      <c r="L4220" s="19">
        <v>1002.229</v>
      </c>
      <c r="M4220" s="19">
        <v>0</v>
      </c>
      <c r="N4220" s="19">
        <v>2450.8519999999999</v>
      </c>
      <c r="O4220" s="19">
        <v>0</v>
      </c>
      <c r="P4220" s="19">
        <v>2278.165</v>
      </c>
      <c r="Q4220" s="19">
        <v>0</v>
      </c>
      <c r="R4220" s="19">
        <v>0</v>
      </c>
      <c r="S4220" s="19">
        <v>0</v>
      </c>
      <c r="T4220" s="19">
        <v>0</v>
      </c>
      <c r="U4220" s="25">
        <v>8322.7659999999996</v>
      </c>
      <c r="V4220" s="18">
        <v>1040.34575</v>
      </c>
      <c r="W4220" s="39">
        <v>6.6788551830235235E-3</v>
      </c>
      <c r="X4220" s="35">
        <v>1534.2991347576001</v>
      </c>
      <c r="Y4220" s="35"/>
      <c r="Z4220" s="49">
        <v>0</v>
      </c>
      <c r="AC4220" t="s">
        <v>424</v>
      </c>
      <c r="AD4220" t="s">
        <v>425</v>
      </c>
      <c r="AE4220" t="s">
        <v>420</v>
      </c>
    </row>
    <row r="4221" spans="1:31" x14ac:dyDescent="0.35">
      <c r="A4221" s="6" t="s">
        <v>398</v>
      </c>
      <c r="B4221" s="7" t="s">
        <v>4398</v>
      </c>
      <c r="C4221" s="7" t="s">
        <v>420</v>
      </c>
      <c r="D4221" s="7" t="s">
        <v>427</v>
      </c>
      <c r="E4221" s="7" t="s">
        <v>428</v>
      </c>
      <c r="F4221" s="7" t="s">
        <v>4364</v>
      </c>
      <c r="G4221" s="8">
        <v>5030075</v>
      </c>
      <c r="H4221" s="16" t="s">
        <v>4403</v>
      </c>
      <c r="I4221" s="18">
        <v>1744.9939999999999</v>
      </c>
      <c r="J4221" s="19">
        <v>0</v>
      </c>
      <c r="K4221" s="19">
        <v>1380.644</v>
      </c>
      <c r="L4221" s="19">
        <v>0</v>
      </c>
      <c r="M4221" s="19">
        <v>2140.5509999999999</v>
      </c>
      <c r="N4221" s="19">
        <v>0</v>
      </c>
      <c r="O4221" s="19">
        <v>1459.4259999999999</v>
      </c>
      <c r="P4221" s="19">
        <v>1039.9670000000001</v>
      </c>
      <c r="Q4221" s="19">
        <v>0</v>
      </c>
      <c r="R4221" s="19">
        <v>0</v>
      </c>
      <c r="S4221" s="19">
        <v>0</v>
      </c>
      <c r="T4221" s="19">
        <v>0</v>
      </c>
      <c r="U4221" s="25">
        <v>7765.5820000000003</v>
      </c>
      <c r="V4221" s="18">
        <v>970.69775000000004</v>
      </c>
      <c r="W4221" s="39">
        <v>6.2317260379414945E-3</v>
      </c>
      <c r="X4221" s="35">
        <v>1431.5824502922699</v>
      </c>
      <c r="Y4221" s="35"/>
      <c r="Z4221" s="49">
        <v>0</v>
      </c>
      <c r="AC4221" t="s">
        <v>427</v>
      </c>
      <c r="AD4221" t="s">
        <v>428</v>
      </c>
      <c r="AE4221" t="s">
        <v>420</v>
      </c>
    </row>
    <row r="4222" spans="1:31" x14ac:dyDescent="0.35">
      <c r="A4222" s="6" t="s">
        <v>398</v>
      </c>
      <c r="B4222" s="7" t="s">
        <v>4398</v>
      </c>
      <c r="C4222" s="7" t="s">
        <v>420</v>
      </c>
      <c r="D4222" s="7" t="s">
        <v>424</v>
      </c>
      <c r="E4222" s="7" t="s">
        <v>425</v>
      </c>
      <c r="F4222" s="7" t="s">
        <v>4364</v>
      </c>
      <c r="G4222" s="8">
        <v>5030082</v>
      </c>
      <c r="H4222" s="16" t="s">
        <v>4404</v>
      </c>
      <c r="I4222" s="18">
        <v>0</v>
      </c>
      <c r="J4222" s="19">
        <v>118.798</v>
      </c>
      <c r="K4222" s="19">
        <v>1121.3</v>
      </c>
      <c r="L4222" s="19">
        <v>0</v>
      </c>
      <c r="M4222" s="19">
        <v>1189.9359999999999</v>
      </c>
      <c r="N4222" s="19">
        <v>0</v>
      </c>
      <c r="O4222" s="19">
        <v>1517.2929999999999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25">
        <v>3947.3269999999993</v>
      </c>
      <c r="V4222" s="18">
        <v>493.41587499999991</v>
      </c>
      <c r="W4222" s="39">
        <v>3.1676518831646465E-3</v>
      </c>
      <c r="X4222" s="35">
        <v>727.68841521019726</v>
      </c>
      <c r="Y4222" s="35"/>
      <c r="Z4222" s="49">
        <v>0</v>
      </c>
      <c r="AC4222" t="s">
        <v>424</v>
      </c>
      <c r="AD4222" t="s">
        <v>425</v>
      </c>
      <c r="AE4222" t="s">
        <v>420</v>
      </c>
    </row>
    <row r="4223" spans="1:31" x14ac:dyDescent="0.35">
      <c r="A4223" s="6" t="s">
        <v>398</v>
      </c>
      <c r="B4223" s="7" t="s">
        <v>4398</v>
      </c>
      <c r="C4223" s="7" t="s">
        <v>420</v>
      </c>
      <c r="D4223" s="7" t="s">
        <v>437</v>
      </c>
      <c r="E4223" s="7" t="s">
        <v>438</v>
      </c>
      <c r="F4223" s="7" t="s">
        <v>4364</v>
      </c>
      <c r="G4223" s="8">
        <v>5030099</v>
      </c>
      <c r="H4223" s="16" t="s">
        <v>4405</v>
      </c>
      <c r="I4223" s="18">
        <v>0</v>
      </c>
      <c r="J4223" s="19">
        <v>1009.092</v>
      </c>
      <c r="K4223" s="19">
        <v>0</v>
      </c>
      <c r="L4223" s="19">
        <v>1500.6769999999999</v>
      </c>
      <c r="M4223" s="19">
        <v>0</v>
      </c>
      <c r="N4223" s="19">
        <v>1528.924</v>
      </c>
      <c r="O4223" s="19">
        <v>2124.2869999999998</v>
      </c>
      <c r="P4223" s="19">
        <v>0</v>
      </c>
      <c r="Q4223" s="19">
        <v>0</v>
      </c>
      <c r="R4223" s="19">
        <v>0</v>
      </c>
      <c r="S4223" s="19">
        <v>0</v>
      </c>
      <c r="T4223" s="19">
        <v>0</v>
      </c>
      <c r="U4223" s="25">
        <v>6162.98</v>
      </c>
      <c r="V4223" s="18">
        <v>770.37249999999995</v>
      </c>
      <c r="W4223" s="39">
        <v>4.9456696146293567E-3</v>
      </c>
      <c r="X4223" s="35">
        <v>1136.143306387371</v>
      </c>
      <c r="Y4223" s="35"/>
      <c r="Z4223" s="49">
        <v>0</v>
      </c>
      <c r="AC4223" t="s">
        <v>437</v>
      </c>
      <c r="AD4223" t="s">
        <v>438</v>
      </c>
      <c r="AE4223" t="s">
        <v>420</v>
      </c>
    </row>
    <row r="4224" spans="1:31" x14ac:dyDescent="0.35">
      <c r="A4224" s="6" t="s">
        <v>398</v>
      </c>
      <c r="B4224" s="7" t="s">
        <v>4398</v>
      </c>
      <c r="C4224" s="7" t="s">
        <v>420</v>
      </c>
      <c r="D4224" s="7" t="s">
        <v>1069</v>
      </c>
      <c r="E4224" s="7" t="s">
        <v>1070</v>
      </c>
      <c r="F4224" s="7" t="s">
        <v>4364</v>
      </c>
      <c r="G4224" s="8">
        <v>5030110</v>
      </c>
      <c r="H4224" s="16" t="s">
        <v>4406</v>
      </c>
      <c r="I4224" s="18">
        <v>0</v>
      </c>
      <c r="J4224" s="19">
        <v>0</v>
      </c>
      <c r="K4224" s="19">
        <v>818.35299999999995</v>
      </c>
      <c r="L4224" s="19">
        <v>3335.9229999999998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25">
        <v>4154.2759999999998</v>
      </c>
      <c r="V4224" s="18">
        <v>519.28449999999998</v>
      </c>
      <c r="W4224" s="39">
        <v>3.3337243645093747E-3</v>
      </c>
      <c r="X4224" s="35">
        <v>765.8393943004362</v>
      </c>
      <c r="Y4224" s="35"/>
      <c r="Z4224" s="49">
        <v>0</v>
      </c>
      <c r="AC4224" t="s">
        <v>1069</v>
      </c>
      <c r="AD4224" t="s">
        <v>1070</v>
      </c>
      <c r="AE4224" t="s">
        <v>420</v>
      </c>
    </row>
    <row r="4225" spans="1:31" x14ac:dyDescent="0.35">
      <c r="A4225" s="6" t="s">
        <v>398</v>
      </c>
      <c r="B4225" s="7" t="s">
        <v>4398</v>
      </c>
      <c r="C4225" s="7" t="s">
        <v>420</v>
      </c>
      <c r="D4225" s="7" t="s">
        <v>421</v>
      </c>
      <c r="E4225" s="7" t="s">
        <v>422</v>
      </c>
      <c r="F4225" s="7" t="s">
        <v>4364</v>
      </c>
      <c r="G4225" s="8">
        <v>5030127</v>
      </c>
      <c r="H4225" s="16" t="s">
        <v>4407</v>
      </c>
      <c r="I4225" s="18">
        <v>3600.0729999999999</v>
      </c>
      <c r="J4225" s="19">
        <v>0</v>
      </c>
      <c r="K4225" s="19">
        <v>0</v>
      </c>
      <c r="L4225" s="19">
        <v>0</v>
      </c>
      <c r="M4225" s="19">
        <v>1482.067</v>
      </c>
      <c r="N4225" s="19">
        <v>0</v>
      </c>
      <c r="O4225" s="19">
        <v>2556.1</v>
      </c>
      <c r="P4225" s="19">
        <v>0</v>
      </c>
      <c r="Q4225" s="19">
        <v>0</v>
      </c>
      <c r="R4225" s="19">
        <v>0</v>
      </c>
      <c r="S4225" s="19">
        <v>0</v>
      </c>
      <c r="T4225" s="19">
        <v>0</v>
      </c>
      <c r="U4225" s="25">
        <v>7638.24</v>
      </c>
      <c r="V4225" s="18">
        <v>954.78</v>
      </c>
      <c r="W4225" s="39">
        <v>6.1295366003534879E-3</v>
      </c>
      <c r="X4225" s="35">
        <v>1408.1069950868366</v>
      </c>
      <c r="Y4225" s="35"/>
      <c r="Z4225" s="49">
        <v>0</v>
      </c>
      <c r="AC4225" t="s">
        <v>421</v>
      </c>
      <c r="AD4225" t="s">
        <v>422</v>
      </c>
      <c r="AE4225" t="s">
        <v>420</v>
      </c>
    </row>
    <row r="4226" spans="1:31" x14ac:dyDescent="0.35">
      <c r="A4226" s="6" t="s">
        <v>398</v>
      </c>
      <c r="B4226" s="7" t="s">
        <v>4398</v>
      </c>
      <c r="C4226" s="7" t="s">
        <v>420</v>
      </c>
      <c r="D4226" s="7" t="s">
        <v>424</v>
      </c>
      <c r="E4226" s="7" t="s">
        <v>425</v>
      </c>
      <c r="F4226" s="7" t="s">
        <v>4364</v>
      </c>
      <c r="G4226" s="8">
        <v>5030134</v>
      </c>
      <c r="H4226" s="16" t="s">
        <v>4408</v>
      </c>
      <c r="I4226" s="18">
        <v>0</v>
      </c>
      <c r="J4226" s="19">
        <v>1814.557</v>
      </c>
      <c r="K4226" s="19">
        <v>3865.8850000000002</v>
      </c>
      <c r="L4226" s="19">
        <v>1497.6379999999999</v>
      </c>
      <c r="M4226" s="19">
        <v>0</v>
      </c>
      <c r="N4226" s="19">
        <v>0</v>
      </c>
      <c r="O4226" s="19">
        <v>4472.8770000000004</v>
      </c>
      <c r="P4226" s="19">
        <v>1856.61</v>
      </c>
      <c r="Q4226" s="19">
        <v>0</v>
      </c>
      <c r="R4226" s="19">
        <v>0</v>
      </c>
      <c r="S4226" s="19">
        <v>0</v>
      </c>
      <c r="T4226" s="19">
        <v>0</v>
      </c>
      <c r="U4226" s="25">
        <v>13507.567000000001</v>
      </c>
      <c r="V4226" s="18">
        <v>1688.4458750000001</v>
      </c>
      <c r="W4226" s="39">
        <v>1.083955548768132E-2</v>
      </c>
      <c r="X4226" s="35">
        <v>2490.1154689174623</v>
      </c>
      <c r="Y4226" s="35"/>
      <c r="Z4226" s="49">
        <v>0</v>
      </c>
      <c r="AC4226" t="s">
        <v>424</v>
      </c>
      <c r="AD4226" t="s">
        <v>425</v>
      </c>
      <c r="AE4226" t="s">
        <v>420</v>
      </c>
    </row>
    <row r="4227" spans="1:31" x14ac:dyDescent="0.35">
      <c r="A4227" s="6" t="s">
        <v>398</v>
      </c>
      <c r="B4227" s="7" t="s">
        <v>4398</v>
      </c>
      <c r="C4227" s="7" t="s">
        <v>420</v>
      </c>
      <c r="D4227" s="7" t="s">
        <v>1462</v>
      </c>
      <c r="E4227" s="7" t="s">
        <v>1463</v>
      </c>
      <c r="F4227" s="7" t="s">
        <v>4364</v>
      </c>
      <c r="G4227" s="8">
        <v>5030141</v>
      </c>
      <c r="H4227" s="16" t="s">
        <v>4409</v>
      </c>
      <c r="I4227" s="18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3336.229319999999</v>
      </c>
      <c r="O4227" s="19">
        <v>1647.443</v>
      </c>
      <c r="P4227" s="19">
        <v>2419.3539999999998</v>
      </c>
      <c r="Q4227" s="19">
        <v>0</v>
      </c>
      <c r="R4227" s="19">
        <v>0</v>
      </c>
      <c r="S4227" s="19">
        <v>0</v>
      </c>
      <c r="T4227" s="19">
        <v>0</v>
      </c>
      <c r="U4227" s="25">
        <v>7403.026319999999</v>
      </c>
      <c r="V4227" s="18">
        <v>925.37828999999988</v>
      </c>
      <c r="W4227" s="39">
        <v>5.9407822720705539E-3</v>
      </c>
      <c r="X4227" s="35">
        <v>1364.7454316706417</v>
      </c>
      <c r="Y4227" s="35"/>
      <c r="Z4227" s="49">
        <v>0</v>
      </c>
      <c r="AC4227" t="s">
        <v>1462</v>
      </c>
      <c r="AD4227" t="s">
        <v>1463</v>
      </c>
      <c r="AE4227" t="s">
        <v>420</v>
      </c>
    </row>
    <row r="4228" spans="1:31" x14ac:dyDescent="0.35">
      <c r="A4228" s="6" t="s">
        <v>398</v>
      </c>
      <c r="B4228" s="7" t="s">
        <v>4363</v>
      </c>
      <c r="C4228" s="7" t="s">
        <v>420</v>
      </c>
      <c r="D4228" s="7" t="s">
        <v>450</v>
      </c>
      <c r="E4228" s="7" t="s">
        <v>451</v>
      </c>
      <c r="F4228" s="7" t="s">
        <v>4364</v>
      </c>
      <c r="G4228" s="8">
        <v>4812209</v>
      </c>
      <c r="H4228" s="16" t="s">
        <v>4365</v>
      </c>
      <c r="I4228" s="18">
        <v>0</v>
      </c>
      <c r="J4228" s="19">
        <v>1397.3720000000001</v>
      </c>
      <c r="K4228" s="19">
        <v>3184.12</v>
      </c>
      <c r="L4228" s="19">
        <v>1864.152</v>
      </c>
      <c r="M4228" s="19">
        <v>1197.5809999999999</v>
      </c>
      <c r="N4228" s="19">
        <v>1663.17</v>
      </c>
      <c r="O4228" s="19">
        <v>2177.6489999999999</v>
      </c>
      <c r="P4228" s="19">
        <v>1588.6079999999999</v>
      </c>
      <c r="Q4228" s="19">
        <v>0</v>
      </c>
      <c r="R4228" s="19">
        <v>0</v>
      </c>
      <c r="S4228" s="19">
        <v>0</v>
      </c>
      <c r="T4228" s="19">
        <v>0</v>
      </c>
      <c r="U4228" s="25">
        <v>13072.652</v>
      </c>
      <c r="V4228" s="18">
        <v>1634.0815</v>
      </c>
      <c r="W4228" s="39">
        <v>1.0490544797974956E-2</v>
      </c>
      <c r="X4228" s="35">
        <v>2409.9390338004469</v>
      </c>
      <c r="Y4228" s="35"/>
      <c r="Z4228" s="49">
        <v>0</v>
      </c>
      <c r="AC4228" t="s">
        <v>450</v>
      </c>
      <c r="AD4228" t="s">
        <v>451</v>
      </c>
      <c r="AE4228" t="s">
        <v>420</v>
      </c>
    </row>
    <row r="4229" spans="1:31" x14ac:dyDescent="0.35">
      <c r="A4229" s="6" t="s">
        <v>398</v>
      </c>
      <c r="B4229" s="7" t="s">
        <v>4363</v>
      </c>
      <c r="C4229" s="7" t="s">
        <v>420</v>
      </c>
      <c r="D4229" s="7" t="s">
        <v>421</v>
      </c>
      <c r="E4229" s="7" t="s">
        <v>422</v>
      </c>
      <c r="F4229" s="7" t="s">
        <v>4364</v>
      </c>
      <c r="G4229" s="8">
        <v>4810436</v>
      </c>
      <c r="H4229" s="16" t="s">
        <v>4366</v>
      </c>
      <c r="I4229" s="18">
        <v>0</v>
      </c>
      <c r="J4229" s="19">
        <v>0</v>
      </c>
      <c r="K4229" s="19">
        <v>0</v>
      </c>
      <c r="L4229" s="19">
        <v>0</v>
      </c>
      <c r="M4229" s="19">
        <v>120.398</v>
      </c>
      <c r="N4229" s="19">
        <v>120.398</v>
      </c>
      <c r="O4229" s="19">
        <v>0</v>
      </c>
      <c r="P4229" s="19">
        <v>0</v>
      </c>
      <c r="Q4229" s="19">
        <v>0</v>
      </c>
      <c r="R4229" s="19">
        <v>0</v>
      </c>
      <c r="S4229" s="19">
        <v>0</v>
      </c>
      <c r="T4229" s="19">
        <v>0</v>
      </c>
      <c r="U4229" s="25">
        <v>240.79599999999999</v>
      </c>
      <c r="V4229" s="18">
        <v>30.099499999999999</v>
      </c>
      <c r="W4229" s="39">
        <v>1.9323402972657556E-4</v>
      </c>
      <c r="X4229" s="35">
        <v>44.390662245351017</v>
      </c>
      <c r="Y4229" s="35"/>
      <c r="Z4229" s="49">
        <v>0</v>
      </c>
      <c r="AC4229" t="s">
        <v>421</v>
      </c>
      <c r="AD4229" t="s">
        <v>422</v>
      </c>
      <c r="AE4229" t="s">
        <v>420</v>
      </c>
    </row>
    <row r="4230" spans="1:31" x14ac:dyDescent="0.35">
      <c r="A4230" s="6" t="s">
        <v>398</v>
      </c>
      <c r="B4230" s="7" t="s">
        <v>4410</v>
      </c>
      <c r="C4230" s="7" t="s">
        <v>420</v>
      </c>
      <c r="D4230" s="7" t="s">
        <v>427</v>
      </c>
      <c r="E4230" s="7" t="s">
        <v>428</v>
      </c>
      <c r="F4230" s="7" t="s">
        <v>4364</v>
      </c>
      <c r="G4230" s="8">
        <v>4811978</v>
      </c>
      <c r="H4230" s="16" t="s">
        <v>4411</v>
      </c>
      <c r="I4230" s="18">
        <v>466.16500000000002</v>
      </c>
      <c r="J4230" s="19">
        <v>0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25">
        <v>466.16500000000002</v>
      </c>
      <c r="V4230" s="18">
        <v>58.270625000000003</v>
      </c>
      <c r="W4230" s="39">
        <v>3.7408819692805986E-4</v>
      </c>
      <c r="X4230" s="35">
        <v>85.937362188757533</v>
      </c>
      <c r="Y4230" s="35"/>
      <c r="Z4230" s="49">
        <v>0</v>
      </c>
      <c r="AC4230" t="s">
        <v>427</v>
      </c>
      <c r="AD4230" t="s">
        <v>428</v>
      </c>
      <c r="AE4230" t="s">
        <v>420</v>
      </c>
    </row>
    <row r="4231" spans="1:31" x14ac:dyDescent="0.35">
      <c r="A4231" s="6" t="s">
        <v>398</v>
      </c>
      <c r="B4231" s="7" t="s">
        <v>4410</v>
      </c>
      <c r="C4231" s="7" t="s">
        <v>420</v>
      </c>
      <c r="D4231" s="7" t="s">
        <v>427</v>
      </c>
      <c r="E4231" s="7" t="s">
        <v>428</v>
      </c>
      <c r="F4231" s="7" t="s">
        <v>4364</v>
      </c>
      <c r="G4231" s="8">
        <v>4813035</v>
      </c>
      <c r="H4231" s="16" t="s">
        <v>4412</v>
      </c>
      <c r="I4231" s="18">
        <v>1474.394</v>
      </c>
      <c r="J4231" s="19">
        <v>0</v>
      </c>
      <c r="K4231" s="19">
        <v>3167.5189999999998</v>
      </c>
      <c r="L4231" s="19">
        <v>3657.2840000000001</v>
      </c>
      <c r="M4231" s="19">
        <v>1655.1764000000001</v>
      </c>
      <c r="N4231" s="19">
        <v>0</v>
      </c>
      <c r="O4231" s="19">
        <v>1192.3009999999999</v>
      </c>
      <c r="P4231" s="19">
        <v>0</v>
      </c>
      <c r="Q4231" s="19">
        <v>0</v>
      </c>
      <c r="R4231" s="19">
        <v>0</v>
      </c>
      <c r="S4231" s="19">
        <v>0</v>
      </c>
      <c r="T4231" s="19">
        <v>0</v>
      </c>
      <c r="U4231" s="25">
        <v>11146.6744</v>
      </c>
      <c r="V4231" s="18">
        <v>1393.3343</v>
      </c>
      <c r="W4231" s="39">
        <v>8.9449858484445706E-3</v>
      </c>
      <c r="X4231" s="35">
        <v>2054.8857059473607</v>
      </c>
      <c r="Y4231" s="35"/>
      <c r="Z4231" s="49">
        <v>0</v>
      </c>
      <c r="AC4231" t="s">
        <v>427</v>
      </c>
      <c r="AD4231" t="s">
        <v>428</v>
      </c>
      <c r="AE4231" t="s">
        <v>420</v>
      </c>
    </row>
    <row r="4232" spans="1:31" x14ac:dyDescent="0.35">
      <c r="A4232" s="6" t="s">
        <v>398</v>
      </c>
      <c r="B4232" s="7" t="s">
        <v>4410</v>
      </c>
      <c r="C4232" s="7" t="s">
        <v>420</v>
      </c>
      <c r="D4232" s="7" t="s">
        <v>427</v>
      </c>
      <c r="E4232" s="7" t="s">
        <v>428</v>
      </c>
      <c r="F4232" s="7" t="s">
        <v>4364</v>
      </c>
      <c r="G4232" s="8">
        <v>4815299</v>
      </c>
      <c r="H4232" s="16" t="s">
        <v>4413</v>
      </c>
      <c r="I4232" s="18">
        <v>466.16500000000002</v>
      </c>
      <c r="J4232" s="19">
        <v>0</v>
      </c>
      <c r="K4232" s="19">
        <v>1004.6420000000001</v>
      </c>
      <c r="L4232" s="19">
        <v>0</v>
      </c>
      <c r="M4232" s="19">
        <v>0</v>
      </c>
      <c r="N4232" s="19">
        <v>0</v>
      </c>
      <c r="O4232" s="19">
        <v>0</v>
      </c>
      <c r="P4232" s="19">
        <v>0</v>
      </c>
      <c r="Q4232" s="19">
        <v>0</v>
      </c>
      <c r="R4232" s="19">
        <v>0</v>
      </c>
      <c r="S4232" s="19">
        <v>0</v>
      </c>
      <c r="T4232" s="19">
        <v>0</v>
      </c>
      <c r="U4232" s="25">
        <v>1470.807</v>
      </c>
      <c r="V4232" s="18">
        <v>183.850875</v>
      </c>
      <c r="W4232" s="39">
        <v>1.1802935412550683E-3</v>
      </c>
      <c r="X4232" s="35">
        <v>271.14277963545072</v>
      </c>
      <c r="Y4232" s="35"/>
      <c r="Z4232" s="49">
        <v>0</v>
      </c>
      <c r="AC4232" t="s">
        <v>427</v>
      </c>
      <c r="AD4232" t="s">
        <v>428</v>
      </c>
      <c r="AE4232" t="s">
        <v>420</v>
      </c>
    </row>
    <row r="4233" spans="1:31" x14ac:dyDescent="0.35">
      <c r="A4233" s="6" t="s">
        <v>398</v>
      </c>
      <c r="B4233" s="7" t="s">
        <v>4367</v>
      </c>
      <c r="C4233" s="7" t="s">
        <v>267</v>
      </c>
      <c r="D4233" s="7" t="s">
        <v>275</v>
      </c>
      <c r="E4233" s="7" t="s">
        <v>276</v>
      </c>
      <c r="F4233" s="7" t="s">
        <v>4364</v>
      </c>
      <c r="G4233" s="8">
        <v>3170300</v>
      </c>
      <c r="H4233" s="16" t="s">
        <v>4369</v>
      </c>
      <c r="I4233" s="18">
        <v>9899.82</v>
      </c>
      <c r="J4233" s="19">
        <v>0</v>
      </c>
      <c r="K4233" s="19">
        <v>10137.83</v>
      </c>
      <c r="L4233" s="19">
        <v>3959.9279999999999</v>
      </c>
      <c r="M4233" s="19">
        <v>1979.9639999999999</v>
      </c>
      <c r="N4233" s="19">
        <v>8202.01</v>
      </c>
      <c r="O4233" s="19">
        <v>1689.1410000000001</v>
      </c>
      <c r="P4233" s="19">
        <v>1293.357</v>
      </c>
      <c r="Q4233" s="19">
        <v>0</v>
      </c>
      <c r="R4233" s="19">
        <v>0</v>
      </c>
      <c r="S4233" s="19">
        <v>0</v>
      </c>
      <c r="T4233" s="19">
        <v>0</v>
      </c>
      <c r="U4233" s="25">
        <v>37162.050000000003</v>
      </c>
      <c r="V4233" s="18">
        <v>4645.2562500000004</v>
      </c>
      <c r="W4233" s="39">
        <v>2.9821810471936775E-2</v>
      </c>
      <c r="X4233" s="35">
        <v>6850.811516365914</v>
      </c>
      <c r="Y4233" s="35"/>
      <c r="Z4233" s="49">
        <v>0</v>
      </c>
      <c r="AC4233" t="s">
        <v>275</v>
      </c>
      <c r="AD4233" t="s">
        <v>276</v>
      </c>
      <c r="AE4233" t="s">
        <v>267</v>
      </c>
    </row>
    <row r="4234" spans="1:31" x14ac:dyDescent="0.35">
      <c r="A4234" s="6" t="s">
        <v>398</v>
      </c>
      <c r="B4234" s="7" t="s">
        <v>4367</v>
      </c>
      <c r="C4234" s="7" t="s">
        <v>267</v>
      </c>
      <c r="D4234" s="7" t="s">
        <v>275</v>
      </c>
      <c r="E4234" s="7" t="s">
        <v>276</v>
      </c>
      <c r="F4234" s="7" t="s">
        <v>4364</v>
      </c>
      <c r="G4234" s="8">
        <v>3170324</v>
      </c>
      <c r="H4234" s="16" t="s">
        <v>4370</v>
      </c>
      <c r="I4234" s="18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9">
        <v>1154.8910000000001</v>
      </c>
      <c r="Q4234" s="19">
        <v>0</v>
      </c>
      <c r="R4234" s="19">
        <v>0</v>
      </c>
      <c r="S4234" s="19">
        <v>0</v>
      </c>
      <c r="T4234" s="19">
        <v>0</v>
      </c>
      <c r="U4234" s="25">
        <v>1154.8910000000001</v>
      </c>
      <c r="V4234" s="18">
        <v>144.36137500000001</v>
      </c>
      <c r="W4234" s="39">
        <v>9.2677719656869128E-4</v>
      </c>
      <c r="X4234" s="35">
        <v>212.90377045796308</v>
      </c>
      <c r="Y4234" s="35"/>
      <c r="Z4234" s="49">
        <v>0</v>
      </c>
      <c r="AC4234" t="s">
        <v>275</v>
      </c>
      <c r="AD4234" t="s">
        <v>276</v>
      </c>
      <c r="AE4234" t="s">
        <v>267</v>
      </c>
    </row>
    <row r="4235" spans="1:31" x14ac:dyDescent="0.35">
      <c r="A4235" s="6" t="s">
        <v>398</v>
      </c>
      <c r="B4235" s="7" t="s">
        <v>4367</v>
      </c>
      <c r="C4235" s="7" t="s">
        <v>420</v>
      </c>
      <c r="D4235" s="7" t="s">
        <v>427</v>
      </c>
      <c r="E4235" s="7" t="s">
        <v>428</v>
      </c>
      <c r="F4235" s="7" t="s">
        <v>4364</v>
      </c>
      <c r="G4235" s="8">
        <v>3170265</v>
      </c>
      <c r="H4235" s="16" t="s">
        <v>4371</v>
      </c>
      <c r="I4235" s="18">
        <v>0</v>
      </c>
      <c r="J4235" s="19">
        <v>197.99600000000001</v>
      </c>
      <c r="K4235" s="19">
        <v>0</v>
      </c>
      <c r="L4235" s="19">
        <v>0</v>
      </c>
      <c r="M4235" s="19">
        <v>0</v>
      </c>
      <c r="N4235" s="19">
        <v>395.63</v>
      </c>
      <c r="O4235" s="19">
        <v>0</v>
      </c>
      <c r="P4235" s="19">
        <v>0</v>
      </c>
      <c r="Q4235" s="19">
        <v>0</v>
      </c>
      <c r="R4235" s="19">
        <v>0</v>
      </c>
      <c r="S4235" s="19">
        <v>0</v>
      </c>
      <c r="T4235" s="19">
        <v>0</v>
      </c>
      <c r="U4235" s="25">
        <v>593.62599999999998</v>
      </c>
      <c r="V4235" s="18">
        <v>74.203249999999997</v>
      </c>
      <c r="W4235" s="39">
        <v>4.7637312966356644E-4</v>
      </c>
      <c r="X4235" s="35">
        <v>109.4347550044799</v>
      </c>
      <c r="Y4235" s="35"/>
      <c r="Z4235" s="49">
        <v>0</v>
      </c>
      <c r="AC4235" t="s">
        <v>427</v>
      </c>
      <c r="AD4235" t="s">
        <v>428</v>
      </c>
      <c r="AE4235" t="s">
        <v>420</v>
      </c>
    </row>
    <row r="4236" spans="1:31" x14ac:dyDescent="0.35">
      <c r="A4236" s="6" t="s">
        <v>398</v>
      </c>
      <c r="B4236" s="7" t="s">
        <v>4367</v>
      </c>
      <c r="C4236" s="7" t="s">
        <v>420</v>
      </c>
      <c r="D4236" s="7" t="s">
        <v>427</v>
      </c>
      <c r="E4236" s="7" t="s">
        <v>428</v>
      </c>
      <c r="F4236" s="7" t="s">
        <v>4364</v>
      </c>
      <c r="G4236" s="8">
        <v>3170296</v>
      </c>
      <c r="H4236" s="16" t="s">
        <v>4368</v>
      </c>
      <c r="I4236" s="18">
        <v>395.99200000000002</v>
      </c>
      <c r="J4236" s="19">
        <v>0</v>
      </c>
      <c r="K4236" s="19">
        <v>197.99600000000001</v>
      </c>
      <c r="L4236" s="19">
        <v>0</v>
      </c>
      <c r="M4236" s="19">
        <v>0</v>
      </c>
      <c r="N4236" s="19">
        <v>0</v>
      </c>
      <c r="O4236" s="19">
        <v>197.99600000000001</v>
      </c>
      <c r="P4236" s="19">
        <v>151.749</v>
      </c>
      <c r="Q4236" s="19">
        <v>0</v>
      </c>
      <c r="R4236" s="19">
        <v>0</v>
      </c>
      <c r="S4236" s="19">
        <v>0</v>
      </c>
      <c r="T4236" s="19">
        <v>0</v>
      </c>
      <c r="U4236" s="25">
        <v>943.73300000000006</v>
      </c>
      <c r="V4236" s="18">
        <v>117.96662500000001</v>
      </c>
      <c r="W4236" s="39">
        <v>7.5732707593128765E-4</v>
      </c>
      <c r="X4236" s="35">
        <v>173.97686362228546</v>
      </c>
      <c r="Y4236" s="35"/>
      <c r="Z4236" s="49">
        <v>0</v>
      </c>
      <c r="AC4236" t="s">
        <v>427</v>
      </c>
      <c r="AD4236" t="s">
        <v>428</v>
      </c>
      <c r="AE4236" t="s">
        <v>420</v>
      </c>
    </row>
    <row r="4237" spans="1:31" x14ac:dyDescent="0.35">
      <c r="A4237" s="6" t="s">
        <v>398</v>
      </c>
      <c r="B4237" s="7" t="s">
        <v>4367</v>
      </c>
      <c r="C4237" s="7" t="s">
        <v>420</v>
      </c>
      <c r="D4237" s="7" t="s">
        <v>424</v>
      </c>
      <c r="E4237" s="7" t="s">
        <v>425</v>
      </c>
      <c r="F4237" s="7" t="s">
        <v>4364</v>
      </c>
      <c r="G4237" s="8">
        <v>3170182</v>
      </c>
      <c r="H4237" s="16" t="s">
        <v>4372</v>
      </c>
      <c r="I4237" s="18">
        <v>0</v>
      </c>
      <c r="J4237" s="19">
        <v>197.99600000000001</v>
      </c>
      <c r="K4237" s="19">
        <v>0</v>
      </c>
      <c r="L4237" s="19">
        <v>197.99600000000001</v>
      </c>
      <c r="M4237" s="19">
        <v>197.99600000000001</v>
      </c>
      <c r="N4237" s="19">
        <v>197.99600000000001</v>
      </c>
      <c r="O4237" s="19">
        <v>441.87700000000001</v>
      </c>
      <c r="P4237" s="19">
        <v>0</v>
      </c>
      <c r="Q4237" s="19">
        <v>0</v>
      </c>
      <c r="R4237" s="19">
        <v>0</v>
      </c>
      <c r="S4237" s="19">
        <v>0</v>
      </c>
      <c r="T4237" s="19">
        <v>0</v>
      </c>
      <c r="U4237" s="25">
        <v>1233.8610000000001</v>
      </c>
      <c r="V4237" s="18">
        <v>154.23262500000001</v>
      </c>
      <c r="W4237" s="39">
        <v>9.9014906041820566E-4</v>
      </c>
      <c r="X4237" s="35">
        <v>227.46186360533832</v>
      </c>
      <c r="Y4237" s="35"/>
      <c r="Z4237" s="49">
        <v>0</v>
      </c>
      <c r="AC4237" t="s">
        <v>424</v>
      </c>
      <c r="AD4237" t="s">
        <v>425</v>
      </c>
      <c r="AE4237" t="s">
        <v>420</v>
      </c>
    </row>
    <row r="4238" spans="1:31" x14ac:dyDescent="0.35">
      <c r="A4238" s="6" t="s">
        <v>398</v>
      </c>
      <c r="B4238" s="7" t="s">
        <v>4367</v>
      </c>
      <c r="C4238" s="7" t="s">
        <v>420</v>
      </c>
      <c r="D4238" s="7" t="s">
        <v>424</v>
      </c>
      <c r="E4238" s="7" t="s">
        <v>425</v>
      </c>
      <c r="F4238" s="7" t="s">
        <v>4364</v>
      </c>
      <c r="G4238" s="8">
        <v>3170317</v>
      </c>
      <c r="H4238" s="16" t="s">
        <v>4373</v>
      </c>
      <c r="I4238" s="18">
        <v>0</v>
      </c>
      <c r="J4238" s="19">
        <v>197.99600000000001</v>
      </c>
      <c r="K4238" s="19">
        <v>1187.979</v>
      </c>
      <c r="L4238" s="19">
        <v>0</v>
      </c>
      <c r="M4238" s="19">
        <v>395.99299999999999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0</v>
      </c>
      <c r="T4238" s="19">
        <v>0</v>
      </c>
      <c r="U4238" s="25">
        <v>1781.9680000000001</v>
      </c>
      <c r="V4238" s="18">
        <v>222.74600000000001</v>
      </c>
      <c r="W4238" s="39">
        <v>1.4299940924425922E-3</v>
      </c>
      <c r="X4238" s="35">
        <v>328.50520614970208</v>
      </c>
      <c r="Y4238" s="35"/>
      <c r="Z4238" s="49">
        <v>0</v>
      </c>
      <c r="AC4238" t="s">
        <v>424</v>
      </c>
      <c r="AD4238" t="s">
        <v>425</v>
      </c>
      <c r="AE4238" t="s">
        <v>420</v>
      </c>
    </row>
    <row r="4239" spans="1:31" x14ac:dyDescent="0.35">
      <c r="A4239" s="6" t="s">
        <v>398</v>
      </c>
      <c r="B4239" s="7" t="s">
        <v>4367</v>
      </c>
      <c r="C4239" s="7" t="s">
        <v>420</v>
      </c>
      <c r="D4239" s="7" t="s">
        <v>424</v>
      </c>
      <c r="E4239" s="7" t="s">
        <v>425</v>
      </c>
      <c r="F4239" s="7" t="s">
        <v>4364</v>
      </c>
      <c r="G4239" s="8">
        <v>3170078</v>
      </c>
      <c r="H4239" s="16" t="s">
        <v>4374</v>
      </c>
      <c r="I4239" s="18">
        <v>0</v>
      </c>
      <c r="J4239" s="19">
        <v>0</v>
      </c>
      <c r="K4239" s="19">
        <v>5939.8919999999998</v>
      </c>
      <c r="L4239" s="19">
        <v>0</v>
      </c>
      <c r="M4239" s="19">
        <v>5939.8919999999998</v>
      </c>
      <c r="N4239" s="19">
        <v>3959.9279999999999</v>
      </c>
      <c r="O4239" s="19">
        <v>11049.016</v>
      </c>
      <c r="P4239" s="19">
        <v>3959.9279999999999</v>
      </c>
      <c r="Q4239" s="19">
        <v>0</v>
      </c>
      <c r="R4239" s="19">
        <v>0</v>
      </c>
      <c r="S4239" s="19">
        <v>0</v>
      </c>
      <c r="T4239" s="19">
        <v>0</v>
      </c>
      <c r="U4239" s="25">
        <v>30848.655999999999</v>
      </c>
      <c r="V4239" s="18">
        <v>3856.0819999999999</v>
      </c>
      <c r="W4239" s="39">
        <v>2.4755436595827601E-2</v>
      </c>
      <c r="X4239" s="35">
        <v>5686.9394392723343</v>
      </c>
      <c r="Y4239" s="35"/>
      <c r="Z4239" s="49">
        <v>0</v>
      </c>
      <c r="AC4239" t="s">
        <v>424</v>
      </c>
      <c r="AD4239" t="s">
        <v>425</v>
      </c>
      <c r="AE4239" t="s">
        <v>420</v>
      </c>
    </row>
    <row r="4240" spans="1:31" x14ac:dyDescent="0.35">
      <c r="A4240" s="6" t="s">
        <v>398</v>
      </c>
      <c r="B4240" s="7" t="s">
        <v>4367</v>
      </c>
      <c r="C4240" s="7" t="s">
        <v>420</v>
      </c>
      <c r="D4240" s="7" t="s">
        <v>424</v>
      </c>
      <c r="E4240" s="7" t="s">
        <v>425</v>
      </c>
      <c r="F4240" s="7" t="s">
        <v>4364</v>
      </c>
      <c r="G4240" s="8">
        <v>3170241</v>
      </c>
      <c r="H4240" s="16" t="s">
        <v>4375</v>
      </c>
      <c r="I4240" s="18">
        <v>0</v>
      </c>
      <c r="J4240" s="19">
        <v>0</v>
      </c>
      <c r="K4240" s="19">
        <v>79.198999999999998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25">
        <v>79.198999999999998</v>
      </c>
      <c r="V4240" s="18">
        <v>9.8998749999999998</v>
      </c>
      <c r="W4240" s="39">
        <v>6.3555631822434999E-5</v>
      </c>
      <c r="X4240" s="35">
        <v>14.600309220956971</v>
      </c>
      <c r="Y4240" s="35"/>
      <c r="Z4240" s="49">
        <v>0</v>
      </c>
      <c r="AC4240" t="s">
        <v>424</v>
      </c>
      <c r="AD4240" t="s">
        <v>425</v>
      </c>
      <c r="AE4240" t="s">
        <v>420</v>
      </c>
    </row>
    <row r="4241" spans="1:31" x14ac:dyDescent="0.35">
      <c r="A4241" s="6" t="s">
        <v>398</v>
      </c>
      <c r="B4241" s="7" t="s">
        <v>4367</v>
      </c>
      <c r="C4241" s="7" t="s">
        <v>420</v>
      </c>
      <c r="D4241" s="7" t="s">
        <v>421</v>
      </c>
      <c r="E4241" s="7" t="s">
        <v>422</v>
      </c>
      <c r="F4241" s="7" t="s">
        <v>4364</v>
      </c>
      <c r="G4241" s="8">
        <v>3170168</v>
      </c>
      <c r="H4241" s="16" t="s">
        <v>4376</v>
      </c>
      <c r="I4241" s="18">
        <v>0</v>
      </c>
      <c r="J4241" s="19">
        <v>0</v>
      </c>
      <c r="K4241" s="19">
        <v>395.99299999999999</v>
      </c>
      <c r="L4241" s="19">
        <v>0</v>
      </c>
      <c r="M4241" s="19">
        <v>0</v>
      </c>
      <c r="N4241" s="19">
        <v>2529.58</v>
      </c>
      <c r="O4241" s="19">
        <v>965.71100000000001</v>
      </c>
      <c r="P4241" s="19">
        <v>296.995</v>
      </c>
      <c r="Q4241" s="19">
        <v>0</v>
      </c>
      <c r="R4241" s="19">
        <v>0</v>
      </c>
      <c r="S4241" s="19">
        <v>0</v>
      </c>
      <c r="T4241" s="19">
        <v>0</v>
      </c>
      <c r="U4241" s="25">
        <v>4188.2789999999995</v>
      </c>
      <c r="V4241" s="18">
        <v>523.53487499999994</v>
      </c>
      <c r="W4241" s="39">
        <v>3.3610110998072728E-3</v>
      </c>
      <c r="X4241" s="35">
        <v>772.10783600349043</v>
      </c>
      <c r="Y4241" s="35"/>
      <c r="Z4241" s="49">
        <v>0</v>
      </c>
      <c r="AC4241" t="s">
        <v>421</v>
      </c>
      <c r="AD4241" t="s">
        <v>422</v>
      </c>
      <c r="AE4241" t="s">
        <v>420</v>
      </c>
    </row>
    <row r="4242" spans="1:31" x14ac:dyDescent="0.35">
      <c r="A4242" s="6" t="s">
        <v>398</v>
      </c>
      <c r="B4242" s="7" t="s">
        <v>4367</v>
      </c>
      <c r="C4242" s="7" t="s">
        <v>420</v>
      </c>
      <c r="D4242" s="7" t="s">
        <v>421</v>
      </c>
      <c r="E4242" s="7" t="s">
        <v>422</v>
      </c>
      <c r="F4242" s="7" t="s">
        <v>4364</v>
      </c>
      <c r="G4242" s="8">
        <v>3170061</v>
      </c>
      <c r="H4242" s="16" t="s">
        <v>4377</v>
      </c>
      <c r="I4242" s="18">
        <v>0</v>
      </c>
      <c r="J4242" s="19">
        <v>0</v>
      </c>
      <c r="K4242" s="19">
        <v>0</v>
      </c>
      <c r="L4242" s="19">
        <v>150.49799999999999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0</v>
      </c>
      <c r="U4242" s="25">
        <v>150.49799999999999</v>
      </c>
      <c r="V4242" s="18">
        <v>18.812249999999999</v>
      </c>
      <c r="W4242" s="39">
        <v>1.2077166981922526E-4</v>
      </c>
      <c r="X4242" s="35">
        <v>27.744256078177528</v>
      </c>
      <c r="Y4242" s="35"/>
      <c r="Z4242" s="49">
        <v>0</v>
      </c>
      <c r="AC4242" t="s">
        <v>421</v>
      </c>
      <c r="AD4242" t="s">
        <v>422</v>
      </c>
      <c r="AE4242" t="s">
        <v>420</v>
      </c>
    </row>
    <row r="4243" spans="1:31" x14ac:dyDescent="0.35">
      <c r="A4243" s="6" t="s">
        <v>398</v>
      </c>
      <c r="B4243" s="7" t="s">
        <v>4367</v>
      </c>
      <c r="C4243" s="7" t="s">
        <v>420</v>
      </c>
      <c r="D4243" s="7" t="s">
        <v>421</v>
      </c>
      <c r="E4243" s="7" t="s">
        <v>422</v>
      </c>
      <c r="F4243" s="7" t="s">
        <v>4364</v>
      </c>
      <c r="G4243" s="8">
        <v>3170092</v>
      </c>
      <c r="H4243" s="16" t="s">
        <v>4378</v>
      </c>
      <c r="I4243" s="18">
        <v>0</v>
      </c>
      <c r="J4243" s="19">
        <v>0</v>
      </c>
      <c r="K4243" s="19">
        <v>0</v>
      </c>
      <c r="L4243" s="19">
        <v>1577.578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0</v>
      </c>
      <c r="T4243" s="19">
        <v>0</v>
      </c>
      <c r="U4243" s="25">
        <v>1577.578</v>
      </c>
      <c r="V4243" s="18">
        <v>197.19725</v>
      </c>
      <c r="W4243" s="39">
        <v>1.2659751580092345E-3</v>
      </c>
      <c r="X4243" s="35">
        <v>290.82597785551405</v>
      </c>
      <c r="Y4243" s="35"/>
      <c r="Z4243" s="49">
        <v>0</v>
      </c>
      <c r="AC4243" t="s">
        <v>421</v>
      </c>
      <c r="AD4243" t="s">
        <v>422</v>
      </c>
      <c r="AE4243" t="s">
        <v>420</v>
      </c>
    </row>
    <row r="4244" spans="1:31" x14ac:dyDescent="0.35">
      <c r="A4244" s="6" t="s">
        <v>398</v>
      </c>
      <c r="B4244" s="7" t="s">
        <v>4367</v>
      </c>
      <c r="C4244" s="7" t="s">
        <v>420</v>
      </c>
      <c r="D4244" s="7" t="s">
        <v>424</v>
      </c>
      <c r="E4244" s="7" t="s">
        <v>425</v>
      </c>
      <c r="F4244" s="7" t="s">
        <v>4364</v>
      </c>
      <c r="G4244" s="8">
        <v>4811767</v>
      </c>
      <c r="H4244" s="16" t="s">
        <v>4379</v>
      </c>
      <c r="I4244" s="18">
        <v>0</v>
      </c>
      <c r="J4244" s="19">
        <v>0</v>
      </c>
      <c r="K4244" s="19">
        <v>0</v>
      </c>
      <c r="L4244" s="19">
        <v>150.49799999999999</v>
      </c>
      <c r="M4244" s="19">
        <v>0</v>
      </c>
      <c r="N4244" s="19">
        <v>425.51600000000002</v>
      </c>
      <c r="O4244" s="19">
        <v>303.49799999999999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25">
        <v>879.51199999999994</v>
      </c>
      <c r="V4244" s="18">
        <v>109.93899999999999</v>
      </c>
      <c r="W4244" s="39">
        <v>7.0579099301018252E-4</v>
      </c>
      <c r="X4244" s="35">
        <v>162.1377437031062</v>
      </c>
      <c r="Y4244" s="35"/>
      <c r="Z4244" s="49">
        <v>0</v>
      </c>
      <c r="AC4244" t="s">
        <v>424</v>
      </c>
      <c r="AD4244" t="s">
        <v>425</v>
      </c>
      <c r="AE4244" t="s">
        <v>420</v>
      </c>
    </row>
    <row r="4245" spans="1:31" x14ac:dyDescent="0.35">
      <c r="A4245" s="6" t="s">
        <v>398</v>
      </c>
      <c r="B4245" s="7" t="s">
        <v>4367</v>
      </c>
      <c r="C4245" s="7" t="s">
        <v>420</v>
      </c>
      <c r="D4245" s="7" t="s">
        <v>424</v>
      </c>
      <c r="E4245" s="7" t="s">
        <v>425</v>
      </c>
      <c r="F4245" s="7" t="s">
        <v>4364</v>
      </c>
      <c r="G4245" s="8">
        <v>3170289</v>
      </c>
      <c r="H4245" s="16" t="s">
        <v>4380</v>
      </c>
      <c r="I4245" s="18">
        <v>0</v>
      </c>
      <c r="J4245" s="19">
        <v>0</v>
      </c>
      <c r="K4245" s="19">
        <v>0</v>
      </c>
      <c r="L4245" s="19">
        <v>0</v>
      </c>
      <c r="M4245" s="19">
        <v>546.49099999999999</v>
      </c>
      <c r="N4245" s="19">
        <v>0</v>
      </c>
      <c r="O4245" s="19">
        <v>583.31899999999996</v>
      </c>
      <c r="P4245" s="19">
        <v>0</v>
      </c>
      <c r="Q4245" s="19">
        <v>0</v>
      </c>
      <c r="R4245" s="19">
        <v>0</v>
      </c>
      <c r="S4245" s="19">
        <v>0</v>
      </c>
      <c r="T4245" s="19">
        <v>0</v>
      </c>
      <c r="U4245" s="25">
        <v>1129.81</v>
      </c>
      <c r="V4245" s="18">
        <v>141.22624999999999</v>
      </c>
      <c r="W4245" s="39">
        <v>9.0665018989261579E-4</v>
      </c>
      <c r="X4245" s="35">
        <v>208.28009647759939</v>
      </c>
      <c r="Y4245" s="35"/>
      <c r="Z4245" s="49">
        <v>0</v>
      </c>
      <c r="AC4245" t="s">
        <v>424</v>
      </c>
      <c r="AD4245" t="s">
        <v>425</v>
      </c>
      <c r="AE4245" t="s">
        <v>420</v>
      </c>
    </row>
    <row r="4246" spans="1:31" x14ac:dyDescent="0.35">
      <c r="A4246" s="6" t="s">
        <v>398</v>
      </c>
      <c r="B4246" s="7" t="s">
        <v>4367</v>
      </c>
      <c r="C4246" s="7" t="s">
        <v>420</v>
      </c>
      <c r="D4246" s="7" t="s">
        <v>424</v>
      </c>
      <c r="E4246" s="7" t="s">
        <v>425</v>
      </c>
      <c r="F4246" s="7" t="s">
        <v>4364</v>
      </c>
      <c r="G4246" s="8">
        <v>3170227</v>
      </c>
      <c r="H4246" s="16" t="s">
        <v>4381</v>
      </c>
      <c r="I4246" s="18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623.33100000000002</v>
      </c>
      <c r="O4246" s="19">
        <v>121.941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25">
        <v>745.27200000000005</v>
      </c>
      <c r="V4246" s="18">
        <v>93.159000000000006</v>
      </c>
      <c r="W4246" s="39">
        <v>5.9806604678808801E-4</v>
      </c>
      <c r="X4246" s="35">
        <v>137.39064449956496</v>
      </c>
      <c r="Y4246" s="35"/>
      <c r="Z4246" s="49">
        <v>0</v>
      </c>
      <c r="AC4246" t="s">
        <v>424</v>
      </c>
      <c r="AD4246" t="s">
        <v>425</v>
      </c>
      <c r="AE4246" t="s">
        <v>420</v>
      </c>
    </row>
    <row r="4247" spans="1:31" x14ac:dyDescent="0.35">
      <c r="A4247" s="6" t="s">
        <v>398</v>
      </c>
      <c r="B4247" s="7" t="s">
        <v>4367</v>
      </c>
      <c r="C4247" s="7" t="s">
        <v>420</v>
      </c>
      <c r="D4247" s="7" t="s">
        <v>424</v>
      </c>
      <c r="E4247" s="7" t="s">
        <v>425</v>
      </c>
      <c r="F4247" s="7" t="s">
        <v>4364</v>
      </c>
      <c r="G4247" s="8">
        <v>3170234</v>
      </c>
      <c r="H4247" s="16" t="s">
        <v>4382</v>
      </c>
      <c r="I4247" s="18">
        <v>0</v>
      </c>
      <c r="J4247" s="19">
        <v>0</v>
      </c>
      <c r="K4247" s="19">
        <v>0</v>
      </c>
      <c r="L4247" s="19">
        <v>0</v>
      </c>
      <c r="M4247" s="19">
        <v>0</v>
      </c>
      <c r="N4247" s="19">
        <v>395.63</v>
      </c>
      <c r="O4247" s="19">
        <v>0</v>
      </c>
      <c r="P4247" s="19">
        <v>0</v>
      </c>
      <c r="Q4247" s="19">
        <v>0</v>
      </c>
      <c r="R4247" s="19">
        <v>0</v>
      </c>
      <c r="S4247" s="19">
        <v>0</v>
      </c>
      <c r="T4247" s="19">
        <v>0</v>
      </c>
      <c r="U4247" s="25">
        <v>395.63</v>
      </c>
      <c r="V4247" s="18">
        <v>49.453749999999999</v>
      </c>
      <c r="W4247" s="39">
        <v>3.1748525382782557E-4</v>
      </c>
      <c r="X4247" s="35">
        <v>72.934258476586905</v>
      </c>
      <c r="Y4247" s="35"/>
      <c r="Z4247" s="49">
        <v>0</v>
      </c>
      <c r="AC4247" t="s">
        <v>424</v>
      </c>
      <c r="AD4247" t="s">
        <v>425</v>
      </c>
      <c r="AE4247" t="s">
        <v>420</v>
      </c>
    </row>
    <row r="4248" spans="1:31" x14ac:dyDescent="0.35">
      <c r="A4248" s="6" t="s">
        <v>398</v>
      </c>
      <c r="B4248" s="7" t="s">
        <v>4367</v>
      </c>
      <c r="C4248" s="7" t="s">
        <v>420</v>
      </c>
      <c r="D4248" s="7" t="s">
        <v>424</v>
      </c>
      <c r="E4248" s="7" t="s">
        <v>425</v>
      </c>
      <c r="F4248" s="7" t="s">
        <v>4364</v>
      </c>
      <c r="G4248" s="8">
        <v>3170054</v>
      </c>
      <c r="H4248" s="16" t="s">
        <v>4383</v>
      </c>
      <c r="I4248" s="18">
        <v>0</v>
      </c>
      <c r="J4248" s="19">
        <v>0</v>
      </c>
      <c r="K4248" s="19">
        <v>0</v>
      </c>
      <c r="L4248" s="19">
        <v>0</v>
      </c>
      <c r="M4248" s="19">
        <v>0</v>
      </c>
      <c r="N4248" s="19">
        <v>273.69</v>
      </c>
      <c r="O4248" s="19">
        <v>0</v>
      </c>
      <c r="P4248" s="19">
        <v>0</v>
      </c>
      <c r="Q4248" s="19">
        <v>0</v>
      </c>
      <c r="R4248" s="19">
        <v>0</v>
      </c>
      <c r="S4248" s="19">
        <v>0</v>
      </c>
      <c r="T4248" s="19">
        <v>0</v>
      </c>
      <c r="U4248" s="25">
        <v>273.69</v>
      </c>
      <c r="V4248" s="18">
        <v>34.21125</v>
      </c>
      <c r="W4248" s="39">
        <v>2.1963081444819043E-4</v>
      </c>
      <c r="X4248" s="35">
        <v>50.454660168483358</v>
      </c>
      <c r="Y4248" s="35"/>
      <c r="Z4248" s="49">
        <v>0</v>
      </c>
      <c r="AC4248" t="s">
        <v>424</v>
      </c>
      <c r="AD4248" t="s">
        <v>425</v>
      </c>
      <c r="AE4248" t="s">
        <v>420</v>
      </c>
    </row>
    <row r="4249" spans="1:31" x14ac:dyDescent="0.35">
      <c r="A4249" s="6" t="s">
        <v>398</v>
      </c>
      <c r="B4249" s="7" t="s">
        <v>4367</v>
      </c>
      <c r="C4249" s="7" t="s">
        <v>420</v>
      </c>
      <c r="D4249" s="7" t="s">
        <v>424</v>
      </c>
      <c r="E4249" s="7" t="s">
        <v>425</v>
      </c>
      <c r="F4249" s="7" t="s">
        <v>4364</v>
      </c>
      <c r="G4249" s="8">
        <v>6811273</v>
      </c>
      <c r="H4249" s="16" t="s">
        <v>4384</v>
      </c>
      <c r="I4249" s="18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857.95100000000002</v>
      </c>
      <c r="O4249" s="19">
        <v>0</v>
      </c>
      <c r="P4249" s="19">
        <v>0</v>
      </c>
      <c r="Q4249" s="19">
        <v>0</v>
      </c>
      <c r="R4249" s="19">
        <v>0</v>
      </c>
      <c r="S4249" s="19">
        <v>0</v>
      </c>
      <c r="T4249" s="19">
        <v>0</v>
      </c>
      <c r="U4249" s="25">
        <v>857.95100000000002</v>
      </c>
      <c r="V4249" s="18">
        <v>107.243875</v>
      </c>
      <c r="W4249" s="39">
        <v>6.884887167475591E-4</v>
      </c>
      <c r="X4249" s="35">
        <v>158.16298054810358</v>
      </c>
      <c r="Y4249" s="35"/>
      <c r="Z4249" s="49">
        <v>0</v>
      </c>
      <c r="AC4249" t="s">
        <v>424</v>
      </c>
      <c r="AD4249" t="s">
        <v>425</v>
      </c>
      <c r="AE4249" t="s">
        <v>420</v>
      </c>
    </row>
    <row r="4250" spans="1:31" x14ac:dyDescent="0.35">
      <c r="A4250" s="6" t="s">
        <v>398</v>
      </c>
      <c r="B4250" s="7" t="s">
        <v>4367</v>
      </c>
      <c r="C4250" s="7" t="s">
        <v>420</v>
      </c>
      <c r="D4250" s="7" t="s">
        <v>424</v>
      </c>
      <c r="E4250" s="7" t="s">
        <v>425</v>
      </c>
      <c r="F4250" s="7" t="s">
        <v>4364</v>
      </c>
      <c r="G4250" s="8">
        <v>3170016</v>
      </c>
      <c r="H4250" s="16" t="s">
        <v>4385</v>
      </c>
      <c r="I4250" s="18">
        <v>0</v>
      </c>
      <c r="J4250" s="19">
        <v>0</v>
      </c>
      <c r="K4250" s="19">
        <v>0</v>
      </c>
      <c r="L4250" s="19">
        <v>0</v>
      </c>
      <c r="M4250" s="19">
        <v>0</v>
      </c>
      <c r="N4250" s="19">
        <v>273.69</v>
      </c>
      <c r="O4250" s="19">
        <v>151.749</v>
      </c>
      <c r="P4250" s="19">
        <v>303.49799999999999</v>
      </c>
      <c r="Q4250" s="19">
        <v>0</v>
      </c>
      <c r="R4250" s="19">
        <v>0</v>
      </c>
      <c r="S4250" s="19">
        <v>0</v>
      </c>
      <c r="T4250" s="19">
        <v>0</v>
      </c>
      <c r="U4250" s="25">
        <v>728.9369999999999</v>
      </c>
      <c r="V4250" s="18">
        <v>91.117124999999987</v>
      </c>
      <c r="W4250" s="39">
        <v>5.8495753221316296E-4</v>
      </c>
      <c r="X4250" s="35">
        <v>134.37929270062386</v>
      </c>
      <c r="Y4250" s="35"/>
      <c r="Z4250" s="49">
        <v>0</v>
      </c>
      <c r="AC4250" t="s">
        <v>424</v>
      </c>
      <c r="AD4250" t="s">
        <v>425</v>
      </c>
      <c r="AE4250" t="s">
        <v>420</v>
      </c>
    </row>
    <row r="4251" spans="1:31" x14ac:dyDescent="0.35">
      <c r="A4251" s="6" t="s">
        <v>398</v>
      </c>
      <c r="B4251" s="7" t="s">
        <v>4367</v>
      </c>
      <c r="C4251" s="7" t="s">
        <v>420</v>
      </c>
      <c r="D4251" s="7" t="s">
        <v>424</v>
      </c>
      <c r="E4251" s="7" t="s">
        <v>425</v>
      </c>
      <c r="F4251" s="7" t="s">
        <v>4364</v>
      </c>
      <c r="G4251" s="8">
        <v>3170113</v>
      </c>
      <c r="H4251" s="16" t="s">
        <v>4386</v>
      </c>
      <c r="I4251" s="18">
        <v>0</v>
      </c>
      <c r="J4251" s="19">
        <v>0</v>
      </c>
      <c r="K4251" s="19">
        <v>0</v>
      </c>
      <c r="L4251" s="19">
        <v>0</v>
      </c>
      <c r="M4251" s="19">
        <v>0</v>
      </c>
      <c r="N4251" s="19">
        <v>395.63</v>
      </c>
      <c r="O4251" s="19">
        <v>0</v>
      </c>
      <c r="P4251" s="19">
        <v>0</v>
      </c>
      <c r="Q4251" s="19">
        <v>0</v>
      </c>
      <c r="R4251" s="19">
        <v>0</v>
      </c>
      <c r="S4251" s="19">
        <v>0</v>
      </c>
      <c r="T4251" s="19">
        <v>0</v>
      </c>
      <c r="U4251" s="25">
        <v>395.63</v>
      </c>
      <c r="V4251" s="18">
        <v>49.453749999999999</v>
      </c>
      <c r="W4251" s="39">
        <v>3.1748525382782557E-4</v>
      </c>
      <c r="X4251" s="35">
        <v>72.934258476586905</v>
      </c>
      <c r="Y4251" s="35"/>
      <c r="Z4251" s="49">
        <v>0</v>
      </c>
      <c r="AC4251" t="s">
        <v>424</v>
      </c>
      <c r="AD4251" t="s">
        <v>425</v>
      </c>
      <c r="AE4251" t="s">
        <v>420</v>
      </c>
    </row>
    <row r="4252" spans="1:31" x14ac:dyDescent="0.35">
      <c r="A4252" s="6" t="s">
        <v>398</v>
      </c>
      <c r="B4252" s="7" t="s">
        <v>4367</v>
      </c>
      <c r="C4252" s="7" t="s">
        <v>420</v>
      </c>
      <c r="D4252" s="7" t="s">
        <v>424</v>
      </c>
      <c r="E4252" s="7" t="s">
        <v>425</v>
      </c>
      <c r="F4252" s="7" t="s">
        <v>4364</v>
      </c>
      <c r="G4252" s="8">
        <v>3170023</v>
      </c>
      <c r="H4252" s="16" t="s">
        <v>4387</v>
      </c>
      <c r="I4252" s="18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57.197000000000003</v>
      </c>
      <c r="Q4252" s="19">
        <v>0</v>
      </c>
      <c r="R4252" s="19">
        <v>0</v>
      </c>
      <c r="S4252" s="19">
        <v>0</v>
      </c>
      <c r="T4252" s="19">
        <v>0</v>
      </c>
      <c r="U4252" s="25">
        <v>57.197000000000003</v>
      </c>
      <c r="V4252" s="18">
        <v>7.1496250000000003</v>
      </c>
      <c r="W4252" s="39">
        <v>4.5899461777898901E-5</v>
      </c>
      <c r="X4252" s="35">
        <v>10.544247863117919</v>
      </c>
      <c r="Y4252" s="35"/>
      <c r="Z4252" s="49">
        <v>0</v>
      </c>
      <c r="AC4252" t="s">
        <v>424</v>
      </c>
      <c r="AD4252" t="s">
        <v>425</v>
      </c>
      <c r="AE4252" t="s">
        <v>420</v>
      </c>
    </row>
    <row r="4253" spans="1:31" x14ac:dyDescent="0.35">
      <c r="A4253" s="6" t="s">
        <v>398</v>
      </c>
      <c r="B4253" s="7" t="s">
        <v>4414</v>
      </c>
      <c r="C4253" s="7" t="s">
        <v>420</v>
      </c>
      <c r="D4253" s="7" t="s">
        <v>450</v>
      </c>
      <c r="E4253" s="7" t="s">
        <v>451</v>
      </c>
      <c r="F4253" s="7" t="s">
        <v>4364</v>
      </c>
      <c r="G4253" s="8">
        <v>3090042</v>
      </c>
      <c r="H4253" s="16" t="s">
        <v>4415</v>
      </c>
      <c r="I4253" s="18">
        <v>594.99900000000002</v>
      </c>
      <c r="J4253" s="19">
        <v>480.99700000000001</v>
      </c>
      <c r="K4253" s="19">
        <v>1637.5830000000001</v>
      </c>
      <c r="L4253" s="19">
        <v>530.64599999999996</v>
      </c>
      <c r="M4253" s="19">
        <v>1628.5630000000001</v>
      </c>
      <c r="N4253" s="19">
        <v>121.941</v>
      </c>
      <c r="O4253" s="19">
        <v>1627.643</v>
      </c>
      <c r="P4253" s="19">
        <v>729.57299999999998</v>
      </c>
      <c r="Q4253" s="19">
        <v>0</v>
      </c>
      <c r="R4253" s="19">
        <v>0</v>
      </c>
      <c r="S4253" s="19">
        <v>0</v>
      </c>
      <c r="T4253" s="19">
        <v>0</v>
      </c>
      <c r="U4253" s="25">
        <v>7351.9450000000006</v>
      </c>
      <c r="V4253" s="18">
        <v>918.99312500000008</v>
      </c>
      <c r="W4253" s="39">
        <v>5.899790522592355E-3</v>
      </c>
      <c r="X4253" s="35">
        <v>1355.3286073746956</v>
      </c>
      <c r="Y4253" s="35"/>
      <c r="Z4253" s="49">
        <v>0</v>
      </c>
      <c r="AC4253" t="s">
        <v>450</v>
      </c>
      <c r="AD4253" t="s">
        <v>451</v>
      </c>
      <c r="AE4253" t="s">
        <v>420</v>
      </c>
    </row>
    <row r="4254" spans="1:31" x14ac:dyDescent="0.35">
      <c r="A4254" s="6" t="s">
        <v>398</v>
      </c>
      <c r="B4254" s="7" t="s">
        <v>4414</v>
      </c>
      <c r="C4254" s="7" t="s">
        <v>420</v>
      </c>
      <c r="D4254" s="7" t="s">
        <v>437</v>
      </c>
      <c r="E4254" s="7" t="s">
        <v>438</v>
      </c>
      <c r="F4254" s="7" t="s">
        <v>4364</v>
      </c>
      <c r="G4254" s="8">
        <v>3090215</v>
      </c>
      <c r="H4254" s="16" t="s">
        <v>4416</v>
      </c>
      <c r="I4254" s="18">
        <v>1155.588</v>
      </c>
      <c r="J4254" s="19">
        <v>119.68600000000001</v>
      </c>
      <c r="K4254" s="19">
        <v>1100.4488000000001</v>
      </c>
      <c r="L4254" s="19">
        <v>646.76319999999998</v>
      </c>
      <c r="M4254" s="19">
        <v>1083.223</v>
      </c>
      <c r="N4254" s="19">
        <v>1648.7750000000001</v>
      </c>
      <c r="O4254" s="19">
        <v>1293.1479999999999</v>
      </c>
      <c r="P4254" s="19">
        <v>2386.377</v>
      </c>
      <c r="Q4254" s="19">
        <v>0</v>
      </c>
      <c r="R4254" s="19">
        <v>0</v>
      </c>
      <c r="S4254" s="19">
        <v>0</v>
      </c>
      <c r="T4254" s="19">
        <v>0</v>
      </c>
      <c r="U4254" s="25">
        <v>9434.009</v>
      </c>
      <c r="V4254" s="18">
        <v>1179.251125</v>
      </c>
      <c r="W4254" s="39">
        <v>7.5706057224654124E-3</v>
      </c>
      <c r="X4254" s="35">
        <v>1739.1564109810865</v>
      </c>
      <c r="Y4254" s="35"/>
      <c r="Z4254" s="49">
        <v>0</v>
      </c>
      <c r="AC4254" t="s">
        <v>437</v>
      </c>
      <c r="AD4254" t="s">
        <v>438</v>
      </c>
      <c r="AE4254" t="s">
        <v>420</v>
      </c>
    </row>
    <row r="4255" spans="1:31" x14ac:dyDescent="0.35">
      <c r="A4255" s="6" t="s">
        <v>398</v>
      </c>
      <c r="B4255" s="7" t="s">
        <v>4414</v>
      </c>
      <c r="C4255" s="7" t="s">
        <v>420</v>
      </c>
      <c r="D4255" s="7" t="s">
        <v>427</v>
      </c>
      <c r="E4255" s="7" t="s">
        <v>428</v>
      </c>
      <c r="F4255" s="7" t="s">
        <v>4364</v>
      </c>
      <c r="G4255" s="8">
        <v>3090222</v>
      </c>
      <c r="H4255" s="16" t="s">
        <v>4417</v>
      </c>
      <c r="I4255" s="18">
        <v>238.464</v>
      </c>
      <c r="J4255" s="19">
        <v>1009.049</v>
      </c>
      <c r="K4255" s="19">
        <v>1658.3969999999999</v>
      </c>
      <c r="L4255" s="19">
        <v>370.76499999999999</v>
      </c>
      <c r="M4255" s="19">
        <v>2102.502</v>
      </c>
      <c r="N4255" s="19">
        <v>1688.232</v>
      </c>
      <c r="O4255" s="19">
        <v>1114.3240000000001</v>
      </c>
      <c r="P4255" s="19">
        <v>1862.3030000000001</v>
      </c>
      <c r="Q4255" s="19">
        <v>0</v>
      </c>
      <c r="R4255" s="19">
        <v>0</v>
      </c>
      <c r="S4255" s="19">
        <v>0</v>
      </c>
      <c r="T4255" s="19">
        <v>0</v>
      </c>
      <c r="U4255" s="25">
        <v>10044.036</v>
      </c>
      <c r="V4255" s="18">
        <v>1255.5045</v>
      </c>
      <c r="W4255" s="39">
        <v>8.0601403303991563E-3</v>
      </c>
      <c r="X4255" s="35">
        <v>1851.614684862483</v>
      </c>
      <c r="Y4255" s="35"/>
      <c r="Z4255" s="49">
        <v>0</v>
      </c>
      <c r="AC4255" t="s">
        <v>427</v>
      </c>
      <c r="AD4255" t="s">
        <v>428</v>
      </c>
      <c r="AE4255" t="s">
        <v>420</v>
      </c>
    </row>
    <row r="4256" spans="1:31" x14ac:dyDescent="0.35">
      <c r="A4256" s="6" t="s">
        <v>398</v>
      </c>
      <c r="B4256" s="7" t="s">
        <v>4414</v>
      </c>
      <c r="C4256" s="7" t="s">
        <v>420</v>
      </c>
      <c r="D4256" s="7" t="s">
        <v>437</v>
      </c>
      <c r="E4256" s="7" t="s">
        <v>438</v>
      </c>
      <c r="F4256" s="7" t="s">
        <v>4364</v>
      </c>
      <c r="G4256" s="8">
        <v>3090239</v>
      </c>
      <c r="H4256" s="16" t="s">
        <v>4418</v>
      </c>
      <c r="I4256" s="18">
        <v>447.42899999999997</v>
      </c>
      <c r="J4256" s="19">
        <v>1393.511</v>
      </c>
      <c r="K4256" s="19">
        <v>908.66</v>
      </c>
      <c r="L4256" s="19">
        <v>0</v>
      </c>
      <c r="M4256" s="19">
        <v>989.19100000000003</v>
      </c>
      <c r="N4256" s="19">
        <v>0</v>
      </c>
      <c r="O4256" s="19">
        <v>287.19099999999997</v>
      </c>
      <c r="P4256" s="19">
        <v>1354.6869999999999</v>
      </c>
      <c r="Q4256" s="19">
        <v>0</v>
      </c>
      <c r="R4256" s="19">
        <v>0</v>
      </c>
      <c r="S4256" s="19">
        <v>0</v>
      </c>
      <c r="T4256" s="19">
        <v>0</v>
      </c>
      <c r="U4256" s="25">
        <v>5380.6689999999999</v>
      </c>
      <c r="V4256" s="18">
        <v>672.58362499999998</v>
      </c>
      <c r="W4256" s="39">
        <v>4.3178805025617687E-3</v>
      </c>
      <c r="X4256" s="35">
        <v>991.92453459787794</v>
      </c>
      <c r="Y4256" s="35"/>
      <c r="Z4256" s="49">
        <v>0</v>
      </c>
      <c r="AC4256" t="s">
        <v>437</v>
      </c>
      <c r="AD4256" t="s">
        <v>438</v>
      </c>
      <c r="AE4256" t="s">
        <v>420</v>
      </c>
    </row>
    <row r="4257" spans="1:31" x14ac:dyDescent="0.35">
      <c r="A4257" s="6" t="s">
        <v>398</v>
      </c>
      <c r="B4257" s="7" t="s">
        <v>4414</v>
      </c>
      <c r="C4257" s="7" t="s">
        <v>420</v>
      </c>
      <c r="D4257" s="7" t="s">
        <v>450</v>
      </c>
      <c r="E4257" s="7" t="s">
        <v>451</v>
      </c>
      <c r="F4257" s="7" t="s">
        <v>4364</v>
      </c>
      <c r="G4257" s="8">
        <v>3090277</v>
      </c>
      <c r="H4257" s="16" t="s">
        <v>4419</v>
      </c>
      <c r="I4257" s="18">
        <v>121.941</v>
      </c>
      <c r="J4257" s="19">
        <v>0</v>
      </c>
      <c r="K4257" s="19">
        <v>261.267</v>
      </c>
      <c r="L4257" s="19">
        <v>0</v>
      </c>
      <c r="M4257" s="19">
        <v>173.428</v>
      </c>
      <c r="N4257" s="19">
        <v>520.73599999999999</v>
      </c>
      <c r="O4257" s="19">
        <v>1421.1089999999999</v>
      </c>
      <c r="P4257" s="19">
        <v>460.78</v>
      </c>
      <c r="Q4257" s="19">
        <v>0</v>
      </c>
      <c r="R4257" s="19">
        <v>0</v>
      </c>
      <c r="S4257" s="19">
        <v>0</v>
      </c>
      <c r="T4257" s="19">
        <v>0</v>
      </c>
      <c r="U4257" s="25">
        <v>2959.2609999999995</v>
      </c>
      <c r="V4257" s="18">
        <v>369.90762499999994</v>
      </c>
      <c r="W4257" s="39">
        <v>2.3747484511482566E-3</v>
      </c>
      <c r="X4257" s="35">
        <v>545.53877783202233</v>
      </c>
      <c r="Y4257" s="35"/>
      <c r="Z4257" s="49">
        <v>0</v>
      </c>
      <c r="AC4257" t="s">
        <v>450</v>
      </c>
      <c r="AD4257" t="s">
        <v>451</v>
      </c>
      <c r="AE4257" t="s">
        <v>420</v>
      </c>
    </row>
    <row r="4258" spans="1:31" x14ac:dyDescent="0.35">
      <c r="A4258" s="6" t="s">
        <v>398</v>
      </c>
      <c r="B4258" s="7" t="s">
        <v>4414</v>
      </c>
      <c r="C4258" s="7" t="s">
        <v>420</v>
      </c>
      <c r="D4258" s="7" t="s">
        <v>450</v>
      </c>
      <c r="E4258" s="7" t="s">
        <v>451</v>
      </c>
      <c r="F4258" s="7" t="s">
        <v>4364</v>
      </c>
      <c r="G4258" s="8">
        <v>3090284</v>
      </c>
      <c r="H4258" s="16" t="s">
        <v>4420</v>
      </c>
      <c r="I4258" s="18">
        <v>0</v>
      </c>
      <c r="J4258" s="19">
        <v>549.11400000000003</v>
      </c>
      <c r="K4258" s="19">
        <v>101.617</v>
      </c>
      <c r="L4258" s="19">
        <v>98.998000000000005</v>
      </c>
      <c r="M4258" s="19">
        <v>417.99200000000002</v>
      </c>
      <c r="N4258" s="19">
        <v>233.19200000000001</v>
      </c>
      <c r="O4258" s="19">
        <v>1063.847</v>
      </c>
      <c r="P4258" s="19">
        <v>666.16399999999999</v>
      </c>
      <c r="Q4258" s="19">
        <v>0</v>
      </c>
      <c r="R4258" s="19">
        <v>0</v>
      </c>
      <c r="S4258" s="19">
        <v>0</v>
      </c>
      <c r="T4258" s="19">
        <v>0</v>
      </c>
      <c r="U4258" s="25">
        <v>3130.924</v>
      </c>
      <c r="V4258" s="18">
        <v>391.3655</v>
      </c>
      <c r="W4258" s="39">
        <v>2.5125046150585926E-3</v>
      </c>
      <c r="X4258" s="35">
        <v>577.18479459734954</v>
      </c>
      <c r="Y4258" s="35"/>
      <c r="Z4258" s="49">
        <v>0</v>
      </c>
      <c r="AC4258" t="s">
        <v>450</v>
      </c>
      <c r="AD4258" t="s">
        <v>451</v>
      </c>
      <c r="AE4258" t="s">
        <v>420</v>
      </c>
    </row>
    <row r="4259" spans="1:31" x14ac:dyDescent="0.35">
      <c r="A4259" s="6" t="s">
        <v>398</v>
      </c>
      <c r="B4259" s="7" t="s">
        <v>4414</v>
      </c>
      <c r="C4259" s="7" t="s">
        <v>420</v>
      </c>
      <c r="D4259" s="7" t="s">
        <v>1462</v>
      </c>
      <c r="E4259" s="7" t="s">
        <v>1463</v>
      </c>
      <c r="F4259" s="7" t="s">
        <v>4364</v>
      </c>
      <c r="G4259" s="8">
        <v>3090305</v>
      </c>
      <c r="H4259" s="16" t="s">
        <v>4421</v>
      </c>
      <c r="I4259" s="18">
        <v>1840.586</v>
      </c>
      <c r="J4259" s="19">
        <v>351.11799999999999</v>
      </c>
      <c r="K4259" s="19">
        <v>377.524</v>
      </c>
      <c r="L4259" s="19">
        <v>881.76499999999999</v>
      </c>
      <c r="M4259" s="19">
        <v>114.39400000000001</v>
      </c>
      <c r="N4259" s="19">
        <v>1213.2760000000001</v>
      </c>
      <c r="O4259" s="19">
        <v>305.86799999999999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25">
        <v>5084.5309999999999</v>
      </c>
      <c r="V4259" s="18">
        <v>635.56637499999999</v>
      </c>
      <c r="W4259" s="39">
        <v>4.0802356118859739E-3</v>
      </c>
      <c r="X4259" s="35">
        <v>937.33159312038754</v>
      </c>
      <c r="Y4259" s="35"/>
      <c r="Z4259" s="49">
        <v>0</v>
      </c>
      <c r="AC4259" t="s">
        <v>1462</v>
      </c>
      <c r="AD4259" t="s">
        <v>1463</v>
      </c>
      <c r="AE4259" t="s">
        <v>420</v>
      </c>
    </row>
    <row r="4260" spans="1:31" x14ac:dyDescent="0.35">
      <c r="A4260" s="6" t="s">
        <v>398</v>
      </c>
      <c r="B4260" s="7" t="s">
        <v>4414</v>
      </c>
      <c r="C4260" s="7" t="s">
        <v>420</v>
      </c>
      <c r="D4260" s="7" t="s">
        <v>427</v>
      </c>
      <c r="E4260" s="7" t="s">
        <v>428</v>
      </c>
      <c r="F4260" s="7" t="s">
        <v>4364</v>
      </c>
      <c r="G4260" s="8">
        <v>3090336</v>
      </c>
      <c r="H4260" s="16" t="s">
        <v>4422</v>
      </c>
      <c r="I4260" s="18">
        <v>856.43</v>
      </c>
      <c r="J4260" s="19">
        <v>234.08</v>
      </c>
      <c r="K4260" s="19">
        <v>498.94</v>
      </c>
      <c r="L4260" s="19">
        <v>0</v>
      </c>
      <c r="M4260" s="19">
        <v>2976.1729999999998</v>
      </c>
      <c r="N4260" s="19">
        <v>975.96600000000001</v>
      </c>
      <c r="O4260" s="19">
        <v>1235.934</v>
      </c>
      <c r="P4260" s="19">
        <v>1328.3030000000001</v>
      </c>
      <c r="Q4260" s="19">
        <v>0</v>
      </c>
      <c r="R4260" s="19">
        <v>0</v>
      </c>
      <c r="S4260" s="19">
        <v>0</v>
      </c>
      <c r="T4260" s="19">
        <v>0</v>
      </c>
      <c r="U4260" s="25">
        <v>8105.826</v>
      </c>
      <c r="V4260" s="18">
        <v>1013.22825</v>
      </c>
      <c r="W4260" s="39">
        <v>6.5047651216899325E-3</v>
      </c>
      <c r="X4260" s="35">
        <v>1494.3063181514003</v>
      </c>
      <c r="Y4260" s="35"/>
      <c r="Z4260" s="49">
        <v>0</v>
      </c>
      <c r="AC4260" t="s">
        <v>427</v>
      </c>
      <c r="AD4260" t="s">
        <v>428</v>
      </c>
      <c r="AE4260" t="s">
        <v>420</v>
      </c>
    </row>
    <row r="4261" spans="1:31" x14ac:dyDescent="0.35">
      <c r="A4261" s="6" t="s">
        <v>398</v>
      </c>
      <c r="B4261" s="7" t="s">
        <v>4414</v>
      </c>
      <c r="C4261" s="7" t="s">
        <v>420</v>
      </c>
      <c r="D4261" s="7" t="s">
        <v>437</v>
      </c>
      <c r="E4261" s="7" t="s">
        <v>438</v>
      </c>
      <c r="F4261" s="7" t="s">
        <v>4364</v>
      </c>
      <c r="G4261" s="8">
        <v>3090343</v>
      </c>
      <c r="H4261" s="16" t="s">
        <v>4423</v>
      </c>
      <c r="I4261" s="18">
        <v>534.36400000000003</v>
      </c>
      <c r="J4261" s="19">
        <v>0</v>
      </c>
      <c r="K4261" s="19">
        <v>279.596</v>
      </c>
      <c r="L4261" s="19">
        <v>0</v>
      </c>
      <c r="M4261" s="19">
        <v>576.91800000000001</v>
      </c>
      <c r="N4261" s="19">
        <v>585.18200000000002</v>
      </c>
      <c r="O4261" s="19">
        <v>731.03</v>
      </c>
      <c r="P4261" s="19">
        <v>1411.57</v>
      </c>
      <c r="Q4261" s="19">
        <v>0</v>
      </c>
      <c r="R4261" s="19">
        <v>0</v>
      </c>
      <c r="S4261" s="19">
        <v>0</v>
      </c>
      <c r="T4261" s="19">
        <v>0</v>
      </c>
      <c r="U4261" s="25">
        <v>4118.66</v>
      </c>
      <c r="V4261" s="18">
        <v>514.83249999999998</v>
      </c>
      <c r="W4261" s="39">
        <v>3.3051432285987211E-3</v>
      </c>
      <c r="X4261" s="35">
        <v>759.27359658564671</v>
      </c>
      <c r="Y4261" s="35"/>
      <c r="Z4261" s="49">
        <v>0</v>
      </c>
      <c r="AC4261" t="s">
        <v>437</v>
      </c>
      <c r="AD4261" t="s">
        <v>438</v>
      </c>
      <c r="AE4261" t="s">
        <v>420</v>
      </c>
    </row>
    <row r="4262" spans="1:31" x14ac:dyDescent="0.35">
      <c r="A4262" s="6" t="s">
        <v>398</v>
      </c>
      <c r="B4262" s="7" t="s">
        <v>4414</v>
      </c>
      <c r="C4262" s="7" t="s">
        <v>420</v>
      </c>
      <c r="D4262" s="7" t="s">
        <v>437</v>
      </c>
      <c r="E4262" s="7" t="s">
        <v>438</v>
      </c>
      <c r="F4262" s="7" t="s">
        <v>4364</v>
      </c>
      <c r="G4262" s="8">
        <v>3090350</v>
      </c>
      <c r="H4262" s="16" t="s">
        <v>4424</v>
      </c>
      <c r="I4262" s="18">
        <v>0</v>
      </c>
      <c r="J4262" s="19">
        <v>0</v>
      </c>
      <c r="K4262" s="19">
        <v>594.52539999999999</v>
      </c>
      <c r="L4262" s="19">
        <v>179.52860000000001</v>
      </c>
      <c r="M4262" s="19">
        <v>419.06200000000001</v>
      </c>
      <c r="N4262" s="19">
        <v>238.464</v>
      </c>
      <c r="O4262" s="19">
        <v>867.13900000000001</v>
      </c>
      <c r="P4262" s="19">
        <v>815.15099999999995</v>
      </c>
      <c r="Q4262" s="19">
        <v>0</v>
      </c>
      <c r="R4262" s="19">
        <v>0</v>
      </c>
      <c r="S4262" s="19">
        <v>0</v>
      </c>
      <c r="T4262" s="19">
        <v>0</v>
      </c>
      <c r="U4262" s="25">
        <v>3113.87</v>
      </c>
      <c r="V4262" s="18">
        <v>389.23374999999999</v>
      </c>
      <c r="W4262" s="39">
        <v>2.498819117197511E-3</v>
      </c>
      <c r="X4262" s="35">
        <v>574.04089538834182</v>
      </c>
      <c r="Y4262" s="35"/>
      <c r="Z4262" s="49">
        <v>0</v>
      </c>
      <c r="AC4262" t="s">
        <v>437</v>
      </c>
      <c r="AD4262" t="s">
        <v>438</v>
      </c>
      <c r="AE4262" t="s">
        <v>420</v>
      </c>
    </row>
    <row r="4263" spans="1:31" x14ac:dyDescent="0.35">
      <c r="A4263" s="6" t="s">
        <v>398</v>
      </c>
      <c r="B4263" s="7" t="s">
        <v>4414</v>
      </c>
      <c r="C4263" s="7" t="s">
        <v>420</v>
      </c>
      <c r="D4263" s="7" t="s">
        <v>437</v>
      </c>
      <c r="E4263" s="7" t="s">
        <v>438</v>
      </c>
      <c r="F4263" s="7" t="s">
        <v>4364</v>
      </c>
      <c r="G4263" s="8">
        <v>3090426</v>
      </c>
      <c r="H4263" s="16" t="s">
        <v>4425</v>
      </c>
      <c r="I4263" s="18">
        <v>297.63799999999998</v>
      </c>
      <c r="J4263" s="19">
        <v>511.69900000000001</v>
      </c>
      <c r="K4263" s="19">
        <v>0</v>
      </c>
      <c r="L4263" s="19">
        <v>0</v>
      </c>
      <c r="M4263" s="19">
        <v>0</v>
      </c>
      <c r="N4263" s="19">
        <v>0</v>
      </c>
      <c r="O4263" s="19">
        <v>0</v>
      </c>
      <c r="P4263" s="19">
        <v>0</v>
      </c>
      <c r="Q4263" s="19">
        <v>0</v>
      </c>
      <c r="R4263" s="19">
        <v>0</v>
      </c>
      <c r="S4263" s="19">
        <v>0</v>
      </c>
      <c r="T4263" s="19">
        <v>0</v>
      </c>
      <c r="U4263" s="25">
        <v>809.33699999999999</v>
      </c>
      <c r="V4263" s="18">
        <v>101.167125</v>
      </c>
      <c r="W4263" s="39">
        <v>6.4947694279314223E-4</v>
      </c>
      <c r="X4263" s="35">
        <v>149.20100587080205</v>
      </c>
      <c r="Y4263" s="35"/>
      <c r="Z4263" s="49">
        <v>0</v>
      </c>
      <c r="AC4263" t="s">
        <v>437</v>
      </c>
      <c r="AD4263" t="s">
        <v>438</v>
      </c>
      <c r="AE4263" t="s">
        <v>420</v>
      </c>
    </row>
    <row r="4264" spans="1:31" x14ac:dyDescent="0.35">
      <c r="A4264" s="6" t="s">
        <v>398</v>
      </c>
      <c r="B4264" s="7" t="s">
        <v>4414</v>
      </c>
      <c r="C4264" s="7" t="s">
        <v>420</v>
      </c>
      <c r="D4264" s="7" t="s">
        <v>437</v>
      </c>
      <c r="E4264" s="7" t="s">
        <v>438</v>
      </c>
      <c r="F4264" s="7" t="s">
        <v>4364</v>
      </c>
      <c r="G4264" s="8">
        <v>3090433</v>
      </c>
      <c r="H4264" s="16" t="s">
        <v>4426</v>
      </c>
      <c r="I4264" s="18">
        <v>197.81399999999999</v>
      </c>
      <c r="J4264" s="19">
        <v>0</v>
      </c>
      <c r="K4264" s="19">
        <v>0</v>
      </c>
      <c r="L4264" s="19">
        <v>0</v>
      </c>
      <c r="M4264" s="19">
        <v>59.843000000000004</v>
      </c>
      <c r="N4264" s="19">
        <v>523.36199999999997</v>
      </c>
      <c r="O4264" s="19">
        <v>305.86799999999999</v>
      </c>
      <c r="P4264" s="19">
        <v>414.59</v>
      </c>
      <c r="Q4264" s="19">
        <v>0</v>
      </c>
      <c r="R4264" s="19">
        <v>0</v>
      </c>
      <c r="S4264" s="19">
        <v>0</v>
      </c>
      <c r="T4264" s="19">
        <v>0</v>
      </c>
      <c r="U4264" s="25">
        <v>1501.4769999999999</v>
      </c>
      <c r="V4264" s="18">
        <v>187.68462499999998</v>
      </c>
      <c r="W4264" s="39">
        <v>1.2049056099427294E-3</v>
      </c>
      <c r="X4264" s="35">
        <v>276.79678390074127</v>
      </c>
      <c r="Y4264" s="35"/>
      <c r="Z4264" s="49">
        <v>0</v>
      </c>
      <c r="AC4264" t="s">
        <v>437</v>
      </c>
      <c r="AD4264" t="s">
        <v>438</v>
      </c>
      <c r="AE4264" t="s">
        <v>420</v>
      </c>
    </row>
    <row r="4265" spans="1:31" x14ac:dyDescent="0.35">
      <c r="A4265" s="6" t="s">
        <v>398</v>
      </c>
      <c r="B4265" s="7" t="s">
        <v>4414</v>
      </c>
      <c r="C4265" s="7" t="s">
        <v>420</v>
      </c>
      <c r="D4265" s="7" t="s">
        <v>421</v>
      </c>
      <c r="E4265" s="7" t="s">
        <v>422</v>
      </c>
      <c r="F4265" s="7" t="s">
        <v>4364</v>
      </c>
      <c r="G4265" s="8">
        <v>4815583</v>
      </c>
      <c r="H4265" s="16" t="s">
        <v>4427</v>
      </c>
      <c r="I4265" s="18">
        <v>89.763999999999996</v>
      </c>
      <c r="J4265" s="19">
        <v>220.38499999999999</v>
      </c>
      <c r="K4265" s="19">
        <v>616.73199999999997</v>
      </c>
      <c r="L4265" s="19">
        <v>175.559</v>
      </c>
      <c r="M4265" s="19">
        <v>765.56100000000004</v>
      </c>
      <c r="N4265" s="19">
        <v>920.45600000000002</v>
      </c>
      <c r="O4265" s="19">
        <v>226.16</v>
      </c>
      <c r="P4265" s="19">
        <v>774.83199999999999</v>
      </c>
      <c r="Q4265" s="19">
        <v>0</v>
      </c>
      <c r="R4265" s="19">
        <v>0</v>
      </c>
      <c r="S4265" s="19">
        <v>0</v>
      </c>
      <c r="T4265" s="19">
        <v>0</v>
      </c>
      <c r="U4265" s="25">
        <v>3789.4490000000001</v>
      </c>
      <c r="V4265" s="18">
        <v>473.68112500000001</v>
      </c>
      <c r="W4265" s="39">
        <v>3.0409579092399459E-3</v>
      </c>
      <c r="X4265" s="35">
        <v>698.58365859475714</v>
      </c>
      <c r="Y4265" s="35"/>
      <c r="Z4265" s="49">
        <v>0</v>
      </c>
      <c r="AC4265" t="s">
        <v>421</v>
      </c>
      <c r="AD4265" t="s">
        <v>422</v>
      </c>
      <c r="AE4265" t="s">
        <v>420</v>
      </c>
    </row>
    <row r="4266" spans="1:31" x14ac:dyDescent="0.35">
      <c r="A4266" s="6" t="s">
        <v>398</v>
      </c>
      <c r="B4266" s="7" t="s">
        <v>4414</v>
      </c>
      <c r="C4266" s="7" t="s">
        <v>420</v>
      </c>
      <c r="D4266" s="7" t="s">
        <v>427</v>
      </c>
      <c r="E4266" s="7" t="s">
        <v>428</v>
      </c>
      <c r="F4266" s="7" t="s">
        <v>4364</v>
      </c>
      <c r="G4266" s="8">
        <v>3090464</v>
      </c>
      <c r="H4266" s="16" t="s">
        <v>4428</v>
      </c>
      <c r="I4266" s="18">
        <v>0</v>
      </c>
      <c r="J4266" s="19">
        <v>0</v>
      </c>
      <c r="K4266" s="19">
        <v>0</v>
      </c>
      <c r="L4266" s="19">
        <v>0</v>
      </c>
      <c r="M4266" s="19">
        <v>0</v>
      </c>
      <c r="N4266" s="19">
        <v>0</v>
      </c>
      <c r="O4266" s="19">
        <v>2498.694</v>
      </c>
      <c r="P4266" s="19">
        <v>1613.248</v>
      </c>
      <c r="Q4266" s="19">
        <v>0</v>
      </c>
      <c r="R4266" s="19">
        <v>0</v>
      </c>
      <c r="S4266" s="19">
        <v>0</v>
      </c>
      <c r="T4266" s="19">
        <v>0</v>
      </c>
      <c r="U4266" s="25">
        <v>4111.942</v>
      </c>
      <c r="V4266" s="18">
        <v>513.99275</v>
      </c>
      <c r="W4266" s="39">
        <v>3.2997521664062299E-3</v>
      </c>
      <c r="X4266" s="35">
        <v>758.03513552747199</v>
      </c>
      <c r="Y4266" s="35"/>
      <c r="Z4266" s="49">
        <v>0</v>
      </c>
      <c r="AC4266" t="s">
        <v>427</v>
      </c>
      <c r="AD4266" t="s">
        <v>428</v>
      </c>
      <c r="AE4266" t="s">
        <v>420</v>
      </c>
    </row>
    <row r="4267" spans="1:31" x14ac:dyDescent="0.35">
      <c r="A4267" s="6" t="s">
        <v>398</v>
      </c>
      <c r="B4267" s="7" t="s">
        <v>4414</v>
      </c>
      <c r="C4267" s="7" t="s">
        <v>420</v>
      </c>
      <c r="D4267" s="7" t="s">
        <v>427</v>
      </c>
      <c r="E4267" s="7" t="s">
        <v>428</v>
      </c>
      <c r="F4267" s="7" t="s">
        <v>4364</v>
      </c>
      <c r="G4267" s="8">
        <v>3090440</v>
      </c>
      <c r="H4267" s="16" t="s">
        <v>4429</v>
      </c>
      <c r="I4267" s="18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555.75099999999998</v>
      </c>
      <c r="O4267" s="19">
        <v>505.36799999999999</v>
      </c>
      <c r="P4267" s="19">
        <v>1928.01</v>
      </c>
      <c r="Q4267" s="19">
        <v>0</v>
      </c>
      <c r="R4267" s="19">
        <v>0</v>
      </c>
      <c r="S4267" s="19">
        <v>0</v>
      </c>
      <c r="T4267" s="19">
        <v>0</v>
      </c>
      <c r="U4267" s="25">
        <v>2989.1289999999999</v>
      </c>
      <c r="V4267" s="18">
        <v>373.64112499999999</v>
      </c>
      <c r="W4267" s="39">
        <v>2.3987169306905805E-3</v>
      </c>
      <c r="X4267" s="35">
        <v>551.04493366494387</v>
      </c>
      <c r="Y4267" s="35"/>
      <c r="Z4267" s="49">
        <v>0</v>
      </c>
      <c r="AC4267" t="s">
        <v>427</v>
      </c>
      <c r="AD4267" t="s">
        <v>428</v>
      </c>
      <c r="AE4267" t="s">
        <v>420</v>
      </c>
    </row>
    <row r="4268" spans="1:31" x14ac:dyDescent="0.35">
      <c r="A4268" s="6" t="s">
        <v>398</v>
      </c>
      <c r="B4268" s="7" t="s">
        <v>4414</v>
      </c>
      <c r="C4268" s="7" t="s">
        <v>420</v>
      </c>
      <c r="D4268" s="7" t="s">
        <v>427</v>
      </c>
      <c r="E4268" s="7" t="s">
        <v>428</v>
      </c>
      <c r="F4268" s="7" t="s">
        <v>4364</v>
      </c>
      <c r="G4268" s="8">
        <v>3090402</v>
      </c>
      <c r="H4268" s="16" t="s">
        <v>4430</v>
      </c>
      <c r="I4268" s="18">
        <v>0</v>
      </c>
      <c r="J4268" s="19">
        <v>0</v>
      </c>
      <c r="K4268" s="19">
        <v>0</v>
      </c>
      <c r="L4268" s="19">
        <v>0</v>
      </c>
      <c r="M4268" s="19">
        <v>0</v>
      </c>
      <c r="N4268" s="19">
        <v>351.27800000000002</v>
      </c>
      <c r="O4268" s="19">
        <v>229.994</v>
      </c>
      <c r="P4268" s="19">
        <v>305.20800000000003</v>
      </c>
      <c r="Q4268" s="19">
        <v>0</v>
      </c>
      <c r="R4268" s="19">
        <v>0</v>
      </c>
      <c r="S4268" s="19">
        <v>0</v>
      </c>
      <c r="T4268" s="19">
        <v>0</v>
      </c>
      <c r="U4268" s="25">
        <v>886.48</v>
      </c>
      <c r="V4268" s="18">
        <v>110.81</v>
      </c>
      <c r="W4268" s="39">
        <v>7.1138267526044748E-4</v>
      </c>
      <c r="X4268" s="35">
        <v>163.42229217785498</v>
      </c>
      <c r="Y4268" s="35"/>
      <c r="Z4268" s="49">
        <v>0</v>
      </c>
      <c r="AC4268" t="s">
        <v>427</v>
      </c>
      <c r="AD4268" t="s">
        <v>428</v>
      </c>
      <c r="AE4268" t="s">
        <v>420</v>
      </c>
    </row>
    <row r="4269" spans="1:31" x14ac:dyDescent="0.35">
      <c r="A4269" s="6" t="s">
        <v>398</v>
      </c>
      <c r="B4269" s="7" t="s">
        <v>4414</v>
      </c>
      <c r="C4269" s="7" t="s">
        <v>420</v>
      </c>
      <c r="D4269" s="7" t="s">
        <v>450</v>
      </c>
      <c r="E4269" s="7" t="s">
        <v>451</v>
      </c>
      <c r="F4269" s="7" t="s">
        <v>4364</v>
      </c>
      <c r="G4269" s="8">
        <v>3090457</v>
      </c>
      <c r="H4269" s="16" t="s">
        <v>4431</v>
      </c>
      <c r="I4269" s="18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325.70999999999998</v>
      </c>
      <c r="P4269" s="19">
        <v>152.60400000000001</v>
      </c>
      <c r="Q4269" s="19">
        <v>0</v>
      </c>
      <c r="R4269" s="19">
        <v>0</v>
      </c>
      <c r="S4269" s="19">
        <v>0</v>
      </c>
      <c r="T4269" s="19">
        <v>0</v>
      </c>
      <c r="U4269" s="25">
        <v>478.31399999999996</v>
      </c>
      <c r="V4269" s="18">
        <v>59.789249999999996</v>
      </c>
      <c r="W4269" s="39">
        <v>3.8383752925562407E-4</v>
      </c>
      <c r="X4269" s="35">
        <v>88.177026284584556</v>
      </c>
      <c r="Y4269" s="35"/>
      <c r="Z4269" s="49">
        <v>0</v>
      </c>
      <c r="AC4269" t="s">
        <v>450</v>
      </c>
      <c r="AD4269" t="s">
        <v>451</v>
      </c>
      <c r="AE4269" t="s">
        <v>420</v>
      </c>
    </row>
    <row r="4270" spans="1:31" x14ac:dyDescent="0.35">
      <c r="A4270" s="6" t="s">
        <v>398</v>
      </c>
      <c r="B4270" s="7" t="s">
        <v>4391</v>
      </c>
      <c r="C4270" s="7" t="s">
        <v>420</v>
      </c>
      <c r="D4270" s="7" t="s">
        <v>424</v>
      </c>
      <c r="E4270" s="7" t="s">
        <v>425</v>
      </c>
      <c r="F4270" s="7" t="s">
        <v>4364</v>
      </c>
      <c r="G4270" s="8">
        <v>6840040</v>
      </c>
      <c r="H4270" s="16" t="s">
        <v>4392</v>
      </c>
      <c r="I4270" s="18">
        <v>1540.9079999999999</v>
      </c>
      <c r="J4270" s="19">
        <v>1271.9970000000001</v>
      </c>
      <c r="K4270" s="19">
        <v>408.29899999999998</v>
      </c>
      <c r="L4270" s="19">
        <v>0</v>
      </c>
      <c r="M4270" s="19">
        <v>1615.1780000000001</v>
      </c>
      <c r="N4270" s="19">
        <v>0</v>
      </c>
      <c r="O4270" s="19">
        <v>941.23099999999999</v>
      </c>
      <c r="P4270" s="19">
        <v>1568.076</v>
      </c>
      <c r="Q4270" s="19">
        <v>0</v>
      </c>
      <c r="R4270" s="19">
        <v>0</v>
      </c>
      <c r="S4270" s="19">
        <v>0</v>
      </c>
      <c r="T4270" s="19">
        <v>0</v>
      </c>
      <c r="U4270" s="25">
        <v>7345.6889999999994</v>
      </c>
      <c r="V4270" s="18">
        <v>918.21112499999992</v>
      </c>
      <c r="W4270" s="39">
        <v>5.8947702062666285E-3</v>
      </c>
      <c r="X4270" s="35">
        <v>1354.1753158623492</v>
      </c>
      <c r="Y4270" s="35"/>
      <c r="Z4270" s="49">
        <v>0</v>
      </c>
      <c r="AC4270" t="s">
        <v>424</v>
      </c>
      <c r="AD4270" t="s">
        <v>425</v>
      </c>
      <c r="AE4270" t="s">
        <v>420</v>
      </c>
    </row>
    <row r="4271" spans="1:31" x14ac:dyDescent="0.35">
      <c r="A4271" s="6" t="s">
        <v>398</v>
      </c>
      <c r="B4271" s="7" t="s">
        <v>4391</v>
      </c>
      <c r="C4271" s="7" t="s">
        <v>420</v>
      </c>
      <c r="D4271" s="7" t="s">
        <v>424</v>
      </c>
      <c r="E4271" s="7" t="s">
        <v>425</v>
      </c>
      <c r="F4271" s="7" t="s">
        <v>4364</v>
      </c>
      <c r="G4271" s="8">
        <v>6812317</v>
      </c>
      <c r="H4271" s="16" t="s">
        <v>4393</v>
      </c>
      <c r="I4271" s="18">
        <v>0</v>
      </c>
      <c r="J4271" s="19">
        <v>0</v>
      </c>
      <c r="K4271" s="19">
        <v>516.72199999999998</v>
      </c>
      <c r="L4271" s="19">
        <v>1107.057</v>
      </c>
      <c r="M4271" s="19">
        <v>1139.7439999999999</v>
      </c>
      <c r="N4271" s="19">
        <v>1898.963</v>
      </c>
      <c r="O4271" s="19">
        <v>722.63</v>
      </c>
      <c r="P4271" s="19">
        <v>1072.452</v>
      </c>
      <c r="Q4271" s="19">
        <v>0</v>
      </c>
      <c r="R4271" s="19">
        <v>0</v>
      </c>
      <c r="S4271" s="19">
        <v>0</v>
      </c>
      <c r="T4271" s="19">
        <v>0</v>
      </c>
      <c r="U4271" s="25">
        <v>6457.5680000000002</v>
      </c>
      <c r="V4271" s="18">
        <v>807.19600000000003</v>
      </c>
      <c r="W4271" s="39">
        <v>5.1820706609469556E-3</v>
      </c>
      <c r="X4271" s="35">
        <v>1190.450505882103</v>
      </c>
      <c r="Y4271" s="35"/>
      <c r="Z4271" s="49">
        <v>0</v>
      </c>
      <c r="AC4271" t="s">
        <v>424</v>
      </c>
      <c r="AD4271" t="s">
        <v>425</v>
      </c>
      <c r="AE4271" t="s">
        <v>420</v>
      </c>
    </row>
    <row r="4272" spans="1:31" x14ac:dyDescent="0.35">
      <c r="A4272" s="6" t="s">
        <v>398</v>
      </c>
      <c r="B4272" s="7" t="s">
        <v>4391</v>
      </c>
      <c r="C4272" s="7" t="s">
        <v>420</v>
      </c>
      <c r="D4272" s="7" t="s">
        <v>424</v>
      </c>
      <c r="E4272" s="7" t="s">
        <v>425</v>
      </c>
      <c r="F4272" s="7" t="s">
        <v>4364</v>
      </c>
      <c r="G4272" s="8">
        <v>6810018</v>
      </c>
      <c r="H4272" s="16" t="s">
        <v>4394</v>
      </c>
      <c r="I4272" s="18">
        <v>1685.8030000000001</v>
      </c>
      <c r="J4272" s="19">
        <v>0</v>
      </c>
      <c r="K4272" s="19">
        <v>2768.2640000000001</v>
      </c>
      <c r="L4272" s="19">
        <v>2558.5479999999998</v>
      </c>
      <c r="M4272" s="19">
        <v>910.49099999999999</v>
      </c>
      <c r="N4272" s="19">
        <v>2347.9879999999998</v>
      </c>
      <c r="O4272" s="19">
        <v>0</v>
      </c>
      <c r="P4272" s="19">
        <v>1233.74</v>
      </c>
      <c r="Q4272" s="19">
        <v>0</v>
      </c>
      <c r="R4272" s="19">
        <v>0</v>
      </c>
      <c r="S4272" s="19">
        <v>0</v>
      </c>
      <c r="T4272" s="19">
        <v>0</v>
      </c>
      <c r="U4272" s="25">
        <v>11504.833999999999</v>
      </c>
      <c r="V4272" s="18">
        <v>1438.1042499999999</v>
      </c>
      <c r="W4272" s="39">
        <v>9.2324018470212009E-3</v>
      </c>
      <c r="X4272" s="35">
        <v>2120.9123086879795</v>
      </c>
      <c r="Y4272" s="35"/>
      <c r="Z4272" s="49">
        <v>0</v>
      </c>
      <c r="AC4272" t="s">
        <v>424</v>
      </c>
      <c r="AD4272" t="s">
        <v>425</v>
      </c>
      <c r="AE4272" t="s">
        <v>420</v>
      </c>
    </row>
    <row r="4273" spans="1:31" x14ac:dyDescent="0.35">
      <c r="A4273" s="6" t="s">
        <v>398</v>
      </c>
      <c r="B4273" s="7" t="s">
        <v>4391</v>
      </c>
      <c r="C4273" s="7" t="s">
        <v>267</v>
      </c>
      <c r="D4273" s="7" t="s">
        <v>284</v>
      </c>
      <c r="E4273" s="7" t="s">
        <v>285</v>
      </c>
      <c r="F4273" s="7" t="s">
        <v>4364</v>
      </c>
      <c r="G4273" s="8">
        <v>4830094</v>
      </c>
      <c r="H4273" s="16" t="s">
        <v>4462</v>
      </c>
      <c r="I4273" s="18">
        <v>0</v>
      </c>
      <c r="J4273" s="19">
        <v>0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  <c r="P4273" s="19">
        <v>34342.099000000002</v>
      </c>
      <c r="Q4273" s="19">
        <v>0</v>
      </c>
      <c r="R4273" s="19">
        <v>0</v>
      </c>
      <c r="S4273" s="19">
        <v>0</v>
      </c>
      <c r="T4273" s="19">
        <v>0</v>
      </c>
      <c r="U4273" s="25">
        <v>34342.099000000002</v>
      </c>
      <c r="V4273" s="18">
        <v>4292.7623750000002</v>
      </c>
      <c r="W4273" s="39">
        <v>2.7558855541782262E-2</v>
      </c>
      <c r="X4273" s="35">
        <v>6330.9544905455532</v>
      </c>
      <c r="Y4273" s="35"/>
      <c r="Z4273" s="49">
        <v>0</v>
      </c>
      <c r="AC4273" t="s">
        <v>284</v>
      </c>
      <c r="AD4273" t="s">
        <v>285</v>
      </c>
      <c r="AE4273" t="s">
        <v>267</v>
      </c>
    </row>
    <row r="4274" spans="1:31" x14ac:dyDescent="0.35">
      <c r="A4274" s="6" t="s">
        <v>398</v>
      </c>
      <c r="B4274" s="7" t="s">
        <v>4432</v>
      </c>
      <c r="C4274" s="7" t="s">
        <v>420</v>
      </c>
      <c r="D4274" s="7" t="s">
        <v>421</v>
      </c>
      <c r="E4274" s="7" t="s">
        <v>422</v>
      </c>
      <c r="F4274" s="7" t="s">
        <v>4364</v>
      </c>
      <c r="G4274" s="8">
        <v>4811909</v>
      </c>
      <c r="H4274" s="16" t="s">
        <v>4433</v>
      </c>
      <c r="I4274" s="18">
        <v>1158.748</v>
      </c>
      <c r="J4274" s="19">
        <v>1011.202</v>
      </c>
      <c r="K4274" s="19">
        <v>0</v>
      </c>
      <c r="L4274" s="19">
        <v>1539.683</v>
      </c>
      <c r="M4274" s="19">
        <v>0</v>
      </c>
      <c r="N4274" s="19">
        <v>896.88400000000001</v>
      </c>
      <c r="O4274" s="19">
        <v>292.50700000000001</v>
      </c>
      <c r="P4274" s="19">
        <v>0</v>
      </c>
      <c r="Q4274" s="19">
        <v>0</v>
      </c>
      <c r="R4274" s="19">
        <v>0</v>
      </c>
      <c r="S4274" s="19">
        <v>0</v>
      </c>
      <c r="T4274" s="19">
        <v>0</v>
      </c>
      <c r="U4274" s="25">
        <v>4899.0239999999994</v>
      </c>
      <c r="V4274" s="18">
        <v>612.37799999999993</v>
      </c>
      <c r="W4274" s="39">
        <v>3.931369911656369E-3</v>
      </c>
      <c r="X4274" s="35">
        <v>903.13343957486211</v>
      </c>
      <c r="Y4274" s="35"/>
      <c r="Z4274" s="49">
        <v>0</v>
      </c>
      <c r="AC4274" t="s">
        <v>421</v>
      </c>
      <c r="AD4274" t="s">
        <v>422</v>
      </c>
      <c r="AE4274" t="s">
        <v>420</v>
      </c>
    </row>
    <row r="4275" spans="1:31" x14ac:dyDescent="0.35">
      <c r="A4275" s="6" t="s">
        <v>398</v>
      </c>
      <c r="B4275" s="7" t="s">
        <v>4432</v>
      </c>
      <c r="C4275" s="7" t="s">
        <v>420</v>
      </c>
      <c r="D4275" s="7" t="s">
        <v>421</v>
      </c>
      <c r="E4275" s="7" t="s">
        <v>422</v>
      </c>
      <c r="F4275" s="7" t="s">
        <v>4364</v>
      </c>
      <c r="G4275" s="8">
        <v>4811916</v>
      </c>
      <c r="H4275" s="16" t="s">
        <v>4434</v>
      </c>
      <c r="I4275" s="18">
        <v>1062.5260000000001</v>
      </c>
      <c r="J4275" s="19">
        <v>0</v>
      </c>
      <c r="K4275" s="19">
        <v>0</v>
      </c>
      <c r="L4275" s="19">
        <v>0</v>
      </c>
      <c r="M4275" s="19">
        <v>0</v>
      </c>
      <c r="N4275" s="19">
        <v>896.88400000000001</v>
      </c>
      <c r="O4275" s="19">
        <v>285.89800000000002</v>
      </c>
      <c r="P4275" s="19">
        <v>0</v>
      </c>
      <c r="Q4275" s="19">
        <v>0</v>
      </c>
      <c r="R4275" s="19">
        <v>0</v>
      </c>
      <c r="S4275" s="19">
        <v>0</v>
      </c>
      <c r="T4275" s="19">
        <v>0</v>
      </c>
      <c r="U4275" s="25">
        <v>2245.308</v>
      </c>
      <c r="V4275" s="18">
        <v>280.6635</v>
      </c>
      <c r="W4275" s="39">
        <v>1.8018152827178105E-3</v>
      </c>
      <c r="X4275" s="35">
        <v>413.92178053117408</v>
      </c>
      <c r="Y4275" s="35"/>
      <c r="Z4275" s="49">
        <v>0</v>
      </c>
      <c r="AC4275" t="s">
        <v>421</v>
      </c>
      <c r="AD4275" t="s">
        <v>422</v>
      </c>
      <c r="AE4275" t="s">
        <v>420</v>
      </c>
    </row>
    <row r="4276" spans="1:31" x14ac:dyDescent="0.35">
      <c r="A4276" s="6" t="s">
        <v>398</v>
      </c>
      <c r="B4276" s="7" t="s">
        <v>4432</v>
      </c>
      <c r="C4276" s="7" t="s">
        <v>420</v>
      </c>
      <c r="D4276" s="7" t="s">
        <v>1462</v>
      </c>
      <c r="E4276" s="7" t="s">
        <v>1463</v>
      </c>
      <c r="F4276" s="7" t="s">
        <v>4364</v>
      </c>
      <c r="G4276" s="8">
        <v>4811923</v>
      </c>
      <c r="H4276" s="16" t="s">
        <v>4435</v>
      </c>
      <c r="I4276" s="18">
        <v>1022.408</v>
      </c>
      <c r="J4276" s="19">
        <v>0</v>
      </c>
      <c r="K4276" s="19">
        <v>2519.1179999999999</v>
      </c>
      <c r="L4276" s="19">
        <v>3531.5149999999999</v>
      </c>
      <c r="M4276" s="19">
        <v>0</v>
      </c>
      <c r="N4276" s="19">
        <v>3527.3829999999998</v>
      </c>
      <c r="O4276" s="19">
        <v>1846.2380000000001</v>
      </c>
      <c r="P4276" s="19">
        <v>2014.9349999999999</v>
      </c>
      <c r="Q4276" s="19">
        <v>0</v>
      </c>
      <c r="R4276" s="19">
        <v>0</v>
      </c>
      <c r="S4276" s="19">
        <v>0</v>
      </c>
      <c r="T4276" s="19">
        <v>0</v>
      </c>
      <c r="U4276" s="25">
        <v>14461.596999999998</v>
      </c>
      <c r="V4276" s="18">
        <v>1807.6996249999997</v>
      </c>
      <c r="W4276" s="39">
        <v>1.1605145702552184E-2</v>
      </c>
      <c r="X4276" s="35">
        <v>2665.9905810535947</v>
      </c>
      <c r="Y4276" s="35"/>
      <c r="Z4276" s="49">
        <v>0</v>
      </c>
      <c r="AC4276" t="s">
        <v>1462</v>
      </c>
      <c r="AD4276" t="s">
        <v>1463</v>
      </c>
      <c r="AE4276" t="s">
        <v>420</v>
      </c>
    </row>
    <row r="4277" spans="1:31" x14ac:dyDescent="0.35">
      <c r="A4277" s="6" t="s">
        <v>398</v>
      </c>
      <c r="B4277" s="7" t="s">
        <v>4395</v>
      </c>
      <c r="C4277" s="7" t="s">
        <v>420</v>
      </c>
      <c r="D4277" s="7" t="s">
        <v>1462</v>
      </c>
      <c r="E4277" s="7" t="s">
        <v>1463</v>
      </c>
      <c r="F4277" s="7" t="s">
        <v>4364</v>
      </c>
      <c r="G4277" s="8">
        <v>4810917</v>
      </c>
      <c r="H4277" s="16" t="s">
        <v>4396</v>
      </c>
      <c r="I4277" s="18">
        <v>2667.848</v>
      </c>
      <c r="J4277" s="19">
        <v>171.59</v>
      </c>
      <c r="K4277" s="19">
        <v>988.18799999999999</v>
      </c>
      <c r="L4277" s="19">
        <v>1099.856</v>
      </c>
      <c r="M4277" s="19">
        <v>467.92700000000002</v>
      </c>
      <c r="N4277" s="19">
        <v>1473.2529999999999</v>
      </c>
      <c r="O4277" s="19">
        <v>1545.537</v>
      </c>
      <c r="P4277" s="19">
        <v>712.76700000000005</v>
      </c>
      <c r="Q4277" s="19">
        <v>0</v>
      </c>
      <c r="R4277" s="19">
        <v>0</v>
      </c>
      <c r="S4277" s="19">
        <v>0</v>
      </c>
      <c r="T4277" s="19">
        <v>0</v>
      </c>
      <c r="U4277" s="25">
        <v>9126.9659999999985</v>
      </c>
      <c r="V4277" s="18">
        <v>1140.8707499999998</v>
      </c>
      <c r="W4277" s="39">
        <v>7.324209784869533E-3</v>
      </c>
      <c r="X4277" s="35">
        <v>1682.5531363926407</v>
      </c>
      <c r="Y4277" s="35"/>
      <c r="Z4277" s="49">
        <v>0</v>
      </c>
      <c r="AC4277" t="s">
        <v>1462</v>
      </c>
      <c r="AD4277" t="s">
        <v>1463</v>
      </c>
      <c r="AE4277" t="s">
        <v>420</v>
      </c>
    </row>
    <row r="4278" spans="1:31" x14ac:dyDescent="0.35">
      <c r="A4278" s="6" t="s">
        <v>398</v>
      </c>
      <c r="B4278" s="7" t="s">
        <v>4395</v>
      </c>
      <c r="C4278" s="7" t="s">
        <v>420</v>
      </c>
      <c r="D4278" s="7" t="s">
        <v>1462</v>
      </c>
      <c r="E4278" s="7" t="s">
        <v>1463</v>
      </c>
      <c r="F4278" s="7" t="s">
        <v>4364</v>
      </c>
      <c r="G4278" s="8">
        <v>4813187</v>
      </c>
      <c r="H4278" s="16" t="s">
        <v>4397</v>
      </c>
      <c r="I4278" s="18">
        <v>523.77800000000002</v>
      </c>
      <c r="J4278" s="19">
        <v>0</v>
      </c>
      <c r="K4278" s="19">
        <v>751.47900000000004</v>
      </c>
      <c r="L4278" s="19">
        <v>579.88900000000001</v>
      </c>
      <c r="M4278" s="19">
        <v>171.59</v>
      </c>
      <c r="N4278" s="19">
        <v>807.59</v>
      </c>
      <c r="O4278" s="19">
        <v>343.18</v>
      </c>
      <c r="P4278" s="19">
        <v>653.39800000000002</v>
      </c>
      <c r="Q4278" s="19">
        <v>0</v>
      </c>
      <c r="R4278" s="19">
        <v>0</v>
      </c>
      <c r="S4278" s="19">
        <v>0</v>
      </c>
      <c r="T4278" s="19">
        <v>0</v>
      </c>
      <c r="U4278" s="25">
        <v>3830.904</v>
      </c>
      <c r="V4278" s="18">
        <v>478.863</v>
      </c>
      <c r="W4278" s="39">
        <v>3.0742247272199587E-3</v>
      </c>
      <c r="X4278" s="35">
        <v>706.22587401104738</v>
      </c>
      <c r="Y4278" s="35"/>
      <c r="Z4278" s="49">
        <v>0</v>
      </c>
      <c r="AC4278" t="s">
        <v>1462</v>
      </c>
      <c r="AD4278" t="s">
        <v>1463</v>
      </c>
      <c r="AE4278" t="s">
        <v>420</v>
      </c>
    </row>
    <row r="4279" spans="1:31" x14ac:dyDescent="0.35">
      <c r="A4279" s="6" t="s">
        <v>398</v>
      </c>
      <c r="B4279" s="7" t="s">
        <v>4436</v>
      </c>
      <c r="C4279" s="7" t="s">
        <v>420</v>
      </c>
      <c r="D4279" s="7" t="s">
        <v>427</v>
      </c>
      <c r="E4279" s="7" t="s">
        <v>428</v>
      </c>
      <c r="F4279" s="7" t="s">
        <v>4364</v>
      </c>
      <c r="G4279" s="8">
        <v>5090077</v>
      </c>
      <c r="H4279" s="16" t="s">
        <v>4437</v>
      </c>
      <c r="I4279" s="18">
        <v>5251.3310000000001</v>
      </c>
      <c r="J4279" s="19">
        <v>3458.6480000000001</v>
      </c>
      <c r="K4279" s="19">
        <v>1470.7950000000001</v>
      </c>
      <c r="L4279" s="19">
        <v>540.01700000000005</v>
      </c>
      <c r="M4279" s="19">
        <v>3146.0459999999998</v>
      </c>
      <c r="N4279" s="19">
        <v>3163.0320000000002</v>
      </c>
      <c r="O4279" s="19">
        <v>1732.6859999999999</v>
      </c>
      <c r="P4279" s="19">
        <v>2618.3209999999999</v>
      </c>
      <c r="Q4279" s="19">
        <v>0</v>
      </c>
      <c r="R4279" s="19">
        <v>0</v>
      </c>
      <c r="S4279" s="19">
        <v>0</v>
      </c>
      <c r="T4279" s="19">
        <v>0</v>
      </c>
      <c r="U4279" s="25">
        <v>21380.876</v>
      </c>
      <c r="V4279" s="18">
        <v>2672.6095</v>
      </c>
      <c r="W4279" s="39">
        <v>1.7157730313477906E-2</v>
      </c>
      <c r="X4279" s="35">
        <v>3941.5573557107741</v>
      </c>
      <c r="Y4279" s="35"/>
      <c r="Z4279" s="49">
        <v>0</v>
      </c>
      <c r="AC4279" t="s">
        <v>427</v>
      </c>
      <c r="AD4279" t="s">
        <v>428</v>
      </c>
      <c r="AE4279" t="s">
        <v>420</v>
      </c>
    </row>
    <row r="4280" spans="1:31" x14ac:dyDescent="0.35">
      <c r="A4280" s="6" t="s">
        <v>398</v>
      </c>
      <c r="B4280" s="7" t="s">
        <v>4436</v>
      </c>
      <c r="C4280" s="7" t="s">
        <v>420</v>
      </c>
      <c r="D4280" s="7" t="s">
        <v>427</v>
      </c>
      <c r="E4280" s="7" t="s">
        <v>428</v>
      </c>
      <c r="F4280" s="7" t="s">
        <v>4364</v>
      </c>
      <c r="G4280" s="8">
        <v>5090091</v>
      </c>
      <c r="H4280" s="16" t="s">
        <v>4438</v>
      </c>
      <c r="I4280" s="18">
        <v>0</v>
      </c>
      <c r="J4280" s="19">
        <v>0</v>
      </c>
      <c r="K4280" s="19">
        <v>1361.366</v>
      </c>
      <c r="L4280" s="19">
        <v>0</v>
      </c>
      <c r="M4280" s="19">
        <v>1552.2619999999999</v>
      </c>
      <c r="N4280" s="19">
        <v>0</v>
      </c>
      <c r="O4280" s="19">
        <v>0</v>
      </c>
      <c r="P4280" s="19">
        <v>0</v>
      </c>
      <c r="Q4280" s="19">
        <v>0</v>
      </c>
      <c r="R4280" s="19">
        <v>0</v>
      </c>
      <c r="S4280" s="19">
        <v>0</v>
      </c>
      <c r="T4280" s="19">
        <v>0</v>
      </c>
      <c r="U4280" s="25">
        <v>2913.6279999999997</v>
      </c>
      <c r="V4280" s="18">
        <v>364.20349999999996</v>
      </c>
      <c r="W4280" s="39">
        <v>2.338128870762732E-3</v>
      </c>
      <c r="X4280" s="35">
        <v>537.12634950994857</v>
      </c>
      <c r="Y4280" s="35"/>
      <c r="Z4280" s="49">
        <v>0</v>
      </c>
      <c r="AC4280" t="s">
        <v>427</v>
      </c>
      <c r="AD4280" t="s">
        <v>428</v>
      </c>
      <c r="AE4280" t="s">
        <v>420</v>
      </c>
    </row>
    <row r="4281" spans="1:31" x14ac:dyDescent="0.35">
      <c r="A4281" s="6" t="s">
        <v>398</v>
      </c>
      <c r="B4281" s="7" t="s">
        <v>4436</v>
      </c>
      <c r="C4281" s="7" t="s">
        <v>420</v>
      </c>
      <c r="D4281" s="7" t="s">
        <v>427</v>
      </c>
      <c r="E4281" s="7" t="s">
        <v>428</v>
      </c>
      <c r="F4281" s="7" t="s">
        <v>4364</v>
      </c>
      <c r="G4281" s="8">
        <v>5090105</v>
      </c>
      <c r="H4281" s="16" t="s">
        <v>4439</v>
      </c>
      <c r="I4281" s="18">
        <v>0</v>
      </c>
      <c r="J4281" s="19">
        <v>0</v>
      </c>
      <c r="K4281" s="19">
        <v>690.72299999999996</v>
      </c>
      <c r="L4281" s="19">
        <v>0</v>
      </c>
      <c r="M4281" s="19">
        <v>0</v>
      </c>
      <c r="N4281" s="19">
        <v>0</v>
      </c>
      <c r="O4281" s="19">
        <v>0</v>
      </c>
      <c r="P4281" s="19">
        <v>0</v>
      </c>
      <c r="Q4281" s="19">
        <v>0</v>
      </c>
      <c r="R4281" s="19">
        <v>0</v>
      </c>
      <c r="S4281" s="19">
        <v>0</v>
      </c>
      <c r="T4281" s="19">
        <v>0</v>
      </c>
      <c r="U4281" s="25">
        <v>690.72299999999996</v>
      </c>
      <c r="V4281" s="18">
        <v>86.340374999999995</v>
      </c>
      <c r="W4281" s="39">
        <v>5.5429155266212662E-4</v>
      </c>
      <c r="X4281" s="35">
        <v>127.33455455279817</v>
      </c>
      <c r="Y4281" s="35"/>
      <c r="Z4281" s="49">
        <v>0</v>
      </c>
      <c r="AC4281" t="s">
        <v>427</v>
      </c>
      <c r="AD4281" t="s">
        <v>428</v>
      </c>
      <c r="AE4281" t="s">
        <v>420</v>
      </c>
    </row>
    <row r="4282" spans="1:31" x14ac:dyDescent="0.35">
      <c r="A4282" s="6" t="s">
        <v>398</v>
      </c>
      <c r="B4282" s="7" t="s">
        <v>4436</v>
      </c>
      <c r="C4282" s="7" t="s">
        <v>420</v>
      </c>
      <c r="D4282" s="7" t="s">
        <v>427</v>
      </c>
      <c r="E4282" s="7" t="s">
        <v>428</v>
      </c>
      <c r="F4282" s="7" t="s">
        <v>4364</v>
      </c>
      <c r="G4282" s="8">
        <v>5090129</v>
      </c>
      <c r="H4282" s="16" t="s">
        <v>4440</v>
      </c>
      <c r="I4282" s="18">
        <v>1170.029</v>
      </c>
      <c r="J4282" s="19">
        <v>0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9">
        <v>0</v>
      </c>
      <c r="Q4282" s="19">
        <v>0</v>
      </c>
      <c r="R4282" s="19">
        <v>0</v>
      </c>
      <c r="S4282" s="19">
        <v>0</v>
      </c>
      <c r="T4282" s="19">
        <v>0</v>
      </c>
      <c r="U4282" s="25">
        <v>1170.029</v>
      </c>
      <c r="V4282" s="18">
        <v>146.253625</v>
      </c>
      <c r="W4282" s="39">
        <v>9.3892514230699633E-4</v>
      </c>
      <c r="X4282" s="35">
        <v>215.69445570634812</v>
      </c>
      <c r="Y4282" s="35"/>
      <c r="Z4282" s="49">
        <v>0</v>
      </c>
      <c r="AC4282" t="s">
        <v>427</v>
      </c>
      <c r="AD4282" t="s">
        <v>428</v>
      </c>
      <c r="AE4282" t="s">
        <v>420</v>
      </c>
    </row>
    <row r="4283" spans="1:31" x14ac:dyDescent="0.35">
      <c r="A4283" s="6" t="s">
        <v>398</v>
      </c>
      <c r="B4283" s="7" t="s">
        <v>4436</v>
      </c>
      <c r="C4283" s="7" t="s">
        <v>420</v>
      </c>
      <c r="D4283" s="7" t="s">
        <v>1069</v>
      </c>
      <c r="E4283" s="7" t="s">
        <v>1070</v>
      </c>
      <c r="F4283" s="7" t="s">
        <v>4364</v>
      </c>
      <c r="G4283" s="8">
        <v>5090202</v>
      </c>
      <c r="H4283" s="16" t="s">
        <v>4441</v>
      </c>
      <c r="I4283" s="18">
        <v>539.92600000000004</v>
      </c>
      <c r="J4283" s="19">
        <v>0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19">
        <v>0</v>
      </c>
      <c r="Q4283" s="19">
        <v>0</v>
      </c>
      <c r="R4283" s="19">
        <v>0</v>
      </c>
      <c r="S4283" s="19">
        <v>0</v>
      </c>
      <c r="T4283" s="19">
        <v>0</v>
      </c>
      <c r="U4283" s="25">
        <v>539.92600000000004</v>
      </c>
      <c r="V4283" s="18">
        <v>67.490750000000006</v>
      </c>
      <c r="W4283" s="39">
        <v>4.3327994125380424E-4</v>
      </c>
      <c r="X4283" s="35">
        <v>99.535177924398226</v>
      </c>
      <c r="Y4283" s="35"/>
      <c r="Z4283" s="49">
        <v>0</v>
      </c>
      <c r="AC4283" t="s">
        <v>1069</v>
      </c>
      <c r="AD4283" t="s">
        <v>1070</v>
      </c>
      <c r="AE4283" t="s">
        <v>420</v>
      </c>
    </row>
    <row r="4284" spans="1:31" x14ac:dyDescent="0.35">
      <c r="A4284" s="6" t="s">
        <v>398</v>
      </c>
      <c r="B4284" s="7" t="s">
        <v>4436</v>
      </c>
      <c r="C4284" s="7" t="s">
        <v>420</v>
      </c>
      <c r="D4284" s="7" t="s">
        <v>427</v>
      </c>
      <c r="E4284" s="7" t="s">
        <v>428</v>
      </c>
      <c r="F4284" s="7" t="s">
        <v>4364</v>
      </c>
      <c r="G4284" s="8">
        <v>5090271</v>
      </c>
      <c r="H4284" s="16" t="s">
        <v>4442</v>
      </c>
      <c r="I4284" s="18">
        <v>1047.712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25">
        <v>1047.712</v>
      </c>
      <c r="V4284" s="18">
        <v>130.964</v>
      </c>
      <c r="W4284" s="39">
        <v>8.4076816788023856E-4</v>
      </c>
      <c r="X4284" s="35">
        <v>193.14535757405108</v>
      </c>
      <c r="Y4284" s="35"/>
      <c r="Z4284" s="49">
        <v>0</v>
      </c>
      <c r="AC4284" t="s">
        <v>427</v>
      </c>
      <c r="AD4284" t="s">
        <v>428</v>
      </c>
      <c r="AE4284" t="s">
        <v>420</v>
      </c>
    </row>
    <row r="4285" spans="1:31" x14ac:dyDescent="0.35">
      <c r="A4285" s="6" t="s">
        <v>398</v>
      </c>
      <c r="B4285" s="7" t="s">
        <v>4436</v>
      </c>
      <c r="C4285" s="7" t="s">
        <v>420</v>
      </c>
      <c r="D4285" s="7" t="s">
        <v>427</v>
      </c>
      <c r="E4285" s="7" t="s">
        <v>428</v>
      </c>
      <c r="F4285" s="7" t="s">
        <v>4364</v>
      </c>
      <c r="G4285" s="8">
        <v>5090295</v>
      </c>
      <c r="H4285" s="16" t="s">
        <v>4443</v>
      </c>
      <c r="I4285" s="18">
        <v>1944.3910000000001</v>
      </c>
      <c r="J4285" s="19">
        <v>0</v>
      </c>
      <c r="K4285" s="19">
        <v>0</v>
      </c>
      <c r="L4285" s="19">
        <v>1246.2360000000001</v>
      </c>
      <c r="M4285" s="19">
        <v>0</v>
      </c>
      <c r="N4285" s="19">
        <v>0</v>
      </c>
      <c r="O4285" s="19">
        <v>0</v>
      </c>
      <c r="P4285" s="19">
        <v>1189.529</v>
      </c>
      <c r="Q4285" s="19">
        <v>0</v>
      </c>
      <c r="R4285" s="19">
        <v>0</v>
      </c>
      <c r="S4285" s="19">
        <v>0</v>
      </c>
      <c r="T4285" s="19">
        <v>0</v>
      </c>
      <c r="U4285" s="25">
        <v>4380.1560000000009</v>
      </c>
      <c r="V4285" s="18">
        <v>547.51950000000011</v>
      </c>
      <c r="W4285" s="39">
        <v>3.5149885991089488E-3</v>
      </c>
      <c r="X4285" s="35">
        <v>807.48029692331988</v>
      </c>
      <c r="Y4285" s="35"/>
      <c r="Z4285" s="49">
        <v>0</v>
      </c>
      <c r="AC4285" t="s">
        <v>427</v>
      </c>
      <c r="AD4285" t="s">
        <v>428</v>
      </c>
      <c r="AE4285" t="s">
        <v>420</v>
      </c>
    </row>
    <row r="4286" spans="1:31" x14ac:dyDescent="0.35">
      <c r="A4286" s="6" t="s">
        <v>398</v>
      </c>
      <c r="B4286" s="7" t="s">
        <v>4436</v>
      </c>
      <c r="C4286" s="7" t="s">
        <v>420</v>
      </c>
      <c r="D4286" s="7" t="s">
        <v>427</v>
      </c>
      <c r="E4286" s="7" t="s">
        <v>428</v>
      </c>
      <c r="F4286" s="7" t="s">
        <v>4364</v>
      </c>
      <c r="G4286" s="8">
        <v>5090309</v>
      </c>
      <c r="H4286" s="16" t="s">
        <v>4444</v>
      </c>
      <c r="I4286" s="18">
        <v>933.53099999999995</v>
      </c>
      <c r="J4286" s="19">
        <v>0</v>
      </c>
      <c r="K4286" s="19">
        <v>695.84900000000005</v>
      </c>
      <c r="L4286" s="19">
        <v>0</v>
      </c>
      <c r="M4286" s="19">
        <v>521.07600000000002</v>
      </c>
      <c r="N4286" s="19">
        <v>0</v>
      </c>
      <c r="O4286" s="19">
        <v>754.77099999999996</v>
      </c>
      <c r="P4286" s="19">
        <v>344.08800000000002</v>
      </c>
      <c r="Q4286" s="19">
        <v>0</v>
      </c>
      <c r="R4286" s="19">
        <v>0</v>
      </c>
      <c r="S4286" s="19">
        <v>0</v>
      </c>
      <c r="T4286" s="19">
        <v>0</v>
      </c>
      <c r="U4286" s="25">
        <v>3249.3150000000001</v>
      </c>
      <c r="V4286" s="18">
        <v>406.16437500000001</v>
      </c>
      <c r="W4286" s="39">
        <v>2.6075110520980744E-3</v>
      </c>
      <c r="X4286" s="35">
        <v>599.0101359397695</v>
      </c>
      <c r="Y4286" s="35"/>
      <c r="Z4286" s="49">
        <v>0</v>
      </c>
      <c r="AC4286" t="s">
        <v>427</v>
      </c>
      <c r="AD4286" t="s">
        <v>428</v>
      </c>
      <c r="AE4286" t="s">
        <v>420</v>
      </c>
    </row>
    <row r="4287" spans="1:31" x14ac:dyDescent="0.35">
      <c r="A4287" s="6" t="s">
        <v>398</v>
      </c>
      <c r="B4287" s="7" t="s">
        <v>4436</v>
      </c>
      <c r="C4287" s="7" t="s">
        <v>420</v>
      </c>
      <c r="D4287" s="7" t="s">
        <v>427</v>
      </c>
      <c r="E4287" s="7" t="s">
        <v>428</v>
      </c>
      <c r="F4287" s="7" t="s">
        <v>4364</v>
      </c>
      <c r="G4287" s="8">
        <v>5090323</v>
      </c>
      <c r="H4287" s="16" t="s">
        <v>4445</v>
      </c>
      <c r="I4287" s="18">
        <v>-9.6000000016647396E-4</v>
      </c>
      <c r="J4287" s="19">
        <v>1488.8979999999999</v>
      </c>
      <c r="K4287" s="19">
        <v>0</v>
      </c>
      <c r="L4287" s="19">
        <v>1171.9490000000001</v>
      </c>
      <c r="M4287" s="19">
        <v>369.96499999999997</v>
      </c>
      <c r="N4287" s="19">
        <v>1021.894</v>
      </c>
      <c r="O4287" s="19">
        <v>0</v>
      </c>
      <c r="P4287" s="19">
        <v>352.92</v>
      </c>
      <c r="Q4287" s="19">
        <v>0</v>
      </c>
      <c r="R4287" s="19">
        <v>0</v>
      </c>
      <c r="S4287" s="19">
        <v>0</v>
      </c>
      <c r="T4287" s="19">
        <v>0</v>
      </c>
      <c r="U4287" s="25">
        <v>4405.6250399999999</v>
      </c>
      <c r="V4287" s="18">
        <v>550.70312999999999</v>
      </c>
      <c r="W4287" s="39">
        <v>3.5354270002138973E-3</v>
      </c>
      <c r="X4287" s="35">
        <v>812.17550594819284</v>
      </c>
      <c r="Y4287" s="35"/>
      <c r="Z4287" s="49">
        <v>0</v>
      </c>
      <c r="AC4287" t="s">
        <v>427</v>
      </c>
      <c r="AD4287" t="s">
        <v>428</v>
      </c>
      <c r="AE4287" t="s">
        <v>420</v>
      </c>
    </row>
    <row r="4288" spans="1:31" x14ac:dyDescent="0.35">
      <c r="A4288" s="6" t="s">
        <v>398</v>
      </c>
      <c r="B4288" s="7" t="s">
        <v>4436</v>
      </c>
      <c r="C4288" s="7" t="s">
        <v>420</v>
      </c>
      <c r="D4288" s="7" t="s">
        <v>1462</v>
      </c>
      <c r="E4288" s="7" t="s">
        <v>1463</v>
      </c>
      <c r="F4288" s="7" t="s">
        <v>4364</v>
      </c>
      <c r="G4288" s="8">
        <v>5090330</v>
      </c>
      <c r="H4288" s="16" t="s">
        <v>4446</v>
      </c>
      <c r="I4288" s="18">
        <v>0</v>
      </c>
      <c r="J4288" s="19">
        <v>1906.913</v>
      </c>
      <c r="K4288" s="19">
        <v>-992.14308000000005</v>
      </c>
      <c r="L4288" s="19">
        <v>922.92700000000002</v>
      </c>
      <c r="M4288" s="19">
        <v>771.81600000000003</v>
      </c>
      <c r="N4288" s="19">
        <v>0</v>
      </c>
      <c r="O4288" s="19">
        <v>344.08800000000002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25">
        <v>2953.6009200000003</v>
      </c>
      <c r="V4288" s="18">
        <v>369.20011500000004</v>
      </c>
      <c r="W4288" s="39">
        <v>2.3702063488418453E-3</v>
      </c>
      <c r="X4288" s="35">
        <v>544.49534397281525</v>
      </c>
      <c r="Y4288" s="35"/>
      <c r="Z4288" s="49">
        <v>0</v>
      </c>
      <c r="AC4288" t="s">
        <v>1462</v>
      </c>
      <c r="AD4288" t="s">
        <v>1463</v>
      </c>
      <c r="AE4288" t="s">
        <v>420</v>
      </c>
    </row>
    <row r="4289" spans="1:31" x14ac:dyDescent="0.35">
      <c r="A4289" s="6" t="s">
        <v>398</v>
      </c>
      <c r="B4289" s="7" t="s">
        <v>4436</v>
      </c>
      <c r="C4289" s="7" t="s">
        <v>420</v>
      </c>
      <c r="D4289" s="7" t="s">
        <v>1069</v>
      </c>
      <c r="E4289" s="7" t="s">
        <v>1070</v>
      </c>
      <c r="F4289" s="7" t="s">
        <v>4364</v>
      </c>
      <c r="G4289" s="8">
        <v>5090392</v>
      </c>
      <c r="H4289" s="16" t="s">
        <v>4447</v>
      </c>
      <c r="I4289" s="18">
        <v>619.43299999999999</v>
      </c>
      <c r="J4289" s="19">
        <v>0</v>
      </c>
      <c r="K4289" s="19">
        <v>0</v>
      </c>
      <c r="L4289" s="19">
        <v>0</v>
      </c>
      <c r="M4289" s="19">
        <v>0</v>
      </c>
      <c r="N4289" s="19">
        <v>1171.9490000000001</v>
      </c>
      <c r="O4289" s="19">
        <v>0</v>
      </c>
      <c r="P4289" s="19">
        <v>0</v>
      </c>
      <c r="Q4289" s="19">
        <v>0</v>
      </c>
      <c r="R4289" s="19">
        <v>0</v>
      </c>
      <c r="S4289" s="19">
        <v>0</v>
      </c>
      <c r="T4289" s="19">
        <v>0</v>
      </c>
      <c r="U4289" s="25">
        <v>1791.3820000000001</v>
      </c>
      <c r="V4289" s="18">
        <v>223.92275000000001</v>
      </c>
      <c r="W4289" s="39">
        <v>1.4375486413381136E-3</v>
      </c>
      <c r="X4289" s="35">
        <v>330.24067390821023</v>
      </c>
      <c r="Y4289" s="35"/>
      <c r="Z4289" s="49">
        <v>0</v>
      </c>
      <c r="AC4289" t="s">
        <v>1069</v>
      </c>
      <c r="AD4289" t="s">
        <v>1070</v>
      </c>
      <c r="AE4289" t="s">
        <v>420</v>
      </c>
    </row>
    <row r="4290" spans="1:31" x14ac:dyDescent="0.35">
      <c r="A4290" s="6" t="s">
        <v>398</v>
      </c>
      <c r="B4290" s="7" t="s">
        <v>4436</v>
      </c>
      <c r="C4290" s="7" t="s">
        <v>420</v>
      </c>
      <c r="D4290" s="7" t="s">
        <v>427</v>
      </c>
      <c r="E4290" s="7" t="s">
        <v>428</v>
      </c>
      <c r="F4290" s="7" t="s">
        <v>4364</v>
      </c>
      <c r="G4290" s="8">
        <v>5090451</v>
      </c>
      <c r="H4290" s="16" t="s">
        <v>4448</v>
      </c>
      <c r="I4290" s="18">
        <v>0</v>
      </c>
      <c r="J4290" s="19">
        <v>2228.7179999999998</v>
      </c>
      <c r="K4290" s="19">
        <v>-1144.4911200000001</v>
      </c>
      <c r="L4290" s="19">
        <v>956.58</v>
      </c>
      <c r="M4290" s="19">
        <v>699.28300000000002</v>
      </c>
      <c r="N4290" s="19">
        <v>0</v>
      </c>
      <c r="O4290" s="19">
        <v>768.33699999999999</v>
      </c>
      <c r="P4290" s="19">
        <v>520.02</v>
      </c>
      <c r="Q4290" s="19">
        <v>0</v>
      </c>
      <c r="R4290" s="19">
        <v>0</v>
      </c>
      <c r="S4290" s="19">
        <v>0</v>
      </c>
      <c r="T4290" s="19">
        <v>0</v>
      </c>
      <c r="U4290" s="25">
        <v>4028.4468799999995</v>
      </c>
      <c r="V4290" s="18">
        <v>503.55585999999994</v>
      </c>
      <c r="W4290" s="39">
        <v>3.2327489832133858E-3</v>
      </c>
      <c r="X4290" s="35">
        <v>742.64283801814838</v>
      </c>
      <c r="Y4290" s="35"/>
      <c r="Z4290" s="49">
        <v>0</v>
      </c>
      <c r="AC4290" t="s">
        <v>427</v>
      </c>
      <c r="AD4290" t="s">
        <v>428</v>
      </c>
      <c r="AE4290" t="s">
        <v>420</v>
      </c>
    </row>
    <row r="4291" spans="1:31" x14ac:dyDescent="0.35">
      <c r="A4291" s="6" t="s">
        <v>398</v>
      </c>
      <c r="B4291" s="7" t="s">
        <v>4436</v>
      </c>
      <c r="C4291" s="7" t="s">
        <v>420</v>
      </c>
      <c r="D4291" s="7" t="s">
        <v>450</v>
      </c>
      <c r="E4291" s="7" t="s">
        <v>451</v>
      </c>
      <c r="F4291" s="7" t="s">
        <v>4364</v>
      </c>
      <c r="G4291" s="8">
        <v>5090468</v>
      </c>
      <c r="H4291" s="16" t="s">
        <v>4449</v>
      </c>
      <c r="I4291" s="18">
        <v>575.346</v>
      </c>
      <c r="J4291" s="19">
        <v>437.64600000000002</v>
      </c>
      <c r="K4291" s="19">
        <v>676.65499999999997</v>
      </c>
      <c r="L4291" s="19">
        <v>0</v>
      </c>
      <c r="M4291" s="19">
        <v>0</v>
      </c>
      <c r="N4291" s="19">
        <v>0</v>
      </c>
      <c r="O4291" s="19">
        <v>401.851</v>
      </c>
      <c r="P4291" s="19">
        <v>0</v>
      </c>
      <c r="Q4291" s="19">
        <v>0</v>
      </c>
      <c r="R4291" s="19">
        <v>0</v>
      </c>
      <c r="S4291" s="19">
        <v>0</v>
      </c>
      <c r="T4291" s="19">
        <v>0</v>
      </c>
      <c r="U4291" s="25">
        <v>2091.498</v>
      </c>
      <c r="V4291" s="18">
        <v>261.43725000000001</v>
      </c>
      <c r="W4291" s="39">
        <v>1.6783857983732012E-3</v>
      </c>
      <c r="X4291" s="35">
        <v>385.56695835822507</v>
      </c>
      <c r="Y4291" s="35"/>
      <c r="Z4291" s="49">
        <v>0</v>
      </c>
      <c r="AC4291" t="s">
        <v>450</v>
      </c>
      <c r="AD4291" t="s">
        <v>451</v>
      </c>
      <c r="AE4291" t="s">
        <v>420</v>
      </c>
    </row>
    <row r="4292" spans="1:31" x14ac:dyDescent="0.35">
      <c r="A4292" s="6" t="s">
        <v>398</v>
      </c>
      <c r="B4292" s="7" t="s">
        <v>4436</v>
      </c>
      <c r="C4292" s="7" t="s">
        <v>420</v>
      </c>
      <c r="D4292" s="7" t="s">
        <v>450</v>
      </c>
      <c r="E4292" s="7" t="s">
        <v>451</v>
      </c>
      <c r="F4292" s="7" t="s">
        <v>4364</v>
      </c>
      <c r="G4292" s="8">
        <v>5090503</v>
      </c>
      <c r="H4292" s="16" t="s">
        <v>4450</v>
      </c>
      <c r="I4292" s="18">
        <v>713.428</v>
      </c>
      <c r="J4292" s="19">
        <v>1471.38</v>
      </c>
      <c r="K4292" s="19">
        <v>335.40848</v>
      </c>
      <c r="L4292" s="19">
        <v>1069.248</v>
      </c>
      <c r="M4292" s="19">
        <v>1573.402</v>
      </c>
      <c r="N4292" s="19">
        <v>0</v>
      </c>
      <c r="O4292" s="19">
        <v>1477.0340000000001</v>
      </c>
      <c r="P4292" s="19">
        <v>1478.874</v>
      </c>
      <c r="Q4292" s="19">
        <v>0</v>
      </c>
      <c r="R4292" s="19">
        <v>0</v>
      </c>
      <c r="S4292" s="19">
        <v>0</v>
      </c>
      <c r="T4292" s="19">
        <v>0</v>
      </c>
      <c r="U4292" s="25">
        <v>8118.77448</v>
      </c>
      <c r="V4292" s="18">
        <v>1014.84681</v>
      </c>
      <c r="W4292" s="39">
        <v>6.5151560209126521E-3</v>
      </c>
      <c r="X4292" s="35">
        <v>1496.6933661184376</v>
      </c>
      <c r="Y4292" s="35"/>
      <c r="Z4292" s="49">
        <v>0</v>
      </c>
      <c r="AC4292" t="s">
        <v>450</v>
      </c>
      <c r="AD4292" t="s">
        <v>451</v>
      </c>
      <c r="AE4292" t="s">
        <v>420</v>
      </c>
    </row>
    <row r="4293" spans="1:31" x14ac:dyDescent="0.35">
      <c r="A4293" s="6" t="s">
        <v>398</v>
      </c>
      <c r="B4293" s="7" t="s">
        <v>4436</v>
      </c>
      <c r="C4293" s="7" t="s">
        <v>420</v>
      </c>
      <c r="D4293" s="7" t="s">
        <v>421</v>
      </c>
      <c r="E4293" s="7" t="s">
        <v>422</v>
      </c>
      <c r="F4293" s="7" t="s">
        <v>4364</v>
      </c>
      <c r="G4293" s="8">
        <v>5090648</v>
      </c>
      <c r="H4293" s="16" t="s">
        <v>4451</v>
      </c>
      <c r="I4293" s="18">
        <v>0</v>
      </c>
      <c r="J4293" s="19">
        <v>486.08699999999999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9">
        <v>0</v>
      </c>
      <c r="Q4293" s="19">
        <v>0</v>
      </c>
      <c r="R4293" s="19">
        <v>0</v>
      </c>
      <c r="S4293" s="19">
        <v>0</v>
      </c>
      <c r="T4293" s="19">
        <v>0</v>
      </c>
      <c r="U4293" s="25">
        <v>486.08699999999999</v>
      </c>
      <c r="V4293" s="18">
        <v>60.760874999999999</v>
      </c>
      <c r="W4293" s="39">
        <v>3.9007520809191987E-4</v>
      </c>
      <c r="X4293" s="35">
        <v>89.609976240701414</v>
      </c>
      <c r="Y4293" s="35"/>
      <c r="Z4293" s="49">
        <v>0</v>
      </c>
      <c r="AC4293" t="s">
        <v>421</v>
      </c>
      <c r="AD4293" t="s">
        <v>422</v>
      </c>
      <c r="AE4293" t="s">
        <v>420</v>
      </c>
    </row>
    <row r="4294" spans="1:31" x14ac:dyDescent="0.35">
      <c r="A4294" s="6" t="s">
        <v>398</v>
      </c>
      <c r="B4294" s="7" t="s">
        <v>4436</v>
      </c>
      <c r="C4294" s="7" t="s">
        <v>420</v>
      </c>
      <c r="D4294" s="7" t="s">
        <v>421</v>
      </c>
      <c r="E4294" s="7" t="s">
        <v>422</v>
      </c>
      <c r="F4294" s="7" t="s">
        <v>4364</v>
      </c>
      <c r="G4294" s="8">
        <v>5090655</v>
      </c>
      <c r="H4294" s="16" t="s">
        <v>4452</v>
      </c>
      <c r="I4294" s="18">
        <v>0</v>
      </c>
      <c r="J4294" s="19">
        <v>722.58799999999997</v>
      </c>
      <c r="K4294" s="19">
        <v>0</v>
      </c>
      <c r="L4294" s="19">
        <v>691.53200000000004</v>
      </c>
      <c r="M4294" s="19">
        <v>0</v>
      </c>
      <c r="N4294" s="19">
        <v>0</v>
      </c>
      <c r="O4294" s="19">
        <v>0</v>
      </c>
      <c r="P4294" s="19">
        <v>0</v>
      </c>
      <c r="Q4294" s="19">
        <v>0</v>
      </c>
      <c r="R4294" s="19">
        <v>0</v>
      </c>
      <c r="S4294" s="19">
        <v>0</v>
      </c>
      <c r="T4294" s="19">
        <v>0</v>
      </c>
      <c r="U4294" s="25">
        <v>1414.12</v>
      </c>
      <c r="V4294" s="18">
        <v>176.76499999999999</v>
      </c>
      <c r="W4294" s="39">
        <v>1.1348033443950275E-3</v>
      </c>
      <c r="X4294" s="35">
        <v>260.69255010214363</v>
      </c>
      <c r="Y4294" s="35"/>
      <c r="Z4294" s="49">
        <v>0</v>
      </c>
      <c r="AC4294" t="s">
        <v>421</v>
      </c>
      <c r="AD4294" t="s">
        <v>422</v>
      </c>
      <c r="AE4294" t="s">
        <v>420</v>
      </c>
    </row>
    <row r="4295" spans="1:31" x14ac:dyDescent="0.35">
      <c r="A4295" s="6" t="s">
        <v>398</v>
      </c>
      <c r="B4295" s="7" t="s">
        <v>4436</v>
      </c>
      <c r="C4295" s="7" t="s">
        <v>420</v>
      </c>
      <c r="D4295" s="7" t="s">
        <v>427</v>
      </c>
      <c r="E4295" s="7" t="s">
        <v>428</v>
      </c>
      <c r="F4295" s="7" t="s">
        <v>4364</v>
      </c>
      <c r="G4295" s="8">
        <v>5090143</v>
      </c>
      <c r="H4295" s="16" t="s">
        <v>4453</v>
      </c>
      <c r="I4295" s="18">
        <v>0</v>
      </c>
      <c r="J4295" s="19">
        <v>0</v>
      </c>
      <c r="K4295" s="19">
        <v>0</v>
      </c>
      <c r="L4295" s="19">
        <v>0</v>
      </c>
      <c r="M4295" s="19">
        <v>0</v>
      </c>
      <c r="N4295" s="19">
        <v>0</v>
      </c>
      <c r="O4295" s="19">
        <v>344.08800000000002</v>
      </c>
      <c r="P4295" s="19">
        <v>233.69499999999999</v>
      </c>
      <c r="Q4295" s="19">
        <v>0</v>
      </c>
      <c r="R4295" s="19">
        <v>0</v>
      </c>
      <c r="S4295" s="19">
        <v>0</v>
      </c>
      <c r="T4295" s="19">
        <v>0</v>
      </c>
      <c r="U4295" s="25">
        <v>577.78300000000002</v>
      </c>
      <c r="V4295" s="18">
        <v>72.222875000000002</v>
      </c>
      <c r="W4295" s="39">
        <v>4.6365943536233993E-4</v>
      </c>
      <c r="X4295" s="35">
        <v>106.51410324135635</v>
      </c>
      <c r="Y4295" s="35"/>
      <c r="Z4295" s="49">
        <v>0</v>
      </c>
      <c r="AC4295" t="s">
        <v>427</v>
      </c>
      <c r="AD4295" t="s">
        <v>428</v>
      </c>
      <c r="AE4295" t="s">
        <v>420</v>
      </c>
    </row>
    <row r="4296" spans="1:31" x14ac:dyDescent="0.35">
      <c r="A4296" s="6" t="s">
        <v>398</v>
      </c>
      <c r="B4296" s="7" t="s">
        <v>4464</v>
      </c>
      <c r="C4296" s="7" t="s">
        <v>420</v>
      </c>
      <c r="D4296" s="7" t="s">
        <v>1069</v>
      </c>
      <c r="E4296" s="7" t="s">
        <v>1070</v>
      </c>
      <c r="F4296" s="7" t="s">
        <v>4364</v>
      </c>
      <c r="G4296" s="8">
        <v>2</v>
      </c>
      <c r="H4296" s="16" t="s">
        <v>4637</v>
      </c>
      <c r="I4296" s="18"/>
      <c r="J4296" s="19"/>
      <c r="K4296" s="19"/>
      <c r="L4296" s="19"/>
      <c r="M4296" s="19"/>
      <c r="N4296" s="19"/>
      <c r="O4296" s="19"/>
      <c r="P4296" s="19"/>
      <c r="Q4296" s="19">
        <v>0</v>
      </c>
      <c r="R4296" s="19">
        <v>0</v>
      </c>
      <c r="S4296" s="19">
        <v>0</v>
      </c>
      <c r="T4296" s="19">
        <v>0</v>
      </c>
      <c r="U4296" s="25">
        <v>0</v>
      </c>
      <c r="V4296" s="18"/>
      <c r="W4296" s="39">
        <v>3.4482758620689655E-2</v>
      </c>
      <c r="X4296" s="35">
        <v>5072.2259975109091</v>
      </c>
      <c r="Y4296" s="35"/>
      <c r="Z4296" s="49">
        <v>0</v>
      </c>
      <c r="AC4296" t="s">
        <v>1069</v>
      </c>
      <c r="AD4296" t="s">
        <v>1070</v>
      </c>
      <c r="AE4296" t="s">
        <v>420</v>
      </c>
    </row>
    <row r="4297" spans="1:31" x14ac:dyDescent="0.35">
      <c r="A4297" s="6" t="s">
        <v>398</v>
      </c>
      <c r="B4297" s="7" t="s">
        <v>4464</v>
      </c>
      <c r="C4297" s="7" t="s">
        <v>420</v>
      </c>
      <c r="D4297" s="7" t="s">
        <v>424</v>
      </c>
      <c r="E4297" s="7" t="s">
        <v>425</v>
      </c>
      <c r="F4297" s="7" t="s">
        <v>4364</v>
      </c>
      <c r="G4297" s="8">
        <v>12</v>
      </c>
      <c r="H4297" s="16" t="s">
        <v>4638</v>
      </c>
      <c r="I4297" s="18"/>
      <c r="J4297" s="19"/>
      <c r="K4297" s="19"/>
      <c r="L4297" s="19"/>
      <c r="M4297" s="19"/>
      <c r="N4297" s="19"/>
      <c r="O4297" s="19"/>
      <c r="P4297" s="19"/>
      <c r="Q4297" s="19">
        <v>0</v>
      </c>
      <c r="R4297" s="19">
        <v>0</v>
      </c>
      <c r="S4297" s="19">
        <v>0</v>
      </c>
      <c r="T4297" s="19">
        <v>0</v>
      </c>
      <c r="U4297" s="25">
        <v>0</v>
      </c>
      <c r="V4297" s="18"/>
      <c r="W4297" s="39">
        <v>0.20689655172413793</v>
      </c>
      <c r="X4297" s="35">
        <v>30433.355985065453</v>
      </c>
      <c r="Y4297" s="35"/>
      <c r="Z4297" s="49">
        <v>0</v>
      </c>
      <c r="AC4297" t="s">
        <v>424</v>
      </c>
      <c r="AD4297" t="s">
        <v>425</v>
      </c>
      <c r="AE4297" t="s">
        <v>420</v>
      </c>
    </row>
    <row r="4298" spans="1:31" x14ac:dyDescent="0.35">
      <c r="A4298" s="6" t="s">
        <v>398</v>
      </c>
      <c r="B4298" s="7" t="s">
        <v>4464</v>
      </c>
      <c r="C4298" s="7" t="s">
        <v>420</v>
      </c>
      <c r="D4298" s="7" t="s">
        <v>437</v>
      </c>
      <c r="E4298" s="7" t="s">
        <v>438</v>
      </c>
      <c r="F4298" s="7" t="s">
        <v>4364</v>
      </c>
      <c r="G4298" s="8">
        <v>15</v>
      </c>
      <c r="H4298" s="16" t="s">
        <v>4639</v>
      </c>
      <c r="I4298" s="18"/>
      <c r="J4298" s="19"/>
      <c r="K4298" s="19"/>
      <c r="L4298" s="19"/>
      <c r="M4298" s="19"/>
      <c r="N4298" s="19"/>
      <c r="O4298" s="19"/>
      <c r="P4298" s="19"/>
      <c r="Q4298" s="19">
        <v>0</v>
      </c>
      <c r="R4298" s="19">
        <v>0</v>
      </c>
      <c r="S4298" s="19">
        <v>0</v>
      </c>
      <c r="T4298" s="19">
        <v>0</v>
      </c>
      <c r="U4298" s="25">
        <v>0</v>
      </c>
      <c r="V4298" s="18"/>
      <c r="W4298" s="39">
        <v>0.25862068965517243</v>
      </c>
      <c r="X4298" s="35">
        <v>38041.694981331821</v>
      </c>
      <c r="Y4298" s="35"/>
      <c r="Z4298" s="49">
        <v>0</v>
      </c>
      <c r="AC4298" t="s">
        <v>437</v>
      </c>
      <c r="AD4298" t="s">
        <v>438</v>
      </c>
      <c r="AE4298" t="s">
        <v>420</v>
      </c>
    </row>
    <row r="4299" spans="1:31" x14ac:dyDescent="0.35">
      <c r="A4299" s="6" t="s">
        <v>398</v>
      </c>
      <c r="B4299" s="7" t="s">
        <v>4464</v>
      </c>
      <c r="C4299" s="7" t="s">
        <v>420</v>
      </c>
      <c r="D4299" s="7" t="s">
        <v>421</v>
      </c>
      <c r="E4299" s="7" t="s">
        <v>422</v>
      </c>
      <c r="F4299" s="7" t="s">
        <v>4364</v>
      </c>
      <c r="G4299" s="8">
        <v>15</v>
      </c>
      <c r="H4299" s="16" t="s">
        <v>4640</v>
      </c>
      <c r="I4299" s="18"/>
      <c r="J4299" s="19"/>
      <c r="K4299" s="19"/>
      <c r="L4299" s="19"/>
      <c r="M4299" s="19"/>
      <c r="N4299" s="19"/>
      <c r="O4299" s="19"/>
      <c r="P4299" s="19"/>
      <c r="Q4299" s="19">
        <v>0</v>
      </c>
      <c r="R4299" s="19">
        <v>0</v>
      </c>
      <c r="S4299" s="19">
        <v>0</v>
      </c>
      <c r="T4299" s="19">
        <v>0</v>
      </c>
      <c r="U4299" s="25">
        <v>0</v>
      </c>
      <c r="V4299" s="18"/>
      <c r="W4299" s="39">
        <v>0.25862068965517243</v>
      </c>
      <c r="X4299" s="35">
        <v>38041.694981331821</v>
      </c>
      <c r="Y4299" s="35"/>
      <c r="Z4299" s="49">
        <v>0</v>
      </c>
      <c r="AC4299" t="s">
        <v>421</v>
      </c>
      <c r="AD4299" t="s">
        <v>422</v>
      </c>
      <c r="AE4299" t="s">
        <v>420</v>
      </c>
    </row>
    <row r="4300" spans="1:31" x14ac:dyDescent="0.35">
      <c r="A4300" s="6" t="s">
        <v>398</v>
      </c>
      <c r="B4300" s="7" t="s">
        <v>4464</v>
      </c>
      <c r="C4300" s="7" t="s">
        <v>420</v>
      </c>
      <c r="D4300" s="7" t="s">
        <v>1462</v>
      </c>
      <c r="E4300" s="7" t="s">
        <v>1463</v>
      </c>
      <c r="F4300" s="7" t="s">
        <v>4364</v>
      </c>
      <c r="G4300" s="8">
        <v>5</v>
      </c>
      <c r="H4300" s="16" t="s">
        <v>4641</v>
      </c>
      <c r="I4300" s="18"/>
      <c r="J4300" s="19"/>
      <c r="K4300" s="19"/>
      <c r="L4300" s="19"/>
      <c r="M4300" s="19"/>
      <c r="N4300" s="19"/>
      <c r="O4300" s="19"/>
      <c r="P4300" s="19"/>
      <c r="Q4300" s="19">
        <v>0</v>
      </c>
      <c r="R4300" s="19">
        <v>0</v>
      </c>
      <c r="S4300" s="19">
        <v>0</v>
      </c>
      <c r="T4300" s="19">
        <v>0</v>
      </c>
      <c r="U4300" s="25">
        <v>0</v>
      </c>
      <c r="V4300" s="18"/>
      <c r="W4300" s="39">
        <v>8.6206896551724144E-2</v>
      </c>
      <c r="X4300" s="35">
        <v>12680.564993777274</v>
      </c>
      <c r="Y4300" s="35"/>
      <c r="Z4300" s="49">
        <v>0</v>
      </c>
      <c r="AC4300" t="s">
        <v>1462</v>
      </c>
      <c r="AD4300" t="s">
        <v>1463</v>
      </c>
      <c r="AE4300" t="s">
        <v>420</v>
      </c>
    </row>
    <row r="4301" spans="1:31" x14ac:dyDescent="0.35">
      <c r="A4301" s="6" t="s">
        <v>398</v>
      </c>
      <c r="B4301" s="7" t="s">
        <v>4464</v>
      </c>
      <c r="C4301" s="7" t="s">
        <v>420</v>
      </c>
      <c r="D4301" s="7" t="s">
        <v>450</v>
      </c>
      <c r="E4301" s="7" t="s">
        <v>451</v>
      </c>
      <c r="F4301" s="7" t="s">
        <v>4364</v>
      </c>
      <c r="G4301" s="8">
        <v>4</v>
      </c>
      <c r="H4301" s="16" t="s">
        <v>4642</v>
      </c>
      <c r="I4301" s="18"/>
      <c r="J4301" s="19"/>
      <c r="K4301" s="19"/>
      <c r="L4301" s="19"/>
      <c r="M4301" s="19"/>
      <c r="N4301" s="19"/>
      <c r="O4301" s="19"/>
      <c r="P4301" s="19"/>
      <c r="Q4301" s="19">
        <v>0</v>
      </c>
      <c r="R4301" s="19">
        <v>0</v>
      </c>
      <c r="S4301" s="19">
        <v>0</v>
      </c>
      <c r="T4301" s="19">
        <v>0</v>
      </c>
      <c r="U4301" s="25">
        <v>0</v>
      </c>
      <c r="V4301" s="18"/>
      <c r="W4301" s="39">
        <v>6.8965517241379309E-2</v>
      </c>
      <c r="X4301" s="35">
        <v>10144.451995021818</v>
      </c>
      <c r="Y4301" s="35"/>
      <c r="Z4301" s="49">
        <v>0</v>
      </c>
      <c r="AC4301" t="s">
        <v>450</v>
      </c>
      <c r="AD4301" t="s">
        <v>451</v>
      </c>
      <c r="AE4301" t="s">
        <v>420</v>
      </c>
    </row>
    <row r="4302" spans="1:31" x14ac:dyDescent="0.35">
      <c r="A4302" s="6" t="s">
        <v>398</v>
      </c>
      <c r="B4302" s="7" t="s">
        <v>4464</v>
      </c>
      <c r="C4302" s="7" t="s">
        <v>420</v>
      </c>
      <c r="D4302" s="7" t="s">
        <v>427</v>
      </c>
      <c r="E4302" s="7" t="s">
        <v>428</v>
      </c>
      <c r="F4302" s="7" t="s">
        <v>4364</v>
      </c>
      <c r="G4302" s="8">
        <v>4</v>
      </c>
      <c r="H4302" s="16" t="s">
        <v>4643</v>
      </c>
      <c r="I4302" s="18"/>
      <c r="J4302" s="19"/>
      <c r="K4302" s="19"/>
      <c r="L4302" s="19"/>
      <c r="M4302" s="19"/>
      <c r="N4302" s="19"/>
      <c r="O4302" s="19"/>
      <c r="P4302" s="19"/>
      <c r="Q4302" s="19">
        <v>0</v>
      </c>
      <c r="R4302" s="19">
        <v>0</v>
      </c>
      <c r="S4302" s="19">
        <v>0</v>
      </c>
      <c r="T4302" s="19">
        <v>0</v>
      </c>
      <c r="U4302" s="25">
        <v>0</v>
      </c>
      <c r="V4302" s="18"/>
      <c r="W4302" s="39">
        <v>6.8965517241379309E-2</v>
      </c>
      <c r="X4302" s="35">
        <v>10144.451995021818</v>
      </c>
      <c r="Y4302" s="35"/>
      <c r="Z4302" s="49">
        <v>0</v>
      </c>
      <c r="AC4302" t="s">
        <v>427</v>
      </c>
      <c r="AD4302" t="s">
        <v>428</v>
      </c>
      <c r="AE4302" t="s">
        <v>420</v>
      </c>
    </row>
    <row r="4303" spans="1:31" x14ac:dyDescent="0.35">
      <c r="A4303" s="27" t="s">
        <v>398</v>
      </c>
      <c r="B4303" s="28" t="s">
        <v>4464</v>
      </c>
      <c r="C4303" s="28" t="s">
        <v>420</v>
      </c>
      <c r="D4303" s="28" t="s">
        <v>4165</v>
      </c>
      <c r="E4303" s="28" t="s">
        <v>420</v>
      </c>
      <c r="F4303" s="28" t="s">
        <v>4364</v>
      </c>
      <c r="G4303" s="29">
        <v>1</v>
      </c>
      <c r="H4303" s="30" t="s">
        <v>4644</v>
      </c>
      <c r="I4303" s="31"/>
      <c r="J4303" s="32"/>
      <c r="K4303" s="32"/>
      <c r="L4303" s="32"/>
      <c r="M4303" s="32"/>
      <c r="N4303" s="32"/>
      <c r="O4303" s="32"/>
      <c r="P4303" s="32"/>
      <c r="Q4303" s="32"/>
      <c r="R4303" s="32"/>
      <c r="S4303" s="32"/>
      <c r="T4303" s="32"/>
      <c r="U4303" s="33"/>
      <c r="V4303" s="31"/>
      <c r="W4303" s="39">
        <v>1.7241379310344827E-2</v>
      </c>
      <c r="X4303" s="35">
        <v>2536.1129987554546</v>
      </c>
      <c r="Y4303" s="77"/>
      <c r="Z4303" s="49">
        <v>0</v>
      </c>
      <c r="AC4303" t="s">
        <v>4165</v>
      </c>
      <c r="AD4303" t="s">
        <v>420</v>
      </c>
      <c r="AE4303" t="s">
        <v>420</v>
      </c>
    </row>
    <row r="4304" spans="1:31" outlineLevel="1" x14ac:dyDescent="0.35">
      <c r="A4304" s="6" t="s">
        <v>398</v>
      </c>
      <c r="B4304" s="7" t="s">
        <v>4388</v>
      </c>
      <c r="C4304" s="7" t="s">
        <v>277</v>
      </c>
      <c r="D4304" s="7" t="s">
        <v>292</v>
      </c>
      <c r="E4304" s="7" t="s">
        <v>293</v>
      </c>
      <c r="F4304" s="7" t="s">
        <v>4389</v>
      </c>
      <c r="G4304" s="8">
        <v>6860134</v>
      </c>
      <c r="H4304" s="16" t="s">
        <v>4390</v>
      </c>
      <c r="I4304" s="18">
        <v>2239.5340000000001</v>
      </c>
      <c r="J4304" s="19">
        <v>0</v>
      </c>
      <c r="K4304" s="19">
        <v>4223.884</v>
      </c>
      <c r="L4304" s="19">
        <v>3922.8130000000001</v>
      </c>
      <c r="M4304" s="19">
        <v>0</v>
      </c>
      <c r="N4304" s="19">
        <v>963.57600000000002</v>
      </c>
      <c r="O4304" s="19">
        <v>6674.1409999999996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25">
        <v>18023.948</v>
      </c>
      <c r="V4304" s="18">
        <v>2252.9935</v>
      </c>
      <c r="W4304" s="39">
        <v>7.7934146875872773E-2</v>
      </c>
      <c r="X4304" s="35">
        <v>572.2125983616304</v>
      </c>
      <c r="Y4304" s="35"/>
      <c r="Z4304" s="49">
        <v>0</v>
      </c>
      <c r="AC4304" t="s">
        <v>292</v>
      </c>
      <c r="AD4304" t="s">
        <v>293</v>
      </c>
      <c r="AE4304" t="s">
        <v>277</v>
      </c>
    </row>
    <row r="4305" spans="1:31" outlineLevel="1" x14ac:dyDescent="0.35">
      <c r="A4305" s="6" t="s">
        <v>398</v>
      </c>
      <c r="B4305" s="7" t="s">
        <v>4454</v>
      </c>
      <c r="C4305" s="7" t="s">
        <v>277</v>
      </c>
      <c r="D4305" s="7" t="s">
        <v>298</v>
      </c>
      <c r="E4305" s="7" t="s">
        <v>299</v>
      </c>
      <c r="F4305" s="7" t="s">
        <v>4389</v>
      </c>
      <c r="G4305" s="8">
        <v>6860435</v>
      </c>
      <c r="H4305" s="16" t="s">
        <v>4455</v>
      </c>
      <c r="I4305" s="18">
        <v>0</v>
      </c>
      <c r="J4305" s="19">
        <v>15339.165000000001</v>
      </c>
      <c r="K4305" s="19">
        <v>0</v>
      </c>
      <c r="L4305" s="19">
        <v>450.13299999999998</v>
      </c>
      <c r="M4305" s="19">
        <v>0</v>
      </c>
      <c r="N4305" s="19">
        <v>0</v>
      </c>
      <c r="O4305" s="19">
        <v>2226.8330000000001</v>
      </c>
      <c r="P4305" s="19">
        <v>843.24599999999998</v>
      </c>
      <c r="Q4305" s="19">
        <v>0</v>
      </c>
      <c r="R4305" s="19">
        <v>0</v>
      </c>
      <c r="S4305" s="19">
        <v>0</v>
      </c>
      <c r="T4305" s="19">
        <v>0</v>
      </c>
      <c r="U4305" s="25">
        <v>18859.377</v>
      </c>
      <c r="V4305" s="18">
        <v>2357.4221250000001</v>
      </c>
      <c r="W4305" s="39">
        <v>8.1546476782193164E-2</v>
      </c>
      <c r="X4305" s="35">
        <v>598.73525581917841</v>
      </c>
      <c r="Y4305" s="35"/>
      <c r="Z4305" s="49">
        <v>0</v>
      </c>
      <c r="AC4305" t="s">
        <v>298</v>
      </c>
      <c r="AD4305" t="s">
        <v>299</v>
      </c>
      <c r="AE4305" t="s">
        <v>277</v>
      </c>
    </row>
    <row r="4306" spans="1:31" outlineLevel="1" x14ac:dyDescent="0.35">
      <c r="A4306" s="6" t="s">
        <v>398</v>
      </c>
      <c r="B4306" s="7" t="s">
        <v>4454</v>
      </c>
      <c r="C4306" s="7" t="s">
        <v>277</v>
      </c>
      <c r="D4306" s="7" t="s">
        <v>301</v>
      </c>
      <c r="E4306" s="7" t="s">
        <v>302</v>
      </c>
      <c r="F4306" s="7" t="s">
        <v>4389</v>
      </c>
      <c r="G4306" s="8">
        <v>6850085</v>
      </c>
      <c r="H4306" s="16" t="s">
        <v>4456</v>
      </c>
      <c r="I4306" s="18">
        <v>5535.0860000000002</v>
      </c>
      <c r="J4306" s="19">
        <v>1591.864</v>
      </c>
      <c r="K4306" s="19">
        <v>3327.078</v>
      </c>
      <c r="L4306" s="19">
        <v>2300.5680000000002</v>
      </c>
      <c r="M4306" s="19">
        <v>1523.604</v>
      </c>
      <c r="N4306" s="19">
        <v>868.33299999999997</v>
      </c>
      <c r="O4306" s="19">
        <v>2474.7649999999999</v>
      </c>
      <c r="P4306" s="19">
        <v>2951.395</v>
      </c>
      <c r="Q4306" s="19">
        <v>0</v>
      </c>
      <c r="R4306" s="19">
        <v>0</v>
      </c>
      <c r="S4306" s="19">
        <v>0</v>
      </c>
      <c r="T4306" s="19">
        <v>0</v>
      </c>
      <c r="U4306" s="25">
        <v>20572.693000000003</v>
      </c>
      <c r="V4306" s="18">
        <v>2571.5866250000004</v>
      </c>
      <c r="W4306" s="39">
        <v>8.8954721678859705E-2</v>
      </c>
      <c r="X4306" s="35">
        <v>653.12849975078302</v>
      </c>
      <c r="Y4306" s="35"/>
      <c r="Z4306" s="49">
        <v>0</v>
      </c>
      <c r="AC4306" t="s">
        <v>301</v>
      </c>
      <c r="AD4306" t="s">
        <v>302</v>
      </c>
      <c r="AE4306" t="s">
        <v>277</v>
      </c>
    </row>
    <row r="4307" spans="1:31" outlineLevel="1" x14ac:dyDescent="0.35">
      <c r="A4307" s="6" t="s">
        <v>398</v>
      </c>
      <c r="B4307" s="7" t="s">
        <v>4454</v>
      </c>
      <c r="C4307" s="7" t="s">
        <v>277</v>
      </c>
      <c r="D4307" s="7" t="s">
        <v>298</v>
      </c>
      <c r="E4307" s="7" t="s">
        <v>299</v>
      </c>
      <c r="F4307" s="7" t="s">
        <v>4389</v>
      </c>
      <c r="G4307" s="8">
        <v>6863193</v>
      </c>
      <c r="H4307" s="16" t="s">
        <v>4463</v>
      </c>
      <c r="I4307" s="18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0</v>
      </c>
      <c r="P4307" s="19">
        <v>1922.9839999999999</v>
      </c>
      <c r="Q4307" s="19">
        <v>0</v>
      </c>
      <c r="R4307" s="19">
        <v>0</v>
      </c>
      <c r="S4307" s="19">
        <v>0</v>
      </c>
      <c r="T4307" s="19">
        <v>0</v>
      </c>
      <c r="U4307" s="25">
        <v>1922.9839999999999</v>
      </c>
      <c r="V4307" s="18">
        <v>240.37299999999999</v>
      </c>
      <c r="W4307" s="39">
        <v>8.3148329930797255E-3</v>
      </c>
      <c r="X4307" s="35">
        <v>61.049647460580857</v>
      </c>
      <c r="Y4307" s="35"/>
      <c r="Z4307" s="49">
        <v>0</v>
      </c>
      <c r="AC4307" t="s">
        <v>298</v>
      </c>
      <c r="AD4307" t="s">
        <v>299</v>
      </c>
      <c r="AE4307" t="s">
        <v>277</v>
      </c>
    </row>
    <row r="4308" spans="1:31" outlineLevel="1" x14ac:dyDescent="0.35">
      <c r="A4308" s="6" t="s">
        <v>398</v>
      </c>
      <c r="B4308" s="7" t="s">
        <v>4457</v>
      </c>
      <c r="C4308" s="7" t="s">
        <v>277</v>
      </c>
      <c r="D4308" s="7" t="s">
        <v>4712</v>
      </c>
      <c r="E4308" s="7" t="s">
        <v>4713</v>
      </c>
      <c r="F4308" s="7" t="s">
        <v>4389</v>
      </c>
      <c r="G4308" s="8">
        <v>4860697</v>
      </c>
      <c r="H4308" s="16" t="s">
        <v>4458</v>
      </c>
      <c r="I4308" s="18">
        <v>0</v>
      </c>
      <c r="J4308" s="19">
        <v>0</v>
      </c>
      <c r="K4308" s="19">
        <v>583.79600000000005</v>
      </c>
      <c r="L4308" s="19">
        <v>0</v>
      </c>
      <c r="M4308" s="19">
        <v>0</v>
      </c>
      <c r="N4308" s="19">
        <v>0</v>
      </c>
      <c r="O4308" s="19">
        <v>0</v>
      </c>
      <c r="P4308" s="19">
        <v>0</v>
      </c>
      <c r="Q4308" s="19">
        <v>0</v>
      </c>
      <c r="R4308" s="19">
        <v>0</v>
      </c>
      <c r="S4308" s="19">
        <v>0</v>
      </c>
      <c r="T4308" s="19">
        <v>0</v>
      </c>
      <c r="U4308" s="25">
        <v>583.79600000000005</v>
      </c>
      <c r="V4308" s="18">
        <v>72.974500000000006</v>
      </c>
      <c r="W4308" s="39">
        <v>2.5242884194709744E-3</v>
      </c>
      <c r="X4308" s="35">
        <v>18.5339763559641</v>
      </c>
      <c r="Y4308" s="35"/>
      <c r="Z4308" s="49">
        <v>0</v>
      </c>
      <c r="AC4308" t="s">
        <v>4712</v>
      </c>
      <c r="AD4308" t="s">
        <v>4713</v>
      </c>
      <c r="AE4308" t="s">
        <v>277</v>
      </c>
    </row>
    <row r="4309" spans="1:31" outlineLevel="1" x14ac:dyDescent="0.35">
      <c r="A4309" s="6" t="s">
        <v>398</v>
      </c>
      <c r="B4309" s="7" t="s">
        <v>4459</v>
      </c>
      <c r="C4309" s="7" t="s">
        <v>277</v>
      </c>
      <c r="D4309" s="7" t="s">
        <v>4712</v>
      </c>
      <c r="E4309" s="7" t="s">
        <v>4713</v>
      </c>
      <c r="F4309" s="7" t="s">
        <v>4389</v>
      </c>
      <c r="G4309" s="8">
        <v>9170627</v>
      </c>
      <c r="H4309" s="16" t="s">
        <v>4460</v>
      </c>
      <c r="I4309" s="18">
        <v>0</v>
      </c>
      <c r="J4309" s="19">
        <v>0</v>
      </c>
      <c r="K4309" s="19">
        <v>0</v>
      </c>
      <c r="L4309" s="19">
        <v>0</v>
      </c>
      <c r="M4309" s="19">
        <v>395.99299999999999</v>
      </c>
      <c r="N4309" s="19">
        <v>0</v>
      </c>
      <c r="O4309" s="19">
        <v>0</v>
      </c>
      <c r="P4309" s="19">
        <v>0</v>
      </c>
      <c r="Q4309" s="19">
        <v>0</v>
      </c>
      <c r="R4309" s="19">
        <v>0</v>
      </c>
      <c r="S4309" s="19">
        <v>0</v>
      </c>
      <c r="T4309" s="19">
        <v>0</v>
      </c>
      <c r="U4309" s="25">
        <v>395.99299999999999</v>
      </c>
      <c r="V4309" s="18">
        <v>49.499124999999999</v>
      </c>
      <c r="W4309" s="39">
        <v>1.7122428795188205E-3</v>
      </c>
      <c r="X4309" s="35">
        <v>12.571728650294435</v>
      </c>
      <c r="Y4309" s="35"/>
      <c r="Z4309" s="49">
        <v>0</v>
      </c>
      <c r="AC4309" t="s">
        <v>4712</v>
      </c>
      <c r="AD4309" t="s">
        <v>4713</v>
      </c>
      <c r="AE4309" t="s">
        <v>277</v>
      </c>
    </row>
    <row r="4310" spans="1:31" outlineLevel="1" x14ac:dyDescent="0.35">
      <c r="A4310" s="6" t="s">
        <v>398</v>
      </c>
      <c r="B4310" s="7" t="s">
        <v>4459</v>
      </c>
      <c r="C4310" s="7" t="s">
        <v>3194</v>
      </c>
      <c r="D4310" s="7" t="s">
        <v>280</v>
      </c>
      <c r="E4310" s="7" t="s">
        <v>281</v>
      </c>
      <c r="F4310" s="7" t="s">
        <v>4389</v>
      </c>
      <c r="G4310" s="8">
        <v>4815929</v>
      </c>
      <c r="H4310" s="16" t="s">
        <v>4461</v>
      </c>
      <c r="I4310" s="18">
        <v>39599.279999999999</v>
      </c>
      <c r="J4310" s="19">
        <v>0</v>
      </c>
      <c r="K4310" s="19">
        <v>29699.46</v>
      </c>
      <c r="L4310" s="19">
        <v>21779.603999999999</v>
      </c>
      <c r="M4310" s="19">
        <v>27719.495999999999</v>
      </c>
      <c r="N4310" s="19">
        <v>15839.712</v>
      </c>
      <c r="O4310" s="19">
        <v>25739.531999999999</v>
      </c>
      <c r="P4310" s="19">
        <v>5939.8919999999998</v>
      </c>
      <c r="Q4310" s="19">
        <v>0</v>
      </c>
      <c r="R4310" s="19">
        <v>0</v>
      </c>
      <c r="S4310" s="19">
        <v>0</v>
      </c>
      <c r="T4310" s="19">
        <v>0</v>
      </c>
      <c r="U4310" s="25">
        <v>166316.97599999997</v>
      </c>
      <c r="V4310" s="18">
        <v>20789.621999999996</v>
      </c>
      <c r="W4310" s="39">
        <v>0.71914164618844911</v>
      </c>
      <c r="X4310" s="35">
        <v>5280.1233663462026</v>
      </c>
      <c r="Y4310" s="35"/>
      <c r="Z4310" s="49">
        <v>0</v>
      </c>
      <c r="AC4310" t="s">
        <v>280</v>
      </c>
      <c r="AD4310" t="s">
        <v>281</v>
      </c>
      <c r="AE4310" t="s">
        <v>3194</v>
      </c>
    </row>
    <row r="4311" spans="1:31" outlineLevel="1" x14ac:dyDescent="0.35">
      <c r="A4311" s="6" t="s">
        <v>398</v>
      </c>
      <c r="B4311" s="7" t="s">
        <v>4466</v>
      </c>
      <c r="C4311" s="7" t="s">
        <v>277</v>
      </c>
      <c r="D4311" s="7" t="s">
        <v>294</v>
      </c>
      <c r="E4311" s="7" t="s">
        <v>295</v>
      </c>
      <c r="F4311" s="7"/>
      <c r="G4311" s="8">
        <v>2</v>
      </c>
      <c r="H4311" s="16" t="s">
        <v>4686</v>
      </c>
      <c r="I4311" s="18"/>
      <c r="J4311" s="19"/>
      <c r="K4311" s="19"/>
      <c r="L4311" s="19"/>
      <c r="M4311" s="19"/>
      <c r="N4311" s="19"/>
      <c r="O4311" s="19"/>
      <c r="P4311" s="19"/>
      <c r="Q4311" s="19">
        <v>0</v>
      </c>
      <c r="R4311" s="19">
        <v>0</v>
      </c>
      <c r="S4311" s="19">
        <v>0</v>
      </c>
      <c r="T4311" s="19">
        <v>0</v>
      </c>
      <c r="U4311" s="25">
        <v>0</v>
      </c>
      <c r="V4311" s="18"/>
      <c r="W4311" s="39">
        <v>6.4516129032258063E-2</v>
      </c>
      <c r="X4311" s="35">
        <v>9.4130796545186755</v>
      </c>
      <c r="Y4311" s="35"/>
      <c r="Z4311" s="49">
        <v>0</v>
      </c>
      <c r="AC4311" t="s">
        <v>294</v>
      </c>
      <c r="AD4311" t="s">
        <v>295</v>
      </c>
      <c r="AE4311" t="s">
        <v>277</v>
      </c>
    </row>
    <row r="4312" spans="1:31" outlineLevel="1" x14ac:dyDescent="0.35">
      <c r="A4312" s="6" t="s">
        <v>398</v>
      </c>
      <c r="B4312" s="7" t="s">
        <v>4466</v>
      </c>
      <c r="C4312" s="7" t="s">
        <v>277</v>
      </c>
      <c r="D4312" s="7" t="s">
        <v>4712</v>
      </c>
      <c r="E4312" s="7" t="s">
        <v>4713</v>
      </c>
      <c r="F4312" s="7"/>
      <c r="G4312" s="8">
        <v>4</v>
      </c>
      <c r="H4312" s="16" t="s">
        <v>4687</v>
      </c>
      <c r="I4312" s="18"/>
      <c r="J4312" s="19"/>
      <c r="K4312" s="19"/>
      <c r="L4312" s="19"/>
      <c r="M4312" s="19"/>
      <c r="N4312" s="19"/>
      <c r="O4312" s="19"/>
      <c r="P4312" s="19"/>
      <c r="Q4312" s="19">
        <v>0</v>
      </c>
      <c r="R4312" s="19">
        <v>0</v>
      </c>
      <c r="S4312" s="19">
        <v>0</v>
      </c>
      <c r="T4312" s="19">
        <v>0</v>
      </c>
      <c r="U4312" s="25">
        <v>0</v>
      </c>
      <c r="V4312" s="18"/>
      <c r="W4312" s="39">
        <v>0.12903225806451613</v>
      </c>
      <c r="X4312" s="35">
        <v>18.826159309037351</v>
      </c>
      <c r="Y4312" s="35"/>
      <c r="Z4312" s="49">
        <v>0</v>
      </c>
      <c r="AC4312" t="s">
        <v>4712</v>
      </c>
      <c r="AD4312" t="s">
        <v>4713</v>
      </c>
      <c r="AE4312" t="s">
        <v>277</v>
      </c>
    </row>
    <row r="4313" spans="1:31" outlineLevel="1" x14ac:dyDescent="0.35">
      <c r="A4313" s="6" t="s">
        <v>398</v>
      </c>
      <c r="B4313" s="7" t="s">
        <v>4466</v>
      </c>
      <c r="C4313" s="7" t="s">
        <v>277</v>
      </c>
      <c r="D4313" s="7" t="s">
        <v>301</v>
      </c>
      <c r="E4313" s="7" t="s">
        <v>302</v>
      </c>
      <c r="F4313" s="7"/>
      <c r="G4313" s="8">
        <v>7</v>
      </c>
      <c r="H4313" s="16" t="s">
        <v>4688</v>
      </c>
      <c r="I4313" s="18"/>
      <c r="J4313" s="19"/>
      <c r="K4313" s="19"/>
      <c r="L4313" s="19"/>
      <c r="M4313" s="19"/>
      <c r="N4313" s="19"/>
      <c r="O4313" s="19"/>
      <c r="P4313" s="19"/>
      <c r="Q4313" s="19">
        <v>0</v>
      </c>
      <c r="R4313" s="19">
        <v>0</v>
      </c>
      <c r="S4313" s="19">
        <v>0</v>
      </c>
      <c r="T4313" s="19">
        <v>0</v>
      </c>
      <c r="U4313" s="25">
        <v>0</v>
      </c>
      <c r="V4313" s="18"/>
      <c r="W4313" s="39">
        <v>0.22580645161290322</v>
      </c>
      <c r="X4313" s="35">
        <v>32.945778790815368</v>
      </c>
      <c r="Y4313" s="35"/>
      <c r="Z4313" s="49">
        <v>0</v>
      </c>
      <c r="AC4313" t="s">
        <v>301</v>
      </c>
      <c r="AD4313" t="s">
        <v>302</v>
      </c>
      <c r="AE4313" t="s">
        <v>277</v>
      </c>
    </row>
    <row r="4314" spans="1:31" outlineLevel="1" x14ac:dyDescent="0.35">
      <c r="A4314" s="6" t="s">
        <v>398</v>
      </c>
      <c r="B4314" s="7" t="s">
        <v>4466</v>
      </c>
      <c r="C4314" s="7" t="s">
        <v>277</v>
      </c>
      <c r="D4314" s="7" t="s">
        <v>298</v>
      </c>
      <c r="E4314" s="7" t="s">
        <v>299</v>
      </c>
      <c r="F4314" s="7"/>
      <c r="G4314" s="8">
        <v>7</v>
      </c>
      <c r="H4314" s="16" t="s">
        <v>4689</v>
      </c>
      <c r="I4314" s="18"/>
      <c r="J4314" s="19"/>
      <c r="K4314" s="19"/>
      <c r="L4314" s="19"/>
      <c r="M4314" s="19"/>
      <c r="N4314" s="19"/>
      <c r="O4314" s="19"/>
      <c r="P4314" s="19"/>
      <c r="Q4314" s="19">
        <v>0</v>
      </c>
      <c r="R4314" s="19">
        <v>0</v>
      </c>
      <c r="S4314" s="19">
        <v>0</v>
      </c>
      <c r="T4314" s="19">
        <v>0</v>
      </c>
      <c r="U4314" s="25">
        <v>0</v>
      </c>
      <c r="V4314" s="18"/>
      <c r="W4314" s="39">
        <v>0.22580645161290322</v>
      </c>
      <c r="X4314" s="35">
        <v>32.945778790815368</v>
      </c>
      <c r="Y4314" s="35"/>
      <c r="Z4314" s="49">
        <v>0</v>
      </c>
      <c r="AC4314" t="s">
        <v>298</v>
      </c>
      <c r="AD4314" t="s">
        <v>299</v>
      </c>
      <c r="AE4314" t="s">
        <v>277</v>
      </c>
    </row>
    <row r="4315" spans="1:31" outlineLevel="1" x14ac:dyDescent="0.35">
      <c r="A4315" s="6" t="s">
        <v>398</v>
      </c>
      <c r="B4315" s="7" t="s">
        <v>4466</v>
      </c>
      <c r="C4315" s="7" t="s">
        <v>277</v>
      </c>
      <c r="D4315" s="7" t="s">
        <v>292</v>
      </c>
      <c r="E4315" s="7" t="s">
        <v>293</v>
      </c>
      <c r="F4315" s="7"/>
      <c r="G4315" s="8">
        <v>9</v>
      </c>
      <c r="H4315" s="16" t="s">
        <v>4690</v>
      </c>
      <c r="I4315" s="18"/>
      <c r="J4315" s="19"/>
      <c r="K4315" s="19"/>
      <c r="L4315" s="19"/>
      <c r="M4315" s="19"/>
      <c r="N4315" s="19"/>
      <c r="O4315" s="19"/>
      <c r="P4315" s="19"/>
      <c r="Q4315" s="19">
        <v>0</v>
      </c>
      <c r="R4315" s="19">
        <v>0</v>
      </c>
      <c r="S4315" s="19">
        <v>0</v>
      </c>
      <c r="T4315" s="19">
        <v>0</v>
      </c>
      <c r="U4315" s="25">
        <v>0</v>
      </c>
      <c r="V4315" s="18"/>
      <c r="W4315" s="39">
        <v>0.29032258064516131</v>
      </c>
      <c r="X4315" s="35">
        <v>42.35885844533405</v>
      </c>
      <c r="Y4315" s="35"/>
      <c r="Z4315" s="49">
        <v>0</v>
      </c>
      <c r="AC4315" t="s">
        <v>292</v>
      </c>
      <c r="AD4315" t="s">
        <v>293</v>
      </c>
      <c r="AE4315" t="s">
        <v>277</v>
      </c>
    </row>
    <row r="4316" spans="1:31" outlineLevel="1" x14ac:dyDescent="0.35">
      <c r="A4316" s="6" t="s">
        <v>398</v>
      </c>
      <c r="B4316" s="7" t="s">
        <v>4466</v>
      </c>
      <c r="C4316" s="7" t="s">
        <v>277</v>
      </c>
      <c r="D4316" s="7" t="s">
        <v>280</v>
      </c>
      <c r="E4316" s="7" t="s">
        <v>281</v>
      </c>
      <c r="F4316" s="7"/>
      <c r="G4316" s="8">
        <v>2</v>
      </c>
      <c r="H4316" s="16" t="s">
        <v>4691</v>
      </c>
      <c r="I4316" s="18"/>
      <c r="J4316" s="19"/>
      <c r="K4316" s="19"/>
      <c r="L4316" s="19"/>
      <c r="M4316" s="19"/>
      <c r="N4316" s="19"/>
      <c r="O4316" s="19"/>
      <c r="P4316" s="19"/>
      <c r="Q4316" s="19">
        <v>0</v>
      </c>
      <c r="R4316" s="19">
        <v>0</v>
      </c>
      <c r="S4316" s="19">
        <v>0</v>
      </c>
      <c r="T4316" s="19">
        <v>0</v>
      </c>
      <c r="U4316" s="25">
        <v>0</v>
      </c>
      <c r="V4316" s="18"/>
      <c r="W4316" s="39">
        <v>6.4516129032258063E-2</v>
      </c>
      <c r="X4316" s="35">
        <v>9.4130796545186755</v>
      </c>
      <c r="Y4316" s="35"/>
      <c r="Z4316" s="49">
        <v>0</v>
      </c>
      <c r="AC4316" t="s">
        <v>280</v>
      </c>
      <c r="AD4316" t="s">
        <v>281</v>
      </c>
      <c r="AE4316" t="s">
        <v>277</v>
      </c>
    </row>
    <row r="4317" spans="1:31" outlineLevel="1" x14ac:dyDescent="0.35">
      <c r="A4317" s="6" t="s">
        <v>398</v>
      </c>
      <c r="B4317" s="7" t="s">
        <v>399</v>
      </c>
      <c r="C4317" s="7" t="s">
        <v>267</v>
      </c>
      <c r="D4317" s="7" t="s">
        <v>271</v>
      </c>
      <c r="E4317" s="7" t="s">
        <v>272</v>
      </c>
      <c r="F4317" s="7"/>
      <c r="G4317" s="8">
        <v>5165357</v>
      </c>
      <c r="H4317" s="16" t="s">
        <v>400</v>
      </c>
      <c r="I4317" s="18">
        <v>132633.38500000001</v>
      </c>
      <c r="J4317" s="19">
        <v>64137.197999999997</v>
      </c>
      <c r="K4317" s="19">
        <v>120527.003</v>
      </c>
      <c r="L4317" s="19">
        <v>207107.52100000001</v>
      </c>
      <c r="M4317" s="19">
        <v>110397.83100000001</v>
      </c>
      <c r="N4317" s="19">
        <v>301895.95299999998</v>
      </c>
      <c r="O4317" s="19">
        <v>216197.42600000001</v>
      </c>
      <c r="P4317" s="19">
        <v>173524.83499999999</v>
      </c>
      <c r="Q4317" s="19">
        <v>0</v>
      </c>
      <c r="R4317" s="19">
        <v>0</v>
      </c>
      <c r="S4317" s="19">
        <v>0</v>
      </c>
      <c r="T4317" s="19">
        <v>0</v>
      </c>
      <c r="U4317" s="25">
        <v>1326421.152</v>
      </c>
      <c r="V4317" s="18">
        <v>165802.644</v>
      </c>
      <c r="W4317" s="39">
        <v>7.0834878935864154E-2</v>
      </c>
      <c r="X4317" s="35">
        <v>259855.37583953328</v>
      </c>
      <c r="Y4317" s="35"/>
      <c r="Z4317" s="49">
        <v>0</v>
      </c>
      <c r="AC4317" t="s">
        <v>271</v>
      </c>
      <c r="AD4317" t="s">
        <v>272</v>
      </c>
      <c r="AE4317" t="s">
        <v>267</v>
      </c>
    </row>
    <row r="4318" spans="1:31" outlineLevel="1" x14ac:dyDescent="0.35">
      <c r="A4318" s="6" t="s">
        <v>398</v>
      </c>
      <c r="B4318" s="7" t="s">
        <v>399</v>
      </c>
      <c r="C4318" s="7" t="s">
        <v>267</v>
      </c>
      <c r="D4318" s="7" t="s">
        <v>286</v>
      </c>
      <c r="E4318" s="7" t="s">
        <v>287</v>
      </c>
      <c r="F4318" s="7"/>
      <c r="G4318" s="8">
        <v>5169993</v>
      </c>
      <c r="H4318" s="16" t="s">
        <v>401</v>
      </c>
      <c r="I4318" s="18">
        <v>128755.18700000001</v>
      </c>
      <c r="J4318" s="19">
        <v>35252.841</v>
      </c>
      <c r="K4318" s="19">
        <v>53966.455000000002</v>
      </c>
      <c r="L4318" s="19">
        <v>75050.608999999997</v>
      </c>
      <c r="M4318" s="19">
        <v>117093.93399999999</v>
      </c>
      <c r="N4318" s="19">
        <v>135272.37599999999</v>
      </c>
      <c r="O4318" s="19">
        <v>132957.571</v>
      </c>
      <c r="P4318" s="19">
        <v>94246.377999999997</v>
      </c>
      <c r="Q4318" s="19">
        <v>0</v>
      </c>
      <c r="R4318" s="19">
        <v>0</v>
      </c>
      <c r="S4318" s="19">
        <v>0</v>
      </c>
      <c r="T4318" s="19">
        <v>0</v>
      </c>
      <c r="U4318" s="25">
        <v>772595.35100000002</v>
      </c>
      <c r="V4318" s="18">
        <v>96574.418875000003</v>
      </c>
      <c r="W4318" s="39">
        <v>4.1258915444750445E-2</v>
      </c>
      <c r="X4318" s="35">
        <v>151356.94647455469</v>
      </c>
      <c r="Y4318" s="35"/>
      <c r="Z4318" s="49">
        <v>0</v>
      </c>
      <c r="AC4318" t="s">
        <v>286</v>
      </c>
      <c r="AD4318" t="s">
        <v>287</v>
      </c>
      <c r="AE4318" t="s">
        <v>267</v>
      </c>
    </row>
    <row r="4319" spans="1:31" outlineLevel="1" x14ac:dyDescent="0.35">
      <c r="A4319" s="6" t="s">
        <v>398</v>
      </c>
      <c r="B4319" s="7" t="s">
        <v>399</v>
      </c>
      <c r="C4319" s="7" t="s">
        <v>267</v>
      </c>
      <c r="D4319" s="7" t="s">
        <v>282</v>
      </c>
      <c r="E4319" s="7" t="s">
        <v>283</v>
      </c>
      <c r="F4319" s="7"/>
      <c r="G4319" s="8">
        <v>5264267</v>
      </c>
      <c r="H4319" s="16" t="s">
        <v>402</v>
      </c>
      <c r="I4319" s="18">
        <v>106576.6456</v>
      </c>
      <c r="J4319" s="19">
        <v>29572.441999999999</v>
      </c>
      <c r="K4319" s="19">
        <v>25426.645</v>
      </c>
      <c r="L4319" s="19">
        <v>56911.497879999988</v>
      </c>
      <c r="M4319" s="19">
        <v>50601.544679999992</v>
      </c>
      <c r="N4319" s="19">
        <v>127648.32236000003</v>
      </c>
      <c r="O4319" s="19">
        <v>66318.180999999997</v>
      </c>
      <c r="P4319" s="19">
        <v>47126.127999999997</v>
      </c>
      <c r="Q4319" s="19">
        <v>0</v>
      </c>
      <c r="R4319" s="19">
        <v>0</v>
      </c>
      <c r="S4319" s="19">
        <v>0</v>
      </c>
      <c r="T4319" s="19">
        <v>0</v>
      </c>
      <c r="U4319" s="25">
        <v>510181.40651999996</v>
      </c>
      <c r="V4319" s="18">
        <v>63772.675814999995</v>
      </c>
      <c r="W4319" s="39">
        <v>2.724522155853942E-2</v>
      </c>
      <c r="X4319" s="35">
        <v>99948.180815497355</v>
      </c>
      <c r="Y4319" s="35"/>
      <c r="Z4319" s="49">
        <v>0</v>
      </c>
      <c r="AC4319" t="s">
        <v>282</v>
      </c>
      <c r="AD4319" t="s">
        <v>283</v>
      </c>
      <c r="AE4319" t="s">
        <v>267</v>
      </c>
    </row>
    <row r="4320" spans="1:31" outlineLevel="1" x14ac:dyDescent="0.35">
      <c r="A4320" s="6" t="s">
        <v>398</v>
      </c>
      <c r="B4320" s="7" t="s">
        <v>399</v>
      </c>
      <c r="C4320" s="7" t="s">
        <v>267</v>
      </c>
      <c r="D4320" s="7" t="s">
        <v>290</v>
      </c>
      <c r="E4320" s="7" t="s">
        <v>291</v>
      </c>
      <c r="F4320" s="7"/>
      <c r="G4320" s="8">
        <v>5268159</v>
      </c>
      <c r="H4320" s="16" t="s">
        <v>403</v>
      </c>
      <c r="I4320" s="18">
        <v>170313.77100000001</v>
      </c>
      <c r="J4320" s="19">
        <v>148578.66699999999</v>
      </c>
      <c r="K4320" s="19">
        <v>203616.77100000001</v>
      </c>
      <c r="L4320" s="19">
        <v>206599.848</v>
      </c>
      <c r="M4320" s="19">
        <v>278834.36099999998</v>
      </c>
      <c r="N4320" s="19">
        <v>343433.011</v>
      </c>
      <c r="O4320" s="19">
        <v>357158.717</v>
      </c>
      <c r="P4320" s="19">
        <v>241860.788</v>
      </c>
      <c r="Q4320" s="19">
        <v>0</v>
      </c>
      <c r="R4320" s="19">
        <v>0</v>
      </c>
      <c r="S4320" s="19">
        <v>0</v>
      </c>
      <c r="T4320" s="19">
        <v>0</v>
      </c>
      <c r="U4320" s="25">
        <v>1950395.9339999999</v>
      </c>
      <c r="V4320" s="18">
        <v>243799.49174999999</v>
      </c>
      <c r="W4320" s="39">
        <v>0.10415700899640937</v>
      </c>
      <c r="X4320" s="35">
        <v>382096.49152629578</v>
      </c>
      <c r="Y4320" s="35"/>
      <c r="Z4320" s="49">
        <v>0</v>
      </c>
      <c r="AC4320" t="s">
        <v>290</v>
      </c>
      <c r="AD4320" t="s">
        <v>291</v>
      </c>
      <c r="AE4320" t="s">
        <v>267</v>
      </c>
    </row>
    <row r="4321" spans="1:31" outlineLevel="1" x14ac:dyDescent="0.35">
      <c r="A4321" s="6" t="s">
        <v>398</v>
      </c>
      <c r="B4321" s="7" t="s">
        <v>399</v>
      </c>
      <c r="C4321" s="7" t="s">
        <v>267</v>
      </c>
      <c r="D4321" s="7" t="s">
        <v>273</v>
      </c>
      <c r="E4321" s="7" t="s">
        <v>274</v>
      </c>
      <c r="F4321" s="7"/>
      <c r="G4321" s="8">
        <v>5268166</v>
      </c>
      <c r="H4321" s="16" t="s">
        <v>404</v>
      </c>
      <c r="I4321" s="18">
        <v>57464.724000000002</v>
      </c>
      <c r="J4321" s="19">
        <v>49778.824000000001</v>
      </c>
      <c r="K4321" s="19">
        <v>40980.381000000001</v>
      </c>
      <c r="L4321" s="19">
        <v>87232.014999999999</v>
      </c>
      <c r="M4321" s="19">
        <v>41381.865399999995</v>
      </c>
      <c r="N4321" s="19">
        <v>92023.327999999994</v>
      </c>
      <c r="O4321" s="19">
        <v>10877.929</v>
      </c>
      <c r="P4321" s="19">
        <v>0</v>
      </c>
      <c r="Q4321" s="19">
        <v>0</v>
      </c>
      <c r="R4321" s="19">
        <v>0</v>
      </c>
      <c r="S4321" s="19">
        <v>0</v>
      </c>
      <c r="T4321" s="19">
        <v>0</v>
      </c>
      <c r="U4321" s="25">
        <v>379739.06640000001</v>
      </c>
      <c r="V4321" s="18">
        <v>47467.383300000001</v>
      </c>
      <c r="W4321" s="39">
        <v>2.0279208270392601E-2</v>
      </c>
      <c r="X4321" s="35">
        <v>74393.5948786238</v>
      </c>
      <c r="Y4321" s="35"/>
      <c r="Z4321" s="49">
        <v>0</v>
      </c>
      <c r="AC4321" t="s">
        <v>273</v>
      </c>
      <c r="AD4321" t="s">
        <v>274</v>
      </c>
      <c r="AE4321" t="s">
        <v>267</v>
      </c>
    </row>
    <row r="4322" spans="1:31" outlineLevel="1" x14ac:dyDescent="0.35">
      <c r="A4322" s="6" t="s">
        <v>398</v>
      </c>
      <c r="B4322" s="7" t="s">
        <v>399</v>
      </c>
      <c r="C4322" s="7" t="s">
        <v>267</v>
      </c>
      <c r="D4322" s="7" t="s">
        <v>273</v>
      </c>
      <c r="E4322" s="7" t="s">
        <v>274</v>
      </c>
      <c r="F4322" s="7"/>
      <c r="G4322" s="8">
        <v>5283532</v>
      </c>
      <c r="H4322" s="16" t="s">
        <v>405</v>
      </c>
      <c r="I4322" s="18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94176.274999999994</v>
      </c>
      <c r="P4322" s="19">
        <v>53760.586000000003</v>
      </c>
      <c r="Q4322" s="19">
        <v>0</v>
      </c>
      <c r="R4322" s="19">
        <v>0</v>
      </c>
      <c r="S4322" s="19">
        <v>0</v>
      </c>
      <c r="T4322" s="19">
        <v>0</v>
      </c>
      <c r="U4322" s="25">
        <v>147936.861</v>
      </c>
      <c r="V4322" s="18">
        <v>18492.107625000001</v>
      </c>
      <c r="W4322" s="39">
        <v>7.9002733206464757E-3</v>
      </c>
      <c r="X4322" s="35">
        <v>28981.887508135722</v>
      </c>
      <c r="Y4322" s="35"/>
      <c r="Z4322" s="49">
        <v>0</v>
      </c>
      <c r="AC4322" t="s">
        <v>273</v>
      </c>
      <c r="AD4322" t="s">
        <v>274</v>
      </c>
      <c r="AE4322" t="s">
        <v>267</v>
      </c>
    </row>
    <row r="4323" spans="1:31" outlineLevel="1" x14ac:dyDescent="0.35">
      <c r="A4323" s="6" t="s">
        <v>398</v>
      </c>
      <c r="B4323" s="7" t="s">
        <v>399</v>
      </c>
      <c r="C4323" s="7" t="s">
        <v>267</v>
      </c>
      <c r="D4323" s="7" t="s">
        <v>286</v>
      </c>
      <c r="E4323" s="7" t="s">
        <v>287</v>
      </c>
      <c r="F4323" s="7"/>
      <c r="G4323" s="8">
        <v>5269992</v>
      </c>
      <c r="H4323" s="16" t="s">
        <v>406</v>
      </c>
      <c r="I4323" s="18">
        <v>207508.9278</v>
      </c>
      <c r="J4323" s="19">
        <v>57592.608999999997</v>
      </c>
      <c r="K4323" s="19">
        <v>117542.33199999999</v>
      </c>
      <c r="L4323" s="19">
        <v>166738.041</v>
      </c>
      <c r="M4323" s="19">
        <v>94896.532000000007</v>
      </c>
      <c r="N4323" s="19">
        <v>168470.894</v>
      </c>
      <c r="O4323" s="19">
        <v>194112.31599999999</v>
      </c>
      <c r="P4323" s="19">
        <v>118881.63</v>
      </c>
      <c r="Q4323" s="19">
        <v>0</v>
      </c>
      <c r="R4323" s="19">
        <v>0</v>
      </c>
      <c r="S4323" s="19">
        <v>0</v>
      </c>
      <c r="T4323" s="19">
        <v>0</v>
      </c>
      <c r="U4323" s="25">
        <v>1125743.2818</v>
      </c>
      <c r="V4323" s="18">
        <v>140717.910225</v>
      </c>
      <c r="W4323" s="39">
        <v>6.0118077097103928E-2</v>
      </c>
      <c r="X4323" s="35">
        <v>220541.14799804447</v>
      </c>
      <c r="Y4323" s="35"/>
      <c r="Z4323" s="49">
        <v>0</v>
      </c>
      <c r="AC4323" t="s">
        <v>286</v>
      </c>
      <c r="AD4323" t="s">
        <v>287</v>
      </c>
      <c r="AE4323" t="s">
        <v>267</v>
      </c>
    </row>
    <row r="4324" spans="1:31" outlineLevel="1" x14ac:dyDescent="0.35">
      <c r="A4324" s="6" t="s">
        <v>398</v>
      </c>
      <c r="B4324" s="7" t="s">
        <v>399</v>
      </c>
      <c r="C4324" s="7" t="s">
        <v>267</v>
      </c>
      <c r="D4324" s="7" t="s">
        <v>286</v>
      </c>
      <c r="E4324" s="7" t="s">
        <v>287</v>
      </c>
      <c r="F4324" s="7"/>
      <c r="G4324" s="8">
        <v>5284140</v>
      </c>
      <c r="H4324" s="16" t="s">
        <v>407</v>
      </c>
      <c r="I4324" s="18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9">
        <v>0</v>
      </c>
      <c r="Q4324" s="19">
        <v>0</v>
      </c>
      <c r="R4324" s="19">
        <v>0</v>
      </c>
      <c r="S4324" s="19">
        <v>0</v>
      </c>
      <c r="T4324" s="19">
        <v>0</v>
      </c>
      <c r="U4324" s="25">
        <v>0</v>
      </c>
      <c r="V4324" s="18">
        <v>0</v>
      </c>
      <c r="W4324" s="39">
        <v>0</v>
      </c>
      <c r="X4324" s="35">
        <v>0</v>
      </c>
      <c r="Y4324" s="35"/>
      <c r="Z4324" s="49">
        <v>0</v>
      </c>
      <c r="AC4324" t="s">
        <v>286</v>
      </c>
      <c r="AD4324" t="s">
        <v>287</v>
      </c>
      <c r="AE4324" t="s">
        <v>267</v>
      </c>
    </row>
    <row r="4325" spans="1:31" outlineLevel="1" x14ac:dyDescent="0.35">
      <c r="A4325" s="6" t="s">
        <v>398</v>
      </c>
      <c r="B4325" s="7" t="s">
        <v>399</v>
      </c>
      <c r="C4325" s="7" t="s">
        <v>267</v>
      </c>
      <c r="D4325" s="7" t="s">
        <v>270</v>
      </c>
      <c r="E4325" s="7" t="s">
        <v>270</v>
      </c>
      <c r="F4325" s="7"/>
      <c r="G4325" s="8">
        <v>5280331</v>
      </c>
      <c r="H4325" s="16" t="s">
        <v>408</v>
      </c>
      <c r="I4325" s="18">
        <v>115376.933</v>
      </c>
      <c r="J4325" s="19">
        <v>46341.343000000001</v>
      </c>
      <c r="K4325" s="19">
        <v>24115.530999999999</v>
      </c>
      <c r="L4325" s="19">
        <v>59052.112999999998</v>
      </c>
      <c r="M4325" s="19">
        <v>57295.665999999997</v>
      </c>
      <c r="N4325" s="19">
        <v>110075.75175999998</v>
      </c>
      <c r="O4325" s="19">
        <v>84096.989000000001</v>
      </c>
      <c r="P4325" s="19">
        <v>56066.74</v>
      </c>
      <c r="Q4325" s="19">
        <v>0</v>
      </c>
      <c r="R4325" s="19">
        <v>0</v>
      </c>
      <c r="S4325" s="19">
        <v>0</v>
      </c>
      <c r="T4325" s="19">
        <v>0</v>
      </c>
      <c r="U4325" s="25">
        <v>552421.06676000007</v>
      </c>
      <c r="V4325" s="18">
        <v>69052.633345000009</v>
      </c>
      <c r="W4325" s="39">
        <v>2.9500946457739791E-2</v>
      </c>
      <c r="X4325" s="35">
        <v>108223.23189595496</v>
      </c>
      <c r="Y4325" s="35"/>
      <c r="Z4325" s="49">
        <v>0</v>
      </c>
      <c r="AC4325" t="s">
        <v>270</v>
      </c>
      <c r="AD4325" t="s">
        <v>270</v>
      </c>
      <c r="AE4325" t="s">
        <v>267</v>
      </c>
    </row>
    <row r="4326" spans="1:31" outlineLevel="1" x14ac:dyDescent="0.35">
      <c r="A4326" s="6" t="s">
        <v>398</v>
      </c>
      <c r="B4326" s="7" t="s">
        <v>399</v>
      </c>
      <c r="C4326" s="7" t="s">
        <v>267</v>
      </c>
      <c r="D4326" s="7" t="s">
        <v>270</v>
      </c>
      <c r="E4326" s="7" t="s">
        <v>270</v>
      </c>
      <c r="F4326" s="7"/>
      <c r="G4326" s="8">
        <v>5280355</v>
      </c>
      <c r="H4326" s="16" t="s">
        <v>409</v>
      </c>
      <c r="I4326" s="18">
        <v>54512.423999999999</v>
      </c>
      <c r="J4326" s="19">
        <v>34538.01</v>
      </c>
      <c r="K4326" s="19">
        <v>47902.067600000002</v>
      </c>
      <c r="L4326" s="19">
        <v>88452.275999999998</v>
      </c>
      <c r="M4326" s="19">
        <v>60281.406999999999</v>
      </c>
      <c r="N4326" s="19">
        <v>122994.489</v>
      </c>
      <c r="O4326" s="19">
        <v>98512.217000000004</v>
      </c>
      <c r="P4326" s="19">
        <v>65378.83</v>
      </c>
      <c r="Q4326" s="19">
        <v>0</v>
      </c>
      <c r="R4326" s="19">
        <v>0</v>
      </c>
      <c r="S4326" s="19">
        <v>0</v>
      </c>
      <c r="T4326" s="19">
        <v>0</v>
      </c>
      <c r="U4326" s="25">
        <v>572571.7206</v>
      </c>
      <c r="V4326" s="18">
        <v>71571.465075</v>
      </c>
      <c r="W4326" s="39">
        <v>3.0577051979038733E-2</v>
      </c>
      <c r="X4326" s="35">
        <v>112170.88888190562</v>
      </c>
      <c r="Y4326" s="35"/>
      <c r="Z4326" s="49">
        <v>0</v>
      </c>
      <c r="AC4326" t="s">
        <v>270</v>
      </c>
      <c r="AD4326" t="s">
        <v>270</v>
      </c>
      <c r="AE4326" t="s">
        <v>267</v>
      </c>
    </row>
    <row r="4327" spans="1:31" outlineLevel="1" x14ac:dyDescent="0.35">
      <c r="A4327" s="6" t="s">
        <v>398</v>
      </c>
      <c r="B4327" s="7" t="s">
        <v>399</v>
      </c>
      <c r="C4327" s="7" t="s">
        <v>267</v>
      </c>
      <c r="D4327" s="7" t="s">
        <v>282</v>
      </c>
      <c r="E4327" s="7" t="s">
        <v>283</v>
      </c>
      <c r="F4327" s="7"/>
      <c r="G4327" s="8">
        <v>5280452</v>
      </c>
      <c r="H4327" s="16" t="s">
        <v>410</v>
      </c>
      <c r="I4327" s="18">
        <v>64959.659</v>
      </c>
      <c r="J4327" s="19">
        <v>25289.531999999999</v>
      </c>
      <c r="K4327" s="19">
        <v>75460.84</v>
      </c>
      <c r="L4327" s="19">
        <v>66492.08</v>
      </c>
      <c r="M4327" s="19">
        <v>84773.532680000018</v>
      </c>
      <c r="N4327" s="19">
        <v>95169.998720000003</v>
      </c>
      <c r="O4327" s="19">
        <v>81311.765159999995</v>
      </c>
      <c r="P4327" s="19">
        <v>54431.222399999999</v>
      </c>
      <c r="Q4327" s="19">
        <v>0</v>
      </c>
      <c r="R4327" s="19">
        <v>0</v>
      </c>
      <c r="S4327" s="19">
        <v>0</v>
      </c>
      <c r="T4327" s="19">
        <v>0</v>
      </c>
      <c r="U4327" s="25">
        <v>547888.62996000005</v>
      </c>
      <c r="V4327" s="18">
        <v>68486.078745000006</v>
      </c>
      <c r="W4327" s="39">
        <v>2.925890070060725E-2</v>
      </c>
      <c r="X4327" s="35">
        <v>107335.29516005696</v>
      </c>
      <c r="Y4327" s="35"/>
      <c r="Z4327" s="49">
        <v>0</v>
      </c>
      <c r="AC4327" t="s">
        <v>282</v>
      </c>
      <c r="AD4327" t="s">
        <v>283</v>
      </c>
      <c r="AE4327" t="s">
        <v>267</v>
      </c>
    </row>
    <row r="4328" spans="1:31" outlineLevel="1" x14ac:dyDescent="0.35">
      <c r="A4328" s="6" t="s">
        <v>398</v>
      </c>
      <c r="B4328" s="7" t="s">
        <v>399</v>
      </c>
      <c r="C4328" s="7" t="s">
        <v>267</v>
      </c>
      <c r="D4328" s="7" t="s">
        <v>288</v>
      </c>
      <c r="E4328" s="7" t="s">
        <v>289</v>
      </c>
      <c r="F4328" s="7"/>
      <c r="G4328" s="8">
        <v>5280469</v>
      </c>
      <c r="H4328" s="16" t="s">
        <v>411</v>
      </c>
      <c r="I4328" s="18">
        <v>68922.913</v>
      </c>
      <c r="J4328" s="19">
        <v>30783.044999999998</v>
      </c>
      <c r="K4328" s="19">
        <v>90447.161999999997</v>
      </c>
      <c r="L4328" s="19">
        <v>57902.724000000002</v>
      </c>
      <c r="M4328" s="19">
        <v>158565.95199999999</v>
      </c>
      <c r="N4328" s="19">
        <v>163719.93700000001</v>
      </c>
      <c r="O4328" s="19">
        <v>127367.511</v>
      </c>
      <c r="P4328" s="19">
        <v>102378.1</v>
      </c>
      <c r="Q4328" s="19">
        <v>0</v>
      </c>
      <c r="R4328" s="19">
        <v>0</v>
      </c>
      <c r="S4328" s="19">
        <v>0</v>
      </c>
      <c r="T4328" s="19">
        <v>0</v>
      </c>
      <c r="U4328" s="25">
        <v>800087.34399999992</v>
      </c>
      <c r="V4328" s="18">
        <v>100010.91799999999</v>
      </c>
      <c r="W4328" s="39">
        <v>4.2727070557419075E-2</v>
      </c>
      <c r="X4328" s="35">
        <v>156742.82422749989</v>
      </c>
      <c r="Y4328" s="35"/>
      <c r="Z4328" s="49">
        <v>0</v>
      </c>
      <c r="AC4328" t="s">
        <v>288</v>
      </c>
      <c r="AD4328" t="s">
        <v>289</v>
      </c>
      <c r="AE4328" t="s">
        <v>267</v>
      </c>
    </row>
    <row r="4329" spans="1:31" outlineLevel="1" x14ac:dyDescent="0.35">
      <c r="A4329" s="6" t="s">
        <v>398</v>
      </c>
      <c r="B4329" s="7" t="s">
        <v>399</v>
      </c>
      <c r="C4329" s="7" t="s">
        <v>267</v>
      </c>
      <c r="D4329" s="7" t="s">
        <v>275</v>
      </c>
      <c r="E4329" s="7" t="s">
        <v>276</v>
      </c>
      <c r="F4329" s="7"/>
      <c r="G4329" s="8">
        <v>5280476</v>
      </c>
      <c r="H4329" s="16" t="s">
        <v>412</v>
      </c>
      <c r="I4329" s="18">
        <v>56362.7212</v>
      </c>
      <c r="J4329" s="19">
        <v>32365.937999999998</v>
      </c>
      <c r="K4329" s="19">
        <v>36158.859400000001</v>
      </c>
      <c r="L4329" s="19">
        <v>67996.232799999998</v>
      </c>
      <c r="M4329" s="19">
        <v>55014.9496</v>
      </c>
      <c r="N4329" s="19">
        <v>101617.07839999998</v>
      </c>
      <c r="O4329" s="19">
        <v>69721.911999999997</v>
      </c>
      <c r="P4329" s="19">
        <v>41992.603999999999</v>
      </c>
      <c r="Q4329" s="19">
        <v>0</v>
      </c>
      <c r="R4329" s="19">
        <v>0</v>
      </c>
      <c r="S4329" s="19">
        <v>0</v>
      </c>
      <c r="T4329" s="19">
        <v>0</v>
      </c>
      <c r="U4329" s="25">
        <v>461230.2954</v>
      </c>
      <c r="V4329" s="18">
        <v>57653.786925</v>
      </c>
      <c r="W4329" s="39">
        <v>2.4631084996608876E-2</v>
      </c>
      <c r="X4329" s="35">
        <v>90358.308580219295</v>
      </c>
      <c r="Y4329" s="35"/>
      <c r="Z4329" s="49">
        <v>0</v>
      </c>
      <c r="AC4329" t="s">
        <v>275</v>
      </c>
      <c r="AD4329" t="s">
        <v>276</v>
      </c>
      <c r="AE4329" t="s">
        <v>267</v>
      </c>
    </row>
    <row r="4330" spans="1:31" outlineLevel="1" x14ac:dyDescent="0.35">
      <c r="A4330" s="6" t="s">
        <v>398</v>
      </c>
      <c r="B4330" s="7" t="s">
        <v>399</v>
      </c>
      <c r="C4330" s="7" t="s">
        <v>267</v>
      </c>
      <c r="D4330" s="7" t="s">
        <v>268</v>
      </c>
      <c r="E4330" s="7" t="s">
        <v>269</v>
      </c>
      <c r="F4330" s="7"/>
      <c r="G4330" s="8">
        <v>5280490</v>
      </c>
      <c r="H4330" s="16" t="s">
        <v>413</v>
      </c>
      <c r="I4330" s="18">
        <v>108989.485</v>
      </c>
      <c r="J4330" s="19">
        <v>34319.415000000001</v>
      </c>
      <c r="K4330" s="19">
        <v>44615.707799999996</v>
      </c>
      <c r="L4330" s="19">
        <v>53119.282119999989</v>
      </c>
      <c r="M4330" s="19">
        <v>122931.011</v>
      </c>
      <c r="N4330" s="19">
        <v>96397.8</v>
      </c>
      <c r="O4330" s="19">
        <v>93473.604999999996</v>
      </c>
      <c r="P4330" s="19">
        <v>68820.275280000016</v>
      </c>
      <c r="Q4330" s="19">
        <v>0</v>
      </c>
      <c r="R4330" s="19">
        <v>0</v>
      </c>
      <c r="S4330" s="19">
        <v>0</v>
      </c>
      <c r="T4330" s="19">
        <v>0</v>
      </c>
      <c r="U4330" s="25">
        <v>622666.58120000002</v>
      </c>
      <c r="V4330" s="18">
        <v>77833.322650000002</v>
      </c>
      <c r="W4330" s="39">
        <v>3.3252268203206717E-2</v>
      </c>
      <c r="X4330" s="35">
        <v>121984.82980799394</v>
      </c>
      <c r="Y4330" s="35"/>
      <c r="Z4330" s="49">
        <v>0</v>
      </c>
      <c r="AC4330" t="s">
        <v>268</v>
      </c>
      <c r="AD4330" t="s">
        <v>269</v>
      </c>
      <c r="AE4330" t="s">
        <v>267</v>
      </c>
    </row>
    <row r="4331" spans="1:31" outlineLevel="1" x14ac:dyDescent="0.35">
      <c r="A4331" s="6" t="s">
        <v>398</v>
      </c>
      <c r="B4331" s="7" t="s">
        <v>399</v>
      </c>
      <c r="C4331" s="7" t="s">
        <v>267</v>
      </c>
      <c r="D4331" s="7" t="s">
        <v>268</v>
      </c>
      <c r="E4331" s="7" t="s">
        <v>269</v>
      </c>
      <c r="F4331" s="7"/>
      <c r="G4331" s="8">
        <v>5282744</v>
      </c>
      <c r="H4331" s="16" t="s">
        <v>414</v>
      </c>
      <c r="I4331" s="18">
        <v>0</v>
      </c>
      <c r="J4331" s="19">
        <v>0</v>
      </c>
      <c r="K4331" s="19">
        <v>0</v>
      </c>
      <c r="L4331" s="19">
        <v>0</v>
      </c>
      <c r="M4331" s="19">
        <v>0</v>
      </c>
      <c r="N4331" s="19">
        <v>9413.7330000000002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  <c r="T4331" s="19">
        <v>0</v>
      </c>
      <c r="U4331" s="25">
        <v>9413.7330000000002</v>
      </c>
      <c r="V4331" s="18">
        <v>1176.716625</v>
      </c>
      <c r="W4331" s="39">
        <v>5.0272165547428577E-4</v>
      </c>
      <c r="X4331" s="35">
        <v>1844.2175195107391</v>
      </c>
      <c r="Y4331" s="35"/>
      <c r="Z4331" s="49">
        <v>0</v>
      </c>
      <c r="AC4331" t="s">
        <v>268</v>
      </c>
      <c r="AD4331" t="s">
        <v>269</v>
      </c>
      <c r="AE4331" t="s">
        <v>267</v>
      </c>
    </row>
    <row r="4332" spans="1:31" outlineLevel="1" x14ac:dyDescent="0.35">
      <c r="A4332" s="6" t="s">
        <v>398</v>
      </c>
      <c r="B4332" s="7" t="s">
        <v>399</v>
      </c>
      <c r="C4332" s="7" t="s">
        <v>267</v>
      </c>
      <c r="D4332" s="7" t="s">
        <v>284</v>
      </c>
      <c r="E4332" s="7" t="s">
        <v>285</v>
      </c>
      <c r="F4332" s="7"/>
      <c r="G4332" s="8">
        <v>5281226</v>
      </c>
      <c r="H4332" s="16" t="s">
        <v>415</v>
      </c>
      <c r="I4332" s="18">
        <v>116100.667</v>
      </c>
      <c r="J4332" s="19">
        <v>74226.974000000002</v>
      </c>
      <c r="K4332" s="19">
        <v>139518.55600000001</v>
      </c>
      <c r="L4332" s="19">
        <v>109276.111</v>
      </c>
      <c r="M4332" s="19">
        <v>256557.78899999999</v>
      </c>
      <c r="N4332" s="19">
        <v>223280.56299999999</v>
      </c>
      <c r="O4332" s="19">
        <v>339143.15899999999</v>
      </c>
      <c r="P4332" s="19">
        <v>163264.826</v>
      </c>
      <c r="Q4332" s="19">
        <v>0</v>
      </c>
      <c r="R4332" s="19">
        <v>0</v>
      </c>
      <c r="S4332" s="19">
        <v>0</v>
      </c>
      <c r="T4332" s="19">
        <v>0</v>
      </c>
      <c r="U4332" s="25">
        <v>1421368.645</v>
      </c>
      <c r="V4332" s="18">
        <v>177671.080625</v>
      </c>
      <c r="W4332" s="39">
        <v>7.5905360631498942E-2</v>
      </c>
      <c r="X4332" s="35">
        <v>278456.26775183028</v>
      </c>
      <c r="Y4332" s="35"/>
      <c r="Z4332" s="49">
        <v>0</v>
      </c>
      <c r="AC4332" t="s">
        <v>284</v>
      </c>
      <c r="AD4332" t="s">
        <v>285</v>
      </c>
      <c r="AE4332" t="s">
        <v>267</v>
      </c>
    </row>
    <row r="4333" spans="1:31" outlineLevel="1" x14ac:dyDescent="0.35">
      <c r="A4333" s="6" t="s">
        <v>398</v>
      </c>
      <c r="B4333" s="7" t="s">
        <v>399</v>
      </c>
      <c r="C4333" s="7" t="s">
        <v>420</v>
      </c>
      <c r="D4333" s="7" t="s">
        <v>1069</v>
      </c>
      <c r="E4333" s="7" t="s">
        <v>1070</v>
      </c>
      <c r="F4333" s="7"/>
      <c r="G4333" s="8">
        <v>103</v>
      </c>
      <c r="H4333" s="16" t="s">
        <v>4647</v>
      </c>
      <c r="I4333" s="18"/>
      <c r="J4333" s="19"/>
      <c r="K4333" s="19"/>
      <c r="L4333" s="19"/>
      <c r="M4333" s="19"/>
      <c r="N4333" s="19"/>
      <c r="O4333" s="19"/>
      <c r="P4333" s="19"/>
      <c r="Q4333" s="19">
        <v>0</v>
      </c>
      <c r="R4333" s="19">
        <v>0</v>
      </c>
      <c r="S4333" s="19">
        <v>0</v>
      </c>
      <c r="T4333" s="19">
        <v>0</v>
      </c>
      <c r="U4333" s="25">
        <v>0</v>
      </c>
      <c r="V4333" s="18"/>
      <c r="W4333" s="39">
        <v>0.20517928286852591</v>
      </c>
      <c r="X4333" s="35">
        <v>302470.56873351388</v>
      </c>
      <c r="Y4333" s="35"/>
      <c r="Z4333" s="49">
        <v>0</v>
      </c>
      <c r="AC4333" t="s">
        <v>1069</v>
      </c>
      <c r="AD4333" t="s">
        <v>1070</v>
      </c>
      <c r="AE4333" t="s">
        <v>420</v>
      </c>
    </row>
    <row r="4334" spans="1:31" outlineLevel="1" x14ac:dyDescent="0.35">
      <c r="A4334" s="6" t="s">
        <v>398</v>
      </c>
      <c r="B4334" s="7" t="s">
        <v>399</v>
      </c>
      <c r="C4334" s="7" t="s">
        <v>420</v>
      </c>
      <c r="D4334" s="7" t="s">
        <v>424</v>
      </c>
      <c r="E4334" s="7" t="s">
        <v>425</v>
      </c>
      <c r="F4334" s="7"/>
      <c r="G4334" s="8">
        <v>61</v>
      </c>
      <c r="H4334" s="16" t="s">
        <v>4648</v>
      </c>
      <c r="I4334" s="18"/>
      <c r="J4334" s="19"/>
      <c r="K4334" s="19"/>
      <c r="L4334" s="19"/>
      <c r="M4334" s="19"/>
      <c r="N4334" s="19"/>
      <c r="O4334" s="19"/>
      <c r="P4334" s="19"/>
      <c r="Q4334" s="19">
        <v>0</v>
      </c>
      <c r="R4334" s="19">
        <v>0</v>
      </c>
      <c r="S4334" s="19">
        <v>0</v>
      </c>
      <c r="T4334" s="19">
        <v>0</v>
      </c>
      <c r="U4334" s="25">
        <v>0</v>
      </c>
      <c r="V4334" s="18"/>
      <c r="W4334" s="39">
        <v>0.12151394422310757</v>
      </c>
      <c r="X4334" s="35">
        <v>179133.05526936258</v>
      </c>
      <c r="Y4334" s="35"/>
      <c r="Z4334" s="49">
        <v>0</v>
      </c>
      <c r="AC4334" t="s">
        <v>424</v>
      </c>
      <c r="AD4334" t="s">
        <v>425</v>
      </c>
      <c r="AE4334" t="s">
        <v>420</v>
      </c>
    </row>
    <row r="4335" spans="1:31" outlineLevel="1" x14ac:dyDescent="0.35">
      <c r="A4335" s="6" t="s">
        <v>398</v>
      </c>
      <c r="B4335" s="7" t="s">
        <v>399</v>
      </c>
      <c r="C4335" s="7" t="s">
        <v>420</v>
      </c>
      <c r="D4335" s="7" t="s">
        <v>437</v>
      </c>
      <c r="E4335" s="7" t="s">
        <v>438</v>
      </c>
      <c r="F4335" s="7"/>
      <c r="G4335" s="8">
        <v>73</v>
      </c>
      <c r="H4335" s="16" t="s">
        <v>4649</v>
      </c>
      <c r="I4335" s="18"/>
      <c r="J4335" s="19"/>
      <c r="K4335" s="19"/>
      <c r="L4335" s="19"/>
      <c r="M4335" s="19"/>
      <c r="N4335" s="19"/>
      <c r="O4335" s="19"/>
      <c r="P4335" s="19"/>
      <c r="Q4335" s="19">
        <v>0</v>
      </c>
      <c r="R4335" s="19">
        <v>0</v>
      </c>
      <c r="S4335" s="19">
        <v>0</v>
      </c>
      <c r="T4335" s="19">
        <v>0</v>
      </c>
      <c r="U4335" s="25">
        <v>0</v>
      </c>
      <c r="V4335" s="18"/>
      <c r="W4335" s="39">
        <v>0.1454183266932271</v>
      </c>
      <c r="X4335" s="35">
        <v>214372.34483054868</v>
      </c>
      <c r="Y4335" s="35"/>
      <c r="Z4335" s="49">
        <v>0</v>
      </c>
      <c r="AC4335" t="s">
        <v>437</v>
      </c>
      <c r="AD4335" t="s">
        <v>438</v>
      </c>
      <c r="AE4335" t="s">
        <v>420</v>
      </c>
    </row>
    <row r="4336" spans="1:31" outlineLevel="1" x14ac:dyDescent="0.35">
      <c r="A4336" s="6" t="s">
        <v>398</v>
      </c>
      <c r="B4336" s="7" t="s">
        <v>399</v>
      </c>
      <c r="C4336" s="7" t="s">
        <v>420</v>
      </c>
      <c r="D4336" s="7" t="s">
        <v>421</v>
      </c>
      <c r="E4336" s="7" t="s">
        <v>422</v>
      </c>
      <c r="F4336" s="7"/>
      <c r="G4336" s="8">
        <v>76</v>
      </c>
      <c r="H4336" s="16" t="s">
        <v>4640</v>
      </c>
      <c r="I4336" s="18"/>
      <c r="J4336" s="19"/>
      <c r="K4336" s="19"/>
      <c r="L4336" s="19"/>
      <c r="M4336" s="19"/>
      <c r="N4336" s="19"/>
      <c r="O4336" s="19"/>
      <c r="P4336" s="19"/>
      <c r="Q4336" s="19">
        <v>0</v>
      </c>
      <c r="R4336" s="19">
        <v>0</v>
      </c>
      <c r="S4336" s="19">
        <v>0</v>
      </c>
      <c r="T4336" s="19">
        <v>0</v>
      </c>
      <c r="U4336" s="25">
        <v>0</v>
      </c>
      <c r="V4336" s="18"/>
      <c r="W4336" s="39">
        <v>0.15139442231075698</v>
      </c>
      <c r="X4336" s="35">
        <v>223182.16722084521</v>
      </c>
      <c r="Y4336" s="35"/>
      <c r="Z4336" s="49">
        <v>0</v>
      </c>
      <c r="AC4336" t="s">
        <v>421</v>
      </c>
      <c r="AD4336" t="s">
        <v>422</v>
      </c>
      <c r="AE4336" t="s">
        <v>420</v>
      </c>
    </row>
    <row r="4337" spans="1:31" outlineLevel="1" x14ac:dyDescent="0.35">
      <c r="A4337" s="6" t="s">
        <v>398</v>
      </c>
      <c r="B4337" s="7" t="s">
        <v>399</v>
      </c>
      <c r="C4337" s="7" t="s">
        <v>420</v>
      </c>
      <c r="D4337" s="7" t="s">
        <v>1462</v>
      </c>
      <c r="E4337" s="7" t="s">
        <v>1463</v>
      </c>
      <c r="F4337" s="7"/>
      <c r="G4337" s="8">
        <v>82</v>
      </c>
      <c r="H4337" s="16" t="s">
        <v>4641</v>
      </c>
      <c r="I4337" s="18"/>
      <c r="J4337" s="19"/>
      <c r="K4337" s="19"/>
      <c r="L4337" s="19"/>
      <c r="M4337" s="19"/>
      <c r="N4337" s="19"/>
      <c r="O4337" s="19"/>
      <c r="P4337" s="19"/>
      <c r="Q4337" s="19">
        <v>0</v>
      </c>
      <c r="R4337" s="19">
        <v>0</v>
      </c>
      <c r="S4337" s="19">
        <v>0</v>
      </c>
      <c r="T4337" s="19">
        <v>0</v>
      </c>
      <c r="U4337" s="25">
        <v>0</v>
      </c>
      <c r="V4337" s="18"/>
      <c r="W4337" s="39">
        <v>0.16334661354581673</v>
      </c>
      <c r="X4337" s="35">
        <v>240801.81200143823</v>
      </c>
      <c r="Y4337" s="35"/>
      <c r="Z4337" s="49">
        <v>0</v>
      </c>
      <c r="AC4337" t="s">
        <v>1462</v>
      </c>
      <c r="AD4337" t="s">
        <v>1463</v>
      </c>
      <c r="AE4337" t="s">
        <v>420</v>
      </c>
    </row>
    <row r="4338" spans="1:31" outlineLevel="1" x14ac:dyDescent="0.35">
      <c r="A4338" s="6" t="s">
        <v>398</v>
      </c>
      <c r="B4338" s="7" t="s">
        <v>399</v>
      </c>
      <c r="C4338" s="7" t="s">
        <v>420</v>
      </c>
      <c r="D4338" s="7" t="s">
        <v>450</v>
      </c>
      <c r="E4338" s="7" t="s">
        <v>451</v>
      </c>
      <c r="F4338" s="7"/>
      <c r="G4338" s="8">
        <v>81</v>
      </c>
      <c r="H4338" s="16" t="s">
        <v>4650</v>
      </c>
      <c r="I4338" s="18"/>
      <c r="J4338" s="19"/>
      <c r="K4338" s="19"/>
      <c r="L4338" s="19"/>
      <c r="M4338" s="19"/>
      <c r="N4338" s="19"/>
      <c r="O4338" s="19"/>
      <c r="P4338" s="19"/>
      <c r="Q4338" s="19">
        <v>0</v>
      </c>
      <c r="R4338" s="19">
        <v>0</v>
      </c>
      <c r="S4338" s="19">
        <v>0</v>
      </c>
      <c r="T4338" s="19">
        <v>0</v>
      </c>
      <c r="U4338" s="25">
        <v>0</v>
      </c>
      <c r="V4338" s="18"/>
      <c r="W4338" s="39">
        <v>0.16135458167330677</v>
      </c>
      <c r="X4338" s="35">
        <v>237865.20453800604</v>
      </c>
      <c r="Y4338" s="35"/>
      <c r="Z4338" s="49">
        <v>0</v>
      </c>
      <c r="AC4338" t="s">
        <v>450</v>
      </c>
      <c r="AD4338" t="s">
        <v>451</v>
      </c>
      <c r="AE4338" t="s">
        <v>420</v>
      </c>
    </row>
    <row r="4339" spans="1:31" outlineLevel="1" x14ac:dyDescent="0.35">
      <c r="A4339" s="6" t="s">
        <v>398</v>
      </c>
      <c r="B4339" s="7" t="s">
        <v>399</v>
      </c>
      <c r="C4339" s="7" t="s">
        <v>420</v>
      </c>
      <c r="D4339" s="7" t="s">
        <v>427</v>
      </c>
      <c r="E4339" s="7" t="s">
        <v>428</v>
      </c>
      <c r="F4339" s="7"/>
      <c r="G4339" s="8">
        <v>26</v>
      </c>
      <c r="H4339" s="16" t="s">
        <v>4651</v>
      </c>
      <c r="I4339" s="18"/>
      <c r="J4339" s="19"/>
      <c r="K4339" s="19"/>
      <c r="L4339" s="19"/>
      <c r="M4339" s="19"/>
      <c r="N4339" s="19"/>
      <c r="O4339" s="19"/>
      <c r="P4339" s="19"/>
      <c r="Q4339" s="19">
        <v>0</v>
      </c>
      <c r="R4339" s="19">
        <v>0</v>
      </c>
      <c r="S4339" s="19">
        <v>0</v>
      </c>
      <c r="T4339" s="19">
        <v>0</v>
      </c>
      <c r="U4339" s="25">
        <v>0</v>
      </c>
      <c r="V4339" s="18"/>
      <c r="W4339" s="39">
        <v>5.1792828685258967E-2</v>
      </c>
      <c r="X4339" s="35">
        <v>76351.794049236516</v>
      </c>
      <c r="Y4339" s="35"/>
      <c r="Z4339" s="49">
        <v>0</v>
      </c>
      <c r="AC4339" t="s">
        <v>427</v>
      </c>
      <c r="AD4339" t="s">
        <v>428</v>
      </c>
      <c r="AE4339" t="s">
        <v>420</v>
      </c>
    </row>
    <row r="4340" spans="1:31" outlineLevel="1" x14ac:dyDescent="0.35">
      <c r="A4340" s="6" t="s">
        <v>398</v>
      </c>
      <c r="B4340" s="7" t="s">
        <v>4178</v>
      </c>
      <c r="C4340" s="7" t="s">
        <v>252</v>
      </c>
      <c r="D4340" s="7" t="s">
        <v>253</v>
      </c>
      <c r="E4340" s="7" t="s">
        <v>254</v>
      </c>
      <c r="F4340" s="7" t="s">
        <v>4663</v>
      </c>
      <c r="G4340" s="8">
        <v>29</v>
      </c>
      <c r="H4340" s="16" t="s">
        <v>4671</v>
      </c>
      <c r="I4340" s="18"/>
      <c r="J4340" s="19"/>
      <c r="K4340" s="19"/>
      <c r="L4340" s="19"/>
      <c r="M4340" s="19"/>
      <c r="N4340" s="19"/>
      <c r="O4340" s="19"/>
      <c r="P4340" s="19"/>
      <c r="Q4340" s="19">
        <v>0</v>
      </c>
      <c r="R4340" s="19">
        <v>0</v>
      </c>
      <c r="S4340" s="19">
        <v>0</v>
      </c>
      <c r="T4340" s="19">
        <v>0</v>
      </c>
      <c r="U4340" s="25">
        <v>0</v>
      </c>
      <c r="V4340" s="18"/>
      <c r="W4340" s="39">
        <v>0.11740890688259109</v>
      </c>
      <c r="X4340" s="35">
        <v>26597.244661990095</v>
      </c>
      <c r="Y4340" s="35"/>
      <c r="Z4340" s="49">
        <v>0</v>
      </c>
      <c r="AC4340" t="s">
        <v>253</v>
      </c>
      <c r="AD4340" t="s">
        <v>254</v>
      </c>
      <c r="AE4340" t="s">
        <v>252</v>
      </c>
    </row>
    <row r="4341" spans="1:31" outlineLevel="1" x14ac:dyDescent="0.35">
      <c r="A4341" s="6" t="s">
        <v>398</v>
      </c>
      <c r="B4341" s="7" t="s">
        <v>4178</v>
      </c>
      <c r="C4341" s="7" t="s">
        <v>252</v>
      </c>
      <c r="D4341" s="7" t="s">
        <v>265</v>
      </c>
      <c r="E4341" s="7" t="s">
        <v>266</v>
      </c>
      <c r="F4341" s="7" t="s">
        <v>4663</v>
      </c>
      <c r="G4341" s="8">
        <v>46</v>
      </c>
      <c r="H4341" s="16" t="s">
        <v>4672</v>
      </c>
      <c r="I4341" s="18"/>
      <c r="J4341" s="19"/>
      <c r="K4341" s="19"/>
      <c r="L4341" s="19"/>
      <c r="M4341" s="19"/>
      <c r="N4341" s="19"/>
      <c r="O4341" s="19"/>
      <c r="P4341" s="19"/>
      <c r="Q4341" s="19">
        <v>0</v>
      </c>
      <c r="R4341" s="19">
        <v>0</v>
      </c>
      <c r="S4341" s="19">
        <v>0</v>
      </c>
      <c r="T4341" s="19">
        <v>0</v>
      </c>
      <c r="U4341" s="25">
        <v>0</v>
      </c>
      <c r="V4341" s="18"/>
      <c r="W4341" s="39">
        <v>0.18623481781376519</v>
      </c>
      <c r="X4341" s="35">
        <v>42188.732912122221</v>
      </c>
      <c r="Y4341" s="35"/>
      <c r="Z4341" s="49">
        <v>0</v>
      </c>
      <c r="AC4341" t="s">
        <v>265</v>
      </c>
      <c r="AD4341" t="s">
        <v>266</v>
      </c>
      <c r="AE4341" t="s">
        <v>252</v>
      </c>
    </row>
    <row r="4342" spans="1:31" outlineLevel="1" x14ac:dyDescent="0.35">
      <c r="A4342" s="6" t="s">
        <v>398</v>
      </c>
      <c r="B4342" s="7" t="s">
        <v>4178</v>
      </c>
      <c r="C4342" s="7" t="s">
        <v>252</v>
      </c>
      <c r="D4342" s="7" t="s">
        <v>257</v>
      </c>
      <c r="E4342" s="7" t="s">
        <v>258</v>
      </c>
      <c r="F4342" s="7" t="s">
        <v>4663</v>
      </c>
      <c r="G4342" s="8">
        <v>18</v>
      </c>
      <c r="H4342" s="16" t="s">
        <v>4655</v>
      </c>
      <c r="I4342" s="18"/>
      <c r="J4342" s="19"/>
      <c r="K4342" s="19"/>
      <c r="L4342" s="19"/>
      <c r="M4342" s="19"/>
      <c r="N4342" s="19"/>
      <c r="O4342" s="19"/>
      <c r="P4342" s="19"/>
      <c r="Q4342" s="19">
        <v>0</v>
      </c>
      <c r="R4342" s="19">
        <v>0</v>
      </c>
      <c r="S4342" s="19">
        <v>0</v>
      </c>
      <c r="T4342" s="19">
        <v>0</v>
      </c>
      <c r="U4342" s="25">
        <v>0</v>
      </c>
      <c r="V4342" s="18"/>
      <c r="W4342" s="39">
        <v>7.28744939271255E-2</v>
      </c>
      <c r="X4342" s="35">
        <v>16508.634617786953</v>
      </c>
      <c r="Y4342" s="35"/>
      <c r="Z4342" s="49">
        <v>0</v>
      </c>
      <c r="AC4342" t="s">
        <v>257</v>
      </c>
      <c r="AD4342" t="s">
        <v>258</v>
      </c>
      <c r="AE4342" t="s">
        <v>252</v>
      </c>
    </row>
    <row r="4343" spans="1:31" outlineLevel="1" x14ac:dyDescent="0.35">
      <c r="A4343" s="6" t="s">
        <v>398</v>
      </c>
      <c r="B4343" s="7" t="s">
        <v>4178</v>
      </c>
      <c r="C4343" s="7" t="s">
        <v>252</v>
      </c>
      <c r="D4343" s="7" t="s">
        <v>259</v>
      </c>
      <c r="E4343" s="7" t="s">
        <v>260</v>
      </c>
      <c r="F4343" s="7" t="s">
        <v>4663</v>
      </c>
      <c r="G4343" s="8">
        <v>25</v>
      </c>
      <c r="H4343" s="16" t="s">
        <v>4673</v>
      </c>
      <c r="I4343" s="18"/>
      <c r="J4343" s="19"/>
      <c r="K4343" s="19"/>
      <c r="L4343" s="19"/>
      <c r="M4343" s="19"/>
      <c r="N4343" s="19"/>
      <c r="O4343" s="19"/>
      <c r="P4343" s="19"/>
      <c r="Q4343" s="19">
        <v>0</v>
      </c>
      <c r="R4343" s="19">
        <v>0</v>
      </c>
      <c r="S4343" s="19">
        <v>0</v>
      </c>
      <c r="T4343" s="19">
        <v>0</v>
      </c>
      <c r="U4343" s="25">
        <v>0</v>
      </c>
      <c r="V4343" s="18"/>
      <c r="W4343" s="39">
        <v>0.10121457489878542</v>
      </c>
      <c r="X4343" s="35">
        <v>22928.659191370771</v>
      </c>
      <c r="Y4343" s="35"/>
      <c r="Z4343" s="49">
        <v>0</v>
      </c>
      <c r="AC4343" t="s">
        <v>259</v>
      </c>
      <c r="AD4343" t="s">
        <v>260</v>
      </c>
      <c r="AE4343" t="s">
        <v>252</v>
      </c>
    </row>
    <row r="4344" spans="1:31" outlineLevel="1" x14ac:dyDescent="0.35">
      <c r="A4344" s="6" t="s">
        <v>398</v>
      </c>
      <c r="B4344" s="7" t="s">
        <v>4178</v>
      </c>
      <c r="C4344" s="7" t="s">
        <v>252</v>
      </c>
      <c r="D4344" s="7" t="s">
        <v>261</v>
      </c>
      <c r="E4344" s="7" t="s">
        <v>262</v>
      </c>
      <c r="F4344" s="7" t="s">
        <v>4663</v>
      </c>
      <c r="G4344" s="8">
        <v>41</v>
      </c>
      <c r="H4344" s="16" t="s">
        <v>4674</v>
      </c>
      <c r="I4344" s="18"/>
      <c r="J4344" s="19"/>
      <c r="K4344" s="19"/>
      <c r="L4344" s="19"/>
      <c r="M4344" s="19"/>
      <c r="N4344" s="19"/>
      <c r="O4344" s="19"/>
      <c r="P4344" s="19"/>
      <c r="Q4344" s="19">
        <v>0</v>
      </c>
      <c r="R4344" s="19">
        <v>0</v>
      </c>
      <c r="S4344" s="19">
        <v>0</v>
      </c>
      <c r="T4344" s="19">
        <v>0</v>
      </c>
      <c r="U4344" s="25">
        <v>0</v>
      </c>
      <c r="V4344" s="18"/>
      <c r="W4344" s="39">
        <v>0.16599190283400811</v>
      </c>
      <c r="X4344" s="35">
        <v>37603.001073848071</v>
      </c>
      <c r="Y4344" s="35"/>
      <c r="Z4344" s="49">
        <v>0</v>
      </c>
      <c r="AC4344" t="s">
        <v>261</v>
      </c>
      <c r="AD4344" t="s">
        <v>262</v>
      </c>
      <c r="AE4344" t="s">
        <v>252</v>
      </c>
    </row>
    <row r="4345" spans="1:31" outlineLevel="1" x14ac:dyDescent="0.35">
      <c r="A4345" s="6" t="s">
        <v>398</v>
      </c>
      <c r="B4345" s="7" t="s">
        <v>4178</v>
      </c>
      <c r="C4345" s="7" t="s">
        <v>252</v>
      </c>
      <c r="D4345" s="7" t="s">
        <v>263</v>
      </c>
      <c r="E4345" s="7" t="s">
        <v>264</v>
      </c>
      <c r="F4345" s="7" t="s">
        <v>4663</v>
      </c>
      <c r="G4345" s="8">
        <v>25</v>
      </c>
      <c r="H4345" s="16" t="s">
        <v>4675</v>
      </c>
      <c r="I4345" s="18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25">
        <v>0</v>
      </c>
      <c r="V4345" s="18"/>
      <c r="W4345" s="39">
        <v>0.10121457489878542</v>
      </c>
      <c r="X4345" s="35">
        <v>22928.659191370771</v>
      </c>
      <c r="Y4345" s="35"/>
      <c r="Z4345" s="49">
        <v>0</v>
      </c>
      <c r="AC4345" t="s">
        <v>263</v>
      </c>
      <c r="AD4345" t="s">
        <v>264</v>
      </c>
      <c r="AE4345" t="s">
        <v>252</v>
      </c>
    </row>
    <row r="4346" spans="1:31" outlineLevel="1" x14ac:dyDescent="0.35">
      <c r="A4346" s="6" t="s">
        <v>398</v>
      </c>
      <c r="B4346" s="7" t="s">
        <v>4178</v>
      </c>
      <c r="C4346" s="7" t="s">
        <v>252</v>
      </c>
      <c r="D4346" s="7" t="s">
        <v>255</v>
      </c>
      <c r="E4346" s="7" t="s">
        <v>256</v>
      </c>
      <c r="F4346" s="7" t="s">
        <v>4663</v>
      </c>
      <c r="G4346" s="8">
        <v>18</v>
      </c>
      <c r="H4346" s="16" t="s">
        <v>4639</v>
      </c>
      <c r="I4346" s="18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25">
        <v>0</v>
      </c>
      <c r="V4346" s="18"/>
      <c r="W4346" s="39">
        <v>7.28744939271255E-2</v>
      </c>
      <c r="X4346" s="35">
        <v>16508.634617786953</v>
      </c>
      <c r="Y4346" s="35"/>
      <c r="Z4346" s="49">
        <v>0</v>
      </c>
      <c r="AC4346" t="s">
        <v>255</v>
      </c>
      <c r="AD4346" t="s">
        <v>256</v>
      </c>
      <c r="AE4346" t="s">
        <v>252</v>
      </c>
    </row>
    <row r="4347" spans="1:31" outlineLevel="1" x14ac:dyDescent="0.35">
      <c r="A4347" s="6" t="s">
        <v>398</v>
      </c>
      <c r="B4347" s="7" t="s">
        <v>4178</v>
      </c>
      <c r="C4347" s="7" t="s">
        <v>252</v>
      </c>
      <c r="D4347" s="7" t="s">
        <v>4179</v>
      </c>
      <c r="E4347" s="7" t="s">
        <v>252</v>
      </c>
      <c r="F4347" s="7" t="s">
        <v>4663</v>
      </c>
      <c r="G4347" s="8">
        <v>3</v>
      </c>
      <c r="H4347" s="16" t="s">
        <v>4676</v>
      </c>
      <c r="I4347" s="18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25">
        <v>0</v>
      </c>
      <c r="V4347" s="18"/>
      <c r="W4347" s="39">
        <v>1.2145748987854251E-2</v>
      </c>
      <c r="X4347" s="35">
        <v>2751.4391029644926</v>
      </c>
      <c r="Y4347" s="35"/>
      <c r="Z4347" s="49">
        <v>0</v>
      </c>
      <c r="AC4347" t="s">
        <v>4179</v>
      </c>
      <c r="AD4347" t="s">
        <v>252</v>
      </c>
      <c r="AE4347" t="s">
        <v>252</v>
      </c>
    </row>
    <row r="4348" spans="1:31" outlineLevel="1" x14ac:dyDescent="0.35">
      <c r="A4348" s="6" t="s">
        <v>398</v>
      </c>
      <c r="B4348" s="7" t="s">
        <v>4178</v>
      </c>
      <c r="C4348" s="7" t="s">
        <v>252</v>
      </c>
      <c r="D4348" s="7" t="s">
        <v>4179</v>
      </c>
      <c r="E4348" s="7" t="s">
        <v>252</v>
      </c>
      <c r="F4348" s="7" t="s">
        <v>4663</v>
      </c>
      <c r="G4348" s="8">
        <v>15</v>
      </c>
      <c r="H4348" s="16" t="s">
        <v>4677</v>
      </c>
      <c r="I4348" s="18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25">
        <v>0</v>
      </c>
      <c r="V4348" s="18"/>
      <c r="W4348" s="39">
        <v>6.0728744939271252E-2</v>
      </c>
      <c r="X4348" s="35">
        <v>13757.195514822462</v>
      </c>
      <c r="Y4348" s="35"/>
      <c r="Z4348" s="49">
        <v>0</v>
      </c>
      <c r="AC4348" t="s">
        <v>4179</v>
      </c>
      <c r="AD4348" t="s">
        <v>252</v>
      </c>
      <c r="AE4348" t="s">
        <v>252</v>
      </c>
    </row>
    <row r="4349" spans="1:31" outlineLevel="1" x14ac:dyDescent="0.35">
      <c r="A4349" s="6" t="s">
        <v>398</v>
      </c>
      <c r="B4349" s="7" t="s">
        <v>4178</v>
      </c>
      <c r="C4349" s="7" t="s">
        <v>252</v>
      </c>
      <c r="D4349" s="7" t="s">
        <v>4179</v>
      </c>
      <c r="E4349" s="7" t="s">
        <v>252</v>
      </c>
      <c r="F4349" s="7" t="s">
        <v>4663</v>
      </c>
      <c r="G4349" s="8">
        <v>8</v>
      </c>
      <c r="H4349" s="16" t="s">
        <v>4644</v>
      </c>
      <c r="I4349" s="18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25">
        <v>0</v>
      </c>
      <c r="V4349" s="18"/>
      <c r="W4349" s="39">
        <v>3.2388663967611336E-2</v>
      </c>
      <c r="X4349" s="35">
        <v>7337.1709412386472</v>
      </c>
      <c r="Y4349" s="35"/>
      <c r="Z4349" s="49">
        <v>0</v>
      </c>
      <c r="AC4349" t="s">
        <v>4179</v>
      </c>
      <c r="AD4349" t="s">
        <v>252</v>
      </c>
      <c r="AE4349" t="s">
        <v>252</v>
      </c>
    </row>
    <row r="4350" spans="1:31" outlineLevel="1" x14ac:dyDescent="0.35">
      <c r="A4350" s="6" t="s">
        <v>398</v>
      </c>
      <c r="B4350" s="7" t="s">
        <v>4178</v>
      </c>
      <c r="C4350" s="7" t="s">
        <v>252</v>
      </c>
      <c r="D4350" s="7" t="s">
        <v>4179</v>
      </c>
      <c r="E4350" s="7" t="s">
        <v>252</v>
      </c>
      <c r="F4350" s="7" t="s">
        <v>4663</v>
      </c>
      <c r="G4350" s="8">
        <v>15</v>
      </c>
      <c r="H4350" s="16" t="s">
        <v>4678</v>
      </c>
      <c r="I4350" s="18"/>
      <c r="J4350" s="19"/>
      <c r="K4350" s="19"/>
      <c r="L4350" s="19"/>
      <c r="M4350" s="19"/>
      <c r="N4350" s="19"/>
      <c r="O4350" s="19"/>
      <c r="P4350" s="19"/>
      <c r="Q4350" s="19">
        <v>0</v>
      </c>
      <c r="R4350" s="19">
        <v>0</v>
      </c>
      <c r="S4350" s="19">
        <v>0</v>
      </c>
      <c r="T4350" s="19">
        <v>0</v>
      </c>
      <c r="U4350" s="25">
        <v>0</v>
      </c>
      <c r="V4350" s="18"/>
      <c r="W4350" s="39">
        <v>6.0728744939271252E-2</v>
      </c>
      <c r="X4350" s="35">
        <v>13757.195514822462</v>
      </c>
      <c r="Y4350" s="35"/>
      <c r="Z4350" s="49">
        <v>0</v>
      </c>
      <c r="AC4350" t="s">
        <v>4179</v>
      </c>
      <c r="AD4350" t="s">
        <v>252</v>
      </c>
      <c r="AE4350" t="s">
        <v>252</v>
      </c>
    </row>
    <row r="4351" spans="1:31" outlineLevel="1" x14ac:dyDescent="0.35">
      <c r="A4351" s="6" t="s">
        <v>398</v>
      </c>
      <c r="B4351" s="7" t="s">
        <v>4178</v>
      </c>
      <c r="C4351" s="7" t="s">
        <v>252</v>
      </c>
      <c r="D4351" s="7" t="s">
        <v>4179</v>
      </c>
      <c r="E4351" s="7" t="s">
        <v>252</v>
      </c>
      <c r="F4351" s="7" t="s">
        <v>4663</v>
      </c>
      <c r="G4351" s="8">
        <v>4</v>
      </c>
      <c r="H4351" s="16" t="s">
        <v>4679</v>
      </c>
      <c r="I4351" s="18"/>
      <c r="J4351" s="19"/>
      <c r="K4351" s="19"/>
      <c r="L4351" s="19"/>
      <c r="M4351" s="19"/>
      <c r="N4351" s="19"/>
      <c r="O4351" s="19"/>
      <c r="P4351" s="19"/>
      <c r="Q4351" s="19">
        <v>0</v>
      </c>
      <c r="R4351" s="19">
        <v>0</v>
      </c>
      <c r="S4351" s="19">
        <v>0</v>
      </c>
      <c r="T4351" s="19">
        <v>0</v>
      </c>
      <c r="U4351" s="25">
        <v>0</v>
      </c>
      <c r="V4351" s="18"/>
      <c r="W4351" s="39">
        <v>1.6194331983805668E-2</v>
      </c>
      <c r="X4351" s="35">
        <v>3668.5854706193236</v>
      </c>
      <c r="Y4351" s="35"/>
      <c r="Z4351" s="49">
        <v>0</v>
      </c>
      <c r="AC4351" t="s">
        <v>4179</v>
      </c>
      <c r="AD4351" t="s">
        <v>252</v>
      </c>
      <c r="AE4351" t="s">
        <v>252</v>
      </c>
    </row>
    <row r="4352" spans="1:31" outlineLevel="1" x14ac:dyDescent="0.35">
      <c r="A4352" s="6" t="s">
        <v>398</v>
      </c>
      <c r="B4352" s="7" t="s">
        <v>4178</v>
      </c>
      <c r="C4352" s="7" t="s">
        <v>277</v>
      </c>
      <c r="D4352" s="7" t="s">
        <v>294</v>
      </c>
      <c r="E4352" s="7" t="s">
        <v>295</v>
      </c>
      <c r="F4352" s="7" t="s">
        <v>4663</v>
      </c>
      <c r="G4352" s="8">
        <v>31</v>
      </c>
      <c r="H4352" s="16" t="s">
        <v>4664</v>
      </c>
      <c r="I4352" s="18"/>
      <c r="J4352" s="19"/>
      <c r="K4352" s="19"/>
      <c r="L4352" s="19"/>
      <c r="M4352" s="19"/>
      <c r="N4352" s="19"/>
      <c r="O4352" s="19"/>
      <c r="P4352" s="19"/>
      <c r="Q4352" s="19">
        <v>0</v>
      </c>
      <c r="R4352" s="19">
        <v>0</v>
      </c>
      <c r="S4352" s="19">
        <v>0</v>
      </c>
      <c r="T4352" s="19">
        <v>0</v>
      </c>
      <c r="U4352" s="25">
        <v>0</v>
      </c>
      <c r="V4352" s="18"/>
      <c r="W4352" s="39">
        <v>0.15897435897435896</v>
      </c>
      <c r="X4352" s="35">
        <v>29968.356108632837</v>
      </c>
      <c r="Y4352" s="35"/>
      <c r="Z4352" s="49">
        <v>0</v>
      </c>
      <c r="AC4352" t="s">
        <v>294</v>
      </c>
      <c r="AD4352" t="s">
        <v>295</v>
      </c>
      <c r="AE4352" t="s">
        <v>277</v>
      </c>
    </row>
    <row r="4353" spans="1:31" outlineLevel="1" x14ac:dyDescent="0.35">
      <c r="A4353" s="6" t="s">
        <v>398</v>
      </c>
      <c r="B4353" s="7" t="s">
        <v>4178</v>
      </c>
      <c r="C4353" s="7" t="s">
        <v>277</v>
      </c>
      <c r="D4353" s="7" t="s">
        <v>294</v>
      </c>
      <c r="E4353" s="7" t="s">
        <v>295</v>
      </c>
      <c r="F4353" s="7" t="s">
        <v>4663</v>
      </c>
      <c r="G4353" s="8">
        <v>3</v>
      </c>
      <c r="H4353" s="16" t="s">
        <v>4665</v>
      </c>
      <c r="I4353" s="18"/>
      <c r="J4353" s="19"/>
      <c r="K4353" s="19"/>
      <c r="L4353" s="19"/>
      <c r="M4353" s="19"/>
      <c r="N4353" s="19"/>
      <c r="O4353" s="19"/>
      <c r="P4353" s="19"/>
      <c r="Q4353" s="19">
        <v>0</v>
      </c>
      <c r="R4353" s="19">
        <v>0</v>
      </c>
      <c r="S4353" s="19">
        <v>0</v>
      </c>
      <c r="T4353" s="19">
        <v>0</v>
      </c>
      <c r="U4353" s="25">
        <v>0</v>
      </c>
      <c r="V4353" s="18"/>
      <c r="W4353" s="39">
        <v>1.5384615384615385E-2</v>
      </c>
      <c r="X4353" s="35">
        <v>2900.1634943838235</v>
      </c>
      <c r="Y4353" s="35"/>
      <c r="Z4353" s="49">
        <v>0</v>
      </c>
      <c r="AC4353" t="s">
        <v>294</v>
      </c>
      <c r="AD4353" t="s">
        <v>295</v>
      </c>
      <c r="AE4353" t="s">
        <v>277</v>
      </c>
    </row>
    <row r="4354" spans="1:31" outlineLevel="1" x14ac:dyDescent="0.35">
      <c r="A4354" s="6" t="s">
        <v>398</v>
      </c>
      <c r="B4354" s="7" t="s">
        <v>4178</v>
      </c>
      <c r="C4354" s="7" t="s">
        <v>277</v>
      </c>
      <c r="D4354" s="7" t="s">
        <v>4712</v>
      </c>
      <c r="E4354" s="7" t="s">
        <v>4713</v>
      </c>
      <c r="F4354" s="7" t="s">
        <v>4663</v>
      </c>
      <c r="G4354" s="8">
        <v>28</v>
      </c>
      <c r="H4354" s="16" t="s">
        <v>4666</v>
      </c>
      <c r="I4354" s="18"/>
      <c r="J4354" s="19"/>
      <c r="K4354" s="19"/>
      <c r="L4354" s="19"/>
      <c r="M4354" s="19"/>
      <c r="N4354" s="19"/>
      <c r="O4354" s="19"/>
      <c r="P4354" s="19"/>
      <c r="Q4354" s="19">
        <v>0</v>
      </c>
      <c r="R4354" s="19">
        <v>0</v>
      </c>
      <c r="S4354" s="19">
        <v>0</v>
      </c>
      <c r="T4354" s="19">
        <v>0</v>
      </c>
      <c r="U4354" s="25">
        <v>0</v>
      </c>
      <c r="V4354" s="18"/>
      <c r="W4354" s="39">
        <v>0.14358974358974358</v>
      </c>
      <c r="X4354" s="35">
        <v>27068.192614249016</v>
      </c>
      <c r="Y4354" s="35"/>
      <c r="Z4354" s="49">
        <v>0</v>
      </c>
      <c r="AC4354" t="s">
        <v>4712</v>
      </c>
      <c r="AD4354" t="s">
        <v>4713</v>
      </c>
      <c r="AE4354" t="s">
        <v>277</v>
      </c>
    </row>
    <row r="4355" spans="1:31" outlineLevel="1" x14ac:dyDescent="0.35">
      <c r="A4355" s="6" t="s">
        <v>398</v>
      </c>
      <c r="B4355" s="7" t="s">
        <v>4178</v>
      </c>
      <c r="C4355" s="7" t="s">
        <v>277</v>
      </c>
      <c r="D4355" s="7" t="s">
        <v>301</v>
      </c>
      <c r="E4355" s="7" t="s">
        <v>302</v>
      </c>
      <c r="F4355" s="7" t="s">
        <v>4663</v>
      </c>
      <c r="G4355" s="8">
        <v>29</v>
      </c>
      <c r="H4355" s="16" t="s">
        <v>4667</v>
      </c>
      <c r="I4355" s="18"/>
      <c r="J4355" s="19"/>
      <c r="K4355" s="19"/>
      <c r="L4355" s="19"/>
      <c r="M4355" s="19"/>
      <c r="N4355" s="19"/>
      <c r="O4355" s="19"/>
      <c r="P4355" s="19"/>
      <c r="Q4355" s="19">
        <v>0</v>
      </c>
      <c r="R4355" s="19">
        <v>0</v>
      </c>
      <c r="S4355" s="19">
        <v>0</v>
      </c>
      <c r="T4355" s="19">
        <v>0</v>
      </c>
      <c r="U4355" s="25">
        <v>0</v>
      </c>
      <c r="V4355" s="18"/>
      <c r="W4355" s="39">
        <v>0.14871794871794872</v>
      </c>
      <c r="X4355" s="35">
        <v>28034.913779043622</v>
      </c>
      <c r="Y4355" s="35"/>
      <c r="Z4355" s="49">
        <v>0</v>
      </c>
      <c r="AC4355" t="s">
        <v>301</v>
      </c>
      <c r="AD4355" t="s">
        <v>302</v>
      </c>
      <c r="AE4355" t="s">
        <v>277</v>
      </c>
    </row>
    <row r="4356" spans="1:31" outlineLevel="1" x14ac:dyDescent="0.35">
      <c r="A4356" s="6" t="s">
        <v>398</v>
      </c>
      <c r="B4356" s="7" t="s">
        <v>4178</v>
      </c>
      <c r="C4356" s="7" t="s">
        <v>277</v>
      </c>
      <c r="D4356" s="7" t="s">
        <v>298</v>
      </c>
      <c r="E4356" s="7" t="s">
        <v>299</v>
      </c>
      <c r="F4356" s="7" t="s">
        <v>4663</v>
      </c>
      <c r="G4356" s="8">
        <v>49</v>
      </c>
      <c r="H4356" s="16" t="s">
        <v>4668</v>
      </c>
      <c r="I4356" s="18"/>
      <c r="J4356" s="19"/>
      <c r="K4356" s="19"/>
      <c r="L4356" s="19"/>
      <c r="M4356" s="19"/>
      <c r="N4356" s="19"/>
      <c r="O4356" s="19"/>
      <c r="P4356" s="19"/>
      <c r="Q4356" s="19">
        <v>0</v>
      </c>
      <c r="R4356" s="19">
        <v>0</v>
      </c>
      <c r="S4356" s="19">
        <v>0</v>
      </c>
      <c r="T4356" s="19">
        <v>0</v>
      </c>
      <c r="U4356" s="25">
        <v>0</v>
      </c>
      <c r="V4356" s="18"/>
      <c r="W4356" s="39">
        <v>0.25128205128205128</v>
      </c>
      <c r="X4356" s="35">
        <v>47369.337074935778</v>
      </c>
      <c r="Y4356" s="35"/>
      <c r="Z4356" s="49">
        <v>0</v>
      </c>
      <c r="AC4356" t="s">
        <v>298</v>
      </c>
      <c r="AD4356" t="s">
        <v>299</v>
      </c>
      <c r="AE4356" t="s">
        <v>277</v>
      </c>
    </row>
    <row r="4357" spans="1:31" outlineLevel="1" x14ac:dyDescent="0.35">
      <c r="A4357" s="6" t="s">
        <v>398</v>
      </c>
      <c r="B4357" s="7" t="s">
        <v>4178</v>
      </c>
      <c r="C4357" s="7" t="s">
        <v>277</v>
      </c>
      <c r="D4357" s="7" t="s">
        <v>292</v>
      </c>
      <c r="E4357" s="7" t="s">
        <v>293</v>
      </c>
      <c r="F4357" s="7" t="s">
        <v>4663</v>
      </c>
      <c r="G4357" s="8">
        <v>37</v>
      </c>
      <c r="H4357" s="16" t="s">
        <v>4669</v>
      </c>
      <c r="I4357" s="18"/>
      <c r="J4357" s="19"/>
      <c r="K4357" s="19"/>
      <c r="L4357" s="19"/>
      <c r="M4357" s="19"/>
      <c r="N4357" s="19"/>
      <c r="O4357" s="19"/>
      <c r="P4357" s="19"/>
      <c r="Q4357" s="19">
        <v>0</v>
      </c>
      <c r="R4357" s="19">
        <v>0</v>
      </c>
      <c r="S4357" s="19">
        <v>0</v>
      </c>
      <c r="T4357" s="19">
        <v>0</v>
      </c>
      <c r="U4357" s="25">
        <v>0</v>
      </c>
      <c r="V4357" s="18"/>
      <c r="W4357" s="39">
        <v>0.18974358974358974</v>
      </c>
      <c r="X4357" s="35">
        <v>35768.683097400484</v>
      </c>
      <c r="Y4357" s="35"/>
      <c r="Z4357" s="49">
        <v>0</v>
      </c>
      <c r="AC4357" t="s">
        <v>292</v>
      </c>
      <c r="AD4357" t="s">
        <v>293</v>
      </c>
      <c r="AE4357" t="s">
        <v>277</v>
      </c>
    </row>
    <row r="4358" spans="1:31" outlineLevel="1" x14ac:dyDescent="0.35">
      <c r="A4358" s="6" t="s">
        <v>398</v>
      </c>
      <c r="B4358" s="7" t="s">
        <v>4178</v>
      </c>
      <c r="C4358" s="7" t="s">
        <v>3194</v>
      </c>
      <c r="D4358" s="7" t="s">
        <v>296</v>
      </c>
      <c r="E4358" s="7" t="s">
        <v>297</v>
      </c>
      <c r="F4358" s="7" t="s">
        <v>4663</v>
      </c>
      <c r="G4358" s="8">
        <v>18</v>
      </c>
      <c r="H4358" s="16" t="s">
        <v>4670</v>
      </c>
      <c r="I4358" s="18"/>
      <c r="J4358" s="19"/>
      <c r="K4358" s="19"/>
      <c r="L4358" s="19"/>
      <c r="M4358" s="19"/>
      <c r="N4358" s="19"/>
      <c r="O4358" s="19"/>
      <c r="P4358" s="19"/>
      <c r="Q4358" s="19">
        <v>0</v>
      </c>
      <c r="R4358" s="19">
        <v>0</v>
      </c>
      <c r="S4358" s="19">
        <v>0</v>
      </c>
      <c r="T4358" s="19">
        <v>0</v>
      </c>
      <c r="U4358" s="25">
        <v>0</v>
      </c>
      <c r="V4358" s="18"/>
      <c r="W4358" s="39">
        <v>9.2307692307692313E-2</v>
      </c>
      <c r="X4358" s="35">
        <v>17400.980966302941</v>
      </c>
      <c r="Y4358" s="35"/>
      <c r="Z4358" s="49">
        <v>0</v>
      </c>
      <c r="AC4358" t="s">
        <v>296</v>
      </c>
      <c r="AD4358" t="s">
        <v>297</v>
      </c>
      <c r="AE4358" t="s">
        <v>3194</v>
      </c>
    </row>
    <row r="4359" spans="1:31" outlineLevel="1" x14ac:dyDescent="0.35">
      <c r="A4359" s="6" t="s">
        <v>398</v>
      </c>
      <c r="B4359" s="7" t="s">
        <v>4662</v>
      </c>
      <c r="C4359" s="7" t="s">
        <v>252</v>
      </c>
      <c r="D4359" s="7" t="s">
        <v>253</v>
      </c>
      <c r="E4359" s="7" t="s">
        <v>254</v>
      </c>
      <c r="F4359" s="7" t="s">
        <v>4652</v>
      </c>
      <c r="G4359" s="8">
        <v>21</v>
      </c>
      <c r="H4359" s="16" t="s">
        <v>4653</v>
      </c>
      <c r="I4359" s="18"/>
      <c r="J4359" s="19"/>
      <c r="K4359" s="19"/>
      <c r="L4359" s="19"/>
      <c r="M4359" s="19"/>
      <c r="N4359" s="19"/>
      <c r="O4359" s="19"/>
      <c r="P4359" s="19"/>
      <c r="Q4359" s="19">
        <v>0</v>
      </c>
      <c r="R4359" s="19">
        <v>0</v>
      </c>
      <c r="S4359" s="19">
        <v>0</v>
      </c>
      <c r="T4359" s="19">
        <v>0</v>
      </c>
      <c r="U4359" s="25">
        <v>0</v>
      </c>
      <c r="V4359" s="18"/>
      <c r="W4359" s="39">
        <v>0.14482758620689656</v>
      </c>
      <c r="X4359" s="35">
        <v>15847.388558753339</v>
      </c>
      <c r="Y4359" s="35"/>
      <c r="Z4359" s="49">
        <v>0</v>
      </c>
      <c r="AC4359" t="s">
        <v>253</v>
      </c>
      <c r="AD4359" t="s">
        <v>254</v>
      </c>
      <c r="AE4359" t="s">
        <v>252</v>
      </c>
    </row>
    <row r="4360" spans="1:31" outlineLevel="1" x14ac:dyDescent="0.35">
      <c r="A4360" s="6" t="s">
        <v>398</v>
      </c>
      <c r="B4360" s="7" t="s">
        <v>4662</v>
      </c>
      <c r="C4360" s="7" t="s">
        <v>252</v>
      </c>
      <c r="D4360" s="7" t="s">
        <v>265</v>
      </c>
      <c r="E4360" s="7" t="s">
        <v>266</v>
      </c>
      <c r="F4360" s="7" t="s">
        <v>4652</v>
      </c>
      <c r="G4360" s="8">
        <v>25</v>
      </c>
      <c r="H4360" s="16" t="s">
        <v>4654</v>
      </c>
      <c r="I4360" s="18"/>
      <c r="J4360" s="19"/>
      <c r="K4360" s="19"/>
      <c r="L4360" s="19"/>
      <c r="M4360" s="19"/>
      <c r="N4360" s="19"/>
      <c r="O4360" s="19"/>
      <c r="P4360" s="19"/>
      <c r="Q4360" s="19">
        <v>0</v>
      </c>
      <c r="R4360" s="19">
        <v>0</v>
      </c>
      <c r="S4360" s="19">
        <v>0</v>
      </c>
      <c r="T4360" s="19">
        <v>0</v>
      </c>
      <c r="U4360" s="25">
        <v>0</v>
      </c>
      <c r="V4360" s="18"/>
      <c r="W4360" s="39">
        <v>0.17241379310344829</v>
      </c>
      <c r="X4360" s="35">
        <v>18865.938760420642</v>
      </c>
      <c r="Y4360" s="35"/>
      <c r="Z4360" s="49">
        <v>0</v>
      </c>
      <c r="AC4360" t="s">
        <v>265</v>
      </c>
      <c r="AD4360" t="s">
        <v>266</v>
      </c>
      <c r="AE4360" t="s">
        <v>252</v>
      </c>
    </row>
    <row r="4361" spans="1:31" outlineLevel="1" x14ac:dyDescent="0.35">
      <c r="A4361" s="6" t="s">
        <v>398</v>
      </c>
      <c r="B4361" s="7" t="s">
        <v>4662</v>
      </c>
      <c r="C4361" s="7" t="s">
        <v>252</v>
      </c>
      <c r="D4361" s="7" t="s">
        <v>257</v>
      </c>
      <c r="E4361" s="7" t="s">
        <v>258</v>
      </c>
      <c r="F4361" s="7" t="s">
        <v>4652</v>
      </c>
      <c r="G4361" s="8">
        <v>8</v>
      </c>
      <c r="H4361" s="16" t="s">
        <v>4655</v>
      </c>
      <c r="I4361" s="18"/>
      <c r="J4361" s="19"/>
      <c r="K4361" s="19"/>
      <c r="L4361" s="19"/>
      <c r="M4361" s="19"/>
      <c r="N4361" s="19"/>
      <c r="O4361" s="19"/>
      <c r="P4361" s="19"/>
      <c r="Q4361" s="19">
        <v>0</v>
      </c>
      <c r="R4361" s="19">
        <v>0</v>
      </c>
      <c r="S4361" s="19">
        <v>0</v>
      </c>
      <c r="T4361" s="19">
        <v>0</v>
      </c>
      <c r="U4361" s="25">
        <v>0</v>
      </c>
      <c r="V4361" s="18"/>
      <c r="W4361" s="39">
        <v>5.5172413793103448E-2</v>
      </c>
      <c r="X4361" s="35">
        <v>6037.1004033346053</v>
      </c>
      <c r="Y4361" s="35"/>
      <c r="Z4361" s="49">
        <v>0</v>
      </c>
      <c r="AC4361" t="s">
        <v>257</v>
      </c>
      <c r="AD4361" t="s">
        <v>258</v>
      </c>
      <c r="AE4361" t="s">
        <v>252</v>
      </c>
    </row>
    <row r="4362" spans="1:31" outlineLevel="1" x14ac:dyDescent="0.35">
      <c r="A4362" s="6" t="s">
        <v>398</v>
      </c>
      <c r="B4362" s="7" t="s">
        <v>4662</v>
      </c>
      <c r="C4362" s="7" t="s">
        <v>252</v>
      </c>
      <c r="D4362" s="7" t="s">
        <v>259</v>
      </c>
      <c r="E4362" s="7" t="s">
        <v>260</v>
      </c>
      <c r="F4362" s="7" t="s">
        <v>4652</v>
      </c>
      <c r="G4362" s="8">
        <v>5</v>
      </c>
      <c r="H4362" s="16" t="s">
        <v>4656</v>
      </c>
      <c r="I4362" s="18"/>
      <c r="J4362" s="19"/>
      <c r="K4362" s="19"/>
      <c r="L4362" s="19"/>
      <c r="M4362" s="19"/>
      <c r="N4362" s="19"/>
      <c r="O4362" s="19"/>
      <c r="P4362" s="19"/>
      <c r="Q4362" s="19">
        <v>0</v>
      </c>
      <c r="R4362" s="19">
        <v>0</v>
      </c>
      <c r="S4362" s="19">
        <v>0</v>
      </c>
      <c r="T4362" s="19">
        <v>0</v>
      </c>
      <c r="U4362" s="25">
        <v>0</v>
      </c>
      <c r="V4362" s="18"/>
      <c r="W4362" s="39">
        <v>3.4482758620689655E-2</v>
      </c>
      <c r="X4362" s="35">
        <v>3773.1877520841281</v>
      </c>
      <c r="Y4362" s="35"/>
      <c r="Z4362" s="49">
        <v>0</v>
      </c>
      <c r="AC4362" t="s">
        <v>259</v>
      </c>
      <c r="AD4362" t="s">
        <v>260</v>
      </c>
      <c r="AE4362" t="s">
        <v>252</v>
      </c>
    </row>
    <row r="4363" spans="1:31" outlineLevel="1" x14ac:dyDescent="0.35">
      <c r="A4363" s="6" t="s">
        <v>398</v>
      </c>
      <c r="B4363" s="7" t="s">
        <v>4662</v>
      </c>
      <c r="C4363" s="7" t="s">
        <v>252</v>
      </c>
      <c r="D4363" s="7" t="s">
        <v>261</v>
      </c>
      <c r="E4363" s="7" t="s">
        <v>262</v>
      </c>
      <c r="F4363" s="7" t="s">
        <v>4652</v>
      </c>
      <c r="G4363" s="8">
        <v>18</v>
      </c>
      <c r="H4363" s="16" t="s">
        <v>4657</v>
      </c>
      <c r="I4363" s="18"/>
      <c r="J4363" s="19"/>
      <c r="K4363" s="19"/>
      <c r="L4363" s="19"/>
      <c r="M4363" s="19"/>
      <c r="N4363" s="19"/>
      <c r="O4363" s="19"/>
      <c r="P4363" s="19"/>
      <c r="Q4363" s="19">
        <v>0</v>
      </c>
      <c r="R4363" s="19">
        <v>0</v>
      </c>
      <c r="S4363" s="19">
        <v>0</v>
      </c>
      <c r="T4363" s="19">
        <v>0</v>
      </c>
      <c r="U4363" s="25">
        <v>0</v>
      </c>
      <c r="V4363" s="18"/>
      <c r="W4363" s="39">
        <v>0.12413793103448276</v>
      </c>
      <c r="X4363" s="35">
        <v>13583.475907502861</v>
      </c>
      <c r="Y4363" s="35"/>
      <c r="Z4363" s="49">
        <v>0</v>
      </c>
      <c r="AC4363" t="s">
        <v>261</v>
      </c>
      <c r="AD4363" t="s">
        <v>262</v>
      </c>
      <c r="AE4363" t="s">
        <v>252</v>
      </c>
    </row>
    <row r="4364" spans="1:31" outlineLevel="1" x14ac:dyDescent="0.35">
      <c r="A4364" s="6" t="s">
        <v>398</v>
      </c>
      <c r="B4364" s="7" t="s">
        <v>4662</v>
      </c>
      <c r="C4364" s="7" t="s">
        <v>252</v>
      </c>
      <c r="D4364" s="7" t="s">
        <v>263</v>
      </c>
      <c r="E4364" s="7" t="s">
        <v>264</v>
      </c>
      <c r="F4364" s="7" t="s">
        <v>4652</v>
      </c>
      <c r="G4364" s="8">
        <v>18</v>
      </c>
      <c r="H4364" s="16" t="s">
        <v>4658</v>
      </c>
      <c r="I4364" s="18"/>
      <c r="J4364" s="19"/>
      <c r="K4364" s="19"/>
      <c r="L4364" s="19"/>
      <c r="M4364" s="19"/>
      <c r="N4364" s="19"/>
      <c r="O4364" s="19"/>
      <c r="P4364" s="19"/>
      <c r="Q4364" s="19">
        <v>0</v>
      </c>
      <c r="R4364" s="19">
        <v>0</v>
      </c>
      <c r="S4364" s="19">
        <v>0</v>
      </c>
      <c r="T4364" s="19">
        <v>0</v>
      </c>
      <c r="U4364" s="25">
        <v>0</v>
      </c>
      <c r="V4364" s="18"/>
      <c r="W4364" s="39">
        <v>0.12413793103448276</v>
      </c>
      <c r="X4364" s="35">
        <v>13583.475907502861</v>
      </c>
      <c r="Y4364" s="35"/>
      <c r="Z4364" s="49">
        <v>0</v>
      </c>
      <c r="AC4364" t="s">
        <v>263</v>
      </c>
      <c r="AD4364" t="s">
        <v>264</v>
      </c>
      <c r="AE4364" t="s">
        <v>252</v>
      </c>
    </row>
    <row r="4365" spans="1:31" outlineLevel="1" x14ac:dyDescent="0.35">
      <c r="A4365" s="6" t="s">
        <v>398</v>
      </c>
      <c r="B4365" s="7" t="s">
        <v>4662</v>
      </c>
      <c r="C4365" s="7" t="s">
        <v>252</v>
      </c>
      <c r="D4365" s="7" t="s">
        <v>255</v>
      </c>
      <c r="E4365" s="7" t="s">
        <v>256</v>
      </c>
      <c r="F4365" s="7" t="s">
        <v>4652</v>
      </c>
      <c r="G4365" s="8">
        <v>19</v>
      </c>
      <c r="H4365" s="16" t="s">
        <v>4659</v>
      </c>
      <c r="I4365" s="18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25">
        <v>0</v>
      </c>
      <c r="V4365" s="18"/>
      <c r="W4365" s="39">
        <v>0.1310344827586207</v>
      </c>
      <c r="X4365" s="35">
        <v>14338.113457919688</v>
      </c>
      <c r="Y4365" s="35"/>
      <c r="Z4365" s="49">
        <v>0</v>
      </c>
      <c r="AC4365" t="s">
        <v>255</v>
      </c>
      <c r="AD4365" t="s">
        <v>256</v>
      </c>
      <c r="AE4365" t="s">
        <v>252</v>
      </c>
    </row>
    <row r="4366" spans="1:31" outlineLevel="1" x14ac:dyDescent="0.35">
      <c r="A4366" s="6" t="s">
        <v>398</v>
      </c>
      <c r="B4366" s="7" t="s">
        <v>4662</v>
      </c>
      <c r="C4366" s="7" t="s">
        <v>252</v>
      </c>
      <c r="D4366" s="7" t="s">
        <v>4179</v>
      </c>
      <c r="E4366" s="7" t="s">
        <v>252</v>
      </c>
      <c r="F4366" s="7" t="s">
        <v>4652</v>
      </c>
      <c r="G4366" s="8">
        <v>26</v>
      </c>
      <c r="H4366" s="16" t="s">
        <v>4660</v>
      </c>
      <c r="I4366" s="18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25">
        <v>0</v>
      </c>
      <c r="V4366" s="18"/>
      <c r="W4366" s="39">
        <v>0.1793103448275862</v>
      </c>
      <c r="X4366" s="35">
        <v>19620.576310837467</v>
      </c>
      <c r="Y4366" s="35"/>
      <c r="Z4366" s="49">
        <v>0</v>
      </c>
      <c r="AC4366" t="s">
        <v>4179</v>
      </c>
      <c r="AD4366" t="s">
        <v>252</v>
      </c>
      <c r="AE4366" t="s">
        <v>252</v>
      </c>
    </row>
    <row r="4367" spans="1:31" outlineLevel="1" x14ac:dyDescent="0.35">
      <c r="A4367" s="6" t="s">
        <v>398</v>
      </c>
      <c r="B4367" s="7" t="s">
        <v>4662</v>
      </c>
      <c r="C4367" s="7" t="s">
        <v>252</v>
      </c>
      <c r="D4367" s="7" t="s">
        <v>4179</v>
      </c>
      <c r="E4367" s="7" t="s">
        <v>252</v>
      </c>
      <c r="F4367" s="7" t="s">
        <v>4652</v>
      </c>
      <c r="G4367" s="8">
        <v>5</v>
      </c>
      <c r="H4367" s="16" t="s">
        <v>4661</v>
      </c>
      <c r="I4367" s="18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25">
        <v>0</v>
      </c>
      <c r="V4367" s="18"/>
      <c r="W4367" s="39">
        <v>3.4482758620689655E-2</v>
      </c>
      <c r="X4367" s="35">
        <v>3773.1877520841281</v>
      </c>
      <c r="Y4367" s="35"/>
      <c r="Z4367" s="49">
        <v>0</v>
      </c>
      <c r="AC4367" t="s">
        <v>4179</v>
      </c>
      <c r="AD4367" t="s">
        <v>252</v>
      </c>
      <c r="AE4367" t="s">
        <v>252</v>
      </c>
    </row>
    <row r="4368" spans="1:31" outlineLevel="1" x14ac:dyDescent="0.35">
      <c r="A4368" s="6" t="s">
        <v>398</v>
      </c>
      <c r="B4368" s="7" t="s">
        <v>4184</v>
      </c>
      <c r="C4368" s="7" t="s">
        <v>252</v>
      </c>
      <c r="D4368" s="7" t="s">
        <v>253</v>
      </c>
      <c r="E4368" s="7" t="s">
        <v>254</v>
      </c>
      <c r="F4368" s="7" t="s">
        <v>4681</v>
      </c>
      <c r="G4368" s="8">
        <v>22</v>
      </c>
      <c r="H4368" s="16" t="s">
        <v>4653</v>
      </c>
      <c r="I4368" s="18"/>
      <c r="J4368" s="19"/>
      <c r="K4368" s="19"/>
      <c r="L4368" s="19"/>
      <c r="M4368" s="19"/>
      <c r="N4368" s="19"/>
      <c r="O4368" s="19"/>
      <c r="P4368" s="19"/>
      <c r="Q4368" s="19">
        <v>0</v>
      </c>
      <c r="R4368" s="19">
        <v>0</v>
      </c>
      <c r="S4368" s="19">
        <v>0</v>
      </c>
      <c r="T4368" s="19">
        <v>0</v>
      </c>
      <c r="U4368" s="25">
        <v>0</v>
      </c>
      <c r="V4368" s="18"/>
      <c r="W4368" s="39">
        <v>7.5342465753424653E-2</v>
      </c>
      <c r="X4368" s="35">
        <v>8638.0656411469517</v>
      </c>
      <c r="Y4368" s="35"/>
      <c r="Z4368" s="49">
        <v>0</v>
      </c>
      <c r="AC4368" t="s">
        <v>253</v>
      </c>
      <c r="AD4368" t="s">
        <v>254</v>
      </c>
      <c r="AE4368" t="s">
        <v>252</v>
      </c>
    </row>
    <row r="4369" spans="1:31" outlineLevel="1" x14ac:dyDescent="0.35">
      <c r="A4369" s="6" t="s">
        <v>398</v>
      </c>
      <c r="B4369" s="7" t="s">
        <v>4184</v>
      </c>
      <c r="C4369" s="7" t="s">
        <v>252</v>
      </c>
      <c r="D4369" s="7" t="s">
        <v>265</v>
      </c>
      <c r="E4369" s="7" t="s">
        <v>266</v>
      </c>
      <c r="F4369" s="7" t="s">
        <v>4681</v>
      </c>
      <c r="G4369" s="8">
        <v>44</v>
      </c>
      <c r="H4369" s="16" t="s">
        <v>4672</v>
      </c>
      <c r="I4369" s="18"/>
      <c r="J4369" s="19"/>
      <c r="K4369" s="19"/>
      <c r="L4369" s="19"/>
      <c r="M4369" s="19"/>
      <c r="N4369" s="19"/>
      <c r="O4369" s="19"/>
      <c r="P4369" s="19"/>
      <c r="Q4369" s="19">
        <v>0</v>
      </c>
      <c r="R4369" s="19">
        <v>0</v>
      </c>
      <c r="S4369" s="19">
        <v>0</v>
      </c>
      <c r="T4369" s="19">
        <v>0</v>
      </c>
      <c r="U4369" s="25">
        <v>0</v>
      </c>
      <c r="V4369" s="18"/>
      <c r="W4369" s="39">
        <v>0.15068493150684931</v>
      </c>
      <c r="X4369" s="35">
        <v>17276.131282293903</v>
      </c>
      <c r="Y4369" s="35"/>
      <c r="Z4369" s="49">
        <v>0</v>
      </c>
      <c r="AC4369" t="s">
        <v>265</v>
      </c>
      <c r="AD4369" t="s">
        <v>266</v>
      </c>
      <c r="AE4369" t="s">
        <v>252</v>
      </c>
    </row>
    <row r="4370" spans="1:31" outlineLevel="1" x14ac:dyDescent="0.35">
      <c r="A4370" s="6" t="s">
        <v>398</v>
      </c>
      <c r="B4370" s="7" t="s">
        <v>4184</v>
      </c>
      <c r="C4370" s="7" t="s">
        <v>252</v>
      </c>
      <c r="D4370" s="7" t="s">
        <v>257</v>
      </c>
      <c r="E4370" s="7" t="s">
        <v>258</v>
      </c>
      <c r="F4370" s="7" t="s">
        <v>4681</v>
      </c>
      <c r="G4370" s="8">
        <v>19</v>
      </c>
      <c r="H4370" s="16" t="s">
        <v>4655</v>
      </c>
      <c r="I4370" s="18"/>
      <c r="J4370" s="19"/>
      <c r="K4370" s="19"/>
      <c r="L4370" s="19"/>
      <c r="M4370" s="19"/>
      <c r="N4370" s="19"/>
      <c r="O4370" s="19"/>
      <c r="P4370" s="19"/>
      <c r="Q4370" s="19">
        <v>0</v>
      </c>
      <c r="R4370" s="19">
        <v>0</v>
      </c>
      <c r="S4370" s="19">
        <v>0</v>
      </c>
      <c r="T4370" s="19">
        <v>0</v>
      </c>
      <c r="U4370" s="25">
        <v>0</v>
      </c>
      <c r="V4370" s="18"/>
      <c r="W4370" s="39">
        <v>6.5068493150684928E-2</v>
      </c>
      <c r="X4370" s="35">
        <v>7460.1475991723673</v>
      </c>
      <c r="Y4370" s="35"/>
      <c r="Z4370" s="49">
        <v>0</v>
      </c>
      <c r="AC4370" t="s">
        <v>257</v>
      </c>
      <c r="AD4370" t="s">
        <v>258</v>
      </c>
      <c r="AE4370" t="s">
        <v>252</v>
      </c>
    </row>
    <row r="4371" spans="1:31" outlineLevel="1" x14ac:dyDescent="0.35">
      <c r="A4371" s="6" t="s">
        <v>398</v>
      </c>
      <c r="B4371" s="7" t="s">
        <v>4184</v>
      </c>
      <c r="C4371" s="7" t="s">
        <v>252</v>
      </c>
      <c r="D4371" s="7" t="s">
        <v>259</v>
      </c>
      <c r="E4371" s="7" t="s">
        <v>260</v>
      </c>
      <c r="F4371" s="7" t="s">
        <v>4681</v>
      </c>
      <c r="G4371" s="8">
        <v>21</v>
      </c>
      <c r="H4371" s="16" t="s">
        <v>4673</v>
      </c>
      <c r="I4371" s="18"/>
      <c r="J4371" s="19"/>
      <c r="K4371" s="19"/>
      <c r="L4371" s="19"/>
      <c r="M4371" s="19"/>
      <c r="N4371" s="19"/>
      <c r="O4371" s="19"/>
      <c r="P4371" s="19"/>
      <c r="Q4371" s="19">
        <v>0</v>
      </c>
      <c r="R4371" s="19">
        <v>0</v>
      </c>
      <c r="S4371" s="19">
        <v>0</v>
      </c>
      <c r="T4371" s="19">
        <v>0</v>
      </c>
      <c r="U4371" s="25">
        <v>0</v>
      </c>
      <c r="V4371" s="18"/>
      <c r="W4371" s="39">
        <v>7.1917808219178078E-2</v>
      </c>
      <c r="X4371" s="35">
        <v>8245.4262938220909</v>
      </c>
      <c r="Y4371" s="35"/>
      <c r="Z4371" s="49">
        <v>0</v>
      </c>
      <c r="AC4371" t="s">
        <v>259</v>
      </c>
      <c r="AD4371" t="s">
        <v>260</v>
      </c>
      <c r="AE4371" t="s">
        <v>252</v>
      </c>
    </row>
    <row r="4372" spans="1:31" outlineLevel="1" x14ac:dyDescent="0.35">
      <c r="A4372" s="6" t="s">
        <v>398</v>
      </c>
      <c r="B4372" s="7" t="s">
        <v>4184</v>
      </c>
      <c r="C4372" s="7" t="s">
        <v>252</v>
      </c>
      <c r="D4372" s="7" t="s">
        <v>261</v>
      </c>
      <c r="E4372" s="7" t="s">
        <v>262</v>
      </c>
      <c r="F4372" s="7" t="s">
        <v>4681</v>
      </c>
      <c r="G4372" s="8">
        <v>41</v>
      </c>
      <c r="H4372" s="16" t="s">
        <v>4657</v>
      </c>
      <c r="I4372" s="18"/>
      <c r="J4372" s="19"/>
      <c r="K4372" s="19"/>
      <c r="L4372" s="19"/>
      <c r="M4372" s="19"/>
      <c r="N4372" s="19"/>
      <c r="O4372" s="19"/>
      <c r="P4372" s="19"/>
      <c r="Q4372" s="19">
        <v>0</v>
      </c>
      <c r="R4372" s="19">
        <v>0</v>
      </c>
      <c r="S4372" s="19">
        <v>0</v>
      </c>
      <c r="T4372" s="19">
        <v>0</v>
      </c>
      <c r="U4372" s="25">
        <v>0</v>
      </c>
      <c r="V4372" s="18"/>
      <c r="W4372" s="39">
        <v>0.1404109589041096</v>
      </c>
      <c r="X4372" s="35">
        <v>16098.213240319321</v>
      </c>
      <c r="Y4372" s="35"/>
      <c r="Z4372" s="49">
        <v>0</v>
      </c>
      <c r="AC4372" t="s">
        <v>261</v>
      </c>
      <c r="AD4372" t="s">
        <v>262</v>
      </c>
      <c r="AE4372" t="s">
        <v>252</v>
      </c>
    </row>
    <row r="4373" spans="1:31" outlineLevel="1" x14ac:dyDescent="0.35">
      <c r="A4373" s="6" t="s">
        <v>398</v>
      </c>
      <c r="B4373" s="7" t="s">
        <v>4184</v>
      </c>
      <c r="C4373" s="7" t="s">
        <v>252</v>
      </c>
      <c r="D4373" s="7" t="s">
        <v>263</v>
      </c>
      <c r="E4373" s="7" t="s">
        <v>264</v>
      </c>
      <c r="F4373" s="7" t="s">
        <v>4681</v>
      </c>
      <c r="G4373" s="8">
        <v>21</v>
      </c>
      <c r="H4373" s="16" t="s">
        <v>4675</v>
      </c>
      <c r="I4373" s="18"/>
      <c r="J4373" s="19"/>
      <c r="K4373" s="19"/>
      <c r="L4373" s="19"/>
      <c r="M4373" s="19"/>
      <c r="N4373" s="19"/>
      <c r="O4373" s="19"/>
      <c r="P4373" s="19"/>
      <c r="Q4373" s="19">
        <v>0</v>
      </c>
      <c r="R4373" s="19">
        <v>0</v>
      </c>
      <c r="S4373" s="19">
        <v>0</v>
      </c>
      <c r="T4373" s="19">
        <v>0</v>
      </c>
      <c r="U4373" s="25">
        <v>0</v>
      </c>
      <c r="V4373" s="18"/>
      <c r="W4373" s="39">
        <v>7.1917808219178078E-2</v>
      </c>
      <c r="X4373" s="35">
        <v>8245.4262938220909</v>
      </c>
      <c r="Y4373" s="35"/>
      <c r="Z4373" s="49">
        <v>0</v>
      </c>
      <c r="AC4373" t="s">
        <v>263</v>
      </c>
      <c r="AD4373" t="s">
        <v>264</v>
      </c>
      <c r="AE4373" t="s">
        <v>252</v>
      </c>
    </row>
    <row r="4374" spans="1:31" outlineLevel="1" x14ac:dyDescent="0.35">
      <c r="A4374" s="6" t="s">
        <v>398</v>
      </c>
      <c r="B4374" s="7" t="s">
        <v>4184</v>
      </c>
      <c r="C4374" s="7" t="s">
        <v>252</v>
      </c>
      <c r="D4374" s="7" t="s">
        <v>255</v>
      </c>
      <c r="E4374" s="7" t="s">
        <v>256</v>
      </c>
      <c r="F4374" s="7" t="s">
        <v>4681</v>
      </c>
      <c r="G4374" s="8">
        <v>52</v>
      </c>
      <c r="H4374" s="16" t="s">
        <v>4639</v>
      </c>
      <c r="I4374" s="18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/>
      <c r="T4374" s="19"/>
      <c r="U4374" s="25">
        <v>0</v>
      </c>
      <c r="V4374" s="18"/>
      <c r="W4374" s="39">
        <v>0.17808219178082191</v>
      </c>
      <c r="X4374" s="35">
        <v>20417.246060892794</v>
      </c>
      <c r="Y4374" s="35"/>
      <c r="Z4374" s="49">
        <v>0</v>
      </c>
      <c r="AC4374" t="s">
        <v>255</v>
      </c>
      <c r="AD4374" t="s">
        <v>256</v>
      </c>
      <c r="AE4374" t="s">
        <v>252</v>
      </c>
    </row>
    <row r="4375" spans="1:31" outlineLevel="1" x14ac:dyDescent="0.35">
      <c r="A4375" s="6" t="s">
        <v>398</v>
      </c>
      <c r="B4375" s="7" t="s">
        <v>4184</v>
      </c>
      <c r="C4375" s="7" t="s">
        <v>252</v>
      </c>
      <c r="D4375" s="7" t="s">
        <v>4179</v>
      </c>
      <c r="E4375" s="7" t="s">
        <v>252</v>
      </c>
      <c r="F4375" s="7" t="s">
        <v>4681</v>
      </c>
      <c r="G4375" s="8">
        <v>17</v>
      </c>
      <c r="H4375" s="16" t="s">
        <v>4677</v>
      </c>
      <c r="I4375" s="18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25">
        <v>0</v>
      </c>
      <c r="V4375" s="18"/>
      <c r="W4375" s="39">
        <v>5.8219178082191778E-2</v>
      </c>
      <c r="X4375" s="35">
        <v>6674.8689045226447</v>
      </c>
      <c r="Y4375" s="35"/>
      <c r="Z4375" s="49">
        <v>0</v>
      </c>
      <c r="AC4375" t="s">
        <v>4179</v>
      </c>
      <c r="AD4375" t="s">
        <v>252</v>
      </c>
      <c r="AE4375" t="s">
        <v>252</v>
      </c>
    </row>
    <row r="4376" spans="1:31" outlineLevel="1" x14ac:dyDescent="0.35">
      <c r="A4376" s="6" t="s">
        <v>398</v>
      </c>
      <c r="B4376" s="7" t="s">
        <v>4184</v>
      </c>
      <c r="C4376" s="7" t="s">
        <v>252</v>
      </c>
      <c r="D4376" s="7" t="s">
        <v>4179</v>
      </c>
      <c r="E4376" s="7" t="s">
        <v>252</v>
      </c>
      <c r="F4376" s="7" t="s">
        <v>4681</v>
      </c>
      <c r="G4376" s="8">
        <v>22</v>
      </c>
      <c r="H4376" s="16" t="s">
        <v>4644</v>
      </c>
      <c r="I4376" s="18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25">
        <v>0</v>
      </c>
      <c r="V4376" s="18"/>
      <c r="W4376" s="39">
        <v>7.5342465753424653E-2</v>
      </c>
      <c r="X4376" s="35">
        <v>8638.0656411469517</v>
      </c>
      <c r="Y4376" s="35"/>
      <c r="Z4376" s="49">
        <v>0</v>
      </c>
      <c r="AC4376" t="s">
        <v>4179</v>
      </c>
      <c r="AD4376" t="s">
        <v>252</v>
      </c>
      <c r="AE4376" t="s">
        <v>252</v>
      </c>
    </row>
    <row r="4377" spans="1:31" outlineLevel="1" x14ac:dyDescent="0.35">
      <c r="A4377" s="6" t="s">
        <v>398</v>
      </c>
      <c r="B4377" s="7" t="s">
        <v>4184</v>
      </c>
      <c r="C4377" s="7" t="s">
        <v>252</v>
      </c>
      <c r="D4377" s="7" t="s">
        <v>4179</v>
      </c>
      <c r="E4377" s="7" t="s">
        <v>252</v>
      </c>
      <c r="F4377" s="7" t="s">
        <v>4681</v>
      </c>
      <c r="G4377" s="8">
        <v>9</v>
      </c>
      <c r="H4377" s="16" t="s">
        <v>4678</v>
      </c>
      <c r="I4377" s="18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25">
        <v>0</v>
      </c>
      <c r="V4377" s="18"/>
      <c r="W4377" s="39">
        <v>3.0821917808219176E-2</v>
      </c>
      <c r="X4377" s="35">
        <v>3533.7541259237528</v>
      </c>
      <c r="Y4377" s="35"/>
      <c r="Z4377" s="49">
        <v>0</v>
      </c>
      <c r="AC4377" t="s">
        <v>4179</v>
      </c>
      <c r="AD4377" t="s">
        <v>252</v>
      </c>
      <c r="AE4377" t="s">
        <v>252</v>
      </c>
    </row>
    <row r="4378" spans="1:31" outlineLevel="1" x14ac:dyDescent="0.35">
      <c r="A4378" s="6" t="s">
        <v>398</v>
      </c>
      <c r="B4378" s="7" t="s">
        <v>4184</v>
      </c>
      <c r="C4378" s="7" t="s">
        <v>252</v>
      </c>
      <c r="D4378" s="7" t="s">
        <v>4179</v>
      </c>
      <c r="E4378" s="7" t="s">
        <v>252</v>
      </c>
      <c r="F4378" s="7" t="s">
        <v>4681</v>
      </c>
      <c r="G4378" s="8">
        <v>22</v>
      </c>
      <c r="H4378" s="16" t="s">
        <v>4679</v>
      </c>
      <c r="I4378" s="18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25">
        <v>0</v>
      </c>
      <c r="V4378" s="18"/>
      <c r="W4378" s="39">
        <v>7.5342465753424653E-2</v>
      </c>
      <c r="X4378" s="35">
        <v>8638.0656411469517</v>
      </c>
      <c r="Y4378" s="35"/>
      <c r="Z4378" s="49">
        <v>0</v>
      </c>
      <c r="AC4378" t="s">
        <v>4179</v>
      </c>
      <c r="AD4378" t="s">
        <v>252</v>
      </c>
      <c r="AE4378" t="s">
        <v>252</v>
      </c>
    </row>
    <row r="4379" spans="1:31" outlineLevel="1" x14ac:dyDescent="0.35">
      <c r="A4379" s="6" t="s">
        <v>398</v>
      </c>
      <c r="B4379" s="7" t="s">
        <v>4184</v>
      </c>
      <c r="C4379" s="7" t="s">
        <v>252</v>
      </c>
      <c r="D4379" s="7" t="s">
        <v>4179</v>
      </c>
      <c r="E4379" s="7" t="s">
        <v>252</v>
      </c>
      <c r="F4379" s="7" t="s">
        <v>4681</v>
      </c>
      <c r="G4379" s="8">
        <v>2</v>
      </c>
      <c r="H4379" s="16" t="s">
        <v>4680</v>
      </c>
      <c r="I4379" s="18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25">
        <v>0</v>
      </c>
      <c r="V4379" s="18"/>
      <c r="W4379" s="39">
        <v>6.8493150684931503E-3</v>
      </c>
      <c r="X4379" s="35">
        <v>785.27869464972287</v>
      </c>
      <c r="Y4379" s="35"/>
      <c r="Z4379" s="49">
        <v>0</v>
      </c>
      <c r="AC4379" t="s">
        <v>4179</v>
      </c>
      <c r="AD4379" t="s">
        <v>252</v>
      </c>
      <c r="AE4379" t="s">
        <v>252</v>
      </c>
    </row>
    <row r="4380" spans="1:31" outlineLevel="1" x14ac:dyDescent="0.35">
      <c r="A4380" s="6" t="s">
        <v>398</v>
      </c>
      <c r="B4380" s="7" t="s">
        <v>4187</v>
      </c>
      <c r="C4380" s="7" t="s">
        <v>252</v>
      </c>
      <c r="D4380" s="7" t="s">
        <v>253</v>
      </c>
      <c r="E4380" s="7" t="s">
        <v>254</v>
      </c>
      <c r="F4380" s="7" t="s">
        <v>4682</v>
      </c>
      <c r="G4380" s="8">
        <v>30</v>
      </c>
      <c r="H4380" s="16" t="s">
        <v>4671</v>
      </c>
      <c r="I4380" s="18"/>
      <c r="J4380" s="19"/>
      <c r="K4380" s="19"/>
      <c r="L4380" s="19"/>
      <c r="M4380" s="19"/>
      <c r="N4380" s="19"/>
      <c r="O4380" s="19"/>
      <c r="P4380" s="19"/>
      <c r="Q4380" s="19">
        <v>0</v>
      </c>
      <c r="R4380" s="19">
        <v>0</v>
      </c>
      <c r="S4380" s="19">
        <v>0</v>
      </c>
      <c r="T4380" s="19">
        <v>0</v>
      </c>
      <c r="U4380" s="25">
        <v>0</v>
      </c>
      <c r="V4380" s="18"/>
      <c r="W4380" s="39">
        <v>0.16949152542372881</v>
      </c>
      <c r="X4380" s="35">
        <v>14465.381110918441</v>
      </c>
      <c r="Y4380" s="35"/>
      <c r="Z4380" s="49">
        <v>0</v>
      </c>
      <c r="AC4380" t="s">
        <v>253</v>
      </c>
      <c r="AD4380" t="s">
        <v>254</v>
      </c>
      <c r="AE4380" t="s">
        <v>252</v>
      </c>
    </row>
    <row r="4381" spans="1:31" outlineLevel="1" x14ac:dyDescent="0.35">
      <c r="A4381" s="6" t="s">
        <v>398</v>
      </c>
      <c r="B4381" s="7" t="s">
        <v>4187</v>
      </c>
      <c r="C4381" s="7" t="s">
        <v>252</v>
      </c>
      <c r="D4381" s="7" t="s">
        <v>265</v>
      </c>
      <c r="E4381" s="7" t="s">
        <v>266</v>
      </c>
      <c r="F4381" s="7" t="s">
        <v>4682</v>
      </c>
      <c r="G4381" s="8">
        <v>28</v>
      </c>
      <c r="H4381" s="16" t="s">
        <v>4672</v>
      </c>
      <c r="I4381" s="18"/>
      <c r="J4381" s="19"/>
      <c r="K4381" s="19"/>
      <c r="L4381" s="19"/>
      <c r="M4381" s="19"/>
      <c r="N4381" s="19"/>
      <c r="O4381" s="19"/>
      <c r="P4381" s="19"/>
      <c r="Q4381" s="19">
        <v>0</v>
      </c>
      <c r="R4381" s="19">
        <v>0</v>
      </c>
      <c r="S4381" s="19">
        <v>0</v>
      </c>
      <c r="T4381" s="19">
        <v>0</v>
      </c>
      <c r="U4381" s="25">
        <v>0</v>
      </c>
      <c r="V4381" s="18"/>
      <c r="W4381" s="39">
        <v>0.15819209039548024</v>
      </c>
      <c r="X4381" s="35">
        <v>13501.022370190547</v>
      </c>
      <c r="Y4381" s="35"/>
      <c r="Z4381" s="49">
        <v>0</v>
      </c>
      <c r="AC4381" t="s">
        <v>265</v>
      </c>
      <c r="AD4381" t="s">
        <v>266</v>
      </c>
      <c r="AE4381" t="s">
        <v>252</v>
      </c>
    </row>
    <row r="4382" spans="1:31" outlineLevel="1" x14ac:dyDescent="0.35">
      <c r="A4382" s="6" t="s">
        <v>398</v>
      </c>
      <c r="B4382" s="7" t="s">
        <v>4187</v>
      </c>
      <c r="C4382" s="7" t="s">
        <v>252</v>
      </c>
      <c r="D4382" s="7" t="s">
        <v>257</v>
      </c>
      <c r="E4382" s="7" t="s">
        <v>258</v>
      </c>
      <c r="F4382" s="7" t="s">
        <v>4682</v>
      </c>
      <c r="G4382" s="8">
        <v>16</v>
      </c>
      <c r="H4382" s="16" t="s">
        <v>4683</v>
      </c>
      <c r="I4382" s="18"/>
      <c r="J4382" s="19"/>
      <c r="K4382" s="19"/>
      <c r="L4382" s="19"/>
      <c r="M4382" s="19"/>
      <c r="N4382" s="19"/>
      <c r="O4382" s="19"/>
      <c r="P4382" s="19"/>
      <c r="Q4382" s="19">
        <v>0</v>
      </c>
      <c r="R4382" s="19">
        <v>0</v>
      </c>
      <c r="S4382" s="19">
        <v>0</v>
      </c>
      <c r="T4382" s="19">
        <v>0</v>
      </c>
      <c r="U4382" s="25">
        <v>0</v>
      </c>
      <c r="V4382" s="18"/>
      <c r="W4382" s="39">
        <v>9.03954802259887E-2</v>
      </c>
      <c r="X4382" s="35">
        <v>7714.8699258231691</v>
      </c>
      <c r="Y4382" s="35"/>
      <c r="Z4382" s="49">
        <v>0</v>
      </c>
      <c r="AC4382" t="s">
        <v>257</v>
      </c>
      <c r="AD4382" t="s">
        <v>258</v>
      </c>
      <c r="AE4382" t="s">
        <v>252</v>
      </c>
    </row>
    <row r="4383" spans="1:31" outlineLevel="1" x14ac:dyDescent="0.35">
      <c r="A4383" s="6" t="s">
        <v>398</v>
      </c>
      <c r="B4383" s="7" t="s">
        <v>4187</v>
      </c>
      <c r="C4383" s="7" t="s">
        <v>252</v>
      </c>
      <c r="D4383" s="7" t="s">
        <v>259</v>
      </c>
      <c r="E4383" s="7" t="s">
        <v>260</v>
      </c>
      <c r="F4383" s="7" t="s">
        <v>4682</v>
      </c>
      <c r="G4383" s="8">
        <v>44</v>
      </c>
      <c r="H4383" s="16" t="s">
        <v>4673</v>
      </c>
      <c r="I4383" s="18"/>
      <c r="J4383" s="19"/>
      <c r="K4383" s="19"/>
      <c r="L4383" s="19"/>
      <c r="M4383" s="19"/>
      <c r="N4383" s="19"/>
      <c r="O4383" s="19"/>
      <c r="P4383" s="19"/>
      <c r="Q4383" s="19">
        <v>0</v>
      </c>
      <c r="R4383" s="19">
        <v>0</v>
      </c>
      <c r="S4383" s="19">
        <v>0</v>
      </c>
      <c r="T4383" s="19">
        <v>0</v>
      </c>
      <c r="U4383" s="25">
        <v>0</v>
      </c>
      <c r="V4383" s="18"/>
      <c r="W4383" s="39">
        <v>0.24858757062146894</v>
      </c>
      <c r="X4383" s="35">
        <v>21215.892296013717</v>
      </c>
      <c r="Y4383" s="35"/>
      <c r="Z4383" s="49">
        <v>0</v>
      </c>
      <c r="AC4383" t="s">
        <v>259</v>
      </c>
      <c r="AD4383" t="s">
        <v>260</v>
      </c>
      <c r="AE4383" t="s">
        <v>252</v>
      </c>
    </row>
    <row r="4384" spans="1:31" outlineLevel="1" x14ac:dyDescent="0.35">
      <c r="A4384" s="6" t="s">
        <v>398</v>
      </c>
      <c r="B4384" s="7" t="s">
        <v>4187</v>
      </c>
      <c r="C4384" s="7" t="s">
        <v>252</v>
      </c>
      <c r="D4384" s="7" t="s">
        <v>261</v>
      </c>
      <c r="E4384" s="7" t="s">
        <v>262</v>
      </c>
      <c r="F4384" s="7" t="s">
        <v>4682</v>
      </c>
      <c r="G4384" s="8">
        <v>10</v>
      </c>
      <c r="H4384" s="16" t="s">
        <v>4657</v>
      </c>
      <c r="I4384" s="18"/>
      <c r="J4384" s="19"/>
      <c r="K4384" s="19"/>
      <c r="L4384" s="19"/>
      <c r="M4384" s="19"/>
      <c r="N4384" s="19"/>
      <c r="O4384" s="19"/>
      <c r="P4384" s="19"/>
      <c r="Q4384" s="19">
        <v>0</v>
      </c>
      <c r="R4384" s="19">
        <v>0</v>
      </c>
      <c r="S4384" s="19">
        <v>0</v>
      </c>
      <c r="T4384" s="19">
        <v>0</v>
      </c>
      <c r="U4384" s="25">
        <v>0</v>
      </c>
      <c r="V4384" s="18"/>
      <c r="W4384" s="39">
        <v>5.6497175141242938E-2</v>
      </c>
      <c r="X4384" s="35">
        <v>4821.7937036394806</v>
      </c>
      <c r="Y4384" s="35"/>
      <c r="Z4384" s="49">
        <v>0</v>
      </c>
      <c r="AC4384" t="s">
        <v>261</v>
      </c>
      <c r="AD4384" t="s">
        <v>262</v>
      </c>
      <c r="AE4384" t="s">
        <v>252</v>
      </c>
    </row>
    <row r="4385" spans="1:31" outlineLevel="1" x14ac:dyDescent="0.35">
      <c r="A4385" s="6" t="s">
        <v>398</v>
      </c>
      <c r="B4385" s="7" t="s">
        <v>4187</v>
      </c>
      <c r="C4385" s="7" t="s">
        <v>252</v>
      </c>
      <c r="D4385" s="7" t="s">
        <v>263</v>
      </c>
      <c r="E4385" s="7" t="s">
        <v>264</v>
      </c>
      <c r="F4385" s="7" t="s">
        <v>4682</v>
      </c>
      <c r="G4385" s="8">
        <v>27</v>
      </c>
      <c r="H4385" s="16" t="s">
        <v>4675</v>
      </c>
      <c r="I4385" s="18"/>
      <c r="J4385" s="19"/>
      <c r="K4385" s="19"/>
      <c r="L4385" s="19"/>
      <c r="M4385" s="19"/>
      <c r="N4385" s="19"/>
      <c r="O4385" s="19"/>
      <c r="P4385" s="19"/>
      <c r="Q4385" s="19">
        <v>0</v>
      </c>
      <c r="R4385" s="19">
        <v>0</v>
      </c>
      <c r="S4385" s="19">
        <v>0</v>
      </c>
      <c r="T4385" s="19">
        <v>0</v>
      </c>
      <c r="U4385" s="25">
        <v>0</v>
      </c>
      <c r="V4385" s="18"/>
      <c r="W4385" s="39">
        <v>0.15254237288135594</v>
      </c>
      <c r="X4385" s="35">
        <v>13018.842999826598</v>
      </c>
      <c r="Y4385" s="35"/>
      <c r="Z4385" s="49">
        <v>0</v>
      </c>
      <c r="AC4385" t="s">
        <v>263</v>
      </c>
      <c r="AD4385" t="s">
        <v>264</v>
      </c>
      <c r="AE4385" t="s">
        <v>252</v>
      </c>
    </row>
    <row r="4386" spans="1:31" outlineLevel="1" x14ac:dyDescent="0.35">
      <c r="A4386" s="6" t="s">
        <v>398</v>
      </c>
      <c r="B4386" s="7" t="s">
        <v>4187</v>
      </c>
      <c r="C4386" s="7" t="s">
        <v>252</v>
      </c>
      <c r="D4386" s="7" t="s">
        <v>255</v>
      </c>
      <c r="E4386" s="7" t="s">
        <v>256</v>
      </c>
      <c r="F4386" s="7" t="s">
        <v>4682</v>
      </c>
      <c r="G4386" s="8">
        <v>21</v>
      </c>
      <c r="H4386" s="16" t="s">
        <v>4639</v>
      </c>
      <c r="I4386" s="18"/>
      <c r="J4386" s="19"/>
      <c r="K4386" s="19"/>
      <c r="L4386" s="19"/>
      <c r="M4386" s="19"/>
      <c r="N4386" s="19"/>
      <c r="O4386" s="19"/>
      <c r="P4386" s="19"/>
      <c r="Q4386" s="19"/>
      <c r="R4386" s="19"/>
      <c r="S4386" s="19"/>
      <c r="T4386" s="19"/>
      <c r="U4386" s="25">
        <v>0</v>
      </c>
      <c r="V4386" s="18"/>
      <c r="W4386" s="39">
        <v>0.11864406779661017</v>
      </c>
      <c r="X4386" s="35">
        <v>10125.76677764291</v>
      </c>
      <c r="Y4386" s="35"/>
      <c r="Z4386" s="49">
        <v>0</v>
      </c>
      <c r="AC4386" t="s">
        <v>255</v>
      </c>
      <c r="AD4386" t="s">
        <v>256</v>
      </c>
      <c r="AE4386" t="s">
        <v>252</v>
      </c>
    </row>
    <row r="4387" spans="1:31" outlineLevel="1" x14ac:dyDescent="0.35">
      <c r="A4387" s="6" t="s">
        <v>398</v>
      </c>
      <c r="B4387" s="7" t="s">
        <v>4187</v>
      </c>
      <c r="C4387" s="7" t="s">
        <v>252</v>
      </c>
      <c r="D4387" s="7" t="s">
        <v>4179</v>
      </c>
      <c r="E4387" s="7" t="s">
        <v>252</v>
      </c>
      <c r="F4387" s="7" t="s">
        <v>4682</v>
      </c>
      <c r="G4387" s="8">
        <v>1</v>
      </c>
      <c r="H4387" s="16" t="s">
        <v>4644</v>
      </c>
      <c r="I4387" s="18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25">
        <v>0</v>
      </c>
      <c r="V4387" s="18"/>
      <c r="W4387" s="39">
        <v>5.6497175141242938E-3</v>
      </c>
      <c r="X4387" s="35">
        <v>482.17937036394807</v>
      </c>
      <c r="Y4387" s="35"/>
      <c r="Z4387" s="49">
        <v>0</v>
      </c>
      <c r="AC4387" t="s">
        <v>4179</v>
      </c>
      <c r="AD4387" t="s">
        <v>252</v>
      </c>
      <c r="AE4387" t="s">
        <v>252</v>
      </c>
    </row>
    <row r="4388" spans="1:31" outlineLevel="1" x14ac:dyDescent="0.35">
      <c r="A4388" s="6" t="s">
        <v>398</v>
      </c>
      <c r="B4388" s="7" t="s">
        <v>4190</v>
      </c>
      <c r="C4388" s="7" t="s">
        <v>252</v>
      </c>
      <c r="D4388" s="7" t="s">
        <v>253</v>
      </c>
      <c r="E4388" s="7" t="s">
        <v>254</v>
      </c>
      <c r="F4388" s="7" t="s">
        <v>4684</v>
      </c>
      <c r="G4388" s="8">
        <v>9</v>
      </c>
      <c r="H4388" s="16" t="s">
        <v>4671</v>
      </c>
      <c r="I4388" s="18"/>
      <c r="J4388" s="19"/>
      <c r="K4388" s="19"/>
      <c r="L4388" s="19"/>
      <c r="M4388" s="19"/>
      <c r="N4388" s="19"/>
      <c r="O4388" s="19"/>
      <c r="P4388" s="19"/>
      <c r="Q4388" s="19">
        <v>0</v>
      </c>
      <c r="R4388" s="19">
        <v>0</v>
      </c>
      <c r="S4388" s="19">
        <v>0</v>
      </c>
      <c r="T4388" s="19">
        <v>0</v>
      </c>
      <c r="U4388" s="25">
        <v>0</v>
      </c>
      <c r="V4388" s="18"/>
      <c r="W4388" s="39">
        <v>8.4112149532710276E-2</v>
      </c>
      <c r="X4388" s="35">
        <v>5905.9774239457129</v>
      </c>
      <c r="Y4388" s="35"/>
      <c r="Z4388" s="49">
        <v>0</v>
      </c>
      <c r="AC4388" t="s">
        <v>253</v>
      </c>
      <c r="AD4388" t="s">
        <v>254</v>
      </c>
      <c r="AE4388" t="s">
        <v>252</v>
      </c>
    </row>
    <row r="4389" spans="1:31" outlineLevel="1" x14ac:dyDescent="0.35">
      <c r="A4389" s="6" t="s">
        <v>398</v>
      </c>
      <c r="B4389" s="7" t="s">
        <v>4190</v>
      </c>
      <c r="C4389" s="7" t="s">
        <v>252</v>
      </c>
      <c r="D4389" s="7" t="s">
        <v>265</v>
      </c>
      <c r="E4389" s="7" t="s">
        <v>266</v>
      </c>
      <c r="F4389" s="7" t="s">
        <v>4684</v>
      </c>
      <c r="G4389" s="8">
        <v>23</v>
      </c>
      <c r="H4389" s="16" t="s">
        <v>4685</v>
      </c>
      <c r="I4389" s="18"/>
      <c r="J4389" s="19"/>
      <c r="K4389" s="19"/>
      <c r="L4389" s="19"/>
      <c r="M4389" s="19"/>
      <c r="N4389" s="19"/>
      <c r="O4389" s="19"/>
      <c r="P4389" s="19"/>
      <c r="Q4389" s="19">
        <v>0</v>
      </c>
      <c r="R4389" s="19">
        <v>0</v>
      </c>
      <c r="S4389" s="19">
        <v>0</v>
      </c>
      <c r="T4389" s="19">
        <v>0</v>
      </c>
      <c r="U4389" s="25">
        <v>0</v>
      </c>
      <c r="V4389" s="18"/>
      <c r="W4389" s="39">
        <v>0.21495327102803738</v>
      </c>
      <c r="X4389" s="35">
        <v>15093.053416750157</v>
      </c>
      <c r="Y4389" s="35"/>
      <c r="Z4389" s="49">
        <v>0</v>
      </c>
      <c r="AC4389" t="s">
        <v>265</v>
      </c>
      <c r="AD4389" t="s">
        <v>266</v>
      </c>
      <c r="AE4389" t="s">
        <v>252</v>
      </c>
    </row>
    <row r="4390" spans="1:31" outlineLevel="1" x14ac:dyDescent="0.35">
      <c r="A4390" s="6" t="s">
        <v>398</v>
      </c>
      <c r="B4390" s="7" t="s">
        <v>4190</v>
      </c>
      <c r="C4390" s="7" t="s">
        <v>252</v>
      </c>
      <c r="D4390" s="7" t="s">
        <v>259</v>
      </c>
      <c r="E4390" s="7" t="s">
        <v>260</v>
      </c>
      <c r="F4390" s="7" t="s">
        <v>4684</v>
      </c>
      <c r="G4390" s="8">
        <v>10</v>
      </c>
      <c r="H4390" s="16" t="s">
        <v>4673</v>
      </c>
      <c r="I4390" s="18"/>
      <c r="J4390" s="19"/>
      <c r="K4390" s="19"/>
      <c r="L4390" s="19"/>
      <c r="M4390" s="19"/>
      <c r="N4390" s="19"/>
      <c r="O4390" s="19"/>
      <c r="P4390" s="19"/>
      <c r="Q4390" s="19">
        <v>0</v>
      </c>
      <c r="R4390" s="19">
        <v>0</v>
      </c>
      <c r="S4390" s="19">
        <v>0</v>
      </c>
      <c r="T4390" s="19">
        <v>0</v>
      </c>
      <c r="U4390" s="25">
        <v>0</v>
      </c>
      <c r="V4390" s="18"/>
      <c r="W4390" s="39">
        <v>9.3457943925233641E-2</v>
      </c>
      <c r="X4390" s="35">
        <v>6562.1971377174596</v>
      </c>
      <c r="Y4390" s="35"/>
      <c r="Z4390" s="49">
        <v>0</v>
      </c>
      <c r="AC4390" t="s">
        <v>259</v>
      </c>
      <c r="AD4390" t="s">
        <v>260</v>
      </c>
      <c r="AE4390" t="s">
        <v>252</v>
      </c>
    </row>
    <row r="4391" spans="1:31" outlineLevel="1" x14ac:dyDescent="0.35">
      <c r="A4391" s="6" t="s">
        <v>398</v>
      </c>
      <c r="B4391" s="7" t="s">
        <v>4190</v>
      </c>
      <c r="C4391" s="7" t="s">
        <v>252</v>
      </c>
      <c r="D4391" s="7" t="s">
        <v>261</v>
      </c>
      <c r="E4391" s="7" t="s">
        <v>262</v>
      </c>
      <c r="F4391" s="7" t="s">
        <v>4684</v>
      </c>
      <c r="G4391" s="8">
        <v>25</v>
      </c>
      <c r="H4391" s="16" t="s">
        <v>4657</v>
      </c>
      <c r="I4391" s="18"/>
      <c r="J4391" s="19"/>
      <c r="K4391" s="19"/>
      <c r="L4391" s="19"/>
      <c r="M4391" s="19"/>
      <c r="N4391" s="19"/>
      <c r="O4391" s="19"/>
      <c r="P4391" s="19"/>
      <c r="Q4391" s="19">
        <v>0</v>
      </c>
      <c r="R4391" s="19">
        <v>0</v>
      </c>
      <c r="S4391" s="19">
        <v>0</v>
      </c>
      <c r="T4391" s="19">
        <v>0</v>
      </c>
      <c r="U4391" s="25">
        <v>0</v>
      </c>
      <c r="V4391" s="18"/>
      <c r="W4391" s="39">
        <v>0.23364485981308411</v>
      </c>
      <c r="X4391" s="35">
        <v>16405.492844293647</v>
      </c>
      <c r="Y4391" s="35"/>
      <c r="Z4391" s="49">
        <v>0</v>
      </c>
      <c r="AC4391" t="s">
        <v>261</v>
      </c>
      <c r="AD4391" t="s">
        <v>262</v>
      </c>
      <c r="AE4391" t="s">
        <v>252</v>
      </c>
    </row>
    <row r="4392" spans="1:31" outlineLevel="1" x14ac:dyDescent="0.35">
      <c r="A4392" s="6" t="s">
        <v>398</v>
      </c>
      <c r="B4392" s="7" t="s">
        <v>4190</v>
      </c>
      <c r="C4392" s="7" t="s">
        <v>252</v>
      </c>
      <c r="D4392" s="7" t="s">
        <v>263</v>
      </c>
      <c r="E4392" s="7" t="s">
        <v>264</v>
      </c>
      <c r="F4392" s="7" t="s">
        <v>4684</v>
      </c>
      <c r="G4392" s="8">
        <v>10</v>
      </c>
      <c r="H4392" s="16" t="s">
        <v>4675</v>
      </c>
      <c r="I4392" s="18"/>
      <c r="J4392" s="19"/>
      <c r="K4392" s="19"/>
      <c r="L4392" s="19"/>
      <c r="M4392" s="19"/>
      <c r="N4392" s="19"/>
      <c r="O4392" s="19"/>
      <c r="P4392" s="19"/>
      <c r="Q4392" s="19">
        <v>0</v>
      </c>
      <c r="R4392" s="19">
        <v>0</v>
      </c>
      <c r="S4392" s="19">
        <v>0</v>
      </c>
      <c r="T4392" s="19">
        <v>0</v>
      </c>
      <c r="U4392" s="25">
        <v>0</v>
      </c>
      <c r="V4392" s="18"/>
      <c r="W4392" s="39">
        <v>9.3457943925233641E-2</v>
      </c>
      <c r="X4392" s="35">
        <v>6562.1971377174596</v>
      </c>
      <c r="Y4392" s="35"/>
      <c r="Z4392" s="49">
        <v>0</v>
      </c>
      <c r="AC4392" t="s">
        <v>263</v>
      </c>
      <c r="AD4392" t="s">
        <v>264</v>
      </c>
      <c r="AE4392" t="s">
        <v>252</v>
      </c>
    </row>
    <row r="4393" spans="1:31" outlineLevel="1" x14ac:dyDescent="0.35">
      <c r="A4393" s="6" t="s">
        <v>398</v>
      </c>
      <c r="B4393" s="7" t="s">
        <v>4190</v>
      </c>
      <c r="C4393" s="7" t="s">
        <v>252</v>
      </c>
      <c r="D4393" s="7" t="s">
        <v>255</v>
      </c>
      <c r="E4393" s="7" t="s">
        <v>256</v>
      </c>
      <c r="F4393" s="7" t="s">
        <v>4684</v>
      </c>
      <c r="G4393" s="8">
        <v>26</v>
      </c>
      <c r="H4393" s="16" t="s">
        <v>4639</v>
      </c>
      <c r="I4393" s="18"/>
      <c r="J4393" s="19"/>
      <c r="K4393" s="19"/>
      <c r="L4393" s="19"/>
      <c r="M4393" s="19"/>
      <c r="N4393" s="19"/>
      <c r="O4393" s="19"/>
      <c r="P4393" s="19"/>
      <c r="Q4393" s="19">
        <v>0</v>
      </c>
      <c r="R4393" s="19">
        <v>0</v>
      </c>
      <c r="S4393" s="19">
        <v>0</v>
      </c>
      <c r="T4393" s="19">
        <v>0</v>
      </c>
      <c r="U4393" s="25">
        <v>0</v>
      </c>
      <c r="V4393" s="18"/>
      <c r="W4393" s="39">
        <v>0.24299065420560748</v>
      </c>
      <c r="X4393" s="35">
        <v>17061.712558065396</v>
      </c>
      <c r="Y4393" s="35"/>
      <c r="Z4393" s="49">
        <v>0</v>
      </c>
      <c r="AC4393" t="s">
        <v>255</v>
      </c>
      <c r="AD4393" t="s">
        <v>256</v>
      </c>
      <c r="AE4393" t="s">
        <v>252</v>
      </c>
    </row>
    <row r="4394" spans="1:31" outlineLevel="1" x14ac:dyDescent="0.35">
      <c r="A4394" s="6" t="s">
        <v>398</v>
      </c>
      <c r="B4394" s="7" t="s">
        <v>4190</v>
      </c>
      <c r="C4394" s="7" t="s">
        <v>252</v>
      </c>
      <c r="D4394" s="7" t="s">
        <v>4179</v>
      </c>
      <c r="E4394" s="7" t="s">
        <v>252</v>
      </c>
      <c r="F4394" s="7" t="s">
        <v>4684</v>
      </c>
      <c r="G4394" s="8">
        <v>4</v>
      </c>
      <c r="H4394" s="16" t="s">
        <v>4644</v>
      </c>
      <c r="I4394" s="18"/>
      <c r="J4394" s="19"/>
      <c r="K4394" s="19"/>
      <c r="L4394" s="19"/>
      <c r="M4394" s="19"/>
      <c r="N4394" s="19"/>
      <c r="O4394" s="19"/>
      <c r="P4394" s="19"/>
      <c r="Q4394" s="19"/>
      <c r="R4394" s="19"/>
      <c r="S4394" s="19"/>
      <c r="T4394" s="19"/>
      <c r="U4394" s="25">
        <v>0</v>
      </c>
      <c r="V4394" s="18"/>
      <c r="W4394" s="39">
        <v>3.7383177570093455E-2</v>
      </c>
      <c r="X4394" s="35">
        <v>2624.8788550869835</v>
      </c>
      <c r="Y4394" s="35"/>
      <c r="Z4394" s="49">
        <v>0</v>
      </c>
      <c r="AC4394" t="s">
        <v>4179</v>
      </c>
      <c r="AD4394" t="s">
        <v>252</v>
      </c>
      <c r="AE4394" t="s">
        <v>252</v>
      </c>
    </row>
    <row r="4395" spans="1:31" outlineLevel="1" x14ac:dyDescent="0.35">
      <c r="A4395" s="6" t="s">
        <v>398</v>
      </c>
      <c r="B4395" s="7" t="s">
        <v>4305</v>
      </c>
      <c r="C4395" s="7" t="s">
        <v>277</v>
      </c>
      <c r="D4395" s="7" t="s">
        <v>294</v>
      </c>
      <c r="E4395" s="7" t="s">
        <v>295</v>
      </c>
      <c r="F4395" s="7" t="s">
        <v>4306</v>
      </c>
      <c r="G4395" s="8">
        <v>3</v>
      </c>
      <c r="H4395" s="16" t="s">
        <v>4692</v>
      </c>
      <c r="I4395" s="18"/>
      <c r="J4395" s="19"/>
      <c r="K4395" s="19"/>
      <c r="L4395" s="19"/>
      <c r="M4395" s="19"/>
      <c r="N4395" s="19"/>
      <c r="O4395" s="19"/>
      <c r="P4395" s="19"/>
      <c r="Q4395" s="19">
        <v>0</v>
      </c>
      <c r="R4395" s="19">
        <v>0</v>
      </c>
      <c r="S4395" s="19">
        <v>0</v>
      </c>
      <c r="T4395" s="19">
        <v>0</v>
      </c>
      <c r="U4395" s="25">
        <v>0</v>
      </c>
      <c r="V4395" s="18"/>
      <c r="W4395" s="39">
        <v>0.1</v>
      </c>
      <c r="X4395" s="35">
        <v>6177.7183583421474</v>
      </c>
      <c r="Y4395" s="35"/>
      <c r="Z4395" s="49">
        <v>0</v>
      </c>
      <c r="AC4395" t="s">
        <v>294</v>
      </c>
      <c r="AD4395" t="s">
        <v>295</v>
      </c>
      <c r="AE4395" t="s">
        <v>277</v>
      </c>
    </row>
    <row r="4396" spans="1:31" outlineLevel="1" x14ac:dyDescent="0.35">
      <c r="A4396" s="6" t="s">
        <v>398</v>
      </c>
      <c r="B4396" s="7" t="s">
        <v>4305</v>
      </c>
      <c r="C4396" s="7" t="s">
        <v>277</v>
      </c>
      <c r="D4396" s="7" t="s">
        <v>4712</v>
      </c>
      <c r="E4396" s="7" t="s">
        <v>4713</v>
      </c>
      <c r="F4396" s="7" t="s">
        <v>4306</v>
      </c>
      <c r="G4396" s="8">
        <v>3</v>
      </c>
      <c r="H4396" s="16" t="s">
        <v>4693</v>
      </c>
      <c r="I4396" s="18"/>
      <c r="J4396" s="19"/>
      <c r="K4396" s="19"/>
      <c r="L4396" s="19"/>
      <c r="M4396" s="19"/>
      <c r="N4396" s="19"/>
      <c r="O4396" s="19"/>
      <c r="P4396" s="19"/>
      <c r="Q4396" s="19">
        <v>0</v>
      </c>
      <c r="R4396" s="19">
        <v>0</v>
      </c>
      <c r="S4396" s="19">
        <v>0</v>
      </c>
      <c r="T4396" s="19">
        <v>0</v>
      </c>
      <c r="U4396" s="25">
        <v>0</v>
      </c>
      <c r="V4396" s="18"/>
      <c r="W4396" s="39">
        <v>0.1</v>
      </c>
      <c r="X4396" s="35">
        <v>6177.7183583421474</v>
      </c>
      <c r="Y4396" s="35"/>
      <c r="Z4396" s="49">
        <v>0</v>
      </c>
      <c r="AC4396" t="s">
        <v>4712</v>
      </c>
      <c r="AD4396" t="s">
        <v>4713</v>
      </c>
      <c r="AE4396" t="s">
        <v>277</v>
      </c>
    </row>
    <row r="4397" spans="1:31" outlineLevel="1" x14ac:dyDescent="0.35">
      <c r="A4397" s="6" t="s">
        <v>398</v>
      </c>
      <c r="B4397" s="7" t="s">
        <v>4305</v>
      </c>
      <c r="C4397" s="7" t="s">
        <v>277</v>
      </c>
      <c r="D4397" s="7" t="s">
        <v>301</v>
      </c>
      <c r="E4397" s="7" t="s">
        <v>302</v>
      </c>
      <c r="F4397" s="7" t="s">
        <v>4306</v>
      </c>
      <c r="G4397" s="8">
        <v>5</v>
      </c>
      <c r="H4397" s="16" t="s">
        <v>4694</v>
      </c>
      <c r="I4397" s="18"/>
      <c r="J4397" s="19"/>
      <c r="K4397" s="19"/>
      <c r="L4397" s="19"/>
      <c r="M4397" s="19"/>
      <c r="N4397" s="19"/>
      <c r="O4397" s="19"/>
      <c r="P4397" s="19"/>
      <c r="Q4397" s="19">
        <v>0</v>
      </c>
      <c r="R4397" s="19">
        <v>0</v>
      </c>
      <c r="S4397" s="19">
        <v>0</v>
      </c>
      <c r="T4397" s="19">
        <v>0</v>
      </c>
      <c r="U4397" s="25">
        <v>0</v>
      </c>
      <c r="V4397" s="18"/>
      <c r="W4397" s="39">
        <v>0.16666666666666666</v>
      </c>
      <c r="X4397" s="35">
        <v>10296.197263903578</v>
      </c>
      <c r="Y4397" s="35"/>
      <c r="Z4397" s="49">
        <v>0</v>
      </c>
      <c r="AC4397" t="s">
        <v>301</v>
      </c>
      <c r="AD4397" t="s">
        <v>302</v>
      </c>
      <c r="AE4397" t="s">
        <v>277</v>
      </c>
    </row>
    <row r="4398" spans="1:31" outlineLevel="1" x14ac:dyDescent="0.35">
      <c r="A4398" s="6" t="s">
        <v>398</v>
      </c>
      <c r="B4398" s="7" t="s">
        <v>4305</v>
      </c>
      <c r="C4398" s="7" t="s">
        <v>277</v>
      </c>
      <c r="D4398" s="7" t="s">
        <v>298</v>
      </c>
      <c r="E4398" s="7" t="s">
        <v>299</v>
      </c>
      <c r="F4398" s="7" t="s">
        <v>4306</v>
      </c>
      <c r="G4398" s="8">
        <v>4</v>
      </c>
      <c r="H4398" s="16" t="s">
        <v>4695</v>
      </c>
      <c r="I4398" s="18"/>
      <c r="J4398" s="19"/>
      <c r="K4398" s="19"/>
      <c r="L4398" s="19"/>
      <c r="M4398" s="19"/>
      <c r="N4398" s="19"/>
      <c r="O4398" s="19"/>
      <c r="P4398" s="19"/>
      <c r="Q4398" s="19">
        <v>0</v>
      </c>
      <c r="R4398" s="19">
        <v>0</v>
      </c>
      <c r="S4398" s="19">
        <v>0</v>
      </c>
      <c r="T4398" s="19">
        <v>0</v>
      </c>
      <c r="U4398" s="25">
        <v>0</v>
      </c>
      <c r="V4398" s="18"/>
      <c r="W4398" s="39">
        <v>0.13333333333333333</v>
      </c>
      <c r="X4398" s="35">
        <v>8236.957811122862</v>
      </c>
      <c r="Y4398" s="35"/>
      <c r="Z4398" s="49">
        <v>0</v>
      </c>
      <c r="AC4398" t="s">
        <v>298</v>
      </c>
      <c r="AD4398" t="s">
        <v>299</v>
      </c>
      <c r="AE4398" t="s">
        <v>277</v>
      </c>
    </row>
    <row r="4399" spans="1:31" outlineLevel="1" x14ac:dyDescent="0.35">
      <c r="A4399" s="6" t="s">
        <v>398</v>
      </c>
      <c r="B4399" s="7" t="s">
        <v>4305</v>
      </c>
      <c r="C4399" s="7" t="s">
        <v>277</v>
      </c>
      <c r="D4399" s="7" t="s">
        <v>292</v>
      </c>
      <c r="E4399" s="7" t="s">
        <v>293</v>
      </c>
      <c r="F4399" s="7" t="s">
        <v>4306</v>
      </c>
      <c r="G4399" s="8">
        <v>5</v>
      </c>
      <c r="H4399" s="16" t="s">
        <v>4696</v>
      </c>
      <c r="I4399" s="18"/>
      <c r="J4399" s="19"/>
      <c r="K4399" s="19"/>
      <c r="L4399" s="19"/>
      <c r="M4399" s="19"/>
      <c r="N4399" s="19"/>
      <c r="O4399" s="19"/>
      <c r="P4399" s="19"/>
      <c r="Q4399" s="19">
        <v>0</v>
      </c>
      <c r="R4399" s="19">
        <v>0</v>
      </c>
      <c r="S4399" s="19">
        <v>0</v>
      </c>
      <c r="T4399" s="19">
        <v>0</v>
      </c>
      <c r="U4399" s="25">
        <v>0</v>
      </c>
      <c r="V4399" s="18"/>
      <c r="W4399" s="39">
        <v>0.16666666666666666</v>
      </c>
      <c r="X4399" s="35">
        <v>10296.197263903578</v>
      </c>
      <c r="Y4399" s="35"/>
      <c r="Z4399" s="49">
        <v>0</v>
      </c>
      <c r="AC4399" t="s">
        <v>292</v>
      </c>
      <c r="AD4399" t="s">
        <v>293</v>
      </c>
      <c r="AE4399" t="s">
        <v>277</v>
      </c>
    </row>
    <row r="4400" spans="1:31" outlineLevel="1" x14ac:dyDescent="0.35">
      <c r="A4400" s="6" t="s">
        <v>398</v>
      </c>
      <c r="B4400" s="7" t="s">
        <v>4305</v>
      </c>
      <c r="C4400" s="7" t="s">
        <v>277</v>
      </c>
      <c r="D4400" s="7" t="s">
        <v>296</v>
      </c>
      <c r="E4400" s="7" t="s">
        <v>297</v>
      </c>
      <c r="F4400" s="7" t="s">
        <v>4306</v>
      </c>
      <c r="G4400" s="8">
        <v>5</v>
      </c>
      <c r="H4400" s="16" t="s">
        <v>4697</v>
      </c>
      <c r="I4400" s="18"/>
      <c r="J4400" s="19"/>
      <c r="K4400" s="19"/>
      <c r="L4400" s="19"/>
      <c r="M4400" s="19"/>
      <c r="N4400" s="19"/>
      <c r="O4400" s="19"/>
      <c r="P4400" s="19"/>
      <c r="Q4400" s="19">
        <v>0</v>
      </c>
      <c r="R4400" s="19">
        <v>0</v>
      </c>
      <c r="S4400" s="19">
        <v>0</v>
      </c>
      <c r="T4400" s="19">
        <v>0</v>
      </c>
      <c r="U4400" s="25">
        <v>0</v>
      </c>
      <c r="V4400" s="18"/>
      <c r="W4400" s="39">
        <v>0.16666666666666666</v>
      </c>
      <c r="X4400" s="35">
        <v>10296.197263903578</v>
      </c>
      <c r="Y4400" s="35"/>
      <c r="Z4400" s="49">
        <v>0</v>
      </c>
      <c r="AC4400" t="s">
        <v>296</v>
      </c>
      <c r="AD4400" t="s">
        <v>297</v>
      </c>
      <c r="AE4400" t="s">
        <v>277</v>
      </c>
    </row>
    <row r="4401" spans="1:31" outlineLevel="1" x14ac:dyDescent="0.35">
      <c r="A4401" s="6" t="s">
        <v>398</v>
      </c>
      <c r="B4401" s="7" t="s">
        <v>4305</v>
      </c>
      <c r="C4401" s="7" t="s">
        <v>277</v>
      </c>
      <c r="D4401" s="7" t="s">
        <v>278</v>
      </c>
      <c r="E4401" s="7" t="s">
        <v>279</v>
      </c>
      <c r="F4401" s="7" t="s">
        <v>4306</v>
      </c>
      <c r="G4401" s="8">
        <v>5</v>
      </c>
      <c r="H4401" s="16" t="s">
        <v>4698</v>
      </c>
      <c r="I4401" s="18"/>
      <c r="J4401" s="19"/>
      <c r="K4401" s="19"/>
      <c r="L4401" s="19"/>
      <c r="M4401" s="19"/>
      <c r="N4401" s="19"/>
      <c r="O4401" s="19"/>
      <c r="P4401" s="19"/>
      <c r="Q4401" s="19"/>
      <c r="R4401" s="19"/>
      <c r="S4401" s="19"/>
      <c r="T4401" s="19"/>
      <c r="U4401" s="25">
        <v>0</v>
      </c>
      <c r="V4401" s="18"/>
      <c r="W4401" s="39">
        <v>0.16666666666666666</v>
      </c>
      <c r="X4401" s="35">
        <v>10296.197263903578</v>
      </c>
      <c r="Y4401" s="35"/>
      <c r="Z4401" s="49">
        <v>0</v>
      </c>
      <c r="AC4401" t="s">
        <v>278</v>
      </c>
      <c r="AD4401" t="s">
        <v>279</v>
      </c>
      <c r="AE4401" t="s">
        <v>277</v>
      </c>
    </row>
    <row r="4402" spans="1:31" x14ac:dyDescent="0.35">
      <c r="A4402" s="6" t="s">
        <v>398</v>
      </c>
      <c r="B4402" s="7" t="s">
        <v>4305</v>
      </c>
      <c r="C4402" s="7" t="s">
        <v>277</v>
      </c>
      <c r="D4402" s="7" t="s">
        <v>298</v>
      </c>
      <c r="E4402" s="7" t="s">
        <v>299</v>
      </c>
      <c r="F4402" s="7"/>
      <c r="G4402" s="8">
        <v>6850175</v>
      </c>
      <c r="H4402" s="16" t="s">
        <v>4307</v>
      </c>
      <c r="I4402" s="18">
        <v>45181.714</v>
      </c>
      <c r="J4402" s="19">
        <v>10866.713</v>
      </c>
      <c r="K4402" s="19">
        <v>13475.897999999999</v>
      </c>
      <c r="L4402" s="19">
        <v>13121.064</v>
      </c>
      <c r="M4402" s="19">
        <v>2112.3470000000002</v>
      </c>
      <c r="N4402" s="19">
        <v>7248.183</v>
      </c>
      <c r="O4402" s="19">
        <v>16812.132000000001</v>
      </c>
      <c r="P4402" s="19">
        <v>29437.759999999998</v>
      </c>
      <c r="Q4402" s="19">
        <v>0</v>
      </c>
      <c r="R4402" s="19">
        <v>0</v>
      </c>
      <c r="S4402" s="19">
        <v>0</v>
      </c>
      <c r="T4402" s="19">
        <v>0</v>
      </c>
      <c r="U4402" s="25">
        <v>138255.81099999999</v>
      </c>
      <c r="V4402" s="18">
        <v>17281.976374999998</v>
      </c>
      <c r="W4402" s="39">
        <v>0.24527489612388334</v>
      </c>
      <c r="X4402" s="35">
        <v>20076.703701029855</v>
      </c>
      <c r="Y4402" s="35"/>
      <c r="Z4402" s="49">
        <v>0</v>
      </c>
      <c r="AC4402" t="s">
        <v>298</v>
      </c>
      <c r="AD4402" t="s">
        <v>299</v>
      </c>
      <c r="AE4402" t="s">
        <v>277</v>
      </c>
    </row>
    <row r="4404" spans="1:31" x14ac:dyDescent="0.35">
      <c r="C4404" t="s">
        <v>4700</v>
      </c>
      <c r="D4404" t="s">
        <v>4700</v>
      </c>
      <c r="E4404" t="s">
        <v>4700</v>
      </c>
      <c r="F4404" t="s">
        <v>4700</v>
      </c>
      <c r="G4404" t="s">
        <v>4700</v>
      </c>
      <c r="H4404" t="s">
        <v>4700</v>
      </c>
      <c r="I4404" t="s">
        <v>4700</v>
      </c>
      <c r="J4404" t="s">
        <v>4700</v>
      </c>
      <c r="K4404" t="s">
        <v>4700</v>
      </c>
      <c r="L4404" t="s">
        <v>4700</v>
      </c>
      <c r="M4404" t="s">
        <v>4700</v>
      </c>
      <c r="N4404" t="s">
        <v>4700</v>
      </c>
      <c r="O4404" t="s">
        <v>4700</v>
      </c>
      <c r="P4404" t="s">
        <v>4700</v>
      </c>
      <c r="Q4404" t="s">
        <v>4700</v>
      </c>
      <c r="R4404" t="s">
        <v>4700</v>
      </c>
      <c r="S4404" t="s">
        <v>4700</v>
      </c>
      <c r="T4404" t="s">
        <v>4700</v>
      </c>
      <c r="U4404" t="s">
        <v>4700</v>
      </c>
      <c r="V4404" t="s">
        <v>4700</v>
      </c>
      <c r="W4404" t="s">
        <v>4700</v>
      </c>
      <c r="X4404" t="s">
        <v>4700</v>
      </c>
      <c r="Y4404" t="s">
        <v>4700</v>
      </c>
      <c r="Z4404" t="s">
        <v>4700</v>
      </c>
    </row>
    <row r="4406" spans="1:31" ht="18.5" x14ac:dyDescent="0.45">
      <c r="A4406" s="91" t="s">
        <v>4702</v>
      </c>
    </row>
    <row r="4410" spans="1:31" x14ac:dyDescent="0.35">
      <c r="A4410" s="94" t="s">
        <v>4471</v>
      </c>
      <c r="B4410" s="94" t="s">
        <v>4472</v>
      </c>
      <c r="C4410" s="94" t="s">
        <v>4704</v>
      </c>
      <c r="D4410" s="94" t="s">
        <v>4705</v>
      </c>
      <c r="E4410" s="94" t="s">
        <v>4703</v>
      </c>
    </row>
    <row r="4411" spans="1:31" x14ac:dyDescent="0.35">
      <c r="A4411" s="93" t="s">
        <v>424</v>
      </c>
      <c r="B4411" s="93" t="s">
        <v>425</v>
      </c>
      <c r="C4411" s="93">
        <f>+SUMIFS(U$5:U$4402,$D$5:$D$4402,$A4411)</f>
        <v>1253604.0492800002</v>
      </c>
      <c r="D4411" s="93">
        <f>+SUMIFS(V$5:V$4402,$D$5:$D$4402,$A4411)</f>
        <v>156700.50616000002</v>
      </c>
      <c r="E4411" s="93">
        <f>+SUMIFS(X$5:X$4402,$D$5:$D$4402,$A4411)</f>
        <v>402418.9854662834</v>
      </c>
    </row>
    <row r="4412" spans="1:31" x14ac:dyDescent="0.35">
      <c r="A4412" s="93" t="s">
        <v>421</v>
      </c>
      <c r="B4412" s="93" t="s">
        <v>422</v>
      </c>
      <c r="C4412" s="93">
        <f t="shared" ref="C4412:C4445" si="7">+SUMIFS(U$5:U$4402,$D$5:$D$4402,$A4412)</f>
        <v>1456368.4725200005</v>
      </c>
      <c r="D4412" s="93">
        <f t="shared" ref="D4412:D4445" si="8">+SUMIFS(V$5:V$4402,$D$5:$D$4402,$A4412)</f>
        <v>182046.05906500007</v>
      </c>
      <c r="E4412" s="93">
        <f t="shared" ref="E4412:E4445" si="9">+SUMIFS(X$5:X$4402,$D$5:$D$4402,$A4412)</f>
        <v>456287.86091944796</v>
      </c>
    </row>
    <row r="4413" spans="1:31" x14ac:dyDescent="0.35">
      <c r="A4413" s="93" t="s">
        <v>1069</v>
      </c>
      <c r="B4413" s="93" t="s">
        <v>1070</v>
      </c>
      <c r="C4413" s="93">
        <f t="shared" si="7"/>
        <v>692932.42284000001</v>
      </c>
      <c r="D4413" s="93">
        <f t="shared" si="8"/>
        <v>86616.552855000002</v>
      </c>
      <c r="E4413" s="93">
        <f t="shared" si="9"/>
        <v>415819.64735755452</v>
      </c>
    </row>
    <row r="4414" spans="1:31" x14ac:dyDescent="0.35">
      <c r="A4414" s="93" t="s">
        <v>427</v>
      </c>
      <c r="B4414" s="93" t="s">
        <v>428</v>
      </c>
      <c r="C4414" s="93">
        <f t="shared" si="7"/>
        <v>1492221.3929200002</v>
      </c>
      <c r="D4414" s="93">
        <f t="shared" si="8"/>
        <v>186527.67411500003</v>
      </c>
      <c r="E4414" s="93">
        <f t="shared" si="9"/>
        <v>278399.7506622381</v>
      </c>
    </row>
    <row r="4415" spans="1:31" x14ac:dyDescent="0.35">
      <c r="A4415" s="93" t="s">
        <v>450</v>
      </c>
      <c r="B4415" s="93" t="s">
        <v>451</v>
      </c>
      <c r="C4415" s="93">
        <f t="shared" si="7"/>
        <v>485581.58208000008</v>
      </c>
      <c r="D4415" s="93">
        <f t="shared" si="8"/>
        <v>60697.69776000001</v>
      </c>
      <c r="E4415" s="93">
        <f t="shared" si="9"/>
        <v>318575.6498712296</v>
      </c>
    </row>
    <row r="4416" spans="1:31" x14ac:dyDescent="0.35">
      <c r="A4416" s="93" t="s">
        <v>1462</v>
      </c>
      <c r="B4416" s="93" t="s">
        <v>1463</v>
      </c>
      <c r="C4416" s="93">
        <f t="shared" si="7"/>
        <v>959865.87296000007</v>
      </c>
      <c r="D4416" s="93">
        <f t="shared" si="8"/>
        <v>119983.23412000001</v>
      </c>
      <c r="E4416" s="93">
        <f t="shared" si="9"/>
        <v>400794.14227099193</v>
      </c>
    </row>
    <row r="4417" spans="1:7" x14ac:dyDescent="0.35">
      <c r="A4417" s="93" t="s">
        <v>437</v>
      </c>
      <c r="B4417" s="93" t="s">
        <v>438</v>
      </c>
      <c r="C4417" s="93">
        <f t="shared" si="7"/>
        <v>701864.9688400001</v>
      </c>
      <c r="D4417" s="93">
        <f t="shared" si="8"/>
        <v>87733.121105000013</v>
      </c>
      <c r="E4417" s="93">
        <f t="shared" si="9"/>
        <v>355691.54241587594</v>
      </c>
      <c r="G4417" s="26"/>
    </row>
    <row r="4418" spans="1:7" x14ac:dyDescent="0.35">
      <c r="A4418" s="93" t="s">
        <v>255</v>
      </c>
      <c r="B4418" s="93" t="s">
        <v>256</v>
      </c>
      <c r="C4418" s="93">
        <f t="shared" si="7"/>
        <v>1096698.368886</v>
      </c>
      <c r="D4418" s="93">
        <f t="shared" si="8"/>
        <v>137087.29611075</v>
      </c>
      <c r="E4418" s="93">
        <f t="shared" si="9"/>
        <v>235965.45671398798</v>
      </c>
    </row>
    <row r="4419" spans="1:7" x14ac:dyDescent="0.35">
      <c r="A4419" s="93" t="s">
        <v>253</v>
      </c>
      <c r="B4419" s="93" t="s">
        <v>254</v>
      </c>
      <c r="C4419" s="93">
        <f t="shared" si="7"/>
        <v>1536681.8379020002</v>
      </c>
      <c r="D4419" s="93">
        <f t="shared" si="8"/>
        <v>192085.22973775002</v>
      </c>
      <c r="E4419" s="93">
        <f t="shared" si="9"/>
        <v>296753.46286415285</v>
      </c>
    </row>
    <row r="4420" spans="1:7" x14ac:dyDescent="0.35">
      <c r="A4420" s="93" t="s">
        <v>259</v>
      </c>
      <c r="B4420" s="93" t="s">
        <v>260</v>
      </c>
      <c r="C4420" s="93">
        <f t="shared" si="7"/>
        <v>1244016.4954119998</v>
      </c>
      <c r="D4420" s="93">
        <f t="shared" si="8"/>
        <v>155502.06192649997</v>
      </c>
      <c r="E4420" s="93">
        <f t="shared" si="9"/>
        <v>260966.94431792584</v>
      </c>
    </row>
    <row r="4421" spans="1:7" x14ac:dyDescent="0.35">
      <c r="A4421" s="93" t="s">
        <v>261</v>
      </c>
      <c r="B4421" s="93" t="s">
        <v>262</v>
      </c>
      <c r="C4421" s="93">
        <f t="shared" si="7"/>
        <v>2105346.5003300002</v>
      </c>
      <c r="D4421" s="93">
        <f t="shared" si="8"/>
        <v>263168.31254125002</v>
      </c>
      <c r="E4421" s="93">
        <f t="shared" si="9"/>
        <v>430120.22758758668</v>
      </c>
    </row>
    <row r="4422" spans="1:7" x14ac:dyDescent="0.35">
      <c r="A4422" s="93" t="s">
        <v>257</v>
      </c>
      <c r="B4422" s="93" t="s">
        <v>258</v>
      </c>
      <c r="C4422" s="93">
        <f t="shared" si="7"/>
        <v>923892.92648999998</v>
      </c>
      <c r="D4422" s="93">
        <f t="shared" si="8"/>
        <v>115486.61581125</v>
      </c>
      <c r="E4422" s="93">
        <f t="shared" si="9"/>
        <v>170011.95300070933</v>
      </c>
    </row>
    <row r="4423" spans="1:7" x14ac:dyDescent="0.35">
      <c r="A4423" s="93" t="s">
        <v>265</v>
      </c>
      <c r="B4423" s="93" t="s">
        <v>266</v>
      </c>
      <c r="C4423" s="93">
        <f t="shared" si="7"/>
        <v>1144655.1931200002</v>
      </c>
      <c r="D4423" s="93">
        <f t="shared" si="8"/>
        <v>143081.89914000002</v>
      </c>
      <c r="E4423" s="93">
        <f t="shared" si="9"/>
        <v>276640.15174784488</v>
      </c>
    </row>
    <row r="4424" spans="1:7" x14ac:dyDescent="0.35">
      <c r="A4424" s="93" t="s">
        <v>263</v>
      </c>
      <c r="B4424" s="93" t="s">
        <v>264</v>
      </c>
      <c r="C4424" s="93">
        <f t="shared" si="7"/>
        <v>1303895.456274</v>
      </c>
      <c r="D4424" s="93">
        <f t="shared" si="8"/>
        <v>162986.93203425</v>
      </c>
      <c r="E4424" s="93">
        <f t="shared" si="9"/>
        <v>268535.32200366154</v>
      </c>
    </row>
    <row r="4425" spans="1:7" x14ac:dyDescent="0.35">
      <c r="A4425" s="93" t="s">
        <v>286</v>
      </c>
      <c r="B4425" s="93" t="s">
        <v>287</v>
      </c>
      <c r="C4425" s="93">
        <f t="shared" si="7"/>
        <v>3174935.1837180005</v>
      </c>
      <c r="D4425" s="93">
        <f t="shared" si="8"/>
        <v>396866.89796475007</v>
      </c>
      <c r="E4425" s="93">
        <f t="shared" si="9"/>
        <v>560979.40726846736</v>
      </c>
    </row>
    <row r="4426" spans="1:7" x14ac:dyDescent="0.35">
      <c r="A4426" s="93" t="s">
        <v>284</v>
      </c>
      <c r="B4426" s="93" t="s">
        <v>285</v>
      </c>
      <c r="C4426" s="93">
        <f t="shared" si="7"/>
        <v>2807978.2003100002</v>
      </c>
      <c r="D4426" s="93">
        <f t="shared" si="8"/>
        <v>350997.27503875003</v>
      </c>
      <c r="E4426" s="93">
        <f t="shared" si="9"/>
        <v>488427.67734327854</v>
      </c>
    </row>
    <row r="4427" spans="1:7" x14ac:dyDescent="0.35">
      <c r="A4427" s="93" t="s">
        <v>288</v>
      </c>
      <c r="B4427" s="93" t="s">
        <v>289</v>
      </c>
      <c r="C4427" s="93">
        <f t="shared" si="7"/>
        <v>2047026.7578479997</v>
      </c>
      <c r="D4427" s="93">
        <f t="shared" si="8"/>
        <v>255878.34473099996</v>
      </c>
      <c r="E4427" s="93">
        <f t="shared" si="9"/>
        <v>350390.46762871346</v>
      </c>
    </row>
    <row r="4428" spans="1:7" x14ac:dyDescent="0.35">
      <c r="A4428" s="93" t="s">
        <v>290</v>
      </c>
      <c r="B4428" s="93" t="s">
        <v>291</v>
      </c>
      <c r="C4428" s="93">
        <f t="shared" si="7"/>
        <v>3445922.1712080007</v>
      </c>
      <c r="D4428" s="93">
        <f t="shared" si="8"/>
        <v>430740.27140100009</v>
      </c>
      <c r="E4428" s="93">
        <f t="shared" si="9"/>
        <v>602654.91230260022</v>
      </c>
    </row>
    <row r="4429" spans="1:7" x14ac:dyDescent="0.35">
      <c r="A4429" s="93" t="s">
        <v>273</v>
      </c>
      <c r="B4429" s="93" t="s">
        <v>274</v>
      </c>
      <c r="C4429" s="93">
        <f t="shared" si="7"/>
        <v>2042865.5375500005</v>
      </c>
      <c r="D4429" s="93">
        <f t="shared" si="8"/>
        <v>255358.19219375006</v>
      </c>
      <c r="E4429" s="93">
        <f t="shared" si="9"/>
        <v>327088.52715814899</v>
      </c>
    </row>
    <row r="4430" spans="1:7" x14ac:dyDescent="0.35">
      <c r="A4430" s="93" t="s">
        <v>268</v>
      </c>
      <c r="B4430" s="93" t="s">
        <v>269</v>
      </c>
      <c r="C4430" s="93">
        <f t="shared" si="7"/>
        <v>1983259.3228520001</v>
      </c>
      <c r="D4430" s="93">
        <f t="shared" si="8"/>
        <v>247907.41535650002</v>
      </c>
      <c r="E4430" s="93">
        <f t="shared" si="9"/>
        <v>340628.67101656552</v>
      </c>
    </row>
    <row r="4431" spans="1:7" x14ac:dyDescent="0.35">
      <c r="A4431" s="93" t="s">
        <v>271</v>
      </c>
      <c r="B4431" s="93" t="s">
        <v>272</v>
      </c>
      <c r="C4431" s="93">
        <f t="shared" si="7"/>
        <v>2631029.7878800007</v>
      </c>
      <c r="D4431" s="93">
        <f t="shared" si="8"/>
        <v>328878.72348500008</v>
      </c>
      <c r="E4431" s="93">
        <f t="shared" si="9"/>
        <v>470988.11343763024</v>
      </c>
    </row>
    <row r="4432" spans="1:7" x14ac:dyDescent="0.35">
      <c r="A4432" s="93" t="s">
        <v>270</v>
      </c>
      <c r="B4432" s="93" t="s">
        <v>270</v>
      </c>
      <c r="C4432" s="93">
        <f t="shared" si="7"/>
        <v>2824529.271823999</v>
      </c>
      <c r="D4432" s="93">
        <f t="shared" si="8"/>
        <v>353066.15897799988</v>
      </c>
      <c r="E4432" s="93">
        <f t="shared" si="9"/>
        <v>485169.16453324025</v>
      </c>
    </row>
    <row r="4433" spans="1:5" x14ac:dyDescent="0.35">
      <c r="A4433" s="93" t="s">
        <v>282</v>
      </c>
      <c r="B4433" s="93" t="s">
        <v>283</v>
      </c>
      <c r="C4433" s="93">
        <f t="shared" si="7"/>
        <v>2568054.9291400001</v>
      </c>
      <c r="D4433" s="93">
        <f t="shared" si="8"/>
        <v>321006.86614250002</v>
      </c>
      <c r="E4433" s="93">
        <f t="shared" si="9"/>
        <v>446538.53322359099</v>
      </c>
    </row>
    <row r="4434" spans="1:5" x14ac:dyDescent="0.35">
      <c r="A4434" s="93" t="s">
        <v>384</v>
      </c>
      <c r="B4434" s="93" t="s">
        <v>385</v>
      </c>
      <c r="C4434" s="93">
        <f t="shared" si="7"/>
        <v>4337585.1159999995</v>
      </c>
      <c r="D4434" s="93">
        <f t="shared" si="8"/>
        <v>542198.13949999993</v>
      </c>
      <c r="E4434" s="93">
        <f t="shared" si="9"/>
        <v>749831.32701434696</v>
      </c>
    </row>
    <row r="4435" spans="1:5" x14ac:dyDescent="0.35">
      <c r="A4435" s="93" t="s">
        <v>275</v>
      </c>
      <c r="B4435" s="93" t="s">
        <v>276</v>
      </c>
      <c r="C4435" s="93">
        <f t="shared" si="7"/>
        <v>2372372.0083200005</v>
      </c>
      <c r="D4435" s="93">
        <f t="shared" si="8"/>
        <v>296546.50104000006</v>
      </c>
      <c r="E4435" s="93">
        <f t="shared" si="9"/>
        <v>406536.35948761704</v>
      </c>
    </row>
    <row r="4436" spans="1:5" x14ac:dyDescent="0.35">
      <c r="A4436" s="93" t="s">
        <v>301</v>
      </c>
      <c r="B4436" s="93" t="s">
        <v>302</v>
      </c>
      <c r="C4436" s="93">
        <f t="shared" si="7"/>
        <v>2319682.7504399992</v>
      </c>
      <c r="D4436" s="93">
        <f t="shared" si="8"/>
        <v>289960.34380499989</v>
      </c>
      <c r="E4436" s="93">
        <f t="shared" si="9"/>
        <v>394332.96149625082</v>
      </c>
    </row>
    <row r="4437" spans="1:5" x14ac:dyDescent="0.35">
      <c r="A4437" s="93" t="s">
        <v>292</v>
      </c>
      <c r="B4437" s="93" t="s">
        <v>293</v>
      </c>
      <c r="C4437" s="93">
        <f t="shared" si="7"/>
        <v>2376335.2372060022</v>
      </c>
      <c r="D4437" s="93">
        <f t="shared" si="8"/>
        <v>297041.90465075028</v>
      </c>
      <c r="E4437" s="93">
        <f t="shared" si="9"/>
        <v>397456.89419546403</v>
      </c>
    </row>
    <row r="4438" spans="1:5" x14ac:dyDescent="0.35">
      <c r="A4438" s="93" t="s">
        <v>298</v>
      </c>
      <c r="B4438" s="93" t="s">
        <v>299</v>
      </c>
      <c r="C4438" s="93">
        <f t="shared" si="7"/>
        <v>2207515.4159200001</v>
      </c>
      <c r="D4438" s="93">
        <f t="shared" si="8"/>
        <v>275939.42699000001</v>
      </c>
      <c r="E4438" s="93">
        <f t="shared" si="9"/>
        <v>385510.87146978109</v>
      </c>
    </row>
    <row r="4439" spans="1:5" x14ac:dyDescent="0.35">
      <c r="A4439" s="93" t="s">
        <v>294</v>
      </c>
      <c r="B4439" s="93" t="s">
        <v>295</v>
      </c>
      <c r="C4439" s="93">
        <f t="shared" si="7"/>
        <v>2366183.8486099988</v>
      </c>
      <c r="D4439" s="93">
        <f t="shared" si="8"/>
        <v>295772.98107624985</v>
      </c>
      <c r="E4439" s="93">
        <f t="shared" si="9"/>
        <v>387573.54436325229</v>
      </c>
    </row>
    <row r="4440" spans="1:5" x14ac:dyDescent="0.35">
      <c r="A4440" s="93" t="s">
        <v>4712</v>
      </c>
      <c r="B4440" s="93" t="s">
        <v>4713</v>
      </c>
      <c r="C4440" s="93">
        <f t="shared" si="7"/>
        <v>2696474.6145600034</v>
      </c>
      <c r="D4440" s="93">
        <f t="shared" si="8"/>
        <v>337059.32682000042</v>
      </c>
      <c r="E4440" s="93">
        <f t="shared" si="9"/>
        <v>468067.90735879273</v>
      </c>
    </row>
    <row r="4441" spans="1:5" x14ac:dyDescent="0.35">
      <c r="A4441" s="93" t="s">
        <v>280</v>
      </c>
      <c r="B4441" s="93" t="s">
        <v>281</v>
      </c>
      <c r="C4441" s="93">
        <f t="shared" si="7"/>
        <v>8552635.4880700056</v>
      </c>
      <c r="D4441" s="93">
        <f t="shared" si="8"/>
        <v>1069079.4360087507</v>
      </c>
      <c r="E4441" s="93">
        <f t="shared" si="9"/>
        <v>1372936.4071309988</v>
      </c>
    </row>
    <row r="4442" spans="1:5" x14ac:dyDescent="0.35">
      <c r="A4442" s="93" t="s">
        <v>278</v>
      </c>
      <c r="B4442" s="93" t="s">
        <v>279</v>
      </c>
      <c r="C4442" s="93">
        <f t="shared" si="7"/>
        <v>1718804.2094639987</v>
      </c>
      <c r="D4442" s="93">
        <f t="shared" si="8"/>
        <v>214850.52618299983</v>
      </c>
      <c r="E4442" s="93">
        <f t="shared" si="9"/>
        <v>268214.52161822555</v>
      </c>
    </row>
    <row r="4443" spans="1:5" x14ac:dyDescent="0.35">
      <c r="A4443" s="93" t="s">
        <v>296</v>
      </c>
      <c r="B4443" s="93" t="s">
        <v>297</v>
      </c>
      <c r="C4443" s="93">
        <f t="shared" si="7"/>
        <v>2170086.4751199977</v>
      </c>
      <c r="D4443" s="93">
        <f t="shared" si="8"/>
        <v>271260.80938999972</v>
      </c>
      <c r="E4443" s="93">
        <f t="shared" si="9"/>
        <v>355659.07776746625</v>
      </c>
    </row>
    <row r="4444" spans="1:5" x14ac:dyDescent="0.35">
      <c r="A4444" s="93" t="s">
        <v>4165</v>
      </c>
      <c r="B4444" s="93" t="s">
        <v>420</v>
      </c>
      <c r="C4444" s="93">
        <f t="shared" si="7"/>
        <v>26838.648000000001</v>
      </c>
      <c r="D4444" s="93">
        <f t="shared" si="8"/>
        <v>3354.8310000000001</v>
      </c>
      <c r="E4444" s="93">
        <f t="shared" si="9"/>
        <v>8547.9153114681758</v>
      </c>
    </row>
    <row r="4445" spans="1:5" x14ac:dyDescent="0.35">
      <c r="A4445" s="93" t="s">
        <v>4179</v>
      </c>
      <c r="B4445" s="93" t="s">
        <v>252</v>
      </c>
      <c r="C4445" s="93">
        <f t="shared" si="7"/>
        <v>2842893.0936000003</v>
      </c>
      <c r="D4445" s="93">
        <f t="shared" si="8"/>
        <v>355361.63670000003</v>
      </c>
      <c r="E4445" s="93">
        <f t="shared" si="9"/>
        <v>503113.14162925375</v>
      </c>
    </row>
    <row r="4446" spans="1:5" x14ac:dyDescent="0.35">
      <c r="A4446" s="102" t="s">
        <v>4699</v>
      </c>
      <c r="B4446" s="103"/>
      <c r="C4446" s="94">
        <f>+SUM(C4411:C4445)</f>
        <v>73910633.607494012</v>
      </c>
      <c r="D4446" s="94">
        <f>+SUM(D4411:D4445)</f>
        <v>9238829.2009367514</v>
      </c>
      <c r="E4446" s="94">
        <f>+SUM(E4411:E4445)</f>
        <v>14337627.499954646</v>
      </c>
    </row>
    <row r="4449" spans="1:5" ht="18.5" x14ac:dyDescent="0.45">
      <c r="A4449" s="91" t="s">
        <v>4706</v>
      </c>
    </row>
    <row r="4451" spans="1:5" x14ac:dyDescent="0.35">
      <c r="A4451" s="94" t="s">
        <v>4707</v>
      </c>
      <c r="B4451" s="94" t="s">
        <v>4708</v>
      </c>
      <c r="C4451" s="94" t="s">
        <v>4704</v>
      </c>
      <c r="D4451" s="94" t="s">
        <v>4705</v>
      </c>
      <c r="E4451" s="94" t="s">
        <v>4703</v>
      </c>
    </row>
    <row r="4452" spans="1:5" x14ac:dyDescent="0.35">
      <c r="A4452" s="82" t="s">
        <v>4179</v>
      </c>
      <c r="B4452" s="82" t="s">
        <v>252</v>
      </c>
      <c r="C4452" s="95">
        <f>+SUM(C4418:C4424,C4445)+DC_CVS!U5+DC_CVS!U38+DC_CVS!U53+DC_CVS!U72++DC_CVS!U87</f>
        <v>15800074.019973999</v>
      </c>
      <c r="D4452" s="95">
        <f>+SUM(D4418:D4424,D4445)+DC_CVS!V5+DC_CVS!V38+DC_CVS!V53+DC_CVS!V72+DC_CVS!V87</f>
        <v>1975009.2524967499</v>
      </c>
      <c r="E4452" s="95">
        <f>+SUM(E4418:E4424,E4445)</f>
        <v>2442106.6598651232</v>
      </c>
    </row>
    <row r="4453" spans="1:5" x14ac:dyDescent="0.35">
      <c r="A4453" s="82" t="s">
        <v>4709</v>
      </c>
      <c r="B4453" s="82" t="s">
        <v>267</v>
      </c>
      <c r="C4453" s="95">
        <f>+SUM(C4425:C4435)</f>
        <v>30235558.286650006</v>
      </c>
      <c r="D4453" s="95">
        <f>+SUM(D4425:D4435)</f>
        <v>3779444.7858312507</v>
      </c>
      <c r="E4453" s="95">
        <f>+SUM(E4425:E4435)</f>
        <v>5229233.1604141993</v>
      </c>
    </row>
    <row r="4454" spans="1:5" x14ac:dyDescent="0.35">
      <c r="A4454" s="82" t="s">
        <v>4165</v>
      </c>
      <c r="B4454" s="82" t="s">
        <v>420</v>
      </c>
      <c r="C4454" s="95">
        <f>+SUM(C4411:C4417,C4444)+'OTHERS-SOUTH'!U90+DC_BHX!U31</f>
        <v>15392064.025680002</v>
      </c>
      <c r="D4454" s="95">
        <f>+SUM(D4411:D4417,D4444)+'OTHERS-SOUTH'!V90+DC_BHX!V31</f>
        <v>1924008.0032100002</v>
      </c>
      <c r="E4454" s="95">
        <f>+SUM(E4411:E4417,E4444)</f>
        <v>2636535.4942750898</v>
      </c>
    </row>
    <row r="4455" spans="1:5" x14ac:dyDescent="0.35">
      <c r="A4455" s="82" t="s">
        <v>4176</v>
      </c>
      <c r="B4455" s="82" t="s">
        <v>277</v>
      </c>
      <c r="C4455" s="95">
        <f>+SUM(C4436:C4440)+'OTHERS-NORTH'!U17+DC_CVS!U24+DC_CVS!U103</f>
        <v>13294735.143936003</v>
      </c>
      <c r="D4455" s="95">
        <f>+SUM(D4436:D4440)+'OTHERS-NORTH'!V17+DC_CVS!V24+DC_CVS!V103</f>
        <v>1661841.8929920003</v>
      </c>
      <c r="E4455" s="95">
        <f>+SUM(E4436:E4440)</f>
        <v>2032942.1788835409</v>
      </c>
    </row>
    <row r="4456" spans="1:5" x14ac:dyDescent="0.35">
      <c r="A4456" s="82" t="s">
        <v>4710</v>
      </c>
      <c r="B4456" s="82" t="s">
        <v>3194</v>
      </c>
      <c r="C4456" s="95">
        <f>+SUM(C4441:C4443)</f>
        <v>12441526.172654003</v>
      </c>
      <c r="D4456" s="95">
        <f>+SUM(D4441:D4443)</f>
        <v>1555190.7715817504</v>
      </c>
      <c r="E4456" s="95">
        <f>+SUM(E4441:E4443)</f>
        <v>1996810.0065166906</v>
      </c>
    </row>
    <row r="4457" spans="1:5" x14ac:dyDescent="0.35">
      <c r="A4457" s="92" t="s">
        <v>4711</v>
      </c>
      <c r="B4457" s="92" t="s">
        <v>4699</v>
      </c>
      <c r="C4457" s="96">
        <f>+SUM(C4452:C4456)</f>
        <v>87163957.648894012</v>
      </c>
      <c r="D4457" s="96">
        <f>+SUM(D4452:D4456)</f>
        <v>10895494.706111751</v>
      </c>
      <c r="E4457" s="96">
        <f>+SUM(E4452:E4456)</f>
        <v>14337627.499954645</v>
      </c>
    </row>
    <row r="4459" spans="1:5" x14ac:dyDescent="0.35">
      <c r="C4459" s="20"/>
      <c r="D4459" s="20"/>
    </row>
    <row r="4460" spans="1:5" x14ac:dyDescent="0.35">
      <c r="C4460" s="20"/>
      <c r="D4460" s="20"/>
    </row>
  </sheetData>
  <autoFilter ref="A3:Z4402" xr:uid="{E7462D93-86F3-4FBB-8378-04A68DFC11B6}"/>
  <mergeCells count="1">
    <mergeCell ref="A4446:B4446"/>
  </mergeCells>
  <conditionalFormatting sqref="G3:G4">
    <cfRule type="duplicateValues" dxfId="26" priority="31"/>
  </conditionalFormatting>
  <conditionalFormatting sqref="G3:G4">
    <cfRule type="duplicateValues" dxfId="25" priority="30"/>
  </conditionalFormatting>
  <conditionalFormatting sqref="G5:G134">
    <cfRule type="duplicateValues" dxfId="24" priority="32"/>
  </conditionalFormatting>
  <conditionalFormatting sqref="G135:G193">
    <cfRule type="duplicateValues" dxfId="23" priority="29"/>
  </conditionalFormatting>
  <conditionalFormatting sqref="G194:G209">
    <cfRule type="duplicateValues" dxfId="22" priority="28"/>
  </conditionalFormatting>
  <conditionalFormatting sqref="G210:G231">
    <cfRule type="duplicateValues" dxfId="21" priority="27"/>
  </conditionalFormatting>
  <conditionalFormatting sqref="G232:G420">
    <cfRule type="duplicateValues" dxfId="20" priority="26"/>
  </conditionalFormatting>
  <conditionalFormatting sqref="G421:G423">
    <cfRule type="duplicateValues" dxfId="19" priority="25"/>
  </conditionalFormatting>
  <conditionalFormatting sqref="G424:G4147">
    <cfRule type="duplicateValues" dxfId="18" priority="24"/>
  </conditionalFormatting>
  <conditionalFormatting sqref="G4148:G4204">
    <cfRule type="duplicateValues" dxfId="17" priority="23"/>
  </conditionalFormatting>
  <conditionalFormatting sqref="G4205:G4216">
    <cfRule type="duplicateValues" dxfId="16" priority="22"/>
  </conditionalFormatting>
  <conditionalFormatting sqref="G4304:G4310">
    <cfRule type="duplicateValues" dxfId="15" priority="17"/>
  </conditionalFormatting>
  <conditionalFormatting sqref="G4311:G4316">
    <cfRule type="duplicateValues" dxfId="14" priority="16"/>
  </conditionalFormatting>
  <conditionalFormatting sqref="G4317:G4332">
    <cfRule type="duplicateValues" dxfId="13" priority="15"/>
  </conditionalFormatting>
  <conditionalFormatting sqref="G4333:G4339">
    <cfRule type="duplicateValues" dxfId="12" priority="14"/>
  </conditionalFormatting>
  <conditionalFormatting sqref="G4340:G4351">
    <cfRule type="duplicateValues" dxfId="11" priority="13"/>
  </conditionalFormatting>
  <conditionalFormatting sqref="G4352:G4358">
    <cfRule type="duplicateValues" dxfId="10" priority="12"/>
  </conditionalFormatting>
  <conditionalFormatting sqref="G4359:G4367">
    <cfRule type="duplicateValues" dxfId="9" priority="11"/>
  </conditionalFormatting>
  <conditionalFormatting sqref="G4368:G4379">
    <cfRule type="duplicateValues" dxfId="8" priority="10"/>
  </conditionalFormatting>
  <conditionalFormatting sqref="G4380:G4386">
    <cfRule type="duplicateValues" dxfId="7" priority="9"/>
  </conditionalFormatting>
  <conditionalFormatting sqref="G4387">
    <cfRule type="duplicateValues" dxfId="6" priority="8"/>
  </conditionalFormatting>
  <conditionalFormatting sqref="G4388:G4394">
    <cfRule type="duplicateValues" dxfId="5" priority="7"/>
  </conditionalFormatting>
  <conditionalFormatting sqref="G4395:G4401">
    <cfRule type="duplicateValues" dxfId="4" priority="6"/>
  </conditionalFormatting>
  <conditionalFormatting sqref="G4402">
    <cfRule type="duplicateValues" dxfId="3" priority="4"/>
  </conditionalFormatting>
  <conditionalFormatting sqref="G4233:G4295">
    <cfRule type="duplicateValues" dxfId="2" priority="2"/>
  </conditionalFormatting>
  <conditionalFormatting sqref="G4296:G4303">
    <cfRule type="duplicateValues" dxfId="1" priority="1"/>
  </conditionalFormatting>
  <conditionalFormatting sqref="G4217:G4232">
    <cfRule type="duplicateValues" dxfId="0" priority="42"/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 chi tiết_Total</vt:lpstr>
      <vt:lpstr>CO.OP</vt:lpstr>
      <vt:lpstr>BIG C</vt:lpstr>
      <vt:lpstr>LOTTE</vt:lpstr>
      <vt:lpstr>MEGA</vt:lpstr>
      <vt:lpstr>SATRA</vt:lpstr>
      <vt:lpstr>THISO</vt:lpstr>
      <vt:lpstr>WIN</vt:lpstr>
      <vt:lpstr>INTIMEX</vt:lpstr>
      <vt:lpstr>AEON</vt:lpstr>
      <vt:lpstr>OTHERS-SOUTH</vt:lpstr>
      <vt:lpstr>OTHERS-NORTH</vt:lpstr>
      <vt:lpstr>DC_BHX</vt:lpstr>
      <vt:lpstr>DC_CVS</vt:lpstr>
      <vt:lpstr>TARGET T9 (DB 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Nguyen, Ba Tien</cp:lastModifiedBy>
  <dcterms:created xsi:type="dcterms:W3CDTF">2024-09-09T10:21:42Z</dcterms:created>
  <dcterms:modified xsi:type="dcterms:W3CDTF">2024-10-13T23:25:34Z</dcterms:modified>
</cp:coreProperties>
</file>